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codeName="ThisWorkbook" hidePivotFieldList="1" defaultThemeVersion="124226"/>
  <xr:revisionPtr revIDLastSave="70" documentId="113_{F979FD30-3B4C-4F03-9E88-05F9B192DF94}" xr6:coauthVersionLast="44" xr6:coauthVersionMax="45" xr10:uidLastSave="{FBEE688F-958B-4464-9D28-946C59F901F7}"/>
  <bookViews>
    <workbookView xWindow="-110" yWindow="-110" windowWidth="22780" windowHeight="14660" tabRatio="953" activeTab="3" xr2:uid="{00000000-000D-0000-FFFF-FFFF00000000}"/>
  </bookViews>
  <sheets>
    <sheet name="Index" sheetId="4" r:id="rId1"/>
    <sheet name="Metadata" sheetId="45" r:id="rId2"/>
    <sheet name="UK Annual Table 2014-20" sheetId="87" r:id="rId3"/>
    <sheet name="UK Quarter Table 2018-20" sheetId="41" r:id="rId4"/>
    <sheet name="LA Summary Table 2019-20 Q4" sheetId="127" r:id="rId5"/>
    <sheet name="LA Borrowing 19-20 Q4" sheetId="130" r:id="rId6"/>
    <sheet name="LA Borrowing 19-20 Q3" sheetId="128" r:id="rId7"/>
    <sheet name="LA Borrowing 19-20 Q2" sheetId="125" r:id="rId8"/>
    <sheet name="LA Borrowing 19-20 Q1" sheetId="115" r:id="rId9"/>
    <sheet name="LA Investments 19-20 Q4" sheetId="131" r:id="rId10"/>
    <sheet name="LA Investments 19-20 Q3" sheetId="129" r:id="rId11"/>
    <sheet name="LA Investments 19-20 Q2" sheetId="126" r:id="rId12"/>
    <sheet name="LA Investments 19-20 Q1" sheetId="116" r:id="rId13"/>
    <sheet name="LA Borrowing 18-19 Q4" sheetId="108" r:id="rId14"/>
    <sheet name="LA Investments 18-19 Q4" sheetId="114" r:id="rId15"/>
    <sheet name="LA Borrowing 18-19 Q3" sheetId="101" r:id="rId16"/>
    <sheet name="LA Investments 18-19 Q3" sheetId="102" r:id="rId17"/>
    <sheet name="LA Borrowing 18-19 Q2" sheetId="91" r:id="rId18"/>
    <sheet name="LA Investments 18-19 Q2" sheetId="92" r:id="rId19"/>
    <sheet name="LA Borrowing 18-19 Q1" sheetId="88" r:id="rId20"/>
    <sheet name="LA Investments 18-19 Q1" sheetId="89" r:id="rId21"/>
    <sheet name="LA Borrowing 17-18" sheetId="79" r:id="rId22"/>
    <sheet name="LA Investments 17-18" sheetId="81" r:id="rId23"/>
    <sheet name="LA Borrowing 16-17" sheetId="59" r:id="rId24"/>
    <sheet name="LA Investments 16-17" sheetId="60" r:id="rId25"/>
    <sheet name="LA Borrowing 15-16" sheetId="47" r:id="rId26"/>
    <sheet name="LA Investments 15-16" sheetId="44" r:id="rId27"/>
    <sheet name="LA Borrowing 14-15" sheetId="42" r:id="rId28"/>
    <sheet name="LA Investments 14-15" sheetId="46" r:id="rId29"/>
    <sheet name="LA Borrowing 13-14" sheetId="36" r:id="rId30"/>
    <sheet name="LA Investments 13-14" sheetId="37" r:id="rId31"/>
    <sheet name="LA List" sheetId="85" state="hidden" r:id="rId32"/>
  </sheets>
  <externalReferences>
    <externalReference r:id="rId33"/>
  </externalReferences>
  <definedNames>
    <definedName name="_xlnm._FilterDatabase" localSheetId="23" hidden="1">'LA Borrowing 16-17'!$A$12:$Y$12</definedName>
    <definedName name="_xlnm._FilterDatabase" localSheetId="19" hidden="1">'LA Borrowing 18-19 Q1'!$A$11:$AA$526</definedName>
    <definedName name="_xlnm._FilterDatabase" localSheetId="17" hidden="1">'LA Borrowing 18-19 Q2'!$A$11:$AA$528</definedName>
    <definedName name="_xlnm._FilterDatabase" localSheetId="13" hidden="1">'LA Borrowing 18-19 Q4'!$A$11:$AA$528</definedName>
    <definedName name="_xlnm._FilterDatabase" localSheetId="8" hidden="1">'LA Borrowing 19-20 Q1'!$A$11:$AA$521</definedName>
    <definedName name="_xlnm._FilterDatabase" localSheetId="7" hidden="1">'LA Borrowing 19-20 Q2'!$A$11:$AA$521</definedName>
    <definedName name="_xlnm._FilterDatabase" localSheetId="6" hidden="1">'LA Borrowing 19-20 Q3'!$A$11:$AA$508</definedName>
    <definedName name="_xlnm._FilterDatabase" localSheetId="5" hidden="1">'LA Borrowing 19-20 Q4'!$A$11:$AA$507</definedName>
    <definedName name="_xlnm._FilterDatabase" localSheetId="24" hidden="1">'LA Investments 16-17'!$A$12:$Q$12</definedName>
    <definedName name="_xlnm._FilterDatabase" localSheetId="22" hidden="1">'LA Investments 17-18'!$A$11:$S$527</definedName>
    <definedName name="_xlnm._FilterDatabase" localSheetId="20" hidden="1">'LA Investments 18-19 Q1'!$A$11:$S$528</definedName>
    <definedName name="_xlnm._FilterDatabase" localSheetId="18" hidden="1">'LA Investments 18-19 Q2'!$A$11:$S$11</definedName>
    <definedName name="_xlnm._FilterDatabase" localSheetId="14" hidden="1">'LA Investments 18-19 Q4'!$A$11:$S$528</definedName>
    <definedName name="_xlnm._FilterDatabase" localSheetId="12" hidden="1">'LA Investments 19-20 Q1'!$A$11:$S$521</definedName>
    <definedName name="_xlnm._FilterDatabase" localSheetId="11" hidden="1">'LA Investments 19-20 Q2'!$A$11:$S$507</definedName>
    <definedName name="_xlnm._FilterDatabase" localSheetId="10" hidden="1">'LA Investments 19-20 Q3'!$A$11:$S$507</definedName>
    <definedName name="_xlnm._FilterDatabase" localSheetId="9" hidden="1">'LA Investments 19-20 Q4'!$A$11:$S$506</definedName>
    <definedName name="_xlnm._FilterDatabase" localSheetId="31" hidden="1">'LA List'!$C$7:$C$517</definedName>
    <definedName name="gsepubs.virago.internal.dtlr.gov.uk_DW_LGF_Borrowing_And_Lending_QMB_Quarterly_Output_Investments" localSheetId="22" hidden="1">'LA Investments 17-18'!$A$12:$S$527</definedName>
    <definedName name="_xlnm.Print_Area" localSheetId="0">Index!$A$1:$D$32</definedName>
    <definedName name="_xlnm.Print_Area" localSheetId="29">'LA Borrowing 13-14'!$A$1:$Y$534</definedName>
    <definedName name="_xlnm.Print_Area" localSheetId="27">'LA Borrowing 14-15'!$A$1:$Y$530</definedName>
    <definedName name="_xlnm.Print_Area" localSheetId="25">'LA Borrowing 15-16'!$A$1:$Y$518</definedName>
    <definedName name="_xlnm.Print_Area" localSheetId="30">'LA Investments 13-14'!$A$1:$Q$532</definedName>
    <definedName name="_xlnm.Print_Area" localSheetId="28">'LA Investments 14-15'!$A$1:$Q$530</definedName>
    <definedName name="_xlnm.Print_Area" localSheetId="26">'LA Investments 15-16'!$A$1:$Q$518</definedName>
    <definedName name="_xlnm.Print_Area" localSheetId="4">'LA Summary Table 2019-20 Q4'!$C$1:$D$60</definedName>
    <definedName name="_xlnm.Print_Area" localSheetId="2">'UK Annual Table 2014-20'!$A$1:$G$63</definedName>
    <definedName name="_xlnm.Print_Area" localSheetId="3">'UK Quarter Table 2018-20'!$A$1:$X$64</definedName>
    <definedName name="_xlnm.Print_Titles" localSheetId="29">'LA Borrowing 13-14'!$A:$B,'LA Borrowing 13-14'!$3:$4</definedName>
    <definedName name="_xlnm.Print_Titles" localSheetId="27">'LA Borrowing 14-15'!$A:$B,'LA Borrowing 14-15'!$3:$4</definedName>
    <definedName name="_xlnm.Print_Titles" localSheetId="30">'LA Investments 13-14'!$A:$B,'LA Investments 13-14'!$3:$4</definedName>
    <definedName name="_xlnm.Print_Titles" localSheetId="28">'LA Investments 14-15'!$A:$B,'LA Investments 14-15'!$3:$4</definedName>
    <definedName name="_xlnm.Print_Titles" localSheetId="26">'LA Investments 15-16'!$A:$B,'LA Investments 15-16'!$3:$4</definedName>
    <definedName name="Y1314Q4_brrw_data">'LA Borrowing 13-14'!$B:$AB</definedName>
    <definedName name="Y1314Q4_brrw_header">'LA Borrowing 13-14'!$B$4:$AB$4</definedName>
    <definedName name="Y1314Q4_inv_data">'LA Investments 13-14'!$B:$AB</definedName>
    <definedName name="Y1314Q4_inv_header">'LA Investments 13-14'!$B$4:$S$4</definedName>
    <definedName name="Y1415Q4_brrw_data">'LA Borrowing 14-15'!$B:$AB</definedName>
    <definedName name="Y1415Q4_brrw_header">'LA Borrowing 14-15'!$B$4:$AB$4</definedName>
    <definedName name="Y1415Q4_inv_data">'LA Investments 14-15'!$B:$S</definedName>
    <definedName name="Y1415Q4_inv_header">'LA Investments 14-15'!$B$4:$S$4</definedName>
    <definedName name="Y1516Q4_brrw_data">'LA Borrowing 15-16'!$B:$AB</definedName>
    <definedName name="Y1516Q4_brrw_header">'LA Borrowing 15-16'!$B$4:$AB$4</definedName>
    <definedName name="Y1516Q4_inv_data">'LA Investments 15-16'!$B:$S</definedName>
    <definedName name="Y1516Q4_inv_header">'LA Investments 15-16'!$B$4:$S$4</definedName>
    <definedName name="Y1617Q4_brrw_data">'LA Borrowing 16-17'!$B:$AA</definedName>
    <definedName name="Y1617Q4_brrw_header">'LA Borrowing 16-17'!$B$4:$AB$4</definedName>
    <definedName name="Y1617Q4_inv_data">'LA Investments 16-17'!$B:$S</definedName>
    <definedName name="Y1617Q4_inv_header">'LA Investments 16-17'!$B$4:$S$4</definedName>
    <definedName name="Y1718Q4_brrw_data">'LA Borrowing 17-18'!$B:$AA</definedName>
    <definedName name="Y1718Q4_brrw_header">'LA Borrowing 17-18'!$B$4:$AB$4</definedName>
    <definedName name="Y1718Q4_inv_data">'LA Investments 17-18'!$B$4:$S$527</definedName>
    <definedName name="Y1718Q4_inv_header">'LA Investments 17-18'!$B$4:$S$4</definedName>
    <definedName name="Y1819_Q1_brrw_data">'LA Borrowing 18-19 Q1'!$B:$AA</definedName>
    <definedName name="Y1819_Q1_brrw_headers">'LA Borrowing 18-19 Q1'!$B$4:$AA$4</definedName>
    <definedName name="Y1819_Q1_inv_data">'LA Investments 18-19 Q1'!$B:$S</definedName>
    <definedName name="Y1819_Q1_inv_headers">'LA Investments 18-19 Q1'!$B$4:$S$4</definedName>
    <definedName name="Y1819_Q2_brrw_data">'LA Borrowing 18-19 Q2'!$B$4:$AA$526</definedName>
    <definedName name="Y1819_Q2_brrw_headers">'LA Borrowing 18-19 Q2'!$B$4:$AA$4</definedName>
    <definedName name="Y1819_Q2_inv_data">'LA Investments 18-19 Q2'!$B$4:$S$526</definedName>
    <definedName name="Y1819_Q2_inv_headers">'LA Investments 18-19 Q2'!$B$4:$S$4</definedName>
    <definedName name="Y1819_Q3_brrw_data">'LA Borrowing 18-19 Q3'!$B$4:$X$528</definedName>
    <definedName name="Y1819_Q3_brrw_headers">'LA Borrowing 18-19 Q3'!$B$4:$X$4</definedName>
    <definedName name="Y1819_Q3_inv_data">'LA Investments 18-19 Q3'!$B$4:$P$528</definedName>
    <definedName name="Y1819_Q3_inv_headers">'LA Investments 18-19 Q3'!$B$4:$P$4</definedName>
    <definedName name="Y1819_Q4_brrw_data">'LA Borrowing 18-19 Q4'!$B$4:$AA$528</definedName>
    <definedName name="Y1819_Q4_brrw_headers">'LA Borrowing 18-19 Q4'!$B$4:$AA$4</definedName>
    <definedName name="Y1819_Q4_inv_data">'LA Investments 18-19 Q4'!$B$4:$S$528</definedName>
    <definedName name="Y1819_Q4_inv_headers">'LA Investments 18-19 Q4'!$B$4:$S$4</definedName>
    <definedName name="Y1920_Q1_brrw_data">'LA Borrowing 19-20 Q1'!$B$4:$AA$521</definedName>
    <definedName name="Y1920_Q1_brrw_headers">'LA Borrowing 19-20 Q1'!$B$4:$AA$4</definedName>
    <definedName name="Y1920_Q1_inv_data">'LA Investments 19-20 Q1'!$B$4:$S$521</definedName>
    <definedName name="Y1920_Q1_inv_headers">'LA Investments 19-20 Q1'!$B$4:$S$4</definedName>
    <definedName name="Y1920_Q2_brrw_data">'LA Borrowing 19-20 Q2'!$B$4:$AA$521</definedName>
    <definedName name="Y1920_Q2_brrw_headers">'LA Borrowing 19-20 Q2'!$B$4:$AA$4</definedName>
    <definedName name="Y1920_Q2_inv_data">'LA Investments 19-20 Q2'!$B$4:$S$521</definedName>
    <definedName name="Y1920_Q2_inv_headers">'LA Investments 19-20 Q2'!$B$4:$S$4</definedName>
    <definedName name="Y1920_Q3_brrw_data">'LA Borrowing 19-20 Q3'!$B$4:$AA$521</definedName>
    <definedName name="Y1920_Q3_brrw_headers">'LA Borrowing 19-20 Q3'!$B$4:$AA$4</definedName>
    <definedName name="Y1920_Q3_inv_data">'LA Investments 19-20 Q3'!$B$4:$S$521</definedName>
    <definedName name="Y1920_Q3_inv_headers">'LA Investments 19-20 Q3'!$B$4:$S$4</definedName>
    <definedName name="Y1920_Q4_brrw_data">'LA Borrowing 19-20 Q4'!$B$4:$X$521</definedName>
    <definedName name="Y1920_Q4_brrw_headers">'LA Borrowing 19-20 Q4'!$B$4:$X$4</definedName>
    <definedName name="Y1920_Q4_inv_data">'LA Investments 19-20 Q4'!$B$4:$P$521</definedName>
    <definedName name="Y1920_Q4_inv_headers">'LA Investments 19-20 Q4'!$B$4:$P$4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40" i="127" l="1"/>
  <c r="D47" i="127"/>
  <c r="D52" i="127"/>
  <c r="D25" i="127"/>
  <c r="D45" i="127"/>
  <c r="D31" i="127"/>
  <c r="D54" i="127"/>
  <c r="D23" i="127"/>
  <c r="D12" i="127"/>
  <c r="D9" i="127"/>
  <c r="D22" i="127"/>
  <c r="D48" i="127"/>
  <c r="D43" i="127"/>
  <c r="D11" i="127"/>
  <c r="D50" i="127"/>
  <c r="D26" i="127"/>
  <c r="D28" i="127"/>
  <c r="D41" i="127"/>
  <c r="D10" i="127"/>
  <c r="D21" i="127"/>
  <c r="D46" i="127"/>
  <c r="D20" i="127"/>
  <c r="D49" i="127"/>
  <c r="D24" i="127"/>
  <c r="D42" i="127"/>
  <c r="D15" i="127"/>
  <c r="D8" i="127"/>
  <c r="D27" i="127"/>
  <c r="D7" i="127"/>
  <c r="D6" i="127"/>
  <c r="D19" i="127"/>
  <c r="D44" i="127"/>
  <c r="D51" i="127"/>
  <c r="D13" i="127"/>
  <c r="D29" i="127"/>
  <c r="D14" i="127" l="1"/>
  <c r="D16" i="127" s="1"/>
  <c r="D30" i="127"/>
  <c r="D32" i="127" s="1"/>
  <c r="D53" i="127"/>
  <c r="D55" i="127" s="1"/>
  <c r="I4" i="4"/>
  <c r="H4" i="4"/>
  <c r="G3" i="4"/>
  <c r="L2" i="4"/>
  <c r="O2" i="4" s="1"/>
  <c r="J2" i="4"/>
  <c r="I2" i="4"/>
  <c r="H2" i="4"/>
  <c r="D36" i="127" l="1"/>
  <c r="D35" i="127"/>
  <c r="J4" i="4"/>
  <c r="M2" i="4"/>
  <c r="M4" i="4"/>
  <c r="L3" i="4"/>
  <c r="O4" i="4" s="1"/>
  <c r="N2" i="4"/>
  <c r="N4" i="4"/>
  <c r="E5" i="130" l="1"/>
  <c r="F5" i="130"/>
  <c r="G5" i="130"/>
  <c r="H5" i="130"/>
  <c r="I5" i="130"/>
  <c r="J5" i="130"/>
  <c r="K5" i="130"/>
  <c r="L5" i="130"/>
  <c r="M5" i="130"/>
  <c r="N5" i="130"/>
  <c r="O5" i="130"/>
  <c r="P5" i="130"/>
  <c r="Q5" i="130"/>
  <c r="R5" i="130"/>
  <c r="S5" i="130"/>
  <c r="T5" i="130"/>
  <c r="U5" i="130"/>
  <c r="V5" i="130"/>
  <c r="W5" i="130"/>
  <c r="X5" i="130"/>
  <c r="E6" i="130"/>
  <c r="F6" i="130"/>
  <c r="G6" i="130"/>
  <c r="H6" i="130"/>
  <c r="I6" i="130"/>
  <c r="J6" i="130"/>
  <c r="K6" i="130"/>
  <c r="L6" i="130"/>
  <c r="M6" i="130"/>
  <c r="N6" i="130"/>
  <c r="O6" i="130"/>
  <c r="P6" i="130"/>
  <c r="Q6" i="130"/>
  <c r="R6" i="130"/>
  <c r="S6" i="130"/>
  <c r="T6" i="130"/>
  <c r="U6" i="130"/>
  <c r="V6" i="130"/>
  <c r="W6" i="130"/>
  <c r="X6" i="130"/>
  <c r="E7" i="130"/>
  <c r="F7" i="130"/>
  <c r="G7" i="130"/>
  <c r="H7" i="130"/>
  <c r="I7" i="130"/>
  <c r="J7" i="130"/>
  <c r="K7" i="130"/>
  <c r="L7" i="130"/>
  <c r="M7" i="130"/>
  <c r="N7" i="130"/>
  <c r="O7" i="130"/>
  <c r="P7" i="130"/>
  <c r="Q7" i="130"/>
  <c r="R7" i="130"/>
  <c r="S7" i="130"/>
  <c r="T7" i="130"/>
  <c r="U7" i="130"/>
  <c r="V7" i="130"/>
  <c r="W7" i="130"/>
  <c r="X7" i="130"/>
  <c r="E8" i="130"/>
  <c r="F8" i="130"/>
  <c r="G8" i="130"/>
  <c r="H8" i="130"/>
  <c r="I8" i="130"/>
  <c r="J8" i="130"/>
  <c r="K8" i="130"/>
  <c r="L8" i="130"/>
  <c r="M8" i="130"/>
  <c r="N8" i="130"/>
  <c r="O8" i="130"/>
  <c r="P8" i="130"/>
  <c r="Q8" i="130"/>
  <c r="R8" i="130"/>
  <c r="S8" i="130"/>
  <c r="T8" i="130"/>
  <c r="U8" i="130"/>
  <c r="V8" i="130"/>
  <c r="W8" i="130"/>
  <c r="X8" i="130"/>
  <c r="E9" i="130"/>
  <c r="F9" i="130"/>
  <c r="G9" i="130"/>
  <c r="H9" i="130"/>
  <c r="I9" i="130"/>
  <c r="J9" i="130"/>
  <c r="K9" i="130"/>
  <c r="L9" i="130"/>
  <c r="M9" i="130"/>
  <c r="N9" i="130"/>
  <c r="O9" i="130"/>
  <c r="P9" i="130"/>
  <c r="Q9" i="130"/>
  <c r="R9" i="130"/>
  <c r="S9" i="130"/>
  <c r="T9" i="130"/>
  <c r="U9" i="130"/>
  <c r="V9" i="130"/>
  <c r="W9" i="130"/>
  <c r="X9" i="130"/>
  <c r="D9" i="130"/>
  <c r="D8" i="130"/>
  <c r="D7" i="130"/>
  <c r="D6" i="130"/>
  <c r="D5" i="130"/>
  <c r="E5" i="131"/>
  <c r="F5" i="131"/>
  <c r="G5" i="131"/>
  <c r="H5" i="131"/>
  <c r="I5" i="131"/>
  <c r="J5" i="131"/>
  <c r="K5" i="131"/>
  <c r="L5" i="131"/>
  <c r="M5" i="131"/>
  <c r="N5" i="131"/>
  <c r="O5" i="131"/>
  <c r="P5" i="131"/>
  <c r="E6" i="131"/>
  <c r="F6" i="131"/>
  <c r="G6" i="131"/>
  <c r="H6" i="131"/>
  <c r="I6" i="131"/>
  <c r="J6" i="131"/>
  <c r="K6" i="131"/>
  <c r="L6" i="131"/>
  <c r="M6" i="131"/>
  <c r="N6" i="131"/>
  <c r="O6" i="131"/>
  <c r="P6" i="131"/>
  <c r="E7" i="131"/>
  <c r="F7" i="131"/>
  <c r="G7" i="131"/>
  <c r="H7" i="131"/>
  <c r="I7" i="131"/>
  <c r="J7" i="131"/>
  <c r="K7" i="131"/>
  <c r="L7" i="131"/>
  <c r="M7" i="131"/>
  <c r="N7" i="131"/>
  <c r="O7" i="131"/>
  <c r="P7" i="131"/>
  <c r="E8" i="131"/>
  <c r="F8" i="131"/>
  <c r="G8" i="131"/>
  <c r="H8" i="131"/>
  <c r="I8" i="131"/>
  <c r="J8" i="131"/>
  <c r="K8" i="131"/>
  <c r="L8" i="131"/>
  <c r="M8" i="131"/>
  <c r="N8" i="131"/>
  <c r="O8" i="131"/>
  <c r="P8" i="131"/>
  <c r="E9" i="131"/>
  <c r="F9" i="131"/>
  <c r="G9" i="131"/>
  <c r="H9" i="131"/>
  <c r="I9" i="131"/>
  <c r="J9" i="131"/>
  <c r="K9" i="131"/>
  <c r="L9" i="131"/>
  <c r="M9" i="131"/>
  <c r="N9" i="131"/>
  <c r="O9" i="131"/>
  <c r="P9" i="131"/>
  <c r="D9" i="131"/>
  <c r="D8" i="131"/>
  <c r="D7" i="131"/>
  <c r="D6" i="131"/>
  <c r="D5" i="131"/>
  <c r="N3" i="4" l="1"/>
  <c r="O3" i="4" l="1"/>
  <c r="L4" i="4"/>
  <c r="N5" i="4" s="1"/>
  <c r="M3" i="4"/>
  <c r="P9" i="129"/>
  <c r="O9" i="129"/>
  <c r="N9" i="129"/>
  <c r="M9" i="129"/>
  <c r="L9" i="129"/>
  <c r="K9" i="129"/>
  <c r="J9" i="129"/>
  <c r="I9" i="129"/>
  <c r="H9" i="129"/>
  <c r="G9" i="129"/>
  <c r="F9" i="129"/>
  <c r="E9" i="129"/>
  <c r="D9" i="129"/>
  <c r="P8" i="129"/>
  <c r="O8" i="129"/>
  <c r="N8" i="129"/>
  <c r="M8" i="129"/>
  <c r="L8" i="129"/>
  <c r="K8" i="129"/>
  <c r="J8" i="129"/>
  <c r="I8" i="129"/>
  <c r="H8" i="129"/>
  <c r="G8" i="129"/>
  <c r="F8" i="129"/>
  <c r="E8" i="129"/>
  <c r="D8" i="129"/>
  <c r="P7" i="129"/>
  <c r="O7" i="129"/>
  <c r="N7" i="129"/>
  <c r="M7" i="129"/>
  <c r="L7" i="129"/>
  <c r="K7" i="129"/>
  <c r="J7" i="129"/>
  <c r="I7" i="129"/>
  <c r="H7" i="129"/>
  <c r="G7" i="129"/>
  <c r="F7" i="129"/>
  <c r="E7" i="129"/>
  <c r="D7" i="129"/>
  <c r="P6" i="129"/>
  <c r="O6" i="129"/>
  <c r="N6" i="129"/>
  <c r="M6" i="129"/>
  <c r="L6" i="129"/>
  <c r="K6" i="129"/>
  <c r="J6" i="129"/>
  <c r="I6" i="129"/>
  <c r="H6" i="129"/>
  <c r="G6" i="129"/>
  <c r="F6" i="129"/>
  <c r="E6" i="129"/>
  <c r="D6" i="129"/>
  <c r="P5" i="129"/>
  <c r="O5" i="129"/>
  <c r="N5" i="129"/>
  <c r="M5" i="129"/>
  <c r="L5" i="129"/>
  <c r="K5" i="129"/>
  <c r="J5" i="129"/>
  <c r="I5" i="129"/>
  <c r="H5" i="129"/>
  <c r="G5" i="129"/>
  <c r="F5" i="129"/>
  <c r="E5" i="129"/>
  <c r="D5" i="129"/>
  <c r="X9" i="128"/>
  <c r="W9" i="128"/>
  <c r="V9" i="128"/>
  <c r="U9" i="128"/>
  <c r="T9" i="128"/>
  <c r="S9" i="128"/>
  <c r="R9" i="128"/>
  <c r="Q9" i="128"/>
  <c r="P9" i="128"/>
  <c r="O9" i="128"/>
  <c r="N9" i="128"/>
  <c r="M9" i="128"/>
  <c r="L9" i="128"/>
  <c r="K9" i="128"/>
  <c r="J9" i="128"/>
  <c r="I9" i="128"/>
  <c r="H9" i="128"/>
  <c r="G9" i="128"/>
  <c r="F9" i="128"/>
  <c r="E9" i="128"/>
  <c r="D9" i="128"/>
  <c r="X8" i="128"/>
  <c r="W8" i="128"/>
  <c r="V8" i="128"/>
  <c r="U8" i="128"/>
  <c r="T8" i="128"/>
  <c r="S8" i="128"/>
  <c r="R8" i="128"/>
  <c r="Q8" i="128"/>
  <c r="P8" i="128"/>
  <c r="O8" i="128"/>
  <c r="N8" i="128"/>
  <c r="M8" i="128"/>
  <c r="L8" i="128"/>
  <c r="K8" i="128"/>
  <c r="J8" i="128"/>
  <c r="I8" i="128"/>
  <c r="H8" i="128"/>
  <c r="G8" i="128"/>
  <c r="F8" i="128"/>
  <c r="E8" i="128"/>
  <c r="D8" i="128"/>
  <c r="X7" i="128"/>
  <c r="W7" i="128"/>
  <c r="V7" i="128"/>
  <c r="U7" i="128"/>
  <c r="T7" i="128"/>
  <c r="S7" i="128"/>
  <c r="R7" i="128"/>
  <c r="Q7" i="128"/>
  <c r="P7" i="128"/>
  <c r="O7" i="128"/>
  <c r="N7" i="128"/>
  <c r="M7" i="128"/>
  <c r="L7" i="128"/>
  <c r="K7" i="128"/>
  <c r="J7" i="128"/>
  <c r="I7" i="128"/>
  <c r="H7" i="128"/>
  <c r="G7" i="128"/>
  <c r="F7" i="128"/>
  <c r="E7" i="128"/>
  <c r="D7" i="128"/>
  <c r="X6" i="128"/>
  <c r="W6" i="128"/>
  <c r="V6" i="128"/>
  <c r="U6" i="128"/>
  <c r="T6" i="128"/>
  <c r="S6" i="128"/>
  <c r="R6" i="128"/>
  <c r="Q6" i="128"/>
  <c r="P6" i="128"/>
  <c r="O6" i="128"/>
  <c r="N6" i="128"/>
  <c r="M6" i="128"/>
  <c r="L6" i="128"/>
  <c r="K6" i="128"/>
  <c r="J6" i="128"/>
  <c r="I6" i="128"/>
  <c r="H6" i="128"/>
  <c r="G6" i="128"/>
  <c r="F6" i="128"/>
  <c r="E6" i="128"/>
  <c r="D6" i="128"/>
  <c r="X5" i="128"/>
  <c r="W5" i="128"/>
  <c r="V5" i="128"/>
  <c r="U5" i="128"/>
  <c r="T5" i="128"/>
  <c r="S5" i="128"/>
  <c r="R5" i="128"/>
  <c r="Q5" i="128"/>
  <c r="P5" i="128"/>
  <c r="O5" i="128"/>
  <c r="N5" i="128"/>
  <c r="M5" i="128"/>
  <c r="L5" i="128"/>
  <c r="K5" i="128"/>
  <c r="J5" i="128"/>
  <c r="I5" i="128"/>
  <c r="H5" i="128"/>
  <c r="G5" i="128"/>
  <c r="F5" i="128"/>
  <c r="E5" i="128"/>
  <c r="D5" i="128"/>
  <c r="L5" i="4" l="1"/>
  <c r="M5" i="4"/>
  <c r="L6" i="4" a="1"/>
  <c r="L6" i="4" s="1"/>
  <c r="U7" i="125"/>
  <c r="X7" i="125"/>
  <c r="I9" i="125"/>
  <c r="D6" i="125"/>
  <c r="G4" i="4" l="1"/>
  <c r="G6" i="4" s="1" a="1"/>
  <c r="G6" i="4" s="1"/>
  <c r="J3" i="4" l="1"/>
  <c r="I3" i="4"/>
  <c r="H3" i="4" l="1"/>
  <c r="I5" i="4"/>
  <c r="P9" i="126" l="1"/>
  <c r="O9" i="126"/>
  <c r="N9" i="126"/>
  <c r="M9" i="126"/>
  <c r="L9" i="126"/>
  <c r="K9" i="126"/>
  <c r="J9" i="126"/>
  <c r="I9" i="126"/>
  <c r="H9" i="126"/>
  <c r="G9" i="126"/>
  <c r="F9" i="126"/>
  <c r="E9" i="126"/>
  <c r="P8" i="126"/>
  <c r="O8" i="126"/>
  <c r="N8" i="126"/>
  <c r="M8" i="126"/>
  <c r="L8" i="126"/>
  <c r="K8" i="126"/>
  <c r="J8" i="126"/>
  <c r="I8" i="126"/>
  <c r="H8" i="126"/>
  <c r="G8" i="126"/>
  <c r="F8" i="126"/>
  <c r="E8" i="126"/>
  <c r="P7" i="126"/>
  <c r="O7" i="126"/>
  <c r="N7" i="126"/>
  <c r="M7" i="126"/>
  <c r="L7" i="126"/>
  <c r="K7" i="126"/>
  <c r="J7" i="126"/>
  <c r="I7" i="126"/>
  <c r="H7" i="126"/>
  <c r="G7" i="126"/>
  <c r="F7" i="126"/>
  <c r="E7" i="126"/>
  <c r="P6" i="126"/>
  <c r="O6" i="126"/>
  <c r="N6" i="126"/>
  <c r="M6" i="126"/>
  <c r="L6" i="126"/>
  <c r="K6" i="126"/>
  <c r="J6" i="126"/>
  <c r="I6" i="126"/>
  <c r="H6" i="126"/>
  <c r="G6" i="126"/>
  <c r="F6" i="126"/>
  <c r="E6" i="126"/>
  <c r="P5" i="126"/>
  <c r="O5" i="126"/>
  <c r="N5" i="126"/>
  <c r="M5" i="126"/>
  <c r="L5" i="126"/>
  <c r="K5" i="126"/>
  <c r="J5" i="126"/>
  <c r="I5" i="126"/>
  <c r="H5" i="126"/>
  <c r="G5" i="126"/>
  <c r="F5" i="126"/>
  <c r="E5" i="126"/>
  <c r="D9" i="126"/>
  <c r="D8" i="126"/>
  <c r="D7" i="126"/>
  <c r="D6" i="126"/>
  <c r="D5" i="126"/>
  <c r="X9" i="125"/>
  <c r="W9" i="125"/>
  <c r="V9" i="125"/>
  <c r="U9" i="125"/>
  <c r="T9" i="125"/>
  <c r="S9" i="125"/>
  <c r="R9" i="125"/>
  <c r="Q9" i="125"/>
  <c r="P9" i="125"/>
  <c r="O9" i="125"/>
  <c r="N9" i="125"/>
  <c r="M9" i="125"/>
  <c r="L9" i="125"/>
  <c r="K9" i="125"/>
  <c r="J9" i="125"/>
  <c r="H9" i="125"/>
  <c r="G9" i="125"/>
  <c r="F9" i="125"/>
  <c r="E9" i="125"/>
  <c r="X8" i="125"/>
  <c r="W8" i="125"/>
  <c r="V8" i="125"/>
  <c r="U8" i="125"/>
  <c r="T8" i="125"/>
  <c r="S8" i="125"/>
  <c r="R8" i="125"/>
  <c r="Q8" i="125"/>
  <c r="P8" i="125"/>
  <c r="O8" i="125"/>
  <c r="N8" i="125"/>
  <c r="M8" i="125"/>
  <c r="L8" i="125"/>
  <c r="K8" i="125"/>
  <c r="J8" i="125"/>
  <c r="I8" i="125"/>
  <c r="H8" i="125"/>
  <c r="G8" i="125"/>
  <c r="F8" i="125"/>
  <c r="E8" i="125"/>
  <c r="W7" i="125"/>
  <c r="V7" i="125"/>
  <c r="T7" i="125"/>
  <c r="S7" i="125"/>
  <c r="R7" i="125"/>
  <c r="Q7" i="125"/>
  <c r="P7" i="125"/>
  <c r="O7" i="125"/>
  <c r="N7" i="125"/>
  <c r="M7" i="125"/>
  <c r="L7" i="125"/>
  <c r="K7" i="125"/>
  <c r="J7" i="125"/>
  <c r="I7" i="125"/>
  <c r="H7" i="125"/>
  <c r="G7" i="125"/>
  <c r="F7" i="125"/>
  <c r="E7" i="125"/>
  <c r="X6" i="125"/>
  <c r="W6" i="125"/>
  <c r="V6" i="125"/>
  <c r="U6" i="125"/>
  <c r="T6" i="125"/>
  <c r="S6" i="125"/>
  <c r="R6" i="125"/>
  <c r="Q6" i="125"/>
  <c r="P6" i="125"/>
  <c r="O6" i="125"/>
  <c r="N6" i="125"/>
  <c r="M6" i="125"/>
  <c r="L6" i="125"/>
  <c r="K6" i="125"/>
  <c r="J6" i="125"/>
  <c r="I6" i="125"/>
  <c r="H6" i="125"/>
  <c r="G6" i="125"/>
  <c r="F6" i="125"/>
  <c r="E6" i="125"/>
  <c r="X5" i="125"/>
  <c r="W5" i="125"/>
  <c r="V5" i="125"/>
  <c r="U5" i="125"/>
  <c r="T5" i="125"/>
  <c r="S5" i="125"/>
  <c r="R5" i="125"/>
  <c r="Q5" i="125"/>
  <c r="P5" i="125"/>
  <c r="O5" i="125"/>
  <c r="N5" i="125"/>
  <c r="M5" i="125"/>
  <c r="L5" i="125"/>
  <c r="K5" i="125"/>
  <c r="J5" i="125"/>
  <c r="I5" i="125"/>
  <c r="H5" i="125"/>
  <c r="G5" i="125"/>
  <c r="F5" i="125"/>
  <c r="E5" i="125"/>
  <c r="D9" i="125"/>
  <c r="D8" i="125"/>
  <c r="D7" i="125"/>
  <c r="D5" i="125"/>
  <c r="X7" i="115"/>
  <c r="E7" i="115"/>
  <c r="D6" i="115"/>
  <c r="H7" i="115" l="1"/>
  <c r="H5" i="4" l="1"/>
  <c r="G5" i="4"/>
  <c r="Z5" i="79" l="1"/>
  <c r="Y5" i="88"/>
  <c r="E5" i="116" l="1"/>
  <c r="F5" i="116"/>
  <c r="G5" i="116"/>
  <c r="H5" i="116"/>
  <c r="I5" i="116"/>
  <c r="J5" i="116"/>
  <c r="K5" i="116"/>
  <c r="L5" i="116"/>
  <c r="M5" i="116"/>
  <c r="N5" i="116"/>
  <c r="O5" i="116"/>
  <c r="P5" i="116"/>
  <c r="D5" i="116"/>
  <c r="E5" i="115"/>
  <c r="F5" i="115"/>
  <c r="G5" i="115"/>
  <c r="H5" i="115"/>
  <c r="I5" i="115"/>
  <c r="J5" i="115"/>
  <c r="K5" i="115"/>
  <c r="L5" i="115"/>
  <c r="M5" i="115"/>
  <c r="N5" i="115"/>
  <c r="O5" i="115"/>
  <c r="P5" i="115"/>
  <c r="Q5" i="115"/>
  <c r="R5" i="115"/>
  <c r="S5" i="115"/>
  <c r="T5" i="115"/>
  <c r="U5" i="115"/>
  <c r="V5" i="115"/>
  <c r="W5" i="115"/>
  <c r="X5" i="115"/>
  <c r="D5" i="115"/>
  <c r="E6" i="116"/>
  <c r="F6" i="116"/>
  <c r="G6" i="116"/>
  <c r="H6" i="116"/>
  <c r="I6" i="116"/>
  <c r="J6" i="116"/>
  <c r="K6" i="116"/>
  <c r="L6" i="116"/>
  <c r="M6" i="116"/>
  <c r="N6" i="116"/>
  <c r="O6" i="116"/>
  <c r="P6" i="116"/>
  <c r="E7" i="116"/>
  <c r="F7" i="116"/>
  <c r="G7" i="116"/>
  <c r="H7" i="116"/>
  <c r="I7" i="116"/>
  <c r="J7" i="116"/>
  <c r="K7" i="116"/>
  <c r="L7" i="116"/>
  <c r="M7" i="116"/>
  <c r="N7" i="116"/>
  <c r="O7" i="116"/>
  <c r="P7" i="116"/>
  <c r="E8" i="116"/>
  <c r="F8" i="116"/>
  <c r="G8" i="116"/>
  <c r="H8" i="116"/>
  <c r="I8" i="116"/>
  <c r="J8" i="116"/>
  <c r="K8" i="116"/>
  <c r="L8" i="116"/>
  <c r="M8" i="116"/>
  <c r="N8" i="116"/>
  <c r="O8" i="116"/>
  <c r="P8" i="116"/>
  <c r="E9" i="116"/>
  <c r="F9" i="116"/>
  <c r="G9" i="116"/>
  <c r="H9" i="116"/>
  <c r="I9" i="116"/>
  <c r="J9" i="116"/>
  <c r="K9" i="116"/>
  <c r="L9" i="116"/>
  <c r="M9" i="116"/>
  <c r="N9" i="116"/>
  <c r="O9" i="116"/>
  <c r="P9" i="116"/>
  <c r="D7" i="116"/>
  <c r="D8" i="116"/>
  <c r="D9" i="116"/>
  <c r="D6" i="116"/>
  <c r="F7" i="115"/>
  <c r="G7" i="115"/>
  <c r="I7" i="115"/>
  <c r="J7" i="115"/>
  <c r="K7" i="115"/>
  <c r="L7" i="115"/>
  <c r="M7" i="115"/>
  <c r="N7" i="115"/>
  <c r="O7" i="115"/>
  <c r="P7" i="115"/>
  <c r="Q7" i="115"/>
  <c r="R7" i="115"/>
  <c r="S7" i="115"/>
  <c r="T7" i="115"/>
  <c r="U7" i="115"/>
  <c r="V7" i="115"/>
  <c r="W7" i="115"/>
  <c r="E8" i="115"/>
  <c r="F8" i="115"/>
  <c r="G8" i="115"/>
  <c r="H8" i="115"/>
  <c r="I8" i="115"/>
  <c r="J8" i="115"/>
  <c r="K8" i="115"/>
  <c r="L8" i="115"/>
  <c r="M8" i="115"/>
  <c r="N8" i="115"/>
  <c r="O8" i="115"/>
  <c r="P8" i="115"/>
  <c r="Q8" i="115"/>
  <c r="R8" i="115"/>
  <c r="S8" i="115"/>
  <c r="T8" i="115"/>
  <c r="U8" i="115"/>
  <c r="V8" i="115"/>
  <c r="W8" i="115"/>
  <c r="X8" i="115"/>
  <c r="E9" i="115"/>
  <c r="F9" i="115"/>
  <c r="G9" i="115"/>
  <c r="H9" i="115"/>
  <c r="I9" i="115"/>
  <c r="J9" i="115"/>
  <c r="K9" i="115"/>
  <c r="L9" i="115"/>
  <c r="M9" i="115"/>
  <c r="N9" i="115"/>
  <c r="O9" i="115"/>
  <c r="P9" i="115"/>
  <c r="Q9" i="115"/>
  <c r="R9" i="115"/>
  <c r="S9" i="115"/>
  <c r="T9" i="115"/>
  <c r="U9" i="115"/>
  <c r="V9" i="115"/>
  <c r="W9" i="115"/>
  <c r="X9" i="115"/>
  <c r="E6" i="115"/>
  <c r="F6" i="115"/>
  <c r="G6" i="115"/>
  <c r="H6" i="115"/>
  <c r="I6" i="115"/>
  <c r="J6" i="115"/>
  <c r="K6" i="115"/>
  <c r="L6" i="115"/>
  <c r="M6" i="115"/>
  <c r="N6" i="115"/>
  <c r="O6" i="115"/>
  <c r="P6" i="115"/>
  <c r="Q6" i="115"/>
  <c r="R6" i="115"/>
  <c r="S6" i="115"/>
  <c r="T6" i="115"/>
  <c r="U6" i="115"/>
  <c r="V6" i="115"/>
  <c r="W6" i="115"/>
  <c r="X6" i="115"/>
  <c r="D7" i="115"/>
  <c r="D8" i="115"/>
  <c r="D9" i="115"/>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<sst xmlns="http://schemas.openxmlformats.org/spreadsheetml/2006/main" count="65629" uniqueCount="2633">
  <si>
    <t>Quarterly Borrowing &amp; Investment 4
(QB4)
Index of tables</t>
  </si>
  <si>
    <t>Metadata</t>
  </si>
  <si>
    <t>Background information about how these statistics are derived</t>
  </si>
  <si>
    <t>United Kingdom Annual Table 2014-20</t>
  </si>
  <si>
    <t>Outstanding local authority borrowing and investments by category as at end March, 2014-2020, United Kingdom</t>
  </si>
  <si>
    <t>United Kingdom Quarter Table 2018-19 to 2019-20</t>
  </si>
  <si>
    <t>Outstanding local authority borrowing and investments by category and quarter, from end June 2018 to end March 2020, United Kingdom</t>
  </si>
  <si>
    <t>Summary Table 2019-20 Q4</t>
  </si>
  <si>
    <t>Outstanding borrowing and investments by category, as at 31st March 2020, for United Kingdom</t>
  </si>
  <si>
    <t>LA Borrowing 19-20 Q4</t>
  </si>
  <si>
    <t>Outstanding borrowing by local authority and category, as at 31 March 2020, UK</t>
  </si>
  <si>
    <t>LA Investment 19-20 Q4</t>
  </si>
  <si>
    <t>Outstanding investments by local authority and category, as at 31 March 2020, UK</t>
  </si>
  <si>
    <t>LA Borrowing 19-20 Q3</t>
  </si>
  <si>
    <t>Outstanding borrowing by local authority and category, as at 31 December 2019, UK</t>
  </si>
  <si>
    <t>LA Investments 19-20 Q3</t>
  </si>
  <si>
    <t>Outstanding investments by local authority and category, as at 31 December 2019, UK</t>
  </si>
  <si>
    <t>LA Borrowing 19-20 Q2</t>
  </si>
  <si>
    <t>Outstanding borrowing by local authority and category, as at 30 September 2019, UK</t>
  </si>
  <si>
    <t>LA Investments 19-20 Q2</t>
  </si>
  <si>
    <t>Outstanding investments by local authority and category, as at 30 September 2019, UK</t>
  </si>
  <si>
    <t>LA Borrowing 19-20 Q1</t>
  </si>
  <si>
    <t>Outstanding borrowing by local authority and category, as at 30 June 2019, UK</t>
  </si>
  <si>
    <t>LA Investments 19-20 Q1</t>
  </si>
  <si>
    <t>Outstanding investments by local authority and category, as at 30 June 2019, UK</t>
  </si>
  <si>
    <t>LA Borrowing 18-19 Q4</t>
  </si>
  <si>
    <t>Outstanding borrowing by local authority and category, as at end March 2019, United Kingdom</t>
  </si>
  <si>
    <t>LA Investments 18-19 Q4</t>
  </si>
  <si>
    <t>Outstanding investments by local authority and category, as at end March 2019, United Kingdom</t>
  </si>
  <si>
    <t>LA Borrowing 18-19 Q3</t>
  </si>
  <si>
    <t>Outstanding borrowing by local authority and category, as at end December 2018, United Kingdom</t>
  </si>
  <si>
    <t>LA Investments 18-19 Q3</t>
  </si>
  <si>
    <t>Outstanding investments by local authority and category, as at end December 2018, United Kingdom</t>
  </si>
  <si>
    <t>LA Borrowing 18-19 Q2</t>
  </si>
  <si>
    <t>Outstanding borrowing by local authority and category, as at end September 2018, United Kingdom</t>
  </si>
  <si>
    <t>LA Investments 18-19 Q2</t>
  </si>
  <si>
    <t>Outstanding investments by local authority and category, as at end September 2018, United Kingdom</t>
  </si>
  <si>
    <t>LA Borrowing 18-19 Q1</t>
  </si>
  <si>
    <t>Outstanding borrowing by local authority and category, as at end June 2018, United Kingdom</t>
  </si>
  <si>
    <t>LA Investments 18-19 Q1</t>
  </si>
  <si>
    <t>Outstanding investments by local authority and category, as at end June 2018, United Kingdom</t>
  </si>
  <si>
    <t>LA Borrowing 2017-18</t>
  </si>
  <si>
    <t>Outstanding borrowing by local authority and category, as at end March 2018, United Kingdom</t>
  </si>
  <si>
    <t>LA Investments 2017-18</t>
  </si>
  <si>
    <t>Outstanding investments by local authority and category, as at end March 2018, United Kingdom</t>
  </si>
  <si>
    <t>LA Borrowing 2016-17</t>
  </si>
  <si>
    <t>Outstanding borrowing by local authority and category, as at end March 2017, United Kingdom</t>
  </si>
  <si>
    <t>LA Investments 2016-17</t>
  </si>
  <si>
    <t>Outstanding investments by local authority and category, as at end March 2017, United Kingdom</t>
  </si>
  <si>
    <t>LA Borrowing 2015-16</t>
  </si>
  <si>
    <t>Outstanding borrowing by local authority and category, as at end March 2016, United Kingdom</t>
  </si>
  <si>
    <t>LA Investments 2015-16</t>
  </si>
  <si>
    <t>Outstanding investments by local authority and category, as at end March 2016, United Kingdom</t>
  </si>
  <si>
    <t>LA Borrowing 2014-15</t>
  </si>
  <si>
    <t>Outstanding borrowing by local authority and category, as at end March 2015, United Kingdom</t>
  </si>
  <si>
    <t>LA Investments 2014-15</t>
  </si>
  <si>
    <t>Outstanding investments by local authority and category, as at end March 2015, United Kingdom</t>
  </si>
  <si>
    <t>LA Borrowing 2013-14</t>
  </si>
  <si>
    <t>Outstanding borrowing by local authority and category, as at end March 2014, United Kingdom</t>
  </si>
  <si>
    <t>LA Investments 2013-14</t>
  </si>
  <si>
    <t>Outstanding investments by local authority and category, as at end March 2014, United Kingdom</t>
  </si>
  <si>
    <t>Quarterly Borrowing &amp; Investment 4 (QB4), 2019-20, United Kingdom</t>
  </si>
  <si>
    <t>Background</t>
  </si>
  <si>
    <t>Local authorities provide borrowing and lending information, which covers all external borrowing, lending and transactions in financial assets. These do not include pension funds as these are not financial assets of the local authority.</t>
  </si>
  <si>
    <t>Uses of the data</t>
  </si>
  <si>
    <t>Local authority borrowing and investment data is collected by the Ministry of Housing, Communities and Local Government (MHCLG) on behalf of the Office for National Statistics (ONS) and HM Treasury (HMT) for the monthly public sector finance release. The figures provided by local authorities are combined with a number of other government sources to compile whole of government financial statistics such as Public Sector Net Borrowing and Public Sector Net Debt. The Public Sector Finance data are used by HMT and Bank of England when setting monetary policy for the United Kingdom. These data are compared to forecasts from The Office for Budget Responsibility (OBR) where the current United Kingdom fiscal position can be evaluated.</t>
  </si>
  <si>
    <t>The latest public sector finance release can be found at:</t>
  </si>
  <si>
    <t>http://www.ons.gov.United Kingdom/ons/rel/psa/public-sector-finances/index.html</t>
  </si>
  <si>
    <t>Other sources</t>
  </si>
  <si>
    <t xml:space="preserve">All figures in this release are as reported by local authorities. However, an alternative data source exists that can be expected to be of equivalent or higher quality for the relevant category: Debit Management Office data on change in levels of Public Works Loan Board borrowing.
</t>
  </si>
  <si>
    <t>http://www.dmo.gov.United Kingdom/responsibilities/local-authority-lending-pwlb/monthly-loans-report/</t>
  </si>
  <si>
    <t>Recent fluctuations in PWLB rates during the 2019/20 FY</t>
  </si>
  <si>
    <t>The rate at which local authorities can borrow from the Public Works Loan Board was increased by one percentage point for new loans taken on/after 9th Oct 2019.  The letter announcing this notes that some local authorities had substantially increased their PWLB borrowing in recent months and that rates had fallen during 2019 due to lower gilt yields, since PWLB rates are set at a margin above these.
At the Budget on 12 March 2020, the Treasury announced further changes to the PWLB’s lending policy, including the immediate reduction of 1% on interest rates for PWLB loans which are used to fund social housing investment in a local authority’s Housing Revenue Account (HRA). In addition, HM Treasury announced £1.15 billion of discounted lending for high value-for-money infrastructure investment for local authorities to access through the Local Infrastructure Rate scheme.</t>
  </si>
  <si>
    <t>Update to formatting of annual, quarterly and summary tables</t>
  </si>
  <si>
    <r>
      <t>Please note that the breakdown of items in the '</t>
    </r>
    <r>
      <rPr>
        <i/>
        <sz val="12"/>
        <rFont val="Arial"/>
        <family val="2"/>
      </rPr>
      <t>UK Annual Table...</t>
    </r>
    <r>
      <rPr>
        <sz val="12"/>
        <rFont val="Arial"/>
        <family val="2"/>
      </rPr>
      <t>', '</t>
    </r>
    <r>
      <rPr>
        <i/>
        <sz val="12"/>
        <rFont val="Arial"/>
        <family val="2"/>
      </rPr>
      <t>UK Quarter Table...</t>
    </r>
    <r>
      <rPr>
        <sz val="12"/>
        <rFont val="Arial"/>
        <family val="2"/>
      </rPr>
      <t>' and '</t>
    </r>
    <r>
      <rPr>
        <i/>
        <sz val="12"/>
        <rFont val="Arial"/>
        <family val="2"/>
      </rPr>
      <t>LA Summary Table...</t>
    </r>
    <r>
      <rPr>
        <sz val="12"/>
        <rFont val="Arial"/>
        <family val="2"/>
      </rPr>
      <t>' tabs now include some new rows showing 'loans to/from other local authorities'. Previously, these inter-local-authority loans had been completely excluded from these tabs. All totals and subtotals on these tabs are now displayed twice so that the figures can be seen both including and excluding inter-local-authority loans.</t>
    </r>
  </si>
  <si>
    <t>Data collection</t>
  </si>
  <si>
    <r>
      <t xml:space="preserve">Local authority borrowing and investments data is collected from a sample of 160 local authorities (covering all types of authorities and all administrations) each month and from a total population of 510 local authorities each quarter. Prior to the 2019-20 financial year, borrowing and investments data had been collected from a total population of 517 local authorities.
The number of local authorities in the United Kingdom is lower because of the following local government changes:
• On 2 November 2018, the North East Combined Authority was split into two. The boundaries of the re-constituted </t>
    </r>
    <r>
      <rPr>
        <b/>
        <sz val="12"/>
        <rFont val="Arial"/>
        <family val="2"/>
      </rPr>
      <t>North East Combined Authority</t>
    </r>
    <r>
      <rPr>
        <sz val="12"/>
        <rFont val="Arial"/>
        <family val="2"/>
      </rPr>
      <t xml:space="preserve"> now cover the local authorities of Durham, Gateshead, South Tyneside and Sunderland, while the boundaries of the newly created </t>
    </r>
    <r>
      <rPr>
        <b/>
        <sz val="12"/>
        <rFont val="Arial"/>
        <family val="2"/>
      </rPr>
      <t>North of Tyne Combined Authority</t>
    </r>
    <r>
      <rPr>
        <sz val="12"/>
        <rFont val="Arial"/>
        <family val="2"/>
      </rPr>
      <t xml:space="preserve"> cover the local authorities of Newcastle, North Tyneside and Northumberland.
• On 1 January 2019, the </t>
    </r>
    <r>
      <rPr>
        <b/>
        <sz val="12"/>
        <rFont val="Arial"/>
        <family val="2"/>
      </rPr>
      <t>Northamptonshire Commissioner Fire and Rescue Authority</t>
    </r>
    <r>
      <rPr>
        <sz val="12"/>
        <rFont val="Arial"/>
        <family val="2"/>
      </rPr>
      <t xml:space="preserve"> was created. Northamptonshire County Council had previously been responsible for reporting capital expenditure and receipts arising from fire and rescue functions.</t>
    </r>
  </si>
  <si>
    <r>
      <t xml:space="preserve">• On 1 April 2019, Dorset County Council, the district councils in Dorset, and the Unitary Authorities of Bournemouth, Christchurch and Poole were replaced by
two unitary authorities:
       • </t>
    </r>
    <r>
      <rPr>
        <b/>
        <sz val="12"/>
        <rFont val="Arial"/>
        <family val="2"/>
      </rPr>
      <t>Bournemouth, Christchurch and Poole Council</t>
    </r>
    <r>
      <rPr>
        <sz val="12"/>
        <rFont val="Arial"/>
        <family val="2"/>
      </rPr>
      <t xml:space="preserve">
       • </t>
    </r>
    <r>
      <rPr>
        <b/>
        <sz val="12"/>
        <rFont val="Arial"/>
        <family val="2"/>
      </rPr>
      <t xml:space="preserve">Dorset Council
</t>
    </r>
    <r>
      <rPr>
        <sz val="12"/>
        <rFont val="Arial"/>
        <family val="2"/>
      </rPr>
      <t xml:space="preserve">
• On 1 April 2019, the West Somerset and Taunton Deane districts were replaced by a single non-metropolitan district council to be known as </t>
    </r>
    <r>
      <rPr>
        <b/>
        <sz val="12"/>
        <rFont val="Arial"/>
        <family val="2"/>
      </rPr>
      <t xml:space="preserve">Somerset West and Taunton Council.
</t>
    </r>
    <r>
      <rPr>
        <sz val="12"/>
        <rFont val="Arial"/>
        <family val="2"/>
      </rPr>
      <t xml:space="preserve">
• On 1 April 2019, the Suffolk Coastal and Waveney districts were replaced by a single non-metropolitan district council to be known as </t>
    </r>
    <r>
      <rPr>
        <b/>
        <sz val="12"/>
        <rFont val="Arial"/>
        <family val="2"/>
      </rPr>
      <t xml:space="preserve">East Suffolk Council.
</t>
    </r>
    <r>
      <rPr>
        <sz val="12"/>
        <rFont val="Arial"/>
        <family val="2"/>
      </rPr>
      <t xml:space="preserve">
• On 1 April 2019, the Forest Heath and St Edmundsbury districts were replaced by a single non-metropolitan district council to be known as </t>
    </r>
    <r>
      <rPr>
        <b/>
        <sz val="12"/>
        <rFont val="Arial"/>
        <family val="2"/>
      </rPr>
      <t xml:space="preserve">West Suffolk Council.
</t>
    </r>
    <r>
      <rPr>
        <sz val="12"/>
        <rFont val="Arial"/>
        <family val="2"/>
      </rPr>
      <t xml:space="preserve">
• From Q1 2019-20 onward, these data include returns from </t>
    </r>
    <r>
      <rPr>
        <b/>
        <sz val="12"/>
        <rFont val="Arial"/>
        <family val="2"/>
      </rPr>
      <t>Northumberland National Park Authority</t>
    </r>
    <r>
      <rPr>
        <sz val="12"/>
        <rFont val="Arial"/>
        <family val="2"/>
      </rPr>
      <t xml:space="preserve">.
</t>
    </r>
  </si>
  <si>
    <t>When a local authority has not been able to submit a return for the current month we instead source their data from their most recent submission, which is typically from the previous month or quarter. In the quarterly tables, we have included a flag, (i), to denote where data has been carried forward. This flag is located in column C of the quarterly tables. All 510 of the local authorities were able to supply data for our 19-20 Q3 publication so no data was needed to be carried forward this time.</t>
  </si>
  <si>
    <t xml:space="preserve">MHCLG does not currently receive returns from the following National Park Authorities:
Pembrokeshire Coast National Park Authority
Snowdonia National Park Authority
Brecon Beacon National Park Authority
Cairngorms National Park Authority
Loch Lomond and the Trossachs National Park Authority
</t>
  </si>
  <si>
    <t>Local authorities in the United Kingdom provide their borrowing and investment information through an online platform provided by MHCLG. This form covers 26 sources of borrowing and 26 categories of investment. Local authorities use in-form guidance provided by MHCLG to classify their borrowing and investment data for a specified time period.</t>
  </si>
  <si>
    <t xml:space="preserve">Data quality </t>
  </si>
  <si>
    <t>These figures are reported by local authorities and are subject to validation tests during and after collection.</t>
  </si>
  <si>
    <t>Revisions</t>
  </si>
  <si>
    <t>Where data have been revised these have been flagged with an (R).</t>
  </si>
  <si>
    <t>Contact details</t>
  </si>
  <si>
    <t>Responsible statistician: Kin Chung Ow
Tel.: 0303 444 2866
Email: BORROWING.Statistics@communities.gov.uk</t>
  </si>
  <si>
    <t>Media enquires: NewsDesk@communities.gov.uk</t>
  </si>
  <si>
    <t>Borrowing</t>
  </si>
  <si>
    <t>£ million</t>
  </si>
  <si>
    <t>end-Mar</t>
  </si>
  <si>
    <t>2020</t>
  </si>
  <si>
    <t>Short-term borrowing</t>
  </si>
  <si>
    <t>Banks</t>
  </si>
  <si>
    <t>Loans short term - Banks in UK</t>
  </si>
  <si>
    <t>brrw</t>
  </si>
  <si>
    <t>Building societies</t>
  </si>
  <si>
    <t>Loans short term - Building Societies</t>
  </si>
  <si>
    <t>Other financial intermediaries</t>
  </si>
  <si>
    <t>Loans short term - Other financial intermediaries</t>
  </si>
  <si>
    <t>Public corporations</t>
  </si>
  <si>
    <t>Loans short term - Public corporations</t>
  </si>
  <si>
    <t>Private non-financial corporations</t>
  </si>
  <si>
    <t>Loans short term - Private non-financial corporations</t>
  </si>
  <si>
    <t>Central Government</t>
  </si>
  <si>
    <t>Loans short term - Central Government</t>
  </si>
  <si>
    <t>Household sector</t>
  </si>
  <si>
    <t>Loans short term - Households sector</t>
  </si>
  <si>
    <r>
      <t xml:space="preserve">Other sources </t>
    </r>
    <r>
      <rPr>
        <vertAlign val="superscript"/>
        <sz val="11"/>
        <rFont val="Calibri"/>
        <family val="2"/>
      </rPr>
      <t>(a)</t>
    </r>
  </si>
  <si>
    <t>Loans short term - Other Sources</t>
  </si>
  <si>
    <r>
      <t xml:space="preserve">Total (excl short-term loans from local government) </t>
    </r>
    <r>
      <rPr>
        <b/>
        <vertAlign val="superscript"/>
        <sz val="10"/>
        <rFont val="Arial"/>
        <family val="2"/>
      </rPr>
      <t>(d)</t>
    </r>
  </si>
  <si>
    <t>Short-term Loans from Local Government</t>
  </si>
  <si>
    <t>Short term loans Local Authorities</t>
  </si>
  <si>
    <t>Total</t>
  </si>
  <si>
    <t>Longer-term borrowing</t>
  </si>
  <si>
    <t>Negotiable bonds &amp; commercial paper</t>
  </si>
  <si>
    <t>Securities - Negotiable bonds &amp; commercial paper</t>
  </si>
  <si>
    <t>Other listed securities</t>
  </si>
  <si>
    <t>Securities - Other stock issues</t>
  </si>
  <si>
    <r>
      <t xml:space="preserve">Public Works Loan Board </t>
    </r>
    <r>
      <rPr>
        <vertAlign val="superscript"/>
        <sz val="10"/>
        <rFont val="Arial"/>
        <family val="2"/>
      </rPr>
      <t>(b)</t>
    </r>
  </si>
  <si>
    <t>Loans Longer-term - PWLB (a)</t>
  </si>
  <si>
    <t>Banks UK</t>
  </si>
  <si>
    <t>Loans Longer-term - Banks in UK</t>
  </si>
  <si>
    <t>Loans Longer-term - Building Societies</t>
  </si>
  <si>
    <t>Loans Longer-term - Other financial intermediaries</t>
  </si>
  <si>
    <t>Loans Longer-term - Public corporations</t>
  </si>
  <si>
    <t>Loans Longer-term - Private non-financial corporations</t>
  </si>
  <si>
    <t>Loans Longer-term - Central Government</t>
  </si>
  <si>
    <t>Loans Longer-term - Households sector</t>
  </si>
  <si>
    <t>Loans Longer-term - Other Sources</t>
  </si>
  <si>
    <r>
      <t xml:space="preserve">Total (excl longer-term loans from local government) </t>
    </r>
    <r>
      <rPr>
        <b/>
        <vertAlign val="superscript"/>
        <sz val="10"/>
        <rFont val="Arial"/>
        <family val="2"/>
      </rPr>
      <t>(d)</t>
    </r>
  </si>
  <si>
    <t>Longer-term Loans from Local Government</t>
  </si>
  <si>
    <t>Longer term loans Local Authorities</t>
  </si>
  <si>
    <t>Total borrowing</t>
  </si>
  <si>
    <r>
      <t xml:space="preserve">Total borrowing (excl loans from local government) </t>
    </r>
    <r>
      <rPr>
        <b/>
        <vertAlign val="superscript"/>
        <sz val="10"/>
        <rFont val="Arial"/>
        <family val="2"/>
      </rPr>
      <t>(d)</t>
    </r>
  </si>
  <si>
    <t>Investments</t>
  </si>
  <si>
    <t>Deposits: banks</t>
  </si>
  <si>
    <t>inv</t>
  </si>
  <si>
    <t>Deposits: building societies</t>
  </si>
  <si>
    <t>Treasury bills</t>
  </si>
  <si>
    <t>Certificates of deposit: banks</t>
  </si>
  <si>
    <t>Certificates of deposit: building societies</t>
  </si>
  <si>
    <t>British Government (Gilt-edge) securities</t>
  </si>
  <si>
    <t>Debt Management Account deposit facility</t>
  </si>
  <si>
    <t>Debt Management Account deposit facility (a)</t>
  </si>
  <si>
    <t>Money market funds</t>
  </si>
  <si>
    <t>Other externally managed funds</t>
  </si>
  <si>
    <t>Externally managed funds</t>
  </si>
  <si>
    <r>
      <t xml:space="preserve">Other investments </t>
    </r>
    <r>
      <rPr>
        <vertAlign val="superscript"/>
        <sz val="10"/>
        <rFont val="Arial"/>
        <family val="2"/>
      </rPr>
      <t>(c)</t>
    </r>
  </si>
  <si>
    <t>Other investments</t>
  </si>
  <si>
    <r>
      <t xml:space="preserve">Total investments (excl loans to local government) </t>
    </r>
    <r>
      <rPr>
        <b/>
        <vertAlign val="superscript"/>
        <sz val="10"/>
        <rFont val="Arial"/>
        <family val="2"/>
      </rPr>
      <t>(d)</t>
    </r>
  </si>
  <si>
    <t>Loans to Local Government</t>
  </si>
  <si>
    <t>Loans Local Government</t>
  </si>
  <si>
    <t>Total investments</t>
  </si>
  <si>
    <r>
      <t xml:space="preserve">Net borrowing (excl from/to local government) </t>
    </r>
    <r>
      <rPr>
        <b/>
        <vertAlign val="superscript"/>
        <sz val="10"/>
        <rFont val="Arial"/>
        <family val="2"/>
      </rPr>
      <t>(d)</t>
    </r>
  </si>
  <si>
    <t>Net borrowing</t>
  </si>
  <si>
    <t>(a) Other sources include items authorities report as rest of world banks and source not known.</t>
  </si>
  <si>
    <t xml:space="preserve">(b) All our figures are as reported by local authorities so may differ from levels published by other sources. PWLB figure includes Northern Ireland authorities' borrowing at PWLB-equivalent rates from the Department of Finance and Personnel </t>
  </si>
  <si>
    <t>(c) Other investments include items authorities report as rest of world banks, other securities and other investments.</t>
  </si>
  <si>
    <t>(d) Excludes borrowing and lending between local authorities.</t>
  </si>
  <si>
    <t/>
  </si>
  <si>
    <t>2018-19</t>
  </si>
  <si>
    <t>2019-20</t>
  </si>
  <si>
    <t>end-Jun</t>
  </si>
  <si>
    <t>end-Sep</t>
  </si>
  <si>
    <t>end-Dec</t>
  </si>
  <si>
    <t>Central government</t>
  </si>
  <si>
    <t xml:space="preserve">(b) All figures are as reported by local authorities so may differ from levels published by other sources. PWLB figure includes Northern Ireland authorities' borrowing at PWLB-equivalent rates from the Department of Finance and Personnel </t>
  </si>
  <si>
    <t>United Kingdom</t>
  </si>
  <si>
    <t>£ thousand</t>
  </si>
  <si>
    <t>end March 2020</t>
  </si>
  <si>
    <t>Banks in UK</t>
  </si>
  <si>
    <t>Building Societies</t>
  </si>
  <si>
    <t>Households sector</t>
  </si>
  <si>
    <t>Other Sources</t>
  </si>
  <si>
    <r>
      <t xml:space="preserve">Total (excl short-term loans from local government) </t>
    </r>
    <r>
      <rPr>
        <b/>
        <vertAlign val="superscript"/>
        <sz val="10"/>
        <rFont val="Arial"/>
        <family val="2"/>
      </rPr>
      <t>(c)</t>
    </r>
  </si>
  <si>
    <r>
      <t xml:space="preserve">Public Works Loan Board </t>
    </r>
    <r>
      <rPr>
        <vertAlign val="superscript"/>
        <sz val="10"/>
        <rFont val="Arial"/>
        <family val="2"/>
      </rPr>
      <t>(a)</t>
    </r>
  </si>
  <si>
    <r>
      <t xml:space="preserve">Other Sources </t>
    </r>
    <r>
      <rPr>
        <vertAlign val="superscript"/>
        <sz val="11"/>
        <rFont val="Arial"/>
        <family val="2"/>
      </rPr>
      <t>(b)</t>
    </r>
  </si>
  <si>
    <r>
      <t xml:space="preserve">Total (excl longer-term loans from local government) </t>
    </r>
    <r>
      <rPr>
        <b/>
        <vertAlign val="superscript"/>
        <sz val="10"/>
        <rFont val="Arial"/>
        <family val="2"/>
      </rPr>
      <t>(c)</t>
    </r>
  </si>
  <si>
    <r>
      <t xml:space="preserve">Total (excl loans from local government) </t>
    </r>
    <r>
      <rPr>
        <b/>
        <vertAlign val="superscript"/>
        <sz val="10"/>
        <rFont val="Arial"/>
        <family val="2"/>
      </rPr>
      <t>(c)</t>
    </r>
  </si>
  <si>
    <t xml:space="preserve">Deposits: banks </t>
  </si>
  <si>
    <r>
      <t xml:space="preserve">Total (excl longer-term loans to local government) </t>
    </r>
    <r>
      <rPr>
        <b/>
        <vertAlign val="superscript"/>
        <sz val="10"/>
        <rFont val="Arial"/>
        <family val="2"/>
      </rPr>
      <t>(c)</t>
    </r>
  </si>
  <si>
    <t xml:space="preserve">(a) All figures are as reported by local authorities so may differ from levels published by other sources. PWLB figure includes Northern Ireland authorities' borrowing at PWLB-equivalent rates from the Department of Finance and Personnel </t>
  </si>
  <si>
    <t>(b) Other sources include items authorities report as rest of world banks and source not known.</t>
  </si>
  <si>
    <t>(c) Excludes borrowing and lending between local authorities. The reported amounts of these can be found in the quarterly data tables.</t>
  </si>
  <si>
    <t>All figures reported in £ thousand</t>
  </si>
  <si>
    <t>LGF code</t>
  </si>
  <si>
    <t>Local authority name</t>
  </si>
  <si>
    <t>Short Term Loans Local Authorities</t>
  </si>
  <si>
    <t>Longer Term Loans Local Authorities</t>
  </si>
  <si>
    <t>UK</t>
  </si>
  <si>
    <t>ENG</t>
  </si>
  <si>
    <t>England</t>
  </si>
  <si>
    <t>SCO</t>
  </si>
  <si>
    <t>Scotland</t>
  </si>
  <si>
    <t>WAL</t>
  </si>
  <si>
    <t>Wales</t>
  </si>
  <si>
    <t>NI</t>
  </si>
  <si>
    <t>Northern Ireland</t>
  </si>
  <si>
    <t>Category</t>
  </si>
  <si>
    <t>Country</t>
  </si>
  <si>
    <t>Class of authority</t>
  </si>
  <si>
    <t>ONS code</t>
  </si>
  <si>
    <t>S8401</t>
  </si>
  <si>
    <t>Aberdeen</t>
  </si>
  <si>
    <t>UNIT</t>
  </si>
  <si>
    <t>S12000033</t>
  </si>
  <si>
    <t>S8402</t>
  </si>
  <si>
    <t>Aberdeenshire</t>
  </si>
  <si>
    <t>S12000034</t>
  </si>
  <si>
    <t>E3831</t>
  </si>
  <si>
    <t>Adur</t>
  </si>
  <si>
    <t>SD</t>
  </si>
  <si>
    <t>E07000223</t>
  </si>
  <si>
    <t>E0931</t>
  </si>
  <si>
    <t>Allerdale</t>
  </si>
  <si>
    <t>E07000026</t>
  </si>
  <si>
    <t>E1031</t>
  </si>
  <si>
    <t>Amber Valley</t>
  </si>
  <si>
    <t>E07000032</t>
  </si>
  <si>
    <t>W7302</t>
  </si>
  <si>
    <t>Anglesey</t>
  </si>
  <si>
    <t>W06000001</t>
  </si>
  <si>
    <t>S8801</t>
  </si>
  <si>
    <t>Angus</t>
  </si>
  <si>
    <t>S12000041</t>
  </si>
  <si>
    <t>N9701</t>
  </si>
  <si>
    <t>Antrim and Newtownabbey</t>
  </si>
  <si>
    <t>N09000001</t>
  </si>
  <si>
    <t>N9702</t>
  </si>
  <si>
    <t>Ards and North Down</t>
  </si>
  <si>
    <t>N09000011</t>
  </si>
  <si>
    <t>S8701</t>
  </si>
  <si>
    <t>Argyll &amp; Bute</t>
  </si>
  <si>
    <t>S12000035</t>
  </si>
  <si>
    <t>N9703</t>
  </si>
  <si>
    <t>Armagh City, Banbridge and Craigavon</t>
  </si>
  <si>
    <t>N09000002</t>
  </si>
  <si>
    <t>E3832</t>
  </si>
  <si>
    <t>Arun</t>
  </si>
  <si>
    <t>E07000224</t>
  </si>
  <si>
    <t>E3031</t>
  </si>
  <si>
    <t>Ashfield</t>
  </si>
  <si>
    <t>E07000170</t>
  </si>
  <si>
    <t>E2231</t>
  </si>
  <si>
    <t>Ashford</t>
  </si>
  <si>
    <t>E07000105</t>
  </si>
  <si>
    <t>E7050</t>
  </si>
  <si>
    <t>Avon &amp; Somerset Police and Crime Commissioner and Chief Constable</t>
  </si>
  <si>
    <t>OTHER</t>
  </si>
  <si>
    <t>E23000036</t>
  </si>
  <si>
    <t>E6101</t>
  </si>
  <si>
    <t>Avon Combined Fire and Rescue Authority</t>
  </si>
  <si>
    <t>E31000001</t>
  </si>
  <si>
    <t>E0431</t>
  </si>
  <si>
    <t>Aylesbury Vale</t>
  </si>
  <si>
    <t>E07000004</t>
  </si>
  <si>
    <t>E3531</t>
  </si>
  <si>
    <t>Babergh</t>
  </si>
  <si>
    <t>E07000200</t>
  </si>
  <si>
    <t>E5030</t>
  </si>
  <si>
    <t>Barking &amp; Dagenham</t>
  </si>
  <si>
    <t>OLB</t>
  </si>
  <si>
    <t>E09000002</t>
  </si>
  <si>
    <t>E5031</t>
  </si>
  <si>
    <t>Barnet</t>
  </si>
  <si>
    <t>E09000003</t>
  </si>
  <si>
    <t>E4401</t>
  </si>
  <si>
    <t>Barnsley</t>
  </si>
  <si>
    <t>MD</t>
  </si>
  <si>
    <t>E08000016</t>
  </si>
  <si>
    <t>E0932</t>
  </si>
  <si>
    <t>Barrow-in-Furness</t>
  </si>
  <si>
    <t>E07000027</t>
  </si>
  <si>
    <t>E1531</t>
  </si>
  <si>
    <t>Basildon</t>
  </si>
  <si>
    <t>E07000066</t>
  </si>
  <si>
    <t>E1731</t>
  </si>
  <si>
    <t>Basingstoke &amp; Deane</t>
  </si>
  <si>
    <t>E07000084</t>
  </si>
  <si>
    <t>E3032</t>
  </si>
  <si>
    <t>Bassetlaw</t>
  </si>
  <si>
    <t>E07000171</t>
  </si>
  <si>
    <t>E0101</t>
  </si>
  <si>
    <t>Bath &amp; North East Somerset</t>
  </si>
  <si>
    <t>E06000022</t>
  </si>
  <si>
    <t>E0202</t>
  </si>
  <si>
    <t>Bedford</t>
  </si>
  <si>
    <t>E06000055</t>
  </si>
  <si>
    <t>E6102</t>
  </si>
  <si>
    <t>Bedfordshire Combined Fire Authority</t>
  </si>
  <si>
    <t>E31000002</t>
  </si>
  <si>
    <t>E7002</t>
  </si>
  <si>
    <t>Bedfordshire Police and Crime Commissioner and Chief Constable</t>
  </si>
  <si>
    <t>E23000026</t>
  </si>
  <si>
    <t>N9704</t>
  </si>
  <si>
    <t>Belfast</t>
  </si>
  <si>
    <t>N09000003</t>
  </si>
  <si>
    <t>E5032</t>
  </si>
  <si>
    <t>Bexley</t>
  </si>
  <si>
    <t>E09000004</t>
  </si>
  <si>
    <t>E4601</t>
  </si>
  <si>
    <t>Birmingham</t>
  </si>
  <si>
    <t>E08000025</t>
  </si>
  <si>
    <t>E2431</t>
  </si>
  <si>
    <t>Blaby</t>
  </si>
  <si>
    <t>E07000129</t>
  </si>
  <si>
    <t>E2301</t>
  </si>
  <si>
    <t>Blackburn with Darwen</t>
  </si>
  <si>
    <t>E06000008</t>
  </si>
  <si>
    <t>E2302</t>
  </si>
  <si>
    <t>Blackpool</t>
  </si>
  <si>
    <t>E06000009</t>
  </si>
  <si>
    <t>W7201</t>
  </si>
  <si>
    <t>Blaenau Gwent</t>
  </si>
  <si>
    <t>W06000019</t>
  </si>
  <si>
    <t>E1032</t>
  </si>
  <si>
    <t>Bolsover</t>
  </si>
  <si>
    <t>E07000033</t>
  </si>
  <si>
    <t>E4201</t>
  </si>
  <si>
    <t>Bolton</t>
  </si>
  <si>
    <t>E08000001</t>
  </si>
  <si>
    <t>E2531</t>
  </si>
  <si>
    <t>Boston</t>
  </si>
  <si>
    <t>E07000136</t>
  </si>
  <si>
    <t>E1204</t>
  </si>
  <si>
    <t>Bournemouth, Christchurch &amp; Poole</t>
  </si>
  <si>
    <t>E06000058</t>
  </si>
  <si>
    <t>E0301</t>
  </si>
  <si>
    <t>Bracknell Forest</t>
  </si>
  <si>
    <t>E06000036</t>
  </si>
  <si>
    <t>E4701</t>
  </si>
  <si>
    <t>Bradford</t>
  </si>
  <si>
    <t>E08000032</t>
  </si>
  <si>
    <t>E1532</t>
  </si>
  <si>
    <t>Braintree</t>
  </si>
  <si>
    <t>E07000067</t>
  </si>
  <si>
    <t>E2631</t>
  </si>
  <si>
    <t>Breckland</t>
  </si>
  <si>
    <t>E07000143</t>
  </si>
  <si>
    <t>E5033</t>
  </si>
  <si>
    <t>Brent</t>
  </si>
  <si>
    <t>E09000005</t>
  </si>
  <si>
    <t>E1533</t>
  </si>
  <si>
    <t>Brentwood</t>
  </si>
  <si>
    <t>E07000068</t>
  </si>
  <si>
    <t>W7401</t>
  </si>
  <si>
    <t>Bridgend</t>
  </si>
  <si>
    <t>W06000013</t>
  </si>
  <si>
    <t>E1401</t>
  </si>
  <si>
    <t>Brighton &amp; Hove</t>
  </si>
  <si>
    <t>E06000043</t>
  </si>
  <si>
    <t>E0102</t>
  </si>
  <si>
    <t>Bristol</t>
  </si>
  <si>
    <t>E06000023</t>
  </si>
  <si>
    <t>E2632</t>
  </si>
  <si>
    <t>Broadland</t>
  </si>
  <si>
    <t>E07000144</t>
  </si>
  <si>
    <t>E5034</t>
  </si>
  <si>
    <t>Bromley</t>
  </si>
  <si>
    <t>E09000006</t>
  </si>
  <si>
    <t>E1831</t>
  </si>
  <si>
    <t>Bromsgrove</t>
  </si>
  <si>
    <t>E07000234</t>
  </si>
  <si>
    <t>E1931</t>
  </si>
  <si>
    <t>Broxbourne</t>
  </si>
  <si>
    <t>E07000095</t>
  </si>
  <si>
    <t>E3033</t>
  </si>
  <si>
    <t>Broxtowe</t>
  </si>
  <si>
    <t>E07000172</t>
  </si>
  <si>
    <t>E0421</t>
  </si>
  <si>
    <t>Buckinghamshire</t>
  </si>
  <si>
    <t>SC</t>
  </si>
  <si>
    <t>E10000002</t>
  </si>
  <si>
    <t>E6104</t>
  </si>
  <si>
    <t>Buckinghamshire &amp; Milton Keynes Combined Fire Authority</t>
  </si>
  <si>
    <t>E31000004</t>
  </si>
  <si>
    <t>E2333</t>
  </si>
  <si>
    <t>Burnley</t>
  </si>
  <si>
    <t>E07000117</t>
  </si>
  <si>
    <t>E4202</t>
  </si>
  <si>
    <t>Bury</t>
  </si>
  <si>
    <t>E08000002</t>
  </si>
  <si>
    <t>W7402</t>
  </si>
  <si>
    <t>Caerphilly</t>
  </si>
  <si>
    <t>W06000018</t>
  </si>
  <si>
    <t>E4702</t>
  </si>
  <si>
    <t>Calderdale</t>
  </si>
  <si>
    <t>E08000033</t>
  </si>
  <si>
    <t>E0531</t>
  </si>
  <si>
    <t>Cambridge</t>
  </si>
  <si>
    <t>E07000008</t>
  </si>
  <si>
    <t>E0521</t>
  </si>
  <si>
    <t>Cambridgeshire</t>
  </si>
  <si>
    <t>E10000003</t>
  </si>
  <si>
    <t>E6356</t>
  </si>
  <si>
    <t>Cambridgeshire and Peterborough Combined Authority</t>
  </si>
  <si>
    <t>E47000008</t>
  </si>
  <si>
    <t>E6105</t>
  </si>
  <si>
    <t>Cambridgeshire Combined Fire Authority</t>
  </si>
  <si>
    <t>E31000005</t>
  </si>
  <si>
    <t>E7005</t>
  </si>
  <si>
    <t>Cambridgeshire Police and Crime Commissioner and Chief Constable</t>
  </si>
  <si>
    <t>E23000023</t>
  </si>
  <si>
    <t>E5011</t>
  </si>
  <si>
    <t>Camden</t>
  </si>
  <si>
    <t>ILB</t>
  </si>
  <si>
    <t>E09000007</t>
  </si>
  <si>
    <t>E3431</t>
  </si>
  <si>
    <t>Cannock Chase</t>
  </si>
  <si>
    <t>E07000192</t>
  </si>
  <si>
    <t>E2232</t>
  </si>
  <si>
    <t>Canterbury</t>
  </si>
  <si>
    <t>E07000106</t>
  </si>
  <si>
    <t>W7601</t>
  </si>
  <si>
    <t>Cardiff</t>
  </si>
  <si>
    <t>W06000015</t>
  </si>
  <si>
    <t>E0933</t>
  </si>
  <si>
    <t>Carlisle</t>
  </si>
  <si>
    <t>E07000028</t>
  </si>
  <si>
    <t>W7102</t>
  </si>
  <si>
    <t>Carmarthenshire</t>
  </si>
  <si>
    <t>W06000010</t>
  </si>
  <si>
    <t>E1534</t>
  </si>
  <si>
    <t>Castle Point</t>
  </si>
  <si>
    <t>E07000069</t>
  </si>
  <si>
    <t>N9705</t>
  </si>
  <si>
    <t>Causeway Coast and Glens</t>
  </si>
  <si>
    <t>N09000004</t>
  </si>
  <si>
    <t>E0203</t>
  </si>
  <si>
    <t>Central Bedfordshire</t>
  </si>
  <si>
    <t>E06000056</t>
  </si>
  <si>
    <t>W7101</t>
  </si>
  <si>
    <t>Ceredigion</t>
  </si>
  <si>
    <t>W06000008</t>
  </si>
  <si>
    <t>E2432</t>
  </si>
  <si>
    <t>Charnwood</t>
  </si>
  <si>
    <t>E07000130</t>
  </si>
  <si>
    <t>E1535</t>
  </si>
  <si>
    <t>Chelmsford</t>
  </si>
  <si>
    <t>E07000070</t>
  </si>
  <si>
    <t>E1631</t>
  </si>
  <si>
    <t>Cheltenham</t>
  </si>
  <si>
    <t>E07000078</t>
  </si>
  <si>
    <t>E3131</t>
  </si>
  <si>
    <t>Cherwell</t>
  </si>
  <si>
    <t>E07000177</t>
  </si>
  <si>
    <t>E6106</t>
  </si>
  <si>
    <t>Cheshire Combined Fire Authority</t>
  </si>
  <si>
    <t>E31000006</t>
  </si>
  <si>
    <t>E0603</t>
  </si>
  <si>
    <t>Cheshire East</t>
  </si>
  <si>
    <t>E06000049</t>
  </si>
  <si>
    <t>E7006</t>
  </si>
  <si>
    <t>Cheshire Police and Crime Commissioner and Chief Constable</t>
  </si>
  <si>
    <t>E23000006</t>
  </si>
  <si>
    <t>E0604</t>
  </si>
  <si>
    <t>Cheshire West &amp; Chester</t>
  </si>
  <si>
    <t>E06000050</t>
  </si>
  <si>
    <t>E1033</t>
  </si>
  <si>
    <t>Chesterfield</t>
  </si>
  <si>
    <t>E07000034</t>
  </si>
  <si>
    <t>E3833</t>
  </si>
  <si>
    <t>Chichester</t>
  </si>
  <si>
    <t>E07000225</t>
  </si>
  <si>
    <t>E0432</t>
  </si>
  <si>
    <t>Chiltern</t>
  </si>
  <si>
    <t>E07000005</t>
  </si>
  <si>
    <t>E2334</t>
  </si>
  <si>
    <t>Chorley</t>
  </si>
  <si>
    <t>E07000118</t>
  </si>
  <si>
    <t>E5010</t>
  </si>
  <si>
    <t>City of London</t>
  </si>
  <si>
    <t>E09000001</t>
  </si>
  <si>
    <t>S8101</t>
  </si>
  <si>
    <t>Clackmannanshire</t>
  </si>
  <si>
    <t>S12000005</t>
  </si>
  <si>
    <t>E6107</t>
  </si>
  <si>
    <t>Cleveland Combined Fire Authority</t>
  </si>
  <si>
    <t>E31000007</t>
  </si>
  <si>
    <t>E7007</t>
  </si>
  <si>
    <t>Cleveland Police and Crime Commissioner and Chief Constable</t>
  </si>
  <si>
    <t>E23000013</t>
  </si>
  <si>
    <t>E1536</t>
  </si>
  <si>
    <t>Colchester</t>
  </si>
  <si>
    <t>E07000071</t>
  </si>
  <si>
    <t>S8903</t>
  </si>
  <si>
    <t>Comhairle nan Eilean Siar</t>
  </si>
  <si>
    <t>S12000013</t>
  </si>
  <si>
    <t>W7301</t>
  </si>
  <si>
    <t>Conwy</t>
  </si>
  <si>
    <t>W06000003</t>
  </si>
  <si>
    <t>E0934</t>
  </si>
  <si>
    <t>Copeland</t>
  </si>
  <si>
    <t>E07000029</t>
  </si>
  <si>
    <t>E2831</t>
  </si>
  <si>
    <t>Corby</t>
  </si>
  <si>
    <t>E07000150</t>
  </si>
  <si>
    <t>E0801</t>
  </si>
  <si>
    <t>Cornwall</t>
  </si>
  <si>
    <t>E06000052</t>
  </si>
  <si>
    <t>E1632</t>
  </si>
  <si>
    <t>Cotswold</t>
  </si>
  <si>
    <t>E07000079</t>
  </si>
  <si>
    <t>E4602</t>
  </si>
  <si>
    <t>Coventry</t>
  </si>
  <si>
    <t>E08000026</t>
  </si>
  <si>
    <t>E2731</t>
  </si>
  <si>
    <t>Craven</t>
  </si>
  <si>
    <t>E07000163</t>
  </si>
  <si>
    <t>E3834</t>
  </si>
  <si>
    <t>Crawley</t>
  </si>
  <si>
    <t>E07000226</t>
  </si>
  <si>
    <t>E5035</t>
  </si>
  <si>
    <t>Croydon</t>
  </si>
  <si>
    <t>E09000008</t>
  </si>
  <si>
    <t>E0920</t>
  </si>
  <si>
    <t>Cumbria</t>
  </si>
  <si>
    <t>E10000006</t>
  </si>
  <si>
    <t>E7009</t>
  </si>
  <si>
    <t>Cumbria Police and Crime Commissioner and Chief Constable</t>
  </si>
  <si>
    <t>E23000002</t>
  </si>
  <si>
    <t>E1932</t>
  </si>
  <si>
    <t>Dacorum</t>
  </si>
  <si>
    <t>E07000096</t>
  </si>
  <si>
    <t>E1301</t>
  </si>
  <si>
    <t>Darlington</t>
  </si>
  <si>
    <t>E06000005</t>
  </si>
  <si>
    <t>E2233</t>
  </si>
  <si>
    <t>Dartford</t>
  </si>
  <si>
    <t>E07000107</t>
  </si>
  <si>
    <t>E6401</t>
  </si>
  <si>
    <t>Dartmoor National Park Authority</t>
  </si>
  <si>
    <t>E26000001</t>
  </si>
  <si>
    <t>E2832</t>
  </si>
  <si>
    <t>Daventry</t>
  </si>
  <si>
    <t>E07000151</t>
  </si>
  <si>
    <t>W7001</t>
  </si>
  <si>
    <t>Denbighshire</t>
  </si>
  <si>
    <t>W06000004</t>
  </si>
  <si>
    <t>E1001</t>
  </si>
  <si>
    <t>Derby</t>
  </si>
  <si>
    <t>E06000015</t>
  </si>
  <si>
    <t>E1021</t>
  </si>
  <si>
    <t>Derbyshire</t>
  </si>
  <si>
    <t>E10000007</t>
  </si>
  <si>
    <t>E6110</t>
  </si>
  <si>
    <t>Derbyshire Combined Fire Authority</t>
  </si>
  <si>
    <t>E31000010</t>
  </si>
  <si>
    <t>E1035</t>
  </si>
  <si>
    <t>Derbyshire Dales</t>
  </si>
  <si>
    <t>E07000035</t>
  </si>
  <si>
    <t>E7010</t>
  </si>
  <si>
    <t>Derbyshire Police and Crime Commissioner and Chief Constable</t>
  </si>
  <si>
    <t>E23000018</t>
  </si>
  <si>
    <t>N9706</t>
  </si>
  <si>
    <t>Derry City and Strabane</t>
  </si>
  <si>
    <t>N09000005</t>
  </si>
  <si>
    <t>E1121</t>
  </si>
  <si>
    <t>Devon</t>
  </si>
  <si>
    <t>E10000008</t>
  </si>
  <si>
    <t>E7051</t>
  </si>
  <si>
    <t>Devon &amp; Cornwall Police and Crime Commissioner and Chief Constable</t>
  </si>
  <si>
    <t>E23000035</t>
  </si>
  <si>
    <t>E6161</t>
  </si>
  <si>
    <t>Devon &amp; Somerset Combined Fire Authority</t>
  </si>
  <si>
    <t>E31000011</t>
  </si>
  <si>
    <t>E4402</t>
  </si>
  <si>
    <t>Doncaster</t>
  </si>
  <si>
    <t>E08000017</t>
  </si>
  <si>
    <t>E6162</t>
  </si>
  <si>
    <t>Dorset and Wiltshire Combined Fire Authority</t>
  </si>
  <si>
    <t>E31000047</t>
  </si>
  <si>
    <t>E7012</t>
  </si>
  <si>
    <t>Dorset Police and Crime Commissioner and Chief Constable</t>
  </si>
  <si>
    <t>E23000039</t>
  </si>
  <si>
    <t>E1203</t>
  </si>
  <si>
    <t>Dorset UA</t>
  </si>
  <si>
    <t>E06000059</t>
  </si>
  <si>
    <t>E2234</t>
  </si>
  <si>
    <t>Dover</t>
  </si>
  <si>
    <t>E07000108</t>
  </si>
  <si>
    <t>E4603</t>
  </si>
  <si>
    <t>Dudley</t>
  </si>
  <si>
    <t>E08000027</t>
  </si>
  <si>
    <t>S8201</t>
  </si>
  <si>
    <t>Dumfries &amp; Galloway</t>
  </si>
  <si>
    <t>S12000006</t>
  </si>
  <si>
    <t>S8802</t>
  </si>
  <si>
    <t>Dundee</t>
  </si>
  <si>
    <t>S12000042</t>
  </si>
  <si>
    <t>E1302</t>
  </si>
  <si>
    <t>Durham</t>
  </si>
  <si>
    <t>E06000047</t>
  </si>
  <si>
    <t>E6113</t>
  </si>
  <si>
    <t>Durham Combined Fire Authority</t>
  </si>
  <si>
    <t>E31000013</t>
  </si>
  <si>
    <t>E7013</t>
  </si>
  <si>
    <t>Durham Police and Crime Commissioner and Chief Constable</t>
  </si>
  <si>
    <t>E23000008</t>
  </si>
  <si>
    <t>W7971</t>
  </si>
  <si>
    <t>Dyfed-Powys Police and Crime Commissioner and Chief Constable</t>
  </si>
  <si>
    <t>W15000003</t>
  </si>
  <si>
    <t>E5036</t>
  </si>
  <si>
    <t>Ealing</t>
  </si>
  <si>
    <t>E09000009</t>
  </si>
  <si>
    <t>S8704</t>
  </si>
  <si>
    <t>East Ayrshire</t>
  </si>
  <si>
    <t>S12000008</t>
  </si>
  <si>
    <t>E0532</t>
  </si>
  <si>
    <t>East Cambridgeshire</t>
  </si>
  <si>
    <t>E07000009</t>
  </si>
  <si>
    <t>E1131</t>
  </si>
  <si>
    <t>East Devon</t>
  </si>
  <si>
    <t>E07000040</t>
  </si>
  <si>
    <t>S8705</t>
  </si>
  <si>
    <t>East Dunbartonshire</t>
  </si>
  <si>
    <t>S12000045</t>
  </si>
  <si>
    <t>E1732</t>
  </si>
  <si>
    <t>East Hampshire</t>
  </si>
  <si>
    <t>E07000085</t>
  </si>
  <si>
    <t>E1933</t>
  </si>
  <si>
    <t>East Hertfordshire</t>
  </si>
  <si>
    <t>E07000242</t>
  </si>
  <si>
    <t>E2532</t>
  </si>
  <si>
    <t>East Lindsey</t>
  </si>
  <si>
    <t>E07000137</t>
  </si>
  <si>
    <t>E6201</t>
  </si>
  <si>
    <t>East London Waste Authority</t>
  </si>
  <si>
    <t>E50000001</t>
  </si>
  <si>
    <t>S8601</t>
  </si>
  <si>
    <t>East Lothian</t>
  </si>
  <si>
    <t>S12000010</t>
  </si>
  <si>
    <t>E2833</t>
  </si>
  <si>
    <t>East Northamptonshire</t>
  </si>
  <si>
    <t>E07000152</t>
  </si>
  <si>
    <t>S8706</t>
  </si>
  <si>
    <t>East Renfrewshire</t>
  </si>
  <si>
    <t>S12000011</t>
  </si>
  <si>
    <t>E2001</t>
  </si>
  <si>
    <t>East Riding of Yorkshire</t>
  </si>
  <si>
    <t>E06000011</t>
  </si>
  <si>
    <t>E3432</t>
  </si>
  <si>
    <t>East Staffordshire</t>
  </si>
  <si>
    <t>E07000193</t>
  </si>
  <si>
    <t>E3538</t>
  </si>
  <si>
    <t>East Suffolk</t>
  </si>
  <si>
    <t>E07000244</t>
  </si>
  <si>
    <t>E1421</t>
  </si>
  <si>
    <t>East Sussex</t>
  </si>
  <si>
    <t>E10000011</t>
  </si>
  <si>
    <t>E6114</t>
  </si>
  <si>
    <t>East Sussex Combined Fire Authority</t>
  </si>
  <si>
    <t>E31000014</t>
  </si>
  <si>
    <t>E1432</t>
  </si>
  <si>
    <t>Eastbourne</t>
  </si>
  <si>
    <t>E07000061</t>
  </si>
  <si>
    <t>E1733</t>
  </si>
  <si>
    <t>Eastleigh</t>
  </si>
  <si>
    <t>E07000086</t>
  </si>
  <si>
    <t>E0935</t>
  </si>
  <si>
    <t>Eden</t>
  </si>
  <si>
    <t>E07000030</t>
  </si>
  <si>
    <t>S8602</t>
  </si>
  <si>
    <t>Edinburgh</t>
  </si>
  <si>
    <t>S12000036</t>
  </si>
  <si>
    <t>E3631</t>
  </si>
  <si>
    <t>Elmbridge</t>
  </si>
  <si>
    <t>E07000207</t>
  </si>
  <si>
    <t>E5037</t>
  </si>
  <si>
    <t>Enfield</t>
  </si>
  <si>
    <t>E09000010</t>
  </si>
  <si>
    <t>E1537</t>
  </si>
  <si>
    <t>Epping Forest</t>
  </si>
  <si>
    <t>E07000072</t>
  </si>
  <si>
    <t>E3632</t>
  </si>
  <si>
    <t>Epsom &amp; Ewell</t>
  </si>
  <si>
    <t>E07000208</t>
  </si>
  <si>
    <t>E1036</t>
  </si>
  <si>
    <t>Erewash</t>
  </si>
  <si>
    <t>E07000036</t>
  </si>
  <si>
    <t>E1521</t>
  </si>
  <si>
    <t>Essex</t>
  </si>
  <si>
    <t>E10000012</t>
  </si>
  <si>
    <t>E6115</t>
  </si>
  <si>
    <t>Essex Police, Fire and Crime Commissioner Fire and Rescue Authority</t>
  </si>
  <si>
    <t>E31000015</t>
  </si>
  <si>
    <t>E7015</t>
  </si>
  <si>
    <t>Essex Police, Fire and Crime Commissioner Police Authority</t>
  </si>
  <si>
    <t>E23000028</t>
  </si>
  <si>
    <t>E1132</t>
  </si>
  <si>
    <t>Exeter</t>
  </si>
  <si>
    <t>E07000041</t>
  </si>
  <si>
    <t>E6402</t>
  </si>
  <si>
    <t>Exmoor National Park Authority</t>
  </si>
  <si>
    <t>E26000002</t>
  </si>
  <si>
    <t>S8102</t>
  </si>
  <si>
    <t>Falkirk</t>
  </si>
  <si>
    <t>S12000014</t>
  </si>
  <si>
    <t>E1734</t>
  </si>
  <si>
    <t>Fareham</t>
  </si>
  <si>
    <t>E07000087</t>
  </si>
  <si>
    <t>E0533</t>
  </si>
  <si>
    <t>Fenland</t>
  </si>
  <si>
    <t>E07000010</t>
  </si>
  <si>
    <t>N9707</t>
  </si>
  <si>
    <t>Fermanagh and Omagh</t>
  </si>
  <si>
    <t>N09000006</t>
  </si>
  <si>
    <t>S8301</t>
  </si>
  <si>
    <t>Fife</t>
  </si>
  <si>
    <t>S12000047</t>
  </si>
  <si>
    <t>W7002</t>
  </si>
  <si>
    <t>Flintshire</t>
  </si>
  <si>
    <t>W06000005</t>
  </si>
  <si>
    <t>E2240</t>
  </si>
  <si>
    <t>Folkestone &amp; Hythe</t>
  </si>
  <si>
    <t>E07000112</t>
  </si>
  <si>
    <t>E1633</t>
  </si>
  <si>
    <t>Forest of Dean</t>
  </si>
  <si>
    <t>E07000080</t>
  </si>
  <si>
    <t>E2335</t>
  </si>
  <si>
    <t>Fylde</t>
  </si>
  <si>
    <t>E07000119</t>
  </si>
  <si>
    <t>E4501</t>
  </si>
  <si>
    <t>Gateshead</t>
  </si>
  <si>
    <t>E08000037</t>
  </si>
  <si>
    <t>E3034</t>
  </si>
  <si>
    <t>Gedling</t>
  </si>
  <si>
    <t>E07000173</t>
  </si>
  <si>
    <t>S8702</t>
  </si>
  <si>
    <t>Glasgow</t>
  </si>
  <si>
    <t>S12000046</t>
  </si>
  <si>
    <t>E1634</t>
  </si>
  <si>
    <t>Gloucester</t>
  </si>
  <si>
    <t>E07000081</t>
  </si>
  <si>
    <t>E1620</t>
  </si>
  <si>
    <t>Gloucestershire</t>
  </si>
  <si>
    <t>E10000013</t>
  </si>
  <si>
    <t>E7016</t>
  </si>
  <si>
    <t>Gloucestershire Police and Crime Commissioner and Chief Constable</t>
  </si>
  <si>
    <t>E23000037</t>
  </si>
  <si>
    <t>E1735</t>
  </si>
  <si>
    <t>Gosport</t>
  </si>
  <si>
    <t>E07000088</t>
  </si>
  <si>
    <t>E2236</t>
  </si>
  <si>
    <t>Gravesham</t>
  </si>
  <si>
    <t>E07000109</t>
  </si>
  <si>
    <t>E2633</t>
  </si>
  <si>
    <t>Great Yarmouth</t>
  </si>
  <si>
    <t>E07000145</t>
  </si>
  <si>
    <t>E5100</t>
  </si>
  <si>
    <t>Greater London Authority</t>
  </si>
  <si>
    <t>GLA</t>
  </si>
  <si>
    <t>E12000007</t>
  </si>
  <si>
    <t>E6348</t>
  </si>
  <si>
    <t>Greater Manchester Combined Authority</t>
  </si>
  <si>
    <t>E47000001</t>
  </si>
  <si>
    <t>E5012</t>
  </si>
  <si>
    <t>Greenwich</t>
  </si>
  <si>
    <t>E09000011</t>
  </si>
  <si>
    <t>E3633</t>
  </si>
  <si>
    <t>Guildford</t>
  </si>
  <si>
    <t>E07000209</t>
  </si>
  <si>
    <t>W7303</t>
  </si>
  <si>
    <t>Gwynedd</t>
  </si>
  <si>
    <t>W06000002</t>
  </si>
  <si>
    <t>E5013</t>
  </si>
  <si>
    <t>Hackney</t>
  </si>
  <si>
    <t>E09000012</t>
  </si>
  <si>
    <t>E0601</t>
  </si>
  <si>
    <t>Halton</t>
  </si>
  <si>
    <t>E06000006</t>
  </si>
  <si>
    <t>E2732</t>
  </si>
  <si>
    <t>Hambleton</t>
  </si>
  <si>
    <t>E07000164</t>
  </si>
  <si>
    <t>E5014</t>
  </si>
  <si>
    <t>Hammersmith &amp; Fulham</t>
  </si>
  <si>
    <t>E09000013</t>
  </si>
  <si>
    <t>E1721</t>
  </si>
  <si>
    <t>Hampshire</t>
  </si>
  <si>
    <t>E10000014</t>
  </si>
  <si>
    <t>E6117</t>
  </si>
  <si>
    <t>Hampshire Combined Fire and Rescue Authority</t>
  </si>
  <si>
    <t>E31000017</t>
  </si>
  <si>
    <t>E7052</t>
  </si>
  <si>
    <t>Hampshire Police and Crime Commissioner and Chief Constable</t>
  </si>
  <si>
    <t>E23000030</t>
  </si>
  <si>
    <t>E2433</t>
  </si>
  <si>
    <t>Harborough</t>
  </si>
  <si>
    <t>E07000131</t>
  </si>
  <si>
    <t>E5038</t>
  </si>
  <si>
    <t>Haringey</t>
  </si>
  <si>
    <t>E09000014</t>
  </si>
  <si>
    <t>E1538</t>
  </si>
  <si>
    <t>Harlow</t>
  </si>
  <si>
    <t>E07000073</t>
  </si>
  <si>
    <t>E2753</t>
  </si>
  <si>
    <t>Harrogate</t>
  </si>
  <si>
    <t>E07000165</t>
  </si>
  <si>
    <t>E5039</t>
  </si>
  <si>
    <t>Harrow</t>
  </si>
  <si>
    <t>E09000015</t>
  </si>
  <si>
    <t>E1736</t>
  </si>
  <si>
    <t>Hart</t>
  </si>
  <si>
    <t>E07000089</t>
  </si>
  <si>
    <t>E0701</t>
  </si>
  <si>
    <t>Hartlepool</t>
  </si>
  <si>
    <t>E06000001</t>
  </si>
  <si>
    <t>E1433</t>
  </si>
  <si>
    <t>Hastings</t>
  </si>
  <si>
    <t>E07000062</t>
  </si>
  <si>
    <t>E1737</t>
  </si>
  <si>
    <t>Havant</t>
  </si>
  <si>
    <t>E07000090</t>
  </si>
  <si>
    <t>E5040</t>
  </si>
  <si>
    <t>Havering</t>
  </si>
  <si>
    <t>E09000016</t>
  </si>
  <si>
    <t>E6118</t>
  </si>
  <si>
    <t>Hereford &amp; Worcester Combined Fire Authority</t>
  </si>
  <si>
    <t>E31000018</t>
  </si>
  <si>
    <t>E1801</t>
  </si>
  <si>
    <t>Herefordshire</t>
  </si>
  <si>
    <t>E06000019</t>
  </si>
  <si>
    <t>E1920</t>
  </si>
  <si>
    <t>Hertfordshire</t>
  </si>
  <si>
    <t>E10000015</t>
  </si>
  <si>
    <t>E7019</t>
  </si>
  <si>
    <t>Hertfordshire Police and Crime Commissioner and Chief Constable</t>
  </si>
  <si>
    <t>E23000027</t>
  </si>
  <si>
    <t>E1934</t>
  </si>
  <si>
    <t>Hertsmere</t>
  </si>
  <si>
    <t>E07000098</t>
  </si>
  <si>
    <t>E1037</t>
  </si>
  <si>
    <t>High Peak</t>
  </si>
  <si>
    <t>E07000037</t>
  </si>
  <si>
    <t>S8501</t>
  </si>
  <si>
    <t>Highland</t>
  </si>
  <si>
    <t>S12000017</t>
  </si>
  <si>
    <t>E5041</t>
  </si>
  <si>
    <t>Hillingdon</t>
  </si>
  <si>
    <t>E09000017</t>
  </si>
  <si>
    <t>E2434</t>
  </si>
  <si>
    <t>Hinckley &amp; Bosworth</t>
  </si>
  <si>
    <t>E07000132</t>
  </si>
  <si>
    <t>E3835</t>
  </si>
  <si>
    <t>Horsham</t>
  </si>
  <si>
    <t>E07000227</t>
  </si>
  <si>
    <t>E5042</t>
  </si>
  <si>
    <t>Hounslow</t>
  </si>
  <si>
    <t>E09000018</t>
  </si>
  <si>
    <t>E6120</t>
  </si>
  <si>
    <t>Humberside Combined Fire Authority</t>
  </si>
  <si>
    <t>E31000020</t>
  </si>
  <si>
    <t>E7020</t>
  </si>
  <si>
    <t>Humberside Police and Crime Commissioner and Chief Constable</t>
  </si>
  <si>
    <t>E23000012</t>
  </si>
  <si>
    <t>E0551</t>
  </si>
  <si>
    <t>Huntingdonshire</t>
  </si>
  <si>
    <t>E07000011</t>
  </si>
  <si>
    <t>E2336</t>
  </si>
  <si>
    <t>Hyndburn</t>
  </si>
  <si>
    <t>E07000120</t>
  </si>
  <si>
    <t>S8707</t>
  </si>
  <si>
    <t>Inverclyde</t>
  </si>
  <si>
    <t>S12000018</t>
  </si>
  <si>
    <t>E3533</t>
  </si>
  <si>
    <t>Ipswich</t>
  </si>
  <si>
    <t>E07000202</t>
  </si>
  <si>
    <t>E2101</t>
  </si>
  <si>
    <t>Isle of Wight</t>
  </si>
  <si>
    <t>E06000046</t>
  </si>
  <si>
    <t>E4001</t>
  </si>
  <si>
    <t>Isles of Scilly</t>
  </si>
  <si>
    <t>E06000053</t>
  </si>
  <si>
    <t>E5015</t>
  </si>
  <si>
    <t>Islington</t>
  </si>
  <si>
    <t>E09000019</t>
  </si>
  <si>
    <t>E5016</t>
  </si>
  <si>
    <t>Kensington &amp; Chelsea</t>
  </si>
  <si>
    <t>E09000020</t>
  </si>
  <si>
    <t>E2221</t>
  </si>
  <si>
    <t>Kent</t>
  </si>
  <si>
    <t>E10000016</t>
  </si>
  <si>
    <t>E6122</t>
  </si>
  <si>
    <t>Kent Combined Fire Authority</t>
  </si>
  <si>
    <t>E31000022</t>
  </si>
  <si>
    <t>E7022</t>
  </si>
  <si>
    <t>Kent Police and Crime Commissioner and Chief Constable</t>
  </si>
  <si>
    <t>E23000032</t>
  </si>
  <si>
    <t>E2834</t>
  </si>
  <si>
    <t>Kettering</t>
  </si>
  <si>
    <t>E07000153</t>
  </si>
  <si>
    <t>E2634</t>
  </si>
  <si>
    <t>King's Lynn &amp; West Norfolk</t>
  </si>
  <si>
    <t>E07000146</t>
  </si>
  <si>
    <t>E2002</t>
  </si>
  <si>
    <t>Kingston upon Hull</t>
  </si>
  <si>
    <t>E06000010</t>
  </si>
  <si>
    <t>E5043</t>
  </si>
  <si>
    <t>Kingston upon Thames</t>
  </si>
  <si>
    <t>E09000021</t>
  </si>
  <si>
    <t>E4703</t>
  </si>
  <si>
    <t>Kirklees</t>
  </si>
  <si>
    <t>E08000034</t>
  </si>
  <si>
    <t>E4301</t>
  </si>
  <si>
    <t>Knowsley</t>
  </si>
  <si>
    <t>E08000011</t>
  </si>
  <si>
    <t>E6403</t>
  </si>
  <si>
    <t>Lake District National Park</t>
  </si>
  <si>
    <t>E26000011</t>
  </si>
  <si>
    <t>E5017</t>
  </si>
  <si>
    <t>Lambeth</t>
  </si>
  <si>
    <t>E09000022</t>
  </si>
  <si>
    <t>E2321</t>
  </si>
  <si>
    <t>Lancashire</t>
  </si>
  <si>
    <t>E10000017</t>
  </si>
  <si>
    <t>E6123</t>
  </si>
  <si>
    <t>Lancashire Combined Fire Authority</t>
  </si>
  <si>
    <t>E31000023</t>
  </si>
  <si>
    <t>E7023</t>
  </si>
  <si>
    <t>Lancashire Police and Crime Commissioner and Chief Constable</t>
  </si>
  <si>
    <t>E23000003</t>
  </si>
  <si>
    <t>E2337</t>
  </si>
  <si>
    <t>Lancaster</t>
  </si>
  <si>
    <t>E07000121</t>
  </si>
  <si>
    <t>E6803</t>
  </si>
  <si>
    <t>Lee Valley Regional Park Authority</t>
  </si>
  <si>
    <t>E4704</t>
  </si>
  <si>
    <t>Leeds</t>
  </si>
  <si>
    <t>E08000035</t>
  </si>
  <si>
    <t>E2401</t>
  </si>
  <si>
    <t>Leicester</t>
  </si>
  <si>
    <t>E06000016</t>
  </si>
  <si>
    <t>E2421</t>
  </si>
  <si>
    <t>Leicestershire</t>
  </si>
  <si>
    <t>E10000018</t>
  </si>
  <si>
    <t>E6124</t>
  </si>
  <si>
    <t>Leicestershire Combined Fire Authority</t>
  </si>
  <si>
    <t>E31000024</t>
  </si>
  <si>
    <t>E7024</t>
  </si>
  <si>
    <t>Leicestershire Police and Crime Commissioner and Chief Constable</t>
  </si>
  <si>
    <t>E23000021</t>
  </si>
  <si>
    <t>E1435</t>
  </si>
  <si>
    <t>Lewes</t>
  </si>
  <si>
    <t>E07000063</t>
  </si>
  <si>
    <t>E5018</t>
  </si>
  <si>
    <t>Lewisham</t>
  </si>
  <si>
    <t>E09000023</t>
  </si>
  <si>
    <t>E3433</t>
  </si>
  <si>
    <t>Lichfield</t>
  </si>
  <si>
    <t>E07000194</t>
  </si>
  <si>
    <t>E2533</t>
  </si>
  <si>
    <t>Lincoln</t>
  </si>
  <si>
    <t>E07000138</t>
  </si>
  <si>
    <t>E2520</t>
  </si>
  <si>
    <t>Lincolnshire</t>
  </si>
  <si>
    <t>E10000019</t>
  </si>
  <si>
    <t>E7025</t>
  </si>
  <si>
    <t>Lincolnshire Police and Crime Commissioner and Chief Constable</t>
  </si>
  <si>
    <t>E23000020</t>
  </si>
  <si>
    <t>N9708</t>
  </si>
  <si>
    <t>Lisburn and Castlereagh</t>
  </si>
  <si>
    <t>N09000007</t>
  </si>
  <si>
    <t>E4302</t>
  </si>
  <si>
    <t>Liverpool</t>
  </si>
  <si>
    <t>E08000012</t>
  </si>
  <si>
    <t>E6349</t>
  </si>
  <si>
    <t>Liverpool City Region Combined Authority</t>
  </si>
  <si>
    <t>E47000004</t>
  </si>
  <si>
    <t>E6160</t>
  </si>
  <si>
    <t>London Fire &amp; CD Authority</t>
  </si>
  <si>
    <t>E31000046</t>
  </si>
  <si>
    <t>E5106</t>
  </si>
  <si>
    <t>London Legacy Development Corporation</t>
  </si>
  <si>
    <t>E51000001</t>
  </si>
  <si>
    <t>E0201</t>
  </si>
  <si>
    <t>Luton</t>
  </si>
  <si>
    <t>E06000032</t>
  </si>
  <si>
    <t>E2237</t>
  </si>
  <si>
    <t>Maidstone</t>
  </si>
  <si>
    <t>E07000110</t>
  </si>
  <si>
    <t>E1539</t>
  </si>
  <si>
    <t>Maldon</t>
  </si>
  <si>
    <t>E07000074</t>
  </si>
  <si>
    <t>E1851</t>
  </si>
  <si>
    <t>Malvern Hills</t>
  </si>
  <si>
    <t>E07000235</t>
  </si>
  <si>
    <t>E4203</t>
  </si>
  <si>
    <t>Manchester</t>
  </si>
  <si>
    <t>E08000003</t>
  </si>
  <si>
    <t>E3035</t>
  </si>
  <si>
    <t>Mansfield</t>
  </si>
  <si>
    <t>E07000174</t>
  </si>
  <si>
    <t>E7060</t>
  </si>
  <si>
    <t>Mayor's Office for Policing and Crime and Metropolis Police</t>
  </si>
  <si>
    <t>E23000001</t>
  </si>
  <si>
    <t>E2201</t>
  </si>
  <si>
    <t>Medway Towns</t>
  </si>
  <si>
    <t>E06000035</t>
  </si>
  <si>
    <t>E2436</t>
  </si>
  <si>
    <t>Melton</t>
  </si>
  <si>
    <t>E07000133</t>
  </si>
  <si>
    <t>E3331</t>
  </si>
  <si>
    <t>Mendip</t>
  </si>
  <si>
    <t>E07000187</t>
  </si>
  <si>
    <t>E6143</t>
  </si>
  <si>
    <t>Merseyside Fire &amp; CD Authority</t>
  </si>
  <si>
    <t>E31000041</t>
  </si>
  <si>
    <t>E7043</t>
  </si>
  <si>
    <t>Merseyside Police and Crime Commissioner and Chief Constable</t>
  </si>
  <si>
    <t>E23000004</t>
  </si>
  <si>
    <t>E6204</t>
  </si>
  <si>
    <t>Merseyside Recycling and Waste Authority</t>
  </si>
  <si>
    <t>E50000006</t>
  </si>
  <si>
    <t>W7403</t>
  </si>
  <si>
    <t>Merthyr Tydfil</t>
  </si>
  <si>
    <t>W06000024</t>
  </si>
  <si>
    <t>E5044</t>
  </si>
  <si>
    <t>Merton</t>
  </si>
  <si>
    <t>E09000024</t>
  </si>
  <si>
    <t>N9709</t>
  </si>
  <si>
    <t>Mid and East Antrim</t>
  </si>
  <si>
    <t>N09000008</t>
  </si>
  <si>
    <t>W8001</t>
  </si>
  <si>
    <t>Mid and West Wales Fire and Rescue Service</t>
  </si>
  <si>
    <t>W25000002</t>
  </si>
  <si>
    <t>E1133</t>
  </si>
  <si>
    <t>Mid Devon</t>
  </si>
  <si>
    <t>E07000042</t>
  </si>
  <si>
    <t>E3534</t>
  </si>
  <si>
    <t>Mid Suffolk</t>
  </si>
  <si>
    <t>E07000203</t>
  </si>
  <si>
    <t>E3836</t>
  </si>
  <si>
    <t>Mid Sussex</t>
  </si>
  <si>
    <t>E07000228</t>
  </si>
  <si>
    <t>E0702</t>
  </si>
  <si>
    <t>Middlesbrough</t>
  </si>
  <si>
    <t>E06000002</t>
  </si>
  <si>
    <t>S8603</t>
  </si>
  <si>
    <t>Midlothian</t>
  </si>
  <si>
    <t>S12000019</t>
  </si>
  <si>
    <t>N9710</t>
  </si>
  <si>
    <t>Mid-Ulster</t>
  </si>
  <si>
    <t>N09000009</t>
  </si>
  <si>
    <t>E0401</t>
  </si>
  <si>
    <t>Milton Keynes</t>
  </si>
  <si>
    <t>E06000042</t>
  </si>
  <si>
    <t>E3634</t>
  </si>
  <si>
    <t>Mole Valley</t>
  </si>
  <si>
    <t>E07000210</t>
  </si>
  <si>
    <t>W7202</t>
  </si>
  <si>
    <t>Monmouthshire</t>
  </si>
  <si>
    <t>W06000021</t>
  </si>
  <si>
    <t>S8403</t>
  </si>
  <si>
    <t>Moray</t>
  </si>
  <si>
    <t>S12000020</t>
  </si>
  <si>
    <t>W7701</t>
  </si>
  <si>
    <t>Neath &amp; Port Talbot</t>
  </si>
  <si>
    <t>W06000012</t>
  </si>
  <si>
    <t>E1738</t>
  </si>
  <si>
    <t>New Forest</t>
  </si>
  <si>
    <t>E07000091</t>
  </si>
  <si>
    <t>E6409</t>
  </si>
  <si>
    <t>New Forest National Park</t>
  </si>
  <si>
    <t>E26000009</t>
  </si>
  <si>
    <t>E3036</t>
  </si>
  <si>
    <t>Newark &amp; Sherwood</t>
  </si>
  <si>
    <t>E07000175</t>
  </si>
  <si>
    <t>E4502</t>
  </si>
  <si>
    <t>Newcastle upon Tyne</t>
  </si>
  <si>
    <t>E08000021</t>
  </si>
  <si>
    <t>E3434</t>
  </si>
  <si>
    <t>Newcastle-under-Lyme</t>
  </si>
  <si>
    <t>E07000195</t>
  </si>
  <si>
    <t>E5045</t>
  </si>
  <si>
    <t>Newham</t>
  </si>
  <si>
    <t>E09000025</t>
  </si>
  <si>
    <t>W7203</t>
  </si>
  <si>
    <t>Newport</t>
  </si>
  <si>
    <t>W06000022</t>
  </si>
  <si>
    <t>N9711</t>
  </si>
  <si>
    <t>Newry, Mourne and Down</t>
  </si>
  <si>
    <t>N09000010</t>
  </si>
  <si>
    <t>E2620</t>
  </si>
  <si>
    <t>Norfolk</t>
  </si>
  <si>
    <t>E10000020</t>
  </si>
  <si>
    <t>E7026</t>
  </si>
  <si>
    <t>Norfolk Police and Crime Commissioner and Chief Constable</t>
  </si>
  <si>
    <t>E23000024</t>
  </si>
  <si>
    <t>S8709</t>
  </si>
  <si>
    <t>North Ayrshire</t>
  </si>
  <si>
    <t>S12000021</t>
  </si>
  <si>
    <t>E1134</t>
  </si>
  <si>
    <t>North Devon</t>
  </si>
  <si>
    <t>E07000043</t>
  </si>
  <si>
    <t>E6357</t>
  </si>
  <si>
    <t>North East Combined Authority (post Nov 2018)</t>
  </si>
  <si>
    <t>E47000010</t>
  </si>
  <si>
    <t>E1038</t>
  </si>
  <si>
    <t>North East Derbyshire</t>
  </si>
  <si>
    <t>E07000038</t>
  </si>
  <si>
    <t>E2003</t>
  </si>
  <si>
    <t>North East Lincolnshire</t>
  </si>
  <si>
    <t>E06000012</t>
  </si>
  <si>
    <t>E1935</t>
  </si>
  <si>
    <t>North Hertfordshire</t>
  </si>
  <si>
    <t>E07000099</t>
  </si>
  <si>
    <t>E2534</t>
  </si>
  <si>
    <t>North Kesteven</t>
  </si>
  <si>
    <t>E07000139</t>
  </si>
  <si>
    <t>S8708</t>
  </si>
  <si>
    <t>North Lanarkshire</t>
  </si>
  <si>
    <t>S12000044</t>
  </si>
  <si>
    <t>E2004</t>
  </si>
  <si>
    <t>North Lincolnshire</t>
  </si>
  <si>
    <t>E06000013</t>
  </si>
  <si>
    <t>E6205</t>
  </si>
  <si>
    <t>North London Waste Authority</t>
  </si>
  <si>
    <t>E50000002</t>
  </si>
  <si>
    <t>E2635</t>
  </si>
  <si>
    <t>North Norfolk</t>
  </si>
  <si>
    <t>E07000147</t>
  </si>
  <si>
    <t>E6358</t>
  </si>
  <si>
    <t>North of Tyne Combined Authority</t>
  </si>
  <si>
    <t>E47000011</t>
  </si>
  <si>
    <t>E0104</t>
  </si>
  <si>
    <t>North Somerset</t>
  </si>
  <si>
    <t>E06000024</t>
  </si>
  <si>
    <t>E4503</t>
  </si>
  <si>
    <t>North Tyneside</t>
  </si>
  <si>
    <t>E08000022</t>
  </si>
  <si>
    <t>W8002</t>
  </si>
  <si>
    <t>North Wales Fire and Rescue Service</t>
  </si>
  <si>
    <t>W25000001</t>
  </si>
  <si>
    <t>W7973</t>
  </si>
  <si>
    <t>North Wales Police and Crime Commissioner and Chief Constable</t>
  </si>
  <si>
    <t>W15000001</t>
  </si>
  <si>
    <t>E3731</t>
  </si>
  <si>
    <t>North Warwickshire</t>
  </si>
  <si>
    <t>E07000218</t>
  </si>
  <si>
    <t>E2437</t>
  </si>
  <si>
    <t>North West Leicestershire</t>
  </si>
  <si>
    <t>E07000134</t>
  </si>
  <si>
    <t>E6404</t>
  </si>
  <si>
    <t>North York Moors National Park Authority</t>
  </si>
  <si>
    <t>E26000005</t>
  </si>
  <si>
    <t>E2721</t>
  </si>
  <si>
    <t>North Yorkshire</t>
  </si>
  <si>
    <t>E10000023</t>
  </si>
  <si>
    <t>E6127</t>
  </si>
  <si>
    <t>North Yorkshire Combined Fire Authority</t>
  </si>
  <si>
    <t>E31000027</t>
  </si>
  <si>
    <t>E7027</t>
  </si>
  <si>
    <t>North Yorkshire Police and Crime Commissioner and Chief Constable</t>
  </si>
  <si>
    <t>E23000009</t>
  </si>
  <si>
    <t>E2835</t>
  </si>
  <si>
    <t>Northampton</t>
  </si>
  <si>
    <t>E07000154</t>
  </si>
  <si>
    <t>E2820</t>
  </si>
  <si>
    <t>Northamptonshire</t>
  </si>
  <si>
    <t>E10000021</t>
  </si>
  <si>
    <t>E6128</t>
  </si>
  <si>
    <t>Northamptonshire Commissioner Fire and Rescue Authority</t>
  </si>
  <si>
    <t>E31000028</t>
  </si>
  <si>
    <t>E7028</t>
  </si>
  <si>
    <t>Northamptonshire Police and Crime Commissioner and Chief Constable</t>
  </si>
  <si>
    <t>E23000022</t>
  </si>
  <si>
    <t>E2901</t>
  </si>
  <si>
    <t>Northumberland</t>
  </si>
  <si>
    <t>E06000057</t>
  </si>
  <si>
    <t>E6405</t>
  </si>
  <si>
    <t>Northumberland National Park Authority</t>
  </si>
  <si>
    <t>E26000004</t>
  </si>
  <si>
    <t>E7045</t>
  </si>
  <si>
    <t>Northumbria Police and Crime Commissioner and Chief Constable</t>
  </si>
  <si>
    <t>E23000007</t>
  </si>
  <si>
    <t>E2636</t>
  </si>
  <si>
    <t>Norwich</t>
  </si>
  <si>
    <t>E07000148</t>
  </si>
  <si>
    <t>E3001</t>
  </si>
  <si>
    <t>Nottingham</t>
  </si>
  <si>
    <t>E06000018</t>
  </si>
  <si>
    <t>E3021</t>
  </si>
  <si>
    <t>Nottinghamshire</t>
  </si>
  <si>
    <t>E10000024</t>
  </si>
  <si>
    <t>E6130</t>
  </si>
  <si>
    <t>Nottinghamshire Fire &amp; Rescue Service</t>
  </si>
  <si>
    <t>E31000030</t>
  </si>
  <si>
    <t>E7030</t>
  </si>
  <si>
    <t>Nottinghamshire Police and Crime Commissioner and Chief Constable</t>
  </si>
  <si>
    <t>E23000019</t>
  </si>
  <si>
    <t>E3732</t>
  </si>
  <si>
    <t>Nuneaton &amp; Bedworth</t>
  </si>
  <si>
    <t>E07000219</t>
  </si>
  <si>
    <t>E2438</t>
  </si>
  <si>
    <t>Oadby &amp; Wigston</t>
  </si>
  <si>
    <t>E07000135</t>
  </si>
  <si>
    <t>E4204</t>
  </si>
  <si>
    <t>Oldham</t>
  </si>
  <si>
    <t>E08000004</t>
  </si>
  <si>
    <t>S8901</t>
  </si>
  <si>
    <t>Orkney Islands</t>
  </si>
  <si>
    <t>S12000023</t>
  </si>
  <si>
    <t>E3132</t>
  </si>
  <si>
    <t>Oxford</t>
  </si>
  <si>
    <t>E07000178</t>
  </si>
  <si>
    <t>E3120</t>
  </si>
  <si>
    <t>Oxfordshire</t>
  </si>
  <si>
    <t>E10000025</t>
  </si>
  <si>
    <t>E6406</t>
  </si>
  <si>
    <t>Peak District National Park Authority</t>
  </si>
  <si>
    <t>E26000006</t>
  </si>
  <si>
    <t>W7103</t>
  </si>
  <si>
    <t>Pembrokeshire</t>
  </si>
  <si>
    <t>W06000009</t>
  </si>
  <si>
    <t>E2338</t>
  </si>
  <si>
    <t>Pendle</t>
  </si>
  <si>
    <t>E07000122</t>
  </si>
  <si>
    <t>S8803</t>
  </si>
  <si>
    <t>Perthshire &amp; Kinross</t>
  </si>
  <si>
    <t>S12000048</t>
  </si>
  <si>
    <t>E0501</t>
  </si>
  <si>
    <t>Peterborough</t>
  </si>
  <si>
    <t>E06000031</t>
  </si>
  <si>
    <t>E1101</t>
  </si>
  <si>
    <t>Plymouth</t>
  </si>
  <si>
    <t>E06000026</t>
  </si>
  <si>
    <t>E1701</t>
  </si>
  <si>
    <t>Portsmouth</t>
  </si>
  <si>
    <t>E06000044</t>
  </si>
  <si>
    <t>W7501</t>
  </si>
  <si>
    <t>Powys</t>
  </si>
  <si>
    <t>W06000023</t>
  </si>
  <si>
    <t>E2339</t>
  </si>
  <si>
    <t>Preston</t>
  </si>
  <si>
    <t>E07000123</t>
  </si>
  <si>
    <t>E0303</t>
  </si>
  <si>
    <t>Reading</t>
  </si>
  <si>
    <t>E06000038</t>
  </si>
  <si>
    <t>E5046</t>
  </si>
  <si>
    <t>Redbridge</t>
  </si>
  <si>
    <t>E09000026</t>
  </si>
  <si>
    <t>E0703</t>
  </si>
  <si>
    <t>Redcar &amp; Cleveland</t>
  </si>
  <si>
    <t>E06000003</t>
  </si>
  <si>
    <t>E1835</t>
  </si>
  <si>
    <t>Redditch</t>
  </si>
  <si>
    <t>E07000236</t>
  </si>
  <si>
    <t>E3635</t>
  </si>
  <si>
    <t>Reigate &amp; Banstead</t>
  </si>
  <si>
    <t>E07000211</t>
  </si>
  <si>
    <t>S8712</t>
  </si>
  <si>
    <t>Renfrewshire</t>
  </si>
  <si>
    <t>S12000038</t>
  </si>
  <si>
    <t>W7404</t>
  </si>
  <si>
    <t>Rhondda Cynon Taff</t>
  </si>
  <si>
    <t>W06000016</t>
  </si>
  <si>
    <t>E2340</t>
  </si>
  <si>
    <t>Ribble Valley</t>
  </si>
  <si>
    <t>E07000124</t>
  </si>
  <si>
    <t>E5047</t>
  </si>
  <si>
    <t>Richmond upon Thames</t>
  </si>
  <si>
    <t>E09000027</t>
  </si>
  <si>
    <t>E2734</t>
  </si>
  <si>
    <t>Richmondshire</t>
  </si>
  <si>
    <t>E07000166</t>
  </si>
  <si>
    <t>E4205</t>
  </si>
  <si>
    <t>Rochdale</t>
  </si>
  <si>
    <t>E08000005</t>
  </si>
  <si>
    <t>E1540</t>
  </si>
  <si>
    <t>Rochford</t>
  </si>
  <si>
    <t>E07000075</t>
  </si>
  <si>
    <t>E2341</t>
  </si>
  <si>
    <t>Rossendale</t>
  </si>
  <si>
    <t>E07000125</t>
  </si>
  <si>
    <t>E1436</t>
  </si>
  <si>
    <t>Rother</t>
  </si>
  <si>
    <t>E07000064</t>
  </si>
  <si>
    <t>E4403</t>
  </si>
  <si>
    <t>Rotherham</t>
  </si>
  <si>
    <t>E08000018</t>
  </si>
  <si>
    <t>E6103</t>
  </si>
  <si>
    <t>Royal Berkshire Fire Authority</t>
  </si>
  <si>
    <t>E31000003</t>
  </si>
  <si>
    <t>E3733</t>
  </si>
  <si>
    <t>Rugby</t>
  </si>
  <si>
    <t>E07000220</t>
  </si>
  <si>
    <t>E3636</t>
  </si>
  <si>
    <t>Runnymede</t>
  </si>
  <si>
    <t>E07000212</t>
  </si>
  <si>
    <t>E3038</t>
  </si>
  <si>
    <t>Rushcliffe</t>
  </si>
  <si>
    <t>E07000176</t>
  </si>
  <si>
    <t>E1740</t>
  </si>
  <si>
    <t>Rushmoor</t>
  </si>
  <si>
    <t>E07000092</t>
  </si>
  <si>
    <t>E2402</t>
  </si>
  <si>
    <t>Rutland</t>
  </si>
  <si>
    <t>E06000017</t>
  </si>
  <si>
    <t>E2755</t>
  </si>
  <si>
    <t>Ryedale</t>
  </si>
  <si>
    <t>E07000167</t>
  </si>
  <si>
    <t>E4206</t>
  </si>
  <si>
    <t>Salford</t>
  </si>
  <si>
    <t>E08000006</t>
  </si>
  <si>
    <t>E4604</t>
  </si>
  <si>
    <t>Sandwell</t>
  </si>
  <si>
    <t>E08000028</t>
  </si>
  <si>
    <t>E2736</t>
  </si>
  <si>
    <t>Scarborough</t>
  </si>
  <si>
    <t>E07000168</t>
  </si>
  <si>
    <t>S8001</t>
  </si>
  <si>
    <t>Scottish Borders</t>
  </si>
  <si>
    <t>S12000026</t>
  </si>
  <si>
    <t>S8999</t>
  </si>
  <si>
    <t>Scottish Fire and Rescue Service</t>
  </si>
  <si>
    <t>S38000001</t>
  </si>
  <si>
    <t>E3332</t>
  </si>
  <si>
    <t>Sedgemoor</t>
  </si>
  <si>
    <t>E07000188</t>
  </si>
  <si>
    <t>E4304</t>
  </si>
  <si>
    <t>Sefton</t>
  </si>
  <si>
    <t>E08000014</t>
  </si>
  <si>
    <t>E2757</t>
  </si>
  <si>
    <t>Selby</t>
  </si>
  <si>
    <t>E07000169</t>
  </si>
  <si>
    <t>E2239</t>
  </si>
  <si>
    <t>Sevenoaks</t>
  </si>
  <si>
    <t>E07000111</t>
  </si>
  <si>
    <t>E4404</t>
  </si>
  <si>
    <t>Sheffield</t>
  </si>
  <si>
    <t>E08000019</t>
  </si>
  <si>
    <t>E6350</t>
  </si>
  <si>
    <t>Sheffield City Region Combined Authority</t>
  </si>
  <si>
    <t>E47000002</t>
  </si>
  <si>
    <t>S8902</t>
  </si>
  <si>
    <t>Shetland Islands</t>
  </si>
  <si>
    <t>S12000027</t>
  </si>
  <si>
    <t>E3202</t>
  </si>
  <si>
    <t>Shropshire</t>
  </si>
  <si>
    <t>E06000051</t>
  </si>
  <si>
    <t>E6132</t>
  </si>
  <si>
    <t>Shropshire Combined Fire Authority</t>
  </si>
  <si>
    <t>E31000032</t>
  </si>
  <si>
    <t>E0304</t>
  </si>
  <si>
    <t>Slough</t>
  </si>
  <si>
    <t>E06000039</t>
  </si>
  <si>
    <t>E4605</t>
  </si>
  <si>
    <t>Solihull</t>
  </si>
  <si>
    <t>E08000029</t>
  </si>
  <si>
    <t>E3320</t>
  </si>
  <si>
    <t>Somerset</t>
  </si>
  <si>
    <t>E10000027</t>
  </si>
  <si>
    <t>E3336</t>
  </si>
  <si>
    <t>Somerset West &amp; Taunton</t>
  </si>
  <si>
    <t>E07000246</t>
  </si>
  <si>
    <t>S8710</t>
  </si>
  <si>
    <t>South Ayrshire</t>
  </si>
  <si>
    <t>S12000028</t>
  </si>
  <si>
    <t>E0434</t>
  </si>
  <si>
    <t>South Bucks</t>
  </si>
  <si>
    <t>E07000006</t>
  </si>
  <si>
    <t>E0536</t>
  </si>
  <si>
    <t>South Cambridgeshire</t>
  </si>
  <si>
    <t>E07000012</t>
  </si>
  <si>
    <t>E1039</t>
  </si>
  <si>
    <t>South Derbyshire</t>
  </si>
  <si>
    <t>E07000039</t>
  </si>
  <si>
    <t>E6410</t>
  </si>
  <si>
    <t>South Downs National Park Authority</t>
  </si>
  <si>
    <t>E26000010</t>
  </si>
  <si>
    <t>E0103</t>
  </si>
  <si>
    <t>South Gloucestershire</t>
  </si>
  <si>
    <t>E06000025</t>
  </si>
  <si>
    <t>E1136</t>
  </si>
  <si>
    <t>South Hams</t>
  </si>
  <si>
    <t>E07000044</t>
  </si>
  <si>
    <t>E2535</t>
  </si>
  <si>
    <t>South Holland</t>
  </si>
  <si>
    <t>E07000140</t>
  </si>
  <si>
    <t>E2536</t>
  </si>
  <si>
    <t>South Kesteven</t>
  </si>
  <si>
    <t>E07000141</t>
  </si>
  <si>
    <t>E0936</t>
  </si>
  <si>
    <t>South Lakeland</t>
  </si>
  <si>
    <t>E07000031</t>
  </si>
  <si>
    <t>S8711</t>
  </si>
  <si>
    <t>South Lanarkshire</t>
  </si>
  <si>
    <t>S12000029</t>
  </si>
  <si>
    <t>E2637</t>
  </si>
  <si>
    <t>South Norfolk</t>
  </si>
  <si>
    <t>E07000149</t>
  </si>
  <si>
    <t>E2836</t>
  </si>
  <si>
    <t>South Northamptonshire</t>
  </si>
  <si>
    <t>E07000155</t>
  </si>
  <si>
    <t>E3133</t>
  </si>
  <si>
    <t>South Oxfordshire</t>
  </si>
  <si>
    <t>E07000179</t>
  </si>
  <si>
    <t>E2342</t>
  </si>
  <si>
    <t>South Ribble</t>
  </si>
  <si>
    <t>E07000126</t>
  </si>
  <si>
    <t>E3334</t>
  </si>
  <si>
    <t>South Somerset</t>
  </si>
  <si>
    <t>E07000189</t>
  </si>
  <si>
    <t>E3435</t>
  </si>
  <si>
    <t>South Staffordshire</t>
  </si>
  <si>
    <t>E07000196</t>
  </si>
  <si>
    <t>E4504</t>
  </si>
  <si>
    <t>South Tyneside</t>
  </si>
  <si>
    <t>E08000023</t>
  </si>
  <si>
    <t>W8003</t>
  </si>
  <si>
    <t>South Wales Fire and Rescue Service</t>
  </si>
  <si>
    <t>W25000003</t>
  </si>
  <si>
    <t>W7974</t>
  </si>
  <si>
    <t>South Wales Police and Crime Commissioner and Chief Constable</t>
  </si>
  <si>
    <t>W15000004</t>
  </si>
  <si>
    <t>E6144</t>
  </si>
  <si>
    <t>South Yorkshire Fire &amp; CD Authority</t>
  </si>
  <si>
    <t>E31000042</t>
  </si>
  <si>
    <t>E7044</t>
  </si>
  <si>
    <t>South Yorkshire Police and Crime Commissioner and Chief Constable</t>
  </si>
  <si>
    <t>E23000011</t>
  </si>
  <si>
    <t>E1702</t>
  </si>
  <si>
    <t>Southampton</t>
  </si>
  <si>
    <t>E06000045</t>
  </si>
  <si>
    <t>E1501</t>
  </si>
  <si>
    <t>Southend-on-Sea</t>
  </si>
  <si>
    <t>E06000033</t>
  </si>
  <si>
    <t>E5019</t>
  </si>
  <si>
    <t>Southwark</t>
  </si>
  <si>
    <t>E09000028</t>
  </si>
  <si>
    <t>E3637</t>
  </si>
  <si>
    <t>Spelthorne</t>
  </si>
  <si>
    <t>E07000213</t>
  </si>
  <si>
    <t>E1936</t>
  </si>
  <si>
    <t>St Albans</t>
  </si>
  <si>
    <t>E07000240</t>
  </si>
  <si>
    <t>E4303</t>
  </si>
  <si>
    <t>St Helens</t>
  </si>
  <si>
    <t>E08000013</t>
  </si>
  <si>
    <t>E3436</t>
  </si>
  <si>
    <t>Stafford</t>
  </si>
  <si>
    <t>E07000197</t>
  </si>
  <si>
    <t>E3421</t>
  </si>
  <si>
    <t>Staffordshire</t>
  </si>
  <si>
    <t>E10000028</t>
  </si>
  <si>
    <t>E6134</t>
  </si>
  <si>
    <t>Staffordshire Combined Fire Authority</t>
  </si>
  <si>
    <t>E31000033</t>
  </si>
  <si>
    <t>E3437</t>
  </si>
  <si>
    <t>Staffordshire Moorlands</t>
  </si>
  <si>
    <t>E07000198</t>
  </si>
  <si>
    <t>E7034</t>
  </si>
  <si>
    <t>Staffordshire Police and Crime Commissioner and Chief Constable</t>
  </si>
  <si>
    <t>E23000015</t>
  </si>
  <si>
    <t>E1937</t>
  </si>
  <si>
    <t>Stevenage</t>
  </si>
  <si>
    <t>E07000243</t>
  </si>
  <si>
    <t>S8103</t>
  </si>
  <si>
    <t>Stirling</t>
  </si>
  <si>
    <t>S12000030</t>
  </si>
  <si>
    <t>E4207</t>
  </si>
  <si>
    <t>Stockport</t>
  </si>
  <si>
    <t>E08000007</t>
  </si>
  <si>
    <t>E0704</t>
  </si>
  <si>
    <t>Stockton-on-Tees</t>
  </si>
  <si>
    <t>E06000004</t>
  </si>
  <si>
    <t>E3401</t>
  </si>
  <si>
    <t>Stoke-on-Trent</t>
  </si>
  <si>
    <t>E06000021</t>
  </si>
  <si>
    <t>E3734</t>
  </si>
  <si>
    <t>Stratford-on-Avon</t>
  </si>
  <si>
    <t>E07000221</t>
  </si>
  <si>
    <t>E1635</t>
  </si>
  <si>
    <t>Stroud</t>
  </si>
  <si>
    <t>E07000082</t>
  </si>
  <si>
    <t>E3520</t>
  </si>
  <si>
    <t>Suffolk</t>
  </si>
  <si>
    <t>E10000029</t>
  </si>
  <si>
    <t>E7035</t>
  </si>
  <si>
    <t>Suffolk Police and Crime Commissioner and Chief Constable</t>
  </si>
  <si>
    <t>E23000025</t>
  </si>
  <si>
    <t>E4505</t>
  </si>
  <si>
    <t>Sunderland</t>
  </si>
  <si>
    <t>E08000024</t>
  </si>
  <si>
    <t>E3620</t>
  </si>
  <si>
    <t>Surrey</t>
  </si>
  <si>
    <t>E10000030</t>
  </si>
  <si>
    <t>E3638</t>
  </si>
  <si>
    <t>Surrey Heath</t>
  </si>
  <si>
    <t>E07000214</t>
  </si>
  <si>
    <t>E7036</t>
  </si>
  <si>
    <t>Surrey Police and Crime Commissioner and Chief Constable</t>
  </si>
  <si>
    <t>E23000031</t>
  </si>
  <si>
    <t>E7053</t>
  </si>
  <si>
    <t>Sussex Police and Crime Commissioner and Chief Constable</t>
  </si>
  <si>
    <t>E23000033</t>
  </si>
  <si>
    <t>E5048</t>
  </si>
  <si>
    <t>Sutton</t>
  </si>
  <si>
    <t>E09000029</t>
  </si>
  <si>
    <t>E2241</t>
  </si>
  <si>
    <t>Swale</t>
  </si>
  <si>
    <t>E07000113</t>
  </si>
  <si>
    <t>W7702</t>
  </si>
  <si>
    <t>Swansea</t>
  </si>
  <si>
    <t>W06000011</t>
  </si>
  <si>
    <t>E3901</t>
  </si>
  <si>
    <t>Swindon</t>
  </si>
  <si>
    <t>E06000030</t>
  </si>
  <si>
    <t>E4208</t>
  </si>
  <si>
    <t>Tameside</t>
  </si>
  <si>
    <t>E08000008</t>
  </si>
  <si>
    <t>E3439</t>
  </si>
  <si>
    <t>Tamworth</t>
  </si>
  <si>
    <t>E07000199</t>
  </si>
  <si>
    <t>E3639</t>
  </si>
  <si>
    <t>Tandridge</t>
  </si>
  <si>
    <t>E07000215</t>
  </si>
  <si>
    <t>E6355</t>
  </si>
  <si>
    <t>Tees Valley Combined Authority</t>
  </si>
  <si>
    <t>E47000006</t>
  </si>
  <si>
    <t>E1137</t>
  </si>
  <si>
    <t>Teignbridge</t>
  </si>
  <si>
    <t>E07000045</t>
  </si>
  <si>
    <t>E3201</t>
  </si>
  <si>
    <t>Telford &amp; Wrekin</t>
  </si>
  <si>
    <t>E06000020</t>
  </si>
  <si>
    <t>E1542</t>
  </si>
  <si>
    <t>Tendring</t>
  </si>
  <si>
    <t>E07000076</t>
  </si>
  <si>
    <t>E1742</t>
  </si>
  <si>
    <t>Test Valley</t>
  </si>
  <si>
    <t>E07000093</t>
  </si>
  <si>
    <t>E1636</t>
  </si>
  <si>
    <t>Tewkesbury</t>
  </si>
  <si>
    <t>E07000083</t>
  </si>
  <si>
    <t>E7054</t>
  </si>
  <si>
    <t>Thames Valley Police and Crime Commissioner and Chief Constable</t>
  </si>
  <si>
    <t>E23000029</t>
  </si>
  <si>
    <t>E2242</t>
  </si>
  <si>
    <t>Thanet</t>
  </si>
  <si>
    <t>E07000114</t>
  </si>
  <si>
    <t>E6408</t>
  </si>
  <si>
    <t>The Broads Authority</t>
  </si>
  <si>
    <t>E26000007</t>
  </si>
  <si>
    <t>E1938</t>
  </si>
  <si>
    <t>Three Rivers</t>
  </si>
  <si>
    <t>E07000102</t>
  </si>
  <si>
    <t>E1502</t>
  </si>
  <si>
    <t>Thurrock</t>
  </si>
  <si>
    <t>E06000034</t>
  </si>
  <si>
    <t>E2243</t>
  </si>
  <si>
    <t>Tonbridge &amp; Malling</t>
  </si>
  <si>
    <t>E07000115</t>
  </si>
  <si>
    <t>E1102</t>
  </si>
  <si>
    <t>Torbay</t>
  </si>
  <si>
    <t>E06000027</t>
  </si>
  <si>
    <t>W7204</t>
  </si>
  <si>
    <t>Torfaen</t>
  </si>
  <si>
    <t>W06000020</t>
  </si>
  <si>
    <t>E1139</t>
  </si>
  <si>
    <t>Torridge</t>
  </si>
  <si>
    <t>E07000046</t>
  </si>
  <si>
    <t>E5020</t>
  </si>
  <si>
    <t>Tower Hamlets</t>
  </si>
  <si>
    <t>E09000030</t>
  </si>
  <si>
    <t>E4209</t>
  </si>
  <si>
    <t>Trafford</t>
  </si>
  <si>
    <t>E08000009</t>
  </si>
  <si>
    <t>E5103</t>
  </si>
  <si>
    <t>Transport for London</t>
  </si>
  <si>
    <t>E2244</t>
  </si>
  <si>
    <t>Tunbridge Wells</t>
  </si>
  <si>
    <t>E07000116</t>
  </si>
  <si>
    <t>E1544</t>
  </si>
  <si>
    <t>Uttlesford</t>
  </si>
  <si>
    <t>E07000077</t>
  </si>
  <si>
    <t>W7602</t>
  </si>
  <si>
    <t>Vale of Glamorgan</t>
  </si>
  <si>
    <t>W06000014</t>
  </si>
  <si>
    <t>E3134</t>
  </si>
  <si>
    <t>Vale of White Horse</t>
  </si>
  <si>
    <t>E07000180</t>
  </si>
  <si>
    <t>E4705</t>
  </si>
  <si>
    <t>Wakefield</t>
  </si>
  <si>
    <t>E08000036</t>
  </si>
  <si>
    <t>E4606</t>
  </si>
  <si>
    <t>Walsall</t>
  </si>
  <si>
    <t>E08000030</t>
  </si>
  <si>
    <t>E5049</t>
  </si>
  <si>
    <t>Waltham Forest</t>
  </si>
  <si>
    <t>E09000031</t>
  </si>
  <si>
    <t>E5021</t>
  </si>
  <si>
    <t>Wandsworth</t>
  </si>
  <si>
    <t>E09000032</t>
  </si>
  <si>
    <t>E0602</t>
  </si>
  <si>
    <t>Warrington</t>
  </si>
  <si>
    <t>E06000007</t>
  </si>
  <si>
    <t>E3735</t>
  </si>
  <si>
    <t>Warwick</t>
  </si>
  <si>
    <t>E07000222</t>
  </si>
  <si>
    <t>E3720</t>
  </si>
  <si>
    <t>Warwickshire</t>
  </si>
  <si>
    <t>E10000031</t>
  </si>
  <si>
    <t>E7037</t>
  </si>
  <si>
    <t>Warwickshire Police and Crime Commissioner and Chief Constable</t>
  </si>
  <si>
    <t>E23000017</t>
  </si>
  <si>
    <t>E1939</t>
  </si>
  <si>
    <t>Watford</t>
  </si>
  <si>
    <t>E07000103</t>
  </si>
  <si>
    <t>E3640</t>
  </si>
  <si>
    <t>Waverley</t>
  </si>
  <si>
    <t>E07000216</t>
  </si>
  <si>
    <t>E1437</t>
  </si>
  <si>
    <t>Wealden</t>
  </si>
  <si>
    <t>E07000065</t>
  </si>
  <si>
    <t>E2837</t>
  </si>
  <si>
    <t>Wellingborough</t>
  </si>
  <si>
    <t>E07000156</t>
  </si>
  <si>
    <t>E1940</t>
  </si>
  <si>
    <t>Welwyn Hatfield</t>
  </si>
  <si>
    <t>E07000241</t>
  </si>
  <si>
    <t>E0302</t>
  </si>
  <si>
    <t>West Berkshire</t>
  </si>
  <si>
    <t>E06000037</t>
  </si>
  <si>
    <t>E1140</t>
  </si>
  <si>
    <t>West Devon</t>
  </si>
  <si>
    <t>E07000047</t>
  </si>
  <si>
    <t>S8703</t>
  </si>
  <si>
    <t>West Dunbartonshire</t>
  </si>
  <si>
    <t>S12000039</t>
  </si>
  <si>
    <t>E2343</t>
  </si>
  <si>
    <t>West Lancashire</t>
  </si>
  <si>
    <t>E07000127</t>
  </si>
  <si>
    <t>E2537</t>
  </si>
  <si>
    <t>West Lindsey</t>
  </si>
  <si>
    <t>E07000142</t>
  </si>
  <si>
    <t>E6207</t>
  </si>
  <si>
    <t>West London Waste Authority</t>
  </si>
  <si>
    <t>E50000003</t>
  </si>
  <si>
    <t>S8604</t>
  </si>
  <si>
    <t>West Lothian</t>
  </si>
  <si>
    <t>S12000040</t>
  </si>
  <si>
    <t>E7055</t>
  </si>
  <si>
    <t>West Mercia Police and Crime Commissioner and Chief Constable</t>
  </si>
  <si>
    <t>E23000016</t>
  </si>
  <si>
    <t>E6346</t>
  </si>
  <si>
    <t>West Midlands Combined Authority</t>
  </si>
  <si>
    <t>E47000007</t>
  </si>
  <si>
    <t>E6146</t>
  </si>
  <si>
    <t>West Midlands Fire and Rescue Authority</t>
  </si>
  <si>
    <t>E31000044</t>
  </si>
  <si>
    <t>E7046</t>
  </si>
  <si>
    <t>West Midlands Police and Crime Commissioner and Chief Constable</t>
  </si>
  <si>
    <t>E23000014</t>
  </si>
  <si>
    <t>E6354</t>
  </si>
  <si>
    <t>West of England Combined Authority</t>
  </si>
  <si>
    <t>E47000009</t>
  </si>
  <si>
    <t>E3135</t>
  </si>
  <si>
    <t>West Oxfordshire</t>
  </si>
  <si>
    <t>E07000181</t>
  </si>
  <si>
    <t>E3539</t>
  </si>
  <si>
    <t>West Suffolk</t>
  </si>
  <si>
    <t>E07000245</t>
  </si>
  <si>
    <t>E3820</t>
  </si>
  <si>
    <t>West Sussex</t>
  </si>
  <si>
    <t>E10000032</t>
  </si>
  <si>
    <t>E6353</t>
  </si>
  <si>
    <t>West Yorkshire Combined Authority</t>
  </si>
  <si>
    <t>E47000003</t>
  </si>
  <si>
    <t>E6147</t>
  </si>
  <si>
    <t>West Yorkshire Fire &amp; CD Authority</t>
  </si>
  <si>
    <t>E31000045</t>
  </si>
  <si>
    <t>E7047</t>
  </si>
  <si>
    <t>West Yorkshire Police and Crime Commissioner and Chief Constable</t>
  </si>
  <si>
    <t>E23000010</t>
  </si>
  <si>
    <t>E6206</t>
  </si>
  <si>
    <t>Western Riverside Waste Authority</t>
  </si>
  <si>
    <t>E50000004</t>
  </si>
  <si>
    <t>E5022</t>
  </si>
  <si>
    <t>Westminster</t>
  </si>
  <si>
    <t>E09000033</t>
  </si>
  <si>
    <t>E4210</t>
  </si>
  <si>
    <t>Wigan</t>
  </si>
  <si>
    <t>E08000010</t>
  </si>
  <si>
    <t>E3902</t>
  </si>
  <si>
    <t>Wiltshire</t>
  </si>
  <si>
    <t>E06000054</t>
  </si>
  <si>
    <t>E7039</t>
  </si>
  <si>
    <t>Wiltshire Police and Crime Commissioner and Chief Constable</t>
  </si>
  <si>
    <t>E23000038</t>
  </si>
  <si>
    <t>E1743</t>
  </si>
  <si>
    <t>Winchester</t>
  </si>
  <si>
    <t>E07000094</t>
  </si>
  <si>
    <t>E0305</t>
  </si>
  <si>
    <t>Windsor &amp; Maidenhead</t>
  </si>
  <si>
    <t>E06000040</t>
  </si>
  <si>
    <t>E4305</t>
  </si>
  <si>
    <t>Wirral</t>
  </si>
  <si>
    <t>E08000015</t>
  </si>
  <si>
    <t>E3641</t>
  </si>
  <si>
    <t>Woking</t>
  </si>
  <si>
    <t>E07000217</t>
  </si>
  <si>
    <t>E0306</t>
  </si>
  <si>
    <t>Wokingham</t>
  </si>
  <si>
    <t>E06000041</t>
  </si>
  <si>
    <t>E4607</t>
  </si>
  <si>
    <t>Wolverhampton</t>
  </si>
  <si>
    <t>E08000031</t>
  </si>
  <si>
    <t>E1837</t>
  </si>
  <si>
    <t>Worcester</t>
  </si>
  <si>
    <t>E07000237</t>
  </si>
  <si>
    <t>E1821</t>
  </si>
  <si>
    <t>Worcestershire</t>
  </si>
  <si>
    <t>E10000034</t>
  </si>
  <si>
    <t>E3837</t>
  </si>
  <si>
    <t>Worthing</t>
  </si>
  <si>
    <t>E07000229</t>
  </si>
  <si>
    <t>W7003</t>
  </si>
  <si>
    <t>Wrexham</t>
  </si>
  <si>
    <t>W06000006</t>
  </si>
  <si>
    <t>E1838</t>
  </si>
  <si>
    <t>Wychavon</t>
  </si>
  <si>
    <t>E07000238</t>
  </si>
  <si>
    <t>E0435</t>
  </si>
  <si>
    <t>Wycombe</t>
  </si>
  <si>
    <t>E07000007</t>
  </si>
  <si>
    <t>E2344</t>
  </si>
  <si>
    <t>Wyre</t>
  </si>
  <si>
    <t>E07000128</t>
  </si>
  <si>
    <t>E1839</t>
  </si>
  <si>
    <t>Wyre Forest</t>
  </si>
  <si>
    <t>E07000239</t>
  </si>
  <si>
    <t>E2701</t>
  </si>
  <si>
    <t>York</t>
  </si>
  <si>
    <t>E06000014</t>
  </si>
  <si>
    <t>E6407</t>
  </si>
  <si>
    <t>Yorkshire Dales National Park Authority</t>
  </si>
  <si>
    <t>E26000012</t>
  </si>
  <si>
    <t>Mayor’s Office for Policing and Crime and Metropolis Police</t>
  </si>
  <si>
    <t>Northamptonshire Police, Fire and Crime Commissioner Fire and Rescue Authority</t>
  </si>
  <si>
    <t xml:space="preserve">Aberdeenshire </t>
  </si>
  <si>
    <t xml:space="preserve">Anglesey </t>
  </si>
  <si>
    <t xml:space="preserve">Angus </t>
  </si>
  <si>
    <t xml:space="preserve">Antrim and Newtownabbey </t>
  </si>
  <si>
    <t xml:space="preserve">Ards and North Down </t>
  </si>
  <si>
    <t xml:space="preserve">Argyll &amp; Bute </t>
  </si>
  <si>
    <t xml:space="preserve">Armagh City, Banbridge and Craigavon </t>
  </si>
  <si>
    <t xml:space="preserve">Belfast </t>
  </si>
  <si>
    <t xml:space="preserve">Blaenau Gwent </t>
  </si>
  <si>
    <t xml:space="preserve">Bridgend </t>
  </si>
  <si>
    <t xml:space="preserve">Caerphilly </t>
  </si>
  <si>
    <t>(i)</t>
  </si>
  <si>
    <t xml:space="preserve">Cardiff </t>
  </si>
  <si>
    <t xml:space="preserve">Carmarthenshire </t>
  </si>
  <si>
    <t xml:space="preserve">Causeway Coast and Glens </t>
  </si>
  <si>
    <t xml:space="preserve">Ceredigion </t>
  </si>
  <si>
    <t xml:space="preserve">Clackmannanshire </t>
  </si>
  <si>
    <t xml:space="preserve">Comhairle nan Eilean Siar </t>
  </si>
  <si>
    <t xml:space="preserve">Conwy </t>
  </si>
  <si>
    <t xml:space="preserve">Denbighshire </t>
  </si>
  <si>
    <t xml:space="preserve">Derry City and Strabane </t>
  </si>
  <si>
    <t xml:space="preserve">Dumfries &amp; Galloway </t>
  </si>
  <si>
    <t xml:space="preserve">Dundee </t>
  </si>
  <si>
    <t xml:space="preserve">Dyfed-Powys Police and Crime Commissioner and Chief Constable </t>
  </si>
  <si>
    <t xml:space="preserve">East Ayrshire </t>
  </si>
  <si>
    <t xml:space="preserve">East Dunbartonshire </t>
  </si>
  <si>
    <t xml:space="preserve">East Lothian </t>
  </si>
  <si>
    <t xml:space="preserve">Edinburgh </t>
  </si>
  <si>
    <t xml:space="preserve">Falkirk </t>
  </si>
  <si>
    <t xml:space="preserve">Fermanagh and Omagh </t>
  </si>
  <si>
    <t xml:space="preserve">Fife </t>
  </si>
  <si>
    <t xml:space="preserve">Flintshire </t>
  </si>
  <si>
    <t xml:space="preserve">Glasgow </t>
  </si>
  <si>
    <t xml:space="preserve">Gwynedd </t>
  </si>
  <si>
    <t xml:space="preserve">Highland </t>
  </si>
  <si>
    <t xml:space="preserve">Inverclyde </t>
  </si>
  <si>
    <t xml:space="preserve">Lisburn and Castlereagh </t>
  </si>
  <si>
    <t xml:space="preserve">London Fire &amp; CD Authority </t>
  </si>
  <si>
    <t xml:space="preserve">London Legacy Development Corporation </t>
  </si>
  <si>
    <t xml:space="preserve">Mayor’s Office for Policing and Crime and Metropolis Police </t>
  </si>
  <si>
    <t xml:space="preserve">Merthyr Tydfil </t>
  </si>
  <si>
    <t xml:space="preserve">Mid and East Antrim </t>
  </si>
  <si>
    <t xml:space="preserve">Midlothian </t>
  </si>
  <si>
    <t xml:space="preserve">Mid-Ulster </t>
  </si>
  <si>
    <t xml:space="preserve">Monmouthshire </t>
  </si>
  <si>
    <t xml:space="preserve">Moray </t>
  </si>
  <si>
    <t xml:space="preserve">Neath &amp; Port Talbot </t>
  </si>
  <si>
    <t xml:space="preserve">Newport </t>
  </si>
  <si>
    <t xml:space="preserve">Newry, Mourne and Down </t>
  </si>
  <si>
    <t xml:space="preserve">North Ayrshire </t>
  </si>
  <si>
    <t xml:space="preserve">North Lanarkshire </t>
  </si>
  <si>
    <t xml:space="preserve">North Wales Fire and Rescue Service </t>
  </si>
  <si>
    <t xml:space="preserve">North Wales Police and Crime Commissioner and Chief Constable </t>
  </si>
  <si>
    <t xml:space="preserve">Orkney Islands </t>
  </si>
  <si>
    <t xml:space="preserve">Pembrokeshire </t>
  </si>
  <si>
    <t xml:space="preserve">Perthshire &amp; Kinross </t>
  </si>
  <si>
    <t xml:space="preserve">Powys </t>
  </si>
  <si>
    <t xml:space="preserve">Renfrewshire </t>
  </si>
  <si>
    <t xml:space="preserve">Rhondda Cynon Taff </t>
  </si>
  <si>
    <t xml:space="preserve">Scottish Borders </t>
  </si>
  <si>
    <t xml:space="preserve">Scottish Fire and Rescue Service </t>
  </si>
  <si>
    <t xml:space="preserve">Shetland Islands </t>
  </si>
  <si>
    <t xml:space="preserve">South Ayrshire </t>
  </si>
  <si>
    <t xml:space="preserve">South Lanarkshire </t>
  </si>
  <si>
    <t xml:space="preserve">South Wales Police and Crime Commissioner and Chief Constable </t>
  </si>
  <si>
    <t xml:space="preserve">Stirling </t>
  </si>
  <si>
    <t xml:space="preserve">Swansea </t>
  </si>
  <si>
    <t xml:space="preserve">Torfaen </t>
  </si>
  <si>
    <t xml:space="preserve">Transport for London </t>
  </si>
  <si>
    <t xml:space="preserve">Vale of Glamorgan </t>
  </si>
  <si>
    <t xml:space="preserve">West Dunbartonshire </t>
  </si>
  <si>
    <t xml:space="preserve">West Lothian </t>
  </si>
  <si>
    <t xml:space="preserve">Wrexham </t>
  </si>
  <si>
    <t>Outstanding borrowing by local authority and category, as at 31 March 2019, UK</t>
  </si>
  <si>
    <t>E1202</t>
  </si>
  <si>
    <t>Bournemouth</t>
  </si>
  <si>
    <t>E06000028</t>
  </si>
  <si>
    <t>E1232</t>
  </si>
  <si>
    <t>Christchurch</t>
  </si>
  <si>
    <t>E07000048</t>
  </si>
  <si>
    <t>E1221</t>
  </si>
  <si>
    <t>Dorset</t>
  </si>
  <si>
    <t>E10000009</t>
  </si>
  <si>
    <t>E1233</t>
  </si>
  <si>
    <t>East Dorset</t>
  </si>
  <si>
    <t>E07000049</t>
  </si>
  <si>
    <t>E3532</t>
  </si>
  <si>
    <t>Forest Heath</t>
  </si>
  <si>
    <t>E07000201</t>
  </si>
  <si>
    <t>E1234</t>
  </si>
  <si>
    <t>North Dorset</t>
  </si>
  <si>
    <t>E07000050</t>
  </si>
  <si>
    <t>E6351</t>
  </si>
  <si>
    <t>North East Combined Authority</t>
  </si>
  <si>
    <t>E47000005</t>
  </si>
  <si>
    <t>E1201</t>
  </si>
  <si>
    <t>Poole</t>
  </si>
  <si>
    <t>E06000029</t>
  </si>
  <si>
    <t>E1236</t>
  </si>
  <si>
    <t>Purbeck</t>
  </si>
  <si>
    <t>E07000051</t>
  </si>
  <si>
    <t>E3535</t>
  </si>
  <si>
    <t>St Edmundsbury</t>
  </si>
  <si>
    <t>E07000204</t>
  </si>
  <si>
    <t>E3536</t>
  </si>
  <si>
    <t>Suffolk Coastal</t>
  </si>
  <si>
    <t>E07000205</t>
  </si>
  <si>
    <t>E3333</t>
  </si>
  <si>
    <t>Taunton Deane</t>
  </si>
  <si>
    <t>E07000190</t>
  </si>
  <si>
    <t>E3537</t>
  </si>
  <si>
    <t>Waveney</t>
  </si>
  <si>
    <t>E07000206</t>
  </si>
  <si>
    <t>E1237</t>
  </si>
  <si>
    <t>West Dorset</t>
  </si>
  <si>
    <t>E07000052</t>
  </si>
  <si>
    <t>E3335</t>
  </si>
  <si>
    <t>West Somerset</t>
  </si>
  <si>
    <t>E07000191</t>
  </si>
  <si>
    <t>E1238</t>
  </si>
  <si>
    <t>Weymouth &amp; Portland</t>
  </si>
  <si>
    <t>E07000053</t>
  </si>
  <si>
    <t>Outstanding investments by local authority and category, as at 31 March 2019, UK</t>
  </si>
  <si>
    <t>Outstanding borrowing by local authority and category, as at 31 December 2018, UK</t>
  </si>
  <si>
    <t xml:space="preserve">Aberdeen </t>
  </si>
  <si>
    <t>Outstanding investments by local authority and category, as at 31 December 2018, UK</t>
  </si>
  <si>
    <t>Outstanding borrowing by local authority and category, as at 30 September 2018, UK</t>
  </si>
  <si>
    <t>Outstanding investments by local authority and category, as at 30 September 2018, UK</t>
  </si>
  <si>
    <t>Outstanding borrowing by local authority and category, as at 30 June 2018, UK</t>
  </si>
  <si>
    <t>Outstanding investments by local authority and category, as at 30 June 2018, UK</t>
  </si>
  <si>
    <t>Outstanding borrowing by local authority and category, as at 31 March 2018, UK</t>
  </si>
  <si>
    <t>Region code</t>
  </si>
  <si>
    <t>S</t>
  </si>
  <si>
    <t>SE</t>
  </si>
  <si>
    <t>NW</t>
  </si>
  <si>
    <t>EM</t>
  </si>
  <si>
    <t>W</t>
  </si>
  <si>
    <t>SW</t>
  </si>
  <si>
    <t>EE</t>
  </si>
  <si>
    <t>L</t>
  </si>
  <si>
    <t>YH</t>
  </si>
  <si>
    <t>WM</t>
  </si>
  <si>
    <t>NE</t>
  </si>
  <si>
    <t>E6202</t>
  </si>
  <si>
    <t>Greater Manchester Waste Disposal Authority</t>
  </si>
  <si>
    <t>E50000005</t>
  </si>
  <si>
    <t>Outstanding investments by local authority and category, as at 31 March 2018, UK</t>
  </si>
  <si>
    <t xml:space="preserve">Scotland </t>
  </si>
  <si>
    <t xml:space="preserve">Wales </t>
  </si>
  <si>
    <t xml:space="preserve">Northern Ireland </t>
  </si>
  <si>
    <t>Outstanding borrowing by local authority and category, as at 31 March 2017, UK</t>
  </si>
  <si>
    <t>Local Authority</t>
  </si>
  <si>
    <t>Aberconwy &amp; Colwyn UA</t>
  </si>
  <si>
    <t>Aberdeenshire UA</t>
  </si>
  <si>
    <t>Anglesey UA</t>
  </si>
  <si>
    <t>Angus UA</t>
  </si>
  <si>
    <t>Argyll &amp; Bute UA</t>
  </si>
  <si>
    <t>Bath &amp; North East Somerset UA</t>
  </si>
  <si>
    <t>Bedford UA</t>
  </si>
  <si>
    <t>Bedfordshire Combined Fire and Rescue Authority</t>
  </si>
  <si>
    <t>Blackburn with Darwen UA</t>
  </si>
  <si>
    <t>Blackpool UA</t>
  </si>
  <si>
    <t>Blaenau Gwent UA</t>
  </si>
  <si>
    <t>Bournemouth UA</t>
  </si>
  <si>
    <t>Bracknell Forest UA</t>
  </si>
  <si>
    <t>Bridgend UA</t>
  </si>
  <si>
    <t>Brighton &amp; Hove UA</t>
  </si>
  <si>
    <t>Bristol UA</t>
  </si>
  <si>
    <t>Buckinghamshire Combined Fire and Rescue Authority</t>
  </si>
  <si>
    <t>Caernarfonshire &amp; Merionethshire UA</t>
  </si>
  <si>
    <t>Caerphilly UA</t>
  </si>
  <si>
    <t>Cambridgeshire Combined Fire and Rescue Authority</t>
  </si>
  <si>
    <t>Cardiff UA</t>
  </si>
  <si>
    <t>Cardiganshire UA</t>
  </si>
  <si>
    <t>Carmarthenshire UA</t>
  </si>
  <si>
    <t>Central Bedfordshire UA</t>
  </si>
  <si>
    <t>Cheshire Combined Fire and Rescue Authority</t>
  </si>
  <si>
    <t>Cheshire East UA</t>
  </si>
  <si>
    <t>Cheshire West and Chester UA</t>
  </si>
  <si>
    <t>City of Aberdeen UA</t>
  </si>
  <si>
    <t>City of Dundee UA</t>
  </si>
  <si>
    <t>City of Edinburgh UA</t>
  </si>
  <si>
    <t>City of Glasgow UA</t>
  </si>
  <si>
    <t>City of Nottingham UA</t>
  </si>
  <si>
    <t>Clackmannon UA</t>
  </si>
  <si>
    <t>Cleveland Combined Fire and Rescue Authority</t>
  </si>
  <si>
    <t>Cornwall UA</t>
  </si>
  <si>
    <t>County Durham UA</t>
  </si>
  <si>
    <t>Darlington UA</t>
  </si>
  <si>
    <t>Denbighshire UA</t>
  </si>
  <si>
    <t>Derby City UA</t>
  </si>
  <si>
    <t>Derbyshire Combined Fire and Rescue Authority</t>
  </si>
  <si>
    <t>Derry City and Strabane (I)</t>
  </si>
  <si>
    <t>Devon and Somerset Combined Fire and Rescue Authority</t>
  </si>
  <si>
    <t>Dorset and Wiltshire Combined Fire and Rescue Authority</t>
  </si>
  <si>
    <t>Dumfries &amp; Galloway UA</t>
  </si>
  <si>
    <t>Durham Combined Fire and Rescue Authority</t>
  </si>
  <si>
    <t>East Ayrshire UA</t>
  </si>
  <si>
    <t>East Dunbartonshire UA</t>
  </si>
  <si>
    <t>East Lothian UA</t>
  </si>
  <si>
    <t>East Renfrewshire UA</t>
  </si>
  <si>
    <t>East Riding of Yorkshire UA</t>
  </si>
  <si>
    <t>East Sussex Combined Fire and Rescue Authority</t>
  </si>
  <si>
    <t>Essex Combined Fire and Rescue Authority</t>
  </si>
  <si>
    <t>Essex Police and Crime Commissioner and Chief Constable</t>
  </si>
  <si>
    <t>Falkirk UA</t>
  </si>
  <si>
    <t>Fife UA</t>
  </si>
  <si>
    <t>Flintshire UA</t>
  </si>
  <si>
    <t>Gloucester Police and Crime Commissioner and Chief Constable</t>
  </si>
  <si>
    <t>E6142</t>
  </si>
  <si>
    <t>Greater Manchester Fire and Rescue Authority</t>
  </si>
  <si>
    <t>E7042</t>
  </si>
  <si>
    <t>Greater Manchester Police and Crime Commissioner and Chief Constable</t>
  </si>
  <si>
    <t>Halton UA</t>
  </si>
  <si>
    <t>Hartlepool UA</t>
  </si>
  <si>
    <t>Hereford &amp; Worcester Combined Fire and Rescue Authority</t>
  </si>
  <si>
    <t>Herefordshire District Council</t>
  </si>
  <si>
    <t>Highland UA</t>
  </si>
  <si>
    <t>Humberside Combined Fire and Rescue Authority</t>
  </si>
  <si>
    <t>Inverclyde UA</t>
  </si>
  <si>
    <t>Isle of Wight UA</t>
  </si>
  <si>
    <t>Kent Combined Fire and Rescue Authority</t>
  </si>
  <si>
    <t>Kingston upon Hull UA</t>
  </si>
  <si>
    <t>Lancashire Combined Fire and Rescue Authority</t>
  </si>
  <si>
    <t>Leicester City UA</t>
  </si>
  <si>
    <t>Leicestershire Combined Fire and Rescue Authority</t>
  </si>
  <si>
    <t>London Fire and Emergency Planning Authority</t>
  </si>
  <si>
    <t>Luton UA</t>
  </si>
  <si>
    <t>Medway Towns UA</t>
  </si>
  <si>
    <t>Merseyside Fire and Rescue Authority</t>
  </si>
  <si>
    <t>Merseyside Waste Disposal Authority</t>
  </si>
  <si>
    <t>Merthyr Tydfil UA</t>
  </si>
  <si>
    <t>Middlesborough UA</t>
  </si>
  <si>
    <t>Midlothian UA</t>
  </si>
  <si>
    <t>Milton Keynes UA</t>
  </si>
  <si>
    <t>Monmouthshire UA</t>
  </si>
  <si>
    <t>Moray UA</t>
  </si>
  <si>
    <t>Neath &amp; Port Talbot UA</t>
  </si>
  <si>
    <t>Newport UA</t>
  </si>
  <si>
    <t>Newry Mourne and Down</t>
  </si>
  <si>
    <t>North Ayrshire UA</t>
  </si>
  <si>
    <t>North East Lincolnshire UA</t>
  </si>
  <si>
    <t>North Lanarkshire UA</t>
  </si>
  <si>
    <t>North Lincolnshire UA</t>
  </si>
  <si>
    <t>North Somerset UA</t>
  </si>
  <si>
    <t>North Yorkshire (b)</t>
  </si>
  <si>
    <t>North Yorkshire Combined Fire and Rescue Authority</t>
  </si>
  <si>
    <t>Northumberland UA</t>
  </si>
  <si>
    <t>Nottinghamshire Combined Fire and Rescue Authority</t>
  </si>
  <si>
    <t>Orkney</t>
  </si>
  <si>
    <t>Pembrokeshire UA</t>
  </si>
  <si>
    <t>Perthshire &amp; Kinross UA</t>
  </si>
  <si>
    <t>Peterborough UA</t>
  </si>
  <si>
    <t>Plymouth UA</t>
  </si>
  <si>
    <t>Poole UA</t>
  </si>
  <si>
    <t>Portsmouth UA</t>
  </si>
  <si>
    <t>Powys UA</t>
  </si>
  <si>
    <t>Reading UA</t>
  </si>
  <si>
    <t>Redcar &amp; Cleveland UA</t>
  </si>
  <si>
    <t>Renfrewshire UA</t>
  </si>
  <si>
    <t>Rhondda Cynon Taff UA</t>
  </si>
  <si>
    <t>Royal Berkshire Fire and Rescue Authority</t>
  </si>
  <si>
    <t>Rutland UA</t>
  </si>
  <si>
    <t>Scottish Borders UA</t>
  </si>
  <si>
    <t>Shepway</t>
  </si>
  <si>
    <t>Shetland</t>
  </si>
  <si>
    <t>Shropshire Combined Fire and Rescue Authority</t>
  </si>
  <si>
    <t>Shropshire UA</t>
  </si>
  <si>
    <t>Slough UA</t>
  </si>
  <si>
    <t>South Ayrshire UA</t>
  </si>
  <si>
    <t>South Downs National Park</t>
  </si>
  <si>
    <t>South Gloucestershire UA</t>
  </si>
  <si>
    <t>South Lanarkshire UA</t>
  </si>
  <si>
    <t>South Yorkshire Fire and Rescue Authority</t>
  </si>
  <si>
    <t>Southampton UA</t>
  </si>
  <si>
    <t>Southend-on-Sea UA</t>
  </si>
  <si>
    <t>Staffordshire Combined Fire and Rescue Authority</t>
  </si>
  <si>
    <t>Stirling UA</t>
  </si>
  <si>
    <t>Stockton-on-Tees UA</t>
  </si>
  <si>
    <t>Stoke-on-Trent UA</t>
  </si>
  <si>
    <t>Swansea UA</t>
  </si>
  <si>
    <t>Swindon UA</t>
  </si>
  <si>
    <t>Telford &amp; Wrekin UA</t>
  </si>
  <si>
    <t>The Durham, Gateshead, Newcastle Upon Tyne, North Tyneside, Northumberland, South Tyneside and Sunderland Combined Authority</t>
  </si>
  <si>
    <t>The Halton</t>
  </si>
  <si>
    <t>The West Yorkshire Combined Authority</t>
  </si>
  <si>
    <t>Thurrock UA</t>
  </si>
  <si>
    <t>Torbay UA</t>
  </si>
  <si>
    <t>Torfaen UA</t>
  </si>
  <si>
    <t>Vale of Glamorgan UA</t>
  </si>
  <si>
    <t>Warrington UA</t>
  </si>
  <si>
    <t>West Berkshire UA</t>
  </si>
  <si>
    <t>West Dunbartonshire UA</t>
  </si>
  <si>
    <t>West Lothian UA</t>
  </si>
  <si>
    <t>West Midlands Integrated Transport Authority</t>
  </si>
  <si>
    <t>West Yorkshire Fire and Rescue Authority</t>
  </si>
  <si>
    <t>Wiltshire UA</t>
  </si>
  <si>
    <t>Windsor &amp; Maidenhead UA</t>
  </si>
  <si>
    <t>Wokingham UA</t>
  </si>
  <si>
    <t>Wrexham UA</t>
  </si>
  <si>
    <t>York UA</t>
  </si>
  <si>
    <t>(a) All our figures are as reported by local authorities so may differ from levels published by other sources</t>
  </si>
  <si>
    <t>(b) Derry City &amp; Strabane failed to submit a Q4 return, their figures are as reported on 30th September 2016</t>
  </si>
  <si>
    <t>Outstanding investments by local authority and category, as at 31 March 2017, UK</t>
  </si>
  <si>
    <t xml:space="preserve">UK </t>
  </si>
  <si>
    <t xml:space="preserve">England </t>
  </si>
  <si>
    <t>(b) North Yorkshire failed to submit a Q4 return, their figures are as reported on 31st December 2015</t>
  </si>
  <si>
    <t>Outstanding borrowing by local authority and category, as at 31 March 2016, UK</t>
  </si>
  <si>
    <t>E6112</t>
  </si>
  <si>
    <t>Dorset Combined Fire and Rescue Authority</t>
  </si>
  <si>
    <t>E6139</t>
  </si>
  <si>
    <t>Wiltshire Combined Fire and Rescue Authority</t>
  </si>
  <si>
    <t>Outstanding investments by local authority and category, as at 31 March 2016, UK</t>
  </si>
  <si>
    <t>Outstanding borrowing by local authority and category, as at 31 March 2015, UK</t>
  </si>
  <si>
    <t xml:space="preserve">Aberconwy &amp; Colwyn UA </t>
  </si>
  <si>
    <t xml:space="preserve">Aberdeenshire UA </t>
  </si>
  <si>
    <t xml:space="preserve">Adur </t>
  </si>
  <si>
    <t xml:space="preserve">Allerdale </t>
  </si>
  <si>
    <t xml:space="preserve">Amber Valley </t>
  </si>
  <si>
    <t xml:space="preserve">Anglesey UA </t>
  </si>
  <si>
    <t xml:space="preserve">Angus UA </t>
  </si>
  <si>
    <t>N9101</t>
  </si>
  <si>
    <t xml:space="preserve">Antrim </t>
  </si>
  <si>
    <t>N9301</t>
  </si>
  <si>
    <t xml:space="preserve">Ards </t>
  </si>
  <si>
    <t xml:space="preserve">Argyll &amp; Bute UA </t>
  </si>
  <si>
    <t>N9201</t>
  </si>
  <si>
    <t xml:space="preserve">Armagh </t>
  </si>
  <si>
    <t xml:space="preserve">Arun </t>
  </si>
  <si>
    <t xml:space="preserve">Ashfield </t>
  </si>
  <si>
    <t xml:space="preserve">Ashford </t>
  </si>
  <si>
    <t xml:space="preserve">Avon &amp; Somerset Police and Crime Commissioner and Chief Constable </t>
  </si>
  <si>
    <t xml:space="preserve">Aylesbury Vale </t>
  </si>
  <si>
    <t xml:space="preserve">Babergh </t>
  </si>
  <si>
    <t>N9102</t>
  </si>
  <si>
    <t xml:space="preserve">Ballymena </t>
  </si>
  <si>
    <t>N9103</t>
  </si>
  <si>
    <t xml:space="preserve">Ballymoney </t>
  </si>
  <si>
    <t>N9302</t>
  </si>
  <si>
    <t xml:space="preserve">Banbridge </t>
  </si>
  <si>
    <t xml:space="preserve">Barking &amp; Dagenham </t>
  </si>
  <si>
    <t xml:space="preserve">Barnet </t>
  </si>
  <si>
    <t xml:space="preserve">Barnsley </t>
  </si>
  <si>
    <t>MC</t>
  </si>
  <si>
    <t xml:space="preserve">Barrow-in-Furness </t>
  </si>
  <si>
    <t xml:space="preserve">Basildon </t>
  </si>
  <si>
    <t xml:space="preserve">Basingstoke &amp; Deane </t>
  </si>
  <si>
    <t xml:space="preserve">Bassetlaw </t>
  </si>
  <si>
    <t xml:space="preserve">Bath &amp; North East Somerset UA </t>
  </si>
  <si>
    <t xml:space="preserve">Bedford UA </t>
  </si>
  <si>
    <t xml:space="preserve">Bedfordshire Combined Fire Authority </t>
  </si>
  <si>
    <t xml:space="preserve">Bedfordshire Police and Crime Commissioner and Chief Constable </t>
  </si>
  <si>
    <t>N9001</t>
  </si>
  <si>
    <t xml:space="preserve">Bexley </t>
  </si>
  <si>
    <t xml:space="preserve">Birmingham </t>
  </si>
  <si>
    <t xml:space="preserve">Blaby </t>
  </si>
  <si>
    <t xml:space="preserve">Blackburn with Darwen UA </t>
  </si>
  <si>
    <t xml:space="preserve">Blackpool UA </t>
  </si>
  <si>
    <t xml:space="preserve">Blaenau Gwent UA </t>
  </si>
  <si>
    <t xml:space="preserve">Bolsover </t>
  </si>
  <si>
    <t xml:space="preserve">Bolton </t>
  </si>
  <si>
    <t xml:space="preserve">Boston </t>
  </si>
  <si>
    <t xml:space="preserve">Bournemouth UA </t>
  </si>
  <si>
    <t xml:space="preserve">Bracknell Forest UA </t>
  </si>
  <si>
    <t xml:space="preserve">Bradford </t>
  </si>
  <si>
    <t xml:space="preserve">Braintree </t>
  </si>
  <si>
    <t xml:space="preserve">Breckland </t>
  </si>
  <si>
    <t xml:space="preserve">Brent </t>
  </si>
  <si>
    <t xml:space="preserve">Brentwood </t>
  </si>
  <si>
    <t xml:space="preserve">Bridgend UA </t>
  </si>
  <si>
    <t xml:space="preserve">Brighton &amp; Hove UA </t>
  </si>
  <si>
    <t xml:space="preserve">Bristol UA </t>
  </si>
  <si>
    <t xml:space="preserve">Broadland </t>
  </si>
  <si>
    <t xml:space="preserve">Bromley </t>
  </si>
  <si>
    <t xml:space="preserve">Bromsgrove </t>
  </si>
  <si>
    <t xml:space="preserve">Broxbourne </t>
  </si>
  <si>
    <t xml:space="preserve">Broxtowe </t>
  </si>
  <si>
    <t xml:space="preserve">Buckinghamshire </t>
  </si>
  <si>
    <t xml:space="preserve">Buckinghamshire Combined Fire Authority </t>
  </si>
  <si>
    <t xml:space="preserve">Burnley </t>
  </si>
  <si>
    <t xml:space="preserve">Bury </t>
  </si>
  <si>
    <t xml:space="preserve">Caernarfonshire &amp; Merionethshire UA </t>
  </si>
  <si>
    <t xml:space="preserve">Caerphilly UA </t>
  </si>
  <si>
    <t xml:space="preserve">Calderdale </t>
  </si>
  <si>
    <t xml:space="preserve">Cambridge </t>
  </si>
  <si>
    <t xml:space="preserve">Cambridgeshire </t>
  </si>
  <si>
    <t xml:space="preserve">Cambridgeshire Combined Fire Authority </t>
  </si>
  <si>
    <t xml:space="preserve">Cambridgeshire Police and Crime Commissioner and Chief Constable </t>
  </si>
  <si>
    <t xml:space="preserve">Camden </t>
  </si>
  <si>
    <t xml:space="preserve">Cannock Chase </t>
  </si>
  <si>
    <t xml:space="preserve">Canterbury </t>
  </si>
  <si>
    <t xml:space="preserve">Cardiff UA </t>
  </si>
  <si>
    <t xml:space="preserve">Cardiganshire UA </t>
  </si>
  <si>
    <t xml:space="preserve">Carlisle </t>
  </si>
  <si>
    <t xml:space="preserve">Carmarthenshire UA </t>
  </si>
  <si>
    <t>N9104</t>
  </si>
  <si>
    <t xml:space="preserve">Carrickfergus </t>
  </si>
  <si>
    <t xml:space="preserve">Castle Point </t>
  </si>
  <si>
    <t>N9303</t>
  </si>
  <si>
    <t xml:space="preserve">Castereagh </t>
  </si>
  <si>
    <t xml:space="preserve">Central Bedfordshire UA </t>
  </si>
  <si>
    <t xml:space="preserve">Charnwood </t>
  </si>
  <si>
    <t xml:space="preserve">Chelmsford </t>
  </si>
  <si>
    <t xml:space="preserve">Cheltenham </t>
  </si>
  <si>
    <t xml:space="preserve">Cherwell </t>
  </si>
  <si>
    <t xml:space="preserve">Cheshire Combined Fire Authority </t>
  </si>
  <si>
    <t xml:space="preserve">Cheshire East UA </t>
  </si>
  <si>
    <t xml:space="preserve">Cheshire Police and Crime Commissioner and Chief Constable </t>
  </si>
  <si>
    <t xml:space="preserve">Cheshire West and Chester UA </t>
  </si>
  <si>
    <t xml:space="preserve">Chesterfield </t>
  </si>
  <si>
    <t xml:space="preserve">Chichester </t>
  </si>
  <si>
    <t xml:space="preserve">Chiltern </t>
  </si>
  <si>
    <t xml:space="preserve">Chorley </t>
  </si>
  <si>
    <t xml:space="preserve">Christchurch </t>
  </si>
  <si>
    <t xml:space="preserve">City of Aberdeen UA </t>
  </si>
  <si>
    <t xml:space="preserve">City of Dundee UA </t>
  </si>
  <si>
    <t xml:space="preserve">City of Edinburgh UA </t>
  </si>
  <si>
    <t xml:space="preserve">City of Glasgow UA </t>
  </si>
  <si>
    <t xml:space="preserve">City of London </t>
  </si>
  <si>
    <t xml:space="preserve">City of Nottingham UA </t>
  </si>
  <si>
    <t xml:space="preserve">Clackmannon UA </t>
  </si>
  <si>
    <t xml:space="preserve">Cleveland Combined Fire Authority </t>
  </si>
  <si>
    <t xml:space="preserve">Cleveland Police and Crime Commissioner and Chief Constable </t>
  </si>
  <si>
    <t xml:space="preserve">Colchester </t>
  </si>
  <si>
    <t>N9501</t>
  </si>
  <si>
    <t xml:space="preserve">Coleraine </t>
  </si>
  <si>
    <t>N9601</t>
  </si>
  <si>
    <t xml:space="preserve">Cookstown </t>
  </si>
  <si>
    <t xml:space="preserve">Copeland </t>
  </si>
  <si>
    <t xml:space="preserve">Corby </t>
  </si>
  <si>
    <t xml:space="preserve">Cornwall UA </t>
  </si>
  <si>
    <t xml:space="preserve">Cotswold </t>
  </si>
  <si>
    <t xml:space="preserve">Coventry </t>
  </si>
  <si>
    <t>N9202</t>
  </si>
  <si>
    <t xml:space="preserve">Craigavon </t>
  </si>
  <si>
    <t xml:space="preserve">Craven </t>
  </si>
  <si>
    <t xml:space="preserve">Crawley </t>
  </si>
  <si>
    <t xml:space="preserve">Croydon </t>
  </si>
  <si>
    <t xml:space="preserve">Cumbria </t>
  </si>
  <si>
    <t xml:space="preserve">Cumbria Police and Crime Commissioner and Chief Constable </t>
  </si>
  <si>
    <t xml:space="preserve">Dacorum </t>
  </si>
  <si>
    <t xml:space="preserve">Darlington UA </t>
  </si>
  <si>
    <t xml:space="preserve">Dartford </t>
  </si>
  <si>
    <t xml:space="preserve">Dartmoor National Park Authority </t>
  </si>
  <si>
    <t xml:space="preserve">Daventry </t>
  </si>
  <si>
    <t xml:space="preserve">Denbighshire UA </t>
  </si>
  <si>
    <t xml:space="preserve">Derby City UA </t>
  </si>
  <si>
    <t xml:space="preserve">Derbyshire </t>
  </si>
  <si>
    <t xml:space="preserve">Derbyshire Combined Fire Authority </t>
  </si>
  <si>
    <t xml:space="preserve">Derbyshire Dales </t>
  </si>
  <si>
    <t xml:space="preserve">Derbyshire Police and Crime Commissioner and Chief Constable </t>
  </si>
  <si>
    <t>N9502</t>
  </si>
  <si>
    <t xml:space="preserve">Derry </t>
  </si>
  <si>
    <t xml:space="preserve">Devon </t>
  </si>
  <si>
    <t xml:space="preserve">Devon &amp; Cornwall Police and Crime Commissioner and Chief Constable </t>
  </si>
  <si>
    <t xml:space="preserve">Devon and Somerset Combined Fire Authority </t>
  </si>
  <si>
    <t xml:space="preserve">Doncaster </t>
  </si>
  <si>
    <t xml:space="preserve">Dorset </t>
  </si>
  <si>
    <t xml:space="preserve">Dorset Combined Fire Authority </t>
  </si>
  <si>
    <t xml:space="preserve">Dorset Police and Crime Commissioner and Chief Constable </t>
  </si>
  <si>
    <t xml:space="preserve">Dover </t>
  </si>
  <si>
    <t>N9304</t>
  </si>
  <si>
    <t xml:space="preserve">Down </t>
  </si>
  <si>
    <t xml:space="preserve">Dudley </t>
  </si>
  <si>
    <t xml:space="preserve">Dumfries &amp; Galloway UA </t>
  </si>
  <si>
    <t>N9602</t>
  </si>
  <si>
    <t xml:space="preserve">Dungannon </t>
  </si>
  <si>
    <t xml:space="preserve">Durham Combined Fire Authority </t>
  </si>
  <si>
    <t xml:space="preserve">Durham Police and Crime Commissioner and Chief Constable </t>
  </si>
  <si>
    <t xml:space="preserve">Durham UA </t>
  </si>
  <si>
    <t xml:space="preserve">Ealing </t>
  </si>
  <si>
    <t xml:space="preserve">East Ayrshire UA </t>
  </si>
  <si>
    <t xml:space="preserve">East Cambridgeshire </t>
  </si>
  <si>
    <t xml:space="preserve">East Devon </t>
  </si>
  <si>
    <t xml:space="preserve">East Dorset </t>
  </si>
  <si>
    <t xml:space="preserve">East Dunbartonshire UA </t>
  </si>
  <si>
    <t xml:space="preserve">East Hampshire </t>
  </si>
  <si>
    <t xml:space="preserve">East Hertfordshire </t>
  </si>
  <si>
    <t xml:space="preserve">East Lindsey </t>
  </si>
  <si>
    <t xml:space="preserve">East London Waste Authority </t>
  </si>
  <si>
    <t xml:space="preserve">East Lothian UA </t>
  </si>
  <si>
    <t xml:space="preserve">East Northamptonshire </t>
  </si>
  <si>
    <t xml:space="preserve">East Renfrewshire UA </t>
  </si>
  <si>
    <t xml:space="preserve">East Riding of Yorkshire UA </t>
  </si>
  <si>
    <t xml:space="preserve">East Staffordshire </t>
  </si>
  <si>
    <t xml:space="preserve">East Sussex </t>
  </si>
  <si>
    <t xml:space="preserve">East Sussex Combined Fire Authority </t>
  </si>
  <si>
    <t xml:space="preserve">Eastbourne </t>
  </si>
  <si>
    <t xml:space="preserve">Eastleigh </t>
  </si>
  <si>
    <t xml:space="preserve">Eden </t>
  </si>
  <si>
    <t xml:space="preserve">Elmbridge </t>
  </si>
  <si>
    <t xml:space="preserve">Enfield </t>
  </si>
  <si>
    <t xml:space="preserve">Epping Forest </t>
  </si>
  <si>
    <t xml:space="preserve">Epsom &amp; Ewell </t>
  </si>
  <si>
    <t xml:space="preserve">Erewash </t>
  </si>
  <si>
    <t xml:space="preserve">Essex </t>
  </si>
  <si>
    <t xml:space="preserve">Essex Combined Fire Authority </t>
  </si>
  <si>
    <t xml:space="preserve">Essex Police and Crime Commissioner and Chief Constable </t>
  </si>
  <si>
    <t xml:space="preserve">Exeter </t>
  </si>
  <si>
    <t xml:space="preserve">Exmoor National Park Authority </t>
  </si>
  <si>
    <t xml:space="preserve">Falkirk UA </t>
  </si>
  <si>
    <t xml:space="preserve">Fareham </t>
  </si>
  <si>
    <t xml:space="preserve">Fenland </t>
  </si>
  <si>
    <t>N9401</t>
  </si>
  <si>
    <t xml:space="preserve">Fermanagh </t>
  </si>
  <si>
    <t xml:space="preserve">Fife UA </t>
  </si>
  <si>
    <t xml:space="preserve">Flintshire UA </t>
  </si>
  <si>
    <t xml:space="preserve">Forest Heath </t>
  </si>
  <si>
    <t xml:space="preserve">Forest of Dean </t>
  </si>
  <si>
    <t xml:space="preserve">Fylde </t>
  </si>
  <si>
    <t xml:space="preserve">Gateshead </t>
  </si>
  <si>
    <t xml:space="preserve">Gedling </t>
  </si>
  <si>
    <t xml:space="preserve">Gloucester </t>
  </si>
  <si>
    <t xml:space="preserve">Gloucestershire Police and Crime Commissioner and Chief Constable </t>
  </si>
  <si>
    <t xml:space="preserve">Gloucestershire </t>
  </si>
  <si>
    <t xml:space="preserve">Gosport </t>
  </si>
  <si>
    <t xml:space="preserve">Gravesham </t>
  </si>
  <si>
    <t xml:space="preserve">Great Yarmouth </t>
  </si>
  <si>
    <t xml:space="preserve">Greater London Authority </t>
  </si>
  <si>
    <t xml:space="preserve">Greater Manchester Combined Authority </t>
  </si>
  <si>
    <t xml:space="preserve">Greater Manchester Fire &amp; CD Authority </t>
  </si>
  <si>
    <t xml:space="preserve">Greater Manchester Police and Crime Commissioner and Chief Constable </t>
  </si>
  <si>
    <t xml:space="preserve">Greater Manchester Waste Disposal Authority </t>
  </si>
  <si>
    <t xml:space="preserve">Greenwich </t>
  </si>
  <si>
    <t xml:space="preserve">Guildford </t>
  </si>
  <si>
    <t xml:space="preserve">Hackney </t>
  </si>
  <si>
    <t xml:space="preserve">Halton UA </t>
  </si>
  <si>
    <t xml:space="preserve">Hambleton </t>
  </si>
  <si>
    <t xml:space="preserve">Hammersmith &amp; Fulham </t>
  </si>
  <si>
    <t xml:space="preserve">Hampshire </t>
  </si>
  <si>
    <t xml:space="preserve">Harborough </t>
  </si>
  <si>
    <t xml:space="preserve">Haringey </t>
  </si>
  <si>
    <t xml:space="preserve">Harlow </t>
  </si>
  <si>
    <t xml:space="preserve">Harrogate </t>
  </si>
  <si>
    <t xml:space="preserve">Harrow </t>
  </si>
  <si>
    <t xml:space="preserve">Hart </t>
  </si>
  <si>
    <t xml:space="preserve">Hartlepool UA </t>
  </si>
  <si>
    <t xml:space="preserve">Hastings </t>
  </si>
  <si>
    <t xml:space="preserve">Havant </t>
  </si>
  <si>
    <t xml:space="preserve">Havering </t>
  </si>
  <si>
    <t xml:space="preserve">Hereford &amp; Worcester Combined Fire Auth </t>
  </si>
  <si>
    <t xml:space="preserve">Herefordshire District Council </t>
  </si>
  <si>
    <t xml:space="preserve">Hertfordshire </t>
  </si>
  <si>
    <t xml:space="preserve">Hertfordshire Police and Crime Commissioner and Chief Constable </t>
  </si>
  <si>
    <t xml:space="preserve">Hertsmere </t>
  </si>
  <si>
    <t xml:space="preserve">High Peak </t>
  </si>
  <si>
    <t xml:space="preserve">Highland UA </t>
  </si>
  <si>
    <t xml:space="preserve">Hillingdon </t>
  </si>
  <si>
    <t xml:space="preserve">Hinckley &amp; Bosworth </t>
  </si>
  <si>
    <t xml:space="preserve">Horsham </t>
  </si>
  <si>
    <t xml:space="preserve">Hounslow </t>
  </si>
  <si>
    <t xml:space="preserve">Humberside Combined Fire Authority </t>
  </si>
  <si>
    <t xml:space="preserve">Humberside Police and Crime Commissioner and Chief Constable </t>
  </si>
  <si>
    <t xml:space="preserve">Huntingdonshire </t>
  </si>
  <si>
    <t xml:space="preserve">Hyndburn </t>
  </si>
  <si>
    <t xml:space="preserve">Inverclyde UA </t>
  </si>
  <si>
    <t xml:space="preserve">Ipswich </t>
  </si>
  <si>
    <t xml:space="preserve">Isle of Wight UA </t>
  </si>
  <si>
    <t xml:space="preserve">Isles of Scilly </t>
  </si>
  <si>
    <t xml:space="preserve">Islington </t>
  </si>
  <si>
    <t xml:space="preserve">Kensington &amp; Chelsea </t>
  </si>
  <si>
    <t xml:space="preserve">Kent </t>
  </si>
  <si>
    <t xml:space="preserve">Kent Combined Fire Authority </t>
  </si>
  <si>
    <t xml:space="preserve">Kent Police and Crime Commissioner and Chief Constable </t>
  </si>
  <si>
    <t xml:space="preserve">Kettering </t>
  </si>
  <si>
    <t xml:space="preserve">King's Lynn &amp; West Norfolk </t>
  </si>
  <si>
    <t xml:space="preserve">Kingston upon Hull UA </t>
  </si>
  <si>
    <t xml:space="preserve">Kingston upon Thames </t>
  </si>
  <si>
    <t xml:space="preserve">Kirklees </t>
  </si>
  <si>
    <t xml:space="preserve">Knowsley </t>
  </si>
  <si>
    <t xml:space="preserve">Lake District National Park </t>
  </si>
  <si>
    <t xml:space="preserve">Lambeth </t>
  </si>
  <si>
    <t xml:space="preserve">Lancashire </t>
  </si>
  <si>
    <t xml:space="preserve">Lancashire Combined Fire Authority </t>
  </si>
  <si>
    <t xml:space="preserve">Lancashire Police and Crime Commissioner and Chief Constable </t>
  </si>
  <si>
    <t xml:space="preserve">Lancaster </t>
  </si>
  <si>
    <t>N9105</t>
  </si>
  <si>
    <t xml:space="preserve">Larne </t>
  </si>
  <si>
    <t xml:space="preserve">Lee Valley Regional Park Authority </t>
  </si>
  <si>
    <t xml:space="preserve">Leeds </t>
  </si>
  <si>
    <t xml:space="preserve">Leicester City UA </t>
  </si>
  <si>
    <t xml:space="preserve">Leicestershire </t>
  </si>
  <si>
    <t xml:space="preserve">Leicestershire Combined Fire Authority </t>
  </si>
  <si>
    <t xml:space="preserve">Leicestershire Police and Crime Commissioner and Chief Constable </t>
  </si>
  <si>
    <t xml:space="preserve">Lewes </t>
  </si>
  <si>
    <t xml:space="preserve">Lewisham </t>
  </si>
  <si>
    <t xml:space="preserve">Lichfield </t>
  </si>
  <si>
    <t>N9503</t>
  </si>
  <si>
    <t xml:space="preserve">Limavady </t>
  </si>
  <si>
    <t xml:space="preserve">Lincoln </t>
  </si>
  <si>
    <t xml:space="preserve">Lincolnshire </t>
  </si>
  <si>
    <t xml:space="preserve">Lincolnshire Police and Crime Commissioner and Chief Constable </t>
  </si>
  <si>
    <t>N9106</t>
  </si>
  <si>
    <t xml:space="preserve">Lisburn </t>
  </si>
  <si>
    <t xml:space="preserve">Liverpool </t>
  </si>
  <si>
    <t xml:space="preserve">Luton UA </t>
  </si>
  <si>
    <t>N9504</t>
  </si>
  <si>
    <t xml:space="preserve">Magherafelt </t>
  </si>
  <si>
    <t xml:space="preserve">Maidstone </t>
  </si>
  <si>
    <t xml:space="preserve">Maldon </t>
  </si>
  <si>
    <t xml:space="preserve">Malvern Hills </t>
  </si>
  <si>
    <t xml:space="preserve">Manchester </t>
  </si>
  <si>
    <t xml:space="preserve">Mansfield </t>
  </si>
  <si>
    <t xml:space="preserve">Medway Towns UA </t>
  </si>
  <si>
    <t xml:space="preserve">Melton </t>
  </si>
  <si>
    <t xml:space="preserve">Mendip </t>
  </si>
  <si>
    <t xml:space="preserve">Merseyside Fire &amp; CD Authority </t>
  </si>
  <si>
    <t xml:space="preserve">Merseyside Police and Crime Commissioner and Chief Constable </t>
  </si>
  <si>
    <t xml:space="preserve">Merseyside Waste Disposal Authority </t>
  </si>
  <si>
    <t xml:space="preserve">Merthyr Tydfil UA </t>
  </si>
  <si>
    <t xml:space="preserve">Merton </t>
  </si>
  <si>
    <t xml:space="preserve">Mid Devon </t>
  </si>
  <si>
    <t xml:space="preserve">Mid Suffolk </t>
  </si>
  <si>
    <t xml:space="preserve">Mid Sussex </t>
  </si>
  <si>
    <t xml:space="preserve">Middlesborough UA </t>
  </si>
  <si>
    <t xml:space="preserve">Midlothian UA </t>
  </si>
  <si>
    <t xml:space="preserve">Milton Keynes UA </t>
  </si>
  <si>
    <t xml:space="preserve">Mole Valley </t>
  </si>
  <si>
    <t xml:space="preserve">Monmouthshire UA </t>
  </si>
  <si>
    <t xml:space="preserve">Moray UA </t>
  </si>
  <si>
    <t>N9107</t>
  </si>
  <si>
    <t xml:space="preserve">Moyle </t>
  </si>
  <si>
    <t xml:space="preserve">Neath &amp; Port Talbot UA </t>
  </si>
  <si>
    <t xml:space="preserve">New Forest </t>
  </si>
  <si>
    <t xml:space="preserve">New Forest National Park </t>
  </si>
  <si>
    <t xml:space="preserve">Newark &amp; Sherwood </t>
  </si>
  <si>
    <t xml:space="preserve">Newcastle upon Tyne </t>
  </si>
  <si>
    <t xml:space="preserve">Newcastle-under-Lyme </t>
  </si>
  <si>
    <t xml:space="preserve">Newham </t>
  </si>
  <si>
    <t xml:space="preserve">Newport UA </t>
  </si>
  <si>
    <t>N9305</t>
  </si>
  <si>
    <t xml:space="preserve">Newry &amp; Mourne </t>
  </si>
  <si>
    <t>N9108</t>
  </si>
  <si>
    <t xml:space="preserve">Newtownabbey </t>
  </si>
  <si>
    <t xml:space="preserve">Norfolk </t>
  </si>
  <si>
    <t xml:space="preserve">Norfolk Police and Crime Commissioner and Chief Constable </t>
  </si>
  <si>
    <t xml:space="preserve">North Ayrshire UA </t>
  </si>
  <si>
    <t xml:space="preserve">North Devon </t>
  </si>
  <si>
    <t xml:space="preserve">North Dorset </t>
  </si>
  <si>
    <t>N9306</t>
  </si>
  <si>
    <t xml:space="preserve">North Down </t>
  </si>
  <si>
    <t xml:space="preserve">North East Derbyshire </t>
  </si>
  <si>
    <t xml:space="preserve">North East Lincolnshire UA </t>
  </si>
  <si>
    <t xml:space="preserve">North Hertfordshire </t>
  </si>
  <si>
    <t xml:space="preserve">North Kesteven </t>
  </si>
  <si>
    <t xml:space="preserve">North Lanarkshire UA </t>
  </si>
  <si>
    <t xml:space="preserve">North Lincolnshire UA </t>
  </si>
  <si>
    <t xml:space="preserve">North Norfolk </t>
  </si>
  <si>
    <t xml:space="preserve">North Somerset UA </t>
  </si>
  <si>
    <t xml:space="preserve">North Tyneside </t>
  </si>
  <si>
    <t xml:space="preserve">North Warwickshire </t>
  </si>
  <si>
    <t xml:space="preserve">North West Leicestershire </t>
  </si>
  <si>
    <t xml:space="preserve">North Yorkshire </t>
  </si>
  <si>
    <t xml:space="preserve">North Yorkshire Combined Fire Authority </t>
  </si>
  <si>
    <t xml:space="preserve">North Yorkshire Police and Crime Commissioner and Chief Constable </t>
  </si>
  <si>
    <t xml:space="preserve">Northampton </t>
  </si>
  <si>
    <t xml:space="preserve">Northamptonshire </t>
  </si>
  <si>
    <t xml:space="preserve">Northamptonshire Police and Crime Commissioner and Chief Constable </t>
  </si>
  <si>
    <t xml:space="preserve">Northumberland UA </t>
  </si>
  <si>
    <t xml:space="preserve">Northumbria Police and Crime Commissioner and Chief Constable </t>
  </si>
  <si>
    <t xml:space="preserve">Norwich </t>
  </si>
  <si>
    <t xml:space="preserve">Nottinghamshire </t>
  </si>
  <si>
    <t xml:space="preserve">Nottinghamshire Fire &amp; Rescue Service </t>
  </si>
  <si>
    <t xml:space="preserve">Nottinghamshire Police and Crime Commissioner and Chief Constable </t>
  </si>
  <si>
    <t xml:space="preserve">Nuneaton &amp; Bedworth </t>
  </si>
  <si>
    <t xml:space="preserve">Oadby &amp; Wigston </t>
  </si>
  <si>
    <t xml:space="preserve">Oldham </t>
  </si>
  <si>
    <t>N9603</t>
  </si>
  <si>
    <t xml:space="preserve">Omagh </t>
  </si>
  <si>
    <t xml:space="preserve">Orkney </t>
  </si>
  <si>
    <t xml:space="preserve">Oxford </t>
  </si>
  <si>
    <t xml:space="preserve">Oxfordshire </t>
  </si>
  <si>
    <t xml:space="preserve">Pembrokeshire UA </t>
  </si>
  <si>
    <t xml:space="preserve">Pendle </t>
  </si>
  <si>
    <t xml:space="preserve">Perthshire &amp; Kinross UA </t>
  </si>
  <si>
    <t xml:space="preserve">Peterborough UA </t>
  </si>
  <si>
    <t xml:space="preserve">Plymouth UA </t>
  </si>
  <si>
    <t xml:space="preserve">Poole UA </t>
  </si>
  <si>
    <t xml:space="preserve">Portsmouth UA </t>
  </si>
  <si>
    <t xml:space="preserve">Powys UA </t>
  </si>
  <si>
    <t xml:space="preserve">Preston </t>
  </si>
  <si>
    <t xml:space="preserve">Purbeck </t>
  </si>
  <si>
    <t xml:space="preserve">Reading UA </t>
  </si>
  <si>
    <t xml:space="preserve">Redbridge </t>
  </si>
  <si>
    <t xml:space="preserve">Redcar &amp; Cleveland UA </t>
  </si>
  <si>
    <t xml:space="preserve">Redditch </t>
  </si>
  <si>
    <t xml:space="preserve">Reigate &amp; Banstead </t>
  </si>
  <si>
    <t xml:space="preserve">Renfrewshire UA </t>
  </si>
  <si>
    <t xml:space="preserve">Rhondda Cynon Taff UA </t>
  </si>
  <si>
    <t xml:space="preserve">Ribble Valley </t>
  </si>
  <si>
    <t xml:space="preserve">Richmond upon Thames </t>
  </si>
  <si>
    <t xml:space="preserve">Richmondshire </t>
  </si>
  <si>
    <t xml:space="preserve">Rochdale </t>
  </si>
  <si>
    <t xml:space="preserve">Rochford </t>
  </si>
  <si>
    <t xml:space="preserve">Rossendale </t>
  </si>
  <si>
    <t xml:space="preserve">Rother </t>
  </si>
  <si>
    <t xml:space="preserve">Rotherham </t>
  </si>
  <si>
    <t xml:space="preserve">Royal Berkshire Fire Authority </t>
  </si>
  <si>
    <t xml:space="preserve">Rugby </t>
  </si>
  <si>
    <t xml:space="preserve">Runnymede </t>
  </si>
  <si>
    <t xml:space="preserve">Rushcliffe </t>
  </si>
  <si>
    <t xml:space="preserve">Rushmoor </t>
  </si>
  <si>
    <t xml:space="preserve">Rutland UA </t>
  </si>
  <si>
    <t xml:space="preserve">Ryedale </t>
  </si>
  <si>
    <t xml:space="preserve">Salford </t>
  </si>
  <si>
    <t xml:space="preserve">Sandwell </t>
  </si>
  <si>
    <t xml:space="preserve">Scarborough </t>
  </si>
  <si>
    <t xml:space="preserve">Scottish Borders UA </t>
  </si>
  <si>
    <t xml:space="preserve">Sedgemoor </t>
  </si>
  <si>
    <t xml:space="preserve">Sefton </t>
  </si>
  <si>
    <t xml:space="preserve">Selby </t>
  </si>
  <si>
    <t xml:space="preserve">Sevenoaks </t>
  </si>
  <si>
    <t xml:space="preserve">Sheffield </t>
  </si>
  <si>
    <t xml:space="preserve">Shepway </t>
  </si>
  <si>
    <t xml:space="preserve">Shetland </t>
  </si>
  <si>
    <t xml:space="preserve">Shropshire Combined Fire Authority </t>
  </si>
  <si>
    <t xml:space="preserve">Shropshire UA </t>
  </si>
  <si>
    <t xml:space="preserve">Slough UA </t>
  </si>
  <si>
    <t xml:space="preserve">Solihull </t>
  </si>
  <si>
    <t xml:space="preserve">Somerset </t>
  </si>
  <si>
    <t xml:space="preserve">South Ayrshire UA </t>
  </si>
  <si>
    <t xml:space="preserve">South Bucks </t>
  </si>
  <si>
    <t xml:space="preserve">South Cambridgeshire </t>
  </si>
  <si>
    <t xml:space="preserve">South Derbyshire </t>
  </si>
  <si>
    <t xml:space="preserve">South Downs National Park Authority </t>
  </si>
  <si>
    <t xml:space="preserve">South Gloucestershire UA </t>
  </si>
  <si>
    <t xml:space="preserve">South Hams </t>
  </si>
  <si>
    <t xml:space="preserve">South Holland </t>
  </si>
  <si>
    <t xml:space="preserve">South Kesteven </t>
  </si>
  <si>
    <t xml:space="preserve">South Lakeland </t>
  </si>
  <si>
    <t xml:space="preserve">South Lanarkshire UA </t>
  </si>
  <si>
    <t xml:space="preserve">South Norfolk </t>
  </si>
  <si>
    <t xml:space="preserve">South Northamptonshire </t>
  </si>
  <si>
    <t xml:space="preserve">South Oxfordshire </t>
  </si>
  <si>
    <t xml:space="preserve">South Ribble </t>
  </si>
  <si>
    <t xml:space="preserve">South Somerset </t>
  </si>
  <si>
    <t xml:space="preserve">South Staffordshire </t>
  </si>
  <si>
    <t xml:space="preserve">South Tyneside </t>
  </si>
  <si>
    <t xml:space="preserve">South Yorkshire Fire &amp; CD Authority </t>
  </si>
  <si>
    <t xml:space="preserve">Southampton UA </t>
  </si>
  <si>
    <t xml:space="preserve">Southend-on-Sea UA </t>
  </si>
  <si>
    <t xml:space="preserve">Southwark </t>
  </si>
  <si>
    <t xml:space="preserve">Spelthorne </t>
  </si>
  <si>
    <t xml:space="preserve">St Albans </t>
  </si>
  <si>
    <t xml:space="preserve">St Edmundsbury </t>
  </si>
  <si>
    <t xml:space="preserve">St Helens </t>
  </si>
  <si>
    <t xml:space="preserve">Stafford </t>
  </si>
  <si>
    <t xml:space="preserve">Staffordshire </t>
  </si>
  <si>
    <t xml:space="preserve">Staffordshire Combined Fire Authority </t>
  </si>
  <si>
    <t xml:space="preserve">Staffordshire Moorlands </t>
  </si>
  <si>
    <t xml:space="preserve">Staffordshire Police and Crime Commissioner and Chief Constable </t>
  </si>
  <si>
    <t xml:space="preserve">Stevenage </t>
  </si>
  <si>
    <t xml:space="preserve">Stirling UA </t>
  </si>
  <si>
    <t xml:space="preserve">Stockport </t>
  </si>
  <si>
    <t xml:space="preserve">Stockton-on-Tees UA </t>
  </si>
  <si>
    <t xml:space="preserve">Stoke-on-Trent UA </t>
  </si>
  <si>
    <t>N9604</t>
  </si>
  <si>
    <t xml:space="preserve">Strabane </t>
  </si>
  <si>
    <t xml:space="preserve">Stratford-on-Avon </t>
  </si>
  <si>
    <t xml:space="preserve">Stroud </t>
  </si>
  <si>
    <t xml:space="preserve">Suffolk </t>
  </si>
  <si>
    <t xml:space="preserve">Suffolk Coastal </t>
  </si>
  <si>
    <t xml:space="preserve">Suffolk Police and Crime Commissioner and Chief Constable </t>
  </si>
  <si>
    <t xml:space="preserve">Sunderland </t>
  </si>
  <si>
    <t xml:space="preserve">Surrey </t>
  </si>
  <si>
    <t xml:space="preserve">Surrey Heath </t>
  </si>
  <si>
    <t xml:space="preserve">Surrey Police and Crime Commissioner and Chief Constable </t>
  </si>
  <si>
    <t xml:space="preserve">Sussex Police and Crime Commissioner and Chief Constable </t>
  </si>
  <si>
    <t xml:space="preserve">Sutton </t>
  </si>
  <si>
    <t xml:space="preserve">Swale </t>
  </si>
  <si>
    <t xml:space="preserve">Swansea UA </t>
  </si>
  <si>
    <t xml:space="preserve">Swindon UA </t>
  </si>
  <si>
    <t xml:space="preserve">Tameside </t>
  </si>
  <si>
    <t xml:space="preserve">Tamworth </t>
  </si>
  <si>
    <t xml:space="preserve">Tandridge </t>
  </si>
  <si>
    <t xml:space="preserve">Taunton Deane </t>
  </si>
  <si>
    <t xml:space="preserve">Teignbridge </t>
  </si>
  <si>
    <t xml:space="preserve">Telford &amp; Wrekin UA </t>
  </si>
  <si>
    <t xml:space="preserve">Tendring </t>
  </si>
  <si>
    <t xml:space="preserve">Test Valley </t>
  </si>
  <si>
    <t xml:space="preserve">Tewkesbury </t>
  </si>
  <si>
    <t xml:space="preserve">Thames Valley Police and Crime Commissioner and Chief Constable </t>
  </si>
  <si>
    <t xml:space="preserve">Thanet </t>
  </si>
  <si>
    <t xml:space="preserve">The Halton </t>
  </si>
  <si>
    <t xml:space="preserve">The West Yorkshire Combined Authority </t>
  </si>
  <si>
    <t xml:space="preserve">Three Rivers </t>
  </si>
  <si>
    <t xml:space="preserve">Thurrock UA </t>
  </si>
  <si>
    <t xml:space="preserve">Tonbridge &amp; Malling </t>
  </si>
  <si>
    <t xml:space="preserve">Torbay UA </t>
  </si>
  <si>
    <t xml:space="preserve">Torfaen UA </t>
  </si>
  <si>
    <t xml:space="preserve">Torridge </t>
  </si>
  <si>
    <t xml:space="preserve">Tower Hamlets </t>
  </si>
  <si>
    <t xml:space="preserve">Trafford </t>
  </si>
  <si>
    <t xml:space="preserve">Tunbridge Wells </t>
  </si>
  <si>
    <t xml:space="preserve">Uttlesford </t>
  </si>
  <si>
    <t xml:space="preserve">Vale of Glamorgan UA </t>
  </si>
  <si>
    <t xml:space="preserve">Vale of White Horse </t>
  </si>
  <si>
    <t xml:space="preserve">Wakefield </t>
  </si>
  <si>
    <t xml:space="preserve">Walsall </t>
  </si>
  <si>
    <t xml:space="preserve">Waltham Forest </t>
  </si>
  <si>
    <t xml:space="preserve">Wandsworth </t>
  </si>
  <si>
    <t xml:space="preserve">Warrington UA </t>
  </si>
  <si>
    <t xml:space="preserve">Warwick </t>
  </si>
  <si>
    <t xml:space="preserve">Warwickshire </t>
  </si>
  <si>
    <t xml:space="preserve">Warwickshire Police and Crime Commissioner and Chief Constable </t>
  </si>
  <si>
    <t xml:space="preserve">Watford </t>
  </si>
  <si>
    <t xml:space="preserve">Waveney </t>
  </si>
  <si>
    <t xml:space="preserve">Waverley </t>
  </si>
  <si>
    <t xml:space="preserve">Wealden </t>
  </si>
  <si>
    <t xml:space="preserve">Wellingborough </t>
  </si>
  <si>
    <t xml:space="preserve">Welwyn Hatfield </t>
  </si>
  <si>
    <t xml:space="preserve">West Berkshire UA </t>
  </si>
  <si>
    <t xml:space="preserve">West Devon </t>
  </si>
  <si>
    <t xml:space="preserve">West Dorset </t>
  </si>
  <si>
    <t xml:space="preserve">West Dunbartonshire UA </t>
  </si>
  <si>
    <t xml:space="preserve">West Lancashire </t>
  </si>
  <si>
    <t xml:space="preserve">West Lindsey </t>
  </si>
  <si>
    <t xml:space="preserve">West Lothian UA </t>
  </si>
  <si>
    <t xml:space="preserve">West Mercia Police and Crime Commissioner and Chief Constable </t>
  </si>
  <si>
    <t xml:space="preserve">West Midlands Integrated Transport Authority </t>
  </si>
  <si>
    <t xml:space="preserve">West Midlands Police and Crime Commissioner and Chief Constable </t>
  </si>
  <si>
    <t xml:space="preserve">West Oxfordshire </t>
  </si>
  <si>
    <t xml:space="preserve">West Somerset </t>
  </si>
  <si>
    <t xml:space="preserve">West Sussex </t>
  </si>
  <si>
    <t xml:space="preserve">West Yorkshire Fire &amp; CD Authority </t>
  </si>
  <si>
    <t xml:space="preserve">West Yorkshire Police and Crime Commissioner and Chief Constable </t>
  </si>
  <si>
    <t xml:space="preserve">Western Riverside Waste Authority </t>
  </si>
  <si>
    <t xml:space="preserve">Westminster </t>
  </si>
  <si>
    <t xml:space="preserve">Weymouth &amp; Portland </t>
  </si>
  <si>
    <t xml:space="preserve">Wigan </t>
  </si>
  <si>
    <t xml:space="preserve">Wiltshire Combined Fire Authority </t>
  </si>
  <si>
    <t xml:space="preserve">Wiltshire Police and Crime Commissioner and Chief Constable </t>
  </si>
  <si>
    <t xml:space="preserve">Wiltshire UA </t>
  </si>
  <si>
    <t xml:space="preserve">Winchester </t>
  </si>
  <si>
    <t xml:space="preserve">Windsor &amp; Maidenhead UA </t>
  </si>
  <si>
    <t xml:space="preserve">Wirral </t>
  </si>
  <si>
    <t xml:space="preserve">Woking </t>
  </si>
  <si>
    <t xml:space="preserve">Wokingham UA </t>
  </si>
  <si>
    <t xml:space="preserve">Wolverhampton </t>
  </si>
  <si>
    <t xml:space="preserve">Worcester </t>
  </si>
  <si>
    <t xml:space="preserve">Worcestershire </t>
  </si>
  <si>
    <t xml:space="preserve">Worthing </t>
  </si>
  <si>
    <t xml:space="preserve">Wrexham UA </t>
  </si>
  <si>
    <t xml:space="preserve">Wychavon </t>
  </si>
  <si>
    <t xml:space="preserve">Wycombe </t>
  </si>
  <si>
    <t xml:space="preserve">Wyre </t>
  </si>
  <si>
    <t xml:space="preserve">Wyre Forest </t>
  </si>
  <si>
    <t xml:space="preserve">York UA </t>
  </si>
  <si>
    <t>Outstanding investments by local authority and category, as at 31 March 2015, UK</t>
  </si>
  <si>
    <t xml:space="preserve">The Durham, Gateshead, Newcastle Upon Tyne, North Tyneside, Northumberland, South Tyneside and Sunderland Combined Authority </t>
  </si>
  <si>
    <t>Outstanding borrowing by local authority and category, as at 31 March 2014, UK</t>
  </si>
  <si>
    <t xml:space="preserve">Securities - Negotiable bonds &amp; commercial paper </t>
  </si>
  <si>
    <t xml:space="preserve">Securities - Other stock issues </t>
  </si>
  <si>
    <t>Loans Longer-term - PWLB  (a)</t>
  </si>
  <si>
    <t>Antrim</t>
  </si>
  <si>
    <t>Ards</t>
  </si>
  <si>
    <t>Armagh</t>
  </si>
  <si>
    <t>Ballymena</t>
  </si>
  <si>
    <t>Ballymoney</t>
  </si>
  <si>
    <t>Banbridge</t>
  </si>
  <si>
    <t>Carrickfergus</t>
  </si>
  <si>
    <t>Castereagh</t>
  </si>
  <si>
    <t>Coleraine</t>
  </si>
  <si>
    <t>Cookstown</t>
  </si>
  <si>
    <t>Craigavon</t>
  </si>
  <si>
    <t>Derry</t>
  </si>
  <si>
    <t>Down</t>
  </si>
  <si>
    <t>Dungannon</t>
  </si>
  <si>
    <t>Fermanagh</t>
  </si>
  <si>
    <t>Larne</t>
  </si>
  <si>
    <t>Limavady</t>
  </si>
  <si>
    <t>Lisburn</t>
  </si>
  <si>
    <t>Magherafelt</t>
  </si>
  <si>
    <t>E6343</t>
  </si>
  <si>
    <t>Merseyside Integrated Transport Authority</t>
  </si>
  <si>
    <t>Moyle</t>
  </si>
  <si>
    <t>Newry &amp; Mourne</t>
  </si>
  <si>
    <t>Newtownabbey</t>
  </si>
  <si>
    <t>North Down</t>
  </si>
  <si>
    <t>Omagh</t>
  </si>
  <si>
    <t>Strabane</t>
  </si>
  <si>
    <t>E6345</t>
  </si>
  <si>
    <t>Tyne and Wear Passenger Transport Authority</t>
  </si>
  <si>
    <t>E6347</t>
  </si>
  <si>
    <t>West Yorkshire Integrated Transport Authority</t>
  </si>
  <si>
    <t>(a)</t>
  </si>
  <si>
    <t>PWLB Data as provided by local authorities.</t>
  </si>
  <si>
    <t>Outstanding investments by local authority and category, as at 31 March 2014, UK</t>
  </si>
  <si>
    <t xml:space="preserve">Other investments </t>
  </si>
  <si>
    <t xml:space="preserve">DMO Data as provided by Local Authorities. </t>
  </si>
  <si>
    <t xml:space="preserve">Mayor's Office for Policing and Crime and Metropolis Police </t>
  </si>
  <si>
    <t>This publication provides quarterly borrowing and investment levels for all councils and for all but the smallest of other local authorities in the United Kingdom (UK). It includes quarterly data from the 2018-19 financial year onwards and annual data since March 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</si>
</sst>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0,"/>
    <numFmt numFmtId="166" formatCode="#,##0;\(#,##0\)"/>
    <numFmt numFmtId="167" formatCode="0_)"/>
  </numFmts>
  <fonts count="28" x14ac:knownFonts="1">
    <font>
      <sz val="10"/>
      <name val="Arial"/>
    </font>
    <font>
      <sz val="12"/>
      <color theme="1"/>
      <name val="Arial"/>
      <family val="2"/>
    </font>
    <font>
      <sz val="10"/>
      <name val="Arial"/>
      <family val="2"/>
    </font>
    <font>
      <u/>
      <sz val="10"/>
      <color indexed="12"/>
      <name val="Arial"/>
      <family val="2"/>
    </font>
    <font>
      <sz val="8"/>
      <name val="Arial"/>
      <family val="2"/>
    </font>
    <font>
      <b/>
      <sz val="10"/>
      <name val="Arial"/>
      <family val="2"/>
    </font>
    <font>
      <vertAlign val="superscript"/>
      <sz val="10"/>
      <name val="Arial"/>
      <family val="2"/>
    </font>
    <font>
      <sz val="11"/>
      <color indexed="8"/>
      <name val="Calibri"/>
      <family val="2"/>
    </font>
    <font>
      <sz val="10"/>
      <color indexed="8"/>
      <name val="Arial"/>
      <family val="2"/>
    </font>
    <font>
      <b/>
      <sz val="10"/>
      <color theme="1"/>
      <name val="Arial"/>
      <family val="2"/>
    </font>
    <font>
      <sz val="10"/>
      <color indexed="8"/>
      <name val="Arial"/>
      <family val="2"/>
    </font>
    <font>
      <sz val="10"/>
      <name val="Arial"/>
      <family val="2"/>
    </font>
    <font>
      <sz val="10"/>
      <color theme="0"/>
      <name val="Arial"/>
      <family val="2"/>
    </font>
    <font>
      <sz val="10"/>
      <name val="Courier"/>
      <family val="3"/>
    </font>
    <font>
      <b/>
      <sz val="14"/>
      <name val="Arial"/>
      <family val="2"/>
    </font>
    <font>
      <sz val="12"/>
      <name val="Arial"/>
      <family val="2"/>
    </font>
    <font>
      <b/>
      <sz val="12"/>
      <name val="Arial"/>
      <family val="2"/>
    </font>
    <font>
      <u/>
      <sz val="12"/>
      <color indexed="12"/>
      <name val="Arial"/>
      <family val="2"/>
    </font>
    <font>
      <sz val="11"/>
      <color theme="1"/>
      <name val="Calibri"/>
      <family val="2"/>
      <scheme val="minor"/>
    </font>
    <font>
      <sz val="10"/>
      <color theme="1"/>
      <name val="Arial"/>
      <family val="2"/>
    </font>
    <font>
      <vertAlign val="superscript"/>
      <sz val="11"/>
      <name val="Calibri"/>
      <family val="2"/>
    </font>
    <font>
      <b/>
      <vertAlign val="superscript"/>
      <sz val="10"/>
      <name val="Arial"/>
      <family val="2"/>
    </font>
    <font>
      <vertAlign val="superscript"/>
      <sz val="11"/>
      <name val="Arial"/>
      <family val="2"/>
    </font>
    <font>
      <sz val="10"/>
      <color rgb="FFFF0000"/>
      <name val="Arial"/>
      <family val="2"/>
    </font>
    <font>
      <sz val="11"/>
      <name val="Calibri"/>
      <family val="2"/>
    </font>
    <font>
      <b/>
      <u/>
      <sz val="12"/>
      <name val="Arial"/>
      <family val="2"/>
    </font>
    <font>
      <i/>
      <sz val="12"/>
      <name val="Arial"/>
      <family val="2"/>
    </font>
    <font>
      <b/>
      <sz val="10"/>
      <color rgb="FF0070C0"/>
      <name val="Arial"/>
      <family val="2"/>
    </font>
  </fonts>
  <fills count="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bgColor indexed="0"/>
      </patternFill>
    </fill>
    <fill>
      <patternFill patternType="solid">
        <fgColor theme="0"/>
        <bgColor theme="4" tint="0.39973143711661124"/>
      </patternFill>
    </fill>
    <fill>
      <patternFill patternType="solid">
        <fgColor rgb="FFFFFF00"/>
        <bgColor indexed="64"/>
      </patternFill>
    </fill>
  </fills>
  <borders count="14">
    <border>
      <left/>
      <right/>
      <top/>
      <bottom/>
      <diagonal/>
    </border>
    <border>
      <left/>
      <right/>
      <top/>
      <bottom style="thin">
        <color indexed="64"/>
      </bottom>
      <diagonal/>
    </border>
    <border>
      <left/>
      <right/>
      <top/>
      <bottom style="medium">
        <color indexed="64"/>
      </bottom>
      <diagonal/>
    </border>
    <border>
      <left/>
      <right/>
      <top style="thin">
        <color indexed="64"/>
      </top>
      <bottom/>
      <diagonal/>
    </border>
    <border>
      <left/>
      <right/>
      <top/>
      <bottom style="thin">
        <color theme="1"/>
      </bottom>
      <diagonal/>
    </border>
    <border>
      <left/>
      <right/>
      <top style="thin">
        <color theme="1"/>
      </top>
      <bottom/>
      <diagonal/>
    </border>
    <border>
      <left/>
      <right/>
      <top style="medium">
        <color indexed="64"/>
      </top>
      <bottom/>
      <diagonal/>
    </border>
    <border>
      <left/>
      <right/>
      <top style="thin">
        <color indexed="64"/>
      </top>
      <bottom style="thin">
        <color theme="1"/>
      </bottom>
      <diagonal/>
    </border>
    <border>
      <left style="medium">
        <color indexed="64"/>
      </left>
      <right style="medium">
        <color indexed="64"/>
      </right>
      <top style="medium">
        <color indexed="64"/>
      </top>
      <bottom style="medium">
        <color indexed="64"/>
      </bottom>
      <diagonal/>
    </border>
    <border>
      <left/>
      <right/>
      <top style="thin">
        <color theme="1"/>
      </top>
      <bottom style="thin">
        <color theme="1"/>
      </bottom>
      <diagonal/>
    </border>
    <border>
      <left/>
      <right/>
      <top style="thin">
        <color indexed="64"/>
      </top>
      <bottom style="thin">
        <color indexed="64"/>
      </bottom>
      <diagonal/>
    </border>
    <border>
      <left/>
      <right/>
      <top style="thin">
        <color theme="1"/>
      </top>
      <bottom style="thin">
        <color indexed="64"/>
      </bottom>
      <diagonal/>
    </border>
    <border>
      <left/>
      <right/>
      <top/>
      <bottom style="double">
        <color indexed="64"/>
      </bottom>
      <diagonal/>
    </border>
    <border>
      <left/>
      <right/>
      <top style="thin">
        <color indexed="64"/>
      </top>
      <bottom style="double">
        <color indexed="64"/>
      </bottom>
      <diagonal/>
    </border>
  </borders>
  <cellStyleXfs count="13">
    <xf numFmtId="0" fontId="0" fillId="0" borderId="0"/>
    <xf numFmtId="0" fontId="3" fillId="0" borderId="0" applyNumberFormat="0" applyFill="0" applyBorder="0" applyAlignment="0" applyProtection="0">
      <alignment vertical="top"/>
      <protection locked="0"/>
    </xf>
    <xf numFmtId="0" fontId="2" fillId="0" borderId="0"/>
    <xf numFmtId="164" fontId="2" fillId="0" borderId="0" applyFont="0" applyFill="0" applyBorder="0" applyAlignment="0" applyProtection="0"/>
    <xf numFmtId="9" fontId="2" fillId="0" borderId="0" applyFont="0" applyFill="0" applyBorder="0" applyAlignment="0" applyProtection="0"/>
    <xf numFmtId="0" fontId="8" fillId="0" borderId="0"/>
    <xf numFmtId="0" fontId="8" fillId="0" borderId="0"/>
    <xf numFmtId="0" fontId="10" fillId="0" borderId="0"/>
    <xf numFmtId="164" fontId="11" fillId="0" borderId="0" applyFont="0" applyFill="0" applyBorder="0" applyAlignment="0" applyProtection="0"/>
    <xf numFmtId="0" fontId="1" fillId="0" borderId="0"/>
    <xf numFmtId="167" fontId="13" fillId="0" borderId="0"/>
    <xf numFmtId="0" fontId="2" fillId="0" borderId="0"/>
    <xf numFmtId="0" fontId="18" fillId="0" borderId="0"/>
  </cellStyleXfs>
  <cellXfs count="286">
    <xf numFmtId="0" fontId="0" fillId="0" borderId="0" xfId="0"/>
    <xf numFmtId="0" fontId="0" fillId="2" borderId="0" xfId="0" applyFill="1"/>
    <xf numFmtId="0" fontId="2" fillId="2" borderId="0" xfId="0" applyFont="1" applyFill="1"/>
    <xf numFmtId="3" fontId="2" fillId="2" borderId="0" xfId="0" applyNumberFormat="1" applyFont="1" applyFill="1"/>
    <xf numFmtId="0" fontId="3" fillId="2" borderId="0" xfId="1" applyFont="1" applyFill="1" applyAlignment="1" applyProtection="1">
      <alignment vertical="top"/>
    </xf>
    <xf numFmtId="0" fontId="2" fillId="2" borderId="0" xfId="2" applyFill="1"/>
    <xf numFmtId="15" fontId="2" fillId="2" borderId="0" xfId="2" applyNumberFormat="1" applyFont="1" applyFill="1"/>
    <xf numFmtId="3" fontId="5" fillId="2" borderId="0" xfId="2" applyNumberFormat="1" applyFont="1" applyFill="1" applyAlignment="1">
      <alignment wrapText="1"/>
    </xf>
    <xf numFmtId="0" fontId="2" fillId="2" borderId="0" xfId="2" applyFont="1" applyFill="1"/>
    <xf numFmtId="3" fontId="2" fillId="2" borderId="0" xfId="2" applyNumberFormat="1" applyFont="1" applyFill="1" applyAlignment="1">
      <alignment horizontal="center"/>
    </xf>
    <xf numFmtId="0" fontId="2" fillId="2" borderId="2" xfId="2" applyFont="1" applyFill="1" applyBorder="1" applyAlignment="1">
      <alignment horizontal="right"/>
    </xf>
    <xf numFmtId="0" fontId="2" fillId="2" borderId="1" xfId="2" applyFont="1" applyFill="1" applyBorder="1" applyAlignment="1">
      <alignment horizontal="right" wrapText="1"/>
    </xf>
    <xf numFmtId="0" fontId="2" fillId="2" borderId="0" xfId="2" applyFont="1" applyFill="1" applyBorder="1" applyAlignment="1">
      <alignment horizontal="right"/>
    </xf>
    <xf numFmtId="37" fontId="2" fillId="2" borderId="0" xfId="2" quotePrefix="1" applyNumberFormat="1" applyFont="1" applyFill="1" applyBorder="1" applyAlignment="1">
      <alignment horizontal="left"/>
    </xf>
    <xf numFmtId="3" fontId="5" fillId="2" borderId="0" xfId="2" applyNumberFormat="1" applyFont="1" applyFill="1" applyBorder="1" applyAlignment="1">
      <alignment horizontal="right"/>
    </xf>
    <xf numFmtId="0" fontId="2" fillId="2" borderId="0" xfId="2" applyFont="1" applyFill="1" applyAlignment="1"/>
    <xf numFmtId="3" fontId="2" fillId="2" borderId="0" xfId="2" applyNumberFormat="1" applyFont="1" applyFill="1" applyBorder="1" applyAlignment="1"/>
    <xf numFmtId="3" fontId="2" fillId="2" borderId="0" xfId="2" applyNumberFormat="1" applyFont="1" applyFill="1"/>
    <xf numFmtId="37" fontId="2" fillId="2" borderId="0" xfId="2" applyNumberFormat="1" applyFont="1" applyFill="1" applyBorder="1" applyAlignment="1">
      <alignment horizontal="left"/>
    </xf>
    <xf numFmtId="0" fontId="2" fillId="3" borderId="0" xfId="2" applyFont="1" applyFill="1"/>
    <xf numFmtId="0" fontId="5" fillId="2" borderId="0" xfId="2" applyFont="1" applyFill="1" applyAlignment="1"/>
    <xf numFmtId="0" fontId="0" fillId="3" borderId="0" xfId="0" applyFill="1" applyBorder="1"/>
    <xf numFmtId="3" fontId="2" fillId="2" borderId="0" xfId="0" applyNumberFormat="1" applyFont="1" applyFill="1" applyAlignment="1">
      <alignment wrapText="1"/>
    </xf>
    <xf numFmtId="3" fontId="2" fillId="2" borderId="0" xfId="2" applyNumberFormat="1" applyFont="1" applyFill="1" applyAlignment="1">
      <alignment wrapText="1"/>
    </xf>
    <xf numFmtId="3" fontId="5" fillId="3" borderId="0" xfId="2" applyNumberFormat="1" applyFont="1" applyFill="1" applyAlignment="1">
      <alignment wrapText="1"/>
    </xf>
    <xf numFmtId="3" fontId="2" fillId="3" borderId="0" xfId="2" applyNumberFormat="1" applyFont="1" applyFill="1" applyAlignment="1">
      <alignment wrapText="1"/>
    </xf>
    <xf numFmtId="0" fontId="0" fillId="3" borderId="0" xfId="0" applyFill="1"/>
    <xf numFmtId="0" fontId="2" fillId="3" borderId="0" xfId="2" applyFont="1" applyFill="1" applyBorder="1"/>
    <xf numFmtId="0" fontId="7" fillId="3" borderId="0" xfId="6" applyFont="1" applyFill="1" applyBorder="1" applyAlignment="1">
      <alignment wrapText="1"/>
    </xf>
    <xf numFmtId="0" fontId="7" fillId="3" borderId="0" xfId="6" applyFont="1" applyFill="1" applyBorder="1" applyAlignment="1">
      <alignment horizontal="right" wrapText="1"/>
    </xf>
    <xf numFmtId="3" fontId="5" fillId="3" borderId="0" xfId="2" applyNumberFormat="1" applyFont="1" applyFill="1" applyBorder="1" applyAlignment="1">
      <alignment wrapText="1"/>
    </xf>
    <xf numFmtId="3" fontId="2" fillId="3" borderId="0" xfId="2" applyNumberFormat="1" applyFont="1" applyFill="1" applyBorder="1" applyAlignment="1">
      <alignment wrapText="1"/>
    </xf>
    <xf numFmtId="3" fontId="2" fillId="3" borderId="0" xfId="2" applyNumberFormat="1" applyFont="1" applyFill="1" applyBorder="1"/>
    <xf numFmtId="0" fontId="2" fillId="0" borderId="0" xfId="0" applyFont="1"/>
    <xf numFmtId="0" fontId="2" fillId="0" borderId="0" xfId="2" applyFill="1"/>
    <xf numFmtId="3" fontId="2" fillId="0" borderId="0" xfId="2" applyNumberFormat="1" applyFont="1" applyFill="1" applyAlignment="1">
      <alignment wrapText="1"/>
    </xf>
    <xf numFmtId="3" fontId="2" fillId="0" borderId="0" xfId="2" applyNumberFormat="1" applyFont="1" applyFill="1" applyBorder="1" applyAlignment="1">
      <alignment wrapText="1"/>
    </xf>
    <xf numFmtId="3" fontId="5" fillId="0" borderId="0" xfId="2" applyNumberFormat="1" applyFont="1" applyFill="1" applyBorder="1" applyAlignment="1">
      <alignment wrapText="1"/>
    </xf>
    <xf numFmtId="3" fontId="2" fillId="0" borderId="0" xfId="2" applyNumberFormat="1" applyFont="1" applyFill="1" applyBorder="1"/>
    <xf numFmtId="0" fontId="2" fillId="0" borderId="0" xfId="2" applyFont="1" applyFill="1" applyBorder="1"/>
    <xf numFmtId="0" fontId="5" fillId="0" borderId="0" xfId="2" applyFont="1" applyFill="1"/>
    <xf numFmtId="3" fontId="5" fillId="0" borderId="0" xfId="2" applyNumberFormat="1" applyFont="1" applyFill="1" applyAlignment="1">
      <alignment wrapText="1"/>
    </xf>
    <xf numFmtId="0" fontId="2" fillId="3" borderId="1" xfId="2" applyFont="1" applyFill="1" applyBorder="1" applyAlignment="1">
      <alignment horizontal="right" wrapText="1"/>
    </xf>
    <xf numFmtId="3" fontId="2" fillId="3" borderId="0" xfId="2" applyNumberFormat="1" applyFont="1" applyFill="1" applyBorder="1" applyAlignment="1"/>
    <xf numFmtId="3" fontId="5" fillId="3" borderId="0" xfId="2" applyNumberFormat="1" applyFont="1" applyFill="1" applyBorder="1" applyAlignment="1"/>
    <xf numFmtId="3" fontId="5" fillId="3" borderId="0" xfId="2" applyNumberFormat="1" applyFont="1" applyFill="1" applyBorder="1" applyAlignment="1">
      <alignment horizontal="right"/>
    </xf>
    <xf numFmtId="0" fontId="2" fillId="3" borderId="2" xfId="2" applyFont="1" applyFill="1" applyBorder="1" applyAlignment="1">
      <alignment horizontal="right"/>
    </xf>
    <xf numFmtId="3" fontId="2" fillId="3" borderId="0" xfId="2" applyNumberFormat="1" applyFont="1" applyFill="1" applyBorder="1" applyAlignment="1">
      <alignment horizontal="right"/>
    </xf>
    <xf numFmtId="3" fontId="2" fillId="3" borderId="0" xfId="2" applyNumberFormat="1" applyFont="1" applyFill="1" applyAlignment="1">
      <alignment horizontal="center"/>
    </xf>
    <xf numFmtId="0" fontId="5" fillId="3" borderId="0" xfId="2" applyFont="1" applyFill="1"/>
    <xf numFmtId="3" fontId="2" fillId="3" borderId="0" xfId="2" applyNumberFormat="1" applyFont="1" applyFill="1"/>
    <xf numFmtId="0" fontId="2" fillId="3" borderId="0" xfId="2" applyFont="1" applyFill="1" applyBorder="1" applyAlignment="1">
      <alignment horizontal="right"/>
    </xf>
    <xf numFmtId="37" fontId="2" fillId="3" borderId="0" xfId="2" quotePrefix="1" applyNumberFormat="1" applyFont="1" applyFill="1" applyBorder="1" applyAlignment="1">
      <alignment horizontal="left"/>
    </xf>
    <xf numFmtId="0" fontId="2" fillId="3" borderId="0" xfId="2" applyFont="1" applyFill="1" applyAlignment="1">
      <alignment horizontal="right"/>
    </xf>
    <xf numFmtId="3" fontId="2" fillId="3" borderId="0" xfId="2" applyNumberFormat="1" applyFont="1" applyFill="1" applyAlignment="1">
      <alignment horizontal="right"/>
    </xf>
    <xf numFmtId="0" fontId="2" fillId="3" borderId="0" xfId="2" applyFont="1" applyFill="1" applyAlignment="1"/>
    <xf numFmtId="0" fontId="5" fillId="3" borderId="0" xfId="2" applyFont="1" applyFill="1" applyBorder="1"/>
    <xf numFmtId="0" fontId="2" fillId="3" borderId="0" xfId="0" applyFont="1" applyFill="1"/>
    <xf numFmtId="0" fontId="9" fillId="3" borderId="0" xfId="2" applyFont="1" applyFill="1" applyBorder="1"/>
    <xf numFmtId="0" fontId="2" fillId="0" borderId="0" xfId="2" applyFont="1" applyFill="1"/>
    <xf numFmtId="0" fontId="9" fillId="0" borderId="0" xfId="2" applyFont="1" applyFill="1"/>
    <xf numFmtId="0" fontId="8" fillId="4" borderId="0" xfId="5" applyFont="1" applyFill="1" applyBorder="1" applyAlignment="1">
      <alignment horizontal="center"/>
    </xf>
    <xf numFmtId="0" fontId="8" fillId="3" borderId="0" xfId="5" applyFont="1" applyFill="1" applyBorder="1" applyAlignment="1">
      <alignment horizontal="right" wrapText="1"/>
    </xf>
    <xf numFmtId="0" fontId="2" fillId="0" borderId="0" xfId="2" applyFont="1" applyFill="1" applyAlignment="1">
      <alignment horizontal="right"/>
    </xf>
    <xf numFmtId="3" fontId="5" fillId="0" borderId="0" xfId="2" applyNumberFormat="1" applyFont="1" applyFill="1" applyAlignment="1">
      <alignment horizontal="right" wrapText="1"/>
    </xf>
    <xf numFmtId="0" fontId="5" fillId="0" borderId="0" xfId="2" applyFont="1" applyFill="1" applyAlignment="1">
      <alignment horizontal="right"/>
    </xf>
    <xf numFmtId="0" fontId="12" fillId="0" borderId="0" xfId="2" applyFont="1" applyFill="1" applyAlignment="1">
      <alignment horizontal="right"/>
    </xf>
    <xf numFmtId="0" fontId="5" fillId="3" borderId="0" xfId="2" applyFont="1" applyFill="1" applyAlignment="1">
      <alignment horizontal="right" wrapText="1"/>
    </xf>
    <xf numFmtId="0" fontId="15" fillId="3" borderId="0" xfId="0" applyFont="1" applyFill="1" applyBorder="1"/>
    <xf numFmtId="0" fontId="15" fillId="3" borderId="0" xfId="0" applyFont="1" applyFill="1" applyBorder="1" applyAlignment="1">
      <alignment wrapText="1"/>
    </xf>
    <xf numFmtId="0" fontId="16" fillId="3" borderId="0" xfId="0" applyFont="1" applyFill="1" applyBorder="1" applyAlignment="1">
      <alignment horizontal="right" wrapText="1"/>
    </xf>
    <xf numFmtId="167" fontId="16" fillId="3" borderId="0" xfId="10" applyFont="1" applyFill="1" applyBorder="1" applyAlignment="1" applyProtection="1">
      <alignment horizontal="right" wrapText="1"/>
      <protection hidden="1"/>
    </xf>
    <xf numFmtId="49" fontId="15" fillId="3" borderId="0" xfId="0" applyNumberFormat="1" applyFont="1" applyFill="1" applyBorder="1" applyAlignment="1">
      <alignment horizontal="left" vertical="top" wrapText="1"/>
    </xf>
    <xf numFmtId="0" fontId="15" fillId="3" borderId="0" xfId="0" applyFont="1" applyFill="1" applyBorder="1" applyAlignment="1">
      <alignment vertical="top" wrapText="1"/>
    </xf>
    <xf numFmtId="0" fontId="15" fillId="3" borderId="0" xfId="0" applyFont="1" applyFill="1" applyBorder="1" applyAlignment="1"/>
    <xf numFmtId="0" fontId="17" fillId="3" borderId="0" xfId="1" applyFont="1" applyFill="1" applyBorder="1" applyAlignment="1" applyProtection="1">
      <alignment vertical="top" wrapText="1"/>
    </xf>
    <xf numFmtId="0" fontId="17" fillId="3" borderId="0" xfId="1" applyFont="1" applyFill="1" applyBorder="1" applyAlignment="1" applyProtection="1">
      <alignment horizontal="left" vertical="top" wrapText="1"/>
    </xf>
    <xf numFmtId="0" fontId="15" fillId="3" borderId="0" xfId="0" applyFont="1" applyFill="1" applyBorder="1" applyAlignment="1">
      <alignment horizontal="left" vertical="top"/>
    </xf>
    <xf numFmtId="0" fontId="17" fillId="3" borderId="0" xfId="1" applyFont="1" applyFill="1" applyBorder="1" applyAlignment="1" applyProtection="1">
      <alignment wrapText="1"/>
    </xf>
    <xf numFmtId="49" fontId="16" fillId="3" borderId="0" xfId="0" applyNumberFormat="1" applyFont="1" applyFill="1" applyBorder="1" applyAlignment="1">
      <alignment horizontal="right" vertical="top" wrapText="1"/>
    </xf>
    <xf numFmtId="49" fontId="17" fillId="3" borderId="0" xfId="1" applyNumberFormat="1" applyFont="1" applyFill="1" applyBorder="1" applyAlignment="1" applyProtection="1">
      <alignment horizontal="left" vertical="top" wrapText="1"/>
    </xf>
    <xf numFmtId="167" fontId="15" fillId="3" borderId="0" xfId="10" applyFont="1" applyFill="1" applyBorder="1" applyAlignment="1" applyProtection="1">
      <protection hidden="1"/>
    </xf>
    <xf numFmtId="0" fontId="16" fillId="5" borderId="0" xfId="11" applyFont="1" applyFill="1" applyBorder="1" applyAlignment="1" applyProtection="1">
      <protection hidden="1"/>
    </xf>
    <xf numFmtId="167" fontId="15" fillId="3" borderId="0" xfId="10" applyFont="1" applyFill="1" applyAlignment="1" applyProtection="1">
      <protection hidden="1"/>
    </xf>
    <xf numFmtId="0" fontId="15" fillId="3" borderId="0" xfId="0" applyFont="1" applyFill="1" applyAlignment="1">
      <alignment vertical="center"/>
    </xf>
    <xf numFmtId="3" fontId="5" fillId="3" borderId="0" xfId="2" applyNumberFormat="1" applyFont="1" applyFill="1" applyBorder="1" applyAlignment="1">
      <alignment horizontal="right" wrapText="1"/>
    </xf>
    <xf numFmtId="0" fontId="5" fillId="3" borderId="0" xfId="2" applyFont="1" applyFill="1" applyBorder="1" applyAlignment="1">
      <alignment horizontal="right"/>
    </xf>
    <xf numFmtId="0" fontId="2" fillId="3" borderId="0" xfId="0" applyFont="1" applyFill="1" applyAlignment="1">
      <alignment horizontal="right"/>
    </xf>
    <xf numFmtId="0" fontId="2" fillId="3" borderId="0" xfId="2" applyFont="1" applyFill="1" applyAlignment="1">
      <alignment horizontal="left"/>
    </xf>
    <xf numFmtId="0" fontId="0" fillId="3" borderId="0" xfId="0" applyFill="1" applyAlignment="1">
      <alignment wrapText="1"/>
    </xf>
    <xf numFmtId="3" fontId="0" fillId="3" borderId="0" xfId="0" applyNumberFormat="1" applyFill="1" applyAlignment="1">
      <alignment horizontal="right"/>
    </xf>
    <xf numFmtId="0" fontId="5" fillId="3" borderId="0" xfId="0" applyFont="1" applyFill="1"/>
    <xf numFmtId="3" fontId="5" fillId="3" borderId="0" xfId="0" applyNumberFormat="1" applyFont="1" applyFill="1" applyAlignment="1">
      <alignment horizontal="right"/>
    </xf>
    <xf numFmtId="0" fontId="0" fillId="3" borderId="0" xfId="0" applyFill="1" applyAlignment="1">
      <alignment horizontal="right"/>
    </xf>
    <xf numFmtId="0" fontId="19" fillId="3" borderId="0" xfId="0" applyFont="1" applyFill="1" applyBorder="1"/>
    <xf numFmtId="0" fontId="9" fillId="3" borderId="0" xfId="2" applyNumberFormat="1" applyFont="1" applyFill="1" applyBorder="1" applyAlignment="1"/>
    <xf numFmtId="3" fontId="9" fillId="3" borderId="0" xfId="2" applyNumberFormat="1" applyFont="1" applyFill="1" applyBorder="1" applyAlignment="1">
      <alignment horizontal="right" wrapText="1"/>
    </xf>
    <xf numFmtId="0" fontId="9" fillId="3" borderId="3" xfId="2" applyNumberFormat="1" applyFont="1" applyFill="1" applyBorder="1" applyAlignment="1"/>
    <xf numFmtId="3" fontId="9" fillId="3" borderId="3" xfId="2" applyNumberFormat="1" applyFont="1" applyFill="1" applyBorder="1" applyAlignment="1">
      <alignment horizontal="right" wrapText="1"/>
    </xf>
    <xf numFmtId="0" fontId="19" fillId="3" borderId="0" xfId="0" applyFont="1" applyFill="1" applyAlignment="1">
      <alignment wrapText="1"/>
    </xf>
    <xf numFmtId="0" fontId="9" fillId="3" borderId="5" xfId="0" applyFont="1" applyFill="1" applyBorder="1" applyAlignment="1">
      <alignment wrapText="1"/>
    </xf>
    <xf numFmtId="0" fontId="19" fillId="3" borderId="5" xfId="0" applyFont="1" applyFill="1" applyBorder="1"/>
    <xf numFmtId="3" fontId="19" fillId="3" borderId="5" xfId="0" applyNumberFormat="1" applyFont="1" applyFill="1" applyBorder="1" applyAlignment="1">
      <alignment horizontal="right"/>
    </xf>
    <xf numFmtId="0" fontId="19" fillId="3" borderId="4" xfId="0" applyFont="1" applyFill="1" applyBorder="1"/>
    <xf numFmtId="3" fontId="19" fillId="3" borderId="0" xfId="0" applyNumberFormat="1" applyFont="1" applyFill="1" applyAlignment="1">
      <alignment horizontal="right"/>
    </xf>
    <xf numFmtId="0" fontId="19" fillId="3" borderId="0" xfId="0" applyFont="1" applyFill="1"/>
    <xf numFmtId="3" fontId="19" fillId="3" borderId="4" xfId="0" applyNumberFormat="1" applyFont="1" applyFill="1" applyBorder="1" applyAlignment="1">
      <alignment horizontal="right"/>
    </xf>
    <xf numFmtId="0" fontId="2" fillId="3" borderId="0" xfId="0" applyFont="1" applyFill="1" applyAlignment="1">
      <alignment horizontal="left"/>
    </xf>
    <xf numFmtId="0" fontId="0" fillId="3" borderId="0" xfId="0" applyFill="1" applyAlignment="1">
      <alignment horizontal="left"/>
    </xf>
    <xf numFmtId="0" fontId="19" fillId="3" borderId="3" xfId="2" applyNumberFormat="1" applyFont="1" applyFill="1" applyBorder="1" applyAlignment="1">
      <alignment horizontal="left"/>
    </xf>
    <xf numFmtId="0" fontId="19" fillId="3" borderId="0" xfId="2" applyNumberFormat="1" applyFont="1" applyFill="1" applyBorder="1" applyAlignment="1">
      <alignment horizontal="left"/>
    </xf>
    <xf numFmtId="0" fontId="19" fillId="3" borderId="0" xfId="0" applyFont="1" applyFill="1" applyBorder="1" applyAlignment="1">
      <alignment horizontal="left"/>
    </xf>
    <xf numFmtId="0" fontId="19" fillId="3" borderId="0" xfId="0" applyFont="1" applyFill="1" applyAlignment="1">
      <alignment horizontal="left"/>
    </xf>
    <xf numFmtId="3" fontId="2" fillId="2" borderId="2" xfId="2" applyNumberFormat="1" applyFont="1" applyFill="1" applyBorder="1" applyAlignment="1">
      <alignment horizontal="right"/>
    </xf>
    <xf numFmtId="3" fontId="5" fillId="3" borderId="0" xfId="8" applyNumberFormat="1" applyFont="1" applyFill="1" applyBorder="1" applyAlignment="1">
      <alignment horizontal="right"/>
    </xf>
    <xf numFmtId="166" fontId="2" fillId="2" borderId="0" xfId="2" applyNumberFormat="1" applyFont="1" applyFill="1" applyBorder="1" applyAlignment="1"/>
    <xf numFmtId="166" fontId="5" fillId="2" borderId="0" xfId="2" applyNumberFormat="1" applyFont="1" applyFill="1" applyBorder="1" applyAlignment="1"/>
    <xf numFmtId="37" fontId="2" fillId="2" borderId="0" xfId="2" applyNumberFormat="1" applyFont="1" applyFill="1" applyBorder="1" applyAlignment="1"/>
    <xf numFmtId="0" fontId="2" fillId="2" borderId="0" xfId="2" applyFont="1" applyFill="1" applyAlignment="1"/>
    <xf numFmtId="0" fontId="9" fillId="3" borderId="5" xfId="2" applyNumberFormat="1" applyFont="1" applyFill="1" applyBorder="1" applyAlignment="1">
      <alignment wrapText="1"/>
    </xf>
    <xf numFmtId="0" fontId="9" fillId="3" borderId="5" xfId="2" applyNumberFormat="1" applyFont="1" applyFill="1" applyBorder="1" applyAlignment="1">
      <alignment horizontal="left" wrapText="1"/>
    </xf>
    <xf numFmtId="0" fontId="9" fillId="3" borderId="5" xfId="2" applyNumberFormat="1" applyFont="1" applyFill="1" applyBorder="1" applyAlignment="1">
      <alignment horizontal="right" wrapText="1"/>
    </xf>
    <xf numFmtId="3" fontId="9" fillId="3" borderId="5" xfId="2" applyNumberFormat="1" applyFont="1" applyFill="1" applyBorder="1" applyAlignment="1">
      <alignment horizontal="right" wrapText="1"/>
    </xf>
    <xf numFmtId="0" fontId="9" fillId="3" borderId="7" xfId="2" applyNumberFormat="1" applyFont="1" applyFill="1" applyBorder="1" applyAlignment="1"/>
    <xf numFmtId="0" fontId="19" fillId="3" borderId="7" xfId="2" applyNumberFormat="1" applyFont="1" applyFill="1" applyBorder="1" applyAlignment="1">
      <alignment horizontal="left"/>
    </xf>
    <xf numFmtId="3" fontId="9" fillId="3" borderId="7" xfId="2" applyNumberFormat="1" applyFont="1" applyFill="1" applyBorder="1" applyAlignment="1">
      <alignment horizontal="right" wrapText="1"/>
    </xf>
    <xf numFmtId="0" fontId="9" fillId="3" borderId="5" xfId="0" applyFont="1" applyFill="1" applyBorder="1" applyAlignment="1">
      <alignment horizontal="left" wrapText="1"/>
    </xf>
    <xf numFmtId="3" fontId="9" fillId="3" borderId="5" xfId="0" applyNumberFormat="1" applyFont="1" applyFill="1" applyBorder="1" applyAlignment="1">
      <alignment horizontal="right" wrapText="1"/>
    </xf>
    <xf numFmtId="0" fontId="19" fillId="3" borderId="5" xfId="0" applyFont="1" applyFill="1" applyBorder="1" applyAlignment="1">
      <alignment horizontal="left"/>
    </xf>
    <xf numFmtId="0" fontId="19" fillId="3" borderId="4" xfId="0" applyFont="1" applyFill="1" applyBorder="1" applyAlignment="1">
      <alignment horizontal="left"/>
    </xf>
    <xf numFmtId="3" fontId="19" fillId="3" borderId="0" xfId="0" applyNumberFormat="1" applyFont="1" applyFill="1" applyBorder="1" applyAlignment="1">
      <alignment horizontal="right"/>
    </xf>
    <xf numFmtId="0" fontId="3" fillId="3" borderId="0" xfId="1" applyFill="1" applyAlignment="1" applyProtection="1">
      <alignment vertical="top"/>
    </xf>
    <xf numFmtId="0" fontId="3" fillId="2" borderId="0" xfId="1" applyFill="1" applyAlignment="1" applyProtection="1">
      <alignment vertical="top"/>
    </xf>
    <xf numFmtId="0" fontId="2" fillId="2" borderId="0" xfId="2" applyFill="1" applyAlignment="1">
      <alignment vertical="top"/>
    </xf>
    <xf numFmtId="0" fontId="2" fillId="3" borderId="0" xfId="2" applyFill="1" applyAlignment="1">
      <alignment vertical="top"/>
    </xf>
    <xf numFmtId="0" fontId="2" fillId="2" borderId="8" xfId="2" applyFont="1" applyFill="1" applyBorder="1"/>
    <xf numFmtId="0" fontId="2" fillId="2" borderId="0" xfId="2" applyFill="1" applyAlignment="1"/>
    <xf numFmtId="0" fontId="2" fillId="3" borderId="0" xfId="2" applyFill="1" applyAlignment="1"/>
    <xf numFmtId="37" fontId="2" fillId="3" borderId="0" xfId="2" applyNumberFormat="1" applyFont="1" applyFill="1" applyBorder="1" applyAlignment="1"/>
    <xf numFmtId="3" fontId="5" fillId="3" borderId="2" xfId="2" applyNumberFormat="1" applyFont="1" applyFill="1" applyBorder="1" applyAlignment="1">
      <alignment wrapText="1"/>
    </xf>
    <xf numFmtId="0" fontId="9" fillId="3" borderId="9" xfId="0" applyFont="1" applyFill="1" applyBorder="1" applyAlignment="1">
      <alignment wrapText="1"/>
    </xf>
    <xf numFmtId="3" fontId="9" fillId="3" borderId="9" xfId="0" applyNumberFormat="1" applyFont="1" applyFill="1" applyBorder="1" applyAlignment="1">
      <alignment horizontal="right" wrapText="1"/>
    </xf>
    <xf numFmtId="0" fontId="5" fillId="3" borderId="10" xfId="2" applyFont="1" applyFill="1" applyBorder="1" applyAlignment="1">
      <alignment horizontal="left" wrapText="1"/>
    </xf>
    <xf numFmtId="0" fontId="5" fillId="3" borderId="10" xfId="2" applyFont="1" applyFill="1" applyBorder="1" applyAlignment="1">
      <alignment horizontal="right" wrapText="1"/>
    </xf>
    <xf numFmtId="3" fontId="5" fillId="3" borderId="10" xfId="2" applyNumberFormat="1" applyFont="1" applyFill="1" applyBorder="1" applyAlignment="1">
      <alignment horizontal="right" wrapText="1"/>
    </xf>
    <xf numFmtId="0" fontId="0" fillId="3" borderId="7" xfId="0" applyFill="1" applyBorder="1"/>
    <xf numFmtId="0" fontId="0" fillId="3" borderId="7" xfId="0" applyFill="1" applyBorder="1" applyAlignment="1">
      <alignment horizontal="right"/>
    </xf>
    <xf numFmtId="0" fontId="3" fillId="3" borderId="0" xfId="1" applyFill="1" applyAlignment="1" applyProtection="1">
      <alignment vertical="top" wrapText="1"/>
    </xf>
    <xf numFmtId="0" fontId="2" fillId="2" borderId="0" xfId="2" applyFont="1" applyFill="1" applyBorder="1" applyAlignment="1"/>
    <xf numFmtId="0" fontId="2" fillId="2" borderId="6" xfId="2" applyFill="1" applyBorder="1"/>
    <xf numFmtId="0" fontId="2" fillId="2" borderId="6" xfId="2" applyFill="1" applyBorder="1" applyAlignment="1">
      <alignment horizontal="right" wrapText="1"/>
    </xf>
    <xf numFmtId="0" fontId="2" fillId="3" borderId="6" xfId="2" applyFill="1" applyBorder="1" applyAlignment="1">
      <alignment horizontal="right" wrapText="1"/>
    </xf>
    <xf numFmtId="0" fontId="2" fillId="2" borderId="1" xfId="2" applyFill="1" applyBorder="1"/>
    <xf numFmtId="0" fontId="2" fillId="2" borderId="1" xfId="2" applyFill="1" applyBorder="1" applyAlignment="1">
      <alignment horizontal="right"/>
    </xf>
    <xf numFmtId="49" fontId="15" fillId="3" borderId="0" xfId="0" applyNumberFormat="1" applyFont="1" applyFill="1" applyAlignment="1">
      <alignment horizontal="left" vertical="top" wrapText="1"/>
    </xf>
    <xf numFmtId="49" fontId="17" fillId="3" borderId="0" xfId="1" applyNumberFormat="1" applyFont="1" applyFill="1" applyAlignment="1" applyProtection="1">
      <alignment horizontal="left" vertical="top" wrapText="1"/>
    </xf>
    <xf numFmtId="167" fontId="15" fillId="3" borderId="0" xfId="10" applyFont="1" applyFill="1" applyAlignment="1" applyProtection="1">
      <alignment vertical="top" wrapText="1"/>
      <protection hidden="1"/>
    </xf>
    <xf numFmtId="0" fontId="15" fillId="5" borderId="0" xfId="11" applyFont="1" applyFill="1" applyAlignment="1" applyProtection="1">
      <alignment wrapText="1"/>
      <protection hidden="1"/>
    </xf>
    <xf numFmtId="0" fontId="15" fillId="3" borderId="0" xfId="0" applyFont="1" applyFill="1" applyAlignment="1">
      <alignment wrapText="1"/>
    </xf>
    <xf numFmtId="0" fontId="12" fillId="2" borderId="0" xfId="2" applyFont="1" applyFill="1"/>
    <xf numFmtId="0" fontId="12" fillId="2" borderId="0" xfId="2" applyFont="1" applyFill="1" applyAlignment="1"/>
    <xf numFmtId="0" fontId="12" fillId="3" borderId="0" xfId="2" applyFont="1" applyFill="1" applyBorder="1"/>
    <xf numFmtId="0" fontId="7" fillId="4" borderId="0" xfId="7" applyFont="1" applyFill="1" applyBorder="1" applyAlignment="1">
      <alignment horizontal="center"/>
    </xf>
    <xf numFmtId="0" fontId="7" fillId="3" borderId="0" xfId="7" applyFont="1" applyFill="1" applyBorder="1" applyAlignment="1">
      <alignment horizontal="right" wrapText="1"/>
    </xf>
    <xf numFmtId="15" fontId="2" fillId="2" borderId="0" xfId="0" applyNumberFormat="1" applyFont="1" applyFill="1"/>
    <xf numFmtId="0" fontId="5" fillId="3" borderId="0" xfId="2" applyFont="1" applyFill="1" applyAlignment="1">
      <alignment horizontal="center"/>
    </xf>
    <xf numFmtId="0" fontId="2" fillId="2" borderId="0" xfId="2" applyFont="1" applyFill="1"/>
    <xf numFmtId="0" fontId="9" fillId="3" borderId="9" xfId="2" applyNumberFormat="1" applyFont="1" applyFill="1" applyBorder="1" applyAlignment="1">
      <alignment horizontal="left" wrapText="1"/>
    </xf>
    <xf numFmtId="0" fontId="9" fillId="3" borderId="9" xfId="2" applyNumberFormat="1" applyFont="1" applyFill="1" applyBorder="1" applyAlignment="1">
      <alignment horizontal="right" wrapText="1"/>
    </xf>
    <xf numFmtId="3" fontId="9" fillId="3" borderId="9" xfId="2" applyNumberFormat="1" applyFont="1" applyFill="1" applyBorder="1" applyAlignment="1">
      <alignment horizontal="right" wrapText="1"/>
    </xf>
    <xf numFmtId="3" fontId="5" fillId="2" borderId="2" xfId="2" applyNumberFormat="1" applyFont="1" applyFill="1" applyBorder="1" applyAlignment="1">
      <alignment horizontal="left" wrapText="1"/>
    </xf>
    <xf numFmtId="3" fontId="5" fillId="2" borderId="0" xfId="2" applyNumberFormat="1" applyFont="1" applyFill="1" applyBorder="1" applyAlignment="1">
      <alignment horizontal="left"/>
    </xf>
    <xf numFmtId="0" fontId="0" fillId="3" borderId="0" xfId="2" applyFont="1" applyFill="1" applyBorder="1" applyAlignment="1">
      <alignment horizontal="right"/>
    </xf>
    <xf numFmtId="0" fontId="2" fillId="2" borderId="0" xfId="2" applyFont="1" applyFill="1" applyAlignment="1">
      <alignment wrapText="1"/>
    </xf>
    <xf numFmtId="0" fontId="9" fillId="3" borderId="0" xfId="0" applyFont="1" applyFill="1"/>
    <xf numFmtId="3" fontId="9" fillId="3" borderId="0" xfId="0" applyNumberFormat="1" applyFont="1" applyFill="1" applyAlignment="1">
      <alignment horizontal="right"/>
    </xf>
    <xf numFmtId="0" fontId="9" fillId="3" borderId="4" xfId="0" applyFont="1" applyFill="1" applyBorder="1"/>
    <xf numFmtId="3" fontId="9" fillId="3" borderId="4" xfId="0" applyNumberFormat="1" applyFont="1" applyFill="1" applyBorder="1" applyAlignment="1">
      <alignment horizontal="right"/>
    </xf>
    <xf numFmtId="0" fontId="9" fillId="3" borderId="5" xfId="0" applyFont="1" applyFill="1" applyBorder="1"/>
    <xf numFmtId="3" fontId="9" fillId="3" borderId="5" xfId="0" applyNumberFormat="1" applyFont="1" applyFill="1" applyBorder="1" applyAlignment="1">
      <alignment horizontal="right"/>
    </xf>
    <xf numFmtId="0" fontId="5" fillId="2" borderId="0" xfId="2" applyFont="1" applyFill="1" applyAlignment="1">
      <alignment vertical="center" wrapText="1"/>
    </xf>
    <xf numFmtId="3" fontId="5" fillId="2" borderId="0" xfId="2" applyNumberFormat="1" applyFont="1" applyFill="1" applyBorder="1" applyAlignment="1">
      <alignment horizontal="right" wrapText="1"/>
    </xf>
    <xf numFmtId="0" fontId="23" fillId="2" borderId="0" xfId="2" applyFont="1" applyFill="1"/>
    <xf numFmtId="3" fontId="23" fillId="2" borderId="0" xfId="2" applyNumberFormat="1" applyFont="1" applyFill="1"/>
    <xf numFmtId="3" fontId="5" fillId="3" borderId="0" xfId="0" applyNumberFormat="1" applyFont="1" applyFill="1"/>
    <xf numFmtId="3" fontId="9" fillId="3" borderId="5" xfId="0" applyNumberFormat="1" applyFont="1" applyFill="1" applyBorder="1"/>
    <xf numFmtId="0" fontId="23" fillId="2" borderId="0" xfId="2" applyFont="1" applyFill="1" applyAlignment="1"/>
    <xf numFmtId="0" fontId="23" fillId="3" borderId="0" xfId="2" applyFont="1" applyFill="1" applyBorder="1"/>
    <xf numFmtId="0" fontId="23" fillId="3" borderId="0" xfId="2" applyFont="1" applyFill="1" applyAlignment="1">
      <alignment vertical="top"/>
    </xf>
    <xf numFmtId="0" fontId="23" fillId="3" borderId="0" xfId="2" applyFont="1" applyFill="1" applyAlignment="1"/>
    <xf numFmtId="3" fontId="23" fillId="3" borderId="0" xfId="2" applyNumberFormat="1" applyFont="1" applyFill="1" applyAlignment="1">
      <alignment horizontal="center"/>
    </xf>
    <xf numFmtId="0" fontId="16" fillId="0" borderId="0" xfId="0" applyFont="1" applyAlignment="1">
      <alignment horizontal="right" vertical="center"/>
    </xf>
    <xf numFmtId="0" fontId="23" fillId="6" borderId="0" xfId="0" applyFont="1" applyFill="1"/>
    <xf numFmtId="0" fontId="23" fillId="0" borderId="0" xfId="0" applyFont="1" applyFill="1"/>
    <xf numFmtId="0" fontId="0" fillId="0" borderId="0" xfId="0" applyFill="1"/>
    <xf numFmtId="14" fontId="23" fillId="0" borderId="0" xfId="0" applyNumberFormat="1" applyFont="1"/>
    <xf numFmtId="0" fontId="23" fillId="0" borderId="0" xfId="0" applyFont="1"/>
    <xf numFmtId="0" fontId="2" fillId="2" borderId="6" xfId="2" applyFont="1" applyFill="1" applyBorder="1" applyAlignment="1">
      <alignment horizontal="right" wrapText="1"/>
    </xf>
    <xf numFmtId="0" fontId="2" fillId="2" borderId="1" xfId="2" applyFont="1" applyFill="1" applyBorder="1" applyAlignment="1">
      <alignment horizontal="right"/>
    </xf>
    <xf numFmtId="0" fontId="23" fillId="0" borderId="0" xfId="0" applyNumberFormat="1" applyFont="1"/>
    <xf numFmtId="0" fontId="9" fillId="3" borderId="11" xfId="0" applyFont="1" applyFill="1" applyBorder="1" applyAlignment="1">
      <alignment wrapText="1"/>
    </xf>
    <xf numFmtId="3" fontId="9" fillId="3" borderId="11" xfId="0" applyNumberFormat="1" applyFont="1" applyFill="1" applyBorder="1" applyAlignment="1">
      <alignment horizontal="right" wrapText="1"/>
    </xf>
    <xf numFmtId="165" fontId="2" fillId="0" borderId="0" xfId="2" applyNumberFormat="1" applyFont="1" applyFill="1" applyBorder="1" applyAlignment="1">
      <alignment horizontal="right" wrapText="1"/>
    </xf>
    <xf numFmtId="3" fontId="2" fillId="0" borderId="0" xfId="2" applyNumberFormat="1" applyFont="1" applyFill="1" applyBorder="1" applyAlignment="1">
      <alignment horizontal="right"/>
    </xf>
    <xf numFmtId="3" fontId="2" fillId="0" borderId="0" xfId="2" applyNumberFormat="1" applyFont="1" applyFill="1" applyBorder="1" applyAlignment="1">
      <alignment horizontal="right" wrapText="1"/>
    </xf>
    <xf numFmtId="0" fontId="24" fillId="0" borderId="0" xfId="6" applyFont="1" applyFill="1" applyBorder="1" applyAlignment="1">
      <alignment horizontal="right" wrapText="1"/>
    </xf>
    <xf numFmtId="166" fontId="2" fillId="0" borderId="0" xfId="2" quotePrefix="1" applyNumberFormat="1" applyFont="1" applyFill="1" applyBorder="1" applyAlignment="1">
      <alignment horizontal="left"/>
    </xf>
    <xf numFmtId="0" fontId="2" fillId="0" borderId="0" xfId="2" applyFont="1" applyFill="1" applyBorder="1" applyAlignment="1">
      <alignment horizontal="right"/>
    </xf>
    <xf numFmtId="0" fontId="2" fillId="0" borderId="0" xfId="2" applyFont="1" applyFill="1" applyBorder="1" applyAlignment="1"/>
    <xf numFmtId="0" fontId="2" fillId="0" borderId="0" xfId="2" applyFont="1" applyFill="1" applyBorder="1" applyAlignment="1">
      <alignment horizontal="right" wrapText="1"/>
    </xf>
    <xf numFmtId="3" fontId="12" fillId="2" borderId="0" xfId="2" applyNumberFormat="1" applyFont="1" applyFill="1"/>
    <xf numFmtId="0" fontId="2" fillId="3" borderId="1" xfId="2" applyFont="1" applyFill="1" applyBorder="1" applyAlignment="1">
      <alignment horizontal="right"/>
    </xf>
    <xf numFmtId="0" fontId="15" fillId="0" borderId="0" xfId="0" applyFont="1" applyAlignment="1">
      <alignment wrapText="1"/>
    </xf>
    <xf numFmtId="49" fontId="15" fillId="3" borderId="0" xfId="0" applyNumberFormat="1" applyFont="1" applyFill="1" applyBorder="1" applyAlignment="1">
      <alignment horizontal="left" wrapText="1"/>
    </xf>
    <xf numFmtId="0" fontId="2" fillId="2" borderId="0" xfId="2" quotePrefix="1" applyFont="1" applyFill="1"/>
    <xf numFmtId="0" fontId="5" fillId="3" borderId="9" xfId="0" applyFont="1" applyFill="1" applyBorder="1" applyAlignment="1">
      <alignment wrapText="1"/>
    </xf>
    <xf numFmtId="0" fontId="5" fillId="3" borderId="5" xfId="0" applyFont="1" applyFill="1" applyBorder="1" applyAlignment="1">
      <alignment wrapText="1"/>
    </xf>
    <xf numFmtId="0" fontId="2" fillId="2" borderId="0" xfId="2" applyFont="1" applyFill="1" applyAlignment="1"/>
    <xf numFmtId="0" fontId="2" fillId="2" borderId="0" xfId="2" applyFont="1" applyFill="1" applyAlignment="1"/>
    <xf numFmtId="0" fontId="5" fillId="3" borderId="0" xfId="2" applyFont="1" applyFill="1" applyAlignment="1"/>
    <xf numFmtId="3" fontId="5" fillId="2" borderId="0" xfId="2" applyNumberFormat="1" applyFont="1" applyFill="1" applyBorder="1" applyAlignment="1">
      <alignment horizontal="left" wrapText="1"/>
    </xf>
    <xf numFmtId="166" fontId="16" fillId="2" borderId="12" xfId="2" quotePrefix="1" applyNumberFormat="1" applyFont="1" applyFill="1" applyBorder="1" applyAlignment="1">
      <alignment horizontal="left"/>
    </xf>
    <xf numFmtId="165" fontId="2" fillId="2" borderId="12" xfId="2" applyNumberFormat="1" applyFont="1" applyFill="1" applyBorder="1" applyAlignment="1">
      <alignment horizontal="right"/>
    </xf>
    <xf numFmtId="0" fontId="2" fillId="3" borderId="12" xfId="2" applyFont="1" applyFill="1" applyBorder="1" applyAlignment="1"/>
    <xf numFmtId="166" fontId="16" fillId="2" borderId="13" xfId="2" quotePrefix="1" applyNumberFormat="1" applyFont="1" applyFill="1" applyBorder="1" applyAlignment="1">
      <alignment horizontal="left"/>
    </xf>
    <xf numFmtId="0" fontId="2" fillId="2" borderId="13" xfId="2" applyFont="1" applyFill="1" applyBorder="1" applyAlignment="1"/>
    <xf numFmtId="0" fontId="2" fillId="3" borderId="13" xfId="2" applyFont="1" applyFill="1" applyBorder="1" applyAlignment="1"/>
    <xf numFmtId="0" fontId="15" fillId="2" borderId="2" xfId="2" applyFont="1" applyFill="1" applyBorder="1" applyAlignment="1"/>
    <xf numFmtId="3" fontId="2" fillId="3" borderId="12" xfId="2" applyNumberFormat="1" applyFont="1" applyFill="1" applyBorder="1" applyAlignment="1">
      <alignment horizontal="right"/>
    </xf>
    <xf numFmtId="0" fontId="2" fillId="2" borderId="12" xfId="2" applyFont="1" applyFill="1" applyBorder="1"/>
    <xf numFmtId="3" fontId="2" fillId="2" borderId="12" xfId="2" applyNumberFormat="1" applyFont="1" applyFill="1" applyBorder="1"/>
    <xf numFmtId="3" fontId="5" fillId="3" borderId="0" xfId="8" applyNumberFormat="1" applyFont="1" applyFill="1" applyBorder="1" applyAlignment="1">
      <alignment horizontal="left"/>
    </xf>
    <xf numFmtId="165" fontId="2" fillId="2" borderId="12" xfId="2" applyNumberFormat="1" applyFont="1" applyFill="1" applyBorder="1" applyAlignment="1">
      <alignment horizontal="right" wrapText="1"/>
    </xf>
    <xf numFmtId="0" fontId="2" fillId="3" borderId="0" xfId="2" applyFont="1" applyFill="1" applyBorder="1" applyAlignment="1"/>
    <xf numFmtId="3" fontId="2" fillId="2" borderId="0" xfId="2" applyNumberFormat="1" applyFont="1" applyFill="1" applyBorder="1" applyAlignment="1">
      <alignment horizontal="center"/>
    </xf>
    <xf numFmtId="165" fontId="2" fillId="2" borderId="0" xfId="2" applyNumberFormat="1" applyFont="1" applyFill="1" applyBorder="1" applyAlignment="1">
      <alignment horizontal="right"/>
    </xf>
    <xf numFmtId="0" fontId="23" fillId="2" borderId="0" xfId="2" applyFont="1" applyFill="1" applyBorder="1"/>
    <xf numFmtId="0" fontId="23" fillId="3" borderId="0" xfId="2" applyFont="1" applyFill="1" applyBorder="1" applyAlignment="1"/>
    <xf numFmtId="0" fontId="2" fillId="3" borderId="0" xfId="2" applyFill="1" applyBorder="1" applyAlignment="1"/>
    <xf numFmtId="0" fontId="2" fillId="2" borderId="0" xfId="2" applyFill="1" applyBorder="1" applyAlignment="1"/>
    <xf numFmtId="0" fontId="2" fillId="2" borderId="0" xfId="2" applyFont="1" applyFill="1" applyBorder="1"/>
    <xf numFmtId="0" fontId="12" fillId="2" borderId="0" xfId="2" applyFont="1" applyFill="1" applyAlignment="1">
      <alignment vertical="top"/>
    </xf>
    <xf numFmtId="0" fontId="12" fillId="2" borderId="0" xfId="2" applyFont="1" applyFill="1" applyBorder="1"/>
    <xf numFmtId="0" fontId="12" fillId="2" borderId="0" xfId="2" applyFont="1" applyFill="1" applyBorder="1" applyAlignment="1"/>
    <xf numFmtId="0" fontId="2" fillId="0" borderId="0" xfId="0" applyFont="1" applyAlignment="1">
      <alignment wrapText="1"/>
    </xf>
    <xf numFmtId="49" fontId="15" fillId="3" borderId="0" xfId="1" applyNumberFormat="1" applyFont="1" applyFill="1" applyAlignment="1" applyProtection="1">
      <alignment horizontal="left" vertical="top" wrapText="1"/>
    </xf>
    <xf numFmtId="49" fontId="25" fillId="3" borderId="0" xfId="0" applyNumberFormat="1" applyFont="1" applyFill="1" applyAlignment="1">
      <alignment horizontal="left" wrapText="1"/>
    </xf>
    <xf numFmtId="0" fontId="25" fillId="5" borderId="0" xfId="11" applyFont="1" applyFill="1" applyAlignment="1" applyProtection="1">
      <alignment wrapText="1"/>
      <protection hidden="1"/>
    </xf>
    <xf numFmtId="49" fontId="25" fillId="3" borderId="0" xfId="1" applyNumberFormat="1" applyFont="1" applyFill="1" applyBorder="1" applyAlignment="1" applyProtection="1">
      <alignment horizontal="left" wrapText="1"/>
    </xf>
    <xf numFmtId="49" fontId="25" fillId="3" borderId="0" xfId="0" applyNumberFormat="1" applyFont="1" applyFill="1" applyBorder="1" applyAlignment="1">
      <alignment horizontal="left" wrapText="1"/>
    </xf>
    <xf numFmtId="49" fontId="25" fillId="3" borderId="0" xfId="1" applyNumberFormat="1" applyFont="1" applyFill="1" applyAlignment="1" applyProtection="1">
      <alignment horizontal="left" vertical="top" wrapText="1"/>
    </xf>
    <xf numFmtId="0" fontId="27" fillId="2" borderId="0" xfId="2" applyFont="1" applyFill="1" applyAlignment="1"/>
    <xf numFmtId="0" fontId="27" fillId="3" borderId="0" xfId="2" applyFont="1" applyFill="1" applyAlignment="1"/>
    <xf numFmtId="3" fontId="2" fillId="2" borderId="0" xfId="2" applyNumberFormat="1" applyFill="1"/>
    <xf numFmtId="167" fontId="25" fillId="3" borderId="0" xfId="10" applyFont="1" applyFill="1" applyAlignment="1" applyProtection="1">
      <alignment horizontal="left" wrapText="1"/>
      <protection hidden="1"/>
    </xf>
    <xf numFmtId="0" fontId="0" fillId="0" borderId="0" xfId="0" applyFill="1" applyBorder="1" applyAlignment="1">
      <alignment wrapText="1"/>
    </xf>
    <xf numFmtId="167" fontId="14" fillId="0" borderId="0" xfId="10" applyFont="1" applyFill="1" applyBorder="1" applyAlignment="1" applyProtection="1">
      <alignment horizontal="right" wrapText="1"/>
      <protection hidden="1"/>
    </xf>
    <xf numFmtId="0" fontId="2" fillId="0" borderId="0" xfId="0" applyFont="1" applyFill="1"/>
    <xf numFmtId="0" fontId="2" fillId="0" borderId="0" xfId="0" applyFont="1" applyFill="1" applyAlignment="1">
      <alignment horizontal="left" vertical="top" wrapText="1"/>
    </xf>
    <xf numFmtId="0" fontId="2" fillId="2" borderId="0" xfId="2" applyFont="1" applyFill="1" applyAlignment="1"/>
    <xf numFmtId="0" fontId="2" fillId="2" borderId="1" xfId="2" applyFont="1" applyFill="1" applyBorder="1" applyAlignment="1"/>
    <xf numFmtId="0" fontId="23" fillId="2" borderId="0" xfId="2" applyFont="1" applyFill="1" applyAlignment="1">
      <alignment wrapText="1"/>
    </xf>
    <xf numFmtId="0" fontId="2" fillId="0" borderId="0" xfId="2" applyFont="1" applyFill="1" applyAlignment="1">
      <alignment horizontal="left"/>
    </xf>
    <xf numFmtId="0" fontId="5" fillId="3" borderId="0" xfId="2" applyFont="1" applyFill="1" applyAlignment="1">
      <alignment horizontal="left"/>
    </xf>
    <xf numFmtId="3" fontId="2" fillId="3" borderId="0" xfId="2" applyNumberFormat="1" applyFill="1" applyAlignment="1">
      <alignment horizontal="right"/>
    </xf>
    <xf numFmtId="3" fontId="5" fillId="3" borderId="0" xfId="2" applyNumberFormat="1" applyFont="1" applyFill="1" applyAlignment="1">
      <alignment horizontal="right"/>
    </xf>
    <xf numFmtId="0" fontId="2" fillId="3" borderId="12" xfId="2" applyFill="1" applyBorder="1" applyAlignment="1">
      <alignment horizontal="right"/>
    </xf>
    <xf numFmtId="3" fontId="5" fillId="3" borderId="0" xfId="2" applyNumberFormat="1" applyFont="1" applyFill="1" applyAlignment="1">
      <alignment horizontal="right" wrapText="1"/>
    </xf>
    <xf numFmtId="165" fontId="2" fillId="2" borderId="12" xfId="2" applyNumberFormat="1" applyFill="1" applyBorder="1" applyAlignment="1">
      <alignment horizontal="right"/>
    </xf>
    <xf numFmtId="0" fontId="2" fillId="2" borderId="2" xfId="2" applyFill="1" applyBorder="1" applyAlignment="1">
      <alignment horizontal="right"/>
    </xf>
    <xf numFmtId="0" fontId="2" fillId="2" borderId="1" xfId="2" applyFill="1" applyBorder="1" applyAlignment="1">
      <alignment horizontal="right" wrapText="1"/>
    </xf>
    <xf numFmtId="3" fontId="2" fillId="2" borderId="0" xfId="2" applyNumberFormat="1" applyFill="1" applyAlignment="1">
      <alignment horizontal="right" wrapText="1"/>
    </xf>
    <xf numFmtId="3" fontId="5" fillId="2" borderId="0" xfId="2" applyNumberFormat="1" applyFont="1" applyFill="1" applyAlignment="1">
      <alignment horizontal="right" wrapText="1"/>
    </xf>
    <xf numFmtId="0" fontId="2" fillId="2" borderId="0" xfId="2" applyFont="1" applyFill="1" applyAlignment="1"/>
    <xf numFmtId="0" fontId="0" fillId="3" borderId="0" xfId="2" applyFont="1" applyFill="1" applyAlignment="1">
      <alignment horizontal="left" wrapText="1"/>
    </xf>
    <xf numFmtId="0" fontId="2" fillId="2" borderId="1" xfId="2" applyFont="1" applyFill="1" applyBorder="1" applyAlignment="1"/>
    <xf numFmtId="0" fontId="2" fillId="3" borderId="0" xfId="2" applyFont="1" applyFill="1" applyBorder="1" applyAlignment="1">
      <alignment horizontal="left" wrapText="1"/>
    </xf>
    <xf numFmtId="0" fontId="2" fillId="2" borderId="0" xfId="2" applyFont="1" applyFill="1" applyBorder="1" applyAlignment="1">
      <alignment wrapText="1"/>
    </xf>
    <xf numFmtId="0" fontId="2" fillId="2" borderId="1" xfId="2" applyFont="1" applyFill="1" applyBorder="1" applyAlignment="1">
      <alignment wrapText="1"/>
    </xf>
    <xf numFmtId="0" fontId="2" fillId="2" borderId="0" xfId="2" applyFill="1" applyAlignment="1">
      <alignment wrapText="1"/>
    </xf>
    <xf numFmtId="0" fontId="23" fillId="2" borderId="0" xfId="2" applyFont="1" applyFill="1" applyAlignment="1">
      <alignment wrapText="1"/>
    </xf>
    <xf numFmtId="0" fontId="5" fillId="3" borderId="0" xfId="2" applyFont="1" applyFill="1" applyAlignment="1">
      <alignment vertical="top" wrapText="1"/>
    </xf>
    <xf numFmtId="0" fontId="2" fillId="2" borderId="6" xfId="2" applyFont="1" applyFill="1" applyBorder="1" applyAlignment="1">
      <alignment wrapText="1"/>
    </xf>
    <xf numFmtId="0" fontId="2" fillId="2" borderId="1" xfId="2" applyFill="1" applyBorder="1" applyAlignment="1">
      <alignment wrapText="1"/>
    </xf>
    <xf numFmtId="0" fontId="2" fillId="0" borderId="0" xfId="2" applyFont="1" applyFill="1" applyAlignment="1">
      <alignment horizontal="left"/>
    </xf>
    <xf numFmtId="0" fontId="5" fillId="3" borderId="0" xfId="2" applyFont="1" applyFill="1" applyAlignment="1">
      <alignment horizontal="left"/>
    </xf>
  </cellXfs>
  <cellStyles count="13">
    <cellStyle name="% 2" xfId="11" xr:uid="{00000000-0005-0000-0000-000000000000}"/>
    <cellStyle name="Comma" xfId="8" builtinId="3"/>
    <cellStyle name="Comma 2" xfId="3" xr:uid="{00000000-0005-0000-0000-000002000000}"/>
    <cellStyle name="Hyperlink" xfId="1" builtinId="8"/>
    <cellStyle name="Normal" xfId="0" builtinId="0"/>
    <cellStyle name="Normal 2" xfId="2" xr:uid="{00000000-0005-0000-0000-000005000000}"/>
    <cellStyle name="Normal 3" xfId="9" xr:uid="{00000000-0005-0000-0000-000006000000}"/>
    <cellStyle name="Normal 4" xfId="10" xr:uid="{00000000-0005-0000-0000-000007000000}"/>
    <cellStyle name="Normal 5" xfId="12" xr:uid="{00000000-0005-0000-0000-000008000000}"/>
    <cellStyle name="Normal_UK Quarterly Table 2015-16 2" xfId="6" xr:uid="{00000000-0005-0000-0000-00000F000000}"/>
    <cellStyle name="Normal_UK Quarterly Table 2015-16_1" xfId="7" xr:uid="{00000000-0005-0000-0000-000010000000}"/>
    <cellStyle name="Normal_UK Quarterly Table 2015-16_2" xfId="5" xr:uid="{00000000-0005-0000-0000-000011000000}"/>
    <cellStyle name="Percent 2" xfId="4" xr:uid="{00000000-0005-0000-0000-000012000000}"/>
  </cellStyles>
  <dxfs count="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B6DF8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42"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215346</xdr:colOff>
      <xdr:row>1</xdr:row>
      <xdr:rowOff>37765</xdr:rowOff>
    </xdr:from>
    <xdr:to>
      <xdr:col>2</xdr:col>
      <xdr:colOff>1464</xdr:colOff>
      <xdr:row>1</xdr:row>
      <xdr:rowOff>1492247</xdr:rowOff>
    </xdr:to>
    <xdr:pic>
      <xdr:nvPicPr>
        <xdr:cNvPr id="3"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346" y="196515"/>
          <a:ext cx="2942068" cy="14544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215352</xdr:colOff>
      <xdr:row>1</xdr:row>
      <xdr:rowOff>31424</xdr:rowOff>
    </xdr:from>
    <xdr:to>
      <xdr:col>1</xdr:col>
      <xdr:colOff>2803885</xdr:colOff>
      <xdr:row>1</xdr:row>
      <xdr:rowOff>1485906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352" y="193349"/>
          <a:ext cx="2800988" cy="1454482"/>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ww.gov.uk/government/uploads/system/uploads/attachment_data/file/459152/Borrowing_and_Investment_Live_Table_Q1_2015_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Metadata"/>
      <sheetName val="UK Annual Table 2014-19"/>
      <sheetName val="UK Quarter Table 2018-19"/>
      <sheetName val="LA Summary Table 2019-20 Q3"/>
      <sheetName val="LA Borrowing 19-20 Q3"/>
      <sheetName val="LA Borrowing 19-20 Q2"/>
      <sheetName val="LA Borrowing 19-20 Q1"/>
      <sheetName val="LA Investments 19-20 Q3"/>
      <sheetName val="LA Investments 19-20 Q2"/>
      <sheetName val="LA Investments 19-20 Q1"/>
      <sheetName val="LA Borrowing 18-19 Q4"/>
      <sheetName val="LA Investments 18-19 Q4"/>
      <sheetName val="LA Borrowing 18-19 Q3"/>
      <sheetName val="LA Investments 18-19 Q3"/>
      <sheetName val="LA Borrowing 18-19 Q2"/>
      <sheetName val="LA Investments 18-19 Q2"/>
      <sheetName val="LA Borrowing 18-19 Q1"/>
      <sheetName val="LA Investments 18-19 Q1"/>
      <sheetName val="LA Borrowing 17-18"/>
      <sheetName val="LA Investments 17-18"/>
      <sheetName val="LA Borrowing 16-17"/>
      <sheetName val="LA Investments 16-17"/>
      <sheetName val="LA Borrowing 15-16"/>
      <sheetName val="LA Investments 15-16"/>
      <sheetName val="LA Borrowing 14-15"/>
      <sheetName val="LA Investments 14-15"/>
      <sheetName val="LA Borrowing 13-14"/>
      <sheetName val="LA Investments 13-14"/>
      <sheetName val="LA List"/>
      <sheetName val="LA Summary Table 2019-20 Q2"/>
      <sheetName val="LA Summary Table 2019-20 Q1"/>
      <sheetName val="UK Quarter Table 2017-19"/>
      <sheetName val="LA Summary Table 2018-19 Q4"/>
      <sheetName val="LA Borrowing 17-18 Q4"/>
      <sheetName val="LA Investments 17-18 Q4"/>
      <sheetName val="LA Borrowing 17-18 Q3"/>
      <sheetName val="LA Investments 17-18 Q3"/>
      <sheetName val="LA Borrowing 17-18 Q2"/>
      <sheetName val="LA Investments 17-18 Q2"/>
      <sheetName val="LA Borrowing 17-18 Q1"/>
      <sheetName val="LA Investments 17-18 Q1"/>
      <sheetName val="UK Annual Table 2013-18"/>
      <sheetName val="LA Summary Table 2018-19 Q3"/>
      <sheetName val="LA Summary Table 2018-19 Q2"/>
      <sheetName val="UK Quarterly Table 2015-16"/>
      <sheetName val="Q4 2014-5 Drop Down Table"/>
      <sheetName val="LA Borrowing 12-13"/>
      <sheetName val="LA Investments 12-13"/>
      <sheetName val="LA Borrowing 11-12"/>
      <sheetName val="LA Investments 11-12"/>
      <sheetName val="LA Borrowing 10-11"/>
      <sheetName val="LA Investments 10-11"/>
      <sheetName val="LA Borrowing 09-10"/>
      <sheetName val="LA Investments 09-10"/>
      <sheetName val="LA Borrowing - 08-09"/>
      <sheetName val="LA Investments 08-0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sheetData sheetId="33" refreshError="1"/>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dmo.gov.uk/responsibilities/local-authority-lending-pwlb/monthly-loans-report/" TargetMode="External"/><Relationship Id="rId1" Type="http://schemas.openxmlformats.org/officeDocument/2006/relationships/hyperlink" Target="http://www.ons.gov.uk/ons/rel/psa/public-sector-finances/index.html"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8"/>
  </sheetPr>
  <dimension ref="A1:O34"/>
  <sheetViews>
    <sheetView showGridLines="0" zoomScaleNormal="100" zoomScaleSheetLayoutView="115" workbookViewId="0"/>
  </sheetViews>
  <sheetFormatPr defaultColWidth="0" defaultRowHeight="12.5" zeroHeight="1" x14ac:dyDescent="0.25"/>
  <cols>
    <col min="1" max="1" width="3.1796875" customWidth="1"/>
    <col min="2" max="2" width="42" customWidth="1"/>
    <col min="3" max="3" width="50.81640625" style="194" customWidth="1"/>
    <col min="4" max="4" width="3.1796875" customWidth="1"/>
    <col min="5" max="6" width="0" hidden="1" customWidth="1"/>
    <col min="7" max="8" width="9.81640625" hidden="1" customWidth="1"/>
    <col min="9" max="11" width="0" hidden="1" customWidth="1"/>
    <col min="12" max="12" width="11.7265625" hidden="1" customWidth="1"/>
    <col min="13" max="15" width="0" hidden="1" customWidth="1"/>
    <col min="16" max="16384" width="9.1796875" hidden="1"/>
  </cols>
  <sheetData>
    <row r="1" spans="1:15" x14ac:dyDescent="0.25">
      <c r="A1" s="21"/>
      <c r="B1" s="21"/>
      <c r="C1" s="255"/>
      <c r="D1" s="21"/>
    </row>
    <row r="2" spans="1:15" ht="117.75" customHeight="1" x14ac:dyDescent="0.4">
      <c r="A2" s="21"/>
      <c r="B2" s="21"/>
      <c r="C2" s="256" t="s">
        <v>0</v>
      </c>
      <c r="D2" s="21"/>
      <c r="G2" s="192">
        <v>202003</v>
      </c>
      <c r="H2" s="196">
        <f>IF(RIGHT(G2,2)&lt;&gt;"03",LEFT(G2,4),LEFT(G2,4)-1)</f>
        <v>2019</v>
      </c>
      <c r="I2" s="196">
        <f>IF(RIGHT(G2,2)&lt;&gt;"03",LEFT(G2,4)-1,LEFT(G2,4)-2)</f>
        <v>2018</v>
      </c>
      <c r="J2" s="196">
        <f>IF(RIGHT(G2,2)&lt;&gt;"03",LEFT(G2,4)-2,LEFT(G2,4)-3)</f>
        <v>2017</v>
      </c>
      <c r="L2" s="193" t="str">
        <f>IF(RIGHT(G2,2)&lt;&gt;"03",G2-3,CONCATENATE(LEFT(G2,4)-1,12))</f>
        <v>201912</v>
      </c>
      <c r="M2" s="196" t="str">
        <f>IF(RIGHT(L2,2)&lt;&gt;"03",LEFT(L2,4),LEFT(L2,4)-1)</f>
        <v>2019</v>
      </c>
      <c r="N2" s="196">
        <f>IF(RIGHT(L2,2)&lt;&gt;"03",LEFT(L2,4)-1,LEFT(L2,4)-2)</f>
        <v>2018</v>
      </c>
      <c r="O2" s="196">
        <f>IF(RIGHT(L2,2)&lt;&gt;"03",LEFT(L2,4)-2,LEFT(L2,4)-3)</f>
        <v>2017</v>
      </c>
    </row>
    <row r="3" spans="1:15" x14ac:dyDescent="0.25">
      <c r="A3" s="2"/>
      <c r="B3" s="2"/>
      <c r="C3" s="257"/>
      <c r="D3" s="2"/>
      <c r="G3" s="193">
        <f>IF(RIGHT(G2,2)="06",1,IF(RIGHT(G2,2)="09",2,IF(RIGHT(G2,2)="12",3,4)))</f>
        <v>4</v>
      </c>
      <c r="H3" s="193" t="str">
        <f>CONCATENATE(H2,"-",RIGHT(H2,2)+1)</f>
        <v>2019-20</v>
      </c>
      <c r="I3" s="193" t="str">
        <f>CONCATENATE(I2,"-",RIGHT(I2,2)+1)</f>
        <v>2018-19</v>
      </c>
      <c r="J3" s="193" t="str">
        <f>CONCATENATE(J2,"-",RIGHT(J2,2)+1)</f>
        <v>2017-18</v>
      </c>
      <c r="L3" s="193">
        <f>IF(RIGHT(L2,2)="06",1,IF(RIGHT(L2,2)="09",2,IF(RIGHT(L2,2)="12",3,4)))</f>
        <v>3</v>
      </c>
      <c r="M3" s="193" t="str">
        <f>CONCATENATE(M2,"-",RIGHT(M2,2)+1)</f>
        <v>2019-20</v>
      </c>
      <c r="N3" s="193" t="str">
        <f>CONCATENATE(N2,"-",RIGHT(N2,2)+1)</f>
        <v>2018-19</v>
      </c>
      <c r="O3" s="193" t="str">
        <f>CONCATENATE(O2,"-",RIGHT(O2,2)+1)</f>
        <v>2017-18</v>
      </c>
    </row>
    <row r="4" spans="1:15" ht="45" customHeight="1" x14ac:dyDescent="0.25">
      <c r="A4" s="2"/>
      <c r="B4" s="4" t="s">
        <v>1</v>
      </c>
      <c r="C4" s="258" t="s">
        <v>2</v>
      </c>
      <c r="D4" s="2"/>
      <c r="G4" s="195">
        <f>DATE(LEFT(G2,4),RIGHT(G2,2)+1,1)-1</f>
        <v>43921</v>
      </c>
      <c r="H4" s="196" t="str">
        <f>IF(RIGHT(G2,2)&lt;&gt;"03",CONCATENATE(LEFT(RIGHT(G2,4),2),LEFT(RIGHT(G2,4),2)+1),CONCATENATE(LEFT(RIGHT(G2,4),2)-1,LEFT(RIGHT(G2,4),2)))</f>
        <v>1920</v>
      </c>
      <c r="I4" s="196" t="str">
        <f>IF(RIGHT(G2,2)&lt;&gt;"03",CONCATENATE(LEFT(RIGHT(G2,4),2)-1,LEFT(RIGHT(G2,4),2)),CONCATENATE(LEFT(RIGHT(G2,4),2)-2,LEFT(RIGHT(G2,4),2)-1))</f>
        <v>1819</v>
      </c>
      <c r="J4" s="196" t="str">
        <f>IF(G3=1,"first",IF(G3=2,"second",IF(G3=3,"third","fourth")))</f>
        <v>fourth</v>
      </c>
      <c r="L4" s="195">
        <f>DATE(LEFT(L2,4),RIGHT(L2,2)+1,1)-1</f>
        <v>43830</v>
      </c>
      <c r="M4" s="196" t="str">
        <f>IF(RIGHT(L2,2)&lt;&gt;"03",CONCATENATE(LEFT(RIGHT(L2,4),2),LEFT(RIGHT(L2,4),2)+1),CONCATENATE(LEFT(RIGHT(L2,4),2)-1,LEFT(RIGHT(L2,4),2)))</f>
        <v>1920</v>
      </c>
      <c r="N4" s="196" t="str">
        <f>IF(RIGHT(L2,2)&lt;&gt;"03",CONCATENATE(LEFT(RIGHT(L2,4),2)-1,LEFT(RIGHT(L2,4),2)),CONCATENATE(LEFT(RIGHT(L2,4),2)-2,LEFT(RIGHT(L2,4),2)-1))</f>
        <v>1819</v>
      </c>
      <c r="O4" s="196" t="str">
        <f>IF(L3=1,"first",IF(L3=2,"second",IF(L3=3,"third","fourth")))</f>
        <v>third</v>
      </c>
    </row>
    <row r="5" spans="1:15" ht="45" customHeight="1" x14ac:dyDescent="0.25">
      <c r="A5" s="2"/>
      <c r="B5" s="131" t="s">
        <v>3</v>
      </c>
      <c r="C5" s="258" t="s">
        <v>4</v>
      </c>
      <c r="D5" s="2"/>
      <c r="G5" s="196" t="str">
        <f>TEXT(G4,"dd")</f>
        <v>31</v>
      </c>
      <c r="H5" s="195" t="str">
        <f>TEXT(G4,"mmm")</f>
        <v>Mar</v>
      </c>
      <c r="I5" s="196" t="str">
        <f>TEXT(G4,"mmmmmmmmmmmmm")</f>
        <v>March</v>
      </c>
      <c r="L5" s="196" t="str">
        <f>TEXT(L4,"dd")</f>
        <v>31</v>
      </c>
      <c r="M5" s="195" t="str">
        <f>TEXT(L4,"mmm")</f>
        <v>Dec</v>
      </c>
      <c r="N5" s="196" t="str">
        <f>TEXT(L4,"mmmmmmmmmmmmm")</f>
        <v>December</v>
      </c>
    </row>
    <row r="6" spans="1:15" ht="45" customHeight="1" x14ac:dyDescent="0.25">
      <c r="A6" s="2"/>
      <c r="B6" s="147" t="s">
        <v>5</v>
      </c>
      <c r="C6" s="258" t="s">
        <v>6</v>
      </c>
      <c r="D6" s="2"/>
      <c r="G6" s="196" t="str" cm="1">
        <f t="array" ref="G6">IF(OR(DAY(G4)={1,2,3,21,22,23,31}),CHOOSE(RIGHT(DAY(G4),1),"st","nd ","rd "),"th")</f>
        <v>st</v>
      </c>
      <c r="H6" s="196"/>
      <c r="L6" s="196" t="str" cm="1">
        <f t="array" ref="L6">IF(OR(DAY(L4)={1,2,3,21,22,23,31}),CHOOSE(RIGHT(DAY(L4),1),"st","nd ","rd "),"th")</f>
        <v>st</v>
      </c>
    </row>
    <row r="7" spans="1:15" ht="45" customHeight="1" x14ac:dyDescent="0.25">
      <c r="A7" s="2"/>
      <c r="B7" s="131" t="s">
        <v>7</v>
      </c>
      <c r="C7" s="258" t="s">
        <v>8</v>
      </c>
      <c r="D7" s="2"/>
      <c r="G7" s="199"/>
      <c r="H7" s="196"/>
    </row>
    <row r="8" spans="1:15" ht="45" customHeight="1" x14ac:dyDescent="0.25">
      <c r="A8" s="2"/>
      <c r="B8" s="131" t="s">
        <v>9</v>
      </c>
      <c r="C8" s="258" t="s">
        <v>10</v>
      </c>
      <c r="D8" s="2"/>
      <c r="G8" s="199"/>
      <c r="H8" s="196"/>
    </row>
    <row r="9" spans="1:15" ht="45" customHeight="1" x14ac:dyDescent="0.25">
      <c r="A9" s="2"/>
      <c r="B9" s="131" t="s">
        <v>11</v>
      </c>
      <c r="C9" s="258" t="s">
        <v>12</v>
      </c>
      <c r="D9" s="2"/>
      <c r="G9" s="199"/>
      <c r="H9" s="196"/>
    </row>
    <row r="10" spans="1:15" ht="45" customHeight="1" x14ac:dyDescent="0.25">
      <c r="A10" s="2"/>
      <c r="B10" s="131" t="s">
        <v>13</v>
      </c>
      <c r="C10" s="258" t="s">
        <v>14</v>
      </c>
      <c r="D10" s="2"/>
      <c r="G10" s="199"/>
      <c r="H10" s="196"/>
    </row>
    <row r="11" spans="1:15" ht="45" customHeight="1" x14ac:dyDescent="0.25">
      <c r="A11" s="2"/>
      <c r="B11" s="131" t="s">
        <v>15</v>
      </c>
      <c r="C11" s="258" t="s">
        <v>16</v>
      </c>
      <c r="D11" s="2"/>
      <c r="G11" s="199"/>
      <c r="H11" s="196"/>
    </row>
    <row r="12" spans="1:15" ht="45" customHeight="1" x14ac:dyDescent="0.25">
      <c r="A12" s="2"/>
      <c r="B12" s="131" t="s">
        <v>17</v>
      </c>
      <c r="C12" s="258" t="s">
        <v>18</v>
      </c>
      <c r="D12" s="2"/>
      <c r="G12" s="199"/>
      <c r="H12" s="196"/>
    </row>
    <row r="13" spans="1:15" ht="45" customHeight="1" x14ac:dyDescent="0.25">
      <c r="A13" s="2"/>
      <c r="B13" s="131" t="s">
        <v>19</v>
      </c>
      <c r="C13" s="258" t="s">
        <v>20</v>
      </c>
      <c r="D13" s="2"/>
      <c r="G13" s="199"/>
      <c r="H13" s="196"/>
    </row>
    <row r="14" spans="1:15" ht="45" customHeight="1" x14ac:dyDescent="0.25">
      <c r="A14" s="2"/>
      <c r="B14" s="131" t="s">
        <v>21</v>
      </c>
      <c r="C14" s="258" t="s">
        <v>22</v>
      </c>
      <c r="D14" s="2"/>
      <c r="H14" s="196"/>
    </row>
    <row r="15" spans="1:15" ht="45" customHeight="1" x14ac:dyDescent="0.25">
      <c r="A15" s="2"/>
      <c r="B15" s="131" t="s">
        <v>23</v>
      </c>
      <c r="C15" s="258" t="s">
        <v>24</v>
      </c>
      <c r="D15" s="2"/>
    </row>
    <row r="16" spans="1:15" ht="45" customHeight="1" x14ac:dyDescent="0.25">
      <c r="A16" s="2"/>
      <c r="B16" s="131" t="s">
        <v>25</v>
      </c>
      <c r="C16" s="258" t="s">
        <v>26</v>
      </c>
      <c r="D16" s="2"/>
    </row>
    <row r="17" spans="1:4" ht="45" customHeight="1" x14ac:dyDescent="0.25">
      <c r="A17" s="2"/>
      <c r="B17" s="131" t="s">
        <v>27</v>
      </c>
      <c r="C17" s="258" t="s">
        <v>28</v>
      </c>
      <c r="D17" s="2"/>
    </row>
    <row r="18" spans="1:4" ht="45" customHeight="1" x14ac:dyDescent="0.25">
      <c r="A18" s="2"/>
      <c r="B18" s="131" t="s">
        <v>29</v>
      </c>
      <c r="C18" s="258" t="s">
        <v>30</v>
      </c>
      <c r="D18" s="2"/>
    </row>
    <row r="19" spans="1:4" ht="45" customHeight="1" x14ac:dyDescent="0.25">
      <c r="A19" s="2"/>
      <c r="B19" s="131" t="s">
        <v>31</v>
      </c>
      <c r="C19" s="258" t="s">
        <v>32</v>
      </c>
      <c r="D19" s="2"/>
    </row>
    <row r="20" spans="1:4" ht="45" customHeight="1" x14ac:dyDescent="0.25">
      <c r="A20" s="2"/>
      <c r="B20" s="131" t="s">
        <v>33</v>
      </c>
      <c r="C20" s="258" t="s">
        <v>34</v>
      </c>
      <c r="D20" s="2"/>
    </row>
    <row r="21" spans="1:4" ht="45" customHeight="1" x14ac:dyDescent="0.25">
      <c r="A21" s="2"/>
      <c r="B21" s="131" t="s">
        <v>35</v>
      </c>
      <c r="C21" s="258" t="s">
        <v>36</v>
      </c>
      <c r="D21" s="2"/>
    </row>
    <row r="22" spans="1:4" ht="45" customHeight="1" x14ac:dyDescent="0.25">
      <c r="A22" s="2"/>
      <c r="B22" s="131" t="s">
        <v>37</v>
      </c>
      <c r="C22" s="258" t="s">
        <v>38</v>
      </c>
      <c r="D22" s="2"/>
    </row>
    <row r="23" spans="1:4" ht="45" customHeight="1" x14ac:dyDescent="0.25">
      <c r="A23" s="2"/>
      <c r="B23" s="131" t="s">
        <v>39</v>
      </c>
      <c r="C23" s="258" t="s">
        <v>40</v>
      </c>
      <c r="D23" s="2"/>
    </row>
    <row r="24" spans="1:4" ht="45" customHeight="1" x14ac:dyDescent="0.25">
      <c r="A24" s="2"/>
      <c r="B24" s="131" t="s">
        <v>41</v>
      </c>
      <c r="C24" s="258" t="s">
        <v>42</v>
      </c>
      <c r="D24" s="2"/>
    </row>
    <row r="25" spans="1:4" ht="45" customHeight="1" x14ac:dyDescent="0.25">
      <c r="A25" s="2"/>
      <c r="B25" s="132" t="s">
        <v>43</v>
      </c>
      <c r="C25" s="258" t="s">
        <v>44</v>
      </c>
      <c r="D25" s="2"/>
    </row>
    <row r="26" spans="1:4" ht="45" customHeight="1" x14ac:dyDescent="0.25">
      <c r="A26" s="2"/>
      <c r="B26" s="132" t="s">
        <v>45</v>
      </c>
      <c r="C26" s="258" t="s">
        <v>46</v>
      </c>
      <c r="D26" s="2"/>
    </row>
    <row r="27" spans="1:4" ht="45" customHeight="1" x14ac:dyDescent="0.25">
      <c r="A27" s="2"/>
      <c r="B27" s="4" t="s">
        <v>47</v>
      </c>
      <c r="C27" s="258" t="s">
        <v>48</v>
      </c>
      <c r="D27" s="2"/>
    </row>
    <row r="28" spans="1:4" ht="45" customHeight="1" x14ac:dyDescent="0.25">
      <c r="A28" s="2"/>
      <c r="B28" s="4" t="s">
        <v>49</v>
      </c>
      <c r="C28" s="258" t="s">
        <v>50</v>
      </c>
      <c r="D28" s="2"/>
    </row>
    <row r="29" spans="1:4" ht="45" customHeight="1" x14ac:dyDescent="0.25">
      <c r="A29" s="2"/>
      <c r="B29" s="4" t="s">
        <v>51</v>
      </c>
      <c r="C29" s="258" t="s">
        <v>52</v>
      </c>
      <c r="D29" s="2"/>
    </row>
    <row r="30" spans="1:4" ht="45" customHeight="1" x14ac:dyDescent="0.25">
      <c r="A30" s="2"/>
      <c r="B30" s="4" t="s">
        <v>53</v>
      </c>
      <c r="C30" s="258" t="s">
        <v>54</v>
      </c>
      <c r="D30" s="2"/>
    </row>
    <row r="31" spans="1:4" ht="45" customHeight="1" x14ac:dyDescent="0.25">
      <c r="A31" s="2"/>
      <c r="B31" s="4" t="s">
        <v>55</v>
      </c>
      <c r="C31" s="258" t="s">
        <v>56</v>
      </c>
      <c r="D31" s="2"/>
    </row>
    <row r="32" spans="1:4" ht="45" customHeight="1" x14ac:dyDescent="0.25">
      <c r="A32" s="2"/>
      <c r="B32" s="4" t="s">
        <v>57</v>
      </c>
      <c r="C32" s="258" t="s">
        <v>58</v>
      </c>
      <c r="D32" s="2"/>
    </row>
    <row r="33" spans="1:4" ht="25" x14ac:dyDescent="0.25">
      <c r="A33" s="2"/>
      <c r="B33" s="4" t="s">
        <v>59</v>
      </c>
      <c r="C33" s="258" t="s">
        <v>60</v>
      </c>
      <c r="D33" s="2"/>
    </row>
    <row r="34" spans="1:4" hidden="1" x14ac:dyDescent="0.25">
      <c r="A34" s="2"/>
      <c r="B34" s="2"/>
      <c r="C34" s="257"/>
      <c r="D34" s="2"/>
    </row>
  </sheetData>
  <phoneticPr fontId="4" type="noConversion"/>
  <hyperlinks>
    <hyperlink ref="B6" location="'UK Quarter Table 2018-20'!A1" display="United Kingdom Quarter Table 2018-19 to 2019-20" xr:uid="{00000000-0004-0000-0000-000000000000}"/>
    <hyperlink ref="B32" location="'LA Borrowing 13-14'!A1" display="LA Borrowing 2013-14" xr:uid="{00000000-0004-0000-0000-000001000000}"/>
    <hyperlink ref="B33" location="'LA Investments 13-14'!A1" display="LA Investments 2013-14" xr:uid="{00000000-0004-0000-0000-000002000000}"/>
    <hyperlink ref="B30" location="'LA Borrowing 14-15'!A1" display="LA Borrowing 2014-15" xr:uid="{00000000-0004-0000-0000-000003000000}"/>
    <hyperlink ref="B31" location="'LA Investments 14-15'!A1" display="LA Investments 2014-15" xr:uid="{00000000-0004-0000-0000-000004000000}"/>
    <hyperlink ref="B4" location="Metadata!A1" display="Metadata" xr:uid="{00000000-0004-0000-0000-000005000000}"/>
    <hyperlink ref="B28" location="'LA Borrowing 15-16'!A1" display="LA Borrowing 2015-16" xr:uid="{00000000-0004-0000-0000-000006000000}"/>
    <hyperlink ref="B29" location="'LA Investments 15-16'!A1" display="LA Investments 2015-16" xr:uid="{00000000-0004-0000-0000-000007000000}"/>
    <hyperlink ref="B27" location="'LA Investments 16-17'!A1" display="LA Investments 2016-17" xr:uid="{00000000-0004-0000-0000-000008000000}"/>
    <hyperlink ref="B24" location="'LA Borrowing 17-18'!A1" display="LA Borrowing 2017-18" xr:uid="{00000000-0004-0000-0000-00000D000000}"/>
    <hyperlink ref="B25" location="'LA Investments 17-18'!A1" display="LA Investments 2017-18" xr:uid="{00000000-0004-0000-0000-00000E000000}"/>
    <hyperlink ref="B7" location="'LA Summary Table 2019-20 Q4'!Print_Area" display="Summary Table 2019-20 Q4" xr:uid="{00000000-0004-0000-0000-000011000000}"/>
    <hyperlink ref="B5" location="'UK Annual Table 2014-20'!Print_Area" display="United Kingdom Annual Table 2014-20" xr:uid="{00000000-0004-0000-0000-000012000000}"/>
    <hyperlink ref="B26" location="'LA Borrowing 16-17'!A1" display="LA Borrowing 2016-17" xr:uid="{00000000-0004-0000-0000-000013000000}"/>
    <hyperlink ref="B20" location="'LA Borrowing 18-19 Q2'!A1" display="LA Borrowing 18-19 Q2" xr:uid="{00000000-0004-0000-0000-000014000000}"/>
    <hyperlink ref="B21" location="'LA Investments 18-19 Q2'!A1" display="LA Investments 18-19 Q2" xr:uid="{00000000-0004-0000-0000-000015000000}"/>
    <hyperlink ref="B22" location="'LA Borrowing 18-19 Q1'!A1" display="LA Borrowing 18-19 Q1" xr:uid="{00000000-0004-0000-0000-000016000000}"/>
    <hyperlink ref="B23" location="'LA Investments 18-19 Q1'!A1" display="LA Investments 18-19 Q1" xr:uid="{00000000-0004-0000-0000-000017000000}"/>
    <hyperlink ref="B18" location="'LA Borrowing 18-19 Q3'!A1" display="LA Borrowing 18-19 Q3" xr:uid="{00000000-0004-0000-0000-000018000000}"/>
    <hyperlink ref="B19" location="'LA Investments 18-19 Q3'!A1" display="LA Investments 18-19 Q3" xr:uid="{00000000-0004-0000-0000-000019000000}"/>
    <hyperlink ref="B16" location="'LA Borrowing 18-19 Q4'!A1" display="LA Borrowing 18-19 Q3" xr:uid="{85744806-6C8E-44E8-A125-B6AE3B9D48E9}"/>
    <hyperlink ref="B17" location="'LA Investments 18-19 Q4'!A1" display="LA Investments 18-19 Q3" xr:uid="{1515FC94-E577-4B3A-A039-BE13F4B4141A}"/>
    <hyperlink ref="B14" location="'LA Borrowing 19-20 Q1'!A1" display="LA Borrowing 19-20 Q1" xr:uid="{CBCC8916-8956-43DF-A5BD-A794E011FA0B}"/>
    <hyperlink ref="B15" location="'LA Investments 19-20 Q1'!A1" display="LA Investments 19-20 Q1" xr:uid="{C4D52FF5-121B-465B-9A59-D679D939E4C6}"/>
    <hyperlink ref="B13" location="'LA Investments 19-20 Q2'!A1" display="LA Investments 19-20 Q1" xr:uid="{82426425-A87F-432B-9AAA-06E8CBEB441B}"/>
    <hyperlink ref="B12" location="'LA Borrowing 19-20 Q2'!A1" display="LA Borrowing 19-20 Q1" xr:uid="{0653B021-28EE-4453-8BDF-E0626F3D35B9}"/>
    <hyperlink ref="B11" location="'LA Investments 19-20 Q3'!A1" display="LA Investments 19-20 Q3" xr:uid="{97E4FACB-A180-43A7-9DCE-024451FA645D}"/>
    <hyperlink ref="B10" location="'LA Borrowing 19-20 Q3'!A1" display="LA Borrowing 19-20 Q3" xr:uid="{68ECF76D-E336-4A7D-BF54-47358C01F3F1}"/>
    <hyperlink ref="B8" location="Y1920_Q4_brrw_data" display="LA Borrowing 19-20 Q4" xr:uid="{BF9DF48C-B6EA-49AB-9ACC-3DD0518F9971}"/>
    <hyperlink ref="B9" location="Y1920_Q4_inv_data" display="LA Investment 19-20 Q4" xr:uid="{AF60126F-A399-4A60-A897-4FAA4AD6201C}"/>
  </hyperlinks>
  <pageMargins left="0.75" right="0.75" top="1" bottom="1" header="0.5" footer="0.5"/>
  <pageSetup paperSize="9" scale="50"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8"/>
  </sheetPr>
  <dimension ref="A1:G39"/>
  <sheetViews>
    <sheetView showGridLines="0" zoomScaleNormal="100" workbookViewId="0">
      <selection activeCell="A8" sqref="A8"/>
    </sheetView>
  </sheetViews>
  <sheetFormatPr defaultColWidth="0" defaultRowHeight="12.5" zeroHeight="1" x14ac:dyDescent="0.25"/>
  <cols>
    <col min="1" max="1" width="3.1796875" customWidth="1"/>
    <col min="2" max="2" width="95.81640625" customWidth="1"/>
    <col min="3" max="3" width="3.1796875" hidden="1" customWidth="1"/>
    <col min="4" max="5" width="0" hidden="1" customWidth="1"/>
    <col min="6" max="7" width="9.453125" hidden="1" customWidth="1"/>
    <col min="8" max="16384" width="9.1796875" hidden="1"/>
  </cols>
  <sheetData>
    <row r="1" spans="1:6" ht="15.5" x14ac:dyDescent="0.35">
      <c r="A1" s="68"/>
      <c r="B1" s="68"/>
      <c r="C1" s="69"/>
      <c r="E1" s="193"/>
      <c r="F1" s="194"/>
    </row>
    <row r="2" spans="1:6" ht="117.75" customHeight="1" x14ac:dyDescent="0.35">
      <c r="A2" s="68"/>
      <c r="B2" s="70"/>
      <c r="C2" s="71"/>
      <c r="E2" s="193"/>
      <c r="F2" s="193"/>
    </row>
    <row r="3" spans="1:6" ht="32.5" customHeight="1" x14ac:dyDescent="0.35">
      <c r="A3" s="68"/>
      <c r="B3" s="191" t="s">
        <v>61</v>
      </c>
      <c r="C3" s="68"/>
    </row>
    <row r="4" spans="1:6" ht="15.5" x14ac:dyDescent="0.35">
      <c r="A4" s="68"/>
      <c r="B4" s="79" t="s">
        <v>1</v>
      </c>
      <c r="C4" s="68"/>
    </row>
    <row r="5" spans="1:6" ht="30" customHeight="1" x14ac:dyDescent="0.35">
      <c r="A5" s="68"/>
      <c r="B5" s="249" t="s">
        <v>62</v>
      </c>
      <c r="C5" s="68"/>
    </row>
    <row r="6" spans="1:6" ht="70.5" customHeight="1" x14ac:dyDescent="0.35">
      <c r="A6" s="68"/>
      <c r="B6" s="212" t="s">
        <v>2632</v>
      </c>
      <c r="C6" s="68"/>
    </row>
    <row r="7" spans="1:6" ht="63" customHeight="1" x14ac:dyDescent="0.35">
      <c r="A7" s="73"/>
      <c r="B7" s="213" t="s">
        <v>63</v>
      </c>
      <c r="C7" s="68"/>
    </row>
    <row r="8" spans="1:6" ht="32.5" customHeight="1" x14ac:dyDescent="0.35">
      <c r="A8" s="69"/>
      <c r="B8" s="249" t="s">
        <v>64</v>
      </c>
      <c r="C8" s="74"/>
    </row>
    <row r="9" spans="1:6" ht="139.5" x14ac:dyDescent="0.35">
      <c r="A9" s="75"/>
      <c r="B9" s="72" t="s">
        <v>65</v>
      </c>
      <c r="C9" s="68"/>
    </row>
    <row r="10" spans="1:6" ht="15.5" x14ac:dyDescent="0.35">
      <c r="A10" s="75"/>
      <c r="B10" s="72" t="s">
        <v>66</v>
      </c>
      <c r="C10" s="68"/>
    </row>
    <row r="11" spans="1:6" ht="15.5" x14ac:dyDescent="0.25">
      <c r="A11" s="76"/>
      <c r="B11" s="80" t="s">
        <v>67</v>
      </c>
      <c r="C11" s="77"/>
    </row>
    <row r="12" spans="1:6" ht="30" customHeight="1" x14ac:dyDescent="0.35">
      <c r="A12" s="69"/>
      <c r="B12" s="254" t="s">
        <v>68</v>
      </c>
      <c r="C12" s="74"/>
    </row>
    <row r="13" spans="1:6" ht="72" customHeight="1" x14ac:dyDescent="0.35">
      <c r="A13" s="73"/>
      <c r="B13" s="154" t="s">
        <v>69</v>
      </c>
      <c r="C13" s="68"/>
    </row>
    <row r="14" spans="1:6" ht="45.75" customHeight="1" x14ac:dyDescent="0.35">
      <c r="A14" s="73"/>
      <c r="B14" s="155" t="s">
        <v>70</v>
      </c>
      <c r="C14" s="68"/>
    </row>
    <row r="15" spans="1:6" ht="40" customHeight="1" x14ac:dyDescent="0.35">
      <c r="A15" s="73"/>
      <c r="B15" s="250" t="s">
        <v>71</v>
      </c>
      <c r="C15" s="68"/>
    </row>
    <row r="16" spans="1:6" ht="173.5" customHeight="1" x14ac:dyDescent="0.35">
      <c r="A16" s="73"/>
      <c r="B16" s="245" t="s">
        <v>72</v>
      </c>
      <c r="C16" s="68"/>
    </row>
    <row r="17" spans="1:6" ht="32.15" customHeight="1" x14ac:dyDescent="0.35">
      <c r="A17" s="73"/>
      <c r="B17" s="249" t="s">
        <v>73</v>
      </c>
      <c r="C17" s="68"/>
    </row>
    <row r="18" spans="1:6" ht="96.65" customHeight="1" x14ac:dyDescent="0.35">
      <c r="A18" s="73"/>
      <c r="B18" s="213" t="s">
        <v>74</v>
      </c>
      <c r="C18" s="68"/>
    </row>
    <row r="19" spans="1:6" ht="30" customHeight="1" x14ac:dyDescent="0.35">
      <c r="A19" s="78"/>
      <c r="B19" s="248" t="s">
        <v>75</v>
      </c>
      <c r="C19" s="74"/>
    </row>
    <row r="20" spans="1:6" ht="301.5" customHeight="1" x14ac:dyDescent="0.35">
      <c r="A20" s="75"/>
      <c r="B20" s="245" t="s">
        <v>76</v>
      </c>
      <c r="C20" s="68"/>
    </row>
    <row r="21" spans="1:6" ht="318" customHeight="1" x14ac:dyDescent="0.35">
      <c r="A21" s="75"/>
      <c r="B21" s="245" t="s">
        <v>77</v>
      </c>
      <c r="C21" s="68"/>
      <c r="F21" s="244"/>
    </row>
    <row r="22" spans="1:6" ht="111" customHeight="1" x14ac:dyDescent="0.35">
      <c r="A22" s="75"/>
      <c r="B22" s="245" t="s">
        <v>78</v>
      </c>
      <c r="C22" s="68"/>
    </row>
    <row r="23" spans="1:6" ht="124" x14ac:dyDescent="0.35">
      <c r="A23" s="75"/>
      <c r="B23" s="245" t="s">
        <v>79</v>
      </c>
      <c r="C23" s="68"/>
    </row>
    <row r="24" spans="1:6" ht="87.75" customHeight="1" x14ac:dyDescent="0.35">
      <c r="A24" s="73"/>
      <c r="B24" s="154" t="s">
        <v>80</v>
      </c>
      <c r="C24" s="68"/>
    </row>
    <row r="25" spans="1:6" ht="36.65" customHeight="1" x14ac:dyDescent="0.35">
      <c r="A25" s="81"/>
      <c r="B25" s="254" t="s">
        <v>81</v>
      </c>
      <c r="C25" s="81"/>
    </row>
    <row r="26" spans="1:6" ht="34" customHeight="1" x14ac:dyDescent="0.35">
      <c r="A26" s="81"/>
      <c r="B26" s="156" t="s">
        <v>82</v>
      </c>
      <c r="C26" s="81"/>
    </row>
    <row r="27" spans="1:6" ht="30" customHeight="1" x14ac:dyDescent="0.35">
      <c r="A27" s="69"/>
      <c r="B27" s="246" t="s">
        <v>83</v>
      </c>
      <c r="C27" s="74"/>
    </row>
    <row r="28" spans="1:6" ht="15.5" x14ac:dyDescent="0.35">
      <c r="A28" s="73"/>
      <c r="B28" s="154" t="s">
        <v>84</v>
      </c>
      <c r="C28" s="68"/>
    </row>
    <row r="29" spans="1:6" ht="30" customHeight="1" x14ac:dyDescent="0.35">
      <c r="A29" s="82"/>
      <c r="B29" s="247" t="s">
        <v>85</v>
      </c>
      <c r="C29" s="83"/>
    </row>
    <row r="30" spans="1:6" ht="46.5" x14ac:dyDescent="0.35">
      <c r="A30" s="84"/>
      <c r="B30" s="157" t="s">
        <v>86</v>
      </c>
      <c r="C30" s="83"/>
    </row>
    <row r="31" spans="1:6" ht="15.5" x14ac:dyDescent="0.35">
      <c r="A31" s="68"/>
      <c r="B31" s="158" t="s">
        <v>87</v>
      </c>
      <c r="C31" s="68"/>
    </row>
    <row r="32" spans="1:6" ht="15.5" hidden="1" x14ac:dyDescent="0.35">
      <c r="A32" s="68"/>
      <c r="B32" s="72"/>
      <c r="C32" s="68"/>
    </row>
    <row r="33" x14ac:dyDescent="0.25"/>
    <row r="34" x14ac:dyDescent="0.25"/>
    <row r="35" x14ac:dyDescent="0.25"/>
    <row r="36" x14ac:dyDescent="0.25"/>
    <row r="37" x14ac:dyDescent="0.25"/>
    <row r="38" x14ac:dyDescent="0.25"/>
    <row r="39" x14ac:dyDescent="0.25"/>
  </sheetData>
  <hyperlinks>
    <hyperlink ref="B11" r:id="rId1" display="http://www.ons.gov.uk/ons/rel/psa/public-sector-finances/index.html" xr:uid="{00000000-0004-0000-0100-000000000000}"/>
    <hyperlink ref="B14" r:id="rId2" display="http://www.dmo.gov.uk/responsibilities/local-authority-lending-pwlb/monthly-loans-report/" xr:uid="{2BC99BBF-153F-4257-9023-8697998397DF}"/>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pageSetUpPr fitToPage="1"/>
  </sheetPr>
  <dimension ref="A1:M98"/>
  <sheetViews>
    <sheetView showGridLines="0" zoomScaleNormal="100" zoomScaleSheetLayoutView="100" workbookViewId="0">
      <selection activeCell="C1" sqref="C1"/>
    </sheetView>
  </sheetViews>
  <sheetFormatPr defaultColWidth="0" defaultRowHeight="12.5" zeroHeight="1" x14ac:dyDescent="0.25"/>
  <cols>
    <col min="1" max="1" width="67.453125" style="8" bestFit="1" customWidth="1"/>
    <col min="2" max="2" width="9.81640625" style="8" bestFit="1" customWidth="1"/>
    <col min="3" max="4" width="9.1796875" style="8" customWidth="1"/>
    <col min="5" max="6" width="9.1796875" style="19" customWidth="1"/>
    <col min="7" max="7" width="10.1796875" style="8" customWidth="1"/>
    <col min="8" max="8" width="10.1796875" style="166" customWidth="1"/>
    <col min="9" max="9" width="10.7265625" style="8" hidden="1" customWidth="1"/>
    <col min="10" max="10" width="9.453125" style="27" hidden="1" customWidth="1"/>
    <col min="11" max="11" width="10.26953125" style="27" hidden="1" customWidth="1"/>
    <col min="12" max="12" width="11.54296875" style="8" hidden="1" customWidth="1"/>
    <col min="13" max="13" width="0" style="8" hidden="1" customWidth="1"/>
    <col min="14" max="16384" width="9.1796875" style="8" hidden="1"/>
  </cols>
  <sheetData>
    <row r="1" spans="1:13" ht="27.75" customHeight="1" x14ac:dyDescent="0.25">
      <c r="A1" s="180" t="s">
        <v>4</v>
      </c>
      <c r="B1" s="180"/>
      <c r="C1" s="180"/>
      <c r="D1" s="180"/>
      <c r="E1" s="180"/>
      <c r="F1" s="180"/>
      <c r="G1" s="180"/>
      <c r="I1" s="166"/>
      <c r="L1" s="166"/>
      <c r="M1" s="166"/>
    </row>
    <row r="2" spans="1:13" ht="30" customHeight="1" thickBot="1" x14ac:dyDescent="0.4">
      <c r="A2" s="227" t="s">
        <v>88</v>
      </c>
      <c r="B2" s="10"/>
      <c r="C2" s="10"/>
      <c r="D2" s="10"/>
      <c r="E2" s="46"/>
      <c r="F2" s="46"/>
      <c r="G2" s="46"/>
      <c r="H2" s="46" t="s">
        <v>89</v>
      </c>
      <c r="I2" s="166"/>
      <c r="J2" s="28"/>
      <c r="K2" s="29"/>
      <c r="L2" s="166"/>
      <c r="M2" s="166"/>
    </row>
    <row r="3" spans="1:13" ht="14.5" customHeight="1" x14ac:dyDescent="0.35">
      <c r="A3" s="149"/>
      <c r="B3" s="150" t="s">
        <v>90</v>
      </c>
      <c r="C3" s="150" t="s">
        <v>90</v>
      </c>
      <c r="D3" s="150" t="s">
        <v>90</v>
      </c>
      <c r="E3" s="150" t="s">
        <v>90</v>
      </c>
      <c r="F3" s="150" t="s">
        <v>90</v>
      </c>
      <c r="G3" s="151" t="s">
        <v>90</v>
      </c>
      <c r="H3" s="151" t="s">
        <v>90</v>
      </c>
      <c r="I3" s="166"/>
      <c r="J3" s="28"/>
      <c r="K3" s="205"/>
      <c r="L3" s="39"/>
      <c r="M3" s="39"/>
    </row>
    <row r="4" spans="1:13" ht="14.5" customHeight="1" x14ac:dyDescent="0.35">
      <c r="A4" s="152"/>
      <c r="B4" s="153">
        <v>2014</v>
      </c>
      <c r="C4" s="153">
        <v>2015</v>
      </c>
      <c r="D4" s="153">
        <v>2016</v>
      </c>
      <c r="E4" s="153">
        <v>2017</v>
      </c>
      <c r="F4" s="153">
        <v>2018</v>
      </c>
      <c r="G4" s="153">
        <v>2019</v>
      </c>
      <c r="H4" s="153" t="s">
        <v>91</v>
      </c>
      <c r="I4" s="166"/>
      <c r="J4" s="28"/>
      <c r="K4" s="205"/>
      <c r="L4" s="39"/>
      <c r="M4" s="39"/>
    </row>
    <row r="5" spans="1:13" ht="30" customHeight="1" thickBot="1" x14ac:dyDescent="0.4">
      <c r="A5" s="224" t="s">
        <v>92</v>
      </c>
      <c r="B5" s="225"/>
      <c r="C5" s="225"/>
      <c r="D5" s="226"/>
      <c r="E5" s="226"/>
      <c r="F5" s="226"/>
      <c r="G5" s="226"/>
      <c r="H5" s="226"/>
      <c r="I5" s="166"/>
      <c r="J5" s="28"/>
      <c r="K5" s="206"/>
      <c r="L5" s="202"/>
      <c r="M5" s="39"/>
    </row>
    <row r="6" spans="1:13" ht="15" customHeight="1" thickTop="1" x14ac:dyDescent="0.25">
      <c r="A6" s="115" t="s">
        <v>93</v>
      </c>
      <c r="B6" s="16">
        <v>59.835999999999999</v>
      </c>
      <c r="C6" s="16">
        <v>66.084000000000003</v>
      </c>
      <c r="D6" s="43">
        <v>59.450775379999996</v>
      </c>
      <c r="E6" s="43">
        <v>46.271999999999998</v>
      </c>
      <c r="F6" s="43">
        <v>50.968000000000004</v>
      </c>
      <c r="G6" s="17">
        <v>17.844000000000001</v>
      </c>
      <c r="H6" s="17">
        <v>38.796999999999997</v>
      </c>
      <c r="I6" s="17"/>
      <c r="J6" s="159" t="s">
        <v>94</v>
      </c>
      <c r="K6" s="159" t="s">
        <v>95</v>
      </c>
      <c r="L6" s="203"/>
      <c r="M6" s="39"/>
    </row>
    <row r="7" spans="1:13" ht="15" customHeight="1" x14ac:dyDescent="0.25">
      <c r="A7" s="115" t="s">
        <v>96</v>
      </c>
      <c r="B7" s="16">
        <v>0</v>
      </c>
      <c r="C7" s="16">
        <v>4.4000000000000004</v>
      </c>
      <c r="D7" s="43">
        <v>0</v>
      </c>
      <c r="E7" s="43">
        <v>0</v>
      </c>
      <c r="F7" s="43">
        <v>10</v>
      </c>
      <c r="G7" s="17">
        <v>6</v>
      </c>
      <c r="H7" s="17">
        <v>20</v>
      </c>
      <c r="I7" s="17"/>
      <c r="J7" s="159" t="s">
        <v>97</v>
      </c>
      <c r="K7" s="159" t="s">
        <v>95</v>
      </c>
      <c r="L7" s="203"/>
      <c r="M7" s="39"/>
    </row>
    <row r="8" spans="1:13" ht="15" customHeight="1" x14ac:dyDescent="0.25">
      <c r="A8" s="13" t="s">
        <v>98</v>
      </c>
      <c r="B8" s="16">
        <v>301.07499999999999</v>
      </c>
      <c r="C8" s="16">
        <v>418.35599999999999</v>
      </c>
      <c r="D8" s="43">
        <v>315.08999999999997</v>
      </c>
      <c r="E8" s="43">
        <v>325.70600000000002</v>
      </c>
      <c r="F8" s="43">
        <v>391.50299999999999</v>
      </c>
      <c r="G8" s="17">
        <v>406.19</v>
      </c>
      <c r="H8" s="17">
        <v>325.78899999999999</v>
      </c>
      <c r="I8" s="17"/>
      <c r="J8" s="159" t="s">
        <v>99</v>
      </c>
      <c r="K8" s="159" t="s">
        <v>95</v>
      </c>
      <c r="L8" s="203"/>
      <c r="M8" s="39"/>
    </row>
    <row r="9" spans="1:13" ht="15" customHeight="1" x14ac:dyDescent="0.25">
      <c r="A9" s="115" t="s">
        <v>100</v>
      </c>
      <c r="B9" s="16">
        <v>82.2</v>
      </c>
      <c r="C9" s="16">
        <v>92.094999999999999</v>
      </c>
      <c r="D9" s="43">
        <v>102.148</v>
      </c>
      <c r="E9" s="43">
        <v>85.968000000000004</v>
      </c>
      <c r="F9" s="43">
        <v>154.58099999999999</v>
      </c>
      <c r="G9" s="17">
        <v>29.431000000000001</v>
      </c>
      <c r="H9" s="17">
        <v>68.849999999999994</v>
      </c>
      <c r="I9" s="166"/>
      <c r="J9" s="159" t="s">
        <v>101</v>
      </c>
      <c r="K9" s="159" t="s">
        <v>95</v>
      </c>
      <c r="L9" s="203"/>
      <c r="M9" s="39"/>
    </row>
    <row r="10" spans="1:13" ht="15" customHeight="1" x14ac:dyDescent="0.25">
      <c r="A10" s="115" t="s">
        <v>102</v>
      </c>
      <c r="B10" s="16">
        <v>10.298999999999999</v>
      </c>
      <c r="C10" s="16">
        <v>14.144</v>
      </c>
      <c r="D10" s="43">
        <v>16.295000000000002</v>
      </c>
      <c r="E10" s="43">
        <v>16.526</v>
      </c>
      <c r="F10" s="43">
        <v>33.743000000000002</v>
      </c>
      <c r="G10" s="17">
        <v>26.643000000000001</v>
      </c>
      <c r="H10" s="17">
        <v>31.521999999999998</v>
      </c>
      <c r="I10" s="166"/>
      <c r="J10" s="159" t="s">
        <v>103</v>
      </c>
      <c r="K10" s="159" t="s">
        <v>95</v>
      </c>
      <c r="L10" s="203"/>
      <c r="M10" s="39"/>
    </row>
    <row r="11" spans="1:13" ht="15" customHeight="1" x14ac:dyDescent="0.25">
      <c r="A11" s="115" t="s">
        <v>104</v>
      </c>
      <c r="B11" s="16">
        <v>6.1529999999999996</v>
      </c>
      <c r="C11" s="16">
        <v>0.40600000000000003</v>
      </c>
      <c r="D11" s="43">
        <v>0</v>
      </c>
      <c r="E11" s="43">
        <v>0.86</v>
      </c>
      <c r="F11" s="43">
        <v>1.86</v>
      </c>
      <c r="G11" s="17">
        <v>8.7919999999999998</v>
      </c>
      <c r="H11" s="17">
        <v>2.86</v>
      </c>
      <c r="I11" s="166"/>
      <c r="J11" s="159" t="s">
        <v>105</v>
      </c>
      <c r="K11" s="159" t="s">
        <v>95</v>
      </c>
      <c r="L11" s="203"/>
      <c r="M11" s="39"/>
    </row>
    <row r="12" spans="1:13" ht="15" customHeight="1" x14ac:dyDescent="0.25">
      <c r="A12" s="115" t="s">
        <v>106</v>
      </c>
      <c r="B12" s="16">
        <v>48.518999999999998</v>
      </c>
      <c r="C12" s="16">
        <v>23.408000000000001</v>
      </c>
      <c r="D12" s="43">
        <v>39.151000000000003</v>
      </c>
      <c r="E12" s="43">
        <v>25.335000000000001</v>
      </c>
      <c r="F12" s="43">
        <v>61.807000000000002</v>
      </c>
      <c r="G12" s="17">
        <v>54.454999999999998</v>
      </c>
      <c r="H12" s="17">
        <v>27.146000000000001</v>
      </c>
      <c r="I12" s="166"/>
      <c r="J12" s="159" t="s">
        <v>107</v>
      </c>
      <c r="K12" s="159" t="s">
        <v>95</v>
      </c>
      <c r="L12" s="203"/>
      <c r="M12" s="39"/>
    </row>
    <row r="13" spans="1:13" ht="15" customHeight="1" x14ac:dyDescent="0.35">
      <c r="A13" s="13" t="s">
        <v>108</v>
      </c>
      <c r="B13" s="16">
        <v>40.215000000000003</v>
      </c>
      <c r="C13" s="16">
        <v>48.122</v>
      </c>
      <c r="D13" s="43">
        <v>52.804000000000002</v>
      </c>
      <c r="E13" s="43">
        <v>46.725999999999999</v>
      </c>
      <c r="F13" s="43">
        <v>16.68</v>
      </c>
      <c r="G13" s="17">
        <v>5.5979999999999999</v>
      </c>
      <c r="H13" s="17">
        <v>6.5730000000000004</v>
      </c>
      <c r="I13" s="166"/>
      <c r="J13" s="159" t="s">
        <v>109</v>
      </c>
      <c r="K13" s="159" t="s">
        <v>95</v>
      </c>
      <c r="L13" s="203"/>
      <c r="M13" s="39"/>
    </row>
    <row r="14" spans="1:13" s="166" customFormat="1" ht="18.649999999999999" customHeight="1" x14ac:dyDescent="0.3">
      <c r="A14" s="220" t="s">
        <v>110</v>
      </c>
      <c r="B14" s="44">
        <v>548.29700000000003</v>
      </c>
      <c r="C14" s="44">
        <v>667.01499999999999</v>
      </c>
      <c r="D14" s="44">
        <v>584.93877537999992</v>
      </c>
      <c r="E14" s="44">
        <v>547.39300000000003</v>
      </c>
      <c r="F14" s="44">
        <v>721.14200000000005</v>
      </c>
      <c r="G14" s="44">
        <v>554.95299999999986</v>
      </c>
      <c r="H14" s="44">
        <v>521.53700000000003</v>
      </c>
      <c r="J14" s="159"/>
      <c r="K14" s="159"/>
      <c r="L14" s="203"/>
      <c r="M14" s="39"/>
    </row>
    <row r="15" spans="1:13" s="166" customFormat="1" ht="31.5" customHeight="1" x14ac:dyDescent="0.25">
      <c r="A15" s="115" t="s">
        <v>111</v>
      </c>
      <c r="B15" s="17">
        <v>3188.2660000000001</v>
      </c>
      <c r="C15" s="17">
        <v>3664.2449999999999</v>
      </c>
      <c r="D15" s="17">
        <v>4075.2579999999998</v>
      </c>
      <c r="E15" s="17">
        <v>6532.2979999999998</v>
      </c>
      <c r="F15" s="17">
        <v>9047.741</v>
      </c>
      <c r="G15" s="17">
        <v>9563.9840000000004</v>
      </c>
      <c r="H15" s="17">
        <v>11656.257</v>
      </c>
      <c r="J15" s="159" t="s">
        <v>112</v>
      </c>
      <c r="K15" s="159" t="s">
        <v>95</v>
      </c>
      <c r="L15" s="203"/>
      <c r="M15" s="39"/>
    </row>
    <row r="16" spans="1:13" s="166" customFormat="1" ht="18" customHeight="1" x14ac:dyDescent="0.3">
      <c r="A16" s="116" t="s">
        <v>113</v>
      </c>
      <c r="B16" s="44">
        <v>3736.5630000000001</v>
      </c>
      <c r="C16" s="44">
        <v>4331.26</v>
      </c>
      <c r="D16" s="44">
        <v>4660.19677538</v>
      </c>
      <c r="E16" s="44">
        <v>7079.6909999999998</v>
      </c>
      <c r="F16" s="44">
        <v>9768.8829999999998</v>
      </c>
      <c r="G16" s="44">
        <v>10118.937</v>
      </c>
      <c r="H16" s="44">
        <v>12177.794</v>
      </c>
      <c r="J16" s="159"/>
      <c r="K16" s="159"/>
      <c r="L16" s="203"/>
      <c r="M16" s="39"/>
    </row>
    <row r="17" spans="1:13" s="166" customFormat="1" ht="22.5" customHeight="1" x14ac:dyDescent="0.3">
      <c r="A17" s="116"/>
      <c r="B17" s="44"/>
      <c r="C17" s="44"/>
      <c r="D17" s="44"/>
      <c r="E17" s="44"/>
      <c r="F17" s="44"/>
      <c r="G17" s="44"/>
      <c r="H17" s="44"/>
      <c r="J17" s="159"/>
      <c r="K17" s="159"/>
      <c r="L17" s="203"/>
      <c r="M17" s="39"/>
    </row>
    <row r="18" spans="1:13" ht="21.65" customHeight="1" thickBot="1" x14ac:dyDescent="0.4">
      <c r="A18" s="221" t="s">
        <v>114</v>
      </c>
      <c r="B18" s="222"/>
      <c r="C18" s="222"/>
      <c r="D18" s="223"/>
      <c r="E18" s="223"/>
      <c r="F18" s="223"/>
      <c r="G18" s="223"/>
      <c r="H18" s="223"/>
      <c r="I18" s="166"/>
      <c r="J18" s="159"/>
      <c r="K18" s="159"/>
      <c r="L18" s="207"/>
      <c r="M18" s="39"/>
    </row>
    <row r="19" spans="1:13" ht="15" customHeight="1" thickTop="1" x14ac:dyDescent="0.25">
      <c r="A19" s="13" t="s">
        <v>115</v>
      </c>
      <c r="B19" s="16">
        <v>3297.7089999999998</v>
      </c>
      <c r="C19" s="16">
        <v>3865.585</v>
      </c>
      <c r="D19" s="43">
        <v>4400.1000000000004</v>
      </c>
      <c r="E19" s="43">
        <v>4755.5990000000002</v>
      </c>
      <c r="F19" s="43">
        <v>4465.2</v>
      </c>
      <c r="G19" s="17">
        <v>4340.1000000000004</v>
      </c>
      <c r="H19" s="17">
        <v>4358.1400000000003</v>
      </c>
      <c r="I19" s="166"/>
      <c r="J19" s="159" t="s">
        <v>116</v>
      </c>
      <c r="K19" s="159" t="s">
        <v>95</v>
      </c>
      <c r="L19" s="203"/>
      <c r="M19" s="39"/>
    </row>
    <row r="20" spans="1:13" ht="15" customHeight="1" x14ac:dyDescent="0.25">
      <c r="A20" s="13" t="s">
        <v>117</v>
      </c>
      <c r="B20" s="16">
        <v>1008.973</v>
      </c>
      <c r="C20" s="16">
        <v>1007.55</v>
      </c>
      <c r="D20" s="43">
        <v>1275.713</v>
      </c>
      <c r="E20" s="43">
        <v>1272.5940000000001</v>
      </c>
      <c r="F20" s="43">
        <v>1265.4749999999999</v>
      </c>
      <c r="G20" s="17">
        <v>1233.3679999999999</v>
      </c>
      <c r="H20" s="17">
        <v>1584.356</v>
      </c>
      <c r="I20" s="166"/>
      <c r="J20" s="159" t="s">
        <v>118</v>
      </c>
      <c r="K20" s="159" t="s">
        <v>95</v>
      </c>
      <c r="L20" s="203"/>
      <c r="M20" s="39"/>
    </row>
    <row r="21" spans="1:13" ht="15" customHeight="1" x14ac:dyDescent="0.25">
      <c r="A21" s="13" t="s">
        <v>119</v>
      </c>
      <c r="B21" s="16">
        <v>62800.639999999999</v>
      </c>
      <c r="C21" s="16">
        <v>63632.536999999997</v>
      </c>
      <c r="D21" s="43">
        <v>64387.948739722196</v>
      </c>
      <c r="E21" s="43">
        <v>66097.028517839994</v>
      </c>
      <c r="F21" s="43">
        <v>69589.058999999994</v>
      </c>
      <c r="G21" s="17">
        <v>77413.695000000007</v>
      </c>
      <c r="H21" s="17">
        <v>85674.997000000003</v>
      </c>
      <c r="I21" s="166"/>
      <c r="J21" s="159" t="s">
        <v>120</v>
      </c>
      <c r="K21" s="159" t="s">
        <v>95</v>
      </c>
      <c r="L21" s="203"/>
      <c r="M21" s="39"/>
    </row>
    <row r="22" spans="1:13" ht="15" customHeight="1" x14ac:dyDescent="0.25">
      <c r="A22" s="13" t="s">
        <v>121</v>
      </c>
      <c r="B22" s="16">
        <v>10689.696</v>
      </c>
      <c r="C22" s="16">
        <v>10490.701999999999</v>
      </c>
      <c r="D22" s="43">
        <v>10288.722701334227</v>
      </c>
      <c r="E22" s="43">
        <v>10317.768290169743</v>
      </c>
      <c r="F22" s="43">
        <v>10333.661</v>
      </c>
      <c r="G22" s="17">
        <v>9033.1759999999995</v>
      </c>
      <c r="H22" s="17">
        <v>8684.5419999999995</v>
      </c>
      <c r="I22" s="166"/>
      <c r="J22" s="159" t="s">
        <v>122</v>
      </c>
      <c r="K22" s="159" t="s">
        <v>95</v>
      </c>
      <c r="L22" s="203"/>
      <c r="M22" s="39"/>
    </row>
    <row r="23" spans="1:13" ht="15" customHeight="1" x14ac:dyDescent="0.25">
      <c r="A23" s="13" t="s">
        <v>96</v>
      </c>
      <c r="B23" s="16">
        <v>5.3529999999999998</v>
      </c>
      <c r="C23" s="16">
        <v>4.3520000000000003</v>
      </c>
      <c r="D23" s="43">
        <v>3.85</v>
      </c>
      <c r="E23" s="43">
        <v>3.85</v>
      </c>
      <c r="F23" s="43">
        <v>3.85</v>
      </c>
      <c r="G23" s="17">
        <v>3.855</v>
      </c>
      <c r="H23" s="17">
        <v>1.85</v>
      </c>
      <c r="I23" s="166"/>
      <c r="J23" s="159" t="s">
        <v>123</v>
      </c>
      <c r="K23" s="159" t="s">
        <v>95</v>
      </c>
      <c r="L23" s="203"/>
      <c r="M23" s="39"/>
    </row>
    <row r="24" spans="1:13" ht="15" customHeight="1" x14ac:dyDescent="0.25">
      <c r="A24" s="13" t="s">
        <v>98</v>
      </c>
      <c r="B24" s="16">
        <v>471.13799999999998</v>
      </c>
      <c r="C24" s="16">
        <v>554.20699999999999</v>
      </c>
      <c r="D24" s="43">
        <v>632.779</v>
      </c>
      <c r="E24" s="43">
        <v>609.46900000000005</v>
      </c>
      <c r="F24" s="43">
        <v>750.10900000000004</v>
      </c>
      <c r="G24" s="17">
        <v>686.98500000000001</v>
      </c>
      <c r="H24" s="17">
        <v>824.26300000000003</v>
      </c>
      <c r="I24" s="166"/>
      <c r="J24" s="159" t="s">
        <v>124</v>
      </c>
      <c r="K24" s="159" t="s">
        <v>95</v>
      </c>
      <c r="L24" s="203"/>
      <c r="M24" s="39"/>
    </row>
    <row r="25" spans="1:13" ht="15" customHeight="1" x14ac:dyDescent="0.25">
      <c r="A25" s="13" t="s">
        <v>100</v>
      </c>
      <c r="B25" s="16">
        <v>7.3109999999999999</v>
      </c>
      <c r="C25" s="16">
        <v>10.102</v>
      </c>
      <c r="D25" s="43">
        <v>6.1859999999999999</v>
      </c>
      <c r="E25" s="43">
        <v>6.4472340000000008</v>
      </c>
      <c r="F25" s="43">
        <v>13.755000000000001</v>
      </c>
      <c r="G25" s="17">
        <v>25.77</v>
      </c>
      <c r="H25" s="17">
        <v>32.048999999999999</v>
      </c>
      <c r="I25" s="166"/>
      <c r="J25" s="159" t="s">
        <v>125</v>
      </c>
      <c r="K25" s="159" t="s">
        <v>95</v>
      </c>
      <c r="L25" s="203"/>
      <c r="M25" s="39"/>
    </row>
    <row r="26" spans="1:13" ht="15" customHeight="1" x14ac:dyDescent="0.25">
      <c r="A26" s="13" t="s">
        <v>102</v>
      </c>
      <c r="B26" s="16">
        <v>120.749</v>
      </c>
      <c r="C26" s="16">
        <v>150.90799999999999</v>
      </c>
      <c r="D26" s="43">
        <v>152.43799999999999</v>
      </c>
      <c r="E26" s="43">
        <v>159.108</v>
      </c>
      <c r="F26" s="43">
        <v>163.29599999999999</v>
      </c>
      <c r="G26" s="17">
        <v>167.18600000000001</v>
      </c>
      <c r="H26" s="17">
        <v>162.505</v>
      </c>
      <c r="I26" s="166"/>
      <c r="J26" s="159" t="s">
        <v>126</v>
      </c>
      <c r="K26" s="159" t="s">
        <v>95</v>
      </c>
      <c r="L26" s="203"/>
      <c r="M26" s="39"/>
    </row>
    <row r="27" spans="1:13" ht="15" customHeight="1" x14ac:dyDescent="0.25">
      <c r="A27" s="13" t="s">
        <v>104</v>
      </c>
      <c r="B27" s="16">
        <v>114.497</v>
      </c>
      <c r="C27" s="16">
        <v>140.101</v>
      </c>
      <c r="D27" s="43">
        <v>152.44800000000001</v>
      </c>
      <c r="E27" s="43">
        <v>204.17907878</v>
      </c>
      <c r="F27" s="43">
        <v>207.61</v>
      </c>
      <c r="G27" s="17">
        <v>736.03499999999997</v>
      </c>
      <c r="H27" s="17">
        <v>1592.55</v>
      </c>
      <c r="I27" s="166"/>
      <c r="J27" s="159" t="s">
        <v>127</v>
      </c>
      <c r="K27" s="159" t="s">
        <v>95</v>
      </c>
      <c r="L27" s="203"/>
      <c r="M27" s="39"/>
    </row>
    <row r="28" spans="1:13" ht="15" customHeight="1" x14ac:dyDescent="0.25">
      <c r="A28" s="13" t="s">
        <v>106</v>
      </c>
      <c r="B28" s="16">
        <v>5.5540000000000003</v>
      </c>
      <c r="C28" s="16">
        <v>5.1239999999999997</v>
      </c>
      <c r="D28" s="43">
        <v>5.0990000000000002</v>
      </c>
      <c r="E28" s="43">
        <v>4.8689999999999998</v>
      </c>
      <c r="F28" s="43">
        <v>2.1680000000000001</v>
      </c>
      <c r="G28" s="17">
        <v>2.673</v>
      </c>
      <c r="H28" s="17">
        <v>2.62</v>
      </c>
      <c r="I28" s="166"/>
      <c r="J28" s="159" t="s">
        <v>128</v>
      </c>
      <c r="K28" s="159" t="s">
        <v>95</v>
      </c>
      <c r="L28" s="203"/>
      <c r="M28" s="39"/>
    </row>
    <row r="29" spans="1:13" ht="15" customHeight="1" x14ac:dyDescent="0.35">
      <c r="A29" s="13" t="s">
        <v>108</v>
      </c>
      <c r="B29" s="16">
        <v>5527.4520000000002</v>
      </c>
      <c r="C29" s="16">
        <v>5872.9380000000001</v>
      </c>
      <c r="D29" s="43">
        <v>6253.8548166199998</v>
      </c>
      <c r="E29" s="43">
        <v>6676.6450000000004</v>
      </c>
      <c r="F29" s="43">
        <v>8208.3179999999993</v>
      </c>
      <c r="G29" s="17">
        <v>8903.4269999999997</v>
      </c>
      <c r="H29" s="17">
        <v>9214.2340000000004</v>
      </c>
      <c r="I29" s="166"/>
      <c r="J29" s="159" t="s">
        <v>129</v>
      </c>
      <c r="K29" s="159" t="s">
        <v>95</v>
      </c>
      <c r="L29" s="203"/>
      <c r="M29" s="39"/>
    </row>
    <row r="30" spans="1:13" ht="18.649999999999999" customHeight="1" x14ac:dyDescent="0.3">
      <c r="A30" s="220" t="s">
        <v>130</v>
      </c>
      <c r="B30" s="45">
        <v>84049.072000000015</v>
      </c>
      <c r="C30" s="45">
        <v>85734.105999999971</v>
      </c>
      <c r="D30" s="45">
        <v>87559.139257676419</v>
      </c>
      <c r="E30" s="45">
        <v>90107.557120789745</v>
      </c>
      <c r="F30" s="45">
        <v>95002.501000000004</v>
      </c>
      <c r="G30" s="45">
        <v>102546.27</v>
      </c>
      <c r="H30" s="45">
        <v>112132.10600000001</v>
      </c>
      <c r="I30" s="166"/>
      <c r="J30" s="159"/>
      <c r="K30" s="159"/>
      <c r="L30" s="204"/>
      <c r="M30" s="39"/>
    </row>
    <row r="31" spans="1:13" s="166" customFormat="1" ht="31.5" customHeight="1" x14ac:dyDescent="0.25">
      <c r="A31" s="115" t="s">
        <v>131</v>
      </c>
      <c r="B31" s="17">
        <v>1360.4960000000001</v>
      </c>
      <c r="C31" s="17">
        <v>1831.7239999999999</v>
      </c>
      <c r="D31" s="17">
        <v>2130.6849999999999</v>
      </c>
      <c r="E31" s="17">
        <v>2054.2060000000001</v>
      </c>
      <c r="F31" s="17">
        <v>2335.5259999999998</v>
      </c>
      <c r="G31" s="17">
        <v>2338.3960000000002</v>
      </c>
      <c r="H31" s="17">
        <v>2538.913</v>
      </c>
      <c r="J31" s="159" t="s">
        <v>132</v>
      </c>
      <c r="K31" s="159" t="s">
        <v>95</v>
      </c>
      <c r="L31" s="204"/>
      <c r="M31" s="39"/>
    </row>
    <row r="32" spans="1:13" s="166" customFormat="1" ht="18" customHeight="1" x14ac:dyDescent="0.3">
      <c r="A32" s="116" t="s">
        <v>113</v>
      </c>
      <c r="B32" s="45">
        <v>85409.568000000014</v>
      </c>
      <c r="C32" s="45">
        <v>87565.829999999973</v>
      </c>
      <c r="D32" s="45">
        <v>89689.824257676417</v>
      </c>
      <c r="E32" s="45">
        <v>92161.76312078975</v>
      </c>
      <c r="F32" s="45">
        <v>97338.027000000002</v>
      </c>
      <c r="G32" s="45">
        <v>104884.666</v>
      </c>
      <c r="H32" s="45">
        <v>114671.01900000001</v>
      </c>
      <c r="J32" s="159"/>
      <c r="K32" s="159"/>
      <c r="L32" s="204"/>
      <c r="M32" s="39"/>
    </row>
    <row r="33" spans="1:13" s="166" customFormat="1" ht="22.5" customHeight="1" x14ac:dyDescent="0.3">
      <c r="A33" s="116"/>
      <c r="B33" s="45"/>
      <c r="C33" s="45"/>
      <c r="D33" s="45"/>
      <c r="E33" s="45"/>
      <c r="F33" s="45"/>
      <c r="G33" s="45"/>
      <c r="H33" s="45"/>
      <c r="J33" s="159"/>
      <c r="K33" s="159"/>
      <c r="L33" s="204"/>
      <c r="M33" s="39"/>
    </row>
    <row r="34" spans="1:13" s="166" customFormat="1" ht="22.5" customHeight="1" thickBot="1" x14ac:dyDescent="0.4">
      <c r="A34" s="221" t="s">
        <v>133</v>
      </c>
      <c r="B34" s="222"/>
      <c r="C34" s="222"/>
      <c r="D34" s="223"/>
      <c r="E34" s="223"/>
      <c r="F34" s="223"/>
      <c r="G34" s="223"/>
      <c r="H34" s="223"/>
      <c r="J34" s="159"/>
      <c r="K34" s="159"/>
      <c r="L34" s="204"/>
      <c r="M34" s="39"/>
    </row>
    <row r="35" spans="1:13" s="118" customFormat="1" ht="31.5" customHeight="1" thickTop="1" x14ac:dyDescent="0.3">
      <c r="A35" s="220" t="s">
        <v>134</v>
      </c>
      <c r="B35" s="30">
        <v>84597.369000000021</v>
      </c>
      <c r="C35" s="30">
        <v>86401.12099999997</v>
      </c>
      <c r="D35" s="30">
        <v>88144.078033056416</v>
      </c>
      <c r="E35" s="30">
        <v>90654.950120789741</v>
      </c>
      <c r="F35" s="30">
        <v>95723.643000000011</v>
      </c>
      <c r="G35" s="30">
        <v>103101.223</v>
      </c>
      <c r="H35" s="30">
        <v>112653.64300000001</v>
      </c>
      <c r="I35" s="148"/>
      <c r="J35" s="159"/>
      <c r="K35" s="159"/>
      <c r="L35" s="204"/>
      <c r="M35" s="208"/>
    </row>
    <row r="36" spans="1:13" s="217" customFormat="1" ht="18" customHeight="1" x14ac:dyDescent="0.3">
      <c r="A36" s="220" t="s">
        <v>133</v>
      </c>
      <c r="B36" s="30">
        <v>89146.131000000008</v>
      </c>
      <c r="C36" s="30">
        <v>91897.089999999967</v>
      </c>
      <c r="D36" s="30">
        <v>94350.021033056415</v>
      </c>
      <c r="E36" s="30">
        <v>99241.454120789756</v>
      </c>
      <c r="F36" s="30">
        <v>107106.91</v>
      </c>
      <c r="G36" s="30">
        <v>115003.603</v>
      </c>
      <c r="H36" s="30">
        <v>126848.81300000001</v>
      </c>
      <c r="I36" s="148"/>
      <c r="J36" s="159"/>
      <c r="K36" s="159"/>
      <c r="L36" s="204"/>
      <c r="M36" s="208"/>
    </row>
    <row r="37" spans="1:13" s="218" customFormat="1" ht="20.149999999999999" customHeight="1" x14ac:dyDescent="0.3">
      <c r="A37" s="220"/>
      <c r="B37" s="30"/>
      <c r="C37" s="30"/>
      <c r="D37" s="30"/>
      <c r="E37" s="30"/>
      <c r="F37" s="30"/>
      <c r="G37" s="30"/>
      <c r="H37" s="30"/>
      <c r="I37" s="148"/>
      <c r="J37" s="159"/>
      <c r="K37" s="159"/>
      <c r="L37" s="204"/>
      <c r="M37" s="208"/>
    </row>
    <row r="38" spans="1:13" s="217" customFormat="1" ht="20.149999999999999" customHeight="1" x14ac:dyDescent="0.3">
      <c r="A38" s="220"/>
      <c r="B38" s="30"/>
      <c r="C38" s="30"/>
      <c r="D38" s="30"/>
      <c r="E38" s="30"/>
      <c r="F38" s="30"/>
      <c r="G38" s="30"/>
      <c r="H38" s="30"/>
      <c r="I38" s="259"/>
      <c r="J38" s="159"/>
      <c r="K38" s="159"/>
      <c r="L38" s="204"/>
      <c r="M38" s="208"/>
    </row>
    <row r="39" spans="1:13" ht="20.149999999999999" customHeight="1" thickBot="1" x14ac:dyDescent="0.4">
      <c r="A39" s="227" t="s">
        <v>135</v>
      </c>
      <c r="B39" s="10"/>
      <c r="C39" s="10"/>
      <c r="D39" s="46"/>
      <c r="E39" s="46"/>
      <c r="F39" s="46"/>
      <c r="G39" s="46"/>
      <c r="H39" s="46" t="s">
        <v>89</v>
      </c>
      <c r="I39" s="166"/>
      <c r="J39" s="159"/>
      <c r="K39" s="159"/>
      <c r="L39" s="207"/>
      <c r="M39" s="39"/>
    </row>
    <row r="40" spans="1:13" ht="14.5" customHeight="1" x14ac:dyDescent="0.25">
      <c r="A40" s="148"/>
      <c r="B40" s="12" t="s">
        <v>90</v>
      </c>
      <c r="C40" s="12" t="s">
        <v>90</v>
      </c>
      <c r="D40" s="51" t="s">
        <v>90</v>
      </c>
      <c r="E40" s="51" t="s">
        <v>90</v>
      </c>
      <c r="F40" s="51" t="s">
        <v>90</v>
      </c>
      <c r="G40" s="51" t="s">
        <v>90</v>
      </c>
      <c r="H40" s="51" t="s">
        <v>90</v>
      </c>
      <c r="I40" s="166"/>
      <c r="J40" s="210"/>
      <c r="K40" s="159"/>
      <c r="L40" s="207"/>
      <c r="M40" s="39"/>
    </row>
    <row r="41" spans="1:13" ht="14.5" customHeight="1" x14ac:dyDescent="0.25">
      <c r="A41" s="260"/>
      <c r="B41" s="11">
        <v>2014</v>
      </c>
      <c r="C41" s="11">
        <v>2015</v>
      </c>
      <c r="D41" s="42">
        <v>2016</v>
      </c>
      <c r="E41" s="42">
        <v>2017</v>
      </c>
      <c r="F41" s="42">
        <v>2018</v>
      </c>
      <c r="G41" s="211">
        <v>2019</v>
      </c>
      <c r="H41" s="42" t="s">
        <v>91</v>
      </c>
      <c r="I41" s="166"/>
      <c r="J41" s="159"/>
      <c r="K41" s="159"/>
      <c r="L41" s="209"/>
      <c r="M41" s="39"/>
    </row>
    <row r="42" spans="1:13" ht="30" customHeight="1" x14ac:dyDescent="0.25">
      <c r="A42" s="117" t="s">
        <v>136</v>
      </c>
      <c r="B42" s="16">
        <v>16509.154999999999</v>
      </c>
      <c r="C42" s="16">
        <v>14417.933999999999</v>
      </c>
      <c r="D42" s="43">
        <v>13318.823593159999</v>
      </c>
      <c r="E42" s="43">
        <v>12082.56943112</v>
      </c>
      <c r="F42" s="43">
        <v>10299.953</v>
      </c>
      <c r="G42" s="17">
        <v>11099.081</v>
      </c>
      <c r="H42" s="17">
        <v>12452.635</v>
      </c>
      <c r="I42" s="166"/>
      <c r="J42" s="159" t="s">
        <v>136</v>
      </c>
      <c r="K42" s="159" t="s">
        <v>137</v>
      </c>
      <c r="L42" s="204"/>
      <c r="M42" s="39"/>
    </row>
    <row r="43" spans="1:13" ht="15" customHeight="1" x14ac:dyDescent="0.25">
      <c r="A43" s="117" t="s">
        <v>138</v>
      </c>
      <c r="B43" s="16">
        <v>2130.2139999999999</v>
      </c>
      <c r="C43" s="16">
        <v>2894.4850000000001</v>
      </c>
      <c r="D43" s="43">
        <v>2668.2930000000001</v>
      </c>
      <c r="E43" s="43">
        <v>1782.019</v>
      </c>
      <c r="F43" s="43">
        <v>1062.6120000000001</v>
      </c>
      <c r="G43" s="17">
        <v>1061.1120000000001</v>
      </c>
      <c r="H43" s="17">
        <v>828.85299999999995</v>
      </c>
      <c r="I43" s="166"/>
      <c r="J43" s="159" t="s">
        <v>138</v>
      </c>
      <c r="K43" s="159" t="s">
        <v>137</v>
      </c>
      <c r="L43" s="204"/>
      <c r="M43" s="39"/>
    </row>
    <row r="44" spans="1:13" ht="15" customHeight="1" x14ac:dyDescent="0.25">
      <c r="A44" s="117" t="s">
        <v>139</v>
      </c>
      <c r="B44" s="16">
        <v>1783.232</v>
      </c>
      <c r="C44" s="16">
        <v>2051.5459999999998</v>
      </c>
      <c r="D44" s="43">
        <v>2184.9671032400001</v>
      </c>
      <c r="E44" s="43">
        <v>671.34400000000005</v>
      </c>
      <c r="F44" s="43">
        <v>529.91700000000003</v>
      </c>
      <c r="G44" s="17">
        <v>758.73699999999997</v>
      </c>
      <c r="H44" s="17">
        <v>837.30600000000004</v>
      </c>
      <c r="I44" s="166"/>
      <c r="J44" s="159" t="s">
        <v>139</v>
      </c>
      <c r="K44" s="159" t="s">
        <v>137</v>
      </c>
      <c r="L44" s="204"/>
      <c r="M44" s="39"/>
    </row>
    <row r="45" spans="1:13" ht="15" customHeight="1" x14ac:dyDescent="0.25">
      <c r="A45" s="117" t="s">
        <v>140</v>
      </c>
      <c r="B45" s="16">
        <v>396.43</v>
      </c>
      <c r="C45" s="16">
        <v>1015.902</v>
      </c>
      <c r="D45" s="43">
        <v>1015.1079999999999</v>
      </c>
      <c r="E45" s="43">
        <v>742.255</v>
      </c>
      <c r="F45" s="43">
        <v>846.29600000000005</v>
      </c>
      <c r="G45" s="17">
        <v>511.93299999999999</v>
      </c>
      <c r="H45" s="17">
        <v>420.27499999999998</v>
      </c>
      <c r="I45" s="166"/>
      <c r="J45" s="159" t="s">
        <v>140</v>
      </c>
      <c r="K45" s="159" t="s">
        <v>137</v>
      </c>
      <c r="L45" s="204"/>
      <c r="M45" s="39"/>
    </row>
    <row r="46" spans="1:13" ht="15" customHeight="1" x14ac:dyDescent="0.25">
      <c r="A46" s="117" t="s">
        <v>141</v>
      </c>
      <c r="B46" s="16">
        <v>8</v>
      </c>
      <c r="C46" s="16">
        <v>8</v>
      </c>
      <c r="D46" s="43">
        <v>37</v>
      </c>
      <c r="E46" s="43">
        <v>22.803000000000001</v>
      </c>
      <c r="F46" s="43">
        <v>79.703999999999994</v>
      </c>
      <c r="G46" s="17">
        <v>51.360999999999997</v>
      </c>
      <c r="H46" s="17">
        <v>126.343</v>
      </c>
      <c r="I46" s="166"/>
      <c r="J46" s="159" t="s">
        <v>141</v>
      </c>
      <c r="K46" s="159" t="s">
        <v>137</v>
      </c>
      <c r="L46" s="204"/>
      <c r="M46" s="39"/>
    </row>
    <row r="47" spans="1:13" ht="15" customHeight="1" x14ac:dyDescent="0.25">
      <c r="A47" s="117" t="s">
        <v>142</v>
      </c>
      <c r="B47" s="16">
        <v>1226.789</v>
      </c>
      <c r="C47" s="16">
        <v>597.16300000000001</v>
      </c>
      <c r="D47" s="43">
        <v>599.77700000000004</v>
      </c>
      <c r="E47" s="43">
        <v>481.17099999999999</v>
      </c>
      <c r="F47" s="43">
        <v>198.321</v>
      </c>
      <c r="G47" s="17">
        <v>124.532</v>
      </c>
      <c r="H47" s="17">
        <v>175.67500000000001</v>
      </c>
      <c r="I47" s="166"/>
      <c r="J47" s="159" t="s">
        <v>142</v>
      </c>
      <c r="K47" s="159" t="s">
        <v>137</v>
      </c>
      <c r="L47" s="204"/>
      <c r="M47" s="39"/>
    </row>
    <row r="48" spans="1:13" ht="15" customHeight="1" x14ac:dyDescent="0.25">
      <c r="A48" s="13" t="s">
        <v>98</v>
      </c>
      <c r="B48" s="16">
        <v>48.295999999999999</v>
      </c>
      <c r="C48" s="16">
        <v>45.859000000000002</v>
      </c>
      <c r="D48" s="43">
        <v>27.800999999999998</v>
      </c>
      <c r="E48" s="43">
        <v>36.835999999999999</v>
      </c>
      <c r="F48" s="43">
        <v>51.518999999999998</v>
      </c>
      <c r="G48" s="17">
        <v>71.503</v>
      </c>
      <c r="H48" s="17">
        <v>107.768</v>
      </c>
      <c r="I48" s="166"/>
      <c r="J48" s="159" t="s">
        <v>98</v>
      </c>
      <c r="K48" s="159" t="s">
        <v>137</v>
      </c>
      <c r="L48" s="204"/>
      <c r="M48" s="39"/>
    </row>
    <row r="49" spans="1:13" ht="15" customHeight="1" x14ac:dyDescent="0.25">
      <c r="A49" s="117" t="s">
        <v>100</v>
      </c>
      <c r="B49" s="16">
        <v>199.86199999999999</v>
      </c>
      <c r="C49" s="16">
        <v>284.61599999999999</v>
      </c>
      <c r="D49" s="43">
        <v>714.51700000000005</v>
      </c>
      <c r="E49" s="43">
        <v>1039.731</v>
      </c>
      <c r="F49" s="43">
        <v>1221.7550000000001</v>
      </c>
      <c r="G49" s="17">
        <v>1457.865</v>
      </c>
      <c r="H49" s="17">
        <v>1870.174</v>
      </c>
      <c r="I49" s="166"/>
      <c r="J49" s="159" t="s">
        <v>100</v>
      </c>
      <c r="K49" s="159" t="s">
        <v>137</v>
      </c>
      <c r="L49" s="204"/>
      <c r="M49" s="39"/>
    </row>
    <row r="50" spans="1:13" ht="15" customHeight="1" x14ac:dyDescent="0.25">
      <c r="A50" s="13" t="s">
        <v>143</v>
      </c>
      <c r="B50" s="16">
        <v>613.71</v>
      </c>
      <c r="C50" s="16">
        <v>490.38400000000001</v>
      </c>
      <c r="D50" s="43">
        <v>268.70999999999998</v>
      </c>
      <c r="E50" s="43">
        <v>495.11099999999999</v>
      </c>
      <c r="F50" s="43">
        <v>642.02499999999998</v>
      </c>
      <c r="G50" s="17">
        <v>643.65899999999999</v>
      </c>
      <c r="H50" s="17">
        <v>1835.8910000000001</v>
      </c>
      <c r="I50" s="166"/>
      <c r="J50" s="159" t="s">
        <v>144</v>
      </c>
      <c r="K50" s="159" t="s">
        <v>137</v>
      </c>
      <c r="L50" s="204"/>
      <c r="M50" s="39"/>
    </row>
    <row r="51" spans="1:13" ht="15" customHeight="1" x14ac:dyDescent="0.25">
      <c r="A51" s="18" t="s">
        <v>145</v>
      </c>
      <c r="B51" s="16">
        <v>3811.732</v>
      </c>
      <c r="C51" s="16">
        <v>4887.4340000000002</v>
      </c>
      <c r="D51" s="43">
        <v>5318.7195734400002</v>
      </c>
      <c r="E51" s="43">
        <v>6272.4407541600003</v>
      </c>
      <c r="F51" s="43">
        <v>7094.2209999999995</v>
      </c>
      <c r="G51" s="17">
        <v>7600.1959999999999</v>
      </c>
      <c r="H51" s="17">
        <v>8738.4490000000005</v>
      </c>
      <c r="I51" s="166"/>
      <c r="J51" s="159" t="s">
        <v>145</v>
      </c>
      <c r="K51" s="159" t="s">
        <v>137</v>
      </c>
      <c r="L51" s="204"/>
      <c r="M51" s="39"/>
    </row>
    <row r="52" spans="1:13" ht="15" customHeight="1" x14ac:dyDescent="0.25">
      <c r="A52" s="13" t="s">
        <v>146</v>
      </c>
      <c r="B52" s="16">
        <v>1795.2860000000001</v>
      </c>
      <c r="C52" s="16">
        <v>2033.921</v>
      </c>
      <c r="D52" s="43">
        <v>1878.9204479999999</v>
      </c>
      <c r="E52" s="43">
        <v>2367.2510000000002</v>
      </c>
      <c r="F52" s="43">
        <v>3018.1880000000001</v>
      </c>
      <c r="G52" s="17">
        <v>3615.877</v>
      </c>
      <c r="H52" s="17">
        <v>3832.2559999999999</v>
      </c>
      <c r="I52" s="166"/>
      <c r="J52" s="159" t="s">
        <v>147</v>
      </c>
      <c r="K52" s="159" t="s">
        <v>137</v>
      </c>
      <c r="L52" s="204"/>
      <c r="M52" s="39"/>
    </row>
    <row r="53" spans="1:13" ht="15" customHeight="1" x14ac:dyDescent="0.25">
      <c r="A53" s="117" t="s">
        <v>148</v>
      </c>
      <c r="B53" s="16">
        <v>3255.8850000000002</v>
      </c>
      <c r="C53" s="16">
        <v>4563.7669999999998</v>
      </c>
      <c r="D53" s="43">
        <v>4281.3793793241002</v>
      </c>
      <c r="E53" s="43">
        <v>3425.424</v>
      </c>
      <c r="F53" s="43">
        <v>2910.4409999999998</v>
      </c>
      <c r="G53" s="17">
        <v>3653.5149999999999</v>
      </c>
      <c r="H53" s="17">
        <v>3426.7730000000001</v>
      </c>
      <c r="I53" s="166"/>
      <c r="J53" s="159" t="s">
        <v>149</v>
      </c>
      <c r="K53" s="159" t="s">
        <v>137</v>
      </c>
      <c r="L53" s="204"/>
      <c r="M53" s="39"/>
    </row>
    <row r="54" spans="1:13" ht="18.649999999999999" customHeight="1" x14ac:dyDescent="0.3">
      <c r="A54" s="220" t="s">
        <v>150</v>
      </c>
      <c r="B54" s="45">
        <v>31778.591</v>
      </c>
      <c r="C54" s="45">
        <v>33291.010999999999</v>
      </c>
      <c r="D54" s="45">
        <v>32314.016097164102</v>
      </c>
      <c r="E54" s="45">
        <v>29418.95518528</v>
      </c>
      <c r="F54" s="45">
        <v>27954.951999999997</v>
      </c>
      <c r="G54" s="45">
        <v>30649.370999999999</v>
      </c>
      <c r="H54" s="45">
        <v>34652.398000000001</v>
      </c>
      <c r="I54" s="166"/>
      <c r="K54" s="39"/>
      <c r="L54" s="204"/>
      <c r="M54" s="39"/>
    </row>
    <row r="55" spans="1:13" s="166" customFormat="1" ht="32.15" customHeight="1" x14ac:dyDescent="0.25">
      <c r="A55" s="117" t="s">
        <v>151</v>
      </c>
      <c r="B55" s="17">
        <v>3833.2669999999998</v>
      </c>
      <c r="C55" s="17">
        <v>4876.9740000000002</v>
      </c>
      <c r="D55" s="17">
        <v>4979.5590000000002</v>
      </c>
      <c r="E55" s="17">
        <v>6978.7079999999996</v>
      </c>
      <c r="F55" s="17">
        <v>9073.3799999999992</v>
      </c>
      <c r="G55" s="17">
        <v>9654.9120000000003</v>
      </c>
      <c r="H55" s="17">
        <v>11764.814</v>
      </c>
      <c r="J55" s="159" t="s">
        <v>152</v>
      </c>
      <c r="K55" s="159" t="s">
        <v>137</v>
      </c>
      <c r="L55" s="204"/>
      <c r="M55" s="39"/>
    </row>
    <row r="56" spans="1:13" s="166" customFormat="1" ht="18" customHeight="1" x14ac:dyDescent="0.3">
      <c r="A56" s="220" t="s">
        <v>153</v>
      </c>
      <c r="B56" s="45">
        <v>35611.858</v>
      </c>
      <c r="C56" s="45">
        <v>38167.985000000001</v>
      </c>
      <c r="D56" s="45">
        <v>37293.575097164103</v>
      </c>
      <c r="E56" s="45">
        <v>36397.663185279998</v>
      </c>
      <c r="F56" s="45">
        <v>37028.331999999995</v>
      </c>
      <c r="G56" s="45">
        <v>40304.282999999996</v>
      </c>
      <c r="H56" s="45">
        <v>46417.212</v>
      </c>
      <c r="J56" s="27"/>
      <c r="K56" s="39"/>
      <c r="L56" s="204"/>
      <c r="M56" s="39"/>
    </row>
    <row r="57" spans="1:13" s="166" customFormat="1" ht="30" customHeight="1" thickBot="1" x14ac:dyDescent="0.35">
      <c r="A57" s="170"/>
      <c r="B57" s="139"/>
      <c r="C57" s="139"/>
      <c r="D57" s="139"/>
      <c r="E57" s="139"/>
      <c r="F57" s="139"/>
      <c r="G57" s="139"/>
      <c r="H57" s="139"/>
      <c r="J57" s="27"/>
      <c r="K57" s="39"/>
      <c r="L57" s="204"/>
      <c r="M57" s="39"/>
    </row>
    <row r="58" spans="1:13" ht="30" customHeight="1" x14ac:dyDescent="0.3">
      <c r="A58" s="171" t="s">
        <v>154</v>
      </c>
      <c r="B58" s="14">
        <v>52818.77800000002</v>
      </c>
      <c r="C58" s="14">
        <v>53110.109999999971</v>
      </c>
      <c r="D58" s="14">
        <v>55830.061935892314</v>
      </c>
      <c r="E58" s="14">
        <v>61235.994935509741</v>
      </c>
      <c r="F58" s="14">
        <v>67768.691000000021</v>
      </c>
      <c r="G58" s="14">
        <v>72451.851999999999</v>
      </c>
      <c r="H58" s="14">
        <v>78001.24500000001</v>
      </c>
      <c r="I58" s="166"/>
      <c r="L58" s="39"/>
      <c r="M58" s="39"/>
    </row>
    <row r="59" spans="1:13" s="166" customFormat="1" ht="30" customHeight="1" x14ac:dyDescent="0.3">
      <c r="A59" s="171" t="s">
        <v>155</v>
      </c>
      <c r="B59" s="14">
        <v>53534.273000000008</v>
      </c>
      <c r="C59" s="14">
        <v>53729.104999999967</v>
      </c>
      <c r="D59" s="14">
        <v>57056.445935892312</v>
      </c>
      <c r="E59" s="14">
        <v>62843.790935509758</v>
      </c>
      <c r="F59" s="14">
        <v>70078.578000000009</v>
      </c>
      <c r="G59" s="14">
        <v>74699.320000000007</v>
      </c>
      <c r="H59" s="14">
        <v>80431.60100000001</v>
      </c>
      <c r="J59" s="27"/>
      <c r="K59" s="27"/>
      <c r="L59" s="39"/>
      <c r="M59" s="39"/>
    </row>
    <row r="60" spans="1:13" ht="30" customHeight="1" x14ac:dyDescent="0.25">
      <c r="A60" s="273" t="s">
        <v>156</v>
      </c>
      <c r="B60" s="273"/>
      <c r="C60" s="273"/>
      <c r="D60" s="273"/>
      <c r="E60" s="273"/>
      <c r="F60" s="273"/>
      <c r="G60" s="273"/>
      <c r="H60" s="273"/>
      <c r="I60" s="166"/>
      <c r="L60" s="166"/>
      <c r="M60" s="166"/>
    </row>
    <row r="61" spans="1:13" ht="27.75" customHeight="1" x14ac:dyDescent="0.25">
      <c r="A61" s="274" t="s">
        <v>157</v>
      </c>
      <c r="B61" s="274"/>
      <c r="C61" s="274"/>
      <c r="D61" s="274"/>
      <c r="E61" s="274"/>
      <c r="F61" s="274"/>
      <c r="G61" s="274"/>
      <c r="H61" s="274"/>
      <c r="I61" s="166"/>
      <c r="L61" s="166"/>
      <c r="M61" s="166"/>
    </row>
    <row r="62" spans="1:13" ht="13.5" customHeight="1" x14ac:dyDescent="0.25">
      <c r="A62" s="273" t="s">
        <v>158</v>
      </c>
      <c r="B62" s="273"/>
      <c r="C62" s="273"/>
      <c r="D62" s="273"/>
      <c r="E62" s="273"/>
      <c r="F62" s="273"/>
      <c r="G62" s="273"/>
      <c r="H62" s="273"/>
      <c r="I62" s="166"/>
      <c r="L62" s="166"/>
      <c r="M62" s="166"/>
    </row>
    <row r="63" spans="1:13" ht="12" customHeight="1" x14ac:dyDescent="0.25">
      <c r="A63" s="275" t="s">
        <v>159</v>
      </c>
      <c r="B63" s="275"/>
      <c r="C63" s="275"/>
      <c r="D63" s="275"/>
      <c r="E63" s="275"/>
      <c r="F63" s="275"/>
      <c r="G63" s="275"/>
      <c r="H63" s="275"/>
      <c r="I63" s="166"/>
      <c r="L63" s="166"/>
      <c r="M63" s="166"/>
    </row>
    <row r="64" spans="1:13" hidden="1" x14ac:dyDescent="0.25">
      <c r="A64" s="166"/>
      <c r="B64" s="166"/>
      <c r="C64" s="166"/>
      <c r="D64" s="166"/>
      <c r="G64" s="166"/>
      <c r="I64" s="166"/>
      <c r="L64" s="166"/>
      <c r="M64" s="166"/>
    </row>
    <row r="65" spans="1:7" hidden="1" x14ac:dyDescent="0.25">
      <c r="A65" s="166"/>
      <c r="B65" s="166"/>
      <c r="C65" s="166"/>
      <c r="D65" s="166"/>
      <c r="G65" s="166"/>
    </row>
    <row r="66" spans="1:7" hidden="1" x14ac:dyDescent="0.25">
      <c r="A66" s="166"/>
      <c r="B66" s="166"/>
      <c r="C66" s="166"/>
      <c r="D66" s="166"/>
      <c r="G66" s="166"/>
    </row>
    <row r="67" spans="1:7" s="27" customFormat="1" ht="14.5" hidden="1" x14ac:dyDescent="0.35">
      <c r="A67" s="162"/>
    </row>
    <row r="68" spans="1:7" s="27" customFormat="1" ht="14.5" hidden="1" x14ac:dyDescent="0.35">
      <c r="A68" s="163"/>
    </row>
    <row r="69" spans="1:7" s="27" customFormat="1" ht="14.5" hidden="1" x14ac:dyDescent="0.35">
      <c r="A69" s="163"/>
    </row>
    <row r="70" spans="1:7" s="27" customFormat="1" ht="14.5" hidden="1" x14ac:dyDescent="0.35">
      <c r="A70" s="163"/>
    </row>
    <row r="71" spans="1:7" s="27" customFormat="1" ht="14.5" hidden="1" x14ac:dyDescent="0.35">
      <c r="A71" s="163"/>
    </row>
    <row r="72" spans="1:7" s="27" customFormat="1" ht="14.5" hidden="1" x14ac:dyDescent="0.35">
      <c r="A72" s="163"/>
    </row>
    <row r="73" spans="1:7" s="27" customFormat="1" ht="14.5" hidden="1" x14ac:dyDescent="0.35">
      <c r="A73" s="163"/>
    </row>
    <row r="74" spans="1:7" s="27" customFormat="1" ht="14.5" hidden="1" x14ac:dyDescent="0.35">
      <c r="A74" s="163"/>
    </row>
    <row r="75" spans="1:7" s="27" customFormat="1" ht="14.5" hidden="1" x14ac:dyDescent="0.35">
      <c r="A75" s="163"/>
    </row>
    <row r="76" spans="1:7" s="27" customFormat="1" ht="14.5" hidden="1" x14ac:dyDescent="0.35">
      <c r="A76" s="163"/>
    </row>
    <row r="77" spans="1:7" s="27" customFormat="1" ht="14.5" hidden="1" x14ac:dyDescent="0.35">
      <c r="A77" s="163"/>
    </row>
    <row r="78" spans="1:7" s="27" customFormat="1" ht="14.5" hidden="1" x14ac:dyDescent="0.35">
      <c r="A78" s="163"/>
    </row>
    <row r="79" spans="1:7" s="27" customFormat="1" ht="14.5" hidden="1" x14ac:dyDescent="0.35">
      <c r="A79" s="163"/>
    </row>
    <row r="80" spans="1:7" s="27" customFormat="1" ht="14.5" hidden="1" x14ac:dyDescent="0.35">
      <c r="A80" s="163"/>
    </row>
    <row r="81" spans="1:1" s="27" customFormat="1" ht="14.5" hidden="1" x14ac:dyDescent="0.35">
      <c r="A81" s="163"/>
    </row>
    <row r="82" spans="1:1" s="27" customFormat="1" ht="14.5" hidden="1" x14ac:dyDescent="0.35">
      <c r="A82" s="163"/>
    </row>
    <row r="83" spans="1:1" s="27" customFormat="1" ht="14.5" hidden="1" x14ac:dyDescent="0.35">
      <c r="A83" s="163"/>
    </row>
    <row r="84" spans="1:1" s="27" customFormat="1" ht="14.5" hidden="1" x14ac:dyDescent="0.35">
      <c r="A84" s="163"/>
    </row>
    <row r="85" spans="1:1" s="27" customFormat="1" ht="14.5" hidden="1" x14ac:dyDescent="0.35">
      <c r="A85" s="163"/>
    </row>
    <row r="86" spans="1:1" s="27" customFormat="1" ht="14.5" hidden="1" x14ac:dyDescent="0.35">
      <c r="A86" s="163"/>
    </row>
    <row r="87" spans="1:1" s="27" customFormat="1" ht="14.5" hidden="1" x14ac:dyDescent="0.35">
      <c r="A87" s="163"/>
    </row>
    <row r="88" spans="1:1" s="27" customFormat="1" ht="14.5" hidden="1" x14ac:dyDescent="0.35">
      <c r="A88" s="163"/>
    </row>
    <row r="89" spans="1:1" s="27" customFormat="1" ht="14.5" hidden="1" x14ac:dyDescent="0.35">
      <c r="A89" s="163"/>
    </row>
    <row r="90" spans="1:1" s="27" customFormat="1" ht="14.5" hidden="1" x14ac:dyDescent="0.35">
      <c r="A90" s="163"/>
    </row>
    <row r="91" spans="1:1" s="27" customFormat="1" ht="14.5" hidden="1" x14ac:dyDescent="0.35">
      <c r="A91" s="163"/>
    </row>
    <row r="92" spans="1:1" s="27" customFormat="1" ht="14.5" hidden="1" x14ac:dyDescent="0.35">
      <c r="A92" s="163"/>
    </row>
    <row r="93" spans="1:1" s="27" customFormat="1" ht="14.5" hidden="1" x14ac:dyDescent="0.35">
      <c r="A93" s="163"/>
    </row>
    <row r="94" spans="1:1" s="27" customFormat="1" ht="14.5" hidden="1" x14ac:dyDescent="0.35">
      <c r="A94" s="163"/>
    </row>
    <row r="95" spans="1:1" s="27" customFormat="1" ht="14.5" hidden="1" x14ac:dyDescent="0.35">
      <c r="A95" s="163"/>
    </row>
    <row r="96" spans="1:1" s="27" customFormat="1" ht="14.5" hidden="1" x14ac:dyDescent="0.35">
      <c r="A96" s="163"/>
    </row>
    <row r="97" spans="1:1" s="27" customFormat="1" ht="14.5" hidden="1" x14ac:dyDescent="0.35">
      <c r="A97" s="163"/>
    </row>
    <row r="98" spans="1:1" s="27" customFormat="1" ht="14.5" hidden="1" x14ac:dyDescent="0.35">
      <c r="A98" s="163"/>
    </row>
  </sheetData>
  <mergeCells count="4">
    <mergeCell ref="A60:H60"/>
    <mergeCell ref="A61:H61"/>
    <mergeCell ref="A62:H62"/>
    <mergeCell ref="A63:H63"/>
  </mergeCells>
  <pageMargins left="0.75" right="0.75" top="1" bottom="1" header="0.5" footer="0.5"/>
  <pageSetup paperSize="9" scale="56"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8"/>
  </sheetPr>
  <dimension ref="A1:N110"/>
  <sheetViews>
    <sheetView showGridLines="0" tabSelected="1" zoomScaleNormal="100" zoomScaleSheetLayoutView="100" workbookViewId="0">
      <selection activeCell="I56" sqref="B56:I56"/>
    </sheetView>
  </sheetViews>
  <sheetFormatPr defaultColWidth="0" defaultRowHeight="12.5" zeroHeight="1" x14ac:dyDescent="0.25"/>
  <cols>
    <col min="1" max="1" width="67.453125" style="8" bestFit="1" customWidth="1"/>
    <col min="2" max="6" width="9.453125" style="47" customWidth="1"/>
    <col min="7" max="7" width="9.1796875" style="159" customWidth="1"/>
    <col min="8" max="9" width="9.1796875" style="182" customWidth="1"/>
    <col min="10" max="12" width="9.1796875" style="182" hidden="1" customWidth="1"/>
    <col min="13" max="13" width="9.453125" style="182" hidden="1" customWidth="1"/>
    <col min="14" max="14" width="0" style="8" hidden="1" customWidth="1"/>
    <col min="15" max="16384" width="9.1796875" style="8" hidden="1"/>
  </cols>
  <sheetData>
    <row r="1" spans="1:13" ht="15" customHeight="1" x14ac:dyDescent="0.3">
      <c r="A1" s="20" t="s">
        <v>6</v>
      </c>
      <c r="H1" s="166"/>
      <c r="I1" s="166"/>
    </row>
    <row r="2" spans="1:13" ht="30" customHeight="1" x14ac:dyDescent="0.25">
      <c r="A2" s="259"/>
      <c r="D2" s="172"/>
      <c r="F2" s="47" t="s">
        <v>160</v>
      </c>
      <c r="G2" s="166"/>
      <c r="H2" s="166"/>
      <c r="I2" s="166"/>
    </row>
    <row r="3" spans="1:13" ht="16" thickBot="1" x14ac:dyDescent="0.4">
      <c r="A3" s="227" t="s">
        <v>88</v>
      </c>
      <c r="B3" s="113" t="s">
        <v>161</v>
      </c>
      <c r="C3" s="113"/>
      <c r="D3" s="113"/>
      <c r="E3" s="172"/>
      <c r="F3" s="51" t="s">
        <v>162</v>
      </c>
      <c r="G3" s="166" t="s">
        <v>160</v>
      </c>
      <c r="H3" s="166" t="s">
        <v>160</v>
      </c>
      <c r="I3" s="166" t="s">
        <v>89</v>
      </c>
    </row>
    <row r="4" spans="1:13" ht="14.5" customHeight="1" x14ac:dyDescent="0.25">
      <c r="A4" s="150"/>
      <c r="B4" s="150" t="s">
        <v>163</v>
      </c>
      <c r="C4" s="150" t="s">
        <v>164</v>
      </c>
      <c r="D4" s="150" t="s">
        <v>165</v>
      </c>
      <c r="E4" s="150" t="s">
        <v>90</v>
      </c>
      <c r="F4" s="150" t="s">
        <v>163</v>
      </c>
      <c r="G4" s="197" t="s">
        <v>164</v>
      </c>
      <c r="H4" s="197" t="s">
        <v>165</v>
      </c>
      <c r="I4" s="197" t="s">
        <v>90</v>
      </c>
    </row>
    <row r="5" spans="1:13" ht="14.5" customHeight="1" x14ac:dyDescent="0.25">
      <c r="A5" s="153"/>
      <c r="B5" s="153">
        <v>2018</v>
      </c>
      <c r="C5" s="153">
        <v>2018</v>
      </c>
      <c r="D5" s="153">
        <v>2018</v>
      </c>
      <c r="E5" s="153">
        <v>2019</v>
      </c>
      <c r="F5" s="153">
        <v>2019</v>
      </c>
      <c r="G5" s="198">
        <v>2019</v>
      </c>
      <c r="H5" s="198">
        <v>2019</v>
      </c>
      <c r="I5" s="198">
        <v>2020</v>
      </c>
    </row>
    <row r="6" spans="1:13" ht="30" customHeight="1" thickBot="1" x14ac:dyDescent="0.4">
      <c r="A6" s="221" t="s">
        <v>92</v>
      </c>
      <c r="B6" s="228"/>
      <c r="C6" s="228"/>
      <c r="D6" s="228"/>
      <c r="E6" s="228"/>
      <c r="F6" s="228"/>
      <c r="G6" s="229"/>
      <c r="H6" s="229"/>
      <c r="I6" s="229"/>
    </row>
    <row r="7" spans="1:13" ht="15" customHeight="1" thickTop="1" x14ac:dyDescent="0.25">
      <c r="A7" s="115" t="s">
        <v>93</v>
      </c>
      <c r="B7" s="253">
        <v>69.536000000000001</v>
      </c>
      <c r="C7" s="253">
        <v>37.816000000000003</v>
      </c>
      <c r="D7" s="253">
        <v>40.994999999999997</v>
      </c>
      <c r="E7" s="253">
        <v>17.844000000000001</v>
      </c>
      <c r="F7" s="253">
        <v>27.948</v>
      </c>
      <c r="G7" s="253">
        <v>16.885999999999999</v>
      </c>
      <c r="H7" s="253">
        <v>19.001000000000001</v>
      </c>
      <c r="I7" s="253">
        <v>38.796999999999997</v>
      </c>
      <c r="J7" s="159" t="s">
        <v>94</v>
      </c>
      <c r="K7" s="159" t="s">
        <v>95</v>
      </c>
    </row>
    <row r="8" spans="1:13" ht="15" customHeight="1" x14ac:dyDescent="0.25">
      <c r="A8" s="115" t="s">
        <v>96</v>
      </c>
      <c r="B8" s="253">
        <v>0</v>
      </c>
      <c r="C8" s="253">
        <v>0</v>
      </c>
      <c r="D8" s="253">
        <v>0</v>
      </c>
      <c r="E8" s="253">
        <v>6</v>
      </c>
      <c r="F8" s="253">
        <v>0</v>
      </c>
      <c r="G8" s="253">
        <v>0</v>
      </c>
      <c r="H8" s="253">
        <v>0</v>
      </c>
      <c r="I8" s="253">
        <v>20</v>
      </c>
      <c r="J8" s="159" t="s">
        <v>97</v>
      </c>
      <c r="K8" s="159" t="s">
        <v>95</v>
      </c>
    </row>
    <row r="9" spans="1:13" ht="15" customHeight="1" x14ac:dyDescent="0.25">
      <c r="A9" s="13" t="s">
        <v>98</v>
      </c>
      <c r="B9" s="253">
        <v>357.63799999999998</v>
      </c>
      <c r="C9" s="253">
        <v>412.19799999999998</v>
      </c>
      <c r="D9" s="253">
        <v>552.49699999999996</v>
      </c>
      <c r="E9" s="253">
        <v>406.19</v>
      </c>
      <c r="F9" s="253">
        <v>396.709</v>
      </c>
      <c r="G9" s="253">
        <v>373.52</v>
      </c>
      <c r="H9" s="253">
        <v>256.38200000000001</v>
      </c>
      <c r="I9" s="253">
        <v>325.78899999999999</v>
      </c>
      <c r="J9" s="159" t="s">
        <v>99</v>
      </c>
      <c r="K9" s="159" t="s">
        <v>95</v>
      </c>
    </row>
    <row r="10" spans="1:13" ht="15" customHeight="1" x14ac:dyDescent="0.25">
      <c r="A10" s="115" t="s">
        <v>100</v>
      </c>
      <c r="B10" s="253">
        <v>57.491999999999997</v>
      </c>
      <c r="C10" s="253">
        <v>52.24</v>
      </c>
      <c r="D10" s="253">
        <v>29.832999999999998</v>
      </c>
      <c r="E10" s="253">
        <v>29.431000000000001</v>
      </c>
      <c r="F10" s="253">
        <v>66.058000000000007</v>
      </c>
      <c r="G10" s="253">
        <v>79.884</v>
      </c>
      <c r="H10" s="253">
        <v>52.527000000000001</v>
      </c>
      <c r="I10" s="253">
        <v>68.849999999999994</v>
      </c>
      <c r="J10" s="159" t="s">
        <v>101</v>
      </c>
      <c r="K10" s="159" t="s">
        <v>95</v>
      </c>
    </row>
    <row r="11" spans="1:13" ht="15" customHeight="1" x14ac:dyDescent="0.25">
      <c r="A11" s="115" t="s">
        <v>102</v>
      </c>
      <c r="B11" s="253">
        <v>32.859000000000002</v>
      </c>
      <c r="C11" s="253">
        <v>30.55</v>
      </c>
      <c r="D11" s="253">
        <v>28.693999999999999</v>
      </c>
      <c r="E11" s="253">
        <v>26.643000000000001</v>
      </c>
      <c r="F11" s="253">
        <v>34.045000000000002</v>
      </c>
      <c r="G11" s="253">
        <v>30.431999999999999</v>
      </c>
      <c r="H11" s="253">
        <v>37.875999999999998</v>
      </c>
      <c r="I11" s="253">
        <v>31.521999999999998</v>
      </c>
      <c r="J11" s="159" t="s">
        <v>103</v>
      </c>
      <c r="K11" s="159" t="s">
        <v>95</v>
      </c>
    </row>
    <row r="12" spans="1:13" ht="15" customHeight="1" x14ac:dyDescent="0.25">
      <c r="A12" s="115" t="s">
        <v>104</v>
      </c>
      <c r="B12" s="253">
        <v>1.86</v>
      </c>
      <c r="C12" s="253">
        <v>1.86</v>
      </c>
      <c r="D12" s="253">
        <v>1.86</v>
      </c>
      <c r="E12" s="253">
        <v>8.7919999999999998</v>
      </c>
      <c r="F12" s="253">
        <v>10.218999999999999</v>
      </c>
      <c r="G12" s="253">
        <v>8.01</v>
      </c>
      <c r="H12" s="253">
        <v>8.01</v>
      </c>
      <c r="I12" s="253">
        <v>2.86</v>
      </c>
      <c r="J12" s="159" t="s">
        <v>105</v>
      </c>
      <c r="K12" s="159" t="s">
        <v>95</v>
      </c>
    </row>
    <row r="13" spans="1:13" ht="15" customHeight="1" x14ac:dyDescent="0.25">
      <c r="A13" s="115" t="s">
        <v>106</v>
      </c>
      <c r="B13" s="253">
        <v>29.815000000000001</v>
      </c>
      <c r="C13" s="253">
        <v>22.611999999999998</v>
      </c>
      <c r="D13" s="253">
        <v>21.989000000000001</v>
      </c>
      <c r="E13" s="253">
        <v>54.454999999999998</v>
      </c>
      <c r="F13" s="253">
        <v>27.119</v>
      </c>
      <c r="G13" s="253">
        <v>34.601999999999997</v>
      </c>
      <c r="H13" s="253">
        <v>35.463999999999999</v>
      </c>
      <c r="I13" s="253">
        <v>27.146000000000001</v>
      </c>
      <c r="J13" s="159" t="s">
        <v>107</v>
      </c>
      <c r="K13" s="159" t="s">
        <v>95</v>
      </c>
    </row>
    <row r="14" spans="1:13" ht="15" customHeight="1" x14ac:dyDescent="0.35">
      <c r="A14" s="13" t="s">
        <v>108</v>
      </c>
      <c r="B14" s="253">
        <v>18.588000000000001</v>
      </c>
      <c r="C14" s="253">
        <v>4.7709999999999999</v>
      </c>
      <c r="D14" s="253">
        <v>5.1340000000000003</v>
      </c>
      <c r="E14" s="253">
        <v>5.5979999999999999</v>
      </c>
      <c r="F14" s="253">
        <v>5.6959999999999997</v>
      </c>
      <c r="G14" s="253">
        <v>2.839</v>
      </c>
      <c r="H14" s="253">
        <v>9.9429999999999996</v>
      </c>
      <c r="I14" s="253">
        <v>6.5730000000000004</v>
      </c>
      <c r="J14" s="159" t="s">
        <v>109</v>
      </c>
      <c r="K14" s="159" t="s">
        <v>95</v>
      </c>
    </row>
    <row r="15" spans="1:13" ht="18" customHeight="1" x14ac:dyDescent="0.3">
      <c r="A15" s="220" t="s">
        <v>110</v>
      </c>
      <c r="B15" s="45">
        <v>567.78800000000001</v>
      </c>
      <c r="C15" s="45">
        <v>562.04699999999991</v>
      </c>
      <c r="D15" s="45">
        <v>681.00199999999995</v>
      </c>
      <c r="E15" s="45">
        <v>554.95299999999986</v>
      </c>
      <c r="F15" s="45">
        <v>567.7940000000001</v>
      </c>
      <c r="G15" s="45">
        <v>546.17300000000012</v>
      </c>
      <c r="H15" s="45">
        <v>419.20299999999992</v>
      </c>
      <c r="I15" s="45">
        <v>521.53700000000003</v>
      </c>
      <c r="J15" s="159"/>
      <c r="K15" s="159"/>
    </row>
    <row r="16" spans="1:13" s="166" customFormat="1" ht="32.15" customHeight="1" x14ac:dyDescent="0.25">
      <c r="A16" s="115" t="s">
        <v>111</v>
      </c>
      <c r="B16" s="253">
        <v>8280.4189999999999</v>
      </c>
      <c r="C16" s="253">
        <v>8793.1229999999996</v>
      </c>
      <c r="D16" s="253">
        <v>9168.9120000000003</v>
      </c>
      <c r="E16" s="253">
        <v>9563.9840000000004</v>
      </c>
      <c r="F16" s="253">
        <v>9340.8369999999995</v>
      </c>
      <c r="G16" s="253">
        <v>8846.3629999999994</v>
      </c>
      <c r="H16" s="253">
        <v>9802.0409999999993</v>
      </c>
      <c r="I16" s="253">
        <v>11656.257</v>
      </c>
      <c r="J16" s="159" t="s">
        <v>112</v>
      </c>
      <c r="K16" s="159" t="s">
        <v>95</v>
      </c>
      <c r="L16" s="182"/>
      <c r="M16" s="182"/>
    </row>
    <row r="17" spans="1:13" s="166" customFormat="1" ht="31.5" customHeight="1" x14ac:dyDescent="0.3">
      <c r="A17" s="116" t="s">
        <v>113</v>
      </c>
      <c r="B17" s="45">
        <v>8848.2070000000003</v>
      </c>
      <c r="C17" s="45">
        <v>9355.17</v>
      </c>
      <c r="D17" s="45">
        <v>9849.9140000000007</v>
      </c>
      <c r="E17" s="45">
        <v>10118.937</v>
      </c>
      <c r="F17" s="45">
        <v>9908.6309999999994</v>
      </c>
      <c r="G17" s="45">
        <v>9392.5360000000001</v>
      </c>
      <c r="H17" s="45">
        <v>10221.243999999999</v>
      </c>
      <c r="I17" s="45">
        <v>12177.794</v>
      </c>
      <c r="J17" s="182"/>
      <c r="K17" s="182"/>
      <c r="L17" s="182"/>
      <c r="M17" s="182"/>
    </row>
    <row r="18" spans="1:13" s="166" customFormat="1" ht="22.5" customHeight="1" x14ac:dyDescent="0.3">
      <c r="A18" s="116"/>
      <c r="B18" s="45"/>
      <c r="C18" s="45"/>
      <c r="D18" s="45"/>
      <c r="E18" s="45"/>
      <c r="F18" s="45"/>
      <c r="G18" s="45"/>
      <c r="H18" s="45"/>
      <c r="I18" s="45"/>
      <c r="J18" s="182"/>
      <c r="K18" s="182"/>
      <c r="L18" s="182"/>
      <c r="M18" s="182"/>
    </row>
    <row r="19" spans="1:13" ht="22" customHeight="1" thickBot="1" x14ac:dyDescent="0.4">
      <c r="A19" s="221" t="s">
        <v>114</v>
      </c>
      <c r="B19" s="228"/>
      <c r="C19" s="228"/>
      <c r="D19" s="228"/>
      <c r="E19" s="228"/>
      <c r="F19" s="228"/>
      <c r="G19" s="230"/>
      <c r="H19" s="229"/>
      <c r="I19" s="229"/>
    </row>
    <row r="20" spans="1:13" ht="15" customHeight="1" thickTop="1" x14ac:dyDescent="0.25">
      <c r="A20" s="13" t="s">
        <v>115</v>
      </c>
      <c r="B20" s="253">
        <v>4465</v>
      </c>
      <c r="C20" s="253">
        <v>4455</v>
      </c>
      <c r="D20" s="253">
        <v>4425</v>
      </c>
      <c r="E20" s="253">
        <v>4340.1000000000004</v>
      </c>
      <c r="F20" s="253">
        <v>4290</v>
      </c>
      <c r="G20" s="253">
        <v>4288.335</v>
      </c>
      <c r="H20" s="253">
        <v>4488.335</v>
      </c>
      <c r="I20" s="253">
        <v>4358.1400000000003</v>
      </c>
      <c r="J20" s="159" t="s">
        <v>116</v>
      </c>
      <c r="K20" s="159" t="s">
        <v>95</v>
      </c>
    </row>
    <row r="21" spans="1:13" ht="15" customHeight="1" x14ac:dyDescent="0.25">
      <c r="A21" s="13" t="s">
        <v>117</v>
      </c>
      <c r="B21" s="253">
        <v>1265.444</v>
      </c>
      <c r="C21" s="253">
        <v>1265.4390000000001</v>
      </c>
      <c r="D21" s="253">
        <v>1270.4590000000001</v>
      </c>
      <c r="E21" s="253">
        <v>1233.3679999999999</v>
      </c>
      <c r="F21" s="253">
        <v>1193.355</v>
      </c>
      <c r="G21" s="253">
        <v>1193.355</v>
      </c>
      <c r="H21" s="253">
        <v>1234.356</v>
      </c>
      <c r="I21" s="253">
        <v>1584.356</v>
      </c>
      <c r="J21" s="159" t="s">
        <v>118</v>
      </c>
      <c r="K21" s="159" t="s">
        <v>95</v>
      </c>
    </row>
    <row r="22" spans="1:13" ht="15" customHeight="1" x14ac:dyDescent="0.25">
      <c r="A22" s="13" t="s">
        <v>119</v>
      </c>
      <c r="B22" s="253">
        <v>70054.27</v>
      </c>
      <c r="C22" s="253">
        <v>70894.141000000003</v>
      </c>
      <c r="D22" s="253">
        <v>74498.987999999998</v>
      </c>
      <c r="E22" s="253">
        <v>77413.695000000007</v>
      </c>
      <c r="F22" s="253">
        <v>79024.506999999998</v>
      </c>
      <c r="G22" s="253">
        <v>82538.361999999994</v>
      </c>
      <c r="H22" s="253">
        <v>82797.322</v>
      </c>
      <c r="I22" s="253">
        <v>85674.997000000003</v>
      </c>
      <c r="J22" s="159" t="s">
        <v>120</v>
      </c>
      <c r="K22" s="159" t="s">
        <v>95</v>
      </c>
    </row>
    <row r="23" spans="1:13" ht="15" customHeight="1" x14ac:dyDescent="0.25">
      <c r="A23" s="13" t="s">
        <v>121</v>
      </c>
      <c r="B23" s="253">
        <v>10149.145</v>
      </c>
      <c r="C23" s="253">
        <v>10042.994000000001</v>
      </c>
      <c r="D23" s="253">
        <v>9175.5869999999995</v>
      </c>
      <c r="E23" s="253">
        <v>9033.1759999999995</v>
      </c>
      <c r="F23" s="253">
        <v>8797.5669999999991</v>
      </c>
      <c r="G23" s="253">
        <v>8735.4359999999997</v>
      </c>
      <c r="H23" s="253">
        <v>8702.2810000000009</v>
      </c>
      <c r="I23" s="253">
        <v>8684.5419999999995</v>
      </c>
      <c r="J23" s="159" t="s">
        <v>122</v>
      </c>
      <c r="K23" s="159" t="s">
        <v>95</v>
      </c>
    </row>
    <row r="24" spans="1:13" ht="15" customHeight="1" x14ac:dyDescent="0.25">
      <c r="A24" s="13" t="s">
        <v>96</v>
      </c>
      <c r="B24" s="253">
        <v>3.85</v>
      </c>
      <c r="C24" s="253">
        <v>3.85</v>
      </c>
      <c r="D24" s="253">
        <v>3.85</v>
      </c>
      <c r="E24" s="253">
        <v>3.855</v>
      </c>
      <c r="F24" s="253">
        <v>2.85</v>
      </c>
      <c r="G24" s="253">
        <v>2.85</v>
      </c>
      <c r="H24" s="253">
        <v>2.85</v>
      </c>
      <c r="I24" s="253">
        <v>1.85</v>
      </c>
      <c r="J24" s="159" t="s">
        <v>123</v>
      </c>
      <c r="K24" s="159" t="s">
        <v>95</v>
      </c>
    </row>
    <row r="25" spans="1:13" ht="15" customHeight="1" x14ac:dyDescent="0.25">
      <c r="A25" s="13" t="s">
        <v>98</v>
      </c>
      <c r="B25" s="253">
        <v>809.43399999999997</v>
      </c>
      <c r="C25" s="253">
        <v>817.75599999999997</v>
      </c>
      <c r="D25" s="253">
        <v>793.79499999999996</v>
      </c>
      <c r="E25" s="253">
        <v>686.98500000000001</v>
      </c>
      <c r="F25" s="253">
        <v>673.13699999999994</v>
      </c>
      <c r="G25" s="253">
        <v>667.40099999999995</v>
      </c>
      <c r="H25" s="253">
        <v>687.94500000000005</v>
      </c>
      <c r="I25" s="253">
        <v>824.26300000000003</v>
      </c>
      <c r="J25" s="159" t="s">
        <v>124</v>
      </c>
      <c r="K25" s="159" t="s">
        <v>95</v>
      </c>
    </row>
    <row r="26" spans="1:13" ht="15" customHeight="1" x14ac:dyDescent="0.25">
      <c r="A26" s="13" t="s">
        <v>100</v>
      </c>
      <c r="B26" s="253">
        <v>10.694000000000001</v>
      </c>
      <c r="C26" s="253">
        <v>10.628</v>
      </c>
      <c r="D26" s="253">
        <v>14.715999999999999</v>
      </c>
      <c r="E26" s="253">
        <v>25.77</v>
      </c>
      <c r="F26" s="253">
        <v>23.465</v>
      </c>
      <c r="G26" s="253">
        <v>48.843000000000004</v>
      </c>
      <c r="H26" s="253">
        <v>27.452999999999999</v>
      </c>
      <c r="I26" s="253">
        <v>32.048999999999999</v>
      </c>
      <c r="J26" s="159" t="s">
        <v>125</v>
      </c>
      <c r="K26" s="159" t="s">
        <v>95</v>
      </c>
    </row>
    <row r="27" spans="1:13" ht="15" customHeight="1" x14ac:dyDescent="0.25">
      <c r="A27" s="13" t="s">
        <v>102</v>
      </c>
      <c r="B27" s="253">
        <v>165.483</v>
      </c>
      <c r="C27" s="253">
        <v>168.72</v>
      </c>
      <c r="D27" s="253">
        <v>198.636</v>
      </c>
      <c r="E27" s="253">
        <v>167.18600000000001</v>
      </c>
      <c r="F27" s="253">
        <v>173.24100000000001</v>
      </c>
      <c r="G27" s="253">
        <v>171.28800000000001</v>
      </c>
      <c r="H27" s="253">
        <v>169.70699999999999</v>
      </c>
      <c r="I27" s="253">
        <v>162.505</v>
      </c>
      <c r="J27" s="159" t="s">
        <v>126</v>
      </c>
      <c r="K27" s="159" t="s">
        <v>95</v>
      </c>
    </row>
    <row r="28" spans="1:13" ht="15" customHeight="1" x14ac:dyDescent="0.25">
      <c r="A28" s="13" t="s">
        <v>166</v>
      </c>
      <c r="B28" s="253">
        <v>296.55900000000003</v>
      </c>
      <c r="C28" s="253">
        <v>291.40300000000002</v>
      </c>
      <c r="D28" s="253">
        <v>367.24</v>
      </c>
      <c r="E28" s="253">
        <v>736.03499999999997</v>
      </c>
      <c r="F28" s="253">
        <v>836.702</v>
      </c>
      <c r="G28" s="253">
        <v>1054.135</v>
      </c>
      <c r="H28" s="253">
        <v>1315.8810000000001</v>
      </c>
      <c r="I28" s="253">
        <v>1592.55</v>
      </c>
      <c r="J28" s="159" t="s">
        <v>127</v>
      </c>
      <c r="K28" s="159" t="s">
        <v>95</v>
      </c>
    </row>
    <row r="29" spans="1:13" ht="15" customHeight="1" x14ac:dyDescent="0.25">
      <c r="A29" s="13" t="s">
        <v>106</v>
      </c>
      <c r="B29" s="253">
        <v>3.4809999999999999</v>
      </c>
      <c r="C29" s="253">
        <v>1.9630000000000001</v>
      </c>
      <c r="D29" s="253">
        <v>10.673</v>
      </c>
      <c r="E29" s="253">
        <v>2.673</v>
      </c>
      <c r="F29" s="253">
        <v>2.363</v>
      </c>
      <c r="G29" s="253">
        <v>2.3620000000000001</v>
      </c>
      <c r="H29" s="253">
        <v>2.2989999999999999</v>
      </c>
      <c r="I29" s="253">
        <v>2.62</v>
      </c>
      <c r="J29" s="159" t="s">
        <v>128</v>
      </c>
      <c r="K29" s="159" t="s">
        <v>95</v>
      </c>
    </row>
    <row r="30" spans="1:13" ht="15" customHeight="1" x14ac:dyDescent="0.35">
      <c r="A30" s="13" t="s">
        <v>108</v>
      </c>
      <c r="B30" s="253">
        <v>8432.0290000000005</v>
      </c>
      <c r="C30" s="253">
        <v>8735.3320000000003</v>
      </c>
      <c r="D30" s="253">
        <v>8797.5969999999998</v>
      </c>
      <c r="E30" s="253">
        <v>8903.4269999999997</v>
      </c>
      <c r="F30" s="253">
        <v>8873.3449999999993</v>
      </c>
      <c r="G30" s="253">
        <v>8850.3580000000002</v>
      </c>
      <c r="H30" s="253">
        <v>9154.9050000000007</v>
      </c>
      <c r="I30" s="253">
        <v>9214.2340000000004</v>
      </c>
      <c r="J30" s="159" t="s">
        <v>129</v>
      </c>
      <c r="K30" s="159" t="s">
        <v>95</v>
      </c>
    </row>
    <row r="31" spans="1:13" ht="18.649999999999999" customHeight="1" x14ac:dyDescent="0.3">
      <c r="A31" s="220" t="s">
        <v>130</v>
      </c>
      <c r="B31" s="114">
        <v>95655.388999999996</v>
      </c>
      <c r="C31" s="114">
        <v>96687.22600000001</v>
      </c>
      <c r="D31" s="114">
        <v>99556.540999999997</v>
      </c>
      <c r="E31" s="114">
        <v>102546.27</v>
      </c>
      <c r="F31" s="45">
        <v>103890.53199999999</v>
      </c>
      <c r="G31" s="45">
        <v>107552.72499999998</v>
      </c>
      <c r="H31" s="45">
        <v>108583.334</v>
      </c>
      <c r="I31" s="45">
        <v>112132.10600000001</v>
      </c>
    </row>
    <row r="32" spans="1:13" s="166" customFormat="1" ht="32.15" customHeight="1" x14ac:dyDescent="0.25">
      <c r="A32" s="115" t="s">
        <v>131</v>
      </c>
      <c r="B32" s="253">
        <v>2411.4169999999999</v>
      </c>
      <c r="C32" s="253">
        <v>2392.6419999999998</v>
      </c>
      <c r="D32" s="253">
        <v>2310.11</v>
      </c>
      <c r="E32" s="253">
        <v>2338.3960000000002</v>
      </c>
      <c r="F32" s="253">
        <v>2191.5079999999998</v>
      </c>
      <c r="G32" s="253">
        <v>2175.0259999999998</v>
      </c>
      <c r="H32" s="253">
        <v>2341.9349999999999</v>
      </c>
      <c r="I32" s="253">
        <v>2538.913</v>
      </c>
      <c r="J32" s="159" t="s">
        <v>132</v>
      </c>
      <c r="K32" s="159" t="s">
        <v>95</v>
      </c>
      <c r="L32" s="182"/>
      <c r="M32" s="182"/>
    </row>
    <row r="33" spans="1:13" s="166" customFormat="1" ht="20.25" customHeight="1" x14ac:dyDescent="0.3">
      <c r="A33" s="231" t="s">
        <v>113</v>
      </c>
      <c r="B33" s="114">
        <v>98066.805999999997</v>
      </c>
      <c r="C33" s="114">
        <v>99079.868000000017</v>
      </c>
      <c r="D33" s="114">
        <v>101866.651</v>
      </c>
      <c r="E33" s="114">
        <v>104884.666</v>
      </c>
      <c r="F33" s="114">
        <v>106082.04</v>
      </c>
      <c r="G33" s="114">
        <v>109727.75099999997</v>
      </c>
      <c r="H33" s="114">
        <v>110925.269</v>
      </c>
      <c r="I33" s="114">
        <v>114671.01900000001</v>
      </c>
      <c r="J33" s="182"/>
      <c r="K33" s="182"/>
      <c r="L33" s="182"/>
      <c r="M33" s="182"/>
    </row>
    <row r="34" spans="1:13" s="166" customFormat="1" ht="21.65" customHeight="1" x14ac:dyDescent="0.3">
      <c r="A34" s="231"/>
      <c r="B34" s="114"/>
      <c r="C34" s="114"/>
      <c r="D34" s="114"/>
      <c r="E34" s="114"/>
      <c r="F34" s="114"/>
      <c r="G34" s="45"/>
      <c r="H34" s="45"/>
      <c r="I34" s="45"/>
      <c r="J34" s="182"/>
      <c r="K34" s="182"/>
      <c r="L34" s="182"/>
      <c r="M34" s="182"/>
    </row>
    <row r="35" spans="1:13" s="166" customFormat="1" ht="21.65" customHeight="1" thickBot="1" x14ac:dyDescent="0.4">
      <c r="A35" s="221" t="s">
        <v>133</v>
      </c>
      <c r="B35" s="222"/>
      <c r="C35" s="222"/>
      <c r="D35" s="223"/>
      <c r="E35" s="223"/>
      <c r="F35" s="223"/>
      <c r="G35" s="223"/>
      <c r="H35" s="223"/>
      <c r="I35" s="223"/>
      <c r="J35" s="182"/>
      <c r="K35" s="182"/>
      <c r="L35" s="182"/>
      <c r="M35" s="182"/>
    </row>
    <row r="36" spans="1:13" ht="21.65" customHeight="1" thickTop="1" x14ac:dyDescent="0.3">
      <c r="A36" s="220" t="s">
        <v>134</v>
      </c>
      <c r="B36" s="181">
        <v>96223.176999999996</v>
      </c>
      <c r="C36" s="181">
        <v>97249.273000000016</v>
      </c>
      <c r="D36" s="181">
        <v>100237.54299999999</v>
      </c>
      <c r="E36" s="181">
        <v>103101.223</v>
      </c>
      <c r="F36" s="181">
        <v>104458.32599999999</v>
      </c>
      <c r="G36" s="181">
        <v>108098.89799999997</v>
      </c>
      <c r="H36" s="181">
        <v>109002.537</v>
      </c>
      <c r="I36" s="181">
        <v>112653.64300000001</v>
      </c>
    </row>
    <row r="37" spans="1:13" s="166" customFormat="1" ht="20.25" customHeight="1" x14ac:dyDescent="0.3">
      <c r="A37" s="220" t="s">
        <v>133</v>
      </c>
      <c r="B37" s="181">
        <v>106915.01299999999</v>
      </c>
      <c r="C37" s="181">
        <v>108435.03800000002</v>
      </c>
      <c r="D37" s="181">
        <v>111716.565</v>
      </c>
      <c r="E37" s="181">
        <v>115003.603</v>
      </c>
      <c r="F37" s="181">
        <v>115990.67099999999</v>
      </c>
      <c r="G37" s="181">
        <v>119120.28699999998</v>
      </c>
      <c r="H37" s="181">
        <v>121146.51300000001</v>
      </c>
      <c r="I37" s="181">
        <v>126848.81300000001</v>
      </c>
      <c r="J37" s="182"/>
      <c r="K37" s="182"/>
      <c r="L37" s="182"/>
      <c r="M37" s="182"/>
    </row>
    <row r="38" spans="1:13" s="166" customFormat="1" ht="20.149999999999999" customHeight="1" x14ac:dyDescent="0.3">
      <c r="A38" s="220"/>
      <c r="B38" s="181"/>
      <c r="C38" s="181"/>
      <c r="D38" s="181"/>
      <c r="E38" s="181"/>
      <c r="F38" s="181"/>
      <c r="G38" s="181"/>
      <c r="H38" s="181"/>
      <c r="I38" s="181"/>
      <c r="J38" s="182"/>
      <c r="K38" s="182"/>
      <c r="L38" s="182"/>
      <c r="M38" s="182"/>
    </row>
    <row r="39" spans="1:13" s="166" customFormat="1" ht="20.149999999999999" customHeight="1" x14ac:dyDescent="0.3">
      <c r="A39" s="220"/>
      <c r="B39" s="181"/>
      <c r="C39" s="181"/>
      <c r="D39" s="181"/>
      <c r="E39" s="181"/>
      <c r="F39" s="17" t="s">
        <v>160</v>
      </c>
      <c r="G39" s="17"/>
      <c r="J39" s="182"/>
      <c r="K39" s="182"/>
      <c r="L39" s="182"/>
      <c r="M39" s="182"/>
    </row>
    <row r="40" spans="1:13" ht="20.149999999999999" customHeight="1" thickBot="1" x14ac:dyDescent="0.4">
      <c r="A40" s="227" t="s">
        <v>135</v>
      </c>
      <c r="B40" s="113" t="s">
        <v>161</v>
      </c>
      <c r="C40" s="113"/>
      <c r="D40" s="113"/>
      <c r="E40" s="172"/>
      <c r="F40" s="113" t="s">
        <v>162</v>
      </c>
      <c r="G40" s="172" t="s">
        <v>160</v>
      </c>
      <c r="H40" s="51" t="s">
        <v>160</v>
      </c>
      <c r="I40" s="51"/>
      <c r="J40" s="183"/>
    </row>
    <row r="41" spans="1:13" ht="14.5" customHeight="1" x14ac:dyDescent="0.25">
      <c r="A41" s="150"/>
      <c r="B41" s="150" t="s">
        <v>163</v>
      </c>
      <c r="C41" s="150" t="s">
        <v>164</v>
      </c>
      <c r="D41" s="150" t="s">
        <v>165</v>
      </c>
      <c r="E41" s="150" t="s">
        <v>90</v>
      </c>
      <c r="F41" s="150" t="s">
        <v>163</v>
      </c>
      <c r="G41" s="150" t="s">
        <v>164</v>
      </c>
      <c r="H41" s="197" t="s">
        <v>165</v>
      </c>
      <c r="I41" s="197" t="s">
        <v>90</v>
      </c>
    </row>
    <row r="42" spans="1:13" ht="14.5" customHeight="1" x14ac:dyDescent="0.25">
      <c r="A42" s="153"/>
      <c r="B42" s="153">
        <v>2018</v>
      </c>
      <c r="C42" s="153">
        <v>2018</v>
      </c>
      <c r="D42" s="153">
        <v>2018</v>
      </c>
      <c r="E42" s="153">
        <v>2019</v>
      </c>
      <c r="F42" s="153">
        <v>2019</v>
      </c>
      <c r="G42" s="153">
        <v>2019</v>
      </c>
      <c r="H42" s="198">
        <v>2019</v>
      </c>
      <c r="I42" s="198">
        <v>2020</v>
      </c>
    </row>
    <row r="43" spans="1:13" ht="30" customHeight="1" x14ac:dyDescent="0.25">
      <c r="A43" s="117" t="s">
        <v>136</v>
      </c>
      <c r="B43" s="253">
        <v>11100.936</v>
      </c>
      <c r="C43" s="253">
        <v>12394.16</v>
      </c>
      <c r="D43" s="253">
        <v>12091.915000000001</v>
      </c>
      <c r="E43" s="253">
        <v>11099.081</v>
      </c>
      <c r="F43" s="253">
        <v>12619.895</v>
      </c>
      <c r="G43" s="253">
        <v>14741.942999999999</v>
      </c>
      <c r="H43" s="253">
        <v>13716.362999999999</v>
      </c>
      <c r="I43" s="253">
        <v>12452.635</v>
      </c>
      <c r="J43" s="159" t="s">
        <v>136</v>
      </c>
      <c r="K43" s="159" t="s">
        <v>137</v>
      </c>
    </row>
    <row r="44" spans="1:13" ht="15" customHeight="1" x14ac:dyDescent="0.25">
      <c r="A44" s="117" t="s">
        <v>138</v>
      </c>
      <c r="B44" s="253">
        <v>1418.538</v>
      </c>
      <c r="C44" s="253">
        <v>1516.896</v>
      </c>
      <c r="D44" s="253">
        <v>1254.2360000000001</v>
      </c>
      <c r="E44" s="253">
        <v>1061.1120000000001</v>
      </c>
      <c r="F44" s="253">
        <v>1462.4870000000001</v>
      </c>
      <c r="G44" s="253">
        <v>1949.7719999999999</v>
      </c>
      <c r="H44" s="253">
        <v>1663.049</v>
      </c>
      <c r="I44" s="253">
        <v>828.85299999999995</v>
      </c>
      <c r="J44" s="159" t="s">
        <v>138</v>
      </c>
      <c r="K44" s="159" t="s">
        <v>137</v>
      </c>
    </row>
    <row r="45" spans="1:13" ht="15" customHeight="1" x14ac:dyDescent="0.25">
      <c r="A45" s="117" t="s">
        <v>139</v>
      </c>
      <c r="B45" s="253">
        <v>556.61400000000003</v>
      </c>
      <c r="C45" s="253">
        <v>920.13699999999994</v>
      </c>
      <c r="D45" s="253">
        <v>556.46699999999998</v>
      </c>
      <c r="E45" s="253">
        <v>758.73699999999997</v>
      </c>
      <c r="F45" s="253">
        <v>731.26400000000001</v>
      </c>
      <c r="G45" s="253">
        <v>1298.6300000000001</v>
      </c>
      <c r="H45" s="253">
        <v>808.56299999999999</v>
      </c>
      <c r="I45" s="253">
        <v>837.30600000000004</v>
      </c>
      <c r="J45" s="159" t="s">
        <v>139</v>
      </c>
      <c r="K45" s="159" t="s">
        <v>137</v>
      </c>
    </row>
    <row r="46" spans="1:13" ht="15" customHeight="1" x14ac:dyDescent="0.25">
      <c r="A46" s="117" t="s">
        <v>140</v>
      </c>
      <c r="B46" s="253">
        <v>1228.3720000000001</v>
      </c>
      <c r="C46" s="253">
        <v>786.88499999999999</v>
      </c>
      <c r="D46" s="253">
        <v>743.45799999999997</v>
      </c>
      <c r="E46" s="253">
        <v>511.93299999999999</v>
      </c>
      <c r="F46" s="253">
        <v>534.90099999999995</v>
      </c>
      <c r="G46" s="253">
        <v>751.52499999999998</v>
      </c>
      <c r="H46" s="253">
        <v>664.25900000000001</v>
      </c>
      <c r="I46" s="253">
        <v>420.27499999999998</v>
      </c>
      <c r="J46" s="159" t="s">
        <v>140</v>
      </c>
      <c r="K46" s="159" t="s">
        <v>137</v>
      </c>
    </row>
    <row r="47" spans="1:13" ht="15" customHeight="1" x14ac:dyDescent="0.25">
      <c r="A47" s="117" t="s">
        <v>141</v>
      </c>
      <c r="B47" s="253">
        <v>42.936</v>
      </c>
      <c r="C47" s="253">
        <v>31.518999999999998</v>
      </c>
      <c r="D47" s="253">
        <v>31.454999999999998</v>
      </c>
      <c r="E47" s="253">
        <v>51.360999999999997</v>
      </c>
      <c r="F47" s="253">
        <v>109.105</v>
      </c>
      <c r="G47" s="253">
        <v>136.85400000000001</v>
      </c>
      <c r="H47" s="253">
        <v>393.57799999999997</v>
      </c>
      <c r="I47" s="253">
        <v>126.343</v>
      </c>
      <c r="J47" s="159" t="s">
        <v>141</v>
      </c>
      <c r="K47" s="159" t="s">
        <v>137</v>
      </c>
    </row>
    <row r="48" spans="1:13" ht="15" customHeight="1" x14ac:dyDescent="0.25">
      <c r="A48" s="117" t="s">
        <v>142</v>
      </c>
      <c r="B48" s="253">
        <v>197.48500000000001</v>
      </c>
      <c r="C48" s="253">
        <v>298.63200000000001</v>
      </c>
      <c r="D48" s="253">
        <v>204.58199999999999</v>
      </c>
      <c r="E48" s="253">
        <v>124.532</v>
      </c>
      <c r="F48" s="253">
        <v>324.541</v>
      </c>
      <c r="G48" s="253">
        <v>303.649</v>
      </c>
      <c r="H48" s="253">
        <v>287.97800000000001</v>
      </c>
      <c r="I48" s="253">
        <v>175.67500000000001</v>
      </c>
      <c r="J48" s="159" t="s">
        <v>142</v>
      </c>
      <c r="K48" s="159" t="s">
        <v>137</v>
      </c>
    </row>
    <row r="49" spans="1:14" ht="15" customHeight="1" x14ac:dyDescent="0.25">
      <c r="A49" s="13" t="s">
        <v>98</v>
      </c>
      <c r="B49" s="253">
        <v>64.724000000000004</v>
      </c>
      <c r="C49" s="253">
        <v>64.734999999999999</v>
      </c>
      <c r="D49" s="253">
        <v>83.659000000000006</v>
      </c>
      <c r="E49" s="253">
        <v>71.503</v>
      </c>
      <c r="F49" s="253">
        <v>49.14</v>
      </c>
      <c r="G49" s="253">
        <v>75.144999999999996</v>
      </c>
      <c r="H49" s="253">
        <v>67.561999999999998</v>
      </c>
      <c r="I49" s="253">
        <v>107.768</v>
      </c>
      <c r="J49" s="159" t="s">
        <v>98</v>
      </c>
      <c r="K49" s="159" t="s">
        <v>137</v>
      </c>
      <c r="N49" s="166"/>
    </row>
    <row r="50" spans="1:14" ht="15" customHeight="1" x14ac:dyDescent="0.25">
      <c r="A50" s="117" t="s">
        <v>100</v>
      </c>
      <c r="B50" s="253">
        <v>1292.2739999999999</v>
      </c>
      <c r="C50" s="253">
        <v>1349.7339999999999</v>
      </c>
      <c r="D50" s="253">
        <v>1515.2</v>
      </c>
      <c r="E50" s="253">
        <v>1457.865</v>
      </c>
      <c r="F50" s="253">
        <v>1544.2819999999999</v>
      </c>
      <c r="G50" s="253">
        <v>1650.528</v>
      </c>
      <c r="H50" s="253">
        <v>1768.546</v>
      </c>
      <c r="I50" s="253">
        <v>1870.174</v>
      </c>
      <c r="J50" s="159" t="s">
        <v>100</v>
      </c>
      <c r="K50" s="159" t="s">
        <v>137</v>
      </c>
      <c r="N50" s="166"/>
    </row>
    <row r="51" spans="1:14" ht="15" customHeight="1" x14ac:dyDescent="0.25">
      <c r="A51" s="13" t="s">
        <v>143</v>
      </c>
      <c r="B51" s="253">
        <v>585.41099999999994</v>
      </c>
      <c r="C51" s="253">
        <v>543.78300000000002</v>
      </c>
      <c r="D51" s="253">
        <v>582.98900000000003</v>
      </c>
      <c r="E51" s="253">
        <v>643.65899999999999</v>
      </c>
      <c r="F51" s="253">
        <v>443.06700000000001</v>
      </c>
      <c r="G51" s="253">
        <v>591.553</v>
      </c>
      <c r="H51" s="253">
        <v>502.05799999999999</v>
      </c>
      <c r="I51" s="253">
        <v>1835.8910000000001</v>
      </c>
      <c r="J51" s="159" t="s">
        <v>144</v>
      </c>
      <c r="K51" s="159" t="s">
        <v>137</v>
      </c>
      <c r="N51" s="166"/>
    </row>
    <row r="52" spans="1:14" ht="15" customHeight="1" x14ac:dyDescent="0.25">
      <c r="A52" s="18" t="s">
        <v>145</v>
      </c>
      <c r="B52" s="253">
        <v>8399.5390000000007</v>
      </c>
      <c r="C52" s="253">
        <v>7459.8280000000004</v>
      </c>
      <c r="D52" s="253">
        <v>8357.1020000000008</v>
      </c>
      <c r="E52" s="253">
        <v>7600.1959999999999</v>
      </c>
      <c r="F52" s="253">
        <v>9140.8610000000008</v>
      </c>
      <c r="G52" s="253">
        <v>9062.7450000000008</v>
      </c>
      <c r="H52" s="253">
        <v>8554.3819999999996</v>
      </c>
      <c r="I52" s="253">
        <v>8738.4490000000005</v>
      </c>
      <c r="J52" s="159" t="s">
        <v>145</v>
      </c>
      <c r="K52" s="159" t="s">
        <v>137</v>
      </c>
      <c r="N52" s="166"/>
    </row>
    <row r="53" spans="1:14" ht="15" customHeight="1" x14ac:dyDescent="0.25">
      <c r="A53" s="13" t="s">
        <v>146</v>
      </c>
      <c r="B53" s="253">
        <v>3051.6579999999999</v>
      </c>
      <c r="C53" s="253">
        <v>3469.53</v>
      </c>
      <c r="D53" s="253">
        <v>3405.1930000000002</v>
      </c>
      <c r="E53" s="253">
        <v>3615.877</v>
      </c>
      <c r="F53" s="253">
        <v>3485.3620000000001</v>
      </c>
      <c r="G53" s="253">
        <v>3650.7420000000002</v>
      </c>
      <c r="H53" s="253">
        <v>3880.058</v>
      </c>
      <c r="I53" s="253">
        <v>3832.2559999999999</v>
      </c>
      <c r="J53" s="159" t="s">
        <v>147</v>
      </c>
      <c r="K53" s="159" t="s">
        <v>137</v>
      </c>
      <c r="N53" s="166"/>
    </row>
    <row r="54" spans="1:14" ht="15" customHeight="1" x14ac:dyDescent="0.25">
      <c r="A54" s="117" t="s">
        <v>148</v>
      </c>
      <c r="B54" s="253">
        <v>3376.335</v>
      </c>
      <c r="C54" s="253">
        <v>3754.02</v>
      </c>
      <c r="D54" s="253">
        <v>3110.3820000000001</v>
      </c>
      <c r="E54" s="253">
        <v>3653.5149999999999</v>
      </c>
      <c r="F54" s="253">
        <v>3918.6469999999999</v>
      </c>
      <c r="G54" s="253">
        <v>4190.1809999999996</v>
      </c>
      <c r="H54" s="253">
        <v>3912.4180000000001</v>
      </c>
      <c r="I54" s="253">
        <v>3426.7730000000001</v>
      </c>
      <c r="J54" s="159" t="s">
        <v>149</v>
      </c>
      <c r="K54" s="159" t="s">
        <v>137</v>
      </c>
      <c r="N54" s="166"/>
    </row>
    <row r="55" spans="1:14" ht="19.5" customHeight="1" x14ac:dyDescent="0.3">
      <c r="A55" s="220" t="s">
        <v>150</v>
      </c>
      <c r="B55" s="14">
        <v>31314.821999999996</v>
      </c>
      <c r="C55" s="14">
        <v>32589.859</v>
      </c>
      <c r="D55" s="14">
        <v>31936.638000000003</v>
      </c>
      <c r="E55" s="14">
        <v>30649.370999999999</v>
      </c>
      <c r="F55" s="14">
        <v>34363.551999999996</v>
      </c>
      <c r="G55" s="14">
        <v>38403.267</v>
      </c>
      <c r="H55" s="14">
        <v>36218.814000000006</v>
      </c>
      <c r="I55" s="14">
        <v>34652.398000000001</v>
      </c>
      <c r="N55" s="166"/>
    </row>
    <row r="56" spans="1:14" s="240" customFormat="1" ht="32.15" customHeight="1" x14ac:dyDescent="0.25">
      <c r="A56" s="117" t="s">
        <v>151</v>
      </c>
      <c r="B56" s="253">
        <v>8510.6630000000005</v>
      </c>
      <c r="C56" s="253">
        <v>8865.884</v>
      </c>
      <c r="D56" s="253">
        <v>9485.8269999999993</v>
      </c>
      <c r="E56" s="253">
        <v>9654.9120000000003</v>
      </c>
      <c r="F56" s="253">
        <v>9618.69</v>
      </c>
      <c r="G56" s="253">
        <v>9253.1</v>
      </c>
      <c r="H56" s="253">
        <v>10219.236000000001</v>
      </c>
      <c r="I56" s="253">
        <v>11764.814</v>
      </c>
      <c r="J56" s="159" t="s">
        <v>152</v>
      </c>
      <c r="K56" s="159" t="s">
        <v>137</v>
      </c>
      <c r="L56" s="182"/>
      <c r="M56" s="182"/>
      <c r="N56" s="166"/>
    </row>
    <row r="57" spans="1:14" s="240" customFormat="1" ht="20.25" customHeight="1" x14ac:dyDescent="0.3">
      <c r="A57" s="220" t="s">
        <v>153</v>
      </c>
      <c r="B57" s="14">
        <v>39825.485000000001</v>
      </c>
      <c r="C57" s="14">
        <v>41455.743000000002</v>
      </c>
      <c r="D57" s="14">
        <v>41422.465000000004</v>
      </c>
      <c r="E57" s="14">
        <v>40304.282999999996</v>
      </c>
      <c r="F57" s="14">
        <v>43982.241999999998</v>
      </c>
      <c r="G57" s="14">
        <v>47656.366999999998</v>
      </c>
      <c r="H57" s="14">
        <v>46438.05</v>
      </c>
      <c r="I57" s="14">
        <v>46417.212</v>
      </c>
      <c r="J57" s="236"/>
      <c r="K57" s="236"/>
      <c r="L57" s="236"/>
      <c r="M57" s="236"/>
    </row>
    <row r="58" spans="1:14" s="240" customFormat="1" ht="30" customHeight="1" thickBot="1" x14ac:dyDescent="0.35">
      <c r="A58" s="170"/>
      <c r="B58" s="139"/>
      <c r="C58" s="139"/>
      <c r="D58" s="139"/>
      <c r="E58" s="139"/>
      <c r="F58" s="139"/>
      <c r="G58" s="139"/>
      <c r="H58" s="139"/>
      <c r="I58" s="139"/>
      <c r="J58" s="236"/>
      <c r="K58" s="236"/>
      <c r="L58" s="236"/>
      <c r="M58" s="236"/>
    </row>
    <row r="59" spans="1:14" ht="30" customHeight="1" x14ac:dyDescent="0.3">
      <c r="A59" s="171" t="s">
        <v>154</v>
      </c>
      <c r="B59" s="14">
        <v>64908.354999999996</v>
      </c>
      <c r="C59" s="14">
        <v>64659.414000000019</v>
      </c>
      <c r="D59" s="14">
        <v>68300.904999999984</v>
      </c>
      <c r="E59" s="14">
        <v>72451.851999999999</v>
      </c>
      <c r="F59" s="14">
        <v>70094.77399999999</v>
      </c>
      <c r="G59" s="14">
        <v>69695.630999999965</v>
      </c>
      <c r="H59" s="14">
        <v>72783.722999999998</v>
      </c>
      <c r="I59" s="14">
        <v>78001.24500000001</v>
      </c>
      <c r="N59" s="166"/>
    </row>
    <row r="60" spans="1:14" s="166" customFormat="1" ht="20.25" customHeight="1" x14ac:dyDescent="0.3">
      <c r="A60" s="171" t="s">
        <v>155</v>
      </c>
      <c r="B60" s="14">
        <v>67089.527999999991</v>
      </c>
      <c r="C60" s="14">
        <v>66979.295000000013</v>
      </c>
      <c r="D60" s="14">
        <v>70294.100000000006</v>
      </c>
      <c r="E60" s="14">
        <v>74699.320000000007</v>
      </c>
      <c r="F60" s="14">
        <v>72008.428999999989</v>
      </c>
      <c r="G60" s="14">
        <v>71463.919999999984</v>
      </c>
      <c r="H60" s="14">
        <v>74708.463000000003</v>
      </c>
      <c r="I60" s="14">
        <v>80431.60100000001</v>
      </c>
      <c r="J60" s="182"/>
      <c r="K60" s="182"/>
      <c r="L60" s="182"/>
      <c r="M60" s="182"/>
    </row>
    <row r="61" spans="1:14" ht="30" customHeight="1" x14ac:dyDescent="0.25">
      <c r="A61" s="276" t="s">
        <v>156</v>
      </c>
      <c r="B61" s="276"/>
      <c r="C61" s="276"/>
      <c r="D61" s="276"/>
      <c r="E61" s="276"/>
      <c r="F61" s="276"/>
      <c r="N61" s="166"/>
    </row>
    <row r="62" spans="1:14" s="15" customFormat="1" ht="26.25" customHeight="1" x14ac:dyDescent="0.25">
      <c r="A62" s="277" t="s">
        <v>167</v>
      </c>
      <c r="B62" s="277"/>
      <c r="C62" s="277"/>
      <c r="D62" s="277"/>
      <c r="E62" s="277"/>
      <c r="F62" s="277"/>
      <c r="G62" s="160"/>
      <c r="H62" s="186"/>
      <c r="I62" s="186"/>
      <c r="J62" s="186"/>
      <c r="K62" s="186"/>
      <c r="L62" s="186"/>
      <c r="M62" s="186"/>
      <c r="N62" s="259"/>
    </row>
    <row r="63" spans="1:14" s="15" customFormat="1" x14ac:dyDescent="0.25">
      <c r="A63" s="273" t="s">
        <v>158</v>
      </c>
      <c r="B63" s="273"/>
      <c r="C63" s="273"/>
      <c r="D63" s="273"/>
      <c r="E63" s="273"/>
      <c r="F63" s="273"/>
      <c r="G63" s="160"/>
      <c r="H63" s="186"/>
      <c r="I63" s="186"/>
      <c r="J63" s="186"/>
      <c r="K63" s="186"/>
      <c r="L63" s="186"/>
      <c r="M63" s="186"/>
      <c r="N63" s="259"/>
    </row>
    <row r="64" spans="1:14" s="15" customFormat="1" x14ac:dyDescent="0.25">
      <c r="A64" s="278" t="s">
        <v>159</v>
      </c>
      <c r="B64" s="278"/>
      <c r="C64" s="278"/>
      <c r="D64" s="278"/>
      <c r="E64" s="278"/>
      <c r="F64" s="278"/>
      <c r="G64" s="160"/>
      <c r="H64" s="186"/>
      <c r="I64" s="186"/>
      <c r="J64" s="186"/>
      <c r="K64" s="186"/>
      <c r="L64" s="186"/>
      <c r="M64" s="186"/>
      <c r="N64" s="259"/>
    </row>
    <row r="65" spans="1:13" hidden="1" x14ac:dyDescent="0.25">
      <c r="A65" s="166"/>
    </row>
    <row r="66" spans="1:13" hidden="1" x14ac:dyDescent="0.25">
      <c r="A66" s="166"/>
    </row>
    <row r="67" spans="1:13" ht="9.75" hidden="1" customHeight="1" x14ac:dyDescent="0.25">
      <c r="A67" s="166"/>
    </row>
    <row r="68" spans="1:13" hidden="1" x14ac:dyDescent="0.25">
      <c r="A68" s="166"/>
    </row>
    <row r="69" spans="1:13" s="27" customFormat="1" hidden="1" x14ac:dyDescent="0.25">
      <c r="A69" s="61"/>
      <c r="B69" s="47"/>
      <c r="C69" s="47"/>
      <c r="D69" s="47"/>
      <c r="E69" s="47"/>
      <c r="F69" s="47"/>
      <c r="G69" s="161"/>
      <c r="H69" s="187"/>
      <c r="I69" s="187"/>
      <c r="J69" s="187"/>
      <c r="K69" s="187"/>
      <c r="L69" s="187"/>
      <c r="M69" s="187"/>
    </row>
    <row r="70" spans="1:13" s="27" customFormat="1" hidden="1" x14ac:dyDescent="0.25">
      <c r="A70" s="62"/>
      <c r="B70" s="47"/>
      <c r="C70" s="47"/>
      <c r="D70" s="47"/>
      <c r="E70" s="47"/>
      <c r="F70" s="47"/>
      <c r="G70" s="161"/>
      <c r="H70" s="187"/>
      <c r="I70" s="187"/>
      <c r="J70" s="187"/>
      <c r="K70" s="187"/>
      <c r="L70" s="187"/>
      <c r="M70" s="187"/>
    </row>
    <row r="71" spans="1:13" s="27" customFormat="1" hidden="1" x14ac:dyDescent="0.25">
      <c r="A71" s="62"/>
      <c r="B71" s="47"/>
      <c r="C71" s="47"/>
      <c r="D71" s="47"/>
      <c r="E71" s="47"/>
      <c r="F71" s="47"/>
      <c r="G71" s="161"/>
      <c r="H71" s="187"/>
      <c r="I71" s="187"/>
      <c r="J71" s="187"/>
      <c r="K71" s="187"/>
      <c r="L71" s="187"/>
      <c r="M71" s="187"/>
    </row>
    <row r="72" spans="1:13" s="27" customFormat="1" hidden="1" x14ac:dyDescent="0.25">
      <c r="A72" s="62"/>
      <c r="B72" s="47"/>
      <c r="C72" s="47"/>
      <c r="D72" s="47"/>
      <c r="E72" s="47"/>
      <c r="F72" s="47"/>
      <c r="G72" s="161"/>
      <c r="H72" s="187"/>
      <c r="I72" s="187"/>
      <c r="J72" s="187"/>
      <c r="K72" s="187"/>
      <c r="L72" s="187"/>
      <c r="M72" s="187"/>
    </row>
    <row r="73" spans="1:13" s="27" customFormat="1" hidden="1" x14ac:dyDescent="0.25">
      <c r="A73" s="62"/>
      <c r="B73" s="47"/>
      <c r="C73" s="47"/>
      <c r="D73" s="47"/>
      <c r="E73" s="47"/>
      <c r="F73" s="47"/>
      <c r="G73" s="161"/>
      <c r="H73" s="187"/>
      <c r="I73" s="187"/>
      <c r="J73" s="187"/>
      <c r="K73" s="187"/>
      <c r="L73" s="187"/>
      <c r="M73" s="187"/>
    </row>
    <row r="74" spans="1:13" s="27" customFormat="1" hidden="1" x14ac:dyDescent="0.25">
      <c r="A74" s="62"/>
      <c r="B74" s="47"/>
      <c r="C74" s="47"/>
      <c r="D74" s="47"/>
      <c r="E74" s="47"/>
      <c r="F74" s="47"/>
      <c r="G74" s="161"/>
      <c r="H74" s="187"/>
      <c r="I74" s="187"/>
      <c r="J74" s="187"/>
      <c r="K74" s="187"/>
      <c r="L74" s="187"/>
      <c r="M74" s="187"/>
    </row>
    <row r="75" spans="1:13" s="27" customFormat="1" hidden="1" x14ac:dyDescent="0.25">
      <c r="A75" s="62"/>
      <c r="B75" s="47"/>
      <c r="C75" s="47"/>
      <c r="D75" s="47"/>
      <c r="E75" s="47"/>
      <c r="F75" s="47"/>
      <c r="G75" s="161"/>
      <c r="H75" s="187"/>
      <c r="I75" s="187"/>
      <c r="J75" s="187"/>
      <c r="K75" s="187"/>
      <c r="L75" s="187"/>
      <c r="M75" s="187"/>
    </row>
    <row r="76" spans="1:13" s="27" customFormat="1" hidden="1" x14ac:dyDescent="0.25">
      <c r="A76" s="62"/>
      <c r="B76" s="47"/>
      <c r="C76" s="47"/>
      <c r="D76" s="47"/>
      <c r="E76" s="47"/>
      <c r="F76" s="47"/>
      <c r="G76" s="161"/>
      <c r="H76" s="187"/>
      <c r="I76" s="187"/>
      <c r="J76" s="187"/>
      <c r="K76" s="187"/>
      <c r="L76" s="187"/>
      <c r="M76" s="187"/>
    </row>
    <row r="77" spans="1:13" s="27" customFormat="1" hidden="1" x14ac:dyDescent="0.25">
      <c r="A77" s="62"/>
      <c r="B77" s="47"/>
      <c r="C77" s="47"/>
      <c r="D77" s="47"/>
      <c r="E77" s="47"/>
      <c r="F77" s="47"/>
      <c r="G77" s="161"/>
      <c r="H77" s="187"/>
      <c r="I77" s="187"/>
      <c r="J77" s="187"/>
      <c r="K77" s="187"/>
      <c r="L77" s="187"/>
      <c r="M77" s="187"/>
    </row>
    <row r="78" spans="1:13" s="27" customFormat="1" hidden="1" x14ac:dyDescent="0.25">
      <c r="A78" s="62"/>
      <c r="B78" s="47"/>
      <c r="C78" s="47"/>
      <c r="D78" s="47"/>
      <c r="E78" s="47"/>
      <c r="F78" s="47"/>
      <c r="G78" s="161"/>
      <c r="H78" s="187"/>
      <c r="I78" s="187"/>
      <c r="J78" s="187"/>
      <c r="K78" s="187"/>
      <c r="L78" s="187"/>
      <c r="M78" s="187"/>
    </row>
    <row r="79" spans="1:13" s="27" customFormat="1" hidden="1" x14ac:dyDescent="0.25">
      <c r="A79" s="62"/>
      <c r="B79" s="47"/>
      <c r="C79" s="47"/>
      <c r="D79" s="47"/>
      <c r="E79" s="47"/>
      <c r="F79" s="47"/>
      <c r="G79" s="161"/>
      <c r="H79" s="187"/>
      <c r="I79" s="187"/>
      <c r="J79" s="187"/>
      <c r="K79" s="187"/>
      <c r="L79" s="187"/>
      <c r="M79" s="187"/>
    </row>
    <row r="80" spans="1:13" s="27" customFormat="1" hidden="1" x14ac:dyDescent="0.25">
      <c r="A80" s="62"/>
      <c r="B80" s="47"/>
      <c r="C80" s="47"/>
      <c r="D80" s="47"/>
      <c r="E80" s="47"/>
      <c r="F80" s="47"/>
      <c r="G80" s="161"/>
      <c r="H80" s="187"/>
      <c r="I80" s="187"/>
      <c r="J80" s="187"/>
      <c r="K80" s="187"/>
      <c r="L80" s="187"/>
      <c r="M80" s="187"/>
    </row>
    <row r="81" spans="1:13" s="27" customFormat="1" hidden="1" x14ac:dyDescent="0.25">
      <c r="A81" s="62"/>
      <c r="B81" s="47"/>
      <c r="C81" s="47"/>
      <c r="D81" s="47"/>
      <c r="E81" s="47"/>
      <c r="F81" s="47"/>
      <c r="G81" s="161"/>
      <c r="H81" s="187"/>
      <c r="I81" s="187"/>
      <c r="J81" s="187"/>
      <c r="K81" s="187"/>
      <c r="L81" s="187"/>
      <c r="M81" s="187"/>
    </row>
    <row r="82" spans="1:13" s="27" customFormat="1" hidden="1" x14ac:dyDescent="0.25">
      <c r="A82" s="62"/>
      <c r="B82" s="47"/>
      <c r="C82" s="47"/>
      <c r="D82" s="47"/>
      <c r="E82" s="47"/>
      <c r="F82" s="47"/>
      <c r="G82" s="161"/>
      <c r="H82" s="187"/>
      <c r="I82" s="187"/>
      <c r="J82" s="187"/>
      <c r="K82" s="187"/>
      <c r="L82" s="187"/>
      <c r="M82" s="187"/>
    </row>
    <row r="83" spans="1:13" s="27" customFormat="1" hidden="1" x14ac:dyDescent="0.25">
      <c r="A83" s="62"/>
      <c r="B83" s="47"/>
      <c r="C83" s="47"/>
      <c r="D83" s="47"/>
      <c r="E83" s="47"/>
      <c r="F83" s="47"/>
      <c r="G83" s="161"/>
      <c r="H83" s="187"/>
      <c r="I83" s="187"/>
      <c r="J83" s="187"/>
      <c r="K83" s="187"/>
      <c r="L83" s="187"/>
      <c r="M83" s="187"/>
    </row>
    <row r="84" spans="1:13" s="27" customFormat="1" hidden="1" x14ac:dyDescent="0.25">
      <c r="A84" s="62"/>
      <c r="B84" s="47"/>
      <c r="C84" s="47"/>
      <c r="D84" s="47"/>
      <c r="E84" s="47"/>
      <c r="F84" s="47"/>
      <c r="G84" s="161"/>
      <c r="H84" s="187"/>
      <c r="I84" s="187"/>
      <c r="J84" s="187"/>
      <c r="K84" s="187"/>
      <c r="L84" s="187"/>
      <c r="M84" s="187"/>
    </row>
    <row r="85" spans="1:13" s="27" customFormat="1" hidden="1" x14ac:dyDescent="0.25">
      <c r="A85" s="62"/>
      <c r="B85" s="47"/>
      <c r="C85" s="47"/>
      <c r="D85" s="47"/>
      <c r="E85" s="47"/>
      <c r="F85" s="47"/>
      <c r="G85" s="161"/>
      <c r="H85" s="187"/>
      <c r="I85" s="187"/>
      <c r="J85" s="187"/>
      <c r="K85" s="187"/>
      <c r="L85" s="187"/>
      <c r="M85" s="187"/>
    </row>
    <row r="86" spans="1:13" s="27" customFormat="1" hidden="1" x14ac:dyDescent="0.25">
      <c r="A86" s="62"/>
      <c r="B86" s="47"/>
      <c r="C86" s="47"/>
      <c r="D86" s="47"/>
      <c r="E86" s="47"/>
      <c r="F86" s="47"/>
      <c r="G86" s="161"/>
      <c r="H86" s="187"/>
      <c r="I86" s="187"/>
      <c r="J86" s="187"/>
      <c r="K86" s="187"/>
      <c r="L86" s="187"/>
      <c r="M86" s="187"/>
    </row>
    <row r="87" spans="1:13" s="27" customFormat="1" hidden="1" x14ac:dyDescent="0.25">
      <c r="A87" s="62"/>
      <c r="B87" s="47"/>
      <c r="C87" s="47"/>
      <c r="D87" s="47"/>
      <c r="E87" s="47"/>
      <c r="F87" s="47"/>
      <c r="G87" s="161"/>
      <c r="H87" s="187"/>
      <c r="I87" s="187"/>
      <c r="J87" s="187"/>
      <c r="K87" s="187"/>
      <c r="L87" s="187"/>
      <c r="M87" s="187"/>
    </row>
    <row r="88" spans="1:13" s="27" customFormat="1" hidden="1" x14ac:dyDescent="0.25">
      <c r="A88" s="62"/>
      <c r="B88" s="47"/>
      <c r="C88" s="47"/>
      <c r="D88" s="47"/>
      <c r="E88" s="47"/>
      <c r="F88" s="47"/>
      <c r="G88" s="161"/>
      <c r="H88" s="187"/>
      <c r="I88" s="187"/>
      <c r="J88" s="187"/>
      <c r="K88" s="187"/>
      <c r="L88" s="187"/>
      <c r="M88" s="187"/>
    </row>
    <row r="89" spans="1:13" s="27" customFormat="1" hidden="1" x14ac:dyDescent="0.25">
      <c r="A89" s="62"/>
      <c r="B89" s="47"/>
      <c r="C89" s="47"/>
      <c r="D89" s="47"/>
      <c r="E89" s="47"/>
      <c r="F89" s="47"/>
      <c r="G89" s="161"/>
      <c r="H89" s="187"/>
      <c r="I89" s="187"/>
      <c r="J89" s="187"/>
      <c r="K89" s="187"/>
      <c r="L89" s="187"/>
      <c r="M89" s="187"/>
    </row>
    <row r="90" spans="1:13" s="27" customFormat="1" hidden="1" x14ac:dyDescent="0.25">
      <c r="A90" s="62"/>
      <c r="B90" s="47"/>
      <c r="C90" s="47"/>
      <c r="D90" s="47"/>
      <c r="E90" s="47"/>
      <c r="F90" s="47"/>
      <c r="G90" s="161"/>
      <c r="H90" s="187"/>
      <c r="I90" s="187"/>
      <c r="J90" s="187"/>
      <c r="K90" s="187"/>
      <c r="L90" s="187"/>
      <c r="M90" s="187"/>
    </row>
    <row r="91" spans="1:13" s="27" customFormat="1" hidden="1" x14ac:dyDescent="0.25">
      <c r="A91" s="62"/>
      <c r="B91" s="47"/>
      <c r="C91" s="47"/>
      <c r="D91" s="47"/>
      <c r="E91" s="47"/>
      <c r="F91" s="47"/>
      <c r="G91" s="161"/>
      <c r="H91" s="187"/>
      <c r="I91" s="187"/>
      <c r="J91" s="187"/>
      <c r="K91" s="187"/>
      <c r="L91" s="187"/>
      <c r="M91" s="187"/>
    </row>
    <row r="92" spans="1:13" s="27" customFormat="1" hidden="1" x14ac:dyDescent="0.25">
      <c r="A92" s="62"/>
      <c r="B92" s="47"/>
      <c r="C92" s="47"/>
      <c r="D92" s="47"/>
      <c r="E92" s="47"/>
      <c r="F92" s="47"/>
      <c r="G92" s="161"/>
      <c r="H92" s="187"/>
      <c r="I92" s="187"/>
      <c r="J92" s="187"/>
      <c r="K92" s="187"/>
      <c r="L92" s="187"/>
      <c r="M92" s="187"/>
    </row>
    <row r="93" spans="1:13" s="27" customFormat="1" hidden="1" x14ac:dyDescent="0.25">
      <c r="A93" s="62"/>
      <c r="B93" s="47"/>
      <c r="C93" s="47"/>
      <c r="D93" s="47"/>
      <c r="E93" s="47"/>
      <c r="F93" s="47"/>
      <c r="G93" s="161"/>
      <c r="H93" s="187"/>
      <c r="I93" s="187"/>
      <c r="J93" s="187"/>
      <c r="K93" s="187"/>
      <c r="L93" s="187"/>
      <c r="M93" s="187"/>
    </row>
    <row r="94" spans="1:13" s="27" customFormat="1" hidden="1" x14ac:dyDescent="0.25">
      <c r="A94" s="62"/>
      <c r="B94" s="47"/>
      <c r="C94" s="47"/>
      <c r="D94" s="47"/>
      <c r="E94" s="47"/>
      <c r="F94" s="47"/>
      <c r="G94" s="161"/>
      <c r="H94" s="187"/>
      <c r="I94" s="187"/>
      <c r="J94" s="187"/>
      <c r="K94" s="187"/>
      <c r="L94" s="187"/>
      <c r="M94" s="187"/>
    </row>
    <row r="95" spans="1:13" s="27" customFormat="1" hidden="1" x14ac:dyDescent="0.25">
      <c r="A95" s="62"/>
      <c r="B95" s="47"/>
      <c r="C95" s="47"/>
      <c r="D95" s="47"/>
      <c r="E95" s="47"/>
      <c r="F95" s="47"/>
      <c r="G95" s="161"/>
      <c r="H95" s="187"/>
      <c r="I95" s="187"/>
      <c r="J95" s="187"/>
      <c r="K95" s="187"/>
      <c r="L95" s="187"/>
      <c r="M95" s="187"/>
    </row>
    <row r="96" spans="1:13" s="27" customFormat="1" hidden="1" x14ac:dyDescent="0.25">
      <c r="A96" s="62"/>
      <c r="B96" s="47"/>
      <c r="C96" s="47"/>
      <c r="D96" s="47"/>
      <c r="E96" s="47"/>
      <c r="F96" s="47"/>
      <c r="G96" s="161"/>
      <c r="H96" s="187"/>
      <c r="I96" s="187"/>
      <c r="J96" s="187"/>
      <c r="K96" s="187"/>
      <c r="L96" s="187"/>
      <c r="M96" s="187"/>
    </row>
    <row r="97" spans="1:13" s="27" customFormat="1" hidden="1" x14ac:dyDescent="0.25">
      <c r="A97" s="62"/>
      <c r="B97" s="47"/>
      <c r="C97" s="47"/>
      <c r="D97" s="47"/>
      <c r="E97" s="47"/>
      <c r="F97" s="47"/>
      <c r="G97" s="161"/>
      <c r="H97" s="187"/>
      <c r="I97" s="187"/>
      <c r="J97" s="187"/>
      <c r="K97" s="187"/>
      <c r="L97" s="187"/>
      <c r="M97" s="187"/>
    </row>
    <row r="98" spans="1:13" s="27" customFormat="1" hidden="1" x14ac:dyDescent="0.25">
      <c r="A98" s="62"/>
      <c r="B98" s="47"/>
      <c r="C98" s="47"/>
      <c r="D98" s="47"/>
      <c r="E98" s="47"/>
      <c r="F98" s="47"/>
      <c r="G98" s="161"/>
      <c r="H98" s="187"/>
      <c r="I98" s="187"/>
      <c r="J98" s="187"/>
      <c r="K98" s="187"/>
      <c r="L98" s="187"/>
      <c r="M98" s="187"/>
    </row>
    <row r="99" spans="1:13" s="27" customFormat="1" hidden="1" x14ac:dyDescent="0.25">
      <c r="A99" s="62"/>
      <c r="B99" s="47"/>
      <c r="C99" s="47"/>
      <c r="D99" s="47"/>
      <c r="E99" s="47"/>
      <c r="F99" s="47"/>
      <c r="G99" s="161"/>
      <c r="H99" s="187"/>
      <c r="I99" s="187"/>
      <c r="J99" s="187"/>
      <c r="K99" s="187"/>
      <c r="L99" s="187"/>
      <c r="M99" s="187"/>
    </row>
    <row r="100" spans="1:13" s="27" customFormat="1" hidden="1" x14ac:dyDescent="0.25">
      <c r="A100" s="62"/>
      <c r="B100" s="47"/>
      <c r="C100" s="47"/>
      <c r="D100" s="47"/>
      <c r="E100" s="47"/>
      <c r="F100" s="47"/>
      <c r="G100" s="161"/>
      <c r="H100" s="187"/>
      <c r="I100" s="187"/>
      <c r="J100" s="187"/>
      <c r="K100" s="187"/>
      <c r="L100" s="187"/>
      <c r="M100" s="187"/>
    </row>
    <row r="101" spans="1:13" s="27" customFormat="1" hidden="1" x14ac:dyDescent="0.25">
      <c r="B101" s="47"/>
      <c r="C101" s="47"/>
      <c r="D101" s="47"/>
      <c r="E101" s="47"/>
      <c r="F101" s="47"/>
      <c r="G101" s="161"/>
      <c r="H101" s="187"/>
      <c r="I101" s="187"/>
      <c r="J101" s="187"/>
      <c r="K101" s="187"/>
      <c r="L101" s="187"/>
      <c r="M101" s="187"/>
    </row>
    <row r="102" spans="1:13" s="27" customFormat="1" hidden="1" x14ac:dyDescent="0.25">
      <c r="B102" s="47"/>
      <c r="C102" s="47"/>
      <c r="D102" s="47"/>
      <c r="E102" s="47"/>
      <c r="F102" s="47"/>
      <c r="G102" s="161"/>
      <c r="H102" s="187"/>
      <c r="I102" s="187"/>
      <c r="J102" s="187"/>
      <c r="K102" s="187"/>
      <c r="L102" s="187"/>
      <c r="M102" s="187"/>
    </row>
    <row r="103" spans="1:13" s="27" customFormat="1" hidden="1" x14ac:dyDescent="0.25">
      <c r="B103" s="47"/>
      <c r="C103" s="47"/>
      <c r="D103" s="47"/>
      <c r="E103" s="47"/>
      <c r="F103" s="47"/>
      <c r="G103" s="161"/>
      <c r="H103" s="187"/>
      <c r="I103" s="187"/>
      <c r="J103" s="187"/>
      <c r="K103" s="187"/>
      <c r="L103" s="187"/>
      <c r="M103" s="187"/>
    </row>
    <row r="104" spans="1:13" s="27" customFormat="1" hidden="1" x14ac:dyDescent="0.25">
      <c r="B104" s="47"/>
      <c r="C104" s="47"/>
      <c r="D104" s="47"/>
      <c r="E104" s="47"/>
      <c r="F104" s="47"/>
      <c r="G104" s="161"/>
      <c r="H104" s="187"/>
      <c r="I104" s="187"/>
      <c r="J104" s="187"/>
      <c r="K104" s="187"/>
      <c r="L104" s="187"/>
      <c r="M104" s="187"/>
    </row>
    <row r="105" spans="1:13" hidden="1" x14ac:dyDescent="0.25">
      <c r="A105" s="166"/>
    </row>
    <row r="106" spans="1:13" hidden="1" x14ac:dyDescent="0.25">
      <c r="A106" s="166"/>
    </row>
    <row r="107" spans="1:13" hidden="1" x14ac:dyDescent="0.25">
      <c r="A107" s="166"/>
    </row>
    <row r="108" spans="1:13" hidden="1" x14ac:dyDescent="0.25">
      <c r="A108" s="166"/>
    </row>
    <row r="109" spans="1:13" hidden="1" x14ac:dyDescent="0.25">
      <c r="A109" s="166"/>
    </row>
    <row r="110" spans="1:13" hidden="1" x14ac:dyDescent="0.25">
      <c r="A110" s="166"/>
    </row>
  </sheetData>
  <mergeCells count="4">
    <mergeCell ref="A61:F61"/>
    <mergeCell ref="A62:F62"/>
    <mergeCell ref="A63:F63"/>
    <mergeCell ref="A64:F64"/>
  </mergeCells>
  <pageMargins left="0.75" right="0.75" top="1" bottom="1" header="0.5" footer="0.5"/>
  <pageSetup paperSize="9" scale="54"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BEC5D-C366-42B5-8D1F-116A9A0D3DA8}">
  <sheetPr>
    <tabColor rgb="FF92D050"/>
  </sheetPr>
  <dimension ref="A1:AB440"/>
  <sheetViews>
    <sheetView showGridLines="0" topLeftCell="C1" zoomScaleNormal="100" zoomScaleSheetLayoutView="100" workbookViewId="0">
      <selection activeCell="C4" sqref="C4"/>
    </sheetView>
  </sheetViews>
  <sheetFormatPr defaultColWidth="0" defaultRowHeight="12.5" zeroHeight="1" x14ac:dyDescent="0.25"/>
  <cols>
    <col min="1" max="1" width="4.453125" style="159" hidden="1" customWidth="1"/>
    <col min="2" max="2" width="46.54296875" style="159" hidden="1" customWidth="1"/>
    <col min="3" max="3" width="60.81640625" style="5" customWidth="1"/>
    <col min="4" max="4" width="14.7265625" style="5" customWidth="1"/>
    <col min="5" max="5" width="4" style="182" hidden="1" customWidth="1"/>
    <col min="6" max="6" width="20.54296875" style="182" hidden="1" customWidth="1"/>
    <col min="7" max="7" width="20.54296875" style="5" hidden="1" customWidth="1"/>
    <col min="8" max="8" width="9.453125" style="5" hidden="1" customWidth="1"/>
    <col min="9" max="9" width="11" style="5" hidden="1" customWidth="1"/>
    <col min="10" max="16384" width="9.1796875" style="5" hidden="1"/>
  </cols>
  <sheetData>
    <row r="1" spans="1:28" s="133" customFormat="1" ht="45" customHeight="1" thickBot="1" x14ac:dyDescent="0.3">
      <c r="A1" s="159"/>
      <c r="B1" s="241"/>
      <c r="C1" s="281" t="s">
        <v>8</v>
      </c>
      <c r="D1" s="281"/>
      <c r="E1" s="188"/>
      <c r="F1" s="188"/>
      <c r="G1" s="134"/>
      <c r="H1" s="134"/>
      <c r="I1" s="134"/>
      <c r="J1" s="134"/>
    </row>
    <row r="2" spans="1:28" ht="13" thickBot="1" x14ac:dyDescent="0.3">
      <c r="C2" s="135" t="s">
        <v>168</v>
      </c>
      <c r="D2" s="12"/>
      <c r="G2" s="166"/>
      <c r="H2" s="166"/>
      <c r="I2" s="214"/>
    </row>
    <row r="3" spans="1:28" s="136" customFormat="1" ht="30" customHeight="1" thickBot="1" x14ac:dyDescent="0.4">
      <c r="A3" s="159"/>
      <c r="B3" s="160"/>
      <c r="C3" s="227" t="s">
        <v>88</v>
      </c>
      <c r="D3" s="10" t="s">
        <v>169</v>
      </c>
      <c r="E3" s="186"/>
      <c r="F3" s="186"/>
      <c r="J3" s="9"/>
      <c r="K3" s="9"/>
      <c r="L3" s="9"/>
      <c r="M3" s="9"/>
    </row>
    <row r="4" spans="1:28" s="136" customFormat="1" x14ac:dyDescent="0.25">
      <c r="A4" s="159"/>
      <c r="B4" s="160"/>
      <c r="C4" s="260"/>
      <c r="D4" s="11" t="s">
        <v>170</v>
      </c>
      <c r="E4" s="186"/>
      <c r="F4" s="186"/>
      <c r="J4" s="9"/>
      <c r="K4" s="9"/>
      <c r="L4" s="9"/>
      <c r="M4" s="9"/>
      <c r="N4" s="9"/>
      <c r="O4" s="9"/>
      <c r="P4" s="9"/>
      <c r="Q4" s="9"/>
      <c r="R4" s="9"/>
      <c r="S4" s="9"/>
      <c r="T4" s="9"/>
      <c r="U4" s="9"/>
      <c r="V4" s="9"/>
      <c r="W4" s="9"/>
      <c r="X4" s="9"/>
      <c r="Y4" s="9"/>
      <c r="Z4" s="9"/>
      <c r="AA4" s="9"/>
      <c r="AB4" s="9"/>
    </row>
    <row r="5" spans="1:28" s="136" customFormat="1" ht="30" customHeight="1" thickBot="1" x14ac:dyDescent="0.4">
      <c r="A5" s="159"/>
      <c r="B5" s="160"/>
      <c r="C5" s="221" t="s">
        <v>92</v>
      </c>
      <c r="D5" s="232"/>
      <c r="E5" s="186"/>
      <c r="F5" s="186"/>
      <c r="J5" s="9"/>
      <c r="K5" s="9"/>
      <c r="L5" s="9"/>
      <c r="M5" s="9"/>
      <c r="N5" s="9"/>
      <c r="O5" s="9"/>
      <c r="P5" s="9"/>
      <c r="Q5" s="9"/>
      <c r="R5" s="9"/>
      <c r="S5" s="9"/>
      <c r="T5" s="9"/>
      <c r="U5" s="9"/>
      <c r="V5" s="9"/>
      <c r="W5" s="9"/>
      <c r="X5" s="9"/>
      <c r="Y5" s="9"/>
      <c r="Z5" s="9"/>
      <c r="AA5" s="9"/>
      <c r="AB5" s="9"/>
    </row>
    <row r="6" spans="1:28" s="136" customFormat="1" ht="15" customHeight="1" x14ac:dyDescent="0.25">
      <c r="A6" s="159" t="s">
        <v>95</v>
      </c>
      <c r="B6" s="160" t="s">
        <v>94</v>
      </c>
      <c r="C6" s="115" t="s">
        <v>171</v>
      </c>
      <c r="D6" s="264">
        <f ca="1">VLOOKUP(TRIM($C$2),INDIRECT("Y1920_Q4_"&amp;$A6&amp;"_data"),MATCH($B6,INDIRECT("Y1920_Q4_"&amp;$A6&amp;"_headers"),0),0)</f>
        <v>38797</v>
      </c>
      <c r="E6" s="189"/>
      <c r="F6" s="186"/>
      <c r="J6" s="9"/>
      <c r="K6" s="9"/>
      <c r="L6" s="9"/>
      <c r="M6" s="9"/>
      <c r="N6" s="9"/>
      <c r="O6" s="9"/>
      <c r="P6" s="9"/>
      <c r="Q6" s="9"/>
      <c r="R6" s="9"/>
      <c r="S6" s="9"/>
      <c r="T6" s="9"/>
      <c r="U6" s="9"/>
      <c r="V6" s="9"/>
      <c r="W6" s="9"/>
      <c r="X6" s="9"/>
      <c r="Y6" s="9"/>
      <c r="Z6" s="9"/>
      <c r="AA6" s="9"/>
      <c r="AB6" s="9"/>
    </row>
    <row r="7" spans="1:28" s="136" customFormat="1" ht="15" customHeight="1" x14ac:dyDescent="0.25">
      <c r="A7" s="159" t="s">
        <v>95</v>
      </c>
      <c r="B7" s="160" t="s">
        <v>97</v>
      </c>
      <c r="C7" s="115" t="s">
        <v>172</v>
      </c>
      <c r="D7" s="264">
        <f t="shared" ref="D7:D13" ca="1" si="0">VLOOKUP(TRIM($C$2),INDIRECT("Y1920_Q4_"&amp;$A7&amp;"_data"),MATCH($B7,INDIRECT("Y1920_Q4_"&amp;$A7&amp;"_headers"),0),0)</f>
        <v>20000</v>
      </c>
      <c r="E7" s="189"/>
      <c r="F7" s="186"/>
      <c r="J7" s="9"/>
      <c r="K7" s="9"/>
      <c r="L7" s="9"/>
      <c r="M7" s="9"/>
      <c r="N7" s="9"/>
      <c r="O7" s="9"/>
      <c r="P7" s="9"/>
      <c r="Q7" s="9"/>
      <c r="R7" s="9"/>
      <c r="S7" s="9"/>
      <c r="T7" s="9"/>
      <c r="U7" s="9"/>
      <c r="V7" s="9"/>
      <c r="W7" s="9"/>
      <c r="X7" s="9"/>
      <c r="Y7" s="9"/>
      <c r="Z7" s="9"/>
      <c r="AA7" s="9"/>
      <c r="AB7" s="9"/>
    </row>
    <row r="8" spans="1:28" s="136" customFormat="1" ht="15" customHeight="1" x14ac:dyDescent="0.25">
      <c r="A8" s="159" t="s">
        <v>95</v>
      </c>
      <c r="B8" s="160" t="s">
        <v>99</v>
      </c>
      <c r="C8" s="13" t="s">
        <v>98</v>
      </c>
      <c r="D8" s="264">
        <f t="shared" ca="1" si="0"/>
        <v>325789</v>
      </c>
      <c r="E8" s="189"/>
      <c r="F8" s="186"/>
      <c r="J8" s="9"/>
      <c r="K8" s="9"/>
      <c r="L8" s="9"/>
      <c r="M8" s="9"/>
      <c r="N8" s="9"/>
      <c r="O8" s="9"/>
      <c r="P8" s="9"/>
      <c r="Q8" s="9"/>
      <c r="R8" s="9"/>
      <c r="S8" s="9"/>
      <c r="T8" s="9"/>
      <c r="U8" s="9"/>
      <c r="V8" s="9"/>
      <c r="W8" s="9"/>
      <c r="X8" s="9"/>
      <c r="Y8" s="9"/>
      <c r="Z8" s="9"/>
      <c r="AA8" s="9"/>
      <c r="AB8" s="9"/>
    </row>
    <row r="9" spans="1:28" s="136" customFormat="1" ht="15" customHeight="1" x14ac:dyDescent="0.25">
      <c r="A9" s="159" t="s">
        <v>95</v>
      </c>
      <c r="B9" s="160" t="s">
        <v>101</v>
      </c>
      <c r="C9" s="115" t="s">
        <v>100</v>
      </c>
      <c r="D9" s="264">
        <f t="shared" ca="1" si="0"/>
        <v>68850</v>
      </c>
      <c r="E9" s="189"/>
      <c r="F9" s="186"/>
      <c r="J9" s="9"/>
      <c r="K9" s="9"/>
      <c r="L9" s="9"/>
      <c r="M9" s="9"/>
      <c r="N9" s="9"/>
      <c r="O9" s="9"/>
      <c r="P9" s="9"/>
      <c r="Q9" s="9"/>
      <c r="R9" s="9"/>
      <c r="S9" s="9"/>
      <c r="T9" s="9"/>
      <c r="U9" s="9"/>
      <c r="V9" s="9"/>
      <c r="W9" s="9"/>
      <c r="X9" s="9"/>
      <c r="Y9" s="9"/>
      <c r="Z9" s="9"/>
      <c r="AA9" s="9"/>
      <c r="AB9" s="9"/>
    </row>
    <row r="10" spans="1:28" s="136" customFormat="1" ht="15" customHeight="1" x14ac:dyDescent="0.25">
      <c r="A10" s="159" t="s">
        <v>95</v>
      </c>
      <c r="B10" s="160" t="s">
        <v>103</v>
      </c>
      <c r="C10" s="115" t="s">
        <v>102</v>
      </c>
      <c r="D10" s="264">
        <f t="shared" ca="1" si="0"/>
        <v>31522</v>
      </c>
      <c r="E10" s="189"/>
      <c r="F10" s="186"/>
      <c r="J10" s="9"/>
      <c r="K10" s="9"/>
      <c r="L10" s="9"/>
      <c r="M10" s="9"/>
      <c r="N10" s="9"/>
      <c r="O10" s="9"/>
      <c r="P10" s="9"/>
      <c r="Q10" s="9"/>
      <c r="R10" s="9"/>
      <c r="S10" s="9"/>
      <c r="T10" s="9"/>
      <c r="U10" s="9"/>
      <c r="V10" s="9"/>
      <c r="W10" s="9"/>
      <c r="X10" s="9"/>
      <c r="Y10" s="9"/>
      <c r="Z10" s="9"/>
      <c r="AA10" s="9"/>
      <c r="AB10" s="9"/>
    </row>
    <row r="11" spans="1:28" s="136" customFormat="1" ht="15" customHeight="1" x14ac:dyDescent="0.25">
      <c r="A11" s="159" t="s">
        <v>95</v>
      </c>
      <c r="B11" s="160" t="s">
        <v>105</v>
      </c>
      <c r="C11" s="115" t="s">
        <v>104</v>
      </c>
      <c r="D11" s="264">
        <f t="shared" ca="1" si="0"/>
        <v>2860</v>
      </c>
      <c r="E11" s="189"/>
      <c r="F11" s="186"/>
      <c r="J11" s="9"/>
      <c r="K11" s="9"/>
      <c r="L11" s="9"/>
      <c r="M11" s="9"/>
      <c r="N11" s="9"/>
      <c r="O11" s="9"/>
      <c r="P11" s="9"/>
      <c r="Q11" s="9"/>
      <c r="R11" s="9"/>
      <c r="S11" s="9"/>
      <c r="T11" s="9"/>
      <c r="U11" s="9"/>
      <c r="V11" s="9"/>
      <c r="W11" s="9"/>
      <c r="X11" s="9"/>
      <c r="Y11" s="9"/>
      <c r="Z11" s="9"/>
      <c r="AA11" s="9"/>
      <c r="AB11" s="9"/>
    </row>
    <row r="12" spans="1:28" s="136" customFormat="1" ht="15" customHeight="1" x14ac:dyDescent="0.25">
      <c r="A12" s="159" t="s">
        <v>95</v>
      </c>
      <c r="B12" s="160" t="s">
        <v>107</v>
      </c>
      <c r="C12" s="115" t="s">
        <v>173</v>
      </c>
      <c r="D12" s="264">
        <f t="shared" ca="1" si="0"/>
        <v>27146</v>
      </c>
      <c r="E12" s="189"/>
      <c r="F12" s="186"/>
      <c r="J12" s="9"/>
      <c r="K12" s="9"/>
      <c r="L12" s="9"/>
      <c r="M12" s="9"/>
      <c r="N12" s="9"/>
      <c r="O12" s="9"/>
      <c r="P12" s="9"/>
      <c r="Q12" s="9"/>
      <c r="R12" s="9"/>
      <c r="S12" s="9"/>
      <c r="T12" s="9"/>
      <c r="U12" s="9"/>
      <c r="V12" s="9"/>
      <c r="W12" s="9"/>
      <c r="X12" s="9"/>
      <c r="Y12" s="9"/>
      <c r="Z12" s="9"/>
      <c r="AA12" s="9"/>
      <c r="AB12" s="9"/>
    </row>
    <row r="13" spans="1:28" s="136" customFormat="1" ht="15" customHeight="1" x14ac:dyDescent="0.25">
      <c r="A13" s="159" t="s">
        <v>95</v>
      </c>
      <c r="B13" s="160" t="s">
        <v>109</v>
      </c>
      <c r="C13" s="115" t="s">
        <v>174</v>
      </c>
      <c r="D13" s="264">
        <f t="shared" ca="1" si="0"/>
        <v>6573</v>
      </c>
      <c r="E13" s="189"/>
      <c r="F13" s="186"/>
      <c r="J13" s="9"/>
      <c r="K13" s="9"/>
      <c r="L13" s="9"/>
      <c r="M13" s="9"/>
      <c r="N13" s="9"/>
      <c r="O13" s="9"/>
      <c r="P13" s="9"/>
      <c r="Q13" s="9"/>
      <c r="R13" s="9"/>
      <c r="S13" s="9"/>
      <c r="T13" s="9"/>
      <c r="U13" s="9"/>
      <c r="V13" s="9"/>
      <c r="W13" s="9"/>
      <c r="X13" s="9"/>
      <c r="Y13" s="9"/>
      <c r="Z13" s="9"/>
      <c r="AA13" s="9"/>
      <c r="AB13" s="9"/>
    </row>
    <row r="14" spans="1:28" s="136" customFormat="1" ht="18.649999999999999" customHeight="1" x14ac:dyDescent="0.3">
      <c r="A14" s="159"/>
      <c r="B14" s="160"/>
      <c r="C14" s="220" t="s">
        <v>175</v>
      </c>
      <c r="D14" s="265">
        <f ca="1">SUM(D6:D13)</f>
        <v>521537</v>
      </c>
      <c r="E14" s="189"/>
      <c r="F14" s="186"/>
      <c r="J14" s="9"/>
      <c r="K14" s="9"/>
      <c r="L14" s="9"/>
      <c r="M14" s="9"/>
      <c r="N14" s="9"/>
      <c r="O14" s="9"/>
      <c r="P14" s="9"/>
      <c r="Q14" s="9"/>
      <c r="R14" s="9"/>
      <c r="S14" s="9"/>
      <c r="T14" s="9"/>
      <c r="U14" s="9"/>
      <c r="V14" s="9"/>
      <c r="W14" s="9"/>
      <c r="X14" s="9"/>
      <c r="Y14" s="9"/>
      <c r="Z14" s="9"/>
      <c r="AA14" s="9"/>
      <c r="AB14" s="9"/>
    </row>
    <row r="15" spans="1:28" s="136" customFormat="1" ht="32.15" customHeight="1" x14ac:dyDescent="0.25">
      <c r="A15" s="159" t="s">
        <v>95</v>
      </c>
      <c r="B15" s="160" t="s">
        <v>112</v>
      </c>
      <c r="C15" s="115" t="s">
        <v>111</v>
      </c>
      <c r="D15" s="264">
        <f ca="1">VLOOKUP(TRIM($C$2),INDIRECT("Y1920_Q4_"&amp;$A15&amp;"_data"),MATCH($B15,INDIRECT("Y1920_Q4_"&amp;$A15&amp;"_headers"),0),0)</f>
        <v>11656257</v>
      </c>
      <c r="E15" s="189"/>
      <c r="F15" s="186"/>
      <c r="J15" s="9"/>
      <c r="K15" s="9"/>
      <c r="L15" s="9"/>
      <c r="M15" s="9"/>
      <c r="N15" s="9"/>
      <c r="O15" s="9"/>
      <c r="P15" s="9"/>
      <c r="Q15" s="9"/>
      <c r="R15" s="9"/>
      <c r="S15" s="9"/>
      <c r="T15" s="9"/>
      <c r="U15" s="9"/>
      <c r="V15" s="9"/>
      <c r="W15" s="9"/>
      <c r="X15" s="9"/>
      <c r="Y15" s="9"/>
      <c r="Z15" s="9"/>
      <c r="AA15" s="9"/>
      <c r="AB15" s="9"/>
    </row>
    <row r="16" spans="1:28" s="136" customFormat="1" ht="18" customHeight="1" x14ac:dyDescent="0.3">
      <c r="A16" s="159"/>
      <c r="B16" s="160"/>
      <c r="C16" s="116" t="s">
        <v>113</v>
      </c>
      <c r="D16" s="265">
        <f ca="1">SUM(D14+D15)</f>
        <v>12177794</v>
      </c>
      <c r="E16" s="189"/>
      <c r="F16" s="261"/>
      <c r="G16" s="186"/>
      <c r="J16" s="9"/>
      <c r="K16" s="9"/>
      <c r="L16" s="9"/>
      <c r="M16" s="9"/>
      <c r="N16" s="9"/>
      <c r="O16" s="9"/>
      <c r="P16" s="9"/>
      <c r="Q16" s="9"/>
      <c r="R16" s="9"/>
      <c r="S16" s="9"/>
      <c r="T16" s="9"/>
      <c r="U16" s="9"/>
      <c r="V16" s="9"/>
      <c r="W16" s="9"/>
      <c r="X16" s="9"/>
      <c r="Y16" s="9"/>
      <c r="Z16" s="9"/>
      <c r="AA16" s="9"/>
      <c r="AB16" s="9"/>
    </row>
    <row r="17" spans="1:28" s="136" customFormat="1" ht="21.65" customHeight="1" x14ac:dyDescent="0.3">
      <c r="A17" s="159"/>
      <c r="B17" s="160"/>
      <c r="C17" s="116"/>
      <c r="D17" s="265"/>
      <c r="E17" s="189"/>
      <c r="F17" s="186"/>
      <c r="J17" s="9"/>
      <c r="K17" s="9"/>
      <c r="L17" s="9"/>
      <c r="M17" s="9"/>
      <c r="N17" s="9"/>
      <c r="O17" s="9"/>
      <c r="P17" s="9"/>
      <c r="Q17" s="9"/>
      <c r="R17" s="9"/>
      <c r="S17" s="9"/>
      <c r="T17" s="9"/>
      <c r="U17" s="9"/>
      <c r="V17" s="9"/>
      <c r="W17" s="9"/>
      <c r="X17" s="9"/>
      <c r="Y17" s="9"/>
      <c r="Z17" s="9"/>
      <c r="AA17" s="9"/>
      <c r="AB17" s="9"/>
    </row>
    <row r="18" spans="1:28" s="136" customFormat="1" ht="21.65" customHeight="1" thickBot="1" x14ac:dyDescent="0.4">
      <c r="A18" s="159"/>
      <c r="B18" s="160"/>
      <c r="C18" s="221" t="s">
        <v>114</v>
      </c>
      <c r="D18" s="266"/>
      <c r="E18" s="189"/>
      <c r="F18" s="186"/>
      <c r="J18" s="9"/>
      <c r="K18" s="9"/>
      <c r="L18" s="9"/>
      <c r="M18" s="9"/>
      <c r="N18" s="9"/>
      <c r="O18" s="9"/>
      <c r="P18" s="9"/>
      <c r="Q18" s="9"/>
      <c r="R18" s="9"/>
      <c r="S18" s="9"/>
      <c r="T18" s="9"/>
      <c r="U18" s="9"/>
      <c r="V18" s="9"/>
      <c r="W18" s="9"/>
      <c r="X18" s="9"/>
      <c r="Y18" s="9"/>
      <c r="Z18" s="9"/>
      <c r="AA18" s="9"/>
      <c r="AB18" s="9"/>
    </row>
    <row r="19" spans="1:28" s="136" customFormat="1" ht="15" customHeight="1" x14ac:dyDescent="0.25">
      <c r="A19" s="159" t="s">
        <v>95</v>
      </c>
      <c r="B19" s="160" t="s">
        <v>116</v>
      </c>
      <c r="C19" s="13" t="s">
        <v>115</v>
      </c>
      <c r="D19" s="264">
        <f t="shared" ref="D19:D31" ca="1" si="1">VLOOKUP(TRIM($C$2),INDIRECT("Y1920_Q4_"&amp;$A19&amp;"_data"),MATCH($B19,INDIRECT("Y1920_Q4_"&amp;$A19&amp;"_headers"),0),0)</f>
        <v>4358140</v>
      </c>
      <c r="E19" s="189"/>
      <c r="F19" s="186"/>
      <c r="J19" s="9"/>
      <c r="K19" s="9"/>
      <c r="L19" s="9"/>
      <c r="M19" s="9"/>
      <c r="N19" s="9"/>
      <c r="O19" s="9"/>
      <c r="P19" s="9"/>
      <c r="Q19" s="9"/>
      <c r="R19" s="9"/>
      <c r="S19" s="9"/>
      <c r="T19" s="9"/>
      <c r="U19" s="9"/>
      <c r="V19" s="9"/>
      <c r="W19" s="9"/>
      <c r="X19" s="9"/>
      <c r="Y19" s="9"/>
      <c r="Z19" s="9"/>
      <c r="AA19" s="9"/>
      <c r="AB19" s="9"/>
    </row>
    <row r="20" spans="1:28" s="136" customFormat="1" ht="15" customHeight="1" x14ac:dyDescent="0.25">
      <c r="A20" s="159" t="s">
        <v>95</v>
      </c>
      <c r="B20" s="160" t="s">
        <v>118</v>
      </c>
      <c r="C20" s="13" t="s">
        <v>117</v>
      </c>
      <c r="D20" s="264">
        <f t="shared" ca="1" si="1"/>
        <v>1584356</v>
      </c>
      <c r="E20" s="189"/>
      <c r="F20" s="189"/>
      <c r="G20" s="55"/>
      <c r="H20" s="55"/>
      <c r="I20" s="48"/>
      <c r="J20" s="9"/>
      <c r="K20" s="9"/>
      <c r="L20" s="9"/>
      <c r="M20" s="9"/>
      <c r="N20" s="9"/>
      <c r="O20" s="9"/>
      <c r="P20" s="9"/>
      <c r="Q20" s="9"/>
      <c r="R20" s="9"/>
      <c r="S20" s="9"/>
      <c r="T20" s="9"/>
      <c r="U20" s="9"/>
      <c r="V20" s="9"/>
      <c r="W20" s="9"/>
      <c r="X20" s="9"/>
      <c r="Y20" s="9"/>
      <c r="Z20" s="9"/>
      <c r="AA20" s="9"/>
      <c r="AB20" s="9"/>
    </row>
    <row r="21" spans="1:28" s="136" customFormat="1" ht="15" customHeight="1" x14ac:dyDescent="0.25">
      <c r="A21" s="159" t="s">
        <v>95</v>
      </c>
      <c r="B21" s="160" t="s">
        <v>120</v>
      </c>
      <c r="C21" s="13" t="s">
        <v>176</v>
      </c>
      <c r="D21" s="264">
        <f t="shared" ca="1" si="1"/>
        <v>85674997</v>
      </c>
      <c r="E21" s="189"/>
      <c r="F21" s="189"/>
      <c r="G21" s="55"/>
      <c r="H21" s="55"/>
      <c r="I21" s="48"/>
      <c r="J21" s="9"/>
      <c r="K21" s="9"/>
      <c r="L21" s="9"/>
      <c r="M21" s="9"/>
      <c r="N21" s="9"/>
      <c r="O21" s="9"/>
      <c r="P21" s="9"/>
      <c r="Q21" s="9"/>
      <c r="R21" s="9"/>
      <c r="S21" s="9"/>
      <c r="T21" s="9"/>
      <c r="U21" s="9"/>
      <c r="V21" s="9"/>
      <c r="W21" s="9"/>
      <c r="X21" s="9"/>
      <c r="Y21" s="9"/>
      <c r="Z21" s="9"/>
      <c r="AA21" s="9"/>
      <c r="AB21" s="9"/>
    </row>
    <row r="22" spans="1:28" s="136" customFormat="1" ht="15" customHeight="1" x14ac:dyDescent="0.25">
      <c r="A22" s="159" t="s">
        <v>95</v>
      </c>
      <c r="B22" s="160" t="s">
        <v>122</v>
      </c>
      <c r="C22" s="13" t="s">
        <v>121</v>
      </c>
      <c r="D22" s="264">
        <f t="shared" ca="1" si="1"/>
        <v>8684542</v>
      </c>
      <c r="E22" s="189"/>
      <c r="F22" s="189"/>
      <c r="G22" s="55"/>
      <c r="H22" s="55"/>
      <c r="I22" s="48"/>
      <c r="J22" s="9"/>
      <c r="K22" s="9"/>
      <c r="L22" s="9"/>
      <c r="M22" s="9"/>
      <c r="N22" s="9"/>
      <c r="O22" s="9"/>
      <c r="P22" s="9"/>
      <c r="Q22" s="9"/>
      <c r="R22" s="9"/>
      <c r="S22" s="9"/>
      <c r="T22" s="9"/>
      <c r="U22" s="9"/>
      <c r="V22" s="9"/>
      <c r="W22" s="9"/>
      <c r="X22" s="9"/>
      <c r="Y22" s="9"/>
      <c r="Z22" s="9"/>
      <c r="AA22" s="9"/>
      <c r="AB22" s="9"/>
    </row>
    <row r="23" spans="1:28" s="136" customFormat="1" ht="15" customHeight="1" x14ac:dyDescent="0.25">
      <c r="A23" s="159" t="s">
        <v>95</v>
      </c>
      <c r="B23" s="160" t="s">
        <v>123</v>
      </c>
      <c r="C23" s="13" t="s">
        <v>96</v>
      </c>
      <c r="D23" s="264">
        <f t="shared" ca="1" si="1"/>
        <v>1850</v>
      </c>
      <c r="E23" s="189"/>
      <c r="F23" s="189"/>
      <c r="G23" s="55"/>
      <c r="H23" s="55"/>
      <c r="I23" s="48"/>
      <c r="J23" s="9"/>
      <c r="K23" s="9"/>
      <c r="L23" s="9"/>
      <c r="M23" s="9"/>
      <c r="N23" s="9"/>
      <c r="O23" s="9"/>
      <c r="P23" s="9"/>
      <c r="Q23" s="9"/>
      <c r="R23" s="9"/>
      <c r="S23" s="9"/>
      <c r="T23" s="9"/>
      <c r="U23" s="9"/>
      <c r="V23" s="9"/>
      <c r="W23" s="9"/>
      <c r="X23" s="9"/>
      <c r="Y23" s="9"/>
      <c r="Z23" s="9"/>
      <c r="AA23" s="9"/>
      <c r="AB23" s="9"/>
    </row>
    <row r="24" spans="1:28" s="136" customFormat="1" ht="15" customHeight="1" x14ac:dyDescent="0.25">
      <c r="A24" s="159" t="s">
        <v>95</v>
      </c>
      <c r="B24" s="160" t="s">
        <v>124</v>
      </c>
      <c r="C24" s="13" t="s">
        <v>98</v>
      </c>
      <c r="D24" s="264">
        <f t="shared" ca="1" si="1"/>
        <v>824263</v>
      </c>
      <c r="E24" s="189"/>
      <c r="F24" s="189"/>
      <c r="G24" s="55"/>
      <c r="H24" s="55"/>
      <c r="I24" s="48"/>
      <c r="J24" s="9"/>
      <c r="K24" s="9"/>
      <c r="L24" s="9"/>
      <c r="M24" s="9"/>
      <c r="N24" s="9"/>
      <c r="O24" s="9"/>
      <c r="P24" s="9"/>
      <c r="Q24" s="9"/>
      <c r="R24" s="9"/>
      <c r="S24" s="9"/>
      <c r="T24" s="9"/>
      <c r="U24" s="9"/>
      <c r="V24" s="9"/>
      <c r="W24" s="9"/>
      <c r="X24" s="9"/>
      <c r="Y24" s="9"/>
      <c r="Z24" s="9"/>
      <c r="AA24" s="9"/>
      <c r="AB24" s="9"/>
    </row>
    <row r="25" spans="1:28" s="136" customFormat="1" ht="15" customHeight="1" x14ac:dyDescent="0.25">
      <c r="A25" s="159" t="s">
        <v>95</v>
      </c>
      <c r="B25" s="160" t="s">
        <v>125</v>
      </c>
      <c r="C25" s="13" t="s">
        <v>100</v>
      </c>
      <c r="D25" s="264">
        <f t="shared" ca="1" si="1"/>
        <v>32049</v>
      </c>
      <c r="E25" s="189"/>
      <c r="F25" s="189"/>
      <c r="G25" s="55"/>
      <c r="H25" s="55"/>
      <c r="I25" s="48"/>
      <c r="J25" s="9"/>
      <c r="K25" s="9"/>
      <c r="L25" s="9"/>
      <c r="M25" s="9"/>
      <c r="N25" s="9"/>
      <c r="O25" s="9"/>
      <c r="P25" s="9"/>
      <c r="Q25" s="9"/>
      <c r="R25" s="9"/>
      <c r="S25" s="9"/>
      <c r="T25" s="9"/>
      <c r="U25" s="9"/>
      <c r="V25" s="9"/>
      <c r="W25" s="9"/>
      <c r="X25" s="9"/>
      <c r="Y25" s="9"/>
      <c r="Z25" s="9"/>
      <c r="AA25" s="9"/>
      <c r="AB25" s="9"/>
    </row>
    <row r="26" spans="1:28" s="136" customFormat="1" ht="15" customHeight="1" x14ac:dyDescent="0.25">
      <c r="A26" s="159" t="s">
        <v>95</v>
      </c>
      <c r="B26" s="160" t="s">
        <v>126</v>
      </c>
      <c r="C26" s="13" t="s">
        <v>102</v>
      </c>
      <c r="D26" s="264">
        <f t="shared" ca="1" si="1"/>
        <v>162505</v>
      </c>
      <c r="E26" s="189"/>
      <c r="F26" s="189"/>
      <c r="G26" s="55"/>
      <c r="H26" s="55"/>
      <c r="I26" s="48"/>
      <c r="J26" s="9"/>
      <c r="K26" s="9"/>
      <c r="L26" s="9"/>
      <c r="M26" s="9"/>
      <c r="N26" s="9"/>
      <c r="O26" s="9"/>
      <c r="P26" s="9"/>
      <c r="Q26" s="9"/>
      <c r="R26" s="9"/>
      <c r="S26" s="9"/>
      <c r="T26" s="9"/>
      <c r="U26" s="9"/>
      <c r="V26" s="9"/>
      <c r="W26" s="9"/>
      <c r="X26" s="9"/>
      <c r="Y26" s="9"/>
      <c r="Z26" s="9"/>
      <c r="AA26" s="9"/>
      <c r="AB26" s="9"/>
    </row>
    <row r="27" spans="1:28" s="136" customFormat="1" ht="15" customHeight="1" x14ac:dyDescent="0.25">
      <c r="A27" s="159" t="s">
        <v>95</v>
      </c>
      <c r="B27" s="160" t="s">
        <v>127</v>
      </c>
      <c r="C27" s="13" t="s">
        <v>104</v>
      </c>
      <c r="D27" s="264">
        <f t="shared" ca="1" si="1"/>
        <v>1592550</v>
      </c>
      <c r="E27" s="189"/>
      <c r="F27" s="189"/>
      <c r="G27" s="55"/>
      <c r="H27" s="55"/>
      <c r="I27" s="48"/>
      <c r="J27" s="9"/>
      <c r="K27" s="9"/>
      <c r="L27" s="9"/>
      <c r="M27" s="9"/>
      <c r="N27" s="9"/>
      <c r="O27" s="9"/>
      <c r="P27" s="9"/>
      <c r="Q27" s="9"/>
      <c r="R27" s="9"/>
      <c r="S27" s="9"/>
      <c r="T27" s="9"/>
      <c r="U27" s="9"/>
      <c r="V27" s="9"/>
      <c r="W27" s="9"/>
      <c r="X27" s="9"/>
      <c r="Y27" s="9"/>
      <c r="Z27" s="9"/>
      <c r="AA27" s="9"/>
      <c r="AB27" s="9"/>
    </row>
    <row r="28" spans="1:28" s="136" customFormat="1" ht="15" customHeight="1" x14ac:dyDescent="0.25">
      <c r="A28" s="159" t="s">
        <v>95</v>
      </c>
      <c r="B28" s="160" t="s">
        <v>128</v>
      </c>
      <c r="C28" s="13" t="s">
        <v>106</v>
      </c>
      <c r="D28" s="264">
        <f t="shared" ca="1" si="1"/>
        <v>2620</v>
      </c>
      <c r="E28" s="189"/>
      <c r="F28" s="189"/>
      <c r="G28" s="55"/>
      <c r="H28" s="55"/>
      <c r="I28" s="48"/>
      <c r="J28" s="9"/>
      <c r="K28" s="9"/>
      <c r="L28" s="9"/>
      <c r="M28" s="9"/>
      <c r="N28" s="9"/>
      <c r="O28" s="9"/>
      <c r="P28" s="9"/>
      <c r="Q28" s="9"/>
      <c r="R28" s="9"/>
      <c r="S28" s="9"/>
      <c r="T28" s="9"/>
      <c r="U28" s="9"/>
      <c r="V28" s="9"/>
      <c r="W28" s="9"/>
      <c r="X28" s="9"/>
      <c r="Y28" s="9"/>
      <c r="Z28" s="9"/>
      <c r="AA28" s="9"/>
      <c r="AB28" s="9"/>
    </row>
    <row r="29" spans="1:28" s="136" customFormat="1" ht="15" customHeight="1" x14ac:dyDescent="0.3">
      <c r="A29" s="159" t="s">
        <v>95</v>
      </c>
      <c r="B29" s="160" t="s">
        <v>129</v>
      </c>
      <c r="C29" s="13" t="s">
        <v>177</v>
      </c>
      <c r="D29" s="264">
        <f t="shared" ca="1" si="1"/>
        <v>9214234</v>
      </c>
      <c r="E29" s="189"/>
      <c r="F29" s="189"/>
      <c r="G29" s="55"/>
      <c r="H29" s="55"/>
      <c r="I29" s="48"/>
      <c r="J29" s="9"/>
      <c r="K29" s="9"/>
      <c r="L29" s="9"/>
      <c r="M29" s="9"/>
      <c r="N29" s="9"/>
      <c r="O29" s="9"/>
      <c r="P29" s="9"/>
      <c r="Q29" s="9"/>
      <c r="R29" s="9"/>
      <c r="S29" s="9"/>
      <c r="T29" s="9"/>
      <c r="U29" s="9"/>
      <c r="V29" s="9"/>
      <c r="W29" s="9"/>
      <c r="X29" s="9"/>
      <c r="Y29" s="9"/>
      <c r="Z29" s="9"/>
      <c r="AA29" s="9"/>
      <c r="AB29" s="9"/>
    </row>
    <row r="30" spans="1:28" s="136" customFormat="1" ht="18" customHeight="1" x14ac:dyDescent="0.3">
      <c r="A30" s="159"/>
      <c r="B30" s="160"/>
      <c r="C30" s="220" t="s">
        <v>178</v>
      </c>
      <c r="D30" s="267">
        <f ca="1">SUM(D19:D29)</f>
        <v>112132106</v>
      </c>
      <c r="E30" s="189"/>
      <c r="F30" s="190"/>
      <c r="G30" s="55"/>
      <c r="H30" s="55"/>
      <c r="I30" s="48"/>
      <c r="J30" s="9"/>
      <c r="K30" s="9"/>
      <c r="L30" s="9"/>
      <c r="M30" s="9"/>
      <c r="N30" s="9"/>
      <c r="O30" s="9"/>
      <c r="P30" s="9"/>
      <c r="Q30" s="9"/>
      <c r="R30" s="9"/>
      <c r="S30" s="9"/>
      <c r="T30" s="9"/>
      <c r="U30" s="9"/>
      <c r="V30" s="9"/>
      <c r="W30" s="9"/>
      <c r="X30" s="9"/>
      <c r="Y30" s="9"/>
      <c r="Z30" s="9"/>
      <c r="AA30" s="9"/>
      <c r="AB30" s="9"/>
    </row>
    <row r="31" spans="1:28" s="136" customFormat="1" ht="32.15" customHeight="1" x14ac:dyDescent="0.25">
      <c r="A31" s="159" t="s">
        <v>95</v>
      </c>
      <c r="B31" s="160" t="s">
        <v>132</v>
      </c>
      <c r="C31" s="115" t="s">
        <v>131</v>
      </c>
      <c r="D31" s="264">
        <f t="shared" ca="1" si="1"/>
        <v>2538913</v>
      </c>
      <c r="E31" s="189"/>
      <c r="F31" s="189"/>
      <c r="G31" s="55"/>
      <c r="H31" s="55"/>
      <c r="I31" s="48"/>
      <c r="J31" s="9"/>
      <c r="K31" s="9"/>
      <c r="L31" s="9"/>
      <c r="M31" s="9"/>
      <c r="N31" s="9"/>
      <c r="O31" s="9"/>
      <c r="P31" s="9"/>
      <c r="Q31" s="9"/>
      <c r="R31" s="9"/>
      <c r="S31" s="9"/>
      <c r="T31" s="9"/>
      <c r="U31" s="9"/>
      <c r="V31" s="9"/>
      <c r="W31" s="9"/>
      <c r="X31" s="9"/>
      <c r="Y31" s="9"/>
      <c r="Z31" s="9"/>
      <c r="AA31" s="9"/>
      <c r="AB31" s="9"/>
    </row>
    <row r="32" spans="1:28" s="136" customFormat="1" ht="18" customHeight="1" x14ac:dyDescent="0.3">
      <c r="A32" s="159"/>
      <c r="B32" s="160"/>
      <c r="C32" s="116" t="s">
        <v>113</v>
      </c>
      <c r="D32" s="265">
        <f ca="1">SUM(D30+D31)</f>
        <v>114671019</v>
      </c>
      <c r="E32" s="189"/>
      <c r="F32" s="190"/>
      <c r="G32" s="55"/>
      <c r="H32" s="55"/>
      <c r="I32" s="48"/>
      <c r="J32" s="9"/>
      <c r="K32" s="9"/>
      <c r="L32" s="9"/>
      <c r="M32" s="9"/>
      <c r="N32" s="9"/>
      <c r="O32" s="9"/>
      <c r="P32" s="9"/>
      <c r="Q32" s="9"/>
      <c r="R32" s="9"/>
      <c r="S32" s="9"/>
      <c r="T32" s="9"/>
      <c r="U32" s="9"/>
      <c r="V32" s="9"/>
      <c r="W32" s="9"/>
      <c r="X32" s="9"/>
      <c r="Y32" s="9"/>
      <c r="Z32" s="9"/>
      <c r="AA32" s="9"/>
      <c r="AB32" s="9"/>
    </row>
    <row r="33" spans="1:28" s="136" customFormat="1" ht="21.65" customHeight="1" x14ac:dyDescent="0.3">
      <c r="A33" s="159"/>
      <c r="B33" s="160"/>
      <c r="C33" s="116"/>
      <c r="D33" s="267"/>
      <c r="E33" s="189"/>
      <c r="F33" s="190"/>
      <c r="G33" s="55"/>
      <c r="H33" s="55"/>
      <c r="I33" s="48"/>
      <c r="J33" s="9"/>
      <c r="K33" s="9"/>
      <c r="L33" s="9"/>
      <c r="M33" s="9"/>
      <c r="N33" s="9"/>
      <c r="O33" s="9"/>
      <c r="P33" s="9"/>
      <c r="Q33" s="9"/>
      <c r="R33" s="9"/>
      <c r="S33" s="9"/>
      <c r="T33" s="9"/>
      <c r="U33" s="9"/>
      <c r="V33" s="9"/>
      <c r="W33" s="9"/>
      <c r="X33" s="9"/>
      <c r="Y33" s="9"/>
      <c r="Z33" s="9"/>
      <c r="AA33" s="9"/>
      <c r="AB33" s="9"/>
    </row>
    <row r="34" spans="1:28" s="136" customFormat="1" ht="21.65" customHeight="1" thickBot="1" x14ac:dyDescent="0.4">
      <c r="A34" s="159"/>
      <c r="B34" s="160"/>
      <c r="C34" s="221" t="s">
        <v>133</v>
      </c>
      <c r="D34" s="268"/>
      <c r="E34" s="235"/>
      <c r="F34" s="233"/>
      <c r="G34" s="233"/>
      <c r="H34" s="233"/>
      <c r="I34" s="233"/>
      <c r="J34" s="233"/>
      <c r="K34" s="234"/>
      <c r="L34" s="9"/>
      <c r="M34" s="9"/>
      <c r="N34" s="9"/>
      <c r="O34" s="9"/>
      <c r="P34" s="9"/>
      <c r="Q34" s="9"/>
      <c r="R34" s="9"/>
      <c r="S34" s="9"/>
      <c r="T34" s="9"/>
      <c r="U34" s="9"/>
      <c r="V34" s="9"/>
      <c r="W34" s="9"/>
      <c r="X34" s="9"/>
      <c r="Y34" s="9"/>
      <c r="Z34" s="9"/>
      <c r="AA34" s="9"/>
      <c r="AB34" s="9"/>
    </row>
    <row r="35" spans="1:28" s="136" customFormat="1" ht="22" customHeight="1" x14ac:dyDescent="0.3">
      <c r="A35" s="159"/>
      <c r="B35" s="160"/>
      <c r="C35" s="220" t="s">
        <v>179</v>
      </c>
      <c r="D35" s="267">
        <f ca="1">D14+D30</f>
        <v>112653643</v>
      </c>
      <c r="E35" s="189"/>
      <c r="F35" s="189"/>
      <c r="G35" s="137"/>
      <c r="H35" s="137"/>
      <c r="I35" s="137"/>
      <c r="J35" s="9"/>
      <c r="K35" s="9"/>
      <c r="L35" s="9"/>
      <c r="M35" s="9"/>
      <c r="N35" s="9"/>
      <c r="O35" s="9"/>
      <c r="P35" s="9"/>
      <c r="Q35" s="9"/>
      <c r="R35" s="9"/>
      <c r="S35" s="9"/>
      <c r="T35" s="9"/>
      <c r="U35" s="9"/>
      <c r="V35" s="9"/>
      <c r="W35" s="9"/>
      <c r="X35" s="9"/>
      <c r="Y35" s="9"/>
      <c r="Z35" s="9"/>
      <c r="AA35" s="9"/>
      <c r="AB35" s="9"/>
    </row>
    <row r="36" spans="1:28" s="136" customFormat="1" ht="18" customHeight="1" x14ac:dyDescent="0.3">
      <c r="A36" s="159"/>
      <c r="B36" s="160"/>
      <c r="C36" s="116" t="s">
        <v>113</v>
      </c>
      <c r="D36" s="267">
        <f ca="1">SUM(D32+D16)</f>
        <v>126848813</v>
      </c>
      <c r="E36" s="189"/>
      <c r="F36" s="251"/>
      <c r="G36" s="251"/>
      <c r="H36" s="252"/>
      <c r="I36" s="137"/>
      <c r="J36" s="9"/>
      <c r="K36" s="9"/>
      <c r="L36" s="9"/>
      <c r="M36" s="9"/>
      <c r="N36" s="9"/>
      <c r="O36" s="9"/>
      <c r="P36" s="9"/>
      <c r="Q36" s="9"/>
      <c r="R36" s="9"/>
      <c r="S36" s="9"/>
      <c r="T36" s="9"/>
      <c r="U36" s="9"/>
      <c r="V36" s="9"/>
      <c r="W36" s="9"/>
      <c r="X36" s="9"/>
      <c r="Y36" s="9"/>
      <c r="Z36" s="9"/>
      <c r="AA36" s="9"/>
      <c r="AB36" s="9"/>
    </row>
    <row r="37" spans="1:28" s="136" customFormat="1" ht="20.149999999999999" customHeight="1" x14ac:dyDescent="0.3">
      <c r="A37" s="159"/>
      <c r="B37" s="160"/>
      <c r="C37" s="116"/>
      <c r="D37" s="267"/>
      <c r="E37" s="189"/>
      <c r="F37" s="189"/>
      <c r="G37" s="137"/>
      <c r="H37" s="137"/>
      <c r="I37" s="137"/>
      <c r="J37" s="9"/>
      <c r="K37" s="9"/>
      <c r="L37" s="9"/>
      <c r="M37" s="9"/>
      <c r="N37" s="9"/>
      <c r="O37" s="9"/>
      <c r="P37" s="9"/>
      <c r="Q37" s="9"/>
      <c r="R37" s="9"/>
      <c r="S37" s="9"/>
      <c r="T37" s="9"/>
      <c r="U37" s="9"/>
      <c r="V37" s="9"/>
      <c r="W37" s="9"/>
      <c r="X37" s="9"/>
      <c r="Y37" s="9"/>
      <c r="Z37" s="9"/>
      <c r="AA37" s="9"/>
      <c r="AB37" s="9"/>
    </row>
    <row r="38" spans="1:28" s="239" customFormat="1" ht="20.149999999999999" customHeight="1" x14ac:dyDescent="0.3">
      <c r="A38" s="242"/>
      <c r="B38" s="243"/>
      <c r="C38" s="220"/>
      <c r="D38" s="267"/>
      <c r="E38" s="237"/>
      <c r="F38" s="237"/>
      <c r="G38" s="238"/>
      <c r="H38" s="238"/>
      <c r="I38" s="238"/>
      <c r="J38" s="234"/>
      <c r="K38" s="234"/>
      <c r="L38" s="234"/>
      <c r="M38" s="234"/>
      <c r="N38" s="234"/>
      <c r="O38" s="234"/>
      <c r="P38" s="234"/>
      <c r="Q38" s="234"/>
      <c r="R38" s="234"/>
      <c r="S38" s="234"/>
      <c r="T38" s="234"/>
      <c r="U38" s="234"/>
      <c r="V38" s="234"/>
      <c r="W38" s="234"/>
      <c r="X38" s="234"/>
      <c r="Y38" s="234"/>
      <c r="Z38" s="234"/>
      <c r="AA38" s="234"/>
      <c r="AB38" s="234"/>
    </row>
    <row r="39" spans="1:28" s="136" customFormat="1" ht="20.149999999999999" customHeight="1" x14ac:dyDescent="0.35">
      <c r="A39" s="159"/>
      <c r="B39" s="160"/>
      <c r="C39" s="227" t="s">
        <v>135</v>
      </c>
      <c r="D39" s="269" t="s">
        <v>169</v>
      </c>
      <c r="E39" s="189"/>
      <c r="F39" s="189"/>
      <c r="G39" s="137"/>
      <c r="H39" s="137"/>
      <c r="I39" s="137"/>
      <c r="J39" s="9"/>
      <c r="K39" s="9"/>
      <c r="L39" s="9"/>
      <c r="M39" s="9"/>
      <c r="N39" s="9"/>
      <c r="O39" s="9"/>
      <c r="P39" s="9"/>
      <c r="Q39" s="9"/>
      <c r="R39" s="9"/>
      <c r="S39" s="9"/>
      <c r="T39" s="9"/>
      <c r="U39" s="9"/>
      <c r="V39" s="9"/>
      <c r="W39" s="9"/>
      <c r="X39" s="9"/>
      <c r="Y39" s="9"/>
      <c r="Z39" s="9"/>
      <c r="AA39" s="9"/>
      <c r="AB39" s="9"/>
    </row>
    <row r="40" spans="1:28" s="136" customFormat="1" ht="26.5" customHeight="1" x14ac:dyDescent="0.25">
      <c r="A40" s="159"/>
      <c r="B40" s="160"/>
      <c r="C40" s="260"/>
      <c r="D40" s="270" t="str">
        <f>"end " &amp; Index!I5 &amp; " " &amp; LEFT(Index!G2,4)</f>
        <v>end March 2020</v>
      </c>
      <c r="E40" s="186"/>
      <c r="F40" s="186"/>
      <c r="J40" s="9"/>
      <c r="K40" s="9"/>
      <c r="L40" s="9"/>
      <c r="M40" s="9"/>
      <c r="N40" s="9"/>
      <c r="O40" s="9"/>
      <c r="P40" s="9"/>
      <c r="Q40" s="9"/>
      <c r="R40" s="9"/>
      <c r="S40" s="9"/>
      <c r="T40" s="9"/>
      <c r="U40" s="9"/>
      <c r="V40" s="9"/>
      <c r="W40" s="9"/>
      <c r="X40" s="9"/>
      <c r="Y40" s="9"/>
      <c r="Z40" s="9"/>
      <c r="AA40" s="9"/>
      <c r="AB40" s="9"/>
    </row>
    <row r="41" spans="1:28" s="136" customFormat="1" ht="17.149999999999999" customHeight="1" x14ac:dyDescent="0.25">
      <c r="A41" s="159" t="s">
        <v>137</v>
      </c>
      <c r="B41" s="160" t="s">
        <v>136</v>
      </c>
      <c r="C41" s="117" t="s">
        <v>180</v>
      </c>
      <c r="D41" s="271">
        <f ca="1">VLOOKUP(TRIM($C$2),INDIRECT("Y1920_Q4_"&amp;$A41&amp;"_data"),MATCH($B41,INDIRECT("Y1920_Q4_"&amp;$A41&amp;"_headers"),0),0)</f>
        <v>12452635</v>
      </c>
      <c r="E41" s="186"/>
      <c r="F41" s="186"/>
      <c r="H41" s="259"/>
      <c r="I41" s="9"/>
      <c r="J41" s="9"/>
      <c r="K41" s="9"/>
      <c r="L41" s="9"/>
      <c r="M41" s="9"/>
      <c r="N41" s="9"/>
      <c r="O41" s="9"/>
      <c r="P41" s="9"/>
      <c r="Q41" s="9"/>
      <c r="R41" s="9"/>
      <c r="S41" s="9"/>
      <c r="T41" s="9"/>
      <c r="U41" s="9"/>
      <c r="V41" s="9"/>
      <c r="W41" s="9"/>
      <c r="X41" s="9"/>
      <c r="Y41" s="9"/>
      <c r="Z41" s="9"/>
      <c r="AA41" s="9"/>
      <c r="AB41" s="9"/>
    </row>
    <row r="42" spans="1:28" s="136" customFormat="1" ht="15" customHeight="1" x14ac:dyDescent="0.25">
      <c r="A42" s="159" t="s">
        <v>137</v>
      </c>
      <c r="B42" s="160" t="s">
        <v>138</v>
      </c>
      <c r="C42" s="138" t="s">
        <v>138</v>
      </c>
      <c r="D42" s="271">
        <f t="shared" ref="D42:D52" ca="1" si="2">VLOOKUP(TRIM($C$2),INDIRECT("Y1920_Q4_"&amp;$A42&amp;"_data"),MATCH($B42,INDIRECT("Y1920_Q4_"&amp;$A42&amp;"_headers"),0),0)</f>
        <v>828853</v>
      </c>
      <c r="E42" s="186"/>
      <c r="F42" s="186"/>
      <c r="H42" s="259"/>
      <c r="I42" s="9"/>
      <c r="J42" s="9"/>
      <c r="K42" s="9"/>
      <c r="L42" s="9"/>
      <c r="M42" s="9"/>
      <c r="N42" s="9"/>
      <c r="O42" s="9"/>
      <c r="P42" s="9"/>
      <c r="Q42" s="9"/>
      <c r="R42" s="9"/>
      <c r="S42" s="9"/>
      <c r="T42" s="9"/>
      <c r="U42" s="9"/>
      <c r="V42" s="9"/>
      <c r="W42" s="9"/>
      <c r="X42" s="9"/>
      <c r="Y42" s="9"/>
      <c r="Z42" s="9"/>
      <c r="AA42" s="9"/>
      <c r="AB42" s="9"/>
    </row>
    <row r="43" spans="1:28" s="136" customFormat="1" ht="15" customHeight="1" x14ac:dyDescent="0.25">
      <c r="A43" s="159" t="s">
        <v>137</v>
      </c>
      <c r="B43" s="160" t="s">
        <v>139</v>
      </c>
      <c r="C43" s="138" t="s">
        <v>139</v>
      </c>
      <c r="D43" s="271">
        <f t="shared" ca="1" si="2"/>
        <v>837306</v>
      </c>
      <c r="E43" s="186"/>
      <c r="F43" s="186"/>
      <c r="H43" s="259"/>
      <c r="I43" s="9"/>
      <c r="J43" s="9"/>
      <c r="K43" s="9"/>
      <c r="L43" s="9"/>
      <c r="M43" s="9"/>
      <c r="N43" s="9"/>
      <c r="O43" s="9"/>
      <c r="P43" s="9"/>
      <c r="Q43" s="9"/>
      <c r="R43" s="9"/>
      <c r="S43" s="9"/>
      <c r="T43" s="9"/>
      <c r="U43" s="9"/>
      <c r="V43" s="9"/>
      <c r="W43" s="9"/>
      <c r="X43" s="9"/>
      <c r="Y43" s="9"/>
      <c r="Z43" s="9"/>
      <c r="AA43" s="9"/>
      <c r="AB43" s="9"/>
    </row>
    <row r="44" spans="1:28" s="136" customFormat="1" ht="15" customHeight="1" x14ac:dyDescent="0.25">
      <c r="A44" s="159" t="s">
        <v>137</v>
      </c>
      <c r="B44" s="160" t="s">
        <v>140</v>
      </c>
      <c r="C44" s="138" t="s">
        <v>140</v>
      </c>
      <c r="D44" s="271">
        <f t="shared" ca="1" si="2"/>
        <v>420275</v>
      </c>
      <c r="E44" s="186"/>
      <c r="F44" s="186"/>
      <c r="H44" s="259"/>
      <c r="I44" s="9"/>
      <c r="J44" s="9"/>
      <c r="K44" s="9"/>
      <c r="L44" s="9"/>
      <c r="M44" s="9"/>
      <c r="N44" s="9"/>
      <c r="O44" s="9"/>
      <c r="P44" s="9"/>
      <c r="Q44" s="9"/>
      <c r="R44" s="9"/>
      <c r="S44" s="9"/>
      <c r="T44" s="9"/>
      <c r="U44" s="9"/>
      <c r="V44" s="9"/>
      <c r="W44" s="9"/>
      <c r="X44" s="9"/>
      <c r="Y44" s="9"/>
      <c r="Z44" s="9"/>
      <c r="AA44" s="9"/>
      <c r="AB44" s="9"/>
    </row>
    <row r="45" spans="1:28" s="136" customFormat="1" ht="15" customHeight="1" x14ac:dyDescent="0.25">
      <c r="A45" s="159" t="s">
        <v>137</v>
      </c>
      <c r="B45" s="160" t="s">
        <v>141</v>
      </c>
      <c r="C45" s="138" t="s">
        <v>141</v>
      </c>
      <c r="D45" s="271">
        <f t="shared" ca="1" si="2"/>
        <v>126343</v>
      </c>
      <c r="E45" s="186"/>
      <c r="F45" s="186"/>
      <c r="H45" s="259"/>
      <c r="I45" s="9"/>
      <c r="J45" s="9"/>
      <c r="K45" s="9"/>
      <c r="L45" s="9"/>
      <c r="M45" s="9"/>
      <c r="N45" s="9"/>
      <c r="O45" s="9"/>
      <c r="P45" s="9"/>
      <c r="Q45" s="9"/>
      <c r="R45" s="9"/>
      <c r="S45" s="9"/>
      <c r="T45" s="9"/>
      <c r="U45" s="9"/>
      <c r="V45" s="9"/>
      <c r="W45" s="9"/>
      <c r="X45" s="9"/>
      <c r="Y45" s="9"/>
      <c r="Z45" s="9"/>
      <c r="AA45" s="9"/>
      <c r="AB45" s="9"/>
    </row>
    <row r="46" spans="1:28" s="136" customFormat="1" ht="15" customHeight="1" x14ac:dyDescent="0.25">
      <c r="A46" s="159" t="s">
        <v>137</v>
      </c>
      <c r="B46" s="160" t="s">
        <v>142</v>
      </c>
      <c r="C46" s="138" t="s">
        <v>142</v>
      </c>
      <c r="D46" s="271">
        <f t="shared" ca="1" si="2"/>
        <v>175675</v>
      </c>
      <c r="E46" s="186"/>
      <c r="F46" s="186"/>
      <c r="H46" s="259"/>
      <c r="I46" s="9"/>
      <c r="J46" s="9"/>
      <c r="K46" s="9"/>
      <c r="L46" s="9"/>
      <c r="M46" s="9"/>
      <c r="N46" s="9"/>
      <c r="O46" s="9"/>
      <c r="P46" s="9"/>
      <c r="Q46" s="9"/>
      <c r="R46" s="9"/>
      <c r="S46" s="9"/>
      <c r="T46" s="9"/>
      <c r="U46" s="9"/>
      <c r="V46" s="9"/>
      <c r="W46" s="9"/>
      <c r="X46" s="9"/>
      <c r="Y46" s="9"/>
      <c r="Z46" s="9"/>
      <c r="AA46" s="9"/>
      <c r="AB46" s="9"/>
    </row>
    <row r="47" spans="1:28" s="136" customFormat="1" ht="15" customHeight="1" x14ac:dyDescent="0.25">
      <c r="A47" s="159" t="s">
        <v>137</v>
      </c>
      <c r="B47" s="160" t="s">
        <v>98</v>
      </c>
      <c r="C47" s="52" t="s">
        <v>98</v>
      </c>
      <c r="D47" s="271">
        <f t="shared" ca="1" si="2"/>
        <v>107768</v>
      </c>
      <c r="E47" s="186"/>
      <c r="F47" s="186"/>
      <c r="H47" s="259"/>
      <c r="I47" s="9"/>
      <c r="J47" s="9"/>
      <c r="K47" s="9"/>
      <c r="L47" s="9"/>
      <c r="M47" s="9"/>
      <c r="N47" s="9"/>
      <c r="O47" s="9"/>
      <c r="P47" s="9"/>
      <c r="Q47" s="9"/>
      <c r="R47" s="9"/>
      <c r="S47" s="9"/>
      <c r="T47" s="9"/>
      <c r="U47" s="9"/>
      <c r="V47" s="9"/>
      <c r="W47" s="9"/>
      <c r="X47" s="9"/>
      <c r="Y47" s="9"/>
      <c r="Z47" s="9"/>
      <c r="AA47" s="9"/>
      <c r="AB47" s="9"/>
    </row>
    <row r="48" spans="1:28" s="136" customFormat="1" ht="15" customHeight="1" x14ac:dyDescent="0.25">
      <c r="A48" s="159" t="s">
        <v>137</v>
      </c>
      <c r="B48" s="160" t="s">
        <v>100</v>
      </c>
      <c r="C48" s="138" t="s">
        <v>100</v>
      </c>
      <c r="D48" s="271">
        <f t="shared" ca="1" si="2"/>
        <v>1870174</v>
      </c>
      <c r="E48" s="186"/>
      <c r="F48" s="186"/>
      <c r="H48" s="259"/>
      <c r="I48" s="9"/>
      <c r="J48" s="9"/>
      <c r="K48" s="9"/>
      <c r="L48" s="9"/>
      <c r="M48" s="9"/>
      <c r="N48" s="9"/>
      <c r="O48" s="9"/>
      <c r="P48" s="9"/>
      <c r="Q48" s="9"/>
      <c r="R48" s="9"/>
      <c r="S48" s="9"/>
      <c r="T48" s="9"/>
      <c r="U48" s="9"/>
      <c r="V48" s="9"/>
      <c r="W48" s="9"/>
      <c r="X48" s="9"/>
      <c r="Y48" s="9"/>
      <c r="Z48" s="9"/>
      <c r="AA48" s="9"/>
      <c r="AB48" s="9"/>
    </row>
    <row r="49" spans="1:28" s="136" customFormat="1" ht="15" customHeight="1" x14ac:dyDescent="0.25">
      <c r="A49" s="159" t="s">
        <v>137</v>
      </c>
      <c r="B49" s="160" t="s">
        <v>144</v>
      </c>
      <c r="C49" s="13" t="s">
        <v>143</v>
      </c>
      <c r="D49" s="271">
        <f t="shared" ca="1" si="2"/>
        <v>1835891</v>
      </c>
      <c r="E49" s="186"/>
      <c r="F49" s="186"/>
      <c r="H49" s="259"/>
      <c r="I49" s="9"/>
      <c r="J49" s="9"/>
      <c r="K49" s="9"/>
      <c r="L49" s="9"/>
      <c r="M49" s="9"/>
      <c r="N49" s="9"/>
      <c r="O49" s="9"/>
      <c r="P49" s="9"/>
      <c r="Q49" s="9"/>
      <c r="R49" s="9"/>
      <c r="S49" s="9"/>
      <c r="T49" s="9"/>
      <c r="U49" s="9"/>
      <c r="V49" s="9"/>
      <c r="W49" s="9"/>
      <c r="X49" s="9"/>
      <c r="Y49" s="9"/>
      <c r="Z49" s="9"/>
      <c r="AA49" s="9"/>
      <c r="AB49" s="9"/>
    </row>
    <row r="50" spans="1:28" s="136" customFormat="1" ht="15" customHeight="1" x14ac:dyDescent="0.25">
      <c r="A50" s="159" t="s">
        <v>137</v>
      </c>
      <c r="B50" s="160" t="s">
        <v>145</v>
      </c>
      <c r="C50" s="52" t="s">
        <v>145</v>
      </c>
      <c r="D50" s="271">
        <f t="shared" ca="1" si="2"/>
        <v>8738449</v>
      </c>
      <c r="E50" s="186"/>
      <c r="F50" s="186"/>
      <c r="H50" s="259"/>
      <c r="I50" s="9"/>
      <c r="J50" s="9"/>
      <c r="K50" s="9"/>
      <c r="L50" s="9"/>
      <c r="M50" s="9"/>
      <c r="N50" s="9"/>
      <c r="O50" s="9"/>
      <c r="P50" s="9"/>
      <c r="Q50" s="9"/>
      <c r="R50" s="9"/>
      <c r="S50" s="9"/>
      <c r="T50" s="9"/>
      <c r="U50" s="9"/>
      <c r="V50" s="9"/>
      <c r="W50" s="9"/>
      <c r="X50" s="9"/>
      <c r="Y50" s="9"/>
      <c r="Z50" s="9"/>
      <c r="AA50" s="9"/>
      <c r="AB50" s="9"/>
    </row>
    <row r="51" spans="1:28" s="136" customFormat="1" ht="15" customHeight="1" x14ac:dyDescent="0.25">
      <c r="A51" s="159" t="s">
        <v>137</v>
      </c>
      <c r="B51" s="160" t="s">
        <v>147</v>
      </c>
      <c r="C51" s="138" t="s">
        <v>147</v>
      </c>
      <c r="D51" s="271">
        <f t="shared" ca="1" si="2"/>
        <v>3832256</v>
      </c>
      <c r="E51" s="186"/>
      <c r="F51" s="186"/>
      <c r="H51" s="259"/>
      <c r="I51" s="9"/>
      <c r="J51" s="9"/>
      <c r="K51" s="9"/>
      <c r="L51" s="9"/>
      <c r="M51" s="9"/>
      <c r="N51" s="9"/>
      <c r="O51" s="9"/>
      <c r="P51" s="9"/>
      <c r="Q51" s="9"/>
      <c r="R51" s="9"/>
      <c r="S51" s="9"/>
      <c r="T51" s="9"/>
      <c r="U51" s="9"/>
      <c r="V51" s="9"/>
      <c r="W51" s="9"/>
      <c r="X51" s="9"/>
      <c r="Y51" s="9"/>
      <c r="Z51" s="9"/>
      <c r="AA51" s="9"/>
      <c r="AB51" s="9"/>
    </row>
    <row r="52" spans="1:28" s="136" customFormat="1" ht="15" customHeight="1" x14ac:dyDescent="0.25">
      <c r="A52" s="159" t="s">
        <v>137</v>
      </c>
      <c r="B52" s="160" t="s">
        <v>149</v>
      </c>
      <c r="C52" s="138" t="s">
        <v>149</v>
      </c>
      <c r="D52" s="271">
        <f t="shared" ca="1" si="2"/>
        <v>3426773</v>
      </c>
      <c r="E52" s="186"/>
      <c r="F52" s="186"/>
      <c r="H52" s="259"/>
      <c r="I52" s="9"/>
      <c r="J52" s="9"/>
      <c r="K52" s="9"/>
      <c r="L52" s="9"/>
      <c r="M52" s="9"/>
      <c r="N52" s="9"/>
      <c r="O52" s="9"/>
      <c r="P52" s="9"/>
      <c r="Q52" s="9"/>
      <c r="R52" s="9"/>
      <c r="S52" s="9"/>
      <c r="T52" s="9"/>
      <c r="U52" s="9"/>
      <c r="V52" s="9"/>
      <c r="W52" s="9"/>
      <c r="X52" s="9"/>
      <c r="Y52" s="9"/>
      <c r="Z52" s="9"/>
      <c r="AA52" s="9"/>
      <c r="AB52" s="9"/>
    </row>
    <row r="53" spans="1:28" s="136" customFormat="1" ht="19" customHeight="1" x14ac:dyDescent="0.3">
      <c r="A53" s="159"/>
      <c r="B53" s="160"/>
      <c r="C53" s="220" t="s">
        <v>181</v>
      </c>
      <c r="D53" s="272">
        <f ca="1">SUM(D41:D52)</f>
        <v>34652398</v>
      </c>
      <c r="E53" s="186"/>
      <c r="F53" s="186"/>
      <c r="H53" s="259"/>
      <c r="I53" s="9"/>
      <c r="J53" s="9"/>
      <c r="K53" s="9"/>
      <c r="L53" s="9"/>
      <c r="M53" s="9"/>
      <c r="N53" s="9"/>
      <c r="O53" s="9"/>
      <c r="P53" s="9"/>
      <c r="Q53" s="9"/>
      <c r="R53" s="9"/>
      <c r="S53" s="9"/>
      <c r="T53" s="9"/>
      <c r="U53" s="9"/>
      <c r="V53" s="9"/>
      <c r="W53" s="9"/>
      <c r="X53" s="9"/>
      <c r="Y53" s="9"/>
      <c r="Z53" s="9"/>
      <c r="AA53" s="9"/>
      <c r="AB53" s="9"/>
    </row>
    <row r="54" spans="1:28" s="136" customFormat="1" ht="32.15" customHeight="1" x14ac:dyDescent="0.25">
      <c r="A54" s="159" t="s">
        <v>137</v>
      </c>
      <c r="B54" s="160" t="s">
        <v>152</v>
      </c>
      <c r="C54" s="138" t="s">
        <v>151</v>
      </c>
      <c r="D54" s="271">
        <f ca="1">VLOOKUP(TRIM($C$2),INDIRECT("Y1920_Q4_"&amp;$A54&amp;"_data"),MATCH($B54,INDIRECT("Y1920_Q4_"&amp;$A54&amp;"_headers"),0),0)</f>
        <v>11764814</v>
      </c>
      <c r="E54" s="186"/>
      <c r="F54" s="186"/>
      <c r="H54" s="259"/>
      <c r="I54" s="9"/>
      <c r="J54" s="9"/>
      <c r="K54" s="9"/>
      <c r="L54" s="9"/>
      <c r="M54" s="9"/>
      <c r="N54" s="9"/>
      <c r="O54" s="9"/>
      <c r="P54" s="9"/>
      <c r="Q54" s="9"/>
      <c r="R54" s="9"/>
      <c r="S54" s="9"/>
      <c r="T54" s="9"/>
      <c r="U54" s="9"/>
      <c r="V54" s="9"/>
      <c r="W54" s="9"/>
      <c r="X54" s="9"/>
      <c r="Y54" s="9"/>
      <c r="Z54" s="9"/>
      <c r="AA54" s="9"/>
      <c r="AB54" s="9"/>
    </row>
    <row r="55" spans="1:28" s="136" customFormat="1" ht="18" customHeight="1" x14ac:dyDescent="0.3">
      <c r="A55" s="159"/>
      <c r="B55" s="160"/>
      <c r="C55" s="116" t="s">
        <v>113</v>
      </c>
      <c r="D55" s="272">
        <f ca="1">SUM(D53+D54)</f>
        <v>46417212</v>
      </c>
      <c r="E55" s="186"/>
      <c r="F55" s="186"/>
      <c r="H55" s="259"/>
      <c r="I55" s="9"/>
      <c r="J55" s="9"/>
      <c r="K55" s="9"/>
      <c r="L55" s="9"/>
      <c r="M55" s="9"/>
      <c r="N55" s="9"/>
      <c r="O55" s="9"/>
      <c r="P55" s="9"/>
      <c r="Q55" s="9"/>
      <c r="R55" s="9"/>
      <c r="S55" s="9"/>
      <c r="T55" s="9"/>
      <c r="U55" s="9"/>
      <c r="V55" s="9"/>
      <c r="W55" s="9"/>
      <c r="X55" s="9"/>
      <c r="Y55" s="9"/>
      <c r="Z55" s="9"/>
      <c r="AA55" s="9"/>
      <c r="AB55" s="9"/>
    </row>
    <row r="56" spans="1:28" s="136" customFormat="1" ht="13.5" customHeight="1" thickBot="1" x14ac:dyDescent="0.35">
      <c r="A56" s="159"/>
      <c r="B56" s="160"/>
      <c r="C56" s="116"/>
      <c r="D56" s="181"/>
      <c r="E56" s="186"/>
      <c r="F56" s="186"/>
      <c r="H56" s="259"/>
      <c r="I56" s="9"/>
      <c r="J56" s="9"/>
      <c r="K56" s="9"/>
      <c r="L56" s="9"/>
      <c r="M56" s="9"/>
      <c r="N56" s="9"/>
      <c r="O56" s="9"/>
      <c r="P56" s="9"/>
      <c r="Q56" s="9"/>
      <c r="R56" s="9"/>
      <c r="S56" s="9"/>
      <c r="T56" s="9"/>
      <c r="U56" s="9"/>
      <c r="V56" s="9"/>
      <c r="W56" s="9"/>
      <c r="X56" s="9"/>
      <c r="Y56" s="9"/>
      <c r="Z56" s="9"/>
      <c r="AA56" s="9"/>
      <c r="AB56" s="9"/>
    </row>
    <row r="57" spans="1:28" s="136" customFormat="1" ht="40.4" customHeight="1" x14ac:dyDescent="0.25">
      <c r="A57" s="160"/>
      <c r="B57" s="160"/>
      <c r="C57" s="282" t="s">
        <v>182</v>
      </c>
      <c r="D57" s="282"/>
      <c r="E57" s="261"/>
      <c r="F57" s="261"/>
      <c r="G57" s="173"/>
      <c r="H57" s="173"/>
      <c r="I57" s="173"/>
      <c r="J57" s="173"/>
      <c r="K57" s="9"/>
      <c r="L57" s="9"/>
      <c r="M57" s="9"/>
      <c r="N57" s="9"/>
      <c r="O57" s="9"/>
      <c r="P57" s="9"/>
      <c r="Q57" s="9"/>
      <c r="R57" s="9"/>
      <c r="S57" s="9"/>
      <c r="T57" s="9"/>
      <c r="U57" s="9"/>
      <c r="V57" s="9"/>
      <c r="W57" s="9"/>
      <c r="X57" s="9"/>
      <c r="Y57" s="9"/>
      <c r="Z57" s="9"/>
      <c r="AA57" s="9"/>
      <c r="AB57" s="9"/>
    </row>
    <row r="58" spans="1:28" s="136" customFormat="1" ht="30" customHeight="1" x14ac:dyDescent="0.25">
      <c r="A58" s="160"/>
      <c r="B58" s="160"/>
      <c r="C58" s="279" t="s">
        <v>183</v>
      </c>
      <c r="D58" s="279"/>
      <c r="E58" s="186"/>
      <c r="F58" s="186"/>
      <c r="H58" s="259"/>
      <c r="I58" s="9"/>
      <c r="J58" s="9"/>
      <c r="K58" s="9"/>
      <c r="L58" s="9"/>
      <c r="M58" s="9"/>
      <c r="N58" s="9"/>
      <c r="O58" s="9"/>
      <c r="P58" s="9"/>
      <c r="Q58" s="9"/>
      <c r="R58" s="9"/>
      <c r="S58" s="9"/>
      <c r="T58" s="9"/>
      <c r="U58" s="9"/>
      <c r="V58" s="9"/>
      <c r="W58" s="9"/>
      <c r="X58" s="9"/>
      <c r="Y58" s="9"/>
      <c r="Z58" s="9"/>
      <c r="AA58" s="9"/>
      <c r="AB58" s="9"/>
    </row>
    <row r="59" spans="1:28" ht="24" customHeight="1" x14ac:dyDescent="0.25">
      <c r="A59" s="160"/>
      <c r="C59" s="283" t="s">
        <v>184</v>
      </c>
      <c r="D59" s="283"/>
      <c r="E59" s="280"/>
      <c r="F59" s="280"/>
      <c r="G59" s="279"/>
      <c r="H59" s="279"/>
      <c r="I59" s="279"/>
      <c r="J59" s="279"/>
      <c r="K59" s="9"/>
      <c r="L59" s="9"/>
      <c r="M59" s="9"/>
      <c r="N59" s="9"/>
      <c r="O59" s="9"/>
      <c r="P59" s="9"/>
      <c r="Q59" s="9"/>
      <c r="R59" s="9"/>
      <c r="S59" s="9"/>
      <c r="T59" s="9"/>
      <c r="U59" s="9"/>
      <c r="V59" s="9"/>
      <c r="W59" s="9"/>
      <c r="X59" s="9"/>
      <c r="Y59" s="9"/>
      <c r="Z59" s="9"/>
      <c r="AA59" s="9"/>
      <c r="AB59" s="9"/>
    </row>
    <row r="60" spans="1:28" ht="28.75" hidden="1" customHeight="1" x14ac:dyDescent="0.25">
      <c r="E60" s="280"/>
      <c r="F60" s="280"/>
      <c r="G60" s="279"/>
      <c r="H60" s="279"/>
      <c r="I60" s="279"/>
      <c r="J60" s="279"/>
      <c r="K60" s="9"/>
      <c r="L60" s="9"/>
      <c r="M60" s="9"/>
      <c r="N60" s="9"/>
      <c r="O60" s="9"/>
      <c r="P60" s="9"/>
      <c r="Q60" s="9"/>
      <c r="R60" s="9"/>
      <c r="S60" s="9"/>
      <c r="T60" s="9"/>
      <c r="U60" s="9"/>
      <c r="V60" s="9"/>
      <c r="W60" s="9"/>
      <c r="X60" s="9"/>
      <c r="Y60" s="9"/>
      <c r="Z60" s="9"/>
      <c r="AA60" s="9"/>
      <c r="AB60" s="9"/>
    </row>
    <row r="61" spans="1:28" hidden="1" x14ac:dyDescent="0.25">
      <c r="H61" s="259"/>
      <c r="I61" s="9"/>
      <c r="J61" s="9"/>
      <c r="K61" s="9"/>
      <c r="L61" s="9"/>
      <c r="M61" s="9"/>
      <c r="N61" s="9"/>
      <c r="O61" s="9"/>
      <c r="P61" s="9"/>
      <c r="Q61" s="9"/>
      <c r="R61" s="9"/>
      <c r="S61" s="9"/>
      <c r="T61" s="9"/>
      <c r="U61" s="9"/>
      <c r="V61" s="9"/>
      <c r="W61" s="9"/>
      <c r="X61" s="9"/>
      <c r="Y61" s="9"/>
      <c r="Z61" s="9"/>
      <c r="AA61" s="9"/>
      <c r="AB61" s="9"/>
    </row>
    <row r="62" spans="1:28" hidden="1" x14ac:dyDescent="0.25">
      <c r="H62" s="259"/>
      <c r="I62" s="9"/>
      <c r="J62" s="9"/>
      <c r="K62" s="9"/>
      <c r="L62" s="9"/>
      <c r="M62" s="9"/>
      <c r="N62" s="9"/>
      <c r="O62" s="9"/>
      <c r="P62" s="9"/>
      <c r="Q62" s="9"/>
      <c r="R62" s="9"/>
      <c r="S62" s="9"/>
      <c r="T62" s="9"/>
      <c r="U62" s="9"/>
      <c r="V62" s="9"/>
      <c r="W62" s="9"/>
      <c r="X62" s="9"/>
      <c r="Y62" s="9"/>
      <c r="Z62" s="9"/>
      <c r="AA62" s="9"/>
      <c r="AB62" s="9"/>
    </row>
    <row r="63" spans="1:28" hidden="1" x14ac:dyDescent="0.25">
      <c r="H63" s="259"/>
      <c r="I63" s="9"/>
      <c r="J63" s="9"/>
      <c r="K63" s="9"/>
      <c r="L63" s="9"/>
      <c r="M63" s="9"/>
      <c r="N63" s="9"/>
      <c r="O63" s="9"/>
      <c r="P63" s="9"/>
      <c r="Q63" s="9"/>
      <c r="R63" s="9"/>
      <c r="S63" s="9"/>
      <c r="T63" s="9"/>
      <c r="U63" s="9"/>
      <c r="V63" s="9"/>
      <c r="W63" s="9"/>
      <c r="X63" s="9"/>
      <c r="Y63" s="9"/>
      <c r="Z63" s="9"/>
      <c r="AA63" s="9"/>
      <c r="AB63" s="9"/>
    </row>
    <row r="64" spans="1:28" hidden="1" x14ac:dyDescent="0.25">
      <c r="A64" s="161"/>
      <c r="H64" s="259"/>
      <c r="I64" s="9"/>
      <c r="J64" s="9"/>
      <c r="K64" s="9"/>
      <c r="L64" s="9"/>
      <c r="M64" s="9"/>
      <c r="N64" s="9"/>
      <c r="O64" s="9"/>
      <c r="P64" s="9"/>
      <c r="Q64" s="9"/>
      <c r="R64" s="9"/>
      <c r="S64" s="9"/>
      <c r="T64" s="9"/>
      <c r="U64" s="9"/>
      <c r="V64" s="9"/>
      <c r="W64" s="9"/>
      <c r="X64" s="9"/>
      <c r="Y64" s="9"/>
      <c r="Z64" s="9"/>
      <c r="AA64" s="9"/>
      <c r="AB64" s="9"/>
    </row>
    <row r="65" spans="1:28" hidden="1" x14ac:dyDescent="0.25">
      <c r="A65" s="161"/>
      <c r="H65" s="259"/>
      <c r="I65" s="9"/>
      <c r="J65" s="9"/>
      <c r="K65" s="9"/>
      <c r="L65" s="9"/>
      <c r="M65" s="9"/>
      <c r="N65" s="9"/>
      <c r="O65" s="9"/>
      <c r="P65" s="9"/>
      <c r="Q65" s="9"/>
      <c r="R65" s="9"/>
      <c r="S65" s="9"/>
      <c r="T65" s="9"/>
      <c r="U65" s="9"/>
      <c r="V65" s="9"/>
      <c r="W65" s="9"/>
      <c r="X65" s="9"/>
      <c r="Y65" s="9"/>
      <c r="Z65" s="9"/>
      <c r="AA65" s="9"/>
      <c r="AB65" s="9"/>
    </row>
    <row r="66" spans="1:28" hidden="1" x14ac:dyDescent="0.25">
      <c r="A66" s="161"/>
      <c r="H66" s="259"/>
      <c r="I66" s="9"/>
      <c r="J66" s="9"/>
      <c r="K66" s="9"/>
      <c r="L66" s="9"/>
      <c r="M66" s="9"/>
      <c r="N66" s="9"/>
      <c r="O66" s="9"/>
      <c r="P66" s="9"/>
      <c r="Q66" s="9"/>
      <c r="R66" s="9"/>
      <c r="S66" s="9"/>
      <c r="T66" s="9"/>
      <c r="U66" s="9"/>
      <c r="V66" s="9"/>
      <c r="W66" s="9"/>
      <c r="X66" s="9"/>
      <c r="Y66" s="9"/>
      <c r="Z66" s="9"/>
      <c r="AA66" s="9"/>
      <c r="AB66" s="9"/>
    </row>
    <row r="67" spans="1:28" hidden="1" x14ac:dyDescent="0.25">
      <c r="A67" s="161"/>
      <c r="H67" s="259"/>
      <c r="I67" s="9"/>
      <c r="J67" s="9"/>
      <c r="K67" s="9"/>
      <c r="L67" s="9"/>
      <c r="M67" s="9"/>
      <c r="N67" s="9"/>
      <c r="O67" s="9"/>
      <c r="P67" s="9"/>
      <c r="Q67" s="9"/>
      <c r="R67" s="9"/>
      <c r="S67" s="9"/>
      <c r="T67" s="9"/>
      <c r="U67" s="9"/>
      <c r="V67" s="9"/>
      <c r="W67" s="9"/>
      <c r="X67" s="9"/>
      <c r="Y67" s="9"/>
      <c r="Z67" s="9"/>
      <c r="AA67" s="9"/>
      <c r="AB67" s="9"/>
    </row>
    <row r="68" spans="1:28" hidden="1" x14ac:dyDescent="0.25">
      <c r="A68" s="161"/>
      <c r="H68" s="259"/>
      <c r="I68" s="9"/>
      <c r="J68" s="9"/>
      <c r="K68" s="9"/>
      <c r="L68" s="9"/>
      <c r="M68" s="9"/>
      <c r="N68" s="9"/>
      <c r="O68" s="9"/>
      <c r="P68" s="9"/>
      <c r="Q68" s="9"/>
      <c r="R68" s="9"/>
      <c r="S68" s="9"/>
      <c r="T68" s="9"/>
      <c r="U68" s="9"/>
      <c r="V68" s="9"/>
      <c r="W68" s="9"/>
      <c r="X68" s="9"/>
      <c r="Y68" s="9"/>
      <c r="Z68" s="9"/>
      <c r="AA68" s="9"/>
      <c r="AB68" s="9"/>
    </row>
    <row r="69" spans="1:28" hidden="1" x14ac:dyDescent="0.25">
      <c r="A69" s="161"/>
      <c r="H69" s="259"/>
      <c r="I69" s="9"/>
      <c r="J69" s="9"/>
      <c r="K69" s="9"/>
      <c r="L69" s="9"/>
      <c r="M69" s="9"/>
      <c r="N69" s="9"/>
      <c r="O69" s="9"/>
      <c r="P69" s="9"/>
      <c r="Q69" s="9"/>
      <c r="R69" s="9"/>
      <c r="S69" s="9"/>
      <c r="T69" s="9"/>
      <c r="U69" s="9"/>
      <c r="V69" s="9"/>
      <c r="W69" s="9"/>
      <c r="X69" s="9"/>
      <c r="Y69" s="9"/>
      <c r="Z69" s="9"/>
      <c r="AA69" s="9"/>
      <c r="AB69" s="9"/>
    </row>
    <row r="70" spans="1:28" hidden="1" x14ac:dyDescent="0.25">
      <c r="A70" s="161"/>
      <c r="H70" s="259"/>
      <c r="I70" s="9"/>
      <c r="J70" s="9"/>
      <c r="K70" s="9"/>
      <c r="L70" s="9"/>
      <c r="M70" s="9"/>
      <c r="N70" s="9"/>
      <c r="O70" s="9"/>
      <c r="P70" s="9"/>
      <c r="Q70" s="9"/>
      <c r="R70" s="9"/>
      <c r="S70" s="9"/>
      <c r="T70" s="9"/>
      <c r="U70" s="9"/>
      <c r="V70" s="9"/>
      <c r="W70" s="9"/>
      <c r="X70" s="9"/>
      <c r="Y70" s="9"/>
      <c r="Z70" s="9"/>
      <c r="AA70" s="9"/>
      <c r="AB70" s="9"/>
    </row>
    <row r="71" spans="1:28" hidden="1" x14ac:dyDescent="0.25">
      <c r="A71" s="161"/>
      <c r="H71" s="259"/>
      <c r="I71" s="9"/>
      <c r="J71" s="9"/>
      <c r="K71" s="9"/>
      <c r="L71" s="9"/>
      <c r="M71" s="9"/>
      <c r="N71" s="9"/>
      <c r="O71" s="9"/>
      <c r="P71" s="9"/>
      <c r="Q71" s="9"/>
      <c r="R71" s="9"/>
      <c r="S71" s="9"/>
      <c r="T71" s="9"/>
      <c r="U71" s="9"/>
      <c r="V71" s="9"/>
      <c r="W71" s="9"/>
      <c r="X71" s="9"/>
      <c r="Y71" s="9"/>
      <c r="Z71" s="9"/>
      <c r="AA71" s="9"/>
      <c r="AB71" s="9"/>
    </row>
    <row r="72" spans="1:28" hidden="1" x14ac:dyDescent="0.25">
      <c r="A72" s="161"/>
      <c r="H72" s="259"/>
      <c r="I72" s="9"/>
      <c r="J72" s="9"/>
      <c r="K72" s="9"/>
      <c r="L72" s="9"/>
      <c r="M72" s="9"/>
      <c r="N72" s="9"/>
      <c r="O72" s="9"/>
      <c r="P72" s="9"/>
      <c r="Q72" s="9"/>
      <c r="R72" s="9"/>
      <c r="S72" s="9"/>
      <c r="T72" s="9"/>
      <c r="U72" s="9"/>
      <c r="V72" s="9"/>
      <c r="W72" s="9"/>
      <c r="X72" s="9"/>
      <c r="Y72" s="9"/>
      <c r="Z72" s="9"/>
      <c r="AA72" s="9"/>
      <c r="AB72" s="9"/>
    </row>
    <row r="73" spans="1:28" hidden="1" x14ac:dyDescent="0.25">
      <c r="A73" s="161"/>
      <c r="H73" s="259"/>
      <c r="I73" s="9"/>
      <c r="J73" s="9"/>
      <c r="K73" s="9"/>
      <c r="L73" s="9"/>
      <c r="M73" s="9"/>
      <c r="N73" s="9"/>
      <c r="O73" s="9"/>
      <c r="P73" s="9"/>
      <c r="Q73" s="9"/>
      <c r="R73" s="9"/>
      <c r="S73" s="9"/>
      <c r="T73" s="9"/>
      <c r="U73" s="9"/>
      <c r="V73" s="9"/>
      <c r="W73" s="9"/>
      <c r="X73" s="9"/>
      <c r="Y73" s="9"/>
      <c r="Z73" s="9"/>
      <c r="AA73" s="9"/>
      <c r="AB73" s="9"/>
    </row>
    <row r="74" spans="1:28" hidden="1" x14ac:dyDescent="0.25">
      <c r="A74" s="161"/>
      <c r="H74" s="259"/>
      <c r="I74" s="9"/>
      <c r="J74" s="9"/>
      <c r="K74" s="9"/>
      <c r="L74" s="9"/>
      <c r="M74" s="9"/>
      <c r="N74" s="9"/>
      <c r="O74" s="9"/>
      <c r="P74" s="9"/>
      <c r="Q74" s="9"/>
      <c r="R74" s="9"/>
      <c r="S74" s="9"/>
      <c r="T74" s="9"/>
      <c r="U74" s="9"/>
      <c r="V74" s="9"/>
      <c r="W74" s="9"/>
      <c r="X74" s="9"/>
      <c r="Y74" s="9"/>
      <c r="Z74" s="9"/>
      <c r="AA74" s="9"/>
      <c r="AB74" s="9"/>
    </row>
    <row r="75" spans="1:28" hidden="1" x14ac:dyDescent="0.25">
      <c r="A75" s="161"/>
      <c r="H75" s="259"/>
      <c r="I75" s="9"/>
      <c r="J75" s="9"/>
      <c r="K75" s="9"/>
      <c r="L75" s="9"/>
      <c r="M75" s="9"/>
      <c r="N75" s="9"/>
      <c r="O75" s="9"/>
      <c r="P75" s="9"/>
      <c r="Q75" s="9"/>
      <c r="R75" s="9"/>
      <c r="S75" s="9"/>
      <c r="T75" s="9"/>
      <c r="U75" s="9"/>
      <c r="V75" s="9"/>
      <c r="W75" s="9"/>
      <c r="X75" s="9"/>
      <c r="Y75" s="9"/>
      <c r="Z75" s="9"/>
      <c r="AA75" s="9"/>
      <c r="AB75" s="9"/>
    </row>
    <row r="76" spans="1:28" hidden="1" x14ac:dyDescent="0.25">
      <c r="A76" s="161"/>
      <c r="H76" s="259"/>
      <c r="I76" s="9"/>
      <c r="J76" s="9"/>
      <c r="K76" s="9"/>
      <c r="L76" s="9"/>
      <c r="M76" s="9"/>
      <c r="N76" s="9"/>
      <c r="O76" s="9"/>
      <c r="P76" s="9"/>
      <c r="Q76" s="9"/>
      <c r="R76" s="9"/>
      <c r="S76" s="9"/>
      <c r="T76" s="9"/>
      <c r="U76" s="9"/>
      <c r="V76" s="9"/>
      <c r="W76" s="9"/>
      <c r="X76" s="9"/>
      <c r="Y76" s="9"/>
      <c r="Z76" s="9"/>
      <c r="AA76" s="9"/>
      <c r="AB76" s="9"/>
    </row>
    <row r="77" spans="1:28" hidden="1" x14ac:dyDescent="0.25">
      <c r="A77" s="161"/>
      <c r="H77" s="259"/>
      <c r="I77" s="9"/>
      <c r="J77" s="9"/>
      <c r="K77" s="9"/>
      <c r="L77" s="9"/>
      <c r="M77" s="9"/>
      <c r="N77" s="9"/>
      <c r="O77" s="9"/>
      <c r="P77" s="9"/>
      <c r="Q77" s="9"/>
      <c r="R77" s="9"/>
      <c r="S77" s="9"/>
      <c r="T77" s="9"/>
      <c r="U77" s="9"/>
      <c r="V77" s="9"/>
      <c r="W77" s="9"/>
      <c r="X77" s="9"/>
      <c r="Y77" s="9"/>
      <c r="Z77" s="9"/>
      <c r="AA77" s="9"/>
      <c r="AB77" s="9"/>
    </row>
    <row r="78" spans="1:28" hidden="1" x14ac:dyDescent="0.25">
      <c r="A78" s="161"/>
      <c r="H78" s="259"/>
      <c r="I78" s="9"/>
      <c r="J78" s="9"/>
      <c r="K78" s="9"/>
      <c r="L78" s="9"/>
      <c r="M78" s="9"/>
      <c r="N78" s="9"/>
      <c r="O78" s="9"/>
      <c r="P78" s="9"/>
      <c r="Q78" s="9"/>
      <c r="R78" s="9"/>
      <c r="S78" s="9"/>
      <c r="T78" s="9"/>
      <c r="U78" s="9"/>
      <c r="V78" s="9"/>
      <c r="W78" s="9"/>
      <c r="X78" s="9"/>
      <c r="Y78" s="9"/>
      <c r="Z78" s="9"/>
      <c r="AA78" s="9"/>
      <c r="AB78" s="9"/>
    </row>
    <row r="79" spans="1:28" hidden="1" x14ac:dyDescent="0.25">
      <c r="A79" s="161"/>
      <c r="H79" s="259"/>
      <c r="I79" s="9"/>
      <c r="J79" s="9"/>
      <c r="K79" s="9"/>
      <c r="L79" s="9"/>
      <c r="M79" s="9"/>
      <c r="N79" s="9"/>
      <c r="O79" s="9"/>
      <c r="P79" s="9"/>
      <c r="Q79" s="9"/>
      <c r="R79" s="9"/>
      <c r="S79" s="9"/>
      <c r="T79" s="9"/>
      <c r="U79" s="9"/>
      <c r="V79" s="9"/>
      <c r="W79" s="9"/>
      <c r="X79" s="9"/>
      <c r="Y79" s="9"/>
      <c r="Z79" s="9"/>
      <c r="AA79" s="9"/>
      <c r="AB79" s="9"/>
    </row>
    <row r="80" spans="1:28" hidden="1" x14ac:dyDescent="0.25">
      <c r="A80" s="161"/>
      <c r="H80" s="259"/>
      <c r="I80" s="9"/>
      <c r="J80" s="9"/>
      <c r="K80" s="9"/>
      <c r="L80" s="9"/>
      <c r="M80" s="9"/>
      <c r="N80" s="9"/>
      <c r="O80" s="9"/>
      <c r="P80" s="9"/>
      <c r="Q80" s="9"/>
      <c r="R80" s="9"/>
      <c r="S80" s="9"/>
      <c r="T80" s="9"/>
      <c r="U80" s="9"/>
      <c r="V80" s="9"/>
      <c r="W80" s="9"/>
      <c r="X80" s="9"/>
      <c r="Y80" s="9"/>
      <c r="Z80" s="9"/>
      <c r="AA80" s="9"/>
      <c r="AB80" s="9"/>
    </row>
    <row r="81" spans="1:28" hidden="1" x14ac:dyDescent="0.25">
      <c r="A81" s="161"/>
      <c r="H81" s="259"/>
      <c r="I81" s="9"/>
      <c r="J81" s="9"/>
      <c r="K81" s="9"/>
      <c r="L81" s="9"/>
      <c r="M81" s="9"/>
      <c r="N81" s="9"/>
      <c r="O81" s="9"/>
      <c r="P81" s="9"/>
      <c r="Q81" s="9"/>
      <c r="R81" s="9"/>
      <c r="S81" s="9"/>
      <c r="T81" s="9"/>
      <c r="U81" s="9"/>
      <c r="V81" s="9"/>
      <c r="W81" s="9"/>
      <c r="X81" s="9"/>
      <c r="Y81" s="9"/>
      <c r="Z81" s="9"/>
      <c r="AA81" s="9"/>
      <c r="AB81" s="9"/>
    </row>
    <row r="82" spans="1:28" hidden="1" x14ac:dyDescent="0.25">
      <c r="A82" s="161"/>
      <c r="H82" s="259"/>
      <c r="I82" s="9"/>
      <c r="J82" s="9"/>
      <c r="K82" s="9"/>
      <c r="L82" s="9"/>
      <c r="M82" s="9"/>
      <c r="N82" s="9"/>
      <c r="O82" s="9"/>
      <c r="P82" s="9"/>
      <c r="Q82" s="9"/>
      <c r="R82" s="9"/>
      <c r="S82" s="9"/>
      <c r="T82" s="9"/>
      <c r="U82" s="9"/>
      <c r="V82" s="9"/>
      <c r="W82" s="9"/>
      <c r="X82" s="9"/>
      <c r="Y82" s="9"/>
      <c r="Z82" s="9"/>
      <c r="AA82" s="9"/>
      <c r="AB82" s="9"/>
    </row>
    <row r="83" spans="1:28" hidden="1" x14ac:dyDescent="0.25">
      <c r="A83" s="161"/>
      <c r="H83" s="259"/>
      <c r="I83" s="9"/>
      <c r="J83" s="9"/>
      <c r="K83" s="9"/>
      <c r="L83" s="9"/>
      <c r="M83" s="9"/>
      <c r="N83" s="9"/>
      <c r="O83" s="9"/>
      <c r="P83" s="9"/>
      <c r="Q83" s="9"/>
      <c r="R83" s="9"/>
      <c r="S83" s="9"/>
      <c r="T83" s="9"/>
      <c r="U83" s="9"/>
      <c r="V83" s="9"/>
      <c r="W83" s="9"/>
      <c r="X83" s="9"/>
      <c r="Y83" s="9"/>
      <c r="Z83" s="9"/>
      <c r="AA83" s="9"/>
      <c r="AB83" s="9"/>
    </row>
    <row r="84" spans="1:28" hidden="1" x14ac:dyDescent="0.25">
      <c r="A84" s="161"/>
      <c r="H84" s="259"/>
      <c r="I84" s="9"/>
      <c r="J84" s="9"/>
      <c r="K84" s="9"/>
      <c r="L84" s="9"/>
      <c r="M84" s="9"/>
      <c r="N84" s="9"/>
      <c r="O84" s="9"/>
      <c r="P84" s="9"/>
      <c r="Q84" s="9"/>
      <c r="R84" s="9"/>
      <c r="S84" s="9"/>
      <c r="T84" s="9"/>
      <c r="U84" s="9"/>
      <c r="V84" s="9"/>
      <c r="W84" s="9"/>
      <c r="X84" s="9"/>
      <c r="Y84" s="9"/>
      <c r="Z84" s="9"/>
      <c r="AA84" s="9"/>
      <c r="AB84" s="9"/>
    </row>
    <row r="85" spans="1:28" hidden="1" x14ac:dyDescent="0.25">
      <c r="A85" s="161"/>
      <c r="H85" s="259"/>
      <c r="I85" s="9"/>
      <c r="J85" s="9"/>
      <c r="K85" s="9"/>
      <c r="L85" s="9"/>
      <c r="M85" s="9"/>
      <c r="N85" s="9"/>
      <c r="O85" s="9"/>
      <c r="P85" s="9"/>
      <c r="Q85" s="9"/>
      <c r="R85" s="9"/>
      <c r="S85" s="9"/>
      <c r="T85" s="9"/>
      <c r="U85" s="9"/>
      <c r="V85" s="9"/>
      <c r="W85" s="9"/>
      <c r="X85" s="9"/>
      <c r="Y85" s="9"/>
      <c r="Z85" s="9"/>
      <c r="AA85" s="9"/>
      <c r="AB85" s="9"/>
    </row>
    <row r="86" spans="1:28" hidden="1" x14ac:dyDescent="0.25">
      <c r="A86" s="161"/>
      <c r="H86" s="259"/>
      <c r="I86" s="9"/>
      <c r="J86" s="9"/>
      <c r="K86" s="9"/>
      <c r="L86" s="9"/>
      <c r="M86" s="9"/>
      <c r="N86" s="9"/>
      <c r="O86" s="9"/>
      <c r="P86" s="9"/>
      <c r="Q86" s="9"/>
      <c r="R86" s="9"/>
      <c r="S86" s="9"/>
      <c r="T86" s="9"/>
      <c r="U86" s="9"/>
      <c r="V86" s="9"/>
      <c r="W86" s="9"/>
      <c r="X86" s="9"/>
      <c r="Y86" s="9"/>
      <c r="Z86" s="9"/>
      <c r="AA86" s="9"/>
      <c r="AB86" s="9"/>
    </row>
    <row r="87" spans="1:28" hidden="1" x14ac:dyDescent="0.25">
      <c r="A87" s="161"/>
      <c r="H87" s="259"/>
      <c r="I87" s="9"/>
      <c r="J87" s="9"/>
      <c r="K87" s="9"/>
      <c r="L87" s="9"/>
      <c r="M87" s="9"/>
      <c r="N87" s="9"/>
      <c r="O87" s="9"/>
      <c r="P87" s="9"/>
      <c r="Q87" s="9"/>
      <c r="R87" s="9"/>
      <c r="S87" s="9"/>
      <c r="T87" s="9"/>
      <c r="U87" s="9"/>
      <c r="V87" s="9"/>
      <c r="W87" s="9"/>
      <c r="X87" s="9"/>
      <c r="Y87" s="9"/>
      <c r="Z87" s="9"/>
      <c r="AA87" s="9"/>
      <c r="AB87" s="9"/>
    </row>
    <row r="88" spans="1:28" hidden="1" x14ac:dyDescent="0.25">
      <c r="A88" s="161"/>
      <c r="H88" s="259"/>
      <c r="I88" s="9"/>
      <c r="J88" s="9"/>
      <c r="K88" s="9"/>
      <c r="L88" s="9"/>
      <c r="M88" s="9"/>
      <c r="N88" s="9"/>
      <c r="O88" s="9"/>
      <c r="P88" s="9"/>
      <c r="Q88" s="9"/>
      <c r="R88" s="9"/>
      <c r="S88" s="9"/>
      <c r="T88" s="9"/>
      <c r="U88" s="9"/>
      <c r="V88" s="9"/>
      <c r="W88" s="9"/>
      <c r="X88" s="9"/>
      <c r="Y88" s="9"/>
      <c r="Z88" s="9"/>
      <c r="AA88" s="9"/>
      <c r="AB88" s="9"/>
    </row>
    <row r="89" spans="1:28" hidden="1" x14ac:dyDescent="0.25">
      <c r="A89" s="161"/>
      <c r="H89" s="259"/>
      <c r="I89" s="9"/>
      <c r="J89" s="9"/>
      <c r="K89" s="9"/>
      <c r="L89" s="9"/>
      <c r="M89" s="9"/>
      <c r="N89" s="9"/>
      <c r="O89" s="9"/>
      <c r="P89" s="9"/>
      <c r="Q89" s="9"/>
      <c r="R89" s="9"/>
      <c r="S89" s="9"/>
      <c r="T89" s="9"/>
      <c r="U89" s="9"/>
      <c r="V89" s="9"/>
      <c r="W89" s="9"/>
      <c r="X89" s="9"/>
      <c r="Y89" s="9"/>
      <c r="Z89" s="9"/>
      <c r="AA89" s="9"/>
      <c r="AB89" s="9"/>
    </row>
    <row r="90" spans="1:28" hidden="1" x14ac:dyDescent="0.25">
      <c r="A90" s="161"/>
      <c r="H90" s="259"/>
      <c r="I90" s="9"/>
      <c r="J90" s="9"/>
      <c r="K90" s="9"/>
      <c r="L90" s="9"/>
      <c r="M90" s="9"/>
      <c r="N90" s="9"/>
      <c r="O90" s="9"/>
      <c r="P90" s="9"/>
      <c r="Q90" s="9"/>
      <c r="R90" s="9"/>
      <c r="S90" s="9"/>
      <c r="T90" s="9"/>
      <c r="U90" s="9"/>
      <c r="V90" s="9"/>
      <c r="W90" s="9"/>
      <c r="X90" s="9"/>
      <c r="Y90" s="9"/>
      <c r="Z90" s="9"/>
      <c r="AA90" s="9"/>
      <c r="AB90" s="9"/>
    </row>
    <row r="91" spans="1:28" hidden="1" x14ac:dyDescent="0.25">
      <c r="A91" s="161"/>
      <c r="H91" s="259"/>
      <c r="I91" s="9"/>
      <c r="J91" s="9"/>
      <c r="K91" s="9"/>
      <c r="L91" s="9"/>
      <c r="M91" s="9"/>
      <c r="N91" s="9"/>
      <c r="O91" s="9"/>
      <c r="P91" s="9"/>
      <c r="Q91" s="9"/>
      <c r="R91" s="9"/>
      <c r="S91" s="9"/>
      <c r="T91" s="9"/>
      <c r="U91" s="9"/>
      <c r="V91" s="9"/>
      <c r="W91" s="9"/>
      <c r="X91" s="9"/>
      <c r="Y91" s="9"/>
      <c r="Z91" s="9"/>
      <c r="AA91" s="9"/>
      <c r="AB91" s="9"/>
    </row>
    <row r="92" spans="1:28" hidden="1" x14ac:dyDescent="0.25">
      <c r="A92" s="161"/>
      <c r="H92" s="259"/>
      <c r="I92" s="9"/>
      <c r="J92" s="9"/>
      <c r="K92" s="9"/>
      <c r="L92" s="9"/>
      <c r="M92" s="9"/>
      <c r="N92" s="9"/>
      <c r="O92" s="9"/>
      <c r="P92" s="9"/>
      <c r="Q92" s="9"/>
      <c r="R92" s="9"/>
      <c r="S92" s="9"/>
      <c r="T92" s="9"/>
      <c r="U92" s="9"/>
      <c r="V92" s="9"/>
      <c r="W92" s="9"/>
      <c r="X92" s="9"/>
      <c r="Y92" s="9"/>
      <c r="Z92" s="9"/>
      <c r="AA92" s="9"/>
      <c r="AB92" s="9"/>
    </row>
    <row r="93" spans="1:28" hidden="1" x14ac:dyDescent="0.25">
      <c r="A93" s="161"/>
      <c r="H93" s="259"/>
      <c r="I93" s="9"/>
      <c r="J93" s="9"/>
      <c r="K93" s="9"/>
      <c r="L93" s="9"/>
      <c r="M93" s="9"/>
      <c r="N93" s="9"/>
      <c r="O93" s="9"/>
      <c r="P93" s="9"/>
      <c r="Q93" s="9"/>
      <c r="R93" s="9"/>
      <c r="S93" s="9"/>
      <c r="T93" s="9"/>
      <c r="U93" s="9"/>
      <c r="V93" s="9"/>
      <c r="W93" s="9"/>
      <c r="X93" s="9"/>
      <c r="Y93" s="9"/>
      <c r="Z93" s="9"/>
      <c r="AA93" s="9"/>
      <c r="AB93" s="9"/>
    </row>
    <row r="94" spans="1:28" hidden="1" x14ac:dyDescent="0.25">
      <c r="A94" s="161"/>
      <c r="H94" s="259"/>
      <c r="I94" s="9"/>
      <c r="J94" s="9"/>
      <c r="K94" s="9"/>
      <c r="L94" s="9"/>
      <c r="M94" s="9"/>
      <c r="N94" s="9"/>
      <c r="O94" s="9"/>
      <c r="P94" s="9"/>
      <c r="Q94" s="9"/>
      <c r="R94" s="9"/>
      <c r="S94" s="9"/>
      <c r="T94" s="9"/>
      <c r="U94" s="9"/>
      <c r="V94" s="9"/>
      <c r="W94" s="9"/>
      <c r="X94" s="9"/>
      <c r="Y94" s="9"/>
      <c r="Z94" s="9"/>
      <c r="AA94" s="9"/>
      <c r="AB94" s="9"/>
    </row>
    <row r="95" spans="1:28" hidden="1" x14ac:dyDescent="0.25">
      <c r="A95" s="161"/>
      <c r="H95" s="259"/>
      <c r="I95" s="9"/>
      <c r="J95" s="9"/>
      <c r="K95" s="9"/>
      <c r="L95" s="9"/>
      <c r="M95" s="9"/>
      <c r="N95" s="9"/>
      <c r="O95" s="9"/>
      <c r="P95" s="9"/>
      <c r="Q95" s="9"/>
      <c r="R95" s="9"/>
      <c r="S95" s="9"/>
      <c r="T95" s="9"/>
      <c r="U95" s="9"/>
      <c r="V95" s="9"/>
      <c r="W95" s="9"/>
      <c r="X95" s="9"/>
      <c r="Y95" s="9"/>
      <c r="Z95" s="9"/>
      <c r="AA95" s="9"/>
      <c r="AB95" s="9"/>
    </row>
    <row r="96" spans="1:28" hidden="1" x14ac:dyDescent="0.25">
      <c r="A96" s="161"/>
      <c r="H96" s="259"/>
      <c r="I96" s="9"/>
      <c r="J96" s="9"/>
      <c r="K96" s="9"/>
      <c r="L96" s="9"/>
      <c r="M96" s="9"/>
      <c r="N96" s="9"/>
      <c r="O96" s="9"/>
      <c r="P96" s="9"/>
      <c r="Q96" s="9"/>
      <c r="R96" s="9"/>
      <c r="S96" s="9"/>
      <c r="T96" s="9"/>
      <c r="U96" s="9"/>
      <c r="V96" s="9"/>
      <c r="W96" s="9"/>
      <c r="X96" s="9"/>
      <c r="Y96" s="9"/>
      <c r="Z96" s="9"/>
      <c r="AA96" s="9"/>
      <c r="AB96" s="9"/>
    </row>
    <row r="97" spans="1:28" hidden="1" x14ac:dyDescent="0.25">
      <c r="A97" s="161"/>
      <c r="H97" s="259"/>
      <c r="I97" s="9"/>
      <c r="J97" s="9"/>
      <c r="K97" s="9"/>
      <c r="L97" s="9"/>
      <c r="M97" s="9"/>
      <c r="N97" s="9"/>
      <c r="O97" s="9"/>
      <c r="P97" s="9"/>
      <c r="Q97" s="9"/>
      <c r="R97" s="9"/>
      <c r="S97" s="9"/>
      <c r="T97" s="9"/>
      <c r="U97" s="9"/>
      <c r="V97" s="9"/>
      <c r="W97" s="9"/>
      <c r="X97" s="9"/>
      <c r="Y97" s="9"/>
      <c r="Z97" s="9"/>
      <c r="AA97" s="9"/>
      <c r="AB97" s="9"/>
    </row>
    <row r="98" spans="1:28" hidden="1" x14ac:dyDescent="0.25">
      <c r="A98" s="161"/>
      <c r="H98" s="259"/>
      <c r="I98" s="9"/>
      <c r="J98" s="9"/>
      <c r="K98" s="9"/>
      <c r="L98" s="9"/>
      <c r="M98" s="9"/>
      <c r="N98" s="9"/>
      <c r="O98" s="9"/>
      <c r="P98" s="9"/>
      <c r="Q98" s="9"/>
      <c r="R98" s="9"/>
      <c r="S98" s="9"/>
      <c r="T98" s="9"/>
      <c r="U98" s="9"/>
      <c r="V98" s="9"/>
      <c r="W98" s="9"/>
      <c r="X98" s="9"/>
      <c r="Y98" s="9"/>
      <c r="Z98" s="9"/>
      <c r="AA98" s="9"/>
      <c r="AB98" s="9"/>
    </row>
    <row r="99" spans="1:28" hidden="1" x14ac:dyDescent="0.25">
      <c r="A99" s="161"/>
      <c r="H99" s="259"/>
      <c r="I99" s="9"/>
      <c r="J99" s="9"/>
      <c r="K99" s="9"/>
      <c r="L99" s="9"/>
      <c r="M99" s="9"/>
      <c r="N99" s="9"/>
      <c r="O99" s="9"/>
      <c r="P99" s="9"/>
      <c r="Q99" s="9"/>
      <c r="R99" s="9"/>
      <c r="S99" s="9"/>
      <c r="T99" s="9"/>
      <c r="U99" s="9"/>
      <c r="V99" s="9"/>
      <c r="W99" s="9"/>
      <c r="X99" s="9"/>
      <c r="Y99" s="9"/>
      <c r="Z99" s="9"/>
      <c r="AA99" s="9"/>
      <c r="AB99" s="9"/>
    </row>
    <row r="100" spans="1:28" hidden="1" x14ac:dyDescent="0.25">
      <c r="H100" s="259"/>
      <c r="I100" s="9"/>
      <c r="J100" s="9"/>
      <c r="K100" s="9"/>
      <c r="L100" s="9"/>
      <c r="M100" s="9"/>
      <c r="N100" s="9"/>
      <c r="O100" s="9"/>
      <c r="P100" s="9"/>
      <c r="Q100" s="9"/>
      <c r="R100" s="9"/>
      <c r="S100" s="9"/>
      <c r="T100" s="9"/>
      <c r="U100" s="9"/>
      <c r="V100" s="9"/>
      <c r="W100" s="9"/>
      <c r="X100" s="9"/>
      <c r="Y100" s="9"/>
      <c r="Z100" s="9"/>
      <c r="AA100" s="9"/>
      <c r="AB100" s="9"/>
    </row>
    <row r="101" spans="1:28" hidden="1" x14ac:dyDescent="0.25">
      <c r="H101" s="259"/>
      <c r="I101" s="9"/>
      <c r="J101" s="9"/>
      <c r="K101" s="9"/>
      <c r="L101" s="9"/>
      <c r="M101" s="9"/>
      <c r="N101" s="9"/>
      <c r="O101" s="9"/>
      <c r="P101" s="9"/>
      <c r="Q101" s="9"/>
      <c r="R101" s="9"/>
      <c r="S101" s="9"/>
      <c r="T101" s="9"/>
      <c r="U101" s="9"/>
      <c r="V101" s="9"/>
      <c r="W101" s="9"/>
      <c r="X101" s="9"/>
      <c r="Y101" s="9"/>
      <c r="Z101" s="9"/>
      <c r="AA101" s="9"/>
      <c r="AB101" s="9"/>
    </row>
    <row r="102" spans="1:28" hidden="1" x14ac:dyDescent="0.25">
      <c r="H102" s="259"/>
      <c r="I102" s="9"/>
      <c r="J102" s="9"/>
      <c r="K102" s="9"/>
      <c r="L102" s="9"/>
      <c r="M102" s="9"/>
      <c r="N102" s="9"/>
      <c r="O102" s="9"/>
      <c r="P102" s="9"/>
      <c r="Q102" s="9"/>
      <c r="R102" s="9"/>
      <c r="S102" s="9"/>
      <c r="T102" s="9"/>
      <c r="U102" s="9"/>
      <c r="V102" s="9"/>
      <c r="W102" s="9"/>
      <c r="X102" s="9"/>
      <c r="Y102" s="9"/>
      <c r="Z102" s="9"/>
      <c r="AA102" s="9"/>
      <c r="AB102" s="9"/>
    </row>
    <row r="103" spans="1:28" hidden="1" x14ac:dyDescent="0.25">
      <c r="H103" s="259"/>
      <c r="I103" s="9"/>
      <c r="J103" s="9"/>
      <c r="K103" s="9"/>
      <c r="L103" s="9"/>
      <c r="M103" s="9"/>
      <c r="N103" s="9"/>
      <c r="O103" s="9"/>
      <c r="P103" s="9"/>
      <c r="Q103" s="9"/>
      <c r="R103" s="9"/>
      <c r="S103" s="9"/>
      <c r="T103" s="9"/>
      <c r="U103" s="9"/>
      <c r="V103" s="9"/>
      <c r="W103" s="9"/>
      <c r="X103" s="9"/>
      <c r="Y103" s="9"/>
      <c r="Z103" s="9"/>
      <c r="AA103" s="9"/>
      <c r="AB103" s="9"/>
    </row>
    <row r="104" spans="1:28" hidden="1" x14ac:dyDescent="0.25">
      <c r="H104" s="259"/>
      <c r="I104" s="9"/>
      <c r="J104" s="9"/>
      <c r="K104" s="9"/>
      <c r="L104" s="9"/>
      <c r="M104" s="9"/>
      <c r="N104" s="9"/>
      <c r="O104" s="9"/>
      <c r="P104" s="9"/>
      <c r="Q104" s="9"/>
      <c r="R104" s="9"/>
      <c r="S104" s="9"/>
      <c r="T104" s="9"/>
      <c r="U104" s="9"/>
      <c r="V104" s="9"/>
      <c r="W104" s="9"/>
      <c r="X104" s="9"/>
      <c r="Y104" s="9"/>
      <c r="Z104" s="9"/>
      <c r="AA104" s="9"/>
      <c r="AB104" s="9"/>
    </row>
    <row r="105" spans="1:28" hidden="1" x14ac:dyDescent="0.25">
      <c r="H105" s="259"/>
      <c r="I105" s="9"/>
      <c r="J105" s="9"/>
      <c r="K105" s="9"/>
      <c r="L105" s="9"/>
      <c r="M105" s="9"/>
      <c r="N105" s="9"/>
      <c r="O105" s="9"/>
      <c r="P105" s="9"/>
      <c r="Q105" s="9"/>
      <c r="R105" s="9"/>
      <c r="S105" s="9"/>
      <c r="T105" s="9"/>
      <c r="U105" s="9"/>
      <c r="V105" s="9"/>
      <c r="W105" s="9"/>
      <c r="X105" s="9"/>
      <c r="Y105" s="9"/>
      <c r="Z105" s="9"/>
      <c r="AA105" s="9"/>
      <c r="AB105" s="9"/>
    </row>
    <row r="106" spans="1:28" hidden="1" x14ac:dyDescent="0.25">
      <c r="H106" s="259"/>
      <c r="I106" s="9"/>
      <c r="J106" s="9"/>
      <c r="K106" s="9"/>
      <c r="L106" s="9"/>
      <c r="M106" s="9"/>
      <c r="N106" s="9"/>
      <c r="O106" s="9"/>
      <c r="P106" s="9"/>
      <c r="Q106" s="9"/>
      <c r="R106" s="9"/>
      <c r="S106" s="9"/>
      <c r="T106" s="9"/>
      <c r="U106" s="9"/>
      <c r="V106" s="9"/>
      <c r="W106" s="9"/>
      <c r="X106" s="9"/>
      <c r="Y106" s="9"/>
      <c r="Z106" s="9"/>
      <c r="AA106" s="9"/>
      <c r="AB106" s="9"/>
    </row>
    <row r="107" spans="1:28" hidden="1" x14ac:dyDescent="0.25">
      <c r="H107" s="259"/>
      <c r="I107" s="9"/>
      <c r="J107" s="9"/>
      <c r="K107" s="9"/>
      <c r="L107" s="9"/>
      <c r="M107" s="9"/>
      <c r="N107" s="9"/>
      <c r="O107" s="9"/>
      <c r="P107" s="9"/>
      <c r="Q107" s="9"/>
      <c r="R107" s="9"/>
      <c r="S107" s="9"/>
      <c r="T107" s="9"/>
      <c r="U107" s="9"/>
      <c r="V107" s="9"/>
      <c r="W107" s="9"/>
      <c r="X107" s="9"/>
      <c r="Y107" s="9"/>
      <c r="Z107" s="9"/>
      <c r="AA107" s="9"/>
      <c r="AB107" s="9"/>
    </row>
    <row r="108" spans="1:28" hidden="1" x14ac:dyDescent="0.25">
      <c r="H108" s="259"/>
      <c r="I108" s="9"/>
      <c r="J108" s="9"/>
      <c r="K108" s="9"/>
      <c r="L108" s="9"/>
      <c r="M108" s="9"/>
      <c r="N108" s="9"/>
      <c r="O108" s="9"/>
      <c r="P108" s="9"/>
      <c r="Q108" s="9"/>
      <c r="R108" s="9"/>
      <c r="S108" s="9"/>
      <c r="T108" s="9"/>
      <c r="U108" s="9"/>
      <c r="V108" s="9"/>
      <c r="W108" s="9"/>
      <c r="X108" s="9"/>
      <c r="Y108" s="9"/>
      <c r="Z108" s="9"/>
      <c r="AA108" s="9"/>
      <c r="AB108" s="9"/>
    </row>
    <row r="109" spans="1:28" hidden="1" x14ac:dyDescent="0.25">
      <c r="H109" s="259"/>
      <c r="I109" s="9"/>
      <c r="J109" s="9"/>
      <c r="K109" s="9"/>
      <c r="L109" s="9"/>
      <c r="M109" s="9"/>
      <c r="N109" s="9"/>
      <c r="O109" s="9"/>
      <c r="P109" s="9"/>
      <c r="Q109" s="9"/>
      <c r="R109" s="9"/>
      <c r="S109" s="9"/>
      <c r="T109" s="9"/>
      <c r="U109" s="9"/>
      <c r="V109" s="9"/>
      <c r="W109" s="9"/>
      <c r="X109" s="9"/>
      <c r="Y109" s="9"/>
      <c r="Z109" s="9"/>
      <c r="AA109" s="9"/>
      <c r="AB109" s="9"/>
    </row>
    <row r="110" spans="1:28" hidden="1" x14ac:dyDescent="0.25">
      <c r="H110" s="259"/>
      <c r="I110" s="9"/>
      <c r="J110" s="9"/>
      <c r="K110" s="9"/>
      <c r="L110" s="9"/>
      <c r="M110" s="9"/>
      <c r="N110" s="9"/>
      <c r="O110" s="9"/>
      <c r="P110" s="9"/>
      <c r="Q110" s="9"/>
      <c r="R110" s="9"/>
      <c r="S110" s="9"/>
      <c r="T110" s="9"/>
      <c r="U110" s="9"/>
      <c r="V110" s="9"/>
      <c r="W110" s="9"/>
      <c r="X110" s="9"/>
      <c r="Y110" s="9"/>
      <c r="Z110" s="9"/>
      <c r="AA110" s="9"/>
      <c r="AB110" s="9"/>
    </row>
    <row r="111" spans="1:28" hidden="1" x14ac:dyDescent="0.25">
      <c r="H111" s="259"/>
      <c r="I111" s="9"/>
      <c r="J111" s="9"/>
      <c r="K111" s="9"/>
      <c r="L111" s="9"/>
      <c r="M111" s="9"/>
      <c r="N111" s="9"/>
      <c r="O111" s="9"/>
      <c r="P111" s="9"/>
      <c r="Q111" s="9"/>
      <c r="R111" s="9"/>
      <c r="S111" s="9"/>
      <c r="T111" s="9"/>
      <c r="U111" s="9"/>
      <c r="V111" s="9"/>
      <c r="W111" s="9"/>
      <c r="X111" s="9"/>
      <c r="Y111" s="9"/>
      <c r="Z111" s="9"/>
      <c r="AA111" s="9"/>
      <c r="AB111" s="9"/>
    </row>
    <row r="112" spans="1:28" hidden="1" x14ac:dyDescent="0.25">
      <c r="H112" s="259"/>
      <c r="I112" s="9"/>
      <c r="J112" s="9"/>
      <c r="K112" s="9"/>
      <c r="L112" s="9"/>
      <c r="M112" s="9"/>
      <c r="N112" s="9"/>
      <c r="O112" s="9"/>
      <c r="P112" s="9"/>
      <c r="Q112" s="9"/>
      <c r="R112" s="9"/>
      <c r="S112" s="9"/>
      <c r="T112" s="9"/>
      <c r="U112" s="9"/>
      <c r="V112" s="9"/>
      <c r="W112" s="9"/>
      <c r="X112" s="9"/>
      <c r="Y112" s="9"/>
      <c r="Z112" s="9"/>
      <c r="AA112" s="9"/>
      <c r="AB112" s="9"/>
    </row>
    <row r="113" spans="8:28" hidden="1" x14ac:dyDescent="0.25">
      <c r="H113" s="259"/>
      <c r="I113" s="9"/>
      <c r="J113" s="9"/>
      <c r="K113" s="9"/>
      <c r="L113" s="9"/>
      <c r="M113" s="9"/>
      <c r="N113" s="9"/>
      <c r="O113" s="9"/>
      <c r="P113" s="9"/>
      <c r="Q113" s="9"/>
      <c r="R113" s="9"/>
      <c r="S113" s="9"/>
      <c r="T113" s="9"/>
      <c r="U113" s="9"/>
      <c r="V113" s="9"/>
      <c r="W113" s="9"/>
      <c r="X113" s="9"/>
      <c r="Y113" s="9"/>
      <c r="Z113" s="9"/>
      <c r="AA113" s="9"/>
      <c r="AB113" s="9"/>
    </row>
    <row r="114" spans="8:28" hidden="1" x14ac:dyDescent="0.25">
      <c r="H114" s="259"/>
      <c r="I114" s="9"/>
      <c r="J114" s="9"/>
      <c r="K114" s="9"/>
      <c r="L114" s="9"/>
      <c r="M114" s="9"/>
      <c r="N114" s="9"/>
      <c r="O114" s="9"/>
      <c r="P114" s="9"/>
      <c r="Q114" s="9"/>
      <c r="R114" s="9"/>
      <c r="S114" s="9"/>
      <c r="T114" s="9"/>
      <c r="U114" s="9"/>
      <c r="V114" s="9"/>
      <c r="W114" s="9"/>
      <c r="X114" s="9"/>
      <c r="Y114" s="9"/>
      <c r="Z114" s="9"/>
      <c r="AA114" s="9"/>
      <c r="AB114" s="9"/>
    </row>
    <row r="115" spans="8:28" hidden="1" x14ac:dyDescent="0.25">
      <c r="H115" s="259"/>
      <c r="I115" s="9"/>
      <c r="J115" s="9"/>
      <c r="K115" s="9"/>
      <c r="L115" s="9"/>
      <c r="M115" s="9"/>
      <c r="N115" s="9"/>
      <c r="O115" s="9"/>
      <c r="P115" s="9"/>
      <c r="Q115" s="9"/>
      <c r="R115" s="9"/>
      <c r="S115" s="9"/>
      <c r="T115" s="9"/>
      <c r="U115" s="9"/>
      <c r="V115" s="9"/>
      <c r="W115" s="9"/>
      <c r="X115" s="9"/>
      <c r="Y115" s="9"/>
      <c r="Z115" s="9"/>
      <c r="AA115" s="9"/>
      <c r="AB115" s="9"/>
    </row>
    <row r="116" spans="8:28" hidden="1" x14ac:dyDescent="0.25">
      <c r="H116" s="259"/>
      <c r="I116" s="9"/>
      <c r="J116" s="9"/>
      <c r="K116" s="9"/>
      <c r="L116" s="9"/>
      <c r="M116" s="9"/>
      <c r="N116" s="9"/>
      <c r="O116" s="9"/>
      <c r="P116" s="9"/>
      <c r="Q116" s="9"/>
      <c r="R116" s="9"/>
      <c r="S116" s="9"/>
      <c r="T116" s="9"/>
      <c r="U116" s="9"/>
      <c r="V116" s="9"/>
      <c r="W116" s="9"/>
      <c r="X116" s="9"/>
      <c r="Y116" s="9"/>
      <c r="Z116" s="9"/>
      <c r="AA116" s="9"/>
      <c r="AB116" s="9"/>
    </row>
    <row r="117" spans="8:28" hidden="1" x14ac:dyDescent="0.25">
      <c r="H117" s="259"/>
      <c r="I117" s="9"/>
      <c r="J117" s="9"/>
      <c r="K117" s="9"/>
      <c r="L117" s="9"/>
      <c r="M117" s="9"/>
      <c r="N117" s="9"/>
      <c r="O117" s="9"/>
      <c r="P117" s="9"/>
      <c r="Q117" s="9"/>
      <c r="R117" s="9"/>
      <c r="S117" s="9"/>
      <c r="T117" s="9"/>
      <c r="U117" s="9"/>
      <c r="V117" s="9"/>
      <c r="W117" s="9"/>
      <c r="X117" s="9"/>
      <c r="Y117" s="9"/>
      <c r="Z117" s="9"/>
      <c r="AA117" s="9"/>
      <c r="AB117" s="9"/>
    </row>
    <row r="118" spans="8:28" hidden="1" x14ac:dyDescent="0.25">
      <c r="H118" s="259"/>
      <c r="I118" s="9"/>
      <c r="J118" s="9"/>
      <c r="K118" s="9"/>
      <c r="L118" s="9"/>
      <c r="M118" s="9"/>
      <c r="N118" s="9"/>
      <c r="O118" s="9"/>
      <c r="P118" s="9"/>
      <c r="Q118" s="9"/>
      <c r="R118" s="9"/>
      <c r="S118" s="9"/>
      <c r="T118" s="9"/>
      <c r="U118" s="9"/>
      <c r="V118" s="9"/>
      <c r="W118" s="9"/>
      <c r="X118" s="9"/>
      <c r="Y118" s="9"/>
      <c r="Z118" s="9"/>
      <c r="AA118" s="9"/>
      <c r="AB118" s="9"/>
    </row>
    <row r="119" spans="8:28" hidden="1" x14ac:dyDescent="0.25">
      <c r="H119" s="259"/>
      <c r="I119" s="9"/>
      <c r="J119" s="9"/>
      <c r="K119" s="9"/>
      <c r="L119" s="9"/>
      <c r="M119" s="9"/>
      <c r="N119" s="9"/>
      <c r="O119" s="9"/>
      <c r="P119" s="9"/>
      <c r="Q119" s="9"/>
      <c r="R119" s="9"/>
      <c r="S119" s="9"/>
      <c r="T119" s="9"/>
      <c r="U119" s="9"/>
      <c r="V119" s="9"/>
      <c r="W119" s="9"/>
      <c r="X119" s="9"/>
      <c r="Y119" s="9"/>
      <c r="Z119" s="9"/>
      <c r="AA119" s="9"/>
      <c r="AB119" s="9"/>
    </row>
    <row r="120" spans="8:28" hidden="1" x14ac:dyDescent="0.25">
      <c r="H120" s="259"/>
      <c r="I120" s="9"/>
      <c r="J120" s="9"/>
      <c r="K120" s="9"/>
      <c r="L120" s="9"/>
      <c r="M120" s="9"/>
      <c r="N120" s="9"/>
      <c r="O120" s="9"/>
      <c r="P120" s="9"/>
      <c r="Q120" s="9"/>
      <c r="R120" s="9"/>
      <c r="S120" s="9"/>
      <c r="T120" s="9"/>
      <c r="U120" s="9"/>
      <c r="V120" s="9"/>
      <c r="W120" s="9"/>
      <c r="X120" s="9"/>
      <c r="Y120" s="9"/>
      <c r="Z120" s="9"/>
      <c r="AA120" s="9"/>
      <c r="AB120" s="9"/>
    </row>
    <row r="121" spans="8:28" hidden="1" x14ac:dyDescent="0.25">
      <c r="H121" s="259"/>
      <c r="I121" s="9"/>
      <c r="J121" s="9"/>
      <c r="K121" s="9"/>
      <c r="L121" s="9"/>
      <c r="M121" s="9"/>
      <c r="N121" s="9"/>
      <c r="O121" s="9"/>
      <c r="P121" s="9"/>
      <c r="Q121" s="9"/>
      <c r="R121" s="9"/>
      <c r="S121" s="9"/>
      <c r="T121" s="9"/>
      <c r="U121" s="9"/>
      <c r="V121" s="9"/>
      <c r="W121" s="9"/>
      <c r="X121" s="9"/>
      <c r="Y121" s="9"/>
      <c r="Z121" s="9"/>
      <c r="AA121" s="9"/>
      <c r="AB121" s="9"/>
    </row>
    <row r="122" spans="8:28" hidden="1" x14ac:dyDescent="0.25">
      <c r="H122" s="259"/>
      <c r="I122" s="9"/>
      <c r="J122" s="9"/>
      <c r="K122" s="9"/>
      <c r="L122" s="9"/>
      <c r="M122" s="9"/>
      <c r="N122" s="9"/>
      <c r="O122" s="9"/>
      <c r="P122" s="9"/>
      <c r="Q122" s="9"/>
      <c r="R122" s="9"/>
      <c r="S122" s="9"/>
      <c r="T122" s="9"/>
      <c r="U122" s="9"/>
      <c r="V122" s="9"/>
      <c r="W122" s="9"/>
      <c r="X122" s="9"/>
      <c r="Y122" s="9"/>
      <c r="Z122" s="9"/>
      <c r="AA122" s="9"/>
      <c r="AB122" s="9"/>
    </row>
    <row r="123" spans="8:28" hidden="1" x14ac:dyDescent="0.25">
      <c r="H123" s="259"/>
      <c r="I123" s="9"/>
      <c r="J123" s="9"/>
      <c r="K123" s="9"/>
      <c r="L123" s="9"/>
      <c r="M123" s="9"/>
      <c r="N123" s="9"/>
      <c r="O123" s="9"/>
      <c r="P123" s="9"/>
      <c r="Q123" s="9"/>
      <c r="R123" s="9"/>
      <c r="S123" s="9"/>
      <c r="T123" s="9"/>
      <c r="U123" s="9"/>
      <c r="V123" s="9"/>
      <c r="W123" s="9"/>
      <c r="X123" s="9"/>
      <c r="Y123" s="9"/>
      <c r="Z123" s="9"/>
      <c r="AA123" s="9"/>
      <c r="AB123" s="9"/>
    </row>
    <row r="124" spans="8:28" hidden="1" x14ac:dyDescent="0.25">
      <c r="H124" s="259"/>
      <c r="I124" s="9"/>
      <c r="J124" s="9"/>
      <c r="K124" s="9"/>
      <c r="L124" s="9"/>
      <c r="M124" s="9"/>
      <c r="N124" s="9"/>
      <c r="O124" s="9"/>
      <c r="P124" s="9"/>
      <c r="Q124" s="9"/>
      <c r="R124" s="9"/>
      <c r="S124" s="9"/>
      <c r="T124" s="9"/>
      <c r="U124" s="9"/>
      <c r="V124" s="9"/>
      <c r="W124" s="9"/>
      <c r="X124" s="9"/>
      <c r="Y124" s="9"/>
      <c r="Z124" s="9"/>
      <c r="AA124" s="9"/>
      <c r="AB124" s="9"/>
    </row>
    <row r="125" spans="8:28" hidden="1" x14ac:dyDescent="0.25">
      <c r="H125" s="259"/>
      <c r="I125" s="9"/>
      <c r="J125" s="9"/>
      <c r="K125" s="9"/>
      <c r="L125" s="9"/>
      <c r="M125" s="9"/>
      <c r="N125" s="9"/>
      <c r="O125" s="9"/>
      <c r="P125" s="9"/>
      <c r="Q125" s="9"/>
      <c r="R125" s="9"/>
      <c r="S125" s="9"/>
      <c r="T125" s="9"/>
      <c r="U125" s="9"/>
      <c r="V125" s="9"/>
      <c r="W125" s="9"/>
      <c r="X125" s="9"/>
      <c r="Y125" s="9"/>
      <c r="Z125" s="9"/>
      <c r="AA125" s="9"/>
      <c r="AB125" s="9"/>
    </row>
    <row r="126" spans="8:28" hidden="1" x14ac:dyDescent="0.25">
      <c r="H126" s="259"/>
      <c r="I126" s="9"/>
      <c r="J126" s="9"/>
      <c r="K126" s="9"/>
      <c r="L126" s="9"/>
      <c r="M126" s="9"/>
      <c r="N126" s="9"/>
      <c r="O126" s="9"/>
      <c r="P126" s="9"/>
      <c r="Q126" s="9"/>
      <c r="R126" s="9"/>
      <c r="S126" s="9"/>
      <c r="T126" s="9"/>
      <c r="U126" s="9"/>
      <c r="V126" s="9"/>
      <c r="W126" s="9"/>
      <c r="X126" s="9"/>
      <c r="Y126" s="9"/>
      <c r="Z126" s="9"/>
      <c r="AA126" s="9"/>
      <c r="AB126" s="9"/>
    </row>
    <row r="127" spans="8:28" hidden="1" x14ac:dyDescent="0.25">
      <c r="H127" s="259"/>
      <c r="I127" s="9"/>
      <c r="J127" s="9"/>
      <c r="K127" s="9"/>
      <c r="L127" s="9"/>
      <c r="M127" s="9"/>
      <c r="N127" s="9"/>
      <c r="O127" s="9"/>
      <c r="P127" s="9"/>
      <c r="Q127" s="9"/>
      <c r="R127" s="9"/>
      <c r="S127" s="9"/>
      <c r="T127" s="9"/>
      <c r="U127" s="9"/>
      <c r="V127" s="9"/>
      <c r="W127" s="9"/>
      <c r="X127" s="9"/>
      <c r="Y127" s="9"/>
      <c r="Z127" s="9"/>
      <c r="AA127" s="9"/>
      <c r="AB127" s="9"/>
    </row>
    <row r="128" spans="8:28" hidden="1" x14ac:dyDescent="0.25">
      <c r="H128" s="259"/>
      <c r="I128" s="9"/>
      <c r="J128" s="9"/>
      <c r="K128" s="9"/>
      <c r="L128" s="9"/>
      <c r="M128" s="9"/>
      <c r="N128" s="9"/>
      <c r="O128" s="9"/>
      <c r="P128" s="9"/>
      <c r="Q128" s="9"/>
      <c r="R128" s="9"/>
      <c r="S128" s="9"/>
      <c r="T128" s="9"/>
      <c r="U128" s="9"/>
      <c r="V128" s="9"/>
      <c r="W128" s="9"/>
      <c r="X128" s="9"/>
      <c r="Y128" s="9"/>
      <c r="Z128" s="9"/>
      <c r="AA128" s="9"/>
      <c r="AB128" s="9"/>
    </row>
    <row r="129" spans="8:28" hidden="1" x14ac:dyDescent="0.25">
      <c r="H129" s="259"/>
      <c r="I129" s="9"/>
      <c r="J129" s="9"/>
      <c r="K129" s="9"/>
      <c r="L129" s="9"/>
      <c r="M129" s="9"/>
      <c r="N129" s="9"/>
      <c r="O129" s="9"/>
      <c r="P129" s="9"/>
      <c r="Q129" s="9"/>
      <c r="R129" s="9"/>
      <c r="S129" s="9"/>
      <c r="T129" s="9"/>
      <c r="U129" s="9"/>
      <c r="V129" s="9"/>
      <c r="W129" s="9"/>
      <c r="X129" s="9"/>
      <c r="Y129" s="9"/>
      <c r="Z129" s="9"/>
      <c r="AA129" s="9"/>
      <c r="AB129" s="9"/>
    </row>
    <row r="130" spans="8:28" hidden="1" x14ac:dyDescent="0.25">
      <c r="H130" s="259"/>
      <c r="I130" s="9"/>
      <c r="J130" s="9"/>
      <c r="K130" s="9"/>
      <c r="L130" s="9"/>
      <c r="M130" s="9"/>
      <c r="N130" s="9"/>
      <c r="O130" s="9"/>
      <c r="P130" s="9"/>
      <c r="Q130" s="9"/>
      <c r="R130" s="9"/>
      <c r="S130" s="9"/>
      <c r="T130" s="9"/>
      <c r="U130" s="9"/>
      <c r="V130" s="9"/>
      <c r="W130" s="9"/>
      <c r="X130" s="9"/>
      <c r="Y130" s="9"/>
      <c r="Z130" s="9"/>
      <c r="AA130" s="9"/>
      <c r="AB130" s="9"/>
    </row>
    <row r="131" spans="8:28" hidden="1" x14ac:dyDescent="0.25">
      <c r="H131" s="259"/>
      <c r="I131" s="9"/>
      <c r="J131" s="9"/>
      <c r="K131" s="9"/>
      <c r="L131" s="9"/>
      <c r="M131" s="9"/>
      <c r="N131" s="9"/>
      <c r="O131" s="9"/>
      <c r="P131" s="9"/>
      <c r="Q131" s="9"/>
      <c r="R131" s="9"/>
      <c r="S131" s="9"/>
      <c r="T131" s="9"/>
      <c r="U131" s="9"/>
      <c r="V131" s="9"/>
      <c r="W131" s="9"/>
      <c r="X131" s="9"/>
      <c r="Y131" s="9"/>
      <c r="Z131" s="9"/>
      <c r="AA131" s="9"/>
      <c r="AB131" s="9"/>
    </row>
    <row r="132" spans="8:28" hidden="1" x14ac:dyDescent="0.25">
      <c r="H132" s="259"/>
      <c r="I132" s="9"/>
      <c r="J132" s="9"/>
      <c r="K132" s="9"/>
      <c r="L132" s="9"/>
      <c r="M132" s="9"/>
      <c r="N132" s="9"/>
      <c r="O132" s="9"/>
      <c r="P132" s="9"/>
      <c r="Q132" s="9"/>
      <c r="R132" s="9"/>
      <c r="S132" s="9"/>
      <c r="T132" s="9"/>
      <c r="U132" s="9"/>
      <c r="V132" s="9"/>
      <c r="W132" s="9"/>
      <c r="X132" s="9"/>
      <c r="Y132" s="9"/>
      <c r="Z132" s="9"/>
      <c r="AA132" s="9"/>
      <c r="AB132" s="9"/>
    </row>
    <row r="133" spans="8:28" hidden="1" x14ac:dyDescent="0.25">
      <c r="H133" s="259"/>
      <c r="I133" s="9"/>
      <c r="J133" s="9"/>
      <c r="K133" s="9"/>
      <c r="L133" s="9"/>
      <c r="M133" s="9"/>
      <c r="N133" s="9"/>
      <c r="O133" s="9"/>
      <c r="P133" s="9"/>
      <c r="Q133" s="9"/>
      <c r="R133" s="9"/>
      <c r="S133" s="9"/>
      <c r="T133" s="9"/>
      <c r="U133" s="9"/>
      <c r="V133" s="9"/>
      <c r="W133" s="9"/>
      <c r="X133" s="9"/>
      <c r="Y133" s="9"/>
      <c r="Z133" s="9"/>
      <c r="AA133" s="9"/>
      <c r="AB133" s="9"/>
    </row>
    <row r="134" spans="8:28" hidden="1" x14ac:dyDescent="0.25">
      <c r="H134" s="259"/>
      <c r="I134" s="9"/>
      <c r="J134" s="9"/>
      <c r="K134" s="9"/>
      <c r="L134" s="9"/>
      <c r="M134" s="9"/>
      <c r="N134" s="9"/>
      <c r="O134" s="9"/>
      <c r="P134" s="9"/>
      <c r="Q134" s="9"/>
      <c r="R134" s="9"/>
      <c r="S134" s="9"/>
      <c r="T134" s="9"/>
      <c r="U134" s="9"/>
      <c r="V134" s="9"/>
      <c r="W134" s="9"/>
      <c r="X134" s="9"/>
      <c r="Y134" s="9"/>
      <c r="Z134" s="9"/>
      <c r="AA134" s="9"/>
      <c r="AB134" s="9"/>
    </row>
    <row r="135" spans="8:28" hidden="1" x14ac:dyDescent="0.25">
      <c r="H135" s="259"/>
      <c r="I135" s="9"/>
      <c r="J135" s="9"/>
      <c r="K135" s="9"/>
      <c r="L135" s="9"/>
      <c r="M135" s="9"/>
      <c r="N135" s="9"/>
      <c r="O135" s="9"/>
      <c r="P135" s="9"/>
      <c r="Q135" s="9"/>
      <c r="R135" s="9"/>
      <c r="S135" s="9"/>
      <c r="T135" s="9"/>
      <c r="U135" s="9"/>
      <c r="V135" s="9"/>
      <c r="W135" s="9"/>
      <c r="X135" s="9"/>
      <c r="Y135" s="9"/>
      <c r="Z135" s="9"/>
      <c r="AA135" s="9"/>
      <c r="AB135" s="9"/>
    </row>
    <row r="136" spans="8:28" hidden="1" x14ac:dyDescent="0.25">
      <c r="H136" s="259"/>
      <c r="I136" s="9"/>
      <c r="J136" s="9"/>
      <c r="K136" s="9"/>
      <c r="L136" s="9"/>
      <c r="M136" s="9"/>
      <c r="N136" s="9"/>
      <c r="O136" s="9"/>
      <c r="P136" s="9"/>
      <c r="Q136" s="9"/>
      <c r="R136" s="9"/>
      <c r="S136" s="9"/>
      <c r="T136" s="9"/>
      <c r="U136" s="9"/>
      <c r="V136" s="9"/>
      <c r="W136" s="9"/>
      <c r="X136" s="9"/>
      <c r="Y136" s="9"/>
      <c r="Z136" s="9"/>
      <c r="AA136" s="9"/>
      <c r="AB136" s="9"/>
    </row>
    <row r="137" spans="8:28" hidden="1" x14ac:dyDescent="0.25">
      <c r="H137" s="259"/>
      <c r="I137" s="9"/>
      <c r="J137" s="9"/>
      <c r="K137" s="9"/>
      <c r="L137" s="9"/>
      <c r="M137" s="9"/>
      <c r="N137" s="9"/>
      <c r="O137" s="9"/>
      <c r="P137" s="9"/>
      <c r="Q137" s="9"/>
      <c r="R137" s="9"/>
      <c r="S137" s="9"/>
      <c r="T137" s="9"/>
      <c r="U137" s="9"/>
      <c r="V137" s="9"/>
      <c r="W137" s="9"/>
      <c r="X137" s="9"/>
      <c r="Y137" s="9"/>
      <c r="Z137" s="9"/>
      <c r="AA137" s="9"/>
      <c r="AB137" s="9"/>
    </row>
    <row r="138" spans="8:28" hidden="1" x14ac:dyDescent="0.25">
      <c r="H138" s="259"/>
      <c r="I138" s="9"/>
      <c r="J138" s="9"/>
      <c r="K138" s="9"/>
      <c r="L138" s="9"/>
      <c r="M138" s="9"/>
      <c r="N138" s="9"/>
      <c r="O138" s="9"/>
      <c r="P138" s="9"/>
      <c r="Q138" s="9"/>
      <c r="R138" s="9"/>
      <c r="S138" s="9"/>
      <c r="T138" s="9"/>
      <c r="U138" s="9"/>
      <c r="V138" s="9"/>
      <c r="W138" s="9"/>
      <c r="X138" s="9"/>
      <c r="Y138" s="9"/>
      <c r="Z138" s="9"/>
      <c r="AA138" s="9"/>
      <c r="AB138" s="9"/>
    </row>
    <row r="139" spans="8:28" hidden="1" x14ac:dyDescent="0.25">
      <c r="H139" s="259"/>
      <c r="I139" s="9"/>
      <c r="J139" s="9"/>
      <c r="K139" s="9"/>
      <c r="L139" s="9"/>
      <c r="M139" s="9"/>
      <c r="N139" s="9"/>
      <c r="O139" s="9"/>
      <c r="P139" s="9"/>
      <c r="Q139" s="9"/>
      <c r="R139" s="9"/>
      <c r="S139" s="9"/>
      <c r="T139" s="9"/>
      <c r="U139" s="9"/>
      <c r="V139" s="9"/>
      <c r="W139" s="9"/>
      <c r="X139" s="9"/>
      <c r="Y139" s="9"/>
      <c r="Z139" s="9"/>
      <c r="AA139" s="9"/>
      <c r="AB139" s="9"/>
    </row>
    <row r="140" spans="8:28" hidden="1" x14ac:dyDescent="0.25">
      <c r="H140" s="259"/>
      <c r="I140" s="9"/>
      <c r="J140" s="9"/>
      <c r="K140" s="9"/>
      <c r="L140" s="9"/>
      <c r="M140" s="9"/>
      <c r="N140" s="9"/>
      <c r="O140" s="9"/>
      <c r="P140" s="9"/>
      <c r="Q140" s="9"/>
      <c r="R140" s="9"/>
      <c r="S140" s="9"/>
      <c r="T140" s="9"/>
      <c r="U140" s="9"/>
      <c r="V140" s="9"/>
      <c r="W140" s="9"/>
      <c r="X140" s="9"/>
      <c r="Y140" s="9"/>
      <c r="Z140" s="9"/>
      <c r="AA140" s="9"/>
      <c r="AB140" s="9"/>
    </row>
    <row r="141" spans="8:28" hidden="1" x14ac:dyDescent="0.25">
      <c r="H141" s="259"/>
      <c r="I141" s="9"/>
      <c r="J141" s="9"/>
      <c r="K141" s="9"/>
      <c r="L141" s="9"/>
      <c r="M141" s="9"/>
      <c r="N141" s="9"/>
      <c r="O141" s="9"/>
      <c r="P141" s="9"/>
      <c r="Q141" s="9"/>
      <c r="R141" s="9"/>
      <c r="S141" s="9"/>
      <c r="T141" s="9"/>
      <c r="U141" s="9"/>
      <c r="V141" s="9"/>
      <c r="W141" s="9"/>
      <c r="X141" s="9"/>
      <c r="Y141" s="9"/>
      <c r="Z141" s="9"/>
      <c r="AA141" s="9"/>
      <c r="AB141" s="9"/>
    </row>
    <row r="142" spans="8:28" hidden="1" x14ac:dyDescent="0.25">
      <c r="H142" s="259"/>
      <c r="I142" s="9"/>
      <c r="J142" s="9"/>
      <c r="K142" s="9"/>
      <c r="L142" s="9"/>
      <c r="M142" s="9"/>
      <c r="N142" s="9"/>
      <c r="O142" s="9"/>
      <c r="P142" s="9"/>
      <c r="Q142" s="9"/>
      <c r="R142" s="9"/>
      <c r="S142" s="9"/>
      <c r="T142" s="9"/>
      <c r="U142" s="9"/>
      <c r="V142" s="9"/>
      <c r="W142" s="9"/>
      <c r="X142" s="9"/>
      <c r="Y142" s="9"/>
      <c r="Z142" s="9"/>
      <c r="AA142" s="9"/>
      <c r="AB142" s="9"/>
    </row>
    <row r="143" spans="8:28" hidden="1" x14ac:dyDescent="0.25">
      <c r="H143" s="259"/>
      <c r="I143" s="9"/>
      <c r="J143" s="9"/>
      <c r="K143" s="9"/>
      <c r="L143" s="9"/>
      <c r="M143" s="9"/>
      <c r="N143" s="9"/>
      <c r="O143" s="9"/>
      <c r="P143" s="9"/>
      <c r="Q143" s="9"/>
      <c r="R143" s="9"/>
      <c r="S143" s="9"/>
      <c r="T143" s="9"/>
      <c r="U143" s="9"/>
      <c r="V143" s="9"/>
      <c r="W143" s="9"/>
      <c r="X143" s="9"/>
      <c r="Y143" s="9"/>
      <c r="Z143" s="9"/>
      <c r="AA143" s="9"/>
      <c r="AB143" s="9"/>
    </row>
    <row r="144" spans="8:28" hidden="1" x14ac:dyDescent="0.25">
      <c r="H144" s="259"/>
      <c r="I144" s="9"/>
      <c r="J144" s="9"/>
      <c r="K144" s="9"/>
      <c r="L144" s="9"/>
      <c r="M144" s="9"/>
      <c r="N144" s="9"/>
      <c r="O144" s="9"/>
      <c r="P144" s="9"/>
      <c r="Q144" s="9"/>
      <c r="R144" s="9"/>
      <c r="S144" s="9"/>
      <c r="T144" s="9"/>
      <c r="U144" s="9"/>
      <c r="V144" s="9"/>
      <c r="W144" s="9"/>
      <c r="X144" s="9"/>
      <c r="Y144" s="9"/>
      <c r="Z144" s="9"/>
      <c r="AA144" s="9"/>
      <c r="AB144" s="9"/>
    </row>
    <row r="145" spans="8:28" hidden="1" x14ac:dyDescent="0.25">
      <c r="H145" s="259"/>
      <c r="I145" s="9"/>
      <c r="J145" s="9"/>
      <c r="K145" s="9"/>
      <c r="L145" s="9"/>
      <c r="M145" s="9"/>
      <c r="N145" s="9"/>
      <c r="O145" s="9"/>
      <c r="P145" s="9"/>
      <c r="Q145" s="9"/>
      <c r="R145" s="9"/>
      <c r="S145" s="9"/>
      <c r="T145" s="9"/>
      <c r="U145" s="9"/>
      <c r="V145" s="9"/>
      <c r="W145" s="9"/>
      <c r="X145" s="9"/>
      <c r="Y145" s="9"/>
      <c r="Z145" s="9"/>
      <c r="AA145" s="9"/>
      <c r="AB145" s="9"/>
    </row>
    <row r="146" spans="8:28" hidden="1" x14ac:dyDescent="0.25">
      <c r="H146" s="259"/>
      <c r="I146" s="9"/>
      <c r="J146" s="9"/>
      <c r="K146" s="9"/>
      <c r="L146" s="9"/>
      <c r="M146" s="9"/>
      <c r="N146" s="9"/>
      <c r="O146" s="9"/>
      <c r="P146" s="9"/>
      <c r="Q146" s="9"/>
      <c r="R146" s="9"/>
      <c r="S146" s="9"/>
      <c r="T146" s="9"/>
      <c r="U146" s="9"/>
      <c r="V146" s="9"/>
      <c r="W146" s="9"/>
      <c r="X146" s="9"/>
      <c r="Y146" s="9"/>
      <c r="Z146" s="9"/>
      <c r="AA146" s="9"/>
      <c r="AB146" s="9"/>
    </row>
    <row r="147" spans="8:28" hidden="1" x14ac:dyDescent="0.25">
      <c r="H147" s="259"/>
      <c r="I147" s="9"/>
      <c r="J147" s="9"/>
      <c r="K147" s="9"/>
      <c r="L147" s="9"/>
      <c r="M147" s="9"/>
      <c r="N147" s="9"/>
      <c r="O147" s="9"/>
      <c r="P147" s="9"/>
      <c r="Q147" s="9"/>
      <c r="R147" s="9"/>
      <c r="S147" s="9"/>
      <c r="T147" s="9"/>
      <c r="U147" s="9"/>
      <c r="V147" s="9"/>
      <c r="W147" s="9"/>
      <c r="X147" s="9"/>
      <c r="Y147" s="9"/>
      <c r="Z147" s="9"/>
      <c r="AA147" s="9"/>
      <c r="AB147" s="9"/>
    </row>
    <row r="148" spans="8:28" hidden="1" x14ac:dyDescent="0.25">
      <c r="H148" s="259"/>
      <c r="I148" s="9"/>
      <c r="J148" s="9"/>
      <c r="K148" s="9"/>
      <c r="L148" s="9"/>
      <c r="M148" s="9"/>
      <c r="N148" s="9"/>
      <c r="O148" s="9"/>
      <c r="P148" s="9"/>
      <c r="Q148" s="9"/>
      <c r="R148" s="9"/>
      <c r="S148" s="9"/>
      <c r="T148" s="9"/>
      <c r="U148" s="9"/>
      <c r="V148" s="9"/>
      <c r="W148" s="9"/>
      <c r="X148" s="9"/>
      <c r="Y148" s="9"/>
      <c r="Z148" s="9"/>
      <c r="AA148" s="9"/>
      <c r="AB148" s="9"/>
    </row>
    <row r="149" spans="8:28" hidden="1" x14ac:dyDescent="0.25">
      <c r="H149" s="259"/>
      <c r="I149" s="9"/>
      <c r="J149" s="9"/>
      <c r="K149" s="9"/>
      <c r="L149" s="9"/>
      <c r="M149" s="9"/>
      <c r="N149" s="9"/>
      <c r="O149" s="9"/>
      <c r="P149" s="9"/>
      <c r="Q149" s="9"/>
      <c r="R149" s="9"/>
      <c r="S149" s="9"/>
      <c r="T149" s="9"/>
      <c r="U149" s="9"/>
      <c r="V149" s="9"/>
      <c r="W149" s="9"/>
      <c r="X149" s="9"/>
      <c r="Y149" s="9"/>
      <c r="Z149" s="9"/>
      <c r="AA149" s="9"/>
      <c r="AB149" s="9"/>
    </row>
    <row r="150" spans="8:28" hidden="1" x14ac:dyDescent="0.25">
      <c r="H150" s="259"/>
      <c r="I150" s="9"/>
      <c r="J150" s="9"/>
      <c r="K150" s="9"/>
      <c r="L150" s="9"/>
      <c r="M150" s="9"/>
      <c r="N150" s="9"/>
      <c r="O150" s="9"/>
      <c r="P150" s="9"/>
      <c r="Q150" s="9"/>
      <c r="R150" s="9"/>
      <c r="S150" s="9"/>
      <c r="T150" s="9"/>
      <c r="U150" s="9"/>
      <c r="V150" s="9"/>
      <c r="W150" s="9"/>
      <c r="X150" s="9"/>
      <c r="Y150" s="9"/>
      <c r="Z150" s="9"/>
      <c r="AA150" s="9"/>
      <c r="AB150" s="9"/>
    </row>
    <row r="151" spans="8:28" hidden="1" x14ac:dyDescent="0.25">
      <c r="H151" s="259"/>
      <c r="I151" s="9"/>
      <c r="J151" s="9"/>
      <c r="K151" s="9"/>
      <c r="L151" s="9"/>
      <c r="M151" s="9"/>
      <c r="N151" s="9"/>
      <c r="O151" s="9"/>
      <c r="P151" s="9"/>
      <c r="Q151" s="9"/>
      <c r="R151" s="9"/>
      <c r="S151" s="9"/>
      <c r="T151" s="9"/>
      <c r="U151" s="9"/>
      <c r="V151" s="9"/>
      <c r="W151" s="9"/>
      <c r="X151" s="9"/>
      <c r="Y151" s="9"/>
      <c r="Z151" s="9"/>
      <c r="AA151" s="9"/>
      <c r="AB151" s="9"/>
    </row>
    <row r="152" spans="8:28" hidden="1" x14ac:dyDescent="0.25">
      <c r="H152" s="259"/>
      <c r="I152" s="9"/>
      <c r="J152" s="9"/>
      <c r="K152" s="9"/>
      <c r="L152" s="9"/>
      <c r="M152" s="9"/>
      <c r="N152" s="9"/>
      <c r="O152" s="9"/>
      <c r="P152" s="9"/>
      <c r="Q152" s="9"/>
      <c r="R152" s="9"/>
      <c r="S152" s="9"/>
      <c r="T152" s="9"/>
      <c r="U152" s="9"/>
      <c r="V152" s="9"/>
      <c r="W152" s="9"/>
      <c r="X152" s="9"/>
      <c r="Y152" s="9"/>
      <c r="Z152" s="9"/>
      <c r="AA152" s="9"/>
      <c r="AB152" s="9"/>
    </row>
    <row r="153" spans="8:28" hidden="1" x14ac:dyDescent="0.25">
      <c r="H153" s="259"/>
      <c r="I153" s="9"/>
      <c r="J153" s="9"/>
      <c r="K153" s="9"/>
      <c r="L153" s="9"/>
      <c r="M153" s="9"/>
      <c r="N153" s="9"/>
      <c r="O153" s="9"/>
      <c r="P153" s="9"/>
      <c r="Q153" s="9"/>
      <c r="R153" s="9"/>
      <c r="S153" s="9"/>
      <c r="T153" s="9"/>
      <c r="U153" s="9"/>
      <c r="V153" s="9"/>
      <c r="W153" s="9"/>
      <c r="X153" s="9"/>
      <c r="Y153" s="9"/>
      <c r="Z153" s="9"/>
      <c r="AA153" s="9"/>
      <c r="AB153" s="9"/>
    </row>
    <row r="154" spans="8:28" hidden="1" x14ac:dyDescent="0.25">
      <c r="H154" s="259"/>
      <c r="I154" s="9"/>
      <c r="J154" s="9"/>
      <c r="K154" s="9"/>
      <c r="L154" s="9"/>
      <c r="M154" s="9"/>
      <c r="N154" s="9"/>
      <c r="O154" s="9"/>
      <c r="P154" s="9"/>
      <c r="Q154" s="9"/>
      <c r="R154" s="9"/>
      <c r="S154" s="9"/>
      <c r="T154" s="9"/>
      <c r="U154" s="9"/>
      <c r="V154" s="9"/>
      <c r="W154" s="9"/>
      <c r="X154" s="9"/>
      <c r="Y154" s="9"/>
      <c r="Z154" s="9"/>
      <c r="AA154" s="9"/>
      <c r="AB154" s="9"/>
    </row>
    <row r="155" spans="8:28" hidden="1" x14ac:dyDescent="0.25">
      <c r="H155" s="259"/>
      <c r="I155" s="9"/>
      <c r="J155" s="9"/>
      <c r="K155" s="9"/>
      <c r="L155" s="9"/>
      <c r="M155" s="9"/>
      <c r="N155" s="9"/>
      <c r="O155" s="9"/>
      <c r="P155" s="9"/>
      <c r="Q155" s="9"/>
      <c r="R155" s="9"/>
      <c r="S155" s="9"/>
      <c r="T155" s="9"/>
      <c r="U155" s="9"/>
      <c r="V155" s="9"/>
      <c r="W155" s="9"/>
      <c r="X155" s="9"/>
      <c r="Y155" s="9"/>
      <c r="Z155" s="9"/>
      <c r="AA155" s="9"/>
      <c r="AB155" s="9"/>
    </row>
    <row r="156" spans="8:28" hidden="1" x14ac:dyDescent="0.25">
      <c r="H156" s="259"/>
      <c r="I156" s="9"/>
      <c r="J156" s="9"/>
      <c r="K156" s="9"/>
      <c r="L156" s="9"/>
      <c r="M156" s="9"/>
      <c r="N156" s="9"/>
      <c r="O156" s="9"/>
      <c r="P156" s="9"/>
      <c r="Q156" s="9"/>
      <c r="R156" s="9"/>
      <c r="S156" s="9"/>
      <c r="T156" s="9"/>
      <c r="U156" s="9"/>
      <c r="V156" s="9"/>
      <c r="W156" s="9"/>
      <c r="X156" s="9"/>
      <c r="Y156" s="9"/>
      <c r="Z156" s="9"/>
      <c r="AA156" s="9"/>
      <c r="AB156" s="9"/>
    </row>
    <row r="157" spans="8:28" hidden="1" x14ac:dyDescent="0.25">
      <c r="H157" s="259"/>
      <c r="I157" s="9"/>
      <c r="J157" s="9"/>
      <c r="K157" s="9"/>
      <c r="L157" s="9"/>
      <c r="M157" s="9"/>
      <c r="N157" s="9"/>
      <c r="O157" s="9"/>
      <c r="P157" s="9"/>
      <c r="Q157" s="9"/>
      <c r="R157" s="9"/>
      <c r="S157" s="9"/>
      <c r="T157" s="9"/>
      <c r="U157" s="9"/>
      <c r="V157" s="9"/>
      <c r="W157" s="9"/>
      <c r="X157" s="9"/>
      <c r="Y157" s="9"/>
      <c r="Z157" s="9"/>
      <c r="AA157" s="9"/>
      <c r="AB157" s="9"/>
    </row>
    <row r="158" spans="8:28" hidden="1" x14ac:dyDescent="0.25">
      <c r="H158" s="259"/>
      <c r="I158" s="9"/>
      <c r="J158" s="9"/>
      <c r="K158" s="9"/>
      <c r="L158" s="9"/>
      <c r="M158" s="9"/>
      <c r="N158" s="9"/>
      <c r="O158" s="9"/>
      <c r="P158" s="9"/>
      <c r="Q158" s="9"/>
      <c r="R158" s="9"/>
      <c r="S158" s="9"/>
      <c r="T158" s="9"/>
      <c r="U158" s="9"/>
      <c r="V158" s="9"/>
      <c r="W158" s="9"/>
      <c r="X158" s="9"/>
      <c r="Y158" s="9"/>
      <c r="Z158" s="9"/>
      <c r="AA158" s="9"/>
      <c r="AB158" s="9"/>
    </row>
    <row r="159" spans="8:28" hidden="1" x14ac:dyDescent="0.25">
      <c r="H159" s="259"/>
      <c r="I159" s="9"/>
      <c r="J159" s="9"/>
      <c r="K159" s="9"/>
      <c r="L159" s="9"/>
      <c r="M159" s="9"/>
      <c r="N159" s="9"/>
      <c r="O159" s="9"/>
      <c r="P159" s="9"/>
      <c r="Q159" s="9"/>
      <c r="R159" s="9"/>
      <c r="S159" s="9"/>
      <c r="T159" s="9"/>
      <c r="U159" s="9"/>
      <c r="V159" s="9"/>
      <c r="W159" s="9"/>
      <c r="X159" s="9"/>
      <c r="Y159" s="9"/>
      <c r="Z159" s="9"/>
      <c r="AA159" s="9"/>
      <c r="AB159" s="9"/>
    </row>
    <row r="160" spans="8:28" hidden="1" x14ac:dyDescent="0.25">
      <c r="H160" s="259"/>
      <c r="I160" s="9"/>
      <c r="J160" s="9"/>
      <c r="K160" s="9"/>
      <c r="L160" s="9"/>
      <c r="M160" s="9"/>
      <c r="N160" s="9"/>
      <c r="O160" s="9"/>
      <c r="P160" s="9"/>
      <c r="Q160" s="9"/>
      <c r="R160" s="9"/>
      <c r="S160" s="9"/>
      <c r="T160" s="9"/>
      <c r="U160" s="9"/>
      <c r="V160" s="9"/>
      <c r="W160" s="9"/>
      <c r="X160" s="9"/>
      <c r="Y160" s="9"/>
      <c r="Z160" s="9"/>
      <c r="AA160" s="9"/>
      <c r="AB160" s="9"/>
    </row>
    <row r="161" spans="8:28" hidden="1" x14ac:dyDescent="0.25">
      <c r="H161" s="259"/>
      <c r="I161" s="9"/>
      <c r="J161" s="9"/>
      <c r="K161" s="9"/>
      <c r="L161" s="9"/>
      <c r="M161" s="9"/>
      <c r="N161" s="9"/>
      <c r="O161" s="9"/>
      <c r="P161" s="9"/>
      <c r="Q161" s="9"/>
      <c r="R161" s="9"/>
      <c r="S161" s="9"/>
      <c r="T161" s="9"/>
      <c r="U161" s="9"/>
      <c r="V161" s="9"/>
      <c r="W161" s="9"/>
      <c r="X161" s="9"/>
      <c r="Y161" s="9"/>
      <c r="Z161" s="9"/>
      <c r="AA161" s="9"/>
      <c r="AB161" s="9"/>
    </row>
    <row r="162" spans="8:28" hidden="1" x14ac:dyDescent="0.25">
      <c r="H162" s="259"/>
      <c r="I162" s="9"/>
      <c r="J162" s="9"/>
      <c r="K162" s="9"/>
      <c r="L162" s="9"/>
      <c r="M162" s="9"/>
      <c r="N162" s="9"/>
      <c r="O162" s="9"/>
      <c r="P162" s="9"/>
      <c r="Q162" s="9"/>
      <c r="R162" s="9"/>
      <c r="S162" s="9"/>
      <c r="T162" s="9"/>
      <c r="U162" s="9"/>
      <c r="V162" s="9"/>
      <c r="W162" s="9"/>
      <c r="X162" s="9"/>
      <c r="Y162" s="9"/>
      <c r="Z162" s="9"/>
      <c r="AA162" s="9"/>
      <c r="AB162" s="9"/>
    </row>
    <row r="163" spans="8:28" hidden="1" x14ac:dyDescent="0.25">
      <c r="H163" s="259"/>
      <c r="I163" s="9"/>
      <c r="J163" s="9"/>
      <c r="K163" s="9"/>
      <c r="L163" s="9"/>
      <c r="M163" s="9"/>
      <c r="N163" s="9"/>
      <c r="O163" s="9"/>
      <c r="P163" s="9"/>
      <c r="Q163" s="9"/>
      <c r="R163" s="9"/>
      <c r="S163" s="9"/>
      <c r="T163" s="9"/>
      <c r="U163" s="9"/>
      <c r="V163" s="9"/>
      <c r="W163" s="9"/>
      <c r="X163" s="9"/>
      <c r="Y163" s="9"/>
      <c r="Z163" s="9"/>
      <c r="AA163" s="9"/>
      <c r="AB163" s="9"/>
    </row>
    <row r="164" spans="8:28" hidden="1" x14ac:dyDescent="0.25">
      <c r="H164" s="259"/>
      <c r="I164" s="9"/>
      <c r="J164" s="9"/>
      <c r="K164" s="9"/>
      <c r="L164" s="9"/>
      <c r="M164" s="9"/>
      <c r="N164" s="9"/>
      <c r="O164" s="9"/>
      <c r="P164" s="9"/>
      <c r="Q164" s="9"/>
      <c r="R164" s="9"/>
      <c r="S164" s="9"/>
      <c r="T164" s="9"/>
      <c r="U164" s="9"/>
      <c r="V164" s="9"/>
      <c r="W164" s="9"/>
      <c r="X164" s="9"/>
      <c r="Y164" s="9"/>
      <c r="Z164" s="9"/>
      <c r="AA164" s="9"/>
      <c r="AB164" s="9"/>
    </row>
    <row r="165" spans="8:28" hidden="1" x14ac:dyDescent="0.25">
      <c r="H165" s="259"/>
      <c r="I165" s="9"/>
      <c r="J165" s="9"/>
      <c r="K165" s="9"/>
      <c r="L165" s="9"/>
      <c r="M165" s="9"/>
      <c r="N165" s="9"/>
      <c r="O165" s="9"/>
      <c r="P165" s="9"/>
      <c r="Q165" s="9"/>
      <c r="R165" s="9"/>
      <c r="S165" s="9"/>
      <c r="T165" s="9"/>
      <c r="U165" s="9"/>
      <c r="V165" s="9"/>
      <c r="W165" s="9"/>
      <c r="X165" s="9"/>
      <c r="Y165" s="9"/>
      <c r="Z165" s="9"/>
      <c r="AA165" s="9"/>
      <c r="AB165" s="9"/>
    </row>
    <row r="166" spans="8:28" hidden="1" x14ac:dyDescent="0.25">
      <c r="H166" s="259"/>
      <c r="I166" s="9"/>
      <c r="J166" s="9"/>
      <c r="K166" s="9"/>
      <c r="L166" s="9"/>
      <c r="M166" s="9"/>
      <c r="N166" s="9"/>
      <c r="O166" s="9"/>
      <c r="P166" s="9"/>
      <c r="Q166" s="9"/>
      <c r="R166" s="9"/>
      <c r="S166" s="9"/>
      <c r="T166" s="9"/>
      <c r="U166" s="9"/>
      <c r="V166" s="9"/>
      <c r="W166" s="9"/>
      <c r="X166" s="9"/>
      <c r="Y166" s="9"/>
      <c r="Z166" s="9"/>
      <c r="AA166" s="9"/>
      <c r="AB166" s="9"/>
    </row>
    <row r="167" spans="8:28" hidden="1" x14ac:dyDescent="0.25">
      <c r="H167" s="259"/>
      <c r="I167" s="9"/>
      <c r="J167" s="9"/>
      <c r="K167" s="9"/>
      <c r="L167" s="9"/>
      <c r="M167" s="9"/>
      <c r="N167" s="9"/>
      <c r="O167" s="9"/>
      <c r="P167" s="9"/>
      <c r="Q167" s="9"/>
      <c r="R167" s="9"/>
      <c r="S167" s="9"/>
      <c r="T167" s="9"/>
      <c r="U167" s="9"/>
      <c r="V167" s="9"/>
      <c r="W167" s="9"/>
      <c r="X167" s="9"/>
      <c r="Y167" s="9"/>
      <c r="Z167" s="9"/>
      <c r="AA167" s="9"/>
      <c r="AB167" s="9"/>
    </row>
    <row r="168" spans="8:28" hidden="1" x14ac:dyDescent="0.25">
      <c r="H168" s="259"/>
      <c r="I168" s="9"/>
      <c r="J168" s="9"/>
      <c r="K168" s="9"/>
      <c r="L168" s="9"/>
      <c r="M168" s="9"/>
      <c r="N168" s="9"/>
      <c r="O168" s="9"/>
      <c r="P168" s="9"/>
      <c r="Q168" s="9"/>
      <c r="R168" s="9"/>
      <c r="S168" s="9"/>
      <c r="T168" s="9"/>
      <c r="U168" s="9"/>
      <c r="V168" s="9"/>
      <c r="W168" s="9"/>
      <c r="X168" s="9"/>
      <c r="Y168" s="9"/>
      <c r="Z168" s="9"/>
      <c r="AA168" s="9"/>
      <c r="AB168" s="9"/>
    </row>
    <row r="169" spans="8:28" hidden="1" x14ac:dyDescent="0.25">
      <c r="H169" s="259"/>
      <c r="I169" s="9"/>
      <c r="J169" s="9"/>
      <c r="K169" s="9"/>
      <c r="L169" s="9"/>
      <c r="M169" s="9"/>
      <c r="N169" s="9"/>
      <c r="O169" s="9"/>
      <c r="P169" s="9"/>
      <c r="Q169" s="9"/>
      <c r="R169" s="9"/>
      <c r="S169" s="9"/>
      <c r="T169" s="9"/>
      <c r="U169" s="9"/>
      <c r="V169" s="9"/>
      <c r="W169" s="9"/>
      <c r="X169" s="9"/>
      <c r="Y169" s="9"/>
      <c r="Z169" s="9"/>
      <c r="AA169" s="9"/>
      <c r="AB169" s="9"/>
    </row>
    <row r="170" spans="8:28" hidden="1" x14ac:dyDescent="0.25">
      <c r="H170" s="259"/>
      <c r="I170" s="9"/>
      <c r="J170" s="9"/>
      <c r="K170" s="9"/>
      <c r="L170" s="9"/>
      <c r="M170" s="9"/>
      <c r="N170" s="9"/>
      <c r="O170" s="9"/>
      <c r="P170" s="9"/>
      <c r="Q170" s="9"/>
      <c r="R170" s="9"/>
      <c r="S170" s="9"/>
      <c r="T170" s="9"/>
      <c r="U170" s="9"/>
      <c r="V170" s="9"/>
      <c r="W170" s="9"/>
      <c r="X170" s="9"/>
      <c r="Y170" s="9"/>
      <c r="Z170" s="9"/>
      <c r="AA170" s="9"/>
      <c r="AB170" s="9"/>
    </row>
    <row r="171" spans="8:28" hidden="1" x14ac:dyDescent="0.25">
      <c r="H171" s="259"/>
      <c r="I171" s="9"/>
      <c r="J171" s="9"/>
      <c r="K171" s="9"/>
      <c r="L171" s="9"/>
      <c r="M171" s="9"/>
      <c r="N171" s="9"/>
      <c r="O171" s="9"/>
      <c r="P171" s="9"/>
      <c r="Q171" s="9"/>
      <c r="R171" s="9"/>
      <c r="S171" s="9"/>
      <c r="T171" s="9"/>
      <c r="U171" s="9"/>
      <c r="V171" s="9"/>
      <c r="W171" s="9"/>
      <c r="X171" s="9"/>
      <c r="Y171" s="9"/>
      <c r="Z171" s="9"/>
      <c r="AA171" s="9"/>
      <c r="AB171" s="9"/>
    </row>
    <row r="172" spans="8:28" hidden="1" x14ac:dyDescent="0.25">
      <c r="H172" s="259"/>
      <c r="I172" s="9"/>
      <c r="J172" s="9"/>
      <c r="K172" s="9"/>
      <c r="L172" s="9"/>
      <c r="M172" s="9"/>
      <c r="N172" s="9"/>
      <c r="O172" s="9"/>
      <c r="P172" s="9"/>
      <c r="Q172" s="9"/>
      <c r="R172" s="9"/>
      <c r="S172" s="9"/>
      <c r="T172" s="9"/>
      <c r="U172" s="9"/>
      <c r="V172" s="9"/>
      <c r="W172" s="9"/>
      <c r="X172" s="9"/>
      <c r="Y172" s="9"/>
      <c r="Z172" s="9"/>
      <c r="AA172" s="9"/>
      <c r="AB172" s="9"/>
    </row>
    <row r="173" spans="8:28" hidden="1" x14ac:dyDescent="0.25">
      <c r="H173" s="259"/>
      <c r="I173" s="9"/>
      <c r="J173" s="9"/>
      <c r="K173" s="9"/>
      <c r="L173" s="9"/>
      <c r="M173" s="9"/>
      <c r="N173" s="9"/>
      <c r="O173" s="9"/>
      <c r="P173" s="9"/>
      <c r="Q173" s="9"/>
      <c r="R173" s="9"/>
      <c r="S173" s="9"/>
      <c r="T173" s="9"/>
      <c r="U173" s="9"/>
      <c r="V173" s="9"/>
      <c r="W173" s="9"/>
      <c r="X173" s="9"/>
      <c r="Y173" s="9"/>
      <c r="Z173" s="9"/>
      <c r="AA173" s="9"/>
      <c r="AB173" s="9"/>
    </row>
    <row r="174" spans="8:28" hidden="1" x14ac:dyDescent="0.25">
      <c r="H174" s="259"/>
      <c r="I174" s="9"/>
      <c r="J174" s="9"/>
      <c r="K174" s="9"/>
      <c r="L174" s="9"/>
      <c r="M174" s="9"/>
      <c r="N174" s="9"/>
      <c r="O174" s="9"/>
      <c r="P174" s="9"/>
      <c r="Q174" s="9"/>
      <c r="R174" s="9"/>
      <c r="S174" s="9"/>
      <c r="T174" s="9"/>
      <c r="U174" s="9"/>
      <c r="V174" s="9"/>
      <c r="W174" s="9"/>
      <c r="X174" s="9"/>
      <c r="Y174" s="9"/>
      <c r="Z174" s="9"/>
      <c r="AA174" s="9"/>
      <c r="AB174" s="9"/>
    </row>
    <row r="175" spans="8:28" hidden="1" x14ac:dyDescent="0.25">
      <c r="H175" s="259"/>
      <c r="I175" s="9"/>
      <c r="J175" s="9"/>
      <c r="K175" s="9"/>
      <c r="L175" s="9"/>
      <c r="M175" s="9"/>
      <c r="N175" s="9"/>
      <c r="O175" s="9"/>
      <c r="P175" s="9"/>
      <c r="Q175" s="9"/>
      <c r="R175" s="9"/>
      <c r="S175" s="9"/>
      <c r="T175" s="9"/>
      <c r="U175" s="9"/>
      <c r="V175" s="9"/>
      <c r="W175" s="9"/>
      <c r="X175" s="9"/>
      <c r="Y175" s="9"/>
      <c r="Z175" s="9"/>
      <c r="AA175" s="9"/>
      <c r="AB175" s="9"/>
    </row>
    <row r="176" spans="8:28" hidden="1" x14ac:dyDescent="0.25">
      <c r="H176" s="259"/>
      <c r="I176" s="9"/>
      <c r="J176" s="9"/>
      <c r="K176" s="9"/>
      <c r="L176" s="9"/>
      <c r="M176" s="9"/>
      <c r="N176" s="9"/>
      <c r="O176" s="9"/>
      <c r="P176" s="9"/>
      <c r="Q176" s="9"/>
      <c r="R176" s="9"/>
      <c r="S176" s="9"/>
      <c r="T176" s="9"/>
      <c r="U176" s="9"/>
      <c r="V176" s="9"/>
      <c r="W176" s="9"/>
      <c r="X176" s="9"/>
      <c r="Y176" s="9"/>
      <c r="Z176" s="9"/>
      <c r="AA176" s="9"/>
      <c r="AB176" s="9"/>
    </row>
    <row r="177" spans="8:28" hidden="1" x14ac:dyDescent="0.25">
      <c r="H177" s="259"/>
      <c r="I177" s="9"/>
      <c r="J177" s="9"/>
      <c r="K177" s="9"/>
      <c r="L177" s="9"/>
      <c r="M177" s="9"/>
      <c r="N177" s="9"/>
      <c r="O177" s="9"/>
      <c r="P177" s="9"/>
      <c r="Q177" s="9"/>
      <c r="R177" s="9"/>
      <c r="S177" s="9"/>
      <c r="T177" s="9"/>
      <c r="U177" s="9"/>
      <c r="V177" s="9"/>
      <c r="W177" s="9"/>
      <c r="X177" s="9"/>
      <c r="Y177" s="9"/>
      <c r="Z177" s="9"/>
      <c r="AA177" s="9"/>
      <c r="AB177" s="9"/>
    </row>
    <row r="178" spans="8:28" hidden="1" x14ac:dyDescent="0.25">
      <c r="H178" s="259"/>
      <c r="I178" s="9"/>
      <c r="J178" s="9"/>
      <c r="K178" s="9"/>
      <c r="L178" s="9"/>
      <c r="M178" s="9"/>
      <c r="N178" s="9"/>
      <c r="O178" s="9"/>
      <c r="P178" s="9"/>
      <c r="Q178" s="9"/>
      <c r="R178" s="9"/>
      <c r="S178" s="9"/>
      <c r="T178" s="9"/>
      <c r="U178" s="9"/>
      <c r="V178" s="9"/>
      <c r="W178" s="9"/>
      <c r="X178" s="9"/>
      <c r="Y178" s="9"/>
      <c r="Z178" s="9"/>
      <c r="AA178" s="9"/>
      <c r="AB178" s="9"/>
    </row>
    <row r="179" spans="8:28" hidden="1" x14ac:dyDescent="0.25">
      <c r="H179" s="259"/>
      <c r="I179" s="9"/>
      <c r="J179" s="9"/>
      <c r="K179" s="9"/>
      <c r="L179" s="9"/>
      <c r="M179" s="9"/>
      <c r="N179" s="9"/>
      <c r="O179" s="9"/>
      <c r="P179" s="9"/>
      <c r="Q179" s="9"/>
      <c r="R179" s="9"/>
      <c r="S179" s="9"/>
      <c r="T179" s="9"/>
      <c r="U179" s="9"/>
      <c r="V179" s="9"/>
      <c r="W179" s="9"/>
      <c r="X179" s="9"/>
      <c r="Y179" s="9"/>
      <c r="Z179" s="9"/>
      <c r="AA179" s="9"/>
      <c r="AB179" s="9"/>
    </row>
    <row r="180" spans="8:28" hidden="1" x14ac:dyDescent="0.25">
      <c r="H180" s="259"/>
      <c r="I180" s="9"/>
      <c r="J180" s="9"/>
      <c r="K180" s="9"/>
      <c r="L180" s="9"/>
      <c r="M180" s="9"/>
      <c r="N180" s="9"/>
      <c r="O180" s="9"/>
      <c r="P180" s="9"/>
      <c r="Q180" s="9"/>
      <c r="R180" s="9"/>
      <c r="S180" s="9"/>
      <c r="T180" s="9"/>
      <c r="U180" s="9"/>
      <c r="V180" s="9"/>
      <c r="W180" s="9"/>
      <c r="X180" s="9"/>
      <c r="Y180" s="9"/>
      <c r="Z180" s="9"/>
      <c r="AA180" s="9"/>
      <c r="AB180" s="9"/>
    </row>
    <row r="181" spans="8:28" hidden="1" x14ac:dyDescent="0.25">
      <c r="H181" s="259"/>
      <c r="I181" s="9"/>
      <c r="J181" s="9"/>
      <c r="K181" s="9"/>
      <c r="L181" s="9"/>
      <c r="M181" s="9"/>
      <c r="N181" s="9"/>
      <c r="O181" s="9"/>
      <c r="P181" s="9"/>
      <c r="Q181" s="9"/>
      <c r="R181" s="9"/>
      <c r="S181" s="9"/>
      <c r="T181" s="9"/>
      <c r="U181" s="9"/>
      <c r="V181" s="9"/>
      <c r="W181" s="9"/>
      <c r="X181" s="9"/>
      <c r="Y181" s="9"/>
      <c r="Z181" s="9"/>
      <c r="AA181" s="9"/>
      <c r="AB181" s="9"/>
    </row>
    <row r="182" spans="8:28" hidden="1" x14ac:dyDescent="0.25">
      <c r="H182" s="259"/>
      <c r="I182" s="9"/>
      <c r="J182" s="9"/>
      <c r="K182" s="9"/>
      <c r="L182" s="9"/>
      <c r="M182" s="9"/>
      <c r="N182" s="9"/>
      <c r="O182" s="9"/>
      <c r="P182" s="9"/>
      <c r="Q182" s="9"/>
      <c r="R182" s="9"/>
      <c r="S182" s="9"/>
      <c r="T182" s="9"/>
      <c r="U182" s="9"/>
      <c r="V182" s="9"/>
      <c r="W182" s="9"/>
      <c r="X182" s="9"/>
      <c r="Y182" s="9"/>
      <c r="Z182" s="9"/>
      <c r="AA182" s="9"/>
      <c r="AB182" s="9"/>
    </row>
    <row r="183" spans="8:28" hidden="1" x14ac:dyDescent="0.25">
      <c r="H183" s="259"/>
      <c r="I183" s="9"/>
      <c r="J183" s="9"/>
      <c r="K183" s="9"/>
      <c r="L183" s="9"/>
      <c r="M183" s="9"/>
      <c r="N183" s="9"/>
      <c r="O183" s="9"/>
      <c r="P183" s="9"/>
      <c r="Q183" s="9"/>
      <c r="R183" s="9"/>
      <c r="S183" s="9"/>
      <c r="T183" s="9"/>
      <c r="U183" s="9"/>
      <c r="V183" s="9"/>
      <c r="W183" s="9"/>
      <c r="X183" s="9"/>
      <c r="Y183" s="9"/>
      <c r="Z183" s="9"/>
      <c r="AA183" s="9"/>
      <c r="AB183" s="9"/>
    </row>
    <row r="184" spans="8:28" hidden="1" x14ac:dyDescent="0.25">
      <c r="H184" s="259"/>
      <c r="I184" s="9"/>
      <c r="J184" s="9"/>
      <c r="K184" s="9"/>
      <c r="L184" s="9"/>
      <c r="M184" s="9"/>
      <c r="N184" s="9"/>
      <c r="O184" s="9"/>
      <c r="P184" s="9"/>
      <c r="Q184" s="9"/>
      <c r="R184" s="9"/>
      <c r="S184" s="9"/>
      <c r="T184" s="9"/>
      <c r="U184" s="9"/>
      <c r="V184" s="9"/>
      <c r="W184" s="9"/>
      <c r="X184" s="9"/>
      <c r="Y184" s="9"/>
      <c r="Z184" s="9"/>
      <c r="AA184" s="9"/>
      <c r="AB184" s="9"/>
    </row>
    <row r="185" spans="8:28" hidden="1" x14ac:dyDescent="0.25">
      <c r="H185" s="259"/>
      <c r="I185" s="9"/>
      <c r="J185" s="9"/>
      <c r="K185" s="9"/>
      <c r="L185" s="9"/>
      <c r="M185" s="9"/>
      <c r="N185" s="9"/>
      <c r="O185" s="9"/>
      <c r="P185" s="9"/>
      <c r="Q185" s="9"/>
      <c r="R185" s="9"/>
      <c r="S185" s="9"/>
      <c r="T185" s="9"/>
      <c r="U185" s="9"/>
      <c r="V185" s="9"/>
      <c r="W185" s="9"/>
      <c r="X185" s="9"/>
      <c r="Y185" s="9"/>
      <c r="Z185" s="9"/>
      <c r="AA185" s="9"/>
      <c r="AB185" s="9"/>
    </row>
    <row r="186" spans="8:28" hidden="1" x14ac:dyDescent="0.25">
      <c r="H186" s="259"/>
      <c r="I186" s="9"/>
      <c r="J186" s="9"/>
      <c r="K186" s="9"/>
      <c r="L186" s="9"/>
      <c r="M186" s="9"/>
      <c r="N186" s="9"/>
      <c r="O186" s="9"/>
      <c r="P186" s="9"/>
      <c r="Q186" s="9"/>
      <c r="R186" s="9"/>
      <c r="S186" s="9"/>
      <c r="T186" s="9"/>
      <c r="U186" s="9"/>
      <c r="V186" s="9"/>
      <c r="W186" s="9"/>
      <c r="X186" s="9"/>
      <c r="Y186" s="9"/>
      <c r="Z186" s="9"/>
      <c r="AA186" s="9"/>
      <c r="AB186" s="9"/>
    </row>
    <row r="187" spans="8:28" hidden="1" x14ac:dyDescent="0.25">
      <c r="H187" s="259"/>
      <c r="I187" s="9"/>
      <c r="J187" s="9"/>
      <c r="K187" s="9"/>
      <c r="L187" s="9"/>
      <c r="M187" s="9"/>
      <c r="N187" s="9"/>
      <c r="O187" s="9"/>
      <c r="P187" s="9"/>
      <c r="Q187" s="9"/>
      <c r="R187" s="9"/>
      <c r="S187" s="9"/>
      <c r="T187" s="9"/>
      <c r="U187" s="9"/>
      <c r="V187" s="9"/>
      <c r="W187" s="9"/>
      <c r="X187" s="9"/>
      <c r="Y187" s="9"/>
      <c r="Z187" s="9"/>
      <c r="AA187" s="9"/>
      <c r="AB187" s="9"/>
    </row>
    <row r="188" spans="8:28" hidden="1" x14ac:dyDescent="0.25">
      <c r="H188" s="259"/>
      <c r="I188" s="9"/>
      <c r="J188" s="9"/>
      <c r="K188" s="9"/>
      <c r="L188" s="9"/>
      <c r="M188" s="9"/>
      <c r="N188" s="9"/>
      <c r="O188" s="9"/>
      <c r="P188" s="9"/>
      <c r="Q188" s="9"/>
      <c r="R188" s="9"/>
      <c r="S188" s="9"/>
      <c r="T188" s="9"/>
      <c r="U188" s="9"/>
      <c r="V188" s="9"/>
      <c r="W188" s="9"/>
      <c r="X188" s="9"/>
      <c r="Y188" s="9"/>
      <c r="Z188" s="9"/>
      <c r="AA188" s="9"/>
      <c r="AB188" s="9"/>
    </row>
    <row r="189" spans="8:28" hidden="1" x14ac:dyDescent="0.25">
      <c r="H189" s="259"/>
      <c r="I189" s="9"/>
      <c r="J189" s="9"/>
      <c r="K189" s="9"/>
      <c r="L189" s="9"/>
      <c r="M189" s="9"/>
      <c r="N189" s="9"/>
      <c r="O189" s="9"/>
      <c r="P189" s="9"/>
      <c r="Q189" s="9"/>
      <c r="R189" s="9"/>
      <c r="S189" s="9"/>
      <c r="T189" s="9"/>
      <c r="U189" s="9"/>
      <c r="V189" s="9"/>
      <c r="W189" s="9"/>
      <c r="X189" s="9"/>
      <c r="Y189" s="9"/>
      <c r="Z189" s="9"/>
      <c r="AA189" s="9"/>
      <c r="AB189" s="9"/>
    </row>
    <row r="190" spans="8:28" hidden="1" x14ac:dyDescent="0.25">
      <c r="H190" s="259"/>
      <c r="I190" s="9"/>
      <c r="J190" s="9"/>
      <c r="K190" s="9"/>
      <c r="L190" s="9"/>
      <c r="M190" s="9"/>
      <c r="N190" s="9"/>
      <c r="O190" s="9"/>
      <c r="P190" s="9"/>
      <c r="Q190" s="9"/>
      <c r="R190" s="9"/>
      <c r="S190" s="9"/>
      <c r="T190" s="9"/>
      <c r="U190" s="9"/>
      <c r="V190" s="9"/>
      <c r="W190" s="9"/>
      <c r="X190" s="9"/>
      <c r="Y190" s="9"/>
      <c r="Z190" s="9"/>
      <c r="AA190" s="9"/>
      <c r="AB190" s="9"/>
    </row>
    <row r="191" spans="8:28" hidden="1" x14ac:dyDescent="0.25">
      <c r="H191" s="259"/>
      <c r="I191" s="9"/>
      <c r="J191" s="9"/>
      <c r="K191" s="9"/>
      <c r="L191" s="9"/>
      <c r="M191" s="9"/>
      <c r="N191" s="9"/>
      <c r="O191" s="9"/>
      <c r="P191" s="9"/>
      <c r="Q191" s="9"/>
      <c r="R191" s="9"/>
      <c r="S191" s="9"/>
      <c r="T191" s="9"/>
      <c r="U191" s="9"/>
      <c r="V191" s="9"/>
      <c r="W191" s="9"/>
      <c r="X191" s="9"/>
      <c r="Y191" s="9"/>
      <c r="Z191" s="9"/>
      <c r="AA191" s="9"/>
      <c r="AB191" s="9"/>
    </row>
    <row r="192" spans="8:28" hidden="1" x14ac:dyDescent="0.25">
      <c r="H192" s="259"/>
      <c r="I192" s="9"/>
      <c r="J192" s="9"/>
      <c r="K192" s="9"/>
      <c r="L192" s="9"/>
      <c r="M192" s="9"/>
      <c r="N192" s="9"/>
      <c r="O192" s="9"/>
      <c r="P192" s="9"/>
      <c r="Q192" s="9"/>
      <c r="R192" s="9"/>
      <c r="S192" s="9"/>
      <c r="T192" s="9"/>
      <c r="U192" s="9"/>
      <c r="V192" s="9"/>
      <c r="W192" s="9"/>
      <c r="X192" s="9"/>
      <c r="Y192" s="9"/>
      <c r="Z192" s="9"/>
      <c r="AA192" s="9"/>
      <c r="AB192" s="9"/>
    </row>
    <row r="193" spans="8:28" hidden="1" x14ac:dyDescent="0.25">
      <c r="H193" s="259"/>
      <c r="I193" s="9"/>
      <c r="J193" s="9"/>
      <c r="K193" s="9"/>
      <c r="L193" s="9"/>
      <c r="M193" s="9"/>
      <c r="N193" s="9"/>
      <c r="O193" s="9"/>
      <c r="P193" s="9"/>
      <c r="Q193" s="9"/>
      <c r="R193" s="9"/>
      <c r="S193" s="9"/>
      <c r="T193" s="9"/>
      <c r="U193" s="9"/>
      <c r="V193" s="9"/>
      <c r="W193" s="9"/>
      <c r="X193" s="9"/>
      <c r="Y193" s="9"/>
      <c r="Z193" s="9"/>
      <c r="AA193" s="9"/>
      <c r="AB193" s="9"/>
    </row>
    <row r="194" spans="8:28" hidden="1" x14ac:dyDescent="0.25">
      <c r="H194" s="259"/>
      <c r="I194" s="9"/>
      <c r="J194" s="9"/>
      <c r="K194" s="9"/>
      <c r="L194" s="9"/>
      <c r="M194" s="9"/>
      <c r="N194" s="9"/>
      <c r="O194" s="9"/>
      <c r="P194" s="9"/>
      <c r="Q194" s="9"/>
      <c r="R194" s="9"/>
      <c r="S194" s="9"/>
      <c r="T194" s="9"/>
      <c r="U194" s="9"/>
      <c r="V194" s="9"/>
      <c r="W194" s="9"/>
      <c r="X194" s="9"/>
      <c r="Y194" s="9"/>
      <c r="Z194" s="9"/>
      <c r="AA194" s="9"/>
      <c r="AB194" s="9"/>
    </row>
    <row r="195" spans="8:28" hidden="1" x14ac:dyDescent="0.25">
      <c r="H195" s="259"/>
      <c r="I195" s="9"/>
      <c r="J195" s="9"/>
      <c r="K195" s="9"/>
      <c r="L195" s="9"/>
      <c r="M195" s="9"/>
      <c r="N195" s="9"/>
      <c r="O195" s="9"/>
      <c r="P195" s="9"/>
      <c r="Q195" s="9"/>
      <c r="R195" s="9"/>
      <c r="S195" s="9"/>
      <c r="T195" s="9"/>
      <c r="U195" s="9"/>
      <c r="V195" s="9"/>
      <c r="W195" s="9"/>
      <c r="X195" s="9"/>
      <c r="Y195" s="9"/>
      <c r="Z195" s="9"/>
      <c r="AA195" s="9"/>
      <c r="AB195" s="9"/>
    </row>
    <row r="196" spans="8:28" hidden="1" x14ac:dyDescent="0.25">
      <c r="H196" s="259"/>
      <c r="I196" s="9"/>
      <c r="J196" s="9"/>
      <c r="K196" s="9"/>
      <c r="L196" s="9"/>
      <c r="M196" s="9"/>
      <c r="N196" s="9"/>
      <c r="O196" s="9"/>
      <c r="P196" s="9"/>
      <c r="Q196" s="9"/>
      <c r="R196" s="9"/>
      <c r="S196" s="9"/>
      <c r="T196" s="9"/>
      <c r="U196" s="9"/>
      <c r="V196" s="9"/>
      <c r="W196" s="9"/>
      <c r="X196" s="9"/>
      <c r="Y196" s="9"/>
      <c r="Z196" s="9"/>
      <c r="AA196" s="9"/>
      <c r="AB196" s="9"/>
    </row>
    <row r="197" spans="8:28" hidden="1" x14ac:dyDescent="0.25">
      <c r="H197" s="259"/>
      <c r="I197" s="9"/>
      <c r="J197" s="9"/>
      <c r="K197" s="9"/>
      <c r="L197" s="9"/>
      <c r="M197" s="9"/>
      <c r="N197" s="9"/>
      <c r="O197" s="9"/>
      <c r="P197" s="9"/>
      <c r="Q197" s="9"/>
      <c r="R197" s="9"/>
      <c r="S197" s="9"/>
      <c r="T197" s="9"/>
      <c r="U197" s="9"/>
      <c r="V197" s="9"/>
      <c r="W197" s="9"/>
      <c r="X197" s="9"/>
      <c r="Y197" s="9"/>
      <c r="Z197" s="9"/>
      <c r="AA197" s="9"/>
      <c r="AB197" s="9"/>
    </row>
    <row r="198" spans="8:28" hidden="1" x14ac:dyDescent="0.25">
      <c r="H198" s="259"/>
      <c r="I198" s="9"/>
      <c r="J198" s="9"/>
      <c r="K198" s="9"/>
      <c r="L198" s="9"/>
      <c r="M198" s="9"/>
      <c r="N198" s="9"/>
      <c r="O198" s="9"/>
      <c r="P198" s="9"/>
      <c r="Q198" s="9"/>
      <c r="R198" s="9"/>
      <c r="S198" s="9"/>
      <c r="T198" s="9"/>
      <c r="U198" s="9"/>
      <c r="V198" s="9"/>
      <c r="W198" s="9"/>
      <c r="X198" s="9"/>
      <c r="Y198" s="9"/>
      <c r="Z198" s="9"/>
      <c r="AA198" s="9"/>
      <c r="AB198" s="9"/>
    </row>
    <row r="199" spans="8:28" hidden="1" x14ac:dyDescent="0.25">
      <c r="H199" s="259"/>
      <c r="I199" s="9"/>
      <c r="J199" s="9"/>
      <c r="K199" s="9"/>
      <c r="L199" s="9"/>
      <c r="M199" s="9"/>
      <c r="N199" s="9"/>
      <c r="O199" s="9"/>
      <c r="P199" s="9"/>
      <c r="Q199" s="9"/>
      <c r="R199" s="9"/>
      <c r="S199" s="9"/>
      <c r="T199" s="9"/>
      <c r="U199" s="9"/>
      <c r="V199" s="9"/>
      <c r="W199" s="9"/>
      <c r="X199" s="9"/>
      <c r="Y199" s="9"/>
      <c r="Z199" s="9"/>
      <c r="AA199" s="9"/>
      <c r="AB199" s="9"/>
    </row>
    <row r="200" spans="8:28" hidden="1" x14ac:dyDescent="0.25">
      <c r="H200" s="259"/>
      <c r="I200" s="9"/>
      <c r="J200" s="9"/>
      <c r="K200" s="9"/>
      <c r="L200" s="9"/>
      <c r="M200" s="9"/>
      <c r="N200" s="9"/>
      <c r="O200" s="9"/>
      <c r="P200" s="9"/>
      <c r="Q200" s="9"/>
      <c r="R200" s="9"/>
      <c r="S200" s="9"/>
      <c r="T200" s="9"/>
      <c r="U200" s="9"/>
      <c r="V200" s="9"/>
      <c r="W200" s="9"/>
      <c r="X200" s="9"/>
      <c r="Y200" s="9"/>
      <c r="Z200" s="9"/>
      <c r="AA200" s="9"/>
      <c r="AB200" s="9"/>
    </row>
    <row r="201" spans="8:28" hidden="1" x14ac:dyDescent="0.25">
      <c r="H201" s="259"/>
      <c r="I201" s="9"/>
      <c r="J201" s="9"/>
      <c r="K201" s="9"/>
      <c r="L201" s="9"/>
      <c r="M201" s="9"/>
      <c r="N201" s="9"/>
      <c r="O201" s="9"/>
      <c r="P201" s="9"/>
      <c r="Q201" s="9"/>
      <c r="R201" s="9"/>
      <c r="S201" s="9"/>
      <c r="T201" s="9"/>
      <c r="U201" s="9"/>
      <c r="V201" s="9"/>
      <c r="W201" s="9"/>
      <c r="X201" s="9"/>
      <c r="Y201" s="9"/>
      <c r="Z201" s="9"/>
      <c r="AA201" s="9"/>
      <c r="AB201" s="9"/>
    </row>
    <row r="202" spans="8:28" hidden="1" x14ac:dyDescent="0.25">
      <c r="H202" s="259"/>
      <c r="I202" s="9"/>
      <c r="J202" s="9"/>
      <c r="K202" s="9"/>
      <c r="L202" s="9"/>
      <c r="M202" s="9"/>
      <c r="N202" s="9"/>
      <c r="O202" s="9"/>
      <c r="P202" s="9"/>
      <c r="Q202" s="9"/>
      <c r="R202" s="9"/>
      <c r="S202" s="9"/>
      <c r="T202" s="9"/>
      <c r="U202" s="9"/>
      <c r="V202" s="9"/>
      <c r="W202" s="9"/>
      <c r="X202" s="9"/>
      <c r="Y202" s="9"/>
      <c r="Z202" s="9"/>
      <c r="AA202" s="9"/>
      <c r="AB202" s="9"/>
    </row>
    <row r="203" spans="8:28" hidden="1" x14ac:dyDescent="0.25">
      <c r="H203" s="259"/>
      <c r="I203" s="9"/>
      <c r="J203" s="9"/>
      <c r="K203" s="9"/>
      <c r="L203" s="9"/>
      <c r="M203" s="9"/>
      <c r="N203" s="9"/>
      <c r="O203" s="9"/>
      <c r="P203" s="9"/>
      <c r="Q203" s="9"/>
      <c r="R203" s="9"/>
      <c r="S203" s="9"/>
      <c r="T203" s="9"/>
      <c r="U203" s="9"/>
      <c r="V203" s="9"/>
      <c r="W203" s="9"/>
      <c r="X203" s="9"/>
      <c r="Y203" s="9"/>
      <c r="Z203" s="9"/>
      <c r="AA203" s="9"/>
      <c r="AB203" s="9"/>
    </row>
    <row r="204" spans="8:28" hidden="1" x14ac:dyDescent="0.25">
      <c r="H204" s="259"/>
      <c r="I204" s="9"/>
      <c r="J204" s="9"/>
      <c r="K204" s="9"/>
      <c r="L204" s="9"/>
      <c r="M204" s="9"/>
      <c r="N204" s="9"/>
      <c r="O204" s="9"/>
      <c r="P204" s="9"/>
      <c r="Q204" s="9"/>
      <c r="R204" s="9"/>
      <c r="S204" s="9"/>
      <c r="T204" s="9"/>
      <c r="U204" s="9"/>
      <c r="V204" s="9"/>
      <c r="W204" s="9"/>
      <c r="X204" s="9"/>
      <c r="Y204" s="9"/>
      <c r="Z204" s="9"/>
      <c r="AA204" s="9"/>
      <c r="AB204" s="9"/>
    </row>
    <row r="205" spans="8:28" hidden="1" x14ac:dyDescent="0.25">
      <c r="H205" s="259"/>
      <c r="I205" s="9"/>
      <c r="J205" s="9"/>
      <c r="K205" s="9"/>
      <c r="L205" s="9"/>
      <c r="M205" s="9"/>
      <c r="N205" s="9"/>
      <c r="O205" s="9"/>
      <c r="P205" s="9"/>
      <c r="Q205" s="9"/>
      <c r="R205" s="9"/>
      <c r="S205" s="9"/>
      <c r="T205" s="9"/>
      <c r="U205" s="9"/>
      <c r="V205" s="9"/>
      <c r="W205" s="9"/>
      <c r="X205" s="9"/>
      <c r="Y205" s="9"/>
      <c r="Z205" s="9"/>
      <c r="AA205" s="9"/>
      <c r="AB205" s="9"/>
    </row>
    <row r="206" spans="8:28" hidden="1" x14ac:dyDescent="0.25">
      <c r="H206" s="259"/>
      <c r="I206" s="9"/>
      <c r="J206" s="9"/>
      <c r="K206" s="9"/>
      <c r="L206" s="9"/>
      <c r="M206" s="9"/>
      <c r="N206" s="9"/>
      <c r="O206" s="9"/>
      <c r="P206" s="9"/>
      <c r="Q206" s="9"/>
      <c r="R206" s="9"/>
      <c r="S206" s="9"/>
      <c r="T206" s="9"/>
      <c r="U206" s="9"/>
      <c r="V206" s="9"/>
      <c r="W206" s="9"/>
      <c r="X206" s="9"/>
      <c r="Y206" s="9"/>
      <c r="Z206" s="9"/>
      <c r="AA206" s="9"/>
      <c r="AB206" s="9"/>
    </row>
    <row r="207" spans="8:28" hidden="1" x14ac:dyDescent="0.25">
      <c r="H207" s="259"/>
      <c r="I207" s="9"/>
      <c r="J207" s="9"/>
      <c r="K207" s="9"/>
      <c r="L207" s="9"/>
      <c r="M207" s="9"/>
      <c r="N207" s="9"/>
      <c r="O207" s="9"/>
      <c r="P207" s="9"/>
      <c r="Q207" s="9"/>
      <c r="R207" s="9"/>
      <c r="S207" s="9"/>
      <c r="T207" s="9"/>
      <c r="U207" s="9"/>
      <c r="V207" s="9"/>
      <c r="W207" s="9"/>
      <c r="X207" s="9"/>
      <c r="Y207" s="9"/>
      <c r="Z207" s="9"/>
      <c r="AA207" s="9"/>
      <c r="AB207" s="9"/>
    </row>
    <row r="208" spans="8:28" hidden="1" x14ac:dyDescent="0.25">
      <c r="H208" s="259"/>
      <c r="I208" s="9"/>
      <c r="J208" s="9"/>
      <c r="K208" s="9"/>
      <c r="L208" s="9"/>
      <c r="M208" s="9"/>
      <c r="N208" s="9"/>
      <c r="O208" s="9"/>
      <c r="P208" s="9"/>
      <c r="Q208" s="9"/>
      <c r="R208" s="9"/>
      <c r="S208" s="9"/>
      <c r="T208" s="9"/>
      <c r="U208" s="9"/>
      <c r="V208" s="9"/>
      <c r="W208" s="9"/>
      <c r="X208" s="9"/>
      <c r="Y208" s="9"/>
      <c r="Z208" s="9"/>
      <c r="AA208" s="9"/>
      <c r="AB208" s="9"/>
    </row>
    <row r="209" spans="8:28" hidden="1" x14ac:dyDescent="0.25">
      <c r="H209" s="259"/>
      <c r="I209" s="9"/>
      <c r="J209" s="9"/>
      <c r="K209" s="9"/>
      <c r="L209" s="9"/>
      <c r="M209" s="9"/>
      <c r="N209" s="9"/>
      <c r="O209" s="9"/>
      <c r="P209" s="9"/>
      <c r="Q209" s="9"/>
      <c r="R209" s="9"/>
      <c r="S209" s="9"/>
      <c r="T209" s="9"/>
      <c r="U209" s="9"/>
      <c r="V209" s="9"/>
      <c r="W209" s="9"/>
      <c r="X209" s="9"/>
      <c r="Y209" s="9"/>
      <c r="Z209" s="9"/>
      <c r="AA209" s="9"/>
      <c r="AB209" s="9"/>
    </row>
    <row r="210" spans="8:28" hidden="1" x14ac:dyDescent="0.25">
      <c r="H210" s="259"/>
      <c r="I210" s="9"/>
      <c r="J210" s="9"/>
      <c r="K210" s="9"/>
      <c r="L210" s="9"/>
      <c r="M210" s="9"/>
      <c r="N210" s="9"/>
      <c r="O210" s="9"/>
      <c r="P210" s="9"/>
      <c r="Q210" s="9"/>
      <c r="R210" s="9"/>
      <c r="S210" s="9"/>
      <c r="T210" s="9"/>
      <c r="U210" s="9"/>
      <c r="V210" s="9"/>
      <c r="W210" s="9"/>
      <c r="X210" s="9"/>
      <c r="Y210" s="9"/>
      <c r="Z210" s="9"/>
      <c r="AA210" s="9"/>
      <c r="AB210" s="9"/>
    </row>
    <row r="211" spans="8:28" hidden="1" x14ac:dyDescent="0.25">
      <c r="H211" s="259"/>
      <c r="I211" s="9"/>
      <c r="J211" s="9"/>
      <c r="K211" s="9"/>
      <c r="L211" s="9"/>
      <c r="M211" s="9"/>
      <c r="N211" s="9"/>
      <c r="O211" s="9"/>
      <c r="P211" s="9"/>
      <c r="Q211" s="9"/>
      <c r="R211" s="9"/>
      <c r="S211" s="9"/>
      <c r="T211" s="9"/>
      <c r="U211" s="9"/>
      <c r="V211" s="9"/>
      <c r="W211" s="9"/>
      <c r="X211" s="9"/>
      <c r="Y211" s="9"/>
      <c r="Z211" s="9"/>
      <c r="AA211" s="9"/>
      <c r="AB211" s="9"/>
    </row>
    <row r="212" spans="8:28" hidden="1" x14ac:dyDescent="0.25">
      <c r="H212" s="259"/>
      <c r="I212" s="9"/>
      <c r="J212" s="9"/>
      <c r="K212" s="9"/>
      <c r="L212" s="9"/>
      <c r="M212" s="9"/>
      <c r="N212" s="9"/>
      <c r="O212" s="9"/>
      <c r="P212" s="9"/>
      <c r="Q212" s="9"/>
      <c r="R212" s="9"/>
      <c r="S212" s="9"/>
      <c r="T212" s="9"/>
      <c r="U212" s="9"/>
      <c r="V212" s="9"/>
      <c r="W212" s="9"/>
      <c r="X212" s="9"/>
      <c r="Y212" s="9"/>
      <c r="Z212" s="9"/>
      <c r="AA212" s="9"/>
      <c r="AB212" s="9"/>
    </row>
    <row r="213" spans="8:28" hidden="1" x14ac:dyDescent="0.25">
      <c r="H213" s="259"/>
      <c r="I213" s="9"/>
      <c r="J213" s="9"/>
      <c r="K213" s="9"/>
      <c r="L213" s="9"/>
      <c r="M213" s="9"/>
      <c r="N213" s="9"/>
      <c r="O213" s="9"/>
      <c r="P213" s="9"/>
      <c r="Q213" s="9"/>
      <c r="R213" s="9"/>
      <c r="S213" s="9"/>
      <c r="T213" s="9"/>
      <c r="U213" s="9"/>
      <c r="V213" s="9"/>
      <c r="W213" s="9"/>
      <c r="X213" s="9"/>
      <c r="Y213" s="9"/>
      <c r="Z213" s="9"/>
      <c r="AA213" s="9"/>
      <c r="AB213" s="9"/>
    </row>
    <row r="214" spans="8:28" hidden="1" x14ac:dyDescent="0.25">
      <c r="H214" s="259"/>
      <c r="I214" s="9"/>
      <c r="J214" s="9"/>
      <c r="K214" s="9"/>
      <c r="L214" s="9"/>
      <c r="M214" s="9"/>
      <c r="N214" s="9"/>
      <c r="O214" s="9"/>
      <c r="P214" s="9"/>
      <c r="Q214" s="9"/>
      <c r="R214" s="9"/>
      <c r="S214" s="9"/>
      <c r="T214" s="9"/>
      <c r="U214" s="9"/>
      <c r="V214" s="9"/>
      <c r="W214" s="9"/>
      <c r="X214" s="9"/>
      <c r="Y214" s="9"/>
      <c r="Z214" s="9"/>
      <c r="AA214" s="9"/>
      <c r="AB214" s="9"/>
    </row>
    <row r="215" spans="8:28" hidden="1" x14ac:dyDescent="0.25">
      <c r="H215" s="259"/>
      <c r="I215" s="9"/>
      <c r="J215" s="9"/>
      <c r="K215" s="9"/>
      <c r="L215" s="9"/>
      <c r="M215" s="9"/>
      <c r="N215" s="9"/>
      <c r="O215" s="9"/>
      <c r="P215" s="9"/>
      <c r="Q215" s="9"/>
      <c r="R215" s="9"/>
      <c r="S215" s="9"/>
      <c r="T215" s="9"/>
      <c r="U215" s="9"/>
      <c r="V215" s="9"/>
      <c r="W215" s="9"/>
      <c r="X215" s="9"/>
      <c r="Y215" s="9"/>
      <c r="Z215" s="9"/>
      <c r="AA215" s="9"/>
      <c r="AB215" s="9"/>
    </row>
    <row r="216" spans="8:28" hidden="1" x14ac:dyDescent="0.25">
      <c r="H216" s="259"/>
      <c r="I216" s="9"/>
      <c r="J216" s="9"/>
      <c r="K216" s="9"/>
      <c r="L216" s="9"/>
      <c r="M216" s="9"/>
      <c r="N216" s="9"/>
      <c r="O216" s="9"/>
      <c r="P216" s="9"/>
      <c r="Q216" s="9"/>
      <c r="R216" s="9"/>
      <c r="S216" s="9"/>
      <c r="T216" s="9"/>
      <c r="U216" s="9"/>
      <c r="V216" s="9"/>
      <c r="W216" s="9"/>
      <c r="X216" s="9"/>
      <c r="Y216" s="9"/>
      <c r="Z216" s="9"/>
      <c r="AA216" s="9"/>
      <c r="AB216" s="9"/>
    </row>
    <row r="217" spans="8:28" hidden="1" x14ac:dyDescent="0.25">
      <c r="H217" s="259"/>
      <c r="I217" s="9"/>
      <c r="J217" s="9"/>
      <c r="K217" s="9"/>
      <c r="L217" s="9"/>
      <c r="M217" s="9"/>
      <c r="N217" s="9"/>
      <c r="O217" s="9"/>
      <c r="P217" s="9"/>
      <c r="Q217" s="9"/>
      <c r="R217" s="9"/>
      <c r="S217" s="9"/>
      <c r="T217" s="9"/>
      <c r="U217" s="9"/>
      <c r="V217" s="9"/>
      <c r="W217" s="9"/>
      <c r="X217" s="9"/>
      <c r="Y217" s="9"/>
      <c r="Z217" s="9"/>
      <c r="AA217" s="9"/>
      <c r="AB217" s="9"/>
    </row>
    <row r="218" spans="8:28" hidden="1" x14ac:dyDescent="0.25">
      <c r="H218" s="259"/>
      <c r="I218" s="9"/>
      <c r="J218" s="9"/>
      <c r="K218" s="9"/>
      <c r="L218" s="9"/>
      <c r="M218" s="9"/>
      <c r="N218" s="9"/>
      <c r="O218" s="9"/>
      <c r="P218" s="9"/>
      <c r="Q218" s="9"/>
      <c r="R218" s="9"/>
      <c r="S218" s="9"/>
      <c r="T218" s="9"/>
      <c r="U218" s="9"/>
      <c r="V218" s="9"/>
      <c r="W218" s="9"/>
      <c r="X218" s="9"/>
      <c r="Y218" s="9"/>
      <c r="Z218" s="9"/>
      <c r="AA218" s="9"/>
      <c r="AB218" s="9"/>
    </row>
    <row r="219" spans="8:28" hidden="1" x14ac:dyDescent="0.25">
      <c r="H219" s="259"/>
      <c r="I219" s="9"/>
      <c r="J219" s="9"/>
      <c r="K219" s="9"/>
      <c r="L219" s="9"/>
      <c r="M219" s="9"/>
      <c r="N219" s="9"/>
      <c r="O219" s="9"/>
      <c r="P219" s="9"/>
      <c r="Q219" s="9"/>
      <c r="R219" s="9"/>
      <c r="S219" s="9"/>
      <c r="T219" s="9"/>
      <c r="U219" s="9"/>
      <c r="V219" s="9"/>
      <c r="W219" s="9"/>
      <c r="X219" s="9"/>
      <c r="Y219" s="9"/>
      <c r="Z219" s="9"/>
      <c r="AA219" s="9"/>
      <c r="AB219" s="9"/>
    </row>
    <row r="220" spans="8:28" hidden="1" x14ac:dyDescent="0.25">
      <c r="H220" s="259"/>
      <c r="I220" s="9"/>
      <c r="J220" s="9"/>
      <c r="K220" s="9"/>
      <c r="L220" s="9"/>
      <c r="M220" s="9"/>
      <c r="N220" s="9"/>
      <c r="O220" s="9"/>
      <c r="P220" s="9"/>
      <c r="Q220" s="9"/>
      <c r="R220" s="9"/>
      <c r="S220" s="9"/>
      <c r="T220" s="9"/>
      <c r="U220" s="9"/>
      <c r="V220" s="9"/>
      <c r="W220" s="9"/>
      <c r="X220" s="9"/>
      <c r="Y220" s="9"/>
      <c r="Z220" s="9"/>
      <c r="AA220" s="9"/>
      <c r="AB220" s="9"/>
    </row>
    <row r="221" spans="8:28" hidden="1" x14ac:dyDescent="0.25">
      <c r="H221" s="259"/>
      <c r="I221" s="9"/>
      <c r="J221" s="9"/>
      <c r="K221" s="9"/>
      <c r="L221" s="9"/>
      <c r="M221" s="9"/>
      <c r="N221" s="9"/>
      <c r="O221" s="9"/>
      <c r="P221" s="9"/>
      <c r="Q221" s="9"/>
      <c r="R221" s="9"/>
      <c r="S221" s="9"/>
      <c r="T221" s="9"/>
      <c r="U221" s="9"/>
      <c r="V221" s="9"/>
      <c r="W221" s="9"/>
      <c r="X221" s="9"/>
      <c r="Y221" s="9"/>
      <c r="Z221" s="9"/>
      <c r="AA221" s="9"/>
      <c r="AB221" s="9"/>
    </row>
    <row r="222" spans="8:28" hidden="1" x14ac:dyDescent="0.25">
      <c r="H222" s="259"/>
      <c r="I222" s="9"/>
      <c r="J222" s="9"/>
      <c r="K222" s="9"/>
      <c r="L222" s="9"/>
      <c r="M222" s="9"/>
      <c r="N222" s="9"/>
      <c r="O222" s="9"/>
      <c r="P222" s="9"/>
      <c r="Q222" s="9"/>
      <c r="R222" s="9"/>
      <c r="S222" s="9"/>
      <c r="T222" s="9"/>
      <c r="U222" s="9"/>
      <c r="V222" s="9"/>
      <c r="W222" s="9"/>
      <c r="X222" s="9"/>
      <c r="Y222" s="9"/>
      <c r="Z222" s="9"/>
      <c r="AA222" s="9"/>
      <c r="AB222" s="9"/>
    </row>
    <row r="223" spans="8:28" hidden="1" x14ac:dyDescent="0.25">
      <c r="H223" s="259"/>
      <c r="I223" s="9"/>
      <c r="J223" s="9"/>
      <c r="K223" s="9"/>
      <c r="L223" s="9"/>
      <c r="M223" s="9"/>
      <c r="N223" s="9"/>
      <c r="O223" s="9"/>
      <c r="P223" s="9"/>
      <c r="Q223" s="9"/>
      <c r="R223" s="9"/>
      <c r="S223" s="9"/>
      <c r="T223" s="9"/>
      <c r="U223" s="9"/>
      <c r="V223" s="9"/>
      <c r="W223" s="9"/>
      <c r="X223" s="9"/>
      <c r="Y223" s="9"/>
      <c r="Z223" s="9"/>
      <c r="AA223" s="9"/>
      <c r="AB223" s="9"/>
    </row>
    <row r="224" spans="8:28" hidden="1" x14ac:dyDescent="0.25">
      <c r="H224" s="259"/>
      <c r="I224" s="9"/>
      <c r="J224" s="9"/>
      <c r="K224" s="9"/>
      <c r="L224" s="9"/>
      <c r="M224" s="9"/>
      <c r="N224" s="9"/>
      <c r="O224" s="9"/>
      <c r="P224" s="9"/>
      <c r="Q224" s="9"/>
      <c r="R224" s="9"/>
      <c r="S224" s="9"/>
      <c r="T224" s="9"/>
      <c r="U224" s="9"/>
      <c r="V224" s="9"/>
      <c r="W224" s="9"/>
      <c r="X224" s="9"/>
      <c r="Y224" s="9"/>
      <c r="Z224" s="9"/>
      <c r="AA224" s="9"/>
      <c r="AB224" s="9"/>
    </row>
    <row r="225" spans="8:28" hidden="1" x14ac:dyDescent="0.25">
      <c r="H225" s="259"/>
      <c r="I225" s="9"/>
      <c r="J225" s="9"/>
      <c r="K225" s="9"/>
      <c r="L225" s="9"/>
      <c r="M225" s="9"/>
      <c r="N225" s="9"/>
      <c r="O225" s="9"/>
      <c r="P225" s="9"/>
      <c r="Q225" s="9"/>
      <c r="R225" s="9"/>
      <c r="S225" s="9"/>
      <c r="T225" s="9"/>
      <c r="U225" s="9"/>
      <c r="V225" s="9"/>
      <c r="W225" s="9"/>
      <c r="X225" s="9"/>
      <c r="Y225" s="9"/>
      <c r="Z225" s="9"/>
      <c r="AA225" s="9"/>
      <c r="AB225" s="9"/>
    </row>
    <row r="226" spans="8:28" hidden="1" x14ac:dyDescent="0.25">
      <c r="H226" s="259"/>
      <c r="I226" s="9"/>
      <c r="J226" s="9"/>
      <c r="K226" s="9"/>
      <c r="L226" s="9"/>
      <c r="M226" s="9"/>
      <c r="N226" s="9"/>
      <c r="O226" s="9"/>
      <c r="P226" s="9"/>
      <c r="Q226" s="9"/>
      <c r="R226" s="9"/>
      <c r="S226" s="9"/>
      <c r="T226" s="9"/>
      <c r="U226" s="9"/>
      <c r="V226" s="9"/>
      <c r="W226" s="9"/>
      <c r="X226" s="9"/>
      <c r="Y226" s="9"/>
      <c r="Z226" s="9"/>
      <c r="AA226" s="9"/>
      <c r="AB226" s="9"/>
    </row>
    <row r="227" spans="8:28" hidden="1" x14ac:dyDescent="0.25">
      <c r="H227" s="259"/>
      <c r="I227" s="9"/>
      <c r="J227" s="9"/>
      <c r="K227" s="9"/>
      <c r="L227" s="9"/>
      <c r="M227" s="9"/>
      <c r="N227" s="9"/>
      <c r="O227" s="9"/>
      <c r="P227" s="9"/>
      <c r="Q227" s="9"/>
      <c r="R227" s="9"/>
      <c r="S227" s="9"/>
      <c r="T227" s="9"/>
      <c r="U227" s="9"/>
      <c r="V227" s="9"/>
      <c r="W227" s="9"/>
      <c r="X227" s="9"/>
      <c r="Y227" s="9"/>
      <c r="Z227" s="9"/>
      <c r="AA227" s="9"/>
      <c r="AB227" s="9"/>
    </row>
    <row r="228" spans="8:28" hidden="1" x14ac:dyDescent="0.25">
      <c r="H228" s="259"/>
      <c r="I228" s="9"/>
      <c r="J228" s="9"/>
      <c r="K228" s="9"/>
      <c r="L228" s="9"/>
      <c r="M228" s="9"/>
      <c r="N228" s="9"/>
      <c r="O228" s="9"/>
      <c r="P228" s="9"/>
      <c r="Q228" s="9"/>
      <c r="R228" s="9"/>
      <c r="S228" s="9"/>
      <c r="T228" s="9"/>
      <c r="U228" s="9"/>
      <c r="V228" s="9"/>
      <c r="W228" s="9"/>
      <c r="X228" s="9"/>
      <c r="Y228" s="9"/>
      <c r="Z228" s="9"/>
      <c r="AA228" s="9"/>
      <c r="AB228" s="9"/>
    </row>
    <row r="229" spans="8:28" hidden="1" x14ac:dyDescent="0.25">
      <c r="H229" s="259"/>
      <c r="I229" s="9"/>
      <c r="J229" s="9"/>
      <c r="K229" s="9"/>
      <c r="L229" s="9"/>
      <c r="M229" s="9"/>
      <c r="N229" s="9"/>
      <c r="O229" s="9"/>
      <c r="P229" s="9"/>
      <c r="Q229" s="9"/>
      <c r="R229" s="9"/>
      <c r="S229" s="9"/>
      <c r="T229" s="9"/>
      <c r="U229" s="9"/>
      <c r="V229" s="9"/>
      <c r="W229" s="9"/>
      <c r="X229" s="9"/>
      <c r="Y229" s="9"/>
      <c r="Z229" s="9"/>
      <c r="AA229" s="9"/>
      <c r="AB229" s="9"/>
    </row>
    <row r="230" spans="8:28" hidden="1" x14ac:dyDescent="0.25">
      <c r="H230" s="259"/>
      <c r="I230" s="9"/>
      <c r="J230" s="9"/>
      <c r="K230" s="9"/>
      <c r="L230" s="9"/>
      <c r="M230" s="9"/>
      <c r="N230" s="9"/>
      <c r="O230" s="9"/>
      <c r="P230" s="9"/>
      <c r="Q230" s="9"/>
      <c r="R230" s="9"/>
      <c r="S230" s="9"/>
      <c r="T230" s="9"/>
      <c r="U230" s="9"/>
      <c r="V230" s="9"/>
      <c r="W230" s="9"/>
      <c r="X230" s="9"/>
      <c r="Y230" s="9"/>
      <c r="Z230" s="9"/>
      <c r="AA230" s="9"/>
      <c r="AB230" s="9"/>
    </row>
    <row r="231" spans="8:28" hidden="1" x14ac:dyDescent="0.25">
      <c r="H231" s="259"/>
      <c r="I231" s="9"/>
      <c r="J231" s="9"/>
      <c r="K231" s="9"/>
      <c r="L231" s="9"/>
      <c r="M231" s="9"/>
      <c r="N231" s="9"/>
      <c r="O231" s="9"/>
      <c r="P231" s="9"/>
      <c r="Q231" s="9"/>
      <c r="R231" s="9"/>
      <c r="S231" s="9"/>
      <c r="T231" s="9"/>
      <c r="U231" s="9"/>
      <c r="V231" s="9"/>
      <c r="W231" s="9"/>
      <c r="X231" s="9"/>
      <c r="Y231" s="9"/>
      <c r="Z231" s="9"/>
      <c r="AA231" s="9"/>
      <c r="AB231" s="9"/>
    </row>
    <row r="232" spans="8:28" hidden="1" x14ac:dyDescent="0.25">
      <c r="H232" s="259"/>
      <c r="I232" s="9"/>
      <c r="J232" s="9"/>
      <c r="K232" s="9"/>
      <c r="L232" s="9"/>
      <c r="M232" s="9"/>
      <c r="N232" s="9"/>
      <c r="O232" s="9"/>
      <c r="P232" s="9"/>
      <c r="Q232" s="9"/>
      <c r="R232" s="9"/>
      <c r="S232" s="9"/>
      <c r="T232" s="9"/>
      <c r="U232" s="9"/>
      <c r="V232" s="9"/>
      <c r="W232" s="9"/>
      <c r="X232" s="9"/>
      <c r="Y232" s="9"/>
      <c r="Z232" s="9"/>
      <c r="AA232" s="9"/>
      <c r="AB232" s="9"/>
    </row>
    <row r="233" spans="8:28" hidden="1" x14ac:dyDescent="0.25">
      <c r="H233" s="259"/>
      <c r="I233" s="9"/>
      <c r="J233" s="9"/>
      <c r="K233" s="9"/>
      <c r="L233" s="9"/>
      <c r="M233" s="9"/>
      <c r="N233" s="9"/>
      <c r="O233" s="9"/>
      <c r="P233" s="9"/>
      <c r="Q233" s="9"/>
      <c r="R233" s="9"/>
      <c r="S233" s="9"/>
      <c r="T233" s="9"/>
      <c r="U233" s="9"/>
      <c r="V233" s="9"/>
      <c r="W233" s="9"/>
      <c r="X233" s="9"/>
      <c r="Y233" s="9"/>
      <c r="Z233" s="9"/>
      <c r="AA233" s="9"/>
      <c r="AB233" s="9"/>
    </row>
    <row r="234" spans="8:28" hidden="1" x14ac:dyDescent="0.25">
      <c r="H234" s="259"/>
      <c r="I234" s="9"/>
      <c r="J234" s="9"/>
      <c r="K234" s="9"/>
      <c r="L234" s="9"/>
      <c r="M234" s="9"/>
      <c r="N234" s="9"/>
      <c r="O234" s="9"/>
      <c r="P234" s="9"/>
      <c r="Q234" s="9"/>
      <c r="R234" s="9"/>
      <c r="S234" s="9"/>
      <c r="T234" s="9"/>
      <c r="U234" s="9"/>
      <c r="V234" s="9"/>
      <c r="W234" s="9"/>
      <c r="X234" s="9"/>
      <c r="Y234" s="9"/>
      <c r="Z234" s="9"/>
      <c r="AA234" s="9"/>
      <c r="AB234" s="9"/>
    </row>
    <row r="235" spans="8:28" hidden="1" x14ac:dyDescent="0.25">
      <c r="H235" s="259"/>
      <c r="I235" s="9"/>
      <c r="J235" s="9"/>
      <c r="K235" s="9"/>
      <c r="L235" s="9"/>
      <c r="M235" s="9"/>
      <c r="N235" s="9"/>
      <c r="O235" s="9"/>
      <c r="P235" s="9"/>
      <c r="Q235" s="9"/>
      <c r="R235" s="9"/>
      <c r="S235" s="9"/>
      <c r="T235" s="9"/>
      <c r="U235" s="9"/>
      <c r="V235" s="9"/>
      <c r="W235" s="9"/>
      <c r="X235" s="9"/>
      <c r="Y235" s="9"/>
      <c r="Z235" s="9"/>
      <c r="AA235" s="9"/>
      <c r="AB235" s="9"/>
    </row>
    <row r="236" spans="8:28" hidden="1" x14ac:dyDescent="0.25">
      <c r="H236" s="259"/>
      <c r="I236" s="9"/>
      <c r="J236" s="9"/>
      <c r="K236" s="9"/>
      <c r="L236" s="9"/>
      <c r="M236" s="9"/>
      <c r="N236" s="9"/>
      <c r="O236" s="9"/>
      <c r="P236" s="9"/>
      <c r="Q236" s="9"/>
      <c r="R236" s="9"/>
      <c r="S236" s="9"/>
      <c r="T236" s="9"/>
      <c r="U236" s="9"/>
      <c r="V236" s="9"/>
      <c r="W236" s="9"/>
      <c r="X236" s="9"/>
      <c r="Y236" s="9"/>
      <c r="Z236" s="9"/>
      <c r="AA236" s="9"/>
      <c r="AB236" s="9"/>
    </row>
    <row r="237" spans="8:28" hidden="1" x14ac:dyDescent="0.25">
      <c r="H237" s="259"/>
      <c r="I237" s="9"/>
      <c r="J237" s="9"/>
      <c r="K237" s="9"/>
      <c r="L237" s="9"/>
      <c r="M237" s="9"/>
      <c r="N237" s="9"/>
      <c r="O237" s="9"/>
      <c r="P237" s="9"/>
      <c r="Q237" s="9"/>
      <c r="R237" s="9"/>
      <c r="S237" s="9"/>
      <c r="T237" s="9"/>
      <c r="U237" s="9"/>
      <c r="V237" s="9"/>
      <c r="W237" s="9"/>
      <c r="X237" s="9"/>
      <c r="Y237" s="9"/>
      <c r="Z237" s="9"/>
      <c r="AA237" s="9"/>
      <c r="AB237" s="9"/>
    </row>
    <row r="238" spans="8:28" hidden="1" x14ac:dyDescent="0.25">
      <c r="H238" s="259"/>
      <c r="I238" s="9"/>
      <c r="J238" s="9"/>
      <c r="K238" s="9"/>
      <c r="L238" s="9"/>
      <c r="M238" s="9"/>
      <c r="N238" s="9"/>
      <c r="O238" s="9"/>
      <c r="P238" s="9"/>
      <c r="Q238" s="9"/>
      <c r="R238" s="9"/>
      <c r="S238" s="9"/>
      <c r="T238" s="9"/>
      <c r="U238" s="9"/>
      <c r="V238" s="9"/>
      <c r="W238" s="9"/>
      <c r="X238" s="9"/>
      <c r="Y238" s="9"/>
      <c r="Z238" s="9"/>
      <c r="AA238" s="9"/>
      <c r="AB238" s="9"/>
    </row>
    <row r="239" spans="8:28" hidden="1" x14ac:dyDescent="0.25">
      <c r="H239" s="259"/>
      <c r="I239" s="9"/>
      <c r="J239" s="9"/>
      <c r="K239" s="9"/>
      <c r="L239" s="9"/>
      <c r="M239" s="9"/>
      <c r="N239" s="9"/>
      <c r="O239" s="9"/>
      <c r="P239" s="9"/>
      <c r="Q239" s="9"/>
      <c r="R239" s="9"/>
      <c r="S239" s="9"/>
      <c r="T239" s="9"/>
      <c r="U239" s="9"/>
      <c r="V239" s="9"/>
      <c r="W239" s="9"/>
      <c r="X239" s="9"/>
      <c r="Y239" s="9"/>
      <c r="Z239" s="9"/>
      <c r="AA239" s="9"/>
      <c r="AB239" s="9"/>
    </row>
    <row r="240" spans="8:28" hidden="1" x14ac:dyDescent="0.25">
      <c r="H240" s="259"/>
      <c r="I240" s="9"/>
      <c r="J240" s="9"/>
      <c r="K240" s="9"/>
      <c r="L240" s="9"/>
      <c r="M240" s="9"/>
      <c r="N240" s="9"/>
      <c r="O240" s="9"/>
      <c r="P240" s="9"/>
      <c r="Q240" s="9"/>
      <c r="R240" s="9"/>
      <c r="S240" s="9"/>
      <c r="T240" s="9"/>
      <c r="U240" s="9"/>
      <c r="V240" s="9"/>
      <c r="W240" s="9"/>
      <c r="X240" s="9"/>
      <c r="Y240" s="9"/>
      <c r="Z240" s="9"/>
      <c r="AA240" s="9"/>
      <c r="AB240" s="9"/>
    </row>
    <row r="241" spans="8:28" hidden="1" x14ac:dyDescent="0.25">
      <c r="H241" s="259"/>
      <c r="I241" s="9"/>
      <c r="J241" s="9"/>
      <c r="K241" s="9"/>
      <c r="L241" s="9"/>
      <c r="M241" s="9"/>
      <c r="N241" s="9"/>
      <c r="O241" s="9"/>
      <c r="P241" s="9"/>
      <c r="Q241" s="9"/>
      <c r="R241" s="9"/>
      <c r="S241" s="9"/>
      <c r="T241" s="9"/>
      <c r="U241" s="9"/>
      <c r="V241" s="9"/>
      <c r="W241" s="9"/>
      <c r="X241" s="9"/>
      <c r="Y241" s="9"/>
      <c r="Z241" s="9"/>
      <c r="AA241" s="9"/>
      <c r="AB241" s="9"/>
    </row>
    <row r="242" spans="8:28" hidden="1" x14ac:dyDescent="0.25">
      <c r="H242" s="259"/>
      <c r="I242" s="9"/>
      <c r="J242" s="9"/>
      <c r="K242" s="9"/>
      <c r="L242" s="9"/>
      <c r="M242" s="9"/>
      <c r="N242" s="9"/>
      <c r="O242" s="9"/>
      <c r="P242" s="9"/>
      <c r="Q242" s="9"/>
      <c r="R242" s="9"/>
      <c r="S242" s="9"/>
      <c r="T242" s="9"/>
      <c r="U242" s="9"/>
      <c r="V242" s="9"/>
      <c r="W242" s="9"/>
      <c r="X242" s="9"/>
      <c r="Y242" s="9"/>
      <c r="Z242" s="9"/>
      <c r="AA242" s="9"/>
      <c r="AB242" s="9"/>
    </row>
    <row r="243" spans="8:28" hidden="1" x14ac:dyDescent="0.25">
      <c r="H243" s="259"/>
      <c r="I243" s="9"/>
      <c r="J243" s="9"/>
      <c r="K243" s="9"/>
      <c r="L243" s="9"/>
      <c r="M243" s="9"/>
      <c r="N243" s="9"/>
      <c r="O243" s="9"/>
      <c r="P243" s="9"/>
      <c r="Q243" s="9"/>
      <c r="R243" s="9"/>
      <c r="S243" s="9"/>
      <c r="T243" s="9"/>
      <c r="U243" s="9"/>
      <c r="V243" s="9"/>
      <c r="W243" s="9"/>
      <c r="X243" s="9"/>
      <c r="Y243" s="9"/>
      <c r="Z243" s="9"/>
      <c r="AA243" s="9"/>
      <c r="AB243" s="9"/>
    </row>
    <row r="244" spans="8:28" hidden="1" x14ac:dyDescent="0.25">
      <c r="H244" s="259"/>
      <c r="I244" s="9"/>
      <c r="J244" s="9"/>
      <c r="K244" s="9"/>
      <c r="L244" s="9"/>
      <c r="M244" s="9"/>
      <c r="N244" s="9"/>
      <c r="O244" s="9"/>
      <c r="P244" s="9"/>
      <c r="Q244" s="9"/>
      <c r="R244" s="9"/>
      <c r="S244" s="9"/>
      <c r="T244" s="9"/>
      <c r="U244" s="9"/>
      <c r="V244" s="9"/>
      <c r="W244" s="9"/>
      <c r="X244" s="9"/>
      <c r="Y244" s="9"/>
      <c r="Z244" s="9"/>
      <c r="AA244" s="9"/>
      <c r="AB244" s="9"/>
    </row>
    <row r="245" spans="8:28" hidden="1" x14ac:dyDescent="0.25">
      <c r="H245" s="259"/>
      <c r="I245" s="9"/>
      <c r="J245" s="9"/>
      <c r="K245" s="9"/>
      <c r="L245" s="9"/>
      <c r="M245" s="9"/>
      <c r="N245" s="9"/>
      <c r="O245" s="9"/>
      <c r="P245" s="9"/>
      <c r="Q245" s="9"/>
      <c r="R245" s="9"/>
      <c r="S245" s="9"/>
      <c r="T245" s="9"/>
      <c r="U245" s="9"/>
      <c r="V245" s="9"/>
      <c r="W245" s="9"/>
      <c r="X245" s="9"/>
      <c r="Y245" s="9"/>
      <c r="Z245" s="9"/>
      <c r="AA245" s="9"/>
      <c r="AB245" s="9"/>
    </row>
    <row r="246" spans="8:28" hidden="1" x14ac:dyDescent="0.25">
      <c r="H246" s="259"/>
      <c r="I246" s="9"/>
      <c r="J246" s="9"/>
      <c r="K246" s="9"/>
      <c r="L246" s="9"/>
      <c r="M246" s="9"/>
      <c r="N246" s="9"/>
      <c r="O246" s="9"/>
      <c r="P246" s="9"/>
      <c r="Q246" s="9"/>
      <c r="R246" s="9"/>
      <c r="S246" s="9"/>
      <c r="T246" s="9"/>
      <c r="U246" s="9"/>
      <c r="V246" s="9"/>
      <c r="W246" s="9"/>
      <c r="X246" s="9"/>
      <c r="Y246" s="9"/>
      <c r="Z246" s="9"/>
      <c r="AA246" s="9"/>
      <c r="AB246" s="9"/>
    </row>
    <row r="247" spans="8:28" hidden="1" x14ac:dyDescent="0.25">
      <c r="H247" s="259"/>
      <c r="I247" s="9"/>
      <c r="J247" s="9"/>
      <c r="K247" s="9"/>
      <c r="L247" s="9"/>
      <c r="M247" s="9"/>
      <c r="N247" s="9"/>
      <c r="O247" s="9"/>
      <c r="P247" s="9"/>
      <c r="Q247" s="9"/>
      <c r="R247" s="9"/>
      <c r="S247" s="9"/>
      <c r="T247" s="9"/>
      <c r="U247" s="9"/>
      <c r="V247" s="9"/>
      <c r="W247" s="9"/>
      <c r="X247" s="9"/>
      <c r="Y247" s="9"/>
      <c r="Z247" s="9"/>
      <c r="AA247" s="9"/>
      <c r="AB247" s="9"/>
    </row>
    <row r="248" spans="8:28" hidden="1" x14ac:dyDescent="0.25">
      <c r="H248" s="259"/>
      <c r="I248" s="9"/>
      <c r="J248" s="9"/>
      <c r="K248" s="9"/>
      <c r="L248" s="9"/>
      <c r="M248" s="9"/>
      <c r="N248" s="9"/>
      <c r="O248" s="9"/>
      <c r="P248" s="9"/>
      <c r="Q248" s="9"/>
      <c r="R248" s="9"/>
      <c r="S248" s="9"/>
      <c r="T248" s="9"/>
      <c r="U248" s="9"/>
      <c r="V248" s="9"/>
      <c r="W248" s="9"/>
      <c r="X248" s="9"/>
      <c r="Y248" s="9"/>
      <c r="Z248" s="9"/>
      <c r="AA248" s="9"/>
      <c r="AB248" s="9"/>
    </row>
    <row r="249" spans="8:28" hidden="1" x14ac:dyDescent="0.25">
      <c r="H249" s="259"/>
      <c r="I249" s="9"/>
      <c r="J249" s="9"/>
      <c r="K249" s="9"/>
      <c r="L249" s="9"/>
      <c r="M249" s="9"/>
      <c r="N249" s="9"/>
      <c r="O249" s="9"/>
      <c r="P249" s="9"/>
      <c r="Q249" s="9"/>
      <c r="R249" s="9"/>
      <c r="S249" s="9"/>
      <c r="T249" s="9"/>
      <c r="U249" s="9"/>
      <c r="V249" s="9"/>
      <c r="W249" s="9"/>
      <c r="X249" s="9"/>
      <c r="Y249" s="9"/>
      <c r="Z249" s="9"/>
      <c r="AA249" s="9"/>
      <c r="AB249" s="9"/>
    </row>
    <row r="250" spans="8:28" hidden="1" x14ac:dyDescent="0.25">
      <c r="H250" s="259"/>
      <c r="I250" s="9"/>
      <c r="J250" s="9"/>
      <c r="K250" s="9"/>
      <c r="L250" s="9"/>
      <c r="M250" s="9"/>
      <c r="N250" s="9"/>
      <c r="O250" s="9"/>
      <c r="P250" s="9"/>
      <c r="Q250" s="9"/>
      <c r="R250" s="9"/>
      <c r="S250" s="9"/>
      <c r="T250" s="9"/>
      <c r="U250" s="9"/>
      <c r="V250" s="9"/>
      <c r="W250" s="9"/>
      <c r="X250" s="9"/>
      <c r="Y250" s="9"/>
      <c r="Z250" s="9"/>
      <c r="AA250" s="9"/>
      <c r="AB250" s="9"/>
    </row>
    <row r="251" spans="8:28" hidden="1" x14ac:dyDescent="0.25">
      <c r="H251" s="259"/>
      <c r="I251" s="9"/>
      <c r="J251" s="9"/>
      <c r="K251" s="9"/>
      <c r="L251" s="9"/>
      <c r="M251" s="9"/>
      <c r="N251" s="9"/>
      <c r="O251" s="9"/>
      <c r="P251" s="9"/>
      <c r="Q251" s="9"/>
      <c r="R251" s="9"/>
      <c r="S251" s="9"/>
      <c r="T251" s="9"/>
      <c r="U251" s="9"/>
      <c r="V251" s="9"/>
      <c r="W251" s="9"/>
      <c r="X251" s="9"/>
      <c r="Y251" s="9"/>
      <c r="Z251" s="9"/>
      <c r="AA251" s="9"/>
      <c r="AB251" s="9"/>
    </row>
    <row r="252" spans="8:28" hidden="1" x14ac:dyDescent="0.25">
      <c r="H252" s="259"/>
      <c r="I252" s="9"/>
      <c r="J252" s="9"/>
      <c r="K252" s="9"/>
      <c r="L252" s="9"/>
      <c r="M252" s="9"/>
      <c r="N252" s="9"/>
      <c r="O252" s="9"/>
      <c r="P252" s="9"/>
      <c r="Q252" s="9"/>
      <c r="R252" s="9"/>
      <c r="S252" s="9"/>
      <c r="T252" s="9"/>
      <c r="U252" s="9"/>
      <c r="V252" s="9"/>
      <c r="W252" s="9"/>
      <c r="X252" s="9"/>
      <c r="Y252" s="9"/>
      <c r="Z252" s="9"/>
      <c r="AA252" s="9"/>
      <c r="AB252" s="9"/>
    </row>
    <row r="253" spans="8:28" hidden="1" x14ac:dyDescent="0.25">
      <c r="H253" s="259"/>
      <c r="I253" s="9"/>
      <c r="J253" s="9"/>
      <c r="K253" s="9"/>
      <c r="L253" s="9"/>
      <c r="M253" s="9"/>
      <c r="N253" s="9"/>
      <c r="O253" s="9"/>
      <c r="P253" s="9"/>
      <c r="Q253" s="9"/>
      <c r="R253" s="9"/>
      <c r="S253" s="9"/>
      <c r="T253" s="9"/>
      <c r="U253" s="9"/>
      <c r="V253" s="9"/>
      <c r="W253" s="9"/>
      <c r="X253" s="9"/>
      <c r="Y253" s="9"/>
      <c r="Z253" s="9"/>
      <c r="AA253" s="9"/>
      <c r="AB253" s="9"/>
    </row>
    <row r="254" spans="8:28" hidden="1" x14ac:dyDescent="0.25">
      <c r="H254" s="259"/>
      <c r="I254" s="9"/>
      <c r="J254" s="9"/>
      <c r="K254" s="9"/>
      <c r="L254" s="9"/>
      <c r="M254" s="9"/>
      <c r="N254" s="9"/>
      <c r="O254" s="9"/>
      <c r="P254" s="9"/>
      <c r="Q254" s="9"/>
      <c r="R254" s="9"/>
      <c r="S254" s="9"/>
      <c r="T254" s="9"/>
      <c r="U254" s="9"/>
      <c r="V254" s="9"/>
      <c r="W254" s="9"/>
      <c r="X254" s="9"/>
      <c r="Y254" s="9"/>
      <c r="Z254" s="9"/>
      <c r="AA254" s="9"/>
      <c r="AB254" s="9"/>
    </row>
    <row r="255" spans="8:28" hidden="1" x14ac:dyDescent="0.25">
      <c r="H255" s="259"/>
      <c r="I255" s="9"/>
      <c r="J255" s="9"/>
      <c r="K255" s="9"/>
      <c r="L255" s="9"/>
      <c r="M255" s="9"/>
      <c r="N255" s="9"/>
      <c r="O255" s="9"/>
      <c r="P255" s="9"/>
      <c r="Q255" s="9"/>
      <c r="R255" s="9"/>
      <c r="S255" s="9"/>
      <c r="T255" s="9"/>
      <c r="U255" s="9"/>
      <c r="V255" s="9"/>
      <c r="W255" s="9"/>
      <c r="X255" s="9"/>
      <c r="Y255" s="9"/>
      <c r="Z255" s="9"/>
      <c r="AA255" s="9"/>
      <c r="AB255" s="9"/>
    </row>
    <row r="256" spans="8:28" hidden="1" x14ac:dyDescent="0.25">
      <c r="H256" s="259"/>
      <c r="I256" s="9"/>
      <c r="J256" s="9"/>
      <c r="K256" s="9"/>
      <c r="L256" s="9"/>
      <c r="M256" s="9"/>
      <c r="N256" s="9"/>
      <c r="O256" s="9"/>
      <c r="P256" s="9"/>
      <c r="Q256" s="9"/>
      <c r="R256" s="9"/>
      <c r="S256" s="9"/>
      <c r="T256" s="9"/>
      <c r="U256" s="9"/>
      <c r="V256" s="9"/>
      <c r="W256" s="9"/>
      <c r="X256" s="9"/>
      <c r="Y256" s="9"/>
      <c r="Z256" s="9"/>
      <c r="AA256" s="9"/>
      <c r="AB256" s="9"/>
    </row>
    <row r="257" spans="8:28" hidden="1" x14ac:dyDescent="0.25">
      <c r="H257" s="259"/>
      <c r="I257" s="9"/>
      <c r="J257" s="9"/>
      <c r="K257" s="9"/>
      <c r="L257" s="9"/>
      <c r="M257" s="9"/>
      <c r="N257" s="9"/>
      <c r="O257" s="9"/>
      <c r="P257" s="9"/>
      <c r="Q257" s="9"/>
      <c r="R257" s="9"/>
      <c r="S257" s="9"/>
      <c r="T257" s="9"/>
      <c r="U257" s="9"/>
      <c r="V257" s="9"/>
      <c r="W257" s="9"/>
      <c r="X257" s="9"/>
      <c r="Y257" s="9"/>
      <c r="Z257" s="9"/>
      <c r="AA257" s="9"/>
      <c r="AB257" s="9"/>
    </row>
    <row r="258" spans="8:28" hidden="1" x14ac:dyDescent="0.25">
      <c r="H258" s="259"/>
      <c r="I258" s="9"/>
      <c r="J258" s="9"/>
      <c r="K258" s="9"/>
      <c r="L258" s="9"/>
      <c r="M258" s="9"/>
      <c r="N258" s="9"/>
      <c r="O258" s="9"/>
      <c r="P258" s="9"/>
      <c r="Q258" s="9"/>
      <c r="R258" s="9"/>
      <c r="S258" s="9"/>
      <c r="T258" s="9"/>
      <c r="U258" s="9"/>
      <c r="V258" s="9"/>
      <c r="W258" s="9"/>
      <c r="X258" s="9"/>
      <c r="Y258" s="9"/>
      <c r="Z258" s="9"/>
      <c r="AA258" s="9"/>
      <c r="AB258" s="9"/>
    </row>
    <row r="259" spans="8:28" hidden="1" x14ac:dyDescent="0.25">
      <c r="H259" s="259"/>
      <c r="I259" s="9"/>
      <c r="J259" s="9"/>
      <c r="K259" s="9"/>
      <c r="L259" s="9"/>
      <c r="M259" s="9"/>
      <c r="N259" s="9"/>
      <c r="O259" s="9"/>
      <c r="P259" s="9"/>
      <c r="Q259" s="9"/>
      <c r="R259" s="9"/>
      <c r="S259" s="9"/>
      <c r="T259" s="9"/>
      <c r="U259" s="9"/>
      <c r="V259" s="9"/>
      <c r="W259" s="9"/>
      <c r="X259" s="9"/>
      <c r="Y259" s="9"/>
      <c r="Z259" s="9"/>
      <c r="AA259" s="9"/>
      <c r="AB259" s="9"/>
    </row>
    <row r="260" spans="8:28" hidden="1" x14ac:dyDescent="0.25">
      <c r="H260" s="259"/>
      <c r="I260" s="9"/>
      <c r="J260" s="9"/>
      <c r="K260" s="9"/>
      <c r="L260" s="9"/>
      <c r="M260" s="9"/>
      <c r="N260" s="9"/>
      <c r="O260" s="9"/>
      <c r="P260" s="9"/>
      <c r="Q260" s="9"/>
      <c r="R260" s="9"/>
      <c r="S260" s="9"/>
      <c r="T260" s="9"/>
      <c r="U260" s="9"/>
      <c r="V260" s="9"/>
      <c r="W260" s="9"/>
      <c r="X260" s="9"/>
      <c r="Y260" s="9"/>
      <c r="Z260" s="9"/>
      <c r="AA260" s="9"/>
      <c r="AB260" s="9"/>
    </row>
    <row r="261" spans="8:28" hidden="1" x14ac:dyDescent="0.25">
      <c r="H261" s="259"/>
      <c r="I261" s="9"/>
      <c r="J261" s="9"/>
      <c r="K261" s="9"/>
      <c r="L261" s="9"/>
      <c r="M261" s="9"/>
      <c r="N261" s="9"/>
      <c r="O261" s="9"/>
      <c r="P261" s="9"/>
      <c r="Q261" s="9"/>
      <c r="R261" s="9"/>
      <c r="S261" s="9"/>
      <c r="T261" s="9"/>
      <c r="U261" s="9"/>
      <c r="V261" s="9"/>
      <c r="W261" s="9"/>
      <c r="X261" s="9"/>
      <c r="Y261" s="9"/>
      <c r="Z261" s="9"/>
      <c r="AA261" s="9"/>
      <c r="AB261" s="9"/>
    </row>
    <row r="262" spans="8:28" hidden="1" x14ac:dyDescent="0.25">
      <c r="H262" s="259"/>
      <c r="I262" s="9"/>
      <c r="J262" s="9"/>
      <c r="K262" s="9"/>
      <c r="L262" s="9"/>
      <c r="M262" s="9"/>
      <c r="N262" s="9"/>
      <c r="O262" s="9"/>
      <c r="P262" s="9"/>
      <c r="Q262" s="9"/>
      <c r="R262" s="9"/>
      <c r="S262" s="9"/>
      <c r="T262" s="9"/>
      <c r="U262" s="9"/>
      <c r="V262" s="9"/>
      <c r="W262" s="9"/>
      <c r="X262" s="9"/>
      <c r="Y262" s="9"/>
      <c r="Z262" s="9"/>
      <c r="AA262" s="9"/>
      <c r="AB262" s="9"/>
    </row>
    <row r="263" spans="8:28" hidden="1" x14ac:dyDescent="0.25">
      <c r="H263" s="259"/>
      <c r="I263" s="9"/>
      <c r="J263" s="9"/>
      <c r="K263" s="9"/>
      <c r="L263" s="9"/>
      <c r="M263" s="9"/>
      <c r="N263" s="9"/>
      <c r="O263" s="9"/>
      <c r="P263" s="9"/>
      <c r="Q263" s="9"/>
      <c r="R263" s="9"/>
      <c r="S263" s="9"/>
      <c r="T263" s="9"/>
      <c r="U263" s="9"/>
      <c r="V263" s="9"/>
      <c r="W263" s="9"/>
      <c r="X263" s="9"/>
      <c r="Y263" s="9"/>
      <c r="Z263" s="9"/>
      <c r="AA263" s="9"/>
      <c r="AB263" s="9"/>
    </row>
    <row r="264" spans="8:28" hidden="1" x14ac:dyDescent="0.25">
      <c r="H264" s="259"/>
      <c r="I264" s="9"/>
      <c r="J264" s="9"/>
      <c r="K264" s="9"/>
      <c r="L264" s="9"/>
      <c r="M264" s="9"/>
      <c r="N264" s="9"/>
      <c r="O264" s="9"/>
      <c r="P264" s="9"/>
      <c r="Q264" s="9"/>
      <c r="R264" s="9"/>
      <c r="S264" s="9"/>
      <c r="T264" s="9"/>
      <c r="U264" s="9"/>
      <c r="V264" s="9"/>
      <c r="W264" s="9"/>
      <c r="X264" s="9"/>
      <c r="Y264" s="9"/>
      <c r="Z264" s="9"/>
      <c r="AA264" s="9"/>
      <c r="AB264" s="9"/>
    </row>
    <row r="265" spans="8:28" hidden="1" x14ac:dyDescent="0.25">
      <c r="H265" s="259"/>
      <c r="I265" s="9"/>
      <c r="J265" s="9"/>
      <c r="K265" s="9"/>
      <c r="L265" s="9"/>
      <c r="M265" s="9"/>
      <c r="N265" s="9"/>
      <c r="O265" s="9"/>
      <c r="P265" s="9"/>
      <c r="Q265" s="9"/>
      <c r="R265" s="9"/>
      <c r="S265" s="9"/>
      <c r="T265" s="9"/>
      <c r="U265" s="9"/>
      <c r="V265" s="9"/>
      <c r="W265" s="9"/>
      <c r="X265" s="9"/>
      <c r="Y265" s="9"/>
      <c r="Z265" s="9"/>
      <c r="AA265" s="9"/>
      <c r="AB265" s="9"/>
    </row>
    <row r="266" spans="8:28" hidden="1" x14ac:dyDescent="0.25">
      <c r="H266" s="259"/>
      <c r="I266" s="9"/>
      <c r="J266" s="9"/>
      <c r="K266" s="9"/>
      <c r="L266" s="9"/>
      <c r="M266" s="9"/>
      <c r="N266" s="9"/>
      <c r="O266" s="9"/>
      <c r="P266" s="9"/>
      <c r="Q266" s="9"/>
      <c r="R266" s="9"/>
      <c r="S266" s="9"/>
      <c r="T266" s="9"/>
      <c r="U266" s="9"/>
      <c r="V266" s="9"/>
      <c r="W266" s="9"/>
      <c r="X266" s="9"/>
      <c r="Y266" s="9"/>
      <c r="Z266" s="9"/>
      <c r="AA266" s="9"/>
      <c r="AB266" s="9"/>
    </row>
    <row r="267" spans="8:28" hidden="1" x14ac:dyDescent="0.25">
      <c r="H267" s="259"/>
      <c r="I267" s="9"/>
      <c r="J267" s="9"/>
      <c r="K267" s="9"/>
      <c r="L267" s="9"/>
      <c r="M267" s="9"/>
      <c r="N267" s="9"/>
      <c r="O267" s="9"/>
      <c r="P267" s="9"/>
      <c r="Q267" s="9"/>
      <c r="R267" s="9"/>
      <c r="S267" s="9"/>
      <c r="T267" s="9"/>
      <c r="U267" s="9"/>
      <c r="V267" s="9"/>
      <c r="W267" s="9"/>
      <c r="X267" s="9"/>
      <c r="Y267" s="9"/>
      <c r="Z267" s="9"/>
      <c r="AA267" s="9"/>
      <c r="AB267" s="9"/>
    </row>
    <row r="268" spans="8:28" hidden="1" x14ac:dyDescent="0.25">
      <c r="H268" s="259"/>
      <c r="I268" s="9"/>
      <c r="J268" s="9"/>
      <c r="K268" s="9"/>
      <c r="L268" s="9"/>
      <c r="M268" s="9"/>
      <c r="N268" s="9"/>
      <c r="O268" s="9"/>
      <c r="P268" s="9"/>
      <c r="Q268" s="9"/>
      <c r="R268" s="9"/>
      <c r="S268" s="9"/>
      <c r="T268" s="9"/>
      <c r="U268" s="9"/>
      <c r="V268" s="9"/>
      <c r="W268" s="9"/>
      <c r="X268" s="9"/>
      <c r="Y268" s="9"/>
      <c r="Z268" s="9"/>
      <c r="AA268" s="9"/>
      <c r="AB268" s="9"/>
    </row>
    <row r="269" spans="8:28" hidden="1" x14ac:dyDescent="0.25">
      <c r="H269" s="259"/>
      <c r="I269" s="9"/>
      <c r="J269" s="9"/>
      <c r="K269" s="9"/>
      <c r="L269" s="9"/>
      <c r="M269" s="9"/>
      <c r="N269" s="9"/>
      <c r="O269" s="9"/>
      <c r="P269" s="9"/>
      <c r="Q269" s="9"/>
      <c r="R269" s="9"/>
      <c r="S269" s="9"/>
      <c r="T269" s="9"/>
      <c r="U269" s="9"/>
      <c r="V269" s="9"/>
      <c r="W269" s="9"/>
      <c r="X269" s="9"/>
      <c r="Y269" s="9"/>
      <c r="Z269" s="9"/>
      <c r="AA269" s="9"/>
      <c r="AB269" s="9"/>
    </row>
    <row r="270" spans="8:28" hidden="1" x14ac:dyDescent="0.25">
      <c r="H270" s="259"/>
      <c r="I270" s="9"/>
      <c r="J270" s="9"/>
      <c r="K270" s="9"/>
      <c r="L270" s="9"/>
      <c r="M270" s="9"/>
      <c r="N270" s="9"/>
      <c r="O270" s="9"/>
      <c r="P270" s="9"/>
      <c r="Q270" s="9"/>
      <c r="R270" s="9"/>
      <c r="S270" s="9"/>
      <c r="T270" s="9"/>
      <c r="U270" s="9"/>
      <c r="V270" s="9"/>
      <c r="W270" s="9"/>
      <c r="X270" s="9"/>
      <c r="Y270" s="9"/>
      <c r="Z270" s="9"/>
      <c r="AA270" s="9"/>
      <c r="AB270" s="9"/>
    </row>
    <row r="271" spans="8:28" hidden="1" x14ac:dyDescent="0.25">
      <c r="H271" s="259"/>
      <c r="I271" s="9"/>
      <c r="J271" s="9"/>
      <c r="K271" s="9"/>
      <c r="L271" s="9"/>
      <c r="M271" s="9"/>
      <c r="N271" s="9"/>
      <c r="O271" s="9"/>
      <c r="P271" s="9"/>
      <c r="Q271" s="9"/>
      <c r="R271" s="9"/>
      <c r="S271" s="9"/>
      <c r="T271" s="9"/>
      <c r="U271" s="9"/>
      <c r="V271" s="9"/>
      <c r="W271" s="9"/>
      <c r="X271" s="9"/>
      <c r="Y271" s="9"/>
      <c r="Z271" s="9"/>
      <c r="AA271" s="9"/>
      <c r="AB271" s="9"/>
    </row>
    <row r="272" spans="8:28" hidden="1" x14ac:dyDescent="0.25">
      <c r="H272" s="259"/>
      <c r="I272" s="9"/>
      <c r="J272" s="9"/>
      <c r="K272" s="9"/>
      <c r="L272" s="9"/>
      <c r="M272" s="9"/>
      <c r="N272" s="9"/>
      <c r="O272" s="9"/>
      <c r="P272" s="9"/>
      <c r="Q272" s="9"/>
      <c r="R272" s="9"/>
      <c r="S272" s="9"/>
      <c r="T272" s="9"/>
      <c r="U272" s="9"/>
      <c r="V272" s="9"/>
      <c r="W272" s="9"/>
      <c r="X272" s="9"/>
      <c r="Y272" s="9"/>
      <c r="Z272" s="9"/>
      <c r="AA272" s="9"/>
      <c r="AB272" s="9"/>
    </row>
    <row r="273" spans="8:28" hidden="1" x14ac:dyDescent="0.25">
      <c r="H273" s="259"/>
      <c r="I273" s="9"/>
      <c r="J273" s="9"/>
      <c r="K273" s="9"/>
      <c r="L273" s="9"/>
      <c r="M273" s="9"/>
      <c r="N273" s="9"/>
      <c r="O273" s="9"/>
      <c r="P273" s="9"/>
      <c r="Q273" s="9"/>
      <c r="R273" s="9"/>
      <c r="S273" s="9"/>
      <c r="T273" s="9"/>
      <c r="U273" s="9"/>
      <c r="V273" s="9"/>
      <c r="W273" s="9"/>
      <c r="X273" s="9"/>
      <c r="Y273" s="9"/>
      <c r="Z273" s="9"/>
      <c r="AA273" s="9"/>
      <c r="AB273" s="9"/>
    </row>
    <row r="274" spans="8:28" hidden="1" x14ac:dyDescent="0.25">
      <c r="H274" s="259"/>
      <c r="I274" s="9"/>
      <c r="J274" s="9"/>
      <c r="K274" s="9"/>
      <c r="L274" s="9"/>
      <c r="M274" s="9"/>
      <c r="N274" s="9"/>
      <c r="O274" s="9"/>
      <c r="P274" s="9"/>
      <c r="Q274" s="9"/>
      <c r="R274" s="9"/>
      <c r="S274" s="9"/>
      <c r="T274" s="9"/>
      <c r="U274" s="9"/>
      <c r="V274" s="9"/>
      <c r="W274" s="9"/>
      <c r="X274" s="9"/>
      <c r="Y274" s="9"/>
      <c r="Z274" s="9"/>
      <c r="AA274" s="9"/>
      <c r="AB274" s="9"/>
    </row>
    <row r="275" spans="8:28" hidden="1" x14ac:dyDescent="0.25">
      <c r="H275" s="259"/>
      <c r="I275" s="9"/>
      <c r="J275" s="9"/>
      <c r="K275" s="9"/>
      <c r="L275" s="9"/>
      <c r="M275" s="9"/>
      <c r="N275" s="9"/>
      <c r="O275" s="9"/>
      <c r="P275" s="9"/>
      <c r="Q275" s="9"/>
      <c r="R275" s="9"/>
      <c r="S275" s="9"/>
      <c r="T275" s="9"/>
      <c r="U275" s="9"/>
      <c r="V275" s="9"/>
      <c r="W275" s="9"/>
      <c r="X275" s="9"/>
      <c r="Y275" s="9"/>
      <c r="Z275" s="9"/>
      <c r="AA275" s="9"/>
      <c r="AB275" s="9"/>
    </row>
    <row r="276" spans="8:28" hidden="1" x14ac:dyDescent="0.25">
      <c r="H276" s="259"/>
      <c r="I276" s="9"/>
      <c r="J276" s="9"/>
      <c r="K276" s="9"/>
      <c r="L276" s="9"/>
      <c r="M276" s="9"/>
      <c r="N276" s="9"/>
      <c r="O276" s="9"/>
      <c r="P276" s="9"/>
      <c r="Q276" s="9"/>
      <c r="R276" s="9"/>
      <c r="S276" s="9"/>
      <c r="T276" s="9"/>
      <c r="U276" s="9"/>
      <c r="V276" s="9"/>
      <c r="W276" s="9"/>
      <c r="X276" s="9"/>
      <c r="Y276" s="9"/>
      <c r="Z276" s="9"/>
      <c r="AA276" s="9"/>
      <c r="AB276" s="9"/>
    </row>
    <row r="277" spans="8:28" hidden="1" x14ac:dyDescent="0.25">
      <c r="H277" s="259"/>
      <c r="I277" s="9"/>
      <c r="J277" s="9"/>
      <c r="K277" s="9"/>
      <c r="L277" s="9"/>
      <c r="M277" s="9"/>
      <c r="N277" s="9"/>
      <c r="O277" s="9"/>
      <c r="P277" s="9"/>
      <c r="Q277" s="9"/>
      <c r="R277" s="9"/>
      <c r="S277" s="9"/>
      <c r="T277" s="9"/>
      <c r="U277" s="9"/>
      <c r="V277" s="9"/>
      <c r="W277" s="9"/>
      <c r="X277" s="9"/>
      <c r="Y277" s="9"/>
      <c r="Z277" s="9"/>
      <c r="AA277" s="9"/>
      <c r="AB277" s="9"/>
    </row>
    <row r="278" spans="8:28" hidden="1" x14ac:dyDescent="0.25">
      <c r="H278" s="259"/>
      <c r="I278" s="9"/>
      <c r="J278" s="9"/>
      <c r="K278" s="9"/>
      <c r="L278" s="9"/>
      <c r="M278" s="9"/>
      <c r="N278" s="9"/>
      <c r="O278" s="9"/>
      <c r="P278" s="9"/>
      <c r="Q278" s="9"/>
      <c r="R278" s="9"/>
      <c r="S278" s="9"/>
      <c r="T278" s="9"/>
      <c r="U278" s="9"/>
      <c r="V278" s="9"/>
      <c r="W278" s="9"/>
      <c r="X278" s="9"/>
      <c r="Y278" s="9"/>
      <c r="Z278" s="9"/>
      <c r="AA278" s="9"/>
      <c r="AB278" s="9"/>
    </row>
    <row r="279" spans="8:28" hidden="1" x14ac:dyDescent="0.25">
      <c r="H279" s="259"/>
      <c r="I279" s="9"/>
      <c r="J279" s="9"/>
      <c r="K279" s="9"/>
      <c r="L279" s="9"/>
      <c r="M279" s="9"/>
      <c r="N279" s="9"/>
      <c r="O279" s="9"/>
      <c r="P279" s="9"/>
      <c r="Q279" s="9"/>
      <c r="R279" s="9"/>
      <c r="S279" s="9"/>
      <c r="T279" s="9"/>
      <c r="U279" s="9"/>
      <c r="V279" s="9"/>
      <c r="W279" s="9"/>
      <c r="X279" s="9"/>
      <c r="Y279" s="9"/>
      <c r="Z279" s="9"/>
      <c r="AA279" s="9"/>
      <c r="AB279" s="9"/>
    </row>
    <row r="280" spans="8:28" hidden="1" x14ac:dyDescent="0.25">
      <c r="H280" s="259"/>
      <c r="I280" s="9"/>
      <c r="J280" s="9"/>
      <c r="K280" s="9"/>
      <c r="L280" s="9"/>
      <c r="M280" s="9"/>
      <c r="N280" s="9"/>
      <c r="O280" s="9"/>
      <c r="P280" s="9"/>
      <c r="Q280" s="9"/>
      <c r="R280" s="9"/>
      <c r="S280" s="9"/>
      <c r="T280" s="9"/>
      <c r="U280" s="9"/>
      <c r="V280" s="9"/>
      <c r="W280" s="9"/>
      <c r="X280" s="9"/>
      <c r="Y280" s="9"/>
      <c r="Z280" s="9"/>
      <c r="AA280" s="9"/>
      <c r="AB280" s="9"/>
    </row>
    <row r="281" spans="8:28" hidden="1" x14ac:dyDescent="0.25">
      <c r="H281" s="259"/>
      <c r="I281" s="9"/>
      <c r="J281" s="9"/>
      <c r="K281" s="9"/>
      <c r="L281" s="9"/>
      <c r="M281" s="9"/>
      <c r="N281" s="9"/>
      <c r="O281" s="9"/>
      <c r="P281" s="9"/>
      <c r="Q281" s="9"/>
      <c r="R281" s="9"/>
      <c r="S281" s="9"/>
      <c r="T281" s="9"/>
      <c r="U281" s="9"/>
      <c r="V281" s="9"/>
      <c r="W281" s="9"/>
      <c r="X281" s="9"/>
      <c r="Y281" s="9"/>
      <c r="Z281" s="9"/>
      <c r="AA281" s="9"/>
      <c r="AB281" s="9"/>
    </row>
    <row r="282" spans="8:28" hidden="1" x14ac:dyDescent="0.25">
      <c r="H282" s="259"/>
      <c r="I282" s="9"/>
      <c r="J282" s="9"/>
      <c r="K282" s="9"/>
      <c r="L282" s="9"/>
      <c r="M282" s="9"/>
      <c r="N282" s="9"/>
      <c r="O282" s="9"/>
      <c r="P282" s="9"/>
      <c r="Q282" s="9"/>
      <c r="R282" s="9"/>
      <c r="S282" s="9"/>
      <c r="T282" s="9"/>
      <c r="U282" s="9"/>
      <c r="V282" s="9"/>
      <c r="W282" s="9"/>
      <c r="X282" s="9"/>
      <c r="Y282" s="9"/>
      <c r="Z282" s="9"/>
      <c r="AA282" s="9"/>
      <c r="AB282" s="9"/>
    </row>
    <row r="283" spans="8:28" hidden="1" x14ac:dyDescent="0.25">
      <c r="H283" s="259"/>
      <c r="I283" s="9"/>
      <c r="J283" s="9"/>
      <c r="K283" s="9"/>
      <c r="L283" s="9"/>
      <c r="M283" s="9"/>
      <c r="N283" s="9"/>
      <c r="O283" s="9"/>
      <c r="P283" s="9"/>
      <c r="Q283" s="9"/>
      <c r="R283" s="9"/>
      <c r="S283" s="9"/>
      <c r="T283" s="9"/>
      <c r="U283" s="9"/>
      <c r="V283" s="9"/>
      <c r="W283" s="9"/>
      <c r="X283" s="9"/>
      <c r="Y283" s="9"/>
      <c r="Z283" s="9"/>
      <c r="AA283" s="9"/>
      <c r="AB283" s="9"/>
    </row>
    <row r="284" spans="8:28" hidden="1" x14ac:dyDescent="0.25">
      <c r="H284" s="259"/>
      <c r="I284" s="9"/>
      <c r="J284" s="9"/>
      <c r="K284" s="9"/>
      <c r="L284" s="9"/>
      <c r="M284" s="9"/>
      <c r="N284" s="9"/>
      <c r="O284" s="9"/>
      <c r="P284" s="9"/>
      <c r="Q284" s="9"/>
      <c r="R284" s="9"/>
      <c r="S284" s="9"/>
      <c r="T284" s="9"/>
      <c r="U284" s="9"/>
      <c r="V284" s="9"/>
      <c r="W284" s="9"/>
      <c r="X284" s="9"/>
      <c r="Y284" s="9"/>
      <c r="Z284" s="9"/>
      <c r="AA284" s="9"/>
      <c r="AB284" s="9"/>
    </row>
    <row r="285" spans="8:28" hidden="1" x14ac:dyDescent="0.25">
      <c r="H285" s="259"/>
      <c r="I285" s="9"/>
      <c r="J285" s="9"/>
      <c r="K285" s="9"/>
      <c r="L285" s="9"/>
      <c r="M285" s="9"/>
      <c r="N285" s="9"/>
      <c r="O285" s="9"/>
      <c r="P285" s="9"/>
      <c r="Q285" s="9"/>
      <c r="R285" s="9"/>
      <c r="S285" s="9"/>
      <c r="T285" s="9"/>
      <c r="U285" s="9"/>
      <c r="V285" s="9"/>
      <c r="W285" s="9"/>
      <c r="X285" s="9"/>
      <c r="Y285" s="9"/>
      <c r="Z285" s="9"/>
      <c r="AA285" s="9"/>
      <c r="AB285" s="9"/>
    </row>
    <row r="286" spans="8:28" hidden="1" x14ac:dyDescent="0.25">
      <c r="H286" s="259"/>
      <c r="I286" s="9"/>
      <c r="J286" s="9"/>
      <c r="K286" s="9"/>
      <c r="L286" s="9"/>
      <c r="M286" s="9"/>
      <c r="N286" s="9"/>
      <c r="O286" s="9"/>
      <c r="P286" s="9"/>
      <c r="Q286" s="9"/>
      <c r="R286" s="9"/>
      <c r="S286" s="9"/>
      <c r="T286" s="9"/>
      <c r="U286" s="9"/>
      <c r="V286" s="9"/>
      <c r="W286" s="9"/>
      <c r="X286" s="9"/>
      <c r="Y286" s="9"/>
      <c r="Z286" s="9"/>
      <c r="AA286" s="9"/>
      <c r="AB286" s="9"/>
    </row>
    <row r="287" spans="8:28" hidden="1" x14ac:dyDescent="0.25">
      <c r="H287" s="259"/>
      <c r="I287" s="9"/>
      <c r="J287" s="9"/>
      <c r="K287" s="9"/>
      <c r="L287" s="9"/>
      <c r="M287" s="9"/>
      <c r="N287" s="9"/>
      <c r="O287" s="9"/>
      <c r="P287" s="9"/>
      <c r="Q287" s="9"/>
      <c r="R287" s="9"/>
      <c r="S287" s="9"/>
      <c r="T287" s="9"/>
      <c r="U287" s="9"/>
      <c r="V287" s="9"/>
      <c r="W287" s="9"/>
      <c r="X287" s="9"/>
      <c r="Y287" s="9"/>
      <c r="Z287" s="9"/>
      <c r="AA287" s="9"/>
      <c r="AB287" s="9"/>
    </row>
    <row r="288" spans="8:28" hidden="1" x14ac:dyDescent="0.25">
      <c r="H288" s="259"/>
      <c r="I288" s="9"/>
      <c r="J288" s="9"/>
      <c r="K288" s="9"/>
      <c r="L288" s="9"/>
      <c r="M288" s="9"/>
      <c r="N288" s="9"/>
      <c r="O288" s="9"/>
      <c r="P288" s="9"/>
      <c r="Q288" s="9"/>
      <c r="R288" s="9"/>
      <c r="S288" s="9"/>
      <c r="T288" s="9"/>
      <c r="U288" s="9"/>
      <c r="V288" s="9"/>
      <c r="W288" s="9"/>
      <c r="X288" s="9"/>
      <c r="Y288" s="9"/>
      <c r="Z288" s="9"/>
      <c r="AA288" s="9"/>
      <c r="AB288" s="9"/>
    </row>
    <row r="289" spans="8:28" hidden="1" x14ac:dyDescent="0.25">
      <c r="H289" s="259"/>
      <c r="I289" s="9"/>
      <c r="J289" s="9"/>
      <c r="K289" s="9"/>
      <c r="L289" s="9"/>
      <c r="M289" s="9"/>
      <c r="N289" s="9"/>
      <c r="O289" s="9"/>
      <c r="P289" s="9"/>
      <c r="Q289" s="9"/>
      <c r="R289" s="9"/>
      <c r="S289" s="9"/>
      <c r="T289" s="9"/>
      <c r="U289" s="9"/>
      <c r="V289" s="9"/>
      <c r="W289" s="9"/>
      <c r="X289" s="9"/>
      <c r="Y289" s="9"/>
      <c r="Z289" s="9"/>
      <c r="AA289" s="9"/>
      <c r="AB289" s="9"/>
    </row>
    <row r="290" spans="8:28" hidden="1" x14ac:dyDescent="0.25">
      <c r="H290" s="259"/>
      <c r="I290" s="9"/>
      <c r="J290" s="9"/>
      <c r="K290" s="9"/>
      <c r="L290" s="9"/>
      <c r="M290" s="9"/>
      <c r="N290" s="9"/>
      <c r="O290" s="9"/>
      <c r="P290" s="9"/>
      <c r="Q290" s="9"/>
      <c r="R290" s="9"/>
      <c r="S290" s="9"/>
      <c r="T290" s="9"/>
      <c r="U290" s="9"/>
      <c r="V290" s="9"/>
      <c r="W290" s="9"/>
      <c r="X290" s="9"/>
      <c r="Y290" s="9"/>
      <c r="Z290" s="9"/>
      <c r="AA290" s="9"/>
      <c r="AB290" s="9"/>
    </row>
    <row r="291" spans="8:28" hidden="1" x14ac:dyDescent="0.25">
      <c r="H291" s="259"/>
      <c r="I291" s="9"/>
      <c r="J291" s="9"/>
      <c r="K291" s="9"/>
      <c r="L291" s="9"/>
      <c r="M291" s="9"/>
      <c r="N291" s="9"/>
      <c r="O291" s="9"/>
      <c r="P291" s="9"/>
      <c r="Q291" s="9"/>
      <c r="R291" s="9"/>
      <c r="S291" s="9"/>
      <c r="T291" s="9"/>
      <c r="U291" s="9"/>
      <c r="V291" s="9"/>
      <c r="W291" s="9"/>
      <c r="X291" s="9"/>
      <c r="Y291" s="9"/>
      <c r="Z291" s="9"/>
      <c r="AA291" s="9"/>
      <c r="AB291" s="9"/>
    </row>
    <row r="292" spans="8:28" hidden="1" x14ac:dyDescent="0.25">
      <c r="H292" s="259"/>
      <c r="I292" s="9"/>
      <c r="J292" s="9"/>
      <c r="K292" s="9"/>
      <c r="L292" s="9"/>
      <c r="M292" s="9"/>
      <c r="N292" s="9"/>
      <c r="O292" s="9"/>
      <c r="P292" s="9"/>
      <c r="Q292" s="9"/>
      <c r="R292" s="9"/>
      <c r="S292" s="9"/>
      <c r="T292" s="9"/>
      <c r="U292" s="9"/>
      <c r="V292" s="9"/>
      <c r="W292" s="9"/>
      <c r="X292" s="9"/>
      <c r="Y292" s="9"/>
      <c r="Z292" s="9"/>
      <c r="AA292" s="9"/>
      <c r="AB292" s="9"/>
    </row>
    <row r="293" spans="8:28" hidden="1" x14ac:dyDescent="0.25">
      <c r="H293" s="259"/>
      <c r="I293" s="9"/>
      <c r="J293" s="9"/>
      <c r="K293" s="9"/>
      <c r="L293" s="9"/>
      <c r="M293" s="9"/>
      <c r="N293" s="9"/>
      <c r="O293" s="9"/>
      <c r="P293" s="9"/>
      <c r="Q293" s="9"/>
      <c r="R293" s="9"/>
      <c r="S293" s="9"/>
      <c r="T293" s="9"/>
      <c r="U293" s="9"/>
      <c r="V293" s="9"/>
      <c r="W293" s="9"/>
      <c r="X293" s="9"/>
      <c r="Y293" s="9"/>
      <c r="Z293" s="9"/>
      <c r="AA293" s="9"/>
      <c r="AB293" s="9"/>
    </row>
    <row r="294" spans="8:28" hidden="1" x14ac:dyDescent="0.25">
      <c r="H294" s="259"/>
      <c r="I294" s="9"/>
      <c r="J294" s="9"/>
      <c r="K294" s="9"/>
      <c r="L294" s="9"/>
      <c r="M294" s="9"/>
      <c r="N294" s="9"/>
      <c r="O294" s="9"/>
      <c r="P294" s="9"/>
      <c r="Q294" s="9"/>
      <c r="R294" s="9"/>
      <c r="S294" s="9"/>
      <c r="T294" s="9"/>
      <c r="U294" s="9"/>
      <c r="V294" s="9"/>
      <c r="W294" s="9"/>
      <c r="X294" s="9"/>
      <c r="Y294" s="9"/>
      <c r="Z294" s="9"/>
      <c r="AA294" s="9"/>
      <c r="AB294" s="9"/>
    </row>
    <row r="295" spans="8:28" hidden="1" x14ac:dyDescent="0.25">
      <c r="H295" s="259"/>
      <c r="I295" s="9"/>
      <c r="J295" s="9"/>
      <c r="K295" s="9"/>
      <c r="L295" s="9"/>
      <c r="M295" s="9"/>
      <c r="N295" s="9"/>
      <c r="O295" s="9"/>
      <c r="P295" s="9"/>
      <c r="Q295" s="9"/>
      <c r="R295" s="9"/>
      <c r="S295" s="9"/>
      <c r="T295" s="9"/>
      <c r="U295" s="9"/>
      <c r="V295" s="9"/>
      <c r="W295" s="9"/>
      <c r="X295" s="9"/>
      <c r="Y295" s="9"/>
      <c r="Z295" s="9"/>
      <c r="AA295" s="9"/>
      <c r="AB295" s="9"/>
    </row>
    <row r="296" spans="8:28" hidden="1" x14ac:dyDescent="0.25">
      <c r="H296" s="259"/>
      <c r="I296" s="9"/>
      <c r="J296" s="9"/>
      <c r="K296" s="9"/>
      <c r="L296" s="9"/>
      <c r="M296" s="9"/>
      <c r="N296" s="9"/>
      <c r="O296" s="9"/>
      <c r="P296" s="9"/>
      <c r="Q296" s="9"/>
      <c r="R296" s="9"/>
      <c r="S296" s="9"/>
      <c r="T296" s="9"/>
      <c r="U296" s="9"/>
      <c r="V296" s="9"/>
      <c r="W296" s="9"/>
      <c r="X296" s="9"/>
      <c r="Y296" s="9"/>
      <c r="Z296" s="9"/>
      <c r="AA296" s="9"/>
      <c r="AB296" s="9"/>
    </row>
    <row r="297" spans="8:28" hidden="1" x14ac:dyDescent="0.25">
      <c r="H297" s="259"/>
      <c r="I297" s="9"/>
      <c r="J297" s="9"/>
      <c r="K297" s="9"/>
      <c r="L297" s="9"/>
      <c r="M297" s="9"/>
      <c r="N297" s="9"/>
      <c r="O297" s="9"/>
      <c r="P297" s="9"/>
      <c r="Q297" s="9"/>
      <c r="R297" s="9"/>
      <c r="S297" s="9"/>
      <c r="T297" s="9"/>
      <c r="U297" s="9"/>
      <c r="V297" s="9"/>
      <c r="W297" s="9"/>
      <c r="X297" s="9"/>
      <c r="Y297" s="9"/>
      <c r="Z297" s="9"/>
      <c r="AA297" s="9"/>
      <c r="AB297" s="9"/>
    </row>
    <row r="298" spans="8:28" hidden="1" x14ac:dyDescent="0.25">
      <c r="H298" s="259"/>
      <c r="I298" s="9"/>
      <c r="J298" s="9"/>
      <c r="K298" s="9"/>
      <c r="L298" s="9"/>
      <c r="M298" s="9"/>
      <c r="N298" s="9"/>
      <c r="O298" s="9"/>
      <c r="P298" s="9"/>
      <c r="Q298" s="9"/>
      <c r="R298" s="9"/>
      <c r="S298" s="9"/>
      <c r="T298" s="9"/>
      <c r="U298" s="9"/>
      <c r="V298" s="9"/>
      <c r="W298" s="9"/>
      <c r="X298" s="9"/>
      <c r="Y298" s="9"/>
      <c r="Z298" s="9"/>
      <c r="AA298" s="9"/>
      <c r="AB298" s="9"/>
    </row>
    <row r="299" spans="8:28" hidden="1" x14ac:dyDescent="0.25">
      <c r="H299" s="259"/>
      <c r="I299" s="9"/>
      <c r="J299" s="9"/>
      <c r="K299" s="9"/>
      <c r="L299" s="9"/>
      <c r="M299" s="9"/>
      <c r="N299" s="9"/>
      <c r="O299" s="9"/>
      <c r="P299" s="9"/>
      <c r="Q299" s="9"/>
      <c r="R299" s="9"/>
      <c r="S299" s="9"/>
      <c r="T299" s="9"/>
      <c r="U299" s="9"/>
      <c r="V299" s="9"/>
      <c r="W299" s="9"/>
      <c r="X299" s="9"/>
      <c r="Y299" s="9"/>
      <c r="Z299" s="9"/>
      <c r="AA299" s="9"/>
      <c r="AB299" s="9"/>
    </row>
    <row r="300" spans="8:28" hidden="1" x14ac:dyDescent="0.25">
      <c r="H300" s="259"/>
      <c r="I300" s="9"/>
      <c r="J300" s="9"/>
      <c r="K300" s="9"/>
      <c r="L300" s="9"/>
      <c r="M300" s="9"/>
      <c r="N300" s="9"/>
      <c r="O300" s="9"/>
      <c r="P300" s="9"/>
      <c r="Q300" s="9"/>
      <c r="R300" s="9"/>
      <c r="S300" s="9"/>
      <c r="T300" s="9"/>
      <c r="U300" s="9"/>
      <c r="V300" s="9"/>
      <c r="W300" s="9"/>
      <c r="X300" s="9"/>
      <c r="Y300" s="9"/>
      <c r="Z300" s="9"/>
      <c r="AA300" s="9"/>
      <c r="AB300" s="9"/>
    </row>
    <row r="301" spans="8:28" hidden="1" x14ac:dyDescent="0.25">
      <c r="H301" s="259"/>
      <c r="I301" s="9"/>
      <c r="J301" s="9"/>
      <c r="K301" s="9"/>
      <c r="L301" s="9"/>
      <c r="M301" s="9"/>
      <c r="N301" s="9"/>
      <c r="O301" s="9"/>
      <c r="P301" s="9"/>
      <c r="Q301" s="9"/>
      <c r="R301" s="9"/>
      <c r="S301" s="9"/>
      <c r="T301" s="9"/>
      <c r="U301" s="9"/>
      <c r="V301" s="9"/>
      <c r="W301" s="9"/>
      <c r="X301" s="9"/>
      <c r="Y301" s="9"/>
      <c r="Z301" s="9"/>
      <c r="AA301" s="9"/>
      <c r="AB301" s="9"/>
    </row>
    <row r="302" spans="8:28" hidden="1" x14ac:dyDescent="0.25">
      <c r="H302" s="259"/>
      <c r="I302" s="9"/>
      <c r="J302" s="9"/>
      <c r="K302" s="9"/>
      <c r="L302" s="9"/>
      <c r="M302" s="9"/>
      <c r="N302" s="9"/>
      <c r="O302" s="9"/>
      <c r="P302" s="9"/>
      <c r="Q302" s="9"/>
      <c r="R302" s="9"/>
      <c r="S302" s="9"/>
      <c r="T302" s="9"/>
      <c r="U302" s="9"/>
      <c r="V302" s="9"/>
      <c r="W302" s="9"/>
      <c r="X302" s="9"/>
      <c r="Y302" s="9"/>
      <c r="Z302" s="9"/>
      <c r="AA302" s="9"/>
      <c r="AB302" s="9"/>
    </row>
    <row r="303" spans="8:28" hidden="1" x14ac:dyDescent="0.25">
      <c r="H303" s="259"/>
      <c r="I303" s="9"/>
      <c r="J303" s="9"/>
      <c r="K303" s="9"/>
      <c r="L303" s="9"/>
      <c r="M303" s="9"/>
      <c r="N303" s="9"/>
      <c r="O303" s="9"/>
      <c r="P303" s="9"/>
      <c r="Q303" s="9"/>
      <c r="R303" s="9"/>
      <c r="S303" s="9"/>
      <c r="T303" s="9"/>
      <c r="U303" s="9"/>
      <c r="V303" s="9"/>
      <c r="W303" s="9"/>
      <c r="X303" s="9"/>
      <c r="Y303" s="9"/>
      <c r="Z303" s="9"/>
      <c r="AA303" s="9"/>
      <c r="AB303" s="9"/>
    </row>
    <row r="304" spans="8:28" hidden="1" x14ac:dyDescent="0.25">
      <c r="H304" s="259"/>
      <c r="I304" s="9"/>
      <c r="J304" s="9"/>
      <c r="K304" s="9"/>
      <c r="L304" s="9"/>
      <c r="M304" s="9"/>
      <c r="N304" s="9"/>
      <c r="O304" s="9"/>
      <c r="P304" s="9"/>
      <c r="Q304" s="9"/>
      <c r="R304" s="9"/>
      <c r="S304" s="9"/>
      <c r="T304" s="9"/>
      <c r="U304" s="9"/>
      <c r="V304" s="9"/>
      <c r="W304" s="9"/>
      <c r="X304" s="9"/>
      <c r="Y304" s="9"/>
      <c r="Z304" s="9"/>
      <c r="AA304" s="9"/>
      <c r="AB304" s="9"/>
    </row>
    <row r="305" spans="8:28" hidden="1" x14ac:dyDescent="0.25">
      <c r="H305" s="259"/>
      <c r="I305" s="9"/>
      <c r="J305" s="9"/>
      <c r="K305" s="9"/>
      <c r="L305" s="9"/>
      <c r="M305" s="9"/>
      <c r="N305" s="9"/>
      <c r="O305" s="9"/>
      <c r="P305" s="9"/>
      <c r="Q305" s="9"/>
      <c r="R305" s="9"/>
      <c r="S305" s="9"/>
      <c r="T305" s="9"/>
      <c r="U305" s="9"/>
      <c r="V305" s="9"/>
      <c r="W305" s="9"/>
      <c r="X305" s="9"/>
      <c r="Y305" s="9"/>
      <c r="Z305" s="9"/>
      <c r="AA305" s="9"/>
      <c r="AB305" s="9"/>
    </row>
    <row r="306" spans="8:28" hidden="1" x14ac:dyDescent="0.25">
      <c r="H306" s="259"/>
      <c r="I306" s="9"/>
      <c r="J306" s="9"/>
      <c r="K306" s="9"/>
      <c r="L306" s="9"/>
      <c r="M306" s="9"/>
      <c r="N306" s="9"/>
      <c r="O306" s="9"/>
      <c r="P306" s="9"/>
      <c r="Q306" s="9"/>
      <c r="R306" s="9"/>
      <c r="S306" s="9"/>
      <c r="T306" s="9"/>
      <c r="U306" s="9"/>
      <c r="V306" s="9"/>
      <c r="W306" s="9"/>
      <c r="X306" s="9"/>
      <c r="Y306" s="9"/>
      <c r="Z306" s="9"/>
      <c r="AA306" s="9"/>
      <c r="AB306" s="9"/>
    </row>
    <row r="307" spans="8:28" hidden="1" x14ac:dyDescent="0.25">
      <c r="H307" s="259"/>
      <c r="I307" s="9"/>
      <c r="J307" s="9"/>
      <c r="K307" s="9"/>
      <c r="L307" s="9"/>
      <c r="M307" s="9"/>
      <c r="N307" s="9"/>
      <c r="O307" s="9"/>
      <c r="P307" s="9"/>
      <c r="Q307" s="9"/>
      <c r="R307" s="9"/>
      <c r="S307" s="9"/>
      <c r="T307" s="9"/>
      <c r="U307" s="9"/>
      <c r="V307" s="9"/>
      <c r="W307" s="9"/>
      <c r="X307" s="9"/>
      <c r="Y307" s="9"/>
      <c r="Z307" s="9"/>
      <c r="AA307" s="9"/>
      <c r="AB307" s="9"/>
    </row>
    <row r="308" spans="8:28" hidden="1" x14ac:dyDescent="0.25">
      <c r="H308" s="259"/>
      <c r="I308" s="9"/>
      <c r="J308" s="9"/>
      <c r="K308" s="9"/>
      <c r="L308" s="9"/>
      <c r="M308" s="9"/>
      <c r="N308" s="9"/>
      <c r="O308" s="9"/>
      <c r="P308" s="9"/>
      <c r="Q308" s="9"/>
      <c r="R308" s="9"/>
      <c r="S308" s="9"/>
      <c r="T308" s="9"/>
      <c r="U308" s="9"/>
      <c r="V308" s="9"/>
      <c r="W308" s="9"/>
      <c r="X308" s="9"/>
      <c r="Y308" s="9"/>
      <c r="Z308" s="9"/>
      <c r="AA308" s="9"/>
      <c r="AB308" s="9"/>
    </row>
    <row r="309" spans="8:28" hidden="1" x14ac:dyDescent="0.25">
      <c r="H309" s="259"/>
      <c r="I309" s="9"/>
      <c r="J309" s="9"/>
      <c r="K309" s="9"/>
      <c r="L309" s="9"/>
      <c r="M309" s="9"/>
      <c r="N309" s="9"/>
      <c r="O309" s="9"/>
      <c r="P309" s="9"/>
      <c r="Q309" s="9"/>
      <c r="R309" s="9"/>
      <c r="S309" s="9"/>
      <c r="T309" s="9"/>
      <c r="U309" s="9"/>
      <c r="V309" s="9"/>
      <c r="W309" s="9"/>
      <c r="X309" s="9"/>
      <c r="Y309" s="9"/>
      <c r="Z309" s="9"/>
      <c r="AA309" s="9"/>
      <c r="AB309" s="9"/>
    </row>
    <row r="310" spans="8:28" hidden="1" x14ac:dyDescent="0.25">
      <c r="H310" s="259"/>
      <c r="I310" s="9"/>
      <c r="J310" s="9"/>
      <c r="K310" s="9"/>
      <c r="L310" s="9"/>
      <c r="M310" s="9"/>
      <c r="N310" s="9"/>
      <c r="O310" s="9"/>
      <c r="P310" s="9"/>
      <c r="Q310" s="9"/>
      <c r="R310" s="9"/>
      <c r="S310" s="9"/>
      <c r="T310" s="9"/>
      <c r="U310" s="9"/>
      <c r="V310" s="9"/>
      <c r="W310" s="9"/>
      <c r="X310" s="9"/>
      <c r="Y310" s="9"/>
      <c r="Z310" s="9"/>
      <c r="AA310" s="9"/>
      <c r="AB310" s="9"/>
    </row>
    <row r="311" spans="8:28" hidden="1" x14ac:dyDescent="0.25">
      <c r="H311" s="259"/>
      <c r="I311" s="9"/>
      <c r="J311" s="9"/>
      <c r="K311" s="9"/>
      <c r="L311" s="9"/>
      <c r="M311" s="9"/>
      <c r="N311" s="9"/>
      <c r="O311" s="9"/>
      <c r="P311" s="9"/>
      <c r="Q311" s="9"/>
      <c r="R311" s="9"/>
      <c r="S311" s="9"/>
      <c r="T311" s="9"/>
      <c r="U311" s="9"/>
      <c r="V311" s="9"/>
      <c r="W311" s="9"/>
      <c r="X311" s="9"/>
      <c r="Y311" s="9"/>
      <c r="Z311" s="9"/>
      <c r="AA311" s="9"/>
      <c r="AB311" s="9"/>
    </row>
    <row r="312" spans="8:28" hidden="1" x14ac:dyDescent="0.25">
      <c r="H312" s="259"/>
      <c r="I312" s="9"/>
      <c r="J312" s="9"/>
      <c r="K312" s="9"/>
      <c r="L312" s="9"/>
      <c r="M312" s="9"/>
      <c r="N312" s="9"/>
      <c r="O312" s="9"/>
      <c r="P312" s="9"/>
      <c r="Q312" s="9"/>
      <c r="R312" s="9"/>
      <c r="S312" s="9"/>
      <c r="T312" s="9"/>
      <c r="U312" s="9"/>
      <c r="V312" s="9"/>
      <c r="W312" s="9"/>
      <c r="X312" s="9"/>
      <c r="Y312" s="9"/>
      <c r="Z312" s="9"/>
      <c r="AA312" s="9"/>
      <c r="AB312" s="9"/>
    </row>
    <row r="313" spans="8:28" hidden="1" x14ac:dyDescent="0.25">
      <c r="H313" s="259"/>
      <c r="I313" s="9"/>
      <c r="J313" s="9"/>
      <c r="K313" s="9"/>
      <c r="L313" s="9"/>
      <c r="M313" s="9"/>
      <c r="N313" s="9"/>
      <c r="O313" s="9"/>
      <c r="P313" s="9"/>
      <c r="Q313" s="9"/>
      <c r="R313" s="9"/>
      <c r="S313" s="9"/>
      <c r="T313" s="9"/>
      <c r="U313" s="9"/>
      <c r="V313" s="9"/>
      <c r="W313" s="9"/>
      <c r="X313" s="9"/>
      <c r="Y313" s="9"/>
      <c r="Z313" s="9"/>
      <c r="AA313" s="9"/>
      <c r="AB313" s="9"/>
    </row>
    <row r="314" spans="8:28" hidden="1" x14ac:dyDescent="0.25">
      <c r="H314" s="259"/>
      <c r="I314" s="9"/>
      <c r="J314" s="9"/>
      <c r="K314" s="9"/>
      <c r="L314" s="9"/>
      <c r="M314" s="9"/>
      <c r="N314" s="9"/>
      <c r="O314" s="9"/>
      <c r="P314" s="9"/>
      <c r="Q314" s="9"/>
      <c r="R314" s="9"/>
      <c r="S314" s="9"/>
      <c r="T314" s="9"/>
      <c r="U314" s="9"/>
      <c r="V314" s="9"/>
      <c r="W314" s="9"/>
      <c r="X314" s="9"/>
      <c r="Y314" s="9"/>
      <c r="Z314" s="9"/>
      <c r="AA314" s="9"/>
      <c r="AB314" s="9"/>
    </row>
    <row r="315" spans="8:28" hidden="1" x14ac:dyDescent="0.25">
      <c r="H315" s="259"/>
      <c r="I315" s="9"/>
      <c r="J315" s="9"/>
      <c r="K315" s="9"/>
      <c r="L315" s="9"/>
      <c r="M315" s="9"/>
      <c r="N315" s="9"/>
      <c r="O315" s="9"/>
      <c r="P315" s="9"/>
      <c r="Q315" s="9"/>
      <c r="R315" s="9"/>
      <c r="S315" s="9"/>
      <c r="T315" s="9"/>
      <c r="U315" s="9"/>
      <c r="V315" s="9"/>
      <c r="W315" s="9"/>
      <c r="X315" s="9"/>
      <c r="Y315" s="9"/>
      <c r="Z315" s="9"/>
      <c r="AA315" s="9"/>
      <c r="AB315" s="9"/>
    </row>
    <row r="316" spans="8:28" hidden="1" x14ac:dyDescent="0.25">
      <c r="H316" s="259"/>
      <c r="I316" s="9"/>
      <c r="J316" s="9"/>
      <c r="K316" s="9"/>
      <c r="L316" s="9"/>
      <c r="M316" s="9"/>
      <c r="N316" s="9"/>
      <c r="O316" s="9"/>
      <c r="P316" s="9"/>
      <c r="Q316" s="9"/>
      <c r="R316" s="9"/>
      <c r="S316" s="9"/>
      <c r="T316" s="9"/>
      <c r="U316" s="9"/>
      <c r="V316" s="9"/>
      <c r="W316" s="9"/>
      <c r="X316" s="9"/>
      <c r="Y316" s="9"/>
      <c r="Z316" s="9"/>
      <c r="AA316" s="9"/>
      <c r="AB316" s="9"/>
    </row>
    <row r="317" spans="8:28" hidden="1" x14ac:dyDescent="0.25">
      <c r="H317" s="259"/>
      <c r="I317" s="9"/>
      <c r="J317" s="9"/>
      <c r="K317" s="9"/>
      <c r="L317" s="9"/>
      <c r="M317" s="9"/>
      <c r="N317" s="9"/>
      <c r="O317" s="9"/>
      <c r="P317" s="9"/>
      <c r="Q317" s="9"/>
      <c r="R317" s="9"/>
      <c r="S317" s="9"/>
      <c r="T317" s="9"/>
      <c r="U317" s="9"/>
      <c r="V317" s="9"/>
      <c r="W317" s="9"/>
      <c r="X317" s="9"/>
      <c r="Y317" s="9"/>
      <c r="Z317" s="9"/>
      <c r="AA317" s="9"/>
      <c r="AB317" s="9"/>
    </row>
    <row r="318" spans="8:28" hidden="1" x14ac:dyDescent="0.25">
      <c r="H318" s="259"/>
      <c r="I318" s="9"/>
      <c r="J318" s="9"/>
      <c r="K318" s="9"/>
      <c r="L318" s="9"/>
      <c r="M318" s="9"/>
      <c r="N318" s="9"/>
      <c r="O318" s="9"/>
      <c r="P318" s="9"/>
      <c r="Q318" s="9"/>
      <c r="R318" s="9"/>
      <c r="S318" s="9"/>
      <c r="T318" s="9"/>
      <c r="U318" s="9"/>
      <c r="V318" s="9"/>
      <c r="W318" s="9"/>
      <c r="X318" s="9"/>
      <c r="Y318" s="9"/>
      <c r="Z318" s="9"/>
      <c r="AA318" s="9"/>
      <c r="AB318" s="9"/>
    </row>
    <row r="319" spans="8:28" hidden="1" x14ac:dyDescent="0.25">
      <c r="H319" s="259"/>
      <c r="I319" s="9"/>
      <c r="J319" s="9"/>
      <c r="K319" s="9"/>
      <c r="L319" s="9"/>
      <c r="M319" s="9"/>
      <c r="N319" s="9"/>
      <c r="O319" s="9"/>
      <c r="P319" s="9"/>
      <c r="Q319" s="9"/>
      <c r="R319" s="9"/>
      <c r="S319" s="9"/>
      <c r="T319" s="9"/>
      <c r="U319" s="9"/>
      <c r="V319" s="9"/>
      <c r="W319" s="9"/>
      <c r="X319" s="9"/>
      <c r="Y319" s="9"/>
      <c r="Z319" s="9"/>
      <c r="AA319" s="9"/>
      <c r="AB319" s="9"/>
    </row>
    <row r="320" spans="8:28" hidden="1" x14ac:dyDescent="0.25">
      <c r="H320" s="259"/>
      <c r="I320" s="9"/>
      <c r="J320" s="9"/>
      <c r="K320" s="9"/>
      <c r="L320" s="9"/>
      <c r="M320" s="9"/>
      <c r="N320" s="9"/>
      <c r="O320" s="9"/>
      <c r="P320" s="9"/>
      <c r="Q320" s="9"/>
      <c r="R320" s="9"/>
      <c r="S320" s="9"/>
      <c r="T320" s="9"/>
      <c r="U320" s="9"/>
      <c r="V320" s="9"/>
      <c r="W320" s="9"/>
      <c r="X320" s="9"/>
      <c r="Y320" s="9"/>
      <c r="Z320" s="9"/>
      <c r="AA320" s="9"/>
      <c r="AB320" s="9"/>
    </row>
    <row r="321" spans="8:28" hidden="1" x14ac:dyDescent="0.25">
      <c r="H321" s="259"/>
      <c r="I321" s="9"/>
      <c r="J321" s="9"/>
      <c r="K321" s="9"/>
      <c r="L321" s="9"/>
      <c r="M321" s="9"/>
      <c r="N321" s="9"/>
      <c r="O321" s="9"/>
      <c r="P321" s="9"/>
      <c r="Q321" s="9"/>
      <c r="R321" s="9"/>
      <c r="S321" s="9"/>
      <c r="T321" s="9"/>
      <c r="U321" s="9"/>
      <c r="V321" s="9"/>
      <c r="W321" s="9"/>
      <c r="X321" s="9"/>
      <c r="Y321" s="9"/>
      <c r="Z321" s="9"/>
      <c r="AA321" s="9"/>
      <c r="AB321" s="9"/>
    </row>
    <row r="322" spans="8:28" hidden="1" x14ac:dyDescent="0.25">
      <c r="H322" s="259"/>
      <c r="I322" s="9"/>
      <c r="J322" s="9"/>
      <c r="K322" s="9"/>
      <c r="L322" s="9"/>
      <c r="M322" s="9"/>
      <c r="N322" s="9"/>
      <c r="O322" s="9"/>
      <c r="P322" s="9"/>
      <c r="Q322" s="9"/>
      <c r="R322" s="9"/>
      <c r="S322" s="9"/>
      <c r="T322" s="9"/>
      <c r="U322" s="9"/>
      <c r="V322" s="9"/>
      <c r="W322" s="9"/>
      <c r="X322" s="9"/>
      <c r="Y322" s="9"/>
      <c r="Z322" s="9"/>
      <c r="AA322" s="9"/>
      <c r="AB322" s="9"/>
    </row>
    <row r="323" spans="8:28" hidden="1" x14ac:dyDescent="0.25">
      <c r="H323" s="259"/>
      <c r="I323" s="9"/>
      <c r="J323" s="9"/>
      <c r="K323" s="9"/>
      <c r="L323" s="9"/>
      <c r="M323" s="9"/>
      <c r="N323" s="9"/>
      <c r="O323" s="9"/>
      <c r="P323" s="9"/>
      <c r="Q323" s="9"/>
      <c r="R323" s="9"/>
      <c r="S323" s="9"/>
      <c r="T323" s="9"/>
      <c r="U323" s="9"/>
      <c r="V323" s="9"/>
      <c r="W323" s="9"/>
      <c r="X323" s="9"/>
      <c r="Y323" s="9"/>
      <c r="Z323" s="9"/>
      <c r="AA323" s="9"/>
      <c r="AB323" s="9"/>
    </row>
    <row r="324" spans="8:28" hidden="1" x14ac:dyDescent="0.25">
      <c r="H324" s="259"/>
      <c r="I324" s="9"/>
      <c r="J324" s="9"/>
      <c r="K324" s="9"/>
      <c r="L324" s="9"/>
      <c r="M324" s="9"/>
      <c r="N324" s="9"/>
      <c r="O324" s="9"/>
      <c r="P324" s="9"/>
      <c r="Q324" s="9"/>
      <c r="R324" s="9"/>
      <c r="S324" s="9"/>
      <c r="T324" s="9"/>
      <c r="U324" s="9"/>
      <c r="V324" s="9"/>
      <c r="W324" s="9"/>
      <c r="X324" s="9"/>
      <c r="Y324" s="9"/>
      <c r="Z324" s="9"/>
      <c r="AA324" s="9"/>
      <c r="AB324" s="9"/>
    </row>
    <row r="325" spans="8:28" hidden="1" x14ac:dyDescent="0.25">
      <c r="H325" s="259"/>
      <c r="I325" s="9"/>
      <c r="J325" s="9"/>
      <c r="K325" s="9"/>
      <c r="L325" s="9"/>
      <c r="M325" s="9"/>
      <c r="N325" s="9"/>
      <c r="O325" s="9"/>
      <c r="P325" s="9"/>
      <c r="Q325" s="9"/>
      <c r="R325" s="9"/>
      <c r="S325" s="9"/>
      <c r="T325" s="9"/>
      <c r="U325" s="9"/>
      <c r="V325" s="9"/>
      <c r="W325" s="9"/>
      <c r="X325" s="9"/>
      <c r="Y325" s="9"/>
      <c r="Z325" s="9"/>
      <c r="AA325" s="9"/>
      <c r="AB325" s="9"/>
    </row>
    <row r="326" spans="8:28" hidden="1" x14ac:dyDescent="0.25">
      <c r="H326" s="259"/>
      <c r="I326" s="9"/>
      <c r="J326" s="9"/>
      <c r="K326" s="9"/>
      <c r="L326" s="9"/>
      <c r="M326" s="9"/>
      <c r="N326" s="9"/>
      <c r="O326" s="9"/>
      <c r="P326" s="9"/>
      <c r="Q326" s="9"/>
      <c r="R326" s="9"/>
      <c r="S326" s="9"/>
      <c r="T326" s="9"/>
      <c r="U326" s="9"/>
      <c r="V326" s="9"/>
      <c r="W326" s="9"/>
      <c r="X326" s="9"/>
      <c r="Y326" s="9"/>
      <c r="Z326" s="9"/>
      <c r="AA326" s="9"/>
      <c r="AB326" s="9"/>
    </row>
    <row r="327" spans="8:28" hidden="1" x14ac:dyDescent="0.25">
      <c r="H327" s="259"/>
      <c r="I327" s="9"/>
      <c r="J327" s="9"/>
      <c r="K327" s="9"/>
      <c r="L327" s="9"/>
      <c r="M327" s="9"/>
      <c r="N327" s="9"/>
      <c r="O327" s="9"/>
      <c r="P327" s="9"/>
      <c r="Q327" s="9"/>
      <c r="R327" s="9"/>
      <c r="S327" s="9"/>
      <c r="T327" s="9"/>
      <c r="U327" s="9"/>
      <c r="V327" s="9"/>
      <c r="W327" s="9"/>
      <c r="X327" s="9"/>
      <c r="Y327" s="9"/>
      <c r="Z327" s="9"/>
      <c r="AA327" s="9"/>
      <c r="AB327" s="9"/>
    </row>
    <row r="328" spans="8:28" hidden="1" x14ac:dyDescent="0.25">
      <c r="H328" s="259"/>
      <c r="I328" s="9"/>
      <c r="J328" s="9"/>
      <c r="K328" s="9"/>
      <c r="L328" s="9"/>
      <c r="M328" s="9"/>
      <c r="N328" s="9"/>
      <c r="O328" s="9"/>
      <c r="P328" s="9"/>
      <c r="Q328" s="9"/>
      <c r="R328" s="9"/>
      <c r="S328" s="9"/>
      <c r="T328" s="9"/>
      <c r="U328" s="9"/>
      <c r="V328" s="9"/>
      <c r="W328" s="9"/>
      <c r="X328" s="9"/>
      <c r="Y328" s="9"/>
      <c r="Z328" s="9"/>
      <c r="AA328" s="9"/>
      <c r="AB328" s="9"/>
    </row>
    <row r="329" spans="8:28" hidden="1" x14ac:dyDescent="0.25">
      <c r="H329" s="259"/>
      <c r="I329" s="9"/>
      <c r="J329" s="9"/>
      <c r="K329" s="9"/>
      <c r="L329" s="9"/>
      <c r="M329" s="9"/>
      <c r="N329" s="9"/>
      <c r="O329" s="9"/>
      <c r="P329" s="9"/>
      <c r="Q329" s="9"/>
      <c r="R329" s="9"/>
      <c r="S329" s="9"/>
      <c r="T329" s="9"/>
      <c r="U329" s="9"/>
      <c r="V329" s="9"/>
      <c r="W329" s="9"/>
      <c r="X329" s="9"/>
      <c r="Y329" s="9"/>
      <c r="Z329" s="9"/>
      <c r="AA329" s="9"/>
      <c r="AB329" s="9"/>
    </row>
    <row r="330" spans="8:28" hidden="1" x14ac:dyDescent="0.25">
      <c r="H330" s="259"/>
      <c r="I330" s="9"/>
      <c r="J330" s="9"/>
      <c r="K330" s="9"/>
      <c r="L330" s="9"/>
      <c r="M330" s="9"/>
      <c r="N330" s="9"/>
      <c r="O330" s="9"/>
      <c r="P330" s="9"/>
      <c r="Q330" s="9"/>
      <c r="R330" s="9"/>
      <c r="S330" s="9"/>
      <c r="T330" s="9"/>
      <c r="U330" s="9"/>
      <c r="V330" s="9"/>
      <c r="W330" s="9"/>
      <c r="X330" s="9"/>
      <c r="Y330" s="9"/>
      <c r="Z330" s="9"/>
      <c r="AA330" s="9"/>
      <c r="AB330" s="9"/>
    </row>
    <row r="331" spans="8:28" hidden="1" x14ac:dyDescent="0.25">
      <c r="H331" s="259"/>
      <c r="I331" s="9"/>
      <c r="J331" s="9"/>
      <c r="K331" s="9"/>
      <c r="L331" s="9"/>
      <c r="M331" s="9"/>
      <c r="N331" s="9"/>
      <c r="O331" s="9"/>
      <c r="P331" s="9"/>
      <c r="Q331" s="9"/>
      <c r="R331" s="9"/>
      <c r="S331" s="9"/>
      <c r="T331" s="9"/>
      <c r="U331" s="9"/>
      <c r="V331" s="9"/>
      <c r="W331" s="9"/>
      <c r="X331" s="9"/>
      <c r="Y331" s="9"/>
      <c r="Z331" s="9"/>
      <c r="AA331" s="9"/>
      <c r="AB331" s="9"/>
    </row>
    <row r="332" spans="8:28" hidden="1" x14ac:dyDescent="0.25">
      <c r="H332" s="259"/>
      <c r="I332" s="9"/>
      <c r="J332" s="9"/>
      <c r="K332" s="9"/>
      <c r="L332" s="9"/>
      <c r="M332" s="9"/>
      <c r="N332" s="9"/>
      <c r="O332" s="9"/>
      <c r="P332" s="9"/>
      <c r="Q332" s="9"/>
      <c r="R332" s="9"/>
      <c r="S332" s="9"/>
      <c r="T332" s="9"/>
      <c r="U332" s="9"/>
      <c r="V332" s="9"/>
      <c r="W332" s="9"/>
      <c r="X332" s="9"/>
      <c r="Y332" s="9"/>
      <c r="Z332" s="9"/>
      <c r="AA332" s="9"/>
      <c r="AB332" s="9"/>
    </row>
    <row r="333" spans="8:28" hidden="1" x14ac:dyDescent="0.25">
      <c r="H333" s="259"/>
      <c r="I333" s="9"/>
      <c r="J333" s="9"/>
      <c r="K333" s="9"/>
      <c r="L333" s="9"/>
      <c r="M333" s="9"/>
      <c r="N333" s="9"/>
      <c r="O333" s="9"/>
      <c r="P333" s="9"/>
      <c r="Q333" s="9"/>
      <c r="R333" s="9"/>
      <c r="S333" s="9"/>
      <c r="T333" s="9"/>
      <c r="U333" s="9"/>
      <c r="V333" s="9"/>
      <c r="W333" s="9"/>
      <c r="X333" s="9"/>
      <c r="Y333" s="9"/>
      <c r="Z333" s="9"/>
      <c r="AA333" s="9"/>
      <c r="AB333" s="9"/>
    </row>
    <row r="334" spans="8:28" hidden="1" x14ac:dyDescent="0.25">
      <c r="H334" s="259"/>
      <c r="I334" s="9"/>
      <c r="J334" s="9"/>
      <c r="K334" s="9"/>
      <c r="L334" s="9"/>
      <c r="M334" s="9"/>
      <c r="N334" s="9"/>
      <c r="O334" s="9"/>
      <c r="P334" s="9"/>
      <c r="Q334" s="9"/>
      <c r="R334" s="9"/>
      <c r="S334" s="9"/>
      <c r="T334" s="9"/>
      <c r="U334" s="9"/>
      <c r="V334" s="9"/>
      <c r="W334" s="9"/>
      <c r="X334" s="9"/>
      <c r="Y334" s="9"/>
      <c r="Z334" s="9"/>
      <c r="AA334" s="9"/>
      <c r="AB334" s="9"/>
    </row>
    <row r="335" spans="8:28" hidden="1" x14ac:dyDescent="0.25">
      <c r="H335" s="259"/>
      <c r="I335" s="9"/>
      <c r="J335" s="9"/>
      <c r="K335" s="9"/>
      <c r="L335" s="9"/>
      <c r="M335" s="9"/>
      <c r="N335" s="9"/>
      <c r="O335" s="9"/>
      <c r="P335" s="9"/>
      <c r="Q335" s="9"/>
      <c r="R335" s="9"/>
      <c r="S335" s="9"/>
      <c r="T335" s="9"/>
      <c r="U335" s="9"/>
      <c r="V335" s="9"/>
      <c r="W335" s="9"/>
      <c r="X335" s="9"/>
      <c r="Y335" s="9"/>
      <c r="Z335" s="9"/>
      <c r="AA335" s="9"/>
      <c r="AB335" s="9"/>
    </row>
    <row r="336" spans="8:28" hidden="1" x14ac:dyDescent="0.25">
      <c r="H336" s="259"/>
      <c r="I336" s="9"/>
      <c r="J336" s="9"/>
      <c r="K336" s="9"/>
      <c r="L336" s="9"/>
      <c r="M336" s="9"/>
      <c r="N336" s="9"/>
      <c r="O336" s="9"/>
      <c r="P336" s="9"/>
      <c r="Q336" s="9"/>
      <c r="R336" s="9"/>
      <c r="S336" s="9"/>
      <c r="T336" s="9"/>
      <c r="U336" s="9"/>
      <c r="V336" s="9"/>
      <c r="W336" s="9"/>
      <c r="X336" s="9"/>
      <c r="Y336" s="9"/>
      <c r="Z336" s="9"/>
      <c r="AA336" s="9"/>
      <c r="AB336" s="9"/>
    </row>
    <row r="337" spans="8:28" hidden="1" x14ac:dyDescent="0.25">
      <c r="H337" s="259"/>
      <c r="I337" s="9"/>
      <c r="J337" s="9"/>
      <c r="K337" s="9"/>
      <c r="L337" s="9"/>
      <c r="M337" s="9"/>
      <c r="N337" s="9"/>
      <c r="O337" s="9"/>
      <c r="P337" s="9"/>
      <c r="Q337" s="9"/>
      <c r="R337" s="9"/>
      <c r="S337" s="9"/>
      <c r="T337" s="9"/>
      <c r="U337" s="9"/>
      <c r="V337" s="9"/>
      <c r="W337" s="9"/>
      <c r="X337" s="9"/>
      <c r="Y337" s="9"/>
      <c r="Z337" s="9"/>
      <c r="AA337" s="9"/>
      <c r="AB337" s="9"/>
    </row>
    <row r="338" spans="8:28" hidden="1" x14ac:dyDescent="0.25">
      <c r="H338" s="259"/>
      <c r="I338" s="9"/>
      <c r="J338" s="9"/>
      <c r="K338" s="9"/>
      <c r="L338" s="9"/>
      <c r="M338" s="9"/>
      <c r="N338" s="9"/>
      <c r="O338" s="9"/>
      <c r="P338" s="9"/>
      <c r="Q338" s="9"/>
      <c r="R338" s="9"/>
      <c r="S338" s="9"/>
      <c r="T338" s="9"/>
      <c r="U338" s="9"/>
      <c r="V338" s="9"/>
      <c r="W338" s="9"/>
      <c r="X338" s="9"/>
      <c r="Y338" s="9"/>
      <c r="Z338" s="9"/>
      <c r="AA338" s="9"/>
      <c r="AB338" s="9"/>
    </row>
    <row r="339" spans="8:28" hidden="1" x14ac:dyDescent="0.25">
      <c r="H339" s="259"/>
      <c r="I339" s="9"/>
      <c r="J339" s="9"/>
      <c r="K339" s="9"/>
      <c r="L339" s="9"/>
      <c r="M339" s="9"/>
      <c r="N339" s="9"/>
      <c r="O339" s="9"/>
      <c r="P339" s="9"/>
      <c r="Q339" s="9"/>
      <c r="R339" s="9"/>
      <c r="S339" s="9"/>
      <c r="T339" s="9"/>
      <c r="U339" s="9"/>
      <c r="V339" s="9"/>
      <c r="W339" s="9"/>
      <c r="X339" s="9"/>
      <c r="Y339" s="9"/>
      <c r="Z339" s="9"/>
      <c r="AA339" s="9"/>
      <c r="AB339" s="9"/>
    </row>
    <row r="340" spans="8:28" hidden="1" x14ac:dyDescent="0.25">
      <c r="H340" s="259"/>
      <c r="I340" s="9"/>
      <c r="J340" s="9"/>
      <c r="K340" s="9"/>
      <c r="L340" s="9"/>
      <c r="M340" s="9"/>
      <c r="N340" s="9"/>
      <c r="O340" s="9"/>
      <c r="P340" s="9"/>
      <c r="Q340" s="9"/>
      <c r="R340" s="9"/>
      <c r="S340" s="9"/>
      <c r="T340" s="9"/>
      <c r="U340" s="9"/>
      <c r="V340" s="9"/>
      <c r="W340" s="9"/>
      <c r="X340" s="9"/>
      <c r="Y340" s="9"/>
      <c r="Z340" s="9"/>
      <c r="AA340" s="9"/>
      <c r="AB340" s="9"/>
    </row>
    <row r="341" spans="8:28" hidden="1" x14ac:dyDescent="0.25">
      <c r="H341" s="259"/>
      <c r="I341" s="9"/>
      <c r="J341" s="9"/>
      <c r="K341" s="9"/>
      <c r="L341" s="9"/>
      <c r="M341" s="9"/>
      <c r="N341" s="9"/>
      <c r="O341" s="9"/>
      <c r="P341" s="9"/>
      <c r="Q341" s="9"/>
      <c r="R341" s="9"/>
      <c r="S341" s="9"/>
      <c r="T341" s="9"/>
      <c r="U341" s="9"/>
      <c r="V341" s="9"/>
      <c r="W341" s="9"/>
      <c r="X341" s="9"/>
      <c r="Y341" s="9"/>
      <c r="Z341" s="9"/>
      <c r="AA341" s="9"/>
      <c r="AB341" s="9"/>
    </row>
    <row r="342" spans="8:28" hidden="1" x14ac:dyDescent="0.25">
      <c r="H342" s="259"/>
      <c r="I342" s="9"/>
      <c r="J342" s="9"/>
      <c r="K342" s="9"/>
      <c r="L342" s="9"/>
      <c r="M342" s="9"/>
      <c r="N342" s="9"/>
      <c r="O342" s="9"/>
      <c r="P342" s="9"/>
      <c r="Q342" s="9"/>
      <c r="R342" s="9"/>
      <c r="S342" s="9"/>
      <c r="T342" s="9"/>
      <c r="U342" s="9"/>
      <c r="V342" s="9"/>
      <c r="W342" s="9"/>
      <c r="X342" s="9"/>
      <c r="Y342" s="9"/>
      <c r="Z342" s="9"/>
      <c r="AA342" s="9"/>
      <c r="AB342" s="9"/>
    </row>
    <row r="343" spans="8:28" hidden="1" x14ac:dyDescent="0.25">
      <c r="H343" s="259"/>
      <c r="I343" s="9"/>
      <c r="J343" s="9"/>
      <c r="K343" s="9"/>
      <c r="L343" s="9"/>
      <c r="M343" s="9"/>
      <c r="N343" s="9"/>
      <c r="O343" s="9"/>
      <c r="P343" s="9"/>
      <c r="Q343" s="9"/>
      <c r="R343" s="9"/>
      <c r="S343" s="9"/>
      <c r="T343" s="9"/>
      <c r="U343" s="9"/>
      <c r="V343" s="9"/>
      <c r="W343" s="9"/>
      <c r="X343" s="9"/>
      <c r="Y343" s="9"/>
      <c r="Z343" s="9"/>
      <c r="AA343" s="9"/>
      <c r="AB343" s="9"/>
    </row>
    <row r="344" spans="8:28" hidden="1" x14ac:dyDescent="0.25">
      <c r="H344" s="259"/>
      <c r="I344" s="9"/>
      <c r="J344" s="9"/>
      <c r="K344" s="9"/>
      <c r="L344" s="9"/>
      <c r="M344" s="9"/>
      <c r="N344" s="9"/>
      <c r="O344" s="9"/>
      <c r="P344" s="9"/>
      <c r="Q344" s="9"/>
      <c r="R344" s="9"/>
      <c r="S344" s="9"/>
      <c r="T344" s="9"/>
      <c r="U344" s="9"/>
      <c r="V344" s="9"/>
      <c r="W344" s="9"/>
      <c r="X344" s="9"/>
      <c r="Y344" s="9"/>
      <c r="Z344" s="9"/>
      <c r="AA344" s="9"/>
      <c r="AB344" s="9"/>
    </row>
    <row r="345" spans="8:28" hidden="1" x14ac:dyDescent="0.25">
      <c r="H345" s="259"/>
      <c r="I345" s="9"/>
      <c r="J345" s="9"/>
      <c r="K345" s="9"/>
      <c r="L345" s="9"/>
      <c r="M345" s="9"/>
      <c r="N345" s="9"/>
      <c r="O345" s="9"/>
      <c r="P345" s="9"/>
      <c r="Q345" s="9"/>
      <c r="R345" s="9"/>
      <c r="S345" s="9"/>
      <c r="T345" s="9"/>
      <c r="U345" s="9"/>
      <c r="V345" s="9"/>
      <c r="W345" s="9"/>
      <c r="X345" s="9"/>
      <c r="Y345" s="9"/>
      <c r="Z345" s="9"/>
      <c r="AA345" s="9"/>
      <c r="AB345" s="9"/>
    </row>
    <row r="346" spans="8:28" hidden="1" x14ac:dyDescent="0.25">
      <c r="H346" s="259"/>
      <c r="I346" s="9"/>
      <c r="J346" s="9"/>
      <c r="K346" s="9"/>
      <c r="L346" s="9"/>
      <c r="M346" s="9"/>
      <c r="N346" s="9"/>
      <c r="O346" s="9"/>
      <c r="P346" s="9"/>
      <c r="Q346" s="9"/>
      <c r="R346" s="9"/>
      <c r="S346" s="9"/>
      <c r="T346" s="9"/>
      <c r="U346" s="9"/>
      <c r="V346" s="9"/>
      <c r="W346" s="9"/>
      <c r="X346" s="9"/>
      <c r="Y346" s="9"/>
      <c r="Z346" s="9"/>
      <c r="AA346" s="9"/>
      <c r="AB346" s="9"/>
    </row>
    <row r="347" spans="8:28" hidden="1" x14ac:dyDescent="0.25">
      <c r="H347" s="259"/>
      <c r="I347" s="9"/>
      <c r="J347" s="9"/>
      <c r="K347" s="9"/>
      <c r="L347" s="9"/>
      <c r="M347" s="9"/>
      <c r="N347" s="9"/>
      <c r="O347" s="9"/>
      <c r="P347" s="9"/>
      <c r="Q347" s="9"/>
      <c r="R347" s="9"/>
      <c r="S347" s="9"/>
      <c r="T347" s="9"/>
      <c r="U347" s="9"/>
      <c r="V347" s="9"/>
      <c r="W347" s="9"/>
      <c r="X347" s="9"/>
      <c r="Y347" s="9"/>
      <c r="Z347" s="9"/>
      <c r="AA347" s="9"/>
      <c r="AB347" s="9"/>
    </row>
    <row r="348" spans="8:28" hidden="1" x14ac:dyDescent="0.25">
      <c r="H348" s="259"/>
      <c r="I348" s="9"/>
      <c r="J348" s="9"/>
      <c r="K348" s="9"/>
      <c r="L348" s="9"/>
      <c r="M348" s="9"/>
      <c r="N348" s="9"/>
      <c r="O348" s="9"/>
      <c r="P348" s="9"/>
      <c r="Q348" s="9"/>
      <c r="R348" s="9"/>
      <c r="S348" s="9"/>
      <c r="T348" s="9"/>
      <c r="U348" s="9"/>
      <c r="V348" s="9"/>
      <c r="W348" s="9"/>
      <c r="X348" s="9"/>
      <c r="Y348" s="9"/>
      <c r="Z348" s="9"/>
      <c r="AA348" s="9"/>
      <c r="AB348" s="9"/>
    </row>
    <row r="349" spans="8:28" hidden="1" x14ac:dyDescent="0.25">
      <c r="H349" s="259"/>
      <c r="I349" s="9"/>
      <c r="J349" s="9"/>
      <c r="K349" s="9"/>
      <c r="L349" s="9"/>
      <c r="M349" s="9"/>
      <c r="N349" s="9"/>
      <c r="O349" s="9"/>
      <c r="P349" s="9"/>
      <c r="Q349" s="9"/>
      <c r="R349" s="9"/>
      <c r="S349" s="9"/>
      <c r="T349" s="9"/>
      <c r="U349" s="9"/>
      <c r="V349" s="9"/>
      <c r="W349" s="9"/>
      <c r="X349" s="9"/>
      <c r="Y349" s="9"/>
      <c r="Z349" s="9"/>
      <c r="AA349" s="9"/>
      <c r="AB349" s="9"/>
    </row>
    <row r="350" spans="8:28" hidden="1" x14ac:dyDescent="0.25">
      <c r="H350" s="259"/>
      <c r="I350" s="9"/>
      <c r="J350" s="9"/>
      <c r="K350" s="9"/>
      <c r="L350" s="9"/>
      <c r="M350" s="9"/>
      <c r="N350" s="9"/>
      <c r="O350" s="9"/>
      <c r="P350" s="9"/>
      <c r="Q350" s="9"/>
      <c r="R350" s="9"/>
      <c r="S350" s="9"/>
      <c r="T350" s="9"/>
      <c r="U350" s="9"/>
      <c r="V350" s="9"/>
      <c r="W350" s="9"/>
      <c r="X350" s="9"/>
      <c r="Y350" s="9"/>
      <c r="Z350" s="9"/>
      <c r="AA350" s="9"/>
      <c r="AB350" s="9"/>
    </row>
    <row r="351" spans="8:28" hidden="1" x14ac:dyDescent="0.25">
      <c r="H351" s="259"/>
      <c r="I351" s="9"/>
      <c r="J351" s="9"/>
      <c r="K351" s="9"/>
      <c r="L351" s="9"/>
      <c r="M351" s="9"/>
      <c r="N351" s="9"/>
      <c r="O351" s="9"/>
      <c r="P351" s="9"/>
      <c r="Q351" s="9"/>
      <c r="R351" s="9"/>
      <c r="S351" s="9"/>
      <c r="T351" s="9"/>
      <c r="U351" s="9"/>
      <c r="V351" s="9"/>
      <c r="W351" s="9"/>
      <c r="X351" s="9"/>
      <c r="Y351" s="9"/>
      <c r="Z351" s="9"/>
      <c r="AA351" s="9"/>
      <c r="AB351" s="9"/>
    </row>
    <row r="352" spans="8:28" hidden="1" x14ac:dyDescent="0.25">
      <c r="H352" s="259"/>
      <c r="I352" s="9"/>
      <c r="J352" s="9"/>
      <c r="K352" s="9"/>
      <c r="L352" s="9"/>
      <c r="M352" s="9"/>
      <c r="N352" s="9"/>
      <c r="O352" s="9"/>
      <c r="P352" s="9"/>
      <c r="Q352" s="9"/>
      <c r="R352" s="9"/>
      <c r="S352" s="9"/>
      <c r="T352" s="9"/>
      <c r="U352" s="9"/>
      <c r="V352" s="9"/>
      <c r="W352" s="9"/>
      <c r="X352" s="9"/>
      <c r="Y352" s="9"/>
      <c r="Z352" s="9"/>
      <c r="AA352" s="9"/>
      <c r="AB352" s="9"/>
    </row>
    <row r="353" spans="8:28" hidden="1" x14ac:dyDescent="0.25">
      <c r="H353" s="259"/>
      <c r="I353" s="9"/>
      <c r="J353" s="9"/>
      <c r="K353" s="9"/>
      <c r="L353" s="9"/>
      <c r="M353" s="9"/>
      <c r="N353" s="9"/>
      <c r="O353" s="9"/>
      <c r="P353" s="9"/>
      <c r="Q353" s="9"/>
      <c r="R353" s="9"/>
      <c r="S353" s="9"/>
      <c r="T353" s="9"/>
      <c r="U353" s="9"/>
      <c r="V353" s="9"/>
      <c r="W353" s="9"/>
      <c r="X353" s="9"/>
      <c r="Y353" s="9"/>
      <c r="Z353" s="9"/>
      <c r="AA353" s="9"/>
      <c r="AB353" s="9"/>
    </row>
    <row r="354" spans="8:28" hidden="1" x14ac:dyDescent="0.25">
      <c r="H354" s="259"/>
      <c r="I354" s="9"/>
      <c r="J354" s="9"/>
      <c r="K354" s="9"/>
      <c r="L354" s="9"/>
      <c r="M354" s="9"/>
      <c r="N354" s="9"/>
      <c r="O354" s="9"/>
      <c r="P354" s="9"/>
      <c r="Q354" s="9"/>
      <c r="R354" s="9"/>
      <c r="S354" s="9"/>
      <c r="T354" s="9"/>
      <c r="U354" s="9"/>
      <c r="V354" s="9"/>
      <c r="W354" s="9"/>
      <c r="X354" s="9"/>
      <c r="Y354" s="9"/>
      <c r="Z354" s="9"/>
      <c r="AA354" s="9"/>
      <c r="AB354" s="9"/>
    </row>
    <row r="355" spans="8:28" hidden="1" x14ac:dyDescent="0.25">
      <c r="H355" s="259"/>
      <c r="I355" s="9"/>
      <c r="J355" s="9"/>
      <c r="K355" s="9"/>
      <c r="L355" s="9"/>
      <c r="M355" s="9"/>
      <c r="N355" s="9"/>
      <c r="O355" s="9"/>
      <c r="P355" s="9"/>
      <c r="Q355" s="9"/>
      <c r="R355" s="9"/>
      <c r="S355" s="9"/>
      <c r="T355" s="9"/>
      <c r="U355" s="9"/>
      <c r="V355" s="9"/>
      <c r="W355" s="9"/>
      <c r="X355" s="9"/>
      <c r="Y355" s="9"/>
      <c r="Z355" s="9"/>
      <c r="AA355" s="9"/>
      <c r="AB355" s="9"/>
    </row>
    <row r="356" spans="8:28" hidden="1" x14ac:dyDescent="0.25">
      <c r="H356" s="259"/>
      <c r="I356" s="9"/>
      <c r="J356" s="9"/>
      <c r="K356" s="9"/>
      <c r="L356" s="9"/>
      <c r="M356" s="9"/>
      <c r="N356" s="9"/>
      <c r="O356" s="9"/>
      <c r="P356" s="9"/>
      <c r="Q356" s="9"/>
      <c r="R356" s="9"/>
      <c r="S356" s="9"/>
      <c r="T356" s="9"/>
      <c r="U356" s="9"/>
      <c r="V356" s="9"/>
      <c r="W356" s="9"/>
      <c r="X356" s="9"/>
      <c r="Y356" s="9"/>
      <c r="Z356" s="9"/>
      <c r="AA356" s="9"/>
      <c r="AB356" s="9"/>
    </row>
    <row r="357" spans="8:28" hidden="1" x14ac:dyDescent="0.25">
      <c r="H357" s="259"/>
      <c r="I357" s="9"/>
      <c r="J357" s="9"/>
      <c r="K357" s="9"/>
      <c r="L357" s="9"/>
      <c r="M357" s="9"/>
      <c r="N357" s="9"/>
      <c r="O357" s="9"/>
      <c r="P357" s="9"/>
      <c r="Q357" s="9"/>
      <c r="R357" s="9"/>
      <c r="S357" s="9"/>
      <c r="T357" s="9"/>
      <c r="U357" s="9"/>
      <c r="V357" s="9"/>
      <c r="W357" s="9"/>
      <c r="X357" s="9"/>
      <c r="Y357" s="9"/>
      <c r="Z357" s="9"/>
      <c r="AA357" s="9"/>
      <c r="AB357" s="9"/>
    </row>
    <row r="358" spans="8:28" hidden="1" x14ac:dyDescent="0.25">
      <c r="H358" s="259"/>
      <c r="I358" s="9"/>
      <c r="J358" s="9"/>
      <c r="K358" s="9"/>
      <c r="L358" s="9"/>
      <c r="M358" s="9"/>
      <c r="N358" s="9"/>
      <c r="O358" s="9"/>
      <c r="P358" s="9"/>
      <c r="Q358" s="9"/>
      <c r="R358" s="9"/>
      <c r="S358" s="9"/>
      <c r="T358" s="9"/>
      <c r="U358" s="9"/>
      <c r="V358" s="9"/>
      <c r="W358" s="9"/>
      <c r="X358" s="9"/>
      <c r="Y358" s="9"/>
      <c r="Z358" s="9"/>
      <c r="AA358" s="9"/>
      <c r="AB358" s="9"/>
    </row>
    <row r="359" spans="8:28" hidden="1" x14ac:dyDescent="0.25">
      <c r="H359" s="259"/>
      <c r="I359" s="9"/>
      <c r="J359" s="9"/>
      <c r="K359" s="9"/>
      <c r="L359" s="9"/>
      <c r="M359" s="9"/>
      <c r="N359" s="9"/>
      <c r="O359" s="9"/>
      <c r="P359" s="9"/>
      <c r="Q359" s="9"/>
      <c r="R359" s="9"/>
      <c r="S359" s="9"/>
      <c r="T359" s="9"/>
      <c r="U359" s="9"/>
      <c r="V359" s="9"/>
      <c r="W359" s="9"/>
      <c r="X359" s="9"/>
      <c r="Y359" s="9"/>
      <c r="Z359" s="9"/>
      <c r="AA359" s="9"/>
      <c r="AB359" s="9"/>
    </row>
    <row r="360" spans="8:28" hidden="1" x14ac:dyDescent="0.25">
      <c r="H360" s="259"/>
      <c r="I360" s="9"/>
      <c r="J360" s="9"/>
      <c r="K360" s="9"/>
      <c r="L360" s="9"/>
      <c r="M360" s="9"/>
      <c r="N360" s="9"/>
      <c r="O360" s="9"/>
      <c r="P360" s="9"/>
      <c r="Q360" s="9"/>
      <c r="R360" s="9"/>
      <c r="S360" s="9"/>
      <c r="T360" s="9"/>
      <c r="U360" s="9"/>
      <c r="V360" s="9"/>
      <c r="W360" s="9"/>
      <c r="X360" s="9"/>
      <c r="Y360" s="9"/>
      <c r="Z360" s="9"/>
      <c r="AA360" s="9"/>
      <c r="AB360" s="9"/>
    </row>
    <row r="361" spans="8:28" hidden="1" x14ac:dyDescent="0.25">
      <c r="H361" s="259"/>
      <c r="I361" s="9"/>
      <c r="J361" s="9"/>
      <c r="K361" s="9"/>
      <c r="L361" s="9"/>
      <c r="M361" s="9"/>
      <c r="N361" s="9"/>
      <c r="O361" s="9"/>
      <c r="P361" s="9"/>
      <c r="Q361" s="9"/>
      <c r="R361" s="9"/>
      <c r="S361" s="9"/>
      <c r="T361" s="9"/>
      <c r="U361" s="9"/>
      <c r="V361" s="9"/>
      <c r="W361" s="9"/>
      <c r="X361" s="9"/>
      <c r="Y361" s="9"/>
      <c r="Z361" s="9"/>
      <c r="AA361" s="9"/>
      <c r="AB361" s="9"/>
    </row>
    <row r="362" spans="8:28" hidden="1" x14ac:dyDescent="0.25">
      <c r="H362" s="259"/>
      <c r="I362" s="9"/>
      <c r="J362" s="9"/>
      <c r="K362" s="9"/>
      <c r="L362" s="9"/>
      <c r="M362" s="9"/>
      <c r="N362" s="9"/>
      <c r="O362" s="9"/>
      <c r="P362" s="9"/>
      <c r="Q362" s="9"/>
      <c r="R362" s="9"/>
      <c r="S362" s="9"/>
      <c r="T362" s="9"/>
      <c r="U362" s="9"/>
      <c r="V362" s="9"/>
      <c r="W362" s="9"/>
      <c r="X362" s="9"/>
      <c r="Y362" s="9"/>
      <c r="Z362" s="9"/>
      <c r="AA362" s="9"/>
      <c r="AB362" s="9"/>
    </row>
    <row r="363" spans="8:28" hidden="1" x14ac:dyDescent="0.25">
      <c r="H363" s="259"/>
      <c r="I363" s="9"/>
      <c r="J363" s="9"/>
      <c r="K363" s="9"/>
      <c r="L363" s="9"/>
      <c r="M363" s="9"/>
      <c r="N363" s="9"/>
      <c r="O363" s="9"/>
      <c r="P363" s="9"/>
      <c r="Q363" s="9"/>
      <c r="R363" s="9"/>
      <c r="S363" s="9"/>
      <c r="T363" s="9"/>
      <c r="U363" s="9"/>
      <c r="V363" s="9"/>
      <c r="W363" s="9"/>
      <c r="X363" s="9"/>
      <c r="Y363" s="9"/>
      <c r="Z363" s="9"/>
      <c r="AA363" s="9"/>
      <c r="AB363" s="9"/>
    </row>
    <row r="364" spans="8:28" hidden="1" x14ac:dyDescent="0.25">
      <c r="H364" s="259"/>
      <c r="I364" s="9"/>
      <c r="J364" s="9"/>
      <c r="K364" s="9"/>
      <c r="L364" s="9"/>
      <c r="M364" s="9"/>
      <c r="N364" s="9"/>
      <c r="O364" s="9"/>
      <c r="P364" s="9"/>
      <c r="Q364" s="9"/>
      <c r="R364" s="9"/>
      <c r="S364" s="9"/>
      <c r="T364" s="9"/>
      <c r="U364" s="9"/>
      <c r="V364" s="9"/>
      <c r="W364" s="9"/>
      <c r="X364" s="9"/>
      <c r="Y364" s="9"/>
      <c r="Z364" s="9"/>
      <c r="AA364" s="9"/>
      <c r="AB364" s="9"/>
    </row>
    <row r="365" spans="8:28" hidden="1" x14ac:dyDescent="0.25">
      <c r="H365" s="259"/>
      <c r="I365" s="9"/>
      <c r="J365" s="9"/>
      <c r="K365" s="9"/>
      <c r="L365" s="9"/>
      <c r="M365" s="9"/>
      <c r="N365" s="9"/>
      <c r="O365" s="9"/>
      <c r="P365" s="9"/>
      <c r="Q365" s="9"/>
      <c r="R365" s="9"/>
      <c r="S365" s="9"/>
      <c r="T365" s="9"/>
      <c r="U365" s="9"/>
      <c r="V365" s="9"/>
      <c r="W365" s="9"/>
      <c r="X365" s="9"/>
      <c r="Y365" s="9"/>
      <c r="Z365" s="9"/>
      <c r="AA365" s="9"/>
      <c r="AB365" s="9"/>
    </row>
    <row r="366" spans="8:28" hidden="1" x14ac:dyDescent="0.25">
      <c r="H366" s="259"/>
      <c r="I366" s="9"/>
      <c r="J366" s="9"/>
      <c r="K366" s="9"/>
      <c r="L366" s="9"/>
      <c r="M366" s="9"/>
      <c r="N366" s="9"/>
      <c r="O366" s="9"/>
      <c r="P366" s="9"/>
      <c r="Q366" s="9"/>
      <c r="R366" s="9"/>
      <c r="S366" s="9"/>
      <c r="T366" s="9"/>
      <c r="U366" s="9"/>
      <c r="V366" s="9"/>
      <c r="W366" s="9"/>
      <c r="X366" s="9"/>
      <c r="Y366" s="9"/>
      <c r="Z366" s="9"/>
      <c r="AA366" s="9"/>
      <c r="AB366" s="9"/>
    </row>
    <row r="367" spans="8:28" hidden="1" x14ac:dyDescent="0.25">
      <c r="H367" s="259"/>
      <c r="I367" s="9"/>
      <c r="J367" s="9"/>
      <c r="K367" s="9"/>
      <c r="L367" s="9"/>
      <c r="M367" s="9"/>
      <c r="N367" s="9"/>
      <c r="O367" s="9"/>
      <c r="P367" s="9"/>
      <c r="Q367" s="9"/>
      <c r="R367" s="9"/>
      <c r="S367" s="9"/>
      <c r="T367" s="9"/>
      <c r="U367" s="9"/>
      <c r="V367" s="9"/>
      <c r="W367" s="9"/>
      <c r="X367" s="9"/>
      <c r="Y367" s="9"/>
      <c r="Z367" s="9"/>
      <c r="AA367" s="9"/>
      <c r="AB367" s="9"/>
    </row>
    <row r="368" spans="8:28" hidden="1" x14ac:dyDescent="0.25">
      <c r="H368" s="259"/>
      <c r="I368" s="9"/>
      <c r="J368" s="9"/>
      <c r="K368" s="9"/>
      <c r="L368" s="9"/>
      <c r="M368" s="9"/>
      <c r="N368" s="9"/>
      <c r="O368" s="9"/>
      <c r="P368" s="9"/>
      <c r="Q368" s="9"/>
      <c r="R368" s="9"/>
      <c r="S368" s="9"/>
      <c r="T368" s="9"/>
      <c r="U368" s="9"/>
      <c r="V368" s="9"/>
      <c r="W368" s="9"/>
      <c r="X368" s="9"/>
      <c r="Y368" s="9"/>
      <c r="Z368" s="9"/>
      <c r="AA368" s="9"/>
      <c r="AB368" s="9"/>
    </row>
    <row r="369" spans="8:28" hidden="1" x14ac:dyDescent="0.25">
      <c r="H369" s="259"/>
      <c r="I369" s="9"/>
      <c r="J369" s="9"/>
      <c r="K369" s="9"/>
      <c r="L369" s="9"/>
      <c r="M369" s="9"/>
      <c r="N369" s="9"/>
      <c r="O369" s="9"/>
      <c r="P369" s="9"/>
      <c r="Q369" s="9"/>
      <c r="R369" s="9"/>
      <c r="S369" s="9"/>
      <c r="T369" s="9"/>
      <c r="U369" s="9"/>
      <c r="V369" s="9"/>
      <c r="W369" s="9"/>
      <c r="X369" s="9"/>
      <c r="Y369" s="9"/>
      <c r="Z369" s="9"/>
      <c r="AA369" s="9"/>
      <c r="AB369" s="9"/>
    </row>
    <row r="370" spans="8:28" hidden="1" x14ac:dyDescent="0.25">
      <c r="H370" s="259"/>
      <c r="I370" s="9"/>
      <c r="J370" s="9"/>
      <c r="K370" s="9"/>
      <c r="L370" s="9"/>
      <c r="M370" s="9"/>
      <c r="N370" s="9"/>
      <c r="O370" s="9"/>
      <c r="P370" s="9"/>
      <c r="Q370" s="9"/>
      <c r="R370" s="9"/>
      <c r="S370" s="9"/>
      <c r="T370" s="9"/>
      <c r="U370" s="9"/>
      <c r="V370" s="9"/>
      <c r="W370" s="9"/>
      <c r="X370" s="9"/>
      <c r="Y370" s="9"/>
      <c r="Z370" s="9"/>
      <c r="AA370" s="9"/>
      <c r="AB370" s="9"/>
    </row>
    <row r="371" spans="8:28" hidden="1" x14ac:dyDescent="0.25">
      <c r="H371" s="259"/>
      <c r="I371" s="9"/>
      <c r="J371" s="9"/>
      <c r="K371" s="9"/>
      <c r="L371" s="9"/>
      <c r="M371" s="9"/>
      <c r="N371" s="9"/>
      <c r="O371" s="9"/>
      <c r="P371" s="9"/>
      <c r="Q371" s="9"/>
      <c r="R371" s="9"/>
      <c r="S371" s="9"/>
      <c r="T371" s="9"/>
      <c r="U371" s="9"/>
      <c r="V371" s="9"/>
      <c r="W371" s="9"/>
      <c r="X371" s="9"/>
      <c r="Y371" s="9"/>
      <c r="Z371" s="9"/>
      <c r="AA371" s="9"/>
      <c r="AB371" s="9"/>
    </row>
    <row r="372" spans="8:28" hidden="1" x14ac:dyDescent="0.25">
      <c r="H372" s="259"/>
      <c r="I372" s="9"/>
      <c r="J372" s="9"/>
      <c r="K372" s="9"/>
      <c r="L372" s="9"/>
      <c r="M372" s="9"/>
      <c r="N372" s="9"/>
      <c r="O372" s="9"/>
      <c r="P372" s="9"/>
      <c r="Q372" s="9"/>
      <c r="R372" s="9"/>
      <c r="S372" s="9"/>
      <c r="T372" s="9"/>
      <c r="U372" s="9"/>
      <c r="V372" s="9"/>
      <c r="W372" s="9"/>
      <c r="X372" s="9"/>
      <c r="Y372" s="9"/>
      <c r="Z372" s="9"/>
      <c r="AA372" s="9"/>
      <c r="AB372" s="9"/>
    </row>
    <row r="373" spans="8:28" hidden="1" x14ac:dyDescent="0.25">
      <c r="H373" s="259"/>
      <c r="I373" s="9"/>
      <c r="J373" s="9"/>
      <c r="K373" s="9"/>
      <c r="L373" s="9"/>
      <c r="M373" s="9"/>
      <c r="N373" s="9"/>
      <c r="O373" s="9"/>
      <c r="P373" s="9"/>
      <c r="Q373" s="9"/>
      <c r="R373" s="9"/>
      <c r="S373" s="9"/>
      <c r="T373" s="9"/>
      <c r="U373" s="9"/>
      <c r="V373" s="9"/>
      <c r="W373" s="9"/>
      <c r="X373" s="9"/>
      <c r="Y373" s="9"/>
      <c r="Z373" s="9"/>
      <c r="AA373" s="9"/>
      <c r="AB373" s="9"/>
    </row>
    <row r="374" spans="8:28" hidden="1" x14ac:dyDescent="0.25">
      <c r="H374" s="259"/>
      <c r="I374" s="9"/>
      <c r="J374" s="9"/>
      <c r="K374" s="9"/>
      <c r="L374" s="9"/>
      <c r="M374" s="9"/>
      <c r="N374" s="9"/>
      <c r="O374" s="9"/>
      <c r="P374" s="9"/>
      <c r="Q374" s="9"/>
      <c r="R374" s="9"/>
      <c r="S374" s="9"/>
      <c r="T374" s="9"/>
      <c r="U374" s="9"/>
      <c r="V374" s="9"/>
      <c r="W374" s="9"/>
      <c r="X374" s="9"/>
      <c r="Y374" s="9"/>
      <c r="Z374" s="9"/>
      <c r="AA374" s="9"/>
      <c r="AB374" s="9"/>
    </row>
    <row r="375" spans="8:28" hidden="1" x14ac:dyDescent="0.25">
      <c r="H375" s="259"/>
      <c r="I375" s="9"/>
      <c r="J375" s="9"/>
      <c r="K375" s="9"/>
      <c r="L375" s="9"/>
      <c r="M375" s="9"/>
      <c r="N375" s="9"/>
      <c r="O375" s="9"/>
      <c r="P375" s="9"/>
      <c r="Q375" s="9"/>
      <c r="R375" s="9"/>
      <c r="S375" s="9"/>
      <c r="T375" s="9"/>
      <c r="U375" s="9"/>
      <c r="V375" s="9"/>
      <c r="W375" s="9"/>
      <c r="X375" s="9"/>
      <c r="Y375" s="9"/>
      <c r="Z375" s="9"/>
      <c r="AA375" s="9"/>
      <c r="AB375" s="9"/>
    </row>
    <row r="376" spans="8:28" hidden="1" x14ac:dyDescent="0.25">
      <c r="H376" s="259"/>
      <c r="I376" s="9"/>
      <c r="J376" s="9"/>
      <c r="K376" s="9"/>
      <c r="L376" s="9"/>
      <c r="M376" s="9"/>
      <c r="N376" s="9"/>
      <c r="O376" s="9"/>
      <c r="P376" s="9"/>
      <c r="Q376" s="9"/>
      <c r="R376" s="9"/>
      <c r="S376" s="9"/>
      <c r="T376" s="9"/>
      <c r="U376" s="9"/>
      <c r="V376" s="9"/>
      <c r="W376" s="9"/>
      <c r="X376" s="9"/>
      <c r="Y376" s="9"/>
      <c r="Z376" s="9"/>
      <c r="AA376" s="9"/>
      <c r="AB376" s="9"/>
    </row>
    <row r="377" spans="8:28" hidden="1" x14ac:dyDescent="0.25">
      <c r="H377" s="259"/>
      <c r="I377" s="9"/>
      <c r="J377" s="9"/>
      <c r="K377" s="9"/>
      <c r="L377" s="9"/>
      <c r="M377" s="9"/>
      <c r="N377" s="9"/>
      <c r="O377" s="9"/>
      <c r="P377" s="9"/>
      <c r="Q377" s="9"/>
      <c r="R377" s="9"/>
      <c r="S377" s="9"/>
      <c r="T377" s="9"/>
      <c r="U377" s="9"/>
      <c r="V377" s="9"/>
      <c r="W377" s="9"/>
      <c r="X377" s="9"/>
      <c r="Y377" s="9"/>
      <c r="Z377" s="9"/>
      <c r="AA377" s="9"/>
      <c r="AB377" s="9"/>
    </row>
    <row r="378" spans="8:28" hidden="1" x14ac:dyDescent="0.25">
      <c r="H378" s="259"/>
      <c r="I378" s="9"/>
      <c r="J378" s="9"/>
      <c r="K378" s="9"/>
      <c r="L378" s="9"/>
      <c r="M378" s="9"/>
      <c r="N378" s="9"/>
      <c r="O378" s="9"/>
      <c r="P378" s="9"/>
      <c r="Q378" s="9"/>
      <c r="R378" s="9"/>
      <c r="S378" s="9"/>
      <c r="T378" s="9"/>
      <c r="U378" s="9"/>
      <c r="V378" s="9"/>
      <c r="W378" s="9"/>
      <c r="X378" s="9"/>
      <c r="Y378" s="9"/>
      <c r="Z378" s="9"/>
      <c r="AA378" s="9"/>
      <c r="AB378" s="9"/>
    </row>
    <row r="379" spans="8:28" hidden="1" x14ac:dyDescent="0.25">
      <c r="H379" s="259"/>
      <c r="I379" s="9"/>
      <c r="J379" s="9"/>
      <c r="K379" s="9"/>
      <c r="L379" s="9"/>
      <c r="M379" s="9"/>
      <c r="N379" s="9"/>
      <c r="O379" s="9"/>
      <c r="P379" s="9"/>
      <c r="Q379" s="9"/>
      <c r="R379" s="9"/>
      <c r="S379" s="9"/>
      <c r="T379" s="9"/>
      <c r="U379" s="9"/>
      <c r="V379" s="9"/>
      <c r="W379" s="9"/>
      <c r="X379" s="9"/>
      <c r="Y379" s="9"/>
      <c r="Z379" s="9"/>
      <c r="AA379" s="9"/>
      <c r="AB379" s="9"/>
    </row>
    <row r="380" spans="8:28" hidden="1" x14ac:dyDescent="0.25">
      <c r="H380" s="259"/>
      <c r="I380" s="9"/>
      <c r="J380" s="9"/>
      <c r="K380" s="9"/>
      <c r="L380" s="9"/>
      <c r="M380" s="9"/>
      <c r="N380" s="9"/>
      <c r="O380" s="9"/>
      <c r="P380" s="9"/>
      <c r="Q380" s="9"/>
      <c r="R380" s="9"/>
      <c r="S380" s="9"/>
      <c r="T380" s="9"/>
      <c r="U380" s="9"/>
      <c r="V380" s="9"/>
      <c r="W380" s="9"/>
      <c r="X380" s="9"/>
      <c r="Y380" s="9"/>
      <c r="Z380" s="9"/>
      <c r="AA380" s="9"/>
      <c r="AB380" s="9"/>
    </row>
    <row r="381" spans="8:28" hidden="1" x14ac:dyDescent="0.25">
      <c r="H381" s="259"/>
      <c r="I381" s="9"/>
      <c r="J381" s="9"/>
      <c r="K381" s="9"/>
      <c r="L381" s="9"/>
      <c r="M381" s="9"/>
      <c r="N381" s="9"/>
      <c r="O381" s="9"/>
      <c r="P381" s="9"/>
      <c r="Q381" s="9"/>
      <c r="R381" s="9"/>
      <c r="S381" s="9"/>
      <c r="T381" s="9"/>
      <c r="U381" s="9"/>
      <c r="V381" s="9"/>
      <c r="W381" s="9"/>
      <c r="X381" s="9"/>
      <c r="Y381" s="9"/>
      <c r="Z381" s="9"/>
      <c r="AA381" s="9"/>
      <c r="AB381" s="9"/>
    </row>
    <row r="382" spans="8:28" hidden="1" x14ac:dyDescent="0.25">
      <c r="H382" s="259"/>
      <c r="I382" s="9"/>
      <c r="J382" s="9"/>
      <c r="K382" s="9"/>
      <c r="L382" s="9"/>
      <c r="M382" s="9"/>
      <c r="N382" s="9"/>
      <c r="O382" s="9"/>
      <c r="P382" s="9"/>
      <c r="Q382" s="9"/>
      <c r="R382" s="9"/>
      <c r="S382" s="9"/>
      <c r="T382" s="9"/>
      <c r="U382" s="9"/>
      <c r="V382" s="9"/>
      <c r="W382" s="9"/>
      <c r="X382" s="9"/>
      <c r="Y382" s="9"/>
      <c r="Z382" s="9"/>
      <c r="AA382" s="9"/>
      <c r="AB382" s="9"/>
    </row>
    <row r="383" spans="8:28" hidden="1" x14ac:dyDescent="0.25">
      <c r="H383" s="259"/>
      <c r="I383" s="9"/>
      <c r="J383" s="9"/>
      <c r="K383" s="9"/>
      <c r="L383" s="9"/>
      <c r="M383" s="9"/>
      <c r="N383" s="9"/>
      <c r="O383" s="9"/>
      <c r="P383" s="9"/>
      <c r="Q383" s="9"/>
      <c r="R383" s="9"/>
      <c r="S383" s="9"/>
      <c r="T383" s="9"/>
      <c r="U383" s="9"/>
      <c r="V383" s="9"/>
      <c r="W383" s="9"/>
      <c r="X383" s="9"/>
      <c r="Y383" s="9"/>
      <c r="Z383" s="9"/>
      <c r="AA383" s="9"/>
      <c r="AB383" s="9"/>
    </row>
    <row r="384" spans="8:28" hidden="1" x14ac:dyDescent="0.25">
      <c r="H384" s="259"/>
      <c r="I384" s="9"/>
      <c r="J384" s="9"/>
      <c r="K384" s="9"/>
      <c r="L384" s="9"/>
      <c r="M384" s="9"/>
      <c r="N384" s="9"/>
      <c r="O384" s="9"/>
      <c r="P384" s="9"/>
      <c r="Q384" s="9"/>
      <c r="R384" s="9"/>
      <c r="S384" s="9"/>
      <c r="T384" s="9"/>
      <c r="U384" s="9"/>
      <c r="V384" s="9"/>
      <c r="W384" s="9"/>
      <c r="X384" s="9"/>
      <c r="Y384" s="9"/>
      <c r="Z384" s="9"/>
      <c r="AA384" s="9"/>
      <c r="AB384" s="9"/>
    </row>
    <row r="385" spans="8:28" hidden="1" x14ac:dyDescent="0.25">
      <c r="H385" s="259"/>
      <c r="I385" s="9"/>
      <c r="J385" s="9"/>
      <c r="K385" s="9"/>
      <c r="L385" s="9"/>
      <c r="M385" s="9"/>
      <c r="N385" s="9"/>
      <c r="O385" s="9"/>
      <c r="P385" s="9"/>
      <c r="Q385" s="9"/>
      <c r="R385" s="9"/>
      <c r="S385" s="9"/>
      <c r="T385" s="9"/>
      <c r="U385" s="9"/>
      <c r="V385" s="9"/>
      <c r="W385" s="9"/>
      <c r="X385" s="9"/>
      <c r="Y385" s="9"/>
      <c r="Z385" s="9"/>
      <c r="AA385" s="9"/>
      <c r="AB385" s="9"/>
    </row>
    <row r="386" spans="8:28" hidden="1" x14ac:dyDescent="0.25">
      <c r="H386" s="259"/>
      <c r="I386" s="9"/>
      <c r="J386" s="9"/>
      <c r="K386" s="9"/>
      <c r="L386" s="9"/>
      <c r="M386" s="9"/>
      <c r="N386" s="9"/>
      <c r="O386" s="9"/>
      <c r="P386" s="9"/>
      <c r="Q386" s="9"/>
      <c r="R386" s="9"/>
      <c r="S386" s="9"/>
      <c r="T386" s="9"/>
      <c r="U386" s="9"/>
      <c r="V386" s="9"/>
      <c r="W386" s="9"/>
      <c r="X386" s="9"/>
      <c r="Y386" s="9"/>
      <c r="Z386" s="9"/>
      <c r="AA386" s="9"/>
      <c r="AB386" s="9"/>
    </row>
    <row r="387" spans="8:28" hidden="1" x14ac:dyDescent="0.25">
      <c r="H387" s="259"/>
      <c r="I387" s="9"/>
      <c r="J387" s="9"/>
      <c r="K387" s="9"/>
      <c r="L387" s="9"/>
      <c r="M387" s="9"/>
      <c r="N387" s="9"/>
      <c r="O387" s="9"/>
      <c r="P387" s="9"/>
      <c r="Q387" s="9"/>
      <c r="R387" s="9"/>
      <c r="S387" s="9"/>
      <c r="T387" s="9"/>
      <c r="U387" s="9"/>
      <c r="V387" s="9"/>
      <c r="W387" s="9"/>
      <c r="X387" s="9"/>
      <c r="Y387" s="9"/>
      <c r="Z387" s="9"/>
      <c r="AA387" s="9"/>
      <c r="AB387" s="9"/>
    </row>
    <row r="388" spans="8:28" hidden="1" x14ac:dyDescent="0.25">
      <c r="H388" s="259"/>
      <c r="I388" s="9"/>
      <c r="J388" s="9"/>
      <c r="K388" s="9"/>
      <c r="L388" s="9"/>
      <c r="M388" s="9"/>
      <c r="N388" s="9"/>
      <c r="O388" s="9"/>
      <c r="P388" s="9"/>
      <c r="Q388" s="9"/>
      <c r="R388" s="9"/>
      <c r="S388" s="9"/>
      <c r="T388" s="9"/>
      <c r="U388" s="9"/>
      <c r="V388" s="9"/>
      <c r="W388" s="9"/>
      <c r="X388" s="9"/>
      <c r="Y388" s="9"/>
      <c r="Z388" s="9"/>
      <c r="AA388" s="9"/>
      <c r="AB388" s="9"/>
    </row>
    <row r="389" spans="8:28" hidden="1" x14ac:dyDescent="0.25">
      <c r="H389" s="259"/>
      <c r="I389" s="9"/>
      <c r="J389" s="9"/>
      <c r="K389" s="9"/>
      <c r="L389" s="9"/>
      <c r="M389" s="9"/>
      <c r="N389" s="9"/>
      <c r="O389" s="9"/>
      <c r="P389" s="9"/>
      <c r="Q389" s="9"/>
      <c r="R389" s="9"/>
      <c r="S389" s="9"/>
      <c r="T389" s="9"/>
      <c r="U389" s="9"/>
      <c r="V389" s="9"/>
      <c r="W389" s="9"/>
      <c r="X389" s="9"/>
      <c r="Y389" s="9"/>
      <c r="Z389" s="9"/>
      <c r="AA389" s="9"/>
      <c r="AB389" s="9"/>
    </row>
    <row r="390" spans="8:28" hidden="1" x14ac:dyDescent="0.25">
      <c r="H390" s="259"/>
      <c r="I390" s="9"/>
      <c r="J390" s="9"/>
      <c r="K390" s="9"/>
      <c r="L390" s="9"/>
      <c r="M390" s="9"/>
      <c r="N390" s="9"/>
      <c r="O390" s="9"/>
      <c r="P390" s="9"/>
      <c r="Q390" s="9"/>
      <c r="R390" s="9"/>
      <c r="S390" s="9"/>
      <c r="T390" s="9"/>
      <c r="U390" s="9"/>
      <c r="V390" s="9"/>
      <c r="W390" s="9"/>
      <c r="X390" s="9"/>
      <c r="Y390" s="9"/>
      <c r="Z390" s="9"/>
      <c r="AA390" s="9"/>
      <c r="AB390" s="9"/>
    </row>
    <row r="391" spans="8:28" hidden="1" x14ac:dyDescent="0.25">
      <c r="H391" s="259"/>
      <c r="I391" s="9"/>
      <c r="J391" s="9"/>
      <c r="K391" s="9"/>
      <c r="L391" s="9"/>
      <c r="M391" s="9"/>
      <c r="N391" s="9"/>
      <c r="O391" s="9"/>
      <c r="P391" s="9"/>
      <c r="Q391" s="9"/>
      <c r="R391" s="9"/>
      <c r="S391" s="9"/>
      <c r="T391" s="9"/>
      <c r="U391" s="9"/>
      <c r="V391" s="9"/>
      <c r="W391" s="9"/>
      <c r="X391" s="9"/>
      <c r="Y391" s="9"/>
      <c r="Z391" s="9"/>
      <c r="AA391" s="9"/>
      <c r="AB391" s="9"/>
    </row>
    <row r="392" spans="8:28" hidden="1" x14ac:dyDescent="0.25">
      <c r="H392" s="259"/>
      <c r="I392" s="9"/>
      <c r="J392" s="9"/>
      <c r="K392" s="9"/>
      <c r="L392" s="9"/>
      <c r="M392" s="9"/>
      <c r="N392" s="9"/>
      <c r="O392" s="9"/>
      <c r="P392" s="9"/>
      <c r="Q392" s="9"/>
      <c r="R392" s="9"/>
      <c r="S392" s="9"/>
      <c r="T392" s="9"/>
      <c r="U392" s="9"/>
      <c r="V392" s="9"/>
      <c r="W392" s="9"/>
      <c r="X392" s="9"/>
      <c r="Y392" s="9"/>
      <c r="Z392" s="9"/>
      <c r="AA392" s="9"/>
      <c r="AB392" s="9"/>
    </row>
    <row r="393" spans="8:28" hidden="1" x14ac:dyDescent="0.25">
      <c r="H393" s="259"/>
      <c r="I393" s="9"/>
      <c r="J393" s="9"/>
      <c r="K393" s="9"/>
      <c r="L393" s="9"/>
      <c r="M393" s="9"/>
      <c r="N393" s="9"/>
      <c r="O393" s="9"/>
      <c r="P393" s="9"/>
      <c r="Q393" s="9"/>
      <c r="R393" s="9"/>
      <c r="S393" s="9"/>
      <c r="T393" s="9"/>
      <c r="U393" s="9"/>
      <c r="V393" s="9"/>
      <c r="W393" s="9"/>
      <c r="X393" s="9"/>
      <c r="Y393" s="9"/>
      <c r="Z393" s="9"/>
      <c r="AA393" s="9"/>
      <c r="AB393" s="9"/>
    </row>
    <row r="394" spans="8:28" hidden="1" x14ac:dyDescent="0.25">
      <c r="H394" s="259"/>
      <c r="I394" s="9"/>
      <c r="J394" s="9"/>
      <c r="K394" s="9"/>
      <c r="L394" s="9"/>
      <c r="M394" s="9"/>
      <c r="N394" s="9"/>
      <c r="O394" s="9"/>
      <c r="P394" s="9"/>
      <c r="Q394" s="9"/>
      <c r="R394" s="9"/>
      <c r="S394" s="9"/>
      <c r="T394" s="9"/>
      <c r="U394" s="9"/>
      <c r="V394" s="9"/>
      <c r="W394" s="9"/>
      <c r="X394" s="9"/>
      <c r="Y394" s="9"/>
      <c r="Z394" s="9"/>
      <c r="AA394" s="9"/>
      <c r="AB394" s="9"/>
    </row>
    <row r="395" spans="8:28" hidden="1" x14ac:dyDescent="0.25">
      <c r="H395" s="259"/>
      <c r="I395" s="9"/>
      <c r="J395" s="9"/>
      <c r="K395" s="9"/>
      <c r="L395" s="9"/>
      <c r="M395" s="9"/>
      <c r="N395" s="9"/>
      <c r="O395" s="9"/>
      <c r="P395" s="9"/>
      <c r="Q395" s="9"/>
      <c r="R395" s="9"/>
      <c r="S395" s="9"/>
      <c r="T395" s="9"/>
      <c r="U395" s="9"/>
      <c r="V395" s="9"/>
      <c r="W395" s="9"/>
      <c r="X395" s="9"/>
      <c r="Y395" s="9"/>
      <c r="Z395" s="9"/>
      <c r="AA395" s="9"/>
      <c r="AB395" s="9"/>
    </row>
    <row r="396" spans="8:28" hidden="1" x14ac:dyDescent="0.25">
      <c r="H396" s="259"/>
      <c r="I396" s="9"/>
      <c r="J396" s="9"/>
      <c r="K396" s="9"/>
      <c r="L396" s="9"/>
      <c r="M396" s="9"/>
      <c r="N396" s="9"/>
      <c r="O396" s="9"/>
      <c r="P396" s="9"/>
      <c r="Q396" s="9"/>
      <c r="R396" s="9"/>
      <c r="S396" s="9"/>
      <c r="T396" s="9"/>
      <c r="U396" s="9"/>
      <c r="V396" s="9"/>
      <c r="W396" s="9"/>
      <c r="X396" s="9"/>
      <c r="Y396" s="9"/>
      <c r="Z396" s="9"/>
      <c r="AA396" s="9"/>
      <c r="AB396" s="9"/>
    </row>
    <row r="397" spans="8:28" hidden="1" x14ac:dyDescent="0.25">
      <c r="H397" s="259"/>
      <c r="I397" s="9"/>
      <c r="J397" s="9"/>
      <c r="K397" s="9"/>
      <c r="L397" s="9"/>
      <c r="M397" s="9"/>
      <c r="N397" s="9"/>
      <c r="O397" s="9"/>
      <c r="P397" s="9"/>
      <c r="Q397" s="9"/>
      <c r="R397" s="9"/>
      <c r="S397" s="9"/>
      <c r="T397" s="9"/>
      <c r="U397" s="9"/>
      <c r="V397" s="9"/>
      <c r="W397" s="9"/>
      <c r="X397" s="9"/>
      <c r="Y397" s="9"/>
      <c r="Z397" s="9"/>
      <c r="AA397" s="9"/>
      <c r="AB397" s="9"/>
    </row>
    <row r="398" spans="8:28" hidden="1" x14ac:dyDescent="0.25">
      <c r="H398" s="259"/>
      <c r="I398" s="9"/>
      <c r="J398" s="9"/>
      <c r="K398" s="9"/>
      <c r="L398" s="9"/>
      <c r="M398" s="9"/>
      <c r="N398" s="9"/>
      <c r="O398" s="9"/>
      <c r="P398" s="9"/>
      <c r="Q398" s="9"/>
      <c r="R398" s="9"/>
      <c r="S398" s="9"/>
      <c r="T398" s="9"/>
      <c r="U398" s="9"/>
      <c r="V398" s="9"/>
      <c r="W398" s="9"/>
      <c r="X398" s="9"/>
      <c r="Y398" s="9"/>
      <c r="Z398" s="9"/>
      <c r="AA398" s="9"/>
      <c r="AB398" s="9"/>
    </row>
    <row r="399" spans="8:28" hidden="1" x14ac:dyDescent="0.25">
      <c r="H399" s="259"/>
      <c r="I399" s="9"/>
      <c r="J399" s="9"/>
      <c r="K399" s="9"/>
      <c r="L399" s="9"/>
      <c r="M399" s="9"/>
      <c r="N399" s="9"/>
      <c r="O399" s="9"/>
      <c r="P399" s="9"/>
      <c r="Q399" s="9"/>
      <c r="R399" s="9"/>
      <c r="S399" s="9"/>
      <c r="T399" s="9"/>
      <c r="U399" s="9"/>
      <c r="V399" s="9"/>
      <c r="W399" s="9"/>
      <c r="X399" s="9"/>
      <c r="Y399" s="9"/>
      <c r="Z399" s="9"/>
      <c r="AA399" s="9"/>
      <c r="AB399" s="9"/>
    </row>
    <row r="400" spans="8:28" hidden="1" x14ac:dyDescent="0.25">
      <c r="H400" s="259"/>
      <c r="I400" s="9"/>
      <c r="J400" s="9"/>
      <c r="K400" s="9"/>
      <c r="L400" s="9"/>
      <c r="M400" s="9"/>
      <c r="N400" s="9"/>
      <c r="O400" s="9"/>
      <c r="P400" s="9"/>
      <c r="Q400" s="9"/>
      <c r="R400" s="9"/>
      <c r="S400" s="9"/>
      <c r="T400" s="9"/>
      <c r="U400" s="9"/>
      <c r="V400" s="9"/>
      <c r="W400" s="9"/>
      <c r="X400" s="9"/>
      <c r="Y400" s="9"/>
      <c r="Z400" s="9"/>
      <c r="AA400" s="9"/>
      <c r="AB400" s="9"/>
    </row>
    <row r="401" spans="8:28" hidden="1" x14ac:dyDescent="0.25">
      <c r="H401" s="259"/>
      <c r="I401" s="9"/>
      <c r="J401" s="9"/>
      <c r="K401" s="9"/>
      <c r="L401" s="9"/>
      <c r="M401" s="9"/>
      <c r="N401" s="9"/>
      <c r="O401" s="9"/>
      <c r="P401" s="9"/>
      <c r="Q401" s="9"/>
      <c r="R401" s="9"/>
      <c r="S401" s="9"/>
      <c r="T401" s="9"/>
      <c r="U401" s="9"/>
      <c r="V401" s="9"/>
      <c r="W401" s="9"/>
      <c r="X401" s="9"/>
      <c r="Y401" s="9"/>
      <c r="Z401" s="9"/>
      <c r="AA401" s="9"/>
      <c r="AB401" s="9"/>
    </row>
    <row r="402" spans="8:28" hidden="1" x14ac:dyDescent="0.25">
      <c r="H402" s="259"/>
      <c r="I402" s="9"/>
      <c r="J402" s="9"/>
      <c r="K402" s="9"/>
      <c r="L402" s="9"/>
      <c r="M402" s="9"/>
      <c r="N402" s="9"/>
      <c r="O402" s="9"/>
      <c r="P402" s="9"/>
      <c r="Q402" s="9"/>
      <c r="R402" s="9"/>
      <c r="S402" s="9"/>
      <c r="T402" s="9"/>
      <c r="U402" s="9"/>
      <c r="V402" s="9"/>
      <c r="W402" s="9"/>
      <c r="X402" s="9"/>
      <c r="Y402" s="9"/>
      <c r="Z402" s="9"/>
      <c r="AA402" s="9"/>
      <c r="AB402" s="9"/>
    </row>
    <row r="403" spans="8:28" hidden="1" x14ac:dyDescent="0.25">
      <c r="H403" s="259"/>
      <c r="I403" s="9"/>
      <c r="J403" s="9"/>
      <c r="K403" s="9"/>
      <c r="L403" s="9"/>
      <c r="M403" s="9"/>
      <c r="N403" s="9"/>
      <c r="O403" s="9"/>
      <c r="P403" s="9"/>
      <c r="Q403" s="9"/>
      <c r="R403" s="9"/>
      <c r="S403" s="9"/>
      <c r="T403" s="9"/>
      <c r="U403" s="9"/>
      <c r="V403" s="9"/>
      <c r="W403" s="9"/>
      <c r="X403" s="9"/>
      <c r="Y403" s="9"/>
      <c r="Z403" s="9"/>
      <c r="AA403" s="9"/>
      <c r="AB403" s="9"/>
    </row>
    <row r="404" spans="8:28" hidden="1" x14ac:dyDescent="0.25">
      <c r="H404" s="259"/>
      <c r="I404" s="9"/>
      <c r="J404" s="9"/>
      <c r="K404" s="9"/>
      <c r="L404" s="9"/>
      <c r="M404" s="9"/>
      <c r="N404" s="9"/>
      <c r="O404" s="9"/>
      <c r="P404" s="9"/>
      <c r="Q404" s="9"/>
      <c r="R404" s="9"/>
      <c r="S404" s="9"/>
      <c r="T404" s="9"/>
      <c r="U404" s="9"/>
      <c r="V404" s="9"/>
      <c r="W404" s="9"/>
      <c r="X404" s="9"/>
      <c r="Y404" s="9"/>
      <c r="Z404" s="9"/>
      <c r="AA404" s="9"/>
      <c r="AB404" s="9"/>
    </row>
    <row r="405" spans="8:28" hidden="1" x14ac:dyDescent="0.25">
      <c r="H405" s="259"/>
      <c r="I405" s="9"/>
      <c r="J405" s="9"/>
      <c r="K405" s="9"/>
      <c r="L405" s="9"/>
      <c r="M405" s="9"/>
      <c r="N405" s="9"/>
      <c r="O405" s="9"/>
      <c r="P405" s="9"/>
      <c r="Q405" s="9"/>
      <c r="R405" s="9"/>
      <c r="S405" s="9"/>
      <c r="T405" s="9"/>
      <c r="U405" s="9"/>
      <c r="V405" s="9"/>
      <c r="W405" s="9"/>
      <c r="X405" s="9"/>
      <c r="Y405" s="9"/>
      <c r="Z405" s="9"/>
      <c r="AA405" s="9"/>
      <c r="AB405" s="9"/>
    </row>
    <row r="406" spans="8:28" hidden="1" x14ac:dyDescent="0.25">
      <c r="H406" s="259"/>
      <c r="I406" s="9"/>
      <c r="J406" s="9"/>
      <c r="K406" s="9"/>
      <c r="L406" s="9"/>
      <c r="M406" s="9"/>
      <c r="N406" s="9"/>
      <c r="O406" s="9"/>
      <c r="P406" s="9"/>
      <c r="Q406" s="9"/>
      <c r="R406" s="9"/>
      <c r="S406" s="9"/>
      <c r="T406" s="9"/>
      <c r="U406" s="9"/>
      <c r="V406" s="9"/>
      <c r="W406" s="9"/>
      <c r="X406" s="9"/>
      <c r="Y406" s="9"/>
      <c r="Z406" s="9"/>
      <c r="AA406" s="9"/>
      <c r="AB406" s="9"/>
    </row>
    <row r="407" spans="8:28" hidden="1" x14ac:dyDescent="0.25">
      <c r="H407" s="259"/>
      <c r="I407" s="9"/>
      <c r="J407" s="9"/>
      <c r="K407" s="9"/>
      <c r="L407" s="9"/>
      <c r="M407" s="9"/>
      <c r="N407" s="9"/>
      <c r="O407" s="9"/>
      <c r="P407" s="9"/>
      <c r="Q407" s="9"/>
      <c r="R407" s="9"/>
      <c r="S407" s="9"/>
      <c r="T407" s="9"/>
      <c r="U407" s="9"/>
      <c r="V407" s="9"/>
      <c r="W407" s="9"/>
      <c r="X407" s="9"/>
      <c r="Y407" s="9"/>
      <c r="Z407" s="9"/>
      <c r="AA407" s="9"/>
      <c r="AB407" s="9"/>
    </row>
    <row r="408" spans="8:28" hidden="1" x14ac:dyDescent="0.25">
      <c r="H408" s="259"/>
      <c r="I408" s="9"/>
      <c r="J408" s="9"/>
      <c r="K408" s="9"/>
      <c r="L408" s="9"/>
      <c r="M408" s="9"/>
      <c r="N408" s="9"/>
      <c r="O408" s="9"/>
      <c r="P408" s="9"/>
      <c r="Q408" s="9"/>
      <c r="R408" s="9"/>
      <c r="S408" s="9"/>
      <c r="T408" s="9"/>
      <c r="U408" s="9"/>
      <c r="V408" s="9"/>
      <c r="W408" s="9"/>
      <c r="X408" s="9"/>
      <c r="Y408" s="9"/>
      <c r="Z408" s="9"/>
      <c r="AA408" s="9"/>
      <c r="AB408" s="9"/>
    </row>
    <row r="409" spans="8:28" hidden="1" x14ac:dyDescent="0.25">
      <c r="H409" s="259"/>
      <c r="I409" s="9"/>
      <c r="J409" s="9"/>
      <c r="K409" s="9"/>
      <c r="L409" s="9"/>
      <c r="M409" s="9"/>
      <c r="N409" s="9"/>
      <c r="O409" s="9"/>
      <c r="P409" s="9"/>
      <c r="Q409" s="9"/>
      <c r="R409" s="9"/>
      <c r="S409" s="9"/>
      <c r="T409" s="9"/>
      <c r="U409" s="9"/>
      <c r="V409" s="9"/>
      <c r="W409" s="9"/>
      <c r="X409" s="9"/>
      <c r="Y409" s="9"/>
      <c r="Z409" s="9"/>
      <c r="AA409" s="9"/>
      <c r="AB409" s="9"/>
    </row>
    <row r="410" spans="8:28" hidden="1" x14ac:dyDescent="0.25">
      <c r="H410" s="259"/>
      <c r="I410" s="9"/>
      <c r="J410" s="9"/>
      <c r="K410" s="9"/>
      <c r="L410" s="9"/>
      <c r="M410" s="9"/>
      <c r="N410" s="9"/>
      <c r="O410" s="9"/>
      <c r="P410" s="9"/>
      <c r="Q410" s="9"/>
      <c r="R410" s="9"/>
      <c r="S410" s="9"/>
      <c r="T410" s="9"/>
      <c r="U410" s="9"/>
      <c r="V410" s="9"/>
      <c r="W410" s="9"/>
      <c r="X410" s="9"/>
      <c r="Y410" s="9"/>
      <c r="Z410" s="9"/>
      <c r="AA410" s="9"/>
      <c r="AB410" s="9"/>
    </row>
    <row r="411" spans="8:28" hidden="1" x14ac:dyDescent="0.25">
      <c r="H411" s="259"/>
      <c r="I411" s="9"/>
      <c r="J411" s="9"/>
      <c r="K411" s="9"/>
      <c r="L411" s="9"/>
      <c r="M411" s="9"/>
      <c r="N411" s="9"/>
      <c r="O411" s="9"/>
      <c r="P411" s="9"/>
      <c r="Q411" s="9"/>
      <c r="R411" s="9"/>
      <c r="S411" s="9"/>
      <c r="T411" s="9"/>
      <c r="U411" s="9"/>
      <c r="V411" s="9"/>
      <c r="W411" s="9"/>
      <c r="X411" s="9"/>
      <c r="Y411" s="9"/>
      <c r="Z411" s="9"/>
      <c r="AA411" s="9"/>
      <c r="AB411" s="9"/>
    </row>
    <row r="412" spans="8:28" hidden="1" x14ac:dyDescent="0.25">
      <c r="H412" s="259"/>
      <c r="I412" s="9"/>
      <c r="J412" s="9"/>
      <c r="K412" s="9"/>
      <c r="L412" s="9"/>
      <c r="M412" s="9"/>
      <c r="N412" s="9"/>
      <c r="O412" s="9"/>
      <c r="P412" s="9"/>
      <c r="Q412" s="9"/>
      <c r="R412" s="9"/>
      <c r="S412" s="9"/>
      <c r="T412" s="9"/>
      <c r="U412" s="9"/>
      <c r="V412" s="9"/>
      <c r="W412" s="9"/>
      <c r="X412" s="9"/>
      <c r="Y412" s="9"/>
      <c r="Z412" s="9"/>
      <c r="AA412" s="9"/>
      <c r="AB412" s="9"/>
    </row>
    <row r="413" spans="8:28" hidden="1" x14ac:dyDescent="0.25">
      <c r="H413" s="259"/>
      <c r="I413" s="9"/>
      <c r="J413" s="9"/>
      <c r="K413" s="9"/>
      <c r="L413" s="9"/>
      <c r="M413" s="9"/>
      <c r="N413" s="9"/>
      <c r="O413" s="9"/>
      <c r="P413" s="9"/>
      <c r="Q413" s="9"/>
      <c r="R413" s="9"/>
      <c r="S413" s="9"/>
      <c r="T413" s="9"/>
      <c r="U413" s="9"/>
      <c r="V413" s="9"/>
      <c r="W413" s="9"/>
      <c r="X413" s="9"/>
      <c r="Y413" s="9"/>
      <c r="Z413" s="9"/>
      <c r="AA413" s="9"/>
      <c r="AB413" s="9"/>
    </row>
    <row r="414" spans="8:28" hidden="1" x14ac:dyDescent="0.25">
      <c r="H414" s="259"/>
      <c r="I414" s="9"/>
      <c r="J414" s="9"/>
      <c r="K414" s="9"/>
      <c r="L414" s="9"/>
      <c r="M414" s="9"/>
      <c r="N414" s="9"/>
      <c r="O414" s="9"/>
      <c r="P414" s="9"/>
      <c r="Q414" s="9"/>
      <c r="R414" s="9"/>
      <c r="S414" s="9"/>
      <c r="T414" s="9"/>
      <c r="U414" s="9"/>
      <c r="V414" s="9"/>
      <c r="W414" s="9"/>
      <c r="X414" s="9"/>
      <c r="Y414" s="9"/>
      <c r="Z414" s="9"/>
      <c r="AA414" s="9"/>
      <c r="AB414" s="9"/>
    </row>
    <row r="415" spans="8:28" hidden="1" x14ac:dyDescent="0.25">
      <c r="H415" s="259"/>
      <c r="I415" s="9"/>
      <c r="J415" s="9"/>
      <c r="K415" s="9"/>
      <c r="L415" s="9"/>
      <c r="M415" s="9"/>
      <c r="N415" s="9"/>
      <c r="O415" s="9"/>
      <c r="P415" s="9"/>
      <c r="Q415" s="9"/>
      <c r="R415" s="9"/>
      <c r="S415" s="9"/>
      <c r="T415" s="9"/>
      <c r="U415" s="9"/>
      <c r="V415" s="9"/>
      <c r="W415" s="9"/>
      <c r="X415" s="9"/>
      <c r="Y415" s="9"/>
      <c r="Z415" s="9"/>
      <c r="AA415" s="9"/>
      <c r="AB415" s="9"/>
    </row>
    <row r="416" spans="8:28" hidden="1" x14ac:dyDescent="0.25">
      <c r="H416" s="259"/>
      <c r="I416" s="9"/>
      <c r="J416" s="9"/>
      <c r="K416" s="9"/>
      <c r="L416" s="9"/>
      <c r="M416" s="9"/>
      <c r="N416" s="9"/>
      <c r="O416" s="9"/>
      <c r="P416" s="9"/>
      <c r="Q416" s="9"/>
      <c r="R416" s="9"/>
      <c r="S416" s="9"/>
      <c r="T416" s="9"/>
      <c r="U416" s="9"/>
      <c r="V416" s="9"/>
      <c r="W416" s="9"/>
      <c r="X416" s="9"/>
      <c r="Y416" s="9"/>
      <c r="Z416" s="9"/>
      <c r="AA416" s="9"/>
      <c r="AB416" s="9"/>
    </row>
    <row r="417" spans="8:28" hidden="1" x14ac:dyDescent="0.25">
      <c r="H417" s="259"/>
      <c r="I417" s="9"/>
      <c r="J417" s="9"/>
      <c r="K417" s="9"/>
      <c r="L417" s="9"/>
      <c r="M417" s="9"/>
      <c r="N417" s="9"/>
      <c r="O417" s="9"/>
      <c r="P417" s="9"/>
      <c r="Q417" s="9"/>
      <c r="R417" s="9"/>
      <c r="S417" s="9"/>
      <c r="T417" s="9"/>
      <c r="U417" s="9"/>
      <c r="V417" s="9"/>
      <c r="W417" s="9"/>
      <c r="X417" s="9"/>
      <c r="Y417" s="9"/>
      <c r="Z417" s="9"/>
      <c r="AA417" s="9"/>
      <c r="AB417" s="9"/>
    </row>
    <row r="418" spans="8:28" hidden="1" x14ac:dyDescent="0.25">
      <c r="H418" s="259"/>
      <c r="I418" s="9"/>
      <c r="J418" s="9"/>
      <c r="K418" s="9"/>
      <c r="L418" s="9"/>
      <c r="M418" s="9"/>
      <c r="N418" s="9"/>
      <c r="O418" s="9"/>
      <c r="P418" s="9"/>
      <c r="Q418" s="9"/>
      <c r="R418" s="9"/>
      <c r="S418" s="9"/>
      <c r="T418" s="9"/>
      <c r="U418" s="9"/>
      <c r="V418" s="9"/>
      <c r="W418" s="9"/>
      <c r="X418" s="9"/>
      <c r="Y418" s="9"/>
      <c r="Z418" s="9"/>
      <c r="AA418" s="9"/>
      <c r="AB418" s="9"/>
    </row>
    <row r="419" spans="8:28" hidden="1" x14ac:dyDescent="0.25">
      <c r="H419" s="259"/>
      <c r="I419" s="9"/>
      <c r="J419" s="9"/>
      <c r="K419" s="9"/>
      <c r="L419" s="9"/>
      <c r="M419" s="9"/>
      <c r="N419" s="9"/>
      <c r="O419" s="9"/>
      <c r="P419" s="9"/>
      <c r="Q419" s="9"/>
      <c r="R419" s="9"/>
      <c r="S419" s="9"/>
      <c r="T419" s="9"/>
      <c r="U419" s="9"/>
      <c r="V419" s="9"/>
      <c r="W419" s="9"/>
      <c r="X419" s="9"/>
      <c r="Y419" s="9"/>
      <c r="Z419" s="9"/>
      <c r="AA419" s="9"/>
      <c r="AB419" s="9"/>
    </row>
    <row r="420" spans="8:28" hidden="1" x14ac:dyDescent="0.25">
      <c r="H420" s="259"/>
      <c r="I420" s="9"/>
      <c r="J420" s="9"/>
      <c r="K420" s="9"/>
      <c r="L420" s="9"/>
      <c r="M420" s="9"/>
      <c r="N420" s="9"/>
      <c r="O420" s="9"/>
      <c r="P420" s="9"/>
      <c r="Q420" s="9"/>
      <c r="R420" s="9"/>
      <c r="S420" s="9"/>
      <c r="T420" s="9"/>
      <c r="U420" s="9"/>
      <c r="V420" s="9"/>
      <c r="W420" s="9"/>
      <c r="X420" s="9"/>
      <c r="Y420" s="9"/>
      <c r="Z420" s="9"/>
      <c r="AA420" s="9"/>
      <c r="AB420" s="9"/>
    </row>
    <row r="421" spans="8:28" hidden="1" x14ac:dyDescent="0.25">
      <c r="H421" s="259"/>
      <c r="I421" s="9"/>
      <c r="J421" s="9"/>
      <c r="K421" s="9"/>
      <c r="L421" s="9"/>
      <c r="M421" s="9"/>
      <c r="N421" s="9"/>
      <c r="O421" s="9"/>
      <c r="P421" s="9"/>
      <c r="Q421" s="9"/>
      <c r="R421" s="9"/>
      <c r="S421" s="9"/>
      <c r="T421" s="9"/>
      <c r="U421" s="9"/>
      <c r="V421" s="9"/>
      <c r="W421" s="9"/>
      <c r="X421" s="9"/>
      <c r="Y421" s="9"/>
      <c r="Z421" s="9"/>
      <c r="AA421" s="9"/>
      <c r="AB421" s="9"/>
    </row>
    <row r="422" spans="8:28" hidden="1" x14ac:dyDescent="0.25">
      <c r="H422" s="259"/>
      <c r="I422" s="9"/>
      <c r="J422" s="9"/>
      <c r="K422" s="9"/>
      <c r="L422" s="9"/>
      <c r="M422" s="9"/>
      <c r="N422" s="9"/>
      <c r="O422" s="9"/>
      <c r="P422" s="9"/>
      <c r="Q422" s="9"/>
      <c r="R422" s="9"/>
      <c r="S422" s="9"/>
      <c r="T422" s="9"/>
      <c r="U422" s="9"/>
      <c r="V422" s="9"/>
      <c r="W422" s="9"/>
      <c r="X422" s="9"/>
      <c r="Y422" s="9"/>
      <c r="Z422" s="9"/>
      <c r="AA422" s="9"/>
      <c r="AB422" s="9"/>
    </row>
    <row r="423" spans="8:28" hidden="1" x14ac:dyDescent="0.25">
      <c r="H423" s="259"/>
      <c r="I423" s="9"/>
      <c r="J423" s="9"/>
      <c r="K423" s="9"/>
      <c r="L423" s="9"/>
      <c r="M423" s="9"/>
      <c r="N423" s="9"/>
      <c r="O423" s="9"/>
      <c r="P423" s="9"/>
      <c r="Q423" s="9"/>
      <c r="R423" s="9"/>
      <c r="S423" s="9"/>
      <c r="T423" s="9"/>
      <c r="U423" s="9"/>
      <c r="V423" s="9"/>
      <c r="W423" s="9"/>
      <c r="X423" s="9"/>
      <c r="Y423" s="9"/>
      <c r="Z423" s="9"/>
      <c r="AA423" s="9"/>
      <c r="AB423" s="9"/>
    </row>
    <row r="424" spans="8:28" hidden="1" x14ac:dyDescent="0.25">
      <c r="H424" s="259"/>
      <c r="I424" s="9"/>
      <c r="J424" s="9"/>
      <c r="K424" s="9"/>
      <c r="L424" s="9"/>
      <c r="M424" s="9"/>
      <c r="N424" s="9"/>
      <c r="O424" s="9"/>
      <c r="P424" s="9"/>
      <c r="Q424" s="9"/>
      <c r="R424" s="9"/>
      <c r="S424" s="9"/>
      <c r="T424" s="9"/>
      <c r="U424" s="9"/>
      <c r="V424" s="9"/>
      <c r="W424" s="9"/>
      <c r="X424" s="9"/>
      <c r="Y424" s="9"/>
      <c r="Z424" s="9"/>
      <c r="AA424" s="9"/>
      <c r="AB424" s="9"/>
    </row>
    <row r="425" spans="8:28" hidden="1" x14ac:dyDescent="0.25">
      <c r="H425" s="259"/>
      <c r="I425" s="9"/>
      <c r="J425" s="9"/>
      <c r="K425" s="9"/>
      <c r="L425" s="9"/>
      <c r="M425" s="9"/>
      <c r="N425" s="9"/>
      <c r="O425" s="9"/>
      <c r="P425" s="9"/>
      <c r="Q425" s="9"/>
      <c r="R425" s="9"/>
      <c r="S425" s="9"/>
      <c r="T425" s="9"/>
      <c r="U425" s="9"/>
      <c r="V425" s="9"/>
      <c r="W425" s="9"/>
      <c r="X425" s="9"/>
      <c r="Y425" s="9"/>
      <c r="Z425" s="9"/>
      <c r="AA425" s="9"/>
      <c r="AB425" s="9"/>
    </row>
    <row r="426" spans="8:28" hidden="1" x14ac:dyDescent="0.25">
      <c r="H426" s="259"/>
      <c r="I426" s="9"/>
      <c r="J426" s="9"/>
      <c r="K426" s="9"/>
      <c r="L426" s="9"/>
      <c r="M426" s="9"/>
      <c r="N426" s="9"/>
      <c r="O426" s="9"/>
      <c r="P426" s="9"/>
      <c r="Q426" s="9"/>
      <c r="R426" s="9"/>
      <c r="S426" s="9"/>
      <c r="T426" s="9"/>
      <c r="U426" s="9"/>
      <c r="V426" s="9"/>
      <c r="W426" s="9"/>
      <c r="X426" s="9"/>
      <c r="Y426" s="9"/>
      <c r="Z426" s="9"/>
      <c r="AA426" s="9"/>
      <c r="AB426" s="9"/>
    </row>
    <row r="427" spans="8:28" hidden="1" x14ac:dyDescent="0.25">
      <c r="H427" s="259"/>
      <c r="I427" s="9"/>
      <c r="J427" s="9"/>
      <c r="K427" s="9"/>
      <c r="L427" s="9"/>
      <c r="M427" s="9"/>
      <c r="N427" s="9"/>
      <c r="O427" s="9"/>
      <c r="P427" s="9"/>
      <c r="Q427" s="9"/>
      <c r="R427" s="9"/>
      <c r="S427" s="9"/>
      <c r="T427" s="9"/>
      <c r="U427" s="9"/>
      <c r="V427" s="9"/>
      <c r="W427" s="9"/>
      <c r="X427" s="9"/>
      <c r="Y427" s="9"/>
      <c r="Z427" s="9"/>
      <c r="AA427" s="9"/>
      <c r="AB427" s="9"/>
    </row>
    <row r="428" spans="8:28" hidden="1" x14ac:dyDescent="0.25">
      <c r="H428" s="259"/>
      <c r="I428" s="9"/>
      <c r="J428" s="9"/>
      <c r="K428" s="9"/>
      <c r="L428" s="9"/>
      <c r="M428" s="9"/>
      <c r="N428" s="9"/>
      <c r="O428" s="9"/>
      <c r="P428" s="9"/>
      <c r="Q428" s="9"/>
      <c r="R428" s="9"/>
      <c r="S428" s="9"/>
      <c r="T428" s="9"/>
      <c r="U428" s="9"/>
      <c r="V428" s="9"/>
      <c r="W428" s="9"/>
      <c r="X428" s="9"/>
      <c r="Y428" s="9"/>
      <c r="Z428" s="9"/>
      <c r="AA428" s="9"/>
      <c r="AB428" s="9"/>
    </row>
    <row r="429" spans="8:28" hidden="1" x14ac:dyDescent="0.25">
      <c r="H429" s="259"/>
      <c r="I429" s="9"/>
      <c r="J429" s="9"/>
      <c r="K429" s="9"/>
      <c r="L429" s="9"/>
      <c r="M429" s="9"/>
      <c r="N429" s="9"/>
      <c r="O429" s="9"/>
      <c r="P429" s="9"/>
      <c r="Q429" s="9"/>
      <c r="R429" s="9"/>
      <c r="S429" s="9"/>
      <c r="T429" s="9"/>
      <c r="U429" s="9"/>
      <c r="V429" s="9"/>
      <c r="W429" s="9"/>
      <c r="X429" s="9"/>
      <c r="Y429" s="9"/>
      <c r="Z429" s="9"/>
      <c r="AA429" s="9"/>
      <c r="AB429" s="9"/>
    </row>
    <row r="430" spans="8:28" hidden="1" x14ac:dyDescent="0.25">
      <c r="H430" s="259"/>
      <c r="I430" s="9"/>
      <c r="J430" s="9"/>
      <c r="K430" s="9"/>
      <c r="L430" s="9"/>
      <c r="M430" s="9"/>
      <c r="N430" s="9"/>
      <c r="O430" s="9"/>
      <c r="P430" s="9"/>
      <c r="Q430" s="9"/>
      <c r="R430" s="9"/>
      <c r="S430" s="9"/>
      <c r="T430" s="9"/>
      <c r="U430" s="9"/>
      <c r="V430" s="9"/>
      <c r="W430" s="9"/>
      <c r="X430" s="9"/>
      <c r="Y430" s="9"/>
      <c r="Z430" s="9"/>
      <c r="AA430" s="9"/>
      <c r="AB430" s="9"/>
    </row>
    <row r="431" spans="8:28" hidden="1" x14ac:dyDescent="0.25">
      <c r="H431" s="259"/>
      <c r="I431" s="9"/>
      <c r="J431" s="9"/>
      <c r="K431" s="9"/>
      <c r="L431" s="9"/>
      <c r="M431" s="9"/>
      <c r="N431" s="9"/>
      <c r="O431" s="9"/>
      <c r="P431" s="9"/>
      <c r="Q431" s="9"/>
      <c r="R431" s="9"/>
      <c r="S431" s="9"/>
      <c r="T431" s="9"/>
      <c r="U431" s="9"/>
      <c r="V431" s="9"/>
      <c r="W431" s="9"/>
      <c r="X431" s="9"/>
      <c r="Y431" s="9"/>
      <c r="Z431" s="9"/>
      <c r="AA431" s="9"/>
      <c r="AB431" s="9"/>
    </row>
    <row r="432" spans="8:28" hidden="1" x14ac:dyDescent="0.25">
      <c r="H432" s="259"/>
      <c r="I432" s="9"/>
      <c r="J432" s="9"/>
      <c r="K432" s="9"/>
      <c r="L432" s="9"/>
      <c r="M432" s="9"/>
      <c r="N432" s="9"/>
      <c r="O432" s="9"/>
      <c r="P432" s="9"/>
      <c r="Q432" s="9"/>
      <c r="R432" s="9"/>
      <c r="S432" s="9"/>
      <c r="T432" s="9"/>
      <c r="U432" s="9"/>
      <c r="V432" s="9"/>
      <c r="W432" s="9"/>
      <c r="X432" s="9"/>
      <c r="Y432" s="9"/>
      <c r="Z432" s="9"/>
      <c r="AA432" s="9"/>
      <c r="AB432" s="9"/>
    </row>
    <row r="433" spans="8:28" hidden="1" x14ac:dyDescent="0.25">
      <c r="H433" s="259"/>
      <c r="I433" s="9"/>
      <c r="J433" s="9"/>
      <c r="K433" s="9"/>
      <c r="L433" s="9"/>
      <c r="M433" s="9"/>
      <c r="N433" s="9"/>
      <c r="O433" s="9"/>
      <c r="P433" s="9"/>
      <c r="Q433" s="9"/>
      <c r="R433" s="9"/>
      <c r="S433" s="9"/>
      <c r="T433" s="9"/>
      <c r="U433" s="9"/>
      <c r="V433" s="9"/>
      <c r="W433" s="9"/>
      <c r="X433" s="9"/>
      <c r="Y433" s="9"/>
      <c r="Z433" s="9"/>
      <c r="AA433" s="9"/>
      <c r="AB433" s="9"/>
    </row>
    <row r="434" spans="8:28" hidden="1" x14ac:dyDescent="0.25">
      <c r="H434" s="259"/>
      <c r="I434" s="9"/>
      <c r="J434" s="9"/>
      <c r="K434" s="9"/>
      <c r="L434" s="9"/>
      <c r="M434" s="9"/>
      <c r="N434" s="9"/>
      <c r="O434" s="9"/>
      <c r="P434" s="9"/>
      <c r="Q434" s="9"/>
      <c r="R434" s="9"/>
      <c r="S434" s="9"/>
      <c r="T434" s="9"/>
      <c r="U434" s="9"/>
      <c r="V434" s="9"/>
      <c r="W434" s="9"/>
      <c r="X434" s="9"/>
      <c r="Y434" s="9"/>
      <c r="Z434" s="9"/>
      <c r="AA434" s="9"/>
      <c r="AB434" s="9"/>
    </row>
    <row r="435" spans="8:28" hidden="1" x14ac:dyDescent="0.25">
      <c r="H435" s="259"/>
      <c r="I435" s="9"/>
      <c r="J435" s="9"/>
      <c r="K435" s="9"/>
      <c r="L435" s="9"/>
      <c r="M435" s="9"/>
      <c r="N435" s="9"/>
      <c r="O435" s="9"/>
      <c r="P435" s="9"/>
      <c r="Q435" s="9"/>
      <c r="R435" s="9"/>
      <c r="S435" s="9"/>
      <c r="T435" s="9"/>
      <c r="U435" s="9"/>
      <c r="V435" s="9"/>
      <c r="W435" s="9"/>
      <c r="X435" s="9"/>
      <c r="Y435" s="9"/>
      <c r="Z435" s="9"/>
      <c r="AA435" s="9"/>
      <c r="AB435" s="9"/>
    </row>
    <row r="436" spans="8:28" hidden="1" x14ac:dyDescent="0.25">
      <c r="H436" s="259"/>
      <c r="I436" s="9"/>
      <c r="J436" s="9"/>
      <c r="K436" s="9"/>
      <c r="L436" s="9"/>
      <c r="M436" s="9"/>
      <c r="N436" s="9"/>
      <c r="O436" s="9"/>
      <c r="P436" s="9"/>
      <c r="Q436" s="9"/>
      <c r="R436" s="9"/>
      <c r="S436" s="9"/>
      <c r="T436" s="9"/>
      <c r="U436" s="9"/>
      <c r="V436" s="9"/>
      <c r="W436" s="9"/>
      <c r="X436" s="9"/>
      <c r="Y436" s="9"/>
      <c r="Z436" s="9"/>
      <c r="AA436" s="9"/>
      <c r="AB436" s="9"/>
    </row>
    <row r="437" spans="8:28" hidden="1" x14ac:dyDescent="0.25">
      <c r="H437" s="259"/>
      <c r="I437" s="9"/>
      <c r="J437" s="9"/>
      <c r="K437" s="9"/>
      <c r="L437" s="9"/>
      <c r="M437" s="9"/>
      <c r="N437" s="9"/>
      <c r="O437" s="9"/>
      <c r="P437" s="9"/>
      <c r="Q437" s="9"/>
      <c r="R437" s="9"/>
      <c r="S437" s="9"/>
      <c r="T437" s="9"/>
      <c r="U437" s="9"/>
      <c r="V437" s="9"/>
      <c r="W437" s="9"/>
      <c r="X437" s="9"/>
      <c r="Y437" s="9"/>
      <c r="Z437" s="9"/>
      <c r="AA437" s="9"/>
      <c r="AB437" s="9"/>
    </row>
    <row r="438" spans="8:28" hidden="1" x14ac:dyDescent="0.25">
      <c r="J438" s="9"/>
      <c r="K438" s="9"/>
      <c r="L438" s="9"/>
      <c r="M438" s="9"/>
      <c r="N438" s="9"/>
      <c r="O438" s="9"/>
      <c r="P438" s="9"/>
      <c r="Q438" s="9"/>
      <c r="R438" s="9"/>
      <c r="S438" s="9"/>
      <c r="T438" s="9"/>
      <c r="U438" s="9"/>
      <c r="V438" s="9"/>
      <c r="W438" s="9"/>
      <c r="X438" s="9"/>
      <c r="Y438" s="9"/>
      <c r="Z438" s="9"/>
      <c r="AA438" s="9"/>
      <c r="AB438" s="9"/>
    </row>
    <row r="439" spans="8:28" hidden="1" x14ac:dyDescent="0.25">
      <c r="J439" s="9"/>
      <c r="K439" s="9"/>
      <c r="L439" s="9"/>
      <c r="M439" s="9"/>
      <c r="N439" s="9"/>
      <c r="O439" s="9"/>
      <c r="P439" s="9"/>
      <c r="Q439" s="9"/>
      <c r="R439" s="9"/>
      <c r="S439" s="9"/>
      <c r="T439" s="9"/>
      <c r="U439" s="9"/>
      <c r="V439" s="9"/>
      <c r="W439" s="9"/>
      <c r="X439" s="9"/>
      <c r="Y439" s="9"/>
      <c r="Z439" s="9"/>
      <c r="AA439" s="9"/>
      <c r="AB439" s="9"/>
    </row>
    <row r="440" spans="8:28" hidden="1" x14ac:dyDescent="0.25">
      <c r="J440" s="9"/>
      <c r="K440" s="9"/>
      <c r="L440" s="9"/>
      <c r="M440" s="9"/>
      <c r="N440" s="9"/>
      <c r="O440" s="9"/>
      <c r="P440" s="9"/>
      <c r="Q440" s="9"/>
      <c r="R440" s="9"/>
      <c r="S440" s="9"/>
      <c r="T440" s="9"/>
      <c r="U440" s="9"/>
      <c r="V440" s="9"/>
      <c r="W440" s="9"/>
      <c r="X440" s="9"/>
      <c r="Y440" s="9"/>
      <c r="Z440" s="9"/>
      <c r="AA440" s="9"/>
      <c r="AB440" s="9"/>
    </row>
  </sheetData>
  <mergeCells count="10">
    <mergeCell ref="I59:J59"/>
    <mergeCell ref="E60:F60"/>
    <mergeCell ref="G60:H60"/>
    <mergeCell ref="I60:J60"/>
    <mergeCell ref="C1:D1"/>
    <mergeCell ref="C57:D57"/>
    <mergeCell ref="C58:D58"/>
    <mergeCell ref="C59:D59"/>
    <mergeCell ref="E59:F59"/>
    <mergeCell ref="G59:H59"/>
  </mergeCells>
  <pageMargins left="0.75" right="0.75" top="1" bottom="1" header="0.5" footer="0.5"/>
  <pageSetup paperSize="9" scale="65" orientation="portrait"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r:uid="{D06C960A-D8AA-47F2-87B0-55601EA043AD}">
          <x14:formula1>
            <xm:f>'LA List'!$A$1:$A$524</xm:f>
          </x14:formula1>
          <xm:sqref>C2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6FBE2-0427-4F01-AB32-1415980E4659}">
  <sheetPr>
    <tabColor rgb="FF92D050"/>
  </sheetPr>
  <dimension ref="A1:AA521"/>
  <sheetViews>
    <sheetView showGridLines="0" zoomScale="84" zoomScaleNormal="84" workbookViewId="0">
      <pane xSplit="3" ySplit="9" topLeftCell="D458" activePane="bottomRight" state="frozen"/>
      <selection pane="topRight" activeCell="R3" sqref="R3"/>
      <selection pane="bottomLeft" activeCell="R3" sqref="R3"/>
      <selection pane="bottomRight" activeCell="A522" sqref="A522"/>
    </sheetView>
  </sheetViews>
  <sheetFormatPr defaultColWidth="9.1796875" defaultRowHeight="12.5" x14ac:dyDescent="0.25"/>
  <cols>
    <col min="1" max="1" width="15" customWidth="1"/>
    <col min="2" max="2" width="39.453125" customWidth="1"/>
    <col min="3" max="3" width="7.453125" customWidth="1"/>
    <col min="4" max="27" width="15.81640625" customWidth="1"/>
  </cols>
  <sheetData>
    <row r="1" spans="1:27" ht="13" x14ac:dyDescent="0.3">
      <c r="A1" s="263" t="s">
        <v>10</v>
      </c>
      <c r="B1" s="53"/>
      <c r="C1" s="53"/>
      <c r="D1" s="54"/>
      <c r="E1" s="54"/>
      <c r="F1" s="54"/>
      <c r="G1" s="54"/>
      <c r="H1" s="54"/>
      <c r="I1" s="54"/>
      <c r="J1" s="54"/>
      <c r="K1" s="54"/>
      <c r="L1" s="54"/>
      <c r="M1" s="54"/>
      <c r="N1" s="54"/>
      <c r="O1" s="54"/>
      <c r="P1" s="54"/>
      <c r="Q1" s="54"/>
      <c r="R1" s="54"/>
      <c r="S1" s="54"/>
      <c r="T1" s="54"/>
      <c r="U1" s="54"/>
      <c r="V1" s="54"/>
      <c r="W1" s="54"/>
      <c r="X1" s="54"/>
      <c r="Y1" s="53"/>
      <c r="Z1" s="53"/>
      <c r="AA1" s="53"/>
    </row>
    <row r="2" spans="1:27" x14ac:dyDescent="0.25">
      <c r="A2" s="53"/>
      <c r="B2" s="53"/>
      <c r="C2" s="53"/>
      <c r="D2" s="54"/>
      <c r="E2" s="54"/>
      <c r="F2" s="54"/>
      <c r="G2" s="54"/>
      <c r="H2" s="54"/>
      <c r="I2" s="54"/>
      <c r="J2" s="54"/>
      <c r="K2" s="54"/>
      <c r="L2" s="54"/>
      <c r="M2" s="54"/>
      <c r="N2" s="54"/>
      <c r="O2" s="54"/>
      <c r="P2" s="54"/>
      <c r="Q2" s="54"/>
      <c r="R2" s="54"/>
      <c r="S2" s="54"/>
      <c r="T2" s="54"/>
      <c r="U2" s="54"/>
      <c r="V2" s="54"/>
      <c r="W2" s="54"/>
      <c r="X2" s="54"/>
      <c r="Y2" s="53"/>
      <c r="Z2" s="53"/>
      <c r="AA2" s="53"/>
    </row>
    <row r="3" spans="1:27" x14ac:dyDescent="0.25">
      <c r="A3" s="88" t="s">
        <v>185</v>
      </c>
      <c r="B3" s="53"/>
      <c r="C3" s="53"/>
      <c r="D3" s="54"/>
      <c r="E3" s="54"/>
      <c r="F3" s="54"/>
      <c r="G3" s="54"/>
      <c r="H3" s="54"/>
      <c r="I3" s="54"/>
      <c r="J3" s="54"/>
      <c r="K3" s="54"/>
      <c r="L3" s="54"/>
      <c r="M3" s="54"/>
      <c r="N3" s="54"/>
      <c r="O3" s="54"/>
      <c r="P3" s="54"/>
      <c r="Q3" s="54"/>
      <c r="R3" s="54"/>
      <c r="S3" s="54"/>
      <c r="T3" s="54"/>
      <c r="U3" s="54"/>
      <c r="V3" s="54"/>
      <c r="W3" s="54"/>
      <c r="X3" s="54"/>
      <c r="Y3" s="53"/>
      <c r="Z3" s="53"/>
      <c r="AA3" s="53"/>
    </row>
    <row r="4" spans="1:27" ht="65" x14ac:dyDescent="0.3">
      <c r="A4" s="142" t="s">
        <v>186</v>
      </c>
      <c r="B4" s="142" t="s">
        <v>187</v>
      </c>
      <c r="C4" s="142"/>
      <c r="D4" s="144" t="s">
        <v>94</v>
      </c>
      <c r="E4" s="144" t="s">
        <v>97</v>
      </c>
      <c r="F4" s="144" t="s">
        <v>99</v>
      </c>
      <c r="G4" s="144" t="s">
        <v>101</v>
      </c>
      <c r="H4" s="144" t="s">
        <v>103</v>
      </c>
      <c r="I4" s="144" t="s">
        <v>105</v>
      </c>
      <c r="J4" s="144" t="s">
        <v>107</v>
      </c>
      <c r="K4" s="144" t="s">
        <v>109</v>
      </c>
      <c r="L4" s="144" t="s">
        <v>116</v>
      </c>
      <c r="M4" s="144" t="s">
        <v>118</v>
      </c>
      <c r="N4" s="144" t="s">
        <v>120</v>
      </c>
      <c r="O4" s="144" t="s">
        <v>122</v>
      </c>
      <c r="P4" s="144" t="s">
        <v>123</v>
      </c>
      <c r="Q4" s="144" t="s">
        <v>124</v>
      </c>
      <c r="R4" s="144" t="s">
        <v>125</v>
      </c>
      <c r="S4" s="144" t="s">
        <v>126</v>
      </c>
      <c r="T4" s="144" t="s">
        <v>127</v>
      </c>
      <c r="U4" s="144" t="s">
        <v>128</v>
      </c>
      <c r="V4" s="144" t="s">
        <v>129</v>
      </c>
      <c r="W4" s="144" t="s">
        <v>188</v>
      </c>
      <c r="X4" s="144" t="s">
        <v>189</v>
      </c>
      <c r="Y4" s="143"/>
      <c r="Z4" s="143"/>
      <c r="AA4" s="143"/>
    </row>
    <row r="5" spans="1:27" ht="13" x14ac:dyDescent="0.3">
      <c r="A5" s="91" t="s">
        <v>190</v>
      </c>
      <c r="B5" s="91" t="s">
        <v>168</v>
      </c>
      <c r="C5" s="91"/>
      <c r="D5" s="92">
        <f>SUM(D$12:D$521)</f>
        <v>38797</v>
      </c>
      <c r="E5" s="92">
        <f t="shared" ref="E5:X5" si="0">SUM(E$12:E$521)</f>
        <v>20000</v>
      </c>
      <c r="F5" s="92">
        <f t="shared" si="0"/>
        <v>325789</v>
      </c>
      <c r="G5" s="92">
        <f t="shared" si="0"/>
        <v>68850</v>
      </c>
      <c r="H5" s="92">
        <f t="shared" si="0"/>
        <v>31522</v>
      </c>
      <c r="I5" s="92">
        <f t="shared" si="0"/>
        <v>2860</v>
      </c>
      <c r="J5" s="92">
        <f t="shared" si="0"/>
        <v>27146</v>
      </c>
      <c r="K5" s="92">
        <f t="shared" si="0"/>
        <v>6573</v>
      </c>
      <c r="L5" s="92">
        <f t="shared" si="0"/>
        <v>4358140</v>
      </c>
      <c r="M5" s="92">
        <f t="shared" si="0"/>
        <v>1584356</v>
      </c>
      <c r="N5" s="92">
        <f t="shared" si="0"/>
        <v>85674997</v>
      </c>
      <c r="O5" s="92">
        <f t="shared" si="0"/>
        <v>8684542</v>
      </c>
      <c r="P5" s="92">
        <f t="shared" si="0"/>
        <v>1850</v>
      </c>
      <c r="Q5" s="92">
        <f t="shared" si="0"/>
        <v>824263</v>
      </c>
      <c r="R5" s="92">
        <f t="shared" si="0"/>
        <v>32049</v>
      </c>
      <c r="S5" s="92">
        <f t="shared" si="0"/>
        <v>162505</v>
      </c>
      <c r="T5" s="92">
        <f t="shared" si="0"/>
        <v>1592550</v>
      </c>
      <c r="U5" s="92">
        <f t="shared" si="0"/>
        <v>2620</v>
      </c>
      <c r="V5" s="92">
        <f t="shared" si="0"/>
        <v>9214234</v>
      </c>
      <c r="W5" s="92">
        <f t="shared" si="0"/>
        <v>11656257</v>
      </c>
      <c r="X5" s="92">
        <f t="shared" si="0"/>
        <v>2538913</v>
      </c>
      <c r="Y5" s="91"/>
      <c r="Z5" s="91"/>
      <c r="AA5" s="91"/>
    </row>
    <row r="6" spans="1:27" ht="13" x14ac:dyDescent="0.3">
      <c r="A6" s="91" t="s">
        <v>191</v>
      </c>
      <c r="B6" s="91" t="s">
        <v>192</v>
      </c>
      <c r="C6" s="91"/>
      <c r="D6" s="92">
        <f>SUMIF($Y$12:$Y$521, $A6, D$12:D$521)</f>
        <v>21817</v>
      </c>
      <c r="E6" s="92">
        <f t="shared" ref="E6:X9" si="1">SUMIF($Y$12:$Y$521, $A6, E$12:E$521)</f>
        <v>0</v>
      </c>
      <c r="F6" s="92">
        <f t="shared" si="1"/>
        <v>65631</v>
      </c>
      <c r="G6" s="92">
        <f t="shared" si="1"/>
        <v>63138</v>
      </c>
      <c r="H6" s="92">
        <f t="shared" si="1"/>
        <v>12469</v>
      </c>
      <c r="I6" s="92">
        <f t="shared" si="1"/>
        <v>2000</v>
      </c>
      <c r="J6" s="92">
        <f t="shared" si="1"/>
        <v>10102</v>
      </c>
      <c r="K6" s="92">
        <f t="shared" si="1"/>
        <v>5923</v>
      </c>
      <c r="L6" s="92">
        <f t="shared" si="1"/>
        <v>3995000</v>
      </c>
      <c r="M6" s="92">
        <f t="shared" si="1"/>
        <v>1584353</v>
      </c>
      <c r="N6" s="92">
        <f t="shared" si="1"/>
        <v>69912451</v>
      </c>
      <c r="O6" s="92">
        <f t="shared" si="1"/>
        <v>6657676</v>
      </c>
      <c r="P6" s="92">
        <f t="shared" si="1"/>
        <v>500</v>
      </c>
      <c r="Q6" s="92">
        <f t="shared" si="1"/>
        <v>720833</v>
      </c>
      <c r="R6" s="92">
        <f t="shared" si="1"/>
        <v>31109</v>
      </c>
      <c r="S6" s="92">
        <f t="shared" si="1"/>
        <v>155854</v>
      </c>
      <c r="T6" s="92">
        <f t="shared" si="1"/>
        <v>1459828</v>
      </c>
      <c r="U6" s="92">
        <f t="shared" si="1"/>
        <v>376</v>
      </c>
      <c r="V6" s="92">
        <f t="shared" si="1"/>
        <v>8396239</v>
      </c>
      <c r="W6" s="92">
        <f t="shared" si="1"/>
        <v>9547321</v>
      </c>
      <c r="X6" s="92">
        <f t="shared" si="1"/>
        <v>2369585</v>
      </c>
      <c r="Y6" s="91"/>
      <c r="Z6" s="91"/>
      <c r="AA6" s="91"/>
    </row>
    <row r="7" spans="1:27" ht="13" x14ac:dyDescent="0.3">
      <c r="A7" s="91" t="s">
        <v>193</v>
      </c>
      <c r="B7" s="91" t="s">
        <v>194</v>
      </c>
      <c r="C7" s="91"/>
      <c r="D7" s="92">
        <f>SUMIF($Y$12:$Y$521, $A7, D$12:D$521)</f>
        <v>1306</v>
      </c>
      <c r="E7" s="92">
        <f t="shared" si="1"/>
        <v>20000</v>
      </c>
      <c r="F7" s="92">
        <f t="shared" si="1"/>
        <v>246811</v>
      </c>
      <c r="G7" s="92">
        <f t="shared" si="1"/>
        <v>5672</v>
      </c>
      <c r="H7" s="92">
        <f t="shared" si="1"/>
        <v>17748</v>
      </c>
      <c r="I7" s="92">
        <f t="shared" si="1"/>
        <v>0</v>
      </c>
      <c r="J7" s="92">
        <f t="shared" si="1"/>
        <v>10964</v>
      </c>
      <c r="K7" s="92">
        <f t="shared" si="1"/>
        <v>648</v>
      </c>
      <c r="L7" s="92">
        <f t="shared" si="1"/>
        <v>363140</v>
      </c>
      <c r="M7" s="92">
        <f t="shared" si="1"/>
        <v>2</v>
      </c>
      <c r="N7" s="92">
        <f t="shared" si="1"/>
        <v>10659795</v>
      </c>
      <c r="O7" s="92">
        <f t="shared" si="1"/>
        <v>1502206</v>
      </c>
      <c r="P7" s="92">
        <f t="shared" si="1"/>
        <v>350</v>
      </c>
      <c r="Q7" s="92">
        <f t="shared" si="1"/>
        <v>91191</v>
      </c>
      <c r="R7" s="92">
        <f t="shared" si="1"/>
        <v>940</v>
      </c>
      <c r="S7" s="92">
        <f t="shared" si="1"/>
        <v>236</v>
      </c>
      <c r="T7" s="92">
        <f t="shared" si="1"/>
        <v>1528</v>
      </c>
      <c r="U7" s="92">
        <f t="shared" si="1"/>
        <v>0</v>
      </c>
      <c r="V7" s="92">
        <f t="shared" si="1"/>
        <v>669795</v>
      </c>
      <c r="W7" s="92">
        <f t="shared" si="1"/>
        <v>1527092</v>
      </c>
      <c r="X7" s="92">
        <f t="shared" si="1"/>
        <v>81250</v>
      </c>
      <c r="Y7" s="91"/>
      <c r="Z7" s="91"/>
      <c r="AA7" s="91"/>
    </row>
    <row r="8" spans="1:27" ht="13" x14ac:dyDescent="0.3">
      <c r="A8" s="91" t="s">
        <v>195</v>
      </c>
      <c r="B8" s="91" t="s">
        <v>196</v>
      </c>
      <c r="C8" s="91"/>
      <c r="D8" s="92">
        <f>SUMIF($Y$12:$Y$521, $A8, D$12:D$521)</f>
        <v>15000</v>
      </c>
      <c r="E8" s="92">
        <f t="shared" si="1"/>
        <v>0</v>
      </c>
      <c r="F8" s="92">
        <f t="shared" si="1"/>
        <v>13347</v>
      </c>
      <c r="G8" s="92">
        <f t="shared" si="1"/>
        <v>40</v>
      </c>
      <c r="H8" s="92">
        <f t="shared" si="1"/>
        <v>1305</v>
      </c>
      <c r="I8" s="92">
        <f t="shared" si="1"/>
        <v>860</v>
      </c>
      <c r="J8" s="92">
        <f t="shared" si="1"/>
        <v>6080</v>
      </c>
      <c r="K8" s="92">
        <f t="shared" si="1"/>
        <v>0</v>
      </c>
      <c r="L8" s="92">
        <f t="shared" si="1"/>
        <v>0</v>
      </c>
      <c r="M8" s="92">
        <f t="shared" si="1"/>
        <v>1</v>
      </c>
      <c r="N8" s="92">
        <f t="shared" si="1"/>
        <v>4689686</v>
      </c>
      <c r="O8" s="92">
        <f t="shared" si="1"/>
        <v>504385</v>
      </c>
      <c r="P8" s="92">
        <f t="shared" si="1"/>
        <v>0</v>
      </c>
      <c r="Q8" s="92">
        <f t="shared" si="1"/>
        <v>12239</v>
      </c>
      <c r="R8" s="92">
        <f t="shared" si="1"/>
        <v>0</v>
      </c>
      <c r="S8" s="92">
        <f t="shared" si="1"/>
        <v>6415</v>
      </c>
      <c r="T8" s="92">
        <f t="shared" si="1"/>
        <v>43197</v>
      </c>
      <c r="U8" s="92">
        <f t="shared" si="1"/>
        <v>2244</v>
      </c>
      <c r="V8" s="92">
        <f t="shared" si="1"/>
        <v>146200</v>
      </c>
      <c r="W8" s="92">
        <f t="shared" si="1"/>
        <v>528844</v>
      </c>
      <c r="X8" s="92">
        <f t="shared" si="1"/>
        <v>85078</v>
      </c>
      <c r="Y8" s="91"/>
      <c r="Z8" s="91"/>
      <c r="AA8" s="91"/>
    </row>
    <row r="9" spans="1:27" ht="13" x14ac:dyDescent="0.3">
      <c r="A9" s="91" t="s">
        <v>197</v>
      </c>
      <c r="B9" s="91" t="s">
        <v>198</v>
      </c>
      <c r="C9" s="91"/>
      <c r="D9" s="92">
        <f>SUMIF($Y$12:$Y$521, $A9, D$12:D$521)</f>
        <v>674</v>
      </c>
      <c r="E9" s="92">
        <f t="shared" si="1"/>
        <v>0</v>
      </c>
      <c r="F9" s="92">
        <f t="shared" si="1"/>
        <v>0</v>
      </c>
      <c r="G9" s="92">
        <f t="shared" si="1"/>
        <v>0</v>
      </c>
      <c r="H9" s="92">
        <f t="shared" si="1"/>
        <v>0</v>
      </c>
      <c r="I9" s="92">
        <f t="shared" si="1"/>
        <v>0</v>
      </c>
      <c r="J9" s="92">
        <f t="shared" si="1"/>
        <v>0</v>
      </c>
      <c r="K9" s="92">
        <f t="shared" si="1"/>
        <v>2</v>
      </c>
      <c r="L9" s="92">
        <f t="shared" si="1"/>
        <v>0</v>
      </c>
      <c r="M9" s="92">
        <f t="shared" si="1"/>
        <v>0</v>
      </c>
      <c r="N9" s="92">
        <f t="shared" si="1"/>
        <v>413065</v>
      </c>
      <c r="O9" s="92">
        <f t="shared" si="1"/>
        <v>20275</v>
      </c>
      <c r="P9" s="92">
        <f t="shared" si="1"/>
        <v>1000</v>
      </c>
      <c r="Q9" s="92">
        <f t="shared" si="1"/>
        <v>0</v>
      </c>
      <c r="R9" s="92">
        <f t="shared" si="1"/>
        <v>0</v>
      </c>
      <c r="S9" s="92">
        <f t="shared" si="1"/>
        <v>0</v>
      </c>
      <c r="T9" s="92">
        <f t="shared" si="1"/>
        <v>87997</v>
      </c>
      <c r="U9" s="92">
        <f t="shared" si="1"/>
        <v>0</v>
      </c>
      <c r="V9" s="92">
        <f t="shared" si="1"/>
        <v>2000</v>
      </c>
      <c r="W9" s="92">
        <f t="shared" si="1"/>
        <v>53000</v>
      </c>
      <c r="X9" s="92">
        <f t="shared" si="1"/>
        <v>3000</v>
      </c>
      <c r="Y9" s="91"/>
      <c r="Z9" s="91"/>
      <c r="AA9" s="91"/>
    </row>
    <row r="10" spans="1:27" x14ac:dyDescent="0.25">
      <c r="A10" s="146"/>
      <c r="B10" s="146"/>
      <c r="C10" s="146"/>
      <c r="D10" s="146"/>
      <c r="E10" s="146"/>
      <c r="F10" s="146"/>
      <c r="G10" s="146"/>
      <c r="H10" s="146"/>
      <c r="I10" s="146"/>
      <c r="J10" s="146"/>
      <c r="K10" s="146"/>
      <c r="L10" s="146"/>
      <c r="M10" s="146"/>
      <c r="N10" s="146"/>
      <c r="O10" s="146"/>
      <c r="P10" s="146"/>
      <c r="Q10" s="146"/>
      <c r="R10" s="146"/>
      <c r="S10" s="146"/>
      <c r="T10" s="146"/>
      <c r="U10" s="146"/>
      <c r="V10" s="146"/>
      <c r="W10" s="146"/>
      <c r="X10" s="146"/>
      <c r="Y10" s="146"/>
      <c r="Z10" s="146"/>
      <c r="AA10" s="146"/>
    </row>
    <row r="11" spans="1:27" ht="65" x14ac:dyDescent="0.3">
      <c r="A11" s="100" t="s">
        <v>186</v>
      </c>
      <c r="B11" s="100" t="s">
        <v>187</v>
      </c>
      <c r="C11" s="216" t="s">
        <v>199</v>
      </c>
      <c r="D11" s="127" t="s">
        <v>94</v>
      </c>
      <c r="E11" s="127" t="s">
        <v>97</v>
      </c>
      <c r="F11" s="127" t="s">
        <v>99</v>
      </c>
      <c r="G11" s="127" t="s">
        <v>101</v>
      </c>
      <c r="H11" s="127" t="s">
        <v>103</v>
      </c>
      <c r="I11" s="127" t="s">
        <v>105</v>
      </c>
      <c r="J11" s="127" t="s">
        <v>107</v>
      </c>
      <c r="K11" s="127" t="s">
        <v>109</v>
      </c>
      <c r="L11" s="127" t="s">
        <v>116</v>
      </c>
      <c r="M11" s="127" t="s">
        <v>118</v>
      </c>
      <c r="N11" s="127" t="s">
        <v>120</v>
      </c>
      <c r="O11" s="127" t="s">
        <v>122</v>
      </c>
      <c r="P11" s="127" t="s">
        <v>123</v>
      </c>
      <c r="Q11" s="127" t="s">
        <v>124</v>
      </c>
      <c r="R11" s="127" t="s">
        <v>125</v>
      </c>
      <c r="S11" s="127" t="s">
        <v>126</v>
      </c>
      <c r="T11" s="127" t="s">
        <v>127</v>
      </c>
      <c r="U11" s="127" t="s">
        <v>128</v>
      </c>
      <c r="V11" s="127" t="s">
        <v>129</v>
      </c>
      <c r="W11" s="127" t="s">
        <v>188</v>
      </c>
      <c r="X11" s="127" t="s">
        <v>189</v>
      </c>
      <c r="Y11" s="100" t="s">
        <v>200</v>
      </c>
      <c r="Z11" s="100" t="s">
        <v>201</v>
      </c>
      <c r="AA11" s="100" t="s">
        <v>202</v>
      </c>
    </row>
    <row r="12" spans="1:27" x14ac:dyDescent="0.25">
      <c r="A12" t="s">
        <v>203</v>
      </c>
      <c r="B12" t="s">
        <v>204</v>
      </c>
      <c r="D12">
        <v>0</v>
      </c>
      <c r="E12">
        <v>0</v>
      </c>
      <c r="F12">
        <v>67909</v>
      </c>
      <c r="G12">
        <v>0</v>
      </c>
      <c r="H12">
        <v>5000</v>
      </c>
      <c r="I12">
        <v>0</v>
      </c>
      <c r="J12">
        <v>3421</v>
      </c>
      <c r="K12">
        <v>0</v>
      </c>
      <c r="L12">
        <v>363140</v>
      </c>
      <c r="M12">
        <v>2</v>
      </c>
      <c r="N12">
        <v>485434</v>
      </c>
      <c r="O12">
        <v>55000</v>
      </c>
      <c r="P12">
        <v>0</v>
      </c>
      <c r="Q12">
        <v>0</v>
      </c>
      <c r="R12">
        <v>0</v>
      </c>
      <c r="S12">
        <v>0</v>
      </c>
      <c r="T12">
        <v>0</v>
      </c>
      <c r="U12">
        <v>0</v>
      </c>
      <c r="V12">
        <v>38893</v>
      </c>
      <c r="W12">
        <v>93000</v>
      </c>
      <c r="X12">
        <v>0</v>
      </c>
      <c r="Y12" t="s">
        <v>193</v>
      </c>
      <c r="Z12" t="s">
        <v>205</v>
      </c>
      <c r="AA12" t="s">
        <v>206</v>
      </c>
    </row>
    <row r="13" spans="1:27" x14ac:dyDescent="0.25">
      <c r="A13" t="s">
        <v>207</v>
      </c>
      <c r="B13" t="s">
        <v>208</v>
      </c>
      <c r="D13">
        <v>0</v>
      </c>
      <c r="E13">
        <v>0</v>
      </c>
      <c r="F13">
        <v>0</v>
      </c>
      <c r="G13">
        <v>0</v>
      </c>
      <c r="H13">
        <v>0</v>
      </c>
      <c r="I13">
        <v>0</v>
      </c>
      <c r="J13">
        <v>47</v>
      </c>
      <c r="K13">
        <v>0</v>
      </c>
      <c r="L13">
        <v>0</v>
      </c>
      <c r="M13">
        <v>0</v>
      </c>
      <c r="N13">
        <v>565215</v>
      </c>
      <c r="O13">
        <v>38500</v>
      </c>
      <c r="P13">
        <v>0</v>
      </c>
      <c r="Q13">
        <v>500</v>
      </c>
      <c r="R13">
        <v>0</v>
      </c>
      <c r="S13">
        <v>0</v>
      </c>
      <c r="T13">
        <v>0</v>
      </c>
      <c r="U13">
        <v>0</v>
      </c>
      <c r="V13">
        <v>56600</v>
      </c>
      <c r="W13">
        <v>183000</v>
      </c>
      <c r="X13">
        <v>0</v>
      </c>
      <c r="Y13" t="s">
        <v>193</v>
      </c>
      <c r="Z13" t="s">
        <v>205</v>
      </c>
      <c r="AA13" t="s">
        <v>209</v>
      </c>
    </row>
    <row r="14" spans="1:27" x14ac:dyDescent="0.25">
      <c r="A14" t="s">
        <v>210</v>
      </c>
      <c r="B14" t="s">
        <v>211</v>
      </c>
      <c r="D14">
        <v>0</v>
      </c>
      <c r="E14">
        <v>0</v>
      </c>
      <c r="F14">
        <v>0</v>
      </c>
      <c r="G14">
        <v>0</v>
      </c>
      <c r="H14">
        <v>0</v>
      </c>
      <c r="I14">
        <v>0</v>
      </c>
      <c r="J14">
        <v>0</v>
      </c>
      <c r="K14">
        <v>0</v>
      </c>
      <c r="L14">
        <v>0</v>
      </c>
      <c r="M14">
        <v>0</v>
      </c>
      <c r="N14">
        <v>142393</v>
      </c>
      <c r="O14">
        <v>10690</v>
      </c>
      <c r="P14">
        <v>0</v>
      </c>
      <c r="Q14">
        <v>0</v>
      </c>
      <c r="R14">
        <v>0</v>
      </c>
      <c r="S14">
        <v>0</v>
      </c>
      <c r="T14">
        <v>0</v>
      </c>
      <c r="U14">
        <v>0</v>
      </c>
      <c r="V14">
        <v>7250</v>
      </c>
      <c r="W14">
        <v>2322</v>
      </c>
      <c r="X14">
        <v>0</v>
      </c>
      <c r="Y14" t="s">
        <v>191</v>
      </c>
      <c r="Z14" t="s">
        <v>212</v>
      </c>
      <c r="AA14" t="s">
        <v>213</v>
      </c>
    </row>
    <row r="15" spans="1:27" x14ac:dyDescent="0.25">
      <c r="A15" t="s">
        <v>214</v>
      </c>
      <c r="B15" t="s">
        <v>215</v>
      </c>
      <c r="D15">
        <v>0</v>
      </c>
      <c r="E15">
        <v>0</v>
      </c>
      <c r="F15">
        <v>0</v>
      </c>
      <c r="G15">
        <v>0</v>
      </c>
      <c r="H15">
        <v>0</v>
      </c>
      <c r="I15">
        <v>0</v>
      </c>
      <c r="J15">
        <v>85</v>
      </c>
      <c r="K15">
        <v>0</v>
      </c>
      <c r="L15">
        <v>0</v>
      </c>
      <c r="M15">
        <v>0</v>
      </c>
      <c r="N15">
        <v>17247</v>
      </c>
      <c r="O15">
        <v>0</v>
      </c>
      <c r="P15">
        <v>0</v>
      </c>
      <c r="Q15">
        <v>0</v>
      </c>
      <c r="R15">
        <v>0</v>
      </c>
      <c r="S15">
        <v>0</v>
      </c>
      <c r="T15">
        <v>0</v>
      </c>
      <c r="U15">
        <v>0</v>
      </c>
      <c r="V15">
        <v>0</v>
      </c>
      <c r="W15">
        <v>0</v>
      </c>
      <c r="X15">
        <v>0</v>
      </c>
      <c r="Y15" t="s">
        <v>191</v>
      </c>
      <c r="Z15" t="s">
        <v>212</v>
      </c>
      <c r="AA15" t="s">
        <v>216</v>
      </c>
    </row>
    <row r="16" spans="1:27" x14ac:dyDescent="0.25">
      <c r="A16" t="s">
        <v>217</v>
      </c>
      <c r="B16" t="s">
        <v>218</v>
      </c>
      <c r="D16">
        <v>0</v>
      </c>
      <c r="E16">
        <v>0</v>
      </c>
      <c r="F16">
        <v>0</v>
      </c>
      <c r="G16">
        <v>0</v>
      </c>
      <c r="H16">
        <v>0</v>
      </c>
      <c r="I16">
        <v>0</v>
      </c>
      <c r="J16">
        <v>0</v>
      </c>
      <c r="K16">
        <v>0</v>
      </c>
      <c r="L16">
        <v>0</v>
      </c>
      <c r="M16">
        <v>0</v>
      </c>
      <c r="N16">
        <v>851</v>
      </c>
      <c r="O16">
        <v>0</v>
      </c>
      <c r="P16">
        <v>0</v>
      </c>
      <c r="Q16">
        <v>0</v>
      </c>
      <c r="R16">
        <v>0</v>
      </c>
      <c r="S16">
        <v>0</v>
      </c>
      <c r="T16">
        <v>0</v>
      </c>
      <c r="U16">
        <v>0</v>
      </c>
      <c r="V16">
        <v>0</v>
      </c>
      <c r="W16">
        <v>0</v>
      </c>
      <c r="X16">
        <v>0</v>
      </c>
      <c r="Y16" t="s">
        <v>191</v>
      </c>
      <c r="Z16" t="s">
        <v>212</v>
      </c>
      <c r="AA16" t="s">
        <v>219</v>
      </c>
    </row>
    <row r="17" spans="1:27" x14ac:dyDescent="0.25">
      <c r="A17" t="s">
        <v>220</v>
      </c>
      <c r="B17" t="s">
        <v>221</v>
      </c>
      <c r="D17">
        <v>0</v>
      </c>
      <c r="E17">
        <v>0</v>
      </c>
      <c r="F17">
        <v>0</v>
      </c>
      <c r="G17">
        <v>0</v>
      </c>
      <c r="H17">
        <v>0</v>
      </c>
      <c r="I17">
        <v>0</v>
      </c>
      <c r="J17">
        <v>0</v>
      </c>
      <c r="K17">
        <v>0</v>
      </c>
      <c r="L17">
        <v>0</v>
      </c>
      <c r="M17">
        <v>0</v>
      </c>
      <c r="N17">
        <v>136404</v>
      </c>
      <c r="O17">
        <v>0</v>
      </c>
      <c r="P17">
        <v>0</v>
      </c>
      <c r="Q17">
        <v>0</v>
      </c>
      <c r="R17">
        <v>0</v>
      </c>
      <c r="S17">
        <v>0</v>
      </c>
      <c r="T17">
        <v>0</v>
      </c>
      <c r="U17">
        <v>0</v>
      </c>
      <c r="V17">
        <v>0</v>
      </c>
      <c r="W17">
        <v>0</v>
      </c>
      <c r="X17">
        <v>2828</v>
      </c>
      <c r="Y17" t="s">
        <v>195</v>
      </c>
      <c r="Z17" t="s">
        <v>205</v>
      </c>
      <c r="AA17" t="s">
        <v>222</v>
      </c>
    </row>
    <row r="18" spans="1:27" x14ac:dyDescent="0.25">
      <c r="A18" t="s">
        <v>223</v>
      </c>
      <c r="B18" t="s">
        <v>224</v>
      </c>
      <c r="D18">
        <v>0</v>
      </c>
      <c r="E18">
        <v>0</v>
      </c>
      <c r="F18">
        <v>0</v>
      </c>
      <c r="G18">
        <v>0</v>
      </c>
      <c r="H18">
        <v>0</v>
      </c>
      <c r="I18">
        <v>0</v>
      </c>
      <c r="J18">
        <v>0</v>
      </c>
      <c r="K18">
        <v>0</v>
      </c>
      <c r="L18">
        <v>0</v>
      </c>
      <c r="M18">
        <v>0</v>
      </c>
      <c r="N18">
        <v>114571</v>
      </c>
      <c r="O18">
        <v>22000</v>
      </c>
      <c r="P18">
        <v>0</v>
      </c>
      <c r="Q18">
        <v>0</v>
      </c>
      <c r="R18">
        <v>0</v>
      </c>
      <c r="S18">
        <v>0</v>
      </c>
      <c r="T18">
        <v>0</v>
      </c>
      <c r="U18">
        <v>0</v>
      </c>
      <c r="V18">
        <v>8000</v>
      </c>
      <c r="W18">
        <v>0</v>
      </c>
      <c r="X18">
        <v>0</v>
      </c>
      <c r="Y18" t="s">
        <v>193</v>
      </c>
      <c r="Z18" t="s">
        <v>205</v>
      </c>
      <c r="AA18" t="s">
        <v>225</v>
      </c>
    </row>
    <row r="19" spans="1:27" x14ac:dyDescent="0.25">
      <c r="A19" t="s">
        <v>226</v>
      </c>
      <c r="B19" t="s">
        <v>227</v>
      </c>
      <c r="D19">
        <v>0</v>
      </c>
      <c r="E19">
        <v>0</v>
      </c>
      <c r="F19">
        <v>0</v>
      </c>
      <c r="G19">
        <v>0</v>
      </c>
      <c r="H19">
        <v>0</v>
      </c>
      <c r="I19">
        <v>0</v>
      </c>
      <c r="J19">
        <v>0</v>
      </c>
      <c r="K19">
        <v>0</v>
      </c>
      <c r="L19">
        <v>0</v>
      </c>
      <c r="M19">
        <v>0</v>
      </c>
      <c r="N19">
        <v>45978</v>
      </c>
      <c r="O19">
        <v>4000</v>
      </c>
      <c r="P19">
        <v>0</v>
      </c>
      <c r="Q19">
        <v>0</v>
      </c>
      <c r="R19">
        <v>0</v>
      </c>
      <c r="S19">
        <v>0</v>
      </c>
      <c r="T19">
        <v>0</v>
      </c>
      <c r="U19">
        <v>0</v>
      </c>
      <c r="V19">
        <v>0</v>
      </c>
      <c r="W19">
        <v>6000</v>
      </c>
      <c r="X19">
        <v>0</v>
      </c>
      <c r="Y19" t="s">
        <v>197</v>
      </c>
      <c r="Z19" t="s">
        <v>197</v>
      </c>
      <c r="AA19" t="s">
        <v>228</v>
      </c>
    </row>
    <row r="20" spans="1:27" x14ac:dyDescent="0.25">
      <c r="A20" t="s">
        <v>229</v>
      </c>
      <c r="B20" t="s">
        <v>230</v>
      </c>
      <c r="D20">
        <v>0</v>
      </c>
      <c r="E20">
        <v>0</v>
      </c>
      <c r="F20">
        <v>0</v>
      </c>
      <c r="G20">
        <v>0</v>
      </c>
      <c r="H20">
        <v>0</v>
      </c>
      <c r="I20">
        <v>0</v>
      </c>
      <c r="J20">
        <v>0</v>
      </c>
      <c r="K20">
        <v>0</v>
      </c>
      <c r="L20">
        <v>0</v>
      </c>
      <c r="M20">
        <v>0</v>
      </c>
      <c r="N20">
        <v>66968</v>
      </c>
      <c r="O20">
        <v>7275</v>
      </c>
      <c r="P20">
        <v>0</v>
      </c>
      <c r="Q20">
        <v>0</v>
      </c>
      <c r="R20">
        <v>0</v>
      </c>
      <c r="S20">
        <v>0</v>
      </c>
      <c r="T20">
        <v>0</v>
      </c>
      <c r="U20">
        <v>0</v>
      </c>
      <c r="V20">
        <v>0</v>
      </c>
      <c r="W20">
        <v>7000</v>
      </c>
      <c r="X20">
        <v>0</v>
      </c>
      <c r="Y20" t="s">
        <v>197</v>
      </c>
      <c r="Z20" t="s">
        <v>197</v>
      </c>
      <c r="AA20" t="s">
        <v>231</v>
      </c>
    </row>
    <row r="21" spans="1:27" x14ac:dyDescent="0.25">
      <c r="A21" t="s">
        <v>232</v>
      </c>
      <c r="B21" t="s">
        <v>233</v>
      </c>
      <c r="D21">
        <v>0</v>
      </c>
      <c r="E21">
        <v>0</v>
      </c>
      <c r="F21">
        <v>0</v>
      </c>
      <c r="G21">
        <v>0</v>
      </c>
      <c r="H21">
        <v>0</v>
      </c>
      <c r="I21">
        <v>0</v>
      </c>
      <c r="J21">
        <v>595</v>
      </c>
      <c r="K21">
        <v>0</v>
      </c>
      <c r="L21">
        <v>0</v>
      </c>
      <c r="M21">
        <v>0</v>
      </c>
      <c r="N21">
        <v>122615</v>
      </c>
      <c r="O21">
        <v>31000</v>
      </c>
      <c r="P21">
        <v>0</v>
      </c>
      <c r="Q21">
        <v>1174</v>
      </c>
      <c r="R21">
        <v>0</v>
      </c>
      <c r="S21">
        <v>0</v>
      </c>
      <c r="T21">
        <v>0</v>
      </c>
      <c r="U21">
        <v>0</v>
      </c>
      <c r="V21">
        <v>18255</v>
      </c>
      <c r="W21">
        <v>0</v>
      </c>
      <c r="X21">
        <v>0</v>
      </c>
      <c r="Y21" t="s">
        <v>193</v>
      </c>
      <c r="Z21" t="s">
        <v>205</v>
      </c>
      <c r="AA21" t="s">
        <v>234</v>
      </c>
    </row>
    <row r="22" spans="1:27" x14ac:dyDescent="0.25">
      <c r="A22" t="s">
        <v>235</v>
      </c>
      <c r="B22" t="s">
        <v>236</v>
      </c>
      <c r="D22">
        <v>38</v>
      </c>
      <c r="E22">
        <v>0</v>
      </c>
      <c r="F22">
        <v>0</v>
      </c>
      <c r="G22">
        <v>0</v>
      </c>
      <c r="H22">
        <v>0</v>
      </c>
      <c r="I22">
        <v>0</v>
      </c>
      <c r="J22">
        <v>0</v>
      </c>
      <c r="K22">
        <v>2</v>
      </c>
      <c r="L22">
        <v>0</v>
      </c>
      <c r="M22">
        <v>0</v>
      </c>
      <c r="N22">
        <v>53489</v>
      </c>
      <c r="O22">
        <v>1000</v>
      </c>
      <c r="P22">
        <v>1000</v>
      </c>
      <c r="Q22">
        <v>0</v>
      </c>
      <c r="R22">
        <v>0</v>
      </c>
      <c r="S22">
        <v>0</v>
      </c>
      <c r="T22">
        <v>0</v>
      </c>
      <c r="U22">
        <v>0</v>
      </c>
      <c r="V22">
        <v>0</v>
      </c>
      <c r="W22">
        <v>14500</v>
      </c>
      <c r="X22">
        <v>3000</v>
      </c>
      <c r="Y22" t="s">
        <v>197</v>
      </c>
      <c r="Z22" t="s">
        <v>197</v>
      </c>
      <c r="AA22" t="s">
        <v>237</v>
      </c>
    </row>
    <row r="23" spans="1:27" x14ac:dyDescent="0.25">
      <c r="A23" t="s">
        <v>238</v>
      </c>
      <c r="B23" t="s">
        <v>239</v>
      </c>
      <c r="D23">
        <v>0</v>
      </c>
      <c r="E23">
        <v>0</v>
      </c>
      <c r="F23">
        <v>0</v>
      </c>
      <c r="G23">
        <v>0</v>
      </c>
      <c r="H23">
        <v>0</v>
      </c>
      <c r="I23">
        <v>0</v>
      </c>
      <c r="J23">
        <v>0</v>
      </c>
      <c r="K23">
        <v>0</v>
      </c>
      <c r="L23">
        <v>0</v>
      </c>
      <c r="M23">
        <v>0</v>
      </c>
      <c r="N23">
        <v>44320</v>
      </c>
      <c r="O23">
        <v>0</v>
      </c>
      <c r="P23">
        <v>0</v>
      </c>
      <c r="Q23">
        <v>0</v>
      </c>
      <c r="R23">
        <v>0</v>
      </c>
      <c r="S23">
        <v>0</v>
      </c>
      <c r="T23">
        <v>0</v>
      </c>
      <c r="U23">
        <v>0</v>
      </c>
      <c r="V23">
        <v>0</v>
      </c>
      <c r="W23">
        <v>0</v>
      </c>
      <c r="X23">
        <v>0</v>
      </c>
      <c r="Y23" t="s">
        <v>191</v>
      </c>
      <c r="Z23" t="s">
        <v>212</v>
      </c>
      <c r="AA23" t="s">
        <v>240</v>
      </c>
    </row>
    <row r="24" spans="1:27" x14ac:dyDescent="0.25">
      <c r="A24" t="s">
        <v>241</v>
      </c>
      <c r="B24" t="s">
        <v>242</v>
      </c>
      <c r="D24">
        <v>0</v>
      </c>
      <c r="E24">
        <v>0</v>
      </c>
      <c r="F24">
        <v>0</v>
      </c>
      <c r="G24">
        <v>0</v>
      </c>
      <c r="H24">
        <v>0</v>
      </c>
      <c r="I24">
        <v>0</v>
      </c>
      <c r="J24">
        <v>0</v>
      </c>
      <c r="K24">
        <v>0</v>
      </c>
      <c r="L24">
        <v>0</v>
      </c>
      <c r="M24">
        <v>0</v>
      </c>
      <c r="N24">
        <v>62536</v>
      </c>
      <c r="O24">
        <v>25000</v>
      </c>
      <c r="P24">
        <v>0</v>
      </c>
      <c r="Q24">
        <v>0</v>
      </c>
      <c r="R24">
        <v>0</v>
      </c>
      <c r="S24">
        <v>0</v>
      </c>
      <c r="T24">
        <v>0</v>
      </c>
      <c r="U24">
        <v>0</v>
      </c>
      <c r="V24">
        <v>2500</v>
      </c>
      <c r="W24">
        <v>5000</v>
      </c>
      <c r="X24">
        <v>7000</v>
      </c>
      <c r="Y24" t="s">
        <v>191</v>
      </c>
      <c r="Z24" t="s">
        <v>212</v>
      </c>
      <c r="AA24" t="s">
        <v>243</v>
      </c>
    </row>
    <row r="25" spans="1:27" x14ac:dyDescent="0.25">
      <c r="A25" t="s">
        <v>244</v>
      </c>
      <c r="B25" t="s">
        <v>245</v>
      </c>
      <c r="D25">
        <v>0</v>
      </c>
      <c r="E25">
        <v>0</v>
      </c>
      <c r="F25">
        <v>0</v>
      </c>
      <c r="G25">
        <v>0</v>
      </c>
      <c r="H25">
        <v>0</v>
      </c>
      <c r="I25">
        <v>2000</v>
      </c>
      <c r="J25">
        <v>0</v>
      </c>
      <c r="K25">
        <v>0</v>
      </c>
      <c r="L25">
        <v>0</v>
      </c>
      <c r="M25">
        <v>0</v>
      </c>
      <c r="N25">
        <v>106664</v>
      </c>
      <c r="O25">
        <v>0</v>
      </c>
      <c r="P25">
        <v>0</v>
      </c>
      <c r="Q25">
        <v>0</v>
      </c>
      <c r="R25">
        <v>0</v>
      </c>
      <c r="S25">
        <v>0</v>
      </c>
      <c r="T25">
        <v>0</v>
      </c>
      <c r="U25">
        <v>0</v>
      </c>
      <c r="V25">
        <v>0</v>
      </c>
      <c r="W25">
        <v>109500</v>
      </c>
      <c r="X25">
        <v>0</v>
      </c>
      <c r="Y25" t="s">
        <v>191</v>
      </c>
      <c r="Z25" t="s">
        <v>212</v>
      </c>
      <c r="AA25" t="s">
        <v>246</v>
      </c>
    </row>
    <row r="26" spans="1:27" x14ac:dyDescent="0.25">
      <c r="A26" t="s">
        <v>247</v>
      </c>
      <c r="B26" t="s">
        <v>248</v>
      </c>
      <c r="D26">
        <v>0</v>
      </c>
      <c r="E26">
        <v>0</v>
      </c>
      <c r="F26">
        <v>0</v>
      </c>
      <c r="G26">
        <v>0</v>
      </c>
      <c r="H26">
        <v>0</v>
      </c>
      <c r="I26">
        <v>0</v>
      </c>
      <c r="J26">
        <v>0</v>
      </c>
      <c r="K26">
        <v>0</v>
      </c>
      <c r="L26">
        <v>0</v>
      </c>
      <c r="M26">
        <v>0</v>
      </c>
      <c r="N26">
        <v>34268</v>
      </c>
      <c r="O26">
        <v>6500</v>
      </c>
      <c r="P26">
        <v>0</v>
      </c>
      <c r="Q26">
        <v>0</v>
      </c>
      <c r="R26">
        <v>0</v>
      </c>
      <c r="S26">
        <v>0</v>
      </c>
      <c r="T26">
        <v>0</v>
      </c>
      <c r="U26">
        <v>0</v>
      </c>
      <c r="V26">
        <v>5275</v>
      </c>
      <c r="W26">
        <v>0</v>
      </c>
      <c r="X26">
        <v>0</v>
      </c>
      <c r="Y26" t="s">
        <v>191</v>
      </c>
      <c r="Z26" t="s">
        <v>249</v>
      </c>
      <c r="AA26" t="s">
        <v>250</v>
      </c>
    </row>
    <row r="27" spans="1:27" x14ac:dyDescent="0.25">
      <c r="A27" t="s">
        <v>251</v>
      </c>
      <c r="B27" t="s">
        <v>252</v>
      </c>
      <c r="D27">
        <v>0</v>
      </c>
      <c r="E27">
        <v>0</v>
      </c>
      <c r="F27">
        <v>0</v>
      </c>
      <c r="G27">
        <v>0</v>
      </c>
      <c r="H27">
        <v>0</v>
      </c>
      <c r="I27">
        <v>0</v>
      </c>
      <c r="J27">
        <v>0</v>
      </c>
      <c r="K27">
        <v>0</v>
      </c>
      <c r="L27">
        <v>0</v>
      </c>
      <c r="M27">
        <v>0</v>
      </c>
      <c r="N27">
        <v>7000</v>
      </c>
      <c r="O27">
        <v>0</v>
      </c>
      <c r="P27">
        <v>0</v>
      </c>
      <c r="Q27">
        <v>0</v>
      </c>
      <c r="R27">
        <v>0</v>
      </c>
      <c r="S27">
        <v>0</v>
      </c>
      <c r="T27">
        <v>0</v>
      </c>
      <c r="U27">
        <v>0</v>
      </c>
      <c r="V27">
        <v>0</v>
      </c>
      <c r="W27">
        <v>0</v>
      </c>
      <c r="X27">
        <v>0</v>
      </c>
      <c r="Y27" t="s">
        <v>191</v>
      </c>
      <c r="Z27" t="s">
        <v>205</v>
      </c>
      <c r="AA27" t="s">
        <v>253</v>
      </c>
    </row>
    <row r="28" spans="1:27" x14ac:dyDescent="0.25">
      <c r="A28" t="s">
        <v>254</v>
      </c>
      <c r="B28" t="s">
        <v>255</v>
      </c>
      <c r="D28">
        <v>0</v>
      </c>
      <c r="E28">
        <v>0</v>
      </c>
      <c r="F28">
        <v>0</v>
      </c>
      <c r="G28">
        <v>0</v>
      </c>
      <c r="H28">
        <v>0</v>
      </c>
      <c r="I28">
        <v>0</v>
      </c>
      <c r="J28">
        <v>0</v>
      </c>
      <c r="K28">
        <v>0</v>
      </c>
      <c r="L28">
        <v>0</v>
      </c>
      <c r="M28">
        <v>0</v>
      </c>
      <c r="N28">
        <v>17494</v>
      </c>
      <c r="O28">
        <v>0</v>
      </c>
      <c r="P28">
        <v>0</v>
      </c>
      <c r="Q28">
        <v>0</v>
      </c>
      <c r="R28">
        <v>0</v>
      </c>
      <c r="S28">
        <v>0</v>
      </c>
      <c r="T28">
        <v>0</v>
      </c>
      <c r="U28">
        <v>0</v>
      </c>
      <c r="V28">
        <v>0</v>
      </c>
      <c r="W28">
        <v>0</v>
      </c>
      <c r="X28">
        <v>0</v>
      </c>
      <c r="Y28" t="s">
        <v>191</v>
      </c>
      <c r="Z28" t="s">
        <v>212</v>
      </c>
      <c r="AA28" t="s">
        <v>256</v>
      </c>
    </row>
    <row r="29" spans="1:27" x14ac:dyDescent="0.25">
      <c r="A29" t="s">
        <v>257</v>
      </c>
      <c r="B29" t="s">
        <v>258</v>
      </c>
      <c r="D29">
        <v>0</v>
      </c>
      <c r="E29">
        <v>0</v>
      </c>
      <c r="F29">
        <v>0</v>
      </c>
      <c r="G29">
        <v>0</v>
      </c>
      <c r="H29">
        <v>0</v>
      </c>
      <c r="I29">
        <v>0</v>
      </c>
      <c r="J29">
        <v>0</v>
      </c>
      <c r="K29">
        <v>0</v>
      </c>
      <c r="L29">
        <v>0</v>
      </c>
      <c r="M29">
        <v>0</v>
      </c>
      <c r="N29">
        <v>96023</v>
      </c>
      <c r="O29">
        <v>0</v>
      </c>
      <c r="P29">
        <v>0</v>
      </c>
      <c r="Q29">
        <v>0</v>
      </c>
      <c r="R29">
        <v>0</v>
      </c>
      <c r="S29">
        <v>0</v>
      </c>
      <c r="T29">
        <v>0</v>
      </c>
      <c r="U29">
        <v>0</v>
      </c>
      <c r="V29">
        <v>0</v>
      </c>
      <c r="W29">
        <v>18000</v>
      </c>
      <c r="X29">
        <v>0</v>
      </c>
      <c r="Y29" t="s">
        <v>191</v>
      </c>
      <c r="Z29" t="s">
        <v>212</v>
      </c>
      <c r="AA29" t="s">
        <v>259</v>
      </c>
    </row>
    <row r="30" spans="1:27" x14ac:dyDescent="0.25">
      <c r="A30" t="s">
        <v>260</v>
      </c>
      <c r="B30" t="s">
        <v>261</v>
      </c>
      <c r="D30">
        <v>0</v>
      </c>
      <c r="E30">
        <v>0</v>
      </c>
      <c r="F30">
        <v>0</v>
      </c>
      <c r="G30">
        <v>0</v>
      </c>
      <c r="H30">
        <v>0</v>
      </c>
      <c r="I30">
        <v>0</v>
      </c>
      <c r="J30">
        <v>0</v>
      </c>
      <c r="K30">
        <v>0</v>
      </c>
      <c r="L30">
        <v>0</v>
      </c>
      <c r="M30">
        <v>0</v>
      </c>
      <c r="N30">
        <v>729409</v>
      </c>
      <c r="O30">
        <v>99363</v>
      </c>
      <c r="P30">
        <v>0</v>
      </c>
      <c r="Q30">
        <v>6814</v>
      </c>
      <c r="R30">
        <v>0</v>
      </c>
      <c r="S30">
        <v>0</v>
      </c>
      <c r="T30">
        <v>0</v>
      </c>
      <c r="U30">
        <v>0</v>
      </c>
      <c r="V30">
        <v>0</v>
      </c>
      <c r="W30">
        <v>112100</v>
      </c>
      <c r="X30">
        <v>34000</v>
      </c>
      <c r="Y30" t="s">
        <v>191</v>
      </c>
      <c r="Z30" t="s">
        <v>262</v>
      </c>
      <c r="AA30" t="s">
        <v>263</v>
      </c>
    </row>
    <row r="31" spans="1:27" x14ac:dyDescent="0.25">
      <c r="A31" t="s">
        <v>264</v>
      </c>
      <c r="B31" t="s">
        <v>265</v>
      </c>
      <c r="D31">
        <v>0</v>
      </c>
      <c r="E31">
        <v>0</v>
      </c>
      <c r="F31">
        <v>0</v>
      </c>
      <c r="G31">
        <v>0</v>
      </c>
      <c r="H31">
        <v>0</v>
      </c>
      <c r="I31">
        <v>0</v>
      </c>
      <c r="J31">
        <v>0</v>
      </c>
      <c r="K31">
        <v>0</v>
      </c>
      <c r="L31">
        <v>0</v>
      </c>
      <c r="M31">
        <v>0</v>
      </c>
      <c r="N31">
        <v>321580</v>
      </c>
      <c r="O31">
        <v>0</v>
      </c>
      <c r="P31">
        <v>0</v>
      </c>
      <c r="Q31">
        <v>0</v>
      </c>
      <c r="R31">
        <v>0</v>
      </c>
      <c r="S31">
        <v>0</v>
      </c>
      <c r="T31">
        <v>0</v>
      </c>
      <c r="U31">
        <v>0</v>
      </c>
      <c r="V31">
        <v>62500</v>
      </c>
      <c r="W31">
        <v>0</v>
      </c>
      <c r="X31">
        <v>0</v>
      </c>
      <c r="Y31" t="s">
        <v>191</v>
      </c>
      <c r="Z31" t="s">
        <v>262</v>
      </c>
      <c r="AA31" t="s">
        <v>266</v>
      </c>
    </row>
    <row r="32" spans="1:27" x14ac:dyDescent="0.25">
      <c r="A32" t="s">
        <v>267</v>
      </c>
      <c r="B32" t="s">
        <v>268</v>
      </c>
      <c r="D32">
        <v>0</v>
      </c>
      <c r="E32">
        <v>0</v>
      </c>
      <c r="F32">
        <v>0</v>
      </c>
      <c r="G32">
        <v>0</v>
      </c>
      <c r="H32">
        <v>0</v>
      </c>
      <c r="I32">
        <v>0</v>
      </c>
      <c r="J32">
        <v>0</v>
      </c>
      <c r="K32">
        <v>0</v>
      </c>
      <c r="L32">
        <v>0</v>
      </c>
      <c r="M32">
        <v>0</v>
      </c>
      <c r="N32">
        <v>525380</v>
      </c>
      <c r="O32">
        <v>0</v>
      </c>
      <c r="P32">
        <v>0</v>
      </c>
      <c r="Q32">
        <v>0</v>
      </c>
      <c r="R32">
        <v>0</v>
      </c>
      <c r="S32">
        <v>0</v>
      </c>
      <c r="T32">
        <v>0</v>
      </c>
      <c r="U32">
        <v>0</v>
      </c>
      <c r="V32">
        <v>95000</v>
      </c>
      <c r="W32">
        <v>0</v>
      </c>
      <c r="X32">
        <v>50460</v>
      </c>
      <c r="Y32" t="s">
        <v>191</v>
      </c>
      <c r="Z32" t="s">
        <v>269</v>
      </c>
      <c r="AA32" t="s">
        <v>270</v>
      </c>
    </row>
    <row r="33" spans="1:27" x14ac:dyDescent="0.25">
      <c r="A33" t="s">
        <v>271</v>
      </c>
      <c r="B33" t="s">
        <v>272</v>
      </c>
      <c r="D33">
        <v>0</v>
      </c>
      <c r="E33">
        <v>0</v>
      </c>
      <c r="F33">
        <v>0</v>
      </c>
      <c r="G33">
        <v>0</v>
      </c>
      <c r="H33">
        <v>0</v>
      </c>
      <c r="I33">
        <v>0</v>
      </c>
      <c r="J33">
        <v>0</v>
      </c>
      <c r="K33">
        <v>0</v>
      </c>
      <c r="L33">
        <v>0</v>
      </c>
      <c r="M33">
        <v>0</v>
      </c>
      <c r="N33">
        <v>36479</v>
      </c>
      <c r="O33">
        <v>0</v>
      </c>
      <c r="P33">
        <v>0</v>
      </c>
      <c r="Q33">
        <v>0</v>
      </c>
      <c r="R33">
        <v>0</v>
      </c>
      <c r="S33">
        <v>0</v>
      </c>
      <c r="T33">
        <v>0</v>
      </c>
      <c r="U33">
        <v>0</v>
      </c>
      <c r="V33">
        <v>0</v>
      </c>
      <c r="W33">
        <v>0</v>
      </c>
      <c r="X33">
        <v>0</v>
      </c>
      <c r="Y33" t="s">
        <v>191</v>
      </c>
      <c r="Z33" t="s">
        <v>212</v>
      </c>
      <c r="AA33" t="s">
        <v>273</v>
      </c>
    </row>
    <row r="34" spans="1:27" x14ac:dyDescent="0.25">
      <c r="A34" t="s">
        <v>274</v>
      </c>
      <c r="B34" t="s">
        <v>275</v>
      </c>
      <c r="D34">
        <v>0</v>
      </c>
      <c r="E34">
        <v>0</v>
      </c>
      <c r="F34">
        <v>0</v>
      </c>
      <c r="G34">
        <v>0</v>
      </c>
      <c r="H34">
        <v>0</v>
      </c>
      <c r="I34">
        <v>0</v>
      </c>
      <c r="J34">
        <v>0</v>
      </c>
      <c r="K34">
        <v>0</v>
      </c>
      <c r="L34">
        <v>0</v>
      </c>
      <c r="M34">
        <v>0</v>
      </c>
      <c r="N34">
        <v>235301</v>
      </c>
      <c r="O34">
        <v>0</v>
      </c>
      <c r="P34">
        <v>0</v>
      </c>
      <c r="Q34">
        <v>0</v>
      </c>
      <c r="R34">
        <v>0</v>
      </c>
      <c r="S34">
        <v>0</v>
      </c>
      <c r="T34">
        <v>0</v>
      </c>
      <c r="U34">
        <v>0</v>
      </c>
      <c r="V34">
        <v>0</v>
      </c>
      <c r="W34">
        <v>0</v>
      </c>
      <c r="X34">
        <v>750</v>
      </c>
      <c r="Y34" t="s">
        <v>191</v>
      </c>
      <c r="Z34" t="s">
        <v>212</v>
      </c>
      <c r="AA34" t="s">
        <v>276</v>
      </c>
    </row>
    <row r="35" spans="1:27" x14ac:dyDescent="0.25">
      <c r="A35" t="s">
        <v>277</v>
      </c>
      <c r="B35" t="s">
        <v>278</v>
      </c>
      <c r="D35">
        <v>0</v>
      </c>
      <c r="E35">
        <v>0</v>
      </c>
      <c r="F35">
        <v>0</v>
      </c>
      <c r="G35">
        <v>0</v>
      </c>
      <c r="H35">
        <v>0</v>
      </c>
      <c r="I35">
        <v>0</v>
      </c>
      <c r="J35">
        <v>0</v>
      </c>
      <c r="K35">
        <v>0</v>
      </c>
      <c r="L35">
        <v>0</v>
      </c>
      <c r="M35">
        <v>0</v>
      </c>
      <c r="N35">
        <v>0</v>
      </c>
      <c r="O35">
        <v>0</v>
      </c>
      <c r="P35">
        <v>0</v>
      </c>
      <c r="Q35">
        <v>0</v>
      </c>
      <c r="R35">
        <v>0</v>
      </c>
      <c r="S35">
        <v>0</v>
      </c>
      <c r="T35">
        <v>0</v>
      </c>
      <c r="U35">
        <v>0</v>
      </c>
      <c r="V35">
        <v>0</v>
      </c>
      <c r="W35">
        <v>65</v>
      </c>
      <c r="X35">
        <v>2200</v>
      </c>
      <c r="Y35" t="s">
        <v>191</v>
      </c>
      <c r="Z35" t="s">
        <v>212</v>
      </c>
      <c r="AA35" t="s">
        <v>279</v>
      </c>
    </row>
    <row r="36" spans="1:27" x14ac:dyDescent="0.25">
      <c r="A36" t="s">
        <v>280</v>
      </c>
      <c r="B36" t="s">
        <v>281</v>
      </c>
      <c r="D36">
        <v>0</v>
      </c>
      <c r="E36">
        <v>0</v>
      </c>
      <c r="F36">
        <v>0</v>
      </c>
      <c r="G36">
        <v>0</v>
      </c>
      <c r="H36">
        <v>0</v>
      </c>
      <c r="I36">
        <v>0</v>
      </c>
      <c r="J36">
        <v>0</v>
      </c>
      <c r="K36">
        <v>0</v>
      </c>
      <c r="L36">
        <v>0</v>
      </c>
      <c r="M36">
        <v>0</v>
      </c>
      <c r="N36">
        <v>67363</v>
      </c>
      <c r="O36">
        <v>14300</v>
      </c>
      <c r="P36">
        <v>0</v>
      </c>
      <c r="Q36">
        <v>0</v>
      </c>
      <c r="R36">
        <v>0</v>
      </c>
      <c r="S36">
        <v>0</v>
      </c>
      <c r="T36">
        <v>0</v>
      </c>
      <c r="U36">
        <v>0</v>
      </c>
      <c r="V36">
        <v>17200</v>
      </c>
      <c r="W36">
        <v>0</v>
      </c>
      <c r="X36">
        <v>0</v>
      </c>
      <c r="Y36" t="s">
        <v>191</v>
      </c>
      <c r="Z36" t="s">
        <v>212</v>
      </c>
      <c r="AA36" t="s">
        <v>282</v>
      </c>
    </row>
    <row r="37" spans="1:27" x14ac:dyDescent="0.25">
      <c r="A37" t="s">
        <v>283</v>
      </c>
      <c r="B37" t="s">
        <v>284</v>
      </c>
      <c r="D37">
        <v>0</v>
      </c>
      <c r="E37">
        <v>0</v>
      </c>
      <c r="F37">
        <v>0</v>
      </c>
      <c r="G37">
        <v>0</v>
      </c>
      <c r="H37">
        <v>0</v>
      </c>
      <c r="I37">
        <v>0</v>
      </c>
      <c r="J37">
        <v>196</v>
      </c>
      <c r="K37">
        <v>0</v>
      </c>
      <c r="L37">
        <v>0</v>
      </c>
      <c r="M37">
        <v>0</v>
      </c>
      <c r="N37">
        <v>203315</v>
      </c>
      <c r="O37">
        <v>20000</v>
      </c>
      <c r="P37">
        <v>0</v>
      </c>
      <c r="Q37">
        <v>0</v>
      </c>
      <c r="R37">
        <v>0</v>
      </c>
      <c r="S37">
        <v>0</v>
      </c>
      <c r="T37">
        <v>0</v>
      </c>
      <c r="U37">
        <v>0</v>
      </c>
      <c r="V37">
        <v>0</v>
      </c>
      <c r="W37">
        <v>0</v>
      </c>
      <c r="X37">
        <v>10000</v>
      </c>
      <c r="Y37" t="s">
        <v>191</v>
      </c>
      <c r="Z37" t="s">
        <v>205</v>
      </c>
      <c r="AA37" t="s">
        <v>285</v>
      </c>
    </row>
    <row r="38" spans="1:27" x14ac:dyDescent="0.25">
      <c r="A38" t="s">
        <v>286</v>
      </c>
      <c r="B38" t="s">
        <v>287</v>
      </c>
      <c r="D38">
        <v>0</v>
      </c>
      <c r="E38">
        <v>0</v>
      </c>
      <c r="F38">
        <v>0</v>
      </c>
      <c r="G38">
        <v>0</v>
      </c>
      <c r="H38">
        <v>0</v>
      </c>
      <c r="I38">
        <v>0</v>
      </c>
      <c r="J38">
        <v>0</v>
      </c>
      <c r="K38">
        <v>0</v>
      </c>
      <c r="L38">
        <v>0</v>
      </c>
      <c r="M38">
        <v>0</v>
      </c>
      <c r="N38">
        <v>61312</v>
      </c>
      <c r="O38">
        <v>0</v>
      </c>
      <c r="P38">
        <v>0</v>
      </c>
      <c r="Q38">
        <v>0</v>
      </c>
      <c r="R38">
        <v>0</v>
      </c>
      <c r="S38">
        <v>0</v>
      </c>
      <c r="T38">
        <v>0</v>
      </c>
      <c r="U38">
        <v>0</v>
      </c>
      <c r="V38">
        <v>7960</v>
      </c>
      <c r="W38">
        <v>0</v>
      </c>
      <c r="X38">
        <v>0</v>
      </c>
      <c r="Y38" t="s">
        <v>191</v>
      </c>
      <c r="Z38" t="s">
        <v>205</v>
      </c>
      <c r="AA38" t="s">
        <v>288</v>
      </c>
    </row>
    <row r="39" spans="1:27" x14ac:dyDescent="0.25">
      <c r="A39" t="s">
        <v>289</v>
      </c>
      <c r="B39" t="s">
        <v>290</v>
      </c>
      <c r="D39">
        <v>0</v>
      </c>
      <c r="E39">
        <v>0</v>
      </c>
      <c r="F39">
        <v>0</v>
      </c>
      <c r="G39">
        <v>0</v>
      </c>
      <c r="H39">
        <v>0</v>
      </c>
      <c r="I39">
        <v>0</v>
      </c>
      <c r="J39">
        <v>0</v>
      </c>
      <c r="K39">
        <v>0</v>
      </c>
      <c r="L39">
        <v>0</v>
      </c>
      <c r="M39">
        <v>0</v>
      </c>
      <c r="N39">
        <v>9987</v>
      </c>
      <c r="O39">
        <v>0</v>
      </c>
      <c r="P39">
        <v>0</v>
      </c>
      <c r="Q39">
        <v>0</v>
      </c>
      <c r="R39">
        <v>0</v>
      </c>
      <c r="S39">
        <v>0</v>
      </c>
      <c r="T39">
        <v>0</v>
      </c>
      <c r="U39">
        <v>0</v>
      </c>
      <c r="V39">
        <v>0</v>
      </c>
      <c r="W39">
        <v>0</v>
      </c>
      <c r="X39">
        <v>0</v>
      </c>
      <c r="Y39" t="s">
        <v>191</v>
      </c>
      <c r="Z39" t="s">
        <v>249</v>
      </c>
      <c r="AA39" t="s">
        <v>291</v>
      </c>
    </row>
    <row r="40" spans="1:27" x14ac:dyDescent="0.25">
      <c r="A40" t="s">
        <v>292</v>
      </c>
      <c r="B40" t="s">
        <v>293</v>
      </c>
      <c r="D40">
        <v>0</v>
      </c>
      <c r="E40">
        <v>0</v>
      </c>
      <c r="F40">
        <v>0</v>
      </c>
      <c r="G40">
        <v>0</v>
      </c>
      <c r="H40">
        <v>0</v>
      </c>
      <c r="I40">
        <v>0</v>
      </c>
      <c r="J40">
        <v>0</v>
      </c>
      <c r="K40">
        <v>0</v>
      </c>
      <c r="L40">
        <v>0</v>
      </c>
      <c r="M40">
        <v>0</v>
      </c>
      <c r="N40">
        <v>11020</v>
      </c>
      <c r="O40">
        <v>0</v>
      </c>
      <c r="P40">
        <v>0</v>
      </c>
      <c r="Q40">
        <v>0</v>
      </c>
      <c r="R40">
        <v>0</v>
      </c>
      <c r="S40">
        <v>0</v>
      </c>
      <c r="T40">
        <v>0</v>
      </c>
      <c r="U40">
        <v>0</v>
      </c>
      <c r="V40">
        <v>0</v>
      </c>
      <c r="W40">
        <v>0</v>
      </c>
      <c r="X40">
        <v>0</v>
      </c>
      <c r="Y40" t="s">
        <v>191</v>
      </c>
      <c r="Z40" t="s">
        <v>249</v>
      </c>
      <c r="AA40" t="s">
        <v>294</v>
      </c>
    </row>
    <row r="41" spans="1:27" x14ac:dyDescent="0.25">
      <c r="A41" t="s">
        <v>295</v>
      </c>
      <c r="B41" t="s">
        <v>296</v>
      </c>
      <c r="D41">
        <v>0</v>
      </c>
      <c r="E41">
        <v>0</v>
      </c>
      <c r="F41">
        <v>0</v>
      </c>
      <c r="G41">
        <v>0</v>
      </c>
      <c r="H41">
        <v>0</v>
      </c>
      <c r="I41">
        <v>0</v>
      </c>
      <c r="J41">
        <v>0</v>
      </c>
      <c r="K41">
        <v>0</v>
      </c>
      <c r="L41">
        <v>0</v>
      </c>
      <c r="M41">
        <v>0</v>
      </c>
      <c r="N41">
        <v>67707</v>
      </c>
      <c r="O41">
        <v>0</v>
      </c>
      <c r="P41">
        <v>0</v>
      </c>
      <c r="Q41">
        <v>0</v>
      </c>
      <c r="R41">
        <v>0</v>
      </c>
      <c r="S41">
        <v>0</v>
      </c>
      <c r="T41">
        <v>0</v>
      </c>
      <c r="U41">
        <v>0</v>
      </c>
      <c r="V41">
        <v>0</v>
      </c>
      <c r="W41">
        <v>5000</v>
      </c>
      <c r="X41">
        <v>0</v>
      </c>
      <c r="Y41" t="s">
        <v>197</v>
      </c>
      <c r="Z41" t="s">
        <v>197</v>
      </c>
      <c r="AA41" t="s">
        <v>297</v>
      </c>
    </row>
    <row r="42" spans="1:27" x14ac:dyDescent="0.25">
      <c r="A42" t="s">
        <v>298</v>
      </c>
      <c r="B42" t="s">
        <v>299</v>
      </c>
      <c r="D42">
        <v>0</v>
      </c>
      <c r="E42">
        <v>0</v>
      </c>
      <c r="F42">
        <v>0</v>
      </c>
      <c r="G42">
        <v>0</v>
      </c>
      <c r="H42">
        <v>0</v>
      </c>
      <c r="I42">
        <v>0</v>
      </c>
      <c r="J42">
        <v>0</v>
      </c>
      <c r="K42">
        <v>0</v>
      </c>
      <c r="L42">
        <v>0</v>
      </c>
      <c r="M42">
        <v>0</v>
      </c>
      <c r="N42">
        <v>223471</v>
      </c>
      <c r="O42">
        <v>0</v>
      </c>
      <c r="P42">
        <v>0</v>
      </c>
      <c r="Q42">
        <v>0</v>
      </c>
      <c r="R42">
        <v>0</v>
      </c>
      <c r="S42">
        <v>0</v>
      </c>
      <c r="T42">
        <v>0</v>
      </c>
      <c r="U42">
        <v>0</v>
      </c>
      <c r="V42">
        <v>0</v>
      </c>
      <c r="W42">
        <v>14000</v>
      </c>
      <c r="X42">
        <v>0</v>
      </c>
      <c r="Y42" t="s">
        <v>191</v>
      </c>
      <c r="Z42" t="s">
        <v>262</v>
      </c>
      <c r="AA42" t="s">
        <v>300</v>
      </c>
    </row>
    <row r="43" spans="1:27" x14ac:dyDescent="0.25">
      <c r="A43" t="s">
        <v>301</v>
      </c>
      <c r="B43" t="s">
        <v>302</v>
      </c>
      <c r="D43">
        <v>0</v>
      </c>
      <c r="E43">
        <v>0</v>
      </c>
      <c r="F43">
        <v>0</v>
      </c>
      <c r="G43">
        <v>0</v>
      </c>
      <c r="H43">
        <v>0</v>
      </c>
      <c r="I43">
        <v>0</v>
      </c>
      <c r="J43">
        <v>1008</v>
      </c>
      <c r="K43">
        <v>0</v>
      </c>
      <c r="L43">
        <v>0</v>
      </c>
      <c r="M43">
        <v>287971</v>
      </c>
      <c r="N43">
        <v>2490922</v>
      </c>
      <c r="O43">
        <v>101000</v>
      </c>
      <c r="P43">
        <v>0</v>
      </c>
      <c r="Q43">
        <v>59221</v>
      </c>
      <c r="R43">
        <v>0</v>
      </c>
      <c r="S43">
        <v>0</v>
      </c>
      <c r="T43">
        <v>0</v>
      </c>
      <c r="U43">
        <v>0</v>
      </c>
      <c r="V43">
        <v>3100</v>
      </c>
      <c r="W43">
        <v>291065</v>
      </c>
      <c r="X43">
        <v>10626</v>
      </c>
      <c r="Y43" t="s">
        <v>191</v>
      </c>
      <c r="Z43" t="s">
        <v>269</v>
      </c>
      <c r="AA43" t="s">
        <v>303</v>
      </c>
    </row>
    <row r="44" spans="1:27" x14ac:dyDescent="0.25">
      <c r="A44" t="s">
        <v>304</v>
      </c>
      <c r="B44" t="s">
        <v>305</v>
      </c>
      <c r="D44">
        <v>0</v>
      </c>
      <c r="E44">
        <v>0</v>
      </c>
      <c r="F44">
        <v>0</v>
      </c>
      <c r="G44">
        <v>0</v>
      </c>
      <c r="H44">
        <v>0</v>
      </c>
      <c r="I44">
        <v>0</v>
      </c>
      <c r="J44">
        <v>0</v>
      </c>
      <c r="K44">
        <v>0</v>
      </c>
      <c r="L44">
        <v>0</v>
      </c>
      <c r="M44">
        <v>0</v>
      </c>
      <c r="N44">
        <v>6552</v>
      </c>
      <c r="O44">
        <v>0</v>
      </c>
      <c r="P44">
        <v>0</v>
      </c>
      <c r="Q44">
        <v>0</v>
      </c>
      <c r="R44">
        <v>0</v>
      </c>
      <c r="S44">
        <v>0</v>
      </c>
      <c r="T44">
        <v>0</v>
      </c>
      <c r="U44">
        <v>0</v>
      </c>
      <c r="V44">
        <v>0</v>
      </c>
      <c r="W44">
        <v>0</v>
      </c>
      <c r="X44">
        <v>2000</v>
      </c>
      <c r="Y44" t="s">
        <v>191</v>
      </c>
      <c r="Z44" t="s">
        <v>212</v>
      </c>
      <c r="AA44" t="s">
        <v>306</v>
      </c>
    </row>
    <row r="45" spans="1:27" x14ac:dyDescent="0.25">
      <c r="A45" t="s">
        <v>307</v>
      </c>
      <c r="B45" t="s">
        <v>308</v>
      </c>
      <c r="D45">
        <v>0</v>
      </c>
      <c r="E45">
        <v>0</v>
      </c>
      <c r="F45">
        <v>0</v>
      </c>
      <c r="G45">
        <v>0</v>
      </c>
      <c r="H45">
        <v>0</v>
      </c>
      <c r="I45">
        <v>0</v>
      </c>
      <c r="J45">
        <v>0</v>
      </c>
      <c r="K45">
        <v>0</v>
      </c>
      <c r="L45">
        <v>0</v>
      </c>
      <c r="M45">
        <v>260</v>
      </c>
      <c r="N45">
        <v>131652</v>
      </c>
      <c r="O45">
        <v>15000</v>
      </c>
      <c r="P45">
        <v>0</v>
      </c>
      <c r="Q45">
        <v>0</v>
      </c>
      <c r="R45">
        <v>0</v>
      </c>
      <c r="S45">
        <v>0</v>
      </c>
      <c r="T45">
        <v>0</v>
      </c>
      <c r="U45">
        <v>2</v>
      </c>
      <c r="V45">
        <v>3000</v>
      </c>
      <c r="W45">
        <v>84000</v>
      </c>
      <c r="X45">
        <v>0</v>
      </c>
      <c r="Y45" t="s">
        <v>191</v>
      </c>
      <c r="Z45" t="s">
        <v>205</v>
      </c>
      <c r="AA45" t="s">
        <v>309</v>
      </c>
    </row>
    <row r="46" spans="1:27" x14ac:dyDescent="0.25">
      <c r="A46" t="s">
        <v>310</v>
      </c>
      <c r="B46" t="s">
        <v>311</v>
      </c>
      <c r="D46">
        <v>0</v>
      </c>
      <c r="E46">
        <v>0</v>
      </c>
      <c r="F46">
        <v>38000</v>
      </c>
      <c r="G46">
        <v>3000</v>
      </c>
      <c r="H46">
        <v>0</v>
      </c>
      <c r="I46">
        <v>0</v>
      </c>
      <c r="J46">
        <v>0</v>
      </c>
      <c r="K46">
        <v>0</v>
      </c>
      <c r="L46">
        <v>0</v>
      </c>
      <c r="M46">
        <v>0</v>
      </c>
      <c r="N46">
        <v>57448</v>
      </c>
      <c r="O46">
        <v>14000</v>
      </c>
      <c r="P46">
        <v>0</v>
      </c>
      <c r="Q46">
        <v>0</v>
      </c>
      <c r="R46">
        <v>0</v>
      </c>
      <c r="S46">
        <v>0</v>
      </c>
      <c r="T46">
        <v>0</v>
      </c>
      <c r="U46">
        <v>0</v>
      </c>
      <c r="V46">
        <v>12000</v>
      </c>
      <c r="W46">
        <v>203000</v>
      </c>
      <c r="X46">
        <v>5000</v>
      </c>
      <c r="Y46" t="s">
        <v>191</v>
      </c>
      <c r="Z46" t="s">
        <v>205</v>
      </c>
      <c r="AA46" t="s">
        <v>312</v>
      </c>
    </row>
    <row r="47" spans="1:27" x14ac:dyDescent="0.25">
      <c r="A47" t="s">
        <v>313</v>
      </c>
      <c r="B47" t="s">
        <v>314</v>
      </c>
      <c r="D47">
        <v>0</v>
      </c>
      <c r="E47">
        <v>0</v>
      </c>
      <c r="F47">
        <v>0</v>
      </c>
      <c r="G47">
        <v>0</v>
      </c>
      <c r="H47">
        <v>199</v>
      </c>
      <c r="I47">
        <v>0</v>
      </c>
      <c r="J47">
        <v>0</v>
      </c>
      <c r="K47">
        <v>0</v>
      </c>
      <c r="L47">
        <v>0</v>
      </c>
      <c r="M47">
        <v>0</v>
      </c>
      <c r="N47">
        <v>79430</v>
      </c>
      <c r="O47">
        <v>4000</v>
      </c>
      <c r="P47">
        <v>0</v>
      </c>
      <c r="Q47">
        <v>0</v>
      </c>
      <c r="R47">
        <v>0</v>
      </c>
      <c r="S47">
        <v>0</v>
      </c>
      <c r="T47">
        <v>0</v>
      </c>
      <c r="U47">
        <v>0</v>
      </c>
      <c r="V47">
        <v>0</v>
      </c>
      <c r="W47">
        <v>60500</v>
      </c>
      <c r="X47">
        <v>14000</v>
      </c>
      <c r="Y47" t="s">
        <v>195</v>
      </c>
      <c r="Z47" t="s">
        <v>205</v>
      </c>
      <c r="AA47" t="s">
        <v>315</v>
      </c>
    </row>
    <row r="48" spans="1:27" x14ac:dyDescent="0.25">
      <c r="A48" t="s">
        <v>316</v>
      </c>
      <c r="B48" t="s">
        <v>317</v>
      </c>
      <c r="D48">
        <v>0</v>
      </c>
      <c r="E48">
        <v>0</v>
      </c>
      <c r="F48">
        <v>0</v>
      </c>
      <c r="G48">
        <v>0</v>
      </c>
      <c r="H48">
        <v>0</v>
      </c>
      <c r="I48">
        <v>0</v>
      </c>
      <c r="J48">
        <v>0</v>
      </c>
      <c r="K48">
        <v>0</v>
      </c>
      <c r="L48">
        <v>0</v>
      </c>
      <c r="M48">
        <v>0</v>
      </c>
      <c r="N48">
        <v>99100</v>
      </c>
      <c r="O48">
        <v>0</v>
      </c>
      <c r="P48">
        <v>0</v>
      </c>
      <c r="Q48">
        <v>0</v>
      </c>
      <c r="R48">
        <v>0</v>
      </c>
      <c r="S48">
        <v>0</v>
      </c>
      <c r="T48">
        <v>0</v>
      </c>
      <c r="U48">
        <v>0</v>
      </c>
      <c r="V48">
        <v>0</v>
      </c>
      <c r="W48">
        <v>458</v>
      </c>
      <c r="X48">
        <v>0</v>
      </c>
      <c r="Y48" t="s">
        <v>191</v>
      </c>
      <c r="Z48" t="s">
        <v>212</v>
      </c>
      <c r="AA48" t="s">
        <v>318</v>
      </c>
    </row>
    <row r="49" spans="1:27" x14ac:dyDescent="0.25">
      <c r="A49" t="s">
        <v>319</v>
      </c>
      <c r="B49" t="s">
        <v>320</v>
      </c>
      <c r="D49">
        <v>0</v>
      </c>
      <c r="E49">
        <v>0</v>
      </c>
      <c r="F49">
        <v>0</v>
      </c>
      <c r="G49">
        <v>0</v>
      </c>
      <c r="H49">
        <v>0</v>
      </c>
      <c r="I49">
        <v>0</v>
      </c>
      <c r="J49">
        <v>0</v>
      </c>
      <c r="K49">
        <v>0</v>
      </c>
      <c r="L49">
        <v>0</v>
      </c>
      <c r="M49">
        <v>0</v>
      </c>
      <c r="N49">
        <v>118000</v>
      </c>
      <c r="O49">
        <v>50000</v>
      </c>
      <c r="P49">
        <v>0</v>
      </c>
      <c r="Q49">
        <v>0</v>
      </c>
      <c r="R49">
        <v>0</v>
      </c>
      <c r="S49">
        <v>0</v>
      </c>
      <c r="T49">
        <v>0</v>
      </c>
      <c r="U49">
        <v>0</v>
      </c>
      <c r="V49">
        <v>10000</v>
      </c>
      <c r="W49">
        <v>0</v>
      </c>
      <c r="X49">
        <v>0</v>
      </c>
      <c r="Y49" t="s">
        <v>191</v>
      </c>
      <c r="Z49" t="s">
        <v>269</v>
      </c>
      <c r="AA49" t="s">
        <v>321</v>
      </c>
    </row>
    <row r="50" spans="1:27" x14ac:dyDescent="0.25">
      <c r="A50" t="s">
        <v>322</v>
      </c>
      <c r="B50" t="s">
        <v>323</v>
      </c>
      <c r="D50">
        <v>0</v>
      </c>
      <c r="E50">
        <v>0</v>
      </c>
      <c r="F50">
        <v>0</v>
      </c>
      <c r="G50">
        <v>0</v>
      </c>
      <c r="H50">
        <v>0</v>
      </c>
      <c r="I50">
        <v>0</v>
      </c>
      <c r="J50">
        <v>0</v>
      </c>
      <c r="K50">
        <v>0</v>
      </c>
      <c r="L50">
        <v>0</v>
      </c>
      <c r="M50">
        <v>0</v>
      </c>
      <c r="N50">
        <v>15449</v>
      </c>
      <c r="O50">
        <v>1000</v>
      </c>
      <c r="P50">
        <v>0</v>
      </c>
      <c r="Q50">
        <v>0</v>
      </c>
      <c r="R50">
        <v>0</v>
      </c>
      <c r="S50">
        <v>0</v>
      </c>
      <c r="T50">
        <v>0</v>
      </c>
      <c r="U50">
        <v>0</v>
      </c>
      <c r="V50">
        <v>0</v>
      </c>
      <c r="W50">
        <v>0</v>
      </c>
      <c r="X50">
        <v>0</v>
      </c>
      <c r="Y50" t="s">
        <v>191</v>
      </c>
      <c r="Z50" t="s">
        <v>212</v>
      </c>
      <c r="AA50" t="s">
        <v>324</v>
      </c>
    </row>
    <row r="51" spans="1:27" x14ac:dyDescent="0.25">
      <c r="A51" t="s">
        <v>325</v>
      </c>
      <c r="B51" t="s">
        <v>326</v>
      </c>
      <c r="D51">
        <v>0</v>
      </c>
      <c r="E51">
        <v>0</v>
      </c>
      <c r="F51">
        <v>0</v>
      </c>
      <c r="G51">
        <v>0</v>
      </c>
      <c r="H51">
        <v>0</v>
      </c>
      <c r="I51">
        <v>0</v>
      </c>
      <c r="J51">
        <v>0</v>
      </c>
      <c r="K51">
        <v>0</v>
      </c>
      <c r="L51">
        <v>0</v>
      </c>
      <c r="M51">
        <v>0</v>
      </c>
      <c r="N51">
        <v>152354</v>
      </c>
      <c r="O51">
        <v>0</v>
      </c>
      <c r="P51">
        <v>0</v>
      </c>
      <c r="Q51">
        <v>0</v>
      </c>
      <c r="R51">
        <v>0</v>
      </c>
      <c r="S51">
        <v>17785</v>
      </c>
      <c r="T51">
        <v>1016</v>
      </c>
      <c r="U51">
        <v>0</v>
      </c>
      <c r="V51">
        <v>0</v>
      </c>
      <c r="W51">
        <v>75000</v>
      </c>
      <c r="X51">
        <v>15000</v>
      </c>
      <c r="Y51" t="s">
        <v>191</v>
      </c>
      <c r="Z51" t="s">
        <v>205</v>
      </c>
      <c r="AA51" t="s">
        <v>327</v>
      </c>
    </row>
    <row r="52" spans="1:27" x14ac:dyDescent="0.25">
      <c r="A52" t="s">
        <v>328</v>
      </c>
      <c r="B52" t="s">
        <v>329</v>
      </c>
      <c r="D52">
        <v>0</v>
      </c>
      <c r="E52">
        <v>0</v>
      </c>
      <c r="F52">
        <v>0</v>
      </c>
      <c r="G52">
        <v>0</v>
      </c>
      <c r="H52">
        <v>0</v>
      </c>
      <c r="I52">
        <v>0</v>
      </c>
      <c r="J52">
        <v>0</v>
      </c>
      <c r="K52">
        <v>0</v>
      </c>
      <c r="L52">
        <v>0</v>
      </c>
      <c r="M52">
        <v>0</v>
      </c>
      <c r="N52">
        <v>80000</v>
      </c>
      <c r="O52">
        <v>0</v>
      </c>
      <c r="P52">
        <v>0</v>
      </c>
      <c r="Q52">
        <v>0</v>
      </c>
      <c r="R52">
        <v>0</v>
      </c>
      <c r="S52">
        <v>0</v>
      </c>
      <c r="T52">
        <v>0</v>
      </c>
      <c r="U52">
        <v>0</v>
      </c>
      <c r="V52">
        <v>0</v>
      </c>
      <c r="W52">
        <v>15000</v>
      </c>
      <c r="X52">
        <v>0</v>
      </c>
      <c r="Y52" t="s">
        <v>191</v>
      </c>
      <c r="Z52" t="s">
        <v>205</v>
      </c>
      <c r="AA52" t="s">
        <v>330</v>
      </c>
    </row>
    <row r="53" spans="1:27" x14ac:dyDescent="0.25">
      <c r="A53" t="s">
        <v>331</v>
      </c>
      <c r="B53" t="s">
        <v>332</v>
      </c>
      <c r="D53">
        <v>0</v>
      </c>
      <c r="E53">
        <v>0</v>
      </c>
      <c r="F53">
        <v>0</v>
      </c>
      <c r="G53">
        <v>0</v>
      </c>
      <c r="H53">
        <v>0</v>
      </c>
      <c r="I53">
        <v>0</v>
      </c>
      <c r="J53">
        <v>0</v>
      </c>
      <c r="K53">
        <v>0</v>
      </c>
      <c r="L53">
        <v>0</v>
      </c>
      <c r="M53">
        <v>0</v>
      </c>
      <c r="N53">
        <v>299640</v>
      </c>
      <c r="O53">
        <v>36200</v>
      </c>
      <c r="P53">
        <v>0</v>
      </c>
      <c r="Q53">
        <v>0</v>
      </c>
      <c r="R53">
        <v>400</v>
      </c>
      <c r="S53">
        <v>0</v>
      </c>
      <c r="T53">
        <v>0</v>
      </c>
      <c r="U53">
        <v>0</v>
      </c>
      <c r="V53">
        <v>0</v>
      </c>
      <c r="W53">
        <v>10000</v>
      </c>
      <c r="X53">
        <v>0</v>
      </c>
      <c r="Y53" t="s">
        <v>191</v>
      </c>
      <c r="Z53" t="s">
        <v>269</v>
      </c>
      <c r="AA53" t="s">
        <v>333</v>
      </c>
    </row>
    <row r="54" spans="1:27" x14ac:dyDescent="0.25">
      <c r="A54" t="s">
        <v>334</v>
      </c>
      <c r="B54" t="s">
        <v>335</v>
      </c>
      <c r="D54">
        <v>0</v>
      </c>
      <c r="E54">
        <v>0</v>
      </c>
      <c r="F54">
        <v>0</v>
      </c>
      <c r="G54">
        <v>0</v>
      </c>
      <c r="H54">
        <v>0</v>
      </c>
      <c r="I54">
        <v>0</v>
      </c>
      <c r="J54">
        <v>0</v>
      </c>
      <c r="K54">
        <v>0</v>
      </c>
      <c r="L54">
        <v>0</v>
      </c>
      <c r="M54">
        <v>0</v>
      </c>
      <c r="N54">
        <v>0</v>
      </c>
      <c r="O54">
        <v>6000</v>
      </c>
      <c r="P54">
        <v>0</v>
      </c>
      <c r="Q54">
        <v>0</v>
      </c>
      <c r="R54">
        <v>0</v>
      </c>
      <c r="S54">
        <v>0</v>
      </c>
      <c r="T54">
        <v>0</v>
      </c>
      <c r="U54">
        <v>0</v>
      </c>
      <c r="V54">
        <v>0</v>
      </c>
      <c r="W54">
        <v>0</v>
      </c>
      <c r="X54">
        <v>0</v>
      </c>
      <c r="Y54" t="s">
        <v>191</v>
      </c>
      <c r="Z54" t="s">
        <v>212</v>
      </c>
      <c r="AA54" t="s">
        <v>336</v>
      </c>
    </row>
    <row r="55" spans="1:27" x14ac:dyDescent="0.25">
      <c r="A55" t="s">
        <v>337</v>
      </c>
      <c r="B55" t="s">
        <v>338</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t="s">
        <v>191</v>
      </c>
      <c r="Z55" t="s">
        <v>212</v>
      </c>
      <c r="AA55" t="s">
        <v>339</v>
      </c>
    </row>
    <row r="56" spans="1:27" x14ac:dyDescent="0.25">
      <c r="A56" t="s">
        <v>340</v>
      </c>
      <c r="B56" t="s">
        <v>341</v>
      </c>
      <c r="D56">
        <v>0</v>
      </c>
      <c r="E56">
        <v>0</v>
      </c>
      <c r="F56">
        <v>0</v>
      </c>
      <c r="G56">
        <v>0</v>
      </c>
      <c r="H56">
        <v>0</v>
      </c>
      <c r="I56">
        <v>0</v>
      </c>
      <c r="J56">
        <v>0</v>
      </c>
      <c r="K56">
        <v>0</v>
      </c>
      <c r="L56">
        <v>0</v>
      </c>
      <c r="M56">
        <v>0</v>
      </c>
      <c r="N56">
        <v>300349</v>
      </c>
      <c r="O56">
        <v>75500</v>
      </c>
      <c r="P56">
        <v>0</v>
      </c>
      <c r="Q56">
        <v>90000</v>
      </c>
      <c r="R56">
        <v>0</v>
      </c>
      <c r="S56">
        <v>0</v>
      </c>
      <c r="T56">
        <v>0</v>
      </c>
      <c r="U56">
        <v>0</v>
      </c>
      <c r="V56">
        <v>0</v>
      </c>
      <c r="W56">
        <v>133000</v>
      </c>
      <c r="X56">
        <v>0</v>
      </c>
      <c r="Y56" t="s">
        <v>191</v>
      </c>
      <c r="Z56" t="s">
        <v>262</v>
      </c>
      <c r="AA56" t="s">
        <v>342</v>
      </c>
    </row>
    <row r="57" spans="1:27" x14ac:dyDescent="0.25">
      <c r="A57" t="s">
        <v>343</v>
      </c>
      <c r="B57" t="s">
        <v>344</v>
      </c>
      <c r="D57">
        <v>0</v>
      </c>
      <c r="E57">
        <v>0</v>
      </c>
      <c r="F57">
        <v>0</v>
      </c>
      <c r="G57">
        <v>0</v>
      </c>
      <c r="H57">
        <v>0</v>
      </c>
      <c r="I57">
        <v>0</v>
      </c>
      <c r="J57">
        <v>0</v>
      </c>
      <c r="K57">
        <v>0</v>
      </c>
      <c r="L57">
        <v>0</v>
      </c>
      <c r="M57">
        <v>0</v>
      </c>
      <c r="N57">
        <v>61166</v>
      </c>
      <c r="O57">
        <v>0</v>
      </c>
      <c r="P57">
        <v>0</v>
      </c>
      <c r="Q57">
        <v>0</v>
      </c>
      <c r="R57">
        <v>0</v>
      </c>
      <c r="S57">
        <v>0</v>
      </c>
      <c r="T57">
        <v>0</v>
      </c>
      <c r="U57">
        <v>0</v>
      </c>
      <c r="V57">
        <v>0</v>
      </c>
      <c r="W57">
        <v>35000</v>
      </c>
      <c r="X57">
        <v>0</v>
      </c>
      <c r="Y57" t="s">
        <v>191</v>
      </c>
      <c r="Z57" t="s">
        <v>212</v>
      </c>
      <c r="AA57" t="s">
        <v>345</v>
      </c>
    </row>
    <row r="58" spans="1:27" x14ac:dyDescent="0.25">
      <c r="A58" t="s">
        <v>346</v>
      </c>
      <c r="B58" t="s">
        <v>347</v>
      </c>
      <c r="D58">
        <v>0</v>
      </c>
      <c r="E58">
        <v>0</v>
      </c>
      <c r="F58">
        <v>0</v>
      </c>
      <c r="G58">
        <v>0</v>
      </c>
      <c r="H58">
        <v>0</v>
      </c>
      <c r="I58">
        <v>0</v>
      </c>
      <c r="J58">
        <v>0</v>
      </c>
      <c r="K58">
        <v>0</v>
      </c>
      <c r="L58">
        <v>0</v>
      </c>
      <c r="M58">
        <v>0</v>
      </c>
      <c r="N58">
        <v>77617</v>
      </c>
      <c r="O58">
        <v>0</v>
      </c>
      <c r="P58">
        <v>0</v>
      </c>
      <c r="Q58">
        <v>0</v>
      </c>
      <c r="R58">
        <v>0</v>
      </c>
      <c r="S58">
        <v>0</v>
      </c>
      <c r="T58">
        <v>0</v>
      </c>
      <c r="U58">
        <v>0</v>
      </c>
      <c r="V58">
        <v>19250</v>
      </c>
      <c r="W58">
        <v>0</v>
      </c>
      <c r="X58">
        <v>0</v>
      </c>
      <c r="Y58" t="s">
        <v>195</v>
      </c>
      <c r="Z58" t="s">
        <v>205</v>
      </c>
      <c r="AA58" t="s">
        <v>348</v>
      </c>
    </row>
    <row r="59" spans="1:27" x14ac:dyDescent="0.25">
      <c r="A59" t="s">
        <v>349</v>
      </c>
      <c r="B59" t="s">
        <v>350</v>
      </c>
      <c r="D59">
        <v>0</v>
      </c>
      <c r="E59">
        <v>0</v>
      </c>
      <c r="F59">
        <v>0</v>
      </c>
      <c r="G59">
        <v>0</v>
      </c>
      <c r="H59">
        <v>0</v>
      </c>
      <c r="I59">
        <v>0</v>
      </c>
      <c r="J59">
        <v>0</v>
      </c>
      <c r="K59">
        <v>0</v>
      </c>
      <c r="L59">
        <v>0</v>
      </c>
      <c r="M59">
        <v>0</v>
      </c>
      <c r="N59">
        <v>226020</v>
      </c>
      <c r="O59">
        <v>45000</v>
      </c>
      <c r="P59">
        <v>0</v>
      </c>
      <c r="Q59">
        <v>0</v>
      </c>
      <c r="R59">
        <v>0</v>
      </c>
      <c r="S59">
        <v>0</v>
      </c>
      <c r="T59">
        <v>0</v>
      </c>
      <c r="U59">
        <v>0</v>
      </c>
      <c r="V59">
        <v>0</v>
      </c>
      <c r="W59">
        <v>6436</v>
      </c>
      <c r="X59">
        <v>0</v>
      </c>
      <c r="Y59" t="s">
        <v>191</v>
      </c>
      <c r="Z59" t="s">
        <v>205</v>
      </c>
      <c r="AA59" t="s">
        <v>351</v>
      </c>
    </row>
    <row r="60" spans="1:27" x14ac:dyDescent="0.25">
      <c r="A60" t="s">
        <v>352</v>
      </c>
      <c r="B60" t="s">
        <v>353</v>
      </c>
      <c r="D60">
        <v>0</v>
      </c>
      <c r="E60">
        <v>0</v>
      </c>
      <c r="F60">
        <v>0</v>
      </c>
      <c r="G60">
        <v>0</v>
      </c>
      <c r="H60">
        <v>0</v>
      </c>
      <c r="I60">
        <v>0</v>
      </c>
      <c r="J60">
        <v>0</v>
      </c>
      <c r="K60">
        <v>0</v>
      </c>
      <c r="L60">
        <v>0</v>
      </c>
      <c r="M60">
        <v>49</v>
      </c>
      <c r="N60">
        <v>340439</v>
      </c>
      <c r="O60">
        <v>120000</v>
      </c>
      <c r="P60">
        <v>0</v>
      </c>
      <c r="Q60">
        <v>0</v>
      </c>
      <c r="R60">
        <v>0</v>
      </c>
      <c r="S60">
        <v>0</v>
      </c>
      <c r="T60">
        <v>0</v>
      </c>
      <c r="U60">
        <v>101</v>
      </c>
      <c r="V60">
        <v>0</v>
      </c>
      <c r="W60">
        <v>0</v>
      </c>
      <c r="X60">
        <v>0</v>
      </c>
      <c r="Y60" t="s">
        <v>191</v>
      </c>
      <c r="Z60" t="s">
        <v>205</v>
      </c>
      <c r="AA60" t="s">
        <v>354</v>
      </c>
    </row>
    <row r="61" spans="1:27" x14ac:dyDescent="0.25">
      <c r="A61" t="s">
        <v>355</v>
      </c>
      <c r="B61" t="s">
        <v>356</v>
      </c>
      <c r="D61">
        <v>0</v>
      </c>
      <c r="E61">
        <v>0</v>
      </c>
      <c r="F61">
        <v>0</v>
      </c>
      <c r="G61">
        <v>0</v>
      </c>
      <c r="H61">
        <v>0</v>
      </c>
      <c r="I61">
        <v>0</v>
      </c>
      <c r="J61">
        <v>3</v>
      </c>
      <c r="K61">
        <v>0</v>
      </c>
      <c r="L61">
        <v>0</v>
      </c>
      <c r="M61">
        <v>0</v>
      </c>
      <c r="N61">
        <v>0</v>
      </c>
      <c r="O61">
        <v>0</v>
      </c>
      <c r="P61">
        <v>0</v>
      </c>
      <c r="Q61">
        <v>0</v>
      </c>
      <c r="R61">
        <v>0</v>
      </c>
      <c r="S61">
        <v>0</v>
      </c>
      <c r="T61">
        <v>0</v>
      </c>
      <c r="U61">
        <v>0</v>
      </c>
      <c r="V61">
        <v>0</v>
      </c>
      <c r="W61">
        <v>949</v>
      </c>
      <c r="X61">
        <v>0</v>
      </c>
      <c r="Y61" t="s">
        <v>191</v>
      </c>
      <c r="Z61" t="s">
        <v>212</v>
      </c>
      <c r="AA61" t="s">
        <v>357</v>
      </c>
    </row>
    <row r="62" spans="1:27" x14ac:dyDescent="0.25">
      <c r="A62" t="s">
        <v>358</v>
      </c>
      <c r="B62" t="s">
        <v>359</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t="s">
        <v>191</v>
      </c>
      <c r="Z62" t="s">
        <v>262</v>
      </c>
      <c r="AA62" t="s">
        <v>360</v>
      </c>
    </row>
    <row r="63" spans="1:27" x14ac:dyDescent="0.25">
      <c r="A63" t="s">
        <v>361</v>
      </c>
      <c r="B63" t="s">
        <v>362</v>
      </c>
      <c r="D63">
        <v>0</v>
      </c>
      <c r="E63">
        <v>0</v>
      </c>
      <c r="F63">
        <v>0</v>
      </c>
      <c r="G63">
        <v>0</v>
      </c>
      <c r="H63">
        <v>0</v>
      </c>
      <c r="I63">
        <v>0</v>
      </c>
      <c r="J63">
        <v>0</v>
      </c>
      <c r="K63">
        <v>0</v>
      </c>
      <c r="L63">
        <v>0</v>
      </c>
      <c r="M63">
        <v>0</v>
      </c>
      <c r="N63">
        <v>0</v>
      </c>
      <c r="O63">
        <v>0</v>
      </c>
      <c r="P63">
        <v>0</v>
      </c>
      <c r="Q63">
        <v>0</v>
      </c>
      <c r="R63">
        <v>0</v>
      </c>
      <c r="S63">
        <v>0</v>
      </c>
      <c r="T63">
        <v>0</v>
      </c>
      <c r="U63">
        <v>0</v>
      </c>
      <c r="V63">
        <v>0</v>
      </c>
      <c r="W63">
        <v>4750</v>
      </c>
      <c r="X63">
        <v>0</v>
      </c>
      <c r="Y63" t="s">
        <v>191</v>
      </c>
      <c r="Z63" t="s">
        <v>212</v>
      </c>
      <c r="AA63" t="s">
        <v>363</v>
      </c>
    </row>
    <row r="64" spans="1:27" x14ac:dyDescent="0.25">
      <c r="A64" t="s">
        <v>364</v>
      </c>
      <c r="B64" t="s">
        <v>365</v>
      </c>
      <c r="D64">
        <v>0</v>
      </c>
      <c r="E64">
        <v>0</v>
      </c>
      <c r="F64">
        <v>0</v>
      </c>
      <c r="G64">
        <v>0</v>
      </c>
      <c r="H64">
        <v>0</v>
      </c>
      <c r="I64">
        <v>0</v>
      </c>
      <c r="J64">
        <v>0</v>
      </c>
      <c r="K64">
        <v>0</v>
      </c>
      <c r="L64">
        <v>0</v>
      </c>
      <c r="M64">
        <v>0</v>
      </c>
      <c r="N64">
        <v>0</v>
      </c>
      <c r="O64">
        <v>0</v>
      </c>
      <c r="P64">
        <v>0</v>
      </c>
      <c r="Q64">
        <v>0</v>
      </c>
      <c r="R64">
        <v>0</v>
      </c>
      <c r="S64">
        <v>0</v>
      </c>
      <c r="T64">
        <v>0</v>
      </c>
      <c r="U64">
        <v>0</v>
      </c>
      <c r="V64">
        <v>0</v>
      </c>
      <c r="W64">
        <v>44120</v>
      </c>
      <c r="X64">
        <v>0</v>
      </c>
      <c r="Y64" t="s">
        <v>191</v>
      </c>
      <c r="Z64" t="s">
        <v>212</v>
      </c>
      <c r="AA64" t="s">
        <v>366</v>
      </c>
    </row>
    <row r="65" spans="1:27" x14ac:dyDescent="0.25">
      <c r="A65" t="s">
        <v>367</v>
      </c>
      <c r="B65" t="s">
        <v>368</v>
      </c>
      <c r="D65">
        <v>0</v>
      </c>
      <c r="E65">
        <v>0</v>
      </c>
      <c r="F65">
        <v>0</v>
      </c>
      <c r="G65">
        <v>0</v>
      </c>
      <c r="H65">
        <v>0</v>
      </c>
      <c r="I65">
        <v>0</v>
      </c>
      <c r="J65">
        <v>0</v>
      </c>
      <c r="K65">
        <v>0</v>
      </c>
      <c r="L65">
        <v>0</v>
      </c>
      <c r="M65">
        <v>0</v>
      </c>
      <c r="N65">
        <v>79780</v>
      </c>
      <c r="O65">
        <v>3000</v>
      </c>
      <c r="P65">
        <v>0</v>
      </c>
      <c r="Q65">
        <v>0</v>
      </c>
      <c r="R65">
        <v>0</v>
      </c>
      <c r="S65">
        <v>0</v>
      </c>
      <c r="T65">
        <v>0</v>
      </c>
      <c r="U65">
        <v>0</v>
      </c>
      <c r="V65">
        <v>0</v>
      </c>
      <c r="W65">
        <v>15390</v>
      </c>
      <c r="X65">
        <v>0</v>
      </c>
      <c r="Y65" t="s">
        <v>191</v>
      </c>
      <c r="Z65" t="s">
        <v>212</v>
      </c>
      <c r="AA65" t="s">
        <v>369</v>
      </c>
    </row>
    <row r="66" spans="1:27" x14ac:dyDescent="0.25">
      <c r="A66" t="s">
        <v>370</v>
      </c>
      <c r="B66" t="s">
        <v>371</v>
      </c>
      <c r="D66">
        <v>0</v>
      </c>
      <c r="E66">
        <v>0</v>
      </c>
      <c r="F66">
        <v>0</v>
      </c>
      <c r="G66">
        <v>0</v>
      </c>
      <c r="H66">
        <v>0</v>
      </c>
      <c r="I66">
        <v>0</v>
      </c>
      <c r="J66">
        <v>0</v>
      </c>
      <c r="K66">
        <v>0</v>
      </c>
      <c r="L66">
        <v>0</v>
      </c>
      <c r="M66">
        <v>0</v>
      </c>
      <c r="N66">
        <v>280410</v>
      </c>
      <c r="O66">
        <v>30000</v>
      </c>
      <c r="P66">
        <v>0</v>
      </c>
      <c r="Q66">
        <v>0</v>
      </c>
      <c r="R66">
        <v>0</v>
      </c>
      <c r="S66">
        <v>0</v>
      </c>
      <c r="T66">
        <v>0</v>
      </c>
      <c r="U66">
        <v>0</v>
      </c>
      <c r="V66">
        <v>0</v>
      </c>
      <c r="W66">
        <v>0</v>
      </c>
      <c r="X66">
        <v>0</v>
      </c>
      <c r="Y66" t="s">
        <v>191</v>
      </c>
      <c r="Z66" t="s">
        <v>372</v>
      </c>
      <c r="AA66" t="s">
        <v>373</v>
      </c>
    </row>
    <row r="67" spans="1:27" x14ac:dyDescent="0.25">
      <c r="A67" t="s">
        <v>374</v>
      </c>
      <c r="B67" t="s">
        <v>375</v>
      </c>
      <c r="D67">
        <v>0</v>
      </c>
      <c r="E67">
        <v>0</v>
      </c>
      <c r="F67">
        <v>0</v>
      </c>
      <c r="G67">
        <v>0</v>
      </c>
      <c r="H67">
        <v>0</v>
      </c>
      <c r="I67">
        <v>0</v>
      </c>
      <c r="J67">
        <v>0</v>
      </c>
      <c r="K67">
        <v>0</v>
      </c>
      <c r="L67">
        <v>0</v>
      </c>
      <c r="M67">
        <v>0</v>
      </c>
      <c r="N67">
        <v>6797</v>
      </c>
      <c r="O67">
        <v>0</v>
      </c>
      <c r="P67">
        <v>0</v>
      </c>
      <c r="Q67">
        <v>0</v>
      </c>
      <c r="R67">
        <v>0</v>
      </c>
      <c r="S67">
        <v>0</v>
      </c>
      <c r="T67">
        <v>0</v>
      </c>
      <c r="U67">
        <v>0</v>
      </c>
      <c r="V67">
        <v>0</v>
      </c>
      <c r="W67">
        <v>0</v>
      </c>
      <c r="X67">
        <v>0</v>
      </c>
      <c r="Y67" t="s">
        <v>191</v>
      </c>
      <c r="Z67" t="s">
        <v>249</v>
      </c>
      <c r="AA67" t="s">
        <v>376</v>
      </c>
    </row>
    <row r="68" spans="1:27" x14ac:dyDescent="0.25">
      <c r="A68" t="s">
        <v>377</v>
      </c>
      <c r="B68" t="s">
        <v>378</v>
      </c>
      <c r="D68">
        <v>0</v>
      </c>
      <c r="E68">
        <v>0</v>
      </c>
      <c r="F68">
        <v>0</v>
      </c>
      <c r="G68">
        <v>0</v>
      </c>
      <c r="H68">
        <v>0</v>
      </c>
      <c r="I68">
        <v>0</v>
      </c>
      <c r="J68">
        <v>16</v>
      </c>
      <c r="K68">
        <v>0</v>
      </c>
      <c r="L68">
        <v>0</v>
      </c>
      <c r="M68">
        <v>0</v>
      </c>
      <c r="N68">
        <v>37663</v>
      </c>
      <c r="O68">
        <v>0</v>
      </c>
      <c r="P68">
        <v>0</v>
      </c>
      <c r="Q68">
        <v>0</v>
      </c>
      <c r="R68">
        <v>0</v>
      </c>
      <c r="S68">
        <v>0</v>
      </c>
      <c r="T68">
        <v>0</v>
      </c>
      <c r="U68">
        <v>0</v>
      </c>
      <c r="V68">
        <v>0</v>
      </c>
      <c r="W68">
        <v>0</v>
      </c>
      <c r="X68">
        <v>0</v>
      </c>
      <c r="Y68" t="s">
        <v>191</v>
      </c>
      <c r="Z68" t="s">
        <v>212</v>
      </c>
      <c r="AA68" t="s">
        <v>379</v>
      </c>
    </row>
    <row r="69" spans="1:27" x14ac:dyDescent="0.25">
      <c r="A69" t="s">
        <v>380</v>
      </c>
      <c r="B69" t="s">
        <v>381</v>
      </c>
      <c r="D69">
        <v>0</v>
      </c>
      <c r="E69">
        <v>0</v>
      </c>
      <c r="F69">
        <v>0</v>
      </c>
      <c r="G69">
        <v>0</v>
      </c>
      <c r="H69">
        <v>0</v>
      </c>
      <c r="I69">
        <v>0</v>
      </c>
      <c r="J69">
        <v>0</v>
      </c>
      <c r="K69">
        <v>0</v>
      </c>
      <c r="L69">
        <v>0</v>
      </c>
      <c r="M69">
        <v>0</v>
      </c>
      <c r="N69">
        <v>145899</v>
      </c>
      <c r="O69">
        <v>6000</v>
      </c>
      <c r="P69">
        <v>0</v>
      </c>
      <c r="Q69">
        <v>5000</v>
      </c>
      <c r="R69">
        <v>0</v>
      </c>
      <c r="S69">
        <v>0</v>
      </c>
      <c r="T69">
        <v>0</v>
      </c>
      <c r="U69">
        <v>3</v>
      </c>
      <c r="V69">
        <v>28000</v>
      </c>
      <c r="W69">
        <v>21000</v>
      </c>
      <c r="X69">
        <v>10000</v>
      </c>
      <c r="Y69" t="s">
        <v>191</v>
      </c>
      <c r="Z69" t="s">
        <v>269</v>
      </c>
      <c r="AA69" t="s">
        <v>382</v>
      </c>
    </row>
    <row r="70" spans="1:27" x14ac:dyDescent="0.25">
      <c r="A70" t="s">
        <v>383</v>
      </c>
      <c r="B70" t="s">
        <v>384</v>
      </c>
      <c r="D70">
        <v>0</v>
      </c>
      <c r="E70">
        <v>0</v>
      </c>
      <c r="F70">
        <v>0</v>
      </c>
      <c r="G70">
        <v>0</v>
      </c>
      <c r="H70">
        <v>0</v>
      </c>
      <c r="I70">
        <v>0</v>
      </c>
      <c r="J70">
        <v>0</v>
      </c>
      <c r="K70">
        <v>0</v>
      </c>
      <c r="L70">
        <v>0</v>
      </c>
      <c r="M70">
        <v>0</v>
      </c>
      <c r="N70">
        <v>256943</v>
      </c>
      <c r="O70">
        <v>40000</v>
      </c>
      <c r="P70">
        <v>0</v>
      </c>
      <c r="Q70">
        <v>3311</v>
      </c>
      <c r="R70">
        <v>0</v>
      </c>
      <c r="S70">
        <v>120</v>
      </c>
      <c r="T70">
        <v>0</v>
      </c>
      <c r="U70">
        <v>0</v>
      </c>
      <c r="V70">
        <v>0</v>
      </c>
      <c r="W70">
        <v>0</v>
      </c>
      <c r="X70">
        <v>0</v>
      </c>
      <c r="Y70" t="s">
        <v>195</v>
      </c>
      <c r="Z70" t="s">
        <v>205</v>
      </c>
      <c r="AA70" t="s">
        <v>385</v>
      </c>
    </row>
    <row r="71" spans="1:27" x14ac:dyDescent="0.25">
      <c r="A71" t="s">
        <v>386</v>
      </c>
      <c r="B71" t="s">
        <v>387</v>
      </c>
      <c r="D71">
        <v>0</v>
      </c>
      <c r="E71">
        <v>0</v>
      </c>
      <c r="F71">
        <v>0</v>
      </c>
      <c r="G71">
        <v>0</v>
      </c>
      <c r="H71">
        <v>0</v>
      </c>
      <c r="I71">
        <v>0</v>
      </c>
      <c r="J71">
        <v>0</v>
      </c>
      <c r="K71">
        <v>0</v>
      </c>
      <c r="L71">
        <v>0</v>
      </c>
      <c r="M71">
        <v>0</v>
      </c>
      <c r="N71">
        <v>113516</v>
      </c>
      <c r="O71">
        <v>0</v>
      </c>
      <c r="P71">
        <v>0</v>
      </c>
      <c r="Q71">
        <v>0</v>
      </c>
      <c r="R71">
        <v>0</v>
      </c>
      <c r="S71">
        <v>0</v>
      </c>
      <c r="T71">
        <v>0</v>
      </c>
      <c r="U71">
        <v>0</v>
      </c>
      <c r="V71">
        <v>0</v>
      </c>
      <c r="W71">
        <v>7400</v>
      </c>
      <c r="X71">
        <v>0</v>
      </c>
      <c r="Y71" t="s">
        <v>191</v>
      </c>
      <c r="Z71" t="s">
        <v>269</v>
      </c>
      <c r="AA71" t="s">
        <v>388</v>
      </c>
    </row>
    <row r="72" spans="1:27" x14ac:dyDescent="0.25">
      <c r="A72" t="s">
        <v>389</v>
      </c>
      <c r="B72" t="s">
        <v>390</v>
      </c>
      <c r="D72">
        <v>0</v>
      </c>
      <c r="E72">
        <v>0</v>
      </c>
      <c r="F72">
        <v>0</v>
      </c>
      <c r="G72">
        <v>0</v>
      </c>
      <c r="H72">
        <v>0</v>
      </c>
      <c r="I72">
        <v>0</v>
      </c>
      <c r="J72">
        <v>0</v>
      </c>
      <c r="K72">
        <v>0</v>
      </c>
      <c r="L72">
        <v>0</v>
      </c>
      <c r="M72">
        <v>0</v>
      </c>
      <c r="N72">
        <v>213572</v>
      </c>
      <c r="O72">
        <v>0</v>
      </c>
      <c r="P72">
        <v>0</v>
      </c>
      <c r="Q72">
        <v>0</v>
      </c>
      <c r="R72">
        <v>0</v>
      </c>
      <c r="S72">
        <v>0</v>
      </c>
      <c r="T72">
        <v>0</v>
      </c>
      <c r="U72">
        <v>0</v>
      </c>
      <c r="V72">
        <v>0</v>
      </c>
      <c r="W72">
        <v>0</v>
      </c>
      <c r="X72">
        <v>0</v>
      </c>
      <c r="Y72" t="s">
        <v>191</v>
      </c>
      <c r="Z72" t="s">
        <v>212</v>
      </c>
      <c r="AA72" t="s">
        <v>391</v>
      </c>
    </row>
    <row r="73" spans="1:27" x14ac:dyDescent="0.25">
      <c r="A73" t="s">
        <v>392</v>
      </c>
      <c r="B73" t="s">
        <v>393</v>
      </c>
      <c r="D73">
        <v>0</v>
      </c>
      <c r="E73">
        <v>0</v>
      </c>
      <c r="F73">
        <v>0</v>
      </c>
      <c r="G73">
        <v>0</v>
      </c>
      <c r="H73">
        <v>0</v>
      </c>
      <c r="I73">
        <v>0</v>
      </c>
      <c r="J73">
        <v>0</v>
      </c>
      <c r="K73">
        <v>0</v>
      </c>
      <c r="L73">
        <v>0</v>
      </c>
      <c r="M73">
        <v>0</v>
      </c>
      <c r="N73">
        <v>377990</v>
      </c>
      <c r="O73">
        <v>45000</v>
      </c>
      <c r="P73">
        <v>0</v>
      </c>
      <c r="Q73">
        <v>0</v>
      </c>
      <c r="R73">
        <v>0</v>
      </c>
      <c r="S73">
        <v>0</v>
      </c>
      <c r="T73">
        <v>0</v>
      </c>
      <c r="U73">
        <v>0</v>
      </c>
      <c r="V73">
        <v>15500</v>
      </c>
      <c r="W73">
        <v>127000</v>
      </c>
      <c r="X73">
        <v>198440</v>
      </c>
      <c r="Y73" t="s">
        <v>191</v>
      </c>
      <c r="Z73" t="s">
        <v>372</v>
      </c>
      <c r="AA73" t="s">
        <v>394</v>
      </c>
    </row>
    <row r="74" spans="1:27" x14ac:dyDescent="0.25">
      <c r="A74" t="s">
        <v>395</v>
      </c>
      <c r="B74" t="s">
        <v>396</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t="s">
        <v>191</v>
      </c>
      <c r="Z74" t="s">
        <v>249</v>
      </c>
      <c r="AA74" t="s">
        <v>397</v>
      </c>
    </row>
    <row r="75" spans="1:27" x14ac:dyDescent="0.25">
      <c r="A75" t="s">
        <v>398</v>
      </c>
      <c r="B75" t="s">
        <v>399</v>
      </c>
      <c r="D75">
        <v>0</v>
      </c>
      <c r="E75">
        <v>0</v>
      </c>
      <c r="F75">
        <v>0</v>
      </c>
      <c r="G75">
        <v>0</v>
      </c>
      <c r="H75">
        <v>0</v>
      </c>
      <c r="I75">
        <v>0</v>
      </c>
      <c r="J75">
        <v>0</v>
      </c>
      <c r="K75">
        <v>0</v>
      </c>
      <c r="L75">
        <v>0</v>
      </c>
      <c r="M75">
        <v>0</v>
      </c>
      <c r="N75">
        <v>3200</v>
      </c>
      <c r="O75">
        <v>0</v>
      </c>
      <c r="P75">
        <v>0</v>
      </c>
      <c r="Q75">
        <v>0</v>
      </c>
      <c r="R75">
        <v>0</v>
      </c>
      <c r="S75">
        <v>0</v>
      </c>
      <c r="T75">
        <v>0</v>
      </c>
      <c r="U75">
        <v>0</v>
      </c>
      <c r="V75">
        <v>0</v>
      </c>
      <c r="W75">
        <v>0</v>
      </c>
      <c r="X75">
        <v>0</v>
      </c>
      <c r="Y75" t="s">
        <v>191</v>
      </c>
      <c r="Z75" t="s">
        <v>249</v>
      </c>
      <c r="AA75" t="s">
        <v>400</v>
      </c>
    </row>
    <row r="76" spans="1:27" x14ac:dyDescent="0.25">
      <c r="A76" t="s">
        <v>401</v>
      </c>
      <c r="B76" t="s">
        <v>402</v>
      </c>
      <c r="D76">
        <v>0</v>
      </c>
      <c r="E76">
        <v>0</v>
      </c>
      <c r="F76">
        <v>0</v>
      </c>
      <c r="G76">
        <v>0</v>
      </c>
      <c r="H76">
        <v>0</v>
      </c>
      <c r="I76">
        <v>0</v>
      </c>
      <c r="J76">
        <v>0</v>
      </c>
      <c r="K76">
        <v>0</v>
      </c>
      <c r="L76">
        <v>0</v>
      </c>
      <c r="M76">
        <v>0</v>
      </c>
      <c r="N76">
        <v>17838</v>
      </c>
      <c r="O76">
        <v>0</v>
      </c>
      <c r="P76">
        <v>0</v>
      </c>
      <c r="Q76">
        <v>0</v>
      </c>
      <c r="R76">
        <v>0</v>
      </c>
      <c r="S76">
        <v>0</v>
      </c>
      <c r="T76">
        <v>0</v>
      </c>
      <c r="U76">
        <v>0</v>
      </c>
      <c r="V76">
        <v>0</v>
      </c>
      <c r="W76">
        <v>0</v>
      </c>
      <c r="X76">
        <v>0</v>
      </c>
      <c r="Y76" t="s">
        <v>191</v>
      </c>
      <c r="Z76" t="s">
        <v>249</v>
      </c>
      <c r="AA76" t="s">
        <v>403</v>
      </c>
    </row>
    <row r="77" spans="1:27" x14ac:dyDescent="0.25">
      <c r="A77" t="s">
        <v>404</v>
      </c>
      <c r="B77" t="s">
        <v>405</v>
      </c>
      <c r="D77">
        <v>0</v>
      </c>
      <c r="E77">
        <v>0</v>
      </c>
      <c r="F77">
        <v>0</v>
      </c>
      <c r="G77">
        <v>0</v>
      </c>
      <c r="H77">
        <v>0</v>
      </c>
      <c r="I77">
        <v>0</v>
      </c>
      <c r="J77">
        <v>0</v>
      </c>
      <c r="K77">
        <v>0</v>
      </c>
      <c r="L77">
        <v>0</v>
      </c>
      <c r="M77">
        <v>0</v>
      </c>
      <c r="N77">
        <v>205436</v>
      </c>
      <c r="O77">
        <v>0</v>
      </c>
      <c r="P77">
        <v>0</v>
      </c>
      <c r="Q77">
        <v>0</v>
      </c>
      <c r="R77">
        <v>0</v>
      </c>
      <c r="S77">
        <v>0</v>
      </c>
      <c r="T77">
        <v>0</v>
      </c>
      <c r="U77">
        <v>0</v>
      </c>
      <c r="V77">
        <v>124000</v>
      </c>
      <c r="W77">
        <v>0</v>
      </c>
      <c r="X77">
        <v>0</v>
      </c>
      <c r="Y77" t="s">
        <v>191</v>
      </c>
      <c r="Z77" t="s">
        <v>406</v>
      </c>
      <c r="AA77" t="s">
        <v>407</v>
      </c>
    </row>
    <row r="78" spans="1:27" x14ac:dyDescent="0.25">
      <c r="A78" t="s">
        <v>408</v>
      </c>
      <c r="B78" t="s">
        <v>409</v>
      </c>
      <c r="D78">
        <v>0</v>
      </c>
      <c r="E78">
        <v>0</v>
      </c>
      <c r="F78">
        <v>0</v>
      </c>
      <c r="G78">
        <v>0</v>
      </c>
      <c r="H78">
        <v>0</v>
      </c>
      <c r="I78">
        <v>0</v>
      </c>
      <c r="J78">
        <v>0</v>
      </c>
      <c r="K78">
        <v>0</v>
      </c>
      <c r="L78">
        <v>0</v>
      </c>
      <c r="M78">
        <v>0</v>
      </c>
      <c r="N78">
        <v>81605</v>
      </c>
      <c r="O78">
        <v>0</v>
      </c>
      <c r="P78">
        <v>0</v>
      </c>
      <c r="Q78">
        <v>0</v>
      </c>
      <c r="R78">
        <v>0</v>
      </c>
      <c r="S78">
        <v>0</v>
      </c>
      <c r="T78">
        <v>0</v>
      </c>
      <c r="U78">
        <v>0</v>
      </c>
      <c r="V78">
        <v>0</v>
      </c>
      <c r="W78">
        <v>0</v>
      </c>
      <c r="X78">
        <v>0</v>
      </c>
      <c r="Y78" t="s">
        <v>191</v>
      </c>
      <c r="Z78" t="s">
        <v>212</v>
      </c>
      <c r="AA78" t="s">
        <v>410</v>
      </c>
    </row>
    <row r="79" spans="1:27" x14ac:dyDescent="0.25">
      <c r="A79" t="s">
        <v>411</v>
      </c>
      <c r="B79" t="s">
        <v>412</v>
      </c>
      <c r="D79">
        <v>0</v>
      </c>
      <c r="E79">
        <v>0</v>
      </c>
      <c r="F79">
        <v>0</v>
      </c>
      <c r="G79">
        <v>0</v>
      </c>
      <c r="H79">
        <v>0</v>
      </c>
      <c r="I79">
        <v>0</v>
      </c>
      <c r="J79">
        <v>0</v>
      </c>
      <c r="K79">
        <v>0</v>
      </c>
      <c r="L79">
        <v>0</v>
      </c>
      <c r="M79">
        <v>0</v>
      </c>
      <c r="N79">
        <v>176830</v>
      </c>
      <c r="O79">
        <v>0</v>
      </c>
      <c r="P79">
        <v>0</v>
      </c>
      <c r="Q79">
        <v>0</v>
      </c>
      <c r="R79">
        <v>0</v>
      </c>
      <c r="S79">
        <v>0</v>
      </c>
      <c r="T79">
        <v>0</v>
      </c>
      <c r="U79">
        <v>0</v>
      </c>
      <c r="V79">
        <v>3</v>
      </c>
      <c r="W79">
        <v>39000</v>
      </c>
      <c r="X79">
        <v>2000</v>
      </c>
      <c r="Y79" t="s">
        <v>191</v>
      </c>
      <c r="Z79" t="s">
        <v>212</v>
      </c>
      <c r="AA79" t="s">
        <v>413</v>
      </c>
    </row>
    <row r="80" spans="1:27" x14ac:dyDescent="0.25">
      <c r="A80" t="s">
        <v>414</v>
      </c>
      <c r="B80" t="s">
        <v>415</v>
      </c>
      <c r="D80">
        <v>0</v>
      </c>
      <c r="E80">
        <v>0</v>
      </c>
      <c r="F80">
        <v>0</v>
      </c>
      <c r="G80">
        <v>0</v>
      </c>
      <c r="H80">
        <v>1106</v>
      </c>
      <c r="I80">
        <v>0</v>
      </c>
      <c r="J80">
        <v>972</v>
      </c>
      <c r="K80">
        <v>0</v>
      </c>
      <c r="L80">
        <v>0</v>
      </c>
      <c r="M80">
        <v>0</v>
      </c>
      <c r="N80">
        <v>698866</v>
      </c>
      <c r="O80">
        <v>0</v>
      </c>
      <c r="P80">
        <v>0</v>
      </c>
      <c r="Q80">
        <v>0</v>
      </c>
      <c r="R80">
        <v>0</v>
      </c>
      <c r="S80">
        <v>4532</v>
      </c>
      <c r="T80">
        <v>16114</v>
      </c>
      <c r="U80">
        <v>0</v>
      </c>
      <c r="V80">
        <v>51000</v>
      </c>
      <c r="W80">
        <v>20444</v>
      </c>
      <c r="X80">
        <v>38250</v>
      </c>
      <c r="Y80" t="s">
        <v>195</v>
      </c>
      <c r="Z80" t="s">
        <v>205</v>
      </c>
      <c r="AA80" t="s">
        <v>416</v>
      </c>
    </row>
    <row r="81" spans="1:27" x14ac:dyDescent="0.25">
      <c r="A81" t="s">
        <v>417</v>
      </c>
      <c r="B81" t="s">
        <v>418</v>
      </c>
      <c r="D81">
        <v>0</v>
      </c>
      <c r="E81">
        <v>0</v>
      </c>
      <c r="F81">
        <v>0</v>
      </c>
      <c r="G81">
        <v>0</v>
      </c>
      <c r="H81">
        <v>0</v>
      </c>
      <c r="I81">
        <v>0</v>
      </c>
      <c r="J81">
        <v>13</v>
      </c>
      <c r="K81">
        <v>0</v>
      </c>
      <c r="L81">
        <v>0</v>
      </c>
      <c r="M81">
        <v>15000</v>
      </c>
      <c r="N81">
        <v>13762</v>
      </c>
      <c r="O81">
        <v>0</v>
      </c>
      <c r="P81">
        <v>0</v>
      </c>
      <c r="Q81">
        <v>0</v>
      </c>
      <c r="R81">
        <v>0</v>
      </c>
      <c r="S81">
        <v>0</v>
      </c>
      <c r="T81">
        <v>0</v>
      </c>
      <c r="U81">
        <v>0</v>
      </c>
      <c r="V81">
        <v>0</v>
      </c>
      <c r="W81">
        <v>0</v>
      </c>
      <c r="X81">
        <v>0</v>
      </c>
      <c r="Y81" t="s">
        <v>191</v>
      </c>
      <c r="Z81" t="s">
        <v>212</v>
      </c>
      <c r="AA81" t="s">
        <v>419</v>
      </c>
    </row>
    <row r="82" spans="1:27" x14ac:dyDescent="0.25">
      <c r="A82" t="s">
        <v>420</v>
      </c>
      <c r="B82" t="s">
        <v>421</v>
      </c>
      <c r="D82">
        <v>0</v>
      </c>
      <c r="E82">
        <v>0</v>
      </c>
      <c r="F82">
        <v>0</v>
      </c>
      <c r="G82">
        <v>0</v>
      </c>
      <c r="H82">
        <v>0</v>
      </c>
      <c r="I82">
        <v>0</v>
      </c>
      <c r="J82">
        <v>0</v>
      </c>
      <c r="K82">
        <v>0</v>
      </c>
      <c r="L82">
        <v>0</v>
      </c>
      <c r="M82">
        <v>0</v>
      </c>
      <c r="N82">
        <v>425421</v>
      </c>
      <c r="O82">
        <v>0</v>
      </c>
      <c r="P82">
        <v>0</v>
      </c>
      <c r="Q82">
        <v>7</v>
      </c>
      <c r="R82">
        <v>0</v>
      </c>
      <c r="S82">
        <v>0</v>
      </c>
      <c r="T82">
        <v>4102</v>
      </c>
      <c r="U82">
        <v>0</v>
      </c>
      <c r="V82">
        <v>3000</v>
      </c>
      <c r="W82">
        <v>0</v>
      </c>
      <c r="X82">
        <v>0</v>
      </c>
      <c r="Y82" t="s">
        <v>195</v>
      </c>
      <c r="Z82" t="s">
        <v>205</v>
      </c>
      <c r="AA82" t="s">
        <v>422</v>
      </c>
    </row>
    <row r="83" spans="1:27" x14ac:dyDescent="0.25">
      <c r="A83" t="s">
        <v>423</v>
      </c>
      <c r="B83" t="s">
        <v>424</v>
      </c>
      <c r="D83">
        <v>0</v>
      </c>
      <c r="E83">
        <v>0</v>
      </c>
      <c r="F83">
        <v>0</v>
      </c>
      <c r="G83">
        <v>0</v>
      </c>
      <c r="H83">
        <v>0</v>
      </c>
      <c r="I83">
        <v>0</v>
      </c>
      <c r="J83">
        <v>0</v>
      </c>
      <c r="K83">
        <v>0</v>
      </c>
      <c r="L83">
        <v>0</v>
      </c>
      <c r="M83">
        <v>0</v>
      </c>
      <c r="N83">
        <v>50701</v>
      </c>
      <c r="O83">
        <v>0</v>
      </c>
      <c r="P83">
        <v>0</v>
      </c>
      <c r="Q83">
        <v>0</v>
      </c>
      <c r="R83">
        <v>0</v>
      </c>
      <c r="S83">
        <v>0</v>
      </c>
      <c r="T83">
        <v>0</v>
      </c>
      <c r="U83">
        <v>0</v>
      </c>
      <c r="V83">
        <v>0</v>
      </c>
      <c r="W83">
        <v>0</v>
      </c>
      <c r="X83">
        <v>0</v>
      </c>
      <c r="Y83" t="s">
        <v>191</v>
      </c>
      <c r="Z83" t="s">
        <v>212</v>
      </c>
      <c r="AA83" t="s">
        <v>425</v>
      </c>
    </row>
    <row r="84" spans="1:27" x14ac:dyDescent="0.25">
      <c r="A84" t="s">
        <v>426</v>
      </c>
      <c r="B84" t="s">
        <v>427</v>
      </c>
      <c r="D84">
        <v>0</v>
      </c>
      <c r="E84">
        <v>0</v>
      </c>
      <c r="F84">
        <v>0</v>
      </c>
      <c r="G84">
        <v>0</v>
      </c>
      <c r="H84">
        <v>0</v>
      </c>
      <c r="I84">
        <v>0</v>
      </c>
      <c r="J84">
        <v>0</v>
      </c>
      <c r="K84">
        <v>0</v>
      </c>
      <c r="L84">
        <v>0</v>
      </c>
      <c r="M84">
        <v>0</v>
      </c>
      <c r="N84">
        <v>62127</v>
      </c>
      <c r="O84">
        <v>8000</v>
      </c>
      <c r="P84">
        <v>0</v>
      </c>
      <c r="Q84">
        <v>0</v>
      </c>
      <c r="R84">
        <v>0</v>
      </c>
      <c r="S84">
        <v>0</v>
      </c>
      <c r="T84">
        <v>0</v>
      </c>
      <c r="U84">
        <v>0</v>
      </c>
      <c r="V84">
        <v>2000</v>
      </c>
      <c r="W84">
        <v>0</v>
      </c>
      <c r="X84">
        <v>0</v>
      </c>
      <c r="Y84" t="s">
        <v>197</v>
      </c>
      <c r="Z84" t="s">
        <v>197</v>
      </c>
      <c r="AA84" t="s">
        <v>428</v>
      </c>
    </row>
    <row r="85" spans="1:27" x14ac:dyDescent="0.25">
      <c r="A85" t="s">
        <v>429</v>
      </c>
      <c r="B85" t="s">
        <v>430</v>
      </c>
      <c r="D85">
        <v>0</v>
      </c>
      <c r="E85">
        <v>0</v>
      </c>
      <c r="F85">
        <v>0</v>
      </c>
      <c r="G85">
        <v>0</v>
      </c>
      <c r="H85">
        <v>0</v>
      </c>
      <c r="I85">
        <v>0</v>
      </c>
      <c r="J85">
        <v>0</v>
      </c>
      <c r="K85">
        <v>0</v>
      </c>
      <c r="L85">
        <v>0</v>
      </c>
      <c r="M85">
        <v>0</v>
      </c>
      <c r="N85">
        <v>301921</v>
      </c>
      <c r="O85">
        <v>0</v>
      </c>
      <c r="P85">
        <v>0</v>
      </c>
      <c r="Q85">
        <v>0</v>
      </c>
      <c r="R85">
        <v>0</v>
      </c>
      <c r="S85">
        <v>0</v>
      </c>
      <c r="T85">
        <v>0</v>
      </c>
      <c r="U85">
        <v>0</v>
      </c>
      <c r="V85">
        <v>13539</v>
      </c>
      <c r="W85">
        <v>65500</v>
      </c>
      <c r="X85">
        <v>0</v>
      </c>
      <c r="Y85" t="s">
        <v>191</v>
      </c>
      <c r="Z85" t="s">
        <v>205</v>
      </c>
      <c r="AA85" t="s">
        <v>431</v>
      </c>
    </row>
    <row r="86" spans="1:27" x14ac:dyDescent="0.25">
      <c r="A86" t="s">
        <v>432</v>
      </c>
      <c r="B86" t="s">
        <v>433</v>
      </c>
      <c r="D86">
        <v>0</v>
      </c>
      <c r="E86">
        <v>0</v>
      </c>
      <c r="F86">
        <v>0</v>
      </c>
      <c r="G86">
        <v>0</v>
      </c>
      <c r="H86">
        <v>0</v>
      </c>
      <c r="I86">
        <v>0</v>
      </c>
      <c r="J86">
        <v>0</v>
      </c>
      <c r="K86">
        <v>0</v>
      </c>
      <c r="L86">
        <v>0</v>
      </c>
      <c r="M86">
        <v>0</v>
      </c>
      <c r="N86">
        <v>116239</v>
      </c>
      <c r="O86">
        <v>5750</v>
      </c>
      <c r="P86">
        <v>0</v>
      </c>
      <c r="Q86">
        <v>0</v>
      </c>
      <c r="R86">
        <v>0</v>
      </c>
      <c r="S86">
        <v>0</v>
      </c>
      <c r="T86">
        <v>0</v>
      </c>
      <c r="U86">
        <v>0</v>
      </c>
      <c r="V86">
        <v>0</v>
      </c>
      <c r="W86">
        <v>0</v>
      </c>
      <c r="X86">
        <v>0</v>
      </c>
      <c r="Y86" t="s">
        <v>195</v>
      </c>
      <c r="Z86" t="s">
        <v>205</v>
      </c>
      <c r="AA86" t="s">
        <v>434</v>
      </c>
    </row>
    <row r="87" spans="1:27" x14ac:dyDescent="0.25">
      <c r="A87" t="s">
        <v>435</v>
      </c>
      <c r="B87" t="s">
        <v>436</v>
      </c>
      <c r="D87">
        <v>0</v>
      </c>
      <c r="E87">
        <v>0</v>
      </c>
      <c r="F87">
        <v>0</v>
      </c>
      <c r="G87">
        <v>0</v>
      </c>
      <c r="H87">
        <v>0</v>
      </c>
      <c r="I87">
        <v>0</v>
      </c>
      <c r="J87">
        <v>0</v>
      </c>
      <c r="K87">
        <v>0</v>
      </c>
      <c r="L87">
        <v>0</v>
      </c>
      <c r="M87">
        <v>0</v>
      </c>
      <c r="N87">
        <v>79190</v>
      </c>
      <c r="O87">
        <v>2000</v>
      </c>
      <c r="P87">
        <v>0</v>
      </c>
      <c r="Q87">
        <v>0</v>
      </c>
      <c r="R87">
        <v>0</v>
      </c>
      <c r="S87">
        <v>0</v>
      </c>
      <c r="T87">
        <v>0</v>
      </c>
      <c r="U87">
        <v>0</v>
      </c>
      <c r="V87">
        <v>0</v>
      </c>
      <c r="W87">
        <v>0</v>
      </c>
      <c r="X87">
        <v>0</v>
      </c>
      <c r="Y87" t="s">
        <v>191</v>
      </c>
      <c r="Z87" t="s">
        <v>212</v>
      </c>
      <c r="AA87" t="s">
        <v>437</v>
      </c>
    </row>
    <row r="88" spans="1:27" x14ac:dyDescent="0.25">
      <c r="A88" t="s">
        <v>438</v>
      </c>
      <c r="B88" t="s">
        <v>439</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t="s">
        <v>191</v>
      </c>
      <c r="Z88" t="s">
        <v>212</v>
      </c>
      <c r="AA88" t="s">
        <v>440</v>
      </c>
    </row>
    <row r="89" spans="1:27" x14ac:dyDescent="0.25">
      <c r="A89" t="s">
        <v>441</v>
      </c>
      <c r="B89" t="s">
        <v>442</v>
      </c>
      <c r="D89">
        <v>0</v>
      </c>
      <c r="E89">
        <v>0</v>
      </c>
      <c r="F89">
        <v>0</v>
      </c>
      <c r="G89">
        <v>0</v>
      </c>
      <c r="H89">
        <v>0</v>
      </c>
      <c r="I89">
        <v>0</v>
      </c>
      <c r="J89">
        <v>0</v>
      </c>
      <c r="K89">
        <v>0</v>
      </c>
      <c r="L89">
        <v>0</v>
      </c>
      <c r="M89">
        <v>0</v>
      </c>
      <c r="N89">
        <v>100050</v>
      </c>
      <c r="O89">
        <v>15900</v>
      </c>
      <c r="P89">
        <v>0</v>
      </c>
      <c r="Q89">
        <v>0</v>
      </c>
      <c r="R89">
        <v>0</v>
      </c>
      <c r="S89">
        <v>0</v>
      </c>
      <c r="T89">
        <v>0</v>
      </c>
      <c r="U89">
        <v>0</v>
      </c>
      <c r="V89">
        <v>0</v>
      </c>
      <c r="W89">
        <v>69000</v>
      </c>
      <c r="X89">
        <v>0</v>
      </c>
      <c r="Y89" t="s">
        <v>191</v>
      </c>
      <c r="Z89" t="s">
        <v>212</v>
      </c>
      <c r="AA89" t="s">
        <v>443</v>
      </c>
    </row>
    <row r="90" spans="1:27" x14ac:dyDescent="0.25">
      <c r="A90" t="s">
        <v>444</v>
      </c>
      <c r="B90" t="s">
        <v>445</v>
      </c>
      <c r="D90">
        <v>0</v>
      </c>
      <c r="E90">
        <v>0</v>
      </c>
      <c r="F90">
        <v>0</v>
      </c>
      <c r="G90">
        <v>0</v>
      </c>
      <c r="H90">
        <v>0</v>
      </c>
      <c r="I90">
        <v>0</v>
      </c>
      <c r="J90">
        <v>0</v>
      </c>
      <c r="K90">
        <v>0</v>
      </c>
      <c r="L90">
        <v>0</v>
      </c>
      <c r="M90">
        <v>0</v>
      </c>
      <c r="N90">
        <v>75000</v>
      </c>
      <c r="O90">
        <v>0</v>
      </c>
      <c r="P90">
        <v>0</v>
      </c>
      <c r="Q90">
        <v>0</v>
      </c>
      <c r="R90">
        <v>0</v>
      </c>
      <c r="S90">
        <v>0</v>
      </c>
      <c r="T90">
        <v>0</v>
      </c>
      <c r="U90">
        <v>0</v>
      </c>
      <c r="V90">
        <v>0</v>
      </c>
      <c r="W90">
        <v>39000</v>
      </c>
      <c r="X90">
        <v>27000</v>
      </c>
      <c r="Y90" t="s">
        <v>191</v>
      </c>
      <c r="Z90" t="s">
        <v>212</v>
      </c>
      <c r="AA90" t="s">
        <v>446</v>
      </c>
    </row>
    <row r="91" spans="1:27" x14ac:dyDescent="0.25">
      <c r="A91" t="s">
        <v>447</v>
      </c>
      <c r="B91" t="s">
        <v>448</v>
      </c>
      <c r="D91">
        <v>0</v>
      </c>
      <c r="E91">
        <v>0</v>
      </c>
      <c r="F91">
        <v>0</v>
      </c>
      <c r="G91">
        <v>0</v>
      </c>
      <c r="H91">
        <v>0</v>
      </c>
      <c r="I91">
        <v>0</v>
      </c>
      <c r="J91">
        <v>0</v>
      </c>
      <c r="K91">
        <v>0</v>
      </c>
      <c r="L91">
        <v>0</v>
      </c>
      <c r="M91">
        <v>0</v>
      </c>
      <c r="N91">
        <v>1012</v>
      </c>
      <c r="O91">
        <v>0</v>
      </c>
      <c r="P91">
        <v>0</v>
      </c>
      <c r="Q91">
        <v>0</v>
      </c>
      <c r="R91">
        <v>0</v>
      </c>
      <c r="S91">
        <v>0</v>
      </c>
      <c r="T91">
        <v>0</v>
      </c>
      <c r="U91">
        <v>0</v>
      </c>
      <c r="V91">
        <v>0</v>
      </c>
      <c r="W91">
        <v>0</v>
      </c>
      <c r="X91">
        <v>0</v>
      </c>
      <c r="Y91" t="s">
        <v>191</v>
      </c>
      <c r="Z91" t="s">
        <v>249</v>
      </c>
      <c r="AA91" t="s">
        <v>449</v>
      </c>
    </row>
    <row r="92" spans="1:27" x14ac:dyDescent="0.25">
      <c r="A92" t="s">
        <v>450</v>
      </c>
      <c r="B92" t="s">
        <v>451</v>
      </c>
      <c r="D92">
        <v>0</v>
      </c>
      <c r="E92">
        <v>0</v>
      </c>
      <c r="F92">
        <v>0</v>
      </c>
      <c r="G92">
        <v>0</v>
      </c>
      <c r="H92">
        <v>0</v>
      </c>
      <c r="I92">
        <v>0</v>
      </c>
      <c r="J92">
        <v>0</v>
      </c>
      <c r="K92">
        <v>0</v>
      </c>
      <c r="L92">
        <v>0</v>
      </c>
      <c r="M92">
        <v>0</v>
      </c>
      <c r="N92">
        <v>62383</v>
      </c>
      <c r="O92">
        <v>17000</v>
      </c>
      <c r="P92">
        <v>0</v>
      </c>
      <c r="Q92">
        <v>0</v>
      </c>
      <c r="R92">
        <v>0</v>
      </c>
      <c r="S92">
        <v>2050</v>
      </c>
      <c r="T92">
        <v>0</v>
      </c>
      <c r="U92">
        <v>0</v>
      </c>
      <c r="V92">
        <v>0</v>
      </c>
      <c r="W92">
        <v>97000</v>
      </c>
      <c r="X92">
        <v>20000</v>
      </c>
      <c r="Y92" t="s">
        <v>191</v>
      </c>
      <c r="Z92" t="s">
        <v>205</v>
      </c>
      <c r="AA92" t="s">
        <v>452</v>
      </c>
    </row>
    <row r="93" spans="1:27" x14ac:dyDescent="0.25">
      <c r="A93" t="s">
        <v>453</v>
      </c>
      <c r="B93" t="s">
        <v>454</v>
      </c>
      <c r="D93">
        <v>0</v>
      </c>
      <c r="E93">
        <v>0</v>
      </c>
      <c r="F93">
        <v>0</v>
      </c>
      <c r="G93">
        <v>0</v>
      </c>
      <c r="H93">
        <v>0</v>
      </c>
      <c r="I93">
        <v>0</v>
      </c>
      <c r="J93">
        <v>0</v>
      </c>
      <c r="K93">
        <v>0</v>
      </c>
      <c r="L93">
        <v>0</v>
      </c>
      <c r="M93">
        <v>0</v>
      </c>
      <c r="N93">
        <v>21873</v>
      </c>
      <c r="O93">
        <v>0</v>
      </c>
      <c r="P93">
        <v>0</v>
      </c>
      <c r="Q93">
        <v>0</v>
      </c>
      <c r="R93">
        <v>0</v>
      </c>
      <c r="S93">
        <v>0</v>
      </c>
      <c r="T93">
        <v>0</v>
      </c>
      <c r="U93">
        <v>0</v>
      </c>
      <c r="V93">
        <v>6000</v>
      </c>
      <c r="W93">
        <v>0</v>
      </c>
      <c r="X93">
        <v>0</v>
      </c>
      <c r="Y93" t="s">
        <v>191</v>
      </c>
      <c r="Z93" t="s">
        <v>249</v>
      </c>
      <c r="AA93" t="s">
        <v>455</v>
      </c>
    </row>
    <row r="94" spans="1:27" x14ac:dyDescent="0.25">
      <c r="A94" t="s">
        <v>456</v>
      </c>
      <c r="B94" t="s">
        <v>457</v>
      </c>
      <c r="D94">
        <v>0</v>
      </c>
      <c r="E94">
        <v>0</v>
      </c>
      <c r="F94">
        <v>27</v>
      </c>
      <c r="G94">
        <v>0</v>
      </c>
      <c r="H94">
        <v>0</v>
      </c>
      <c r="I94">
        <v>0</v>
      </c>
      <c r="J94">
        <v>0</v>
      </c>
      <c r="K94">
        <v>0</v>
      </c>
      <c r="L94">
        <v>0</v>
      </c>
      <c r="M94">
        <v>0</v>
      </c>
      <c r="N94">
        <v>236230</v>
      </c>
      <c r="O94">
        <v>15000</v>
      </c>
      <c r="P94">
        <v>0</v>
      </c>
      <c r="Q94">
        <v>7000</v>
      </c>
      <c r="R94">
        <v>0</v>
      </c>
      <c r="S94">
        <v>0</v>
      </c>
      <c r="T94">
        <v>0</v>
      </c>
      <c r="U94">
        <v>0</v>
      </c>
      <c r="V94">
        <v>0</v>
      </c>
      <c r="W94">
        <v>0</v>
      </c>
      <c r="X94">
        <v>16000</v>
      </c>
      <c r="Y94" t="s">
        <v>191</v>
      </c>
      <c r="Z94" t="s">
        <v>205</v>
      </c>
      <c r="AA94" t="s">
        <v>458</v>
      </c>
    </row>
    <row r="95" spans="1:27" x14ac:dyDescent="0.25">
      <c r="A95" t="s">
        <v>459</v>
      </c>
      <c r="B95" t="s">
        <v>460</v>
      </c>
      <c r="D95">
        <v>0</v>
      </c>
      <c r="E95">
        <v>0</v>
      </c>
      <c r="F95">
        <v>0</v>
      </c>
      <c r="G95">
        <v>0</v>
      </c>
      <c r="H95">
        <v>0</v>
      </c>
      <c r="I95">
        <v>0</v>
      </c>
      <c r="J95">
        <v>0</v>
      </c>
      <c r="K95">
        <v>0</v>
      </c>
      <c r="L95">
        <v>0</v>
      </c>
      <c r="M95">
        <v>0</v>
      </c>
      <c r="N95">
        <v>127341</v>
      </c>
      <c r="O95">
        <v>0</v>
      </c>
      <c r="P95">
        <v>0</v>
      </c>
      <c r="Q95">
        <v>0</v>
      </c>
      <c r="R95">
        <v>0</v>
      </c>
      <c r="S95">
        <v>0</v>
      </c>
      <c r="T95">
        <v>0</v>
      </c>
      <c r="U95">
        <v>0</v>
      </c>
      <c r="V95">
        <v>0</v>
      </c>
      <c r="W95">
        <v>0</v>
      </c>
      <c r="X95">
        <v>0</v>
      </c>
      <c r="Y95" t="s">
        <v>191</v>
      </c>
      <c r="Z95" t="s">
        <v>212</v>
      </c>
      <c r="AA95" t="s">
        <v>461</v>
      </c>
    </row>
    <row r="96" spans="1:27" x14ac:dyDescent="0.25">
      <c r="A96" t="s">
        <v>462</v>
      </c>
      <c r="B96" t="s">
        <v>463</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t="s">
        <v>191</v>
      </c>
      <c r="Z96" t="s">
        <v>212</v>
      </c>
      <c r="AA96" t="s">
        <v>464</v>
      </c>
    </row>
    <row r="97" spans="1:27" x14ac:dyDescent="0.25">
      <c r="A97" t="s">
        <v>465</v>
      </c>
      <c r="B97" t="s">
        <v>466</v>
      </c>
      <c r="D97">
        <v>0</v>
      </c>
      <c r="E97">
        <v>0</v>
      </c>
      <c r="F97">
        <v>0</v>
      </c>
      <c r="G97">
        <v>0</v>
      </c>
      <c r="H97">
        <v>0</v>
      </c>
      <c r="I97">
        <v>0</v>
      </c>
      <c r="J97">
        <v>0</v>
      </c>
      <c r="K97">
        <v>0</v>
      </c>
      <c r="L97">
        <v>0</v>
      </c>
      <c r="M97">
        <v>0</v>
      </c>
      <c r="N97">
        <v>10491</v>
      </c>
      <c r="O97">
        <v>0</v>
      </c>
      <c r="P97">
        <v>0</v>
      </c>
      <c r="Q97">
        <v>0</v>
      </c>
      <c r="R97">
        <v>0</v>
      </c>
      <c r="S97">
        <v>0</v>
      </c>
      <c r="T97">
        <v>0</v>
      </c>
      <c r="U97">
        <v>0</v>
      </c>
      <c r="V97">
        <v>0</v>
      </c>
      <c r="W97">
        <v>0</v>
      </c>
      <c r="X97">
        <v>0</v>
      </c>
      <c r="Y97" t="s">
        <v>191</v>
      </c>
      <c r="Z97" t="s">
        <v>212</v>
      </c>
      <c r="AA97" t="s">
        <v>467</v>
      </c>
    </row>
    <row r="98" spans="1:27" x14ac:dyDescent="0.25">
      <c r="A98" t="s">
        <v>468</v>
      </c>
      <c r="B98" t="s">
        <v>469</v>
      </c>
      <c r="D98">
        <v>0</v>
      </c>
      <c r="E98">
        <v>0</v>
      </c>
      <c r="F98">
        <v>0</v>
      </c>
      <c r="G98">
        <v>0</v>
      </c>
      <c r="H98">
        <v>0</v>
      </c>
      <c r="I98">
        <v>0</v>
      </c>
      <c r="J98">
        <v>0</v>
      </c>
      <c r="K98">
        <v>0</v>
      </c>
      <c r="L98">
        <v>0</v>
      </c>
      <c r="M98">
        <v>0</v>
      </c>
      <c r="N98">
        <v>58036</v>
      </c>
      <c r="O98">
        <v>0</v>
      </c>
      <c r="P98">
        <v>0</v>
      </c>
      <c r="Q98">
        <v>0</v>
      </c>
      <c r="R98">
        <v>0</v>
      </c>
      <c r="S98">
        <v>0</v>
      </c>
      <c r="T98">
        <v>0</v>
      </c>
      <c r="U98">
        <v>0</v>
      </c>
      <c r="V98">
        <v>0</v>
      </c>
      <c r="W98">
        <v>0</v>
      </c>
      <c r="X98">
        <v>0</v>
      </c>
      <c r="Y98" t="s">
        <v>191</v>
      </c>
      <c r="Z98" t="s">
        <v>212</v>
      </c>
      <c r="AA98" t="s">
        <v>470</v>
      </c>
    </row>
    <row r="99" spans="1:27" x14ac:dyDescent="0.25">
      <c r="A99" t="s">
        <v>471</v>
      </c>
      <c r="B99" t="s">
        <v>472</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t="s">
        <v>191</v>
      </c>
      <c r="Z99" t="s">
        <v>249</v>
      </c>
      <c r="AA99" t="s">
        <v>473</v>
      </c>
    </row>
    <row r="100" spans="1:27" x14ac:dyDescent="0.25">
      <c r="A100" t="s">
        <v>474</v>
      </c>
      <c r="B100" t="s">
        <v>475</v>
      </c>
      <c r="D100">
        <v>0</v>
      </c>
      <c r="E100">
        <v>0</v>
      </c>
      <c r="F100">
        <v>0</v>
      </c>
      <c r="G100">
        <v>0</v>
      </c>
      <c r="H100">
        <v>0</v>
      </c>
      <c r="I100">
        <v>0</v>
      </c>
      <c r="J100">
        <v>0</v>
      </c>
      <c r="K100">
        <v>0</v>
      </c>
      <c r="L100">
        <v>0</v>
      </c>
      <c r="M100">
        <v>0</v>
      </c>
      <c r="N100">
        <v>77515</v>
      </c>
      <c r="O100">
        <v>23500</v>
      </c>
      <c r="P100">
        <v>0</v>
      </c>
      <c r="Q100">
        <v>0</v>
      </c>
      <c r="R100">
        <v>0</v>
      </c>
      <c r="S100">
        <v>0</v>
      </c>
      <c r="T100">
        <v>250</v>
      </c>
      <c r="U100">
        <v>0</v>
      </c>
      <c r="V100">
        <v>0</v>
      </c>
      <c r="W100">
        <v>0</v>
      </c>
      <c r="X100">
        <v>0</v>
      </c>
      <c r="Y100" t="s">
        <v>193</v>
      </c>
      <c r="Z100" t="s">
        <v>205</v>
      </c>
      <c r="AA100" t="s">
        <v>476</v>
      </c>
    </row>
    <row r="101" spans="1:27" x14ac:dyDescent="0.25">
      <c r="A101" t="s">
        <v>477</v>
      </c>
      <c r="B101" t="s">
        <v>478</v>
      </c>
      <c r="D101">
        <v>0</v>
      </c>
      <c r="E101">
        <v>0</v>
      </c>
      <c r="F101">
        <v>0</v>
      </c>
      <c r="G101">
        <v>0</v>
      </c>
      <c r="H101">
        <v>0</v>
      </c>
      <c r="I101">
        <v>0</v>
      </c>
      <c r="J101">
        <v>0</v>
      </c>
      <c r="K101">
        <v>0</v>
      </c>
      <c r="L101">
        <v>0</v>
      </c>
      <c r="M101">
        <v>0</v>
      </c>
      <c r="N101">
        <v>7255</v>
      </c>
      <c r="O101">
        <v>0</v>
      </c>
      <c r="P101">
        <v>0</v>
      </c>
      <c r="Q101">
        <v>0</v>
      </c>
      <c r="R101">
        <v>0</v>
      </c>
      <c r="S101">
        <v>0</v>
      </c>
      <c r="T101">
        <v>0</v>
      </c>
      <c r="U101">
        <v>0</v>
      </c>
      <c r="V101">
        <v>2000</v>
      </c>
      <c r="W101">
        <v>0</v>
      </c>
      <c r="X101">
        <v>0</v>
      </c>
      <c r="Y101" t="s">
        <v>191</v>
      </c>
      <c r="Z101" t="s">
        <v>249</v>
      </c>
      <c r="AA101" t="s">
        <v>479</v>
      </c>
    </row>
    <row r="102" spans="1:27" x14ac:dyDescent="0.25">
      <c r="A102" t="s">
        <v>480</v>
      </c>
      <c r="B102" t="s">
        <v>481</v>
      </c>
      <c r="D102">
        <v>0</v>
      </c>
      <c r="E102">
        <v>0</v>
      </c>
      <c r="F102">
        <v>0</v>
      </c>
      <c r="G102">
        <v>0</v>
      </c>
      <c r="H102">
        <v>0</v>
      </c>
      <c r="I102">
        <v>0</v>
      </c>
      <c r="J102">
        <v>0</v>
      </c>
      <c r="K102">
        <v>0</v>
      </c>
      <c r="L102">
        <v>0</v>
      </c>
      <c r="M102">
        <v>0</v>
      </c>
      <c r="N102">
        <v>28292</v>
      </c>
      <c r="O102">
        <v>0</v>
      </c>
      <c r="P102">
        <v>0</v>
      </c>
      <c r="Q102">
        <v>0</v>
      </c>
      <c r="R102">
        <v>0</v>
      </c>
      <c r="S102">
        <v>0</v>
      </c>
      <c r="T102">
        <v>0</v>
      </c>
      <c r="U102">
        <v>0</v>
      </c>
      <c r="V102">
        <v>0</v>
      </c>
      <c r="W102">
        <v>0</v>
      </c>
      <c r="X102">
        <v>0</v>
      </c>
      <c r="Y102" t="s">
        <v>191</v>
      </c>
      <c r="Z102" t="s">
        <v>249</v>
      </c>
      <c r="AA102" t="s">
        <v>482</v>
      </c>
    </row>
    <row r="103" spans="1:27" x14ac:dyDescent="0.25">
      <c r="A103" t="s">
        <v>483</v>
      </c>
      <c r="B103" t="s">
        <v>484</v>
      </c>
      <c r="D103">
        <v>0</v>
      </c>
      <c r="E103">
        <v>0</v>
      </c>
      <c r="F103">
        <v>0</v>
      </c>
      <c r="G103">
        <v>0</v>
      </c>
      <c r="H103">
        <v>0</v>
      </c>
      <c r="I103">
        <v>0</v>
      </c>
      <c r="J103">
        <v>0</v>
      </c>
      <c r="K103">
        <v>0</v>
      </c>
      <c r="L103">
        <v>0</v>
      </c>
      <c r="M103">
        <v>20000</v>
      </c>
      <c r="N103">
        <v>104594</v>
      </c>
      <c r="O103">
        <v>14500</v>
      </c>
      <c r="P103">
        <v>0</v>
      </c>
      <c r="Q103">
        <v>0</v>
      </c>
      <c r="R103">
        <v>0</v>
      </c>
      <c r="S103">
        <v>0</v>
      </c>
      <c r="T103">
        <v>0</v>
      </c>
      <c r="U103">
        <v>0</v>
      </c>
      <c r="V103">
        <v>0</v>
      </c>
      <c r="W103">
        <v>0</v>
      </c>
      <c r="X103">
        <v>22000</v>
      </c>
      <c r="Y103" t="s">
        <v>191</v>
      </c>
      <c r="Z103" t="s">
        <v>212</v>
      </c>
      <c r="AA103" t="s">
        <v>485</v>
      </c>
    </row>
    <row r="104" spans="1:27" x14ac:dyDescent="0.25">
      <c r="A104" t="s">
        <v>486</v>
      </c>
      <c r="B104" t="s">
        <v>487</v>
      </c>
      <c r="D104">
        <v>0</v>
      </c>
      <c r="E104">
        <v>0</v>
      </c>
      <c r="F104">
        <v>0</v>
      </c>
      <c r="G104">
        <v>0</v>
      </c>
      <c r="H104">
        <v>0</v>
      </c>
      <c r="I104">
        <v>0</v>
      </c>
      <c r="J104">
        <v>0</v>
      </c>
      <c r="K104">
        <v>0</v>
      </c>
      <c r="L104">
        <v>0</v>
      </c>
      <c r="M104">
        <v>0</v>
      </c>
      <c r="N104">
        <v>135417</v>
      </c>
      <c r="O104">
        <v>0</v>
      </c>
      <c r="P104">
        <v>0</v>
      </c>
      <c r="Q104">
        <v>0</v>
      </c>
      <c r="R104">
        <v>0</v>
      </c>
      <c r="S104">
        <v>0</v>
      </c>
      <c r="T104">
        <v>0</v>
      </c>
      <c r="U104">
        <v>0</v>
      </c>
      <c r="V104">
        <v>0</v>
      </c>
      <c r="W104">
        <v>0</v>
      </c>
      <c r="X104">
        <v>0</v>
      </c>
      <c r="Y104" t="s">
        <v>193</v>
      </c>
      <c r="Z104" t="s">
        <v>205</v>
      </c>
      <c r="AA104" t="s">
        <v>488</v>
      </c>
    </row>
    <row r="105" spans="1:27" x14ac:dyDescent="0.25">
      <c r="A105" t="s">
        <v>489</v>
      </c>
      <c r="B105" t="s">
        <v>490</v>
      </c>
      <c r="D105">
        <v>0</v>
      </c>
      <c r="E105">
        <v>0</v>
      </c>
      <c r="F105">
        <v>0</v>
      </c>
      <c r="G105">
        <v>0</v>
      </c>
      <c r="H105">
        <v>0</v>
      </c>
      <c r="I105">
        <v>0</v>
      </c>
      <c r="J105">
        <v>0</v>
      </c>
      <c r="K105">
        <v>0</v>
      </c>
      <c r="L105">
        <v>0</v>
      </c>
      <c r="M105">
        <v>0</v>
      </c>
      <c r="N105">
        <v>82528</v>
      </c>
      <c r="O105">
        <v>10000</v>
      </c>
      <c r="P105">
        <v>0</v>
      </c>
      <c r="Q105">
        <v>0</v>
      </c>
      <c r="R105">
        <v>0</v>
      </c>
      <c r="S105">
        <v>0</v>
      </c>
      <c r="T105">
        <v>0</v>
      </c>
      <c r="U105">
        <v>0</v>
      </c>
      <c r="V105">
        <v>21000</v>
      </c>
      <c r="W105">
        <v>81500</v>
      </c>
      <c r="X105">
        <v>0</v>
      </c>
      <c r="Y105" t="s">
        <v>195</v>
      </c>
      <c r="Z105" t="s">
        <v>205</v>
      </c>
      <c r="AA105" t="s">
        <v>491</v>
      </c>
    </row>
    <row r="106" spans="1:27" x14ac:dyDescent="0.25">
      <c r="A106" t="s">
        <v>492</v>
      </c>
      <c r="B106" t="s">
        <v>493</v>
      </c>
      <c r="D106">
        <v>0</v>
      </c>
      <c r="E106">
        <v>0</v>
      </c>
      <c r="F106">
        <v>0</v>
      </c>
      <c r="G106">
        <v>0</v>
      </c>
      <c r="H106">
        <v>0</v>
      </c>
      <c r="I106">
        <v>0</v>
      </c>
      <c r="J106">
        <v>0</v>
      </c>
      <c r="K106">
        <v>0</v>
      </c>
      <c r="L106">
        <v>0</v>
      </c>
      <c r="M106">
        <v>0</v>
      </c>
      <c r="N106">
        <v>0</v>
      </c>
      <c r="O106">
        <v>0</v>
      </c>
      <c r="P106">
        <v>0</v>
      </c>
      <c r="Q106">
        <v>0</v>
      </c>
      <c r="R106">
        <v>0</v>
      </c>
      <c r="S106">
        <v>0</v>
      </c>
      <c r="T106">
        <v>0</v>
      </c>
      <c r="U106">
        <v>0</v>
      </c>
      <c r="V106">
        <v>5000</v>
      </c>
      <c r="W106">
        <v>0</v>
      </c>
      <c r="X106">
        <v>0</v>
      </c>
      <c r="Y106" t="s">
        <v>191</v>
      </c>
      <c r="Z106" t="s">
        <v>212</v>
      </c>
      <c r="AA106" t="s">
        <v>494</v>
      </c>
    </row>
    <row r="107" spans="1:27" x14ac:dyDescent="0.25">
      <c r="A107" t="s">
        <v>495</v>
      </c>
      <c r="B107" t="s">
        <v>496</v>
      </c>
      <c r="D107">
        <v>0</v>
      </c>
      <c r="E107">
        <v>0</v>
      </c>
      <c r="F107">
        <v>0</v>
      </c>
      <c r="G107">
        <v>0</v>
      </c>
      <c r="H107">
        <v>0</v>
      </c>
      <c r="I107">
        <v>0</v>
      </c>
      <c r="J107">
        <v>0</v>
      </c>
      <c r="K107">
        <v>0</v>
      </c>
      <c r="L107">
        <v>0</v>
      </c>
      <c r="M107">
        <v>0</v>
      </c>
      <c r="N107">
        <v>110003</v>
      </c>
      <c r="O107">
        <v>0</v>
      </c>
      <c r="P107">
        <v>0</v>
      </c>
      <c r="Q107">
        <v>0</v>
      </c>
      <c r="R107">
        <v>0</v>
      </c>
      <c r="S107">
        <v>0</v>
      </c>
      <c r="T107">
        <v>0</v>
      </c>
      <c r="U107">
        <v>0</v>
      </c>
      <c r="V107">
        <v>0</v>
      </c>
      <c r="W107">
        <v>19500</v>
      </c>
      <c r="X107">
        <v>0</v>
      </c>
      <c r="Y107" t="s">
        <v>191</v>
      </c>
      <c r="Z107" t="s">
        <v>212</v>
      </c>
      <c r="AA107" t="s">
        <v>497</v>
      </c>
    </row>
    <row r="108" spans="1:27" x14ac:dyDescent="0.25">
      <c r="A108" t="s">
        <v>498</v>
      </c>
      <c r="B108" t="s">
        <v>499</v>
      </c>
      <c r="D108">
        <v>0</v>
      </c>
      <c r="E108">
        <v>0</v>
      </c>
      <c r="F108">
        <v>0</v>
      </c>
      <c r="G108">
        <v>0</v>
      </c>
      <c r="H108">
        <v>0</v>
      </c>
      <c r="I108">
        <v>0</v>
      </c>
      <c r="J108">
        <v>0</v>
      </c>
      <c r="K108">
        <v>0</v>
      </c>
      <c r="L108">
        <v>0</v>
      </c>
      <c r="M108">
        <v>0</v>
      </c>
      <c r="N108">
        <v>413632</v>
      </c>
      <c r="O108">
        <v>266100</v>
      </c>
      <c r="P108">
        <v>0</v>
      </c>
      <c r="Q108">
        <v>0</v>
      </c>
      <c r="R108">
        <v>0</v>
      </c>
      <c r="S108">
        <v>0</v>
      </c>
      <c r="T108">
        <v>0</v>
      </c>
      <c r="U108">
        <v>0</v>
      </c>
      <c r="V108">
        <v>51202</v>
      </c>
      <c r="W108">
        <v>184643</v>
      </c>
      <c r="X108">
        <v>0</v>
      </c>
      <c r="Y108" t="s">
        <v>191</v>
      </c>
      <c r="Z108" t="s">
        <v>205</v>
      </c>
      <c r="AA108" t="s">
        <v>500</v>
      </c>
    </row>
    <row r="109" spans="1:27" x14ac:dyDescent="0.25">
      <c r="A109" t="s">
        <v>501</v>
      </c>
      <c r="B109" t="s">
        <v>502</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t="s">
        <v>191</v>
      </c>
      <c r="Z109" t="s">
        <v>212</v>
      </c>
      <c r="AA109" t="s">
        <v>503</v>
      </c>
    </row>
    <row r="110" spans="1:27" x14ac:dyDescent="0.25">
      <c r="A110" t="s">
        <v>504</v>
      </c>
      <c r="B110" t="s">
        <v>505</v>
      </c>
      <c r="D110">
        <v>0</v>
      </c>
      <c r="E110">
        <v>0</v>
      </c>
      <c r="F110">
        <v>0</v>
      </c>
      <c r="G110">
        <v>0</v>
      </c>
      <c r="H110">
        <v>0</v>
      </c>
      <c r="I110">
        <v>0</v>
      </c>
      <c r="J110">
        <v>421</v>
      </c>
      <c r="K110">
        <v>0</v>
      </c>
      <c r="L110">
        <v>0</v>
      </c>
      <c r="M110">
        <v>12004</v>
      </c>
      <c r="N110">
        <v>190460</v>
      </c>
      <c r="O110">
        <v>33000</v>
      </c>
      <c r="P110">
        <v>0</v>
      </c>
      <c r="Q110">
        <v>0</v>
      </c>
      <c r="R110">
        <v>0</v>
      </c>
      <c r="S110">
        <v>0</v>
      </c>
      <c r="T110">
        <v>0</v>
      </c>
      <c r="U110">
        <v>0</v>
      </c>
      <c r="V110">
        <v>5000</v>
      </c>
      <c r="W110">
        <v>60000</v>
      </c>
      <c r="X110">
        <v>0</v>
      </c>
      <c r="Y110" t="s">
        <v>191</v>
      </c>
      <c r="Z110" t="s">
        <v>269</v>
      </c>
      <c r="AA110" t="s">
        <v>506</v>
      </c>
    </row>
    <row r="111" spans="1:27" x14ac:dyDescent="0.25">
      <c r="A111" t="s">
        <v>507</v>
      </c>
      <c r="B111" t="s">
        <v>508</v>
      </c>
      <c r="D111">
        <v>0</v>
      </c>
      <c r="E111">
        <v>0</v>
      </c>
      <c r="F111">
        <v>0</v>
      </c>
      <c r="G111">
        <v>0</v>
      </c>
      <c r="H111">
        <v>0</v>
      </c>
      <c r="I111">
        <v>0</v>
      </c>
      <c r="J111">
        <v>0</v>
      </c>
      <c r="K111">
        <v>0</v>
      </c>
      <c r="L111">
        <v>0</v>
      </c>
      <c r="M111">
        <v>0</v>
      </c>
      <c r="N111">
        <v>5988</v>
      </c>
      <c r="O111">
        <v>0</v>
      </c>
      <c r="P111">
        <v>0</v>
      </c>
      <c r="Q111">
        <v>0</v>
      </c>
      <c r="R111">
        <v>0</v>
      </c>
      <c r="S111">
        <v>0</v>
      </c>
      <c r="T111">
        <v>0</v>
      </c>
      <c r="U111">
        <v>0</v>
      </c>
      <c r="V111">
        <v>0</v>
      </c>
      <c r="W111">
        <v>0</v>
      </c>
      <c r="X111">
        <v>0</v>
      </c>
      <c r="Y111" t="s">
        <v>191</v>
      </c>
      <c r="Z111" t="s">
        <v>212</v>
      </c>
      <c r="AA111" t="s">
        <v>509</v>
      </c>
    </row>
    <row r="112" spans="1:27" x14ac:dyDescent="0.25">
      <c r="A112" t="s">
        <v>510</v>
      </c>
      <c r="B112" t="s">
        <v>511</v>
      </c>
      <c r="D112">
        <v>0</v>
      </c>
      <c r="E112">
        <v>0</v>
      </c>
      <c r="F112">
        <v>0</v>
      </c>
      <c r="G112">
        <v>0</v>
      </c>
      <c r="H112">
        <v>0</v>
      </c>
      <c r="I112">
        <v>0</v>
      </c>
      <c r="J112">
        <v>0</v>
      </c>
      <c r="K112">
        <v>0</v>
      </c>
      <c r="L112">
        <v>0</v>
      </c>
      <c r="M112">
        <v>0</v>
      </c>
      <c r="N112">
        <v>260325</v>
      </c>
      <c r="O112">
        <v>0</v>
      </c>
      <c r="P112">
        <v>0</v>
      </c>
      <c r="Q112">
        <v>0</v>
      </c>
      <c r="R112">
        <v>0</v>
      </c>
      <c r="S112">
        <v>0</v>
      </c>
      <c r="T112">
        <v>0</v>
      </c>
      <c r="U112">
        <v>0</v>
      </c>
      <c r="V112">
        <v>0</v>
      </c>
      <c r="W112">
        <v>0</v>
      </c>
      <c r="X112">
        <v>0</v>
      </c>
      <c r="Y112" t="s">
        <v>191</v>
      </c>
      <c r="Z112" t="s">
        <v>212</v>
      </c>
      <c r="AA112" t="s">
        <v>512</v>
      </c>
    </row>
    <row r="113" spans="1:27" x14ac:dyDescent="0.25">
      <c r="A113" t="s">
        <v>513</v>
      </c>
      <c r="B113" t="s">
        <v>514</v>
      </c>
      <c r="D113">
        <v>0</v>
      </c>
      <c r="E113">
        <v>0</v>
      </c>
      <c r="F113">
        <v>0</v>
      </c>
      <c r="G113">
        <v>0</v>
      </c>
      <c r="H113">
        <v>0</v>
      </c>
      <c r="I113">
        <v>0</v>
      </c>
      <c r="J113">
        <v>0</v>
      </c>
      <c r="K113">
        <v>0</v>
      </c>
      <c r="L113">
        <v>0</v>
      </c>
      <c r="M113">
        <v>0</v>
      </c>
      <c r="N113">
        <v>907426</v>
      </c>
      <c r="O113">
        <v>20000</v>
      </c>
      <c r="P113">
        <v>0</v>
      </c>
      <c r="Q113">
        <v>8575</v>
      </c>
      <c r="R113">
        <v>0</v>
      </c>
      <c r="S113">
        <v>0</v>
      </c>
      <c r="T113">
        <v>0</v>
      </c>
      <c r="U113">
        <v>0</v>
      </c>
      <c r="V113">
        <v>102000</v>
      </c>
      <c r="W113">
        <v>277000</v>
      </c>
      <c r="X113">
        <v>130000</v>
      </c>
      <c r="Y113" t="s">
        <v>191</v>
      </c>
      <c r="Z113" t="s">
        <v>262</v>
      </c>
      <c r="AA113" t="s">
        <v>515</v>
      </c>
    </row>
    <row r="114" spans="1:27" x14ac:dyDescent="0.25">
      <c r="A114" t="s">
        <v>516</v>
      </c>
      <c r="B114" t="s">
        <v>517</v>
      </c>
      <c r="D114">
        <v>0</v>
      </c>
      <c r="E114">
        <v>0</v>
      </c>
      <c r="F114">
        <v>0</v>
      </c>
      <c r="G114">
        <v>0</v>
      </c>
      <c r="H114">
        <v>0</v>
      </c>
      <c r="I114">
        <v>0</v>
      </c>
      <c r="J114">
        <v>0</v>
      </c>
      <c r="K114">
        <v>0</v>
      </c>
      <c r="L114">
        <v>0</v>
      </c>
      <c r="M114">
        <v>0</v>
      </c>
      <c r="N114">
        <v>369700</v>
      </c>
      <c r="O114">
        <v>0</v>
      </c>
      <c r="P114">
        <v>0</v>
      </c>
      <c r="Q114">
        <v>0</v>
      </c>
      <c r="R114">
        <v>0</v>
      </c>
      <c r="S114">
        <v>0</v>
      </c>
      <c r="T114">
        <v>0</v>
      </c>
      <c r="U114">
        <v>0</v>
      </c>
      <c r="V114">
        <v>24000</v>
      </c>
      <c r="W114">
        <v>0</v>
      </c>
      <c r="X114">
        <v>0</v>
      </c>
      <c r="Y114" t="s">
        <v>191</v>
      </c>
      <c r="Z114" t="s">
        <v>372</v>
      </c>
      <c r="AA114" t="s">
        <v>518</v>
      </c>
    </row>
    <row r="115" spans="1:27" x14ac:dyDescent="0.25">
      <c r="A115" t="s">
        <v>519</v>
      </c>
      <c r="B115" t="s">
        <v>520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t="s">
        <v>191</v>
      </c>
      <c r="Z115" t="s">
        <v>249</v>
      </c>
      <c r="AA115" t="s">
        <v>521</v>
      </c>
    </row>
    <row r="116" spans="1:27" x14ac:dyDescent="0.25">
      <c r="A116" t="s">
        <v>522</v>
      </c>
      <c r="B116" t="s">
        <v>523</v>
      </c>
      <c r="D116">
        <v>0</v>
      </c>
      <c r="E116">
        <v>0</v>
      </c>
      <c r="F116">
        <v>0</v>
      </c>
      <c r="G116">
        <v>0</v>
      </c>
      <c r="H116">
        <v>0</v>
      </c>
      <c r="I116">
        <v>0</v>
      </c>
      <c r="J116">
        <v>0</v>
      </c>
      <c r="K116">
        <v>0</v>
      </c>
      <c r="L116">
        <v>0</v>
      </c>
      <c r="M116">
        <v>0</v>
      </c>
      <c r="N116">
        <v>358441</v>
      </c>
      <c r="O116">
        <v>0</v>
      </c>
      <c r="P116">
        <v>0</v>
      </c>
      <c r="Q116">
        <v>0</v>
      </c>
      <c r="R116">
        <v>0</v>
      </c>
      <c r="S116">
        <v>0</v>
      </c>
      <c r="T116">
        <v>0</v>
      </c>
      <c r="U116">
        <v>0</v>
      </c>
      <c r="V116">
        <v>0</v>
      </c>
      <c r="W116">
        <v>0</v>
      </c>
      <c r="X116">
        <v>0</v>
      </c>
      <c r="Y116" t="s">
        <v>191</v>
      </c>
      <c r="Z116" t="s">
        <v>212</v>
      </c>
      <c r="AA116" t="s">
        <v>524</v>
      </c>
    </row>
    <row r="117" spans="1:27" x14ac:dyDescent="0.25">
      <c r="A117" t="s">
        <v>525</v>
      </c>
      <c r="B117" t="s">
        <v>526</v>
      </c>
      <c r="D117">
        <v>0</v>
      </c>
      <c r="E117">
        <v>0</v>
      </c>
      <c r="F117">
        <v>0</v>
      </c>
      <c r="G117">
        <v>0</v>
      </c>
      <c r="H117">
        <v>0</v>
      </c>
      <c r="I117">
        <v>0</v>
      </c>
      <c r="J117">
        <v>0</v>
      </c>
      <c r="K117">
        <v>0</v>
      </c>
      <c r="L117">
        <v>0</v>
      </c>
      <c r="M117">
        <v>0</v>
      </c>
      <c r="N117">
        <v>129061</v>
      </c>
      <c r="O117">
        <v>9600</v>
      </c>
      <c r="P117">
        <v>0</v>
      </c>
      <c r="Q117">
        <v>0</v>
      </c>
      <c r="R117">
        <v>0</v>
      </c>
      <c r="S117">
        <v>0</v>
      </c>
      <c r="T117">
        <v>0</v>
      </c>
      <c r="U117">
        <v>0</v>
      </c>
      <c r="V117">
        <v>3000</v>
      </c>
      <c r="W117">
        <v>35000</v>
      </c>
      <c r="X117">
        <v>5000</v>
      </c>
      <c r="Y117" t="s">
        <v>191</v>
      </c>
      <c r="Z117" t="s">
        <v>205</v>
      </c>
      <c r="AA117" t="s">
        <v>527</v>
      </c>
    </row>
    <row r="118" spans="1:27" x14ac:dyDescent="0.25">
      <c r="A118" t="s">
        <v>528</v>
      </c>
      <c r="B118" t="s">
        <v>529</v>
      </c>
      <c r="D118">
        <v>0</v>
      </c>
      <c r="E118">
        <v>0</v>
      </c>
      <c r="F118">
        <v>0</v>
      </c>
      <c r="G118">
        <v>0</v>
      </c>
      <c r="H118">
        <v>0</v>
      </c>
      <c r="I118">
        <v>0</v>
      </c>
      <c r="J118">
        <v>0</v>
      </c>
      <c r="K118">
        <v>0</v>
      </c>
      <c r="L118">
        <v>0</v>
      </c>
      <c r="M118">
        <v>0</v>
      </c>
      <c r="N118">
        <v>51405</v>
      </c>
      <c r="O118">
        <v>0</v>
      </c>
      <c r="P118">
        <v>0</v>
      </c>
      <c r="Q118">
        <v>0</v>
      </c>
      <c r="R118">
        <v>0</v>
      </c>
      <c r="S118">
        <v>0</v>
      </c>
      <c r="T118">
        <v>0</v>
      </c>
      <c r="U118">
        <v>0</v>
      </c>
      <c r="V118">
        <v>0</v>
      </c>
      <c r="W118">
        <v>0</v>
      </c>
      <c r="X118">
        <v>0</v>
      </c>
      <c r="Y118" t="s">
        <v>191</v>
      </c>
      <c r="Z118" t="s">
        <v>212</v>
      </c>
      <c r="AA118" t="s">
        <v>530</v>
      </c>
    </row>
    <row r="119" spans="1:27" x14ac:dyDescent="0.25">
      <c r="A119" t="s">
        <v>531</v>
      </c>
      <c r="B119" t="s">
        <v>532</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t="s">
        <v>191</v>
      </c>
      <c r="Z119" t="s">
        <v>249</v>
      </c>
      <c r="AA119" t="s">
        <v>533</v>
      </c>
    </row>
    <row r="120" spans="1:27" x14ac:dyDescent="0.25">
      <c r="A120" t="s">
        <v>534</v>
      </c>
      <c r="B120" t="s">
        <v>535</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t="s">
        <v>191</v>
      </c>
      <c r="Z120" t="s">
        <v>212</v>
      </c>
      <c r="AA120" t="s">
        <v>536</v>
      </c>
    </row>
    <row r="121" spans="1:27" x14ac:dyDescent="0.25">
      <c r="A121" t="s">
        <v>537</v>
      </c>
      <c r="B121" t="s">
        <v>538</v>
      </c>
      <c r="D121">
        <v>0</v>
      </c>
      <c r="E121">
        <v>0</v>
      </c>
      <c r="F121">
        <v>0</v>
      </c>
      <c r="G121">
        <v>0</v>
      </c>
      <c r="H121">
        <v>0</v>
      </c>
      <c r="I121">
        <v>0</v>
      </c>
      <c r="J121">
        <v>0</v>
      </c>
      <c r="K121">
        <v>0</v>
      </c>
      <c r="L121">
        <v>0</v>
      </c>
      <c r="M121">
        <v>0</v>
      </c>
      <c r="N121">
        <v>228097</v>
      </c>
      <c r="O121">
        <v>0</v>
      </c>
      <c r="P121">
        <v>0</v>
      </c>
      <c r="Q121">
        <v>0</v>
      </c>
      <c r="R121">
        <v>0</v>
      </c>
      <c r="S121">
        <v>0</v>
      </c>
      <c r="T121">
        <v>3153</v>
      </c>
      <c r="U121">
        <v>0</v>
      </c>
      <c r="V121">
        <v>0</v>
      </c>
      <c r="W121">
        <v>28000</v>
      </c>
      <c r="X121">
        <v>0</v>
      </c>
      <c r="Y121" t="s">
        <v>195</v>
      </c>
      <c r="Z121" t="s">
        <v>205</v>
      </c>
      <c r="AA121" t="s">
        <v>539</v>
      </c>
    </row>
    <row r="122" spans="1:27" x14ac:dyDescent="0.25">
      <c r="A122" t="s">
        <v>540</v>
      </c>
      <c r="B122" t="s">
        <v>541</v>
      </c>
      <c r="D122">
        <v>0</v>
      </c>
      <c r="E122">
        <v>0</v>
      </c>
      <c r="F122">
        <v>0</v>
      </c>
      <c r="G122">
        <v>0</v>
      </c>
      <c r="H122">
        <v>0</v>
      </c>
      <c r="I122">
        <v>0</v>
      </c>
      <c r="J122">
        <v>0</v>
      </c>
      <c r="K122">
        <v>0</v>
      </c>
      <c r="L122">
        <v>0</v>
      </c>
      <c r="M122">
        <v>0</v>
      </c>
      <c r="N122">
        <v>312053</v>
      </c>
      <c r="O122">
        <v>20000</v>
      </c>
      <c r="P122">
        <v>0</v>
      </c>
      <c r="Q122">
        <v>0</v>
      </c>
      <c r="R122">
        <v>1207</v>
      </c>
      <c r="S122">
        <v>91468</v>
      </c>
      <c r="T122">
        <v>0</v>
      </c>
      <c r="U122">
        <v>0</v>
      </c>
      <c r="V122">
        <v>0</v>
      </c>
      <c r="W122">
        <v>0</v>
      </c>
      <c r="X122">
        <v>25359</v>
      </c>
      <c r="Y122" t="s">
        <v>191</v>
      </c>
      <c r="Z122" t="s">
        <v>205</v>
      </c>
      <c r="AA122" t="s">
        <v>542</v>
      </c>
    </row>
    <row r="123" spans="1:27" x14ac:dyDescent="0.25">
      <c r="A123" t="s">
        <v>543</v>
      </c>
      <c r="B123" t="s">
        <v>544</v>
      </c>
      <c r="D123">
        <v>0</v>
      </c>
      <c r="E123">
        <v>0</v>
      </c>
      <c r="F123">
        <v>0</v>
      </c>
      <c r="G123">
        <v>0</v>
      </c>
      <c r="H123">
        <v>0</v>
      </c>
      <c r="I123">
        <v>0</v>
      </c>
      <c r="J123">
        <v>0</v>
      </c>
      <c r="K123">
        <v>0</v>
      </c>
      <c r="L123">
        <v>0</v>
      </c>
      <c r="M123">
        <v>0</v>
      </c>
      <c r="N123">
        <v>262474</v>
      </c>
      <c r="O123">
        <v>10000</v>
      </c>
      <c r="P123">
        <v>0</v>
      </c>
      <c r="Q123">
        <v>0</v>
      </c>
      <c r="R123">
        <v>0</v>
      </c>
      <c r="S123">
        <v>0</v>
      </c>
      <c r="T123">
        <v>0</v>
      </c>
      <c r="U123">
        <v>0</v>
      </c>
      <c r="V123">
        <v>5000</v>
      </c>
      <c r="W123">
        <v>52500</v>
      </c>
      <c r="X123">
        <v>0</v>
      </c>
      <c r="Y123" t="s">
        <v>191</v>
      </c>
      <c r="Z123" t="s">
        <v>372</v>
      </c>
      <c r="AA123" t="s">
        <v>545</v>
      </c>
    </row>
    <row r="124" spans="1:27" x14ac:dyDescent="0.25">
      <c r="A124" t="s">
        <v>546</v>
      </c>
      <c r="B124" t="s">
        <v>547</v>
      </c>
      <c r="D124">
        <v>0</v>
      </c>
      <c r="E124">
        <v>0</v>
      </c>
      <c r="F124">
        <v>0</v>
      </c>
      <c r="G124">
        <v>0</v>
      </c>
      <c r="H124">
        <v>0</v>
      </c>
      <c r="I124">
        <v>0</v>
      </c>
      <c r="J124">
        <v>0</v>
      </c>
      <c r="K124">
        <v>0</v>
      </c>
      <c r="L124">
        <v>0</v>
      </c>
      <c r="M124">
        <v>0</v>
      </c>
      <c r="N124">
        <v>8652</v>
      </c>
      <c r="O124">
        <v>0</v>
      </c>
      <c r="P124">
        <v>0</v>
      </c>
      <c r="Q124">
        <v>0</v>
      </c>
      <c r="R124">
        <v>0</v>
      </c>
      <c r="S124">
        <v>0</v>
      </c>
      <c r="T124">
        <v>0</v>
      </c>
      <c r="U124">
        <v>0</v>
      </c>
      <c r="V124">
        <v>0</v>
      </c>
      <c r="W124">
        <v>0</v>
      </c>
      <c r="X124">
        <v>0</v>
      </c>
      <c r="Y124" t="s">
        <v>191</v>
      </c>
      <c r="Z124" t="s">
        <v>249</v>
      </c>
      <c r="AA124" t="s">
        <v>548</v>
      </c>
    </row>
    <row r="125" spans="1:27" x14ac:dyDescent="0.25">
      <c r="A125" t="s">
        <v>549</v>
      </c>
      <c r="B125" t="s">
        <v>550</v>
      </c>
      <c r="D125">
        <v>0</v>
      </c>
      <c r="E125">
        <v>0</v>
      </c>
      <c r="F125">
        <v>0</v>
      </c>
      <c r="G125">
        <v>0</v>
      </c>
      <c r="H125">
        <v>0</v>
      </c>
      <c r="I125">
        <v>0</v>
      </c>
      <c r="J125">
        <v>0</v>
      </c>
      <c r="K125">
        <v>0</v>
      </c>
      <c r="L125">
        <v>0</v>
      </c>
      <c r="M125">
        <v>0</v>
      </c>
      <c r="N125">
        <v>5450</v>
      </c>
      <c r="O125">
        <v>0</v>
      </c>
      <c r="P125">
        <v>0</v>
      </c>
      <c r="Q125">
        <v>0</v>
      </c>
      <c r="R125">
        <v>0</v>
      </c>
      <c r="S125">
        <v>0</v>
      </c>
      <c r="T125">
        <v>0</v>
      </c>
      <c r="U125">
        <v>0</v>
      </c>
      <c r="V125">
        <v>0</v>
      </c>
      <c r="W125">
        <v>0</v>
      </c>
      <c r="X125">
        <v>0</v>
      </c>
      <c r="Y125" t="s">
        <v>191</v>
      </c>
      <c r="Z125" t="s">
        <v>212</v>
      </c>
      <c r="AA125" t="s">
        <v>551</v>
      </c>
    </row>
    <row r="126" spans="1:27" x14ac:dyDescent="0.25">
      <c r="A126" t="s">
        <v>552</v>
      </c>
      <c r="B126" t="s">
        <v>553</v>
      </c>
      <c r="D126">
        <v>0</v>
      </c>
      <c r="E126">
        <v>0</v>
      </c>
      <c r="F126">
        <v>0</v>
      </c>
      <c r="G126">
        <v>0</v>
      </c>
      <c r="H126">
        <v>0</v>
      </c>
      <c r="I126">
        <v>0</v>
      </c>
      <c r="J126">
        <v>0</v>
      </c>
      <c r="K126">
        <v>0</v>
      </c>
      <c r="L126">
        <v>0</v>
      </c>
      <c r="M126">
        <v>0</v>
      </c>
      <c r="N126">
        <v>13789</v>
      </c>
      <c r="O126">
        <v>0</v>
      </c>
      <c r="P126">
        <v>0</v>
      </c>
      <c r="Q126">
        <v>0</v>
      </c>
      <c r="R126">
        <v>0</v>
      </c>
      <c r="S126">
        <v>0</v>
      </c>
      <c r="T126">
        <v>0</v>
      </c>
      <c r="U126">
        <v>0</v>
      </c>
      <c r="V126">
        <v>0</v>
      </c>
      <c r="W126">
        <v>0</v>
      </c>
      <c r="X126">
        <v>0</v>
      </c>
      <c r="Y126" t="s">
        <v>191</v>
      </c>
      <c r="Z126" t="s">
        <v>249</v>
      </c>
      <c r="AA126" t="s">
        <v>554</v>
      </c>
    </row>
    <row r="127" spans="1:27" x14ac:dyDescent="0.25">
      <c r="A127" t="s">
        <v>555</v>
      </c>
      <c r="B127" t="s">
        <v>556</v>
      </c>
      <c r="D127">
        <v>0</v>
      </c>
      <c r="E127">
        <v>0</v>
      </c>
      <c r="F127">
        <v>0</v>
      </c>
      <c r="G127">
        <v>0</v>
      </c>
      <c r="H127">
        <v>0</v>
      </c>
      <c r="I127">
        <v>0</v>
      </c>
      <c r="J127">
        <v>0</v>
      </c>
      <c r="K127">
        <v>0</v>
      </c>
      <c r="L127">
        <v>0</v>
      </c>
      <c r="M127">
        <v>0</v>
      </c>
      <c r="N127">
        <v>46842</v>
      </c>
      <c r="O127">
        <v>0</v>
      </c>
      <c r="P127">
        <v>0</v>
      </c>
      <c r="Q127">
        <v>0</v>
      </c>
      <c r="R127">
        <v>0</v>
      </c>
      <c r="S127">
        <v>0</v>
      </c>
      <c r="T127">
        <v>0</v>
      </c>
      <c r="U127">
        <v>0</v>
      </c>
      <c r="V127">
        <v>0</v>
      </c>
      <c r="W127">
        <v>0</v>
      </c>
      <c r="X127">
        <v>0</v>
      </c>
      <c r="Y127" t="s">
        <v>197</v>
      </c>
      <c r="Z127" t="s">
        <v>197</v>
      </c>
      <c r="AA127" t="s">
        <v>557</v>
      </c>
    </row>
    <row r="128" spans="1:27" x14ac:dyDescent="0.25">
      <c r="A128" t="s">
        <v>558</v>
      </c>
      <c r="B128" t="s">
        <v>559</v>
      </c>
      <c r="D128">
        <v>0</v>
      </c>
      <c r="E128">
        <v>0</v>
      </c>
      <c r="F128">
        <v>0</v>
      </c>
      <c r="G128">
        <v>0</v>
      </c>
      <c r="H128">
        <v>0</v>
      </c>
      <c r="I128">
        <v>0</v>
      </c>
      <c r="J128">
        <v>0</v>
      </c>
      <c r="K128">
        <v>0</v>
      </c>
      <c r="L128">
        <v>0</v>
      </c>
      <c r="M128">
        <v>0</v>
      </c>
      <c r="N128">
        <v>436349</v>
      </c>
      <c r="O128">
        <v>71500</v>
      </c>
      <c r="P128">
        <v>0</v>
      </c>
      <c r="Q128">
        <v>0</v>
      </c>
      <c r="R128">
        <v>0</v>
      </c>
      <c r="S128">
        <v>0</v>
      </c>
      <c r="T128">
        <v>0</v>
      </c>
      <c r="U128">
        <v>0</v>
      </c>
      <c r="V128">
        <v>0</v>
      </c>
      <c r="W128">
        <v>0</v>
      </c>
      <c r="X128">
        <v>0</v>
      </c>
      <c r="Y128" t="s">
        <v>191</v>
      </c>
      <c r="Z128" t="s">
        <v>372</v>
      </c>
      <c r="AA128" t="s">
        <v>560</v>
      </c>
    </row>
    <row r="129" spans="1:27" x14ac:dyDescent="0.25">
      <c r="A129" t="s">
        <v>561</v>
      </c>
      <c r="B129" t="s">
        <v>562</v>
      </c>
      <c r="D129">
        <v>0</v>
      </c>
      <c r="E129">
        <v>0</v>
      </c>
      <c r="F129">
        <v>0</v>
      </c>
      <c r="G129">
        <v>6000</v>
      </c>
      <c r="H129">
        <v>0</v>
      </c>
      <c r="I129">
        <v>0</v>
      </c>
      <c r="J129">
        <v>0</v>
      </c>
      <c r="K129">
        <v>0</v>
      </c>
      <c r="L129">
        <v>0</v>
      </c>
      <c r="M129">
        <v>0</v>
      </c>
      <c r="N129">
        <v>30278</v>
      </c>
      <c r="O129">
        <v>0</v>
      </c>
      <c r="P129">
        <v>0</v>
      </c>
      <c r="Q129">
        <v>0</v>
      </c>
      <c r="R129">
        <v>0</v>
      </c>
      <c r="S129">
        <v>0</v>
      </c>
      <c r="T129">
        <v>0</v>
      </c>
      <c r="U129">
        <v>0</v>
      </c>
      <c r="V129">
        <v>0</v>
      </c>
      <c r="W129">
        <v>0</v>
      </c>
      <c r="X129">
        <v>0</v>
      </c>
      <c r="Y129" t="s">
        <v>191</v>
      </c>
      <c r="Z129" t="s">
        <v>249</v>
      </c>
      <c r="AA129" t="s">
        <v>563</v>
      </c>
    </row>
    <row r="130" spans="1:27" x14ac:dyDescent="0.25">
      <c r="A130" t="s">
        <v>564</v>
      </c>
      <c r="B130" t="s">
        <v>565</v>
      </c>
      <c r="D130">
        <v>0</v>
      </c>
      <c r="E130">
        <v>0</v>
      </c>
      <c r="F130">
        <v>0</v>
      </c>
      <c r="G130">
        <v>0</v>
      </c>
      <c r="H130">
        <v>0</v>
      </c>
      <c r="I130">
        <v>0</v>
      </c>
      <c r="J130">
        <v>0</v>
      </c>
      <c r="K130">
        <v>0</v>
      </c>
      <c r="L130">
        <v>0</v>
      </c>
      <c r="M130">
        <v>0</v>
      </c>
      <c r="N130">
        <v>24410</v>
      </c>
      <c r="O130">
        <v>0</v>
      </c>
      <c r="P130">
        <v>0</v>
      </c>
      <c r="Q130">
        <v>0</v>
      </c>
      <c r="R130">
        <v>0</v>
      </c>
      <c r="S130">
        <v>0</v>
      </c>
      <c r="T130">
        <v>0</v>
      </c>
      <c r="U130">
        <v>0</v>
      </c>
      <c r="V130">
        <v>0</v>
      </c>
      <c r="W130">
        <v>0</v>
      </c>
      <c r="X130">
        <v>0</v>
      </c>
      <c r="Y130" t="s">
        <v>191</v>
      </c>
      <c r="Z130" t="s">
        <v>249</v>
      </c>
      <c r="AA130" t="s">
        <v>566</v>
      </c>
    </row>
    <row r="131" spans="1:27" x14ac:dyDescent="0.25">
      <c r="A131" t="s">
        <v>567</v>
      </c>
      <c r="B131" t="s">
        <v>568</v>
      </c>
      <c r="D131">
        <v>0</v>
      </c>
      <c r="E131">
        <v>0</v>
      </c>
      <c r="F131">
        <v>0</v>
      </c>
      <c r="G131">
        <v>0</v>
      </c>
      <c r="H131">
        <v>0</v>
      </c>
      <c r="I131">
        <v>0</v>
      </c>
      <c r="J131">
        <v>4</v>
      </c>
      <c r="K131">
        <v>0</v>
      </c>
      <c r="L131">
        <v>0</v>
      </c>
      <c r="M131">
        <v>0</v>
      </c>
      <c r="N131">
        <v>323536</v>
      </c>
      <c r="O131">
        <v>39000</v>
      </c>
      <c r="P131">
        <v>0</v>
      </c>
      <c r="Q131">
        <v>500</v>
      </c>
      <c r="R131">
        <v>0</v>
      </c>
      <c r="S131">
        <v>0</v>
      </c>
      <c r="T131">
        <v>0</v>
      </c>
      <c r="U131">
        <v>0</v>
      </c>
      <c r="V131">
        <v>0</v>
      </c>
      <c r="W131">
        <v>25000</v>
      </c>
      <c r="X131">
        <v>113500</v>
      </c>
      <c r="Y131" t="s">
        <v>191</v>
      </c>
      <c r="Z131" t="s">
        <v>269</v>
      </c>
      <c r="AA131" t="s">
        <v>569</v>
      </c>
    </row>
    <row r="132" spans="1:27" x14ac:dyDescent="0.25">
      <c r="A132" t="s">
        <v>570</v>
      </c>
      <c r="B132" t="s">
        <v>571</v>
      </c>
      <c r="D132">
        <v>0</v>
      </c>
      <c r="E132">
        <v>0</v>
      </c>
      <c r="F132">
        <v>0</v>
      </c>
      <c r="G132">
        <v>0</v>
      </c>
      <c r="H132">
        <v>0</v>
      </c>
      <c r="I132">
        <v>0</v>
      </c>
      <c r="J132">
        <v>0</v>
      </c>
      <c r="K132">
        <v>0</v>
      </c>
      <c r="L132">
        <v>0</v>
      </c>
      <c r="M132">
        <v>0</v>
      </c>
      <c r="N132">
        <v>14174</v>
      </c>
      <c r="O132">
        <v>0</v>
      </c>
      <c r="P132">
        <v>0</v>
      </c>
      <c r="Q132">
        <v>0</v>
      </c>
      <c r="R132">
        <v>0</v>
      </c>
      <c r="S132">
        <v>0</v>
      </c>
      <c r="T132">
        <v>0</v>
      </c>
      <c r="U132">
        <v>0</v>
      </c>
      <c r="V132">
        <v>0</v>
      </c>
      <c r="W132">
        <v>0</v>
      </c>
      <c r="X132">
        <v>0</v>
      </c>
      <c r="Y132" t="s">
        <v>191</v>
      </c>
      <c r="Z132" t="s">
        <v>249</v>
      </c>
      <c r="AA132" t="s">
        <v>572</v>
      </c>
    </row>
    <row r="133" spans="1:27" x14ac:dyDescent="0.25">
      <c r="A133" t="s">
        <v>573</v>
      </c>
      <c r="B133" t="s">
        <v>574</v>
      </c>
      <c r="D133">
        <v>0</v>
      </c>
      <c r="E133">
        <v>0</v>
      </c>
      <c r="F133">
        <v>0</v>
      </c>
      <c r="G133">
        <v>5500</v>
      </c>
      <c r="H133">
        <v>0</v>
      </c>
      <c r="I133">
        <v>0</v>
      </c>
      <c r="J133">
        <v>0</v>
      </c>
      <c r="K133">
        <v>0</v>
      </c>
      <c r="L133">
        <v>0</v>
      </c>
      <c r="M133">
        <v>0</v>
      </c>
      <c r="N133">
        <v>0</v>
      </c>
      <c r="O133">
        <v>0</v>
      </c>
      <c r="P133">
        <v>0</v>
      </c>
      <c r="Q133">
        <v>0</v>
      </c>
      <c r="R133">
        <v>0</v>
      </c>
      <c r="S133">
        <v>0</v>
      </c>
      <c r="T133">
        <v>0</v>
      </c>
      <c r="U133">
        <v>0</v>
      </c>
      <c r="V133">
        <v>0</v>
      </c>
      <c r="W133">
        <v>0</v>
      </c>
      <c r="X133">
        <v>0</v>
      </c>
      <c r="Y133" t="s">
        <v>191</v>
      </c>
      <c r="Z133" t="s">
        <v>249</v>
      </c>
      <c r="AA133" t="s">
        <v>575</v>
      </c>
    </row>
    <row r="134" spans="1:27" x14ac:dyDescent="0.25">
      <c r="A134" t="s">
        <v>576</v>
      </c>
      <c r="B134" t="s">
        <v>577</v>
      </c>
      <c r="D134">
        <v>0</v>
      </c>
      <c r="E134">
        <v>0</v>
      </c>
      <c r="F134">
        <v>0</v>
      </c>
      <c r="G134">
        <v>0</v>
      </c>
      <c r="H134">
        <v>0</v>
      </c>
      <c r="I134">
        <v>0</v>
      </c>
      <c r="J134">
        <v>0</v>
      </c>
      <c r="K134">
        <v>0</v>
      </c>
      <c r="L134">
        <v>0</v>
      </c>
      <c r="M134">
        <v>0</v>
      </c>
      <c r="N134">
        <v>84920</v>
      </c>
      <c r="O134">
        <v>25600</v>
      </c>
      <c r="P134">
        <v>0</v>
      </c>
      <c r="Q134">
        <v>64500</v>
      </c>
      <c r="R134">
        <v>0</v>
      </c>
      <c r="S134">
        <v>0</v>
      </c>
      <c r="T134">
        <v>0</v>
      </c>
      <c r="U134">
        <v>0</v>
      </c>
      <c r="V134">
        <v>11000</v>
      </c>
      <c r="W134">
        <v>15000</v>
      </c>
      <c r="X134">
        <v>15000</v>
      </c>
      <c r="Y134" t="s">
        <v>191</v>
      </c>
      <c r="Z134" t="s">
        <v>205</v>
      </c>
      <c r="AA134" t="s">
        <v>578</v>
      </c>
    </row>
    <row r="135" spans="1:27" x14ac:dyDescent="0.25">
      <c r="A135" t="s">
        <v>579</v>
      </c>
      <c r="B135" t="s">
        <v>580</v>
      </c>
      <c r="D135">
        <v>0</v>
      </c>
      <c r="E135">
        <v>0</v>
      </c>
      <c r="F135">
        <v>0</v>
      </c>
      <c r="G135">
        <v>0</v>
      </c>
      <c r="H135">
        <v>0</v>
      </c>
      <c r="I135">
        <v>0</v>
      </c>
      <c r="J135">
        <v>0</v>
      </c>
      <c r="K135">
        <v>0</v>
      </c>
      <c r="L135">
        <v>0</v>
      </c>
      <c r="M135">
        <v>0</v>
      </c>
      <c r="N135">
        <v>77998</v>
      </c>
      <c r="O135">
        <v>0</v>
      </c>
      <c r="P135">
        <v>0</v>
      </c>
      <c r="Q135">
        <v>0</v>
      </c>
      <c r="R135">
        <v>0</v>
      </c>
      <c r="S135">
        <v>0</v>
      </c>
      <c r="T135">
        <v>0</v>
      </c>
      <c r="U135">
        <v>0</v>
      </c>
      <c r="V135">
        <v>0</v>
      </c>
      <c r="W135">
        <v>29000</v>
      </c>
      <c r="X135">
        <v>0</v>
      </c>
      <c r="Y135" t="s">
        <v>191</v>
      </c>
      <c r="Z135" t="s">
        <v>212</v>
      </c>
      <c r="AA135" t="s">
        <v>581</v>
      </c>
    </row>
    <row r="136" spans="1:27" x14ac:dyDescent="0.25">
      <c r="A136" t="s">
        <v>582</v>
      </c>
      <c r="B136" t="s">
        <v>583</v>
      </c>
      <c r="D136">
        <v>0</v>
      </c>
      <c r="E136">
        <v>0</v>
      </c>
      <c r="F136">
        <v>0</v>
      </c>
      <c r="G136">
        <v>0</v>
      </c>
      <c r="H136">
        <v>0</v>
      </c>
      <c r="I136">
        <v>0</v>
      </c>
      <c r="J136">
        <v>35</v>
      </c>
      <c r="K136">
        <v>0</v>
      </c>
      <c r="L136">
        <v>0</v>
      </c>
      <c r="M136">
        <v>0</v>
      </c>
      <c r="N136">
        <v>667830</v>
      </c>
      <c r="O136">
        <v>20000</v>
      </c>
      <c r="P136">
        <v>0</v>
      </c>
      <c r="Q136">
        <v>0</v>
      </c>
      <c r="R136">
        <v>0</v>
      </c>
      <c r="S136">
        <v>0</v>
      </c>
      <c r="T136">
        <v>0</v>
      </c>
      <c r="U136">
        <v>0</v>
      </c>
      <c r="V136">
        <v>0</v>
      </c>
      <c r="W136">
        <v>2500</v>
      </c>
      <c r="X136">
        <v>78000</v>
      </c>
      <c r="Y136" t="s">
        <v>191</v>
      </c>
      <c r="Z136" t="s">
        <v>269</v>
      </c>
      <c r="AA136" t="s">
        <v>584</v>
      </c>
    </row>
    <row r="137" spans="1:27" x14ac:dyDescent="0.25">
      <c r="A137" t="s">
        <v>585</v>
      </c>
      <c r="B137" t="s">
        <v>586</v>
      </c>
      <c r="D137">
        <v>0</v>
      </c>
      <c r="E137">
        <v>0</v>
      </c>
      <c r="F137">
        <v>0</v>
      </c>
      <c r="G137">
        <v>255</v>
      </c>
      <c r="H137">
        <v>263</v>
      </c>
      <c r="I137">
        <v>0</v>
      </c>
      <c r="J137">
        <v>751</v>
      </c>
      <c r="K137">
        <v>648</v>
      </c>
      <c r="L137">
        <v>0</v>
      </c>
      <c r="M137">
        <v>0</v>
      </c>
      <c r="N137">
        <v>183142</v>
      </c>
      <c r="O137">
        <v>7000</v>
      </c>
      <c r="P137">
        <v>0</v>
      </c>
      <c r="Q137">
        <v>0</v>
      </c>
      <c r="R137">
        <v>0</v>
      </c>
      <c r="S137">
        <v>0</v>
      </c>
      <c r="T137">
        <v>0</v>
      </c>
      <c r="U137">
        <v>0</v>
      </c>
      <c r="V137">
        <v>0</v>
      </c>
      <c r="W137">
        <v>36000</v>
      </c>
      <c r="X137">
        <v>10000</v>
      </c>
      <c r="Y137" t="s">
        <v>193</v>
      </c>
      <c r="Z137" t="s">
        <v>205</v>
      </c>
      <c r="AA137" t="s">
        <v>587</v>
      </c>
    </row>
    <row r="138" spans="1:27" x14ac:dyDescent="0.25">
      <c r="A138" t="s">
        <v>588</v>
      </c>
      <c r="B138" t="s">
        <v>589</v>
      </c>
      <c r="D138">
        <v>0</v>
      </c>
      <c r="E138">
        <v>0</v>
      </c>
      <c r="F138">
        <v>5000</v>
      </c>
      <c r="G138">
        <v>0</v>
      </c>
      <c r="H138">
        <v>0</v>
      </c>
      <c r="I138">
        <v>0</v>
      </c>
      <c r="J138">
        <v>1301</v>
      </c>
      <c r="K138">
        <v>0</v>
      </c>
      <c r="L138">
        <v>0</v>
      </c>
      <c r="M138">
        <v>0</v>
      </c>
      <c r="N138">
        <v>468464</v>
      </c>
      <c r="O138">
        <v>40000</v>
      </c>
      <c r="P138">
        <v>0</v>
      </c>
      <c r="Q138">
        <v>0</v>
      </c>
      <c r="R138">
        <v>0</v>
      </c>
      <c r="S138">
        <v>0</v>
      </c>
      <c r="T138">
        <v>0</v>
      </c>
      <c r="U138">
        <v>0</v>
      </c>
      <c r="V138">
        <v>0</v>
      </c>
      <c r="W138">
        <v>71500</v>
      </c>
      <c r="X138">
        <v>0</v>
      </c>
      <c r="Y138" t="s">
        <v>193</v>
      </c>
      <c r="Z138" t="s">
        <v>205</v>
      </c>
      <c r="AA138" t="s">
        <v>590</v>
      </c>
    </row>
    <row r="139" spans="1:27" x14ac:dyDescent="0.25">
      <c r="A139" t="s">
        <v>591</v>
      </c>
      <c r="B139" t="s">
        <v>592</v>
      </c>
      <c r="D139">
        <v>0</v>
      </c>
      <c r="E139">
        <v>0</v>
      </c>
      <c r="F139">
        <v>0</v>
      </c>
      <c r="G139">
        <v>0</v>
      </c>
      <c r="H139">
        <v>0</v>
      </c>
      <c r="I139">
        <v>0</v>
      </c>
      <c r="J139">
        <v>0</v>
      </c>
      <c r="K139">
        <v>0</v>
      </c>
      <c r="L139">
        <v>0</v>
      </c>
      <c r="M139">
        <v>0</v>
      </c>
      <c r="N139">
        <v>288974</v>
      </c>
      <c r="O139">
        <v>9900</v>
      </c>
      <c r="P139">
        <v>0</v>
      </c>
      <c r="Q139">
        <v>45020</v>
      </c>
      <c r="R139">
        <v>0</v>
      </c>
      <c r="S139">
        <v>0</v>
      </c>
      <c r="T139">
        <v>0</v>
      </c>
      <c r="U139">
        <v>0</v>
      </c>
      <c r="V139">
        <v>14500</v>
      </c>
      <c r="W139">
        <v>0</v>
      </c>
      <c r="X139">
        <v>185</v>
      </c>
      <c r="Y139" t="s">
        <v>191</v>
      </c>
      <c r="Z139" t="s">
        <v>205</v>
      </c>
      <c r="AA139" t="s">
        <v>593</v>
      </c>
    </row>
    <row r="140" spans="1:27" x14ac:dyDescent="0.25">
      <c r="A140" t="s">
        <v>594</v>
      </c>
      <c r="B140" t="s">
        <v>595</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t="s">
        <v>191</v>
      </c>
      <c r="Z140" t="s">
        <v>249</v>
      </c>
      <c r="AA140" t="s">
        <v>596</v>
      </c>
    </row>
    <row r="141" spans="1:27" x14ac:dyDescent="0.25">
      <c r="A141" t="s">
        <v>597</v>
      </c>
      <c r="B141" t="s">
        <v>598</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t="s">
        <v>191</v>
      </c>
      <c r="Z141" t="s">
        <v>249</v>
      </c>
      <c r="AA141" t="s">
        <v>599</v>
      </c>
    </row>
    <row r="142" spans="1:27" x14ac:dyDescent="0.25">
      <c r="A142" t="s">
        <v>600</v>
      </c>
      <c r="B142" t="s">
        <v>601</v>
      </c>
      <c r="D142">
        <v>0</v>
      </c>
      <c r="E142">
        <v>0</v>
      </c>
      <c r="F142">
        <v>0</v>
      </c>
      <c r="G142">
        <v>0</v>
      </c>
      <c r="H142">
        <v>0</v>
      </c>
      <c r="I142">
        <v>0</v>
      </c>
      <c r="J142">
        <v>0</v>
      </c>
      <c r="K142">
        <v>0</v>
      </c>
      <c r="L142">
        <v>0</v>
      </c>
      <c r="M142">
        <v>0</v>
      </c>
      <c r="N142">
        <v>1729</v>
      </c>
      <c r="O142">
        <v>0</v>
      </c>
      <c r="P142">
        <v>0</v>
      </c>
      <c r="Q142">
        <v>0</v>
      </c>
      <c r="R142">
        <v>0</v>
      </c>
      <c r="S142">
        <v>0</v>
      </c>
      <c r="T142">
        <v>0</v>
      </c>
      <c r="U142">
        <v>0</v>
      </c>
      <c r="V142">
        <v>0</v>
      </c>
      <c r="W142">
        <v>0</v>
      </c>
      <c r="X142">
        <v>0</v>
      </c>
      <c r="Y142" t="s">
        <v>195</v>
      </c>
      <c r="Z142" t="s">
        <v>249</v>
      </c>
      <c r="AA142" t="s">
        <v>602</v>
      </c>
    </row>
    <row r="143" spans="1:27" x14ac:dyDescent="0.25">
      <c r="A143" t="s">
        <v>603</v>
      </c>
      <c r="B143" t="s">
        <v>604</v>
      </c>
      <c r="D143">
        <v>0</v>
      </c>
      <c r="E143">
        <v>0</v>
      </c>
      <c r="F143">
        <v>0</v>
      </c>
      <c r="G143">
        <v>0</v>
      </c>
      <c r="H143">
        <v>0</v>
      </c>
      <c r="I143">
        <v>0</v>
      </c>
      <c r="J143">
        <v>0</v>
      </c>
      <c r="K143">
        <v>0</v>
      </c>
      <c r="L143">
        <v>0</v>
      </c>
      <c r="M143">
        <v>0</v>
      </c>
      <c r="N143">
        <v>541609</v>
      </c>
      <c r="O143">
        <v>10000</v>
      </c>
      <c r="P143">
        <v>0</v>
      </c>
      <c r="Q143">
        <v>0</v>
      </c>
      <c r="R143">
        <v>0</v>
      </c>
      <c r="S143">
        <v>20243</v>
      </c>
      <c r="T143">
        <v>0</v>
      </c>
      <c r="U143">
        <v>0</v>
      </c>
      <c r="V143">
        <v>78000</v>
      </c>
      <c r="W143">
        <v>5000</v>
      </c>
      <c r="X143">
        <v>0</v>
      </c>
      <c r="Y143" t="s">
        <v>191</v>
      </c>
      <c r="Z143" t="s">
        <v>262</v>
      </c>
      <c r="AA143" t="s">
        <v>605</v>
      </c>
    </row>
    <row r="144" spans="1:27" x14ac:dyDescent="0.25">
      <c r="A144" t="s">
        <v>606</v>
      </c>
      <c r="B144" t="s">
        <v>607</v>
      </c>
      <c r="D144">
        <v>0</v>
      </c>
      <c r="E144">
        <v>0</v>
      </c>
      <c r="F144">
        <v>0</v>
      </c>
      <c r="G144">
        <v>0</v>
      </c>
      <c r="H144">
        <v>0</v>
      </c>
      <c r="I144">
        <v>0</v>
      </c>
      <c r="J144">
        <v>0</v>
      </c>
      <c r="K144">
        <v>0</v>
      </c>
      <c r="L144">
        <v>0</v>
      </c>
      <c r="M144">
        <v>0</v>
      </c>
      <c r="N144">
        <v>291837</v>
      </c>
      <c r="O144">
        <v>41700</v>
      </c>
      <c r="P144">
        <v>0</v>
      </c>
      <c r="Q144">
        <v>0</v>
      </c>
      <c r="R144">
        <v>0</v>
      </c>
      <c r="S144">
        <v>0</v>
      </c>
      <c r="T144">
        <v>0</v>
      </c>
      <c r="U144">
        <v>0</v>
      </c>
      <c r="V144">
        <v>24900</v>
      </c>
      <c r="W144">
        <v>35000</v>
      </c>
      <c r="X144">
        <v>0</v>
      </c>
      <c r="Y144" t="s">
        <v>193</v>
      </c>
      <c r="Z144" t="s">
        <v>205</v>
      </c>
      <c r="AA144" t="s">
        <v>608</v>
      </c>
    </row>
    <row r="145" spans="1:27" x14ac:dyDescent="0.25">
      <c r="A145" t="s">
        <v>609</v>
      </c>
      <c r="B145" t="s">
        <v>610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t="s">
        <v>191</v>
      </c>
      <c r="Z145" t="s">
        <v>212</v>
      </c>
      <c r="AA145" t="s">
        <v>611</v>
      </c>
    </row>
    <row r="146" spans="1:27" x14ac:dyDescent="0.25">
      <c r="A146" t="s">
        <v>612</v>
      </c>
      <c r="B146" t="s">
        <v>613</v>
      </c>
      <c r="D146">
        <v>2800</v>
      </c>
      <c r="E146">
        <v>0</v>
      </c>
      <c r="F146">
        <v>0</v>
      </c>
      <c r="G146">
        <v>0</v>
      </c>
      <c r="H146">
        <v>0</v>
      </c>
      <c r="I146">
        <v>0</v>
      </c>
      <c r="J146">
        <v>0</v>
      </c>
      <c r="K146">
        <v>0</v>
      </c>
      <c r="L146">
        <v>0</v>
      </c>
      <c r="M146">
        <v>0</v>
      </c>
      <c r="N146">
        <v>91225</v>
      </c>
      <c r="O146">
        <v>0</v>
      </c>
      <c r="P146">
        <v>0</v>
      </c>
      <c r="Q146">
        <v>0</v>
      </c>
      <c r="R146">
        <v>0</v>
      </c>
      <c r="S146">
        <v>0</v>
      </c>
      <c r="T146">
        <v>0</v>
      </c>
      <c r="U146">
        <v>0</v>
      </c>
      <c r="V146">
        <v>0</v>
      </c>
      <c r="W146">
        <v>0</v>
      </c>
      <c r="X146">
        <v>0</v>
      </c>
      <c r="Y146" t="s">
        <v>191</v>
      </c>
      <c r="Z146" t="s">
        <v>212</v>
      </c>
      <c r="AA146" t="s">
        <v>614</v>
      </c>
    </row>
    <row r="147" spans="1:27" x14ac:dyDescent="0.25">
      <c r="A147" t="s">
        <v>615</v>
      </c>
      <c r="B147" t="s">
        <v>616</v>
      </c>
      <c r="D147">
        <v>0</v>
      </c>
      <c r="E147">
        <v>0</v>
      </c>
      <c r="F147">
        <v>0</v>
      </c>
      <c r="G147">
        <v>0</v>
      </c>
      <c r="H147">
        <v>0</v>
      </c>
      <c r="I147">
        <v>0</v>
      </c>
      <c r="J147">
        <v>0</v>
      </c>
      <c r="K147">
        <v>0</v>
      </c>
      <c r="L147">
        <v>0</v>
      </c>
      <c r="M147">
        <v>0</v>
      </c>
      <c r="N147">
        <v>136246</v>
      </c>
      <c r="O147">
        <v>14400</v>
      </c>
      <c r="P147">
        <v>0</v>
      </c>
      <c r="Q147">
        <v>6094</v>
      </c>
      <c r="R147">
        <v>0</v>
      </c>
      <c r="S147">
        <v>0</v>
      </c>
      <c r="T147">
        <v>0</v>
      </c>
      <c r="U147">
        <v>0</v>
      </c>
      <c r="V147">
        <v>0</v>
      </c>
      <c r="W147">
        <v>39500</v>
      </c>
      <c r="X147">
        <v>0</v>
      </c>
      <c r="Y147" t="s">
        <v>193</v>
      </c>
      <c r="Z147" t="s">
        <v>205</v>
      </c>
      <c r="AA147" t="s">
        <v>617</v>
      </c>
    </row>
    <row r="148" spans="1:27" x14ac:dyDescent="0.25">
      <c r="A148" t="s">
        <v>618</v>
      </c>
      <c r="B148" t="s">
        <v>619</v>
      </c>
      <c r="D148">
        <v>0</v>
      </c>
      <c r="E148">
        <v>0</v>
      </c>
      <c r="F148">
        <v>0</v>
      </c>
      <c r="G148">
        <v>0</v>
      </c>
      <c r="H148">
        <v>0</v>
      </c>
      <c r="I148">
        <v>0</v>
      </c>
      <c r="J148">
        <v>0</v>
      </c>
      <c r="K148">
        <v>0</v>
      </c>
      <c r="L148">
        <v>0</v>
      </c>
      <c r="M148">
        <v>0</v>
      </c>
      <c r="N148">
        <v>125746</v>
      </c>
      <c r="O148">
        <v>0</v>
      </c>
      <c r="P148">
        <v>0</v>
      </c>
      <c r="Q148">
        <v>0</v>
      </c>
      <c r="R148">
        <v>0</v>
      </c>
      <c r="S148">
        <v>0</v>
      </c>
      <c r="T148">
        <v>0</v>
      </c>
      <c r="U148">
        <v>0</v>
      </c>
      <c r="V148">
        <v>0</v>
      </c>
      <c r="W148">
        <v>0</v>
      </c>
      <c r="X148">
        <v>0</v>
      </c>
      <c r="Y148" t="s">
        <v>191</v>
      </c>
      <c r="Z148" t="s">
        <v>212</v>
      </c>
      <c r="AA148" t="s">
        <v>620</v>
      </c>
    </row>
    <row r="149" spans="1:27" x14ac:dyDescent="0.25">
      <c r="A149" t="s">
        <v>621</v>
      </c>
      <c r="B149" t="s">
        <v>622</v>
      </c>
      <c r="D149">
        <v>0</v>
      </c>
      <c r="E149">
        <v>0</v>
      </c>
      <c r="F149">
        <v>0</v>
      </c>
      <c r="G149">
        <v>0</v>
      </c>
      <c r="H149">
        <v>0</v>
      </c>
      <c r="I149">
        <v>0</v>
      </c>
      <c r="J149">
        <v>0</v>
      </c>
      <c r="K149">
        <v>0</v>
      </c>
      <c r="L149">
        <v>0</v>
      </c>
      <c r="M149">
        <v>0</v>
      </c>
      <c r="N149">
        <v>1500</v>
      </c>
      <c r="O149">
        <v>6000</v>
      </c>
      <c r="P149">
        <v>0</v>
      </c>
      <c r="Q149">
        <v>0</v>
      </c>
      <c r="R149">
        <v>0</v>
      </c>
      <c r="S149">
        <v>0</v>
      </c>
      <c r="T149">
        <v>0</v>
      </c>
      <c r="U149">
        <v>0</v>
      </c>
      <c r="V149">
        <v>0</v>
      </c>
      <c r="W149">
        <v>0</v>
      </c>
      <c r="X149">
        <v>0</v>
      </c>
      <c r="Y149" t="s">
        <v>191</v>
      </c>
      <c r="Z149" t="s">
        <v>212</v>
      </c>
      <c r="AA149" t="s">
        <v>623</v>
      </c>
    </row>
    <row r="150" spans="1:27" x14ac:dyDescent="0.25">
      <c r="A150" t="s">
        <v>624</v>
      </c>
      <c r="B150" t="s">
        <v>625</v>
      </c>
      <c r="D150">
        <v>0</v>
      </c>
      <c r="E150">
        <v>0</v>
      </c>
      <c r="F150">
        <v>0</v>
      </c>
      <c r="G150">
        <v>0</v>
      </c>
      <c r="H150">
        <v>0</v>
      </c>
      <c r="I150">
        <v>0</v>
      </c>
      <c r="J150">
        <v>0</v>
      </c>
      <c r="K150">
        <v>0</v>
      </c>
      <c r="L150">
        <v>0</v>
      </c>
      <c r="M150">
        <v>0</v>
      </c>
      <c r="N150">
        <v>20000</v>
      </c>
      <c r="O150">
        <v>0</v>
      </c>
      <c r="P150">
        <v>0</v>
      </c>
      <c r="Q150">
        <v>0</v>
      </c>
      <c r="R150">
        <v>0</v>
      </c>
      <c r="S150">
        <v>0</v>
      </c>
      <c r="T150">
        <v>0</v>
      </c>
      <c r="U150">
        <v>0</v>
      </c>
      <c r="V150">
        <v>0</v>
      </c>
      <c r="W150">
        <v>4000</v>
      </c>
      <c r="X150">
        <v>0</v>
      </c>
      <c r="Y150" t="s">
        <v>191</v>
      </c>
      <c r="Z150" t="s">
        <v>212</v>
      </c>
      <c r="AA150" t="s">
        <v>626</v>
      </c>
    </row>
    <row r="151" spans="1:27" x14ac:dyDescent="0.25">
      <c r="A151" t="s">
        <v>627</v>
      </c>
      <c r="B151" t="s">
        <v>628</v>
      </c>
      <c r="D151">
        <v>0</v>
      </c>
      <c r="E151">
        <v>0</v>
      </c>
      <c r="F151">
        <v>0</v>
      </c>
      <c r="G151">
        <v>0</v>
      </c>
      <c r="H151">
        <v>0</v>
      </c>
      <c r="I151">
        <v>0</v>
      </c>
      <c r="J151">
        <v>0</v>
      </c>
      <c r="K151">
        <v>0</v>
      </c>
      <c r="L151">
        <v>0</v>
      </c>
      <c r="M151">
        <v>0</v>
      </c>
      <c r="N151">
        <v>1250</v>
      </c>
      <c r="O151">
        <v>0</v>
      </c>
      <c r="P151">
        <v>0</v>
      </c>
      <c r="Q151">
        <v>0</v>
      </c>
      <c r="R151">
        <v>0</v>
      </c>
      <c r="S151">
        <v>0</v>
      </c>
      <c r="T151">
        <v>0</v>
      </c>
      <c r="U151">
        <v>0</v>
      </c>
      <c r="V151">
        <v>0</v>
      </c>
      <c r="W151">
        <v>0</v>
      </c>
      <c r="X151">
        <v>0</v>
      </c>
      <c r="Y151" t="s">
        <v>191</v>
      </c>
      <c r="Z151" t="s">
        <v>249</v>
      </c>
      <c r="AA151" t="s">
        <v>629</v>
      </c>
    </row>
    <row r="152" spans="1:27" x14ac:dyDescent="0.25">
      <c r="A152" t="s">
        <v>630</v>
      </c>
      <c r="B152" t="s">
        <v>631</v>
      </c>
      <c r="D152">
        <v>0</v>
      </c>
      <c r="E152">
        <v>0</v>
      </c>
      <c r="F152">
        <v>0</v>
      </c>
      <c r="G152">
        <v>0</v>
      </c>
      <c r="H152">
        <v>0</v>
      </c>
      <c r="I152">
        <v>0</v>
      </c>
      <c r="J152">
        <v>0</v>
      </c>
      <c r="K152">
        <v>0</v>
      </c>
      <c r="L152">
        <v>0</v>
      </c>
      <c r="M152">
        <v>0</v>
      </c>
      <c r="N152">
        <v>343592</v>
      </c>
      <c r="O152">
        <v>10000</v>
      </c>
      <c r="P152">
        <v>0</v>
      </c>
      <c r="Q152">
        <v>0</v>
      </c>
      <c r="R152">
        <v>149</v>
      </c>
      <c r="S152">
        <v>90</v>
      </c>
      <c r="T152">
        <v>0</v>
      </c>
      <c r="U152">
        <v>0</v>
      </c>
      <c r="V152">
        <v>29000</v>
      </c>
      <c r="W152">
        <v>0</v>
      </c>
      <c r="X152">
        <v>0</v>
      </c>
      <c r="Y152" t="s">
        <v>193</v>
      </c>
      <c r="Z152" t="s">
        <v>205</v>
      </c>
      <c r="AA152" t="s">
        <v>632</v>
      </c>
    </row>
    <row r="153" spans="1:27" x14ac:dyDescent="0.25">
      <c r="A153" t="s">
        <v>633</v>
      </c>
      <c r="B153" t="s">
        <v>634</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t="s">
        <v>191</v>
      </c>
      <c r="Z153" t="s">
        <v>212</v>
      </c>
      <c r="AA153" t="s">
        <v>635</v>
      </c>
    </row>
    <row r="154" spans="1:27" x14ac:dyDescent="0.25">
      <c r="A154" t="s">
        <v>636</v>
      </c>
      <c r="B154" t="s">
        <v>637</v>
      </c>
      <c r="D154">
        <v>0</v>
      </c>
      <c r="E154">
        <v>0</v>
      </c>
      <c r="F154">
        <v>0</v>
      </c>
      <c r="G154">
        <v>0</v>
      </c>
      <c r="H154">
        <v>0</v>
      </c>
      <c r="I154">
        <v>0</v>
      </c>
      <c r="J154">
        <v>0</v>
      </c>
      <c r="K154">
        <v>0</v>
      </c>
      <c r="L154">
        <v>0</v>
      </c>
      <c r="M154">
        <v>0</v>
      </c>
      <c r="N154">
        <v>99571</v>
      </c>
      <c r="O154">
        <v>0</v>
      </c>
      <c r="P154">
        <v>0</v>
      </c>
      <c r="Q154">
        <v>0</v>
      </c>
      <c r="R154">
        <v>0</v>
      </c>
      <c r="S154">
        <v>0</v>
      </c>
      <c r="T154">
        <v>0</v>
      </c>
      <c r="U154">
        <v>0</v>
      </c>
      <c r="V154">
        <v>14400</v>
      </c>
      <c r="W154">
        <v>0</v>
      </c>
      <c r="X154">
        <v>0</v>
      </c>
      <c r="Y154" t="s">
        <v>193</v>
      </c>
      <c r="Z154" t="s">
        <v>205</v>
      </c>
      <c r="AA154" t="s">
        <v>638</v>
      </c>
    </row>
    <row r="155" spans="1:27" x14ac:dyDescent="0.25">
      <c r="A155" t="s">
        <v>639</v>
      </c>
      <c r="B155" t="s">
        <v>640</v>
      </c>
      <c r="D155">
        <v>0</v>
      </c>
      <c r="E155">
        <v>0</v>
      </c>
      <c r="F155">
        <v>0</v>
      </c>
      <c r="G155">
        <v>0</v>
      </c>
      <c r="H155">
        <v>0</v>
      </c>
      <c r="I155">
        <v>0</v>
      </c>
      <c r="J155">
        <v>0</v>
      </c>
      <c r="K155">
        <v>0</v>
      </c>
      <c r="L155">
        <v>0</v>
      </c>
      <c r="M155">
        <v>0</v>
      </c>
      <c r="N155">
        <v>381736</v>
      </c>
      <c r="O155">
        <v>0</v>
      </c>
      <c r="P155">
        <v>0</v>
      </c>
      <c r="Q155">
        <v>0</v>
      </c>
      <c r="R155">
        <v>0</v>
      </c>
      <c r="S155">
        <v>0</v>
      </c>
      <c r="T155">
        <v>0</v>
      </c>
      <c r="U155">
        <v>0</v>
      </c>
      <c r="V155">
        <v>0</v>
      </c>
      <c r="W155">
        <v>0</v>
      </c>
      <c r="X155">
        <v>0</v>
      </c>
      <c r="Y155" t="s">
        <v>191</v>
      </c>
      <c r="Z155" t="s">
        <v>205</v>
      </c>
      <c r="AA155" t="s">
        <v>641</v>
      </c>
    </row>
    <row r="156" spans="1:27" x14ac:dyDescent="0.25">
      <c r="A156" t="s">
        <v>642</v>
      </c>
      <c r="B156" t="s">
        <v>643</v>
      </c>
      <c r="D156">
        <v>0</v>
      </c>
      <c r="E156">
        <v>0</v>
      </c>
      <c r="F156">
        <v>0</v>
      </c>
      <c r="G156">
        <v>0</v>
      </c>
      <c r="H156">
        <v>0</v>
      </c>
      <c r="I156">
        <v>0</v>
      </c>
      <c r="J156">
        <v>0</v>
      </c>
      <c r="K156">
        <v>0</v>
      </c>
      <c r="L156">
        <v>0</v>
      </c>
      <c r="M156">
        <v>0</v>
      </c>
      <c r="N156">
        <v>6216</v>
      </c>
      <c r="O156">
        <v>4500</v>
      </c>
      <c r="P156">
        <v>0</v>
      </c>
      <c r="Q156">
        <v>0</v>
      </c>
      <c r="R156">
        <v>0</v>
      </c>
      <c r="S156">
        <v>0</v>
      </c>
      <c r="T156">
        <v>0</v>
      </c>
      <c r="U156">
        <v>0</v>
      </c>
      <c r="V156">
        <v>0</v>
      </c>
      <c r="W156">
        <v>0</v>
      </c>
      <c r="X156">
        <v>375</v>
      </c>
      <c r="Y156" t="s">
        <v>191</v>
      </c>
      <c r="Z156" t="s">
        <v>212</v>
      </c>
      <c r="AA156" t="s">
        <v>644</v>
      </c>
    </row>
    <row r="157" spans="1:27" x14ac:dyDescent="0.25">
      <c r="A157" t="s">
        <v>645</v>
      </c>
      <c r="B157" t="s">
        <v>646</v>
      </c>
      <c r="D157">
        <v>0</v>
      </c>
      <c r="E157">
        <v>0</v>
      </c>
      <c r="F157">
        <v>0</v>
      </c>
      <c r="G157">
        <v>0</v>
      </c>
      <c r="H157">
        <v>0</v>
      </c>
      <c r="I157">
        <v>0</v>
      </c>
      <c r="J157">
        <v>0</v>
      </c>
      <c r="K157">
        <v>0</v>
      </c>
      <c r="L157">
        <v>0</v>
      </c>
      <c r="M157">
        <v>0</v>
      </c>
      <c r="N157">
        <v>77413</v>
      </c>
      <c r="O157">
        <v>0</v>
      </c>
      <c r="P157">
        <v>0</v>
      </c>
      <c r="Q157">
        <v>0</v>
      </c>
      <c r="R157">
        <v>0</v>
      </c>
      <c r="S157">
        <v>0</v>
      </c>
      <c r="T157">
        <v>0</v>
      </c>
      <c r="U157">
        <v>0</v>
      </c>
      <c r="V157">
        <v>0</v>
      </c>
      <c r="W157">
        <v>0</v>
      </c>
      <c r="X157">
        <v>0</v>
      </c>
      <c r="Y157" t="s">
        <v>191</v>
      </c>
      <c r="Z157" t="s">
        <v>212</v>
      </c>
      <c r="AA157" t="s">
        <v>647</v>
      </c>
    </row>
    <row r="158" spans="1:27" x14ac:dyDescent="0.25">
      <c r="A158" t="s">
        <v>648</v>
      </c>
      <c r="B158" t="s">
        <v>649</v>
      </c>
      <c r="D158">
        <v>0</v>
      </c>
      <c r="E158">
        <v>0</v>
      </c>
      <c r="F158">
        <v>0</v>
      </c>
      <c r="G158">
        <v>0</v>
      </c>
      <c r="H158">
        <v>0</v>
      </c>
      <c r="I158">
        <v>0</v>
      </c>
      <c r="J158">
        <v>0</v>
      </c>
      <c r="K158">
        <v>0</v>
      </c>
      <c r="L158">
        <v>0</v>
      </c>
      <c r="M158">
        <v>0</v>
      </c>
      <c r="N158">
        <v>226321</v>
      </c>
      <c r="O158">
        <v>6450</v>
      </c>
      <c r="P158">
        <v>0</v>
      </c>
      <c r="Q158">
        <v>0</v>
      </c>
      <c r="R158">
        <v>0</v>
      </c>
      <c r="S158">
        <v>0</v>
      </c>
      <c r="T158">
        <v>0</v>
      </c>
      <c r="U158">
        <v>0</v>
      </c>
      <c r="V158">
        <v>6450</v>
      </c>
      <c r="W158">
        <v>0</v>
      </c>
      <c r="X158">
        <v>0</v>
      </c>
      <c r="Y158" t="s">
        <v>191</v>
      </c>
      <c r="Z158" t="s">
        <v>372</v>
      </c>
      <c r="AA158" t="s">
        <v>650</v>
      </c>
    </row>
    <row r="159" spans="1:27" x14ac:dyDescent="0.25">
      <c r="A159" t="s">
        <v>651</v>
      </c>
      <c r="B159" t="s">
        <v>652</v>
      </c>
      <c r="D159">
        <v>0</v>
      </c>
      <c r="E159">
        <v>0</v>
      </c>
      <c r="F159">
        <v>0</v>
      </c>
      <c r="G159">
        <v>0</v>
      </c>
      <c r="H159">
        <v>0</v>
      </c>
      <c r="I159">
        <v>0</v>
      </c>
      <c r="J159">
        <v>0</v>
      </c>
      <c r="K159">
        <v>0</v>
      </c>
      <c r="L159">
        <v>0</v>
      </c>
      <c r="M159">
        <v>0</v>
      </c>
      <c r="N159">
        <v>10773</v>
      </c>
      <c r="O159">
        <v>0</v>
      </c>
      <c r="P159">
        <v>0</v>
      </c>
      <c r="Q159">
        <v>0</v>
      </c>
      <c r="R159">
        <v>0</v>
      </c>
      <c r="S159">
        <v>0</v>
      </c>
      <c r="T159">
        <v>0</v>
      </c>
      <c r="U159">
        <v>0</v>
      </c>
      <c r="V159">
        <v>0</v>
      </c>
      <c r="W159">
        <v>0</v>
      </c>
      <c r="X159">
        <v>0</v>
      </c>
      <c r="Y159" t="s">
        <v>191</v>
      </c>
      <c r="Z159" t="s">
        <v>249</v>
      </c>
      <c r="AA159" t="s">
        <v>653</v>
      </c>
    </row>
    <row r="160" spans="1:27" x14ac:dyDescent="0.25">
      <c r="A160" t="s">
        <v>654</v>
      </c>
      <c r="B160" t="s">
        <v>655</v>
      </c>
      <c r="D160">
        <v>0</v>
      </c>
      <c r="E160">
        <v>0</v>
      </c>
      <c r="F160">
        <v>0</v>
      </c>
      <c r="G160">
        <v>0</v>
      </c>
      <c r="H160">
        <v>0</v>
      </c>
      <c r="I160">
        <v>0</v>
      </c>
      <c r="J160">
        <v>0</v>
      </c>
      <c r="K160">
        <v>0</v>
      </c>
      <c r="L160">
        <v>0</v>
      </c>
      <c r="M160">
        <v>7500</v>
      </c>
      <c r="N160">
        <v>125664</v>
      </c>
      <c r="O160">
        <v>0</v>
      </c>
      <c r="P160">
        <v>0</v>
      </c>
      <c r="Q160">
        <v>0</v>
      </c>
      <c r="R160">
        <v>0</v>
      </c>
      <c r="S160">
        <v>0</v>
      </c>
      <c r="T160">
        <v>0</v>
      </c>
      <c r="U160">
        <v>0</v>
      </c>
      <c r="V160">
        <v>0</v>
      </c>
      <c r="W160">
        <v>27000</v>
      </c>
      <c r="X160">
        <v>2000</v>
      </c>
      <c r="Y160" t="s">
        <v>191</v>
      </c>
      <c r="Z160" t="s">
        <v>212</v>
      </c>
      <c r="AA160" t="s">
        <v>656</v>
      </c>
    </row>
    <row r="161" spans="1:27" x14ac:dyDescent="0.25">
      <c r="A161" t="s">
        <v>657</v>
      </c>
      <c r="B161" t="s">
        <v>658</v>
      </c>
      <c r="D161">
        <v>0</v>
      </c>
      <c r="E161">
        <v>0</v>
      </c>
      <c r="F161">
        <v>0</v>
      </c>
      <c r="G161">
        <v>0</v>
      </c>
      <c r="H161">
        <v>0</v>
      </c>
      <c r="I161">
        <v>0</v>
      </c>
      <c r="J161">
        <v>122</v>
      </c>
      <c r="K161">
        <v>0</v>
      </c>
      <c r="L161">
        <v>0</v>
      </c>
      <c r="M161">
        <v>0</v>
      </c>
      <c r="N161">
        <v>351000</v>
      </c>
      <c r="O161">
        <v>0</v>
      </c>
      <c r="P161">
        <v>0</v>
      </c>
      <c r="Q161">
        <v>0</v>
      </c>
      <c r="R161">
        <v>0</v>
      </c>
      <c r="S161">
        <v>0</v>
      </c>
      <c r="T161">
        <v>0</v>
      </c>
      <c r="U161">
        <v>0</v>
      </c>
      <c r="V161">
        <v>0</v>
      </c>
      <c r="W161">
        <v>130129</v>
      </c>
      <c r="X161">
        <v>0</v>
      </c>
      <c r="Y161" t="s">
        <v>191</v>
      </c>
      <c r="Z161" t="s">
        <v>212</v>
      </c>
      <c r="AA161" t="s">
        <v>659</v>
      </c>
    </row>
    <row r="162" spans="1:27" x14ac:dyDescent="0.25">
      <c r="A162" t="s">
        <v>660</v>
      </c>
      <c r="B162" t="s">
        <v>661</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t="s">
        <v>191</v>
      </c>
      <c r="Z162" t="s">
        <v>212</v>
      </c>
      <c r="AA162" t="s">
        <v>662</v>
      </c>
    </row>
    <row r="163" spans="1:27" x14ac:dyDescent="0.25">
      <c r="A163" t="s">
        <v>663</v>
      </c>
      <c r="B163" t="s">
        <v>664</v>
      </c>
      <c r="D163">
        <v>0</v>
      </c>
      <c r="E163">
        <v>0</v>
      </c>
      <c r="F163">
        <v>173302</v>
      </c>
      <c r="G163">
        <v>0</v>
      </c>
      <c r="H163">
        <v>2156</v>
      </c>
      <c r="I163">
        <v>0</v>
      </c>
      <c r="J163">
        <v>0</v>
      </c>
      <c r="K163">
        <v>0</v>
      </c>
      <c r="L163">
        <v>0</v>
      </c>
      <c r="M163">
        <v>0</v>
      </c>
      <c r="N163">
        <v>1100213</v>
      </c>
      <c r="O163">
        <v>197000</v>
      </c>
      <c r="P163">
        <v>0</v>
      </c>
      <c r="Q163">
        <v>0</v>
      </c>
      <c r="R163">
        <v>0</v>
      </c>
      <c r="S163">
        <v>0</v>
      </c>
      <c r="T163">
        <v>1058</v>
      </c>
      <c r="U163">
        <v>0</v>
      </c>
      <c r="V163">
        <v>37900</v>
      </c>
      <c r="W163">
        <v>39549</v>
      </c>
      <c r="X163">
        <v>0</v>
      </c>
      <c r="Y163" t="s">
        <v>193</v>
      </c>
      <c r="Z163" t="s">
        <v>205</v>
      </c>
      <c r="AA163" t="s">
        <v>665</v>
      </c>
    </row>
    <row r="164" spans="1:27" x14ac:dyDescent="0.25">
      <c r="A164" t="s">
        <v>666</v>
      </c>
      <c r="B164" t="s">
        <v>667</v>
      </c>
      <c r="D164">
        <v>0</v>
      </c>
      <c r="E164">
        <v>0</v>
      </c>
      <c r="F164">
        <v>0</v>
      </c>
      <c r="G164">
        <v>0</v>
      </c>
      <c r="H164">
        <v>0</v>
      </c>
      <c r="I164">
        <v>0</v>
      </c>
      <c r="J164">
        <v>0</v>
      </c>
      <c r="K164">
        <v>0</v>
      </c>
      <c r="L164">
        <v>0</v>
      </c>
      <c r="M164">
        <v>0</v>
      </c>
      <c r="N164">
        <v>55803</v>
      </c>
      <c r="O164">
        <v>0</v>
      </c>
      <c r="P164">
        <v>0</v>
      </c>
      <c r="Q164">
        <v>0</v>
      </c>
      <c r="R164">
        <v>0</v>
      </c>
      <c r="S164">
        <v>0</v>
      </c>
      <c r="T164">
        <v>0</v>
      </c>
      <c r="U164">
        <v>0</v>
      </c>
      <c r="V164">
        <v>0</v>
      </c>
      <c r="W164">
        <v>0</v>
      </c>
      <c r="X164">
        <v>0</v>
      </c>
      <c r="Y164" t="s">
        <v>191</v>
      </c>
      <c r="Z164" t="s">
        <v>212</v>
      </c>
      <c r="AA164" t="s">
        <v>668</v>
      </c>
    </row>
    <row r="165" spans="1:27" x14ac:dyDescent="0.25">
      <c r="A165" t="s">
        <v>669</v>
      </c>
      <c r="B165" t="s">
        <v>670</v>
      </c>
      <c r="D165">
        <v>0</v>
      </c>
      <c r="E165">
        <v>0</v>
      </c>
      <c r="F165">
        <v>0</v>
      </c>
      <c r="G165">
        <v>0</v>
      </c>
      <c r="H165">
        <v>0</v>
      </c>
      <c r="I165">
        <v>0</v>
      </c>
      <c r="J165">
        <v>0</v>
      </c>
      <c r="K165">
        <v>0</v>
      </c>
      <c r="L165">
        <v>0</v>
      </c>
      <c r="M165">
        <v>0</v>
      </c>
      <c r="N165">
        <v>898597</v>
      </c>
      <c r="O165">
        <v>0</v>
      </c>
      <c r="P165">
        <v>0</v>
      </c>
      <c r="Q165">
        <v>13580</v>
      </c>
      <c r="R165">
        <v>0</v>
      </c>
      <c r="S165">
        <v>0</v>
      </c>
      <c r="T165">
        <v>0</v>
      </c>
      <c r="U165">
        <v>0</v>
      </c>
      <c r="V165">
        <v>0</v>
      </c>
      <c r="W165">
        <v>68000</v>
      </c>
      <c r="X165">
        <v>8000</v>
      </c>
      <c r="Y165" t="s">
        <v>191</v>
      </c>
      <c r="Z165" t="s">
        <v>262</v>
      </c>
      <c r="AA165" t="s">
        <v>671</v>
      </c>
    </row>
    <row r="166" spans="1:27" x14ac:dyDescent="0.25">
      <c r="A166" t="s">
        <v>672</v>
      </c>
      <c r="B166" t="s">
        <v>673</v>
      </c>
      <c r="D166">
        <v>0</v>
      </c>
      <c r="E166">
        <v>0</v>
      </c>
      <c r="F166">
        <v>0</v>
      </c>
      <c r="G166">
        <v>0</v>
      </c>
      <c r="H166">
        <v>0</v>
      </c>
      <c r="I166">
        <v>0</v>
      </c>
      <c r="J166">
        <v>0</v>
      </c>
      <c r="K166">
        <v>0</v>
      </c>
      <c r="L166">
        <v>0</v>
      </c>
      <c r="M166">
        <v>0</v>
      </c>
      <c r="N166">
        <v>210541</v>
      </c>
      <c r="O166">
        <v>0</v>
      </c>
      <c r="P166">
        <v>0</v>
      </c>
      <c r="Q166">
        <v>0</v>
      </c>
      <c r="R166">
        <v>0</v>
      </c>
      <c r="S166">
        <v>0</v>
      </c>
      <c r="T166">
        <v>0</v>
      </c>
      <c r="U166">
        <v>0</v>
      </c>
      <c r="V166">
        <v>0</v>
      </c>
      <c r="W166">
        <v>14000</v>
      </c>
      <c r="X166">
        <v>0</v>
      </c>
      <c r="Y166" t="s">
        <v>191</v>
      </c>
      <c r="Z166" t="s">
        <v>212</v>
      </c>
      <c r="AA166" t="s">
        <v>674</v>
      </c>
    </row>
    <row r="167" spans="1:27" x14ac:dyDescent="0.25">
      <c r="A167" t="s">
        <v>675</v>
      </c>
      <c r="B167" t="s">
        <v>676</v>
      </c>
      <c r="D167">
        <v>0</v>
      </c>
      <c r="E167">
        <v>0</v>
      </c>
      <c r="F167">
        <v>0</v>
      </c>
      <c r="G167">
        <v>0</v>
      </c>
      <c r="H167">
        <v>0</v>
      </c>
      <c r="I167">
        <v>0</v>
      </c>
      <c r="J167">
        <v>0</v>
      </c>
      <c r="K167">
        <v>0</v>
      </c>
      <c r="L167">
        <v>0</v>
      </c>
      <c r="M167">
        <v>0</v>
      </c>
      <c r="N167">
        <v>64427</v>
      </c>
      <c r="O167">
        <v>0</v>
      </c>
      <c r="P167">
        <v>0</v>
      </c>
      <c r="Q167">
        <v>0</v>
      </c>
      <c r="R167">
        <v>0</v>
      </c>
      <c r="S167">
        <v>0</v>
      </c>
      <c r="T167">
        <v>0</v>
      </c>
      <c r="U167">
        <v>0</v>
      </c>
      <c r="V167">
        <v>0</v>
      </c>
      <c r="W167">
        <v>0</v>
      </c>
      <c r="X167">
        <v>0</v>
      </c>
      <c r="Y167" t="s">
        <v>191</v>
      </c>
      <c r="Z167" t="s">
        <v>212</v>
      </c>
      <c r="AA167" t="s">
        <v>677</v>
      </c>
    </row>
    <row r="168" spans="1:27" x14ac:dyDescent="0.25">
      <c r="A168" t="s">
        <v>678</v>
      </c>
      <c r="B168" t="s">
        <v>679</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t="s">
        <v>191</v>
      </c>
      <c r="Z168" t="s">
        <v>212</v>
      </c>
      <c r="AA168" t="s">
        <v>680</v>
      </c>
    </row>
    <row r="169" spans="1:27" x14ac:dyDescent="0.25">
      <c r="A169" t="s">
        <v>681</v>
      </c>
      <c r="B169" t="s">
        <v>682</v>
      </c>
      <c r="D169">
        <v>0</v>
      </c>
      <c r="E169">
        <v>0</v>
      </c>
      <c r="F169">
        <v>0</v>
      </c>
      <c r="G169">
        <v>1977</v>
      </c>
      <c r="H169">
        <v>0</v>
      </c>
      <c r="I169">
        <v>0</v>
      </c>
      <c r="J169">
        <v>0</v>
      </c>
      <c r="K169">
        <v>0</v>
      </c>
      <c r="L169">
        <v>0</v>
      </c>
      <c r="M169">
        <v>0</v>
      </c>
      <c r="N169">
        <v>532279</v>
      </c>
      <c r="O169">
        <v>77000</v>
      </c>
      <c r="P169">
        <v>0</v>
      </c>
      <c r="Q169">
        <v>5431</v>
      </c>
      <c r="R169">
        <v>0</v>
      </c>
      <c r="S169">
        <v>0</v>
      </c>
      <c r="T169">
        <v>0</v>
      </c>
      <c r="U169">
        <v>0</v>
      </c>
      <c r="V169">
        <v>0</v>
      </c>
      <c r="W169">
        <v>0</v>
      </c>
      <c r="X169">
        <v>0</v>
      </c>
      <c r="Y169" t="s">
        <v>191</v>
      </c>
      <c r="Z169" t="s">
        <v>372</v>
      </c>
      <c r="AA169" t="s">
        <v>683</v>
      </c>
    </row>
    <row r="170" spans="1:27" x14ac:dyDescent="0.25">
      <c r="A170" t="s">
        <v>684</v>
      </c>
      <c r="B170" t="s">
        <v>685</v>
      </c>
      <c r="D170">
        <v>0</v>
      </c>
      <c r="E170">
        <v>0</v>
      </c>
      <c r="F170">
        <v>0</v>
      </c>
      <c r="G170">
        <v>0</v>
      </c>
      <c r="H170">
        <v>0</v>
      </c>
      <c r="I170">
        <v>0</v>
      </c>
      <c r="J170">
        <v>0</v>
      </c>
      <c r="K170">
        <v>0</v>
      </c>
      <c r="L170">
        <v>0</v>
      </c>
      <c r="M170">
        <v>0</v>
      </c>
      <c r="N170">
        <v>24500</v>
      </c>
      <c r="O170">
        <v>0</v>
      </c>
      <c r="P170">
        <v>0</v>
      </c>
      <c r="Q170">
        <v>0</v>
      </c>
      <c r="R170">
        <v>0</v>
      </c>
      <c r="S170">
        <v>0</v>
      </c>
      <c r="T170">
        <v>0</v>
      </c>
      <c r="U170">
        <v>0</v>
      </c>
      <c r="V170">
        <v>0</v>
      </c>
      <c r="W170">
        <v>0</v>
      </c>
      <c r="X170">
        <v>0</v>
      </c>
      <c r="Y170" t="s">
        <v>191</v>
      </c>
      <c r="Z170" t="s">
        <v>249</v>
      </c>
      <c r="AA170" t="s">
        <v>686</v>
      </c>
    </row>
    <row r="171" spans="1:27" x14ac:dyDescent="0.25">
      <c r="A171" t="s">
        <v>687</v>
      </c>
      <c r="B171" t="s">
        <v>688</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t="s">
        <v>191</v>
      </c>
      <c r="Z171" t="s">
        <v>249</v>
      </c>
      <c r="AA171" t="s">
        <v>689</v>
      </c>
    </row>
    <row r="172" spans="1:27" x14ac:dyDescent="0.25">
      <c r="A172" t="s">
        <v>690</v>
      </c>
      <c r="B172" t="s">
        <v>691</v>
      </c>
      <c r="D172">
        <v>0</v>
      </c>
      <c r="E172">
        <v>0</v>
      </c>
      <c r="F172">
        <v>0</v>
      </c>
      <c r="G172">
        <v>0</v>
      </c>
      <c r="H172">
        <v>0</v>
      </c>
      <c r="I172">
        <v>0</v>
      </c>
      <c r="J172">
        <v>0</v>
      </c>
      <c r="K172">
        <v>0</v>
      </c>
      <c r="L172">
        <v>0</v>
      </c>
      <c r="M172">
        <v>0</v>
      </c>
      <c r="N172">
        <v>110684</v>
      </c>
      <c r="O172">
        <v>0</v>
      </c>
      <c r="P172">
        <v>0</v>
      </c>
      <c r="Q172">
        <v>0</v>
      </c>
      <c r="R172">
        <v>0</v>
      </c>
      <c r="S172">
        <v>0</v>
      </c>
      <c r="T172">
        <v>0</v>
      </c>
      <c r="U172">
        <v>0</v>
      </c>
      <c r="V172">
        <v>0</v>
      </c>
      <c r="W172">
        <v>0</v>
      </c>
      <c r="X172">
        <v>0</v>
      </c>
      <c r="Y172" t="s">
        <v>191</v>
      </c>
      <c r="Z172" t="s">
        <v>212</v>
      </c>
      <c r="AA172" t="s">
        <v>692</v>
      </c>
    </row>
    <row r="173" spans="1:27" x14ac:dyDescent="0.25">
      <c r="A173" t="s">
        <v>693</v>
      </c>
      <c r="B173" t="s">
        <v>694</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t="s">
        <v>191</v>
      </c>
      <c r="Z173" t="s">
        <v>249</v>
      </c>
      <c r="AA173" t="s">
        <v>695</v>
      </c>
    </row>
    <row r="174" spans="1:27" x14ac:dyDescent="0.25">
      <c r="A174" t="s">
        <v>696</v>
      </c>
      <c r="B174" t="s">
        <v>697</v>
      </c>
      <c r="D174">
        <v>0</v>
      </c>
      <c r="E174">
        <v>0</v>
      </c>
      <c r="F174">
        <v>0</v>
      </c>
      <c r="G174">
        <v>0</v>
      </c>
      <c r="H174">
        <v>0</v>
      </c>
      <c r="I174">
        <v>0</v>
      </c>
      <c r="J174">
        <v>4671</v>
      </c>
      <c r="K174">
        <v>0</v>
      </c>
      <c r="L174">
        <v>0</v>
      </c>
      <c r="M174">
        <v>0</v>
      </c>
      <c r="N174">
        <v>212165</v>
      </c>
      <c r="O174">
        <v>26000</v>
      </c>
      <c r="P174">
        <v>0</v>
      </c>
      <c r="Q174">
        <v>0</v>
      </c>
      <c r="R174">
        <v>0</v>
      </c>
      <c r="S174">
        <v>0</v>
      </c>
      <c r="T174">
        <v>0</v>
      </c>
      <c r="U174">
        <v>0</v>
      </c>
      <c r="V174">
        <v>0</v>
      </c>
      <c r="W174">
        <v>40000</v>
      </c>
      <c r="X174">
        <v>0</v>
      </c>
      <c r="Y174" t="s">
        <v>193</v>
      </c>
      <c r="Z174" t="s">
        <v>205</v>
      </c>
      <c r="AA174" t="s">
        <v>698</v>
      </c>
    </row>
    <row r="175" spans="1:27" x14ac:dyDescent="0.25">
      <c r="A175" t="s">
        <v>699</v>
      </c>
      <c r="B175" t="s">
        <v>700</v>
      </c>
      <c r="D175">
        <v>0</v>
      </c>
      <c r="E175">
        <v>0</v>
      </c>
      <c r="F175">
        <v>0</v>
      </c>
      <c r="G175">
        <v>0</v>
      </c>
      <c r="H175">
        <v>0</v>
      </c>
      <c r="I175">
        <v>0</v>
      </c>
      <c r="J175">
        <v>0</v>
      </c>
      <c r="K175">
        <v>0</v>
      </c>
      <c r="L175">
        <v>0</v>
      </c>
      <c r="M175">
        <v>0</v>
      </c>
      <c r="N175">
        <v>40000</v>
      </c>
      <c r="O175">
        <v>0</v>
      </c>
      <c r="P175">
        <v>0</v>
      </c>
      <c r="Q175">
        <v>0</v>
      </c>
      <c r="R175">
        <v>0</v>
      </c>
      <c r="S175">
        <v>0</v>
      </c>
      <c r="T175">
        <v>0</v>
      </c>
      <c r="U175">
        <v>0</v>
      </c>
      <c r="V175">
        <v>0</v>
      </c>
      <c r="W175">
        <v>17628</v>
      </c>
      <c r="X175">
        <v>0</v>
      </c>
      <c r="Y175" t="s">
        <v>191</v>
      </c>
      <c r="Z175" t="s">
        <v>212</v>
      </c>
      <c r="AA175" t="s">
        <v>701</v>
      </c>
    </row>
    <row r="176" spans="1:27" x14ac:dyDescent="0.25">
      <c r="A176" t="s">
        <v>702</v>
      </c>
      <c r="B176" t="s">
        <v>703</v>
      </c>
      <c r="D176">
        <v>0</v>
      </c>
      <c r="E176">
        <v>0</v>
      </c>
      <c r="F176">
        <v>0</v>
      </c>
      <c r="G176">
        <v>0</v>
      </c>
      <c r="H176">
        <v>0</v>
      </c>
      <c r="I176">
        <v>0</v>
      </c>
      <c r="J176">
        <v>0</v>
      </c>
      <c r="K176">
        <v>0</v>
      </c>
      <c r="L176">
        <v>0</v>
      </c>
      <c r="M176">
        <v>0</v>
      </c>
      <c r="N176">
        <v>4500</v>
      </c>
      <c r="O176">
        <v>3300</v>
      </c>
      <c r="P176">
        <v>0</v>
      </c>
      <c r="Q176">
        <v>0</v>
      </c>
      <c r="R176">
        <v>0</v>
      </c>
      <c r="S176">
        <v>0</v>
      </c>
      <c r="T176">
        <v>0</v>
      </c>
      <c r="U176">
        <v>0</v>
      </c>
      <c r="V176">
        <v>0</v>
      </c>
      <c r="W176">
        <v>0</v>
      </c>
      <c r="X176">
        <v>0</v>
      </c>
      <c r="Y176" t="s">
        <v>191</v>
      </c>
      <c r="Z176" t="s">
        <v>212</v>
      </c>
      <c r="AA176" t="s">
        <v>704</v>
      </c>
    </row>
    <row r="177" spans="1:27" x14ac:dyDescent="0.25">
      <c r="A177" t="s">
        <v>705</v>
      </c>
      <c r="B177" t="s">
        <v>706</v>
      </c>
      <c r="D177">
        <v>0</v>
      </c>
      <c r="E177">
        <v>0</v>
      </c>
      <c r="F177">
        <v>0</v>
      </c>
      <c r="G177">
        <v>0</v>
      </c>
      <c r="H177">
        <v>0</v>
      </c>
      <c r="I177">
        <v>0</v>
      </c>
      <c r="J177">
        <v>0</v>
      </c>
      <c r="K177">
        <v>0</v>
      </c>
      <c r="L177">
        <v>0</v>
      </c>
      <c r="M177">
        <v>0</v>
      </c>
      <c r="N177">
        <v>0</v>
      </c>
      <c r="O177">
        <v>0</v>
      </c>
      <c r="P177">
        <v>0</v>
      </c>
      <c r="Q177">
        <v>0</v>
      </c>
      <c r="R177">
        <v>0</v>
      </c>
      <c r="S177">
        <v>0</v>
      </c>
      <c r="T177">
        <v>6172</v>
      </c>
      <c r="U177">
        <v>0</v>
      </c>
      <c r="V177">
        <v>0</v>
      </c>
      <c r="W177">
        <v>0</v>
      </c>
      <c r="X177">
        <v>0</v>
      </c>
      <c r="Y177" t="s">
        <v>197</v>
      </c>
      <c r="Z177" t="s">
        <v>197</v>
      </c>
      <c r="AA177" t="s">
        <v>707</v>
      </c>
    </row>
    <row r="178" spans="1:27" x14ac:dyDescent="0.25">
      <c r="A178" t="s">
        <v>708</v>
      </c>
      <c r="B178" t="s">
        <v>709</v>
      </c>
      <c r="D178">
        <v>0</v>
      </c>
      <c r="E178">
        <v>0</v>
      </c>
      <c r="F178">
        <v>0</v>
      </c>
      <c r="G178">
        <v>0</v>
      </c>
      <c r="H178">
        <v>0</v>
      </c>
      <c r="I178">
        <v>0</v>
      </c>
      <c r="J178">
        <v>0</v>
      </c>
      <c r="K178">
        <v>0</v>
      </c>
      <c r="L178">
        <v>0</v>
      </c>
      <c r="M178">
        <v>0</v>
      </c>
      <c r="N178">
        <v>548815</v>
      </c>
      <c r="O178">
        <v>264300</v>
      </c>
      <c r="P178">
        <v>0</v>
      </c>
      <c r="Q178">
        <v>0</v>
      </c>
      <c r="R178">
        <v>0</v>
      </c>
      <c r="S178">
        <v>0</v>
      </c>
      <c r="T178">
        <v>0</v>
      </c>
      <c r="U178">
        <v>0</v>
      </c>
      <c r="V178">
        <v>63050</v>
      </c>
      <c r="W178">
        <v>153500</v>
      </c>
      <c r="X178">
        <v>18250</v>
      </c>
      <c r="Y178" t="s">
        <v>193</v>
      </c>
      <c r="Z178" t="s">
        <v>205</v>
      </c>
      <c r="AA178" t="s">
        <v>710</v>
      </c>
    </row>
    <row r="179" spans="1:27" x14ac:dyDescent="0.25">
      <c r="A179" t="s">
        <v>711</v>
      </c>
      <c r="B179" t="s">
        <v>712</v>
      </c>
      <c r="D179">
        <v>0</v>
      </c>
      <c r="E179">
        <v>0</v>
      </c>
      <c r="F179">
        <v>0</v>
      </c>
      <c r="G179">
        <v>0</v>
      </c>
      <c r="H179">
        <v>0</v>
      </c>
      <c r="I179">
        <v>860</v>
      </c>
      <c r="J179">
        <v>0</v>
      </c>
      <c r="K179">
        <v>0</v>
      </c>
      <c r="L179">
        <v>0</v>
      </c>
      <c r="M179">
        <v>0</v>
      </c>
      <c r="N179">
        <v>265798</v>
      </c>
      <c r="O179">
        <v>0</v>
      </c>
      <c r="P179">
        <v>0</v>
      </c>
      <c r="Q179">
        <v>0</v>
      </c>
      <c r="R179">
        <v>0</v>
      </c>
      <c r="S179">
        <v>0</v>
      </c>
      <c r="T179">
        <v>4313</v>
      </c>
      <c r="U179">
        <v>0</v>
      </c>
      <c r="V179">
        <v>18950</v>
      </c>
      <c r="W179">
        <v>53000</v>
      </c>
      <c r="X179">
        <v>0</v>
      </c>
      <c r="Y179" t="s">
        <v>195</v>
      </c>
      <c r="Z179" t="s">
        <v>205</v>
      </c>
      <c r="AA179" t="s">
        <v>713</v>
      </c>
    </row>
    <row r="180" spans="1:27" x14ac:dyDescent="0.25">
      <c r="A180" t="s">
        <v>714</v>
      </c>
      <c r="B180" t="s">
        <v>715</v>
      </c>
      <c r="D180">
        <v>0</v>
      </c>
      <c r="E180">
        <v>0</v>
      </c>
      <c r="F180">
        <v>0</v>
      </c>
      <c r="G180">
        <v>0</v>
      </c>
      <c r="H180">
        <v>0</v>
      </c>
      <c r="I180">
        <v>0</v>
      </c>
      <c r="J180">
        <v>0</v>
      </c>
      <c r="K180">
        <v>0</v>
      </c>
      <c r="L180">
        <v>0</v>
      </c>
      <c r="M180">
        <v>0</v>
      </c>
      <c r="N180">
        <v>54755</v>
      </c>
      <c r="O180">
        <v>0</v>
      </c>
      <c r="P180">
        <v>0</v>
      </c>
      <c r="Q180">
        <v>0</v>
      </c>
      <c r="R180">
        <v>0</v>
      </c>
      <c r="S180">
        <v>0</v>
      </c>
      <c r="T180">
        <v>0</v>
      </c>
      <c r="U180">
        <v>0</v>
      </c>
      <c r="V180">
        <v>0</v>
      </c>
      <c r="W180">
        <v>30500</v>
      </c>
      <c r="X180">
        <v>5000</v>
      </c>
      <c r="Y180" t="s">
        <v>191</v>
      </c>
      <c r="Z180" t="s">
        <v>212</v>
      </c>
      <c r="AA180" t="s">
        <v>716</v>
      </c>
    </row>
    <row r="181" spans="1:27" x14ac:dyDescent="0.25">
      <c r="A181" t="s">
        <v>717</v>
      </c>
      <c r="B181" t="s">
        <v>718</v>
      </c>
      <c r="D181">
        <v>0</v>
      </c>
      <c r="E181">
        <v>0</v>
      </c>
      <c r="F181">
        <v>0</v>
      </c>
      <c r="G181">
        <v>0</v>
      </c>
      <c r="H181">
        <v>0</v>
      </c>
      <c r="I181">
        <v>0</v>
      </c>
      <c r="J181">
        <v>0</v>
      </c>
      <c r="K181">
        <v>0</v>
      </c>
      <c r="L181">
        <v>0</v>
      </c>
      <c r="M181">
        <v>0</v>
      </c>
      <c r="N181">
        <v>0</v>
      </c>
      <c r="O181">
        <v>0</v>
      </c>
      <c r="P181">
        <v>0</v>
      </c>
      <c r="Q181">
        <v>0</v>
      </c>
      <c r="R181">
        <v>0</v>
      </c>
      <c r="S181">
        <v>0</v>
      </c>
      <c r="T181">
        <v>0</v>
      </c>
      <c r="U181">
        <v>0</v>
      </c>
      <c r="V181">
        <v>0</v>
      </c>
      <c r="W181">
        <v>5000</v>
      </c>
      <c r="X181">
        <v>0</v>
      </c>
      <c r="Y181" t="s">
        <v>191</v>
      </c>
      <c r="Z181" t="s">
        <v>212</v>
      </c>
      <c r="AA181" t="s">
        <v>719</v>
      </c>
    </row>
    <row r="182" spans="1:27" x14ac:dyDescent="0.25">
      <c r="A182" t="s">
        <v>720</v>
      </c>
      <c r="B182" t="s">
        <v>721</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t="s">
        <v>191</v>
      </c>
      <c r="Z182" t="s">
        <v>212</v>
      </c>
      <c r="AA182" t="s">
        <v>722</v>
      </c>
    </row>
    <row r="183" spans="1:27" x14ac:dyDescent="0.25">
      <c r="A183" t="s">
        <v>723</v>
      </c>
      <c r="B183" t="s">
        <v>724</v>
      </c>
      <c r="D183">
        <v>0</v>
      </c>
      <c r="E183">
        <v>0</v>
      </c>
      <c r="F183">
        <v>0</v>
      </c>
      <c r="G183">
        <v>0</v>
      </c>
      <c r="H183">
        <v>0</v>
      </c>
      <c r="I183">
        <v>0</v>
      </c>
      <c r="J183">
        <v>0</v>
      </c>
      <c r="K183">
        <v>0</v>
      </c>
      <c r="L183">
        <v>0</v>
      </c>
      <c r="M183">
        <v>0</v>
      </c>
      <c r="N183">
        <v>640038</v>
      </c>
      <c r="O183">
        <v>48000</v>
      </c>
      <c r="P183">
        <v>0</v>
      </c>
      <c r="Q183">
        <v>0</v>
      </c>
      <c r="R183">
        <v>0</v>
      </c>
      <c r="S183">
        <v>0</v>
      </c>
      <c r="T183">
        <v>0</v>
      </c>
      <c r="U183">
        <v>0</v>
      </c>
      <c r="V183">
        <v>0</v>
      </c>
      <c r="W183">
        <v>0</v>
      </c>
      <c r="X183">
        <v>6700</v>
      </c>
      <c r="Y183" t="s">
        <v>191</v>
      </c>
      <c r="Z183" t="s">
        <v>269</v>
      </c>
      <c r="AA183" t="s">
        <v>725</v>
      </c>
    </row>
    <row r="184" spans="1:27" x14ac:dyDescent="0.25">
      <c r="A184" t="s">
        <v>726</v>
      </c>
      <c r="B184" t="s">
        <v>727</v>
      </c>
      <c r="D184">
        <v>0</v>
      </c>
      <c r="E184">
        <v>0</v>
      </c>
      <c r="F184">
        <v>0</v>
      </c>
      <c r="G184">
        <v>0</v>
      </c>
      <c r="H184">
        <v>0</v>
      </c>
      <c r="I184">
        <v>0</v>
      </c>
      <c r="J184">
        <v>0</v>
      </c>
      <c r="K184">
        <v>0</v>
      </c>
      <c r="L184">
        <v>0</v>
      </c>
      <c r="M184">
        <v>0</v>
      </c>
      <c r="N184">
        <v>9812</v>
      </c>
      <c r="O184">
        <v>0</v>
      </c>
      <c r="P184">
        <v>0</v>
      </c>
      <c r="Q184">
        <v>0</v>
      </c>
      <c r="R184">
        <v>0</v>
      </c>
      <c r="S184">
        <v>0</v>
      </c>
      <c r="T184">
        <v>0</v>
      </c>
      <c r="U184">
        <v>0</v>
      </c>
      <c r="V184">
        <v>0</v>
      </c>
      <c r="W184">
        <v>0</v>
      </c>
      <c r="X184">
        <v>0</v>
      </c>
      <c r="Y184" t="s">
        <v>191</v>
      </c>
      <c r="Z184" t="s">
        <v>212</v>
      </c>
      <c r="AA184" t="s">
        <v>728</v>
      </c>
    </row>
    <row r="185" spans="1:27" x14ac:dyDescent="0.25">
      <c r="A185" t="s">
        <v>729</v>
      </c>
      <c r="B185" t="s">
        <v>730</v>
      </c>
      <c r="D185">
        <v>0</v>
      </c>
      <c r="E185">
        <v>0</v>
      </c>
      <c r="F185">
        <v>0</v>
      </c>
      <c r="G185">
        <v>5417</v>
      </c>
      <c r="H185">
        <v>0</v>
      </c>
      <c r="I185">
        <v>0</v>
      </c>
      <c r="J185">
        <v>0</v>
      </c>
      <c r="K185">
        <v>0</v>
      </c>
      <c r="L185">
        <v>0</v>
      </c>
      <c r="M185">
        <v>0</v>
      </c>
      <c r="N185">
        <v>896303</v>
      </c>
      <c r="O185">
        <v>219000</v>
      </c>
      <c r="P185">
        <v>0</v>
      </c>
      <c r="Q185">
        <v>0</v>
      </c>
      <c r="R185">
        <v>0</v>
      </c>
      <c r="S185">
        <v>0</v>
      </c>
      <c r="T185">
        <v>0</v>
      </c>
      <c r="U185">
        <v>0</v>
      </c>
      <c r="V185">
        <v>230000</v>
      </c>
      <c r="W185">
        <v>118500</v>
      </c>
      <c r="X185">
        <v>0</v>
      </c>
      <c r="Y185" t="s">
        <v>193</v>
      </c>
      <c r="Z185" t="s">
        <v>205</v>
      </c>
      <c r="AA185" t="s">
        <v>731</v>
      </c>
    </row>
    <row r="186" spans="1:27" x14ac:dyDescent="0.25">
      <c r="A186" t="s">
        <v>732</v>
      </c>
      <c r="B186" t="s">
        <v>733</v>
      </c>
      <c r="D186">
        <v>0</v>
      </c>
      <c r="E186">
        <v>0</v>
      </c>
      <c r="F186">
        <v>0</v>
      </c>
      <c r="G186">
        <v>0</v>
      </c>
      <c r="H186">
        <v>0</v>
      </c>
      <c r="I186">
        <v>0</v>
      </c>
      <c r="J186">
        <v>0</v>
      </c>
      <c r="K186">
        <v>0</v>
      </c>
      <c r="L186">
        <v>0</v>
      </c>
      <c r="M186">
        <v>0</v>
      </c>
      <c r="N186">
        <v>62200</v>
      </c>
      <c r="O186">
        <v>0</v>
      </c>
      <c r="P186">
        <v>0</v>
      </c>
      <c r="Q186">
        <v>0</v>
      </c>
      <c r="R186">
        <v>0</v>
      </c>
      <c r="S186">
        <v>5000</v>
      </c>
      <c r="T186">
        <v>0</v>
      </c>
      <c r="U186">
        <v>147</v>
      </c>
      <c r="V186">
        <v>0</v>
      </c>
      <c r="W186">
        <v>48230</v>
      </c>
      <c r="X186">
        <v>6430</v>
      </c>
      <c r="Y186" t="s">
        <v>191</v>
      </c>
      <c r="Z186" t="s">
        <v>212</v>
      </c>
      <c r="AA186" t="s">
        <v>734</v>
      </c>
    </row>
    <row r="187" spans="1:27" x14ac:dyDescent="0.25">
      <c r="A187" t="s">
        <v>735</v>
      </c>
      <c r="B187" t="s">
        <v>736</v>
      </c>
      <c r="D187">
        <v>0</v>
      </c>
      <c r="E187">
        <v>0</v>
      </c>
      <c r="F187">
        <v>0</v>
      </c>
      <c r="G187">
        <v>0</v>
      </c>
      <c r="H187">
        <v>0</v>
      </c>
      <c r="I187">
        <v>0</v>
      </c>
      <c r="J187">
        <v>0</v>
      </c>
      <c r="K187">
        <v>0</v>
      </c>
      <c r="L187">
        <v>0</v>
      </c>
      <c r="M187">
        <v>0</v>
      </c>
      <c r="N187">
        <v>228736</v>
      </c>
      <c r="O187">
        <v>41050</v>
      </c>
      <c r="P187">
        <v>0</v>
      </c>
      <c r="Q187">
        <v>0</v>
      </c>
      <c r="R187">
        <v>0</v>
      </c>
      <c r="S187">
        <v>0</v>
      </c>
      <c r="T187">
        <v>0</v>
      </c>
      <c r="U187">
        <v>0</v>
      </c>
      <c r="V187">
        <v>0</v>
      </c>
      <c r="W187">
        <v>20000</v>
      </c>
      <c r="X187">
        <v>0</v>
      </c>
      <c r="Y187" t="s">
        <v>191</v>
      </c>
      <c r="Z187" t="s">
        <v>372</v>
      </c>
      <c r="AA187" t="s">
        <v>737</v>
      </c>
    </row>
    <row r="188" spans="1:27" x14ac:dyDescent="0.25">
      <c r="A188" t="s">
        <v>738</v>
      </c>
      <c r="B188" t="s">
        <v>739</v>
      </c>
      <c r="D188">
        <v>0</v>
      </c>
      <c r="E188">
        <v>0</v>
      </c>
      <c r="F188">
        <v>0</v>
      </c>
      <c r="G188">
        <v>0</v>
      </c>
      <c r="H188">
        <v>0</v>
      </c>
      <c r="I188">
        <v>0</v>
      </c>
      <c r="J188">
        <v>0</v>
      </c>
      <c r="K188">
        <v>0</v>
      </c>
      <c r="L188">
        <v>0</v>
      </c>
      <c r="M188">
        <v>0</v>
      </c>
      <c r="N188">
        <v>3713</v>
      </c>
      <c r="O188">
        <v>5000</v>
      </c>
      <c r="P188">
        <v>0</v>
      </c>
      <c r="Q188">
        <v>0</v>
      </c>
      <c r="R188">
        <v>0</v>
      </c>
      <c r="S188">
        <v>0</v>
      </c>
      <c r="T188">
        <v>0</v>
      </c>
      <c r="U188">
        <v>0</v>
      </c>
      <c r="V188">
        <v>0</v>
      </c>
      <c r="W188">
        <v>0</v>
      </c>
      <c r="X188">
        <v>0</v>
      </c>
      <c r="Y188" t="s">
        <v>191</v>
      </c>
      <c r="Z188" t="s">
        <v>249</v>
      </c>
      <c r="AA188" t="s">
        <v>740</v>
      </c>
    </row>
    <row r="189" spans="1:27" x14ac:dyDescent="0.25">
      <c r="A189" t="s">
        <v>741</v>
      </c>
      <c r="B189" t="s">
        <v>742</v>
      </c>
      <c r="D189">
        <v>0</v>
      </c>
      <c r="E189">
        <v>0</v>
      </c>
      <c r="F189">
        <v>0</v>
      </c>
      <c r="G189">
        <v>0</v>
      </c>
      <c r="H189">
        <v>0</v>
      </c>
      <c r="I189">
        <v>0</v>
      </c>
      <c r="J189">
        <v>0</v>
      </c>
      <c r="K189">
        <v>0</v>
      </c>
      <c r="L189">
        <v>0</v>
      </c>
      <c r="M189">
        <v>0</v>
      </c>
      <c r="N189">
        <v>60950</v>
      </c>
      <c r="O189">
        <v>0</v>
      </c>
      <c r="P189">
        <v>0</v>
      </c>
      <c r="Q189">
        <v>0</v>
      </c>
      <c r="R189">
        <v>0</v>
      </c>
      <c r="S189">
        <v>0</v>
      </c>
      <c r="T189">
        <v>0</v>
      </c>
      <c r="U189">
        <v>0</v>
      </c>
      <c r="V189">
        <v>0</v>
      </c>
      <c r="W189">
        <v>0</v>
      </c>
      <c r="X189">
        <v>11000</v>
      </c>
      <c r="Y189" t="s">
        <v>191</v>
      </c>
      <c r="Z189" t="s">
        <v>212</v>
      </c>
      <c r="AA189" t="s">
        <v>743</v>
      </c>
    </row>
    <row r="190" spans="1:27" x14ac:dyDescent="0.25">
      <c r="A190" t="s">
        <v>744</v>
      </c>
      <c r="B190" t="s">
        <v>745</v>
      </c>
      <c r="D190">
        <v>0</v>
      </c>
      <c r="E190">
        <v>0</v>
      </c>
      <c r="F190">
        <v>0</v>
      </c>
      <c r="G190">
        <v>0</v>
      </c>
      <c r="H190">
        <v>0</v>
      </c>
      <c r="I190">
        <v>0</v>
      </c>
      <c r="J190">
        <v>0</v>
      </c>
      <c r="K190">
        <v>0</v>
      </c>
      <c r="L190">
        <v>0</v>
      </c>
      <c r="M190">
        <v>8000</v>
      </c>
      <c r="N190">
        <v>81081</v>
      </c>
      <c r="O190">
        <v>0</v>
      </c>
      <c r="P190">
        <v>0</v>
      </c>
      <c r="Q190">
        <v>0</v>
      </c>
      <c r="R190">
        <v>0</v>
      </c>
      <c r="S190">
        <v>0</v>
      </c>
      <c r="T190">
        <v>0</v>
      </c>
      <c r="U190">
        <v>0</v>
      </c>
      <c r="V190">
        <v>0</v>
      </c>
      <c r="W190">
        <v>0</v>
      </c>
      <c r="X190">
        <v>0</v>
      </c>
      <c r="Y190" t="s">
        <v>191</v>
      </c>
      <c r="Z190" t="s">
        <v>212</v>
      </c>
      <c r="AA190" t="s">
        <v>746</v>
      </c>
    </row>
    <row r="191" spans="1:27" x14ac:dyDescent="0.25">
      <c r="A191" t="s">
        <v>747</v>
      </c>
      <c r="B191" t="s">
        <v>748</v>
      </c>
      <c r="D191">
        <v>0</v>
      </c>
      <c r="E191">
        <v>0</v>
      </c>
      <c r="F191">
        <v>0</v>
      </c>
      <c r="G191">
        <v>0</v>
      </c>
      <c r="H191">
        <v>0</v>
      </c>
      <c r="I191">
        <v>0</v>
      </c>
      <c r="J191">
        <v>0</v>
      </c>
      <c r="K191">
        <v>0</v>
      </c>
      <c r="L191">
        <v>0</v>
      </c>
      <c r="M191">
        <v>0</v>
      </c>
      <c r="N191">
        <v>71387</v>
      </c>
      <c r="O191">
        <v>10000</v>
      </c>
      <c r="P191">
        <v>0</v>
      </c>
      <c r="Q191">
        <v>0</v>
      </c>
      <c r="R191">
        <v>0</v>
      </c>
      <c r="S191">
        <v>0</v>
      </c>
      <c r="T191">
        <v>0</v>
      </c>
      <c r="U191">
        <v>0</v>
      </c>
      <c r="V191">
        <v>0</v>
      </c>
      <c r="W191">
        <v>36000</v>
      </c>
      <c r="X191">
        <v>1375</v>
      </c>
      <c r="Y191" t="s">
        <v>191</v>
      </c>
      <c r="Z191" t="s">
        <v>212</v>
      </c>
      <c r="AA191" t="s">
        <v>749</v>
      </c>
    </row>
    <row r="192" spans="1:27" x14ac:dyDescent="0.25">
      <c r="A192" t="s">
        <v>750</v>
      </c>
      <c r="B192" t="s">
        <v>751</v>
      </c>
      <c r="D192">
        <v>0</v>
      </c>
      <c r="E192">
        <v>0</v>
      </c>
      <c r="F192">
        <v>0</v>
      </c>
      <c r="G192">
        <v>0</v>
      </c>
      <c r="H192">
        <v>0</v>
      </c>
      <c r="I192">
        <v>0</v>
      </c>
      <c r="J192">
        <v>0</v>
      </c>
      <c r="K192">
        <v>0</v>
      </c>
      <c r="L192">
        <v>0</v>
      </c>
      <c r="M192">
        <v>817920</v>
      </c>
      <c r="N192">
        <v>2627500</v>
      </c>
      <c r="O192">
        <v>0</v>
      </c>
      <c r="P192">
        <v>0</v>
      </c>
      <c r="Q192">
        <v>0</v>
      </c>
      <c r="R192">
        <v>0</v>
      </c>
      <c r="S192">
        <v>0</v>
      </c>
      <c r="T192">
        <v>1254000</v>
      </c>
      <c r="U192">
        <v>0</v>
      </c>
      <c r="V192">
        <v>480000</v>
      </c>
      <c r="W192">
        <v>23386</v>
      </c>
      <c r="X192">
        <v>0</v>
      </c>
      <c r="Y192" t="s">
        <v>191</v>
      </c>
      <c r="Z192" t="s">
        <v>752</v>
      </c>
      <c r="AA192" t="s">
        <v>753</v>
      </c>
    </row>
    <row r="193" spans="1:27" x14ac:dyDescent="0.25">
      <c r="A193" t="s">
        <v>754</v>
      </c>
      <c r="B193" t="s">
        <v>755</v>
      </c>
      <c r="D193">
        <v>0</v>
      </c>
      <c r="E193">
        <v>0</v>
      </c>
      <c r="F193">
        <v>0</v>
      </c>
      <c r="G193">
        <v>0</v>
      </c>
      <c r="H193">
        <v>0</v>
      </c>
      <c r="I193">
        <v>0</v>
      </c>
      <c r="J193">
        <v>0</v>
      </c>
      <c r="K193">
        <v>0</v>
      </c>
      <c r="L193">
        <v>0</v>
      </c>
      <c r="M193">
        <v>0</v>
      </c>
      <c r="N193">
        <v>583358</v>
      </c>
      <c r="O193">
        <v>55000</v>
      </c>
      <c r="P193">
        <v>0</v>
      </c>
      <c r="Q193">
        <v>0</v>
      </c>
      <c r="R193">
        <v>0</v>
      </c>
      <c r="S193">
        <v>0</v>
      </c>
      <c r="T193">
        <v>181256</v>
      </c>
      <c r="U193">
        <v>0</v>
      </c>
      <c r="V193">
        <v>631889</v>
      </c>
      <c r="W193">
        <v>80000</v>
      </c>
      <c r="X193">
        <v>0</v>
      </c>
      <c r="Y193" t="s">
        <v>191</v>
      </c>
      <c r="Z193" t="s">
        <v>249</v>
      </c>
      <c r="AA193" t="s">
        <v>756</v>
      </c>
    </row>
    <row r="194" spans="1:27" x14ac:dyDescent="0.25">
      <c r="A194" t="s">
        <v>757</v>
      </c>
      <c r="B194" t="s">
        <v>758</v>
      </c>
      <c r="D194">
        <v>0</v>
      </c>
      <c r="E194">
        <v>0</v>
      </c>
      <c r="F194">
        <v>0</v>
      </c>
      <c r="G194">
        <v>0</v>
      </c>
      <c r="H194">
        <v>0</v>
      </c>
      <c r="I194">
        <v>0</v>
      </c>
      <c r="J194">
        <v>0</v>
      </c>
      <c r="K194">
        <v>0</v>
      </c>
      <c r="L194">
        <v>0</v>
      </c>
      <c r="M194">
        <v>0</v>
      </c>
      <c r="N194">
        <v>249109</v>
      </c>
      <c r="O194">
        <v>129000</v>
      </c>
      <c r="P194">
        <v>0</v>
      </c>
      <c r="Q194">
        <v>0</v>
      </c>
      <c r="R194">
        <v>0</v>
      </c>
      <c r="S194">
        <v>0</v>
      </c>
      <c r="T194">
        <v>0</v>
      </c>
      <c r="U194">
        <v>0</v>
      </c>
      <c r="V194">
        <v>0</v>
      </c>
      <c r="W194">
        <v>0</v>
      </c>
      <c r="X194">
        <v>0</v>
      </c>
      <c r="Y194" t="s">
        <v>191</v>
      </c>
      <c r="Z194" t="s">
        <v>406</v>
      </c>
      <c r="AA194" t="s">
        <v>759</v>
      </c>
    </row>
    <row r="195" spans="1:27" x14ac:dyDescent="0.25">
      <c r="A195" t="s">
        <v>760</v>
      </c>
      <c r="B195" t="s">
        <v>761</v>
      </c>
      <c r="D195">
        <v>0</v>
      </c>
      <c r="E195">
        <v>0</v>
      </c>
      <c r="F195">
        <v>0</v>
      </c>
      <c r="G195">
        <v>0</v>
      </c>
      <c r="H195">
        <v>0</v>
      </c>
      <c r="I195">
        <v>0</v>
      </c>
      <c r="J195">
        <v>0</v>
      </c>
      <c r="K195">
        <v>0</v>
      </c>
      <c r="L195">
        <v>0</v>
      </c>
      <c r="M195">
        <v>0</v>
      </c>
      <c r="N195">
        <v>192780</v>
      </c>
      <c r="O195">
        <v>0</v>
      </c>
      <c r="P195">
        <v>0</v>
      </c>
      <c r="Q195">
        <v>0</v>
      </c>
      <c r="R195">
        <v>0</v>
      </c>
      <c r="S195">
        <v>0</v>
      </c>
      <c r="T195">
        <v>0</v>
      </c>
      <c r="U195">
        <v>0</v>
      </c>
      <c r="V195">
        <v>0</v>
      </c>
      <c r="W195">
        <v>41000</v>
      </c>
      <c r="X195">
        <v>0</v>
      </c>
      <c r="Y195" t="s">
        <v>191</v>
      </c>
      <c r="Z195" t="s">
        <v>212</v>
      </c>
      <c r="AA195" t="s">
        <v>762</v>
      </c>
    </row>
    <row r="196" spans="1:27" x14ac:dyDescent="0.25">
      <c r="A196" t="s">
        <v>763</v>
      </c>
      <c r="B196" t="s">
        <v>764</v>
      </c>
      <c r="D196">
        <v>0</v>
      </c>
      <c r="E196">
        <v>0</v>
      </c>
      <c r="F196">
        <v>8247</v>
      </c>
      <c r="G196">
        <v>0</v>
      </c>
      <c r="H196">
        <v>0</v>
      </c>
      <c r="I196">
        <v>0</v>
      </c>
      <c r="J196">
        <v>0</v>
      </c>
      <c r="K196">
        <v>0</v>
      </c>
      <c r="L196">
        <v>0</v>
      </c>
      <c r="M196">
        <v>0</v>
      </c>
      <c r="N196">
        <v>88236</v>
      </c>
      <c r="O196">
        <v>16200</v>
      </c>
      <c r="P196">
        <v>0</v>
      </c>
      <c r="Q196">
        <v>0</v>
      </c>
      <c r="R196">
        <v>0</v>
      </c>
      <c r="S196">
        <v>0</v>
      </c>
      <c r="T196">
        <v>0</v>
      </c>
      <c r="U196">
        <v>0</v>
      </c>
      <c r="V196">
        <v>0</v>
      </c>
      <c r="W196">
        <v>19000</v>
      </c>
      <c r="X196">
        <v>0</v>
      </c>
      <c r="Y196" t="s">
        <v>195</v>
      </c>
      <c r="Z196" t="s">
        <v>205</v>
      </c>
      <c r="AA196" t="s">
        <v>765</v>
      </c>
    </row>
    <row r="197" spans="1:27" x14ac:dyDescent="0.25">
      <c r="A197" t="s">
        <v>766</v>
      </c>
      <c r="B197" t="s">
        <v>767</v>
      </c>
      <c r="D197">
        <v>0</v>
      </c>
      <c r="E197">
        <v>0</v>
      </c>
      <c r="F197">
        <v>0</v>
      </c>
      <c r="G197">
        <v>0</v>
      </c>
      <c r="H197">
        <v>0</v>
      </c>
      <c r="I197">
        <v>0</v>
      </c>
      <c r="J197">
        <v>0</v>
      </c>
      <c r="K197">
        <v>0</v>
      </c>
      <c r="L197">
        <v>0</v>
      </c>
      <c r="M197">
        <v>0</v>
      </c>
      <c r="N197">
        <v>77986</v>
      </c>
      <c r="O197">
        <v>0</v>
      </c>
      <c r="P197">
        <v>0</v>
      </c>
      <c r="Q197">
        <v>0</v>
      </c>
      <c r="R197">
        <v>0</v>
      </c>
      <c r="S197">
        <v>2400</v>
      </c>
      <c r="T197">
        <v>0</v>
      </c>
      <c r="U197">
        <v>0</v>
      </c>
      <c r="V197">
        <v>0</v>
      </c>
      <c r="W197">
        <v>45000</v>
      </c>
      <c r="X197">
        <v>0</v>
      </c>
      <c r="Y197" t="s">
        <v>191</v>
      </c>
      <c r="Z197" t="s">
        <v>406</v>
      </c>
      <c r="AA197" t="s">
        <v>768</v>
      </c>
    </row>
    <row r="198" spans="1:27" x14ac:dyDescent="0.25">
      <c r="A198" t="s">
        <v>769</v>
      </c>
      <c r="B198" t="s">
        <v>770</v>
      </c>
      <c r="D198">
        <v>0</v>
      </c>
      <c r="E198">
        <v>0</v>
      </c>
      <c r="F198">
        <v>0</v>
      </c>
      <c r="G198">
        <v>0</v>
      </c>
      <c r="H198">
        <v>0</v>
      </c>
      <c r="I198">
        <v>0</v>
      </c>
      <c r="J198">
        <v>0</v>
      </c>
      <c r="K198">
        <v>0</v>
      </c>
      <c r="L198">
        <v>0</v>
      </c>
      <c r="M198">
        <v>0</v>
      </c>
      <c r="N198">
        <v>162000</v>
      </c>
      <c r="O198">
        <v>0</v>
      </c>
      <c r="P198">
        <v>0</v>
      </c>
      <c r="Q198">
        <v>0</v>
      </c>
      <c r="R198">
        <v>0</v>
      </c>
      <c r="S198">
        <v>0</v>
      </c>
      <c r="T198">
        <v>0</v>
      </c>
      <c r="U198">
        <v>0</v>
      </c>
      <c r="V198">
        <v>10000</v>
      </c>
      <c r="W198">
        <v>5000</v>
      </c>
      <c r="X198">
        <v>0</v>
      </c>
      <c r="Y198" t="s">
        <v>191</v>
      </c>
      <c r="Z198" t="s">
        <v>205</v>
      </c>
      <c r="AA198" t="s">
        <v>771</v>
      </c>
    </row>
    <row r="199" spans="1:27" x14ac:dyDescent="0.25">
      <c r="A199" t="s">
        <v>772</v>
      </c>
      <c r="B199" t="s">
        <v>773</v>
      </c>
      <c r="D199">
        <v>0</v>
      </c>
      <c r="E199">
        <v>0</v>
      </c>
      <c r="F199">
        <v>0</v>
      </c>
      <c r="G199">
        <v>0</v>
      </c>
      <c r="H199">
        <v>0</v>
      </c>
      <c r="I199">
        <v>0</v>
      </c>
      <c r="J199">
        <v>0</v>
      </c>
      <c r="K199">
        <v>0</v>
      </c>
      <c r="L199">
        <v>0</v>
      </c>
      <c r="M199">
        <v>0</v>
      </c>
      <c r="N199">
        <v>27700</v>
      </c>
      <c r="O199">
        <v>0</v>
      </c>
      <c r="P199">
        <v>0</v>
      </c>
      <c r="Q199">
        <v>0</v>
      </c>
      <c r="R199">
        <v>0</v>
      </c>
      <c r="S199">
        <v>0</v>
      </c>
      <c r="T199">
        <v>0</v>
      </c>
      <c r="U199">
        <v>0</v>
      </c>
      <c r="V199">
        <v>0</v>
      </c>
      <c r="W199">
        <v>0</v>
      </c>
      <c r="X199">
        <v>0</v>
      </c>
      <c r="Y199" t="s">
        <v>191</v>
      </c>
      <c r="Z199" t="s">
        <v>212</v>
      </c>
      <c r="AA199" t="s">
        <v>774</v>
      </c>
    </row>
    <row r="200" spans="1:27" x14ac:dyDescent="0.25">
      <c r="A200" t="s">
        <v>775</v>
      </c>
      <c r="B200" t="s">
        <v>776</v>
      </c>
      <c r="D200">
        <v>0</v>
      </c>
      <c r="E200">
        <v>0</v>
      </c>
      <c r="F200">
        <v>0</v>
      </c>
      <c r="G200">
        <v>0</v>
      </c>
      <c r="H200">
        <v>0</v>
      </c>
      <c r="I200">
        <v>0</v>
      </c>
      <c r="J200">
        <v>0</v>
      </c>
      <c r="K200">
        <v>0</v>
      </c>
      <c r="L200">
        <v>0</v>
      </c>
      <c r="M200">
        <v>0</v>
      </c>
      <c r="N200">
        <v>243142</v>
      </c>
      <c r="O200">
        <v>0</v>
      </c>
      <c r="P200">
        <v>0</v>
      </c>
      <c r="Q200">
        <v>0</v>
      </c>
      <c r="R200">
        <v>0</v>
      </c>
      <c r="S200">
        <v>0</v>
      </c>
      <c r="T200">
        <v>0</v>
      </c>
      <c r="U200">
        <v>0</v>
      </c>
      <c r="V200">
        <v>0</v>
      </c>
      <c r="W200">
        <v>0</v>
      </c>
      <c r="X200">
        <v>0</v>
      </c>
      <c r="Y200" t="s">
        <v>191</v>
      </c>
      <c r="Z200" t="s">
        <v>406</v>
      </c>
      <c r="AA200" t="s">
        <v>777</v>
      </c>
    </row>
    <row r="201" spans="1:27" x14ac:dyDescent="0.25">
      <c r="A201" t="s">
        <v>778</v>
      </c>
      <c r="B201" t="s">
        <v>779</v>
      </c>
      <c r="D201">
        <v>806</v>
      </c>
      <c r="E201">
        <v>0</v>
      </c>
      <c r="F201">
        <v>0</v>
      </c>
      <c r="G201">
        <v>328</v>
      </c>
      <c r="H201">
        <v>7548</v>
      </c>
      <c r="I201">
        <v>0</v>
      </c>
      <c r="J201">
        <v>1124</v>
      </c>
      <c r="K201">
        <v>0</v>
      </c>
      <c r="L201">
        <v>0</v>
      </c>
      <c r="M201">
        <v>0</v>
      </c>
      <c r="N201">
        <v>226500</v>
      </c>
      <c r="O201">
        <v>21000</v>
      </c>
      <c r="P201">
        <v>0</v>
      </c>
      <c r="Q201">
        <v>0</v>
      </c>
      <c r="R201">
        <v>0</v>
      </c>
      <c r="S201">
        <v>0</v>
      </c>
      <c r="T201">
        <v>0</v>
      </c>
      <c r="U201">
        <v>0</v>
      </c>
      <c r="V201">
        <v>20000</v>
      </c>
      <c r="W201">
        <v>193</v>
      </c>
      <c r="X201">
        <v>0</v>
      </c>
      <c r="Y201" t="s">
        <v>191</v>
      </c>
      <c r="Z201" t="s">
        <v>372</v>
      </c>
      <c r="AA201" t="s">
        <v>780</v>
      </c>
    </row>
    <row r="202" spans="1:27" x14ac:dyDescent="0.25">
      <c r="A202" t="s">
        <v>781</v>
      </c>
      <c r="B202" t="s">
        <v>782</v>
      </c>
      <c r="D202">
        <v>0</v>
      </c>
      <c r="E202">
        <v>0</v>
      </c>
      <c r="F202">
        <v>0</v>
      </c>
      <c r="G202">
        <v>0</v>
      </c>
      <c r="H202">
        <v>0</v>
      </c>
      <c r="I202">
        <v>0</v>
      </c>
      <c r="J202">
        <v>0</v>
      </c>
      <c r="K202">
        <v>0</v>
      </c>
      <c r="L202">
        <v>0</v>
      </c>
      <c r="M202">
        <v>0</v>
      </c>
      <c r="N202">
        <v>8250</v>
      </c>
      <c r="O202">
        <v>0</v>
      </c>
      <c r="P202">
        <v>0</v>
      </c>
      <c r="Q202">
        <v>0</v>
      </c>
      <c r="R202">
        <v>0</v>
      </c>
      <c r="S202">
        <v>0</v>
      </c>
      <c r="T202">
        <v>0</v>
      </c>
      <c r="U202">
        <v>0</v>
      </c>
      <c r="V202">
        <v>0</v>
      </c>
      <c r="W202">
        <v>0</v>
      </c>
      <c r="X202">
        <v>0</v>
      </c>
      <c r="Y202" t="s">
        <v>191</v>
      </c>
      <c r="Z202" t="s">
        <v>249</v>
      </c>
      <c r="AA202" t="s">
        <v>783</v>
      </c>
    </row>
    <row r="203" spans="1:27" x14ac:dyDescent="0.25">
      <c r="A203" t="s">
        <v>784</v>
      </c>
      <c r="B203" t="s">
        <v>785</v>
      </c>
      <c r="D203">
        <v>0</v>
      </c>
      <c r="E203">
        <v>0</v>
      </c>
      <c r="F203">
        <v>0</v>
      </c>
      <c r="G203">
        <v>0</v>
      </c>
      <c r="H203">
        <v>0</v>
      </c>
      <c r="I203">
        <v>0</v>
      </c>
      <c r="J203">
        <v>0</v>
      </c>
      <c r="K203">
        <v>0</v>
      </c>
      <c r="L203">
        <v>0</v>
      </c>
      <c r="M203">
        <v>0</v>
      </c>
      <c r="N203">
        <v>30450</v>
      </c>
      <c r="O203">
        <v>0</v>
      </c>
      <c r="P203">
        <v>0</v>
      </c>
      <c r="Q203">
        <v>0</v>
      </c>
      <c r="R203">
        <v>0</v>
      </c>
      <c r="S203">
        <v>0</v>
      </c>
      <c r="T203">
        <v>0</v>
      </c>
      <c r="U203">
        <v>0</v>
      </c>
      <c r="V203">
        <v>0</v>
      </c>
      <c r="W203">
        <v>0</v>
      </c>
      <c r="X203">
        <v>0</v>
      </c>
      <c r="Y203" t="s">
        <v>191</v>
      </c>
      <c r="Z203" t="s">
        <v>249</v>
      </c>
      <c r="AA203" t="s">
        <v>786</v>
      </c>
    </row>
    <row r="204" spans="1:27" x14ac:dyDescent="0.25">
      <c r="A204" t="s">
        <v>787</v>
      </c>
      <c r="B204" t="s">
        <v>788</v>
      </c>
      <c r="D204">
        <v>0</v>
      </c>
      <c r="E204">
        <v>0</v>
      </c>
      <c r="F204">
        <v>0</v>
      </c>
      <c r="G204">
        <v>0</v>
      </c>
      <c r="H204">
        <v>0</v>
      </c>
      <c r="I204">
        <v>0</v>
      </c>
      <c r="J204">
        <v>0</v>
      </c>
      <c r="K204">
        <v>0</v>
      </c>
      <c r="L204">
        <v>0</v>
      </c>
      <c r="M204">
        <v>0</v>
      </c>
      <c r="N204">
        <v>1490</v>
      </c>
      <c r="O204">
        <v>0</v>
      </c>
      <c r="P204">
        <v>0</v>
      </c>
      <c r="Q204">
        <v>0</v>
      </c>
      <c r="R204">
        <v>0</v>
      </c>
      <c r="S204">
        <v>0</v>
      </c>
      <c r="T204">
        <v>0</v>
      </c>
      <c r="U204">
        <v>0</v>
      </c>
      <c r="V204">
        <v>0</v>
      </c>
      <c r="W204">
        <v>0</v>
      </c>
      <c r="X204">
        <v>0</v>
      </c>
      <c r="Y204" t="s">
        <v>191</v>
      </c>
      <c r="Z204" t="s">
        <v>212</v>
      </c>
      <c r="AA204" t="s">
        <v>789</v>
      </c>
    </row>
    <row r="205" spans="1:27" x14ac:dyDescent="0.25">
      <c r="A205" t="s">
        <v>790</v>
      </c>
      <c r="B205" t="s">
        <v>791</v>
      </c>
      <c r="D205">
        <v>0</v>
      </c>
      <c r="E205">
        <v>0</v>
      </c>
      <c r="F205">
        <v>0</v>
      </c>
      <c r="G205">
        <v>0</v>
      </c>
      <c r="H205">
        <v>0</v>
      </c>
      <c r="I205">
        <v>0</v>
      </c>
      <c r="J205">
        <v>0</v>
      </c>
      <c r="K205">
        <v>0</v>
      </c>
      <c r="L205">
        <v>0</v>
      </c>
      <c r="M205">
        <v>0</v>
      </c>
      <c r="N205">
        <v>381693</v>
      </c>
      <c r="O205">
        <v>85000</v>
      </c>
      <c r="P205">
        <v>0</v>
      </c>
      <c r="Q205">
        <v>0</v>
      </c>
      <c r="R205">
        <v>0</v>
      </c>
      <c r="S205">
        <v>0</v>
      </c>
      <c r="T205">
        <v>0</v>
      </c>
      <c r="U205">
        <v>0</v>
      </c>
      <c r="V205">
        <v>40000</v>
      </c>
      <c r="W205">
        <v>25000</v>
      </c>
      <c r="X205">
        <v>0</v>
      </c>
      <c r="Y205" t="s">
        <v>191</v>
      </c>
      <c r="Z205" t="s">
        <v>262</v>
      </c>
      <c r="AA205" t="s">
        <v>792</v>
      </c>
    </row>
    <row r="206" spans="1:27" x14ac:dyDescent="0.25">
      <c r="A206" t="s">
        <v>793</v>
      </c>
      <c r="B206" t="s">
        <v>794</v>
      </c>
      <c r="D206">
        <v>0</v>
      </c>
      <c r="E206">
        <v>0</v>
      </c>
      <c r="F206">
        <v>0</v>
      </c>
      <c r="G206">
        <v>0</v>
      </c>
      <c r="H206">
        <v>0</v>
      </c>
      <c r="I206">
        <v>0</v>
      </c>
      <c r="J206">
        <v>0</v>
      </c>
      <c r="K206">
        <v>0</v>
      </c>
      <c r="L206">
        <v>0</v>
      </c>
      <c r="M206">
        <v>0</v>
      </c>
      <c r="N206">
        <v>211837</v>
      </c>
      <c r="O206">
        <v>0</v>
      </c>
      <c r="P206">
        <v>0</v>
      </c>
      <c r="Q206">
        <v>0</v>
      </c>
      <c r="R206">
        <v>0</v>
      </c>
      <c r="S206">
        <v>0</v>
      </c>
      <c r="T206">
        <v>0</v>
      </c>
      <c r="U206">
        <v>0</v>
      </c>
      <c r="V206">
        <v>0</v>
      </c>
      <c r="W206">
        <v>0</v>
      </c>
      <c r="X206">
        <v>0</v>
      </c>
      <c r="Y206" t="s">
        <v>191</v>
      </c>
      <c r="Z206" t="s">
        <v>212</v>
      </c>
      <c r="AA206" t="s">
        <v>795</v>
      </c>
    </row>
    <row r="207" spans="1:27" x14ac:dyDescent="0.25">
      <c r="A207" t="s">
        <v>796</v>
      </c>
      <c r="B207" t="s">
        <v>797</v>
      </c>
      <c r="D207">
        <v>0</v>
      </c>
      <c r="E207">
        <v>0</v>
      </c>
      <c r="F207">
        <v>0</v>
      </c>
      <c r="G207">
        <v>0</v>
      </c>
      <c r="H207">
        <v>0</v>
      </c>
      <c r="I207">
        <v>0</v>
      </c>
      <c r="J207">
        <v>0</v>
      </c>
      <c r="K207">
        <v>0</v>
      </c>
      <c r="L207">
        <v>0</v>
      </c>
      <c r="M207">
        <v>0</v>
      </c>
      <c r="N207">
        <v>53073</v>
      </c>
      <c r="O207">
        <v>0</v>
      </c>
      <c r="P207">
        <v>0</v>
      </c>
      <c r="Q207">
        <v>0</v>
      </c>
      <c r="R207">
        <v>0</v>
      </c>
      <c r="S207">
        <v>0</v>
      </c>
      <c r="T207">
        <v>0</v>
      </c>
      <c r="U207">
        <v>0</v>
      </c>
      <c r="V207">
        <v>0</v>
      </c>
      <c r="W207">
        <v>0</v>
      </c>
      <c r="X207">
        <v>0</v>
      </c>
      <c r="Y207" t="s">
        <v>191</v>
      </c>
      <c r="Z207" t="s">
        <v>212</v>
      </c>
      <c r="AA207" t="s">
        <v>798</v>
      </c>
    </row>
    <row r="208" spans="1:27" x14ac:dyDescent="0.25">
      <c r="A208" t="s">
        <v>799</v>
      </c>
      <c r="B208" t="s">
        <v>800</v>
      </c>
      <c r="D208">
        <v>0</v>
      </c>
      <c r="E208">
        <v>0</v>
      </c>
      <c r="F208">
        <v>0</v>
      </c>
      <c r="G208">
        <v>0</v>
      </c>
      <c r="H208">
        <v>0</v>
      </c>
      <c r="I208">
        <v>0</v>
      </c>
      <c r="J208">
        <v>0</v>
      </c>
      <c r="K208">
        <v>0</v>
      </c>
      <c r="L208">
        <v>0</v>
      </c>
      <c r="M208">
        <v>0</v>
      </c>
      <c r="N208">
        <v>348461</v>
      </c>
      <c r="O208">
        <v>13000</v>
      </c>
      <c r="P208">
        <v>0</v>
      </c>
      <c r="Q208">
        <v>20000</v>
      </c>
      <c r="R208">
        <v>0</v>
      </c>
      <c r="S208">
        <v>0</v>
      </c>
      <c r="T208">
        <v>0</v>
      </c>
      <c r="U208">
        <v>0</v>
      </c>
      <c r="V208">
        <v>20800</v>
      </c>
      <c r="W208">
        <v>0</v>
      </c>
      <c r="X208">
        <v>20000</v>
      </c>
      <c r="Y208" t="s">
        <v>191</v>
      </c>
      <c r="Z208" t="s">
        <v>262</v>
      </c>
      <c r="AA208" t="s">
        <v>801</v>
      </c>
    </row>
    <row r="209" spans="1:27" x14ac:dyDescent="0.25">
      <c r="A209" t="s">
        <v>802</v>
      </c>
      <c r="B209" t="s">
        <v>803</v>
      </c>
      <c r="D209">
        <v>0</v>
      </c>
      <c r="E209">
        <v>0</v>
      </c>
      <c r="F209">
        <v>0</v>
      </c>
      <c r="G209">
        <v>0</v>
      </c>
      <c r="H209">
        <v>0</v>
      </c>
      <c r="I209">
        <v>0</v>
      </c>
      <c r="J209">
        <v>0</v>
      </c>
      <c r="K209">
        <v>0</v>
      </c>
      <c r="L209">
        <v>0</v>
      </c>
      <c r="M209">
        <v>0</v>
      </c>
      <c r="N209">
        <v>8954</v>
      </c>
      <c r="O209">
        <v>0</v>
      </c>
      <c r="P209">
        <v>0</v>
      </c>
      <c r="Q209">
        <v>0</v>
      </c>
      <c r="R209">
        <v>0</v>
      </c>
      <c r="S209">
        <v>0</v>
      </c>
      <c r="T209">
        <v>0</v>
      </c>
      <c r="U209">
        <v>0</v>
      </c>
      <c r="V209">
        <v>0</v>
      </c>
      <c r="W209">
        <v>0</v>
      </c>
      <c r="X209">
        <v>3431</v>
      </c>
      <c r="Y209" t="s">
        <v>191</v>
      </c>
      <c r="Z209" t="s">
        <v>212</v>
      </c>
      <c r="AA209" t="s">
        <v>804</v>
      </c>
    </row>
    <row r="210" spans="1:27" x14ac:dyDescent="0.25">
      <c r="A210" t="s">
        <v>805</v>
      </c>
      <c r="B210" t="s">
        <v>806</v>
      </c>
      <c r="D210">
        <v>0</v>
      </c>
      <c r="E210">
        <v>0</v>
      </c>
      <c r="F210">
        <v>0</v>
      </c>
      <c r="G210">
        <v>0</v>
      </c>
      <c r="H210">
        <v>0</v>
      </c>
      <c r="I210">
        <v>0</v>
      </c>
      <c r="J210">
        <v>0</v>
      </c>
      <c r="K210">
        <v>0</v>
      </c>
      <c r="L210">
        <v>0</v>
      </c>
      <c r="M210">
        <v>0</v>
      </c>
      <c r="N210">
        <v>33524</v>
      </c>
      <c r="O210">
        <v>25000</v>
      </c>
      <c r="P210">
        <v>0</v>
      </c>
      <c r="Q210">
        <v>0</v>
      </c>
      <c r="R210">
        <v>0</v>
      </c>
      <c r="S210">
        <v>0</v>
      </c>
      <c r="T210">
        <v>0</v>
      </c>
      <c r="U210">
        <v>0</v>
      </c>
      <c r="V210">
        <v>20000</v>
      </c>
      <c r="W210">
        <v>0</v>
      </c>
      <c r="X210">
        <v>0</v>
      </c>
      <c r="Y210" t="s">
        <v>191</v>
      </c>
      <c r="Z210" t="s">
        <v>205</v>
      </c>
      <c r="AA210" t="s">
        <v>807</v>
      </c>
    </row>
    <row r="211" spans="1:27" x14ac:dyDescent="0.25">
      <c r="A211" t="s">
        <v>808</v>
      </c>
      <c r="B211" t="s">
        <v>809</v>
      </c>
      <c r="D211">
        <v>0</v>
      </c>
      <c r="E211">
        <v>0</v>
      </c>
      <c r="F211">
        <v>0</v>
      </c>
      <c r="G211">
        <v>0</v>
      </c>
      <c r="H211">
        <v>0</v>
      </c>
      <c r="I211">
        <v>0</v>
      </c>
      <c r="J211">
        <v>0</v>
      </c>
      <c r="K211">
        <v>0</v>
      </c>
      <c r="L211">
        <v>0</v>
      </c>
      <c r="M211">
        <v>0</v>
      </c>
      <c r="N211">
        <v>65301</v>
      </c>
      <c r="O211">
        <v>0</v>
      </c>
      <c r="P211">
        <v>0</v>
      </c>
      <c r="Q211">
        <v>0</v>
      </c>
      <c r="R211">
        <v>0</v>
      </c>
      <c r="S211">
        <v>0</v>
      </c>
      <c r="T211">
        <v>0</v>
      </c>
      <c r="U211">
        <v>0</v>
      </c>
      <c r="V211">
        <v>0</v>
      </c>
      <c r="W211">
        <v>0</v>
      </c>
      <c r="X211">
        <v>0</v>
      </c>
      <c r="Y211" t="s">
        <v>191</v>
      </c>
      <c r="Z211" t="s">
        <v>212</v>
      </c>
      <c r="AA211" t="s">
        <v>810</v>
      </c>
    </row>
    <row r="212" spans="1:27" x14ac:dyDescent="0.25">
      <c r="A212" t="s">
        <v>811</v>
      </c>
      <c r="B212" t="s">
        <v>812</v>
      </c>
      <c r="D212">
        <v>0</v>
      </c>
      <c r="E212">
        <v>0</v>
      </c>
      <c r="F212">
        <v>0</v>
      </c>
      <c r="G212">
        <v>0</v>
      </c>
      <c r="H212">
        <v>0</v>
      </c>
      <c r="I212">
        <v>0</v>
      </c>
      <c r="J212">
        <v>0</v>
      </c>
      <c r="K212">
        <v>0</v>
      </c>
      <c r="L212">
        <v>0</v>
      </c>
      <c r="M212">
        <v>0</v>
      </c>
      <c r="N212">
        <v>3350</v>
      </c>
      <c r="O212">
        <v>0</v>
      </c>
      <c r="P212">
        <v>0</v>
      </c>
      <c r="Q212">
        <v>0</v>
      </c>
      <c r="R212">
        <v>0</v>
      </c>
      <c r="S212">
        <v>0</v>
      </c>
      <c r="T212">
        <v>0</v>
      </c>
      <c r="U212">
        <v>0</v>
      </c>
      <c r="V212">
        <v>0</v>
      </c>
      <c r="W212">
        <v>0</v>
      </c>
      <c r="X212">
        <v>0</v>
      </c>
      <c r="Y212" t="s">
        <v>191</v>
      </c>
      <c r="Z212" t="s">
        <v>212</v>
      </c>
      <c r="AA212" t="s">
        <v>813</v>
      </c>
    </row>
    <row r="213" spans="1:27" x14ac:dyDescent="0.25">
      <c r="A213" t="s">
        <v>814</v>
      </c>
      <c r="B213" t="s">
        <v>815</v>
      </c>
      <c r="D213">
        <v>0</v>
      </c>
      <c r="E213">
        <v>0</v>
      </c>
      <c r="F213">
        <v>0</v>
      </c>
      <c r="G213">
        <v>0</v>
      </c>
      <c r="H213">
        <v>0</v>
      </c>
      <c r="I213">
        <v>0</v>
      </c>
      <c r="J213">
        <v>351</v>
      </c>
      <c r="K213">
        <v>0</v>
      </c>
      <c r="L213">
        <v>0</v>
      </c>
      <c r="M213">
        <v>0</v>
      </c>
      <c r="N213">
        <v>228234</v>
      </c>
      <c r="O213">
        <v>0</v>
      </c>
      <c r="P213">
        <v>0</v>
      </c>
      <c r="Q213">
        <v>0</v>
      </c>
      <c r="R213">
        <v>0</v>
      </c>
      <c r="S213">
        <v>0</v>
      </c>
      <c r="T213">
        <v>0</v>
      </c>
      <c r="U213">
        <v>0</v>
      </c>
      <c r="V213">
        <v>7000</v>
      </c>
      <c r="W213">
        <v>38000</v>
      </c>
      <c r="X213">
        <v>0</v>
      </c>
      <c r="Y213" t="s">
        <v>191</v>
      </c>
      <c r="Z213" t="s">
        <v>262</v>
      </c>
      <c r="AA213" t="s">
        <v>816</v>
      </c>
    </row>
    <row r="214" spans="1:27" x14ac:dyDescent="0.25">
      <c r="A214" t="s">
        <v>817</v>
      </c>
      <c r="B214" t="s">
        <v>818</v>
      </c>
      <c r="D214">
        <v>0</v>
      </c>
      <c r="E214">
        <v>0</v>
      </c>
      <c r="F214">
        <v>0</v>
      </c>
      <c r="G214">
        <v>0</v>
      </c>
      <c r="H214">
        <v>0</v>
      </c>
      <c r="I214">
        <v>0</v>
      </c>
      <c r="J214">
        <v>0</v>
      </c>
      <c r="K214">
        <v>0</v>
      </c>
      <c r="L214">
        <v>0</v>
      </c>
      <c r="M214">
        <v>0</v>
      </c>
      <c r="N214">
        <v>13637</v>
      </c>
      <c r="O214">
        <v>0</v>
      </c>
      <c r="P214">
        <v>0</v>
      </c>
      <c r="Q214">
        <v>0</v>
      </c>
      <c r="R214">
        <v>0</v>
      </c>
      <c r="S214">
        <v>0</v>
      </c>
      <c r="T214">
        <v>0</v>
      </c>
      <c r="U214">
        <v>0</v>
      </c>
      <c r="V214">
        <v>0</v>
      </c>
      <c r="W214">
        <v>0</v>
      </c>
      <c r="X214">
        <v>0</v>
      </c>
      <c r="Y214" t="s">
        <v>191</v>
      </c>
      <c r="Z214" t="s">
        <v>249</v>
      </c>
      <c r="AA214" t="s">
        <v>819</v>
      </c>
    </row>
    <row r="215" spans="1:27" x14ac:dyDescent="0.25">
      <c r="A215" t="s">
        <v>820</v>
      </c>
      <c r="B215" t="s">
        <v>821</v>
      </c>
      <c r="D215">
        <v>0</v>
      </c>
      <c r="E215">
        <v>0</v>
      </c>
      <c r="F215">
        <v>0</v>
      </c>
      <c r="G215">
        <v>0</v>
      </c>
      <c r="H215">
        <v>0</v>
      </c>
      <c r="I215">
        <v>0</v>
      </c>
      <c r="J215">
        <v>0</v>
      </c>
      <c r="K215">
        <v>0</v>
      </c>
      <c r="L215">
        <v>0</v>
      </c>
      <c r="M215">
        <v>0</v>
      </c>
      <c r="N215">
        <v>118282</v>
      </c>
      <c r="O215">
        <v>12000</v>
      </c>
      <c r="P215">
        <v>0</v>
      </c>
      <c r="Q215">
        <v>0</v>
      </c>
      <c r="R215">
        <v>0</v>
      </c>
      <c r="S215">
        <v>0</v>
      </c>
      <c r="T215">
        <v>0</v>
      </c>
      <c r="U215">
        <v>0</v>
      </c>
      <c r="V215">
        <v>0</v>
      </c>
      <c r="W215">
        <v>0</v>
      </c>
      <c r="X215">
        <v>0</v>
      </c>
      <c r="Y215" t="s">
        <v>191</v>
      </c>
      <c r="Z215" t="s">
        <v>205</v>
      </c>
      <c r="AA215" t="s">
        <v>822</v>
      </c>
    </row>
    <row r="216" spans="1:27" x14ac:dyDescent="0.25">
      <c r="A216" t="s">
        <v>823</v>
      </c>
      <c r="B216" t="s">
        <v>824</v>
      </c>
      <c r="D216">
        <v>0</v>
      </c>
      <c r="E216">
        <v>0</v>
      </c>
      <c r="F216">
        <v>0</v>
      </c>
      <c r="G216">
        <v>0</v>
      </c>
      <c r="H216">
        <v>0</v>
      </c>
      <c r="I216">
        <v>0</v>
      </c>
      <c r="J216">
        <v>0</v>
      </c>
      <c r="K216">
        <v>0</v>
      </c>
      <c r="L216">
        <v>0</v>
      </c>
      <c r="M216">
        <v>0</v>
      </c>
      <c r="N216">
        <v>150601</v>
      </c>
      <c r="O216">
        <v>116100</v>
      </c>
      <c r="P216">
        <v>0</v>
      </c>
      <c r="Q216">
        <v>0</v>
      </c>
      <c r="R216">
        <v>0</v>
      </c>
      <c r="S216">
        <v>0</v>
      </c>
      <c r="T216">
        <v>0</v>
      </c>
      <c r="U216">
        <v>0</v>
      </c>
      <c r="V216">
        <v>9400</v>
      </c>
      <c r="W216">
        <v>0</v>
      </c>
      <c r="X216">
        <v>51719</v>
      </c>
      <c r="Y216" t="s">
        <v>191</v>
      </c>
      <c r="Z216" t="s">
        <v>372</v>
      </c>
      <c r="AA216" t="s">
        <v>825</v>
      </c>
    </row>
    <row r="217" spans="1:27" x14ac:dyDescent="0.25">
      <c r="A217" t="s">
        <v>826</v>
      </c>
      <c r="B217" t="s">
        <v>827</v>
      </c>
      <c r="D217">
        <v>0</v>
      </c>
      <c r="E217">
        <v>0</v>
      </c>
      <c r="F217">
        <v>0</v>
      </c>
      <c r="G217">
        <v>0</v>
      </c>
      <c r="H217">
        <v>0</v>
      </c>
      <c r="I217">
        <v>0</v>
      </c>
      <c r="J217">
        <v>0</v>
      </c>
      <c r="K217">
        <v>0</v>
      </c>
      <c r="L217">
        <v>0</v>
      </c>
      <c r="M217">
        <v>0</v>
      </c>
      <c r="N217">
        <v>8000</v>
      </c>
      <c r="O217">
        <v>10000</v>
      </c>
      <c r="P217">
        <v>0</v>
      </c>
      <c r="Q217">
        <v>0</v>
      </c>
      <c r="R217">
        <v>0</v>
      </c>
      <c r="S217">
        <v>0</v>
      </c>
      <c r="T217">
        <v>0</v>
      </c>
      <c r="U217">
        <v>0</v>
      </c>
      <c r="V217">
        <v>0</v>
      </c>
      <c r="W217">
        <v>0</v>
      </c>
      <c r="X217">
        <v>6000</v>
      </c>
      <c r="Y217" t="s">
        <v>191</v>
      </c>
      <c r="Z217" t="s">
        <v>249</v>
      </c>
      <c r="AA217" t="s">
        <v>828</v>
      </c>
    </row>
    <row r="218" spans="1:27" x14ac:dyDescent="0.25">
      <c r="A218" t="s">
        <v>829</v>
      </c>
      <c r="B218" t="s">
        <v>830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t="s">
        <v>191</v>
      </c>
      <c r="Z218" t="s">
        <v>212</v>
      </c>
      <c r="AA218" t="s">
        <v>831</v>
      </c>
    </row>
    <row r="219" spans="1:27" x14ac:dyDescent="0.25">
      <c r="A219" t="s">
        <v>832</v>
      </c>
      <c r="B219" t="s">
        <v>833</v>
      </c>
      <c r="D219">
        <v>0</v>
      </c>
      <c r="E219">
        <v>0</v>
      </c>
      <c r="F219">
        <v>0</v>
      </c>
      <c r="G219">
        <v>0</v>
      </c>
      <c r="H219">
        <v>0</v>
      </c>
      <c r="I219">
        <v>0</v>
      </c>
      <c r="J219">
        <v>0</v>
      </c>
      <c r="K219">
        <v>0</v>
      </c>
      <c r="L219">
        <v>0</v>
      </c>
      <c r="M219">
        <v>0</v>
      </c>
      <c r="N219">
        <v>54025</v>
      </c>
      <c r="O219">
        <v>8500</v>
      </c>
      <c r="P219">
        <v>0</v>
      </c>
      <c r="Q219">
        <v>0</v>
      </c>
      <c r="R219">
        <v>0</v>
      </c>
      <c r="S219">
        <v>0</v>
      </c>
      <c r="T219">
        <v>0</v>
      </c>
      <c r="U219">
        <v>0</v>
      </c>
      <c r="V219">
        <v>4300</v>
      </c>
      <c r="W219">
        <v>0</v>
      </c>
      <c r="X219">
        <v>0</v>
      </c>
      <c r="Y219" t="s">
        <v>191</v>
      </c>
      <c r="Z219" t="s">
        <v>212</v>
      </c>
      <c r="AA219" t="s">
        <v>834</v>
      </c>
    </row>
    <row r="220" spans="1:27" x14ac:dyDescent="0.25">
      <c r="A220" t="s">
        <v>835</v>
      </c>
      <c r="B220" t="s">
        <v>836</v>
      </c>
      <c r="D220">
        <v>0</v>
      </c>
      <c r="E220">
        <v>10000</v>
      </c>
      <c r="F220">
        <v>0</v>
      </c>
      <c r="G220">
        <v>0</v>
      </c>
      <c r="H220">
        <v>0</v>
      </c>
      <c r="I220">
        <v>0</v>
      </c>
      <c r="J220">
        <v>0</v>
      </c>
      <c r="K220">
        <v>0</v>
      </c>
      <c r="L220">
        <v>0</v>
      </c>
      <c r="M220">
        <v>0</v>
      </c>
      <c r="N220">
        <v>714732</v>
      </c>
      <c r="O220">
        <v>113806</v>
      </c>
      <c r="P220">
        <v>0</v>
      </c>
      <c r="Q220">
        <v>1000</v>
      </c>
      <c r="R220">
        <v>0</v>
      </c>
      <c r="S220">
        <v>0</v>
      </c>
      <c r="T220">
        <v>0</v>
      </c>
      <c r="U220">
        <v>0</v>
      </c>
      <c r="V220">
        <v>0</v>
      </c>
      <c r="W220">
        <v>163500</v>
      </c>
      <c r="X220">
        <v>29500</v>
      </c>
      <c r="Y220" t="s">
        <v>193</v>
      </c>
      <c r="Z220" t="s">
        <v>205</v>
      </c>
      <c r="AA220" t="s">
        <v>837</v>
      </c>
    </row>
    <row r="221" spans="1:27" x14ac:dyDescent="0.25">
      <c r="A221" t="s">
        <v>838</v>
      </c>
      <c r="B221" t="s">
        <v>839</v>
      </c>
      <c r="D221">
        <v>0</v>
      </c>
      <c r="E221">
        <v>0</v>
      </c>
      <c r="F221">
        <v>0</v>
      </c>
      <c r="G221">
        <v>0</v>
      </c>
      <c r="H221">
        <v>0</v>
      </c>
      <c r="I221">
        <v>0</v>
      </c>
      <c r="J221">
        <v>0</v>
      </c>
      <c r="K221">
        <v>0</v>
      </c>
      <c r="L221">
        <v>0</v>
      </c>
      <c r="M221">
        <v>0</v>
      </c>
      <c r="N221">
        <v>195893</v>
      </c>
      <c r="O221">
        <v>22000</v>
      </c>
      <c r="P221">
        <v>0</v>
      </c>
      <c r="Q221">
        <v>0</v>
      </c>
      <c r="R221">
        <v>0</v>
      </c>
      <c r="S221">
        <v>0</v>
      </c>
      <c r="T221">
        <v>0</v>
      </c>
      <c r="U221">
        <v>0</v>
      </c>
      <c r="V221">
        <v>26000</v>
      </c>
      <c r="W221">
        <v>65000</v>
      </c>
      <c r="X221">
        <v>0</v>
      </c>
      <c r="Y221" t="s">
        <v>191</v>
      </c>
      <c r="Z221" t="s">
        <v>262</v>
      </c>
      <c r="AA221" t="s">
        <v>840</v>
      </c>
    </row>
    <row r="222" spans="1:27" x14ac:dyDescent="0.25">
      <c r="A222" t="s">
        <v>841</v>
      </c>
      <c r="B222" t="s">
        <v>842</v>
      </c>
      <c r="D222">
        <v>0</v>
      </c>
      <c r="E222">
        <v>0</v>
      </c>
      <c r="F222">
        <v>0</v>
      </c>
      <c r="G222">
        <v>0</v>
      </c>
      <c r="H222">
        <v>0</v>
      </c>
      <c r="I222">
        <v>0</v>
      </c>
      <c r="J222">
        <v>0</v>
      </c>
      <c r="K222">
        <v>0</v>
      </c>
      <c r="L222">
        <v>0</v>
      </c>
      <c r="M222">
        <v>0</v>
      </c>
      <c r="N222">
        <v>73011</v>
      </c>
      <c r="O222">
        <v>0</v>
      </c>
      <c r="P222">
        <v>0</v>
      </c>
      <c r="Q222">
        <v>0</v>
      </c>
      <c r="R222">
        <v>0</v>
      </c>
      <c r="S222">
        <v>0</v>
      </c>
      <c r="T222">
        <v>0</v>
      </c>
      <c r="U222">
        <v>0</v>
      </c>
      <c r="V222">
        <v>0</v>
      </c>
      <c r="W222">
        <v>0</v>
      </c>
      <c r="X222">
        <v>0</v>
      </c>
      <c r="Y222" t="s">
        <v>191</v>
      </c>
      <c r="Z222" t="s">
        <v>212</v>
      </c>
      <c r="AA222" t="s">
        <v>843</v>
      </c>
    </row>
    <row r="223" spans="1:27" x14ac:dyDescent="0.25">
      <c r="A223" t="s">
        <v>844</v>
      </c>
      <c r="B223" t="s">
        <v>845</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t="s">
        <v>191</v>
      </c>
      <c r="Z223" t="s">
        <v>212</v>
      </c>
      <c r="AA223" t="s">
        <v>846</v>
      </c>
    </row>
    <row r="224" spans="1:27" x14ac:dyDescent="0.25">
      <c r="A224" t="s">
        <v>847</v>
      </c>
      <c r="B224" t="s">
        <v>848</v>
      </c>
      <c r="D224">
        <v>0</v>
      </c>
      <c r="E224">
        <v>0</v>
      </c>
      <c r="F224">
        <v>0</v>
      </c>
      <c r="G224">
        <v>0</v>
      </c>
      <c r="H224">
        <v>0</v>
      </c>
      <c r="I224">
        <v>0</v>
      </c>
      <c r="J224">
        <v>0</v>
      </c>
      <c r="K224">
        <v>0</v>
      </c>
      <c r="L224">
        <v>0</v>
      </c>
      <c r="M224">
        <v>0</v>
      </c>
      <c r="N224">
        <v>159079</v>
      </c>
      <c r="O224">
        <v>47000</v>
      </c>
      <c r="P224">
        <v>0</v>
      </c>
      <c r="Q224">
        <v>0</v>
      </c>
      <c r="R224">
        <v>0</v>
      </c>
      <c r="S224">
        <v>0</v>
      </c>
      <c r="T224">
        <v>0</v>
      </c>
      <c r="U224">
        <v>0</v>
      </c>
      <c r="V224">
        <v>0</v>
      </c>
      <c r="W224">
        <v>50000</v>
      </c>
      <c r="X224">
        <v>0</v>
      </c>
      <c r="Y224" t="s">
        <v>191</v>
      </c>
      <c r="Z224" t="s">
        <v>262</v>
      </c>
      <c r="AA224" t="s">
        <v>849</v>
      </c>
    </row>
    <row r="225" spans="1:27" x14ac:dyDescent="0.25">
      <c r="A225" t="s">
        <v>850</v>
      </c>
      <c r="B225" t="s">
        <v>851</v>
      </c>
      <c r="D225">
        <v>0</v>
      </c>
      <c r="E225">
        <v>0</v>
      </c>
      <c r="F225">
        <v>0</v>
      </c>
      <c r="G225">
        <v>0</v>
      </c>
      <c r="H225">
        <v>0</v>
      </c>
      <c r="I225">
        <v>0</v>
      </c>
      <c r="J225">
        <v>0</v>
      </c>
      <c r="K225">
        <v>0</v>
      </c>
      <c r="L225">
        <v>0</v>
      </c>
      <c r="M225">
        <v>0</v>
      </c>
      <c r="N225">
        <v>13530</v>
      </c>
      <c r="O225">
        <v>0</v>
      </c>
      <c r="P225">
        <v>0</v>
      </c>
      <c r="Q225">
        <v>0</v>
      </c>
      <c r="R225">
        <v>0</v>
      </c>
      <c r="S225">
        <v>0</v>
      </c>
      <c r="T225">
        <v>0</v>
      </c>
      <c r="U225">
        <v>0</v>
      </c>
      <c r="V225">
        <v>0</v>
      </c>
      <c r="W225">
        <v>0</v>
      </c>
      <c r="X225">
        <v>0</v>
      </c>
      <c r="Y225" t="s">
        <v>191</v>
      </c>
      <c r="Z225" t="s">
        <v>249</v>
      </c>
      <c r="AA225" t="s">
        <v>852</v>
      </c>
    </row>
    <row r="226" spans="1:27" x14ac:dyDescent="0.25">
      <c r="A226" t="s">
        <v>853</v>
      </c>
      <c r="B226" t="s">
        <v>854</v>
      </c>
      <c r="D226">
        <v>0</v>
      </c>
      <c r="E226">
        <v>0</v>
      </c>
      <c r="F226">
        <v>0</v>
      </c>
      <c r="G226">
        <v>0</v>
      </c>
      <c r="H226">
        <v>0</v>
      </c>
      <c r="I226">
        <v>0</v>
      </c>
      <c r="J226">
        <v>0</v>
      </c>
      <c r="K226">
        <v>0</v>
      </c>
      <c r="L226">
        <v>0</v>
      </c>
      <c r="M226">
        <v>0</v>
      </c>
      <c r="N226">
        <v>66669</v>
      </c>
      <c r="O226">
        <v>0</v>
      </c>
      <c r="P226">
        <v>0</v>
      </c>
      <c r="Q226">
        <v>0</v>
      </c>
      <c r="R226">
        <v>0</v>
      </c>
      <c r="S226">
        <v>0</v>
      </c>
      <c r="T226">
        <v>0</v>
      </c>
      <c r="U226">
        <v>0</v>
      </c>
      <c r="V226">
        <v>0</v>
      </c>
      <c r="W226">
        <v>0</v>
      </c>
      <c r="X226">
        <v>0</v>
      </c>
      <c r="Y226" t="s">
        <v>191</v>
      </c>
      <c r="Z226" t="s">
        <v>249</v>
      </c>
      <c r="AA226" t="s">
        <v>855</v>
      </c>
    </row>
    <row r="227" spans="1:27" x14ac:dyDescent="0.25">
      <c r="A227" t="s">
        <v>856</v>
      </c>
      <c r="B227" t="s">
        <v>857</v>
      </c>
      <c r="D227">
        <v>0</v>
      </c>
      <c r="E227">
        <v>0</v>
      </c>
      <c r="F227">
        <v>0</v>
      </c>
      <c r="G227">
        <v>0</v>
      </c>
      <c r="H227">
        <v>0</v>
      </c>
      <c r="I227">
        <v>0</v>
      </c>
      <c r="J227">
        <v>0</v>
      </c>
      <c r="K227">
        <v>0</v>
      </c>
      <c r="L227">
        <v>0</v>
      </c>
      <c r="M227">
        <v>0</v>
      </c>
      <c r="N227">
        <v>40110</v>
      </c>
      <c r="O227">
        <v>0</v>
      </c>
      <c r="P227">
        <v>0</v>
      </c>
      <c r="Q227">
        <v>0</v>
      </c>
      <c r="R227">
        <v>0</v>
      </c>
      <c r="S227">
        <v>0</v>
      </c>
      <c r="T227">
        <v>0</v>
      </c>
      <c r="U227">
        <v>0</v>
      </c>
      <c r="V227">
        <v>0</v>
      </c>
      <c r="W227">
        <v>4000</v>
      </c>
      <c r="X227">
        <v>0</v>
      </c>
      <c r="Y227" t="s">
        <v>191</v>
      </c>
      <c r="Z227" t="s">
        <v>212</v>
      </c>
      <c r="AA227" t="s">
        <v>858</v>
      </c>
    </row>
    <row r="228" spans="1:27" x14ac:dyDescent="0.25">
      <c r="A228" t="s">
        <v>859</v>
      </c>
      <c r="B228" t="s">
        <v>860</v>
      </c>
      <c r="D228">
        <v>0</v>
      </c>
      <c r="E228">
        <v>0</v>
      </c>
      <c r="F228">
        <v>0</v>
      </c>
      <c r="G228">
        <v>0</v>
      </c>
      <c r="H228">
        <v>0</v>
      </c>
      <c r="I228">
        <v>0</v>
      </c>
      <c r="J228">
        <v>0</v>
      </c>
      <c r="K228">
        <v>0</v>
      </c>
      <c r="L228">
        <v>0</v>
      </c>
      <c r="M228">
        <v>0</v>
      </c>
      <c r="N228">
        <v>0</v>
      </c>
      <c r="O228">
        <v>9520</v>
      </c>
      <c r="P228">
        <v>0</v>
      </c>
      <c r="Q228">
        <v>0</v>
      </c>
      <c r="R228">
        <v>0</v>
      </c>
      <c r="S228">
        <v>0</v>
      </c>
      <c r="T228">
        <v>0</v>
      </c>
      <c r="U228">
        <v>0</v>
      </c>
      <c r="V228">
        <v>0</v>
      </c>
      <c r="W228">
        <v>0</v>
      </c>
      <c r="X228">
        <v>0</v>
      </c>
      <c r="Y228" t="s">
        <v>191</v>
      </c>
      <c r="Z228" t="s">
        <v>212</v>
      </c>
      <c r="AA228" t="s">
        <v>861</v>
      </c>
    </row>
    <row r="229" spans="1:27" x14ac:dyDescent="0.25">
      <c r="A229" t="s">
        <v>862</v>
      </c>
      <c r="B229" t="s">
        <v>863</v>
      </c>
      <c r="D229">
        <v>0</v>
      </c>
      <c r="E229">
        <v>0</v>
      </c>
      <c r="F229">
        <v>0</v>
      </c>
      <c r="G229">
        <v>0</v>
      </c>
      <c r="H229">
        <v>0</v>
      </c>
      <c r="I229">
        <v>0</v>
      </c>
      <c r="J229">
        <v>167</v>
      </c>
      <c r="K229">
        <v>0</v>
      </c>
      <c r="L229">
        <v>0</v>
      </c>
      <c r="M229">
        <v>0</v>
      </c>
      <c r="N229">
        <v>114117</v>
      </c>
      <c r="O229">
        <v>69900</v>
      </c>
      <c r="P229">
        <v>0</v>
      </c>
      <c r="Q229">
        <v>0</v>
      </c>
      <c r="R229">
        <v>0</v>
      </c>
      <c r="S229">
        <v>0</v>
      </c>
      <c r="T229">
        <v>0</v>
      </c>
      <c r="U229">
        <v>0</v>
      </c>
      <c r="V229">
        <v>29500</v>
      </c>
      <c r="W229">
        <v>0</v>
      </c>
      <c r="X229">
        <v>0</v>
      </c>
      <c r="Y229" t="s">
        <v>193</v>
      </c>
      <c r="Z229" t="s">
        <v>205</v>
      </c>
      <c r="AA229" t="s">
        <v>864</v>
      </c>
    </row>
    <row r="230" spans="1:27" x14ac:dyDescent="0.25">
      <c r="A230" t="s">
        <v>865</v>
      </c>
      <c r="B230" t="s">
        <v>866</v>
      </c>
      <c r="D230">
        <v>0</v>
      </c>
      <c r="E230">
        <v>0</v>
      </c>
      <c r="F230">
        <v>0</v>
      </c>
      <c r="G230">
        <v>0</v>
      </c>
      <c r="H230">
        <v>0</v>
      </c>
      <c r="I230">
        <v>0</v>
      </c>
      <c r="J230">
        <v>0</v>
      </c>
      <c r="K230">
        <v>0</v>
      </c>
      <c r="L230">
        <v>0</v>
      </c>
      <c r="M230">
        <v>0</v>
      </c>
      <c r="N230">
        <v>183581</v>
      </c>
      <c r="O230">
        <v>9000</v>
      </c>
      <c r="P230">
        <v>0</v>
      </c>
      <c r="Q230">
        <v>0</v>
      </c>
      <c r="R230">
        <v>0</v>
      </c>
      <c r="S230">
        <v>0</v>
      </c>
      <c r="T230">
        <v>0</v>
      </c>
      <c r="U230">
        <v>0</v>
      </c>
      <c r="V230">
        <v>0</v>
      </c>
      <c r="W230">
        <v>0</v>
      </c>
      <c r="X230">
        <v>2600</v>
      </c>
      <c r="Y230" t="s">
        <v>191</v>
      </c>
      <c r="Z230" t="s">
        <v>212</v>
      </c>
      <c r="AA230" t="s">
        <v>867</v>
      </c>
    </row>
    <row r="231" spans="1:27" x14ac:dyDescent="0.25">
      <c r="A231" t="s">
        <v>868</v>
      </c>
      <c r="B231" t="s">
        <v>869</v>
      </c>
      <c r="D231">
        <v>0</v>
      </c>
      <c r="E231">
        <v>0</v>
      </c>
      <c r="F231">
        <v>0</v>
      </c>
      <c r="G231">
        <v>0</v>
      </c>
      <c r="H231">
        <v>0</v>
      </c>
      <c r="I231">
        <v>0</v>
      </c>
      <c r="J231">
        <v>0</v>
      </c>
      <c r="K231">
        <v>0</v>
      </c>
      <c r="L231">
        <v>0</v>
      </c>
      <c r="M231">
        <v>0</v>
      </c>
      <c r="N231">
        <v>204302</v>
      </c>
      <c r="O231">
        <v>5000</v>
      </c>
      <c r="P231">
        <v>0</v>
      </c>
      <c r="Q231">
        <v>0</v>
      </c>
      <c r="R231">
        <v>0</v>
      </c>
      <c r="S231">
        <v>0</v>
      </c>
      <c r="T231">
        <v>0</v>
      </c>
      <c r="U231">
        <v>0</v>
      </c>
      <c r="V231">
        <v>0</v>
      </c>
      <c r="W231">
        <v>70000</v>
      </c>
      <c r="X231">
        <v>0</v>
      </c>
      <c r="Y231" t="s">
        <v>191</v>
      </c>
      <c r="Z231" t="s">
        <v>205</v>
      </c>
      <c r="AA231" t="s">
        <v>870</v>
      </c>
    </row>
    <row r="232" spans="1:27" x14ac:dyDescent="0.25">
      <c r="A232" t="s">
        <v>871</v>
      </c>
      <c r="B232" t="s">
        <v>872</v>
      </c>
      <c r="D232">
        <v>0</v>
      </c>
      <c r="E232">
        <v>0</v>
      </c>
      <c r="F232">
        <v>0</v>
      </c>
      <c r="G232">
        <v>0</v>
      </c>
      <c r="H232">
        <v>0</v>
      </c>
      <c r="I232">
        <v>0</v>
      </c>
      <c r="J232">
        <v>0</v>
      </c>
      <c r="K232">
        <v>0</v>
      </c>
      <c r="L232">
        <v>0</v>
      </c>
      <c r="M232">
        <v>0</v>
      </c>
      <c r="N232">
        <v>2000</v>
      </c>
      <c r="O232">
        <v>0</v>
      </c>
      <c r="P232">
        <v>0</v>
      </c>
      <c r="Q232">
        <v>0</v>
      </c>
      <c r="R232">
        <v>0</v>
      </c>
      <c r="S232">
        <v>0</v>
      </c>
      <c r="T232">
        <v>0</v>
      </c>
      <c r="U232">
        <v>0</v>
      </c>
      <c r="V232">
        <v>0</v>
      </c>
      <c r="W232">
        <v>0</v>
      </c>
      <c r="X232">
        <v>0</v>
      </c>
      <c r="Y232" t="s">
        <v>191</v>
      </c>
      <c r="Z232" t="s">
        <v>205</v>
      </c>
      <c r="AA232" t="s">
        <v>873</v>
      </c>
    </row>
    <row r="233" spans="1:27" x14ac:dyDescent="0.25">
      <c r="A233" t="s">
        <v>874</v>
      </c>
      <c r="B233" t="s">
        <v>875</v>
      </c>
      <c r="D233">
        <v>0</v>
      </c>
      <c r="E233">
        <v>0</v>
      </c>
      <c r="F233">
        <v>0</v>
      </c>
      <c r="G233">
        <v>0</v>
      </c>
      <c r="H233">
        <v>0</v>
      </c>
      <c r="I233">
        <v>0</v>
      </c>
      <c r="J233">
        <v>0</v>
      </c>
      <c r="K233">
        <v>0</v>
      </c>
      <c r="L233">
        <v>0</v>
      </c>
      <c r="M233">
        <v>0</v>
      </c>
      <c r="N233">
        <v>227609</v>
      </c>
      <c r="O233">
        <v>0</v>
      </c>
      <c r="P233">
        <v>0</v>
      </c>
      <c r="Q233">
        <v>0</v>
      </c>
      <c r="R233">
        <v>0</v>
      </c>
      <c r="S233">
        <v>0</v>
      </c>
      <c r="T233">
        <v>0</v>
      </c>
      <c r="U233">
        <v>0</v>
      </c>
      <c r="V233">
        <v>0</v>
      </c>
      <c r="W233">
        <v>44000</v>
      </c>
      <c r="X233">
        <v>74500</v>
      </c>
      <c r="Y233" t="s">
        <v>191</v>
      </c>
      <c r="Z233" t="s">
        <v>406</v>
      </c>
      <c r="AA233" t="s">
        <v>876</v>
      </c>
    </row>
    <row r="234" spans="1:27" x14ac:dyDescent="0.25">
      <c r="A234" t="s">
        <v>877</v>
      </c>
      <c r="B234" t="s">
        <v>878</v>
      </c>
      <c r="D234">
        <v>0</v>
      </c>
      <c r="E234">
        <v>0</v>
      </c>
      <c r="F234">
        <v>0</v>
      </c>
      <c r="G234">
        <v>0</v>
      </c>
      <c r="H234">
        <v>0</v>
      </c>
      <c r="I234">
        <v>0</v>
      </c>
      <c r="J234">
        <v>0</v>
      </c>
      <c r="K234">
        <v>0</v>
      </c>
      <c r="L234">
        <v>0</v>
      </c>
      <c r="M234">
        <v>0</v>
      </c>
      <c r="N234">
        <v>263725</v>
      </c>
      <c r="O234">
        <v>0</v>
      </c>
      <c r="P234">
        <v>0</v>
      </c>
      <c r="Q234">
        <v>0</v>
      </c>
      <c r="R234">
        <v>0</v>
      </c>
      <c r="S234">
        <v>0</v>
      </c>
      <c r="T234">
        <v>0</v>
      </c>
      <c r="U234">
        <v>0</v>
      </c>
      <c r="V234">
        <v>0</v>
      </c>
      <c r="W234">
        <v>0</v>
      </c>
      <c r="X234">
        <v>0</v>
      </c>
      <c r="Y234" t="s">
        <v>191</v>
      </c>
      <c r="Z234" t="s">
        <v>406</v>
      </c>
      <c r="AA234" t="s">
        <v>879</v>
      </c>
    </row>
    <row r="235" spans="1:27" x14ac:dyDescent="0.25">
      <c r="A235" t="s">
        <v>880</v>
      </c>
      <c r="B235" t="s">
        <v>881</v>
      </c>
      <c r="D235">
        <v>0</v>
      </c>
      <c r="E235">
        <v>0</v>
      </c>
      <c r="F235">
        <v>0</v>
      </c>
      <c r="G235">
        <v>0</v>
      </c>
      <c r="H235">
        <v>0</v>
      </c>
      <c r="I235">
        <v>0</v>
      </c>
      <c r="J235">
        <v>0</v>
      </c>
      <c r="K235">
        <v>0</v>
      </c>
      <c r="L235">
        <v>0</v>
      </c>
      <c r="M235">
        <v>0</v>
      </c>
      <c r="N235">
        <v>473277</v>
      </c>
      <c r="O235">
        <v>351800</v>
      </c>
      <c r="P235">
        <v>0</v>
      </c>
      <c r="Q235">
        <v>38746</v>
      </c>
      <c r="R235">
        <v>0</v>
      </c>
      <c r="S235">
        <v>0</v>
      </c>
      <c r="T235">
        <v>0</v>
      </c>
      <c r="U235">
        <v>0</v>
      </c>
      <c r="V235">
        <v>20000</v>
      </c>
      <c r="W235">
        <v>0</v>
      </c>
      <c r="X235">
        <v>0</v>
      </c>
      <c r="Y235" t="s">
        <v>191</v>
      </c>
      <c r="Z235" t="s">
        <v>372</v>
      </c>
      <c r="AA235" t="s">
        <v>882</v>
      </c>
    </row>
    <row r="236" spans="1:27" x14ac:dyDescent="0.25">
      <c r="A236" t="s">
        <v>883</v>
      </c>
      <c r="B236" t="s">
        <v>884</v>
      </c>
      <c r="D236">
        <v>0</v>
      </c>
      <c r="E236">
        <v>0</v>
      </c>
      <c r="F236">
        <v>0</v>
      </c>
      <c r="G236">
        <v>0</v>
      </c>
      <c r="H236">
        <v>0</v>
      </c>
      <c r="I236">
        <v>0</v>
      </c>
      <c r="J236">
        <v>0</v>
      </c>
      <c r="K236">
        <v>0</v>
      </c>
      <c r="L236">
        <v>0</v>
      </c>
      <c r="M236">
        <v>0</v>
      </c>
      <c r="N236">
        <v>2125</v>
      </c>
      <c r="O236">
        <v>0</v>
      </c>
      <c r="P236">
        <v>0</v>
      </c>
      <c r="Q236">
        <v>0</v>
      </c>
      <c r="R236">
        <v>0</v>
      </c>
      <c r="S236">
        <v>0</v>
      </c>
      <c r="T236">
        <v>0</v>
      </c>
      <c r="U236">
        <v>0</v>
      </c>
      <c r="V236">
        <v>0</v>
      </c>
      <c r="W236">
        <v>0</v>
      </c>
      <c r="X236">
        <v>0</v>
      </c>
      <c r="Y236" t="s">
        <v>191</v>
      </c>
      <c r="Z236" t="s">
        <v>249</v>
      </c>
      <c r="AA236" t="s">
        <v>885</v>
      </c>
    </row>
    <row r="237" spans="1:27" x14ac:dyDescent="0.25">
      <c r="A237" t="s">
        <v>886</v>
      </c>
      <c r="B237" t="s">
        <v>887</v>
      </c>
      <c r="D237">
        <v>119</v>
      </c>
      <c r="E237">
        <v>0</v>
      </c>
      <c r="F237">
        <v>0</v>
      </c>
      <c r="G237">
        <v>0</v>
      </c>
      <c r="H237">
        <v>0</v>
      </c>
      <c r="I237">
        <v>0</v>
      </c>
      <c r="J237">
        <v>0</v>
      </c>
      <c r="K237">
        <v>0</v>
      </c>
      <c r="L237">
        <v>0</v>
      </c>
      <c r="M237">
        <v>0</v>
      </c>
      <c r="N237">
        <v>0</v>
      </c>
      <c r="O237">
        <v>0</v>
      </c>
      <c r="P237">
        <v>0</v>
      </c>
      <c r="Q237">
        <v>0</v>
      </c>
      <c r="R237">
        <v>0</v>
      </c>
      <c r="S237">
        <v>0</v>
      </c>
      <c r="T237">
        <v>0</v>
      </c>
      <c r="U237">
        <v>0</v>
      </c>
      <c r="V237">
        <v>0</v>
      </c>
      <c r="W237">
        <v>10000</v>
      </c>
      <c r="X237">
        <v>0</v>
      </c>
      <c r="Y237" t="s">
        <v>191</v>
      </c>
      <c r="Z237" t="s">
        <v>249</v>
      </c>
      <c r="AA237" t="s">
        <v>888</v>
      </c>
    </row>
    <row r="238" spans="1:27" x14ac:dyDescent="0.25">
      <c r="A238" t="s">
        <v>889</v>
      </c>
      <c r="B238" t="s">
        <v>890</v>
      </c>
      <c r="D238">
        <v>0</v>
      </c>
      <c r="E238">
        <v>0</v>
      </c>
      <c r="F238">
        <v>0</v>
      </c>
      <c r="G238">
        <v>0</v>
      </c>
      <c r="H238">
        <v>0</v>
      </c>
      <c r="I238">
        <v>0</v>
      </c>
      <c r="J238">
        <v>0</v>
      </c>
      <c r="K238">
        <v>0</v>
      </c>
      <c r="L238">
        <v>0</v>
      </c>
      <c r="M238">
        <v>0</v>
      </c>
      <c r="N238">
        <v>127924</v>
      </c>
      <c r="O238">
        <v>0</v>
      </c>
      <c r="P238">
        <v>0</v>
      </c>
      <c r="Q238">
        <v>0</v>
      </c>
      <c r="R238">
        <v>0</v>
      </c>
      <c r="S238">
        <v>3726</v>
      </c>
      <c r="T238">
        <v>0</v>
      </c>
      <c r="U238">
        <v>0</v>
      </c>
      <c r="V238">
        <v>0</v>
      </c>
      <c r="W238">
        <v>0</v>
      </c>
      <c r="X238">
        <v>3500</v>
      </c>
      <c r="Y238" t="s">
        <v>191</v>
      </c>
      <c r="Z238" t="s">
        <v>212</v>
      </c>
      <c r="AA238" t="s">
        <v>891</v>
      </c>
    </row>
    <row r="239" spans="1:27" x14ac:dyDescent="0.25">
      <c r="A239" t="s">
        <v>892</v>
      </c>
      <c r="B239" t="s">
        <v>893</v>
      </c>
      <c r="D239">
        <v>0</v>
      </c>
      <c r="E239">
        <v>0</v>
      </c>
      <c r="F239">
        <v>0</v>
      </c>
      <c r="G239">
        <v>0</v>
      </c>
      <c r="H239">
        <v>0</v>
      </c>
      <c r="I239">
        <v>0</v>
      </c>
      <c r="J239">
        <v>0</v>
      </c>
      <c r="K239">
        <v>0</v>
      </c>
      <c r="L239">
        <v>0</v>
      </c>
      <c r="M239">
        <v>0</v>
      </c>
      <c r="N239">
        <v>0</v>
      </c>
      <c r="O239">
        <v>10000</v>
      </c>
      <c r="P239">
        <v>0</v>
      </c>
      <c r="Q239">
        <v>0</v>
      </c>
      <c r="R239">
        <v>0</v>
      </c>
      <c r="S239">
        <v>0</v>
      </c>
      <c r="T239">
        <v>0</v>
      </c>
      <c r="U239">
        <v>0</v>
      </c>
      <c r="V239">
        <v>0</v>
      </c>
      <c r="W239">
        <v>3000</v>
      </c>
      <c r="X239">
        <v>0</v>
      </c>
      <c r="Y239" t="s">
        <v>191</v>
      </c>
      <c r="Z239" t="s">
        <v>212</v>
      </c>
      <c r="AA239" t="s">
        <v>894</v>
      </c>
    </row>
    <row r="240" spans="1:27" x14ac:dyDescent="0.25">
      <c r="A240" t="s">
        <v>895</v>
      </c>
      <c r="B240" t="s">
        <v>896</v>
      </c>
      <c r="D240">
        <v>0</v>
      </c>
      <c r="E240">
        <v>0</v>
      </c>
      <c r="F240">
        <v>36</v>
      </c>
      <c r="G240">
        <v>12</v>
      </c>
      <c r="H240">
        <v>0</v>
      </c>
      <c r="I240">
        <v>0</v>
      </c>
      <c r="J240">
        <v>13</v>
      </c>
      <c r="K240">
        <v>0</v>
      </c>
      <c r="L240">
        <v>0</v>
      </c>
      <c r="M240">
        <v>878</v>
      </c>
      <c r="N240">
        <v>370370</v>
      </c>
      <c r="O240">
        <v>56000</v>
      </c>
      <c r="P240">
        <v>0</v>
      </c>
      <c r="Q240">
        <v>0</v>
      </c>
      <c r="R240">
        <v>0</v>
      </c>
      <c r="S240">
        <v>0</v>
      </c>
      <c r="T240">
        <v>0</v>
      </c>
      <c r="U240">
        <v>0</v>
      </c>
      <c r="V240">
        <v>0</v>
      </c>
      <c r="W240">
        <v>259000</v>
      </c>
      <c r="X240">
        <v>16000</v>
      </c>
      <c r="Y240" t="s">
        <v>191</v>
      </c>
      <c r="Z240" t="s">
        <v>205</v>
      </c>
      <c r="AA240" t="s">
        <v>897</v>
      </c>
    </row>
    <row r="241" spans="1:27" x14ac:dyDescent="0.25">
      <c r="A241" t="s">
        <v>898</v>
      </c>
      <c r="B241" t="s">
        <v>899</v>
      </c>
      <c r="D241">
        <v>0</v>
      </c>
      <c r="E241">
        <v>0</v>
      </c>
      <c r="F241">
        <v>0</v>
      </c>
      <c r="G241">
        <v>0</v>
      </c>
      <c r="H241">
        <v>0</v>
      </c>
      <c r="I241">
        <v>0</v>
      </c>
      <c r="J241">
        <v>0</v>
      </c>
      <c r="K241">
        <v>0</v>
      </c>
      <c r="L241">
        <v>0</v>
      </c>
      <c r="M241">
        <v>0</v>
      </c>
      <c r="N241">
        <v>220138</v>
      </c>
      <c r="O241">
        <v>52000</v>
      </c>
      <c r="P241">
        <v>0</v>
      </c>
      <c r="Q241">
        <v>0</v>
      </c>
      <c r="R241">
        <v>0</v>
      </c>
      <c r="S241">
        <v>0</v>
      </c>
      <c r="T241">
        <v>0</v>
      </c>
      <c r="U241">
        <v>0</v>
      </c>
      <c r="V241">
        <v>9000</v>
      </c>
      <c r="W241">
        <v>0</v>
      </c>
      <c r="X241">
        <v>26625</v>
      </c>
      <c r="Y241" t="s">
        <v>191</v>
      </c>
      <c r="Z241" t="s">
        <v>262</v>
      </c>
      <c r="AA241" t="s">
        <v>900</v>
      </c>
    </row>
    <row r="242" spans="1:27" x14ac:dyDescent="0.25">
      <c r="A242" t="s">
        <v>901</v>
      </c>
      <c r="B242" t="s">
        <v>902</v>
      </c>
      <c r="D242">
        <v>0</v>
      </c>
      <c r="E242">
        <v>0</v>
      </c>
      <c r="F242">
        <v>56</v>
      </c>
      <c r="G242">
        <v>0</v>
      </c>
      <c r="H242">
        <v>0</v>
      </c>
      <c r="I242">
        <v>0</v>
      </c>
      <c r="J242">
        <v>416</v>
      </c>
      <c r="K242">
        <v>0</v>
      </c>
      <c r="L242">
        <v>0</v>
      </c>
      <c r="M242">
        <v>6983</v>
      </c>
      <c r="N242">
        <v>273233</v>
      </c>
      <c r="O242">
        <v>50483</v>
      </c>
      <c r="P242">
        <v>0</v>
      </c>
      <c r="Q242">
        <v>0</v>
      </c>
      <c r="R242">
        <v>0</v>
      </c>
      <c r="S242">
        <v>0</v>
      </c>
      <c r="T242">
        <v>3779</v>
      </c>
      <c r="U242">
        <v>0</v>
      </c>
      <c r="V242">
        <v>51094</v>
      </c>
      <c r="W242">
        <v>39931</v>
      </c>
      <c r="X242">
        <v>309</v>
      </c>
      <c r="Y242" t="s">
        <v>191</v>
      </c>
      <c r="Z242" t="s">
        <v>269</v>
      </c>
      <c r="AA242" t="s">
        <v>903</v>
      </c>
    </row>
    <row r="243" spans="1:27" x14ac:dyDescent="0.25">
      <c r="A243" t="s">
        <v>904</v>
      </c>
      <c r="B243" t="s">
        <v>905</v>
      </c>
      <c r="D243">
        <v>0</v>
      </c>
      <c r="E243">
        <v>0</v>
      </c>
      <c r="F243">
        <v>0</v>
      </c>
      <c r="G243">
        <v>0</v>
      </c>
      <c r="H243">
        <v>0</v>
      </c>
      <c r="I243">
        <v>0</v>
      </c>
      <c r="J243">
        <v>0</v>
      </c>
      <c r="K243">
        <v>0</v>
      </c>
      <c r="L243">
        <v>0</v>
      </c>
      <c r="M243">
        <v>0</v>
      </c>
      <c r="N243">
        <v>101263</v>
      </c>
      <c r="O243">
        <v>6300</v>
      </c>
      <c r="P243">
        <v>0</v>
      </c>
      <c r="Q243">
        <v>0</v>
      </c>
      <c r="R243">
        <v>0</v>
      </c>
      <c r="S243">
        <v>0</v>
      </c>
      <c r="T243">
        <v>0</v>
      </c>
      <c r="U243">
        <v>0</v>
      </c>
      <c r="V243">
        <v>6000</v>
      </c>
      <c r="W243">
        <v>37000</v>
      </c>
      <c r="X243">
        <v>0</v>
      </c>
      <c r="Y243" t="s">
        <v>191</v>
      </c>
      <c r="Z243" t="s">
        <v>269</v>
      </c>
      <c r="AA243" t="s">
        <v>906</v>
      </c>
    </row>
    <row r="244" spans="1:27" x14ac:dyDescent="0.25">
      <c r="A244" t="s">
        <v>907</v>
      </c>
      <c r="B244" t="s">
        <v>908</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t="s">
        <v>191</v>
      </c>
      <c r="Z244" t="s">
        <v>249</v>
      </c>
      <c r="AA244" t="s">
        <v>909</v>
      </c>
    </row>
    <row r="245" spans="1:27" x14ac:dyDescent="0.25">
      <c r="A245" t="s">
        <v>910</v>
      </c>
      <c r="B245" t="s">
        <v>911</v>
      </c>
      <c r="D245">
        <v>0</v>
      </c>
      <c r="E245">
        <v>0</v>
      </c>
      <c r="F245">
        <v>0</v>
      </c>
      <c r="G245">
        <v>0</v>
      </c>
      <c r="H245">
        <v>0</v>
      </c>
      <c r="I245">
        <v>0</v>
      </c>
      <c r="J245">
        <v>0</v>
      </c>
      <c r="K245">
        <v>0</v>
      </c>
      <c r="L245">
        <v>0</v>
      </c>
      <c r="M245">
        <v>0</v>
      </c>
      <c r="N245">
        <v>591658</v>
      </c>
      <c r="O245">
        <v>0</v>
      </c>
      <c r="P245">
        <v>0</v>
      </c>
      <c r="Q245">
        <v>0</v>
      </c>
      <c r="R245">
        <v>0</v>
      </c>
      <c r="S245">
        <v>0</v>
      </c>
      <c r="T245">
        <v>0</v>
      </c>
      <c r="U245">
        <v>0</v>
      </c>
      <c r="V245">
        <v>0</v>
      </c>
      <c r="W245">
        <v>0</v>
      </c>
      <c r="X245">
        <v>0</v>
      </c>
      <c r="Y245" t="s">
        <v>191</v>
      </c>
      <c r="Z245" t="s">
        <v>406</v>
      </c>
      <c r="AA245" t="s">
        <v>912</v>
      </c>
    </row>
    <row r="246" spans="1:27" x14ac:dyDescent="0.25">
      <c r="A246" t="s">
        <v>913</v>
      </c>
      <c r="B246" t="s">
        <v>914</v>
      </c>
      <c r="D246">
        <v>0</v>
      </c>
      <c r="E246">
        <v>0</v>
      </c>
      <c r="F246">
        <v>0</v>
      </c>
      <c r="G246">
        <v>0</v>
      </c>
      <c r="H246">
        <v>0</v>
      </c>
      <c r="I246">
        <v>0</v>
      </c>
      <c r="J246">
        <v>986</v>
      </c>
      <c r="K246">
        <v>0</v>
      </c>
      <c r="L246">
        <v>0</v>
      </c>
      <c r="M246">
        <v>350000</v>
      </c>
      <c r="N246">
        <v>573850</v>
      </c>
      <c r="O246">
        <v>0</v>
      </c>
      <c r="P246">
        <v>0</v>
      </c>
      <c r="Q246">
        <v>0</v>
      </c>
      <c r="R246">
        <v>0</v>
      </c>
      <c r="S246">
        <v>0</v>
      </c>
      <c r="T246">
        <v>0</v>
      </c>
      <c r="U246">
        <v>0</v>
      </c>
      <c r="V246">
        <v>0</v>
      </c>
      <c r="W246">
        <v>566550</v>
      </c>
      <c r="X246">
        <v>55000</v>
      </c>
      <c r="Y246" t="s">
        <v>191</v>
      </c>
      <c r="Z246" t="s">
        <v>372</v>
      </c>
      <c r="AA246" t="s">
        <v>915</v>
      </c>
    </row>
    <row r="247" spans="1:27" x14ac:dyDescent="0.25">
      <c r="A247" t="s">
        <v>916</v>
      </c>
      <c r="B247" t="s">
        <v>917</v>
      </c>
      <c r="D247">
        <v>0</v>
      </c>
      <c r="E247">
        <v>0</v>
      </c>
      <c r="F247">
        <v>0</v>
      </c>
      <c r="G247">
        <v>0</v>
      </c>
      <c r="H247">
        <v>0</v>
      </c>
      <c r="I247">
        <v>0</v>
      </c>
      <c r="J247">
        <v>0</v>
      </c>
      <c r="K247">
        <v>0</v>
      </c>
      <c r="L247">
        <v>0</v>
      </c>
      <c r="M247">
        <v>0</v>
      </c>
      <c r="N247">
        <v>2000</v>
      </c>
      <c r="O247">
        <v>0</v>
      </c>
      <c r="P247">
        <v>0</v>
      </c>
      <c r="Q247">
        <v>0</v>
      </c>
      <c r="R247">
        <v>0</v>
      </c>
      <c r="S247">
        <v>0</v>
      </c>
      <c r="T247">
        <v>0</v>
      </c>
      <c r="U247">
        <v>0</v>
      </c>
      <c r="V247">
        <v>0</v>
      </c>
      <c r="W247">
        <v>0</v>
      </c>
      <c r="X247">
        <v>0</v>
      </c>
      <c r="Y247" t="s">
        <v>191</v>
      </c>
      <c r="Z247" t="s">
        <v>249</v>
      </c>
      <c r="AA247" t="s">
        <v>918</v>
      </c>
    </row>
    <row r="248" spans="1:27" x14ac:dyDescent="0.25">
      <c r="A248" t="s">
        <v>919</v>
      </c>
      <c r="B248" t="s">
        <v>920</v>
      </c>
      <c r="D248">
        <v>0</v>
      </c>
      <c r="E248">
        <v>0</v>
      </c>
      <c r="F248">
        <v>0</v>
      </c>
      <c r="G248">
        <v>0</v>
      </c>
      <c r="H248">
        <v>0</v>
      </c>
      <c r="I248">
        <v>0</v>
      </c>
      <c r="J248">
        <v>0</v>
      </c>
      <c r="K248">
        <v>0</v>
      </c>
      <c r="L248">
        <v>0</v>
      </c>
      <c r="M248">
        <v>0</v>
      </c>
      <c r="N248">
        <v>57854</v>
      </c>
      <c r="O248">
        <v>0</v>
      </c>
      <c r="P248">
        <v>0</v>
      </c>
      <c r="Q248">
        <v>0</v>
      </c>
      <c r="R248">
        <v>0</v>
      </c>
      <c r="S248">
        <v>0</v>
      </c>
      <c r="T248">
        <v>0</v>
      </c>
      <c r="U248">
        <v>0</v>
      </c>
      <c r="V248">
        <v>0</v>
      </c>
      <c r="W248">
        <v>5000</v>
      </c>
      <c r="X248">
        <v>0</v>
      </c>
      <c r="Y248" t="s">
        <v>191</v>
      </c>
      <c r="Z248" t="s">
        <v>249</v>
      </c>
      <c r="AA248" t="s">
        <v>921</v>
      </c>
    </row>
    <row r="249" spans="1:27" x14ac:dyDescent="0.25">
      <c r="A249" t="s">
        <v>922</v>
      </c>
      <c r="B249" t="s">
        <v>923</v>
      </c>
      <c r="D249">
        <v>0</v>
      </c>
      <c r="E249">
        <v>0</v>
      </c>
      <c r="F249">
        <v>0</v>
      </c>
      <c r="G249">
        <v>0</v>
      </c>
      <c r="H249">
        <v>0</v>
      </c>
      <c r="I249">
        <v>0</v>
      </c>
      <c r="J249">
        <v>0</v>
      </c>
      <c r="K249">
        <v>0</v>
      </c>
      <c r="L249">
        <v>0</v>
      </c>
      <c r="M249">
        <v>0</v>
      </c>
      <c r="N249">
        <v>62125</v>
      </c>
      <c r="O249">
        <v>0</v>
      </c>
      <c r="P249">
        <v>0</v>
      </c>
      <c r="Q249">
        <v>0</v>
      </c>
      <c r="R249">
        <v>0</v>
      </c>
      <c r="S249">
        <v>0</v>
      </c>
      <c r="T249">
        <v>0</v>
      </c>
      <c r="U249">
        <v>0</v>
      </c>
      <c r="V249">
        <v>0</v>
      </c>
      <c r="W249">
        <v>15000</v>
      </c>
      <c r="X249">
        <v>0</v>
      </c>
      <c r="Y249" t="s">
        <v>191</v>
      </c>
      <c r="Z249" t="s">
        <v>212</v>
      </c>
      <c r="AA249" t="s">
        <v>924</v>
      </c>
    </row>
    <row r="250" spans="1:27" x14ac:dyDescent="0.25">
      <c r="A250" t="s">
        <v>925</v>
      </c>
      <c r="B250" t="s">
        <v>926</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t="s">
        <v>191</v>
      </c>
      <c r="Z250" t="s">
        <v>249</v>
      </c>
      <c r="AA250" t="s">
        <v>925</v>
      </c>
    </row>
    <row r="251" spans="1:27" x14ac:dyDescent="0.25">
      <c r="A251" t="s">
        <v>927</v>
      </c>
      <c r="B251" t="s">
        <v>928</v>
      </c>
      <c r="D251">
        <v>2551</v>
      </c>
      <c r="E251">
        <v>0</v>
      </c>
      <c r="F251">
        <v>10000</v>
      </c>
      <c r="G251">
        <v>0</v>
      </c>
      <c r="H251">
        <v>0</v>
      </c>
      <c r="I251">
        <v>0</v>
      </c>
      <c r="J251">
        <v>0</v>
      </c>
      <c r="K251">
        <v>0</v>
      </c>
      <c r="L251">
        <v>0</v>
      </c>
      <c r="M251">
        <v>0</v>
      </c>
      <c r="N251">
        <v>1778043</v>
      </c>
      <c r="O251">
        <v>225000</v>
      </c>
      <c r="P251">
        <v>0</v>
      </c>
      <c r="Q251">
        <v>10000</v>
      </c>
      <c r="R251">
        <v>0</v>
      </c>
      <c r="S251">
        <v>0</v>
      </c>
      <c r="T251">
        <v>0</v>
      </c>
      <c r="U251">
        <v>0</v>
      </c>
      <c r="V251">
        <v>210000</v>
      </c>
      <c r="W251">
        <v>80000</v>
      </c>
      <c r="X251">
        <v>10675</v>
      </c>
      <c r="Y251" t="s">
        <v>191</v>
      </c>
      <c r="Z251" t="s">
        <v>269</v>
      </c>
      <c r="AA251" t="s">
        <v>929</v>
      </c>
    </row>
    <row r="252" spans="1:27" x14ac:dyDescent="0.25">
      <c r="A252" t="s">
        <v>930</v>
      </c>
      <c r="B252" t="s">
        <v>931</v>
      </c>
      <c r="D252">
        <v>0</v>
      </c>
      <c r="E252">
        <v>0</v>
      </c>
      <c r="F252">
        <v>0</v>
      </c>
      <c r="G252">
        <v>0</v>
      </c>
      <c r="H252">
        <v>0</v>
      </c>
      <c r="I252">
        <v>0</v>
      </c>
      <c r="J252">
        <v>34</v>
      </c>
      <c r="K252">
        <v>0</v>
      </c>
      <c r="L252">
        <v>0</v>
      </c>
      <c r="M252">
        <v>0</v>
      </c>
      <c r="N252">
        <v>134490</v>
      </c>
      <c r="O252">
        <v>45000</v>
      </c>
      <c r="P252">
        <v>0</v>
      </c>
      <c r="Q252">
        <v>0</v>
      </c>
      <c r="R252">
        <v>0</v>
      </c>
      <c r="S252">
        <v>0</v>
      </c>
      <c r="T252">
        <v>0</v>
      </c>
      <c r="U252">
        <v>0</v>
      </c>
      <c r="V252">
        <v>0</v>
      </c>
      <c r="W252">
        <v>32475</v>
      </c>
      <c r="X252">
        <v>0</v>
      </c>
      <c r="Y252" t="s">
        <v>191</v>
      </c>
      <c r="Z252" t="s">
        <v>205</v>
      </c>
      <c r="AA252" t="s">
        <v>932</v>
      </c>
    </row>
    <row r="253" spans="1:27" x14ac:dyDescent="0.25">
      <c r="A253" t="s">
        <v>933</v>
      </c>
      <c r="B253" t="s">
        <v>934</v>
      </c>
      <c r="D253">
        <v>0</v>
      </c>
      <c r="E253">
        <v>0</v>
      </c>
      <c r="F253">
        <v>0</v>
      </c>
      <c r="G253">
        <v>0</v>
      </c>
      <c r="H253">
        <v>0</v>
      </c>
      <c r="I253">
        <v>0</v>
      </c>
      <c r="J253">
        <v>0</v>
      </c>
      <c r="K253">
        <v>0</v>
      </c>
      <c r="L253">
        <v>0</v>
      </c>
      <c r="M253">
        <v>0</v>
      </c>
      <c r="N253">
        <v>160100</v>
      </c>
      <c r="O253">
        <v>104630</v>
      </c>
      <c r="P253">
        <v>0</v>
      </c>
      <c r="Q253">
        <v>0</v>
      </c>
      <c r="R253">
        <v>0</v>
      </c>
      <c r="S253">
        <v>0</v>
      </c>
      <c r="T253">
        <v>0</v>
      </c>
      <c r="U253">
        <v>0</v>
      </c>
      <c r="V253">
        <v>0</v>
      </c>
      <c r="W253">
        <v>0</v>
      </c>
      <c r="X253">
        <v>0</v>
      </c>
      <c r="Y253" t="s">
        <v>191</v>
      </c>
      <c r="Z253" t="s">
        <v>372</v>
      </c>
      <c r="AA253" t="s">
        <v>935</v>
      </c>
    </row>
    <row r="254" spans="1:27" x14ac:dyDescent="0.25">
      <c r="A254" t="s">
        <v>936</v>
      </c>
      <c r="B254" t="s">
        <v>937</v>
      </c>
      <c r="D254">
        <v>0</v>
      </c>
      <c r="E254">
        <v>0</v>
      </c>
      <c r="F254">
        <v>0</v>
      </c>
      <c r="G254">
        <v>0</v>
      </c>
      <c r="H254">
        <v>0</v>
      </c>
      <c r="I254">
        <v>0</v>
      </c>
      <c r="J254">
        <v>0</v>
      </c>
      <c r="K254">
        <v>0</v>
      </c>
      <c r="L254">
        <v>0</v>
      </c>
      <c r="M254">
        <v>0</v>
      </c>
      <c r="N254">
        <v>13978</v>
      </c>
      <c r="O254">
        <v>1311</v>
      </c>
      <c r="P254">
        <v>0</v>
      </c>
      <c r="Q254">
        <v>0</v>
      </c>
      <c r="R254">
        <v>0</v>
      </c>
      <c r="S254">
        <v>0</v>
      </c>
      <c r="T254">
        <v>0</v>
      </c>
      <c r="U254">
        <v>0</v>
      </c>
      <c r="V254">
        <v>0</v>
      </c>
      <c r="W254">
        <v>0</v>
      </c>
      <c r="X254">
        <v>0</v>
      </c>
      <c r="Y254" t="s">
        <v>191</v>
      </c>
      <c r="Z254" t="s">
        <v>249</v>
      </c>
      <c r="AA254" t="s">
        <v>938</v>
      </c>
    </row>
    <row r="255" spans="1:27" x14ac:dyDescent="0.25">
      <c r="A255" t="s">
        <v>939</v>
      </c>
      <c r="B255" t="s">
        <v>940</v>
      </c>
      <c r="D255">
        <v>0</v>
      </c>
      <c r="E255">
        <v>0</v>
      </c>
      <c r="F255">
        <v>0</v>
      </c>
      <c r="G255">
        <v>0</v>
      </c>
      <c r="H255">
        <v>0</v>
      </c>
      <c r="I255">
        <v>0</v>
      </c>
      <c r="J255">
        <v>0</v>
      </c>
      <c r="K255">
        <v>0</v>
      </c>
      <c r="L255">
        <v>0</v>
      </c>
      <c r="M255">
        <v>0</v>
      </c>
      <c r="N255">
        <v>12399</v>
      </c>
      <c r="O255">
        <v>0</v>
      </c>
      <c r="P255">
        <v>0</v>
      </c>
      <c r="Q255">
        <v>0</v>
      </c>
      <c r="R255">
        <v>0</v>
      </c>
      <c r="S255">
        <v>0</v>
      </c>
      <c r="T255">
        <v>0</v>
      </c>
      <c r="U255">
        <v>0</v>
      </c>
      <c r="V255">
        <v>0</v>
      </c>
      <c r="W255">
        <v>0</v>
      </c>
      <c r="X255">
        <v>0</v>
      </c>
      <c r="Y255" t="s">
        <v>191</v>
      </c>
      <c r="Z255" t="s">
        <v>249</v>
      </c>
      <c r="AA255" t="s">
        <v>941</v>
      </c>
    </row>
    <row r="256" spans="1:27" x14ac:dyDescent="0.25">
      <c r="A256" t="s">
        <v>942</v>
      </c>
      <c r="B256" t="s">
        <v>943</v>
      </c>
      <c r="D256">
        <v>0</v>
      </c>
      <c r="E256">
        <v>0</v>
      </c>
      <c r="F256">
        <v>0</v>
      </c>
      <c r="G256">
        <v>0</v>
      </c>
      <c r="H256">
        <v>0</v>
      </c>
      <c r="I256">
        <v>0</v>
      </c>
      <c r="J256">
        <v>0</v>
      </c>
      <c r="K256">
        <v>0</v>
      </c>
      <c r="L256">
        <v>0</v>
      </c>
      <c r="M256">
        <v>0</v>
      </c>
      <c r="N256">
        <v>51673</v>
      </c>
      <c r="O256">
        <v>5000</v>
      </c>
      <c r="P256">
        <v>0</v>
      </c>
      <c r="Q256">
        <v>0</v>
      </c>
      <c r="R256">
        <v>0</v>
      </c>
      <c r="S256">
        <v>0</v>
      </c>
      <c r="T256">
        <v>0</v>
      </c>
      <c r="U256">
        <v>0</v>
      </c>
      <c r="V256">
        <v>0</v>
      </c>
      <c r="W256">
        <v>0</v>
      </c>
      <c r="X256">
        <v>0</v>
      </c>
      <c r="Y256" t="s">
        <v>191</v>
      </c>
      <c r="Z256" t="s">
        <v>212</v>
      </c>
      <c r="AA256" t="s">
        <v>944</v>
      </c>
    </row>
    <row r="257" spans="1:27" x14ac:dyDescent="0.25">
      <c r="A257" t="s">
        <v>945</v>
      </c>
      <c r="B257" t="s">
        <v>946</v>
      </c>
      <c r="D257">
        <v>0</v>
      </c>
      <c r="E257">
        <v>0</v>
      </c>
      <c r="F257">
        <v>0</v>
      </c>
      <c r="G257">
        <v>0</v>
      </c>
      <c r="H257">
        <v>0</v>
      </c>
      <c r="I257">
        <v>0</v>
      </c>
      <c r="J257">
        <v>0</v>
      </c>
      <c r="K257">
        <v>0</v>
      </c>
      <c r="L257">
        <v>0</v>
      </c>
      <c r="M257">
        <v>0</v>
      </c>
      <c r="N257">
        <v>96740</v>
      </c>
      <c r="O257">
        <v>0</v>
      </c>
      <c r="P257">
        <v>0</v>
      </c>
      <c r="Q257">
        <v>0</v>
      </c>
      <c r="R257">
        <v>0</v>
      </c>
      <c r="S257">
        <v>0</v>
      </c>
      <c r="T257">
        <v>0</v>
      </c>
      <c r="U257">
        <v>0</v>
      </c>
      <c r="V257">
        <v>120306</v>
      </c>
      <c r="W257">
        <v>0</v>
      </c>
      <c r="X257">
        <v>0</v>
      </c>
      <c r="Y257" t="s">
        <v>191</v>
      </c>
      <c r="Z257" t="s">
        <v>406</v>
      </c>
      <c r="AA257" t="s">
        <v>947</v>
      </c>
    </row>
    <row r="258" spans="1:27" x14ac:dyDescent="0.25">
      <c r="A258" t="s">
        <v>948</v>
      </c>
      <c r="B258" t="s">
        <v>949</v>
      </c>
      <c r="D258">
        <v>0</v>
      </c>
      <c r="E258">
        <v>0</v>
      </c>
      <c r="F258">
        <v>0</v>
      </c>
      <c r="G258">
        <v>0</v>
      </c>
      <c r="H258">
        <v>0</v>
      </c>
      <c r="I258">
        <v>0</v>
      </c>
      <c r="J258">
        <v>0</v>
      </c>
      <c r="K258">
        <v>0</v>
      </c>
      <c r="L258">
        <v>0</v>
      </c>
      <c r="M258">
        <v>0</v>
      </c>
      <c r="N258">
        <v>2449</v>
      </c>
      <c r="O258">
        <v>0</v>
      </c>
      <c r="P258">
        <v>0</v>
      </c>
      <c r="Q258">
        <v>0</v>
      </c>
      <c r="R258">
        <v>0</v>
      </c>
      <c r="S258">
        <v>0</v>
      </c>
      <c r="T258">
        <v>0</v>
      </c>
      <c r="U258">
        <v>0</v>
      </c>
      <c r="V258">
        <v>0</v>
      </c>
      <c r="W258">
        <v>0</v>
      </c>
      <c r="X258">
        <v>0</v>
      </c>
      <c r="Y258" t="s">
        <v>191</v>
      </c>
      <c r="Z258" t="s">
        <v>212</v>
      </c>
      <c r="AA258" t="s">
        <v>950</v>
      </c>
    </row>
    <row r="259" spans="1:27" x14ac:dyDescent="0.25">
      <c r="A259" t="s">
        <v>951</v>
      </c>
      <c r="B259" t="s">
        <v>952</v>
      </c>
      <c r="D259">
        <v>0</v>
      </c>
      <c r="E259">
        <v>0</v>
      </c>
      <c r="F259">
        <v>0</v>
      </c>
      <c r="G259">
        <v>0</v>
      </c>
      <c r="H259">
        <v>0</v>
      </c>
      <c r="I259">
        <v>0</v>
      </c>
      <c r="J259">
        <v>0</v>
      </c>
      <c r="K259">
        <v>0</v>
      </c>
      <c r="L259">
        <v>0</v>
      </c>
      <c r="M259">
        <v>561</v>
      </c>
      <c r="N259">
        <v>94592</v>
      </c>
      <c r="O259">
        <v>14500</v>
      </c>
      <c r="P259">
        <v>0</v>
      </c>
      <c r="Q259">
        <v>0</v>
      </c>
      <c r="R259">
        <v>0</v>
      </c>
      <c r="S259">
        <v>0</v>
      </c>
      <c r="T259">
        <v>0</v>
      </c>
      <c r="U259">
        <v>0</v>
      </c>
      <c r="V259">
        <v>1500</v>
      </c>
      <c r="W259">
        <v>9000</v>
      </c>
      <c r="X259">
        <v>0</v>
      </c>
      <c r="Y259" t="s">
        <v>191</v>
      </c>
      <c r="Z259" t="s">
        <v>212</v>
      </c>
      <c r="AA259" t="s">
        <v>953</v>
      </c>
    </row>
    <row r="260" spans="1:27" x14ac:dyDescent="0.25">
      <c r="A260" t="s">
        <v>954</v>
      </c>
      <c r="B260" t="s">
        <v>955</v>
      </c>
      <c r="D260">
        <v>0</v>
      </c>
      <c r="E260">
        <v>0</v>
      </c>
      <c r="F260">
        <v>0</v>
      </c>
      <c r="G260">
        <v>0</v>
      </c>
      <c r="H260">
        <v>0</v>
      </c>
      <c r="I260">
        <v>0</v>
      </c>
      <c r="J260">
        <v>0</v>
      </c>
      <c r="K260">
        <v>0</v>
      </c>
      <c r="L260">
        <v>0</v>
      </c>
      <c r="M260">
        <v>0</v>
      </c>
      <c r="N260">
        <v>482402</v>
      </c>
      <c r="O260">
        <v>0</v>
      </c>
      <c r="P260">
        <v>0</v>
      </c>
      <c r="Q260">
        <v>20000</v>
      </c>
      <c r="R260">
        <v>0</v>
      </c>
      <c r="S260">
        <v>0</v>
      </c>
      <c r="T260">
        <v>0</v>
      </c>
      <c r="U260">
        <v>0</v>
      </c>
      <c r="V260">
        <v>0</v>
      </c>
      <c r="W260">
        <v>0</v>
      </c>
      <c r="X260">
        <v>0</v>
      </c>
      <c r="Y260" t="s">
        <v>191</v>
      </c>
      <c r="Z260" t="s">
        <v>372</v>
      </c>
      <c r="AA260" t="s">
        <v>956</v>
      </c>
    </row>
    <row r="261" spans="1:27" x14ac:dyDescent="0.25">
      <c r="A261" t="s">
        <v>957</v>
      </c>
      <c r="B261" t="s">
        <v>958</v>
      </c>
      <c r="D261">
        <v>0</v>
      </c>
      <c r="E261">
        <v>0</v>
      </c>
      <c r="F261">
        <v>0</v>
      </c>
      <c r="G261">
        <v>0</v>
      </c>
      <c r="H261">
        <v>0</v>
      </c>
      <c r="I261">
        <v>0</v>
      </c>
      <c r="J261">
        <v>0</v>
      </c>
      <c r="K261">
        <v>0</v>
      </c>
      <c r="L261">
        <v>0</v>
      </c>
      <c r="M261">
        <v>0</v>
      </c>
      <c r="N261">
        <v>29517</v>
      </c>
      <c r="O261">
        <v>0</v>
      </c>
      <c r="P261">
        <v>0</v>
      </c>
      <c r="Q261">
        <v>0</v>
      </c>
      <c r="R261">
        <v>0</v>
      </c>
      <c r="S261">
        <v>0</v>
      </c>
      <c r="T261">
        <v>0</v>
      </c>
      <c r="U261">
        <v>0</v>
      </c>
      <c r="V261">
        <v>0</v>
      </c>
      <c r="W261">
        <v>0</v>
      </c>
      <c r="X261">
        <v>0</v>
      </c>
      <c r="Y261" t="s">
        <v>191</v>
      </c>
      <c r="Z261" t="s">
        <v>249</v>
      </c>
      <c r="AA261" t="s">
        <v>959</v>
      </c>
    </row>
    <row r="262" spans="1:27" x14ac:dyDescent="0.25">
      <c r="A262" t="s">
        <v>960</v>
      </c>
      <c r="B262" t="s">
        <v>961</v>
      </c>
      <c r="D262">
        <v>0</v>
      </c>
      <c r="E262">
        <v>0</v>
      </c>
      <c r="F262">
        <v>0</v>
      </c>
      <c r="G262">
        <v>0</v>
      </c>
      <c r="H262">
        <v>0</v>
      </c>
      <c r="I262">
        <v>0</v>
      </c>
      <c r="J262">
        <v>0</v>
      </c>
      <c r="K262">
        <v>0</v>
      </c>
      <c r="L262">
        <v>0</v>
      </c>
      <c r="M262">
        <v>0</v>
      </c>
      <c r="N262">
        <v>0</v>
      </c>
      <c r="O262">
        <v>0</v>
      </c>
      <c r="P262">
        <v>0</v>
      </c>
      <c r="Q262">
        <v>0</v>
      </c>
      <c r="R262">
        <v>0</v>
      </c>
      <c r="S262">
        <v>0</v>
      </c>
      <c r="T262">
        <v>25758</v>
      </c>
      <c r="U262">
        <v>0</v>
      </c>
      <c r="V262">
        <v>0</v>
      </c>
      <c r="W262">
        <v>0</v>
      </c>
      <c r="X262">
        <v>0</v>
      </c>
      <c r="Y262" t="s">
        <v>197</v>
      </c>
      <c r="Z262" t="s">
        <v>197</v>
      </c>
      <c r="AA262" t="s">
        <v>962</v>
      </c>
    </row>
    <row r="263" spans="1:27" x14ac:dyDescent="0.25">
      <c r="A263" t="s">
        <v>963</v>
      </c>
      <c r="B263" t="s">
        <v>964</v>
      </c>
      <c r="D263">
        <v>0</v>
      </c>
      <c r="E263">
        <v>0</v>
      </c>
      <c r="F263">
        <v>0</v>
      </c>
      <c r="G263">
        <v>0</v>
      </c>
      <c r="H263">
        <v>0</v>
      </c>
      <c r="I263">
        <v>0</v>
      </c>
      <c r="J263">
        <v>0</v>
      </c>
      <c r="K263">
        <v>0</v>
      </c>
      <c r="L263">
        <v>0</v>
      </c>
      <c r="M263">
        <v>5711</v>
      </c>
      <c r="N263">
        <v>480000</v>
      </c>
      <c r="O263">
        <v>170000</v>
      </c>
      <c r="P263">
        <v>0</v>
      </c>
      <c r="Q263">
        <v>0</v>
      </c>
      <c r="R263">
        <v>0</v>
      </c>
      <c r="S263">
        <v>0</v>
      </c>
      <c r="T263">
        <v>0</v>
      </c>
      <c r="U263">
        <v>0</v>
      </c>
      <c r="V263">
        <v>0</v>
      </c>
      <c r="W263">
        <v>151000</v>
      </c>
      <c r="X263">
        <v>10000</v>
      </c>
      <c r="Y263" t="s">
        <v>191</v>
      </c>
      <c r="Z263" t="s">
        <v>269</v>
      </c>
      <c r="AA263" t="s">
        <v>965</v>
      </c>
    </row>
    <row r="264" spans="1:27" x14ac:dyDescent="0.25">
      <c r="A264" t="s">
        <v>966</v>
      </c>
      <c r="B264" t="s">
        <v>967</v>
      </c>
      <c r="D264">
        <v>0</v>
      </c>
      <c r="E264">
        <v>0</v>
      </c>
      <c r="F264">
        <v>0</v>
      </c>
      <c r="G264">
        <v>0</v>
      </c>
      <c r="H264">
        <v>0</v>
      </c>
      <c r="I264">
        <v>0</v>
      </c>
      <c r="J264">
        <v>0</v>
      </c>
      <c r="K264">
        <v>0</v>
      </c>
      <c r="L264">
        <v>0</v>
      </c>
      <c r="M264">
        <v>0</v>
      </c>
      <c r="N264">
        <v>156872</v>
      </c>
      <c r="O264">
        <v>0</v>
      </c>
      <c r="P264">
        <v>0</v>
      </c>
      <c r="Q264">
        <v>0</v>
      </c>
      <c r="R264">
        <v>0</v>
      </c>
      <c r="S264">
        <v>0</v>
      </c>
      <c r="T264">
        <v>0</v>
      </c>
      <c r="U264">
        <v>0</v>
      </c>
      <c r="V264">
        <v>186885</v>
      </c>
      <c r="W264">
        <v>0</v>
      </c>
      <c r="X264">
        <v>13730</v>
      </c>
      <c r="Y264" t="s">
        <v>191</v>
      </c>
      <c r="Z264" t="s">
        <v>249</v>
      </c>
      <c r="AA264" t="s">
        <v>968</v>
      </c>
    </row>
    <row r="265" spans="1:27" x14ac:dyDescent="0.25">
      <c r="A265" t="s">
        <v>969</v>
      </c>
      <c r="B265" t="s">
        <v>970</v>
      </c>
      <c r="D265">
        <v>0</v>
      </c>
      <c r="E265">
        <v>0</v>
      </c>
      <c r="F265">
        <v>0</v>
      </c>
      <c r="G265">
        <v>0</v>
      </c>
      <c r="H265">
        <v>0</v>
      </c>
      <c r="I265">
        <v>0</v>
      </c>
      <c r="J265">
        <v>0</v>
      </c>
      <c r="K265">
        <v>0</v>
      </c>
      <c r="L265">
        <v>0</v>
      </c>
      <c r="M265">
        <v>0</v>
      </c>
      <c r="N265">
        <v>59725</v>
      </c>
      <c r="O265">
        <v>0</v>
      </c>
      <c r="P265">
        <v>0</v>
      </c>
      <c r="Q265">
        <v>0</v>
      </c>
      <c r="R265">
        <v>0</v>
      </c>
      <c r="S265">
        <v>0</v>
      </c>
      <c r="T265">
        <v>0</v>
      </c>
      <c r="U265">
        <v>0</v>
      </c>
      <c r="V265">
        <v>0</v>
      </c>
      <c r="W265">
        <v>0</v>
      </c>
      <c r="X265">
        <v>0</v>
      </c>
      <c r="Y265" t="s">
        <v>191</v>
      </c>
      <c r="Z265" t="s">
        <v>249</v>
      </c>
      <c r="AA265" t="s">
        <v>971</v>
      </c>
    </row>
    <row r="266" spans="1:27" x14ac:dyDescent="0.25">
      <c r="A266" t="s">
        <v>972</v>
      </c>
      <c r="B266" t="s">
        <v>973</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391776</v>
      </c>
      <c r="Y266" t="s">
        <v>191</v>
      </c>
      <c r="Z266" t="s">
        <v>752</v>
      </c>
      <c r="AA266" t="s">
        <v>974</v>
      </c>
    </row>
    <row r="267" spans="1:27" x14ac:dyDescent="0.25">
      <c r="A267" t="s">
        <v>975</v>
      </c>
      <c r="B267" t="s">
        <v>976</v>
      </c>
      <c r="D267">
        <v>0</v>
      </c>
      <c r="E267">
        <v>0</v>
      </c>
      <c r="F267">
        <v>0</v>
      </c>
      <c r="G267">
        <v>0</v>
      </c>
      <c r="H267">
        <v>0</v>
      </c>
      <c r="I267">
        <v>0</v>
      </c>
      <c r="J267">
        <v>0</v>
      </c>
      <c r="K267">
        <v>0</v>
      </c>
      <c r="L267">
        <v>0</v>
      </c>
      <c r="M267">
        <v>0</v>
      </c>
      <c r="N267">
        <v>381696</v>
      </c>
      <c r="O267">
        <v>30000</v>
      </c>
      <c r="P267">
        <v>0</v>
      </c>
      <c r="Q267">
        <v>0</v>
      </c>
      <c r="R267">
        <v>0</v>
      </c>
      <c r="S267">
        <v>0</v>
      </c>
      <c r="T267">
        <v>0</v>
      </c>
      <c r="U267">
        <v>0</v>
      </c>
      <c r="V267">
        <v>18600</v>
      </c>
      <c r="W267">
        <v>70000</v>
      </c>
      <c r="X267">
        <v>0</v>
      </c>
      <c r="Y267" t="s">
        <v>191</v>
      </c>
      <c r="Z267" t="s">
        <v>205</v>
      </c>
      <c r="AA267" t="s">
        <v>977</v>
      </c>
    </row>
    <row r="268" spans="1:27" x14ac:dyDescent="0.25">
      <c r="A268" t="s">
        <v>978</v>
      </c>
      <c r="B268" t="s">
        <v>979</v>
      </c>
      <c r="D268">
        <v>0</v>
      </c>
      <c r="E268">
        <v>0</v>
      </c>
      <c r="F268">
        <v>0</v>
      </c>
      <c r="G268">
        <v>0</v>
      </c>
      <c r="H268">
        <v>0</v>
      </c>
      <c r="I268">
        <v>0</v>
      </c>
      <c r="J268">
        <v>0</v>
      </c>
      <c r="K268">
        <v>0</v>
      </c>
      <c r="L268">
        <v>0</v>
      </c>
      <c r="M268">
        <v>0</v>
      </c>
      <c r="N268">
        <v>0</v>
      </c>
      <c r="O268">
        <v>0</v>
      </c>
      <c r="P268">
        <v>0</v>
      </c>
      <c r="Q268">
        <v>0</v>
      </c>
      <c r="R268">
        <v>0</v>
      </c>
      <c r="S268">
        <v>0</v>
      </c>
      <c r="T268">
        <v>0</v>
      </c>
      <c r="U268">
        <v>0</v>
      </c>
      <c r="V268">
        <v>0</v>
      </c>
      <c r="W268">
        <v>11000</v>
      </c>
      <c r="X268">
        <v>0</v>
      </c>
      <c r="Y268" t="s">
        <v>191</v>
      </c>
      <c r="Z268" t="s">
        <v>212</v>
      </c>
      <c r="AA268" t="s">
        <v>980</v>
      </c>
    </row>
    <row r="269" spans="1:27" x14ac:dyDescent="0.25">
      <c r="A269" t="s">
        <v>981</v>
      </c>
      <c r="B269" t="s">
        <v>982</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t="s">
        <v>191</v>
      </c>
      <c r="Z269" t="s">
        <v>212</v>
      </c>
      <c r="AA269" t="s">
        <v>983</v>
      </c>
    </row>
    <row r="270" spans="1:27" x14ac:dyDescent="0.25">
      <c r="A270" t="s">
        <v>984</v>
      </c>
      <c r="B270" t="s">
        <v>985</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t="s">
        <v>191</v>
      </c>
      <c r="Z270" t="s">
        <v>212</v>
      </c>
      <c r="AA270" t="s">
        <v>986</v>
      </c>
    </row>
    <row r="271" spans="1:27" x14ac:dyDescent="0.25">
      <c r="A271" t="s">
        <v>987</v>
      </c>
      <c r="B271" t="s">
        <v>988</v>
      </c>
      <c r="D271">
        <v>0</v>
      </c>
      <c r="E271">
        <v>0</v>
      </c>
      <c r="F271">
        <v>0</v>
      </c>
      <c r="G271">
        <v>0</v>
      </c>
      <c r="H271">
        <v>0</v>
      </c>
      <c r="I271">
        <v>0</v>
      </c>
      <c r="J271">
        <v>0</v>
      </c>
      <c r="K271">
        <v>5724</v>
      </c>
      <c r="L271">
        <v>0</v>
      </c>
      <c r="M271">
        <v>858</v>
      </c>
      <c r="N271">
        <v>150000</v>
      </c>
      <c r="O271">
        <v>191000</v>
      </c>
      <c r="P271">
        <v>0</v>
      </c>
      <c r="Q271">
        <v>0</v>
      </c>
      <c r="R271">
        <v>18373</v>
      </c>
      <c r="S271">
        <v>0</v>
      </c>
      <c r="T271">
        <v>8470</v>
      </c>
      <c r="U271">
        <v>0</v>
      </c>
      <c r="V271">
        <v>187100</v>
      </c>
      <c r="W271">
        <v>25101</v>
      </c>
      <c r="X271">
        <v>20575</v>
      </c>
      <c r="Y271" t="s">
        <v>191</v>
      </c>
      <c r="Z271" t="s">
        <v>269</v>
      </c>
      <c r="AA271" t="s">
        <v>989</v>
      </c>
    </row>
    <row r="272" spans="1:27" x14ac:dyDescent="0.25">
      <c r="A272" t="s">
        <v>990</v>
      </c>
      <c r="B272" t="s">
        <v>991</v>
      </c>
      <c r="D272">
        <v>0</v>
      </c>
      <c r="E272">
        <v>0</v>
      </c>
      <c r="F272">
        <v>0</v>
      </c>
      <c r="G272">
        <v>0</v>
      </c>
      <c r="H272">
        <v>0</v>
      </c>
      <c r="I272">
        <v>0</v>
      </c>
      <c r="J272">
        <v>2</v>
      </c>
      <c r="K272">
        <v>0</v>
      </c>
      <c r="L272">
        <v>0</v>
      </c>
      <c r="M272">
        <v>0</v>
      </c>
      <c r="N272">
        <v>92073</v>
      </c>
      <c r="O272">
        <v>0</v>
      </c>
      <c r="P272">
        <v>0</v>
      </c>
      <c r="Q272">
        <v>0</v>
      </c>
      <c r="R272">
        <v>0</v>
      </c>
      <c r="S272">
        <v>0</v>
      </c>
      <c r="T272">
        <v>0</v>
      </c>
      <c r="U272">
        <v>0</v>
      </c>
      <c r="V272">
        <v>4500</v>
      </c>
      <c r="W272">
        <v>1654</v>
      </c>
      <c r="X272">
        <v>0</v>
      </c>
      <c r="Y272" t="s">
        <v>191</v>
      </c>
      <c r="Z272" t="s">
        <v>212</v>
      </c>
      <c r="AA272" t="s">
        <v>992</v>
      </c>
    </row>
    <row r="273" spans="1:27" x14ac:dyDescent="0.25">
      <c r="A273" t="s">
        <v>993</v>
      </c>
      <c r="B273" t="s">
        <v>994</v>
      </c>
      <c r="D273">
        <v>0</v>
      </c>
      <c r="E273">
        <v>0</v>
      </c>
      <c r="F273">
        <v>0</v>
      </c>
      <c r="G273">
        <v>0</v>
      </c>
      <c r="H273">
        <v>0</v>
      </c>
      <c r="I273">
        <v>0</v>
      </c>
      <c r="J273">
        <v>0</v>
      </c>
      <c r="K273">
        <v>0</v>
      </c>
      <c r="L273">
        <v>0</v>
      </c>
      <c r="M273">
        <v>0</v>
      </c>
      <c r="N273">
        <v>302950</v>
      </c>
      <c r="O273">
        <v>0</v>
      </c>
      <c r="P273">
        <v>0</v>
      </c>
      <c r="Q273">
        <v>0</v>
      </c>
      <c r="R273">
        <v>0</v>
      </c>
      <c r="S273">
        <v>0</v>
      </c>
      <c r="T273">
        <v>0</v>
      </c>
      <c r="U273">
        <v>0</v>
      </c>
      <c r="V273">
        <v>0</v>
      </c>
      <c r="W273">
        <v>0</v>
      </c>
      <c r="X273">
        <v>0</v>
      </c>
      <c r="Y273" t="s">
        <v>191</v>
      </c>
      <c r="Z273" t="s">
        <v>752</v>
      </c>
      <c r="AA273" t="s">
        <v>995</v>
      </c>
    </row>
    <row r="274" spans="1:27" x14ac:dyDescent="0.25">
      <c r="A274" t="s">
        <v>996</v>
      </c>
      <c r="B274" t="s">
        <v>997</v>
      </c>
      <c r="D274">
        <v>0</v>
      </c>
      <c r="E274">
        <v>0</v>
      </c>
      <c r="F274">
        <v>0</v>
      </c>
      <c r="G274">
        <v>0</v>
      </c>
      <c r="H274">
        <v>24</v>
      </c>
      <c r="I274">
        <v>0</v>
      </c>
      <c r="J274">
        <v>0</v>
      </c>
      <c r="K274">
        <v>0</v>
      </c>
      <c r="L274">
        <v>0</v>
      </c>
      <c r="M274">
        <v>0</v>
      </c>
      <c r="N274">
        <v>128524</v>
      </c>
      <c r="O274">
        <v>101800</v>
      </c>
      <c r="P274">
        <v>0</v>
      </c>
      <c r="Q274">
        <v>0</v>
      </c>
      <c r="R274">
        <v>0</v>
      </c>
      <c r="S274">
        <v>0</v>
      </c>
      <c r="T274">
        <v>0</v>
      </c>
      <c r="U274">
        <v>0</v>
      </c>
      <c r="V274">
        <v>0</v>
      </c>
      <c r="W274">
        <v>27000</v>
      </c>
      <c r="X274">
        <v>33000</v>
      </c>
      <c r="Y274" t="s">
        <v>191</v>
      </c>
      <c r="Z274" t="s">
        <v>205</v>
      </c>
      <c r="AA274" t="s">
        <v>998</v>
      </c>
    </row>
    <row r="275" spans="1:27" x14ac:dyDescent="0.25">
      <c r="A275" t="s">
        <v>999</v>
      </c>
      <c r="B275" t="s">
        <v>1000</v>
      </c>
      <c r="D275">
        <v>0</v>
      </c>
      <c r="E275">
        <v>0</v>
      </c>
      <c r="F275">
        <v>0</v>
      </c>
      <c r="G275">
        <v>0</v>
      </c>
      <c r="H275">
        <v>0</v>
      </c>
      <c r="I275">
        <v>0</v>
      </c>
      <c r="J275">
        <v>0</v>
      </c>
      <c r="K275">
        <v>0</v>
      </c>
      <c r="L275">
        <v>0</v>
      </c>
      <c r="M275">
        <v>0</v>
      </c>
      <c r="N275">
        <v>31413</v>
      </c>
      <c r="O275">
        <v>0</v>
      </c>
      <c r="P275">
        <v>0</v>
      </c>
      <c r="Q275">
        <v>0</v>
      </c>
      <c r="R275">
        <v>0</v>
      </c>
      <c r="S275">
        <v>0</v>
      </c>
      <c r="T275">
        <v>0</v>
      </c>
      <c r="U275">
        <v>0</v>
      </c>
      <c r="V275">
        <v>0</v>
      </c>
      <c r="W275">
        <v>0</v>
      </c>
      <c r="X275">
        <v>0</v>
      </c>
      <c r="Y275" t="s">
        <v>191</v>
      </c>
      <c r="Z275" t="s">
        <v>212</v>
      </c>
      <c r="AA275" t="s">
        <v>1001</v>
      </c>
    </row>
    <row r="276" spans="1:27" x14ac:dyDescent="0.25">
      <c r="A276" t="s">
        <v>1002</v>
      </c>
      <c r="B276" t="s">
        <v>1003</v>
      </c>
      <c r="D276">
        <v>0</v>
      </c>
      <c r="E276">
        <v>0</v>
      </c>
      <c r="F276">
        <v>0</v>
      </c>
      <c r="G276">
        <v>0</v>
      </c>
      <c r="H276">
        <v>0</v>
      </c>
      <c r="I276">
        <v>0</v>
      </c>
      <c r="J276">
        <v>0</v>
      </c>
      <c r="K276">
        <v>0</v>
      </c>
      <c r="L276">
        <v>0</v>
      </c>
      <c r="M276">
        <v>0</v>
      </c>
      <c r="N276">
        <v>62793</v>
      </c>
      <c r="O276">
        <v>0</v>
      </c>
      <c r="P276">
        <v>0</v>
      </c>
      <c r="Q276">
        <v>101</v>
      </c>
      <c r="R276">
        <v>0</v>
      </c>
      <c r="S276">
        <v>0</v>
      </c>
      <c r="T276">
        <v>0</v>
      </c>
      <c r="U276">
        <v>0</v>
      </c>
      <c r="V276">
        <v>0</v>
      </c>
      <c r="W276">
        <v>0</v>
      </c>
      <c r="X276">
        <v>0</v>
      </c>
      <c r="Y276" t="s">
        <v>191</v>
      </c>
      <c r="Z276" t="s">
        <v>212</v>
      </c>
      <c r="AA276" t="s">
        <v>1004</v>
      </c>
    </row>
    <row r="277" spans="1:27" x14ac:dyDescent="0.25">
      <c r="A277" t="s">
        <v>1005</v>
      </c>
      <c r="B277" t="s">
        <v>1006</v>
      </c>
      <c r="D277">
        <v>0</v>
      </c>
      <c r="E277">
        <v>0</v>
      </c>
      <c r="F277">
        <v>0</v>
      </c>
      <c r="G277">
        <v>0</v>
      </c>
      <c r="H277">
        <v>0</v>
      </c>
      <c r="I277">
        <v>0</v>
      </c>
      <c r="J277">
        <v>0</v>
      </c>
      <c r="K277">
        <v>0</v>
      </c>
      <c r="L277">
        <v>0</v>
      </c>
      <c r="M277">
        <v>0</v>
      </c>
      <c r="N277">
        <v>37335</v>
      </c>
      <c r="O277">
        <v>0</v>
      </c>
      <c r="P277">
        <v>0</v>
      </c>
      <c r="Q277">
        <v>0</v>
      </c>
      <c r="R277">
        <v>0</v>
      </c>
      <c r="S277">
        <v>0</v>
      </c>
      <c r="T277">
        <v>0</v>
      </c>
      <c r="U277">
        <v>0</v>
      </c>
      <c r="V277">
        <v>0</v>
      </c>
      <c r="W277">
        <v>0</v>
      </c>
      <c r="X277">
        <v>0</v>
      </c>
      <c r="Y277" t="s">
        <v>191</v>
      </c>
      <c r="Z277" t="s">
        <v>249</v>
      </c>
      <c r="AA277" t="s">
        <v>1007</v>
      </c>
    </row>
    <row r="278" spans="1:27" x14ac:dyDescent="0.25">
      <c r="A278" t="s">
        <v>1008</v>
      </c>
      <c r="B278" t="s">
        <v>1009</v>
      </c>
      <c r="D278">
        <v>0</v>
      </c>
      <c r="E278">
        <v>0</v>
      </c>
      <c r="F278">
        <v>0</v>
      </c>
      <c r="G278">
        <v>0</v>
      </c>
      <c r="H278">
        <v>0</v>
      </c>
      <c r="I278">
        <v>0</v>
      </c>
      <c r="J278">
        <v>0</v>
      </c>
      <c r="K278">
        <v>0</v>
      </c>
      <c r="L278">
        <v>0</v>
      </c>
      <c r="M278">
        <v>0</v>
      </c>
      <c r="N278">
        <v>63740</v>
      </c>
      <c r="O278">
        <v>0</v>
      </c>
      <c r="P278">
        <v>0</v>
      </c>
      <c r="Q278">
        <v>0</v>
      </c>
      <c r="R278">
        <v>0</v>
      </c>
      <c r="S278">
        <v>0</v>
      </c>
      <c r="T278">
        <v>0</v>
      </c>
      <c r="U278">
        <v>0</v>
      </c>
      <c r="V278">
        <v>0</v>
      </c>
      <c r="W278">
        <v>47700</v>
      </c>
      <c r="X278">
        <v>0</v>
      </c>
      <c r="Y278" t="s">
        <v>191</v>
      </c>
      <c r="Z278" t="s">
        <v>249</v>
      </c>
      <c r="AA278" t="s">
        <v>1010</v>
      </c>
    </row>
    <row r="279" spans="1:27" x14ac:dyDescent="0.25">
      <c r="A279" t="s">
        <v>1011</v>
      </c>
      <c r="B279" t="s">
        <v>1012</v>
      </c>
      <c r="D279">
        <v>0</v>
      </c>
      <c r="E279">
        <v>0</v>
      </c>
      <c r="F279">
        <v>0</v>
      </c>
      <c r="G279">
        <v>0</v>
      </c>
      <c r="H279">
        <v>0</v>
      </c>
      <c r="I279">
        <v>0</v>
      </c>
      <c r="J279">
        <v>0</v>
      </c>
      <c r="K279">
        <v>0</v>
      </c>
      <c r="L279">
        <v>0</v>
      </c>
      <c r="M279">
        <v>0</v>
      </c>
      <c r="N279">
        <v>41829</v>
      </c>
      <c r="O279">
        <v>0</v>
      </c>
      <c r="P279">
        <v>0</v>
      </c>
      <c r="Q279">
        <v>0</v>
      </c>
      <c r="R279">
        <v>0</v>
      </c>
      <c r="S279">
        <v>0</v>
      </c>
      <c r="T279">
        <v>1751</v>
      </c>
      <c r="U279">
        <v>0</v>
      </c>
      <c r="V279">
        <v>0</v>
      </c>
      <c r="W279">
        <v>0</v>
      </c>
      <c r="X279">
        <v>0</v>
      </c>
      <c r="Y279" t="s">
        <v>191</v>
      </c>
      <c r="Z279" t="s">
        <v>249</v>
      </c>
      <c r="AA279" t="s">
        <v>1013</v>
      </c>
    </row>
    <row r="280" spans="1:27" x14ac:dyDescent="0.25">
      <c r="A280" t="s">
        <v>1014</v>
      </c>
      <c r="B280" t="s">
        <v>1015</v>
      </c>
      <c r="D280">
        <v>0</v>
      </c>
      <c r="E280">
        <v>0</v>
      </c>
      <c r="F280">
        <v>0</v>
      </c>
      <c r="G280">
        <v>0</v>
      </c>
      <c r="H280">
        <v>0</v>
      </c>
      <c r="I280">
        <v>0</v>
      </c>
      <c r="J280">
        <v>0</v>
      </c>
      <c r="K280">
        <v>0</v>
      </c>
      <c r="L280">
        <v>0</v>
      </c>
      <c r="M280">
        <v>0</v>
      </c>
      <c r="N280">
        <v>45761</v>
      </c>
      <c r="O280">
        <v>12000</v>
      </c>
      <c r="P280">
        <v>0</v>
      </c>
      <c r="Q280">
        <v>0</v>
      </c>
      <c r="R280">
        <v>0</v>
      </c>
      <c r="S280">
        <v>0</v>
      </c>
      <c r="T280">
        <v>0</v>
      </c>
      <c r="U280">
        <v>0</v>
      </c>
      <c r="V280">
        <v>0</v>
      </c>
      <c r="W280">
        <v>50500</v>
      </c>
      <c r="X280">
        <v>0</v>
      </c>
      <c r="Y280" t="s">
        <v>195</v>
      </c>
      <c r="Z280" t="s">
        <v>205</v>
      </c>
      <c r="AA280" t="s">
        <v>1016</v>
      </c>
    </row>
    <row r="281" spans="1:27" x14ac:dyDescent="0.25">
      <c r="A281" t="s">
        <v>1017</v>
      </c>
      <c r="B281" t="s">
        <v>1018</v>
      </c>
      <c r="D281">
        <v>0</v>
      </c>
      <c r="E281">
        <v>0</v>
      </c>
      <c r="F281">
        <v>0</v>
      </c>
      <c r="G281">
        <v>0</v>
      </c>
      <c r="H281">
        <v>0</v>
      </c>
      <c r="I281">
        <v>0</v>
      </c>
      <c r="J281">
        <v>0</v>
      </c>
      <c r="K281">
        <v>0</v>
      </c>
      <c r="L281">
        <v>0</v>
      </c>
      <c r="M281">
        <v>0</v>
      </c>
      <c r="N281">
        <v>52010</v>
      </c>
      <c r="O281">
        <v>45500</v>
      </c>
      <c r="P281">
        <v>500</v>
      </c>
      <c r="Q281">
        <v>4000</v>
      </c>
      <c r="R281">
        <v>0</v>
      </c>
      <c r="S281">
        <v>0</v>
      </c>
      <c r="T281">
        <v>0</v>
      </c>
      <c r="U281">
        <v>0</v>
      </c>
      <c r="V281">
        <v>0</v>
      </c>
      <c r="W281">
        <v>0</v>
      </c>
      <c r="X281">
        <v>11000</v>
      </c>
      <c r="Y281" t="s">
        <v>191</v>
      </c>
      <c r="Z281" t="s">
        <v>262</v>
      </c>
      <c r="AA281" t="s">
        <v>1019</v>
      </c>
    </row>
    <row r="282" spans="1:27" x14ac:dyDescent="0.25">
      <c r="A282" t="s">
        <v>1020</v>
      </c>
      <c r="B282" t="s">
        <v>1021</v>
      </c>
      <c r="D282">
        <v>0</v>
      </c>
      <c r="E282">
        <v>0</v>
      </c>
      <c r="F282">
        <v>0</v>
      </c>
      <c r="G282">
        <v>0</v>
      </c>
      <c r="H282">
        <v>0</v>
      </c>
      <c r="I282">
        <v>0</v>
      </c>
      <c r="J282">
        <v>0</v>
      </c>
      <c r="K282">
        <v>0</v>
      </c>
      <c r="L282">
        <v>0</v>
      </c>
      <c r="M282">
        <v>0</v>
      </c>
      <c r="N282">
        <v>0</v>
      </c>
      <c r="O282">
        <v>0</v>
      </c>
      <c r="P282">
        <v>0</v>
      </c>
      <c r="Q282">
        <v>0</v>
      </c>
      <c r="R282">
        <v>0</v>
      </c>
      <c r="S282">
        <v>0</v>
      </c>
      <c r="T282">
        <v>56067</v>
      </c>
      <c r="U282">
        <v>0</v>
      </c>
      <c r="V282">
        <v>0</v>
      </c>
      <c r="W282">
        <v>9500</v>
      </c>
      <c r="X282">
        <v>0</v>
      </c>
      <c r="Y282" t="s">
        <v>197</v>
      </c>
      <c r="Z282" t="s">
        <v>197</v>
      </c>
      <c r="AA282" t="s">
        <v>1022</v>
      </c>
    </row>
    <row r="283" spans="1:27" x14ac:dyDescent="0.25">
      <c r="A283" t="s">
        <v>1023</v>
      </c>
      <c r="B283" t="s">
        <v>1024</v>
      </c>
      <c r="D283">
        <v>0</v>
      </c>
      <c r="E283">
        <v>0</v>
      </c>
      <c r="F283">
        <v>0</v>
      </c>
      <c r="G283">
        <v>0</v>
      </c>
      <c r="H283">
        <v>0</v>
      </c>
      <c r="I283">
        <v>0</v>
      </c>
      <c r="J283">
        <v>0</v>
      </c>
      <c r="K283">
        <v>0</v>
      </c>
      <c r="L283">
        <v>0</v>
      </c>
      <c r="M283">
        <v>0</v>
      </c>
      <c r="N283">
        <v>19697</v>
      </c>
      <c r="O283">
        <v>0</v>
      </c>
      <c r="P283">
        <v>0</v>
      </c>
      <c r="Q283">
        <v>0</v>
      </c>
      <c r="R283">
        <v>0</v>
      </c>
      <c r="S283">
        <v>0</v>
      </c>
      <c r="T283">
        <v>0</v>
      </c>
      <c r="U283">
        <v>0</v>
      </c>
      <c r="V283">
        <v>0</v>
      </c>
      <c r="W283">
        <v>0</v>
      </c>
      <c r="X283">
        <v>0</v>
      </c>
      <c r="Y283" t="s">
        <v>195</v>
      </c>
      <c r="Z283" t="s">
        <v>249</v>
      </c>
      <c r="AA283" t="s">
        <v>1025</v>
      </c>
    </row>
    <row r="284" spans="1:27" x14ac:dyDescent="0.25">
      <c r="A284" t="s">
        <v>1026</v>
      </c>
      <c r="B284" t="s">
        <v>1027</v>
      </c>
      <c r="D284">
        <v>0</v>
      </c>
      <c r="E284">
        <v>0</v>
      </c>
      <c r="F284">
        <v>0</v>
      </c>
      <c r="G284">
        <v>0</v>
      </c>
      <c r="H284">
        <v>0</v>
      </c>
      <c r="I284">
        <v>0</v>
      </c>
      <c r="J284">
        <v>0</v>
      </c>
      <c r="K284">
        <v>0</v>
      </c>
      <c r="L284">
        <v>0</v>
      </c>
      <c r="M284">
        <v>0</v>
      </c>
      <c r="N284">
        <v>38937</v>
      </c>
      <c r="O284">
        <v>0</v>
      </c>
      <c r="P284">
        <v>0</v>
      </c>
      <c r="Q284">
        <v>1489</v>
      </c>
      <c r="R284">
        <v>0</v>
      </c>
      <c r="S284">
        <v>0</v>
      </c>
      <c r="T284">
        <v>0</v>
      </c>
      <c r="U284">
        <v>0</v>
      </c>
      <c r="V284">
        <v>0</v>
      </c>
      <c r="W284">
        <v>0</v>
      </c>
      <c r="X284">
        <v>0</v>
      </c>
      <c r="Y284" t="s">
        <v>191</v>
      </c>
      <c r="Z284" t="s">
        <v>212</v>
      </c>
      <c r="AA284" t="s">
        <v>1028</v>
      </c>
    </row>
    <row r="285" spans="1:27" x14ac:dyDescent="0.25">
      <c r="A285" t="s">
        <v>1029</v>
      </c>
      <c r="B285" t="s">
        <v>1030</v>
      </c>
      <c r="D285">
        <v>0</v>
      </c>
      <c r="E285">
        <v>0</v>
      </c>
      <c r="F285">
        <v>0</v>
      </c>
      <c r="G285">
        <v>0</v>
      </c>
      <c r="H285">
        <v>0</v>
      </c>
      <c r="I285">
        <v>0</v>
      </c>
      <c r="J285">
        <v>0</v>
      </c>
      <c r="K285">
        <v>0</v>
      </c>
      <c r="L285">
        <v>0</v>
      </c>
      <c r="M285">
        <v>0</v>
      </c>
      <c r="N285">
        <v>90939</v>
      </c>
      <c r="O285">
        <v>0</v>
      </c>
      <c r="P285">
        <v>0</v>
      </c>
      <c r="Q285">
        <v>4000</v>
      </c>
      <c r="R285">
        <v>0</v>
      </c>
      <c r="S285">
        <v>0</v>
      </c>
      <c r="T285">
        <v>0</v>
      </c>
      <c r="U285">
        <v>0</v>
      </c>
      <c r="V285">
        <v>0</v>
      </c>
      <c r="W285">
        <v>24400</v>
      </c>
      <c r="X285">
        <v>16000</v>
      </c>
      <c r="Y285" t="s">
        <v>191</v>
      </c>
      <c r="Z285" t="s">
        <v>212</v>
      </c>
      <c r="AA285" t="s">
        <v>1031</v>
      </c>
    </row>
    <row r="286" spans="1:27" x14ac:dyDescent="0.25">
      <c r="A286" t="s">
        <v>1032</v>
      </c>
      <c r="B286" t="s">
        <v>1033</v>
      </c>
      <c r="D286">
        <v>0</v>
      </c>
      <c r="E286">
        <v>0</v>
      </c>
      <c r="F286">
        <v>0</v>
      </c>
      <c r="G286">
        <v>0</v>
      </c>
      <c r="H286">
        <v>0</v>
      </c>
      <c r="I286">
        <v>0</v>
      </c>
      <c r="J286">
        <v>0</v>
      </c>
      <c r="K286">
        <v>0</v>
      </c>
      <c r="L286">
        <v>0</v>
      </c>
      <c r="M286">
        <v>0</v>
      </c>
      <c r="N286">
        <v>437</v>
      </c>
      <c r="O286">
        <v>0</v>
      </c>
      <c r="P286">
        <v>0</v>
      </c>
      <c r="Q286">
        <v>0</v>
      </c>
      <c r="R286">
        <v>0</v>
      </c>
      <c r="S286">
        <v>0</v>
      </c>
      <c r="T286">
        <v>0</v>
      </c>
      <c r="U286">
        <v>0</v>
      </c>
      <c r="V286">
        <v>0</v>
      </c>
      <c r="W286">
        <v>0</v>
      </c>
      <c r="X286">
        <v>7000</v>
      </c>
      <c r="Y286" t="s">
        <v>191</v>
      </c>
      <c r="Z286" t="s">
        <v>212</v>
      </c>
      <c r="AA286" t="s">
        <v>1034</v>
      </c>
    </row>
    <row r="287" spans="1:27" x14ac:dyDescent="0.25">
      <c r="A287" t="s">
        <v>1035</v>
      </c>
      <c r="B287" t="s">
        <v>1036</v>
      </c>
      <c r="D287">
        <v>0</v>
      </c>
      <c r="E287">
        <v>0</v>
      </c>
      <c r="F287">
        <v>0</v>
      </c>
      <c r="G287">
        <v>0</v>
      </c>
      <c r="H287">
        <v>0</v>
      </c>
      <c r="I287">
        <v>0</v>
      </c>
      <c r="J287">
        <v>0</v>
      </c>
      <c r="K287">
        <v>0</v>
      </c>
      <c r="L287">
        <v>0</v>
      </c>
      <c r="M287">
        <v>0</v>
      </c>
      <c r="N287">
        <v>109535</v>
      </c>
      <c r="O287">
        <v>33000</v>
      </c>
      <c r="P287">
        <v>0</v>
      </c>
      <c r="Q287">
        <v>0</v>
      </c>
      <c r="R287">
        <v>0</v>
      </c>
      <c r="S287">
        <v>0</v>
      </c>
      <c r="T287">
        <v>0</v>
      </c>
      <c r="U287">
        <v>0</v>
      </c>
      <c r="V287">
        <v>0</v>
      </c>
      <c r="W287">
        <v>50000</v>
      </c>
      <c r="X287">
        <v>15000</v>
      </c>
      <c r="Y287" t="s">
        <v>191</v>
      </c>
      <c r="Z287" t="s">
        <v>205</v>
      </c>
      <c r="AA287" t="s">
        <v>1037</v>
      </c>
    </row>
    <row r="288" spans="1:27" x14ac:dyDescent="0.25">
      <c r="A288" t="s">
        <v>1038</v>
      </c>
      <c r="B288" t="s">
        <v>1039</v>
      </c>
      <c r="D288">
        <v>0</v>
      </c>
      <c r="E288">
        <v>0</v>
      </c>
      <c r="F288">
        <v>0</v>
      </c>
      <c r="G288">
        <v>0</v>
      </c>
      <c r="H288">
        <v>0</v>
      </c>
      <c r="I288">
        <v>0</v>
      </c>
      <c r="J288">
        <v>0</v>
      </c>
      <c r="K288">
        <v>0</v>
      </c>
      <c r="L288">
        <v>0</v>
      </c>
      <c r="M288">
        <v>0</v>
      </c>
      <c r="N288">
        <v>229462</v>
      </c>
      <c r="O288">
        <v>5000</v>
      </c>
      <c r="P288">
        <v>0</v>
      </c>
      <c r="Q288">
        <v>0</v>
      </c>
      <c r="R288">
        <v>785</v>
      </c>
      <c r="S288">
        <v>0</v>
      </c>
      <c r="T288">
        <v>0</v>
      </c>
      <c r="U288">
        <v>0</v>
      </c>
      <c r="V288">
        <v>33831</v>
      </c>
      <c r="W288">
        <v>0</v>
      </c>
      <c r="X288">
        <v>0</v>
      </c>
      <c r="Y288" t="s">
        <v>193</v>
      </c>
      <c r="Z288" t="s">
        <v>205</v>
      </c>
      <c r="AA288" t="s">
        <v>1040</v>
      </c>
    </row>
    <row r="289" spans="1:27" x14ac:dyDescent="0.25">
      <c r="A289" t="s">
        <v>1041</v>
      </c>
      <c r="B289" t="s">
        <v>1042</v>
      </c>
      <c r="D289">
        <v>0</v>
      </c>
      <c r="E289">
        <v>0</v>
      </c>
      <c r="F289">
        <v>0</v>
      </c>
      <c r="G289">
        <v>0</v>
      </c>
      <c r="H289">
        <v>0</v>
      </c>
      <c r="I289">
        <v>0</v>
      </c>
      <c r="J289">
        <v>0</v>
      </c>
      <c r="K289">
        <v>0</v>
      </c>
      <c r="L289">
        <v>0</v>
      </c>
      <c r="M289">
        <v>0</v>
      </c>
      <c r="N289">
        <v>6114</v>
      </c>
      <c r="O289">
        <v>0</v>
      </c>
      <c r="P289">
        <v>0</v>
      </c>
      <c r="Q289">
        <v>0</v>
      </c>
      <c r="R289">
        <v>0</v>
      </c>
      <c r="S289">
        <v>0</v>
      </c>
      <c r="T289">
        <v>0</v>
      </c>
      <c r="U289">
        <v>0</v>
      </c>
      <c r="V289">
        <v>0</v>
      </c>
      <c r="W289">
        <v>0</v>
      </c>
      <c r="X289">
        <v>0</v>
      </c>
      <c r="Y289" t="s">
        <v>197</v>
      </c>
      <c r="Z289" t="s">
        <v>197</v>
      </c>
      <c r="AA289" t="s">
        <v>1043</v>
      </c>
    </row>
    <row r="290" spans="1:27" x14ac:dyDescent="0.25">
      <c r="A290" t="s">
        <v>1044</v>
      </c>
      <c r="B290" t="s">
        <v>1045</v>
      </c>
      <c r="D290">
        <v>0</v>
      </c>
      <c r="E290">
        <v>0</v>
      </c>
      <c r="F290">
        <v>0</v>
      </c>
      <c r="G290">
        <v>0</v>
      </c>
      <c r="H290">
        <v>0</v>
      </c>
      <c r="I290">
        <v>0</v>
      </c>
      <c r="J290">
        <v>0</v>
      </c>
      <c r="K290">
        <v>0</v>
      </c>
      <c r="L290">
        <v>0</v>
      </c>
      <c r="M290">
        <v>0</v>
      </c>
      <c r="N290">
        <v>450399</v>
      </c>
      <c r="O290">
        <v>10000</v>
      </c>
      <c r="P290">
        <v>0</v>
      </c>
      <c r="Q290">
        <v>0</v>
      </c>
      <c r="R290">
        <v>0</v>
      </c>
      <c r="S290">
        <v>0</v>
      </c>
      <c r="T290">
        <v>0</v>
      </c>
      <c r="U290">
        <v>0</v>
      </c>
      <c r="V290">
        <v>5000</v>
      </c>
      <c r="W290">
        <v>0</v>
      </c>
      <c r="X290">
        <v>0</v>
      </c>
      <c r="Y290" t="s">
        <v>191</v>
      </c>
      <c r="Z290" t="s">
        <v>205</v>
      </c>
      <c r="AA290" t="s">
        <v>1046</v>
      </c>
    </row>
    <row r="291" spans="1:27" x14ac:dyDescent="0.25">
      <c r="A291" t="s">
        <v>1047</v>
      </c>
      <c r="B291" t="s">
        <v>1048</v>
      </c>
      <c r="D291">
        <v>0</v>
      </c>
      <c r="E291">
        <v>0</v>
      </c>
      <c r="F291">
        <v>0</v>
      </c>
      <c r="G291">
        <v>0</v>
      </c>
      <c r="H291">
        <v>0</v>
      </c>
      <c r="I291">
        <v>0</v>
      </c>
      <c r="J291">
        <v>0</v>
      </c>
      <c r="K291">
        <v>0</v>
      </c>
      <c r="L291">
        <v>0</v>
      </c>
      <c r="M291">
        <v>0</v>
      </c>
      <c r="N291">
        <v>102850</v>
      </c>
      <c r="O291">
        <v>0</v>
      </c>
      <c r="P291">
        <v>0</v>
      </c>
      <c r="Q291">
        <v>0</v>
      </c>
      <c r="R291">
        <v>0</v>
      </c>
      <c r="S291">
        <v>0</v>
      </c>
      <c r="T291">
        <v>0</v>
      </c>
      <c r="U291">
        <v>0</v>
      </c>
      <c r="V291">
        <v>0</v>
      </c>
      <c r="W291">
        <v>0</v>
      </c>
      <c r="X291">
        <v>0</v>
      </c>
      <c r="Y291" t="s">
        <v>191</v>
      </c>
      <c r="Z291" t="s">
        <v>212</v>
      </c>
      <c r="AA291" t="s">
        <v>1049</v>
      </c>
    </row>
    <row r="292" spans="1:27" x14ac:dyDescent="0.25">
      <c r="A292" t="s">
        <v>1050</v>
      </c>
      <c r="B292" t="s">
        <v>1051</v>
      </c>
      <c r="D292">
        <v>0</v>
      </c>
      <c r="E292">
        <v>0</v>
      </c>
      <c r="F292">
        <v>0</v>
      </c>
      <c r="G292">
        <v>0</v>
      </c>
      <c r="H292">
        <v>0</v>
      </c>
      <c r="I292">
        <v>0</v>
      </c>
      <c r="J292">
        <v>0</v>
      </c>
      <c r="K292">
        <v>0</v>
      </c>
      <c r="L292">
        <v>0</v>
      </c>
      <c r="M292">
        <v>0</v>
      </c>
      <c r="N292">
        <v>89141</v>
      </c>
      <c r="O292">
        <v>10600</v>
      </c>
      <c r="P292">
        <v>0</v>
      </c>
      <c r="Q292">
        <v>0</v>
      </c>
      <c r="R292">
        <v>0</v>
      </c>
      <c r="S292">
        <v>0</v>
      </c>
      <c r="T292">
        <v>0</v>
      </c>
      <c r="U292">
        <v>0</v>
      </c>
      <c r="V292">
        <v>3000</v>
      </c>
      <c r="W292">
        <v>75900</v>
      </c>
      <c r="X292">
        <v>0</v>
      </c>
      <c r="Y292" t="s">
        <v>195</v>
      </c>
      <c r="Z292" t="s">
        <v>205</v>
      </c>
      <c r="AA292" t="s">
        <v>1052</v>
      </c>
    </row>
    <row r="293" spans="1:27" x14ac:dyDescent="0.25">
      <c r="A293" t="s">
        <v>1053</v>
      </c>
      <c r="B293" t="s">
        <v>1054</v>
      </c>
      <c r="D293">
        <v>0</v>
      </c>
      <c r="E293">
        <v>0</v>
      </c>
      <c r="F293">
        <v>0</v>
      </c>
      <c r="G293">
        <v>0</v>
      </c>
      <c r="H293">
        <v>0</v>
      </c>
      <c r="I293">
        <v>0</v>
      </c>
      <c r="J293">
        <v>0</v>
      </c>
      <c r="K293">
        <v>0</v>
      </c>
      <c r="L293">
        <v>0</v>
      </c>
      <c r="M293">
        <v>0</v>
      </c>
      <c r="N293">
        <v>145062</v>
      </c>
      <c r="O293">
        <v>33400</v>
      </c>
      <c r="P293">
        <v>0</v>
      </c>
      <c r="Q293">
        <v>0</v>
      </c>
      <c r="R293">
        <v>0</v>
      </c>
      <c r="S293">
        <v>0</v>
      </c>
      <c r="T293">
        <v>0</v>
      </c>
      <c r="U293">
        <v>0</v>
      </c>
      <c r="V293">
        <v>0</v>
      </c>
      <c r="W293">
        <v>58000</v>
      </c>
      <c r="X293">
        <v>0</v>
      </c>
      <c r="Y293" t="s">
        <v>193</v>
      </c>
      <c r="Z293" t="s">
        <v>205</v>
      </c>
      <c r="AA293" t="s">
        <v>1055</v>
      </c>
    </row>
    <row r="294" spans="1:27" x14ac:dyDescent="0.25">
      <c r="A294" t="s">
        <v>1056</v>
      </c>
      <c r="B294" t="s">
        <v>1057</v>
      </c>
      <c r="D294">
        <v>0</v>
      </c>
      <c r="E294">
        <v>0</v>
      </c>
      <c r="F294">
        <v>0</v>
      </c>
      <c r="G294">
        <v>0</v>
      </c>
      <c r="H294">
        <v>0</v>
      </c>
      <c r="I294">
        <v>0</v>
      </c>
      <c r="J294">
        <v>1563</v>
      </c>
      <c r="K294">
        <v>0</v>
      </c>
      <c r="L294">
        <v>0</v>
      </c>
      <c r="M294">
        <v>0</v>
      </c>
      <c r="N294">
        <v>241803</v>
      </c>
      <c r="O294">
        <v>62500</v>
      </c>
      <c r="P294">
        <v>0</v>
      </c>
      <c r="Q294">
        <v>2000</v>
      </c>
      <c r="R294">
        <v>0</v>
      </c>
      <c r="S294">
        <v>0</v>
      </c>
      <c r="T294">
        <v>0</v>
      </c>
      <c r="U294">
        <v>0</v>
      </c>
      <c r="V294">
        <v>0</v>
      </c>
      <c r="W294">
        <v>0</v>
      </c>
      <c r="X294">
        <v>0</v>
      </c>
      <c r="Y294" t="s">
        <v>195</v>
      </c>
      <c r="Z294" t="s">
        <v>205</v>
      </c>
      <c r="AA294" t="s">
        <v>1058</v>
      </c>
    </row>
    <row r="295" spans="1:27" x14ac:dyDescent="0.25">
      <c r="A295" t="s">
        <v>1059</v>
      </c>
      <c r="B295" t="s">
        <v>1060</v>
      </c>
      <c r="D295">
        <v>0</v>
      </c>
      <c r="E295">
        <v>0</v>
      </c>
      <c r="F295">
        <v>0</v>
      </c>
      <c r="G295">
        <v>0</v>
      </c>
      <c r="H295">
        <v>0</v>
      </c>
      <c r="I295">
        <v>0</v>
      </c>
      <c r="J295">
        <v>0</v>
      </c>
      <c r="K295">
        <v>0</v>
      </c>
      <c r="L295">
        <v>0</v>
      </c>
      <c r="M295">
        <v>0</v>
      </c>
      <c r="N295">
        <v>131207</v>
      </c>
      <c r="O295">
        <v>0</v>
      </c>
      <c r="P295">
        <v>0</v>
      </c>
      <c r="Q295">
        <v>0</v>
      </c>
      <c r="R295">
        <v>0</v>
      </c>
      <c r="S295">
        <v>0</v>
      </c>
      <c r="T295">
        <v>0</v>
      </c>
      <c r="U295">
        <v>0</v>
      </c>
      <c r="V295">
        <v>0</v>
      </c>
      <c r="W295">
        <v>0</v>
      </c>
      <c r="X295">
        <v>0</v>
      </c>
      <c r="Y295" t="s">
        <v>191</v>
      </c>
      <c r="Z295" t="s">
        <v>212</v>
      </c>
      <c r="AA295" t="s">
        <v>1061</v>
      </c>
    </row>
    <row r="296" spans="1:27" x14ac:dyDescent="0.25">
      <c r="A296" t="s">
        <v>1062</v>
      </c>
      <c r="B296" t="s">
        <v>1063</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t="s">
        <v>191</v>
      </c>
      <c r="Z296" t="s">
        <v>249</v>
      </c>
      <c r="AA296" t="s">
        <v>1064</v>
      </c>
    </row>
    <row r="297" spans="1:27" x14ac:dyDescent="0.25">
      <c r="A297" t="s">
        <v>1065</v>
      </c>
      <c r="B297" t="s">
        <v>1066</v>
      </c>
      <c r="D297">
        <v>0</v>
      </c>
      <c r="E297">
        <v>0</v>
      </c>
      <c r="F297">
        <v>0</v>
      </c>
      <c r="G297">
        <v>524</v>
      </c>
      <c r="H297">
        <v>0</v>
      </c>
      <c r="I297">
        <v>0</v>
      </c>
      <c r="J297">
        <v>0</v>
      </c>
      <c r="K297">
        <v>0</v>
      </c>
      <c r="L297">
        <v>0</v>
      </c>
      <c r="M297">
        <v>0</v>
      </c>
      <c r="N297">
        <v>71566</v>
      </c>
      <c r="O297">
        <v>16500</v>
      </c>
      <c r="P297">
        <v>0</v>
      </c>
      <c r="Q297">
        <v>0</v>
      </c>
      <c r="R297">
        <v>0</v>
      </c>
      <c r="S297">
        <v>0</v>
      </c>
      <c r="T297">
        <v>0</v>
      </c>
      <c r="U297">
        <v>0</v>
      </c>
      <c r="V297">
        <v>0</v>
      </c>
      <c r="W297">
        <v>497</v>
      </c>
      <c r="X297">
        <v>3300</v>
      </c>
      <c r="Y297" t="s">
        <v>191</v>
      </c>
      <c r="Z297" t="s">
        <v>212</v>
      </c>
      <c r="AA297" t="s">
        <v>1067</v>
      </c>
    </row>
    <row r="298" spans="1:27" x14ac:dyDescent="0.25">
      <c r="A298" t="s">
        <v>1068</v>
      </c>
      <c r="B298" t="s">
        <v>1069</v>
      </c>
      <c r="D298">
        <v>0</v>
      </c>
      <c r="E298">
        <v>0</v>
      </c>
      <c r="F298">
        <v>0</v>
      </c>
      <c r="G298">
        <v>0</v>
      </c>
      <c r="H298">
        <v>0</v>
      </c>
      <c r="I298">
        <v>0</v>
      </c>
      <c r="J298">
        <v>0</v>
      </c>
      <c r="K298">
        <v>0</v>
      </c>
      <c r="L298">
        <v>0</v>
      </c>
      <c r="M298">
        <v>12</v>
      </c>
      <c r="N298">
        <v>447614</v>
      </c>
      <c r="O298">
        <v>235000</v>
      </c>
      <c r="P298">
        <v>0</v>
      </c>
      <c r="Q298">
        <v>24043</v>
      </c>
      <c r="R298">
        <v>3905</v>
      </c>
      <c r="S298">
        <v>0</v>
      </c>
      <c r="T298">
        <v>0</v>
      </c>
      <c r="U298">
        <v>0</v>
      </c>
      <c r="V298">
        <v>56000</v>
      </c>
      <c r="W298">
        <v>0</v>
      </c>
      <c r="X298">
        <v>11000</v>
      </c>
      <c r="Y298" t="s">
        <v>191</v>
      </c>
      <c r="Z298" t="s">
        <v>269</v>
      </c>
      <c r="AA298" t="s">
        <v>1070</v>
      </c>
    </row>
    <row r="299" spans="1:27" x14ac:dyDescent="0.25">
      <c r="A299" t="s">
        <v>1071</v>
      </c>
      <c r="B299" t="s">
        <v>1072</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t="s">
        <v>191</v>
      </c>
      <c r="Z299" t="s">
        <v>212</v>
      </c>
      <c r="AA299" t="s">
        <v>1073</v>
      </c>
    </row>
    <row r="300" spans="1:27" x14ac:dyDescent="0.25">
      <c r="A300" t="s">
        <v>1074</v>
      </c>
      <c r="B300" t="s">
        <v>1075</v>
      </c>
      <c r="D300">
        <v>0</v>
      </c>
      <c r="E300">
        <v>0</v>
      </c>
      <c r="F300">
        <v>0</v>
      </c>
      <c r="G300">
        <v>30000</v>
      </c>
      <c r="H300">
        <v>0</v>
      </c>
      <c r="I300">
        <v>0</v>
      </c>
      <c r="J300">
        <v>0</v>
      </c>
      <c r="K300">
        <v>0</v>
      </c>
      <c r="L300">
        <v>0</v>
      </c>
      <c r="M300">
        <v>0</v>
      </c>
      <c r="N300">
        <v>355127</v>
      </c>
      <c r="O300">
        <v>248500</v>
      </c>
      <c r="P300">
        <v>0</v>
      </c>
      <c r="Q300">
        <v>0</v>
      </c>
      <c r="R300">
        <v>0</v>
      </c>
      <c r="S300">
        <v>0</v>
      </c>
      <c r="T300">
        <v>0</v>
      </c>
      <c r="U300">
        <v>0</v>
      </c>
      <c r="V300">
        <v>192602</v>
      </c>
      <c r="W300">
        <v>8000</v>
      </c>
      <c r="X300">
        <v>2000</v>
      </c>
      <c r="Y300" t="s">
        <v>191</v>
      </c>
      <c r="Z300" t="s">
        <v>262</v>
      </c>
      <c r="AA300" t="s">
        <v>1076</v>
      </c>
    </row>
    <row r="301" spans="1:27" x14ac:dyDescent="0.25">
      <c r="A301" t="s">
        <v>1077</v>
      </c>
      <c r="B301" t="s">
        <v>1078</v>
      </c>
      <c r="D301">
        <v>15000</v>
      </c>
      <c r="E301">
        <v>0</v>
      </c>
      <c r="F301">
        <v>0</v>
      </c>
      <c r="G301">
        <v>0</v>
      </c>
      <c r="H301">
        <v>0</v>
      </c>
      <c r="I301">
        <v>0</v>
      </c>
      <c r="J301">
        <v>0</v>
      </c>
      <c r="K301">
        <v>0</v>
      </c>
      <c r="L301">
        <v>0</v>
      </c>
      <c r="M301">
        <v>0</v>
      </c>
      <c r="N301">
        <v>105721</v>
      </c>
      <c r="O301">
        <v>30000</v>
      </c>
      <c r="P301">
        <v>0</v>
      </c>
      <c r="Q301">
        <v>0</v>
      </c>
      <c r="R301">
        <v>0</v>
      </c>
      <c r="S301">
        <v>0</v>
      </c>
      <c r="T301">
        <v>0</v>
      </c>
      <c r="U301">
        <v>0</v>
      </c>
      <c r="V301">
        <v>5000</v>
      </c>
      <c r="W301">
        <v>0</v>
      </c>
      <c r="X301">
        <v>0</v>
      </c>
      <c r="Y301" t="s">
        <v>195</v>
      </c>
      <c r="Z301" t="s">
        <v>205</v>
      </c>
      <c r="AA301" t="s">
        <v>1079</v>
      </c>
    </row>
    <row r="302" spans="1:27" x14ac:dyDescent="0.25">
      <c r="A302" t="s">
        <v>1080</v>
      </c>
      <c r="B302" t="s">
        <v>1081</v>
      </c>
      <c r="D302">
        <v>636</v>
      </c>
      <c r="E302">
        <v>0</v>
      </c>
      <c r="F302">
        <v>0</v>
      </c>
      <c r="G302">
        <v>0</v>
      </c>
      <c r="H302">
        <v>0</v>
      </c>
      <c r="I302">
        <v>0</v>
      </c>
      <c r="J302">
        <v>0</v>
      </c>
      <c r="K302">
        <v>0</v>
      </c>
      <c r="L302">
        <v>0</v>
      </c>
      <c r="M302">
        <v>0</v>
      </c>
      <c r="N302">
        <v>63840</v>
      </c>
      <c r="O302">
        <v>0</v>
      </c>
      <c r="P302">
        <v>0</v>
      </c>
      <c r="Q302">
        <v>0</v>
      </c>
      <c r="R302">
        <v>0</v>
      </c>
      <c r="S302">
        <v>0</v>
      </c>
      <c r="T302">
        <v>0</v>
      </c>
      <c r="U302">
        <v>0</v>
      </c>
      <c r="V302">
        <v>0</v>
      </c>
      <c r="W302">
        <v>11000</v>
      </c>
      <c r="X302">
        <v>0</v>
      </c>
      <c r="Y302" t="s">
        <v>197</v>
      </c>
      <c r="Z302" t="s">
        <v>197</v>
      </c>
      <c r="AA302" t="s">
        <v>1082</v>
      </c>
    </row>
    <row r="303" spans="1:27" x14ac:dyDescent="0.25">
      <c r="A303" t="s">
        <v>1083</v>
      </c>
      <c r="B303" t="s">
        <v>1084</v>
      </c>
      <c r="D303">
        <v>0</v>
      </c>
      <c r="E303">
        <v>0</v>
      </c>
      <c r="F303">
        <v>0</v>
      </c>
      <c r="G303">
        <v>0</v>
      </c>
      <c r="H303">
        <v>0</v>
      </c>
      <c r="I303">
        <v>0</v>
      </c>
      <c r="J303">
        <v>0</v>
      </c>
      <c r="K303">
        <v>0</v>
      </c>
      <c r="L303">
        <v>0</v>
      </c>
      <c r="M303">
        <v>0</v>
      </c>
      <c r="N303">
        <v>663396</v>
      </c>
      <c r="O303">
        <v>42250</v>
      </c>
      <c r="P303">
        <v>0</v>
      </c>
      <c r="Q303">
        <v>0</v>
      </c>
      <c r="R303">
        <v>0</v>
      </c>
      <c r="S303">
        <v>0</v>
      </c>
      <c r="T303">
        <v>0</v>
      </c>
      <c r="U303">
        <v>0</v>
      </c>
      <c r="V303">
        <v>0</v>
      </c>
      <c r="W303">
        <v>0</v>
      </c>
      <c r="X303">
        <v>0</v>
      </c>
      <c r="Y303" t="s">
        <v>191</v>
      </c>
      <c r="Z303" t="s">
        <v>372</v>
      </c>
      <c r="AA303" t="s">
        <v>1085</v>
      </c>
    </row>
    <row r="304" spans="1:27" x14ac:dyDescent="0.25">
      <c r="A304" t="s">
        <v>1086</v>
      </c>
      <c r="B304" t="s">
        <v>1087</v>
      </c>
      <c r="D304">
        <v>0</v>
      </c>
      <c r="E304">
        <v>0</v>
      </c>
      <c r="F304">
        <v>0</v>
      </c>
      <c r="G304">
        <v>0</v>
      </c>
      <c r="H304">
        <v>0</v>
      </c>
      <c r="I304">
        <v>0</v>
      </c>
      <c r="J304">
        <v>0</v>
      </c>
      <c r="K304">
        <v>0</v>
      </c>
      <c r="L304">
        <v>0</v>
      </c>
      <c r="M304">
        <v>0</v>
      </c>
      <c r="N304">
        <v>23917</v>
      </c>
      <c r="O304">
        <v>0</v>
      </c>
      <c r="P304">
        <v>0</v>
      </c>
      <c r="Q304">
        <v>0</v>
      </c>
      <c r="R304">
        <v>0</v>
      </c>
      <c r="S304">
        <v>0</v>
      </c>
      <c r="T304">
        <v>0</v>
      </c>
      <c r="U304">
        <v>0</v>
      </c>
      <c r="V304">
        <v>0</v>
      </c>
      <c r="W304">
        <v>0</v>
      </c>
      <c r="X304">
        <v>0</v>
      </c>
      <c r="Y304" t="s">
        <v>191</v>
      </c>
      <c r="Z304" t="s">
        <v>249</v>
      </c>
      <c r="AA304" t="s">
        <v>1088</v>
      </c>
    </row>
    <row r="305" spans="1:27" x14ac:dyDescent="0.25">
      <c r="A305" t="s">
        <v>1089</v>
      </c>
      <c r="B305" t="s">
        <v>1090</v>
      </c>
      <c r="D305">
        <v>0</v>
      </c>
      <c r="E305">
        <v>0</v>
      </c>
      <c r="F305">
        <v>0</v>
      </c>
      <c r="G305">
        <v>0</v>
      </c>
      <c r="H305">
        <v>8408</v>
      </c>
      <c r="I305">
        <v>0</v>
      </c>
      <c r="J305">
        <v>0</v>
      </c>
      <c r="K305">
        <v>0</v>
      </c>
      <c r="L305">
        <v>0</v>
      </c>
      <c r="M305">
        <v>0</v>
      </c>
      <c r="N305">
        <v>201831</v>
      </c>
      <c r="O305">
        <v>47750</v>
      </c>
      <c r="P305">
        <v>350</v>
      </c>
      <c r="Q305">
        <v>4482</v>
      </c>
      <c r="R305">
        <v>0</v>
      </c>
      <c r="S305">
        <v>0</v>
      </c>
      <c r="T305">
        <v>80</v>
      </c>
      <c r="U305">
        <v>0</v>
      </c>
      <c r="V305">
        <v>0</v>
      </c>
      <c r="W305">
        <v>25000</v>
      </c>
      <c r="X305">
        <v>0</v>
      </c>
      <c r="Y305" t="s">
        <v>193</v>
      </c>
      <c r="Z305" t="s">
        <v>205</v>
      </c>
      <c r="AA305" t="s">
        <v>1091</v>
      </c>
    </row>
    <row r="306" spans="1:27" x14ac:dyDescent="0.25">
      <c r="A306" t="s">
        <v>1092</v>
      </c>
      <c r="B306" t="s">
        <v>1093</v>
      </c>
      <c r="D306">
        <v>0</v>
      </c>
      <c r="E306">
        <v>0</v>
      </c>
      <c r="F306">
        <v>0</v>
      </c>
      <c r="G306">
        <v>0</v>
      </c>
      <c r="H306">
        <v>0</v>
      </c>
      <c r="I306">
        <v>0</v>
      </c>
      <c r="J306">
        <v>0</v>
      </c>
      <c r="K306">
        <v>0</v>
      </c>
      <c r="L306">
        <v>0</v>
      </c>
      <c r="M306">
        <v>0</v>
      </c>
      <c r="N306">
        <v>1250</v>
      </c>
      <c r="O306">
        <v>0</v>
      </c>
      <c r="P306">
        <v>0</v>
      </c>
      <c r="Q306">
        <v>0</v>
      </c>
      <c r="R306">
        <v>0</v>
      </c>
      <c r="S306">
        <v>0</v>
      </c>
      <c r="T306">
        <v>0</v>
      </c>
      <c r="U306">
        <v>0</v>
      </c>
      <c r="V306">
        <v>0</v>
      </c>
      <c r="W306">
        <v>0</v>
      </c>
      <c r="X306">
        <v>0</v>
      </c>
      <c r="Y306" t="s">
        <v>191</v>
      </c>
      <c r="Z306" t="s">
        <v>212</v>
      </c>
      <c r="AA306" t="s">
        <v>1094</v>
      </c>
    </row>
    <row r="307" spans="1:27" x14ac:dyDescent="0.25">
      <c r="A307" t="s">
        <v>1095</v>
      </c>
      <c r="B307" t="s">
        <v>1096</v>
      </c>
      <c r="D307">
        <v>0</v>
      </c>
      <c r="E307">
        <v>0</v>
      </c>
      <c r="F307">
        <v>0</v>
      </c>
      <c r="G307">
        <v>0</v>
      </c>
      <c r="H307">
        <v>0</v>
      </c>
      <c r="I307">
        <v>0</v>
      </c>
      <c r="J307">
        <v>0</v>
      </c>
      <c r="K307">
        <v>0</v>
      </c>
      <c r="L307">
        <v>0</v>
      </c>
      <c r="M307">
        <v>0</v>
      </c>
      <c r="N307">
        <v>82333</v>
      </c>
      <c r="O307">
        <v>38000</v>
      </c>
      <c r="P307">
        <v>0</v>
      </c>
      <c r="Q307">
        <v>0</v>
      </c>
      <c r="R307">
        <v>0</v>
      </c>
      <c r="S307">
        <v>0</v>
      </c>
      <c r="T307">
        <v>0</v>
      </c>
      <c r="U307">
        <v>0</v>
      </c>
      <c r="V307">
        <v>51000</v>
      </c>
      <c r="W307">
        <v>0</v>
      </c>
      <c r="X307">
        <v>0</v>
      </c>
      <c r="Y307" t="s">
        <v>191</v>
      </c>
      <c r="Z307" t="s">
        <v>249</v>
      </c>
      <c r="AA307" t="s">
        <v>1097</v>
      </c>
    </row>
    <row r="308" spans="1:27" x14ac:dyDescent="0.25">
      <c r="A308" t="s">
        <v>1098</v>
      </c>
      <c r="B308" t="s">
        <v>1099</v>
      </c>
      <c r="D308">
        <v>0</v>
      </c>
      <c r="E308">
        <v>0</v>
      </c>
      <c r="F308">
        <v>0</v>
      </c>
      <c r="G308">
        <v>0</v>
      </c>
      <c r="H308">
        <v>0</v>
      </c>
      <c r="I308">
        <v>0</v>
      </c>
      <c r="J308">
        <v>0</v>
      </c>
      <c r="K308">
        <v>0</v>
      </c>
      <c r="L308">
        <v>0</v>
      </c>
      <c r="M308">
        <v>0</v>
      </c>
      <c r="N308">
        <v>149541</v>
      </c>
      <c r="O308">
        <v>0</v>
      </c>
      <c r="P308">
        <v>0</v>
      </c>
      <c r="Q308">
        <v>0</v>
      </c>
      <c r="R308">
        <v>0</v>
      </c>
      <c r="S308">
        <v>0</v>
      </c>
      <c r="T308">
        <v>0</v>
      </c>
      <c r="U308">
        <v>0</v>
      </c>
      <c r="V308">
        <v>0</v>
      </c>
      <c r="W308">
        <v>0</v>
      </c>
      <c r="X308">
        <v>0</v>
      </c>
      <c r="Y308" t="s">
        <v>191</v>
      </c>
      <c r="Z308" t="s">
        <v>212</v>
      </c>
      <c r="AA308" t="s">
        <v>1100</v>
      </c>
    </row>
    <row r="309" spans="1:27" x14ac:dyDescent="0.25">
      <c r="A309" t="s">
        <v>1101</v>
      </c>
      <c r="B309" t="s">
        <v>1102</v>
      </c>
      <c r="D309">
        <v>0</v>
      </c>
      <c r="E309">
        <v>0</v>
      </c>
      <c r="F309">
        <v>0</v>
      </c>
      <c r="G309">
        <v>0</v>
      </c>
      <c r="H309">
        <v>0</v>
      </c>
      <c r="I309">
        <v>0</v>
      </c>
      <c r="J309">
        <v>0</v>
      </c>
      <c r="K309">
        <v>0</v>
      </c>
      <c r="L309">
        <v>0</v>
      </c>
      <c r="M309">
        <v>0</v>
      </c>
      <c r="N309">
        <v>75568</v>
      </c>
      <c r="O309">
        <v>30000</v>
      </c>
      <c r="P309">
        <v>0</v>
      </c>
      <c r="Q309">
        <v>1000</v>
      </c>
      <c r="R309">
        <v>0</v>
      </c>
      <c r="S309">
        <v>0</v>
      </c>
      <c r="T309">
        <v>0</v>
      </c>
      <c r="U309">
        <v>0</v>
      </c>
      <c r="V309">
        <v>10000</v>
      </c>
      <c r="W309">
        <v>30000</v>
      </c>
      <c r="X309">
        <v>0</v>
      </c>
      <c r="Y309" t="s">
        <v>191</v>
      </c>
      <c r="Z309" t="s">
        <v>205</v>
      </c>
      <c r="AA309" t="s">
        <v>1103</v>
      </c>
    </row>
    <row r="310" spans="1:27" x14ac:dyDescent="0.25">
      <c r="A310" t="s">
        <v>1104</v>
      </c>
      <c r="B310" t="s">
        <v>1105</v>
      </c>
      <c r="D310">
        <v>0</v>
      </c>
      <c r="E310">
        <v>0</v>
      </c>
      <c r="F310">
        <v>0</v>
      </c>
      <c r="G310">
        <v>0</v>
      </c>
      <c r="H310">
        <v>0</v>
      </c>
      <c r="I310">
        <v>0</v>
      </c>
      <c r="J310">
        <v>0</v>
      </c>
      <c r="K310">
        <v>0</v>
      </c>
      <c r="L310">
        <v>0</v>
      </c>
      <c r="M310">
        <v>0</v>
      </c>
      <c r="N310">
        <v>423</v>
      </c>
      <c r="O310">
        <v>0</v>
      </c>
      <c r="P310">
        <v>0</v>
      </c>
      <c r="Q310">
        <v>0</v>
      </c>
      <c r="R310">
        <v>0</v>
      </c>
      <c r="S310">
        <v>0</v>
      </c>
      <c r="T310">
        <v>0</v>
      </c>
      <c r="U310">
        <v>0</v>
      </c>
      <c r="V310">
        <v>0</v>
      </c>
      <c r="W310">
        <v>0</v>
      </c>
      <c r="X310">
        <v>0</v>
      </c>
      <c r="Y310" t="s">
        <v>191</v>
      </c>
      <c r="Z310" t="s">
        <v>212</v>
      </c>
      <c r="AA310" t="s">
        <v>1106</v>
      </c>
    </row>
    <row r="311" spans="1:27" x14ac:dyDescent="0.25">
      <c r="A311" t="s">
        <v>1107</v>
      </c>
      <c r="B311" t="s">
        <v>1108</v>
      </c>
      <c r="D311">
        <v>0</v>
      </c>
      <c r="E311">
        <v>0</v>
      </c>
      <c r="F311">
        <v>0</v>
      </c>
      <c r="G311">
        <v>0</v>
      </c>
      <c r="H311">
        <v>0</v>
      </c>
      <c r="I311">
        <v>0</v>
      </c>
      <c r="J311">
        <v>0</v>
      </c>
      <c r="K311">
        <v>0</v>
      </c>
      <c r="L311">
        <v>0</v>
      </c>
      <c r="M311">
        <v>0</v>
      </c>
      <c r="N311">
        <v>80277</v>
      </c>
      <c r="O311">
        <v>0</v>
      </c>
      <c r="P311">
        <v>0</v>
      </c>
      <c r="Q311">
        <v>0</v>
      </c>
      <c r="R311">
        <v>0</v>
      </c>
      <c r="S311">
        <v>0</v>
      </c>
      <c r="T311">
        <v>0</v>
      </c>
      <c r="U311">
        <v>0</v>
      </c>
      <c r="V311">
        <v>0</v>
      </c>
      <c r="W311">
        <v>0</v>
      </c>
      <c r="X311">
        <v>0</v>
      </c>
      <c r="Y311" t="s">
        <v>191</v>
      </c>
      <c r="Z311" t="s">
        <v>212</v>
      </c>
      <c r="AA311" t="s">
        <v>1109</v>
      </c>
    </row>
    <row r="312" spans="1:27" x14ac:dyDescent="0.25">
      <c r="A312" t="s">
        <v>1110</v>
      </c>
      <c r="B312" t="s">
        <v>1111</v>
      </c>
      <c r="D312">
        <v>0</v>
      </c>
      <c r="E312">
        <v>10000</v>
      </c>
      <c r="F312">
        <v>0</v>
      </c>
      <c r="G312">
        <v>0</v>
      </c>
      <c r="H312">
        <v>0</v>
      </c>
      <c r="I312">
        <v>0</v>
      </c>
      <c r="J312">
        <v>0</v>
      </c>
      <c r="K312">
        <v>0</v>
      </c>
      <c r="L312">
        <v>0</v>
      </c>
      <c r="M312">
        <v>0</v>
      </c>
      <c r="N312">
        <v>470486</v>
      </c>
      <c r="O312">
        <v>77000</v>
      </c>
      <c r="P312">
        <v>0</v>
      </c>
      <c r="Q312">
        <v>1722</v>
      </c>
      <c r="R312">
        <v>0</v>
      </c>
      <c r="S312">
        <v>0</v>
      </c>
      <c r="T312">
        <v>0</v>
      </c>
      <c r="U312">
        <v>0</v>
      </c>
      <c r="V312">
        <v>0</v>
      </c>
      <c r="W312">
        <v>168500</v>
      </c>
      <c r="X312">
        <v>10000</v>
      </c>
      <c r="Y312" t="s">
        <v>193</v>
      </c>
      <c r="Z312" t="s">
        <v>205</v>
      </c>
      <c r="AA312" t="s">
        <v>1112</v>
      </c>
    </row>
    <row r="313" spans="1:27" x14ac:dyDescent="0.25">
      <c r="A313" t="s">
        <v>1113</v>
      </c>
      <c r="B313" t="s">
        <v>1114</v>
      </c>
      <c r="D313">
        <v>0</v>
      </c>
      <c r="E313">
        <v>0</v>
      </c>
      <c r="F313">
        <v>0</v>
      </c>
      <c r="G313">
        <v>0</v>
      </c>
      <c r="H313">
        <v>0</v>
      </c>
      <c r="I313">
        <v>0</v>
      </c>
      <c r="J313">
        <v>0</v>
      </c>
      <c r="K313">
        <v>0</v>
      </c>
      <c r="L313">
        <v>0</v>
      </c>
      <c r="M313">
        <v>0</v>
      </c>
      <c r="N313">
        <v>156840</v>
      </c>
      <c r="O313">
        <v>0</v>
      </c>
      <c r="P313">
        <v>0</v>
      </c>
      <c r="Q313">
        <v>0</v>
      </c>
      <c r="R313">
        <v>0</v>
      </c>
      <c r="S313">
        <v>0</v>
      </c>
      <c r="T313">
        <v>0</v>
      </c>
      <c r="U313">
        <v>0</v>
      </c>
      <c r="V313">
        <v>0</v>
      </c>
      <c r="W313">
        <v>47000</v>
      </c>
      <c r="X313">
        <v>0</v>
      </c>
      <c r="Y313" t="s">
        <v>191</v>
      </c>
      <c r="Z313" t="s">
        <v>205</v>
      </c>
      <c r="AA313" t="s">
        <v>1115</v>
      </c>
    </row>
    <row r="314" spans="1:27" x14ac:dyDescent="0.25">
      <c r="A314" t="s">
        <v>1116</v>
      </c>
      <c r="B314" t="s">
        <v>1117</v>
      </c>
      <c r="D314">
        <v>0</v>
      </c>
      <c r="E314">
        <v>0</v>
      </c>
      <c r="F314">
        <v>0</v>
      </c>
      <c r="G314">
        <v>0</v>
      </c>
      <c r="H314">
        <v>0</v>
      </c>
      <c r="I314">
        <v>0</v>
      </c>
      <c r="J314">
        <v>0</v>
      </c>
      <c r="K314">
        <v>0</v>
      </c>
      <c r="L314">
        <v>0</v>
      </c>
      <c r="M314">
        <v>0</v>
      </c>
      <c r="N314">
        <v>160000</v>
      </c>
      <c r="O314">
        <v>0</v>
      </c>
      <c r="P314">
        <v>0</v>
      </c>
      <c r="Q314">
        <v>0</v>
      </c>
      <c r="R314">
        <v>0</v>
      </c>
      <c r="S314">
        <v>0</v>
      </c>
      <c r="T314">
        <v>0</v>
      </c>
      <c r="U314">
        <v>0</v>
      </c>
      <c r="V314">
        <v>0</v>
      </c>
      <c r="W314">
        <v>0</v>
      </c>
      <c r="X314">
        <v>0</v>
      </c>
      <c r="Y314" t="s">
        <v>191</v>
      </c>
      <c r="Z314" t="s">
        <v>249</v>
      </c>
      <c r="AA314" t="s">
        <v>1118</v>
      </c>
    </row>
    <row r="315" spans="1:27" x14ac:dyDescent="0.25">
      <c r="A315" t="s">
        <v>1119</v>
      </c>
      <c r="B315" t="s">
        <v>1120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10770</v>
      </c>
      <c r="X315">
        <v>0</v>
      </c>
      <c r="Y315" t="s">
        <v>191</v>
      </c>
      <c r="Z315" t="s">
        <v>212</v>
      </c>
      <c r="AA315" t="s">
        <v>1121</v>
      </c>
    </row>
    <row r="316" spans="1:27" x14ac:dyDescent="0.25">
      <c r="A316" t="s">
        <v>1122</v>
      </c>
      <c r="B316" t="s">
        <v>1123</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t="s">
        <v>191</v>
      </c>
      <c r="Z316" t="s">
        <v>249</v>
      </c>
      <c r="AA316" t="s">
        <v>1124</v>
      </c>
    </row>
    <row r="317" spans="1:27" x14ac:dyDescent="0.25">
      <c r="A317" t="s">
        <v>1125</v>
      </c>
      <c r="B317" t="s">
        <v>1126</v>
      </c>
      <c r="D317">
        <v>0</v>
      </c>
      <c r="E317">
        <v>0</v>
      </c>
      <c r="F317">
        <v>0</v>
      </c>
      <c r="G317">
        <v>0</v>
      </c>
      <c r="H317">
        <v>0</v>
      </c>
      <c r="I317">
        <v>0</v>
      </c>
      <c r="J317">
        <v>550</v>
      </c>
      <c r="K317">
        <v>0</v>
      </c>
      <c r="L317">
        <v>0</v>
      </c>
      <c r="M317">
        <v>0</v>
      </c>
      <c r="N317">
        <v>147222</v>
      </c>
      <c r="O317">
        <v>0</v>
      </c>
      <c r="P317">
        <v>0</v>
      </c>
      <c r="Q317">
        <v>0</v>
      </c>
      <c r="R317">
        <v>0</v>
      </c>
      <c r="S317">
        <v>0</v>
      </c>
      <c r="T317">
        <v>0</v>
      </c>
      <c r="U317">
        <v>0</v>
      </c>
      <c r="V317">
        <v>0</v>
      </c>
      <c r="W317">
        <v>0</v>
      </c>
      <c r="X317">
        <v>0</v>
      </c>
      <c r="Y317" t="s">
        <v>191</v>
      </c>
      <c r="Z317" t="s">
        <v>205</v>
      </c>
      <c r="AA317" t="s">
        <v>1127</v>
      </c>
    </row>
    <row r="318" spans="1:27" x14ac:dyDescent="0.25">
      <c r="A318" t="s">
        <v>1128</v>
      </c>
      <c r="B318" t="s">
        <v>1129</v>
      </c>
      <c r="D318">
        <v>0</v>
      </c>
      <c r="E318">
        <v>0</v>
      </c>
      <c r="F318">
        <v>0</v>
      </c>
      <c r="G318">
        <v>0</v>
      </c>
      <c r="H318">
        <v>0</v>
      </c>
      <c r="I318">
        <v>0</v>
      </c>
      <c r="J318">
        <v>0</v>
      </c>
      <c r="K318">
        <v>0</v>
      </c>
      <c r="L318">
        <v>0</v>
      </c>
      <c r="M318">
        <v>0</v>
      </c>
      <c r="N318">
        <v>378443</v>
      </c>
      <c r="O318">
        <v>0</v>
      </c>
      <c r="P318">
        <v>0</v>
      </c>
      <c r="Q318">
        <v>0</v>
      </c>
      <c r="R318">
        <v>0</v>
      </c>
      <c r="S318">
        <v>0</v>
      </c>
      <c r="T318">
        <v>0</v>
      </c>
      <c r="U318">
        <v>0</v>
      </c>
      <c r="V318">
        <v>20000</v>
      </c>
      <c r="W318">
        <v>56470</v>
      </c>
      <c r="X318">
        <v>0</v>
      </c>
      <c r="Y318" t="s">
        <v>191</v>
      </c>
      <c r="Z318" t="s">
        <v>269</v>
      </c>
      <c r="AA318" t="s">
        <v>1130</v>
      </c>
    </row>
    <row r="319" spans="1:27" x14ac:dyDescent="0.25">
      <c r="A319" t="s">
        <v>1131</v>
      </c>
      <c r="B319" t="s">
        <v>1132</v>
      </c>
      <c r="D319">
        <v>0</v>
      </c>
      <c r="E319">
        <v>0</v>
      </c>
      <c r="F319">
        <v>0</v>
      </c>
      <c r="G319">
        <v>0</v>
      </c>
      <c r="H319">
        <v>0</v>
      </c>
      <c r="I319">
        <v>0</v>
      </c>
      <c r="J319">
        <v>3000</v>
      </c>
      <c r="K319">
        <v>0</v>
      </c>
      <c r="L319">
        <v>0</v>
      </c>
      <c r="M319">
        <v>0</v>
      </c>
      <c r="N319">
        <v>14909</v>
      </c>
      <c r="O319">
        <v>0</v>
      </c>
      <c r="P319">
        <v>0</v>
      </c>
      <c r="Q319">
        <v>0</v>
      </c>
      <c r="R319">
        <v>0</v>
      </c>
      <c r="S319">
        <v>0</v>
      </c>
      <c r="T319">
        <v>0</v>
      </c>
      <c r="U319">
        <v>0</v>
      </c>
      <c r="V319">
        <v>0</v>
      </c>
      <c r="W319">
        <v>13000</v>
      </c>
      <c r="X319">
        <v>0</v>
      </c>
      <c r="Y319" t="s">
        <v>195</v>
      </c>
      <c r="Z319" t="s">
        <v>249</v>
      </c>
      <c r="AA319" t="s">
        <v>1133</v>
      </c>
    </row>
    <row r="320" spans="1:27" x14ac:dyDescent="0.25">
      <c r="A320" t="s">
        <v>1134</v>
      </c>
      <c r="B320" t="s">
        <v>1135</v>
      </c>
      <c r="D320">
        <v>0</v>
      </c>
      <c r="E320">
        <v>0</v>
      </c>
      <c r="F320">
        <v>5000</v>
      </c>
      <c r="G320">
        <v>0</v>
      </c>
      <c r="H320">
        <v>0</v>
      </c>
      <c r="I320">
        <v>0</v>
      </c>
      <c r="J320">
        <v>0</v>
      </c>
      <c r="K320">
        <v>0</v>
      </c>
      <c r="L320">
        <v>0</v>
      </c>
      <c r="M320">
        <v>0</v>
      </c>
      <c r="N320">
        <v>9875</v>
      </c>
      <c r="O320">
        <v>0</v>
      </c>
      <c r="P320">
        <v>0</v>
      </c>
      <c r="Q320">
        <v>0</v>
      </c>
      <c r="R320">
        <v>0</v>
      </c>
      <c r="S320">
        <v>0</v>
      </c>
      <c r="T320">
        <v>0</v>
      </c>
      <c r="U320">
        <v>0</v>
      </c>
      <c r="V320">
        <v>0</v>
      </c>
      <c r="W320">
        <v>0</v>
      </c>
      <c r="X320">
        <v>0</v>
      </c>
      <c r="Y320" t="s">
        <v>195</v>
      </c>
      <c r="Z320" t="s">
        <v>249</v>
      </c>
      <c r="AA320" t="s">
        <v>1136</v>
      </c>
    </row>
    <row r="321" spans="1:27" x14ac:dyDescent="0.25">
      <c r="A321" t="s">
        <v>1137</v>
      </c>
      <c r="B321" t="s">
        <v>1138</v>
      </c>
      <c r="D321">
        <v>0</v>
      </c>
      <c r="E321">
        <v>0</v>
      </c>
      <c r="F321">
        <v>0</v>
      </c>
      <c r="G321">
        <v>0</v>
      </c>
      <c r="H321">
        <v>0</v>
      </c>
      <c r="I321">
        <v>0</v>
      </c>
      <c r="J321">
        <v>0</v>
      </c>
      <c r="K321">
        <v>0</v>
      </c>
      <c r="L321">
        <v>0</v>
      </c>
      <c r="M321">
        <v>0</v>
      </c>
      <c r="N321">
        <v>48489</v>
      </c>
      <c r="O321">
        <v>0</v>
      </c>
      <c r="P321">
        <v>0</v>
      </c>
      <c r="Q321">
        <v>0</v>
      </c>
      <c r="R321">
        <v>0</v>
      </c>
      <c r="S321">
        <v>0</v>
      </c>
      <c r="T321">
        <v>0</v>
      </c>
      <c r="U321">
        <v>0</v>
      </c>
      <c r="V321">
        <v>0</v>
      </c>
      <c r="W321">
        <v>0</v>
      </c>
      <c r="X321">
        <v>0</v>
      </c>
      <c r="Y321" t="s">
        <v>191</v>
      </c>
      <c r="Z321" t="s">
        <v>212</v>
      </c>
      <c r="AA321" t="s">
        <v>1139</v>
      </c>
    </row>
    <row r="322" spans="1:27" x14ac:dyDescent="0.25">
      <c r="A322" t="s">
        <v>1140</v>
      </c>
      <c r="B322" t="s">
        <v>1141</v>
      </c>
      <c r="D322">
        <v>0</v>
      </c>
      <c r="E322">
        <v>0</v>
      </c>
      <c r="F322">
        <v>0</v>
      </c>
      <c r="G322">
        <v>0</v>
      </c>
      <c r="H322">
        <v>0</v>
      </c>
      <c r="I322">
        <v>0</v>
      </c>
      <c r="J322">
        <v>0</v>
      </c>
      <c r="K322">
        <v>0</v>
      </c>
      <c r="L322">
        <v>0</v>
      </c>
      <c r="M322">
        <v>0</v>
      </c>
      <c r="N322">
        <v>71677</v>
      </c>
      <c r="O322">
        <v>7440</v>
      </c>
      <c r="P322">
        <v>0</v>
      </c>
      <c r="Q322">
        <v>0</v>
      </c>
      <c r="R322">
        <v>0</v>
      </c>
      <c r="S322">
        <v>0</v>
      </c>
      <c r="T322">
        <v>0</v>
      </c>
      <c r="U322">
        <v>0</v>
      </c>
      <c r="V322">
        <v>0</v>
      </c>
      <c r="W322">
        <v>0</v>
      </c>
      <c r="X322">
        <v>1000</v>
      </c>
      <c r="Y322" t="s">
        <v>191</v>
      </c>
      <c r="Z322" t="s">
        <v>212</v>
      </c>
      <c r="AA322" t="s">
        <v>1142</v>
      </c>
    </row>
    <row r="323" spans="1:27" x14ac:dyDescent="0.25">
      <c r="A323" t="s">
        <v>1143</v>
      </c>
      <c r="B323" t="s">
        <v>1144</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t="s">
        <v>191</v>
      </c>
      <c r="Z323" t="s">
        <v>249</v>
      </c>
      <c r="AA323" t="s">
        <v>1145</v>
      </c>
    </row>
    <row r="324" spans="1:27" x14ac:dyDescent="0.25">
      <c r="A324" t="s">
        <v>1146</v>
      </c>
      <c r="B324" t="s">
        <v>1147</v>
      </c>
      <c r="D324">
        <v>14343</v>
      </c>
      <c r="E324">
        <v>0</v>
      </c>
      <c r="F324">
        <v>4969</v>
      </c>
      <c r="G324">
        <v>0</v>
      </c>
      <c r="H324">
        <v>0</v>
      </c>
      <c r="I324">
        <v>0</v>
      </c>
      <c r="J324">
        <v>0</v>
      </c>
      <c r="K324">
        <v>0</v>
      </c>
      <c r="L324">
        <v>0</v>
      </c>
      <c r="M324">
        <v>0</v>
      </c>
      <c r="N324">
        <v>243096</v>
      </c>
      <c r="O324">
        <v>20000</v>
      </c>
      <c r="P324">
        <v>0</v>
      </c>
      <c r="Q324">
        <v>0</v>
      </c>
      <c r="R324">
        <v>0</v>
      </c>
      <c r="S324">
        <v>0</v>
      </c>
      <c r="T324">
        <v>0</v>
      </c>
      <c r="U324">
        <v>0</v>
      </c>
      <c r="V324">
        <v>0</v>
      </c>
      <c r="W324">
        <v>82370</v>
      </c>
      <c r="X324">
        <v>0</v>
      </c>
      <c r="Y324" t="s">
        <v>191</v>
      </c>
      <c r="Z324" t="s">
        <v>372</v>
      </c>
      <c r="AA324" t="s">
        <v>1148</v>
      </c>
    </row>
    <row r="325" spans="1:27" x14ac:dyDescent="0.25">
      <c r="A325" t="s">
        <v>1149</v>
      </c>
      <c r="B325" t="s">
        <v>1150</v>
      </c>
      <c r="D325">
        <v>0</v>
      </c>
      <c r="E325">
        <v>0</v>
      </c>
      <c r="F325">
        <v>0</v>
      </c>
      <c r="G325">
        <v>0</v>
      </c>
      <c r="H325">
        <v>0</v>
      </c>
      <c r="I325">
        <v>0</v>
      </c>
      <c r="J325">
        <v>0</v>
      </c>
      <c r="K325">
        <v>0</v>
      </c>
      <c r="L325">
        <v>0</v>
      </c>
      <c r="M325">
        <v>0</v>
      </c>
      <c r="N325">
        <v>12594</v>
      </c>
      <c r="O325">
        <v>0</v>
      </c>
      <c r="P325">
        <v>0</v>
      </c>
      <c r="Q325">
        <v>0</v>
      </c>
      <c r="R325">
        <v>0</v>
      </c>
      <c r="S325">
        <v>0</v>
      </c>
      <c r="T325">
        <v>0</v>
      </c>
      <c r="U325">
        <v>0</v>
      </c>
      <c r="V325">
        <v>0</v>
      </c>
      <c r="W325">
        <v>0</v>
      </c>
      <c r="X325">
        <v>0</v>
      </c>
      <c r="Y325" t="s">
        <v>191</v>
      </c>
      <c r="Z325" t="s">
        <v>249</v>
      </c>
      <c r="AA325" t="s">
        <v>1151</v>
      </c>
    </row>
    <row r="326" spans="1:27" x14ac:dyDescent="0.25">
      <c r="A326" t="s">
        <v>1152</v>
      </c>
      <c r="B326" t="s">
        <v>1153</v>
      </c>
      <c r="D326">
        <v>0</v>
      </c>
      <c r="E326">
        <v>0</v>
      </c>
      <c r="F326">
        <v>0</v>
      </c>
      <c r="G326">
        <v>0</v>
      </c>
      <c r="H326">
        <v>0</v>
      </c>
      <c r="I326">
        <v>0</v>
      </c>
      <c r="J326">
        <v>0</v>
      </c>
      <c r="K326">
        <v>0</v>
      </c>
      <c r="L326">
        <v>0</v>
      </c>
      <c r="M326">
        <v>0</v>
      </c>
      <c r="N326">
        <v>6000</v>
      </c>
      <c r="O326">
        <v>0</v>
      </c>
      <c r="P326">
        <v>0</v>
      </c>
      <c r="Q326">
        <v>0</v>
      </c>
      <c r="R326">
        <v>0</v>
      </c>
      <c r="S326">
        <v>0</v>
      </c>
      <c r="T326">
        <v>0</v>
      </c>
      <c r="U326">
        <v>0</v>
      </c>
      <c r="V326">
        <v>0</v>
      </c>
      <c r="W326">
        <v>0</v>
      </c>
      <c r="X326">
        <v>0</v>
      </c>
      <c r="Y326" t="s">
        <v>191</v>
      </c>
      <c r="Z326" t="s">
        <v>249</v>
      </c>
      <c r="AA326" t="s">
        <v>1154</v>
      </c>
    </row>
    <row r="327" spans="1:27" x14ac:dyDescent="0.25">
      <c r="A327" t="s">
        <v>1155</v>
      </c>
      <c r="B327" t="s">
        <v>1156</v>
      </c>
      <c r="D327">
        <v>0</v>
      </c>
      <c r="E327">
        <v>0</v>
      </c>
      <c r="F327">
        <v>0</v>
      </c>
      <c r="G327">
        <v>0</v>
      </c>
      <c r="H327">
        <v>0</v>
      </c>
      <c r="I327">
        <v>0</v>
      </c>
      <c r="J327">
        <v>0</v>
      </c>
      <c r="K327">
        <v>0</v>
      </c>
      <c r="L327">
        <v>0</v>
      </c>
      <c r="M327">
        <v>0</v>
      </c>
      <c r="N327">
        <v>245263</v>
      </c>
      <c r="O327">
        <v>9000</v>
      </c>
      <c r="P327">
        <v>0</v>
      </c>
      <c r="Q327">
        <v>0</v>
      </c>
      <c r="R327">
        <v>1002</v>
      </c>
      <c r="S327">
        <v>0</v>
      </c>
      <c r="T327">
        <v>6243</v>
      </c>
      <c r="U327">
        <v>0</v>
      </c>
      <c r="V327">
        <v>0</v>
      </c>
      <c r="W327">
        <v>0</v>
      </c>
      <c r="X327">
        <v>0</v>
      </c>
      <c r="Y327" t="s">
        <v>191</v>
      </c>
      <c r="Z327" t="s">
        <v>212</v>
      </c>
      <c r="AA327" t="s">
        <v>1157</v>
      </c>
    </row>
    <row r="328" spans="1:27" x14ac:dyDescent="0.25">
      <c r="A328" t="s">
        <v>1158</v>
      </c>
      <c r="B328" t="s">
        <v>1159</v>
      </c>
      <c r="D328">
        <v>0</v>
      </c>
      <c r="E328">
        <v>0</v>
      </c>
      <c r="F328">
        <v>0</v>
      </c>
      <c r="G328">
        <v>0</v>
      </c>
      <c r="H328">
        <v>0</v>
      </c>
      <c r="I328">
        <v>0</v>
      </c>
      <c r="J328">
        <v>0</v>
      </c>
      <c r="K328">
        <v>0</v>
      </c>
      <c r="L328">
        <v>0</v>
      </c>
      <c r="M328">
        <v>0</v>
      </c>
      <c r="N328">
        <v>431238</v>
      </c>
      <c r="O328">
        <v>77000</v>
      </c>
      <c r="P328">
        <v>0</v>
      </c>
      <c r="Q328">
        <v>0</v>
      </c>
      <c r="R328">
        <v>0</v>
      </c>
      <c r="S328">
        <v>0</v>
      </c>
      <c r="T328">
        <v>0</v>
      </c>
      <c r="U328">
        <v>0</v>
      </c>
      <c r="V328">
        <v>43000</v>
      </c>
      <c r="W328">
        <v>0</v>
      </c>
      <c r="X328">
        <v>20000</v>
      </c>
      <c r="Y328" t="s">
        <v>191</v>
      </c>
      <c r="Z328" t="s">
        <v>372</v>
      </c>
      <c r="AA328" t="s">
        <v>1160</v>
      </c>
    </row>
    <row r="329" spans="1:27" x14ac:dyDescent="0.25">
      <c r="A329" t="s">
        <v>1161</v>
      </c>
      <c r="B329" t="s">
        <v>1162</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t="s">
        <v>191</v>
      </c>
      <c r="Z329" t="s">
        <v>249</v>
      </c>
      <c r="AA329" t="s">
        <v>1163</v>
      </c>
    </row>
    <row r="330" spans="1:27" x14ac:dyDescent="0.25">
      <c r="A330" t="s">
        <v>1164</v>
      </c>
      <c r="B330" t="s">
        <v>1165</v>
      </c>
      <c r="D330">
        <v>0</v>
      </c>
      <c r="E330">
        <v>0</v>
      </c>
      <c r="F330">
        <v>0</v>
      </c>
      <c r="G330">
        <v>0</v>
      </c>
      <c r="H330">
        <v>0</v>
      </c>
      <c r="I330">
        <v>0</v>
      </c>
      <c r="J330">
        <v>0</v>
      </c>
      <c r="K330">
        <v>0</v>
      </c>
      <c r="L330">
        <v>0</v>
      </c>
      <c r="M330">
        <v>0</v>
      </c>
      <c r="N330">
        <v>10800</v>
      </c>
      <c r="O330">
        <v>0</v>
      </c>
      <c r="P330">
        <v>0</v>
      </c>
      <c r="Q330">
        <v>0</v>
      </c>
      <c r="R330">
        <v>0</v>
      </c>
      <c r="S330">
        <v>0</v>
      </c>
      <c r="T330">
        <v>0</v>
      </c>
      <c r="U330">
        <v>0</v>
      </c>
      <c r="V330">
        <v>0</v>
      </c>
      <c r="W330">
        <v>0</v>
      </c>
      <c r="X330">
        <v>0</v>
      </c>
      <c r="Y330" t="s">
        <v>191</v>
      </c>
      <c r="Z330" t="s">
        <v>249</v>
      </c>
      <c r="AA330" t="s">
        <v>1166</v>
      </c>
    </row>
    <row r="331" spans="1:27" x14ac:dyDescent="0.25">
      <c r="A331" t="s">
        <v>1167</v>
      </c>
      <c r="B331" t="s">
        <v>1168</v>
      </c>
      <c r="D331">
        <v>0</v>
      </c>
      <c r="E331">
        <v>0</v>
      </c>
      <c r="F331">
        <v>9448</v>
      </c>
      <c r="G331">
        <v>0</v>
      </c>
      <c r="H331">
        <v>0</v>
      </c>
      <c r="I331">
        <v>0</v>
      </c>
      <c r="J331">
        <v>0</v>
      </c>
      <c r="K331">
        <v>0</v>
      </c>
      <c r="L331">
        <v>0</v>
      </c>
      <c r="M331">
        <v>0</v>
      </c>
      <c r="N331">
        <v>468344</v>
      </c>
      <c r="O331">
        <v>220600</v>
      </c>
      <c r="P331">
        <v>0</v>
      </c>
      <c r="Q331">
        <v>25037</v>
      </c>
      <c r="R331">
        <v>0</v>
      </c>
      <c r="S331">
        <v>0</v>
      </c>
      <c r="T331">
        <v>0</v>
      </c>
      <c r="U331">
        <v>0</v>
      </c>
      <c r="V331">
        <v>0</v>
      </c>
      <c r="W331">
        <v>5000</v>
      </c>
      <c r="X331">
        <v>106000</v>
      </c>
      <c r="Y331" t="s">
        <v>191</v>
      </c>
      <c r="Z331" t="s">
        <v>205</v>
      </c>
      <c r="AA331" t="s">
        <v>1169</v>
      </c>
    </row>
    <row r="332" spans="1:27" x14ac:dyDescent="0.25">
      <c r="A332" t="s">
        <v>1170</v>
      </c>
      <c r="B332" t="s">
        <v>1171</v>
      </c>
      <c r="D332">
        <v>0</v>
      </c>
      <c r="E332">
        <v>0</v>
      </c>
      <c r="F332">
        <v>0</v>
      </c>
      <c r="G332">
        <v>0</v>
      </c>
      <c r="H332">
        <v>0</v>
      </c>
      <c r="I332">
        <v>0</v>
      </c>
      <c r="J332">
        <v>0</v>
      </c>
      <c r="K332">
        <v>0</v>
      </c>
      <c r="L332">
        <v>0</v>
      </c>
      <c r="M332">
        <v>0</v>
      </c>
      <c r="N332">
        <v>1170</v>
      </c>
      <c r="O332">
        <v>0</v>
      </c>
      <c r="P332">
        <v>0</v>
      </c>
      <c r="Q332">
        <v>0</v>
      </c>
      <c r="R332">
        <v>0</v>
      </c>
      <c r="S332">
        <v>0</v>
      </c>
      <c r="T332">
        <v>0</v>
      </c>
      <c r="U332">
        <v>0</v>
      </c>
      <c r="V332">
        <v>0</v>
      </c>
      <c r="W332">
        <v>0</v>
      </c>
      <c r="X332">
        <v>0</v>
      </c>
      <c r="Y332" t="s">
        <v>191</v>
      </c>
      <c r="Z332" t="s">
        <v>249</v>
      </c>
      <c r="AA332" t="s">
        <v>1172</v>
      </c>
    </row>
    <row r="333" spans="1:27" x14ac:dyDescent="0.25">
      <c r="A333" t="s">
        <v>1173</v>
      </c>
      <c r="B333" t="s">
        <v>1174</v>
      </c>
      <c r="D333">
        <v>0</v>
      </c>
      <c r="E333">
        <v>0</v>
      </c>
      <c r="F333">
        <v>0</v>
      </c>
      <c r="G333">
        <v>0</v>
      </c>
      <c r="H333">
        <v>0</v>
      </c>
      <c r="I333">
        <v>0</v>
      </c>
      <c r="J333">
        <v>0</v>
      </c>
      <c r="K333">
        <v>0</v>
      </c>
      <c r="L333">
        <v>0</v>
      </c>
      <c r="M333">
        <v>0</v>
      </c>
      <c r="N333">
        <v>81969</v>
      </c>
      <c r="O333">
        <v>5000</v>
      </c>
      <c r="P333">
        <v>0</v>
      </c>
      <c r="Q333">
        <v>0</v>
      </c>
      <c r="R333">
        <v>0</v>
      </c>
      <c r="S333">
        <v>0</v>
      </c>
      <c r="T333">
        <v>0</v>
      </c>
      <c r="U333">
        <v>0</v>
      </c>
      <c r="V333">
        <v>0</v>
      </c>
      <c r="W333">
        <v>4000</v>
      </c>
      <c r="X333">
        <v>0</v>
      </c>
      <c r="Y333" t="s">
        <v>191</v>
      </c>
      <c r="Z333" t="s">
        <v>249</v>
      </c>
      <c r="AA333" t="s">
        <v>1175</v>
      </c>
    </row>
    <row r="334" spans="1:27" x14ac:dyDescent="0.25">
      <c r="A334" t="s">
        <v>1176</v>
      </c>
      <c r="B334" t="s">
        <v>1177</v>
      </c>
      <c r="D334">
        <v>0</v>
      </c>
      <c r="E334">
        <v>0</v>
      </c>
      <c r="F334">
        <v>0</v>
      </c>
      <c r="G334">
        <v>0</v>
      </c>
      <c r="H334">
        <v>0</v>
      </c>
      <c r="I334">
        <v>0</v>
      </c>
      <c r="J334">
        <v>0</v>
      </c>
      <c r="K334">
        <v>0</v>
      </c>
      <c r="L334">
        <v>0</v>
      </c>
      <c r="M334">
        <v>0</v>
      </c>
      <c r="N334">
        <v>214107</v>
      </c>
      <c r="O334">
        <v>5000</v>
      </c>
      <c r="P334">
        <v>0</v>
      </c>
      <c r="Q334">
        <v>486</v>
      </c>
      <c r="R334">
        <v>0</v>
      </c>
      <c r="S334">
        <v>0</v>
      </c>
      <c r="T334">
        <v>0</v>
      </c>
      <c r="U334">
        <v>23</v>
      </c>
      <c r="V334">
        <v>0</v>
      </c>
      <c r="W334">
        <v>0</v>
      </c>
      <c r="X334">
        <v>1</v>
      </c>
      <c r="Y334" t="s">
        <v>191</v>
      </c>
      <c r="Z334" t="s">
        <v>212</v>
      </c>
      <c r="AA334" t="s">
        <v>1178</v>
      </c>
    </row>
    <row r="335" spans="1:27" x14ac:dyDescent="0.25">
      <c r="A335" t="s">
        <v>1179</v>
      </c>
      <c r="B335" t="s">
        <v>1180</v>
      </c>
      <c r="D335">
        <v>0</v>
      </c>
      <c r="E335">
        <v>0</v>
      </c>
      <c r="F335">
        <v>0</v>
      </c>
      <c r="G335">
        <v>0</v>
      </c>
      <c r="H335">
        <v>0</v>
      </c>
      <c r="I335">
        <v>0</v>
      </c>
      <c r="J335">
        <v>220</v>
      </c>
      <c r="K335">
        <v>0</v>
      </c>
      <c r="L335">
        <v>0</v>
      </c>
      <c r="M335">
        <v>0</v>
      </c>
      <c r="N335">
        <v>892773</v>
      </c>
      <c r="O335">
        <v>49000</v>
      </c>
      <c r="P335">
        <v>0</v>
      </c>
      <c r="Q335">
        <v>0</v>
      </c>
      <c r="R335">
        <v>0</v>
      </c>
      <c r="S335">
        <v>0</v>
      </c>
      <c r="T335">
        <v>0</v>
      </c>
      <c r="U335">
        <v>0</v>
      </c>
      <c r="V335">
        <v>0</v>
      </c>
      <c r="W335">
        <v>132500</v>
      </c>
      <c r="X335">
        <v>16</v>
      </c>
      <c r="Y335" t="s">
        <v>191</v>
      </c>
      <c r="Z335" t="s">
        <v>205</v>
      </c>
      <c r="AA335" t="s">
        <v>1181</v>
      </c>
    </row>
    <row r="336" spans="1:27" x14ac:dyDescent="0.25">
      <c r="A336" t="s">
        <v>1182</v>
      </c>
      <c r="B336" t="s">
        <v>1183</v>
      </c>
      <c r="D336">
        <v>0</v>
      </c>
      <c r="E336">
        <v>0</v>
      </c>
      <c r="F336">
        <v>1385</v>
      </c>
      <c r="G336">
        <v>0</v>
      </c>
      <c r="H336">
        <v>0</v>
      </c>
      <c r="I336">
        <v>0</v>
      </c>
      <c r="J336">
        <v>0</v>
      </c>
      <c r="K336">
        <v>0</v>
      </c>
      <c r="L336">
        <v>0</v>
      </c>
      <c r="M336">
        <v>0</v>
      </c>
      <c r="N336">
        <v>397840</v>
      </c>
      <c r="O336">
        <v>80000</v>
      </c>
      <c r="P336">
        <v>0</v>
      </c>
      <c r="Q336">
        <v>2380</v>
      </c>
      <c r="R336">
        <v>0</v>
      </c>
      <c r="S336">
        <v>0</v>
      </c>
      <c r="T336">
        <v>0</v>
      </c>
      <c r="U336">
        <v>0</v>
      </c>
      <c r="V336">
        <v>10000</v>
      </c>
      <c r="W336">
        <v>0</v>
      </c>
      <c r="X336">
        <v>0</v>
      </c>
      <c r="Y336" t="s">
        <v>191</v>
      </c>
      <c r="Z336" t="s">
        <v>372</v>
      </c>
      <c r="AA336" t="s">
        <v>1184</v>
      </c>
    </row>
    <row r="337" spans="1:27" x14ac:dyDescent="0.25">
      <c r="A337" t="s">
        <v>1185</v>
      </c>
      <c r="B337" t="s">
        <v>1186</v>
      </c>
      <c r="D337">
        <v>0</v>
      </c>
      <c r="E337">
        <v>0</v>
      </c>
      <c r="F337">
        <v>0</v>
      </c>
      <c r="G337">
        <v>0</v>
      </c>
      <c r="H337">
        <v>0</v>
      </c>
      <c r="I337">
        <v>0</v>
      </c>
      <c r="J337">
        <v>0</v>
      </c>
      <c r="K337">
        <v>0</v>
      </c>
      <c r="L337">
        <v>0</v>
      </c>
      <c r="M337">
        <v>0</v>
      </c>
      <c r="N337">
        <v>24512</v>
      </c>
      <c r="O337">
        <v>0</v>
      </c>
      <c r="P337">
        <v>0</v>
      </c>
      <c r="Q337">
        <v>0</v>
      </c>
      <c r="R337">
        <v>0</v>
      </c>
      <c r="S337">
        <v>0</v>
      </c>
      <c r="T337">
        <v>0</v>
      </c>
      <c r="U337">
        <v>0</v>
      </c>
      <c r="V337">
        <v>4000</v>
      </c>
      <c r="W337">
        <v>0</v>
      </c>
      <c r="X337">
        <v>0</v>
      </c>
      <c r="Y337" t="s">
        <v>191</v>
      </c>
      <c r="Z337" t="s">
        <v>249</v>
      </c>
      <c r="AA337" t="s">
        <v>1187</v>
      </c>
    </row>
    <row r="338" spans="1:27" x14ac:dyDescent="0.25">
      <c r="A338" t="s">
        <v>1188</v>
      </c>
      <c r="B338" t="s">
        <v>1189</v>
      </c>
      <c r="D338">
        <v>0</v>
      </c>
      <c r="E338">
        <v>0</v>
      </c>
      <c r="F338">
        <v>0</v>
      </c>
      <c r="G338">
        <v>0</v>
      </c>
      <c r="H338">
        <v>0</v>
      </c>
      <c r="I338">
        <v>0</v>
      </c>
      <c r="J338">
        <v>0</v>
      </c>
      <c r="K338">
        <v>0</v>
      </c>
      <c r="L338">
        <v>0</v>
      </c>
      <c r="M338">
        <v>0</v>
      </c>
      <c r="N338">
        <v>53831</v>
      </c>
      <c r="O338">
        <v>3500</v>
      </c>
      <c r="P338">
        <v>0</v>
      </c>
      <c r="Q338">
        <v>0</v>
      </c>
      <c r="R338">
        <v>0</v>
      </c>
      <c r="S338">
        <v>0</v>
      </c>
      <c r="T338">
        <v>0</v>
      </c>
      <c r="U338">
        <v>0</v>
      </c>
      <c r="V338">
        <v>0</v>
      </c>
      <c r="W338">
        <v>10000</v>
      </c>
      <c r="X338">
        <v>2000</v>
      </c>
      <c r="Y338" t="s">
        <v>191</v>
      </c>
      <c r="Z338" t="s">
        <v>249</v>
      </c>
      <c r="AA338" t="s">
        <v>1190</v>
      </c>
    </row>
    <row r="339" spans="1:27" x14ac:dyDescent="0.25">
      <c r="A339" t="s">
        <v>1191</v>
      </c>
      <c r="B339" t="s">
        <v>1192</v>
      </c>
      <c r="D339">
        <v>0</v>
      </c>
      <c r="E339">
        <v>0</v>
      </c>
      <c r="F339">
        <v>0</v>
      </c>
      <c r="G339">
        <v>0</v>
      </c>
      <c r="H339">
        <v>0</v>
      </c>
      <c r="I339">
        <v>0</v>
      </c>
      <c r="J339">
        <v>0</v>
      </c>
      <c r="K339">
        <v>0</v>
      </c>
      <c r="L339">
        <v>0</v>
      </c>
      <c r="M339">
        <v>0</v>
      </c>
      <c r="N339">
        <v>75205</v>
      </c>
      <c r="O339">
        <v>0</v>
      </c>
      <c r="P339">
        <v>0</v>
      </c>
      <c r="Q339">
        <v>0</v>
      </c>
      <c r="R339">
        <v>0</v>
      </c>
      <c r="S339">
        <v>0</v>
      </c>
      <c r="T339">
        <v>0</v>
      </c>
      <c r="U339">
        <v>0</v>
      </c>
      <c r="V339">
        <v>2000</v>
      </c>
      <c r="W339">
        <v>0</v>
      </c>
      <c r="X339">
        <v>0</v>
      </c>
      <c r="Y339" t="s">
        <v>191</v>
      </c>
      <c r="Z339" t="s">
        <v>212</v>
      </c>
      <c r="AA339" t="s">
        <v>1193</v>
      </c>
    </row>
    <row r="340" spans="1:27" x14ac:dyDescent="0.25">
      <c r="A340" t="s">
        <v>1194</v>
      </c>
      <c r="B340" t="s">
        <v>1195</v>
      </c>
      <c r="D340">
        <v>0</v>
      </c>
      <c r="E340">
        <v>0</v>
      </c>
      <c r="F340">
        <v>0</v>
      </c>
      <c r="G340">
        <v>0</v>
      </c>
      <c r="H340">
        <v>0</v>
      </c>
      <c r="I340">
        <v>0</v>
      </c>
      <c r="J340">
        <v>0</v>
      </c>
      <c r="K340">
        <v>0</v>
      </c>
      <c r="L340">
        <v>0</v>
      </c>
      <c r="M340">
        <v>0</v>
      </c>
      <c r="N340">
        <v>22339</v>
      </c>
      <c r="O340">
        <v>0</v>
      </c>
      <c r="P340">
        <v>0</v>
      </c>
      <c r="Q340">
        <v>0</v>
      </c>
      <c r="R340">
        <v>0</v>
      </c>
      <c r="S340">
        <v>0</v>
      </c>
      <c r="T340">
        <v>0</v>
      </c>
      <c r="U340">
        <v>0</v>
      </c>
      <c r="V340">
        <v>0</v>
      </c>
      <c r="W340">
        <v>10500</v>
      </c>
      <c r="X340">
        <v>0</v>
      </c>
      <c r="Y340" t="s">
        <v>191</v>
      </c>
      <c r="Z340" t="s">
        <v>212</v>
      </c>
      <c r="AA340" t="s">
        <v>1196</v>
      </c>
    </row>
    <row r="341" spans="1:27" x14ac:dyDescent="0.25">
      <c r="A341" t="s">
        <v>1197</v>
      </c>
      <c r="B341" t="s">
        <v>1198</v>
      </c>
      <c r="D341">
        <v>0</v>
      </c>
      <c r="E341">
        <v>0</v>
      </c>
      <c r="F341">
        <v>0</v>
      </c>
      <c r="G341">
        <v>0</v>
      </c>
      <c r="H341">
        <v>0</v>
      </c>
      <c r="I341">
        <v>0</v>
      </c>
      <c r="J341">
        <v>241</v>
      </c>
      <c r="K341">
        <v>0</v>
      </c>
      <c r="L341">
        <v>0</v>
      </c>
      <c r="M341">
        <v>6600</v>
      </c>
      <c r="N341">
        <v>35482</v>
      </c>
      <c r="O341">
        <v>125500</v>
      </c>
      <c r="P341">
        <v>0</v>
      </c>
      <c r="Q341">
        <v>0</v>
      </c>
      <c r="R341">
        <v>0</v>
      </c>
      <c r="S341">
        <v>0</v>
      </c>
      <c r="T341">
        <v>0</v>
      </c>
      <c r="U341">
        <v>24</v>
      </c>
      <c r="V341">
        <v>0</v>
      </c>
      <c r="W341">
        <v>0</v>
      </c>
      <c r="X341">
        <v>0</v>
      </c>
      <c r="Y341" t="s">
        <v>191</v>
      </c>
      <c r="Z341" t="s">
        <v>269</v>
      </c>
      <c r="AA341" t="s">
        <v>1199</v>
      </c>
    </row>
    <row r="342" spans="1:27" x14ac:dyDescent="0.25">
      <c r="A342" t="s">
        <v>1200</v>
      </c>
      <c r="B342" t="s">
        <v>1201</v>
      </c>
      <c r="D342">
        <v>0</v>
      </c>
      <c r="E342">
        <v>0</v>
      </c>
      <c r="F342">
        <v>0</v>
      </c>
      <c r="G342">
        <v>0</v>
      </c>
      <c r="H342">
        <v>0</v>
      </c>
      <c r="I342">
        <v>0</v>
      </c>
      <c r="J342">
        <v>0</v>
      </c>
      <c r="K342">
        <v>0</v>
      </c>
      <c r="L342">
        <v>0</v>
      </c>
      <c r="M342">
        <v>0</v>
      </c>
      <c r="N342">
        <v>35000</v>
      </c>
      <c r="O342">
        <v>0</v>
      </c>
      <c r="P342">
        <v>0</v>
      </c>
      <c r="Q342">
        <v>143</v>
      </c>
      <c r="R342">
        <v>0</v>
      </c>
      <c r="S342">
        <v>0</v>
      </c>
      <c r="T342">
        <v>0</v>
      </c>
      <c r="U342">
        <v>0</v>
      </c>
      <c r="V342">
        <v>0</v>
      </c>
      <c r="W342">
        <v>0</v>
      </c>
      <c r="X342">
        <v>0</v>
      </c>
      <c r="Y342" t="s">
        <v>193</v>
      </c>
      <c r="Z342" t="s">
        <v>205</v>
      </c>
      <c r="AA342" t="s">
        <v>1202</v>
      </c>
    </row>
    <row r="343" spans="1:27" x14ac:dyDescent="0.25">
      <c r="A343" t="s">
        <v>1203</v>
      </c>
      <c r="B343" t="s">
        <v>1204</v>
      </c>
      <c r="D343">
        <v>0</v>
      </c>
      <c r="E343">
        <v>0</v>
      </c>
      <c r="F343">
        <v>0</v>
      </c>
      <c r="G343">
        <v>0</v>
      </c>
      <c r="H343">
        <v>0</v>
      </c>
      <c r="I343">
        <v>0</v>
      </c>
      <c r="J343">
        <v>0</v>
      </c>
      <c r="K343">
        <v>0</v>
      </c>
      <c r="L343">
        <v>0</v>
      </c>
      <c r="M343">
        <v>0</v>
      </c>
      <c r="N343">
        <v>198528</v>
      </c>
      <c r="O343">
        <v>0</v>
      </c>
      <c r="P343">
        <v>0</v>
      </c>
      <c r="Q343">
        <v>0</v>
      </c>
      <c r="R343">
        <v>0</v>
      </c>
      <c r="S343">
        <v>0</v>
      </c>
      <c r="T343">
        <v>0</v>
      </c>
      <c r="U343">
        <v>0</v>
      </c>
      <c r="V343">
        <v>0</v>
      </c>
      <c r="W343">
        <v>0</v>
      </c>
      <c r="X343">
        <v>0</v>
      </c>
      <c r="Y343" t="s">
        <v>191</v>
      </c>
      <c r="Z343" t="s">
        <v>212</v>
      </c>
      <c r="AA343" t="s">
        <v>1205</v>
      </c>
    </row>
    <row r="344" spans="1:27" x14ac:dyDescent="0.25">
      <c r="A344" t="s">
        <v>1206</v>
      </c>
      <c r="B344" t="s">
        <v>1207</v>
      </c>
      <c r="D344">
        <v>0</v>
      </c>
      <c r="E344">
        <v>0</v>
      </c>
      <c r="F344">
        <v>0</v>
      </c>
      <c r="G344">
        <v>0</v>
      </c>
      <c r="H344">
        <v>0</v>
      </c>
      <c r="I344">
        <v>0</v>
      </c>
      <c r="J344">
        <v>0</v>
      </c>
      <c r="K344">
        <v>0</v>
      </c>
      <c r="L344">
        <v>0</v>
      </c>
      <c r="M344">
        <v>0</v>
      </c>
      <c r="N344">
        <v>286383</v>
      </c>
      <c r="O344">
        <v>30000</v>
      </c>
      <c r="P344">
        <v>0</v>
      </c>
      <c r="Q344">
        <v>0</v>
      </c>
      <c r="R344">
        <v>0</v>
      </c>
      <c r="S344">
        <v>0</v>
      </c>
      <c r="T344">
        <v>0</v>
      </c>
      <c r="U344">
        <v>0</v>
      </c>
      <c r="V344">
        <v>20000</v>
      </c>
      <c r="W344">
        <v>0</v>
      </c>
      <c r="X344">
        <v>0</v>
      </c>
      <c r="Y344" t="s">
        <v>191</v>
      </c>
      <c r="Z344" t="s">
        <v>372</v>
      </c>
      <c r="AA344" t="s">
        <v>1208</v>
      </c>
    </row>
    <row r="345" spans="1:27" x14ac:dyDescent="0.25">
      <c r="A345" t="s">
        <v>1209</v>
      </c>
      <c r="B345" t="s">
        <v>1210</v>
      </c>
      <c r="D345">
        <v>0</v>
      </c>
      <c r="E345">
        <v>0</v>
      </c>
      <c r="F345">
        <v>0</v>
      </c>
      <c r="G345">
        <v>0</v>
      </c>
      <c r="H345">
        <v>0</v>
      </c>
      <c r="I345">
        <v>0</v>
      </c>
      <c r="J345">
        <v>0</v>
      </c>
      <c r="K345">
        <v>0</v>
      </c>
      <c r="L345">
        <v>0</v>
      </c>
      <c r="M345">
        <v>0</v>
      </c>
      <c r="N345">
        <v>420</v>
      </c>
      <c r="O345">
        <v>0</v>
      </c>
      <c r="P345">
        <v>0</v>
      </c>
      <c r="Q345">
        <v>0</v>
      </c>
      <c r="R345">
        <v>0</v>
      </c>
      <c r="S345">
        <v>0</v>
      </c>
      <c r="T345">
        <v>0</v>
      </c>
      <c r="U345">
        <v>0</v>
      </c>
      <c r="V345">
        <v>0</v>
      </c>
      <c r="W345">
        <v>0</v>
      </c>
      <c r="X345">
        <v>0</v>
      </c>
      <c r="Y345" t="s">
        <v>191</v>
      </c>
      <c r="Z345" t="s">
        <v>249</v>
      </c>
      <c r="AA345" t="s">
        <v>1211</v>
      </c>
    </row>
    <row r="346" spans="1:27" x14ac:dyDescent="0.25">
      <c r="A346" t="s">
        <v>1212</v>
      </c>
      <c r="B346" t="s">
        <v>1213</v>
      </c>
      <c r="D346">
        <v>0</v>
      </c>
      <c r="E346">
        <v>0</v>
      </c>
      <c r="F346">
        <v>0</v>
      </c>
      <c r="G346">
        <v>0</v>
      </c>
      <c r="H346">
        <v>0</v>
      </c>
      <c r="I346">
        <v>0</v>
      </c>
      <c r="J346">
        <v>0</v>
      </c>
      <c r="K346">
        <v>0</v>
      </c>
      <c r="L346">
        <v>0</v>
      </c>
      <c r="M346">
        <v>0</v>
      </c>
      <c r="N346">
        <v>171785</v>
      </c>
      <c r="O346">
        <v>40000</v>
      </c>
      <c r="P346">
        <v>0</v>
      </c>
      <c r="Q346">
        <v>0</v>
      </c>
      <c r="R346">
        <v>0</v>
      </c>
      <c r="S346">
        <v>0</v>
      </c>
      <c r="T346">
        <v>1000</v>
      </c>
      <c r="U346">
        <v>0</v>
      </c>
      <c r="V346">
        <v>0</v>
      </c>
      <c r="W346">
        <v>0</v>
      </c>
      <c r="X346">
        <v>0</v>
      </c>
      <c r="Y346" t="s">
        <v>195</v>
      </c>
      <c r="Z346" t="s">
        <v>205</v>
      </c>
      <c r="AA346" t="s">
        <v>1214</v>
      </c>
    </row>
    <row r="347" spans="1:27" x14ac:dyDescent="0.25">
      <c r="A347" t="s">
        <v>1215</v>
      </c>
      <c r="B347" t="s">
        <v>1216</v>
      </c>
      <c r="D347">
        <v>0</v>
      </c>
      <c r="E347">
        <v>0</v>
      </c>
      <c r="F347">
        <v>0</v>
      </c>
      <c r="G347">
        <v>0</v>
      </c>
      <c r="H347">
        <v>0</v>
      </c>
      <c r="I347">
        <v>0</v>
      </c>
      <c r="J347">
        <v>0</v>
      </c>
      <c r="K347">
        <v>0</v>
      </c>
      <c r="L347">
        <v>0</v>
      </c>
      <c r="M347">
        <v>0</v>
      </c>
      <c r="N347">
        <v>23359</v>
      </c>
      <c r="O347">
        <v>0</v>
      </c>
      <c r="P347">
        <v>0</v>
      </c>
      <c r="Q347">
        <v>0</v>
      </c>
      <c r="R347">
        <v>0</v>
      </c>
      <c r="S347">
        <v>0</v>
      </c>
      <c r="T347">
        <v>0</v>
      </c>
      <c r="U347">
        <v>0</v>
      </c>
      <c r="V347">
        <v>0</v>
      </c>
      <c r="W347">
        <v>0</v>
      </c>
      <c r="X347">
        <v>0</v>
      </c>
      <c r="Y347" t="s">
        <v>191</v>
      </c>
      <c r="Z347" t="s">
        <v>212</v>
      </c>
      <c r="AA347" t="s">
        <v>1217</v>
      </c>
    </row>
    <row r="348" spans="1:27" x14ac:dyDescent="0.25">
      <c r="A348" t="s">
        <v>1218</v>
      </c>
      <c r="B348" t="s">
        <v>1219</v>
      </c>
      <c r="D348">
        <v>0</v>
      </c>
      <c r="E348">
        <v>0</v>
      </c>
      <c r="F348">
        <v>0</v>
      </c>
      <c r="G348">
        <v>0</v>
      </c>
      <c r="H348">
        <v>1034</v>
      </c>
      <c r="I348">
        <v>0</v>
      </c>
      <c r="J348">
        <v>11</v>
      </c>
      <c r="K348">
        <v>0</v>
      </c>
      <c r="L348">
        <v>0</v>
      </c>
      <c r="M348">
        <v>0</v>
      </c>
      <c r="N348">
        <v>498000</v>
      </c>
      <c r="O348">
        <v>30200</v>
      </c>
      <c r="P348">
        <v>0</v>
      </c>
      <c r="Q348">
        <v>28</v>
      </c>
      <c r="R348">
        <v>0</v>
      </c>
      <c r="S348">
        <v>0</v>
      </c>
      <c r="T348">
        <v>140</v>
      </c>
      <c r="U348">
        <v>0</v>
      </c>
      <c r="V348">
        <v>13000</v>
      </c>
      <c r="W348">
        <v>18543</v>
      </c>
      <c r="X348">
        <v>0</v>
      </c>
      <c r="Y348" t="s">
        <v>193</v>
      </c>
      <c r="Z348" t="s">
        <v>205</v>
      </c>
      <c r="AA348" t="s">
        <v>1220</v>
      </c>
    </row>
    <row r="349" spans="1:27" x14ac:dyDescent="0.25">
      <c r="A349" t="s">
        <v>1221</v>
      </c>
      <c r="B349" t="s">
        <v>1222</v>
      </c>
      <c r="D349">
        <v>0</v>
      </c>
      <c r="E349">
        <v>0</v>
      </c>
      <c r="F349">
        <v>0</v>
      </c>
      <c r="G349">
        <v>0</v>
      </c>
      <c r="H349">
        <v>0</v>
      </c>
      <c r="I349">
        <v>0</v>
      </c>
      <c r="J349">
        <v>0</v>
      </c>
      <c r="K349">
        <v>0</v>
      </c>
      <c r="L349">
        <v>0</v>
      </c>
      <c r="M349">
        <v>0</v>
      </c>
      <c r="N349">
        <v>369587</v>
      </c>
      <c r="O349">
        <v>17500</v>
      </c>
      <c r="P349">
        <v>0</v>
      </c>
      <c r="Q349">
        <v>0</v>
      </c>
      <c r="R349">
        <v>0</v>
      </c>
      <c r="S349">
        <v>0</v>
      </c>
      <c r="T349">
        <v>0</v>
      </c>
      <c r="U349">
        <v>0</v>
      </c>
      <c r="V349">
        <v>0</v>
      </c>
      <c r="W349">
        <v>85500</v>
      </c>
      <c r="X349">
        <v>5000</v>
      </c>
      <c r="Y349" t="s">
        <v>191</v>
      </c>
      <c r="Z349" t="s">
        <v>205</v>
      </c>
      <c r="AA349" t="s">
        <v>1223</v>
      </c>
    </row>
    <row r="350" spans="1:27" x14ac:dyDescent="0.25">
      <c r="A350" t="s">
        <v>1224</v>
      </c>
      <c r="B350" t="s">
        <v>1225</v>
      </c>
      <c r="D350">
        <v>0</v>
      </c>
      <c r="E350">
        <v>0</v>
      </c>
      <c r="F350">
        <v>0</v>
      </c>
      <c r="G350">
        <v>0</v>
      </c>
      <c r="H350">
        <v>0</v>
      </c>
      <c r="I350">
        <v>0</v>
      </c>
      <c r="J350">
        <v>176</v>
      </c>
      <c r="K350">
        <v>0</v>
      </c>
      <c r="L350">
        <v>0</v>
      </c>
      <c r="M350">
        <v>0</v>
      </c>
      <c r="N350">
        <v>40532</v>
      </c>
      <c r="O350">
        <v>82000</v>
      </c>
      <c r="P350">
        <v>0</v>
      </c>
      <c r="Q350">
        <v>0</v>
      </c>
      <c r="R350">
        <v>0</v>
      </c>
      <c r="S350">
        <v>0</v>
      </c>
      <c r="T350">
        <v>0</v>
      </c>
      <c r="U350">
        <v>0</v>
      </c>
      <c r="V350">
        <v>0</v>
      </c>
      <c r="W350">
        <v>465000</v>
      </c>
      <c r="X350">
        <v>0</v>
      </c>
      <c r="Y350" t="s">
        <v>191</v>
      </c>
      <c r="Z350" t="s">
        <v>205</v>
      </c>
      <c r="AA350" t="s">
        <v>1226</v>
      </c>
    </row>
    <row r="351" spans="1:27" x14ac:dyDescent="0.25">
      <c r="A351" t="s">
        <v>1227</v>
      </c>
      <c r="B351" t="s">
        <v>1228</v>
      </c>
      <c r="D351">
        <v>0</v>
      </c>
      <c r="E351">
        <v>0</v>
      </c>
      <c r="F351">
        <v>0</v>
      </c>
      <c r="G351">
        <v>0</v>
      </c>
      <c r="H351">
        <v>0</v>
      </c>
      <c r="I351">
        <v>0</v>
      </c>
      <c r="J351">
        <v>0</v>
      </c>
      <c r="K351">
        <v>0</v>
      </c>
      <c r="L351">
        <v>0</v>
      </c>
      <c r="M351">
        <v>0</v>
      </c>
      <c r="N351">
        <v>588917</v>
      </c>
      <c r="O351">
        <v>0</v>
      </c>
      <c r="P351">
        <v>0</v>
      </c>
      <c r="Q351">
        <v>3683</v>
      </c>
      <c r="R351">
        <v>0</v>
      </c>
      <c r="S351">
        <v>0</v>
      </c>
      <c r="T351">
        <v>0</v>
      </c>
      <c r="U351">
        <v>0</v>
      </c>
      <c r="V351">
        <v>78726</v>
      </c>
      <c r="W351">
        <v>30000</v>
      </c>
      <c r="X351">
        <v>13964</v>
      </c>
      <c r="Y351" t="s">
        <v>191</v>
      </c>
      <c r="Z351" t="s">
        <v>205</v>
      </c>
      <c r="AA351" t="s">
        <v>1229</v>
      </c>
    </row>
    <row r="352" spans="1:27" x14ac:dyDescent="0.25">
      <c r="A352" t="s">
        <v>1230</v>
      </c>
      <c r="B352" t="s">
        <v>1231</v>
      </c>
      <c r="D352">
        <v>0</v>
      </c>
      <c r="E352">
        <v>0</v>
      </c>
      <c r="F352">
        <v>0</v>
      </c>
      <c r="G352">
        <v>0</v>
      </c>
      <c r="H352">
        <v>0</v>
      </c>
      <c r="I352">
        <v>0</v>
      </c>
      <c r="J352">
        <v>0</v>
      </c>
      <c r="K352">
        <v>0</v>
      </c>
      <c r="L352">
        <v>0</v>
      </c>
      <c r="M352">
        <v>0</v>
      </c>
      <c r="N352">
        <v>248215</v>
      </c>
      <c r="O352">
        <v>10000</v>
      </c>
      <c r="P352">
        <v>0</v>
      </c>
      <c r="Q352">
        <v>0</v>
      </c>
      <c r="R352">
        <v>0</v>
      </c>
      <c r="S352">
        <v>0</v>
      </c>
      <c r="T352">
        <v>0</v>
      </c>
      <c r="U352">
        <v>0</v>
      </c>
      <c r="V352">
        <v>25000</v>
      </c>
      <c r="W352">
        <v>15000</v>
      </c>
      <c r="X352">
        <v>30000</v>
      </c>
      <c r="Y352" t="s">
        <v>195</v>
      </c>
      <c r="Z352" t="s">
        <v>205</v>
      </c>
      <c r="AA352" t="s">
        <v>1232</v>
      </c>
    </row>
    <row r="353" spans="1:27" x14ac:dyDescent="0.25">
      <c r="A353" t="s">
        <v>1233</v>
      </c>
      <c r="B353" t="s">
        <v>1234</v>
      </c>
      <c r="D353">
        <v>0</v>
      </c>
      <c r="E353">
        <v>0</v>
      </c>
      <c r="F353">
        <v>0</v>
      </c>
      <c r="G353">
        <v>0</v>
      </c>
      <c r="H353">
        <v>0</v>
      </c>
      <c r="I353">
        <v>0</v>
      </c>
      <c r="J353">
        <v>0</v>
      </c>
      <c r="K353">
        <v>0</v>
      </c>
      <c r="L353">
        <v>0</v>
      </c>
      <c r="M353">
        <v>0</v>
      </c>
      <c r="N353">
        <v>1888</v>
      </c>
      <c r="O353">
        <v>10400</v>
      </c>
      <c r="P353">
        <v>0</v>
      </c>
      <c r="Q353">
        <v>0</v>
      </c>
      <c r="R353">
        <v>0</v>
      </c>
      <c r="S353">
        <v>0</v>
      </c>
      <c r="T353">
        <v>0</v>
      </c>
      <c r="U353">
        <v>1</v>
      </c>
      <c r="V353">
        <v>0</v>
      </c>
      <c r="W353">
        <v>0</v>
      </c>
      <c r="X353">
        <v>27</v>
      </c>
      <c r="Y353" t="s">
        <v>191</v>
      </c>
      <c r="Z353" t="s">
        <v>212</v>
      </c>
      <c r="AA353" t="s">
        <v>1235</v>
      </c>
    </row>
    <row r="354" spans="1:27" x14ac:dyDescent="0.25">
      <c r="A354" t="s">
        <v>1236</v>
      </c>
      <c r="B354" t="s">
        <v>1237</v>
      </c>
      <c r="D354">
        <v>0</v>
      </c>
      <c r="E354">
        <v>0</v>
      </c>
      <c r="F354">
        <v>0</v>
      </c>
      <c r="G354">
        <v>0</v>
      </c>
      <c r="H354">
        <v>0</v>
      </c>
      <c r="I354">
        <v>0</v>
      </c>
      <c r="J354">
        <v>0</v>
      </c>
      <c r="K354">
        <v>0</v>
      </c>
      <c r="L354">
        <v>0</v>
      </c>
      <c r="M354">
        <v>0</v>
      </c>
      <c r="N354">
        <v>366981</v>
      </c>
      <c r="O354">
        <v>30000</v>
      </c>
      <c r="P354">
        <v>0</v>
      </c>
      <c r="Q354">
        <v>0</v>
      </c>
      <c r="R354">
        <v>0</v>
      </c>
      <c r="S354">
        <v>0</v>
      </c>
      <c r="T354">
        <v>0</v>
      </c>
      <c r="U354">
        <v>0</v>
      </c>
      <c r="V354">
        <v>0</v>
      </c>
      <c r="W354">
        <v>0</v>
      </c>
      <c r="X354">
        <v>0</v>
      </c>
      <c r="Y354" t="s">
        <v>191</v>
      </c>
      <c r="Z354" t="s">
        <v>205</v>
      </c>
      <c r="AA354" t="s">
        <v>1238</v>
      </c>
    </row>
    <row r="355" spans="1:27" x14ac:dyDescent="0.25">
      <c r="A355" t="s">
        <v>1239</v>
      </c>
      <c r="B355" t="s">
        <v>1240</v>
      </c>
      <c r="D355">
        <v>0</v>
      </c>
      <c r="E355">
        <v>0</v>
      </c>
      <c r="F355">
        <v>0</v>
      </c>
      <c r="G355">
        <v>0</v>
      </c>
      <c r="H355">
        <v>0</v>
      </c>
      <c r="I355">
        <v>0</v>
      </c>
      <c r="J355">
        <v>0</v>
      </c>
      <c r="K355">
        <v>0</v>
      </c>
      <c r="L355">
        <v>0</v>
      </c>
      <c r="M355">
        <v>37500</v>
      </c>
      <c r="N355">
        <v>267746</v>
      </c>
      <c r="O355">
        <v>30000</v>
      </c>
      <c r="P355">
        <v>0</v>
      </c>
      <c r="Q355">
        <v>0</v>
      </c>
      <c r="R355">
        <v>0</v>
      </c>
      <c r="S355">
        <v>0</v>
      </c>
      <c r="T355">
        <v>0</v>
      </c>
      <c r="U355">
        <v>0</v>
      </c>
      <c r="V355">
        <v>0</v>
      </c>
      <c r="W355">
        <v>0</v>
      </c>
      <c r="X355">
        <v>0</v>
      </c>
      <c r="Y355" t="s">
        <v>191</v>
      </c>
      <c r="Z355" t="s">
        <v>262</v>
      </c>
      <c r="AA355" t="s">
        <v>1241</v>
      </c>
    </row>
    <row r="356" spans="1:27" x14ac:dyDescent="0.25">
      <c r="A356" t="s">
        <v>1242</v>
      </c>
      <c r="B356" t="s">
        <v>1243</v>
      </c>
      <c r="D356">
        <v>0</v>
      </c>
      <c r="E356">
        <v>0</v>
      </c>
      <c r="F356">
        <v>0</v>
      </c>
      <c r="G356">
        <v>0</v>
      </c>
      <c r="H356">
        <v>0</v>
      </c>
      <c r="I356">
        <v>0</v>
      </c>
      <c r="J356">
        <v>0</v>
      </c>
      <c r="K356">
        <v>0</v>
      </c>
      <c r="L356">
        <v>0</v>
      </c>
      <c r="M356">
        <v>0</v>
      </c>
      <c r="N356">
        <v>55072</v>
      </c>
      <c r="O356">
        <v>73750</v>
      </c>
      <c r="P356">
        <v>0</v>
      </c>
      <c r="Q356">
        <v>0</v>
      </c>
      <c r="R356">
        <v>0</v>
      </c>
      <c r="S356">
        <v>3024</v>
      </c>
      <c r="T356">
        <v>0</v>
      </c>
      <c r="U356">
        <v>0</v>
      </c>
      <c r="V356">
        <v>0</v>
      </c>
      <c r="W356">
        <v>66000</v>
      </c>
      <c r="X356">
        <v>15000</v>
      </c>
      <c r="Y356" t="s">
        <v>191</v>
      </c>
      <c r="Z356" t="s">
        <v>205</v>
      </c>
      <c r="AA356" t="s">
        <v>1244</v>
      </c>
    </row>
    <row r="357" spans="1:27" x14ac:dyDescent="0.25">
      <c r="A357" t="s">
        <v>1245</v>
      </c>
      <c r="B357" t="s">
        <v>1246</v>
      </c>
      <c r="D357">
        <v>0</v>
      </c>
      <c r="E357">
        <v>0</v>
      </c>
      <c r="F357">
        <v>0</v>
      </c>
      <c r="G357">
        <v>0</v>
      </c>
      <c r="H357">
        <v>0</v>
      </c>
      <c r="I357">
        <v>0</v>
      </c>
      <c r="J357">
        <v>0</v>
      </c>
      <c r="K357">
        <v>0</v>
      </c>
      <c r="L357">
        <v>0</v>
      </c>
      <c r="M357">
        <v>0</v>
      </c>
      <c r="N357">
        <v>98292</v>
      </c>
      <c r="O357">
        <v>5000</v>
      </c>
      <c r="P357">
        <v>0</v>
      </c>
      <c r="Q357">
        <v>0</v>
      </c>
      <c r="R357">
        <v>0</v>
      </c>
      <c r="S357">
        <v>0</v>
      </c>
      <c r="T357">
        <v>0</v>
      </c>
      <c r="U357">
        <v>0</v>
      </c>
      <c r="V357">
        <v>0</v>
      </c>
      <c r="W357">
        <v>0</v>
      </c>
      <c r="X357">
        <v>0</v>
      </c>
      <c r="Y357" t="s">
        <v>191</v>
      </c>
      <c r="Z357" t="s">
        <v>212</v>
      </c>
      <c r="AA357" t="s">
        <v>1247</v>
      </c>
    </row>
    <row r="358" spans="1:27" x14ac:dyDescent="0.25">
      <c r="A358" t="s">
        <v>1248</v>
      </c>
      <c r="B358" t="s">
        <v>1249</v>
      </c>
      <c r="D358">
        <v>0</v>
      </c>
      <c r="E358">
        <v>0</v>
      </c>
      <c r="F358">
        <v>0</v>
      </c>
      <c r="G358">
        <v>0</v>
      </c>
      <c r="H358">
        <v>0</v>
      </c>
      <c r="I358">
        <v>0</v>
      </c>
      <c r="J358">
        <v>0</v>
      </c>
      <c r="K358">
        <v>0</v>
      </c>
      <c r="L358">
        <v>0</v>
      </c>
      <c r="M358">
        <v>0</v>
      </c>
      <c r="N358">
        <v>0</v>
      </c>
      <c r="O358">
        <v>0</v>
      </c>
      <c r="P358">
        <v>0</v>
      </c>
      <c r="Q358">
        <v>0</v>
      </c>
      <c r="R358">
        <v>0</v>
      </c>
      <c r="S358">
        <v>0</v>
      </c>
      <c r="T358">
        <v>0</v>
      </c>
      <c r="U358">
        <v>0</v>
      </c>
      <c r="V358">
        <v>0</v>
      </c>
      <c r="W358">
        <v>14000</v>
      </c>
      <c r="X358">
        <v>0</v>
      </c>
      <c r="Y358" t="s">
        <v>191</v>
      </c>
      <c r="Z358" t="s">
        <v>212</v>
      </c>
      <c r="AA358" t="s">
        <v>1250</v>
      </c>
    </row>
    <row r="359" spans="1:27" x14ac:dyDescent="0.25">
      <c r="A359" t="s">
        <v>1251</v>
      </c>
      <c r="B359" t="s">
        <v>1252</v>
      </c>
      <c r="D359">
        <v>0</v>
      </c>
      <c r="E359">
        <v>0</v>
      </c>
      <c r="F359">
        <v>0</v>
      </c>
      <c r="G359">
        <v>0</v>
      </c>
      <c r="H359">
        <v>0</v>
      </c>
      <c r="I359">
        <v>0</v>
      </c>
      <c r="J359">
        <v>0</v>
      </c>
      <c r="K359">
        <v>0</v>
      </c>
      <c r="L359">
        <v>0</v>
      </c>
      <c r="M359">
        <v>0</v>
      </c>
      <c r="N359">
        <v>168357</v>
      </c>
      <c r="O359">
        <v>6150</v>
      </c>
      <c r="P359">
        <v>0</v>
      </c>
      <c r="Q359">
        <v>0</v>
      </c>
      <c r="R359">
        <v>0</v>
      </c>
      <c r="S359">
        <v>0</v>
      </c>
      <c r="T359">
        <v>0</v>
      </c>
      <c r="U359">
        <v>0</v>
      </c>
      <c r="V359">
        <v>46766</v>
      </c>
      <c r="W359">
        <v>0</v>
      </c>
      <c r="X359">
        <v>0</v>
      </c>
      <c r="Y359" t="s">
        <v>193</v>
      </c>
      <c r="Z359" t="s">
        <v>205</v>
      </c>
      <c r="AA359" t="s">
        <v>1253</v>
      </c>
    </row>
    <row r="360" spans="1:27" x14ac:dyDescent="0.25">
      <c r="A360" t="s">
        <v>1254</v>
      </c>
      <c r="B360" t="s">
        <v>1255</v>
      </c>
      <c r="D360">
        <v>0</v>
      </c>
      <c r="E360">
        <v>0</v>
      </c>
      <c r="F360">
        <v>0</v>
      </c>
      <c r="G360">
        <v>0</v>
      </c>
      <c r="H360">
        <v>0</v>
      </c>
      <c r="I360">
        <v>0</v>
      </c>
      <c r="J360">
        <v>0</v>
      </c>
      <c r="K360">
        <v>0</v>
      </c>
      <c r="L360">
        <v>0</v>
      </c>
      <c r="M360">
        <v>0</v>
      </c>
      <c r="N360">
        <v>240145</v>
      </c>
      <c r="O360">
        <v>85500</v>
      </c>
      <c r="P360">
        <v>0</v>
      </c>
      <c r="Q360">
        <v>0</v>
      </c>
      <c r="R360">
        <v>0</v>
      </c>
      <c r="S360">
        <v>0</v>
      </c>
      <c r="T360">
        <v>0</v>
      </c>
      <c r="U360">
        <v>9</v>
      </c>
      <c r="V360">
        <v>0</v>
      </c>
      <c r="W360">
        <v>47000</v>
      </c>
      <c r="X360">
        <v>0</v>
      </c>
      <c r="Y360" t="s">
        <v>195</v>
      </c>
      <c r="Z360" t="s">
        <v>205</v>
      </c>
      <c r="AA360" t="s">
        <v>1256</v>
      </c>
    </row>
    <row r="361" spans="1:27" x14ac:dyDescent="0.25">
      <c r="A361" t="s">
        <v>1257</v>
      </c>
      <c r="B361" t="s">
        <v>1258</v>
      </c>
      <c r="D361">
        <v>0</v>
      </c>
      <c r="E361">
        <v>0</v>
      </c>
      <c r="F361">
        <v>0</v>
      </c>
      <c r="G361">
        <v>0</v>
      </c>
      <c r="H361">
        <v>0</v>
      </c>
      <c r="I361">
        <v>0</v>
      </c>
      <c r="J361">
        <v>0</v>
      </c>
      <c r="K361">
        <v>0</v>
      </c>
      <c r="L361">
        <v>0</v>
      </c>
      <c r="M361">
        <v>0</v>
      </c>
      <c r="N361">
        <v>126</v>
      </c>
      <c r="O361">
        <v>0</v>
      </c>
      <c r="P361">
        <v>0</v>
      </c>
      <c r="Q361">
        <v>0</v>
      </c>
      <c r="R361">
        <v>0</v>
      </c>
      <c r="S361">
        <v>0</v>
      </c>
      <c r="T361">
        <v>0</v>
      </c>
      <c r="U361">
        <v>0</v>
      </c>
      <c r="V361">
        <v>0</v>
      </c>
      <c r="W361">
        <v>0</v>
      </c>
      <c r="X361">
        <v>0</v>
      </c>
      <c r="Y361" t="s">
        <v>191</v>
      </c>
      <c r="Z361" t="s">
        <v>212</v>
      </c>
      <c r="AA361" t="s">
        <v>1259</v>
      </c>
    </row>
    <row r="362" spans="1:27" x14ac:dyDescent="0.25">
      <c r="A362" t="s">
        <v>1260</v>
      </c>
      <c r="B362" t="s">
        <v>1261</v>
      </c>
      <c r="D362">
        <v>0</v>
      </c>
      <c r="E362">
        <v>0</v>
      </c>
      <c r="F362">
        <v>0</v>
      </c>
      <c r="G362">
        <v>0</v>
      </c>
      <c r="H362">
        <v>0</v>
      </c>
      <c r="I362">
        <v>0</v>
      </c>
      <c r="J362">
        <v>0</v>
      </c>
      <c r="K362">
        <v>0</v>
      </c>
      <c r="L362">
        <v>0</v>
      </c>
      <c r="M362">
        <v>0</v>
      </c>
      <c r="N362">
        <v>111354</v>
      </c>
      <c r="O362">
        <v>5000</v>
      </c>
      <c r="P362">
        <v>0</v>
      </c>
      <c r="Q362">
        <v>0</v>
      </c>
      <c r="R362">
        <v>0</v>
      </c>
      <c r="S362">
        <v>0</v>
      </c>
      <c r="T362">
        <v>0</v>
      </c>
      <c r="U362">
        <v>0</v>
      </c>
      <c r="V362">
        <v>0</v>
      </c>
      <c r="W362">
        <v>1629</v>
      </c>
      <c r="X362">
        <v>15809</v>
      </c>
      <c r="Y362" t="s">
        <v>191</v>
      </c>
      <c r="Z362" t="s">
        <v>262</v>
      </c>
      <c r="AA362" t="s">
        <v>1262</v>
      </c>
    </row>
    <row r="363" spans="1:27" x14ac:dyDescent="0.25">
      <c r="A363" t="s">
        <v>1263</v>
      </c>
      <c r="B363" t="s">
        <v>1264</v>
      </c>
      <c r="D363">
        <v>0</v>
      </c>
      <c r="E363">
        <v>0</v>
      </c>
      <c r="F363">
        <v>0</v>
      </c>
      <c r="G363">
        <v>0</v>
      </c>
      <c r="H363">
        <v>0</v>
      </c>
      <c r="I363">
        <v>0</v>
      </c>
      <c r="J363">
        <v>0</v>
      </c>
      <c r="K363">
        <v>0</v>
      </c>
      <c r="L363">
        <v>0</v>
      </c>
      <c r="M363">
        <v>0</v>
      </c>
      <c r="N363">
        <v>16153</v>
      </c>
      <c r="O363">
        <v>0</v>
      </c>
      <c r="P363">
        <v>0</v>
      </c>
      <c r="Q363">
        <v>0</v>
      </c>
      <c r="R363">
        <v>0</v>
      </c>
      <c r="S363">
        <v>0</v>
      </c>
      <c r="T363">
        <v>0</v>
      </c>
      <c r="U363">
        <v>0</v>
      </c>
      <c r="V363">
        <v>0</v>
      </c>
      <c r="W363">
        <v>0</v>
      </c>
      <c r="X363">
        <v>0</v>
      </c>
      <c r="Y363" t="s">
        <v>191</v>
      </c>
      <c r="Z363" t="s">
        <v>212</v>
      </c>
      <c r="AA363" t="s">
        <v>1265</v>
      </c>
    </row>
    <row r="364" spans="1:27" x14ac:dyDescent="0.25">
      <c r="A364" t="s">
        <v>1266</v>
      </c>
      <c r="B364" t="s">
        <v>1267</v>
      </c>
      <c r="D364">
        <v>0</v>
      </c>
      <c r="E364">
        <v>0</v>
      </c>
      <c r="F364">
        <v>0</v>
      </c>
      <c r="G364">
        <v>0</v>
      </c>
      <c r="H364">
        <v>0</v>
      </c>
      <c r="I364">
        <v>0</v>
      </c>
      <c r="J364">
        <v>0</v>
      </c>
      <c r="K364">
        <v>0</v>
      </c>
      <c r="L364">
        <v>0</v>
      </c>
      <c r="M364">
        <v>0</v>
      </c>
      <c r="N364">
        <v>109472</v>
      </c>
      <c r="O364">
        <v>76000</v>
      </c>
      <c r="P364">
        <v>0</v>
      </c>
      <c r="Q364">
        <v>0</v>
      </c>
      <c r="R364">
        <v>0</v>
      </c>
      <c r="S364">
        <v>146</v>
      </c>
      <c r="T364">
        <v>0</v>
      </c>
      <c r="U364">
        <v>0</v>
      </c>
      <c r="V364">
        <v>44000</v>
      </c>
      <c r="W364">
        <v>0</v>
      </c>
      <c r="X364">
        <v>2145</v>
      </c>
      <c r="Y364" t="s">
        <v>191</v>
      </c>
      <c r="Z364" t="s">
        <v>269</v>
      </c>
      <c r="AA364" t="s">
        <v>1268</v>
      </c>
    </row>
    <row r="365" spans="1:27" x14ac:dyDescent="0.25">
      <c r="A365" t="s">
        <v>1269</v>
      </c>
      <c r="B365" t="s">
        <v>1270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t="s">
        <v>191</v>
      </c>
      <c r="Z365" t="s">
        <v>212</v>
      </c>
      <c r="AA365" t="s">
        <v>1271</v>
      </c>
    </row>
    <row r="366" spans="1:27" x14ac:dyDescent="0.25">
      <c r="A366" t="s">
        <v>1272</v>
      </c>
      <c r="B366" t="s">
        <v>1273</v>
      </c>
      <c r="D366">
        <v>0</v>
      </c>
      <c r="E366">
        <v>0</v>
      </c>
      <c r="F366">
        <v>0</v>
      </c>
      <c r="G366">
        <v>0</v>
      </c>
      <c r="H366">
        <v>0</v>
      </c>
      <c r="I366">
        <v>0</v>
      </c>
      <c r="J366">
        <v>0</v>
      </c>
      <c r="K366">
        <v>0</v>
      </c>
      <c r="L366">
        <v>0</v>
      </c>
      <c r="M366">
        <v>0</v>
      </c>
      <c r="N366">
        <v>4852</v>
      </c>
      <c r="O366">
        <v>0</v>
      </c>
      <c r="P366">
        <v>0</v>
      </c>
      <c r="Q366">
        <v>0</v>
      </c>
      <c r="R366">
        <v>0</v>
      </c>
      <c r="S366">
        <v>0</v>
      </c>
      <c r="T366">
        <v>0</v>
      </c>
      <c r="U366">
        <v>0</v>
      </c>
      <c r="V366">
        <v>0</v>
      </c>
      <c r="W366">
        <v>0</v>
      </c>
      <c r="X366">
        <v>0</v>
      </c>
      <c r="Y366" t="s">
        <v>191</v>
      </c>
      <c r="Z366" t="s">
        <v>212</v>
      </c>
      <c r="AA366" t="s">
        <v>1274</v>
      </c>
    </row>
    <row r="367" spans="1:27" x14ac:dyDescent="0.25">
      <c r="A367" t="s">
        <v>1275</v>
      </c>
      <c r="B367" t="s">
        <v>1276</v>
      </c>
      <c r="D367">
        <v>0</v>
      </c>
      <c r="E367">
        <v>0</v>
      </c>
      <c r="F367">
        <v>0</v>
      </c>
      <c r="G367">
        <v>0</v>
      </c>
      <c r="H367">
        <v>0</v>
      </c>
      <c r="I367">
        <v>0</v>
      </c>
      <c r="J367">
        <v>0</v>
      </c>
      <c r="K367">
        <v>0</v>
      </c>
      <c r="L367">
        <v>0</v>
      </c>
      <c r="M367">
        <v>0</v>
      </c>
      <c r="N367">
        <v>11985</v>
      </c>
      <c r="O367">
        <v>0</v>
      </c>
      <c r="P367">
        <v>0</v>
      </c>
      <c r="Q367">
        <v>0</v>
      </c>
      <c r="R367">
        <v>0</v>
      </c>
      <c r="S367">
        <v>0</v>
      </c>
      <c r="T367">
        <v>0</v>
      </c>
      <c r="U367">
        <v>0</v>
      </c>
      <c r="V367">
        <v>0</v>
      </c>
      <c r="W367">
        <v>0</v>
      </c>
      <c r="X367">
        <v>0</v>
      </c>
      <c r="Y367" t="s">
        <v>191</v>
      </c>
      <c r="Z367" t="s">
        <v>212</v>
      </c>
      <c r="AA367" t="s">
        <v>1277</v>
      </c>
    </row>
    <row r="368" spans="1:27" x14ac:dyDescent="0.25">
      <c r="A368" t="s">
        <v>1278</v>
      </c>
      <c r="B368" t="s">
        <v>1279</v>
      </c>
      <c r="D368">
        <v>0</v>
      </c>
      <c r="E368">
        <v>0</v>
      </c>
      <c r="F368">
        <v>0</v>
      </c>
      <c r="G368">
        <v>0</v>
      </c>
      <c r="H368">
        <v>0</v>
      </c>
      <c r="I368">
        <v>0</v>
      </c>
      <c r="J368">
        <v>0</v>
      </c>
      <c r="K368">
        <v>0</v>
      </c>
      <c r="L368">
        <v>0</v>
      </c>
      <c r="M368">
        <v>0</v>
      </c>
      <c r="N368">
        <v>204078</v>
      </c>
      <c r="O368">
        <v>173000</v>
      </c>
      <c r="P368">
        <v>0</v>
      </c>
      <c r="Q368">
        <v>20000</v>
      </c>
      <c r="R368">
        <v>0</v>
      </c>
      <c r="S368">
        <v>0</v>
      </c>
      <c r="T368">
        <v>0</v>
      </c>
      <c r="U368">
        <v>0</v>
      </c>
      <c r="V368">
        <v>0</v>
      </c>
      <c r="W368">
        <v>239000</v>
      </c>
      <c r="X368">
        <v>20000</v>
      </c>
      <c r="Y368" t="s">
        <v>191</v>
      </c>
      <c r="Z368" t="s">
        <v>269</v>
      </c>
      <c r="AA368" t="s">
        <v>1280</v>
      </c>
    </row>
    <row r="369" spans="1:27" x14ac:dyDescent="0.25">
      <c r="A369" t="s">
        <v>1281</v>
      </c>
      <c r="B369" t="s">
        <v>1282</v>
      </c>
      <c r="D369">
        <v>0</v>
      </c>
      <c r="E369">
        <v>0</v>
      </c>
      <c r="F369">
        <v>0</v>
      </c>
      <c r="G369">
        <v>0</v>
      </c>
      <c r="H369">
        <v>0</v>
      </c>
      <c r="I369">
        <v>0</v>
      </c>
      <c r="J369">
        <v>0</v>
      </c>
      <c r="K369">
        <v>0</v>
      </c>
      <c r="L369">
        <v>0</v>
      </c>
      <c r="M369">
        <v>0</v>
      </c>
      <c r="N369">
        <v>8842</v>
      </c>
      <c r="O369">
        <v>0</v>
      </c>
      <c r="P369">
        <v>0</v>
      </c>
      <c r="Q369">
        <v>0</v>
      </c>
      <c r="R369">
        <v>0</v>
      </c>
      <c r="S369">
        <v>0</v>
      </c>
      <c r="T369">
        <v>0</v>
      </c>
      <c r="U369">
        <v>0</v>
      </c>
      <c r="V369">
        <v>0</v>
      </c>
      <c r="W369">
        <v>0</v>
      </c>
      <c r="X369">
        <v>0</v>
      </c>
      <c r="Y369" t="s">
        <v>191</v>
      </c>
      <c r="Z369" t="s">
        <v>249</v>
      </c>
      <c r="AA369" t="s">
        <v>1283</v>
      </c>
    </row>
    <row r="370" spans="1:27" x14ac:dyDescent="0.25">
      <c r="A370" t="s">
        <v>1284</v>
      </c>
      <c r="B370" t="s">
        <v>1285</v>
      </c>
      <c r="D370">
        <v>0</v>
      </c>
      <c r="E370">
        <v>0</v>
      </c>
      <c r="F370">
        <v>0</v>
      </c>
      <c r="G370">
        <v>0</v>
      </c>
      <c r="H370">
        <v>0</v>
      </c>
      <c r="I370">
        <v>0</v>
      </c>
      <c r="J370">
        <v>0</v>
      </c>
      <c r="K370">
        <v>0</v>
      </c>
      <c r="L370">
        <v>0</v>
      </c>
      <c r="M370">
        <v>0</v>
      </c>
      <c r="N370">
        <v>54299</v>
      </c>
      <c r="O370">
        <v>3700</v>
      </c>
      <c r="P370">
        <v>0</v>
      </c>
      <c r="Q370">
        <v>10000</v>
      </c>
      <c r="R370">
        <v>0</v>
      </c>
      <c r="S370">
        <v>0</v>
      </c>
      <c r="T370">
        <v>0</v>
      </c>
      <c r="U370">
        <v>0</v>
      </c>
      <c r="V370">
        <v>0</v>
      </c>
      <c r="W370">
        <v>0</v>
      </c>
      <c r="X370">
        <v>87000</v>
      </c>
      <c r="Y370" t="s">
        <v>191</v>
      </c>
      <c r="Z370" t="s">
        <v>212</v>
      </c>
      <c r="AA370" t="s">
        <v>1286</v>
      </c>
    </row>
    <row r="371" spans="1:27" x14ac:dyDescent="0.25">
      <c r="A371" t="s">
        <v>1287</v>
      </c>
      <c r="B371" t="s">
        <v>1288</v>
      </c>
      <c r="D371">
        <v>0</v>
      </c>
      <c r="E371">
        <v>0</v>
      </c>
      <c r="F371">
        <v>0</v>
      </c>
      <c r="G371">
        <v>0</v>
      </c>
      <c r="H371">
        <v>0</v>
      </c>
      <c r="I371">
        <v>0</v>
      </c>
      <c r="J371">
        <v>0</v>
      </c>
      <c r="K371">
        <v>0</v>
      </c>
      <c r="L371">
        <v>0</v>
      </c>
      <c r="M371">
        <v>0</v>
      </c>
      <c r="N371">
        <v>627292</v>
      </c>
      <c r="O371">
        <v>0</v>
      </c>
      <c r="P371">
        <v>0</v>
      </c>
      <c r="Q371">
        <v>0</v>
      </c>
      <c r="R371">
        <v>0</v>
      </c>
      <c r="S371">
        <v>0</v>
      </c>
      <c r="T371">
        <v>0</v>
      </c>
      <c r="U371">
        <v>0</v>
      </c>
      <c r="V371">
        <v>0</v>
      </c>
      <c r="W371">
        <v>0</v>
      </c>
      <c r="X371">
        <v>5000</v>
      </c>
      <c r="Y371" t="s">
        <v>191</v>
      </c>
      <c r="Z371" t="s">
        <v>212</v>
      </c>
      <c r="AA371" t="s">
        <v>1289</v>
      </c>
    </row>
    <row r="372" spans="1:27" x14ac:dyDescent="0.25">
      <c r="A372" t="s">
        <v>1290</v>
      </c>
      <c r="B372" t="s">
        <v>1291</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t="s">
        <v>191</v>
      </c>
      <c r="Z372" t="s">
        <v>212</v>
      </c>
      <c r="AA372" t="s">
        <v>1292</v>
      </c>
    </row>
    <row r="373" spans="1:27" x14ac:dyDescent="0.25">
      <c r="A373" t="s">
        <v>1293</v>
      </c>
      <c r="B373" t="s">
        <v>1294</v>
      </c>
      <c r="D373">
        <v>0</v>
      </c>
      <c r="E373">
        <v>0</v>
      </c>
      <c r="F373">
        <v>0</v>
      </c>
      <c r="G373">
        <v>0</v>
      </c>
      <c r="H373">
        <v>0</v>
      </c>
      <c r="I373">
        <v>0</v>
      </c>
      <c r="J373">
        <v>0</v>
      </c>
      <c r="K373">
        <v>0</v>
      </c>
      <c r="L373">
        <v>0</v>
      </c>
      <c r="M373">
        <v>0</v>
      </c>
      <c r="N373">
        <v>0</v>
      </c>
      <c r="O373">
        <v>0</v>
      </c>
      <c r="P373">
        <v>0</v>
      </c>
      <c r="Q373">
        <v>0</v>
      </c>
      <c r="R373">
        <v>0</v>
      </c>
      <c r="S373">
        <v>0</v>
      </c>
      <c r="T373">
        <v>0</v>
      </c>
      <c r="U373">
        <v>0</v>
      </c>
      <c r="V373">
        <v>0</v>
      </c>
      <c r="W373">
        <v>90000</v>
      </c>
      <c r="X373">
        <v>0</v>
      </c>
      <c r="Y373" t="s">
        <v>191</v>
      </c>
      <c r="Z373" t="s">
        <v>212</v>
      </c>
      <c r="AA373" t="s">
        <v>1295</v>
      </c>
    </row>
    <row r="374" spans="1:27" x14ac:dyDescent="0.25">
      <c r="A374" t="s">
        <v>1296</v>
      </c>
      <c r="B374" t="s">
        <v>1297</v>
      </c>
      <c r="D374">
        <v>0</v>
      </c>
      <c r="E374">
        <v>0</v>
      </c>
      <c r="F374">
        <v>0</v>
      </c>
      <c r="G374">
        <v>0</v>
      </c>
      <c r="H374">
        <v>0</v>
      </c>
      <c r="I374">
        <v>0</v>
      </c>
      <c r="J374">
        <v>0</v>
      </c>
      <c r="K374">
        <v>0</v>
      </c>
      <c r="L374">
        <v>0</v>
      </c>
      <c r="M374">
        <v>0</v>
      </c>
      <c r="N374">
        <v>21386</v>
      </c>
      <c r="O374">
        <v>0</v>
      </c>
      <c r="P374">
        <v>0</v>
      </c>
      <c r="Q374">
        <v>210</v>
      </c>
      <c r="R374">
        <v>0</v>
      </c>
      <c r="S374">
        <v>0</v>
      </c>
      <c r="T374">
        <v>0</v>
      </c>
      <c r="U374">
        <v>0</v>
      </c>
      <c r="V374">
        <v>0</v>
      </c>
      <c r="W374">
        <v>0</v>
      </c>
      <c r="X374">
        <v>630</v>
      </c>
      <c r="Y374" t="s">
        <v>191</v>
      </c>
      <c r="Z374" t="s">
        <v>205</v>
      </c>
      <c r="AA374" t="s">
        <v>1298</v>
      </c>
    </row>
    <row r="375" spans="1:27" x14ac:dyDescent="0.25">
      <c r="A375" t="s">
        <v>1299</v>
      </c>
      <c r="B375" t="s">
        <v>1300</v>
      </c>
      <c r="D375">
        <v>0</v>
      </c>
      <c r="E375">
        <v>0</v>
      </c>
      <c r="F375">
        <v>0</v>
      </c>
      <c r="G375">
        <v>0</v>
      </c>
      <c r="H375">
        <v>0</v>
      </c>
      <c r="I375">
        <v>0</v>
      </c>
      <c r="J375">
        <v>0</v>
      </c>
      <c r="K375">
        <v>0</v>
      </c>
      <c r="L375">
        <v>0</v>
      </c>
      <c r="M375">
        <v>0</v>
      </c>
      <c r="N375">
        <v>1553</v>
      </c>
      <c r="O375">
        <v>0</v>
      </c>
      <c r="P375">
        <v>0</v>
      </c>
      <c r="Q375">
        <v>0</v>
      </c>
      <c r="R375">
        <v>0</v>
      </c>
      <c r="S375">
        <v>0</v>
      </c>
      <c r="T375">
        <v>0</v>
      </c>
      <c r="U375">
        <v>0</v>
      </c>
      <c r="V375">
        <v>0</v>
      </c>
      <c r="W375">
        <v>0</v>
      </c>
      <c r="X375">
        <v>0</v>
      </c>
      <c r="Y375" t="s">
        <v>191</v>
      </c>
      <c r="Z375" t="s">
        <v>212</v>
      </c>
      <c r="AA375" t="s">
        <v>1301</v>
      </c>
    </row>
    <row r="376" spans="1:27" x14ac:dyDescent="0.25">
      <c r="A376" t="s">
        <v>1302</v>
      </c>
      <c r="B376" t="s">
        <v>1303</v>
      </c>
      <c r="D376">
        <v>0</v>
      </c>
      <c r="E376">
        <v>0</v>
      </c>
      <c r="F376">
        <v>0</v>
      </c>
      <c r="G376">
        <v>0</v>
      </c>
      <c r="H376">
        <v>0</v>
      </c>
      <c r="I376">
        <v>0</v>
      </c>
      <c r="J376">
        <v>0</v>
      </c>
      <c r="K376">
        <v>0</v>
      </c>
      <c r="L376">
        <v>0</v>
      </c>
      <c r="M376">
        <v>0</v>
      </c>
      <c r="N376">
        <v>107600</v>
      </c>
      <c r="O376">
        <v>6200</v>
      </c>
      <c r="P376">
        <v>0</v>
      </c>
      <c r="Q376">
        <v>8000</v>
      </c>
      <c r="R376">
        <v>0</v>
      </c>
      <c r="S376">
        <v>0</v>
      </c>
      <c r="T376">
        <v>0</v>
      </c>
      <c r="U376">
        <v>0</v>
      </c>
      <c r="V376">
        <v>214000</v>
      </c>
      <c r="W376">
        <v>103500</v>
      </c>
      <c r="X376">
        <v>500</v>
      </c>
      <c r="Y376" t="s">
        <v>191</v>
      </c>
      <c r="Z376" t="s">
        <v>269</v>
      </c>
      <c r="AA376" t="s">
        <v>1304</v>
      </c>
    </row>
    <row r="377" spans="1:27" x14ac:dyDescent="0.25">
      <c r="A377" t="s">
        <v>1305</v>
      </c>
      <c r="B377" t="s">
        <v>1306</v>
      </c>
      <c r="D377">
        <v>0</v>
      </c>
      <c r="E377">
        <v>0</v>
      </c>
      <c r="F377">
        <v>0</v>
      </c>
      <c r="G377">
        <v>0</v>
      </c>
      <c r="H377">
        <v>0</v>
      </c>
      <c r="I377">
        <v>0</v>
      </c>
      <c r="J377">
        <v>0</v>
      </c>
      <c r="K377">
        <v>0</v>
      </c>
      <c r="L377">
        <v>0</v>
      </c>
      <c r="M377">
        <v>0</v>
      </c>
      <c r="N377">
        <v>342601</v>
      </c>
      <c r="O377">
        <v>70000</v>
      </c>
      <c r="P377">
        <v>0</v>
      </c>
      <c r="Q377">
        <v>1067</v>
      </c>
      <c r="R377">
        <v>0</v>
      </c>
      <c r="S377">
        <v>0</v>
      </c>
      <c r="T377">
        <v>0</v>
      </c>
      <c r="U377">
        <v>0</v>
      </c>
      <c r="V377">
        <v>22000</v>
      </c>
      <c r="W377">
        <v>49132</v>
      </c>
      <c r="X377">
        <v>0</v>
      </c>
      <c r="Y377" t="s">
        <v>191</v>
      </c>
      <c r="Z377" t="s">
        <v>269</v>
      </c>
      <c r="AA377" t="s">
        <v>1307</v>
      </c>
    </row>
    <row r="378" spans="1:27" x14ac:dyDescent="0.25">
      <c r="A378" t="s">
        <v>1308</v>
      </c>
      <c r="B378" t="s">
        <v>1309</v>
      </c>
      <c r="D378">
        <v>0</v>
      </c>
      <c r="E378">
        <v>0</v>
      </c>
      <c r="F378">
        <v>0</v>
      </c>
      <c r="G378">
        <v>0</v>
      </c>
      <c r="H378">
        <v>0</v>
      </c>
      <c r="I378">
        <v>0</v>
      </c>
      <c r="J378">
        <v>0</v>
      </c>
      <c r="K378">
        <v>0</v>
      </c>
      <c r="L378">
        <v>0</v>
      </c>
      <c r="M378">
        <v>0</v>
      </c>
      <c r="N378">
        <v>31511</v>
      </c>
      <c r="O378">
        <v>4000</v>
      </c>
      <c r="P378">
        <v>0</v>
      </c>
      <c r="Q378">
        <v>0</v>
      </c>
      <c r="R378">
        <v>0</v>
      </c>
      <c r="S378">
        <v>0</v>
      </c>
      <c r="T378">
        <v>0</v>
      </c>
      <c r="U378">
        <v>0</v>
      </c>
      <c r="V378">
        <v>0</v>
      </c>
      <c r="W378">
        <v>0</v>
      </c>
      <c r="X378">
        <v>0</v>
      </c>
      <c r="Y378" t="s">
        <v>191</v>
      </c>
      <c r="Z378" t="s">
        <v>212</v>
      </c>
      <c r="AA378" t="s">
        <v>1310</v>
      </c>
    </row>
    <row r="379" spans="1:27" x14ac:dyDescent="0.25">
      <c r="A379" t="s">
        <v>1311</v>
      </c>
      <c r="B379" t="s">
        <v>1312</v>
      </c>
      <c r="D379">
        <v>0</v>
      </c>
      <c r="E379">
        <v>0</v>
      </c>
      <c r="F379">
        <v>600</v>
      </c>
      <c r="G379">
        <v>0</v>
      </c>
      <c r="H379">
        <v>0</v>
      </c>
      <c r="I379">
        <v>0</v>
      </c>
      <c r="J379">
        <v>0</v>
      </c>
      <c r="K379">
        <v>0</v>
      </c>
      <c r="L379">
        <v>0</v>
      </c>
      <c r="M379">
        <v>0</v>
      </c>
      <c r="N379">
        <v>167131</v>
      </c>
      <c r="O379">
        <v>35000</v>
      </c>
      <c r="P379">
        <v>0</v>
      </c>
      <c r="Q379">
        <v>0</v>
      </c>
      <c r="R379">
        <v>0</v>
      </c>
      <c r="S379">
        <v>0</v>
      </c>
      <c r="T379">
        <v>0</v>
      </c>
      <c r="U379">
        <v>0</v>
      </c>
      <c r="V379">
        <v>0</v>
      </c>
      <c r="W379">
        <v>0</v>
      </c>
      <c r="X379">
        <v>0</v>
      </c>
      <c r="Y379" t="s">
        <v>193</v>
      </c>
      <c r="Z379" t="s">
        <v>205</v>
      </c>
      <c r="AA379" t="s">
        <v>1313</v>
      </c>
    </row>
    <row r="380" spans="1:27" x14ac:dyDescent="0.25">
      <c r="A380" t="s">
        <v>1314</v>
      </c>
      <c r="B380" t="s">
        <v>1315</v>
      </c>
      <c r="D380">
        <v>0</v>
      </c>
      <c r="E380">
        <v>0</v>
      </c>
      <c r="F380">
        <v>0</v>
      </c>
      <c r="G380">
        <v>0</v>
      </c>
      <c r="H380">
        <v>0</v>
      </c>
      <c r="I380">
        <v>0</v>
      </c>
      <c r="J380">
        <v>0</v>
      </c>
      <c r="K380">
        <v>0</v>
      </c>
      <c r="L380">
        <v>0</v>
      </c>
      <c r="M380">
        <v>0</v>
      </c>
      <c r="N380">
        <v>31721</v>
      </c>
      <c r="O380">
        <v>1500</v>
      </c>
      <c r="P380">
        <v>0</v>
      </c>
      <c r="Q380">
        <v>0</v>
      </c>
      <c r="R380">
        <v>0</v>
      </c>
      <c r="S380">
        <v>0</v>
      </c>
      <c r="T380">
        <v>0</v>
      </c>
      <c r="U380">
        <v>0</v>
      </c>
      <c r="V380">
        <v>0</v>
      </c>
      <c r="W380">
        <v>0</v>
      </c>
      <c r="X380">
        <v>0</v>
      </c>
      <c r="Y380" t="s">
        <v>193</v>
      </c>
      <c r="Z380" t="s">
        <v>249</v>
      </c>
      <c r="AA380" t="s">
        <v>1316</v>
      </c>
    </row>
    <row r="381" spans="1:27" x14ac:dyDescent="0.25">
      <c r="A381" t="s">
        <v>1317</v>
      </c>
      <c r="B381" t="s">
        <v>1318</v>
      </c>
      <c r="D381">
        <v>0</v>
      </c>
      <c r="E381">
        <v>0</v>
      </c>
      <c r="F381">
        <v>0</v>
      </c>
      <c r="G381">
        <v>0</v>
      </c>
      <c r="H381">
        <v>0</v>
      </c>
      <c r="I381">
        <v>0</v>
      </c>
      <c r="J381">
        <v>0</v>
      </c>
      <c r="K381">
        <v>0</v>
      </c>
      <c r="L381">
        <v>0</v>
      </c>
      <c r="M381">
        <v>0</v>
      </c>
      <c r="N381">
        <v>55975</v>
      </c>
      <c r="O381">
        <v>0</v>
      </c>
      <c r="P381">
        <v>0</v>
      </c>
      <c r="Q381">
        <v>0</v>
      </c>
      <c r="R381">
        <v>0</v>
      </c>
      <c r="S381">
        <v>0</v>
      </c>
      <c r="T381">
        <v>0</v>
      </c>
      <c r="U381">
        <v>0</v>
      </c>
      <c r="V381">
        <v>0</v>
      </c>
      <c r="W381">
        <v>0</v>
      </c>
      <c r="X381">
        <v>44000</v>
      </c>
      <c r="Y381" t="s">
        <v>191</v>
      </c>
      <c r="Z381" t="s">
        <v>212</v>
      </c>
      <c r="AA381" t="s">
        <v>1319</v>
      </c>
    </row>
    <row r="382" spans="1:27" x14ac:dyDescent="0.25">
      <c r="A382" t="s">
        <v>1320</v>
      </c>
      <c r="B382" t="s">
        <v>1321</v>
      </c>
      <c r="D382">
        <v>0</v>
      </c>
      <c r="E382">
        <v>0</v>
      </c>
      <c r="F382">
        <v>0</v>
      </c>
      <c r="G382">
        <v>0</v>
      </c>
      <c r="H382">
        <v>0</v>
      </c>
      <c r="I382">
        <v>0</v>
      </c>
      <c r="J382">
        <v>0</v>
      </c>
      <c r="K382">
        <v>0</v>
      </c>
      <c r="L382">
        <v>0</v>
      </c>
      <c r="M382">
        <v>0</v>
      </c>
      <c r="N382">
        <v>162673</v>
      </c>
      <c r="O382">
        <v>0</v>
      </c>
      <c r="P382">
        <v>0</v>
      </c>
      <c r="Q382">
        <v>6129</v>
      </c>
      <c r="R382">
        <v>0</v>
      </c>
      <c r="S382">
        <v>0</v>
      </c>
      <c r="T382">
        <v>0</v>
      </c>
      <c r="U382">
        <v>16</v>
      </c>
      <c r="V382">
        <v>0</v>
      </c>
      <c r="W382">
        <v>0</v>
      </c>
      <c r="X382">
        <v>0</v>
      </c>
      <c r="Y382" t="s">
        <v>191</v>
      </c>
      <c r="Z382" t="s">
        <v>269</v>
      </c>
      <c r="AA382" t="s">
        <v>1322</v>
      </c>
    </row>
    <row r="383" spans="1:27" x14ac:dyDescent="0.25">
      <c r="A383" t="s">
        <v>1323</v>
      </c>
      <c r="B383" t="s">
        <v>1324</v>
      </c>
      <c r="D383">
        <v>0</v>
      </c>
      <c r="E383">
        <v>0</v>
      </c>
      <c r="F383">
        <v>0</v>
      </c>
      <c r="G383">
        <v>0</v>
      </c>
      <c r="H383">
        <v>0</v>
      </c>
      <c r="I383">
        <v>0</v>
      </c>
      <c r="J383">
        <v>0</v>
      </c>
      <c r="K383">
        <v>0</v>
      </c>
      <c r="L383">
        <v>0</v>
      </c>
      <c r="M383">
        <v>6500</v>
      </c>
      <c r="N383">
        <v>52833</v>
      </c>
      <c r="O383">
        <v>0</v>
      </c>
      <c r="P383">
        <v>0</v>
      </c>
      <c r="Q383">
        <v>0</v>
      </c>
      <c r="R383">
        <v>0</v>
      </c>
      <c r="S383">
        <v>0</v>
      </c>
      <c r="T383">
        <v>0</v>
      </c>
      <c r="U383">
        <v>0</v>
      </c>
      <c r="V383">
        <v>0</v>
      </c>
      <c r="W383">
        <v>0</v>
      </c>
      <c r="X383">
        <v>0</v>
      </c>
      <c r="Y383" t="s">
        <v>191</v>
      </c>
      <c r="Z383" t="s">
        <v>212</v>
      </c>
      <c r="AA383" t="s">
        <v>1325</v>
      </c>
    </row>
    <row r="384" spans="1:27" x14ac:dyDescent="0.25">
      <c r="A384" t="s">
        <v>1326</v>
      </c>
      <c r="B384" t="s">
        <v>1327</v>
      </c>
      <c r="D384">
        <v>0</v>
      </c>
      <c r="E384">
        <v>0</v>
      </c>
      <c r="F384">
        <v>0</v>
      </c>
      <c r="G384">
        <v>0</v>
      </c>
      <c r="H384">
        <v>0</v>
      </c>
      <c r="I384">
        <v>0</v>
      </c>
      <c r="J384">
        <v>0</v>
      </c>
      <c r="K384">
        <v>0</v>
      </c>
      <c r="L384">
        <v>0</v>
      </c>
      <c r="M384">
        <v>0</v>
      </c>
      <c r="N384">
        <v>5014</v>
      </c>
      <c r="O384">
        <v>0</v>
      </c>
      <c r="P384">
        <v>0</v>
      </c>
      <c r="Q384">
        <v>0</v>
      </c>
      <c r="R384">
        <v>0</v>
      </c>
      <c r="S384">
        <v>0</v>
      </c>
      <c r="T384">
        <v>0</v>
      </c>
      <c r="U384">
        <v>0</v>
      </c>
      <c r="V384">
        <v>0</v>
      </c>
      <c r="W384">
        <v>0</v>
      </c>
      <c r="X384">
        <v>0</v>
      </c>
      <c r="Y384" t="s">
        <v>191</v>
      </c>
      <c r="Z384" t="s">
        <v>212</v>
      </c>
      <c r="AA384" t="s">
        <v>1328</v>
      </c>
    </row>
    <row r="385" spans="1:27" x14ac:dyDescent="0.25">
      <c r="A385" t="s">
        <v>1329</v>
      </c>
      <c r="B385" t="s">
        <v>1330</v>
      </c>
      <c r="D385">
        <v>0</v>
      </c>
      <c r="E385">
        <v>0</v>
      </c>
      <c r="F385">
        <v>0</v>
      </c>
      <c r="G385">
        <v>0</v>
      </c>
      <c r="H385">
        <v>0</v>
      </c>
      <c r="I385">
        <v>0</v>
      </c>
      <c r="J385">
        <v>0</v>
      </c>
      <c r="K385">
        <v>0</v>
      </c>
      <c r="L385">
        <v>0</v>
      </c>
      <c r="M385">
        <v>0</v>
      </c>
      <c r="N385">
        <v>546466</v>
      </c>
      <c r="O385">
        <v>113000</v>
      </c>
      <c r="P385">
        <v>0</v>
      </c>
      <c r="Q385">
        <v>25000</v>
      </c>
      <c r="R385">
        <v>0</v>
      </c>
      <c r="S385">
        <v>0</v>
      </c>
      <c r="T385">
        <v>0</v>
      </c>
      <c r="U385">
        <v>0</v>
      </c>
      <c r="V385">
        <v>155000</v>
      </c>
      <c r="W385">
        <v>0</v>
      </c>
      <c r="X385">
        <v>29000</v>
      </c>
      <c r="Y385" t="s">
        <v>191</v>
      </c>
      <c r="Z385" t="s">
        <v>269</v>
      </c>
      <c r="AA385" t="s">
        <v>1331</v>
      </c>
    </row>
    <row r="386" spans="1:27" x14ac:dyDescent="0.25">
      <c r="A386" t="s">
        <v>1332</v>
      </c>
      <c r="B386" t="s">
        <v>1333</v>
      </c>
      <c r="D386">
        <v>0</v>
      </c>
      <c r="E386">
        <v>0</v>
      </c>
      <c r="F386">
        <v>0</v>
      </c>
      <c r="G386">
        <v>0</v>
      </c>
      <c r="H386">
        <v>0</v>
      </c>
      <c r="I386">
        <v>0</v>
      </c>
      <c r="J386">
        <v>0</v>
      </c>
      <c r="K386">
        <v>0</v>
      </c>
      <c r="L386">
        <v>0</v>
      </c>
      <c r="M386">
        <v>0</v>
      </c>
      <c r="N386">
        <v>166375</v>
      </c>
      <c r="O386">
        <v>0</v>
      </c>
      <c r="P386">
        <v>0</v>
      </c>
      <c r="Q386">
        <v>0</v>
      </c>
      <c r="R386">
        <v>0</v>
      </c>
      <c r="S386">
        <v>0</v>
      </c>
      <c r="T386">
        <v>0</v>
      </c>
      <c r="U386">
        <v>0</v>
      </c>
      <c r="V386">
        <v>20000</v>
      </c>
      <c r="W386">
        <v>0</v>
      </c>
      <c r="X386">
        <v>0</v>
      </c>
      <c r="Y386" t="s">
        <v>191</v>
      </c>
      <c r="Z386" t="s">
        <v>249</v>
      </c>
      <c r="AA386" t="s">
        <v>1334</v>
      </c>
    </row>
    <row r="387" spans="1:27" x14ac:dyDescent="0.25">
      <c r="A387" t="s">
        <v>1335</v>
      </c>
      <c r="B387" t="s">
        <v>1336</v>
      </c>
      <c r="D387">
        <v>0</v>
      </c>
      <c r="E387">
        <v>0</v>
      </c>
      <c r="F387">
        <v>0</v>
      </c>
      <c r="G387">
        <v>0</v>
      </c>
      <c r="H387">
        <v>0</v>
      </c>
      <c r="I387">
        <v>0</v>
      </c>
      <c r="J387">
        <v>0</v>
      </c>
      <c r="K387">
        <v>0</v>
      </c>
      <c r="L387">
        <v>0</v>
      </c>
      <c r="M387">
        <v>0</v>
      </c>
      <c r="N387">
        <v>49000</v>
      </c>
      <c r="O387">
        <v>0</v>
      </c>
      <c r="P387">
        <v>0</v>
      </c>
      <c r="Q387">
        <v>0</v>
      </c>
      <c r="R387">
        <v>0</v>
      </c>
      <c r="S387">
        <v>0</v>
      </c>
      <c r="T387">
        <v>0</v>
      </c>
      <c r="U387">
        <v>0</v>
      </c>
      <c r="V387">
        <v>0</v>
      </c>
      <c r="W387">
        <v>0</v>
      </c>
      <c r="X387">
        <v>0</v>
      </c>
      <c r="Y387" t="s">
        <v>193</v>
      </c>
      <c r="Z387" t="s">
        <v>205</v>
      </c>
      <c r="AA387" t="s">
        <v>1337</v>
      </c>
    </row>
    <row r="388" spans="1:27" x14ac:dyDescent="0.25">
      <c r="A388" t="s">
        <v>1338</v>
      </c>
      <c r="B388" t="s">
        <v>1339</v>
      </c>
      <c r="D388">
        <v>0</v>
      </c>
      <c r="E388">
        <v>0</v>
      </c>
      <c r="F388">
        <v>0</v>
      </c>
      <c r="G388">
        <v>0</v>
      </c>
      <c r="H388">
        <v>0</v>
      </c>
      <c r="I388">
        <v>0</v>
      </c>
      <c r="J388">
        <v>0</v>
      </c>
      <c r="K388">
        <v>0</v>
      </c>
      <c r="L388">
        <v>0</v>
      </c>
      <c r="M388">
        <v>0</v>
      </c>
      <c r="N388">
        <v>258368</v>
      </c>
      <c r="O388">
        <v>32200</v>
      </c>
      <c r="P388">
        <v>0</v>
      </c>
      <c r="Q388">
        <v>17000</v>
      </c>
      <c r="R388">
        <v>0</v>
      </c>
      <c r="S388">
        <v>0</v>
      </c>
      <c r="T388">
        <v>0</v>
      </c>
      <c r="U388">
        <v>0</v>
      </c>
      <c r="V388">
        <v>0</v>
      </c>
      <c r="W388">
        <v>0</v>
      </c>
      <c r="X388">
        <v>0</v>
      </c>
      <c r="Y388" t="s">
        <v>191</v>
      </c>
      <c r="Z388" t="s">
        <v>205</v>
      </c>
      <c r="AA388" t="s">
        <v>1340</v>
      </c>
    </row>
    <row r="389" spans="1:27" x14ac:dyDescent="0.25">
      <c r="A389" t="s">
        <v>1341</v>
      </c>
      <c r="B389" t="s">
        <v>1342</v>
      </c>
      <c r="D389">
        <v>0</v>
      </c>
      <c r="E389">
        <v>0</v>
      </c>
      <c r="F389">
        <v>0</v>
      </c>
      <c r="G389">
        <v>0</v>
      </c>
      <c r="H389">
        <v>0</v>
      </c>
      <c r="I389">
        <v>0</v>
      </c>
      <c r="J389">
        <v>0</v>
      </c>
      <c r="K389">
        <v>0</v>
      </c>
      <c r="L389">
        <v>0</v>
      </c>
      <c r="M389">
        <v>0</v>
      </c>
      <c r="N389">
        <v>5698</v>
      </c>
      <c r="O389">
        <v>0</v>
      </c>
      <c r="P389">
        <v>0</v>
      </c>
      <c r="Q389">
        <v>0</v>
      </c>
      <c r="R389">
        <v>0</v>
      </c>
      <c r="S389">
        <v>0</v>
      </c>
      <c r="T389">
        <v>0</v>
      </c>
      <c r="U389">
        <v>0</v>
      </c>
      <c r="V389">
        <v>0</v>
      </c>
      <c r="W389">
        <v>0</v>
      </c>
      <c r="X389">
        <v>0</v>
      </c>
      <c r="Y389" t="s">
        <v>191</v>
      </c>
      <c r="Z389" t="s">
        <v>249</v>
      </c>
      <c r="AA389" t="s">
        <v>1343</v>
      </c>
    </row>
    <row r="390" spans="1:27" x14ac:dyDescent="0.25">
      <c r="A390" t="s">
        <v>1344</v>
      </c>
      <c r="B390" t="s">
        <v>1345</v>
      </c>
      <c r="D390">
        <v>0</v>
      </c>
      <c r="E390">
        <v>0</v>
      </c>
      <c r="F390">
        <v>0</v>
      </c>
      <c r="G390">
        <v>0</v>
      </c>
      <c r="H390">
        <v>0</v>
      </c>
      <c r="I390">
        <v>0</v>
      </c>
      <c r="J390">
        <v>0</v>
      </c>
      <c r="K390">
        <v>0</v>
      </c>
      <c r="L390">
        <v>0</v>
      </c>
      <c r="M390">
        <v>0</v>
      </c>
      <c r="N390">
        <v>348157</v>
      </c>
      <c r="O390">
        <v>8000</v>
      </c>
      <c r="P390">
        <v>0</v>
      </c>
      <c r="Q390">
        <v>0</v>
      </c>
      <c r="R390">
        <v>0</v>
      </c>
      <c r="S390">
        <v>0</v>
      </c>
      <c r="T390">
        <v>0</v>
      </c>
      <c r="U390">
        <v>0</v>
      </c>
      <c r="V390">
        <v>5000</v>
      </c>
      <c r="W390">
        <v>269500</v>
      </c>
      <c r="X390">
        <v>0</v>
      </c>
      <c r="Y390" t="s">
        <v>191</v>
      </c>
      <c r="Z390" t="s">
        <v>205</v>
      </c>
      <c r="AA390" t="s">
        <v>1346</v>
      </c>
    </row>
    <row r="391" spans="1:27" x14ac:dyDescent="0.25">
      <c r="A391" t="s">
        <v>1347</v>
      </c>
      <c r="B391" t="s">
        <v>1348</v>
      </c>
      <c r="D391">
        <v>0</v>
      </c>
      <c r="E391">
        <v>0</v>
      </c>
      <c r="F391">
        <v>0</v>
      </c>
      <c r="G391">
        <v>12267</v>
      </c>
      <c r="H391">
        <v>0</v>
      </c>
      <c r="I391">
        <v>0</v>
      </c>
      <c r="J391">
        <v>0</v>
      </c>
      <c r="K391">
        <v>0</v>
      </c>
      <c r="L391">
        <v>0</v>
      </c>
      <c r="M391">
        <v>0</v>
      </c>
      <c r="N391">
        <v>255800</v>
      </c>
      <c r="O391">
        <v>10000</v>
      </c>
      <c r="P391">
        <v>0</v>
      </c>
      <c r="Q391">
        <v>0</v>
      </c>
      <c r="R391">
        <v>0</v>
      </c>
      <c r="S391">
        <v>0</v>
      </c>
      <c r="T391">
        <v>0</v>
      </c>
      <c r="U391">
        <v>0</v>
      </c>
      <c r="V391">
        <v>15000</v>
      </c>
      <c r="W391">
        <v>0</v>
      </c>
      <c r="X391">
        <v>6519</v>
      </c>
      <c r="Y391" t="s">
        <v>191</v>
      </c>
      <c r="Z391" t="s">
        <v>269</v>
      </c>
      <c r="AA391" t="s">
        <v>1349</v>
      </c>
    </row>
    <row r="392" spans="1:27" x14ac:dyDescent="0.25">
      <c r="A392" t="s">
        <v>1350</v>
      </c>
      <c r="B392" t="s">
        <v>1351</v>
      </c>
      <c r="D392">
        <v>0</v>
      </c>
      <c r="E392">
        <v>0</v>
      </c>
      <c r="F392">
        <v>0</v>
      </c>
      <c r="G392">
        <v>0</v>
      </c>
      <c r="H392">
        <v>0</v>
      </c>
      <c r="I392">
        <v>0</v>
      </c>
      <c r="J392">
        <v>1845</v>
      </c>
      <c r="K392">
        <v>0</v>
      </c>
      <c r="L392">
        <v>0</v>
      </c>
      <c r="M392">
        <v>0</v>
      </c>
      <c r="N392">
        <v>159050</v>
      </c>
      <c r="O392">
        <v>72500</v>
      </c>
      <c r="P392">
        <v>0</v>
      </c>
      <c r="Q392">
        <v>0</v>
      </c>
      <c r="R392">
        <v>0</v>
      </c>
      <c r="S392">
        <v>0</v>
      </c>
      <c r="T392">
        <v>0</v>
      </c>
      <c r="U392">
        <v>0</v>
      </c>
      <c r="V392">
        <v>93000</v>
      </c>
      <c r="W392">
        <v>5515</v>
      </c>
      <c r="X392">
        <v>0</v>
      </c>
      <c r="Y392" t="s">
        <v>191</v>
      </c>
      <c r="Z392" t="s">
        <v>372</v>
      </c>
      <c r="AA392" t="s">
        <v>1352</v>
      </c>
    </row>
    <row r="393" spans="1:27" x14ac:dyDescent="0.25">
      <c r="A393" t="s">
        <v>1353</v>
      </c>
      <c r="B393" t="s">
        <v>1354</v>
      </c>
      <c r="D393">
        <v>0</v>
      </c>
      <c r="E393">
        <v>0</v>
      </c>
      <c r="F393">
        <v>0</v>
      </c>
      <c r="G393">
        <v>0</v>
      </c>
      <c r="H393">
        <v>0</v>
      </c>
      <c r="I393">
        <v>0</v>
      </c>
      <c r="J393">
        <v>0</v>
      </c>
      <c r="K393">
        <v>0</v>
      </c>
      <c r="L393">
        <v>0</v>
      </c>
      <c r="M393">
        <v>0</v>
      </c>
      <c r="N393">
        <v>76000</v>
      </c>
      <c r="O393">
        <v>3000</v>
      </c>
      <c r="P393">
        <v>0</v>
      </c>
      <c r="Q393">
        <v>0</v>
      </c>
      <c r="R393">
        <v>0</v>
      </c>
      <c r="S393">
        <v>0</v>
      </c>
      <c r="T393">
        <v>0</v>
      </c>
      <c r="U393">
        <v>0</v>
      </c>
      <c r="V393">
        <v>0</v>
      </c>
      <c r="W393">
        <v>22000</v>
      </c>
      <c r="X393">
        <v>0</v>
      </c>
      <c r="Y393" t="s">
        <v>191</v>
      </c>
      <c r="Z393" t="s">
        <v>212</v>
      </c>
      <c r="AA393" t="s">
        <v>1355</v>
      </c>
    </row>
    <row r="394" spans="1:27" x14ac:dyDescent="0.25">
      <c r="A394" t="s">
        <v>1356</v>
      </c>
      <c r="B394" t="s">
        <v>1357</v>
      </c>
      <c r="D394">
        <v>0</v>
      </c>
      <c r="E394">
        <v>0</v>
      </c>
      <c r="F394">
        <v>0</v>
      </c>
      <c r="G394">
        <v>0</v>
      </c>
      <c r="H394">
        <v>0</v>
      </c>
      <c r="I394">
        <v>0</v>
      </c>
      <c r="J394">
        <v>0</v>
      </c>
      <c r="K394">
        <v>0</v>
      </c>
      <c r="L394">
        <v>0</v>
      </c>
      <c r="M394">
        <v>0</v>
      </c>
      <c r="N394">
        <v>139962</v>
      </c>
      <c r="O394">
        <v>19700</v>
      </c>
      <c r="P394">
        <v>0</v>
      </c>
      <c r="Q394">
        <v>5000</v>
      </c>
      <c r="R394">
        <v>0</v>
      </c>
      <c r="S394">
        <v>0</v>
      </c>
      <c r="T394">
        <v>0</v>
      </c>
      <c r="U394">
        <v>0</v>
      </c>
      <c r="V394">
        <v>13500</v>
      </c>
      <c r="W394">
        <v>50000</v>
      </c>
      <c r="X394">
        <v>8000</v>
      </c>
      <c r="Y394" t="s">
        <v>193</v>
      </c>
      <c r="Z394" t="s">
        <v>205</v>
      </c>
      <c r="AA394" t="s">
        <v>1358</v>
      </c>
    </row>
    <row r="395" spans="1:27" x14ac:dyDescent="0.25">
      <c r="A395" t="s">
        <v>1359</v>
      </c>
      <c r="B395" t="s">
        <v>1360</v>
      </c>
      <c r="D395">
        <v>0</v>
      </c>
      <c r="E395">
        <v>0</v>
      </c>
      <c r="F395">
        <v>0</v>
      </c>
      <c r="G395">
        <v>0</v>
      </c>
      <c r="H395">
        <v>0</v>
      </c>
      <c r="I395">
        <v>0</v>
      </c>
      <c r="J395">
        <v>0</v>
      </c>
      <c r="K395">
        <v>0</v>
      </c>
      <c r="L395">
        <v>0</v>
      </c>
      <c r="M395">
        <v>0</v>
      </c>
      <c r="N395">
        <v>24878</v>
      </c>
      <c r="O395">
        <v>0</v>
      </c>
      <c r="P395">
        <v>0</v>
      </c>
      <c r="Q395">
        <v>0</v>
      </c>
      <c r="R395">
        <v>0</v>
      </c>
      <c r="S395">
        <v>0</v>
      </c>
      <c r="T395">
        <v>0</v>
      </c>
      <c r="U395">
        <v>0</v>
      </c>
      <c r="V395">
        <v>0</v>
      </c>
      <c r="W395">
        <v>0</v>
      </c>
      <c r="X395">
        <v>0</v>
      </c>
      <c r="Y395" t="s">
        <v>191</v>
      </c>
      <c r="Z395" t="s">
        <v>212</v>
      </c>
      <c r="AA395" t="s">
        <v>1361</v>
      </c>
    </row>
    <row r="396" spans="1:27" x14ac:dyDescent="0.25">
      <c r="A396" t="s">
        <v>1362</v>
      </c>
      <c r="B396" t="s">
        <v>1363</v>
      </c>
      <c r="D396">
        <v>0</v>
      </c>
      <c r="E396">
        <v>0</v>
      </c>
      <c r="F396">
        <v>0</v>
      </c>
      <c r="G396">
        <v>0</v>
      </c>
      <c r="H396">
        <v>0</v>
      </c>
      <c r="I396">
        <v>0</v>
      </c>
      <c r="J396">
        <v>0</v>
      </c>
      <c r="K396">
        <v>0</v>
      </c>
      <c r="L396">
        <v>0</v>
      </c>
      <c r="M396">
        <v>0</v>
      </c>
      <c r="N396">
        <v>205123</v>
      </c>
      <c r="O396">
        <v>0</v>
      </c>
      <c r="P396">
        <v>0</v>
      </c>
      <c r="Q396">
        <v>0</v>
      </c>
      <c r="R396">
        <v>0</v>
      </c>
      <c r="S396">
        <v>0</v>
      </c>
      <c r="T396">
        <v>0</v>
      </c>
      <c r="U396">
        <v>0</v>
      </c>
      <c r="V396">
        <v>0</v>
      </c>
      <c r="W396">
        <v>10000</v>
      </c>
      <c r="X396">
        <v>0</v>
      </c>
      <c r="Y396" t="s">
        <v>191</v>
      </c>
      <c r="Z396" t="s">
        <v>212</v>
      </c>
      <c r="AA396" t="s">
        <v>1364</v>
      </c>
    </row>
    <row r="397" spans="1:27" x14ac:dyDescent="0.25">
      <c r="A397" t="s">
        <v>1365</v>
      </c>
      <c r="B397" t="s">
        <v>1366</v>
      </c>
      <c r="D397">
        <v>0</v>
      </c>
      <c r="E397">
        <v>0</v>
      </c>
      <c r="F397">
        <v>0</v>
      </c>
      <c r="G397">
        <v>0</v>
      </c>
      <c r="H397">
        <v>0</v>
      </c>
      <c r="I397">
        <v>0</v>
      </c>
      <c r="J397">
        <v>0</v>
      </c>
      <c r="K397">
        <v>0</v>
      </c>
      <c r="L397">
        <v>0</v>
      </c>
      <c r="M397">
        <v>0</v>
      </c>
      <c r="N397">
        <v>57423</v>
      </c>
      <c r="O397">
        <v>0</v>
      </c>
      <c r="P397">
        <v>0</v>
      </c>
      <c r="Q397">
        <v>0</v>
      </c>
      <c r="R397">
        <v>0</v>
      </c>
      <c r="S397">
        <v>0</v>
      </c>
      <c r="T397">
        <v>0</v>
      </c>
      <c r="U397">
        <v>0</v>
      </c>
      <c r="V397">
        <v>0</v>
      </c>
      <c r="W397">
        <v>28</v>
      </c>
      <c r="X397">
        <v>0</v>
      </c>
      <c r="Y397" t="s">
        <v>191</v>
      </c>
      <c r="Z397" t="s">
        <v>212</v>
      </c>
      <c r="AA397" t="s">
        <v>1367</v>
      </c>
    </row>
    <row r="398" spans="1:27" x14ac:dyDescent="0.25">
      <c r="A398" t="s">
        <v>1368</v>
      </c>
      <c r="B398" t="s">
        <v>1369</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t="s">
        <v>191</v>
      </c>
      <c r="Z398" t="s">
        <v>249</v>
      </c>
      <c r="AA398" t="s">
        <v>1370</v>
      </c>
    </row>
    <row r="399" spans="1:27" x14ac:dyDescent="0.25">
      <c r="A399" t="s">
        <v>1371</v>
      </c>
      <c r="B399" t="s">
        <v>1372</v>
      </c>
      <c r="D399">
        <v>0</v>
      </c>
      <c r="E399">
        <v>0</v>
      </c>
      <c r="F399">
        <v>0</v>
      </c>
      <c r="G399">
        <v>0</v>
      </c>
      <c r="H399">
        <v>0</v>
      </c>
      <c r="I399">
        <v>0</v>
      </c>
      <c r="J399">
        <v>0</v>
      </c>
      <c r="K399">
        <v>0</v>
      </c>
      <c r="L399">
        <v>0</v>
      </c>
      <c r="M399">
        <v>0</v>
      </c>
      <c r="N399">
        <v>105587</v>
      </c>
      <c r="O399">
        <v>16200</v>
      </c>
      <c r="P399">
        <v>0</v>
      </c>
      <c r="Q399">
        <v>0</v>
      </c>
      <c r="R399">
        <v>0</v>
      </c>
      <c r="S399">
        <v>0</v>
      </c>
      <c r="T399">
        <v>0</v>
      </c>
      <c r="U399">
        <v>0</v>
      </c>
      <c r="V399">
        <v>0</v>
      </c>
      <c r="W399">
        <v>0</v>
      </c>
      <c r="X399">
        <v>0</v>
      </c>
      <c r="Y399" t="s">
        <v>191</v>
      </c>
      <c r="Z399" t="s">
        <v>205</v>
      </c>
      <c r="AA399" t="s">
        <v>1373</v>
      </c>
    </row>
    <row r="400" spans="1:27" x14ac:dyDescent="0.25">
      <c r="A400" t="s">
        <v>1374</v>
      </c>
      <c r="B400" t="s">
        <v>1375</v>
      </c>
      <c r="D400">
        <v>0</v>
      </c>
      <c r="E400">
        <v>0</v>
      </c>
      <c r="F400">
        <v>0</v>
      </c>
      <c r="G400">
        <v>0</v>
      </c>
      <c r="H400">
        <v>0</v>
      </c>
      <c r="I400">
        <v>0</v>
      </c>
      <c r="J400">
        <v>0</v>
      </c>
      <c r="K400">
        <v>0</v>
      </c>
      <c r="L400">
        <v>0</v>
      </c>
      <c r="M400">
        <v>0</v>
      </c>
      <c r="N400">
        <v>14590</v>
      </c>
      <c r="O400">
        <v>0</v>
      </c>
      <c r="P400">
        <v>0</v>
      </c>
      <c r="Q400">
        <v>0</v>
      </c>
      <c r="R400">
        <v>0</v>
      </c>
      <c r="S400">
        <v>0</v>
      </c>
      <c r="T400">
        <v>0</v>
      </c>
      <c r="U400">
        <v>0</v>
      </c>
      <c r="V400">
        <v>0</v>
      </c>
      <c r="W400">
        <v>0</v>
      </c>
      <c r="X400">
        <v>0</v>
      </c>
      <c r="Y400" t="s">
        <v>191</v>
      </c>
      <c r="Z400" t="s">
        <v>212</v>
      </c>
      <c r="AA400" t="s">
        <v>1376</v>
      </c>
    </row>
    <row r="401" spans="1:27" x14ac:dyDescent="0.25">
      <c r="A401" t="s">
        <v>1377</v>
      </c>
      <c r="B401" t="s">
        <v>1378</v>
      </c>
      <c r="D401">
        <v>0</v>
      </c>
      <c r="E401">
        <v>0</v>
      </c>
      <c r="F401">
        <v>0</v>
      </c>
      <c r="G401">
        <v>0</v>
      </c>
      <c r="H401">
        <v>0</v>
      </c>
      <c r="I401">
        <v>0</v>
      </c>
      <c r="J401">
        <v>0</v>
      </c>
      <c r="K401">
        <v>0</v>
      </c>
      <c r="L401">
        <v>0</v>
      </c>
      <c r="M401">
        <v>0</v>
      </c>
      <c r="N401">
        <v>67456</v>
      </c>
      <c r="O401">
        <v>0</v>
      </c>
      <c r="P401">
        <v>0</v>
      </c>
      <c r="Q401">
        <v>0</v>
      </c>
      <c r="R401">
        <v>0</v>
      </c>
      <c r="S401">
        <v>0</v>
      </c>
      <c r="T401">
        <v>0</v>
      </c>
      <c r="U401">
        <v>0</v>
      </c>
      <c r="V401">
        <v>0</v>
      </c>
      <c r="W401">
        <v>0</v>
      </c>
      <c r="X401">
        <v>0</v>
      </c>
      <c r="Y401" t="s">
        <v>191</v>
      </c>
      <c r="Z401" t="s">
        <v>212</v>
      </c>
      <c r="AA401" t="s">
        <v>1379</v>
      </c>
    </row>
    <row r="402" spans="1:27" x14ac:dyDescent="0.25">
      <c r="A402" t="s">
        <v>1380</v>
      </c>
      <c r="B402" t="s">
        <v>1381</v>
      </c>
      <c r="D402">
        <v>0</v>
      </c>
      <c r="E402">
        <v>0</v>
      </c>
      <c r="F402">
        <v>0</v>
      </c>
      <c r="G402">
        <v>0</v>
      </c>
      <c r="H402">
        <v>0</v>
      </c>
      <c r="I402">
        <v>0</v>
      </c>
      <c r="J402">
        <v>0</v>
      </c>
      <c r="K402">
        <v>0</v>
      </c>
      <c r="L402">
        <v>0</v>
      </c>
      <c r="M402">
        <v>0</v>
      </c>
      <c r="N402">
        <v>95878</v>
      </c>
      <c r="O402">
        <v>0</v>
      </c>
      <c r="P402">
        <v>0</v>
      </c>
      <c r="Q402">
        <v>0</v>
      </c>
      <c r="R402">
        <v>0</v>
      </c>
      <c r="S402">
        <v>0</v>
      </c>
      <c r="T402">
        <v>0</v>
      </c>
      <c r="U402">
        <v>0</v>
      </c>
      <c r="V402">
        <v>0</v>
      </c>
      <c r="W402">
        <v>0</v>
      </c>
      <c r="X402">
        <v>0</v>
      </c>
      <c r="Y402" t="s">
        <v>191</v>
      </c>
      <c r="Z402" t="s">
        <v>212</v>
      </c>
      <c r="AA402" t="s">
        <v>1382</v>
      </c>
    </row>
    <row r="403" spans="1:27" x14ac:dyDescent="0.25">
      <c r="A403" t="s">
        <v>1383</v>
      </c>
      <c r="B403" t="s">
        <v>1384</v>
      </c>
      <c r="D403">
        <v>0</v>
      </c>
      <c r="E403">
        <v>0</v>
      </c>
      <c r="F403">
        <v>0</v>
      </c>
      <c r="G403">
        <v>0</v>
      </c>
      <c r="H403">
        <v>0</v>
      </c>
      <c r="I403">
        <v>0</v>
      </c>
      <c r="J403">
        <v>0</v>
      </c>
      <c r="K403">
        <v>0</v>
      </c>
      <c r="L403">
        <v>0</v>
      </c>
      <c r="M403">
        <v>0</v>
      </c>
      <c r="N403">
        <v>12800</v>
      </c>
      <c r="O403">
        <v>0</v>
      </c>
      <c r="P403">
        <v>0</v>
      </c>
      <c r="Q403">
        <v>0</v>
      </c>
      <c r="R403">
        <v>0</v>
      </c>
      <c r="S403">
        <v>0</v>
      </c>
      <c r="T403">
        <v>0</v>
      </c>
      <c r="U403">
        <v>0</v>
      </c>
      <c r="V403">
        <v>0</v>
      </c>
      <c r="W403">
        <v>0</v>
      </c>
      <c r="X403">
        <v>0</v>
      </c>
      <c r="Y403" t="s">
        <v>191</v>
      </c>
      <c r="Z403" t="s">
        <v>212</v>
      </c>
      <c r="AA403" t="s">
        <v>1385</v>
      </c>
    </row>
    <row r="404" spans="1:27" x14ac:dyDescent="0.25">
      <c r="A404" t="s">
        <v>1386</v>
      </c>
      <c r="B404" t="s">
        <v>1387</v>
      </c>
      <c r="D404">
        <v>0</v>
      </c>
      <c r="E404">
        <v>0</v>
      </c>
      <c r="F404">
        <v>0</v>
      </c>
      <c r="G404">
        <v>0</v>
      </c>
      <c r="H404">
        <v>0</v>
      </c>
      <c r="I404">
        <v>0</v>
      </c>
      <c r="J404">
        <v>0</v>
      </c>
      <c r="K404">
        <v>0</v>
      </c>
      <c r="L404">
        <v>0</v>
      </c>
      <c r="M404">
        <v>0</v>
      </c>
      <c r="N404">
        <v>1026326</v>
      </c>
      <c r="O404">
        <v>8000</v>
      </c>
      <c r="P404">
        <v>0</v>
      </c>
      <c r="Q404">
        <v>607</v>
      </c>
      <c r="R404">
        <v>0</v>
      </c>
      <c r="S404">
        <v>0</v>
      </c>
      <c r="T404">
        <v>0</v>
      </c>
      <c r="U404">
        <v>0</v>
      </c>
      <c r="V404">
        <v>0</v>
      </c>
      <c r="W404">
        <v>0</v>
      </c>
      <c r="X404">
        <v>500</v>
      </c>
      <c r="Y404" t="s">
        <v>193</v>
      </c>
      <c r="Z404" t="s">
        <v>205</v>
      </c>
      <c r="AA404" t="s">
        <v>1388</v>
      </c>
    </row>
    <row r="405" spans="1:27" x14ac:dyDescent="0.25">
      <c r="A405" t="s">
        <v>1389</v>
      </c>
      <c r="B405" t="s">
        <v>1390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t="s">
        <v>191</v>
      </c>
      <c r="Z405" t="s">
        <v>212</v>
      </c>
      <c r="AA405" t="s">
        <v>1391</v>
      </c>
    </row>
    <row r="406" spans="1:27" x14ac:dyDescent="0.25">
      <c r="A406" t="s">
        <v>1392</v>
      </c>
      <c r="B406" t="s">
        <v>1393</v>
      </c>
      <c r="D406">
        <v>0</v>
      </c>
      <c r="E406">
        <v>0</v>
      </c>
      <c r="F406">
        <v>0</v>
      </c>
      <c r="G406">
        <v>0</v>
      </c>
      <c r="H406">
        <v>0</v>
      </c>
      <c r="I406">
        <v>0</v>
      </c>
      <c r="J406">
        <v>0</v>
      </c>
      <c r="K406">
        <v>0</v>
      </c>
      <c r="L406">
        <v>0</v>
      </c>
      <c r="M406">
        <v>0</v>
      </c>
      <c r="N406">
        <v>0</v>
      </c>
      <c r="O406">
        <v>0</v>
      </c>
      <c r="P406">
        <v>0</v>
      </c>
      <c r="Q406">
        <v>0</v>
      </c>
      <c r="R406">
        <v>0</v>
      </c>
      <c r="S406">
        <v>0</v>
      </c>
      <c r="T406">
        <v>0</v>
      </c>
      <c r="U406">
        <v>0</v>
      </c>
      <c r="V406">
        <v>0</v>
      </c>
      <c r="W406">
        <v>3000</v>
      </c>
      <c r="X406">
        <v>0</v>
      </c>
      <c r="Y406" t="s">
        <v>191</v>
      </c>
      <c r="Z406" t="s">
        <v>212</v>
      </c>
      <c r="AA406" t="s">
        <v>1394</v>
      </c>
    </row>
    <row r="407" spans="1:27" x14ac:dyDescent="0.25">
      <c r="A407" t="s">
        <v>1395</v>
      </c>
      <c r="B407" t="s">
        <v>1396</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t="s">
        <v>191</v>
      </c>
      <c r="Z407" t="s">
        <v>212</v>
      </c>
      <c r="AA407" t="s">
        <v>1397</v>
      </c>
    </row>
    <row r="408" spans="1:27" x14ac:dyDescent="0.25">
      <c r="A408" t="s">
        <v>1398</v>
      </c>
      <c r="B408" t="s">
        <v>1399</v>
      </c>
      <c r="D408">
        <v>0</v>
      </c>
      <c r="E408">
        <v>0</v>
      </c>
      <c r="F408">
        <v>0</v>
      </c>
      <c r="G408">
        <v>0</v>
      </c>
      <c r="H408">
        <v>0</v>
      </c>
      <c r="I408">
        <v>0</v>
      </c>
      <c r="J408">
        <v>0</v>
      </c>
      <c r="K408">
        <v>0</v>
      </c>
      <c r="L408">
        <v>0</v>
      </c>
      <c r="M408">
        <v>0</v>
      </c>
      <c r="N408">
        <v>0</v>
      </c>
      <c r="O408">
        <v>0</v>
      </c>
      <c r="P408">
        <v>0</v>
      </c>
      <c r="Q408">
        <v>0</v>
      </c>
      <c r="R408">
        <v>0</v>
      </c>
      <c r="S408">
        <v>0</v>
      </c>
      <c r="T408">
        <v>0</v>
      </c>
      <c r="U408">
        <v>0</v>
      </c>
      <c r="V408">
        <v>0</v>
      </c>
      <c r="W408">
        <v>10000</v>
      </c>
      <c r="X408">
        <v>0</v>
      </c>
      <c r="Y408" t="s">
        <v>191</v>
      </c>
      <c r="Z408" t="s">
        <v>212</v>
      </c>
      <c r="AA408" t="s">
        <v>1400</v>
      </c>
    </row>
    <row r="409" spans="1:27" x14ac:dyDescent="0.25">
      <c r="A409" t="s">
        <v>1401</v>
      </c>
      <c r="B409" t="s">
        <v>1402</v>
      </c>
      <c r="D409">
        <v>0</v>
      </c>
      <c r="E409">
        <v>0</v>
      </c>
      <c r="F409">
        <v>0</v>
      </c>
      <c r="G409">
        <v>0</v>
      </c>
      <c r="H409">
        <v>0</v>
      </c>
      <c r="I409">
        <v>0</v>
      </c>
      <c r="J409">
        <v>0</v>
      </c>
      <c r="K409">
        <v>0</v>
      </c>
      <c r="L409">
        <v>0</v>
      </c>
      <c r="M409">
        <v>0</v>
      </c>
      <c r="N409">
        <v>0</v>
      </c>
      <c r="O409">
        <v>0</v>
      </c>
      <c r="P409">
        <v>0</v>
      </c>
      <c r="Q409">
        <v>0</v>
      </c>
      <c r="R409">
        <v>0</v>
      </c>
      <c r="S409">
        <v>0</v>
      </c>
      <c r="T409">
        <v>0</v>
      </c>
      <c r="U409">
        <v>0</v>
      </c>
      <c r="V409">
        <v>0</v>
      </c>
      <c r="W409">
        <v>79500</v>
      </c>
      <c r="X409">
        <v>0</v>
      </c>
      <c r="Y409" t="s">
        <v>191</v>
      </c>
      <c r="Z409" t="s">
        <v>212</v>
      </c>
      <c r="AA409" t="s">
        <v>1403</v>
      </c>
    </row>
    <row r="410" spans="1:27" x14ac:dyDescent="0.25">
      <c r="A410" t="s">
        <v>1404</v>
      </c>
      <c r="B410" t="s">
        <v>1405</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t="s">
        <v>191</v>
      </c>
      <c r="Z410" t="s">
        <v>212</v>
      </c>
      <c r="AA410" t="s">
        <v>1406</v>
      </c>
    </row>
    <row r="411" spans="1:27" x14ac:dyDescent="0.25">
      <c r="A411" t="s">
        <v>1407</v>
      </c>
      <c r="B411" t="s">
        <v>1408</v>
      </c>
      <c r="D411">
        <v>0</v>
      </c>
      <c r="E411">
        <v>0</v>
      </c>
      <c r="F411">
        <v>0</v>
      </c>
      <c r="G411">
        <v>0</v>
      </c>
      <c r="H411">
        <v>0</v>
      </c>
      <c r="I411">
        <v>0</v>
      </c>
      <c r="J411">
        <v>0</v>
      </c>
      <c r="K411">
        <v>0</v>
      </c>
      <c r="L411">
        <v>0</v>
      </c>
      <c r="M411">
        <v>0</v>
      </c>
      <c r="N411">
        <v>632836</v>
      </c>
      <c r="O411">
        <v>8000</v>
      </c>
      <c r="P411">
        <v>0</v>
      </c>
      <c r="Q411">
        <v>0</v>
      </c>
      <c r="R411">
        <v>0</v>
      </c>
      <c r="S411">
        <v>0</v>
      </c>
      <c r="T411">
        <v>0</v>
      </c>
      <c r="U411">
        <v>0</v>
      </c>
      <c r="V411">
        <v>0</v>
      </c>
      <c r="W411">
        <v>24500</v>
      </c>
      <c r="X411">
        <v>0</v>
      </c>
      <c r="Y411" t="s">
        <v>191</v>
      </c>
      <c r="Z411" t="s">
        <v>269</v>
      </c>
      <c r="AA411" t="s">
        <v>1409</v>
      </c>
    </row>
    <row r="412" spans="1:27" x14ac:dyDescent="0.25">
      <c r="A412" t="s">
        <v>1410</v>
      </c>
      <c r="B412" t="s">
        <v>1411</v>
      </c>
      <c r="D412">
        <v>0</v>
      </c>
      <c r="E412">
        <v>0</v>
      </c>
      <c r="F412">
        <v>0</v>
      </c>
      <c r="G412">
        <v>0</v>
      </c>
      <c r="H412">
        <v>0</v>
      </c>
      <c r="I412">
        <v>0</v>
      </c>
      <c r="J412">
        <v>0</v>
      </c>
      <c r="K412">
        <v>0</v>
      </c>
      <c r="L412">
        <v>0</v>
      </c>
      <c r="M412">
        <v>0</v>
      </c>
      <c r="N412">
        <v>26443</v>
      </c>
      <c r="O412">
        <v>35</v>
      </c>
      <c r="P412">
        <v>0</v>
      </c>
      <c r="Q412">
        <v>0</v>
      </c>
      <c r="R412">
        <v>0</v>
      </c>
      <c r="S412">
        <v>0</v>
      </c>
      <c r="T412">
        <v>0</v>
      </c>
      <c r="U412">
        <v>0</v>
      </c>
      <c r="V412">
        <v>0</v>
      </c>
      <c r="W412">
        <v>0</v>
      </c>
      <c r="X412">
        <v>0</v>
      </c>
      <c r="Y412" t="s">
        <v>195</v>
      </c>
      <c r="Z412" t="s">
        <v>249</v>
      </c>
      <c r="AA412" t="s">
        <v>1412</v>
      </c>
    </row>
    <row r="413" spans="1:27" x14ac:dyDescent="0.25">
      <c r="A413" t="s">
        <v>1413</v>
      </c>
      <c r="B413" t="s">
        <v>1414</v>
      </c>
      <c r="D413">
        <v>0</v>
      </c>
      <c r="E413">
        <v>0</v>
      </c>
      <c r="F413">
        <v>0</v>
      </c>
      <c r="G413">
        <v>0</v>
      </c>
      <c r="H413">
        <v>0</v>
      </c>
      <c r="I413">
        <v>0</v>
      </c>
      <c r="J413">
        <v>0</v>
      </c>
      <c r="K413">
        <v>0</v>
      </c>
      <c r="L413">
        <v>0</v>
      </c>
      <c r="M413">
        <v>0</v>
      </c>
      <c r="N413">
        <v>26753</v>
      </c>
      <c r="O413">
        <v>0</v>
      </c>
      <c r="P413">
        <v>0</v>
      </c>
      <c r="Q413">
        <v>0</v>
      </c>
      <c r="R413">
        <v>0</v>
      </c>
      <c r="S413">
        <v>0</v>
      </c>
      <c r="T413">
        <v>0</v>
      </c>
      <c r="U413">
        <v>0</v>
      </c>
      <c r="V413">
        <v>0</v>
      </c>
      <c r="W413">
        <v>0</v>
      </c>
      <c r="X413">
        <v>0</v>
      </c>
      <c r="Y413" t="s">
        <v>195</v>
      </c>
      <c r="Z413" t="s">
        <v>249</v>
      </c>
      <c r="AA413" t="s">
        <v>1415</v>
      </c>
    </row>
    <row r="414" spans="1:27" x14ac:dyDescent="0.25">
      <c r="A414" t="s">
        <v>1416</v>
      </c>
      <c r="B414" t="s">
        <v>1417</v>
      </c>
      <c r="D414">
        <v>0</v>
      </c>
      <c r="E414">
        <v>0</v>
      </c>
      <c r="F414">
        <v>0</v>
      </c>
      <c r="G414">
        <v>0</v>
      </c>
      <c r="H414">
        <v>0</v>
      </c>
      <c r="I414">
        <v>0</v>
      </c>
      <c r="J414">
        <v>0</v>
      </c>
      <c r="K414">
        <v>0</v>
      </c>
      <c r="L414">
        <v>0</v>
      </c>
      <c r="M414">
        <v>0</v>
      </c>
      <c r="N414">
        <v>23248</v>
      </c>
      <c r="O414">
        <v>0</v>
      </c>
      <c r="P414">
        <v>0</v>
      </c>
      <c r="Q414">
        <v>0</v>
      </c>
      <c r="R414">
        <v>0</v>
      </c>
      <c r="S414">
        <v>0</v>
      </c>
      <c r="T414">
        <v>0</v>
      </c>
      <c r="U414">
        <v>0</v>
      </c>
      <c r="V414">
        <v>0</v>
      </c>
      <c r="W414">
        <v>0</v>
      </c>
      <c r="X414">
        <v>0</v>
      </c>
      <c r="Y414" t="s">
        <v>191</v>
      </c>
      <c r="Z414" t="s">
        <v>249</v>
      </c>
      <c r="AA414" t="s">
        <v>1418</v>
      </c>
    </row>
    <row r="415" spans="1:27" x14ac:dyDescent="0.25">
      <c r="A415" t="s">
        <v>1419</v>
      </c>
      <c r="B415" t="s">
        <v>1420</v>
      </c>
      <c r="D415">
        <v>0</v>
      </c>
      <c r="E415">
        <v>0</v>
      </c>
      <c r="F415">
        <v>0</v>
      </c>
      <c r="G415">
        <v>0</v>
      </c>
      <c r="H415">
        <v>0</v>
      </c>
      <c r="I415">
        <v>0</v>
      </c>
      <c r="J415">
        <v>0</v>
      </c>
      <c r="K415">
        <v>0</v>
      </c>
      <c r="L415">
        <v>0</v>
      </c>
      <c r="M415">
        <v>0</v>
      </c>
      <c r="N415">
        <v>37070</v>
      </c>
      <c r="O415">
        <v>0</v>
      </c>
      <c r="P415">
        <v>0</v>
      </c>
      <c r="Q415">
        <v>0</v>
      </c>
      <c r="R415">
        <v>0</v>
      </c>
      <c r="S415">
        <v>0</v>
      </c>
      <c r="T415">
        <v>0</v>
      </c>
      <c r="U415">
        <v>0</v>
      </c>
      <c r="V415">
        <v>0</v>
      </c>
      <c r="W415">
        <v>0</v>
      </c>
      <c r="X415">
        <v>0</v>
      </c>
      <c r="Y415" t="s">
        <v>191</v>
      </c>
      <c r="Z415" t="s">
        <v>249</v>
      </c>
      <c r="AA415" t="s">
        <v>1421</v>
      </c>
    </row>
    <row r="416" spans="1:27" x14ac:dyDescent="0.25">
      <c r="A416" t="s">
        <v>1422</v>
      </c>
      <c r="B416" t="s">
        <v>1423</v>
      </c>
      <c r="D416">
        <v>0</v>
      </c>
      <c r="E416">
        <v>0</v>
      </c>
      <c r="F416">
        <v>0</v>
      </c>
      <c r="G416">
        <v>0</v>
      </c>
      <c r="H416">
        <v>0</v>
      </c>
      <c r="I416">
        <v>0</v>
      </c>
      <c r="J416">
        <v>356</v>
      </c>
      <c r="K416">
        <v>0</v>
      </c>
      <c r="L416">
        <v>0</v>
      </c>
      <c r="M416">
        <v>0</v>
      </c>
      <c r="N416">
        <v>257857</v>
      </c>
      <c r="O416">
        <v>5000</v>
      </c>
      <c r="P416">
        <v>0</v>
      </c>
      <c r="Q416">
        <v>0</v>
      </c>
      <c r="R416">
        <v>0</v>
      </c>
      <c r="S416">
        <v>0</v>
      </c>
      <c r="T416">
        <v>0</v>
      </c>
      <c r="U416">
        <v>0</v>
      </c>
      <c r="V416">
        <v>4000</v>
      </c>
      <c r="W416">
        <v>10000</v>
      </c>
      <c r="X416">
        <v>0</v>
      </c>
      <c r="Y416" t="s">
        <v>191</v>
      </c>
      <c r="Z416" t="s">
        <v>205</v>
      </c>
      <c r="AA416" t="s">
        <v>1424</v>
      </c>
    </row>
    <row r="417" spans="1:27" x14ac:dyDescent="0.25">
      <c r="A417" t="s">
        <v>1425</v>
      </c>
      <c r="B417" t="s">
        <v>1426</v>
      </c>
      <c r="D417">
        <v>0</v>
      </c>
      <c r="E417">
        <v>0</v>
      </c>
      <c r="F417">
        <v>0</v>
      </c>
      <c r="G417">
        <v>0</v>
      </c>
      <c r="H417">
        <v>0</v>
      </c>
      <c r="I417">
        <v>0</v>
      </c>
      <c r="J417">
        <v>0</v>
      </c>
      <c r="K417">
        <v>0</v>
      </c>
      <c r="L417">
        <v>0</v>
      </c>
      <c r="M417">
        <v>0</v>
      </c>
      <c r="N417">
        <v>310332</v>
      </c>
      <c r="O417">
        <v>8537</v>
      </c>
      <c r="P417">
        <v>0</v>
      </c>
      <c r="Q417">
        <v>0</v>
      </c>
      <c r="R417">
        <v>0</v>
      </c>
      <c r="S417">
        <v>0</v>
      </c>
      <c r="T417">
        <v>101</v>
      </c>
      <c r="U417">
        <v>0</v>
      </c>
      <c r="V417">
        <v>0</v>
      </c>
      <c r="W417">
        <v>0</v>
      </c>
      <c r="X417">
        <v>0</v>
      </c>
      <c r="Y417" t="s">
        <v>191</v>
      </c>
      <c r="Z417" t="s">
        <v>205</v>
      </c>
      <c r="AA417" t="s">
        <v>1427</v>
      </c>
    </row>
    <row r="418" spans="1:27" x14ac:dyDescent="0.25">
      <c r="A418" t="s">
        <v>1428</v>
      </c>
      <c r="B418" t="s">
        <v>1429</v>
      </c>
      <c r="D418">
        <v>0</v>
      </c>
      <c r="E418">
        <v>0</v>
      </c>
      <c r="F418">
        <v>0</v>
      </c>
      <c r="G418">
        <v>0</v>
      </c>
      <c r="H418">
        <v>0</v>
      </c>
      <c r="I418">
        <v>0</v>
      </c>
      <c r="J418">
        <v>0</v>
      </c>
      <c r="K418">
        <v>0</v>
      </c>
      <c r="L418">
        <v>0</v>
      </c>
      <c r="M418">
        <v>0</v>
      </c>
      <c r="N418">
        <v>632634</v>
      </c>
      <c r="O418">
        <v>0</v>
      </c>
      <c r="P418">
        <v>0</v>
      </c>
      <c r="Q418">
        <v>0</v>
      </c>
      <c r="R418">
        <v>0</v>
      </c>
      <c r="S418">
        <v>0</v>
      </c>
      <c r="T418">
        <v>0</v>
      </c>
      <c r="U418">
        <v>0</v>
      </c>
      <c r="V418">
        <v>0</v>
      </c>
      <c r="W418">
        <v>172000</v>
      </c>
      <c r="X418">
        <v>0</v>
      </c>
      <c r="Y418" t="s">
        <v>191</v>
      </c>
      <c r="Z418" t="s">
        <v>406</v>
      </c>
      <c r="AA418" t="s">
        <v>1430</v>
      </c>
    </row>
    <row r="419" spans="1:27" x14ac:dyDescent="0.25">
      <c r="A419" t="s">
        <v>1431</v>
      </c>
      <c r="B419" t="s">
        <v>1432</v>
      </c>
      <c r="D419">
        <v>0</v>
      </c>
      <c r="E419">
        <v>0</v>
      </c>
      <c r="F419">
        <v>0</v>
      </c>
      <c r="G419">
        <v>0</v>
      </c>
      <c r="H419">
        <v>0</v>
      </c>
      <c r="I419">
        <v>0</v>
      </c>
      <c r="J419">
        <v>0</v>
      </c>
      <c r="K419">
        <v>0</v>
      </c>
      <c r="L419">
        <v>0</v>
      </c>
      <c r="M419">
        <v>0</v>
      </c>
      <c r="N419">
        <v>1057149</v>
      </c>
      <c r="O419">
        <v>0</v>
      </c>
      <c r="P419">
        <v>0</v>
      </c>
      <c r="Q419">
        <v>0</v>
      </c>
      <c r="R419">
        <v>0</v>
      </c>
      <c r="S419">
        <v>0</v>
      </c>
      <c r="T419">
        <v>0</v>
      </c>
      <c r="U419">
        <v>0</v>
      </c>
      <c r="V419">
        <v>0</v>
      </c>
      <c r="W419">
        <v>52490</v>
      </c>
      <c r="X419">
        <v>0</v>
      </c>
      <c r="Y419" t="s">
        <v>191</v>
      </c>
      <c r="Z419" t="s">
        <v>212</v>
      </c>
      <c r="AA419" t="s">
        <v>1433</v>
      </c>
    </row>
    <row r="420" spans="1:27" x14ac:dyDescent="0.25">
      <c r="A420" t="s">
        <v>1434</v>
      </c>
      <c r="B420" t="s">
        <v>1435</v>
      </c>
      <c r="D420">
        <v>0</v>
      </c>
      <c r="E420">
        <v>0</v>
      </c>
      <c r="F420">
        <v>0</v>
      </c>
      <c r="G420">
        <v>0</v>
      </c>
      <c r="H420">
        <v>0</v>
      </c>
      <c r="I420">
        <v>0</v>
      </c>
      <c r="J420">
        <v>0</v>
      </c>
      <c r="K420">
        <v>0</v>
      </c>
      <c r="L420">
        <v>0</v>
      </c>
      <c r="M420">
        <v>0</v>
      </c>
      <c r="N420">
        <v>197116</v>
      </c>
      <c r="O420">
        <v>0</v>
      </c>
      <c r="P420">
        <v>0</v>
      </c>
      <c r="Q420">
        <v>0</v>
      </c>
      <c r="R420">
        <v>0</v>
      </c>
      <c r="S420">
        <v>0</v>
      </c>
      <c r="T420">
        <v>0</v>
      </c>
      <c r="U420">
        <v>0</v>
      </c>
      <c r="V420">
        <v>0</v>
      </c>
      <c r="W420">
        <v>0</v>
      </c>
      <c r="X420">
        <v>0</v>
      </c>
      <c r="Y420" t="s">
        <v>191</v>
      </c>
      <c r="Z420" t="s">
        <v>212</v>
      </c>
      <c r="AA420" t="s">
        <v>1436</v>
      </c>
    </row>
    <row r="421" spans="1:27" x14ac:dyDescent="0.25">
      <c r="A421" t="s">
        <v>1437</v>
      </c>
      <c r="B421" t="s">
        <v>1438</v>
      </c>
      <c r="D421">
        <v>0</v>
      </c>
      <c r="E421">
        <v>0</v>
      </c>
      <c r="F421">
        <v>0</v>
      </c>
      <c r="G421">
        <v>0</v>
      </c>
      <c r="H421">
        <v>0</v>
      </c>
      <c r="I421">
        <v>0</v>
      </c>
      <c r="J421">
        <v>0</v>
      </c>
      <c r="K421">
        <v>0</v>
      </c>
      <c r="L421">
        <v>0</v>
      </c>
      <c r="M421">
        <v>0</v>
      </c>
      <c r="N421">
        <v>101665</v>
      </c>
      <c r="O421">
        <v>23000</v>
      </c>
      <c r="P421">
        <v>0</v>
      </c>
      <c r="Q421">
        <v>0</v>
      </c>
      <c r="R421">
        <v>0</v>
      </c>
      <c r="S421">
        <v>0</v>
      </c>
      <c r="T421">
        <v>0</v>
      </c>
      <c r="U421">
        <v>0</v>
      </c>
      <c r="V421">
        <v>0</v>
      </c>
      <c r="W421">
        <v>0</v>
      </c>
      <c r="X421">
        <v>0</v>
      </c>
      <c r="Y421" t="s">
        <v>191</v>
      </c>
      <c r="Z421" t="s">
        <v>269</v>
      </c>
      <c r="AA421" t="s">
        <v>1439</v>
      </c>
    </row>
    <row r="422" spans="1:27" x14ac:dyDescent="0.25">
      <c r="A422" t="s">
        <v>1440</v>
      </c>
      <c r="B422" t="s">
        <v>1441</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t="s">
        <v>191</v>
      </c>
      <c r="Z422" t="s">
        <v>212</v>
      </c>
      <c r="AA422" t="s">
        <v>1442</v>
      </c>
    </row>
    <row r="423" spans="1:27" x14ac:dyDescent="0.25">
      <c r="A423" t="s">
        <v>1443</v>
      </c>
      <c r="B423" t="s">
        <v>1444</v>
      </c>
      <c r="D423">
        <v>0</v>
      </c>
      <c r="E423">
        <v>0</v>
      </c>
      <c r="F423">
        <v>0</v>
      </c>
      <c r="G423">
        <v>0</v>
      </c>
      <c r="H423">
        <v>0</v>
      </c>
      <c r="I423">
        <v>0</v>
      </c>
      <c r="J423">
        <v>0</v>
      </c>
      <c r="K423">
        <v>0</v>
      </c>
      <c r="L423">
        <v>0</v>
      </c>
      <c r="M423">
        <v>0</v>
      </c>
      <c r="N423">
        <v>416619</v>
      </c>
      <c r="O423">
        <v>10000</v>
      </c>
      <c r="P423">
        <v>0</v>
      </c>
      <c r="Q423">
        <v>0</v>
      </c>
      <c r="R423">
        <v>0</v>
      </c>
      <c r="S423">
        <v>0</v>
      </c>
      <c r="T423">
        <v>0</v>
      </c>
      <c r="U423">
        <v>0</v>
      </c>
      <c r="V423">
        <v>41000</v>
      </c>
      <c r="W423">
        <v>0</v>
      </c>
      <c r="X423">
        <v>0</v>
      </c>
      <c r="Y423" t="s">
        <v>191</v>
      </c>
      <c r="Z423" t="s">
        <v>372</v>
      </c>
      <c r="AA423" t="s">
        <v>1445</v>
      </c>
    </row>
    <row r="424" spans="1:27" x14ac:dyDescent="0.25">
      <c r="A424" t="s">
        <v>1446</v>
      </c>
      <c r="B424" t="s">
        <v>1447</v>
      </c>
      <c r="D424">
        <v>0</v>
      </c>
      <c r="E424">
        <v>0</v>
      </c>
      <c r="F424">
        <v>0</v>
      </c>
      <c r="G424">
        <v>0</v>
      </c>
      <c r="H424">
        <v>0</v>
      </c>
      <c r="I424">
        <v>0</v>
      </c>
      <c r="J424">
        <v>0</v>
      </c>
      <c r="K424">
        <v>0</v>
      </c>
      <c r="L424">
        <v>0</v>
      </c>
      <c r="M424">
        <v>0</v>
      </c>
      <c r="N424">
        <v>16550</v>
      </c>
      <c r="O424">
        <v>0</v>
      </c>
      <c r="P424">
        <v>0</v>
      </c>
      <c r="Q424">
        <v>0</v>
      </c>
      <c r="R424">
        <v>0</v>
      </c>
      <c r="S424">
        <v>0</v>
      </c>
      <c r="T424">
        <v>0</v>
      </c>
      <c r="U424">
        <v>0</v>
      </c>
      <c r="V424">
        <v>1000</v>
      </c>
      <c r="W424">
        <v>0</v>
      </c>
      <c r="X424">
        <v>0</v>
      </c>
      <c r="Y424" t="s">
        <v>191</v>
      </c>
      <c r="Z424" t="s">
        <v>249</v>
      </c>
      <c r="AA424" t="s">
        <v>1448</v>
      </c>
    </row>
    <row r="425" spans="1:27" x14ac:dyDescent="0.25">
      <c r="A425" t="s">
        <v>1449</v>
      </c>
      <c r="B425" t="s">
        <v>1450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10000</v>
      </c>
      <c r="X425">
        <v>0</v>
      </c>
      <c r="Y425" t="s">
        <v>191</v>
      </c>
      <c r="Z425" t="s">
        <v>212</v>
      </c>
      <c r="AA425" t="s">
        <v>1451</v>
      </c>
    </row>
    <row r="426" spans="1:27" x14ac:dyDescent="0.25">
      <c r="A426" t="s">
        <v>1452</v>
      </c>
      <c r="B426" t="s">
        <v>1453</v>
      </c>
      <c r="D426">
        <v>0</v>
      </c>
      <c r="E426">
        <v>0</v>
      </c>
      <c r="F426">
        <v>0</v>
      </c>
      <c r="G426">
        <v>0</v>
      </c>
      <c r="H426">
        <v>0</v>
      </c>
      <c r="I426">
        <v>0</v>
      </c>
      <c r="J426">
        <v>0</v>
      </c>
      <c r="K426">
        <v>0</v>
      </c>
      <c r="L426">
        <v>0</v>
      </c>
      <c r="M426">
        <v>0</v>
      </c>
      <c r="N426">
        <v>71800</v>
      </c>
      <c r="O426">
        <v>0</v>
      </c>
      <c r="P426">
        <v>0</v>
      </c>
      <c r="Q426">
        <v>0</v>
      </c>
      <c r="R426">
        <v>0</v>
      </c>
      <c r="S426">
        <v>0</v>
      </c>
      <c r="T426">
        <v>0</v>
      </c>
      <c r="U426">
        <v>0</v>
      </c>
      <c r="V426">
        <v>0</v>
      </c>
      <c r="W426">
        <v>0</v>
      </c>
      <c r="X426">
        <v>0</v>
      </c>
      <c r="Y426" t="s">
        <v>191</v>
      </c>
      <c r="Z426" t="s">
        <v>249</v>
      </c>
      <c r="AA426" t="s">
        <v>1454</v>
      </c>
    </row>
    <row r="427" spans="1:27" x14ac:dyDescent="0.25">
      <c r="A427" t="s">
        <v>1455</v>
      </c>
      <c r="B427" t="s">
        <v>1456</v>
      </c>
      <c r="D427">
        <v>0</v>
      </c>
      <c r="E427">
        <v>0</v>
      </c>
      <c r="F427">
        <v>0</v>
      </c>
      <c r="G427">
        <v>0</v>
      </c>
      <c r="H427">
        <v>0</v>
      </c>
      <c r="I427">
        <v>0</v>
      </c>
      <c r="J427">
        <v>0</v>
      </c>
      <c r="K427">
        <v>0</v>
      </c>
      <c r="L427">
        <v>0</v>
      </c>
      <c r="M427">
        <v>0</v>
      </c>
      <c r="N427">
        <v>209229</v>
      </c>
      <c r="O427">
        <v>0</v>
      </c>
      <c r="P427">
        <v>0</v>
      </c>
      <c r="Q427">
        <v>0</v>
      </c>
      <c r="R427">
        <v>0</v>
      </c>
      <c r="S427">
        <v>0</v>
      </c>
      <c r="T427">
        <v>0</v>
      </c>
      <c r="U427">
        <v>0</v>
      </c>
      <c r="V427">
        <v>0</v>
      </c>
      <c r="W427">
        <v>0</v>
      </c>
      <c r="X427">
        <v>0</v>
      </c>
      <c r="Y427" t="s">
        <v>191</v>
      </c>
      <c r="Z427" t="s">
        <v>212</v>
      </c>
      <c r="AA427" t="s">
        <v>1457</v>
      </c>
    </row>
    <row r="428" spans="1:27" x14ac:dyDescent="0.25">
      <c r="A428" t="s">
        <v>1458</v>
      </c>
      <c r="B428" t="s">
        <v>1459</v>
      </c>
      <c r="D428">
        <v>0</v>
      </c>
      <c r="E428">
        <v>0</v>
      </c>
      <c r="F428">
        <v>0</v>
      </c>
      <c r="G428">
        <v>0</v>
      </c>
      <c r="H428">
        <v>0</v>
      </c>
      <c r="I428">
        <v>0</v>
      </c>
      <c r="J428">
        <v>0</v>
      </c>
      <c r="K428">
        <v>0</v>
      </c>
      <c r="L428">
        <v>0</v>
      </c>
      <c r="M428">
        <v>0</v>
      </c>
      <c r="N428">
        <v>132079</v>
      </c>
      <c r="O428">
        <v>0</v>
      </c>
      <c r="P428">
        <v>0</v>
      </c>
      <c r="Q428">
        <v>9861</v>
      </c>
      <c r="R428">
        <v>6</v>
      </c>
      <c r="S428">
        <v>146</v>
      </c>
      <c r="T428">
        <v>0</v>
      </c>
      <c r="U428">
        <v>0</v>
      </c>
      <c r="V428">
        <v>0</v>
      </c>
      <c r="W428">
        <v>10000</v>
      </c>
      <c r="X428">
        <v>0</v>
      </c>
      <c r="Y428" t="s">
        <v>193</v>
      </c>
      <c r="Z428" t="s">
        <v>205</v>
      </c>
      <c r="AA428" t="s">
        <v>1460</v>
      </c>
    </row>
    <row r="429" spans="1:27" x14ac:dyDescent="0.25">
      <c r="A429" t="s">
        <v>1461</v>
      </c>
      <c r="B429" t="s">
        <v>1462</v>
      </c>
      <c r="D429">
        <v>0</v>
      </c>
      <c r="E429">
        <v>0</v>
      </c>
      <c r="F429">
        <v>0</v>
      </c>
      <c r="G429">
        <v>0</v>
      </c>
      <c r="H429">
        <v>0</v>
      </c>
      <c r="I429">
        <v>0</v>
      </c>
      <c r="J429">
        <v>19</v>
      </c>
      <c r="K429">
        <v>0</v>
      </c>
      <c r="L429">
        <v>0</v>
      </c>
      <c r="M429">
        <v>0</v>
      </c>
      <c r="N429">
        <v>396469</v>
      </c>
      <c r="O429">
        <v>47500</v>
      </c>
      <c r="P429">
        <v>0</v>
      </c>
      <c r="Q429">
        <v>70000</v>
      </c>
      <c r="R429">
        <v>0</v>
      </c>
      <c r="S429">
        <v>0</v>
      </c>
      <c r="T429">
        <v>3212</v>
      </c>
      <c r="U429">
        <v>0</v>
      </c>
      <c r="V429">
        <v>0</v>
      </c>
      <c r="W429">
        <v>135500</v>
      </c>
      <c r="X429">
        <v>0</v>
      </c>
      <c r="Y429" t="s">
        <v>191</v>
      </c>
      <c r="Z429" t="s">
        <v>269</v>
      </c>
      <c r="AA429" t="s">
        <v>1463</v>
      </c>
    </row>
    <row r="430" spans="1:27" x14ac:dyDescent="0.25">
      <c r="A430" t="s">
        <v>1464</v>
      </c>
      <c r="B430" t="s">
        <v>1465</v>
      </c>
      <c r="D430">
        <v>0</v>
      </c>
      <c r="E430">
        <v>0</v>
      </c>
      <c r="F430">
        <v>0</v>
      </c>
      <c r="G430">
        <v>0</v>
      </c>
      <c r="H430">
        <v>0</v>
      </c>
      <c r="I430">
        <v>0</v>
      </c>
      <c r="J430">
        <v>0</v>
      </c>
      <c r="K430">
        <v>0</v>
      </c>
      <c r="L430">
        <v>0</v>
      </c>
      <c r="M430">
        <v>0</v>
      </c>
      <c r="N430">
        <v>33754</v>
      </c>
      <c r="O430">
        <v>41000</v>
      </c>
      <c r="P430">
        <v>0</v>
      </c>
      <c r="Q430">
        <v>2000</v>
      </c>
      <c r="R430">
        <v>0</v>
      </c>
      <c r="S430">
        <v>0</v>
      </c>
      <c r="T430">
        <v>0</v>
      </c>
      <c r="U430">
        <v>0</v>
      </c>
      <c r="V430">
        <v>0</v>
      </c>
      <c r="W430">
        <v>25000</v>
      </c>
      <c r="X430">
        <v>0</v>
      </c>
      <c r="Y430" t="s">
        <v>191</v>
      </c>
      <c r="Z430" t="s">
        <v>205</v>
      </c>
      <c r="AA430" t="s">
        <v>1466</v>
      </c>
    </row>
    <row r="431" spans="1:27" x14ac:dyDescent="0.25">
      <c r="A431" t="s">
        <v>1467</v>
      </c>
      <c r="B431" t="s">
        <v>1468</v>
      </c>
      <c r="D431">
        <v>0</v>
      </c>
      <c r="E431">
        <v>0</v>
      </c>
      <c r="F431">
        <v>0</v>
      </c>
      <c r="G431">
        <v>0</v>
      </c>
      <c r="H431">
        <v>0</v>
      </c>
      <c r="I431">
        <v>0</v>
      </c>
      <c r="J431">
        <v>0</v>
      </c>
      <c r="K431">
        <v>0</v>
      </c>
      <c r="L431">
        <v>0</v>
      </c>
      <c r="M431">
        <v>0</v>
      </c>
      <c r="N431">
        <v>505030</v>
      </c>
      <c r="O431">
        <v>20000</v>
      </c>
      <c r="P431">
        <v>0</v>
      </c>
      <c r="Q431">
        <v>0</v>
      </c>
      <c r="R431">
        <v>0</v>
      </c>
      <c r="S431">
        <v>0</v>
      </c>
      <c r="T431">
        <v>0</v>
      </c>
      <c r="U431">
        <v>0</v>
      </c>
      <c r="V431">
        <v>0</v>
      </c>
      <c r="W431">
        <v>0</v>
      </c>
      <c r="X431">
        <v>20000</v>
      </c>
      <c r="Y431" t="s">
        <v>191</v>
      </c>
      <c r="Z431" t="s">
        <v>205</v>
      </c>
      <c r="AA431" t="s">
        <v>1469</v>
      </c>
    </row>
    <row r="432" spans="1:27" x14ac:dyDescent="0.25">
      <c r="A432" t="s">
        <v>1470</v>
      </c>
      <c r="B432" t="s">
        <v>1471</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t="s">
        <v>191</v>
      </c>
      <c r="Z432" t="s">
        <v>212</v>
      </c>
      <c r="AA432" t="s">
        <v>1472</v>
      </c>
    </row>
    <row r="433" spans="1:27" x14ac:dyDescent="0.25">
      <c r="A433" t="s">
        <v>1473</v>
      </c>
      <c r="B433" t="s">
        <v>1474</v>
      </c>
      <c r="D433">
        <v>0</v>
      </c>
      <c r="E433">
        <v>0</v>
      </c>
      <c r="F433">
        <v>0</v>
      </c>
      <c r="G433">
        <v>0</v>
      </c>
      <c r="H433">
        <v>0</v>
      </c>
      <c r="I433">
        <v>0</v>
      </c>
      <c r="J433">
        <v>0</v>
      </c>
      <c r="K433">
        <v>0</v>
      </c>
      <c r="L433">
        <v>0</v>
      </c>
      <c r="M433">
        <v>0</v>
      </c>
      <c r="N433">
        <v>103717</v>
      </c>
      <c r="O433">
        <v>0</v>
      </c>
      <c r="P433">
        <v>0</v>
      </c>
      <c r="Q433">
        <v>0</v>
      </c>
      <c r="R433">
        <v>0</v>
      </c>
      <c r="S433">
        <v>0</v>
      </c>
      <c r="T433">
        <v>0</v>
      </c>
      <c r="U433">
        <v>0</v>
      </c>
      <c r="V433">
        <v>0</v>
      </c>
      <c r="W433">
        <v>0</v>
      </c>
      <c r="X433">
        <v>0</v>
      </c>
      <c r="Y433" t="s">
        <v>191</v>
      </c>
      <c r="Z433" t="s">
        <v>212</v>
      </c>
      <c r="AA433" t="s">
        <v>1475</v>
      </c>
    </row>
    <row r="434" spans="1:27" x14ac:dyDescent="0.25">
      <c r="A434" t="s">
        <v>1476</v>
      </c>
      <c r="B434" t="s">
        <v>1477</v>
      </c>
      <c r="D434">
        <v>0</v>
      </c>
      <c r="E434">
        <v>0</v>
      </c>
      <c r="F434">
        <v>0</v>
      </c>
      <c r="G434">
        <v>0</v>
      </c>
      <c r="H434">
        <v>0</v>
      </c>
      <c r="I434">
        <v>0</v>
      </c>
      <c r="J434">
        <v>0</v>
      </c>
      <c r="K434">
        <v>0</v>
      </c>
      <c r="L434">
        <v>0</v>
      </c>
      <c r="M434">
        <v>0</v>
      </c>
      <c r="N434">
        <v>208408</v>
      </c>
      <c r="O434">
        <v>45000</v>
      </c>
      <c r="P434">
        <v>0</v>
      </c>
      <c r="Q434">
        <v>0</v>
      </c>
      <c r="R434">
        <v>0</v>
      </c>
      <c r="S434">
        <v>0</v>
      </c>
      <c r="T434">
        <v>0</v>
      </c>
      <c r="U434">
        <v>0</v>
      </c>
      <c r="V434">
        <v>130000</v>
      </c>
      <c r="W434">
        <v>124000</v>
      </c>
      <c r="X434">
        <v>0</v>
      </c>
      <c r="Y434" t="s">
        <v>191</v>
      </c>
      <c r="Z434" t="s">
        <v>372</v>
      </c>
      <c r="AA434" t="s">
        <v>1478</v>
      </c>
    </row>
    <row r="435" spans="1:27" x14ac:dyDescent="0.25">
      <c r="A435" t="s">
        <v>1479</v>
      </c>
      <c r="B435" t="s">
        <v>1480</v>
      </c>
      <c r="D435">
        <v>0</v>
      </c>
      <c r="E435">
        <v>0</v>
      </c>
      <c r="F435">
        <v>0</v>
      </c>
      <c r="G435">
        <v>0</v>
      </c>
      <c r="H435">
        <v>0</v>
      </c>
      <c r="I435">
        <v>0</v>
      </c>
      <c r="J435">
        <v>0</v>
      </c>
      <c r="K435">
        <v>0</v>
      </c>
      <c r="L435">
        <v>0</v>
      </c>
      <c r="M435">
        <v>0</v>
      </c>
      <c r="N435">
        <v>7426</v>
      </c>
      <c r="O435">
        <v>0</v>
      </c>
      <c r="P435">
        <v>0</v>
      </c>
      <c r="Q435">
        <v>0</v>
      </c>
      <c r="R435">
        <v>0</v>
      </c>
      <c r="S435">
        <v>0</v>
      </c>
      <c r="T435">
        <v>0</v>
      </c>
      <c r="U435">
        <v>0</v>
      </c>
      <c r="V435">
        <v>0</v>
      </c>
      <c r="W435">
        <v>0</v>
      </c>
      <c r="X435">
        <v>0</v>
      </c>
      <c r="Y435" t="s">
        <v>191</v>
      </c>
      <c r="Z435" t="s">
        <v>249</v>
      </c>
      <c r="AA435" t="s">
        <v>1481</v>
      </c>
    </row>
    <row r="436" spans="1:27" x14ac:dyDescent="0.25">
      <c r="A436" t="s">
        <v>1482</v>
      </c>
      <c r="B436" t="s">
        <v>1483</v>
      </c>
      <c r="D436">
        <v>0</v>
      </c>
      <c r="E436">
        <v>0</v>
      </c>
      <c r="F436">
        <v>0</v>
      </c>
      <c r="G436">
        <v>0</v>
      </c>
      <c r="H436">
        <v>0</v>
      </c>
      <c r="I436">
        <v>0</v>
      </c>
      <c r="J436">
        <v>126</v>
      </c>
      <c r="K436">
        <v>0</v>
      </c>
      <c r="L436">
        <v>0</v>
      </c>
      <c r="M436">
        <v>46</v>
      </c>
      <c r="N436">
        <v>343683</v>
      </c>
      <c r="O436">
        <v>39500</v>
      </c>
      <c r="P436">
        <v>0</v>
      </c>
      <c r="Q436">
        <v>0</v>
      </c>
      <c r="R436">
        <v>0</v>
      </c>
      <c r="S436">
        <v>0</v>
      </c>
      <c r="T436">
        <v>0</v>
      </c>
      <c r="U436">
        <v>59</v>
      </c>
      <c r="V436">
        <v>0</v>
      </c>
      <c r="W436">
        <v>27514</v>
      </c>
      <c r="X436">
        <v>9447</v>
      </c>
      <c r="Y436" t="s">
        <v>191</v>
      </c>
      <c r="Z436" t="s">
        <v>269</v>
      </c>
      <c r="AA436" t="s">
        <v>1484</v>
      </c>
    </row>
    <row r="437" spans="1:27" x14ac:dyDescent="0.25">
      <c r="A437" t="s">
        <v>1485</v>
      </c>
      <c r="B437" t="s">
        <v>1486</v>
      </c>
      <c r="D437">
        <v>0</v>
      </c>
      <c r="E437">
        <v>0</v>
      </c>
      <c r="F437">
        <v>0</v>
      </c>
      <c r="G437">
        <v>0</v>
      </c>
      <c r="H437">
        <v>0</v>
      </c>
      <c r="I437">
        <v>0</v>
      </c>
      <c r="J437">
        <v>0</v>
      </c>
      <c r="K437">
        <v>0</v>
      </c>
      <c r="L437">
        <v>0</v>
      </c>
      <c r="M437">
        <v>0</v>
      </c>
      <c r="N437">
        <v>426247</v>
      </c>
      <c r="O437">
        <v>10000</v>
      </c>
      <c r="P437">
        <v>0</v>
      </c>
      <c r="Q437">
        <v>0</v>
      </c>
      <c r="R437">
        <v>0</v>
      </c>
      <c r="S437">
        <v>0</v>
      </c>
      <c r="T437">
        <v>0</v>
      </c>
      <c r="U437">
        <v>0</v>
      </c>
      <c r="V437">
        <v>0</v>
      </c>
      <c r="W437">
        <v>235930</v>
      </c>
      <c r="X437">
        <v>0</v>
      </c>
      <c r="Y437" t="s">
        <v>191</v>
      </c>
      <c r="Z437" t="s">
        <v>372</v>
      </c>
      <c r="AA437" t="s">
        <v>1487</v>
      </c>
    </row>
    <row r="438" spans="1:27" x14ac:dyDescent="0.25">
      <c r="A438" t="s">
        <v>1488</v>
      </c>
      <c r="B438" t="s">
        <v>1489</v>
      </c>
      <c r="D438">
        <v>0</v>
      </c>
      <c r="E438">
        <v>0</v>
      </c>
      <c r="F438">
        <v>0</v>
      </c>
      <c r="G438">
        <v>0</v>
      </c>
      <c r="H438">
        <v>0</v>
      </c>
      <c r="I438">
        <v>0</v>
      </c>
      <c r="J438">
        <v>0</v>
      </c>
      <c r="K438">
        <v>0</v>
      </c>
      <c r="L438">
        <v>0</v>
      </c>
      <c r="M438">
        <v>0</v>
      </c>
      <c r="N438">
        <v>55894</v>
      </c>
      <c r="O438">
        <v>0</v>
      </c>
      <c r="P438">
        <v>0</v>
      </c>
      <c r="Q438">
        <v>0</v>
      </c>
      <c r="R438">
        <v>0</v>
      </c>
      <c r="S438">
        <v>0</v>
      </c>
      <c r="T438">
        <v>0</v>
      </c>
      <c r="U438">
        <v>0</v>
      </c>
      <c r="V438">
        <v>0</v>
      </c>
      <c r="W438">
        <v>104000</v>
      </c>
      <c r="X438">
        <v>247</v>
      </c>
      <c r="Y438" t="s">
        <v>191</v>
      </c>
      <c r="Z438" t="s">
        <v>212</v>
      </c>
      <c r="AA438" t="s">
        <v>1490</v>
      </c>
    </row>
    <row r="439" spans="1:27" x14ac:dyDescent="0.25">
      <c r="A439" t="s">
        <v>1491</v>
      </c>
      <c r="B439" t="s">
        <v>1492</v>
      </c>
      <c r="D439">
        <v>0</v>
      </c>
      <c r="E439">
        <v>0</v>
      </c>
      <c r="F439">
        <v>0</v>
      </c>
      <c r="G439">
        <v>0</v>
      </c>
      <c r="H439">
        <v>0</v>
      </c>
      <c r="I439">
        <v>0</v>
      </c>
      <c r="J439">
        <v>0</v>
      </c>
      <c r="K439">
        <v>0</v>
      </c>
      <c r="L439">
        <v>0</v>
      </c>
      <c r="M439">
        <v>0</v>
      </c>
      <c r="N439">
        <v>19613</v>
      </c>
      <c r="O439">
        <v>0</v>
      </c>
      <c r="P439">
        <v>0</v>
      </c>
      <c r="Q439">
        <v>0</v>
      </c>
      <c r="R439">
        <v>0</v>
      </c>
      <c r="S439">
        <v>0</v>
      </c>
      <c r="T439">
        <v>0</v>
      </c>
      <c r="U439">
        <v>0</v>
      </c>
      <c r="V439">
        <v>0</v>
      </c>
      <c r="W439">
        <v>0</v>
      </c>
      <c r="X439">
        <v>0</v>
      </c>
      <c r="Y439" t="s">
        <v>191</v>
      </c>
      <c r="Z439" t="s">
        <v>249</v>
      </c>
      <c r="AA439" t="s">
        <v>1493</v>
      </c>
    </row>
    <row r="440" spans="1:27" x14ac:dyDescent="0.25">
      <c r="A440" t="s">
        <v>1494</v>
      </c>
      <c r="B440" t="s">
        <v>1495</v>
      </c>
      <c r="D440">
        <v>1198</v>
      </c>
      <c r="E440">
        <v>0</v>
      </c>
      <c r="F440">
        <v>0</v>
      </c>
      <c r="G440">
        <v>0</v>
      </c>
      <c r="H440">
        <v>0</v>
      </c>
      <c r="I440">
        <v>0</v>
      </c>
      <c r="J440">
        <v>0</v>
      </c>
      <c r="K440">
        <v>0</v>
      </c>
      <c r="L440">
        <v>0</v>
      </c>
      <c r="M440">
        <v>0</v>
      </c>
      <c r="N440">
        <v>4500</v>
      </c>
      <c r="O440">
        <v>0</v>
      </c>
      <c r="P440">
        <v>0</v>
      </c>
      <c r="Q440">
        <v>0</v>
      </c>
      <c r="R440">
        <v>0</v>
      </c>
      <c r="S440">
        <v>0</v>
      </c>
      <c r="T440">
        <v>0</v>
      </c>
      <c r="U440">
        <v>0</v>
      </c>
      <c r="V440">
        <v>0</v>
      </c>
      <c r="W440">
        <v>0</v>
      </c>
      <c r="X440">
        <v>0</v>
      </c>
      <c r="Y440" t="s">
        <v>191</v>
      </c>
      <c r="Z440" t="s">
        <v>249</v>
      </c>
      <c r="AA440" t="s">
        <v>1496</v>
      </c>
    </row>
    <row r="441" spans="1:27" x14ac:dyDescent="0.25">
      <c r="A441" t="s">
        <v>1497</v>
      </c>
      <c r="B441" t="s">
        <v>1498</v>
      </c>
      <c r="D441">
        <v>0</v>
      </c>
      <c r="E441">
        <v>0</v>
      </c>
      <c r="F441">
        <v>0</v>
      </c>
      <c r="G441">
        <v>0</v>
      </c>
      <c r="H441">
        <v>0</v>
      </c>
      <c r="I441">
        <v>0</v>
      </c>
      <c r="J441">
        <v>0</v>
      </c>
      <c r="K441">
        <v>0</v>
      </c>
      <c r="L441">
        <v>0</v>
      </c>
      <c r="M441">
        <v>0</v>
      </c>
      <c r="N441">
        <v>286921</v>
      </c>
      <c r="O441">
        <v>0</v>
      </c>
      <c r="P441">
        <v>0</v>
      </c>
      <c r="Q441">
        <v>0</v>
      </c>
      <c r="R441">
        <v>0</v>
      </c>
      <c r="S441">
        <v>10000</v>
      </c>
      <c r="T441">
        <v>0</v>
      </c>
      <c r="U441">
        <v>0</v>
      </c>
      <c r="V441">
        <v>15300</v>
      </c>
      <c r="W441">
        <v>57000</v>
      </c>
      <c r="X441">
        <v>2300</v>
      </c>
      <c r="Y441" t="s">
        <v>191</v>
      </c>
      <c r="Z441" t="s">
        <v>262</v>
      </c>
      <c r="AA441" t="s">
        <v>1499</v>
      </c>
    </row>
    <row r="442" spans="1:27" x14ac:dyDescent="0.25">
      <c r="A442" t="s">
        <v>1500</v>
      </c>
      <c r="B442" t="s">
        <v>1501</v>
      </c>
      <c r="D442">
        <v>0</v>
      </c>
      <c r="E442">
        <v>0</v>
      </c>
      <c r="F442">
        <v>0</v>
      </c>
      <c r="G442">
        <v>0</v>
      </c>
      <c r="H442">
        <v>0</v>
      </c>
      <c r="I442">
        <v>0</v>
      </c>
      <c r="J442">
        <v>0</v>
      </c>
      <c r="K442">
        <v>0</v>
      </c>
      <c r="L442">
        <v>0</v>
      </c>
      <c r="M442">
        <v>0</v>
      </c>
      <c r="N442">
        <v>0</v>
      </c>
      <c r="O442">
        <v>0</v>
      </c>
      <c r="P442">
        <v>0</v>
      </c>
      <c r="Q442">
        <v>0</v>
      </c>
      <c r="R442">
        <v>0</v>
      </c>
      <c r="S442">
        <v>0</v>
      </c>
      <c r="T442">
        <v>0</v>
      </c>
      <c r="U442">
        <v>0</v>
      </c>
      <c r="V442">
        <v>0</v>
      </c>
      <c r="W442">
        <v>25000</v>
      </c>
      <c r="X442">
        <v>0</v>
      </c>
      <c r="Y442" t="s">
        <v>191</v>
      </c>
      <c r="Z442" t="s">
        <v>212</v>
      </c>
      <c r="AA442" t="s">
        <v>1502</v>
      </c>
    </row>
    <row r="443" spans="1:27" x14ac:dyDescent="0.25">
      <c r="A443" t="s">
        <v>1503</v>
      </c>
      <c r="B443" t="s">
        <v>1504</v>
      </c>
      <c r="D443">
        <v>0</v>
      </c>
      <c r="E443">
        <v>0</v>
      </c>
      <c r="F443">
        <v>0</v>
      </c>
      <c r="G443">
        <v>40</v>
      </c>
      <c r="H443">
        <v>0</v>
      </c>
      <c r="I443">
        <v>0</v>
      </c>
      <c r="J443">
        <v>0</v>
      </c>
      <c r="K443">
        <v>0</v>
      </c>
      <c r="L443">
        <v>0</v>
      </c>
      <c r="M443">
        <v>1</v>
      </c>
      <c r="N443">
        <v>444083</v>
      </c>
      <c r="O443">
        <v>98000</v>
      </c>
      <c r="P443">
        <v>0</v>
      </c>
      <c r="Q443">
        <v>0</v>
      </c>
      <c r="R443">
        <v>0</v>
      </c>
      <c r="S443">
        <v>1763</v>
      </c>
      <c r="T443">
        <v>10970</v>
      </c>
      <c r="U443">
        <v>0</v>
      </c>
      <c r="V443">
        <v>0</v>
      </c>
      <c r="W443">
        <v>0</v>
      </c>
      <c r="X443">
        <v>0</v>
      </c>
      <c r="Y443" t="s">
        <v>195</v>
      </c>
      <c r="Z443" t="s">
        <v>205</v>
      </c>
      <c r="AA443" t="s">
        <v>1505</v>
      </c>
    </row>
    <row r="444" spans="1:27" x14ac:dyDescent="0.25">
      <c r="A444" t="s">
        <v>1506</v>
      </c>
      <c r="B444" t="s">
        <v>1507</v>
      </c>
      <c r="D444">
        <v>0</v>
      </c>
      <c r="E444">
        <v>0</v>
      </c>
      <c r="F444">
        <v>0</v>
      </c>
      <c r="G444">
        <v>0</v>
      </c>
      <c r="H444">
        <v>0</v>
      </c>
      <c r="I444">
        <v>0</v>
      </c>
      <c r="J444">
        <v>0</v>
      </c>
      <c r="K444">
        <v>0</v>
      </c>
      <c r="L444">
        <v>0</v>
      </c>
      <c r="M444">
        <v>0</v>
      </c>
      <c r="N444">
        <v>319754</v>
      </c>
      <c r="O444">
        <v>0</v>
      </c>
      <c r="P444">
        <v>0</v>
      </c>
      <c r="Q444">
        <v>30000</v>
      </c>
      <c r="R444">
        <v>0</v>
      </c>
      <c r="S444">
        <v>0</v>
      </c>
      <c r="T444">
        <v>0</v>
      </c>
      <c r="U444">
        <v>0</v>
      </c>
      <c r="V444">
        <v>0</v>
      </c>
      <c r="W444">
        <v>29500</v>
      </c>
      <c r="X444">
        <v>0</v>
      </c>
      <c r="Y444" t="s">
        <v>191</v>
      </c>
      <c r="Z444" t="s">
        <v>205</v>
      </c>
      <c r="AA444" t="s">
        <v>1508</v>
      </c>
    </row>
    <row r="445" spans="1:27" x14ac:dyDescent="0.25">
      <c r="A445" t="s">
        <v>1509</v>
      </c>
      <c r="B445" t="s">
        <v>1510</v>
      </c>
      <c r="D445">
        <v>0</v>
      </c>
      <c r="E445">
        <v>0</v>
      </c>
      <c r="F445">
        <v>0</v>
      </c>
      <c r="G445">
        <v>0</v>
      </c>
      <c r="H445">
        <v>0</v>
      </c>
      <c r="I445">
        <v>0</v>
      </c>
      <c r="J445">
        <v>0</v>
      </c>
      <c r="K445">
        <v>151</v>
      </c>
      <c r="L445">
        <v>0</v>
      </c>
      <c r="M445">
        <v>0</v>
      </c>
      <c r="N445">
        <v>140153</v>
      </c>
      <c r="O445">
        <v>40000</v>
      </c>
      <c r="P445">
        <v>0</v>
      </c>
      <c r="Q445">
        <v>0</v>
      </c>
      <c r="R445">
        <v>0</v>
      </c>
      <c r="S445">
        <v>0</v>
      </c>
      <c r="T445">
        <v>0</v>
      </c>
      <c r="U445">
        <v>0</v>
      </c>
      <c r="V445">
        <v>0</v>
      </c>
      <c r="W445">
        <v>12000</v>
      </c>
      <c r="X445">
        <v>0</v>
      </c>
      <c r="Y445" t="s">
        <v>191</v>
      </c>
      <c r="Z445" t="s">
        <v>269</v>
      </c>
      <c r="AA445" t="s">
        <v>1511</v>
      </c>
    </row>
    <row r="446" spans="1:27" x14ac:dyDescent="0.25">
      <c r="A446" t="s">
        <v>1512</v>
      </c>
      <c r="B446" t="s">
        <v>1513</v>
      </c>
      <c r="D446">
        <v>0</v>
      </c>
      <c r="E446">
        <v>0</v>
      </c>
      <c r="F446">
        <v>0</v>
      </c>
      <c r="G446">
        <v>0</v>
      </c>
      <c r="H446">
        <v>0</v>
      </c>
      <c r="I446">
        <v>0</v>
      </c>
      <c r="J446">
        <v>0</v>
      </c>
      <c r="K446">
        <v>0</v>
      </c>
      <c r="L446">
        <v>0</v>
      </c>
      <c r="M446">
        <v>0</v>
      </c>
      <c r="N446">
        <v>63060</v>
      </c>
      <c r="O446">
        <v>0</v>
      </c>
      <c r="P446">
        <v>0</v>
      </c>
      <c r="Q446">
        <v>0</v>
      </c>
      <c r="R446">
        <v>0</v>
      </c>
      <c r="S446">
        <v>0</v>
      </c>
      <c r="T446">
        <v>0</v>
      </c>
      <c r="U446">
        <v>0</v>
      </c>
      <c r="V446">
        <v>0</v>
      </c>
      <c r="W446">
        <v>0</v>
      </c>
      <c r="X446">
        <v>0</v>
      </c>
      <c r="Y446" t="s">
        <v>191</v>
      </c>
      <c r="Z446" t="s">
        <v>212</v>
      </c>
      <c r="AA446" t="s">
        <v>1514</v>
      </c>
    </row>
    <row r="447" spans="1:27" x14ac:dyDescent="0.25">
      <c r="A447" t="s">
        <v>1515</v>
      </c>
      <c r="B447" t="s">
        <v>1516</v>
      </c>
      <c r="D447">
        <v>0</v>
      </c>
      <c r="E447">
        <v>0</v>
      </c>
      <c r="F447">
        <v>0</v>
      </c>
      <c r="G447">
        <v>0</v>
      </c>
      <c r="H447">
        <v>0</v>
      </c>
      <c r="I447">
        <v>0</v>
      </c>
      <c r="J447">
        <v>0</v>
      </c>
      <c r="K447">
        <v>0</v>
      </c>
      <c r="L447">
        <v>0</v>
      </c>
      <c r="M447">
        <v>0</v>
      </c>
      <c r="N447">
        <v>104615</v>
      </c>
      <c r="O447">
        <v>0</v>
      </c>
      <c r="P447">
        <v>0</v>
      </c>
      <c r="Q447">
        <v>0</v>
      </c>
      <c r="R447">
        <v>0</v>
      </c>
      <c r="S447">
        <v>0</v>
      </c>
      <c r="T447">
        <v>0</v>
      </c>
      <c r="U447">
        <v>0</v>
      </c>
      <c r="V447">
        <v>0</v>
      </c>
      <c r="W447">
        <v>0</v>
      </c>
      <c r="X447">
        <v>0</v>
      </c>
      <c r="Y447" t="s">
        <v>191</v>
      </c>
      <c r="Z447" t="s">
        <v>212</v>
      </c>
      <c r="AA447" t="s">
        <v>1517</v>
      </c>
    </row>
    <row r="448" spans="1:27" x14ac:dyDescent="0.25">
      <c r="A448" t="s">
        <v>1518</v>
      </c>
      <c r="B448" t="s">
        <v>1519</v>
      </c>
      <c r="D448">
        <v>0</v>
      </c>
      <c r="E448">
        <v>0</v>
      </c>
      <c r="F448">
        <v>0</v>
      </c>
      <c r="G448">
        <v>0</v>
      </c>
      <c r="H448">
        <v>0</v>
      </c>
      <c r="I448">
        <v>0</v>
      </c>
      <c r="J448">
        <v>0</v>
      </c>
      <c r="K448">
        <v>0</v>
      </c>
      <c r="L448">
        <v>0</v>
      </c>
      <c r="M448">
        <v>0</v>
      </c>
      <c r="N448">
        <v>30000</v>
      </c>
      <c r="O448">
        <v>0</v>
      </c>
      <c r="P448">
        <v>0</v>
      </c>
      <c r="Q448">
        <v>0</v>
      </c>
      <c r="R448">
        <v>0</v>
      </c>
      <c r="S448">
        <v>0</v>
      </c>
      <c r="T448">
        <v>0</v>
      </c>
      <c r="U448">
        <v>0</v>
      </c>
      <c r="V448">
        <v>0</v>
      </c>
      <c r="W448">
        <v>0</v>
      </c>
      <c r="X448">
        <v>0</v>
      </c>
      <c r="Y448" t="s">
        <v>191</v>
      </c>
      <c r="Z448" t="s">
        <v>249</v>
      </c>
      <c r="AA448" t="s">
        <v>1520</v>
      </c>
    </row>
    <row r="449" spans="1:27" x14ac:dyDescent="0.25">
      <c r="A449" t="s">
        <v>1521</v>
      </c>
      <c r="B449" t="s">
        <v>1522</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t="s">
        <v>191</v>
      </c>
      <c r="Z449" t="s">
        <v>212</v>
      </c>
      <c r="AA449" t="s">
        <v>1523</v>
      </c>
    </row>
    <row r="450" spans="1:27" x14ac:dyDescent="0.25">
      <c r="A450" t="s">
        <v>1524</v>
      </c>
      <c r="B450" t="s">
        <v>1525</v>
      </c>
      <c r="D450">
        <v>0</v>
      </c>
      <c r="E450">
        <v>0</v>
      </c>
      <c r="F450">
        <v>0</v>
      </c>
      <c r="G450">
        <v>0</v>
      </c>
      <c r="H450">
        <v>0</v>
      </c>
      <c r="I450">
        <v>0</v>
      </c>
      <c r="J450">
        <v>0</v>
      </c>
      <c r="K450">
        <v>48</v>
      </c>
      <c r="L450">
        <v>0</v>
      </c>
      <c r="M450">
        <v>0</v>
      </c>
      <c r="N450">
        <v>176637</v>
      </c>
      <c r="O450">
        <v>25000</v>
      </c>
      <c r="P450">
        <v>0</v>
      </c>
      <c r="Q450">
        <v>0</v>
      </c>
      <c r="R450">
        <v>0</v>
      </c>
      <c r="S450">
        <v>0</v>
      </c>
      <c r="T450">
        <v>0</v>
      </c>
      <c r="U450">
        <v>0</v>
      </c>
      <c r="V450">
        <v>15000</v>
      </c>
      <c r="W450">
        <v>59500</v>
      </c>
      <c r="X450">
        <v>0</v>
      </c>
      <c r="Y450" t="s">
        <v>191</v>
      </c>
      <c r="Z450" t="s">
        <v>205</v>
      </c>
      <c r="AA450" t="s">
        <v>1526</v>
      </c>
    </row>
    <row r="451" spans="1:27" x14ac:dyDescent="0.25">
      <c r="A451" t="s">
        <v>1527</v>
      </c>
      <c r="B451" t="s">
        <v>1528</v>
      </c>
      <c r="D451">
        <v>0</v>
      </c>
      <c r="E451">
        <v>0</v>
      </c>
      <c r="F451">
        <v>0</v>
      </c>
      <c r="G451">
        <v>0</v>
      </c>
      <c r="H451">
        <v>0</v>
      </c>
      <c r="I451">
        <v>0</v>
      </c>
      <c r="J451">
        <v>0</v>
      </c>
      <c r="K451">
        <v>0</v>
      </c>
      <c r="L451">
        <v>0</v>
      </c>
      <c r="M451">
        <v>0</v>
      </c>
      <c r="N451">
        <v>40312</v>
      </c>
      <c r="O451">
        <v>0</v>
      </c>
      <c r="P451">
        <v>0</v>
      </c>
      <c r="Q451">
        <v>0</v>
      </c>
      <c r="R451">
        <v>0</v>
      </c>
      <c r="S451">
        <v>0</v>
      </c>
      <c r="T451">
        <v>0</v>
      </c>
      <c r="U451">
        <v>0</v>
      </c>
      <c r="V451">
        <v>0</v>
      </c>
      <c r="W451">
        <v>0</v>
      </c>
      <c r="X451">
        <v>0</v>
      </c>
      <c r="Y451" t="s">
        <v>191</v>
      </c>
      <c r="Z451" t="s">
        <v>212</v>
      </c>
      <c r="AA451" t="s">
        <v>1529</v>
      </c>
    </row>
    <row r="452" spans="1:27" x14ac:dyDescent="0.25">
      <c r="A452" t="s">
        <v>1530</v>
      </c>
      <c r="B452" t="s">
        <v>1531</v>
      </c>
      <c r="D452">
        <v>0</v>
      </c>
      <c r="E452">
        <v>0</v>
      </c>
      <c r="F452">
        <v>0</v>
      </c>
      <c r="G452">
        <v>0</v>
      </c>
      <c r="H452">
        <v>0</v>
      </c>
      <c r="I452">
        <v>0</v>
      </c>
      <c r="J452">
        <v>0</v>
      </c>
      <c r="K452">
        <v>0</v>
      </c>
      <c r="L452">
        <v>0</v>
      </c>
      <c r="M452">
        <v>0</v>
      </c>
      <c r="N452">
        <v>7450</v>
      </c>
      <c r="O452">
        <v>0</v>
      </c>
      <c r="P452">
        <v>0</v>
      </c>
      <c r="Q452">
        <v>0</v>
      </c>
      <c r="R452">
        <v>0</v>
      </c>
      <c r="S452">
        <v>0</v>
      </c>
      <c r="T452">
        <v>0</v>
      </c>
      <c r="U452">
        <v>0</v>
      </c>
      <c r="V452">
        <v>0</v>
      </c>
      <c r="W452">
        <v>0</v>
      </c>
      <c r="X452">
        <v>0</v>
      </c>
      <c r="Y452" t="s">
        <v>191</v>
      </c>
      <c r="Z452" t="s">
        <v>212</v>
      </c>
      <c r="AA452" t="s">
        <v>1532</v>
      </c>
    </row>
    <row r="453" spans="1:27" x14ac:dyDescent="0.25">
      <c r="A453" t="s">
        <v>1533</v>
      </c>
      <c r="B453" t="s">
        <v>1534</v>
      </c>
      <c r="D453">
        <v>0</v>
      </c>
      <c r="E453">
        <v>0</v>
      </c>
      <c r="F453">
        <v>0</v>
      </c>
      <c r="G453">
        <v>0</v>
      </c>
      <c r="H453">
        <v>0</v>
      </c>
      <c r="I453">
        <v>0</v>
      </c>
      <c r="J453">
        <v>0</v>
      </c>
      <c r="K453">
        <v>0</v>
      </c>
      <c r="L453">
        <v>0</v>
      </c>
      <c r="M453">
        <v>0</v>
      </c>
      <c r="N453">
        <v>19000</v>
      </c>
      <c r="O453">
        <v>0</v>
      </c>
      <c r="P453">
        <v>0</v>
      </c>
      <c r="Q453">
        <v>0</v>
      </c>
      <c r="R453">
        <v>0</v>
      </c>
      <c r="S453">
        <v>0</v>
      </c>
      <c r="T453">
        <v>0</v>
      </c>
      <c r="U453">
        <v>0</v>
      </c>
      <c r="V453">
        <v>0</v>
      </c>
      <c r="W453">
        <v>26000</v>
      </c>
      <c r="X453">
        <v>0</v>
      </c>
      <c r="Y453" t="s">
        <v>191</v>
      </c>
      <c r="Z453" t="s">
        <v>212</v>
      </c>
      <c r="AA453" t="s">
        <v>1535</v>
      </c>
    </row>
    <row r="454" spans="1:27" x14ac:dyDescent="0.25">
      <c r="A454" t="s">
        <v>1536</v>
      </c>
      <c r="B454" t="s">
        <v>1537</v>
      </c>
      <c r="D454">
        <v>0</v>
      </c>
      <c r="E454">
        <v>0</v>
      </c>
      <c r="F454">
        <v>0</v>
      </c>
      <c r="G454">
        <v>0</v>
      </c>
      <c r="H454">
        <v>0</v>
      </c>
      <c r="I454">
        <v>0</v>
      </c>
      <c r="J454">
        <v>0</v>
      </c>
      <c r="K454">
        <v>0</v>
      </c>
      <c r="L454">
        <v>0</v>
      </c>
      <c r="M454">
        <v>0</v>
      </c>
      <c r="N454">
        <v>47178</v>
      </c>
      <c r="O454">
        <v>3500</v>
      </c>
      <c r="P454">
        <v>0</v>
      </c>
      <c r="Q454">
        <v>0</v>
      </c>
      <c r="R454">
        <v>0</v>
      </c>
      <c r="S454">
        <v>0</v>
      </c>
      <c r="T454">
        <v>0</v>
      </c>
      <c r="U454">
        <v>0</v>
      </c>
      <c r="V454">
        <v>0</v>
      </c>
      <c r="W454">
        <v>0</v>
      </c>
      <c r="X454">
        <v>0</v>
      </c>
      <c r="Y454" t="s">
        <v>191</v>
      </c>
      <c r="Z454" t="s">
        <v>249</v>
      </c>
      <c r="AA454" t="s">
        <v>1538</v>
      </c>
    </row>
    <row r="455" spans="1:27" x14ac:dyDescent="0.25">
      <c r="A455" t="s">
        <v>1539</v>
      </c>
      <c r="B455" t="s">
        <v>1540</v>
      </c>
      <c r="D455">
        <v>0</v>
      </c>
      <c r="E455">
        <v>0</v>
      </c>
      <c r="F455">
        <v>0</v>
      </c>
      <c r="G455">
        <v>0</v>
      </c>
      <c r="H455">
        <v>0</v>
      </c>
      <c r="I455">
        <v>0</v>
      </c>
      <c r="J455">
        <v>0</v>
      </c>
      <c r="K455">
        <v>0</v>
      </c>
      <c r="L455">
        <v>0</v>
      </c>
      <c r="M455">
        <v>0</v>
      </c>
      <c r="N455">
        <v>20503</v>
      </c>
      <c r="O455">
        <v>0</v>
      </c>
      <c r="P455">
        <v>0</v>
      </c>
      <c r="Q455">
        <v>0</v>
      </c>
      <c r="R455">
        <v>22</v>
      </c>
      <c r="S455">
        <v>0</v>
      </c>
      <c r="T455">
        <v>0</v>
      </c>
      <c r="U455">
        <v>0</v>
      </c>
      <c r="V455">
        <v>4500</v>
      </c>
      <c r="W455">
        <v>0</v>
      </c>
      <c r="X455">
        <v>0</v>
      </c>
      <c r="Y455" t="s">
        <v>191</v>
      </c>
      <c r="Z455" t="s">
        <v>212</v>
      </c>
      <c r="AA455" t="s">
        <v>1541</v>
      </c>
    </row>
    <row r="456" spans="1:27" x14ac:dyDescent="0.25">
      <c r="A456" t="s">
        <v>1542</v>
      </c>
      <c r="B456" t="s">
        <v>1543</v>
      </c>
      <c r="D456">
        <v>0</v>
      </c>
      <c r="E456">
        <v>0</v>
      </c>
      <c r="F456">
        <v>0</v>
      </c>
      <c r="G456">
        <v>0</v>
      </c>
      <c r="H456">
        <v>0</v>
      </c>
      <c r="I456">
        <v>0</v>
      </c>
      <c r="J456">
        <v>0</v>
      </c>
      <c r="K456">
        <v>0</v>
      </c>
      <c r="L456">
        <v>0</v>
      </c>
      <c r="M456">
        <v>0</v>
      </c>
      <c r="N456">
        <v>109</v>
      </c>
      <c r="O456">
        <v>0</v>
      </c>
      <c r="P456">
        <v>0</v>
      </c>
      <c r="Q456">
        <v>0</v>
      </c>
      <c r="R456">
        <v>0</v>
      </c>
      <c r="S456">
        <v>0</v>
      </c>
      <c r="T456">
        <v>0</v>
      </c>
      <c r="U456">
        <v>0</v>
      </c>
      <c r="V456">
        <v>0</v>
      </c>
      <c r="W456">
        <v>0</v>
      </c>
      <c r="X456">
        <v>0</v>
      </c>
      <c r="Y456" t="s">
        <v>191</v>
      </c>
      <c r="Z456" t="s">
        <v>249</v>
      </c>
      <c r="AA456" t="s">
        <v>1544</v>
      </c>
    </row>
    <row r="457" spans="1:27" x14ac:dyDescent="0.25">
      <c r="A457" t="s">
        <v>1545</v>
      </c>
      <c r="B457" t="s">
        <v>1546</v>
      </c>
      <c r="D457">
        <v>0</v>
      </c>
      <c r="E457">
        <v>0</v>
      </c>
      <c r="F457">
        <v>0</v>
      </c>
      <c r="G457">
        <v>0</v>
      </c>
      <c r="H457">
        <v>0</v>
      </c>
      <c r="I457">
        <v>0</v>
      </c>
      <c r="J457">
        <v>0</v>
      </c>
      <c r="K457">
        <v>0</v>
      </c>
      <c r="L457">
        <v>0</v>
      </c>
      <c r="M457">
        <v>0</v>
      </c>
      <c r="N457">
        <v>19000</v>
      </c>
      <c r="O457">
        <v>0</v>
      </c>
      <c r="P457">
        <v>0</v>
      </c>
      <c r="Q457">
        <v>0</v>
      </c>
      <c r="R457">
        <v>0</v>
      </c>
      <c r="S457">
        <v>0</v>
      </c>
      <c r="T457">
        <v>0</v>
      </c>
      <c r="U457">
        <v>0</v>
      </c>
      <c r="V457">
        <v>0</v>
      </c>
      <c r="W457">
        <v>5000</v>
      </c>
      <c r="X457">
        <v>0</v>
      </c>
      <c r="Y457" t="s">
        <v>191</v>
      </c>
      <c r="Z457" t="s">
        <v>212</v>
      </c>
      <c r="AA457" t="s">
        <v>1547</v>
      </c>
    </row>
    <row r="458" spans="1:27" x14ac:dyDescent="0.25">
      <c r="A458" t="s">
        <v>1548</v>
      </c>
      <c r="B458" t="s">
        <v>1549</v>
      </c>
      <c r="D458">
        <v>0</v>
      </c>
      <c r="E458">
        <v>0</v>
      </c>
      <c r="F458">
        <v>0</v>
      </c>
      <c r="G458">
        <v>0</v>
      </c>
      <c r="H458">
        <v>0</v>
      </c>
      <c r="I458">
        <v>0</v>
      </c>
      <c r="J458">
        <v>0</v>
      </c>
      <c r="K458">
        <v>0</v>
      </c>
      <c r="L458">
        <v>0</v>
      </c>
      <c r="M458">
        <v>0</v>
      </c>
      <c r="N458">
        <v>260289</v>
      </c>
      <c r="O458">
        <v>29000</v>
      </c>
      <c r="P458">
        <v>0</v>
      </c>
      <c r="Q458">
        <v>0</v>
      </c>
      <c r="R458">
        <v>0</v>
      </c>
      <c r="S458">
        <v>0</v>
      </c>
      <c r="T458">
        <v>0</v>
      </c>
      <c r="U458">
        <v>0</v>
      </c>
      <c r="V458">
        <v>0</v>
      </c>
      <c r="W458">
        <v>1061200</v>
      </c>
      <c r="X458">
        <v>63000</v>
      </c>
      <c r="Y458" t="s">
        <v>191</v>
      </c>
      <c r="Z458" t="s">
        <v>205</v>
      </c>
      <c r="AA458" t="s">
        <v>1550</v>
      </c>
    </row>
    <row r="459" spans="1:27" x14ac:dyDescent="0.25">
      <c r="A459" t="s">
        <v>1551</v>
      </c>
      <c r="B459" t="s">
        <v>1552</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t="s">
        <v>191</v>
      </c>
      <c r="Z459" t="s">
        <v>212</v>
      </c>
      <c r="AA459" t="s">
        <v>1553</v>
      </c>
    </row>
    <row r="460" spans="1:27" x14ac:dyDescent="0.25">
      <c r="A460" t="s">
        <v>1554</v>
      </c>
      <c r="B460" t="s">
        <v>1555</v>
      </c>
      <c r="D460">
        <v>0</v>
      </c>
      <c r="E460">
        <v>0</v>
      </c>
      <c r="F460">
        <v>0</v>
      </c>
      <c r="G460">
        <v>0</v>
      </c>
      <c r="H460">
        <v>0</v>
      </c>
      <c r="I460">
        <v>0</v>
      </c>
      <c r="J460">
        <v>0</v>
      </c>
      <c r="K460">
        <v>0</v>
      </c>
      <c r="L460">
        <v>0</v>
      </c>
      <c r="M460">
        <v>0</v>
      </c>
      <c r="N460">
        <v>385151</v>
      </c>
      <c r="O460">
        <v>10000</v>
      </c>
      <c r="P460">
        <v>0</v>
      </c>
      <c r="Q460">
        <v>0</v>
      </c>
      <c r="R460">
        <v>0</v>
      </c>
      <c r="S460">
        <v>0</v>
      </c>
      <c r="T460">
        <v>0</v>
      </c>
      <c r="U460">
        <v>0</v>
      </c>
      <c r="V460">
        <v>0</v>
      </c>
      <c r="W460">
        <v>0</v>
      </c>
      <c r="X460">
        <v>0</v>
      </c>
      <c r="Y460" t="s">
        <v>191</v>
      </c>
      <c r="Z460" t="s">
        <v>205</v>
      </c>
      <c r="AA460" t="s">
        <v>1556</v>
      </c>
    </row>
    <row r="461" spans="1:27" x14ac:dyDescent="0.25">
      <c r="A461" t="s">
        <v>1557</v>
      </c>
      <c r="B461" t="s">
        <v>1558</v>
      </c>
      <c r="D461">
        <v>0</v>
      </c>
      <c r="E461">
        <v>0</v>
      </c>
      <c r="F461">
        <v>0</v>
      </c>
      <c r="G461">
        <v>0</v>
      </c>
      <c r="H461">
        <v>0</v>
      </c>
      <c r="I461">
        <v>0</v>
      </c>
      <c r="J461">
        <v>0</v>
      </c>
      <c r="K461">
        <v>0</v>
      </c>
      <c r="L461">
        <v>0</v>
      </c>
      <c r="M461">
        <v>0</v>
      </c>
      <c r="N461">
        <v>71679</v>
      </c>
      <c r="O461">
        <v>56000</v>
      </c>
      <c r="P461">
        <v>0</v>
      </c>
      <c r="Q461">
        <v>921</v>
      </c>
      <c r="R461">
        <v>0</v>
      </c>
      <c r="S461">
        <v>0</v>
      </c>
      <c r="T461">
        <v>0</v>
      </c>
      <c r="U461">
        <v>1500</v>
      </c>
      <c r="V461">
        <v>0</v>
      </c>
      <c r="W461">
        <v>20000</v>
      </c>
      <c r="X461">
        <v>0</v>
      </c>
      <c r="Y461" t="s">
        <v>195</v>
      </c>
      <c r="Z461" t="s">
        <v>205</v>
      </c>
      <c r="AA461" t="s">
        <v>1559</v>
      </c>
    </row>
    <row r="462" spans="1:27" x14ac:dyDescent="0.25">
      <c r="A462" t="s">
        <v>1560</v>
      </c>
      <c r="B462" t="s">
        <v>1561</v>
      </c>
      <c r="D462">
        <v>0</v>
      </c>
      <c r="E462">
        <v>0</v>
      </c>
      <c r="F462">
        <v>0</v>
      </c>
      <c r="G462">
        <v>0</v>
      </c>
      <c r="H462">
        <v>0</v>
      </c>
      <c r="I462">
        <v>0</v>
      </c>
      <c r="J462">
        <v>0</v>
      </c>
      <c r="K462">
        <v>0</v>
      </c>
      <c r="L462">
        <v>0</v>
      </c>
      <c r="M462">
        <v>0</v>
      </c>
      <c r="N462">
        <v>814</v>
      </c>
      <c r="O462">
        <v>0</v>
      </c>
      <c r="P462">
        <v>0</v>
      </c>
      <c r="Q462">
        <v>0</v>
      </c>
      <c r="R462">
        <v>0</v>
      </c>
      <c r="S462">
        <v>12</v>
      </c>
      <c r="T462">
        <v>0</v>
      </c>
      <c r="U462">
        <v>0</v>
      </c>
      <c r="V462">
        <v>0</v>
      </c>
      <c r="W462">
        <v>0</v>
      </c>
      <c r="X462">
        <v>0</v>
      </c>
      <c r="Y462" t="s">
        <v>191</v>
      </c>
      <c r="Z462" t="s">
        <v>212</v>
      </c>
      <c r="AA462" t="s">
        <v>1562</v>
      </c>
    </row>
    <row r="463" spans="1:27" x14ac:dyDescent="0.25">
      <c r="A463" t="s">
        <v>1563</v>
      </c>
      <c r="B463" t="s">
        <v>1564</v>
      </c>
      <c r="D463">
        <v>0</v>
      </c>
      <c r="E463">
        <v>0</v>
      </c>
      <c r="F463">
        <v>0</v>
      </c>
      <c r="G463">
        <v>0</v>
      </c>
      <c r="H463">
        <v>0</v>
      </c>
      <c r="I463">
        <v>0</v>
      </c>
      <c r="J463">
        <v>0</v>
      </c>
      <c r="K463">
        <v>0</v>
      </c>
      <c r="L463">
        <v>0</v>
      </c>
      <c r="M463">
        <v>0</v>
      </c>
      <c r="N463">
        <v>54789</v>
      </c>
      <c r="O463">
        <v>17500</v>
      </c>
      <c r="P463">
        <v>0</v>
      </c>
      <c r="Q463">
        <v>0</v>
      </c>
      <c r="R463">
        <v>0</v>
      </c>
      <c r="S463">
        <v>0</v>
      </c>
      <c r="T463">
        <v>0</v>
      </c>
      <c r="U463">
        <v>0</v>
      </c>
      <c r="V463">
        <v>0</v>
      </c>
      <c r="W463">
        <v>0</v>
      </c>
      <c r="X463">
        <v>0</v>
      </c>
      <c r="Y463" t="s">
        <v>191</v>
      </c>
      <c r="Z463" t="s">
        <v>406</v>
      </c>
      <c r="AA463" t="s">
        <v>1565</v>
      </c>
    </row>
    <row r="464" spans="1:27" x14ac:dyDescent="0.25">
      <c r="A464" t="s">
        <v>1566</v>
      </c>
      <c r="B464" t="s">
        <v>1567</v>
      </c>
      <c r="D464">
        <v>0</v>
      </c>
      <c r="E464">
        <v>0</v>
      </c>
      <c r="F464">
        <v>0</v>
      </c>
      <c r="G464">
        <v>0</v>
      </c>
      <c r="H464">
        <v>0</v>
      </c>
      <c r="I464">
        <v>0</v>
      </c>
      <c r="J464">
        <v>0</v>
      </c>
      <c r="K464">
        <v>0</v>
      </c>
      <c r="L464">
        <v>0</v>
      </c>
      <c r="M464">
        <v>0</v>
      </c>
      <c r="N464">
        <v>322063</v>
      </c>
      <c r="O464">
        <v>33197</v>
      </c>
      <c r="P464">
        <v>0</v>
      </c>
      <c r="Q464">
        <v>0</v>
      </c>
      <c r="R464">
        <v>0</v>
      </c>
      <c r="S464">
        <v>0</v>
      </c>
      <c r="T464">
        <v>0</v>
      </c>
      <c r="U464">
        <v>0</v>
      </c>
      <c r="V464">
        <v>0</v>
      </c>
      <c r="W464">
        <v>17000</v>
      </c>
      <c r="X464">
        <v>5000</v>
      </c>
      <c r="Y464" t="s">
        <v>191</v>
      </c>
      <c r="Z464" t="s">
        <v>269</v>
      </c>
      <c r="AA464" t="s">
        <v>1568</v>
      </c>
    </row>
    <row r="465" spans="1:27" x14ac:dyDescent="0.25">
      <c r="A465" t="s">
        <v>1569</v>
      </c>
      <c r="B465" t="s">
        <v>1570</v>
      </c>
      <c r="D465">
        <v>0</v>
      </c>
      <c r="E465">
        <v>0</v>
      </c>
      <c r="F465">
        <v>0</v>
      </c>
      <c r="G465">
        <v>0</v>
      </c>
      <c r="H465">
        <v>0</v>
      </c>
      <c r="I465">
        <v>0</v>
      </c>
      <c r="J465">
        <v>0</v>
      </c>
      <c r="K465">
        <v>0</v>
      </c>
      <c r="L465">
        <v>3995000</v>
      </c>
      <c r="M465">
        <v>0</v>
      </c>
      <c r="N465">
        <v>3787354</v>
      </c>
      <c r="O465">
        <v>0</v>
      </c>
      <c r="P465">
        <v>0</v>
      </c>
      <c r="Q465">
        <v>0</v>
      </c>
      <c r="R465">
        <v>0</v>
      </c>
      <c r="S465">
        <v>0</v>
      </c>
      <c r="T465">
        <v>0</v>
      </c>
      <c r="U465">
        <v>0</v>
      </c>
      <c r="V465">
        <v>3937156</v>
      </c>
      <c r="W465">
        <v>0</v>
      </c>
      <c r="X465">
        <v>0</v>
      </c>
      <c r="Y465" t="s">
        <v>191</v>
      </c>
      <c r="Z465" t="s">
        <v>752</v>
      </c>
      <c r="AA465" t="s">
        <v>1569</v>
      </c>
    </row>
    <row r="466" spans="1:27" x14ac:dyDescent="0.25">
      <c r="A466" t="s">
        <v>1571</v>
      </c>
      <c r="B466" t="s">
        <v>1572</v>
      </c>
      <c r="D466">
        <v>0</v>
      </c>
      <c r="E466">
        <v>0</v>
      </c>
      <c r="F466">
        <v>0</v>
      </c>
      <c r="G466">
        <v>0</v>
      </c>
      <c r="H466">
        <v>0</v>
      </c>
      <c r="I466">
        <v>0</v>
      </c>
      <c r="J466">
        <v>0</v>
      </c>
      <c r="K466">
        <v>0</v>
      </c>
      <c r="L466">
        <v>0</v>
      </c>
      <c r="M466">
        <v>0</v>
      </c>
      <c r="N466">
        <v>1000</v>
      </c>
      <c r="O466">
        <v>0</v>
      </c>
      <c r="P466">
        <v>0</v>
      </c>
      <c r="Q466">
        <v>0</v>
      </c>
      <c r="R466">
        <v>0</v>
      </c>
      <c r="S466">
        <v>0</v>
      </c>
      <c r="T466">
        <v>0</v>
      </c>
      <c r="U466">
        <v>0</v>
      </c>
      <c r="V466">
        <v>0</v>
      </c>
      <c r="W466">
        <v>0</v>
      </c>
      <c r="X466">
        <v>0</v>
      </c>
      <c r="Y466" t="s">
        <v>191</v>
      </c>
      <c r="Z466" t="s">
        <v>212</v>
      </c>
      <c r="AA466" t="s">
        <v>1573</v>
      </c>
    </row>
    <row r="467" spans="1:27" x14ac:dyDescent="0.25">
      <c r="A467" t="s">
        <v>1574</v>
      </c>
      <c r="B467" t="s">
        <v>1575</v>
      </c>
      <c r="D467">
        <v>0</v>
      </c>
      <c r="E467">
        <v>0</v>
      </c>
      <c r="F467">
        <v>0</v>
      </c>
      <c r="G467">
        <v>0</v>
      </c>
      <c r="H467">
        <v>0</v>
      </c>
      <c r="I467">
        <v>0</v>
      </c>
      <c r="J467">
        <v>0</v>
      </c>
      <c r="K467">
        <v>0</v>
      </c>
      <c r="L467">
        <v>0</v>
      </c>
      <c r="M467">
        <v>0</v>
      </c>
      <c r="N467">
        <v>82407</v>
      </c>
      <c r="O467">
        <v>0</v>
      </c>
      <c r="P467">
        <v>0</v>
      </c>
      <c r="Q467">
        <v>10000</v>
      </c>
      <c r="R467">
        <v>0</v>
      </c>
      <c r="S467">
        <v>0</v>
      </c>
      <c r="T467">
        <v>0</v>
      </c>
      <c r="U467">
        <v>0</v>
      </c>
      <c r="V467">
        <v>0</v>
      </c>
      <c r="W467">
        <v>24500</v>
      </c>
      <c r="X467">
        <v>0</v>
      </c>
      <c r="Y467" t="s">
        <v>191</v>
      </c>
      <c r="Z467" t="s">
        <v>212</v>
      </c>
      <c r="AA467" t="s">
        <v>1576</v>
      </c>
    </row>
    <row r="468" spans="1:27" x14ac:dyDescent="0.25">
      <c r="A468" t="s">
        <v>1577</v>
      </c>
      <c r="B468" t="s">
        <v>1578</v>
      </c>
      <c r="D468">
        <v>0</v>
      </c>
      <c r="E468">
        <v>0</v>
      </c>
      <c r="F468">
        <v>100</v>
      </c>
      <c r="G468">
        <v>0</v>
      </c>
      <c r="H468">
        <v>0</v>
      </c>
      <c r="I468">
        <v>0</v>
      </c>
      <c r="J468">
        <v>0</v>
      </c>
      <c r="K468">
        <v>0</v>
      </c>
      <c r="L468">
        <v>0</v>
      </c>
      <c r="M468">
        <v>0</v>
      </c>
      <c r="N468">
        <v>145210</v>
      </c>
      <c r="O468">
        <v>0</v>
      </c>
      <c r="P468">
        <v>0</v>
      </c>
      <c r="Q468">
        <v>6000</v>
      </c>
      <c r="R468">
        <v>0</v>
      </c>
      <c r="S468">
        <v>0</v>
      </c>
      <c r="T468">
        <v>2500</v>
      </c>
      <c r="U468">
        <v>0</v>
      </c>
      <c r="V468">
        <v>0</v>
      </c>
      <c r="W468">
        <v>0</v>
      </c>
      <c r="X468">
        <v>0</v>
      </c>
      <c r="Y468" t="s">
        <v>195</v>
      </c>
      <c r="Z468" t="s">
        <v>205</v>
      </c>
      <c r="AA468" t="s">
        <v>1579</v>
      </c>
    </row>
    <row r="469" spans="1:27" x14ac:dyDescent="0.25">
      <c r="A469" t="s">
        <v>1580</v>
      </c>
      <c r="B469" t="s">
        <v>1581</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t="s">
        <v>191</v>
      </c>
      <c r="Z469" t="s">
        <v>212</v>
      </c>
      <c r="AA469" t="s">
        <v>1582</v>
      </c>
    </row>
    <row r="470" spans="1:27" x14ac:dyDescent="0.25">
      <c r="A470" t="s">
        <v>1583</v>
      </c>
      <c r="B470" t="s">
        <v>1584</v>
      </c>
      <c r="D470">
        <v>0</v>
      </c>
      <c r="E470">
        <v>0</v>
      </c>
      <c r="F470">
        <v>0</v>
      </c>
      <c r="G470">
        <v>0</v>
      </c>
      <c r="H470">
        <v>0</v>
      </c>
      <c r="I470">
        <v>0</v>
      </c>
      <c r="J470">
        <v>0</v>
      </c>
      <c r="K470">
        <v>0</v>
      </c>
      <c r="L470">
        <v>0</v>
      </c>
      <c r="M470">
        <v>0</v>
      </c>
      <c r="N470">
        <v>159483</v>
      </c>
      <c r="O470">
        <v>45000</v>
      </c>
      <c r="P470">
        <v>0</v>
      </c>
      <c r="Q470">
        <v>0</v>
      </c>
      <c r="R470">
        <v>0</v>
      </c>
      <c r="S470">
        <v>0</v>
      </c>
      <c r="T470">
        <v>0</v>
      </c>
      <c r="U470">
        <v>0</v>
      </c>
      <c r="V470">
        <v>5000</v>
      </c>
      <c r="W470">
        <v>20000</v>
      </c>
      <c r="X470">
        <v>0</v>
      </c>
      <c r="Y470" t="s">
        <v>191</v>
      </c>
      <c r="Z470" t="s">
        <v>269</v>
      </c>
      <c r="AA470" t="s">
        <v>1585</v>
      </c>
    </row>
    <row r="471" spans="1:27" x14ac:dyDescent="0.25">
      <c r="A471" t="s">
        <v>1586</v>
      </c>
      <c r="B471" t="s">
        <v>1587</v>
      </c>
      <c r="D471">
        <v>0</v>
      </c>
      <c r="E471">
        <v>0</v>
      </c>
      <c r="F471">
        <v>0</v>
      </c>
      <c r="G471">
        <v>0</v>
      </c>
      <c r="H471">
        <v>0</v>
      </c>
      <c r="I471">
        <v>0</v>
      </c>
      <c r="J471">
        <v>0</v>
      </c>
      <c r="K471">
        <v>0</v>
      </c>
      <c r="L471">
        <v>0</v>
      </c>
      <c r="M471">
        <v>0</v>
      </c>
      <c r="N471">
        <v>195570</v>
      </c>
      <c r="O471">
        <v>95000</v>
      </c>
      <c r="P471">
        <v>0</v>
      </c>
      <c r="Q471">
        <v>0</v>
      </c>
      <c r="R471">
        <v>0</v>
      </c>
      <c r="S471">
        <v>0</v>
      </c>
      <c r="T471">
        <v>0</v>
      </c>
      <c r="U471">
        <v>0</v>
      </c>
      <c r="V471">
        <v>0</v>
      </c>
      <c r="W471">
        <v>6961</v>
      </c>
      <c r="X471">
        <v>0</v>
      </c>
      <c r="Y471" t="s">
        <v>191</v>
      </c>
      <c r="Z471" t="s">
        <v>269</v>
      </c>
      <c r="AA471" t="s">
        <v>1588</v>
      </c>
    </row>
    <row r="472" spans="1:27" x14ac:dyDescent="0.25">
      <c r="A472" t="s">
        <v>1589</v>
      </c>
      <c r="B472" t="s">
        <v>1590</v>
      </c>
      <c r="D472">
        <v>0</v>
      </c>
      <c r="E472">
        <v>0</v>
      </c>
      <c r="F472">
        <v>0</v>
      </c>
      <c r="G472">
        <v>2000</v>
      </c>
      <c r="H472">
        <v>0</v>
      </c>
      <c r="I472">
        <v>0</v>
      </c>
      <c r="J472">
        <v>0</v>
      </c>
      <c r="K472">
        <v>0</v>
      </c>
      <c r="L472">
        <v>0</v>
      </c>
      <c r="M472">
        <v>0</v>
      </c>
      <c r="N472">
        <v>193112</v>
      </c>
      <c r="O472">
        <v>40362</v>
      </c>
      <c r="P472">
        <v>0</v>
      </c>
      <c r="Q472">
        <v>220</v>
      </c>
      <c r="R472">
        <v>0</v>
      </c>
      <c r="S472">
        <v>0</v>
      </c>
      <c r="T472">
        <v>0</v>
      </c>
      <c r="U472">
        <v>0</v>
      </c>
      <c r="V472">
        <v>0</v>
      </c>
      <c r="W472">
        <v>53000</v>
      </c>
      <c r="X472">
        <v>0</v>
      </c>
      <c r="Y472" t="s">
        <v>191</v>
      </c>
      <c r="Z472" t="s">
        <v>262</v>
      </c>
      <c r="AA472" t="s">
        <v>1591</v>
      </c>
    </row>
    <row r="473" spans="1:27" x14ac:dyDescent="0.25">
      <c r="A473" t="s">
        <v>1592</v>
      </c>
      <c r="B473" t="s">
        <v>1593</v>
      </c>
      <c r="D473">
        <v>0</v>
      </c>
      <c r="E473">
        <v>0</v>
      </c>
      <c r="F473">
        <v>0</v>
      </c>
      <c r="G473">
        <v>0</v>
      </c>
      <c r="H473">
        <v>0</v>
      </c>
      <c r="I473">
        <v>0</v>
      </c>
      <c r="J473">
        <v>1430</v>
      </c>
      <c r="K473">
        <v>0</v>
      </c>
      <c r="L473">
        <v>0</v>
      </c>
      <c r="M473">
        <v>0</v>
      </c>
      <c r="N473">
        <v>68807</v>
      </c>
      <c r="O473">
        <v>0</v>
      </c>
      <c r="P473">
        <v>0</v>
      </c>
      <c r="Q473">
        <v>0</v>
      </c>
      <c r="R473">
        <v>0</v>
      </c>
      <c r="S473">
        <v>0</v>
      </c>
      <c r="T473">
        <v>0</v>
      </c>
      <c r="U473">
        <v>0</v>
      </c>
      <c r="V473">
        <v>0</v>
      </c>
      <c r="W473">
        <v>0</v>
      </c>
      <c r="X473">
        <v>0</v>
      </c>
      <c r="Y473" t="s">
        <v>191</v>
      </c>
      <c r="Z473" t="s">
        <v>406</v>
      </c>
      <c r="AA473" t="s">
        <v>1594</v>
      </c>
    </row>
    <row r="474" spans="1:27" x14ac:dyDescent="0.25">
      <c r="A474" t="s">
        <v>1595</v>
      </c>
      <c r="B474" t="s">
        <v>1596</v>
      </c>
      <c r="D474">
        <v>0</v>
      </c>
      <c r="E474">
        <v>0</v>
      </c>
      <c r="F474">
        <v>210</v>
      </c>
      <c r="G474">
        <v>0</v>
      </c>
      <c r="H474">
        <v>0</v>
      </c>
      <c r="I474">
        <v>0</v>
      </c>
      <c r="J474">
        <v>0</v>
      </c>
      <c r="K474">
        <v>0</v>
      </c>
      <c r="L474">
        <v>0</v>
      </c>
      <c r="M474">
        <v>0</v>
      </c>
      <c r="N474">
        <v>1114809</v>
      </c>
      <c r="O474">
        <v>65000</v>
      </c>
      <c r="P474">
        <v>0</v>
      </c>
      <c r="Q474">
        <v>53012</v>
      </c>
      <c r="R474">
        <v>0</v>
      </c>
      <c r="S474">
        <v>0</v>
      </c>
      <c r="T474">
        <v>0</v>
      </c>
      <c r="U474">
        <v>0</v>
      </c>
      <c r="V474">
        <v>143500</v>
      </c>
      <c r="W474">
        <v>125000</v>
      </c>
      <c r="X474">
        <v>67000</v>
      </c>
      <c r="Y474" t="s">
        <v>191</v>
      </c>
      <c r="Z474" t="s">
        <v>205</v>
      </c>
      <c r="AA474" t="s">
        <v>1597</v>
      </c>
    </row>
    <row r="475" spans="1:27" x14ac:dyDescent="0.25">
      <c r="A475" t="s">
        <v>1598</v>
      </c>
      <c r="B475" t="s">
        <v>1599</v>
      </c>
      <c r="D475">
        <v>0</v>
      </c>
      <c r="E475">
        <v>0</v>
      </c>
      <c r="F475">
        <v>0</v>
      </c>
      <c r="G475">
        <v>0</v>
      </c>
      <c r="H475">
        <v>0</v>
      </c>
      <c r="I475">
        <v>0</v>
      </c>
      <c r="J475">
        <v>0</v>
      </c>
      <c r="K475">
        <v>0</v>
      </c>
      <c r="L475">
        <v>0</v>
      </c>
      <c r="M475">
        <v>0</v>
      </c>
      <c r="N475">
        <v>148157</v>
      </c>
      <c r="O475">
        <v>0</v>
      </c>
      <c r="P475">
        <v>0</v>
      </c>
      <c r="Q475">
        <v>0</v>
      </c>
      <c r="R475">
        <v>0</v>
      </c>
      <c r="S475">
        <v>0</v>
      </c>
      <c r="T475">
        <v>0</v>
      </c>
      <c r="U475">
        <v>0</v>
      </c>
      <c r="V475">
        <v>0</v>
      </c>
      <c r="W475">
        <v>0</v>
      </c>
      <c r="X475">
        <v>0</v>
      </c>
      <c r="Y475" t="s">
        <v>191</v>
      </c>
      <c r="Z475" t="s">
        <v>212</v>
      </c>
      <c r="AA475" t="s">
        <v>1600</v>
      </c>
    </row>
    <row r="476" spans="1:27" x14ac:dyDescent="0.25">
      <c r="A476" t="s">
        <v>1601</v>
      </c>
      <c r="B476" t="s">
        <v>1602</v>
      </c>
      <c r="D476">
        <v>0</v>
      </c>
      <c r="E476">
        <v>0</v>
      </c>
      <c r="F476">
        <v>0</v>
      </c>
      <c r="G476">
        <v>0</v>
      </c>
      <c r="H476">
        <v>0</v>
      </c>
      <c r="I476">
        <v>0</v>
      </c>
      <c r="J476">
        <v>0</v>
      </c>
      <c r="K476">
        <v>0</v>
      </c>
      <c r="L476">
        <v>0</v>
      </c>
      <c r="M476">
        <v>0</v>
      </c>
      <c r="N476">
        <v>341975</v>
      </c>
      <c r="O476">
        <v>0</v>
      </c>
      <c r="P476">
        <v>0</v>
      </c>
      <c r="Q476">
        <v>0</v>
      </c>
      <c r="R476">
        <v>0</v>
      </c>
      <c r="S476">
        <v>0</v>
      </c>
      <c r="T476">
        <v>0</v>
      </c>
      <c r="U476">
        <v>0</v>
      </c>
      <c r="V476">
        <v>0</v>
      </c>
      <c r="W476">
        <v>0</v>
      </c>
      <c r="X476">
        <v>0</v>
      </c>
      <c r="Y476" t="s">
        <v>191</v>
      </c>
      <c r="Z476" t="s">
        <v>372</v>
      </c>
      <c r="AA476" t="s">
        <v>1603</v>
      </c>
    </row>
    <row r="477" spans="1:27" x14ac:dyDescent="0.25">
      <c r="A477" t="s">
        <v>1604</v>
      </c>
      <c r="B477" t="s">
        <v>1605</v>
      </c>
      <c r="D477">
        <v>0</v>
      </c>
      <c r="E477">
        <v>0</v>
      </c>
      <c r="F477">
        <v>0</v>
      </c>
      <c r="G477">
        <v>0</v>
      </c>
      <c r="H477">
        <v>0</v>
      </c>
      <c r="I477">
        <v>0</v>
      </c>
      <c r="J477">
        <v>0</v>
      </c>
      <c r="K477">
        <v>0</v>
      </c>
      <c r="L477">
        <v>0</v>
      </c>
      <c r="M477">
        <v>0</v>
      </c>
      <c r="N477">
        <v>12135</v>
      </c>
      <c r="O477">
        <v>0</v>
      </c>
      <c r="P477">
        <v>0</v>
      </c>
      <c r="Q477">
        <v>0</v>
      </c>
      <c r="R477">
        <v>0</v>
      </c>
      <c r="S477">
        <v>0</v>
      </c>
      <c r="T477">
        <v>0</v>
      </c>
      <c r="U477">
        <v>0</v>
      </c>
      <c r="V477">
        <v>0</v>
      </c>
      <c r="W477">
        <v>0</v>
      </c>
      <c r="X477">
        <v>0</v>
      </c>
      <c r="Y477" t="s">
        <v>191</v>
      </c>
      <c r="Z477" t="s">
        <v>249</v>
      </c>
      <c r="AA477" t="s">
        <v>1606</v>
      </c>
    </row>
    <row r="478" spans="1:27" x14ac:dyDescent="0.25">
      <c r="A478" t="s">
        <v>1607</v>
      </c>
      <c r="B478" t="s">
        <v>1608</v>
      </c>
      <c r="D478">
        <v>0</v>
      </c>
      <c r="E478">
        <v>0</v>
      </c>
      <c r="F478">
        <v>0</v>
      </c>
      <c r="G478">
        <v>0</v>
      </c>
      <c r="H478">
        <v>0</v>
      </c>
      <c r="I478">
        <v>0</v>
      </c>
      <c r="J478">
        <v>0</v>
      </c>
      <c r="K478">
        <v>0</v>
      </c>
      <c r="L478">
        <v>0</v>
      </c>
      <c r="M478">
        <v>0</v>
      </c>
      <c r="N478">
        <v>10000</v>
      </c>
      <c r="O478">
        <v>0</v>
      </c>
      <c r="P478">
        <v>0</v>
      </c>
      <c r="Q478">
        <v>0</v>
      </c>
      <c r="R478">
        <v>1200</v>
      </c>
      <c r="S478">
        <v>0</v>
      </c>
      <c r="T478">
        <v>0</v>
      </c>
      <c r="U478">
        <v>0</v>
      </c>
      <c r="V478">
        <v>0</v>
      </c>
      <c r="W478">
        <v>0</v>
      </c>
      <c r="X478">
        <v>6000</v>
      </c>
      <c r="Y478" t="s">
        <v>191</v>
      </c>
      <c r="Z478" t="s">
        <v>212</v>
      </c>
      <c r="AA478" t="s">
        <v>1609</v>
      </c>
    </row>
    <row r="479" spans="1:27" x14ac:dyDescent="0.25">
      <c r="A479" t="s">
        <v>1610</v>
      </c>
      <c r="B479" t="s">
        <v>1611</v>
      </c>
      <c r="D479">
        <v>0</v>
      </c>
      <c r="E479">
        <v>0</v>
      </c>
      <c r="F479">
        <v>0</v>
      </c>
      <c r="G479">
        <v>0</v>
      </c>
      <c r="H479">
        <v>0</v>
      </c>
      <c r="I479">
        <v>0</v>
      </c>
      <c r="J479">
        <v>0</v>
      </c>
      <c r="K479">
        <v>0</v>
      </c>
      <c r="L479">
        <v>0</v>
      </c>
      <c r="M479">
        <v>0</v>
      </c>
      <c r="N479">
        <v>175617</v>
      </c>
      <c r="O479">
        <v>0</v>
      </c>
      <c r="P479">
        <v>0</v>
      </c>
      <c r="Q479">
        <v>0</v>
      </c>
      <c r="R479">
        <v>0</v>
      </c>
      <c r="S479">
        <v>0</v>
      </c>
      <c r="T479">
        <v>0</v>
      </c>
      <c r="U479">
        <v>0</v>
      </c>
      <c r="V479">
        <v>0</v>
      </c>
      <c r="W479">
        <v>0</v>
      </c>
      <c r="X479">
        <v>0</v>
      </c>
      <c r="Y479" t="s">
        <v>191</v>
      </c>
      <c r="Z479" t="s">
        <v>212</v>
      </c>
      <c r="AA479" t="s">
        <v>1612</v>
      </c>
    </row>
    <row r="480" spans="1:27" x14ac:dyDescent="0.25">
      <c r="A480" t="s">
        <v>1613</v>
      </c>
      <c r="B480" t="s">
        <v>1614</v>
      </c>
      <c r="D480">
        <v>0</v>
      </c>
      <c r="E480">
        <v>0</v>
      </c>
      <c r="F480">
        <v>0</v>
      </c>
      <c r="G480">
        <v>0</v>
      </c>
      <c r="H480">
        <v>0</v>
      </c>
      <c r="I480">
        <v>0</v>
      </c>
      <c r="J480">
        <v>0</v>
      </c>
      <c r="K480">
        <v>0</v>
      </c>
      <c r="L480">
        <v>0</v>
      </c>
      <c r="M480">
        <v>0</v>
      </c>
      <c r="N480">
        <v>51158</v>
      </c>
      <c r="O480">
        <v>0</v>
      </c>
      <c r="P480">
        <v>0</v>
      </c>
      <c r="Q480">
        <v>0</v>
      </c>
      <c r="R480">
        <v>0</v>
      </c>
      <c r="S480">
        <v>0</v>
      </c>
      <c r="T480">
        <v>0</v>
      </c>
      <c r="U480">
        <v>0</v>
      </c>
      <c r="V480">
        <v>0</v>
      </c>
      <c r="W480">
        <v>0</v>
      </c>
      <c r="X480">
        <v>0</v>
      </c>
      <c r="Y480" t="s">
        <v>191</v>
      </c>
      <c r="Z480" t="s">
        <v>212</v>
      </c>
      <c r="AA480" t="s">
        <v>1615</v>
      </c>
    </row>
    <row r="481" spans="1:27" x14ac:dyDescent="0.25">
      <c r="A481" t="s">
        <v>1616</v>
      </c>
      <c r="B481" t="s">
        <v>1617</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t="s">
        <v>191</v>
      </c>
      <c r="Z481" t="s">
        <v>212</v>
      </c>
      <c r="AA481" t="s">
        <v>1618</v>
      </c>
    </row>
    <row r="482" spans="1:27" x14ac:dyDescent="0.25">
      <c r="A482" t="s">
        <v>1619</v>
      </c>
      <c r="B482" t="s">
        <v>1620</v>
      </c>
      <c r="D482">
        <v>0</v>
      </c>
      <c r="E482">
        <v>0</v>
      </c>
      <c r="F482">
        <v>0</v>
      </c>
      <c r="G482">
        <v>0</v>
      </c>
      <c r="H482">
        <v>0</v>
      </c>
      <c r="I482">
        <v>0</v>
      </c>
      <c r="J482">
        <v>0</v>
      </c>
      <c r="K482">
        <v>0</v>
      </c>
      <c r="L482">
        <v>0</v>
      </c>
      <c r="M482">
        <v>0</v>
      </c>
      <c r="N482">
        <v>237899</v>
      </c>
      <c r="O482">
        <v>0</v>
      </c>
      <c r="P482">
        <v>0</v>
      </c>
      <c r="Q482">
        <v>0</v>
      </c>
      <c r="R482">
        <v>0</v>
      </c>
      <c r="S482">
        <v>0</v>
      </c>
      <c r="T482">
        <v>0</v>
      </c>
      <c r="U482">
        <v>0</v>
      </c>
      <c r="V482">
        <v>0</v>
      </c>
      <c r="W482">
        <v>5000</v>
      </c>
      <c r="X482">
        <v>0</v>
      </c>
      <c r="Y482" t="s">
        <v>191</v>
      </c>
      <c r="Z482" t="s">
        <v>212</v>
      </c>
      <c r="AA482" t="s">
        <v>1621</v>
      </c>
    </row>
    <row r="483" spans="1:27" x14ac:dyDescent="0.25">
      <c r="A483" t="s">
        <v>1622</v>
      </c>
      <c r="B483" t="s">
        <v>1623</v>
      </c>
      <c r="D483">
        <v>0</v>
      </c>
      <c r="E483">
        <v>0</v>
      </c>
      <c r="F483">
        <v>0</v>
      </c>
      <c r="G483">
        <v>0</v>
      </c>
      <c r="H483">
        <v>0</v>
      </c>
      <c r="I483">
        <v>0</v>
      </c>
      <c r="J483">
        <v>0</v>
      </c>
      <c r="K483">
        <v>0</v>
      </c>
      <c r="L483">
        <v>0</v>
      </c>
      <c r="M483">
        <v>0</v>
      </c>
      <c r="N483">
        <v>202362</v>
      </c>
      <c r="O483">
        <v>0</v>
      </c>
      <c r="P483">
        <v>0</v>
      </c>
      <c r="Q483">
        <v>0</v>
      </c>
      <c r="R483">
        <v>0</v>
      </c>
      <c r="S483">
        <v>0</v>
      </c>
      <c r="T483">
        <v>0</v>
      </c>
      <c r="U483">
        <v>0</v>
      </c>
      <c r="V483">
        <v>0</v>
      </c>
      <c r="W483">
        <v>4000</v>
      </c>
      <c r="X483">
        <v>0</v>
      </c>
      <c r="Y483" t="s">
        <v>191</v>
      </c>
      <c r="Z483" t="s">
        <v>205</v>
      </c>
      <c r="AA483" t="s">
        <v>1624</v>
      </c>
    </row>
    <row r="484" spans="1:27" x14ac:dyDescent="0.25">
      <c r="A484" t="s">
        <v>1625</v>
      </c>
      <c r="B484" t="s">
        <v>1626</v>
      </c>
      <c r="D484">
        <v>0</v>
      </c>
      <c r="E484">
        <v>0</v>
      </c>
      <c r="F484">
        <v>0</v>
      </c>
      <c r="G484">
        <v>0</v>
      </c>
      <c r="H484">
        <v>0</v>
      </c>
      <c r="I484">
        <v>0</v>
      </c>
      <c r="J484">
        <v>0</v>
      </c>
      <c r="K484">
        <v>0</v>
      </c>
      <c r="L484">
        <v>0</v>
      </c>
      <c r="M484">
        <v>0</v>
      </c>
      <c r="N484">
        <v>30080</v>
      </c>
      <c r="O484">
        <v>0</v>
      </c>
      <c r="P484">
        <v>0</v>
      </c>
      <c r="Q484">
        <v>0</v>
      </c>
      <c r="R484">
        <v>0</v>
      </c>
      <c r="S484">
        <v>0</v>
      </c>
      <c r="T484">
        <v>0</v>
      </c>
      <c r="U484">
        <v>0</v>
      </c>
      <c r="V484">
        <v>0</v>
      </c>
      <c r="W484">
        <v>0</v>
      </c>
      <c r="X484">
        <v>0</v>
      </c>
      <c r="Y484" t="s">
        <v>191</v>
      </c>
      <c r="Z484" t="s">
        <v>212</v>
      </c>
      <c r="AA484" t="s">
        <v>1627</v>
      </c>
    </row>
    <row r="485" spans="1:27" x14ac:dyDescent="0.25">
      <c r="A485" t="s">
        <v>1628</v>
      </c>
      <c r="B485" t="s">
        <v>1629</v>
      </c>
      <c r="D485">
        <v>1306</v>
      </c>
      <c r="E485">
        <v>0</v>
      </c>
      <c r="F485">
        <v>0</v>
      </c>
      <c r="G485">
        <v>0</v>
      </c>
      <c r="H485">
        <v>887</v>
      </c>
      <c r="I485">
        <v>0</v>
      </c>
      <c r="J485">
        <v>0</v>
      </c>
      <c r="K485">
        <v>0</v>
      </c>
      <c r="L485">
        <v>0</v>
      </c>
      <c r="M485">
        <v>0</v>
      </c>
      <c r="N485">
        <v>206773</v>
      </c>
      <c r="O485">
        <v>65400</v>
      </c>
      <c r="P485">
        <v>0</v>
      </c>
      <c r="Q485">
        <v>0</v>
      </c>
      <c r="R485">
        <v>0</v>
      </c>
      <c r="S485">
        <v>0</v>
      </c>
      <c r="T485">
        <v>0</v>
      </c>
      <c r="U485">
        <v>0</v>
      </c>
      <c r="V485">
        <v>12200</v>
      </c>
      <c r="W485">
        <v>219000</v>
      </c>
      <c r="X485">
        <v>5000</v>
      </c>
      <c r="Y485" t="s">
        <v>193</v>
      </c>
      <c r="Z485" t="s">
        <v>205</v>
      </c>
      <c r="AA485" t="s">
        <v>1630</v>
      </c>
    </row>
    <row r="486" spans="1:27" x14ac:dyDescent="0.25">
      <c r="A486" t="s">
        <v>1631</v>
      </c>
      <c r="B486" t="s">
        <v>1632</v>
      </c>
      <c r="D486">
        <v>0</v>
      </c>
      <c r="E486">
        <v>0</v>
      </c>
      <c r="F486">
        <v>0</v>
      </c>
      <c r="G486">
        <v>0</v>
      </c>
      <c r="H486">
        <v>0</v>
      </c>
      <c r="I486">
        <v>0</v>
      </c>
      <c r="J486">
        <v>0</v>
      </c>
      <c r="K486">
        <v>0</v>
      </c>
      <c r="L486">
        <v>0</v>
      </c>
      <c r="M486">
        <v>0</v>
      </c>
      <c r="N486">
        <v>88212</v>
      </c>
      <c r="O486">
        <v>0</v>
      </c>
      <c r="P486">
        <v>0</v>
      </c>
      <c r="Q486">
        <v>0</v>
      </c>
      <c r="R486">
        <v>0</v>
      </c>
      <c r="S486">
        <v>0</v>
      </c>
      <c r="T486">
        <v>0</v>
      </c>
      <c r="U486">
        <v>0</v>
      </c>
      <c r="V486">
        <v>0</v>
      </c>
      <c r="W486">
        <v>0</v>
      </c>
      <c r="X486">
        <v>0</v>
      </c>
      <c r="Y486" t="s">
        <v>191</v>
      </c>
      <c r="Z486" t="s">
        <v>212</v>
      </c>
      <c r="AA486" t="s">
        <v>1633</v>
      </c>
    </row>
    <row r="487" spans="1:27" x14ac:dyDescent="0.25">
      <c r="A487" t="s">
        <v>1634</v>
      </c>
      <c r="B487" t="s">
        <v>1635</v>
      </c>
      <c r="D487">
        <v>0</v>
      </c>
      <c r="E487">
        <v>0</v>
      </c>
      <c r="F487">
        <v>0</v>
      </c>
      <c r="G487">
        <v>0</v>
      </c>
      <c r="H487">
        <v>0</v>
      </c>
      <c r="I487">
        <v>0</v>
      </c>
      <c r="J487">
        <v>0</v>
      </c>
      <c r="K487">
        <v>0</v>
      </c>
      <c r="L487">
        <v>0</v>
      </c>
      <c r="M487">
        <v>0</v>
      </c>
      <c r="N487">
        <v>16500</v>
      </c>
      <c r="O487">
        <v>0</v>
      </c>
      <c r="P487">
        <v>0</v>
      </c>
      <c r="Q487">
        <v>0</v>
      </c>
      <c r="R487">
        <v>0</v>
      </c>
      <c r="S487">
        <v>0</v>
      </c>
      <c r="T487">
        <v>0</v>
      </c>
      <c r="U487">
        <v>0</v>
      </c>
      <c r="V487">
        <v>0</v>
      </c>
      <c r="W487">
        <v>0</v>
      </c>
      <c r="X487">
        <v>3500</v>
      </c>
      <c r="Y487" t="s">
        <v>191</v>
      </c>
      <c r="Z487" t="s">
        <v>212</v>
      </c>
      <c r="AA487" t="s">
        <v>1636</v>
      </c>
    </row>
    <row r="488" spans="1:27" x14ac:dyDescent="0.25">
      <c r="A488" t="s">
        <v>1637</v>
      </c>
      <c r="B488" t="s">
        <v>1638</v>
      </c>
      <c r="D488">
        <v>0</v>
      </c>
      <c r="E488">
        <v>0</v>
      </c>
      <c r="F488">
        <v>0</v>
      </c>
      <c r="G488">
        <v>0</v>
      </c>
      <c r="H488">
        <v>0</v>
      </c>
      <c r="I488">
        <v>0</v>
      </c>
      <c r="J488">
        <v>0</v>
      </c>
      <c r="K488">
        <v>0</v>
      </c>
      <c r="L488">
        <v>0</v>
      </c>
      <c r="M488">
        <v>0</v>
      </c>
      <c r="N488">
        <v>25829</v>
      </c>
      <c r="O488">
        <v>0</v>
      </c>
      <c r="P488">
        <v>0</v>
      </c>
      <c r="Q488">
        <v>0</v>
      </c>
      <c r="R488">
        <v>0</v>
      </c>
      <c r="S488">
        <v>0</v>
      </c>
      <c r="T488">
        <v>0</v>
      </c>
      <c r="U488">
        <v>0</v>
      </c>
      <c r="V488">
        <v>0</v>
      </c>
      <c r="W488">
        <v>0</v>
      </c>
      <c r="X488">
        <v>64462</v>
      </c>
      <c r="Y488" t="s">
        <v>191</v>
      </c>
      <c r="Z488" t="s">
        <v>249</v>
      </c>
      <c r="AA488" t="s">
        <v>1639</v>
      </c>
    </row>
    <row r="489" spans="1:27" x14ac:dyDescent="0.25">
      <c r="A489" t="s">
        <v>1640</v>
      </c>
      <c r="B489" t="s">
        <v>1641</v>
      </c>
      <c r="D489">
        <v>0</v>
      </c>
      <c r="E489">
        <v>0</v>
      </c>
      <c r="F489">
        <v>0</v>
      </c>
      <c r="G489">
        <v>0</v>
      </c>
      <c r="H489">
        <v>0</v>
      </c>
      <c r="I489">
        <v>0</v>
      </c>
      <c r="J489">
        <v>0</v>
      </c>
      <c r="K489">
        <v>0</v>
      </c>
      <c r="L489">
        <v>0</v>
      </c>
      <c r="M489">
        <v>0</v>
      </c>
      <c r="N489">
        <v>548641</v>
      </c>
      <c r="O489">
        <v>0</v>
      </c>
      <c r="P489">
        <v>0</v>
      </c>
      <c r="Q489">
        <v>60580</v>
      </c>
      <c r="R489">
        <v>0</v>
      </c>
      <c r="S489">
        <v>0</v>
      </c>
      <c r="T489">
        <v>0</v>
      </c>
      <c r="U489">
        <v>0</v>
      </c>
      <c r="V489">
        <v>0</v>
      </c>
      <c r="W489">
        <v>5000</v>
      </c>
      <c r="X489">
        <v>0</v>
      </c>
      <c r="Y489" t="s">
        <v>193</v>
      </c>
      <c r="Z489" t="s">
        <v>205</v>
      </c>
      <c r="AA489" t="s">
        <v>1642</v>
      </c>
    </row>
    <row r="490" spans="1:27" x14ac:dyDescent="0.25">
      <c r="A490" t="s">
        <v>1643</v>
      </c>
      <c r="B490" t="s">
        <v>1644</v>
      </c>
      <c r="D490">
        <v>0</v>
      </c>
      <c r="E490">
        <v>0</v>
      </c>
      <c r="F490">
        <v>0</v>
      </c>
      <c r="G490">
        <v>0</v>
      </c>
      <c r="H490">
        <v>0</v>
      </c>
      <c r="I490">
        <v>0</v>
      </c>
      <c r="J490">
        <v>0</v>
      </c>
      <c r="K490">
        <v>0</v>
      </c>
      <c r="L490">
        <v>0</v>
      </c>
      <c r="M490">
        <v>0</v>
      </c>
      <c r="N490">
        <v>20000</v>
      </c>
      <c r="O490">
        <v>0</v>
      </c>
      <c r="P490">
        <v>0</v>
      </c>
      <c r="Q490">
        <v>0</v>
      </c>
      <c r="R490">
        <v>0</v>
      </c>
      <c r="S490">
        <v>0</v>
      </c>
      <c r="T490">
        <v>0</v>
      </c>
      <c r="U490">
        <v>0</v>
      </c>
      <c r="V490">
        <v>0</v>
      </c>
      <c r="W490">
        <v>10000</v>
      </c>
      <c r="X490">
        <v>0</v>
      </c>
      <c r="Y490" t="s">
        <v>191</v>
      </c>
      <c r="Z490" t="s">
        <v>249</v>
      </c>
      <c r="AA490" t="s">
        <v>1645</v>
      </c>
    </row>
    <row r="491" spans="1:27" x14ac:dyDescent="0.25">
      <c r="A491" t="s">
        <v>1646</v>
      </c>
      <c r="B491" t="s">
        <v>1647</v>
      </c>
      <c r="D491">
        <v>0</v>
      </c>
      <c r="E491">
        <v>0</v>
      </c>
      <c r="F491">
        <v>0</v>
      </c>
      <c r="G491">
        <v>0</v>
      </c>
      <c r="H491">
        <v>0</v>
      </c>
      <c r="I491">
        <v>0</v>
      </c>
      <c r="J491">
        <v>0</v>
      </c>
      <c r="K491">
        <v>0</v>
      </c>
      <c r="L491">
        <v>0</v>
      </c>
      <c r="M491">
        <v>0</v>
      </c>
      <c r="N491">
        <v>113772</v>
      </c>
      <c r="O491">
        <v>10000</v>
      </c>
      <c r="P491">
        <v>0</v>
      </c>
      <c r="Q491">
        <v>0</v>
      </c>
      <c r="R491">
        <v>0</v>
      </c>
      <c r="S491">
        <v>0</v>
      </c>
      <c r="T491">
        <v>0</v>
      </c>
      <c r="U491">
        <v>0</v>
      </c>
      <c r="V491">
        <v>0</v>
      </c>
      <c r="W491">
        <v>0</v>
      </c>
      <c r="X491">
        <v>6427</v>
      </c>
      <c r="Y491" t="s">
        <v>191</v>
      </c>
      <c r="Z491" t="s">
        <v>249</v>
      </c>
      <c r="AA491" t="s">
        <v>1648</v>
      </c>
    </row>
    <row r="492" spans="1:27" x14ac:dyDescent="0.25">
      <c r="A492" t="s">
        <v>1649</v>
      </c>
      <c r="B492" t="s">
        <v>1650</v>
      </c>
      <c r="D492">
        <v>0</v>
      </c>
      <c r="E492">
        <v>0</v>
      </c>
      <c r="F492">
        <v>0</v>
      </c>
      <c r="G492">
        <v>0</v>
      </c>
      <c r="H492">
        <v>0</v>
      </c>
      <c r="I492">
        <v>0</v>
      </c>
      <c r="J492">
        <v>0</v>
      </c>
      <c r="K492">
        <v>0</v>
      </c>
      <c r="L492">
        <v>0</v>
      </c>
      <c r="M492">
        <v>0</v>
      </c>
      <c r="N492">
        <v>33112</v>
      </c>
      <c r="O492">
        <v>0</v>
      </c>
      <c r="P492">
        <v>0</v>
      </c>
      <c r="Q492">
        <v>0</v>
      </c>
      <c r="R492">
        <v>0</v>
      </c>
      <c r="S492">
        <v>0</v>
      </c>
      <c r="T492">
        <v>0</v>
      </c>
      <c r="U492">
        <v>0</v>
      </c>
      <c r="V492">
        <v>0</v>
      </c>
      <c r="W492">
        <v>0</v>
      </c>
      <c r="X492">
        <v>2585</v>
      </c>
      <c r="Y492" t="s">
        <v>191</v>
      </c>
      <c r="Z492" t="s">
        <v>249</v>
      </c>
      <c r="AA492" t="s">
        <v>1651</v>
      </c>
    </row>
    <row r="493" spans="1:27" x14ac:dyDescent="0.25">
      <c r="A493" t="s">
        <v>1652</v>
      </c>
      <c r="B493" t="s">
        <v>1653</v>
      </c>
      <c r="D493">
        <v>0</v>
      </c>
      <c r="E493">
        <v>0</v>
      </c>
      <c r="F493">
        <v>0</v>
      </c>
      <c r="G493">
        <v>0</v>
      </c>
      <c r="H493">
        <v>0</v>
      </c>
      <c r="I493">
        <v>0</v>
      </c>
      <c r="J493">
        <v>0</v>
      </c>
      <c r="K493">
        <v>0</v>
      </c>
      <c r="L493">
        <v>0</v>
      </c>
      <c r="M493">
        <v>0</v>
      </c>
      <c r="N493">
        <v>96617</v>
      </c>
      <c r="O493">
        <v>0</v>
      </c>
      <c r="P493">
        <v>0</v>
      </c>
      <c r="Q493">
        <v>0</v>
      </c>
      <c r="R493">
        <v>0</v>
      </c>
      <c r="S493">
        <v>0</v>
      </c>
      <c r="T493">
        <v>0</v>
      </c>
      <c r="U493">
        <v>0</v>
      </c>
      <c r="V493">
        <v>0</v>
      </c>
      <c r="W493">
        <v>0</v>
      </c>
      <c r="X493">
        <v>0</v>
      </c>
      <c r="Y493" t="s">
        <v>191</v>
      </c>
      <c r="Z493" t="s">
        <v>249</v>
      </c>
      <c r="AA493" t="s">
        <v>1654</v>
      </c>
    </row>
    <row r="494" spans="1:27" x14ac:dyDescent="0.25">
      <c r="A494" t="s">
        <v>1655</v>
      </c>
      <c r="B494" t="s">
        <v>1656</v>
      </c>
      <c r="D494">
        <v>0</v>
      </c>
      <c r="E494">
        <v>0</v>
      </c>
      <c r="F494">
        <v>0</v>
      </c>
      <c r="G494">
        <v>0</v>
      </c>
      <c r="H494">
        <v>0</v>
      </c>
      <c r="I494">
        <v>0</v>
      </c>
      <c r="J494">
        <v>0</v>
      </c>
      <c r="K494">
        <v>0</v>
      </c>
      <c r="L494">
        <v>0</v>
      </c>
      <c r="M494">
        <v>0</v>
      </c>
      <c r="N494">
        <v>0</v>
      </c>
      <c r="O494">
        <v>0</v>
      </c>
      <c r="P494">
        <v>0</v>
      </c>
      <c r="Q494">
        <v>0</v>
      </c>
      <c r="R494">
        <v>0</v>
      </c>
      <c r="S494">
        <v>0</v>
      </c>
      <c r="T494">
        <v>0</v>
      </c>
      <c r="U494">
        <v>0</v>
      </c>
      <c r="V494">
        <v>0</v>
      </c>
      <c r="W494">
        <v>15000</v>
      </c>
      <c r="X494">
        <v>0</v>
      </c>
      <c r="Y494" t="s">
        <v>191</v>
      </c>
      <c r="Z494" t="s">
        <v>249</v>
      </c>
      <c r="AA494" t="s">
        <v>1657</v>
      </c>
    </row>
    <row r="495" spans="1:27" x14ac:dyDescent="0.25">
      <c r="A495" t="s">
        <v>1658</v>
      </c>
      <c r="B495" t="s">
        <v>1659</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t="s">
        <v>191</v>
      </c>
      <c r="Z495" t="s">
        <v>212</v>
      </c>
      <c r="AA495" t="s">
        <v>1660</v>
      </c>
    </row>
    <row r="496" spans="1:27" x14ac:dyDescent="0.25">
      <c r="A496" t="s">
        <v>1661</v>
      </c>
      <c r="B496" t="s">
        <v>1662</v>
      </c>
      <c r="D496">
        <v>0</v>
      </c>
      <c r="E496">
        <v>0</v>
      </c>
      <c r="F496">
        <v>0</v>
      </c>
      <c r="G496">
        <v>0</v>
      </c>
      <c r="H496">
        <v>0</v>
      </c>
      <c r="I496">
        <v>0</v>
      </c>
      <c r="J496">
        <v>0</v>
      </c>
      <c r="K496">
        <v>0</v>
      </c>
      <c r="L496">
        <v>0</v>
      </c>
      <c r="M496">
        <v>0</v>
      </c>
      <c r="N496">
        <v>0</v>
      </c>
      <c r="O496">
        <v>4000</v>
      </c>
      <c r="P496">
        <v>0</v>
      </c>
      <c r="Q496">
        <v>0</v>
      </c>
      <c r="R496">
        <v>0</v>
      </c>
      <c r="S496">
        <v>0</v>
      </c>
      <c r="T496">
        <v>0</v>
      </c>
      <c r="U496">
        <v>0</v>
      </c>
      <c r="V496">
        <v>0</v>
      </c>
      <c r="W496">
        <v>0</v>
      </c>
      <c r="X496">
        <v>0</v>
      </c>
      <c r="Y496" t="s">
        <v>191</v>
      </c>
      <c r="Z496" t="s">
        <v>212</v>
      </c>
      <c r="AA496" t="s">
        <v>1663</v>
      </c>
    </row>
    <row r="497" spans="1:27" x14ac:dyDescent="0.25">
      <c r="A497" t="s">
        <v>1664</v>
      </c>
      <c r="B497" t="s">
        <v>1665</v>
      </c>
      <c r="D497">
        <v>0</v>
      </c>
      <c r="E497">
        <v>0</v>
      </c>
      <c r="F497">
        <v>0</v>
      </c>
      <c r="G497">
        <v>0</v>
      </c>
      <c r="H497">
        <v>4897</v>
      </c>
      <c r="I497">
        <v>0</v>
      </c>
      <c r="J497">
        <v>0</v>
      </c>
      <c r="K497">
        <v>0</v>
      </c>
      <c r="L497">
        <v>0</v>
      </c>
      <c r="M497">
        <v>0</v>
      </c>
      <c r="N497">
        <v>481835</v>
      </c>
      <c r="O497">
        <v>0</v>
      </c>
      <c r="P497">
        <v>0</v>
      </c>
      <c r="Q497">
        <v>0</v>
      </c>
      <c r="R497">
        <v>0</v>
      </c>
      <c r="S497">
        <v>0</v>
      </c>
      <c r="T497">
        <v>0</v>
      </c>
      <c r="U497">
        <v>0</v>
      </c>
      <c r="V497">
        <v>0</v>
      </c>
      <c r="W497">
        <v>0</v>
      </c>
      <c r="X497">
        <v>0</v>
      </c>
      <c r="Y497" t="s">
        <v>191</v>
      </c>
      <c r="Z497" t="s">
        <v>372</v>
      </c>
      <c r="AA497" t="s">
        <v>1666</v>
      </c>
    </row>
    <row r="498" spans="1:27" x14ac:dyDescent="0.25">
      <c r="A498" t="s">
        <v>1667</v>
      </c>
      <c r="B498" t="s">
        <v>1668</v>
      </c>
      <c r="D498">
        <v>0</v>
      </c>
      <c r="E498">
        <v>0</v>
      </c>
      <c r="F498">
        <v>0</v>
      </c>
      <c r="G498">
        <v>0</v>
      </c>
      <c r="H498">
        <v>0</v>
      </c>
      <c r="I498">
        <v>0</v>
      </c>
      <c r="J498">
        <v>0</v>
      </c>
      <c r="K498">
        <v>0</v>
      </c>
      <c r="L498">
        <v>0</v>
      </c>
      <c r="M498">
        <v>0</v>
      </c>
      <c r="N498">
        <v>50000</v>
      </c>
      <c r="O498">
        <v>25000</v>
      </c>
      <c r="P498">
        <v>0</v>
      </c>
      <c r="Q498">
        <v>0</v>
      </c>
      <c r="R498">
        <v>0</v>
      </c>
      <c r="S498">
        <v>0</v>
      </c>
      <c r="T498">
        <v>0</v>
      </c>
      <c r="U498">
        <v>0</v>
      </c>
      <c r="V498">
        <v>0</v>
      </c>
      <c r="W498">
        <v>0</v>
      </c>
      <c r="X498">
        <v>0</v>
      </c>
      <c r="Y498" t="s">
        <v>191</v>
      </c>
      <c r="Z498" t="s">
        <v>249</v>
      </c>
      <c r="AA498" t="s">
        <v>1669</v>
      </c>
    </row>
    <row r="499" spans="1:27" x14ac:dyDescent="0.25">
      <c r="A499" t="s">
        <v>1670</v>
      </c>
      <c r="B499" t="s">
        <v>1671</v>
      </c>
      <c r="D499">
        <v>0</v>
      </c>
      <c r="E499">
        <v>0</v>
      </c>
      <c r="F499">
        <v>0</v>
      </c>
      <c r="G499">
        <v>0</v>
      </c>
      <c r="H499">
        <v>0</v>
      </c>
      <c r="I499">
        <v>0</v>
      </c>
      <c r="J499">
        <v>0</v>
      </c>
      <c r="K499">
        <v>0</v>
      </c>
      <c r="L499">
        <v>0</v>
      </c>
      <c r="M499">
        <v>0</v>
      </c>
      <c r="N499">
        <v>43369</v>
      </c>
      <c r="O499">
        <v>0</v>
      </c>
      <c r="P499">
        <v>0</v>
      </c>
      <c r="Q499">
        <v>0</v>
      </c>
      <c r="R499">
        <v>0</v>
      </c>
      <c r="S499">
        <v>0</v>
      </c>
      <c r="T499">
        <v>0</v>
      </c>
      <c r="U499">
        <v>0</v>
      </c>
      <c r="V499">
        <v>2000</v>
      </c>
      <c r="W499">
        <v>0</v>
      </c>
      <c r="X499">
        <v>0</v>
      </c>
      <c r="Y499" t="s">
        <v>191</v>
      </c>
      <c r="Z499" t="s">
        <v>249</v>
      </c>
      <c r="AA499" t="s">
        <v>1672</v>
      </c>
    </row>
    <row r="500" spans="1:27" x14ac:dyDescent="0.25">
      <c r="A500" t="s">
        <v>1673</v>
      </c>
      <c r="B500" t="s">
        <v>1674</v>
      </c>
      <c r="D500">
        <v>0</v>
      </c>
      <c r="E500">
        <v>0</v>
      </c>
      <c r="F500">
        <v>0</v>
      </c>
      <c r="G500">
        <v>0</v>
      </c>
      <c r="H500">
        <v>0</v>
      </c>
      <c r="I500">
        <v>0</v>
      </c>
      <c r="J500">
        <v>0</v>
      </c>
      <c r="K500">
        <v>0</v>
      </c>
      <c r="L500">
        <v>0</v>
      </c>
      <c r="M500">
        <v>0</v>
      </c>
      <c r="N500">
        <v>76532</v>
      </c>
      <c r="O500">
        <v>0</v>
      </c>
      <c r="P500">
        <v>0</v>
      </c>
      <c r="Q500">
        <v>0</v>
      </c>
      <c r="R500">
        <v>0</v>
      </c>
      <c r="S500">
        <v>0</v>
      </c>
      <c r="T500">
        <v>0</v>
      </c>
      <c r="U500">
        <v>0</v>
      </c>
      <c r="V500">
        <v>9000</v>
      </c>
      <c r="W500">
        <v>13000</v>
      </c>
      <c r="X500">
        <v>0</v>
      </c>
      <c r="Y500" t="s">
        <v>191</v>
      </c>
      <c r="Z500" t="s">
        <v>249</v>
      </c>
      <c r="AA500" t="s">
        <v>1675</v>
      </c>
    </row>
    <row r="501" spans="1:27" x14ac:dyDescent="0.25">
      <c r="A501" t="s">
        <v>1676</v>
      </c>
      <c r="B501" t="s">
        <v>1677</v>
      </c>
      <c r="D501">
        <v>0</v>
      </c>
      <c r="E501">
        <v>0</v>
      </c>
      <c r="F501">
        <v>0</v>
      </c>
      <c r="G501">
        <v>0</v>
      </c>
      <c r="H501">
        <v>0</v>
      </c>
      <c r="I501">
        <v>0</v>
      </c>
      <c r="J501">
        <v>0</v>
      </c>
      <c r="K501">
        <v>0</v>
      </c>
      <c r="L501">
        <v>0</v>
      </c>
      <c r="M501">
        <v>0</v>
      </c>
      <c r="N501">
        <v>3000</v>
      </c>
      <c r="O501">
        <v>0</v>
      </c>
      <c r="P501">
        <v>0</v>
      </c>
      <c r="Q501">
        <v>0</v>
      </c>
      <c r="R501">
        <v>0</v>
      </c>
      <c r="S501">
        <v>0</v>
      </c>
      <c r="T501">
        <v>0</v>
      </c>
      <c r="U501">
        <v>0</v>
      </c>
      <c r="V501">
        <v>0</v>
      </c>
      <c r="W501">
        <v>0</v>
      </c>
      <c r="X501">
        <v>0</v>
      </c>
      <c r="Y501" t="s">
        <v>191</v>
      </c>
      <c r="Z501" t="s">
        <v>249</v>
      </c>
      <c r="AA501" t="s">
        <v>1678</v>
      </c>
    </row>
    <row r="502" spans="1:27" x14ac:dyDescent="0.25">
      <c r="A502" t="s">
        <v>1679</v>
      </c>
      <c r="B502" t="s">
        <v>1680</v>
      </c>
      <c r="D502">
        <v>0</v>
      </c>
      <c r="E502">
        <v>0</v>
      </c>
      <c r="F502">
        <v>0</v>
      </c>
      <c r="G502">
        <v>0</v>
      </c>
      <c r="H502">
        <v>0</v>
      </c>
      <c r="I502">
        <v>0</v>
      </c>
      <c r="J502">
        <v>0</v>
      </c>
      <c r="K502">
        <v>0</v>
      </c>
      <c r="L502">
        <v>0</v>
      </c>
      <c r="M502">
        <v>0</v>
      </c>
      <c r="N502">
        <v>151045</v>
      </c>
      <c r="O502">
        <v>20143</v>
      </c>
      <c r="P502">
        <v>0</v>
      </c>
      <c r="Q502">
        <v>0</v>
      </c>
      <c r="R502">
        <v>0</v>
      </c>
      <c r="S502">
        <v>0</v>
      </c>
      <c r="T502">
        <v>0</v>
      </c>
      <c r="U502">
        <v>0</v>
      </c>
      <c r="V502">
        <v>50000</v>
      </c>
      <c r="W502">
        <v>0</v>
      </c>
      <c r="X502">
        <v>0</v>
      </c>
      <c r="Y502" t="s">
        <v>191</v>
      </c>
      <c r="Z502" t="s">
        <v>406</v>
      </c>
      <c r="AA502" t="s">
        <v>1681</v>
      </c>
    </row>
    <row r="503" spans="1:27" x14ac:dyDescent="0.25">
      <c r="A503" t="s">
        <v>1682</v>
      </c>
      <c r="B503" t="s">
        <v>1683</v>
      </c>
      <c r="D503">
        <v>0</v>
      </c>
      <c r="E503">
        <v>0</v>
      </c>
      <c r="F503">
        <v>0</v>
      </c>
      <c r="G503">
        <v>1530</v>
      </c>
      <c r="H503">
        <v>0</v>
      </c>
      <c r="I503">
        <v>0</v>
      </c>
      <c r="J503">
        <v>0</v>
      </c>
      <c r="K503">
        <v>0</v>
      </c>
      <c r="L503">
        <v>0</v>
      </c>
      <c r="M503">
        <v>0</v>
      </c>
      <c r="N503">
        <v>403205</v>
      </c>
      <c r="O503">
        <v>0</v>
      </c>
      <c r="P503">
        <v>0</v>
      </c>
      <c r="Q503">
        <v>617</v>
      </c>
      <c r="R503">
        <v>0</v>
      </c>
      <c r="S503">
        <v>0</v>
      </c>
      <c r="T503">
        <v>0</v>
      </c>
      <c r="U503">
        <v>0</v>
      </c>
      <c r="V503">
        <v>0</v>
      </c>
      <c r="W503">
        <v>0</v>
      </c>
      <c r="X503">
        <v>16</v>
      </c>
      <c r="Y503" t="s">
        <v>191</v>
      </c>
      <c r="Z503" t="s">
        <v>269</v>
      </c>
      <c r="AA503" t="s">
        <v>1684</v>
      </c>
    </row>
    <row r="504" spans="1:27" x14ac:dyDescent="0.25">
      <c r="A504" t="s">
        <v>1685</v>
      </c>
      <c r="B504" t="s">
        <v>1686</v>
      </c>
      <c r="D504">
        <v>0</v>
      </c>
      <c r="E504">
        <v>0</v>
      </c>
      <c r="F504">
        <v>1500</v>
      </c>
      <c r="G504">
        <v>0</v>
      </c>
      <c r="H504">
        <v>0</v>
      </c>
      <c r="I504">
        <v>0</v>
      </c>
      <c r="J504">
        <v>0</v>
      </c>
      <c r="K504">
        <v>0</v>
      </c>
      <c r="L504">
        <v>0</v>
      </c>
      <c r="M504">
        <v>0</v>
      </c>
      <c r="N504">
        <v>274123</v>
      </c>
      <c r="O504">
        <v>37000</v>
      </c>
      <c r="P504">
        <v>0</v>
      </c>
      <c r="Q504">
        <v>0</v>
      </c>
      <c r="R504">
        <v>0</v>
      </c>
      <c r="S504">
        <v>0</v>
      </c>
      <c r="T504">
        <v>0</v>
      </c>
      <c r="U504">
        <v>0</v>
      </c>
      <c r="V504">
        <v>24000</v>
      </c>
      <c r="W504">
        <v>0</v>
      </c>
      <c r="X504">
        <v>0</v>
      </c>
      <c r="Y504" t="s">
        <v>191</v>
      </c>
      <c r="Z504" t="s">
        <v>205</v>
      </c>
      <c r="AA504" t="s">
        <v>1687</v>
      </c>
    </row>
    <row r="505" spans="1:27" x14ac:dyDescent="0.25">
      <c r="A505" t="s">
        <v>1688</v>
      </c>
      <c r="B505" t="s">
        <v>1689</v>
      </c>
      <c r="D505">
        <v>0</v>
      </c>
      <c r="E505">
        <v>0</v>
      </c>
      <c r="F505">
        <v>0</v>
      </c>
      <c r="G505">
        <v>0</v>
      </c>
      <c r="H505">
        <v>0</v>
      </c>
      <c r="I505">
        <v>0</v>
      </c>
      <c r="J505">
        <v>0</v>
      </c>
      <c r="K505">
        <v>0</v>
      </c>
      <c r="L505">
        <v>0</v>
      </c>
      <c r="M505">
        <v>0</v>
      </c>
      <c r="N505">
        <v>1132</v>
      </c>
      <c r="O505">
        <v>0</v>
      </c>
      <c r="P505">
        <v>0</v>
      </c>
      <c r="Q505">
        <v>0</v>
      </c>
      <c r="R505">
        <v>0</v>
      </c>
      <c r="S505">
        <v>0</v>
      </c>
      <c r="T505">
        <v>0</v>
      </c>
      <c r="U505">
        <v>0</v>
      </c>
      <c r="V505">
        <v>0</v>
      </c>
      <c r="W505">
        <v>0</v>
      </c>
      <c r="X505">
        <v>0</v>
      </c>
      <c r="Y505" t="s">
        <v>191</v>
      </c>
      <c r="Z505" t="s">
        <v>249</v>
      </c>
      <c r="AA505" t="s">
        <v>1690</v>
      </c>
    </row>
    <row r="506" spans="1:27" x14ac:dyDescent="0.25">
      <c r="A506" t="s">
        <v>1691</v>
      </c>
      <c r="B506" t="s">
        <v>1692</v>
      </c>
      <c r="D506">
        <v>0</v>
      </c>
      <c r="E506">
        <v>0</v>
      </c>
      <c r="F506">
        <v>0</v>
      </c>
      <c r="G506">
        <v>0</v>
      </c>
      <c r="H506">
        <v>0</v>
      </c>
      <c r="I506">
        <v>0</v>
      </c>
      <c r="J506">
        <v>0</v>
      </c>
      <c r="K506">
        <v>0</v>
      </c>
      <c r="L506">
        <v>0</v>
      </c>
      <c r="M506">
        <v>0</v>
      </c>
      <c r="N506">
        <v>156722</v>
      </c>
      <c r="O506">
        <v>0</v>
      </c>
      <c r="P506">
        <v>0</v>
      </c>
      <c r="Q506">
        <v>0</v>
      </c>
      <c r="R506">
        <v>0</v>
      </c>
      <c r="S506">
        <v>0</v>
      </c>
      <c r="T506">
        <v>0</v>
      </c>
      <c r="U506">
        <v>0</v>
      </c>
      <c r="V506">
        <v>0</v>
      </c>
      <c r="W506">
        <v>0</v>
      </c>
      <c r="X506">
        <v>0</v>
      </c>
      <c r="Y506" t="s">
        <v>191</v>
      </c>
      <c r="Z506" t="s">
        <v>212</v>
      </c>
      <c r="AA506" t="s">
        <v>1693</v>
      </c>
    </row>
    <row r="507" spans="1:27" x14ac:dyDescent="0.25">
      <c r="A507" t="s">
        <v>1694</v>
      </c>
      <c r="B507" t="s">
        <v>1695</v>
      </c>
      <c r="D507">
        <v>0</v>
      </c>
      <c r="E507">
        <v>0</v>
      </c>
      <c r="F507">
        <v>0</v>
      </c>
      <c r="G507">
        <v>0</v>
      </c>
      <c r="H507">
        <v>0</v>
      </c>
      <c r="I507">
        <v>0</v>
      </c>
      <c r="J507">
        <v>0</v>
      </c>
      <c r="K507">
        <v>0</v>
      </c>
      <c r="L507">
        <v>0</v>
      </c>
      <c r="M507">
        <v>0</v>
      </c>
      <c r="N507">
        <v>44049</v>
      </c>
      <c r="O507">
        <v>13000</v>
      </c>
      <c r="P507">
        <v>0</v>
      </c>
      <c r="Q507">
        <v>0</v>
      </c>
      <c r="R507">
        <v>0</v>
      </c>
      <c r="S507">
        <v>0</v>
      </c>
      <c r="T507">
        <v>0</v>
      </c>
      <c r="U507">
        <v>0</v>
      </c>
      <c r="V507">
        <v>0</v>
      </c>
      <c r="W507">
        <v>134000</v>
      </c>
      <c r="X507">
        <v>0</v>
      </c>
      <c r="Y507" t="s">
        <v>191</v>
      </c>
      <c r="Z507" t="s">
        <v>205</v>
      </c>
      <c r="AA507" t="s">
        <v>1696</v>
      </c>
    </row>
    <row r="508" spans="1:27" x14ac:dyDescent="0.25">
      <c r="A508" t="s">
        <v>1697</v>
      </c>
      <c r="B508" t="s">
        <v>1698</v>
      </c>
      <c r="D508">
        <v>0</v>
      </c>
      <c r="E508">
        <v>0</v>
      </c>
      <c r="F508">
        <v>0</v>
      </c>
      <c r="G508">
        <v>0</v>
      </c>
      <c r="H508">
        <v>0</v>
      </c>
      <c r="I508">
        <v>0</v>
      </c>
      <c r="J508">
        <v>0</v>
      </c>
      <c r="K508">
        <v>0</v>
      </c>
      <c r="L508">
        <v>0</v>
      </c>
      <c r="M508">
        <v>0</v>
      </c>
      <c r="N508">
        <v>19154</v>
      </c>
      <c r="O508">
        <v>41500</v>
      </c>
      <c r="P508">
        <v>0</v>
      </c>
      <c r="Q508">
        <v>1972</v>
      </c>
      <c r="R508">
        <v>0</v>
      </c>
      <c r="S508">
        <v>0</v>
      </c>
      <c r="T508">
        <v>0</v>
      </c>
      <c r="U508">
        <v>0</v>
      </c>
      <c r="V508">
        <v>110102</v>
      </c>
      <c r="W508">
        <v>140500</v>
      </c>
      <c r="X508">
        <v>0</v>
      </c>
      <c r="Y508" t="s">
        <v>191</v>
      </c>
      <c r="Z508" t="s">
        <v>269</v>
      </c>
      <c r="AA508" t="s">
        <v>1699</v>
      </c>
    </row>
    <row r="509" spans="1:27" x14ac:dyDescent="0.25">
      <c r="A509" t="s">
        <v>1700</v>
      </c>
      <c r="B509" t="s">
        <v>1701</v>
      </c>
      <c r="D509">
        <v>0</v>
      </c>
      <c r="E509">
        <v>0</v>
      </c>
      <c r="F509">
        <v>0</v>
      </c>
      <c r="G509">
        <v>0</v>
      </c>
      <c r="H509">
        <v>0</v>
      </c>
      <c r="I509">
        <v>0</v>
      </c>
      <c r="J509">
        <v>0</v>
      </c>
      <c r="K509">
        <v>0</v>
      </c>
      <c r="L509">
        <v>0</v>
      </c>
      <c r="M509">
        <v>0</v>
      </c>
      <c r="N509">
        <v>1283816</v>
      </c>
      <c r="O509">
        <v>30000</v>
      </c>
      <c r="P509">
        <v>0</v>
      </c>
      <c r="Q509">
        <v>0</v>
      </c>
      <c r="R509">
        <v>0</v>
      </c>
      <c r="S509">
        <v>0</v>
      </c>
      <c r="T509">
        <v>0</v>
      </c>
      <c r="U509">
        <v>0</v>
      </c>
      <c r="V509">
        <v>0</v>
      </c>
      <c r="W509">
        <v>55000</v>
      </c>
      <c r="X509">
        <v>9500</v>
      </c>
      <c r="Y509" t="s">
        <v>191</v>
      </c>
      <c r="Z509" t="s">
        <v>212</v>
      </c>
      <c r="AA509" t="s">
        <v>1702</v>
      </c>
    </row>
    <row r="510" spans="1:27" x14ac:dyDescent="0.25">
      <c r="A510" t="s">
        <v>1703</v>
      </c>
      <c r="B510" t="s">
        <v>1704</v>
      </c>
      <c r="D510">
        <v>0</v>
      </c>
      <c r="E510">
        <v>0</v>
      </c>
      <c r="F510">
        <v>0</v>
      </c>
      <c r="G510">
        <v>0</v>
      </c>
      <c r="H510">
        <v>0</v>
      </c>
      <c r="I510">
        <v>0</v>
      </c>
      <c r="J510">
        <v>0</v>
      </c>
      <c r="K510">
        <v>0</v>
      </c>
      <c r="L510">
        <v>0</v>
      </c>
      <c r="M510">
        <v>0</v>
      </c>
      <c r="N510">
        <v>115170</v>
      </c>
      <c r="O510">
        <v>24000</v>
      </c>
      <c r="P510">
        <v>0</v>
      </c>
      <c r="Q510">
        <v>0</v>
      </c>
      <c r="R510">
        <v>0</v>
      </c>
      <c r="S510">
        <v>0</v>
      </c>
      <c r="T510">
        <v>0</v>
      </c>
      <c r="U510">
        <v>0</v>
      </c>
      <c r="V510">
        <v>0</v>
      </c>
      <c r="W510">
        <v>75000</v>
      </c>
      <c r="X510">
        <v>70000</v>
      </c>
      <c r="Y510" t="s">
        <v>191</v>
      </c>
      <c r="Z510" t="s">
        <v>205</v>
      </c>
      <c r="AA510" t="s">
        <v>1705</v>
      </c>
    </row>
    <row r="511" spans="1:27" x14ac:dyDescent="0.25">
      <c r="A511" t="s">
        <v>1706</v>
      </c>
      <c r="B511" t="s">
        <v>1707</v>
      </c>
      <c r="D511">
        <v>0</v>
      </c>
      <c r="E511">
        <v>0</v>
      </c>
      <c r="F511">
        <v>0</v>
      </c>
      <c r="G511">
        <v>0</v>
      </c>
      <c r="H511">
        <v>0</v>
      </c>
      <c r="I511">
        <v>0</v>
      </c>
      <c r="J511">
        <v>0</v>
      </c>
      <c r="K511">
        <v>0</v>
      </c>
      <c r="L511">
        <v>0</v>
      </c>
      <c r="M511">
        <v>0</v>
      </c>
      <c r="N511">
        <v>629147</v>
      </c>
      <c r="O511">
        <v>103800</v>
      </c>
      <c r="P511">
        <v>0</v>
      </c>
      <c r="Q511">
        <v>0</v>
      </c>
      <c r="R511">
        <v>0</v>
      </c>
      <c r="S511">
        <v>0</v>
      </c>
      <c r="T511">
        <v>0</v>
      </c>
      <c r="U511">
        <v>0</v>
      </c>
      <c r="V511">
        <v>0</v>
      </c>
      <c r="W511">
        <v>0</v>
      </c>
      <c r="X511">
        <v>0</v>
      </c>
      <c r="Y511" t="s">
        <v>191</v>
      </c>
      <c r="Z511" t="s">
        <v>269</v>
      </c>
      <c r="AA511" t="s">
        <v>1708</v>
      </c>
    </row>
    <row r="512" spans="1:27" x14ac:dyDescent="0.25">
      <c r="A512" t="s">
        <v>1709</v>
      </c>
      <c r="B512" t="s">
        <v>1710</v>
      </c>
      <c r="D512">
        <v>0</v>
      </c>
      <c r="E512">
        <v>0</v>
      </c>
      <c r="F512">
        <v>0</v>
      </c>
      <c r="G512">
        <v>0</v>
      </c>
      <c r="H512">
        <v>0</v>
      </c>
      <c r="I512">
        <v>0</v>
      </c>
      <c r="J512">
        <v>0</v>
      </c>
      <c r="K512">
        <v>0</v>
      </c>
      <c r="L512">
        <v>0</v>
      </c>
      <c r="M512">
        <v>0</v>
      </c>
      <c r="N512">
        <v>2253</v>
      </c>
      <c r="O512">
        <v>0</v>
      </c>
      <c r="P512">
        <v>0</v>
      </c>
      <c r="Q512">
        <v>0</v>
      </c>
      <c r="R512">
        <v>5000</v>
      </c>
      <c r="S512">
        <v>0</v>
      </c>
      <c r="T512">
        <v>0</v>
      </c>
      <c r="U512">
        <v>0</v>
      </c>
      <c r="V512">
        <v>0</v>
      </c>
      <c r="W512">
        <v>2000</v>
      </c>
      <c r="X512">
        <v>0</v>
      </c>
      <c r="Y512" t="s">
        <v>191</v>
      </c>
      <c r="Z512" t="s">
        <v>212</v>
      </c>
      <c r="AA512" t="s">
        <v>1711</v>
      </c>
    </row>
    <row r="513" spans="1:27" x14ac:dyDescent="0.25">
      <c r="A513" t="s">
        <v>1712</v>
      </c>
      <c r="B513" t="s">
        <v>1713</v>
      </c>
      <c r="D513">
        <v>0</v>
      </c>
      <c r="E513">
        <v>0</v>
      </c>
      <c r="F513">
        <v>0</v>
      </c>
      <c r="G513">
        <v>0</v>
      </c>
      <c r="H513">
        <v>0</v>
      </c>
      <c r="I513">
        <v>0</v>
      </c>
      <c r="J513">
        <v>310</v>
      </c>
      <c r="K513">
        <v>0</v>
      </c>
      <c r="L513">
        <v>0</v>
      </c>
      <c r="M513">
        <v>0</v>
      </c>
      <c r="N513">
        <v>423986</v>
      </c>
      <c r="O513">
        <v>10000</v>
      </c>
      <c r="P513">
        <v>0</v>
      </c>
      <c r="Q513">
        <v>0</v>
      </c>
      <c r="R513">
        <v>0</v>
      </c>
      <c r="S513">
        <v>0</v>
      </c>
      <c r="T513">
        <v>0</v>
      </c>
      <c r="U513">
        <v>0</v>
      </c>
      <c r="V513">
        <v>40000</v>
      </c>
      <c r="W513">
        <v>3500</v>
      </c>
      <c r="X513">
        <v>0</v>
      </c>
      <c r="Y513" t="s">
        <v>191</v>
      </c>
      <c r="Z513" t="s">
        <v>372</v>
      </c>
      <c r="AA513" t="s">
        <v>1714</v>
      </c>
    </row>
    <row r="514" spans="1:27" x14ac:dyDescent="0.25">
      <c r="A514" t="s">
        <v>1715</v>
      </c>
      <c r="B514" t="s">
        <v>1716</v>
      </c>
      <c r="D514">
        <v>0</v>
      </c>
      <c r="E514">
        <v>0</v>
      </c>
      <c r="F514">
        <v>0</v>
      </c>
      <c r="G514">
        <v>0</v>
      </c>
      <c r="H514">
        <v>0</v>
      </c>
      <c r="I514">
        <v>0</v>
      </c>
      <c r="J514">
        <v>0</v>
      </c>
      <c r="K514">
        <v>0</v>
      </c>
      <c r="L514">
        <v>0</v>
      </c>
      <c r="M514">
        <v>0</v>
      </c>
      <c r="N514">
        <v>111271</v>
      </c>
      <c r="O514">
        <v>0</v>
      </c>
      <c r="P514">
        <v>0</v>
      </c>
      <c r="Q514">
        <v>0</v>
      </c>
      <c r="R514">
        <v>0</v>
      </c>
      <c r="S514">
        <v>0</v>
      </c>
      <c r="T514">
        <v>0</v>
      </c>
      <c r="U514">
        <v>0</v>
      </c>
      <c r="V514">
        <v>0</v>
      </c>
      <c r="W514">
        <v>2000</v>
      </c>
      <c r="X514">
        <v>15000</v>
      </c>
      <c r="Y514" t="s">
        <v>191</v>
      </c>
      <c r="Z514" t="s">
        <v>212</v>
      </c>
      <c r="AA514" t="s">
        <v>1717</v>
      </c>
    </row>
    <row r="515" spans="1:27" x14ac:dyDescent="0.25">
      <c r="A515" t="s">
        <v>1718</v>
      </c>
      <c r="B515" t="s">
        <v>1719</v>
      </c>
      <c r="D515">
        <v>0</v>
      </c>
      <c r="E515">
        <v>0</v>
      </c>
      <c r="F515">
        <v>0</v>
      </c>
      <c r="G515">
        <v>0</v>
      </c>
      <c r="H515">
        <v>0</v>
      </c>
      <c r="I515">
        <v>0</v>
      </c>
      <c r="J515">
        <v>545</v>
      </c>
      <c r="K515">
        <v>0</v>
      </c>
      <c r="L515">
        <v>0</v>
      </c>
      <c r="M515">
        <v>0</v>
      </c>
      <c r="N515">
        <v>331158</v>
      </c>
      <c r="O515">
        <v>23800</v>
      </c>
      <c r="P515">
        <v>0</v>
      </c>
      <c r="Q515">
        <v>0</v>
      </c>
      <c r="R515">
        <v>0</v>
      </c>
      <c r="S515">
        <v>0</v>
      </c>
      <c r="T515">
        <v>1045</v>
      </c>
      <c r="U515">
        <v>735</v>
      </c>
      <c r="V515">
        <v>0</v>
      </c>
      <c r="W515">
        <v>45000</v>
      </c>
      <c r="X515">
        <v>0</v>
      </c>
      <c r="Y515" t="s">
        <v>195</v>
      </c>
      <c r="Z515" t="s">
        <v>205</v>
      </c>
      <c r="AA515" t="s">
        <v>1720</v>
      </c>
    </row>
    <row r="516" spans="1:27" x14ac:dyDescent="0.25">
      <c r="A516" t="s">
        <v>1721</v>
      </c>
      <c r="B516" t="s">
        <v>1722</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t="s">
        <v>191</v>
      </c>
      <c r="Z516" t="s">
        <v>212</v>
      </c>
      <c r="AA516" t="s">
        <v>1723</v>
      </c>
    </row>
    <row r="517" spans="1:27" x14ac:dyDescent="0.25">
      <c r="A517" t="s">
        <v>1724</v>
      </c>
      <c r="B517" t="s">
        <v>1725</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t="s">
        <v>191</v>
      </c>
      <c r="Z517" t="s">
        <v>212</v>
      </c>
      <c r="AA517" t="s">
        <v>1726</v>
      </c>
    </row>
    <row r="518" spans="1:27" x14ac:dyDescent="0.25">
      <c r="A518" t="s">
        <v>1727</v>
      </c>
      <c r="B518" t="s">
        <v>1728</v>
      </c>
      <c r="D518">
        <v>0</v>
      </c>
      <c r="E518">
        <v>0</v>
      </c>
      <c r="F518">
        <v>0</v>
      </c>
      <c r="G518">
        <v>0</v>
      </c>
      <c r="H518">
        <v>0</v>
      </c>
      <c r="I518">
        <v>0</v>
      </c>
      <c r="J518">
        <v>0</v>
      </c>
      <c r="K518">
        <v>0</v>
      </c>
      <c r="L518">
        <v>0</v>
      </c>
      <c r="M518">
        <v>0</v>
      </c>
      <c r="N518">
        <v>1552</v>
      </c>
      <c r="O518">
        <v>0</v>
      </c>
      <c r="P518">
        <v>0</v>
      </c>
      <c r="Q518">
        <v>0</v>
      </c>
      <c r="R518">
        <v>0</v>
      </c>
      <c r="S518">
        <v>0</v>
      </c>
      <c r="T518">
        <v>0</v>
      </c>
      <c r="U518">
        <v>0</v>
      </c>
      <c r="V518">
        <v>0</v>
      </c>
      <c r="W518">
        <v>0</v>
      </c>
      <c r="X518">
        <v>0</v>
      </c>
      <c r="Y518" t="s">
        <v>191</v>
      </c>
      <c r="Z518" t="s">
        <v>212</v>
      </c>
      <c r="AA518" t="s">
        <v>1729</v>
      </c>
    </row>
    <row r="519" spans="1:27" x14ac:dyDescent="0.25">
      <c r="A519" t="s">
        <v>1730</v>
      </c>
      <c r="B519" t="s">
        <v>1731</v>
      </c>
      <c r="D519">
        <v>0</v>
      </c>
      <c r="E519">
        <v>0</v>
      </c>
      <c r="F519">
        <v>0</v>
      </c>
      <c r="G519">
        <v>0</v>
      </c>
      <c r="H519">
        <v>0</v>
      </c>
      <c r="I519">
        <v>0</v>
      </c>
      <c r="J519">
        <v>0</v>
      </c>
      <c r="K519">
        <v>0</v>
      </c>
      <c r="L519">
        <v>0</v>
      </c>
      <c r="M519">
        <v>0</v>
      </c>
      <c r="N519">
        <v>33000</v>
      </c>
      <c r="O519">
        <v>0</v>
      </c>
      <c r="P519">
        <v>0</v>
      </c>
      <c r="Q519">
        <v>0</v>
      </c>
      <c r="R519">
        <v>0</v>
      </c>
      <c r="S519">
        <v>0</v>
      </c>
      <c r="T519">
        <v>0</v>
      </c>
      <c r="U519">
        <v>0</v>
      </c>
      <c r="V519">
        <v>0</v>
      </c>
      <c r="W519">
        <v>240</v>
      </c>
      <c r="X519">
        <v>4000</v>
      </c>
      <c r="Y519" t="s">
        <v>191</v>
      </c>
      <c r="Z519" t="s">
        <v>212</v>
      </c>
      <c r="AA519" t="s">
        <v>1732</v>
      </c>
    </row>
    <row r="520" spans="1:27" x14ac:dyDescent="0.25">
      <c r="A520" t="s">
        <v>1733</v>
      </c>
      <c r="B520" t="s">
        <v>1734</v>
      </c>
      <c r="D520">
        <v>0</v>
      </c>
      <c r="E520">
        <v>0</v>
      </c>
      <c r="F520">
        <v>0</v>
      </c>
      <c r="G520">
        <v>0</v>
      </c>
      <c r="H520">
        <v>0</v>
      </c>
      <c r="I520">
        <v>0</v>
      </c>
      <c r="J520">
        <v>0</v>
      </c>
      <c r="K520">
        <v>0</v>
      </c>
      <c r="L520">
        <v>0</v>
      </c>
      <c r="M520">
        <v>0</v>
      </c>
      <c r="N520">
        <v>249115</v>
      </c>
      <c r="O520">
        <v>0</v>
      </c>
      <c r="P520">
        <v>0</v>
      </c>
      <c r="Q520">
        <v>5000</v>
      </c>
      <c r="R520">
        <v>0</v>
      </c>
      <c r="S520">
        <v>0</v>
      </c>
      <c r="T520">
        <v>0</v>
      </c>
      <c r="U520">
        <v>0</v>
      </c>
      <c r="V520">
        <v>0</v>
      </c>
      <c r="W520">
        <v>0</v>
      </c>
      <c r="X520">
        <v>2350</v>
      </c>
      <c r="Y520" t="s">
        <v>191</v>
      </c>
      <c r="Z520" t="s">
        <v>205</v>
      </c>
      <c r="AA520" t="s">
        <v>1735</v>
      </c>
    </row>
    <row r="521" spans="1:27" x14ac:dyDescent="0.25">
      <c r="A521" t="s">
        <v>1736</v>
      </c>
      <c r="B521" t="s">
        <v>1737</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t="s">
        <v>191</v>
      </c>
      <c r="Z521" t="s">
        <v>249</v>
      </c>
      <c r="AA521" t="s">
        <v>1738</v>
      </c>
    </row>
  </sheetData>
  <autoFilter ref="A11:AA507" xr:uid="{ED9D16A8-C741-49A3-85AF-291135A4BBB5}">
    <sortState xmlns:xlrd2="http://schemas.microsoft.com/office/spreadsheetml/2017/richdata2" ref="A12:AA520">
      <sortCondition ref="B11:B507"/>
    </sortState>
  </autoFilter>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E9306-DF34-4EAD-9A10-710EF4208534}">
  <sheetPr>
    <tabColor rgb="FFFFC000"/>
  </sheetPr>
  <dimension ref="A1:AA521"/>
  <sheetViews>
    <sheetView showGridLines="0" zoomScale="84" zoomScaleNormal="84" workbookViewId="0">
      <pane xSplit="3" ySplit="9" topLeftCell="D458" activePane="bottomRight" state="frozen"/>
      <selection pane="topRight" activeCell="R3" sqref="R3"/>
      <selection pane="bottomLeft" activeCell="R3" sqref="R3"/>
      <selection pane="bottomRight" activeCell="A522" sqref="A522"/>
    </sheetView>
  </sheetViews>
  <sheetFormatPr defaultColWidth="9.1796875" defaultRowHeight="12.5" x14ac:dyDescent="0.25"/>
  <cols>
    <col min="1" max="1" width="15" customWidth="1"/>
    <col min="2" max="2" width="39.453125" customWidth="1"/>
    <col min="3" max="3" width="7.453125" customWidth="1"/>
    <col min="4" max="27" width="15.81640625" customWidth="1"/>
  </cols>
  <sheetData>
    <row r="1" spans="1:27" ht="13" x14ac:dyDescent="0.3">
      <c r="A1" s="263" t="s">
        <v>14</v>
      </c>
      <c r="B1" s="53"/>
      <c r="C1" s="53"/>
      <c r="D1" s="54"/>
      <c r="E1" s="54"/>
      <c r="F1" s="54"/>
      <c r="G1" s="54"/>
      <c r="H1" s="54"/>
      <c r="I1" s="54"/>
      <c r="J1" s="54"/>
      <c r="K1" s="54"/>
      <c r="L1" s="54"/>
      <c r="M1" s="54"/>
      <c r="N1" s="54"/>
      <c r="O1" s="54"/>
      <c r="P1" s="54"/>
      <c r="Q1" s="54"/>
      <c r="R1" s="54"/>
      <c r="S1" s="54"/>
      <c r="T1" s="54"/>
      <c r="U1" s="54"/>
      <c r="V1" s="54"/>
      <c r="W1" s="54"/>
      <c r="X1" s="54"/>
      <c r="Y1" s="53"/>
      <c r="Z1" s="53"/>
      <c r="AA1" s="53"/>
    </row>
    <row r="2" spans="1:27" x14ac:dyDescent="0.25">
      <c r="A2" s="53"/>
      <c r="B2" s="53"/>
      <c r="C2" s="53"/>
      <c r="D2" s="54"/>
      <c r="E2" s="54"/>
      <c r="F2" s="54"/>
      <c r="G2" s="54"/>
      <c r="H2" s="54"/>
      <c r="I2" s="54"/>
      <c r="J2" s="54"/>
      <c r="K2" s="54"/>
      <c r="L2" s="54"/>
      <c r="M2" s="54"/>
      <c r="N2" s="54"/>
      <c r="O2" s="54"/>
      <c r="P2" s="54"/>
      <c r="Q2" s="54"/>
      <c r="R2" s="54"/>
      <c r="S2" s="54"/>
      <c r="T2" s="54"/>
      <c r="U2" s="54"/>
      <c r="V2" s="54"/>
      <c r="W2" s="54"/>
      <c r="X2" s="54"/>
      <c r="Y2" s="53"/>
      <c r="Z2" s="53"/>
      <c r="AA2" s="53"/>
    </row>
    <row r="3" spans="1:27" x14ac:dyDescent="0.25">
      <c r="A3" s="88" t="s">
        <v>185</v>
      </c>
      <c r="B3" s="53"/>
      <c r="C3" s="53"/>
      <c r="D3" s="54"/>
      <c r="E3" s="54"/>
      <c r="F3" s="54"/>
      <c r="G3" s="54"/>
      <c r="H3" s="54"/>
      <c r="I3" s="54"/>
      <c r="J3" s="54"/>
      <c r="K3" s="54"/>
      <c r="L3" s="54"/>
      <c r="M3" s="54"/>
      <c r="N3" s="54"/>
      <c r="O3" s="54"/>
      <c r="P3" s="54"/>
      <c r="Q3" s="54"/>
      <c r="R3" s="54"/>
      <c r="S3" s="54"/>
      <c r="T3" s="54"/>
      <c r="U3" s="54"/>
      <c r="V3" s="54"/>
      <c r="W3" s="54"/>
      <c r="X3" s="54"/>
      <c r="Y3" s="53"/>
      <c r="Z3" s="53"/>
      <c r="AA3" s="53"/>
    </row>
    <row r="4" spans="1:27" ht="65" x14ac:dyDescent="0.3">
      <c r="A4" s="142" t="s">
        <v>186</v>
      </c>
      <c r="B4" s="142" t="s">
        <v>187</v>
      </c>
      <c r="C4" s="142"/>
      <c r="D4" s="144" t="s">
        <v>94</v>
      </c>
      <c r="E4" s="144" t="s">
        <v>97</v>
      </c>
      <c r="F4" s="144" t="s">
        <v>99</v>
      </c>
      <c r="G4" s="144" t="s">
        <v>101</v>
      </c>
      <c r="H4" s="144" t="s">
        <v>103</v>
      </c>
      <c r="I4" s="144" t="s">
        <v>105</v>
      </c>
      <c r="J4" s="144" t="s">
        <v>107</v>
      </c>
      <c r="K4" s="144" t="s">
        <v>109</v>
      </c>
      <c r="L4" s="144" t="s">
        <v>116</v>
      </c>
      <c r="M4" s="144" t="s">
        <v>118</v>
      </c>
      <c r="N4" s="144" t="s">
        <v>120</v>
      </c>
      <c r="O4" s="144" t="s">
        <v>122</v>
      </c>
      <c r="P4" s="144" t="s">
        <v>123</v>
      </c>
      <c r="Q4" s="144" t="s">
        <v>124</v>
      </c>
      <c r="R4" s="144" t="s">
        <v>125</v>
      </c>
      <c r="S4" s="144" t="s">
        <v>126</v>
      </c>
      <c r="T4" s="144" t="s">
        <v>127</v>
      </c>
      <c r="U4" s="144" t="s">
        <v>128</v>
      </c>
      <c r="V4" s="144" t="s">
        <v>129</v>
      </c>
      <c r="W4" s="144" t="s">
        <v>188</v>
      </c>
      <c r="X4" s="144" t="s">
        <v>189</v>
      </c>
      <c r="Y4" s="143"/>
      <c r="Z4" s="143"/>
      <c r="AA4" s="143"/>
    </row>
    <row r="5" spans="1:27" ht="13" x14ac:dyDescent="0.3">
      <c r="A5" s="91" t="s">
        <v>190</v>
      </c>
      <c r="B5" s="91" t="s">
        <v>168</v>
      </c>
      <c r="C5" s="91"/>
      <c r="D5" s="92">
        <f>SUM(D$12:D$521)</f>
        <v>19001</v>
      </c>
      <c r="E5" s="92">
        <f t="shared" ref="E5:X5" si="0">SUM(E$12:E$521)</f>
        <v>0</v>
      </c>
      <c r="F5" s="92">
        <f t="shared" si="0"/>
        <v>256382</v>
      </c>
      <c r="G5" s="92">
        <f t="shared" si="0"/>
        <v>52527</v>
      </c>
      <c r="H5" s="92">
        <f t="shared" si="0"/>
        <v>37876</v>
      </c>
      <c r="I5" s="92">
        <f t="shared" si="0"/>
        <v>8010</v>
      </c>
      <c r="J5" s="92">
        <f t="shared" si="0"/>
        <v>35464</v>
      </c>
      <c r="K5" s="92">
        <f t="shared" si="0"/>
        <v>9943</v>
      </c>
      <c r="L5" s="92">
        <f t="shared" si="0"/>
        <v>4488335</v>
      </c>
      <c r="M5" s="92">
        <f t="shared" si="0"/>
        <v>1234356</v>
      </c>
      <c r="N5" s="92">
        <f t="shared" si="0"/>
        <v>82797322</v>
      </c>
      <c r="O5" s="92">
        <f t="shared" si="0"/>
        <v>8702281</v>
      </c>
      <c r="P5" s="92">
        <f t="shared" si="0"/>
        <v>2850</v>
      </c>
      <c r="Q5" s="92">
        <f t="shared" si="0"/>
        <v>687945</v>
      </c>
      <c r="R5" s="92">
        <f t="shared" si="0"/>
        <v>27453</v>
      </c>
      <c r="S5" s="92">
        <f t="shared" si="0"/>
        <v>169707</v>
      </c>
      <c r="T5" s="92">
        <f t="shared" si="0"/>
        <v>1315881</v>
      </c>
      <c r="U5" s="92">
        <f t="shared" si="0"/>
        <v>2299</v>
      </c>
      <c r="V5" s="92">
        <f t="shared" si="0"/>
        <v>9154905</v>
      </c>
      <c r="W5" s="92">
        <f t="shared" si="0"/>
        <v>9802041</v>
      </c>
      <c r="X5" s="92">
        <f t="shared" si="0"/>
        <v>2341935</v>
      </c>
      <c r="Y5" s="91"/>
      <c r="Z5" s="91"/>
      <c r="AA5" s="91"/>
    </row>
    <row r="6" spans="1:27" ht="13" x14ac:dyDescent="0.3">
      <c r="A6" s="91" t="s">
        <v>191</v>
      </c>
      <c r="B6" s="91" t="s">
        <v>192</v>
      </c>
      <c r="C6" s="91"/>
      <c r="D6" s="92">
        <f t="shared" ref="D6:S9" si="1">SUMIF($Y$12:$Y$521, $A6, D$12:D$521)</f>
        <v>17657</v>
      </c>
      <c r="E6" s="92">
        <f t="shared" si="1"/>
        <v>0</v>
      </c>
      <c r="F6" s="92">
        <f t="shared" si="1"/>
        <v>62773</v>
      </c>
      <c r="G6" s="92">
        <f t="shared" si="1"/>
        <v>41795</v>
      </c>
      <c r="H6" s="92">
        <f t="shared" si="1"/>
        <v>22596</v>
      </c>
      <c r="I6" s="92">
        <f t="shared" si="1"/>
        <v>7150</v>
      </c>
      <c r="J6" s="92">
        <f t="shared" si="1"/>
        <v>13289</v>
      </c>
      <c r="K6" s="92">
        <f t="shared" si="1"/>
        <v>9293</v>
      </c>
      <c r="L6" s="92">
        <f t="shared" si="1"/>
        <v>4120000</v>
      </c>
      <c r="M6" s="92">
        <f t="shared" si="1"/>
        <v>1234353</v>
      </c>
      <c r="N6" s="92">
        <f t="shared" si="1"/>
        <v>67478535</v>
      </c>
      <c r="O6" s="92">
        <f t="shared" si="1"/>
        <v>6679915</v>
      </c>
      <c r="P6" s="92">
        <f t="shared" si="1"/>
        <v>500</v>
      </c>
      <c r="Q6" s="92">
        <f t="shared" si="1"/>
        <v>582269</v>
      </c>
      <c r="R6" s="92">
        <f t="shared" si="1"/>
        <v>26495</v>
      </c>
      <c r="S6" s="92">
        <f t="shared" si="1"/>
        <v>164379</v>
      </c>
      <c r="T6" s="92">
        <f t="shared" ref="T6:X9" si="2">SUMIF($Y$12:$Y$521, $A6, T$12:T$521)</f>
        <v>1189956</v>
      </c>
      <c r="U6" s="92">
        <f t="shared" si="2"/>
        <v>371</v>
      </c>
      <c r="V6" s="92">
        <f t="shared" si="2"/>
        <v>8336910</v>
      </c>
      <c r="W6" s="92">
        <f t="shared" si="2"/>
        <v>8177080</v>
      </c>
      <c r="X6" s="92">
        <f t="shared" si="2"/>
        <v>2203471</v>
      </c>
      <c r="Y6" s="91"/>
      <c r="Z6" s="91"/>
      <c r="AA6" s="91"/>
    </row>
    <row r="7" spans="1:27" ht="13" x14ac:dyDescent="0.3">
      <c r="A7" s="91" t="s">
        <v>193</v>
      </c>
      <c r="B7" s="91" t="s">
        <v>194</v>
      </c>
      <c r="C7" s="91"/>
      <c r="D7" s="92">
        <f t="shared" si="1"/>
        <v>1306</v>
      </c>
      <c r="E7" s="92">
        <f t="shared" si="1"/>
        <v>0</v>
      </c>
      <c r="F7" s="92">
        <f t="shared" si="1"/>
        <v>185274</v>
      </c>
      <c r="G7" s="92">
        <f t="shared" si="1"/>
        <v>10672</v>
      </c>
      <c r="H7" s="92">
        <f t="shared" si="1"/>
        <v>13955</v>
      </c>
      <c r="I7" s="92">
        <f t="shared" si="1"/>
        <v>0</v>
      </c>
      <c r="J7" s="92">
        <f t="shared" si="1"/>
        <v>16132</v>
      </c>
      <c r="K7" s="92">
        <f t="shared" si="1"/>
        <v>648</v>
      </c>
      <c r="L7" s="92">
        <f t="shared" si="1"/>
        <v>368335</v>
      </c>
      <c r="M7" s="92">
        <f t="shared" si="1"/>
        <v>2</v>
      </c>
      <c r="N7" s="92">
        <f t="shared" si="1"/>
        <v>10335102</v>
      </c>
      <c r="O7" s="92">
        <f t="shared" si="1"/>
        <v>1507706</v>
      </c>
      <c r="P7" s="92">
        <f t="shared" si="1"/>
        <v>350</v>
      </c>
      <c r="Q7" s="92">
        <f t="shared" si="1"/>
        <v>93874</v>
      </c>
      <c r="R7" s="92">
        <f t="shared" si="1"/>
        <v>958</v>
      </c>
      <c r="S7" s="92">
        <f t="shared" si="1"/>
        <v>258</v>
      </c>
      <c r="T7" s="92">
        <f t="shared" si="2"/>
        <v>1928</v>
      </c>
      <c r="U7" s="92">
        <f t="shared" si="2"/>
        <v>0</v>
      </c>
      <c r="V7" s="92">
        <f t="shared" si="2"/>
        <v>669795</v>
      </c>
      <c r="W7" s="92">
        <f t="shared" si="2"/>
        <v>1207117</v>
      </c>
      <c r="X7" s="92">
        <f t="shared" si="2"/>
        <v>86250</v>
      </c>
      <c r="Y7" s="91"/>
      <c r="Z7" s="91"/>
      <c r="AA7" s="91"/>
    </row>
    <row r="8" spans="1:27" ht="13" x14ac:dyDescent="0.3">
      <c r="A8" s="91" t="s">
        <v>195</v>
      </c>
      <c r="B8" s="91" t="s">
        <v>196</v>
      </c>
      <c r="C8" s="91"/>
      <c r="D8" s="92">
        <f t="shared" si="1"/>
        <v>0</v>
      </c>
      <c r="E8" s="92">
        <f t="shared" si="1"/>
        <v>0</v>
      </c>
      <c r="F8" s="92">
        <f t="shared" si="1"/>
        <v>8335</v>
      </c>
      <c r="G8" s="92">
        <f t="shared" si="1"/>
        <v>60</v>
      </c>
      <c r="H8" s="92">
        <f t="shared" si="1"/>
        <v>1325</v>
      </c>
      <c r="I8" s="92">
        <f t="shared" si="1"/>
        <v>860</v>
      </c>
      <c r="J8" s="92">
        <f t="shared" si="1"/>
        <v>6043</v>
      </c>
      <c r="K8" s="92">
        <f t="shared" si="1"/>
        <v>0</v>
      </c>
      <c r="L8" s="92">
        <f t="shared" si="1"/>
        <v>0</v>
      </c>
      <c r="M8" s="92">
        <f t="shared" si="1"/>
        <v>1</v>
      </c>
      <c r="N8" s="92">
        <f t="shared" si="1"/>
        <v>4566214</v>
      </c>
      <c r="O8" s="92">
        <f t="shared" si="1"/>
        <v>494385</v>
      </c>
      <c r="P8" s="92">
        <f t="shared" si="1"/>
        <v>0</v>
      </c>
      <c r="Q8" s="92">
        <f t="shared" si="1"/>
        <v>11802</v>
      </c>
      <c r="R8" s="92">
        <f t="shared" si="1"/>
        <v>0</v>
      </c>
      <c r="S8" s="92">
        <f t="shared" si="1"/>
        <v>5070</v>
      </c>
      <c r="T8" s="92">
        <f t="shared" si="2"/>
        <v>33197</v>
      </c>
      <c r="U8" s="92">
        <f t="shared" si="2"/>
        <v>1928</v>
      </c>
      <c r="V8" s="92">
        <f t="shared" si="2"/>
        <v>146200</v>
      </c>
      <c r="W8" s="92">
        <f t="shared" si="2"/>
        <v>374344</v>
      </c>
      <c r="X8" s="92">
        <f t="shared" si="2"/>
        <v>50214</v>
      </c>
      <c r="Y8" s="91"/>
      <c r="Z8" s="91"/>
      <c r="AA8" s="91"/>
    </row>
    <row r="9" spans="1:27" ht="13" x14ac:dyDescent="0.3">
      <c r="A9" s="91" t="s">
        <v>197</v>
      </c>
      <c r="B9" s="91" t="s">
        <v>198</v>
      </c>
      <c r="C9" s="91"/>
      <c r="D9" s="92">
        <f t="shared" si="1"/>
        <v>38</v>
      </c>
      <c r="E9" s="92">
        <f t="shared" si="1"/>
        <v>0</v>
      </c>
      <c r="F9" s="92">
        <f t="shared" si="1"/>
        <v>0</v>
      </c>
      <c r="G9" s="92">
        <f t="shared" si="1"/>
        <v>0</v>
      </c>
      <c r="H9" s="92">
        <f t="shared" si="1"/>
        <v>0</v>
      </c>
      <c r="I9" s="92">
        <f t="shared" si="1"/>
        <v>0</v>
      </c>
      <c r="J9" s="92">
        <f t="shared" si="1"/>
        <v>0</v>
      </c>
      <c r="K9" s="92">
        <f t="shared" si="1"/>
        <v>2</v>
      </c>
      <c r="L9" s="92">
        <f t="shared" si="1"/>
        <v>0</v>
      </c>
      <c r="M9" s="92">
        <f t="shared" si="1"/>
        <v>0</v>
      </c>
      <c r="N9" s="92">
        <f t="shared" si="1"/>
        <v>417471</v>
      </c>
      <c r="O9" s="92">
        <f t="shared" si="1"/>
        <v>20275</v>
      </c>
      <c r="P9" s="92">
        <f t="shared" si="1"/>
        <v>2000</v>
      </c>
      <c r="Q9" s="92">
        <f t="shared" si="1"/>
        <v>0</v>
      </c>
      <c r="R9" s="92">
        <f t="shared" si="1"/>
        <v>0</v>
      </c>
      <c r="S9" s="92">
        <f t="shared" si="1"/>
        <v>0</v>
      </c>
      <c r="T9" s="92">
        <f t="shared" si="2"/>
        <v>90800</v>
      </c>
      <c r="U9" s="92">
        <f t="shared" si="2"/>
        <v>0</v>
      </c>
      <c r="V9" s="92">
        <f t="shared" si="2"/>
        <v>2000</v>
      </c>
      <c r="W9" s="92">
        <f t="shared" si="2"/>
        <v>43500</v>
      </c>
      <c r="X9" s="92">
        <f t="shared" si="2"/>
        <v>2000</v>
      </c>
      <c r="Y9" s="91"/>
      <c r="Z9" s="91"/>
      <c r="AA9" s="91"/>
    </row>
    <row r="10" spans="1:27" x14ac:dyDescent="0.25">
      <c r="A10" s="146"/>
      <c r="B10" s="146"/>
      <c r="C10" s="146"/>
      <c r="D10" s="146"/>
      <c r="E10" s="146"/>
      <c r="F10" s="146"/>
      <c r="G10" s="146"/>
      <c r="H10" s="146"/>
      <c r="I10" s="146"/>
      <c r="J10" s="146"/>
      <c r="K10" s="146"/>
      <c r="L10" s="146"/>
      <c r="M10" s="146"/>
      <c r="N10" s="146"/>
      <c r="O10" s="146"/>
      <c r="P10" s="146"/>
      <c r="Q10" s="146"/>
      <c r="R10" s="146"/>
      <c r="S10" s="146"/>
      <c r="T10" s="146"/>
      <c r="U10" s="146"/>
      <c r="V10" s="146"/>
      <c r="W10" s="146"/>
      <c r="X10" s="146"/>
      <c r="Y10" s="146"/>
      <c r="Z10" s="146"/>
      <c r="AA10" s="146"/>
    </row>
    <row r="11" spans="1:27" ht="65" x14ac:dyDescent="0.3">
      <c r="A11" s="100" t="s">
        <v>186</v>
      </c>
      <c r="B11" s="100" t="s">
        <v>187</v>
      </c>
      <c r="C11" s="216" t="s">
        <v>199</v>
      </c>
      <c r="D11" s="127" t="s">
        <v>94</v>
      </c>
      <c r="E11" s="127" t="s">
        <v>97</v>
      </c>
      <c r="F11" s="127" t="s">
        <v>99</v>
      </c>
      <c r="G11" s="127" t="s">
        <v>101</v>
      </c>
      <c r="H11" s="127" t="s">
        <v>103</v>
      </c>
      <c r="I11" s="127" t="s">
        <v>105</v>
      </c>
      <c r="J11" s="127" t="s">
        <v>107</v>
      </c>
      <c r="K11" s="127" t="s">
        <v>109</v>
      </c>
      <c r="L11" s="127" t="s">
        <v>116</v>
      </c>
      <c r="M11" s="127" t="s">
        <v>118</v>
      </c>
      <c r="N11" s="127" t="s">
        <v>120</v>
      </c>
      <c r="O11" s="127" t="s">
        <v>122</v>
      </c>
      <c r="P11" s="127" t="s">
        <v>123</v>
      </c>
      <c r="Q11" s="127" t="s">
        <v>124</v>
      </c>
      <c r="R11" s="127" t="s">
        <v>125</v>
      </c>
      <c r="S11" s="127" t="s">
        <v>126</v>
      </c>
      <c r="T11" s="127" t="s">
        <v>127</v>
      </c>
      <c r="U11" s="127" t="s">
        <v>128</v>
      </c>
      <c r="V11" s="127" t="s">
        <v>129</v>
      </c>
      <c r="W11" s="127" t="s">
        <v>188</v>
      </c>
      <c r="X11" s="127" t="s">
        <v>189</v>
      </c>
      <c r="Y11" s="100" t="s">
        <v>200</v>
      </c>
      <c r="Z11" s="100" t="s">
        <v>201</v>
      </c>
      <c r="AA11" s="100" t="s">
        <v>202</v>
      </c>
    </row>
    <row r="12" spans="1:27" x14ac:dyDescent="0.25">
      <c r="A12" s="21" t="s">
        <v>203</v>
      </c>
      <c r="B12" s="21" t="s">
        <v>204</v>
      </c>
      <c r="C12" s="21"/>
      <c r="D12" s="21">
        <v>0</v>
      </c>
      <c r="E12" s="21">
        <v>0</v>
      </c>
      <c r="F12" s="21">
        <v>35717</v>
      </c>
      <c r="G12" s="21">
        <v>0</v>
      </c>
      <c r="H12" s="21">
        <v>2222</v>
      </c>
      <c r="I12" s="21">
        <v>0</v>
      </c>
      <c r="J12" s="21">
        <v>3570</v>
      </c>
      <c r="K12" s="21">
        <v>0</v>
      </c>
      <c r="L12" s="21">
        <v>368335</v>
      </c>
      <c r="M12" s="21">
        <v>2</v>
      </c>
      <c r="N12" s="21">
        <v>435434</v>
      </c>
      <c r="O12" s="21">
        <v>55000</v>
      </c>
      <c r="P12" s="21">
        <v>0</v>
      </c>
      <c r="Q12" s="21">
        <v>0</v>
      </c>
      <c r="R12" s="21">
        <v>0</v>
      </c>
      <c r="S12" s="21">
        <v>0</v>
      </c>
      <c r="T12" s="21">
        <v>0</v>
      </c>
      <c r="U12" s="21">
        <v>0</v>
      </c>
      <c r="V12" s="21">
        <v>38893</v>
      </c>
      <c r="W12" s="21">
        <v>75000</v>
      </c>
      <c r="X12" s="21">
        <v>0</v>
      </c>
      <c r="Y12" s="21" t="s">
        <v>193</v>
      </c>
      <c r="Z12" s="21" t="s">
        <v>205</v>
      </c>
      <c r="AA12" s="21" t="s">
        <v>206</v>
      </c>
    </row>
    <row r="13" spans="1:27" x14ac:dyDescent="0.25">
      <c r="A13" s="21" t="s">
        <v>207</v>
      </c>
      <c r="B13" s="21" t="s">
        <v>208</v>
      </c>
      <c r="C13" s="21"/>
      <c r="D13" s="21">
        <v>0</v>
      </c>
      <c r="E13" s="21">
        <v>0</v>
      </c>
      <c r="F13" s="21">
        <v>0</v>
      </c>
      <c r="G13" s="21">
        <v>0</v>
      </c>
      <c r="H13" s="21">
        <v>0</v>
      </c>
      <c r="I13" s="21">
        <v>0</v>
      </c>
      <c r="J13" s="21">
        <v>47</v>
      </c>
      <c r="K13" s="21">
        <v>0</v>
      </c>
      <c r="L13" s="21">
        <v>0</v>
      </c>
      <c r="M13" s="21">
        <v>0</v>
      </c>
      <c r="N13" s="21">
        <v>515218</v>
      </c>
      <c r="O13" s="21">
        <v>38500</v>
      </c>
      <c r="P13" s="21">
        <v>0</v>
      </c>
      <c r="Q13" s="21">
        <v>500</v>
      </c>
      <c r="R13" s="21">
        <v>0</v>
      </c>
      <c r="S13" s="21">
        <v>0</v>
      </c>
      <c r="T13" s="21">
        <v>0</v>
      </c>
      <c r="U13" s="21">
        <v>0</v>
      </c>
      <c r="V13" s="21">
        <v>56600</v>
      </c>
      <c r="W13" s="21">
        <v>129000</v>
      </c>
      <c r="X13" s="21">
        <v>0</v>
      </c>
      <c r="Y13" s="21" t="s">
        <v>193</v>
      </c>
      <c r="Z13" s="21" t="s">
        <v>205</v>
      </c>
      <c r="AA13" s="21" t="s">
        <v>209</v>
      </c>
    </row>
    <row r="14" spans="1:27" x14ac:dyDescent="0.25">
      <c r="A14" s="21" t="s">
        <v>210</v>
      </c>
      <c r="B14" s="21" t="s">
        <v>211</v>
      </c>
      <c r="C14" s="21"/>
      <c r="D14" s="21">
        <v>0</v>
      </c>
      <c r="E14" s="21">
        <v>0</v>
      </c>
      <c r="F14" s="21">
        <v>0</v>
      </c>
      <c r="G14" s="21">
        <v>0</v>
      </c>
      <c r="H14" s="21">
        <v>0</v>
      </c>
      <c r="I14" s="21">
        <v>0</v>
      </c>
      <c r="J14" s="21">
        <v>0</v>
      </c>
      <c r="K14" s="21">
        <v>0</v>
      </c>
      <c r="L14" s="21">
        <v>0</v>
      </c>
      <c r="M14" s="21">
        <v>0</v>
      </c>
      <c r="N14" s="21">
        <v>144367</v>
      </c>
      <c r="O14" s="21">
        <v>10690</v>
      </c>
      <c r="P14" s="21">
        <v>0</v>
      </c>
      <c r="Q14" s="21">
        <v>0</v>
      </c>
      <c r="R14" s="21">
        <v>0</v>
      </c>
      <c r="S14" s="21">
        <v>0</v>
      </c>
      <c r="T14" s="21">
        <v>0</v>
      </c>
      <c r="U14" s="21">
        <v>0</v>
      </c>
      <c r="V14" s="21">
        <v>7250</v>
      </c>
      <c r="W14" s="21">
        <v>2322</v>
      </c>
      <c r="X14" s="21">
        <v>0</v>
      </c>
      <c r="Y14" s="21" t="s">
        <v>191</v>
      </c>
      <c r="Z14" s="21" t="s">
        <v>212</v>
      </c>
      <c r="AA14" s="21" t="s">
        <v>213</v>
      </c>
    </row>
    <row r="15" spans="1:27" x14ac:dyDescent="0.25">
      <c r="A15" s="21" t="s">
        <v>214</v>
      </c>
      <c r="B15" s="21" t="s">
        <v>215</v>
      </c>
      <c r="C15" s="21"/>
      <c r="D15" s="21">
        <v>0</v>
      </c>
      <c r="E15" s="21">
        <v>0</v>
      </c>
      <c r="F15" s="21">
        <v>0</v>
      </c>
      <c r="G15" s="21">
        <v>0</v>
      </c>
      <c r="H15" s="21">
        <v>0</v>
      </c>
      <c r="I15" s="21">
        <v>0</v>
      </c>
      <c r="J15" s="21">
        <v>85</v>
      </c>
      <c r="K15" s="21">
        <v>0</v>
      </c>
      <c r="L15" s="21">
        <v>0</v>
      </c>
      <c r="M15" s="21">
        <v>0</v>
      </c>
      <c r="N15" s="21">
        <v>14874</v>
      </c>
      <c r="O15" s="21">
        <v>0</v>
      </c>
      <c r="P15" s="21">
        <v>0</v>
      </c>
      <c r="Q15" s="21">
        <v>0</v>
      </c>
      <c r="R15" s="21">
        <v>0</v>
      </c>
      <c r="S15" s="21">
        <v>0</v>
      </c>
      <c r="T15" s="21">
        <v>0</v>
      </c>
      <c r="U15" s="21">
        <v>0</v>
      </c>
      <c r="V15" s="21">
        <v>0</v>
      </c>
      <c r="W15" s="21">
        <v>0</v>
      </c>
      <c r="X15" s="21">
        <v>0</v>
      </c>
      <c r="Y15" s="21" t="s">
        <v>191</v>
      </c>
      <c r="Z15" s="21" t="s">
        <v>212</v>
      </c>
      <c r="AA15" s="21" t="s">
        <v>216</v>
      </c>
    </row>
    <row r="16" spans="1:27" x14ac:dyDescent="0.25">
      <c r="A16" s="21" t="s">
        <v>217</v>
      </c>
      <c r="B16" s="21" t="s">
        <v>218</v>
      </c>
      <c r="C16" s="21"/>
      <c r="D16" s="21">
        <v>0</v>
      </c>
      <c r="E16" s="21">
        <v>0</v>
      </c>
      <c r="F16" s="21">
        <v>0</v>
      </c>
      <c r="G16" s="21">
        <v>0</v>
      </c>
      <c r="H16" s="21">
        <v>0</v>
      </c>
      <c r="I16" s="21">
        <v>0</v>
      </c>
      <c r="J16" s="21">
        <v>0</v>
      </c>
      <c r="K16" s="21">
        <v>0</v>
      </c>
      <c r="L16" s="21">
        <v>0</v>
      </c>
      <c r="M16" s="21">
        <v>0</v>
      </c>
      <c r="N16" s="21">
        <v>1001</v>
      </c>
      <c r="O16" s="21">
        <v>0</v>
      </c>
      <c r="P16" s="21">
        <v>0</v>
      </c>
      <c r="Q16" s="21">
        <v>0</v>
      </c>
      <c r="R16" s="21">
        <v>0</v>
      </c>
      <c r="S16" s="21">
        <v>0</v>
      </c>
      <c r="T16" s="21">
        <v>0</v>
      </c>
      <c r="U16" s="21">
        <v>0</v>
      </c>
      <c r="V16" s="21">
        <v>0</v>
      </c>
      <c r="W16" s="21">
        <v>0</v>
      </c>
      <c r="X16" s="21">
        <v>0</v>
      </c>
      <c r="Y16" s="21" t="s">
        <v>191</v>
      </c>
      <c r="Z16" s="21" t="s">
        <v>212</v>
      </c>
      <c r="AA16" s="21" t="s">
        <v>219</v>
      </c>
    </row>
    <row r="17" spans="1:27" x14ac:dyDescent="0.25">
      <c r="A17" s="21" t="s">
        <v>220</v>
      </c>
      <c r="B17" s="21" t="s">
        <v>221</v>
      </c>
      <c r="C17" s="21"/>
      <c r="D17" s="21">
        <v>0</v>
      </c>
      <c r="E17" s="21">
        <v>0</v>
      </c>
      <c r="F17" s="21">
        <v>0</v>
      </c>
      <c r="G17" s="21">
        <v>0</v>
      </c>
      <c r="H17" s="21">
        <v>0</v>
      </c>
      <c r="I17" s="21">
        <v>0</v>
      </c>
      <c r="J17" s="21">
        <v>0</v>
      </c>
      <c r="K17" s="21">
        <v>0</v>
      </c>
      <c r="L17" s="21">
        <v>0</v>
      </c>
      <c r="M17" s="21">
        <v>0</v>
      </c>
      <c r="N17" s="21">
        <v>126406</v>
      </c>
      <c r="O17" s="21">
        <v>0</v>
      </c>
      <c r="P17" s="21">
        <v>0</v>
      </c>
      <c r="Q17" s="21">
        <v>0</v>
      </c>
      <c r="R17" s="21">
        <v>0</v>
      </c>
      <c r="S17" s="21">
        <v>0</v>
      </c>
      <c r="T17" s="21">
        <v>0</v>
      </c>
      <c r="U17" s="21">
        <v>0</v>
      </c>
      <c r="V17" s="21">
        <v>0</v>
      </c>
      <c r="W17" s="21">
        <v>0</v>
      </c>
      <c r="X17" s="21">
        <v>1214</v>
      </c>
      <c r="Y17" s="21" t="s">
        <v>195</v>
      </c>
      <c r="Z17" s="21" t="s">
        <v>205</v>
      </c>
      <c r="AA17" s="21" t="s">
        <v>222</v>
      </c>
    </row>
    <row r="18" spans="1:27" x14ac:dyDescent="0.25">
      <c r="A18" s="21" t="s">
        <v>223</v>
      </c>
      <c r="B18" s="21" t="s">
        <v>224</v>
      </c>
      <c r="C18" s="21"/>
      <c r="D18" s="21">
        <v>0</v>
      </c>
      <c r="E18" s="21">
        <v>0</v>
      </c>
      <c r="F18" s="21">
        <v>0</v>
      </c>
      <c r="G18" s="21">
        <v>0</v>
      </c>
      <c r="H18" s="21">
        <v>0</v>
      </c>
      <c r="I18" s="21">
        <v>0</v>
      </c>
      <c r="J18" s="21">
        <v>0</v>
      </c>
      <c r="K18" s="21">
        <v>0</v>
      </c>
      <c r="L18" s="21">
        <v>0</v>
      </c>
      <c r="M18" s="21">
        <v>0</v>
      </c>
      <c r="N18" s="21">
        <v>114867</v>
      </c>
      <c r="O18" s="21">
        <v>22000</v>
      </c>
      <c r="P18" s="21">
        <v>0</v>
      </c>
      <c r="Q18" s="21">
        <v>0</v>
      </c>
      <c r="R18" s="21">
        <v>0</v>
      </c>
      <c r="S18" s="21">
        <v>0</v>
      </c>
      <c r="T18" s="21">
        <v>0</v>
      </c>
      <c r="U18" s="21">
        <v>0</v>
      </c>
      <c r="V18" s="21">
        <v>8000</v>
      </c>
      <c r="W18" s="21">
        <v>0</v>
      </c>
      <c r="X18" s="21">
        <v>0</v>
      </c>
      <c r="Y18" s="21" t="s">
        <v>193</v>
      </c>
      <c r="Z18" s="21" t="s">
        <v>205</v>
      </c>
      <c r="AA18" s="21" t="s">
        <v>225</v>
      </c>
    </row>
    <row r="19" spans="1:27" x14ac:dyDescent="0.25">
      <c r="A19" s="21" t="s">
        <v>226</v>
      </c>
      <c r="B19" s="21" t="s">
        <v>227</v>
      </c>
      <c r="C19" s="21"/>
      <c r="D19" s="21">
        <v>0</v>
      </c>
      <c r="E19" s="21">
        <v>0</v>
      </c>
      <c r="F19" s="21">
        <v>0</v>
      </c>
      <c r="G19" s="21">
        <v>0</v>
      </c>
      <c r="H19" s="21">
        <v>0</v>
      </c>
      <c r="I19" s="21">
        <v>0</v>
      </c>
      <c r="J19" s="21">
        <v>0</v>
      </c>
      <c r="K19" s="21">
        <v>0</v>
      </c>
      <c r="L19" s="21">
        <v>0</v>
      </c>
      <c r="M19" s="21">
        <v>0</v>
      </c>
      <c r="N19" s="21">
        <v>47350</v>
      </c>
      <c r="O19" s="21">
        <v>4000</v>
      </c>
      <c r="P19" s="21">
        <v>0</v>
      </c>
      <c r="Q19" s="21">
        <v>0</v>
      </c>
      <c r="R19" s="21">
        <v>0</v>
      </c>
      <c r="S19" s="21">
        <v>0</v>
      </c>
      <c r="T19" s="21">
        <v>0</v>
      </c>
      <c r="U19" s="21">
        <v>0</v>
      </c>
      <c r="V19" s="21">
        <v>0</v>
      </c>
      <c r="W19" s="21">
        <v>3000</v>
      </c>
      <c r="X19" s="21">
        <v>0</v>
      </c>
      <c r="Y19" s="21" t="s">
        <v>197</v>
      </c>
      <c r="Z19" s="21" t="s">
        <v>197</v>
      </c>
      <c r="AA19" s="21" t="s">
        <v>228</v>
      </c>
    </row>
    <row r="20" spans="1:27" x14ac:dyDescent="0.25">
      <c r="A20" s="21" t="s">
        <v>229</v>
      </c>
      <c r="B20" s="21" t="s">
        <v>230</v>
      </c>
      <c r="C20" s="21"/>
      <c r="D20" s="21">
        <v>0</v>
      </c>
      <c r="E20" s="21">
        <v>0</v>
      </c>
      <c r="F20" s="21">
        <v>0</v>
      </c>
      <c r="G20" s="21">
        <v>0</v>
      </c>
      <c r="H20" s="21">
        <v>0</v>
      </c>
      <c r="I20" s="21">
        <v>0</v>
      </c>
      <c r="J20" s="21">
        <v>0</v>
      </c>
      <c r="K20" s="21">
        <v>0</v>
      </c>
      <c r="L20" s="21">
        <v>0</v>
      </c>
      <c r="M20" s="21">
        <v>0</v>
      </c>
      <c r="N20" s="21">
        <v>68538</v>
      </c>
      <c r="O20" s="21">
        <v>7275</v>
      </c>
      <c r="P20" s="21">
        <v>0</v>
      </c>
      <c r="Q20" s="21">
        <v>0</v>
      </c>
      <c r="R20" s="21">
        <v>0</v>
      </c>
      <c r="S20" s="21">
        <v>0</v>
      </c>
      <c r="T20" s="21">
        <v>0</v>
      </c>
      <c r="U20" s="21">
        <v>0</v>
      </c>
      <c r="V20" s="21">
        <v>0</v>
      </c>
      <c r="W20" s="21">
        <v>4000</v>
      </c>
      <c r="X20" s="21">
        <v>0</v>
      </c>
      <c r="Y20" s="21" t="s">
        <v>197</v>
      </c>
      <c r="Z20" s="21" t="s">
        <v>197</v>
      </c>
      <c r="AA20" s="21" t="s">
        <v>231</v>
      </c>
    </row>
    <row r="21" spans="1:27" x14ac:dyDescent="0.25">
      <c r="A21" s="21" t="s">
        <v>232</v>
      </c>
      <c r="B21" s="21" t="s">
        <v>233</v>
      </c>
      <c r="C21" s="21"/>
      <c r="D21" s="21">
        <v>0</v>
      </c>
      <c r="E21" s="21">
        <v>0</v>
      </c>
      <c r="F21" s="21">
        <v>0</v>
      </c>
      <c r="G21" s="21">
        <v>0</v>
      </c>
      <c r="H21" s="21">
        <v>0</v>
      </c>
      <c r="I21" s="21">
        <v>0</v>
      </c>
      <c r="J21" s="21">
        <v>607</v>
      </c>
      <c r="K21" s="21">
        <v>0</v>
      </c>
      <c r="L21" s="21">
        <v>0</v>
      </c>
      <c r="M21" s="21">
        <v>0</v>
      </c>
      <c r="N21" s="21">
        <v>127337</v>
      </c>
      <c r="O21" s="21">
        <v>31000</v>
      </c>
      <c r="P21" s="21">
        <v>0</v>
      </c>
      <c r="Q21" s="21">
        <v>1214</v>
      </c>
      <c r="R21" s="21">
        <v>0</v>
      </c>
      <c r="S21" s="21">
        <v>0</v>
      </c>
      <c r="T21" s="21">
        <v>0</v>
      </c>
      <c r="U21" s="21">
        <v>0</v>
      </c>
      <c r="V21" s="21">
        <v>18255</v>
      </c>
      <c r="W21" s="21">
        <v>0</v>
      </c>
      <c r="X21" s="21">
        <v>0</v>
      </c>
      <c r="Y21" s="21" t="s">
        <v>193</v>
      </c>
      <c r="Z21" s="21" t="s">
        <v>205</v>
      </c>
      <c r="AA21" s="21" t="s">
        <v>234</v>
      </c>
    </row>
    <row r="22" spans="1:27" x14ac:dyDescent="0.25">
      <c r="A22" s="21" t="s">
        <v>235</v>
      </c>
      <c r="B22" s="21" t="s">
        <v>236</v>
      </c>
      <c r="C22" s="21"/>
      <c r="D22" s="21">
        <v>38</v>
      </c>
      <c r="E22" s="21">
        <v>0</v>
      </c>
      <c r="F22" s="21">
        <v>0</v>
      </c>
      <c r="G22" s="21">
        <v>0</v>
      </c>
      <c r="H22" s="21">
        <v>0</v>
      </c>
      <c r="I22" s="21">
        <v>0</v>
      </c>
      <c r="J22" s="21">
        <v>0</v>
      </c>
      <c r="K22" s="21">
        <v>2</v>
      </c>
      <c r="L22" s="21">
        <v>0</v>
      </c>
      <c r="M22" s="21">
        <v>0</v>
      </c>
      <c r="N22" s="21">
        <v>44596</v>
      </c>
      <c r="O22" s="21">
        <v>1000</v>
      </c>
      <c r="P22" s="21">
        <v>2000</v>
      </c>
      <c r="Q22" s="21">
        <v>0</v>
      </c>
      <c r="R22" s="21">
        <v>0</v>
      </c>
      <c r="S22" s="21">
        <v>0</v>
      </c>
      <c r="T22" s="21">
        <v>0</v>
      </c>
      <c r="U22" s="21">
        <v>0</v>
      </c>
      <c r="V22" s="21">
        <v>0</v>
      </c>
      <c r="W22" s="21">
        <v>20000</v>
      </c>
      <c r="X22" s="21">
        <v>2000</v>
      </c>
      <c r="Y22" s="21" t="s">
        <v>197</v>
      </c>
      <c r="Z22" s="21" t="s">
        <v>197</v>
      </c>
      <c r="AA22" s="21" t="s">
        <v>237</v>
      </c>
    </row>
    <row r="23" spans="1:27" x14ac:dyDescent="0.25">
      <c r="A23" s="21" t="s">
        <v>238</v>
      </c>
      <c r="B23" s="21" t="s">
        <v>239</v>
      </c>
      <c r="C23" s="21"/>
      <c r="D23" s="21">
        <v>0</v>
      </c>
      <c r="E23" s="21">
        <v>0</v>
      </c>
      <c r="F23" s="21">
        <v>0</v>
      </c>
      <c r="G23" s="21">
        <v>0</v>
      </c>
      <c r="H23" s="21">
        <v>0</v>
      </c>
      <c r="I23" s="21">
        <v>0</v>
      </c>
      <c r="J23" s="21">
        <v>0</v>
      </c>
      <c r="K23" s="21">
        <v>0</v>
      </c>
      <c r="L23" s="21">
        <v>0</v>
      </c>
      <c r="M23" s="21">
        <v>0</v>
      </c>
      <c r="N23" s="21">
        <v>53180</v>
      </c>
      <c r="O23" s="21">
        <v>0</v>
      </c>
      <c r="P23" s="21">
        <v>0</v>
      </c>
      <c r="Q23" s="21">
        <v>0</v>
      </c>
      <c r="R23" s="21">
        <v>0</v>
      </c>
      <c r="S23" s="21">
        <v>0</v>
      </c>
      <c r="T23" s="21">
        <v>0</v>
      </c>
      <c r="U23" s="21">
        <v>0</v>
      </c>
      <c r="V23" s="21">
        <v>0</v>
      </c>
      <c r="W23" s="21">
        <v>0</v>
      </c>
      <c r="X23" s="21">
        <v>0</v>
      </c>
      <c r="Y23" s="21" t="s">
        <v>191</v>
      </c>
      <c r="Z23" s="21" t="s">
        <v>212</v>
      </c>
      <c r="AA23" s="21" t="s">
        <v>240</v>
      </c>
    </row>
    <row r="24" spans="1:27" x14ac:dyDescent="0.25">
      <c r="A24" s="21" t="s">
        <v>241</v>
      </c>
      <c r="B24" s="21" t="s">
        <v>242</v>
      </c>
      <c r="C24" s="21"/>
      <c r="D24" s="21">
        <v>0</v>
      </c>
      <c r="E24" s="21">
        <v>0</v>
      </c>
      <c r="F24" s="21">
        <v>0</v>
      </c>
      <c r="G24" s="21">
        <v>0</v>
      </c>
      <c r="H24" s="21">
        <v>0</v>
      </c>
      <c r="I24" s="21">
        <v>0</v>
      </c>
      <c r="J24" s="21">
        <v>0</v>
      </c>
      <c r="K24" s="21">
        <v>0</v>
      </c>
      <c r="L24" s="21">
        <v>0</v>
      </c>
      <c r="M24" s="21">
        <v>0</v>
      </c>
      <c r="N24" s="21">
        <v>40236</v>
      </c>
      <c r="O24" s="21">
        <v>25000</v>
      </c>
      <c r="P24" s="21">
        <v>0</v>
      </c>
      <c r="Q24" s="21">
        <v>0</v>
      </c>
      <c r="R24" s="21">
        <v>0</v>
      </c>
      <c r="S24" s="21">
        <v>0</v>
      </c>
      <c r="T24" s="21">
        <v>0</v>
      </c>
      <c r="U24" s="21">
        <v>0</v>
      </c>
      <c r="V24" s="21">
        <v>8500</v>
      </c>
      <c r="W24" s="21">
        <v>0</v>
      </c>
      <c r="X24" s="21">
        <v>7000</v>
      </c>
      <c r="Y24" s="21" t="s">
        <v>191</v>
      </c>
      <c r="Z24" s="21" t="s">
        <v>212</v>
      </c>
      <c r="AA24" s="21" t="s">
        <v>243</v>
      </c>
    </row>
    <row r="25" spans="1:27" x14ac:dyDescent="0.25">
      <c r="A25" s="21" t="s">
        <v>244</v>
      </c>
      <c r="B25" s="21" t="s">
        <v>245</v>
      </c>
      <c r="C25" s="21"/>
      <c r="D25" s="21">
        <v>0</v>
      </c>
      <c r="E25" s="21">
        <v>0</v>
      </c>
      <c r="F25" s="21">
        <v>0</v>
      </c>
      <c r="G25" s="21">
        <v>0</v>
      </c>
      <c r="H25" s="21">
        <v>0</v>
      </c>
      <c r="I25" s="21">
        <v>5000</v>
      </c>
      <c r="J25" s="21">
        <v>0</v>
      </c>
      <c r="K25" s="21">
        <v>0</v>
      </c>
      <c r="L25" s="21">
        <v>0</v>
      </c>
      <c r="M25" s="21">
        <v>0</v>
      </c>
      <c r="N25" s="21">
        <v>108664</v>
      </c>
      <c r="O25" s="21">
        <v>0</v>
      </c>
      <c r="P25" s="21">
        <v>0</v>
      </c>
      <c r="Q25" s="21">
        <v>0</v>
      </c>
      <c r="R25" s="21">
        <v>0</v>
      </c>
      <c r="S25" s="21">
        <v>0</v>
      </c>
      <c r="T25" s="21">
        <v>0</v>
      </c>
      <c r="U25" s="21">
        <v>0</v>
      </c>
      <c r="V25" s="21">
        <v>0</v>
      </c>
      <c r="W25" s="21">
        <v>71500</v>
      </c>
      <c r="X25" s="21">
        <v>0</v>
      </c>
      <c r="Y25" s="21" t="s">
        <v>191</v>
      </c>
      <c r="Z25" s="21" t="s">
        <v>212</v>
      </c>
      <c r="AA25" s="21" t="s">
        <v>246</v>
      </c>
    </row>
    <row r="26" spans="1:27" x14ac:dyDescent="0.25">
      <c r="A26" s="21" t="s">
        <v>247</v>
      </c>
      <c r="B26" s="21" t="s">
        <v>248</v>
      </c>
      <c r="C26" s="21"/>
      <c r="D26" s="21">
        <v>0</v>
      </c>
      <c r="E26" s="21">
        <v>0</v>
      </c>
      <c r="F26" s="21">
        <v>0</v>
      </c>
      <c r="G26" s="21">
        <v>0</v>
      </c>
      <c r="H26" s="21">
        <v>0</v>
      </c>
      <c r="I26" s="21">
        <v>0</v>
      </c>
      <c r="J26" s="21">
        <v>0</v>
      </c>
      <c r="K26" s="21">
        <v>0</v>
      </c>
      <c r="L26" s="21">
        <v>0</v>
      </c>
      <c r="M26" s="21">
        <v>0</v>
      </c>
      <c r="N26" s="21">
        <v>28406</v>
      </c>
      <c r="O26" s="21">
        <v>6500</v>
      </c>
      <c r="P26" s="21">
        <v>0</v>
      </c>
      <c r="Q26" s="21">
        <v>0</v>
      </c>
      <c r="R26" s="21">
        <v>0</v>
      </c>
      <c r="S26" s="21">
        <v>0</v>
      </c>
      <c r="T26" s="21">
        <v>0</v>
      </c>
      <c r="U26" s="21">
        <v>0</v>
      </c>
      <c r="V26" s="21">
        <v>5275</v>
      </c>
      <c r="W26" s="21">
        <v>0</v>
      </c>
      <c r="X26" s="21">
        <v>0</v>
      </c>
      <c r="Y26" s="21" t="s">
        <v>191</v>
      </c>
      <c r="Z26" s="21" t="s">
        <v>249</v>
      </c>
      <c r="AA26" s="21" t="s">
        <v>250</v>
      </c>
    </row>
    <row r="27" spans="1:27" x14ac:dyDescent="0.25">
      <c r="A27" s="21" t="s">
        <v>251</v>
      </c>
      <c r="B27" s="21" t="s">
        <v>252</v>
      </c>
      <c r="C27" s="21"/>
      <c r="D27" s="21">
        <v>0</v>
      </c>
      <c r="E27" s="21">
        <v>0</v>
      </c>
      <c r="F27" s="21">
        <v>0</v>
      </c>
      <c r="G27" s="21">
        <v>0</v>
      </c>
      <c r="H27" s="21">
        <v>0</v>
      </c>
      <c r="I27" s="21">
        <v>0</v>
      </c>
      <c r="J27" s="21">
        <v>0</v>
      </c>
      <c r="K27" s="21">
        <v>0</v>
      </c>
      <c r="L27" s="21">
        <v>0</v>
      </c>
      <c r="M27" s="21">
        <v>0</v>
      </c>
      <c r="N27" s="21">
        <v>7000</v>
      </c>
      <c r="O27" s="21">
        <v>0</v>
      </c>
      <c r="P27" s="21">
        <v>0</v>
      </c>
      <c r="Q27" s="21">
        <v>0</v>
      </c>
      <c r="R27" s="21">
        <v>0</v>
      </c>
      <c r="S27" s="21">
        <v>0</v>
      </c>
      <c r="T27" s="21">
        <v>0</v>
      </c>
      <c r="U27" s="21">
        <v>0</v>
      </c>
      <c r="V27" s="21">
        <v>0</v>
      </c>
      <c r="W27" s="21">
        <v>0</v>
      </c>
      <c r="X27" s="21">
        <v>0</v>
      </c>
      <c r="Y27" s="21" t="s">
        <v>191</v>
      </c>
      <c r="Z27" s="21" t="s">
        <v>205</v>
      </c>
      <c r="AA27" s="21" t="s">
        <v>253</v>
      </c>
    </row>
    <row r="28" spans="1:27" x14ac:dyDescent="0.25">
      <c r="A28" s="21" t="s">
        <v>254</v>
      </c>
      <c r="B28" s="21" t="s">
        <v>255</v>
      </c>
      <c r="C28" s="21"/>
      <c r="D28" s="21">
        <v>0</v>
      </c>
      <c r="E28" s="21">
        <v>0</v>
      </c>
      <c r="F28" s="21">
        <v>0</v>
      </c>
      <c r="G28" s="21">
        <v>0</v>
      </c>
      <c r="H28" s="21">
        <v>0</v>
      </c>
      <c r="I28" s="21">
        <v>0</v>
      </c>
      <c r="J28" s="21">
        <v>0</v>
      </c>
      <c r="K28" s="21">
        <v>0</v>
      </c>
      <c r="L28" s="21">
        <v>0</v>
      </c>
      <c r="M28" s="21">
        <v>0</v>
      </c>
      <c r="N28" s="21">
        <v>17494</v>
      </c>
      <c r="O28" s="21">
        <v>0</v>
      </c>
      <c r="P28" s="21">
        <v>0</v>
      </c>
      <c r="Q28" s="21">
        <v>0</v>
      </c>
      <c r="R28" s="21">
        <v>0</v>
      </c>
      <c r="S28" s="21">
        <v>0</v>
      </c>
      <c r="T28" s="21">
        <v>0</v>
      </c>
      <c r="U28" s="21">
        <v>0</v>
      </c>
      <c r="V28" s="21">
        <v>0</v>
      </c>
      <c r="W28" s="21">
        <v>0</v>
      </c>
      <c r="X28" s="21">
        <v>0</v>
      </c>
      <c r="Y28" s="21" t="s">
        <v>191</v>
      </c>
      <c r="Z28" s="21" t="s">
        <v>212</v>
      </c>
      <c r="AA28" s="21" t="s">
        <v>256</v>
      </c>
    </row>
    <row r="29" spans="1:27" x14ac:dyDescent="0.25">
      <c r="A29" s="21" t="s">
        <v>257</v>
      </c>
      <c r="B29" s="21" t="s">
        <v>258</v>
      </c>
      <c r="C29" s="21"/>
      <c r="D29" s="21">
        <v>0</v>
      </c>
      <c r="E29" s="21">
        <v>0</v>
      </c>
      <c r="F29" s="21">
        <v>0</v>
      </c>
      <c r="G29" s="21">
        <v>0</v>
      </c>
      <c r="H29" s="21">
        <v>0</v>
      </c>
      <c r="I29" s="21">
        <v>0</v>
      </c>
      <c r="J29" s="21">
        <v>0</v>
      </c>
      <c r="K29" s="21">
        <v>0</v>
      </c>
      <c r="L29" s="21">
        <v>0</v>
      </c>
      <c r="M29" s="21">
        <v>0</v>
      </c>
      <c r="N29" s="21">
        <v>96273</v>
      </c>
      <c r="O29" s="21">
        <v>0</v>
      </c>
      <c r="P29" s="21">
        <v>0</v>
      </c>
      <c r="Q29" s="21">
        <v>0</v>
      </c>
      <c r="R29" s="21">
        <v>0</v>
      </c>
      <c r="S29" s="21">
        <v>0</v>
      </c>
      <c r="T29" s="21">
        <v>0</v>
      </c>
      <c r="U29" s="21">
        <v>0</v>
      </c>
      <c r="V29" s="21">
        <v>0</v>
      </c>
      <c r="W29" s="21">
        <v>12000</v>
      </c>
      <c r="X29" s="21">
        <v>0</v>
      </c>
      <c r="Y29" s="21" t="s">
        <v>191</v>
      </c>
      <c r="Z29" s="21" t="s">
        <v>212</v>
      </c>
      <c r="AA29" s="21" t="s">
        <v>259</v>
      </c>
    </row>
    <row r="30" spans="1:27" x14ac:dyDescent="0.25">
      <c r="A30" s="21" t="s">
        <v>260</v>
      </c>
      <c r="B30" s="21" t="s">
        <v>261</v>
      </c>
      <c r="C30" s="21"/>
      <c r="D30" s="21">
        <v>0</v>
      </c>
      <c r="E30" s="21">
        <v>0</v>
      </c>
      <c r="F30" s="21">
        <v>0</v>
      </c>
      <c r="G30" s="21">
        <v>0</v>
      </c>
      <c r="H30" s="21">
        <v>0</v>
      </c>
      <c r="I30" s="21">
        <v>0</v>
      </c>
      <c r="J30" s="21">
        <v>0</v>
      </c>
      <c r="K30" s="21">
        <v>0</v>
      </c>
      <c r="L30" s="21">
        <v>0</v>
      </c>
      <c r="M30" s="21">
        <v>0</v>
      </c>
      <c r="N30" s="21">
        <v>653433</v>
      </c>
      <c r="O30" s="21">
        <v>101852</v>
      </c>
      <c r="P30" s="21">
        <v>0</v>
      </c>
      <c r="Q30" s="21">
        <v>6814</v>
      </c>
      <c r="R30" s="21">
        <v>0</v>
      </c>
      <c r="S30" s="21">
        <v>0</v>
      </c>
      <c r="T30" s="21">
        <v>0</v>
      </c>
      <c r="U30" s="21">
        <v>0</v>
      </c>
      <c r="V30" s="21">
        <v>0</v>
      </c>
      <c r="W30" s="21">
        <v>127000</v>
      </c>
      <c r="X30" s="21">
        <v>34000</v>
      </c>
      <c r="Y30" s="21" t="s">
        <v>191</v>
      </c>
      <c r="Z30" s="21" t="s">
        <v>262</v>
      </c>
      <c r="AA30" s="21" t="s">
        <v>263</v>
      </c>
    </row>
    <row r="31" spans="1:27" x14ac:dyDescent="0.25">
      <c r="A31" s="21" t="s">
        <v>264</v>
      </c>
      <c r="B31" s="21" t="s">
        <v>265</v>
      </c>
      <c r="C31" s="21"/>
      <c r="D31" s="21">
        <v>0</v>
      </c>
      <c r="E31" s="21">
        <v>0</v>
      </c>
      <c r="F31" s="21">
        <v>0</v>
      </c>
      <c r="G31" s="21">
        <v>0</v>
      </c>
      <c r="H31" s="21">
        <v>0</v>
      </c>
      <c r="I31" s="21">
        <v>0</v>
      </c>
      <c r="J31" s="21">
        <v>0</v>
      </c>
      <c r="K31" s="21">
        <v>0</v>
      </c>
      <c r="L31" s="21">
        <v>0</v>
      </c>
      <c r="M31" s="21">
        <v>0</v>
      </c>
      <c r="N31" s="21">
        <v>321580</v>
      </c>
      <c r="O31" s="21">
        <v>0</v>
      </c>
      <c r="P31" s="21">
        <v>0</v>
      </c>
      <c r="Q31" s="21">
        <v>0</v>
      </c>
      <c r="R31" s="21">
        <v>0</v>
      </c>
      <c r="S31" s="21">
        <v>0</v>
      </c>
      <c r="T31" s="21">
        <v>0</v>
      </c>
      <c r="U31" s="21">
        <v>0</v>
      </c>
      <c r="V31" s="21">
        <v>62500</v>
      </c>
      <c r="W31" s="21">
        <v>15000</v>
      </c>
      <c r="X31" s="21">
        <v>0</v>
      </c>
      <c r="Y31" s="21" t="s">
        <v>191</v>
      </c>
      <c r="Z31" s="21" t="s">
        <v>262</v>
      </c>
      <c r="AA31" s="21" t="s">
        <v>266</v>
      </c>
    </row>
    <row r="32" spans="1:27" x14ac:dyDescent="0.25">
      <c r="A32" s="21" t="s">
        <v>267</v>
      </c>
      <c r="B32" s="21" t="s">
        <v>268</v>
      </c>
      <c r="C32" s="21"/>
      <c r="D32" s="21">
        <v>0</v>
      </c>
      <c r="E32" s="21">
        <v>0</v>
      </c>
      <c r="F32" s="21">
        <v>0</v>
      </c>
      <c r="G32" s="21">
        <v>0</v>
      </c>
      <c r="H32" s="21">
        <v>0</v>
      </c>
      <c r="I32" s="21">
        <v>0</v>
      </c>
      <c r="J32" s="21">
        <v>0</v>
      </c>
      <c r="K32" s="21">
        <v>0</v>
      </c>
      <c r="L32" s="21">
        <v>0</v>
      </c>
      <c r="M32" s="21">
        <v>0</v>
      </c>
      <c r="N32" s="21">
        <v>517751</v>
      </c>
      <c r="O32" s="21">
        <v>0</v>
      </c>
      <c r="P32" s="21">
        <v>0</v>
      </c>
      <c r="Q32" s="21">
        <v>0</v>
      </c>
      <c r="R32" s="21">
        <v>0</v>
      </c>
      <c r="S32" s="21">
        <v>0</v>
      </c>
      <c r="T32" s="21">
        <v>0</v>
      </c>
      <c r="U32" s="21">
        <v>0</v>
      </c>
      <c r="V32" s="21">
        <v>75000</v>
      </c>
      <c r="W32" s="21">
        <v>0</v>
      </c>
      <c r="X32" s="21">
        <v>46960</v>
      </c>
      <c r="Y32" s="21" t="s">
        <v>191</v>
      </c>
      <c r="Z32" s="21" t="s">
        <v>269</v>
      </c>
      <c r="AA32" s="21" t="s">
        <v>270</v>
      </c>
    </row>
    <row r="33" spans="1:27" x14ac:dyDescent="0.25">
      <c r="A33" s="21" t="s">
        <v>271</v>
      </c>
      <c r="B33" s="21" t="s">
        <v>272</v>
      </c>
      <c r="C33" s="21"/>
      <c r="D33" s="21">
        <v>0</v>
      </c>
      <c r="E33" s="21">
        <v>0</v>
      </c>
      <c r="F33" s="21">
        <v>0</v>
      </c>
      <c r="G33" s="21">
        <v>0</v>
      </c>
      <c r="H33" s="21">
        <v>0</v>
      </c>
      <c r="I33" s="21">
        <v>0</v>
      </c>
      <c r="J33" s="21">
        <v>0</v>
      </c>
      <c r="K33" s="21">
        <v>0</v>
      </c>
      <c r="L33" s="21">
        <v>0</v>
      </c>
      <c r="M33" s="21">
        <v>0</v>
      </c>
      <c r="N33" s="21">
        <v>37479</v>
      </c>
      <c r="O33" s="21">
        <v>0</v>
      </c>
      <c r="P33" s="21">
        <v>0</v>
      </c>
      <c r="Q33" s="21">
        <v>0</v>
      </c>
      <c r="R33" s="21">
        <v>0</v>
      </c>
      <c r="S33" s="21">
        <v>0</v>
      </c>
      <c r="T33" s="21">
        <v>0</v>
      </c>
      <c r="U33" s="21">
        <v>0</v>
      </c>
      <c r="V33" s="21">
        <v>0</v>
      </c>
      <c r="W33" s="21">
        <v>0</v>
      </c>
      <c r="X33" s="21">
        <v>0</v>
      </c>
      <c r="Y33" s="21" t="s">
        <v>191</v>
      </c>
      <c r="Z33" s="21" t="s">
        <v>212</v>
      </c>
      <c r="AA33" s="21" t="s">
        <v>273</v>
      </c>
    </row>
    <row r="34" spans="1:27" x14ac:dyDescent="0.25">
      <c r="A34" s="21" t="s">
        <v>274</v>
      </c>
      <c r="B34" s="21" t="s">
        <v>275</v>
      </c>
      <c r="C34" s="21"/>
      <c r="D34" s="21">
        <v>0</v>
      </c>
      <c r="E34" s="21">
        <v>0</v>
      </c>
      <c r="F34" s="21">
        <v>0</v>
      </c>
      <c r="G34" s="21">
        <v>0</v>
      </c>
      <c r="H34" s="21">
        <v>0</v>
      </c>
      <c r="I34" s="21">
        <v>0</v>
      </c>
      <c r="J34" s="21">
        <v>0</v>
      </c>
      <c r="K34" s="21">
        <v>0</v>
      </c>
      <c r="L34" s="21">
        <v>0</v>
      </c>
      <c r="M34" s="21">
        <v>0</v>
      </c>
      <c r="N34" s="21">
        <v>238301</v>
      </c>
      <c r="O34" s="21">
        <v>0</v>
      </c>
      <c r="P34" s="21">
        <v>0</v>
      </c>
      <c r="Q34" s="21">
        <v>0</v>
      </c>
      <c r="R34" s="21">
        <v>0</v>
      </c>
      <c r="S34" s="21">
        <v>0</v>
      </c>
      <c r="T34" s="21">
        <v>0</v>
      </c>
      <c r="U34" s="21">
        <v>0</v>
      </c>
      <c r="V34" s="21">
        <v>0</v>
      </c>
      <c r="W34" s="21">
        <v>0</v>
      </c>
      <c r="X34" s="21">
        <v>750</v>
      </c>
      <c r="Y34" s="21" t="s">
        <v>191</v>
      </c>
      <c r="Z34" s="21" t="s">
        <v>212</v>
      </c>
      <c r="AA34" s="21" t="s">
        <v>276</v>
      </c>
    </row>
    <row r="35" spans="1:27" x14ac:dyDescent="0.25">
      <c r="A35" s="21" t="s">
        <v>277</v>
      </c>
      <c r="B35" s="21" t="s">
        <v>278</v>
      </c>
      <c r="C35" s="21"/>
      <c r="D35" s="21">
        <v>0</v>
      </c>
      <c r="E35" s="21">
        <v>0</v>
      </c>
      <c r="F35" s="21">
        <v>0</v>
      </c>
      <c r="G35" s="21">
        <v>0</v>
      </c>
      <c r="H35" s="21">
        <v>0</v>
      </c>
      <c r="I35" s="21">
        <v>0</v>
      </c>
      <c r="J35" s="21">
        <v>0</v>
      </c>
      <c r="K35" s="21">
        <v>0</v>
      </c>
      <c r="L35" s="21">
        <v>0</v>
      </c>
      <c r="M35" s="21">
        <v>0</v>
      </c>
      <c r="N35" s="21">
        <v>0</v>
      </c>
      <c r="O35" s="21">
        <v>0</v>
      </c>
      <c r="P35" s="21">
        <v>0</v>
      </c>
      <c r="Q35" s="21">
        <v>0</v>
      </c>
      <c r="R35" s="21">
        <v>0</v>
      </c>
      <c r="S35" s="21">
        <v>0</v>
      </c>
      <c r="T35" s="21">
        <v>0</v>
      </c>
      <c r="U35" s="21">
        <v>0</v>
      </c>
      <c r="V35" s="21">
        <v>0</v>
      </c>
      <c r="W35" s="21">
        <v>65</v>
      </c>
      <c r="X35" s="21">
        <v>2200</v>
      </c>
      <c r="Y35" s="21" t="s">
        <v>191</v>
      </c>
      <c r="Z35" s="21" t="s">
        <v>212</v>
      </c>
      <c r="AA35" s="21" t="s">
        <v>279</v>
      </c>
    </row>
    <row r="36" spans="1:27" x14ac:dyDescent="0.25">
      <c r="A36" s="21" t="s">
        <v>280</v>
      </c>
      <c r="B36" s="21" t="s">
        <v>281</v>
      </c>
      <c r="C36" s="21"/>
      <c r="D36" s="21">
        <v>0</v>
      </c>
      <c r="E36" s="21">
        <v>0</v>
      </c>
      <c r="F36" s="21">
        <v>0</v>
      </c>
      <c r="G36" s="21">
        <v>0</v>
      </c>
      <c r="H36" s="21">
        <v>0</v>
      </c>
      <c r="I36" s="21">
        <v>0</v>
      </c>
      <c r="J36" s="21">
        <v>0</v>
      </c>
      <c r="K36" s="21">
        <v>0</v>
      </c>
      <c r="L36" s="21">
        <v>0</v>
      </c>
      <c r="M36" s="21">
        <v>0</v>
      </c>
      <c r="N36" s="21">
        <v>71363</v>
      </c>
      <c r="O36" s="21">
        <v>14300</v>
      </c>
      <c r="P36" s="21">
        <v>0</v>
      </c>
      <c r="Q36" s="21">
        <v>0</v>
      </c>
      <c r="R36" s="21">
        <v>0</v>
      </c>
      <c r="S36" s="21">
        <v>0</v>
      </c>
      <c r="T36" s="21">
        <v>0</v>
      </c>
      <c r="U36" s="21">
        <v>0</v>
      </c>
      <c r="V36" s="21">
        <v>17200</v>
      </c>
      <c r="W36" s="21">
        <v>0</v>
      </c>
      <c r="X36" s="21">
        <v>0</v>
      </c>
      <c r="Y36" s="21" t="s">
        <v>191</v>
      </c>
      <c r="Z36" s="21" t="s">
        <v>212</v>
      </c>
      <c r="AA36" s="21" t="s">
        <v>282</v>
      </c>
    </row>
    <row r="37" spans="1:27" x14ac:dyDescent="0.25">
      <c r="A37" s="21" t="s">
        <v>283</v>
      </c>
      <c r="B37" s="21" t="s">
        <v>284</v>
      </c>
      <c r="C37" s="21"/>
      <c r="D37" s="21">
        <v>0</v>
      </c>
      <c r="E37" s="21">
        <v>0</v>
      </c>
      <c r="F37" s="21">
        <v>0</v>
      </c>
      <c r="G37" s="21">
        <v>0</v>
      </c>
      <c r="H37" s="21">
        <v>0</v>
      </c>
      <c r="I37" s="21">
        <v>0</v>
      </c>
      <c r="J37" s="21">
        <v>296</v>
      </c>
      <c r="K37" s="21">
        <v>0</v>
      </c>
      <c r="L37" s="21">
        <v>0</v>
      </c>
      <c r="M37" s="21">
        <v>0</v>
      </c>
      <c r="N37" s="21">
        <v>203315</v>
      </c>
      <c r="O37" s="21">
        <v>20000</v>
      </c>
      <c r="P37" s="21">
        <v>0</v>
      </c>
      <c r="Q37" s="21">
        <v>0</v>
      </c>
      <c r="R37" s="21">
        <v>0</v>
      </c>
      <c r="S37" s="21">
        <v>0</v>
      </c>
      <c r="T37" s="21">
        <v>0</v>
      </c>
      <c r="U37" s="21">
        <v>0</v>
      </c>
      <c r="V37" s="21">
        <v>0</v>
      </c>
      <c r="W37" s="21">
        <v>0</v>
      </c>
      <c r="X37" s="21">
        <v>10000</v>
      </c>
      <c r="Y37" s="21" t="s">
        <v>191</v>
      </c>
      <c r="Z37" s="21" t="s">
        <v>205</v>
      </c>
      <c r="AA37" s="21" t="s">
        <v>285</v>
      </c>
    </row>
    <row r="38" spans="1:27" x14ac:dyDescent="0.25">
      <c r="A38" s="21" t="s">
        <v>286</v>
      </c>
      <c r="B38" s="21" t="s">
        <v>287</v>
      </c>
      <c r="C38" s="21"/>
      <c r="D38" s="21">
        <v>0</v>
      </c>
      <c r="E38" s="21">
        <v>0</v>
      </c>
      <c r="F38" s="21">
        <v>0</v>
      </c>
      <c r="G38" s="21">
        <v>0</v>
      </c>
      <c r="H38" s="21">
        <v>0</v>
      </c>
      <c r="I38" s="21">
        <v>0</v>
      </c>
      <c r="J38" s="21">
        <v>0</v>
      </c>
      <c r="K38" s="21">
        <v>0</v>
      </c>
      <c r="L38" s="21">
        <v>0</v>
      </c>
      <c r="M38" s="21">
        <v>0</v>
      </c>
      <c r="N38" s="21">
        <v>61312</v>
      </c>
      <c r="O38" s="21">
        <v>0</v>
      </c>
      <c r="P38" s="21">
        <v>0</v>
      </c>
      <c r="Q38" s="21">
        <v>0</v>
      </c>
      <c r="R38" s="21">
        <v>0</v>
      </c>
      <c r="S38" s="21">
        <v>0</v>
      </c>
      <c r="T38" s="21">
        <v>0</v>
      </c>
      <c r="U38" s="21">
        <v>0</v>
      </c>
      <c r="V38" s="21">
        <v>7960</v>
      </c>
      <c r="W38" s="21">
        <v>4100</v>
      </c>
      <c r="X38" s="21">
        <v>0</v>
      </c>
      <c r="Y38" s="21" t="s">
        <v>191</v>
      </c>
      <c r="Z38" s="21" t="s">
        <v>205</v>
      </c>
      <c r="AA38" s="21" t="s">
        <v>288</v>
      </c>
    </row>
    <row r="39" spans="1:27" x14ac:dyDescent="0.25">
      <c r="A39" s="21" t="s">
        <v>289</v>
      </c>
      <c r="B39" s="21" t="s">
        <v>290</v>
      </c>
      <c r="C39" s="21"/>
      <c r="D39" s="21">
        <v>0</v>
      </c>
      <c r="E39" s="21">
        <v>0</v>
      </c>
      <c r="F39" s="21">
        <v>0</v>
      </c>
      <c r="G39" s="21">
        <v>0</v>
      </c>
      <c r="H39" s="21">
        <v>0</v>
      </c>
      <c r="I39" s="21">
        <v>0</v>
      </c>
      <c r="J39" s="21">
        <v>0</v>
      </c>
      <c r="K39" s="21">
        <v>0</v>
      </c>
      <c r="L39" s="21">
        <v>0</v>
      </c>
      <c r="M39" s="21">
        <v>0</v>
      </c>
      <c r="N39" s="21">
        <v>9987</v>
      </c>
      <c r="O39" s="21">
        <v>0</v>
      </c>
      <c r="P39" s="21">
        <v>0</v>
      </c>
      <c r="Q39" s="21">
        <v>0</v>
      </c>
      <c r="R39" s="21">
        <v>0</v>
      </c>
      <c r="S39" s="21">
        <v>0</v>
      </c>
      <c r="T39" s="21">
        <v>0</v>
      </c>
      <c r="U39" s="21">
        <v>0</v>
      </c>
      <c r="V39" s="21">
        <v>0</v>
      </c>
      <c r="W39" s="21">
        <v>0</v>
      </c>
      <c r="X39" s="21">
        <v>0</v>
      </c>
      <c r="Y39" s="21" t="s">
        <v>191</v>
      </c>
      <c r="Z39" s="21" t="s">
        <v>249</v>
      </c>
      <c r="AA39" s="21" t="s">
        <v>291</v>
      </c>
    </row>
    <row r="40" spans="1:27" x14ac:dyDescent="0.25">
      <c r="A40" s="21" t="s">
        <v>292</v>
      </c>
      <c r="B40" s="21" t="s">
        <v>293</v>
      </c>
      <c r="C40" s="21"/>
      <c r="D40" s="21">
        <v>0</v>
      </c>
      <c r="E40" s="21">
        <v>0</v>
      </c>
      <c r="F40" s="21">
        <v>0</v>
      </c>
      <c r="G40" s="21">
        <v>0</v>
      </c>
      <c r="H40" s="21">
        <v>0</v>
      </c>
      <c r="I40" s="21">
        <v>0</v>
      </c>
      <c r="J40" s="21">
        <v>0</v>
      </c>
      <c r="K40" s="21">
        <v>0</v>
      </c>
      <c r="L40" s="21">
        <v>0</v>
      </c>
      <c r="M40" s="21">
        <v>0</v>
      </c>
      <c r="N40" s="21">
        <v>10220</v>
      </c>
      <c r="O40" s="21">
        <v>0</v>
      </c>
      <c r="P40" s="21">
        <v>0</v>
      </c>
      <c r="Q40" s="21">
        <v>0</v>
      </c>
      <c r="R40" s="21">
        <v>0</v>
      </c>
      <c r="S40" s="21">
        <v>0</v>
      </c>
      <c r="T40" s="21">
        <v>0</v>
      </c>
      <c r="U40" s="21">
        <v>0</v>
      </c>
      <c r="V40" s="21">
        <v>0</v>
      </c>
      <c r="W40" s="21">
        <v>0</v>
      </c>
      <c r="X40" s="21">
        <v>0</v>
      </c>
      <c r="Y40" s="21" t="s">
        <v>191</v>
      </c>
      <c r="Z40" s="21" t="s">
        <v>249</v>
      </c>
      <c r="AA40" s="21" t="s">
        <v>294</v>
      </c>
    </row>
    <row r="41" spans="1:27" x14ac:dyDescent="0.25">
      <c r="A41" s="21" t="s">
        <v>295</v>
      </c>
      <c r="B41" s="21" t="s">
        <v>296</v>
      </c>
      <c r="C41" s="21"/>
      <c r="D41" s="21">
        <v>0</v>
      </c>
      <c r="E41" s="21">
        <v>0</v>
      </c>
      <c r="F41" s="21">
        <v>0</v>
      </c>
      <c r="G41" s="21">
        <v>0</v>
      </c>
      <c r="H41" s="21">
        <v>0</v>
      </c>
      <c r="I41" s="21">
        <v>0</v>
      </c>
      <c r="J41" s="21">
        <v>0</v>
      </c>
      <c r="K41" s="21">
        <v>0</v>
      </c>
      <c r="L41" s="21">
        <v>0</v>
      </c>
      <c r="M41" s="21">
        <v>0</v>
      </c>
      <c r="N41" s="21">
        <v>74518</v>
      </c>
      <c r="O41" s="21">
        <v>0</v>
      </c>
      <c r="P41" s="21">
        <v>0</v>
      </c>
      <c r="Q41" s="21">
        <v>0</v>
      </c>
      <c r="R41" s="21">
        <v>0</v>
      </c>
      <c r="S41" s="21">
        <v>0</v>
      </c>
      <c r="T41" s="21">
        <v>0</v>
      </c>
      <c r="U41" s="21">
        <v>0</v>
      </c>
      <c r="V41" s="21">
        <v>0</v>
      </c>
      <c r="W41" s="21">
        <v>0</v>
      </c>
      <c r="X41" s="21">
        <v>0</v>
      </c>
      <c r="Y41" s="21" t="s">
        <v>197</v>
      </c>
      <c r="Z41" s="21" t="s">
        <v>197</v>
      </c>
      <c r="AA41" s="21" t="s">
        <v>297</v>
      </c>
    </row>
    <row r="42" spans="1:27" x14ac:dyDescent="0.25">
      <c r="A42" s="21" t="s">
        <v>298</v>
      </c>
      <c r="B42" s="21" t="s">
        <v>299</v>
      </c>
      <c r="C42" s="21"/>
      <c r="D42" s="21">
        <v>0</v>
      </c>
      <c r="E42" s="21">
        <v>0</v>
      </c>
      <c r="F42" s="21">
        <v>0</v>
      </c>
      <c r="G42" s="21">
        <v>0</v>
      </c>
      <c r="H42" s="21">
        <v>0</v>
      </c>
      <c r="I42" s="21">
        <v>0</v>
      </c>
      <c r="J42" s="21">
        <v>0</v>
      </c>
      <c r="K42" s="21">
        <v>0</v>
      </c>
      <c r="L42" s="21">
        <v>0</v>
      </c>
      <c r="M42" s="21">
        <v>0</v>
      </c>
      <c r="N42" s="21">
        <v>223487</v>
      </c>
      <c r="O42" s="21">
        <v>0</v>
      </c>
      <c r="P42" s="21">
        <v>0</v>
      </c>
      <c r="Q42" s="21">
        <v>0</v>
      </c>
      <c r="R42" s="21">
        <v>0</v>
      </c>
      <c r="S42" s="21">
        <v>0</v>
      </c>
      <c r="T42" s="21">
        <v>0</v>
      </c>
      <c r="U42" s="21">
        <v>0</v>
      </c>
      <c r="V42" s="21">
        <v>0</v>
      </c>
      <c r="W42" s="21">
        <v>0</v>
      </c>
      <c r="X42" s="21">
        <v>0</v>
      </c>
      <c r="Y42" s="21" t="s">
        <v>191</v>
      </c>
      <c r="Z42" s="21" t="s">
        <v>262</v>
      </c>
      <c r="AA42" s="21" t="s">
        <v>300</v>
      </c>
    </row>
    <row r="43" spans="1:27" x14ac:dyDescent="0.25">
      <c r="A43" s="21" t="s">
        <v>301</v>
      </c>
      <c r="B43" s="21" t="s">
        <v>302</v>
      </c>
      <c r="C43" s="21"/>
      <c r="D43" s="21">
        <v>0</v>
      </c>
      <c r="E43" s="21">
        <v>0</v>
      </c>
      <c r="F43" s="21">
        <v>0</v>
      </c>
      <c r="G43" s="21">
        <v>0</v>
      </c>
      <c r="H43" s="21">
        <v>9000</v>
      </c>
      <c r="I43" s="21">
        <v>0</v>
      </c>
      <c r="J43" s="21">
        <v>1008</v>
      </c>
      <c r="K43" s="21">
        <v>0</v>
      </c>
      <c r="L43" s="21">
        <v>0</v>
      </c>
      <c r="M43" s="21">
        <v>287971</v>
      </c>
      <c r="N43" s="21">
        <v>2460922</v>
      </c>
      <c r="O43" s="21">
        <v>101000</v>
      </c>
      <c r="P43" s="21">
        <v>0</v>
      </c>
      <c r="Q43" s="21">
        <v>59221</v>
      </c>
      <c r="R43" s="21">
        <v>0</v>
      </c>
      <c r="S43" s="21">
        <v>0</v>
      </c>
      <c r="T43" s="21">
        <v>0</v>
      </c>
      <c r="U43" s="21">
        <v>0</v>
      </c>
      <c r="V43" s="21">
        <v>3100</v>
      </c>
      <c r="W43" s="21">
        <v>226180</v>
      </c>
      <c r="X43" s="21">
        <v>650</v>
      </c>
      <c r="Y43" s="21" t="s">
        <v>191</v>
      </c>
      <c r="Z43" s="21" t="s">
        <v>269</v>
      </c>
      <c r="AA43" s="21" t="s">
        <v>303</v>
      </c>
    </row>
    <row r="44" spans="1:27" x14ac:dyDescent="0.25">
      <c r="A44" s="21" t="s">
        <v>304</v>
      </c>
      <c r="B44" s="21" t="s">
        <v>305</v>
      </c>
      <c r="C44" s="21"/>
      <c r="D44" s="21">
        <v>0</v>
      </c>
      <c r="E44" s="21">
        <v>0</v>
      </c>
      <c r="F44" s="21">
        <v>0</v>
      </c>
      <c r="G44" s="21">
        <v>0</v>
      </c>
      <c r="H44" s="21">
        <v>0</v>
      </c>
      <c r="I44" s="21">
        <v>0</v>
      </c>
      <c r="J44" s="21">
        <v>0</v>
      </c>
      <c r="K44" s="21">
        <v>0</v>
      </c>
      <c r="L44" s="21">
        <v>0</v>
      </c>
      <c r="M44" s="21">
        <v>0</v>
      </c>
      <c r="N44" s="21">
        <v>2652</v>
      </c>
      <c r="O44" s="21">
        <v>0</v>
      </c>
      <c r="P44" s="21">
        <v>0</v>
      </c>
      <c r="Q44" s="21">
        <v>0</v>
      </c>
      <c r="R44" s="21">
        <v>0</v>
      </c>
      <c r="S44" s="21">
        <v>0</v>
      </c>
      <c r="T44" s="21">
        <v>0</v>
      </c>
      <c r="U44" s="21">
        <v>0</v>
      </c>
      <c r="V44" s="21">
        <v>0</v>
      </c>
      <c r="W44" s="21">
        <v>0</v>
      </c>
      <c r="X44" s="21">
        <v>0</v>
      </c>
      <c r="Y44" s="21" t="s">
        <v>191</v>
      </c>
      <c r="Z44" s="21" t="s">
        <v>212</v>
      </c>
      <c r="AA44" s="21" t="s">
        <v>306</v>
      </c>
    </row>
    <row r="45" spans="1:27" x14ac:dyDescent="0.25">
      <c r="A45" s="21" t="s">
        <v>307</v>
      </c>
      <c r="B45" s="21" t="s">
        <v>308</v>
      </c>
      <c r="C45" s="21"/>
      <c r="D45" s="21">
        <v>0</v>
      </c>
      <c r="E45" s="21">
        <v>0</v>
      </c>
      <c r="F45" s="21">
        <v>0</v>
      </c>
      <c r="G45" s="21">
        <v>0</v>
      </c>
      <c r="H45" s="21">
        <v>0</v>
      </c>
      <c r="I45" s="21">
        <v>0</v>
      </c>
      <c r="J45" s="21">
        <v>0</v>
      </c>
      <c r="K45" s="21">
        <v>0</v>
      </c>
      <c r="L45" s="21">
        <v>0</v>
      </c>
      <c r="M45" s="21">
        <v>260</v>
      </c>
      <c r="N45" s="21">
        <v>133769</v>
      </c>
      <c r="O45" s="21">
        <v>15000</v>
      </c>
      <c r="P45" s="21">
        <v>0</v>
      </c>
      <c r="Q45" s="21">
        <v>0</v>
      </c>
      <c r="R45" s="21">
        <v>0</v>
      </c>
      <c r="S45" s="21">
        <v>0</v>
      </c>
      <c r="T45" s="21">
        <v>0</v>
      </c>
      <c r="U45" s="21">
        <v>2</v>
      </c>
      <c r="V45" s="21">
        <v>3000</v>
      </c>
      <c r="W45" s="21">
        <v>42000</v>
      </c>
      <c r="X45" s="21">
        <v>0</v>
      </c>
      <c r="Y45" s="21" t="s">
        <v>191</v>
      </c>
      <c r="Z45" s="21" t="s">
        <v>205</v>
      </c>
      <c r="AA45" s="21" t="s">
        <v>309</v>
      </c>
    </row>
    <row r="46" spans="1:27" x14ac:dyDescent="0.25">
      <c r="A46" s="21" t="s">
        <v>310</v>
      </c>
      <c r="B46" s="21" t="s">
        <v>311</v>
      </c>
      <c r="C46" s="21"/>
      <c r="D46" s="21">
        <v>0</v>
      </c>
      <c r="E46" s="21">
        <v>0</v>
      </c>
      <c r="F46" s="21">
        <v>22500</v>
      </c>
      <c r="G46" s="21">
        <v>7000</v>
      </c>
      <c r="H46" s="21">
        <v>0</v>
      </c>
      <c r="I46" s="21">
        <v>0</v>
      </c>
      <c r="J46" s="21">
        <v>0</v>
      </c>
      <c r="K46" s="21">
        <v>0</v>
      </c>
      <c r="L46" s="21">
        <v>0</v>
      </c>
      <c r="M46" s="21">
        <v>0</v>
      </c>
      <c r="N46" s="21">
        <v>58603</v>
      </c>
      <c r="O46" s="21">
        <v>14000</v>
      </c>
      <c r="P46" s="21">
        <v>0</v>
      </c>
      <c r="Q46" s="21">
        <v>0</v>
      </c>
      <c r="R46" s="21">
        <v>0</v>
      </c>
      <c r="S46" s="21">
        <v>0</v>
      </c>
      <c r="T46" s="21">
        <v>0</v>
      </c>
      <c r="U46" s="21">
        <v>0</v>
      </c>
      <c r="V46" s="21">
        <v>12000</v>
      </c>
      <c r="W46" s="21">
        <v>193500</v>
      </c>
      <c r="X46" s="21">
        <v>5000</v>
      </c>
      <c r="Y46" s="21" t="s">
        <v>191</v>
      </c>
      <c r="Z46" s="21" t="s">
        <v>205</v>
      </c>
      <c r="AA46" s="21" t="s">
        <v>312</v>
      </c>
    </row>
    <row r="47" spans="1:27" x14ac:dyDescent="0.25">
      <c r="A47" s="21" t="s">
        <v>313</v>
      </c>
      <c r="B47" s="21" t="s">
        <v>314</v>
      </c>
      <c r="C47" s="21"/>
      <c r="D47" s="21">
        <v>0</v>
      </c>
      <c r="E47" s="21">
        <v>0</v>
      </c>
      <c r="F47" s="21">
        <v>0</v>
      </c>
      <c r="G47" s="21">
        <v>0</v>
      </c>
      <c r="H47" s="21">
        <v>199</v>
      </c>
      <c r="I47" s="21">
        <v>0</v>
      </c>
      <c r="J47" s="21">
        <v>0</v>
      </c>
      <c r="K47" s="21">
        <v>0</v>
      </c>
      <c r="L47" s="21">
        <v>0</v>
      </c>
      <c r="M47" s="21">
        <v>0</v>
      </c>
      <c r="N47" s="21">
        <v>80774</v>
      </c>
      <c r="O47" s="21">
        <v>4000</v>
      </c>
      <c r="P47" s="21">
        <v>0</v>
      </c>
      <c r="Q47" s="21">
        <v>0</v>
      </c>
      <c r="R47" s="21">
        <v>0</v>
      </c>
      <c r="S47" s="21">
        <v>0</v>
      </c>
      <c r="T47" s="21">
        <v>0</v>
      </c>
      <c r="U47" s="21">
        <v>0</v>
      </c>
      <c r="V47" s="21">
        <v>0</v>
      </c>
      <c r="W47" s="21">
        <v>59500</v>
      </c>
      <c r="X47" s="21">
        <v>14000</v>
      </c>
      <c r="Y47" s="21" t="s">
        <v>195</v>
      </c>
      <c r="Z47" s="21" t="s">
        <v>205</v>
      </c>
      <c r="AA47" s="21" t="s">
        <v>315</v>
      </c>
    </row>
    <row r="48" spans="1:27" x14ac:dyDescent="0.25">
      <c r="A48" s="21" t="s">
        <v>316</v>
      </c>
      <c r="B48" s="21" t="s">
        <v>317</v>
      </c>
      <c r="C48" s="21"/>
      <c r="D48" s="21">
        <v>0</v>
      </c>
      <c r="E48" s="21">
        <v>0</v>
      </c>
      <c r="F48" s="21">
        <v>0</v>
      </c>
      <c r="G48" s="21">
        <v>0</v>
      </c>
      <c r="H48" s="21">
        <v>0</v>
      </c>
      <c r="I48" s="21">
        <v>0</v>
      </c>
      <c r="J48" s="21">
        <v>0</v>
      </c>
      <c r="K48" s="21">
        <v>0</v>
      </c>
      <c r="L48" s="21">
        <v>0</v>
      </c>
      <c r="M48" s="21">
        <v>0</v>
      </c>
      <c r="N48" s="21">
        <v>99100</v>
      </c>
      <c r="O48" s="21">
        <v>0</v>
      </c>
      <c r="P48" s="21">
        <v>0</v>
      </c>
      <c r="Q48" s="21">
        <v>0</v>
      </c>
      <c r="R48" s="21">
        <v>0</v>
      </c>
      <c r="S48" s="21">
        <v>0</v>
      </c>
      <c r="T48" s="21">
        <v>0</v>
      </c>
      <c r="U48" s="21">
        <v>0</v>
      </c>
      <c r="V48" s="21">
        <v>0</v>
      </c>
      <c r="W48" s="21">
        <v>566</v>
      </c>
      <c r="X48" s="21">
        <v>0</v>
      </c>
      <c r="Y48" s="21" t="s">
        <v>191</v>
      </c>
      <c r="Z48" s="21" t="s">
        <v>212</v>
      </c>
      <c r="AA48" s="21" t="s">
        <v>318</v>
      </c>
    </row>
    <row r="49" spans="1:27" x14ac:dyDescent="0.25">
      <c r="A49" s="21" t="s">
        <v>319</v>
      </c>
      <c r="B49" s="21" t="s">
        <v>320</v>
      </c>
      <c r="C49" s="21"/>
      <c r="D49" s="21">
        <v>0</v>
      </c>
      <c r="E49" s="21">
        <v>0</v>
      </c>
      <c r="F49" s="21">
        <v>0</v>
      </c>
      <c r="G49" s="21">
        <v>0</v>
      </c>
      <c r="H49" s="21">
        <v>0</v>
      </c>
      <c r="I49" s="21">
        <v>0</v>
      </c>
      <c r="J49" s="21">
        <v>0</v>
      </c>
      <c r="K49" s="21">
        <v>0</v>
      </c>
      <c r="L49" s="21">
        <v>0</v>
      </c>
      <c r="M49" s="21">
        <v>0</v>
      </c>
      <c r="N49" s="21">
        <v>118000</v>
      </c>
      <c r="O49" s="21">
        <v>50000</v>
      </c>
      <c r="P49" s="21">
        <v>0</v>
      </c>
      <c r="Q49" s="21">
        <v>0</v>
      </c>
      <c r="R49" s="21">
        <v>0</v>
      </c>
      <c r="S49" s="21">
        <v>0</v>
      </c>
      <c r="T49" s="21">
        <v>0</v>
      </c>
      <c r="U49" s="21">
        <v>0</v>
      </c>
      <c r="V49" s="21">
        <v>10000</v>
      </c>
      <c r="W49" s="21">
        <v>0</v>
      </c>
      <c r="X49" s="21">
        <v>0</v>
      </c>
      <c r="Y49" s="21" t="s">
        <v>191</v>
      </c>
      <c r="Z49" s="21" t="s">
        <v>269</v>
      </c>
      <c r="AA49" s="21" t="s">
        <v>321</v>
      </c>
    </row>
    <row r="50" spans="1:27" x14ac:dyDescent="0.25">
      <c r="A50" s="21" t="s">
        <v>322</v>
      </c>
      <c r="B50" s="21" t="s">
        <v>323</v>
      </c>
      <c r="C50" s="21"/>
      <c r="D50" s="21">
        <v>0</v>
      </c>
      <c r="E50" s="21">
        <v>0</v>
      </c>
      <c r="F50" s="21">
        <v>0</v>
      </c>
      <c r="G50" s="21">
        <v>0</v>
      </c>
      <c r="H50" s="21">
        <v>0</v>
      </c>
      <c r="I50" s="21">
        <v>0</v>
      </c>
      <c r="J50" s="21">
        <v>0</v>
      </c>
      <c r="K50" s="21">
        <v>0</v>
      </c>
      <c r="L50" s="21">
        <v>0</v>
      </c>
      <c r="M50" s="21">
        <v>0</v>
      </c>
      <c r="N50" s="21">
        <v>15449</v>
      </c>
      <c r="O50" s="21">
        <v>1000</v>
      </c>
      <c r="P50" s="21">
        <v>0</v>
      </c>
      <c r="Q50" s="21">
        <v>0</v>
      </c>
      <c r="R50" s="21">
        <v>0</v>
      </c>
      <c r="S50" s="21">
        <v>0</v>
      </c>
      <c r="T50" s="21">
        <v>0</v>
      </c>
      <c r="U50" s="21">
        <v>0</v>
      </c>
      <c r="V50" s="21">
        <v>0</v>
      </c>
      <c r="W50" s="21">
        <v>0</v>
      </c>
      <c r="X50" s="21">
        <v>0</v>
      </c>
      <c r="Y50" s="21" t="s">
        <v>191</v>
      </c>
      <c r="Z50" s="21" t="s">
        <v>212</v>
      </c>
      <c r="AA50" s="21" t="s">
        <v>324</v>
      </c>
    </row>
    <row r="51" spans="1:27" x14ac:dyDescent="0.25">
      <c r="A51" s="21" t="s">
        <v>325</v>
      </c>
      <c r="B51" s="21" t="s">
        <v>326</v>
      </c>
      <c r="C51" s="21"/>
      <c r="D51" s="21">
        <v>0</v>
      </c>
      <c r="E51" s="21">
        <v>0</v>
      </c>
      <c r="F51" s="21">
        <v>0</v>
      </c>
      <c r="G51" s="21">
        <v>0</v>
      </c>
      <c r="H51" s="21">
        <v>0</v>
      </c>
      <c r="I51" s="21">
        <v>0</v>
      </c>
      <c r="J51" s="21">
        <v>0</v>
      </c>
      <c r="K51" s="21">
        <v>0</v>
      </c>
      <c r="L51" s="21">
        <v>0</v>
      </c>
      <c r="M51" s="21">
        <v>0</v>
      </c>
      <c r="N51" s="21">
        <v>152562</v>
      </c>
      <c r="O51" s="21">
        <v>0</v>
      </c>
      <c r="P51" s="21">
        <v>0</v>
      </c>
      <c r="Q51" s="21">
        <v>0</v>
      </c>
      <c r="R51" s="21">
        <v>0</v>
      </c>
      <c r="S51" s="21">
        <v>17967</v>
      </c>
      <c r="T51" s="21">
        <v>1016</v>
      </c>
      <c r="U51" s="21">
        <v>0</v>
      </c>
      <c r="V51" s="21">
        <v>0</v>
      </c>
      <c r="W51" s="21">
        <v>10000</v>
      </c>
      <c r="X51" s="21">
        <v>15000</v>
      </c>
      <c r="Y51" s="21" t="s">
        <v>191</v>
      </c>
      <c r="Z51" s="21" t="s">
        <v>205</v>
      </c>
      <c r="AA51" s="21" t="s">
        <v>327</v>
      </c>
    </row>
    <row r="52" spans="1:27" x14ac:dyDescent="0.25">
      <c r="A52" s="21" t="s">
        <v>328</v>
      </c>
      <c r="B52" s="21" t="s">
        <v>329</v>
      </c>
      <c r="C52" s="21"/>
      <c r="D52" s="21">
        <v>0</v>
      </c>
      <c r="E52" s="21">
        <v>0</v>
      </c>
      <c r="F52" s="21">
        <v>0</v>
      </c>
      <c r="G52" s="21">
        <v>0</v>
      </c>
      <c r="H52" s="21">
        <v>0</v>
      </c>
      <c r="I52" s="21">
        <v>0</v>
      </c>
      <c r="J52" s="21">
        <v>0</v>
      </c>
      <c r="K52" s="21">
        <v>0</v>
      </c>
      <c r="L52" s="21">
        <v>0</v>
      </c>
      <c r="M52" s="21">
        <v>0</v>
      </c>
      <c r="N52" s="21">
        <v>80000</v>
      </c>
      <c r="O52" s="21">
        <v>0</v>
      </c>
      <c r="P52" s="21">
        <v>0</v>
      </c>
      <c r="Q52" s="21">
        <v>0</v>
      </c>
      <c r="R52" s="21">
        <v>0</v>
      </c>
      <c r="S52" s="21">
        <v>0</v>
      </c>
      <c r="T52" s="21">
        <v>0</v>
      </c>
      <c r="U52" s="21">
        <v>0</v>
      </c>
      <c r="V52" s="21">
        <v>0</v>
      </c>
      <c r="W52" s="21">
        <v>20000</v>
      </c>
      <c r="X52" s="21">
        <v>0</v>
      </c>
      <c r="Y52" s="21" t="s">
        <v>191</v>
      </c>
      <c r="Z52" s="21" t="s">
        <v>205</v>
      </c>
      <c r="AA52" s="21" t="s">
        <v>330</v>
      </c>
    </row>
    <row r="53" spans="1:27" x14ac:dyDescent="0.25">
      <c r="A53" s="21" t="s">
        <v>331</v>
      </c>
      <c r="B53" s="21" t="s">
        <v>332</v>
      </c>
      <c r="C53" s="21"/>
      <c r="D53" s="21">
        <v>0</v>
      </c>
      <c r="E53" s="21">
        <v>0</v>
      </c>
      <c r="F53" s="21">
        <v>0</v>
      </c>
      <c r="G53" s="21">
        <v>0</v>
      </c>
      <c r="H53" s="21">
        <v>0</v>
      </c>
      <c r="I53" s="21">
        <v>0</v>
      </c>
      <c r="J53" s="21">
        <v>0</v>
      </c>
      <c r="K53" s="21">
        <v>0</v>
      </c>
      <c r="L53" s="21">
        <v>0</v>
      </c>
      <c r="M53" s="21">
        <v>0</v>
      </c>
      <c r="N53" s="21">
        <v>311128</v>
      </c>
      <c r="O53" s="21">
        <v>36200</v>
      </c>
      <c r="P53" s="21">
        <v>0</v>
      </c>
      <c r="Q53" s="21">
        <v>0</v>
      </c>
      <c r="R53" s="21">
        <v>400</v>
      </c>
      <c r="S53" s="21">
        <v>0</v>
      </c>
      <c r="T53" s="21">
        <v>0</v>
      </c>
      <c r="U53" s="21">
        <v>0</v>
      </c>
      <c r="V53" s="21">
        <v>0</v>
      </c>
      <c r="W53" s="21">
        <v>22500</v>
      </c>
      <c r="X53" s="21">
        <v>0</v>
      </c>
      <c r="Y53" s="21" t="s">
        <v>191</v>
      </c>
      <c r="Z53" s="21" t="s">
        <v>269</v>
      </c>
      <c r="AA53" s="21" t="s">
        <v>333</v>
      </c>
    </row>
    <row r="54" spans="1:27" x14ac:dyDescent="0.25">
      <c r="A54" s="21" t="s">
        <v>334</v>
      </c>
      <c r="B54" s="21" t="s">
        <v>335</v>
      </c>
      <c r="C54" s="21"/>
      <c r="D54" s="21">
        <v>0</v>
      </c>
      <c r="E54" s="21">
        <v>0</v>
      </c>
      <c r="F54" s="21">
        <v>0</v>
      </c>
      <c r="G54" s="21">
        <v>0</v>
      </c>
      <c r="H54" s="21">
        <v>0</v>
      </c>
      <c r="I54" s="21">
        <v>0</v>
      </c>
      <c r="J54" s="21">
        <v>0</v>
      </c>
      <c r="K54" s="21">
        <v>0</v>
      </c>
      <c r="L54" s="21">
        <v>0</v>
      </c>
      <c r="M54" s="21">
        <v>0</v>
      </c>
      <c r="N54" s="21">
        <v>0</v>
      </c>
      <c r="O54" s="21">
        <v>6000</v>
      </c>
      <c r="P54" s="21">
        <v>0</v>
      </c>
      <c r="Q54" s="21">
        <v>0</v>
      </c>
      <c r="R54" s="21">
        <v>0</v>
      </c>
      <c r="S54" s="21">
        <v>0</v>
      </c>
      <c r="T54" s="21">
        <v>0</v>
      </c>
      <c r="U54" s="21">
        <v>0</v>
      </c>
      <c r="V54" s="21">
        <v>0</v>
      </c>
      <c r="W54" s="21">
        <v>0</v>
      </c>
      <c r="X54" s="21">
        <v>0</v>
      </c>
      <c r="Y54" s="21" t="s">
        <v>191</v>
      </c>
      <c r="Z54" s="21" t="s">
        <v>212</v>
      </c>
      <c r="AA54" s="21" t="s">
        <v>336</v>
      </c>
    </row>
    <row r="55" spans="1:27" x14ac:dyDescent="0.25">
      <c r="A55" s="21" t="s">
        <v>337</v>
      </c>
      <c r="B55" s="21" t="s">
        <v>338</v>
      </c>
      <c r="C55" s="21"/>
      <c r="D55" s="21">
        <v>0</v>
      </c>
      <c r="E55" s="21">
        <v>0</v>
      </c>
      <c r="F55" s="21">
        <v>0</v>
      </c>
      <c r="G55" s="21">
        <v>0</v>
      </c>
      <c r="H55" s="21">
        <v>0</v>
      </c>
      <c r="I55" s="21">
        <v>0</v>
      </c>
      <c r="J55" s="21">
        <v>0</v>
      </c>
      <c r="K55" s="21">
        <v>0</v>
      </c>
      <c r="L55" s="21">
        <v>0</v>
      </c>
      <c r="M55" s="21">
        <v>0</v>
      </c>
      <c r="N55" s="21">
        <v>0</v>
      </c>
      <c r="O55" s="21">
        <v>0</v>
      </c>
      <c r="P55" s="21">
        <v>0</v>
      </c>
      <c r="Q55" s="21">
        <v>0</v>
      </c>
      <c r="R55" s="21">
        <v>0</v>
      </c>
      <c r="S55" s="21">
        <v>0</v>
      </c>
      <c r="T55" s="21">
        <v>0</v>
      </c>
      <c r="U55" s="21">
        <v>0</v>
      </c>
      <c r="V55" s="21">
        <v>0</v>
      </c>
      <c r="W55" s="21">
        <v>0</v>
      </c>
      <c r="X55" s="21">
        <v>0</v>
      </c>
      <c r="Y55" s="21" t="s">
        <v>191</v>
      </c>
      <c r="Z55" s="21" t="s">
        <v>212</v>
      </c>
      <c r="AA55" s="21" t="s">
        <v>339</v>
      </c>
    </row>
    <row r="56" spans="1:27" x14ac:dyDescent="0.25">
      <c r="A56" s="21" t="s">
        <v>340</v>
      </c>
      <c r="B56" s="21" t="s">
        <v>341</v>
      </c>
      <c r="C56" s="21"/>
      <c r="D56" s="21">
        <v>0</v>
      </c>
      <c r="E56" s="21">
        <v>0</v>
      </c>
      <c r="F56" s="21">
        <v>0</v>
      </c>
      <c r="G56" s="21">
        <v>0</v>
      </c>
      <c r="H56" s="21">
        <v>0</v>
      </c>
      <c r="I56" s="21">
        <v>0</v>
      </c>
      <c r="J56" s="21">
        <v>0</v>
      </c>
      <c r="K56" s="21">
        <v>0</v>
      </c>
      <c r="L56" s="21">
        <v>0</v>
      </c>
      <c r="M56" s="21">
        <v>0</v>
      </c>
      <c r="N56" s="21">
        <v>300959</v>
      </c>
      <c r="O56" s="21">
        <v>85500</v>
      </c>
      <c r="P56" s="21">
        <v>0</v>
      </c>
      <c r="Q56" s="21">
        <v>0</v>
      </c>
      <c r="R56" s="21">
        <v>0</v>
      </c>
      <c r="S56" s="21">
        <v>0</v>
      </c>
      <c r="T56" s="21">
        <v>0</v>
      </c>
      <c r="U56" s="21">
        <v>0</v>
      </c>
      <c r="V56" s="21">
        <v>0</v>
      </c>
      <c r="W56" s="21">
        <v>105000</v>
      </c>
      <c r="X56" s="21">
        <v>0</v>
      </c>
      <c r="Y56" s="21" t="s">
        <v>191</v>
      </c>
      <c r="Z56" s="21" t="s">
        <v>262</v>
      </c>
      <c r="AA56" s="21" t="s">
        <v>342</v>
      </c>
    </row>
    <row r="57" spans="1:27" x14ac:dyDescent="0.25">
      <c r="A57" s="21" t="s">
        <v>343</v>
      </c>
      <c r="B57" s="21" t="s">
        <v>344</v>
      </c>
      <c r="C57" s="21"/>
      <c r="D57" s="21">
        <v>0</v>
      </c>
      <c r="E57" s="21">
        <v>0</v>
      </c>
      <c r="F57" s="21">
        <v>0</v>
      </c>
      <c r="G57" s="21">
        <v>0</v>
      </c>
      <c r="H57" s="21">
        <v>0</v>
      </c>
      <c r="I57" s="21">
        <v>0</v>
      </c>
      <c r="J57" s="21">
        <v>0</v>
      </c>
      <c r="K57" s="21">
        <v>0</v>
      </c>
      <c r="L57" s="21">
        <v>0</v>
      </c>
      <c r="M57" s="21">
        <v>0</v>
      </c>
      <c r="N57" s="21">
        <v>61166</v>
      </c>
      <c r="O57" s="21">
        <v>0</v>
      </c>
      <c r="P57" s="21">
        <v>0</v>
      </c>
      <c r="Q57" s="21">
        <v>0</v>
      </c>
      <c r="R57" s="21">
        <v>0</v>
      </c>
      <c r="S57" s="21">
        <v>0</v>
      </c>
      <c r="T57" s="21">
        <v>0</v>
      </c>
      <c r="U57" s="21">
        <v>0</v>
      </c>
      <c r="V57" s="21">
        <v>0</v>
      </c>
      <c r="W57" s="21">
        <v>14000</v>
      </c>
      <c r="X57" s="21">
        <v>0</v>
      </c>
      <c r="Y57" s="21" t="s">
        <v>191</v>
      </c>
      <c r="Z57" s="21" t="s">
        <v>212</v>
      </c>
      <c r="AA57" s="21" t="s">
        <v>345</v>
      </c>
    </row>
    <row r="58" spans="1:27" x14ac:dyDescent="0.25">
      <c r="A58" s="21" t="s">
        <v>346</v>
      </c>
      <c r="B58" s="21" t="s">
        <v>347</v>
      </c>
      <c r="C58" s="21"/>
      <c r="D58" s="21">
        <v>0</v>
      </c>
      <c r="E58" s="21">
        <v>0</v>
      </c>
      <c r="F58" s="21">
        <v>0</v>
      </c>
      <c r="G58" s="21">
        <v>0</v>
      </c>
      <c r="H58" s="21">
        <v>0</v>
      </c>
      <c r="I58" s="21">
        <v>0</v>
      </c>
      <c r="J58" s="21">
        <v>0</v>
      </c>
      <c r="K58" s="21">
        <v>0</v>
      </c>
      <c r="L58" s="21">
        <v>0</v>
      </c>
      <c r="M58" s="21">
        <v>0</v>
      </c>
      <c r="N58" s="21">
        <v>77617</v>
      </c>
      <c r="O58" s="21">
        <v>0</v>
      </c>
      <c r="P58" s="21">
        <v>0</v>
      </c>
      <c r="Q58" s="21">
        <v>0</v>
      </c>
      <c r="R58" s="21">
        <v>0</v>
      </c>
      <c r="S58" s="21">
        <v>0</v>
      </c>
      <c r="T58" s="21">
        <v>0</v>
      </c>
      <c r="U58" s="21">
        <v>0</v>
      </c>
      <c r="V58" s="21">
        <v>19250</v>
      </c>
      <c r="W58" s="21">
        <v>0</v>
      </c>
      <c r="X58" s="21">
        <v>0</v>
      </c>
      <c r="Y58" s="21" t="s">
        <v>195</v>
      </c>
      <c r="Z58" s="21" t="s">
        <v>205</v>
      </c>
      <c r="AA58" s="21" t="s">
        <v>348</v>
      </c>
    </row>
    <row r="59" spans="1:27" x14ac:dyDescent="0.25">
      <c r="A59" s="21" t="s">
        <v>349</v>
      </c>
      <c r="B59" s="21" t="s">
        <v>350</v>
      </c>
      <c r="C59" s="21"/>
      <c r="D59" s="21">
        <v>0</v>
      </c>
      <c r="E59" s="21">
        <v>0</v>
      </c>
      <c r="F59" s="21">
        <v>0</v>
      </c>
      <c r="G59" s="21">
        <v>0</v>
      </c>
      <c r="H59" s="21">
        <v>0</v>
      </c>
      <c r="I59" s="21">
        <v>0</v>
      </c>
      <c r="J59" s="21">
        <v>0</v>
      </c>
      <c r="K59" s="21">
        <v>0</v>
      </c>
      <c r="L59" s="21">
        <v>0</v>
      </c>
      <c r="M59" s="21">
        <v>0</v>
      </c>
      <c r="N59" s="21">
        <v>218520</v>
      </c>
      <c r="O59" s="21">
        <v>45000</v>
      </c>
      <c r="P59" s="21">
        <v>0</v>
      </c>
      <c r="Q59" s="21">
        <v>0</v>
      </c>
      <c r="R59" s="21">
        <v>0</v>
      </c>
      <c r="S59" s="21">
        <v>0</v>
      </c>
      <c r="T59" s="21">
        <v>0</v>
      </c>
      <c r="U59" s="21">
        <v>0</v>
      </c>
      <c r="V59" s="21">
        <v>0</v>
      </c>
      <c r="W59" s="21">
        <v>4241</v>
      </c>
      <c r="X59" s="21">
        <v>0</v>
      </c>
      <c r="Y59" s="21" t="s">
        <v>191</v>
      </c>
      <c r="Z59" s="21" t="s">
        <v>205</v>
      </c>
      <c r="AA59" s="21" t="s">
        <v>351</v>
      </c>
    </row>
    <row r="60" spans="1:27" x14ac:dyDescent="0.25">
      <c r="A60" s="21" t="s">
        <v>352</v>
      </c>
      <c r="B60" s="21" t="s">
        <v>353</v>
      </c>
      <c r="C60" s="21"/>
      <c r="D60" s="21">
        <v>0</v>
      </c>
      <c r="E60" s="21">
        <v>0</v>
      </c>
      <c r="F60" s="21">
        <v>0</v>
      </c>
      <c r="G60" s="21">
        <v>0</v>
      </c>
      <c r="H60" s="21">
        <v>0</v>
      </c>
      <c r="I60" s="21">
        <v>0</v>
      </c>
      <c r="J60" s="21">
        <v>0</v>
      </c>
      <c r="K60" s="21">
        <v>0</v>
      </c>
      <c r="L60" s="21">
        <v>0</v>
      </c>
      <c r="M60" s="21">
        <v>49</v>
      </c>
      <c r="N60" s="21">
        <v>340439</v>
      </c>
      <c r="O60" s="21">
        <v>120000</v>
      </c>
      <c r="P60" s="21">
        <v>0</v>
      </c>
      <c r="Q60" s="21">
        <v>0</v>
      </c>
      <c r="R60" s="21">
        <v>0</v>
      </c>
      <c r="S60" s="21">
        <v>0</v>
      </c>
      <c r="T60" s="21">
        <v>0</v>
      </c>
      <c r="U60" s="21">
        <v>101</v>
      </c>
      <c r="V60" s="21">
        <v>0</v>
      </c>
      <c r="W60" s="21">
        <v>0</v>
      </c>
      <c r="X60" s="21">
        <v>0</v>
      </c>
      <c r="Y60" s="21" t="s">
        <v>191</v>
      </c>
      <c r="Z60" s="21" t="s">
        <v>205</v>
      </c>
      <c r="AA60" s="21" t="s">
        <v>354</v>
      </c>
    </row>
    <row r="61" spans="1:27" x14ac:dyDescent="0.25">
      <c r="A61" s="21" t="s">
        <v>355</v>
      </c>
      <c r="B61" s="21" t="s">
        <v>356</v>
      </c>
      <c r="C61" s="21"/>
      <c r="D61" s="21">
        <v>0</v>
      </c>
      <c r="E61" s="21">
        <v>0</v>
      </c>
      <c r="F61" s="21">
        <v>0</v>
      </c>
      <c r="G61" s="21">
        <v>0</v>
      </c>
      <c r="H61" s="21">
        <v>0</v>
      </c>
      <c r="I61" s="21">
        <v>0</v>
      </c>
      <c r="J61" s="21">
        <v>3</v>
      </c>
      <c r="K61" s="21">
        <v>0</v>
      </c>
      <c r="L61" s="21">
        <v>0</v>
      </c>
      <c r="M61" s="21">
        <v>0</v>
      </c>
      <c r="N61" s="21">
        <v>0</v>
      </c>
      <c r="O61" s="21">
        <v>0</v>
      </c>
      <c r="P61" s="21">
        <v>0</v>
      </c>
      <c r="Q61" s="21">
        <v>0</v>
      </c>
      <c r="R61" s="21">
        <v>0</v>
      </c>
      <c r="S61" s="21">
        <v>0</v>
      </c>
      <c r="T61" s="21">
        <v>0</v>
      </c>
      <c r="U61" s="21">
        <v>0</v>
      </c>
      <c r="V61" s="21">
        <v>0</v>
      </c>
      <c r="W61" s="21">
        <v>723</v>
      </c>
      <c r="X61" s="21">
        <v>0</v>
      </c>
      <c r="Y61" s="21" t="s">
        <v>191</v>
      </c>
      <c r="Z61" s="21" t="s">
        <v>212</v>
      </c>
      <c r="AA61" s="21" t="s">
        <v>357</v>
      </c>
    </row>
    <row r="62" spans="1:27" x14ac:dyDescent="0.25">
      <c r="A62" s="21" t="s">
        <v>358</v>
      </c>
      <c r="B62" s="21" t="s">
        <v>359</v>
      </c>
      <c r="C62" s="21"/>
      <c r="D62" s="21">
        <v>0</v>
      </c>
      <c r="E62" s="21">
        <v>0</v>
      </c>
      <c r="F62" s="21">
        <v>0</v>
      </c>
      <c r="G62" s="21">
        <v>0</v>
      </c>
      <c r="H62" s="21">
        <v>0</v>
      </c>
      <c r="I62" s="21">
        <v>0</v>
      </c>
      <c r="J62" s="21">
        <v>0</v>
      </c>
      <c r="K62" s="21">
        <v>0</v>
      </c>
      <c r="L62" s="21">
        <v>0</v>
      </c>
      <c r="M62" s="21">
        <v>0</v>
      </c>
      <c r="N62" s="21">
        <v>0</v>
      </c>
      <c r="O62" s="21">
        <v>0</v>
      </c>
      <c r="P62" s="21">
        <v>0</v>
      </c>
      <c r="Q62" s="21">
        <v>0</v>
      </c>
      <c r="R62" s="21">
        <v>0</v>
      </c>
      <c r="S62" s="21">
        <v>0</v>
      </c>
      <c r="T62" s="21">
        <v>0</v>
      </c>
      <c r="U62" s="21">
        <v>0</v>
      </c>
      <c r="V62" s="21">
        <v>0</v>
      </c>
      <c r="W62" s="21">
        <v>0</v>
      </c>
      <c r="X62" s="21">
        <v>0</v>
      </c>
      <c r="Y62" s="21" t="s">
        <v>191</v>
      </c>
      <c r="Z62" s="21" t="s">
        <v>262</v>
      </c>
      <c r="AA62" s="21" t="s">
        <v>360</v>
      </c>
    </row>
    <row r="63" spans="1:27" x14ac:dyDescent="0.25">
      <c r="A63" s="21" t="s">
        <v>361</v>
      </c>
      <c r="B63" s="21" t="s">
        <v>362</v>
      </c>
      <c r="C63" s="21"/>
      <c r="D63" s="21">
        <v>0</v>
      </c>
      <c r="E63" s="21">
        <v>0</v>
      </c>
      <c r="F63" s="21">
        <v>0</v>
      </c>
      <c r="G63" s="21">
        <v>0</v>
      </c>
      <c r="H63" s="21">
        <v>0</v>
      </c>
      <c r="I63" s="21">
        <v>0</v>
      </c>
      <c r="J63" s="21">
        <v>0</v>
      </c>
      <c r="K63" s="21">
        <v>0</v>
      </c>
      <c r="L63" s="21">
        <v>0</v>
      </c>
      <c r="M63" s="21">
        <v>0</v>
      </c>
      <c r="N63" s="21">
        <v>0</v>
      </c>
      <c r="O63" s="21">
        <v>0</v>
      </c>
      <c r="P63" s="21">
        <v>0</v>
      </c>
      <c r="Q63" s="21">
        <v>0</v>
      </c>
      <c r="R63" s="21">
        <v>0</v>
      </c>
      <c r="S63" s="21">
        <v>0</v>
      </c>
      <c r="T63" s="21">
        <v>0</v>
      </c>
      <c r="U63" s="21">
        <v>0</v>
      </c>
      <c r="V63" s="21">
        <v>0</v>
      </c>
      <c r="W63" s="21">
        <v>0</v>
      </c>
      <c r="X63" s="21">
        <v>0</v>
      </c>
      <c r="Y63" s="21" t="s">
        <v>191</v>
      </c>
      <c r="Z63" s="21" t="s">
        <v>212</v>
      </c>
      <c r="AA63" s="21" t="s">
        <v>363</v>
      </c>
    </row>
    <row r="64" spans="1:27" x14ac:dyDescent="0.25">
      <c r="A64" s="21" t="s">
        <v>364</v>
      </c>
      <c r="B64" s="21" t="s">
        <v>365</v>
      </c>
      <c r="C64" s="21"/>
      <c r="D64" s="21">
        <v>0</v>
      </c>
      <c r="E64" s="21">
        <v>0</v>
      </c>
      <c r="F64" s="21">
        <v>0</v>
      </c>
      <c r="G64" s="21">
        <v>0</v>
      </c>
      <c r="H64" s="21">
        <v>0</v>
      </c>
      <c r="I64" s="21">
        <v>0</v>
      </c>
      <c r="J64" s="21">
        <v>0</v>
      </c>
      <c r="K64" s="21">
        <v>0</v>
      </c>
      <c r="L64" s="21">
        <v>0</v>
      </c>
      <c r="M64" s="21">
        <v>0</v>
      </c>
      <c r="N64" s="21">
        <v>0</v>
      </c>
      <c r="O64" s="21">
        <v>0</v>
      </c>
      <c r="P64" s="21">
        <v>0</v>
      </c>
      <c r="Q64" s="21">
        <v>0</v>
      </c>
      <c r="R64" s="21">
        <v>0</v>
      </c>
      <c r="S64" s="21">
        <v>0</v>
      </c>
      <c r="T64" s="21">
        <v>0</v>
      </c>
      <c r="U64" s="21">
        <v>0</v>
      </c>
      <c r="V64" s="21">
        <v>0</v>
      </c>
      <c r="W64" s="21">
        <v>44120</v>
      </c>
      <c r="X64" s="21">
        <v>0</v>
      </c>
      <c r="Y64" s="21" t="s">
        <v>191</v>
      </c>
      <c r="Z64" s="21" t="s">
        <v>212</v>
      </c>
      <c r="AA64" s="21" t="s">
        <v>366</v>
      </c>
    </row>
    <row r="65" spans="1:27" x14ac:dyDescent="0.25">
      <c r="A65" s="21" t="s">
        <v>367</v>
      </c>
      <c r="B65" s="21" t="s">
        <v>368</v>
      </c>
      <c r="C65" s="21"/>
      <c r="D65" s="21">
        <v>0</v>
      </c>
      <c r="E65" s="21">
        <v>0</v>
      </c>
      <c r="F65" s="21">
        <v>0</v>
      </c>
      <c r="G65" s="21">
        <v>0</v>
      </c>
      <c r="H65" s="21">
        <v>0</v>
      </c>
      <c r="I65" s="21">
        <v>0</v>
      </c>
      <c r="J65" s="21">
        <v>0</v>
      </c>
      <c r="K65" s="21">
        <v>0</v>
      </c>
      <c r="L65" s="21">
        <v>0</v>
      </c>
      <c r="M65" s="21">
        <v>0</v>
      </c>
      <c r="N65" s="21">
        <v>79784</v>
      </c>
      <c r="O65" s="21">
        <v>3000</v>
      </c>
      <c r="P65" s="21">
        <v>0</v>
      </c>
      <c r="Q65" s="21">
        <v>0</v>
      </c>
      <c r="R65" s="21">
        <v>0</v>
      </c>
      <c r="S65" s="21">
        <v>0</v>
      </c>
      <c r="T65" s="21">
        <v>0</v>
      </c>
      <c r="U65" s="21">
        <v>0</v>
      </c>
      <c r="V65" s="21">
        <v>0</v>
      </c>
      <c r="W65" s="21">
        <v>11584</v>
      </c>
      <c r="X65" s="21">
        <v>0</v>
      </c>
      <c r="Y65" s="21" t="s">
        <v>191</v>
      </c>
      <c r="Z65" s="21" t="s">
        <v>212</v>
      </c>
      <c r="AA65" s="21" t="s">
        <v>369</v>
      </c>
    </row>
    <row r="66" spans="1:27" x14ac:dyDescent="0.25">
      <c r="A66" s="21" t="s">
        <v>370</v>
      </c>
      <c r="B66" s="21" t="s">
        <v>371</v>
      </c>
      <c r="C66" s="21"/>
      <c r="D66" s="21">
        <v>0</v>
      </c>
      <c r="E66" s="21">
        <v>0</v>
      </c>
      <c r="F66" s="21">
        <v>0</v>
      </c>
      <c r="G66" s="21">
        <v>0</v>
      </c>
      <c r="H66" s="21">
        <v>0</v>
      </c>
      <c r="I66" s="21">
        <v>0</v>
      </c>
      <c r="J66" s="21">
        <v>0</v>
      </c>
      <c r="K66" s="21">
        <v>0</v>
      </c>
      <c r="L66" s="21">
        <v>0</v>
      </c>
      <c r="M66" s="21">
        <v>0</v>
      </c>
      <c r="N66" s="21">
        <v>248248</v>
      </c>
      <c r="O66" s="21">
        <v>30000</v>
      </c>
      <c r="P66" s="21">
        <v>0</v>
      </c>
      <c r="Q66" s="21">
        <v>0</v>
      </c>
      <c r="R66" s="21">
        <v>0</v>
      </c>
      <c r="S66" s="21">
        <v>0</v>
      </c>
      <c r="T66" s="21">
        <v>0</v>
      </c>
      <c r="U66" s="21">
        <v>0</v>
      </c>
      <c r="V66" s="21">
        <v>0</v>
      </c>
      <c r="W66" s="21">
        <v>0</v>
      </c>
      <c r="X66" s="21">
        <v>0</v>
      </c>
      <c r="Y66" s="21" t="s">
        <v>191</v>
      </c>
      <c r="Z66" s="21" t="s">
        <v>372</v>
      </c>
      <c r="AA66" s="21" t="s">
        <v>373</v>
      </c>
    </row>
    <row r="67" spans="1:27" x14ac:dyDescent="0.25">
      <c r="A67" s="21" t="s">
        <v>374</v>
      </c>
      <c r="B67" s="21" t="s">
        <v>375</v>
      </c>
      <c r="C67" s="21"/>
      <c r="D67" s="21">
        <v>0</v>
      </c>
      <c r="E67" s="21">
        <v>0</v>
      </c>
      <c r="F67" s="21">
        <v>0</v>
      </c>
      <c r="G67" s="21">
        <v>0</v>
      </c>
      <c r="H67" s="21">
        <v>0</v>
      </c>
      <c r="I67" s="21">
        <v>0</v>
      </c>
      <c r="J67" s="21">
        <v>0</v>
      </c>
      <c r="K67" s="21">
        <v>0</v>
      </c>
      <c r="L67" s="21">
        <v>0</v>
      </c>
      <c r="M67" s="21">
        <v>0</v>
      </c>
      <c r="N67" s="21">
        <v>6797</v>
      </c>
      <c r="O67" s="21">
        <v>0</v>
      </c>
      <c r="P67" s="21">
        <v>0</v>
      </c>
      <c r="Q67" s="21">
        <v>0</v>
      </c>
      <c r="R67" s="21">
        <v>0</v>
      </c>
      <c r="S67" s="21">
        <v>0</v>
      </c>
      <c r="T67" s="21">
        <v>0</v>
      </c>
      <c r="U67" s="21">
        <v>0</v>
      </c>
      <c r="V67" s="21">
        <v>0</v>
      </c>
      <c r="W67" s="21">
        <v>0</v>
      </c>
      <c r="X67" s="21">
        <v>0</v>
      </c>
      <c r="Y67" s="21" t="s">
        <v>191</v>
      </c>
      <c r="Z67" s="21" t="s">
        <v>249</v>
      </c>
      <c r="AA67" s="21" t="s">
        <v>376</v>
      </c>
    </row>
    <row r="68" spans="1:27" x14ac:dyDescent="0.25">
      <c r="A68" s="21" t="s">
        <v>377</v>
      </c>
      <c r="B68" s="21" t="s">
        <v>378</v>
      </c>
      <c r="C68" s="21"/>
      <c r="D68" s="21">
        <v>0</v>
      </c>
      <c r="E68" s="21">
        <v>0</v>
      </c>
      <c r="F68" s="21">
        <v>0</v>
      </c>
      <c r="G68" s="21">
        <v>0</v>
      </c>
      <c r="H68" s="21">
        <v>0</v>
      </c>
      <c r="I68" s="21">
        <v>0</v>
      </c>
      <c r="J68" s="21">
        <v>11</v>
      </c>
      <c r="K68" s="21">
        <v>0</v>
      </c>
      <c r="L68" s="21">
        <v>0</v>
      </c>
      <c r="M68" s="21">
        <v>0</v>
      </c>
      <c r="N68" s="21">
        <v>34663</v>
      </c>
      <c r="O68" s="21">
        <v>0</v>
      </c>
      <c r="P68" s="21">
        <v>0</v>
      </c>
      <c r="Q68" s="21">
        <v>0</v>
      </c>
      <c r="R68" s="21">
        <v>0</v>
      </c>
      <c r="S68" s="21">
        <v>0</v>
      </c>
      <c r="T68" s="21">
        <v>0</v>
      </c>
      <c r="U68" s="21">
        <v>0</v>
      </c>
      <c r="V68" s="21">
        <v>0</v>
      </c>
      <c r="W68" s="21">
        <v>0</v>
      </c>
      <c r="X68" s="21">
        <v>0</v>
      </c>
      <c r="Y68" s="21" t="s">
        <v>191</v>
      </c>
      <c r="Z68" s="21" t="s">
        <v>212</v>
      </c>
      <c r="AA68" s="21" t="s">
        <v>379</v>
      </c>
    </row>
    <row r="69" spans="1:27" x14ac:dyDescent="0.25">
      <c r="A69" s="21" t="s">
        <v>380</v>
      </c>
      <c r="B69" s="21" t="s">
        <v>381</v>
      </c>
      <c r="C69" s="21"/>
      <c r="D69" s="21">
        <v>0</v>
      </c>
      <c r="E69" s="21">
        <v>0</v>
      </c>
      <c r="F69" s="21">
        <v>0</v>
      </c>
      <c r="G69" s="21">
        <v>0</v>
      </c>
      <c r="H69" s="21">
        <v>0</v>
      </c>
      <c r="I69" s="21">
        <v>0</v>
      </c>
      <c r="J69" s="21">
        <v>0</v>
      </c>
      <c r="K69" s="21">
        <v>0</v>
      </c>
      <c r="L69" s="21">
        <v>0</v>
      </c>
      <c r="M69" s="21">
        <v>0</v>
      </c>
      <c r="N69" s="21">
        <v>145901</v>
      </c>
      <c r="O69" s="21">
        <v>6000</v>
      </c>
      <c r="P69" s="21">
        <v>0</v>
      </c>
      <c r="Q69" s="21">
        <v>5000</v>
      </c>
      <c r="R69" s="21">
        <v>0</v>
      </c>
      <c r="S69" s="21">
        <v>0</v>
      </c>
      <c r="T69" s="21">
        <v>0</v>
      </c>
      <c r="U69" s="21">
        <v>3</v>
      </c>
      <c r="V69" s="21">
        <v>28000</v>
      </c>
      <c r="W69" s="21">
        <v>3000</v>
      </c>
      <c r="X69" s="21">
        <v>5000</v>
      </c>
      <c r="Y69" s="21" t="s">
        <v>191</v>
      </c>
      <c r="Z69" s="21" t="s">
        <v>269</v>
      </c>
      <c r="AA69" s="21" t="s">
        <v>382</v>
      </c>
    </row>
    <row r="70" spans="1:27" x14ac:dyDescent="0.25">
      <c r="A70" s="21" t="s">
        <v>383</v>
      </c>
      <c r="B70" s="21" t="s">
        <v>384</v>
      </c>
      <c r="C70" s="21"/>
      <c r="D70" s="21">
        <v>0</v>
      </c>
      <c r="E70" s="21">
        <v>0</v>
      </c>
      <c r="F70" s="21">
        <v>0</v>
      </c>
      <c r="G70" s="21">
        <v>0</v>
      </c>
      <c r="H70" s="21">
        <v>0</v>
      </c>
      <c r="I70" s="21">
        <v>0</v>
      </c>
      <c r="J70" s="21">
        <v>0</v>
      </c>
      <c r="K70" s="21">
        <v>0</v>
      </c>
      <c r="L70" s="21">
        <v>0</v>
      </c>
      <c r="M70" s="21">
        <v>0</v>
      </c>
      <c r="N70" s="21">
        <v>258595</v>
      </c>
      <c r="O70" s="21">
        <v>40000</v>
      </c>
      <c r="P70" s="21">
        <v>0</v>
      </c>
      <c r="Q70" s="21">
        <v>3311</v>
      </c>
      <c r="R70" s="21">
        <v>0</v>
      </c>
      <c r="S70" s="21">
        <v>120</v>
      </c>
      <c r="T70" s="21">
        <v>0</v>
      </c>
      <c r="U70" s="21">
        <v>0</v>
      </c>
      <c r="V70" s="21">
        <v>0</v>
      </c>
      <c r="W70" s="21">
        <v>0</v>
      </c>
      <c r="X70" s="21">
        <v>0</v>
      </c>
      <c r="Y70" s="21" t="s">
        <v>195</v>
      </c>
      <c r="Z70" s="21" t="s">
        <v>205</v>
      </c>
      <c r="AA70" s="21" t="s">
        <v>385</v>
      </c>
    </row>
    <row r="71" spans="1:27" x14ac:dyDescent="0.25">
      <c r="A71" s="21" t="s">
        <v>386</v>
      </c>
      <c r="B71" s="21" t="s">
        <v>387</v>
      </c>
      <c r="C71" s="21"/>
      <c r="D71" s="21">
        <v>0</v>
      </c>
      <c r="E71" s="21">
        <v>0</v>
      </c>
      <c r="F71" s="21">
        <v>0</v>
      </c>
      <c r="G71" s="21">
        <v>0</v>
      </c>
      <c r="H71" s="21">
        <v>0</v>
      </c>
      <c r="I71" s="21">
        <v>0</v>
      </c>
      <c r="J71" s="21">
        <v>0</v>
      </c>
      <c r="K71" s="21">
        <v>0</v>
      </c>
      <c r="L71" s="21">
        <v>0</v>
      </c>
      <c r="M71" s="21">
        <v>0</v>
      </c>
      <c r="N71" s="21">
        <v>111516</v>
      </c>
      <c r="O71" s="21">
        <v>0</v>
      </c>
      <c r="P71" s="21">
        <v>0</v>
      </c>
      <c r="Q71" s="21">
        <v>0</v>
      </c>
      <c r="R71" s="21">
        <v>0</v>
      </c>
      <c r="S71" s="21">
        <v>0</v>
      </c>
      <c r="T71" s="21">
        <v>0</v>
      </c>
      <c r="U71" s="21">
        <v>0</v>
      </c>
      <c r="V71" s="21">
        <v>0</v>
      </c>
      <c r="W71" s="21">
        <v>4200</v>
      </c>
      <c r="X71" s="21">
        <v>0</v>
      </c>
      <c r="Y71" s="21" t="s">
        <v>191</v>
      </c>
      <c r="Z71" s="21" t="s">
        <v>269</v>
      </c>
      <c r="AA71" s="21" t="s">
        <v>388</v>
      </c>
    </row>
    <row r="72" spans="1:27" x14ac:dyDescent="0.25">
      <c r="A72" s="21" t="s">
        <v>389</v>
      </c>
      <c r="B72" s="21" t="s">
        <v>390</v>
      </c>
      <c r="C72" s="21"/>
      <c r="D72" s="21">
        <v>0</v>
      </c>
      <c r="E72" s="21">
        <v>0</v>
      </c>
      <c r="F72" s="21">
        <v>0</v>
      </c>
      <c r="G72" s="21">
        <v>0</v>
      </c>
      <c r="H72" s="21">
        <v>0</v>
      </c>
      <c r="I72" s="21">
        <v>0</v>
      </c>
      <c r="J72" s="21">
        <v>0</v>
      </c>
      <c r="K72" s="21">
        <v>0</v>
      </c>
      <c r="L72" s="21">
        <v>0</v>
      </c>
      <c r="M72" s="21">
        <v>0</v>
      </c>
      <c r="N72" s="21">
        <v>213572</v>
      </c>
      <c r="O72" s="21">
        <v>0</v>
      </c>
      <c r="P72" s="21">
        <v>0</v>
      </c>
      <c r="Q72" s="21">
        <v>0</v>
      </c>
      <c r="R72" s="21">
        <v>0</v>
      </c>
      <c r="S72" s="21">
        <v>0</v>
      </c>
      <c r="T72" s="21">
        <v>0</v>
      </c>
      <c r="U72" s="21">
        <v>0</v>
      </c>
      <c r="V72" s="21">
        <v>0</v>
      </c>
      <c r="W72" s="21">
        <v>0</v>
      </c>
      <c r="X72" s="21">
        <v>0</v>
      </c>
      <c r="Y72" s="21" t="s">
        <v>191</v>
      </c>
      <c r="Z72" s="21" t="s">
        <v>212</v>
      </c>
      <c r="AA72" s="21" t="s">
        <v>391</v>
      </c>
    </row>
    <row r="73" spans="1:27" x14ac:dyDescent="0.25">
      <c r="A73" s="21" t="s">
        <v>392</v>
      </c>
      <c r="B73" s="21" t="s">
        <v>393</v>
      </c>
      <c r="C73" s="21"/>
      <c r="D73" s="21">
        <v>0</v>
      </c>
      <c r="E73" s="21">
        <v>0</v>
      </c>
      <c r="F73" s="21">
        <v>0</v>
      </c>
      <c r="G73" s="21">
        <v>0</v>
      </c>
      <c r="H73" s="21">
        <v>0</v>
      </c>
      <c r="I73" s="21">
        <v>0</v>
      </c>
      <c r="J73" s="21">
        <v>0</v>
      </c>
      <c r="K73" s="21">
        <v>0</v>
      </c>
      <c r="L73" s="21">
        <v>0</v>
      </c>
      <c r="M73" s="21">
        <v>0</v>
      </c>
      <c r="N73" s="21">
        <v>374597</v>
      </c>
      <c r="O73" s="21">
        <v>45000</v>
      </c>
      <c r="P73" s="21">
        <v>0</v>
      </c>
      <c r="Q73" s="21">
        <v>0</v>
      </c>
      <c r="R73" s="21">
        <v>0</v>
      </c>
      <c r="S73" s="21">
        <v>0</v>
      </c>
      <c r="T73" s="21">
        <v>0</v>
      </c>
      <c r="U73" s="21">
        <v>0</v>
      </c>
      <c r="V73" s="21">
        <v>15500</v>
      </c>
      <c r="W73" s="21">
        <v>158000</v>
      </c>
      <c r="X73" s="21">
        <v>162000</v>
      </c>
      <c r="Y73" s="21" t="s">
        <v>191</v>
      </c>
      <c r="Z73" s="21" t="s">
        <v>372</v>
      </c>
      <c r="AA73" s="21" t="s">
        <v>394</v>
      </c>
    </row>
    <row r="74" spans="1:27" x14ac:dyDescent="0.25">
      <c r="A74" s="21" t="s">
        <v>395</v>
      </c>
      <c r="B74" s="21" t="s">
        <v>396</v>
      </c>
      <c r="C74" s="21"/>
      <c r="D74" s="21">
        <v>0</v>
      </c>
      <c r="E74" s="21">
        <v>0</v>
      </c>
      <c r="F74" s="21">
        <v>0</v>
      </c>
      <c r="G74" s="21">
        <v>0</v>
      </c>
      <c r="H74" s="21">
        <v>0</v>
      </c>
      <c r="I74" s="21">
        <v>0</v>
      </c>
      <c r="J74" s="21">
        <v>0</v>
      </c>
      <c r="K74" s="21">
        <v>0</v>
      </c>
      <c r="L74" s="21">
        <v>0</v>
      </c>
      <c r="M74" s="21">
        <v>0</v>
      </c>
      <c r="N74" s="21">
        <v>0</v>
      </c>
      <c r="O74" s="21">
        <v>0</v>
      </c>
      <c r="P74" s="21">
        <v>0</v>
      </c>
      <c r="Q74" s="21">
        <v>0</v>
      </c>
      <c r="R74" s="21">
        <v>0</v>
      </c>
      <c r="S74" s="21">
        <v>0</v>
      </c>
      <c r="T74" s="21">
        <v>0</v>
      </c>
      <c r="U74" s="21">
        <v>0</v>
      </c>
      <c r="V74" s="21">
        <v>0</v>
      </c>
      <c r="W74" s="21">
        <v>0</v>
      </c>
      <c r="X74" s="21">
        <v>0</v>
      </c>
      <c r="Y74" s="21" t="s">
        <v>191</v>
      </c>
      <c r="Z74" s="21" t="s">
        <v>249</v>
      </c>
      <c r="AA74" s="21" t="s">
        <v>397</v>
      </c>
    </row>
    <row r="75" spans="1:27" x14ac:dyDescent="0.25">
      <c r="A75" s="21" t="s">
        <v>398</v>
      </c>
      <c r="B75" s="21" t="s">
        <v>399</v>
      </c>
      <c r="C75" s="21"/>
      <c r="D75" s="21">
        <v>0</v>
      </c>
      <c r="E75" s="21">
        <v>0</v>
      </c>
      <c r="F75" s="21">
        <v>0</v>
      </c>
      <c r="G75" s="21">
        <v>0</v>
      </c>
      <c r="H75" s="21">
        <v>0</v>
      </c>
      <c r="I75" s="21">
        <v>0</v>
      </c>
      <c r="J75" s="21">
        <v>0</v>
      </c>
      <c r="K75" s="21">
        <v>0</v>
      </c>
      <c r="L75" s="21">
        <v>0</v>
      </c>
      <c r="M75" s="21">
        <v>0</v>
      </c>
      <c r="N75" s="21">
        <v>3200</v>
      </c>
      <c r="O75" s="21">
        <v>0</v>
      </c>
      <c r="P75" s="21">
        <v>0</v>
      </c>
      <c r="Q75" s="21">
        <v>0</v>
      </c>
      <c r="R75" s="21">
        <v>0</v>
      </c>
      <c r="S75" s="21">
        <v>0</v>
      </c>
      <c r="T75" s="21">
        <v>0</v>
      </c>
      <c r="U75" s="21">
        <v>0</v>
      </c>
      <c r="V75" s="21">
        <v>0</v>
      </c>
      <c r="W75" s="21">
        <v>0</v>
      </c>
      <c r="X75" s="21">
        <v>0</v>
      </c>
      <c r="Y75" s="21" t="s">
        <v>191</v>
      </c>
      <c r="Z75" s="21" t="s">
        <v>249</v>
      </c>
      <c r="AA75" s="21" t="s">
        <v>400</v>
      </c>
    </row>
    <row r="76" spans="1:27" x14ac:dyDescent="0.25">
      <c r="A76" s="21" t="s">
        <v>401</v>
      </c>
      <c r="B76" s="21" t="s">
        <v>402</v>
      </c>
      <c r="C76" s="21"/>
      <c r="D76" s="21">
        <v>0</v>
      </c>
      <c r="E76" s="21">
        <v>0</v>
      </c>
      <c r="F76" s="21">
        <v>0</v>
      </c>
      <c r="G76" s="21">
        <v>0</v>
      </c>
      <c r="H76" s="21">
        <v>0</v>
      </c>
      <c r="I76" s="21">
        <v>0</v>
      </c>
      <c r="J76" s="21">
        <v>0</v>
      </c>
      <c r="K76" s="21">
        <v>0</v>
      </c>
      <c r="L76" s="21">
        <v>0</v>
      </c>
      <c r="M76" s="21">
        <v>0</v>
      </c>
      <c r="N76" s="21">
        <v>18062</v>
      </c>
      <c r="O76" s="21">
        <v>0</v>
      </c>
      <c r="P76" s="21">
        <v>0</v>
      </c>
      <c r="Q76" s="21">
        <v>0</v>
      </c>
      <c r="R76" s="21">
        <v>0</v>
      </c>
      <c r="S76" s="21">
        <v>0</v>
      </c>
      <c r="T76" s="21">
        <v>0</v>
      </c>
      <c r="U76" s="21">
        <v>0</v>
      </c>
      <c r="V76" s="21">
        <v>0</v>
      </c>
      <c r="W76" s="21">
        <v>0</v>
      </c>
      <c r="X76" s="21">
        <v>0</v>
      </c>
      <c r="Y76" s="21" t="s">
        <v>191</v>
      </c>
      <c r="Z76" s="21" t="s">
        <v>249</v>
      </c>
      <c r="AA76" s="21" t="s">
        <v>403</v>
      </c>
    </row>
    <row r="77" spans="1:27" x14ac:dyDescent="0.25">
      <c r="A77" s="21" t="s">
        <v>404</v>
      </c>
      <c r="B77" s="21" t="s">
        <v>405</v>
      </c>
      <c r="C77" s="21"/>
      <c r="D77" s="21">
        <v>0</v>
      </c>
      <c r="E77" s="21">
        <v>0</v>
      </c>
      <c r="F77" s="21">
        <v>0</v>
      </c>
      <c r="G77" s="21">
        <v>0</v>
      </c>
      <c r="H77" s="21">
        <v>0</v>
      </c>
      <c r="I77" s="21">
        <v>0</v>
      </c>
      <c r="J77" s="21">
        <v>0</v>
      </c>
      <c r="K77" s="21">
        <v>0</v>
      </c>
      <c r="L77" s="21">
        <v>0</v>
      </c>
      <c r="M77" s="21">
        <v>0</v>
      </c>
      <c r="N77" s="21">
        <v>205436</v>
      </c>
      <c r="O77" s="21">
        <v>0</v>
      </c>
      <c r="P77" s="21">
        <v>0</v>
      </c>
      <c r="Q77" s="21">
        <v>0</v>
      </c>
      <c r="R77" s="21">
        <v>0</v>
      </c>
      <c r="S77" s="21">
        <v>0</v>
      </c>
      <c r="T77" s="21">
        <v>0</v>
      </c>
      <c r="U77" s="21">
        <v>0</v>
      </c>
      <c r="V77" s="21">
        <v>124000</v>
      </c>
      <c r="W77" s="21">
        <v>0</v>
      </c>
      <c r="X77" s="21">
        <v>0</v>
      </c>
      <c r="Y77" s="21" t="s">
        <v>191</v>
      </c>
      <c r="Z77" s="21" t="s">
        <v>406</v>
      </c>
      <c r="AA77" s="21" t="s">
        <v>407</v>
      </c>
    </row>
    <row r="78" spans="1:27" x14ac:dyDescent="0.25">
      <c r="A78" s="21" t="s">
        <v>408</v>
      </c>
      <c r="B78" s="21" t="s">
        <v>409</v>
      </c>
      <c r="C78" s="21"/>
      <c r="D78" s="21">
        <v>0</v>
      </c>
      <c r="E78" s="21">
        <v>0</v>
      </c>
      <c r="F78" s="21">
        <v>0</v>
      </c>
      <c r="G78" s="21">
        <v>0</v>
      </c>
      <c r="H78" s="21">
        <v>0</v>
      </c>
      <c r="I78" s="21">
        <v>0</v>
      </c>
      <c r="J78" s="21">
        <v>0</v>
      </c>
      <c r="K78" s="21">
        <v>0</v>
      </c>
      <c r="L78" s="21">
        <v>0</v>
      </c>
      <c r="M78" s="21">
        <v>0</v>
      </c>
      <c r="N78" s="21">
        <v>81605</v>
      </c>
      <c r="O78" s="21">
        <v>0</v>
      </c>
      <c r="P78" s="21">
        <v>0</v>
      </c>
      <c r="Q78" s="21">
        <v>0</v>
      </c>
      <c r="R78" s="21">
        <v>0</v>
      </c>
      <c r="S78" s="21">
        <v>0</v>
      </c>
      <c r="T78" s="21">
        <v>0</v>
      </c>
      <c r="U78" s="21">
        <v>0</v>
      </c>
      <c r="V78" s="21">
        <v>0</v>
      </c>
      <c r="W78" s="21">
        <v>0</v>
      </c>
      <c r="X78" s="21">
        <v>0</v>
      </c>
      <c r="Y78" s="21" t="s">
        <v>191</v>
      </c>
      <c r="Z78" s="21" t="s">
        <v>212</v>
      </c>
      <c r="AA78" s="21" t="s">
        <v>410</v>
      </c>
    </row>
    <row r="79" spans="1:27" x14ac:dyDescent="0.25">
      <c r="A79" s="21" t="s">
        <v>411</v>
      </c>
      <c r="B79" s="21" t="s">
        <v>412</v>
      </c>
      <c r="C79" s="21"/>
      <c r="D79" s="21">
        <v>0</v>
      </c>
      <c r="E79" s="21">
        <v>0</v>
      </c>
      <c r="F79" s="21">
        <v>0</v>
      </c>
      <c r="G79" s="21">
        <v>0</v>
      </c>
      <c r="H79" s="21">
        <v>0</v>
      </c>
      <c r="I79" s="21">
        <v>0</v>
      </c>
      <c r="J79" s="21">
        <v>0</v>
      </c>
      <c r="K79" s="21">
        <v>0</v>
      </c>
      <c r="L79" s="21">
        <v>0</v>
      </c>
      <c r="M79" s="21">
        <v>0</v>
      </c>
      <c r="N79" s="21">
        <v>179739</v>
      </c>
      <c r="O79" s="21">
        <v>0</v>
      </c>
      <c r="P79" s="21">
        <v>0</v>
      </c>
      <c r="Q79" s="21">
        <v>0</v>
      </c>
      <c r="R79" s="21">
        <v>0</v>
      </c>
      <c r="S79" s="21">
        <v>0</v>
      </c>
      <c r="T79" s="21">
        <v>0</v>
      </c>
      <c r="U79" s="21">
        <v>0</v>
      </c>
      <c r="V79" s="21">
        <v>3</v>
      </c>
      <c r="W79" s="21">
        <v>25000</v>
      </c>
      <c r="X79" s="21">
        <v>2000</v>
      </c>
      <c r="Y79" s="21" t="s">
        <v>191</v>
      </c>
      <c r="Z79" s="21" t="s">
        <v>212</v>
      </c>
      <c r="AA79" s="21" t="s">
        <v>413</v>
      </c>
    </row>
    <row r="80" spans="1:27" x14ac:dyDescent="0.25">
      <c r="A80" s="21" t="s">
        <v>414</v>
      </c>
      <c r="B80" s="21" t="s">
        <v>415</v>
      </c>
      <c r="C80" s="21"/>
      <c r="D80" s="21">
        <v>0</v>
      </c>
      <c r="E80" s="21">
        <v>0</v>
      </c>
      <c r="F80" s="21">
        <v>0</v>
      </c>
      <c r="G80" s="21">
        <v>0</v>
      </c>
      <c r="H80" s="21">
        <v>1126</v>
      </c>
      <c r="I80" s="21">
        <v>0</v>
      </c>
      <c r="J80" s="21">
        <v>946</v>
      </c>
      <c r="K80" s="21">
        <v>0</v>
      </c>
      <c r="L80" s="21">
        <v>0</v>
      </c>
      <c r="M80" s="21">
        <v>0</v>
      </c>
      <c r="N80" s="21">
        <v>668866</v>
      </c>
      <c r="O80" s="21">
        <v>0</v>
      </c>
      <c r="P80" s="21">
        <v>0</v>
      </c>
      <c r="Q80" s="21">
        <v>0</v>
      </c>
      <c r="R80" s="21">
        <v>0</v>
      </c>
      <c r="S80" s="21">
        <v>4532</v>
      </c>
      <c r="T80" s="21">
        <v>6114</v>
      </c>
      <c r="U80" s="21">
        <v>0</v>
      </c>
      <c r="V80" s="21">
        <v>51000</v>
      </c>
      <c r="W80" s="21">
        <v>444</v>
      </c>
      <c r="X80" s="21">
        <v>0</v>
      </c>
      <c r="Y80" s="21" t="s">
        <v>195</v>
      </c>
      <c r="Z80" s="21" t="s">
        <v>205</v>
      </c>
      <c r="AA80" s="21" t="s">
        <v>416</v>
      </c>
    </row>
    <row r="81" spans="1:27" x14ac:dyDescent="0.25">
      <c r="A81" s="21" t="s">
        <v>417</v>
      </c>
      <c r="B81" s="21" t="s">
        <v>418</v>
      </c>
      <c r="C81" s="21"/>
      <c r="D81" s="21">
        <v>0</v>
      </c>
      <c r="E81" s="21">
        <v>0</v>
      </c>
      <c r="F81" s="21">
        <v>0</v>
      </c>
      <c r="G81" s="21">
        <v>0</v>
      </c>
      <c r="H81" s="21">
        <v>0</v>
      </c>
      <c r="I81" s="21">
        <v>0</v>
      </c>
      <c r="J81" s="21">
        <v>13</v>
      </c>
      <c r="K81" s="21">
        <v>0</v>
      </c>
      <c r="L81" s="21">
        <v>0</v>
      </c>
      <c r="M81" s="21">
        <v>15000</v>
      </c>
      <c r="N81" s="21">
        <v>14000</v>
      </c>
      <c r="O81" s="21">
        <v>0</v>
      </c>
      <c r="P81" s="21">
        <v>0</v>
      </c>
      <c r="Q81" s="21">
        <v>0</v>
      </c>
      <c r="R81" s="21">
        <v>0</v>
      </c>
      <c r="S81" s="21">
        <v>0</v>
      </c>
      <c r="T81" s="21">
        <v>0</v>
      </c>
      <c r="U81" s="21">
        <v>0</v>
      </c>
      <c r="V81" s="21">
        <v>0</v>
      </c>
      <c r="W81" s="21">
        <v>0</v>
      </c>
      <c r="X81" s="21">
        <v>0</v>
      </c>
      <c r="Y81" s="21" t="s">
        <v>191</v>
      </c>
      <c r="Z81" s="21" t="s">
        <v>212</v>
      </c>
      <c r="AA81" s="21" t="s">
        <v>419</v>
      </c>
    </row>
    <row r="82" spans="1:27" x14ac:dyDescent="0.25">
      <c r="A82" s="21" t="s">
        <v>420</v>
      </c>
      <c r="B82" s="21" t="s">
        <v>421</v>
      </c>
      <c r="C82" s="21"/>
      <c r="D82" s="21">
        <v>0</v>
      </c>
      <c r="E82" s="21">
        <v>0</v>
      </c>
      <c r="F82" s="21">
        <v>0</v>
      </c>
      <c r="G82" s="21">
        <v>0</v>
      </c>
      <c r="H82" s="21">
        <v>0</v>
      </c>
      <c r="I82" s="21">
        <v>0</v>
      </c>
      <c r="J82" s="21">
        <v>0</v>
      </c>
      <c r="K82" s="21">
        <v>0</v>
      </c>
      <c r="L82" s="21">
        <v>0</v>
      </c>
      <c r="M82" s="21">
        <v>0</v>
      </c>
      <c r="N82" s="21">
        <v>405421</v>
      </c>
      <c r="O82" s="21">
        <v>0</v>
      </c>
      <c r="P82" s="21">
        <v>0</v>
      </c>
      <c r="Q82" s="21">
        <v>7</v>
      </c>
      <c r="R82" s="21">
        <v>0</v>
      </c>
      <c r="S82" s="21">
        <v>0</v>
      </c>
      <c r="T82" s="21">
        <v>4102</v>
      </c>
      <c r="U82" s="21">
        <v>0</v>
      </c>
      <c r="V82" s="21">
        <v>3000</v>
      </c>
      <c r="W82" s="21">
        <v>0</v>
      </c>
      <c r="X82" s="21">
        <v>0</v>
      </c>
      <c r="Y82" s="21" t="s">
        <v>195</v>
      </c>
      <c r="Z82" s="21" t="s">
        <v>205</v>
      </c>
      <c r="AA82" s="21" t="s">
        <v>422</v>
      </c>
    </row>
    <row r="83" spans="1:27" x14ac:dyDescent="0.25">
      <c r="A83" s="21" t="s">
        <v>423</v>
      </c>
      <c r="B83" s="21" t="s">
        <v>424</v>
      </c>
      <c r="C83" s="21"/>
      <c r="D83" s="21">
        <v>0</v>
      </c>
      <c r="E83" s="21">
        <v>0</v>
      </c>
      <c r="F83" s="21">
        <v>0</v>
      </c>
      <c r="G83" s="21">
        <v>0</v>
      </c>
      <c r="H83" s="21">
        <v>0</v>
      </c>
      <c r="I83" s="21">
        <v>0</v>
      </c>
      <c r="J83" s="21">
        <v>0</v>
      </c>
      <c r="K83" s="21">
        <v>0</v>
      </c>
      <c r="L83" s="21">
        <v>0</v>
      </c>
      <c r="M83" s="21">
        <v>0</v>
      </c>
      <c r="N83" s="21">
        <v>50701</v>
      </c>
      <c r="O83" s="21">
        <v>0</v>
      </c>
      <c r="P83" s="21">
        <v>0</v>
      </c>
      <c r="Q83" s="21">
        <v>0</v>
      </c>
      <c r="R83" s="21">
        <v>0</v>
      </c>
      <c r="S83" s="21">
        <v>0</v>
      </c>
      <c r="T83" s="21">
        <v>0</v>
      </c>
      <c r="U83" s="21">
        <v>0</v>
      </c>
      <c r="V83" s="21">
        <v>0</v>
      </c>
      <c r="W83" s="21">
        <v>0</v>
      </c>
      <c r="X83" s="21">
        <v>0</v>
      </c>
      <c r="Y83" s="21" t="s">
        <v>191</v>
      </c>
      <c r="Z83" s="21" t="s">
        <v>212</v>
      </c>
      <c r="AA83" s="21" t="s">
        <v>425</v>
      </c>
    </row>
    <row r="84" spans="1:27" x14ac:dyDescent="0.25">
      <c r="A84" s="21" t="s">
        <v>426</v>
      </c>
      <c r="B84" s="21" t="s">
        <v>427</v>
      </c>
      <c r="C84" s="21"/>
      <c r="D84" s="21">
        <v>0</v>
      </c>
      <c r="E84" s="21">
        <v>0</v>
      </c>
      <c r="F84" s="21">
        <v>0</v>
      </c>
      <c r="G84" s="21">
        <v>0</v>
      </c>
      <c r="H84" s="21">
        <v>0</v>
      </c>
      <c r="I84" s="21">
        <v>0</v>
      </c>
      <c r="J84" s="21">
        <v>0</v>
      </c>
      <c r="K84" s="21">
        <v>0</v>
      </c>
      <c r="L84" s="21">
        <v>0</v>
      </c>
      <c r="M84" s="21">
        <v>0</v>
      </c>
      <c r="N84" s="21">
        <v>61159</v>
      </c>
      <c r="O84" s="21">
        <v>8000</v>
      </c>
      <c r="P84" s="21">
        <v>0</v>
      </c>
      <c r="Q84" s="21">
        <v>0</v>
      </c>
      <c r="R84" s="21">
        <v>0</v>
      </c>
      <c r="S84" s="21">
        <v>0</v>
      </c>
      <c r="T84" s="21">
        <v>0</v>
      </c>
      <c r="U84" s="21">
        <v>0</v>
      </c>
      <c r="V84" s="21">
        <v>2000</v>
      </c>
      <c r="W84" s="21">
        <v>0</v>
      </c>
      <c r="X84" s="21">
        <v>0</v>
      </c>
      <c r="Y84" s="21" t="s">
        <v>197</v>
      </c>
      <c r="Z84" s="21" t="s">
        <v>197</v>
      </c>
      <c r="AA84" s="21" t="s">
        <v>428</v>
      </c>
    </row>
    <row r="85" spans="1:27" x14ac:dyDescent="0.25">
      <c r="A85" s="21" t="s">
        <v>429</v>
      </c>
      <c r="B85" s="21" t="s">
        <v>430</v>
      </c>
      <c r="C85" s="21"/>
      <c r="D85" s="21">
        <v>0</v>
      </c>
      <c r="E85" s="21">
        <v>0</v>
      </c>
      <c r="F85" s="21">
        <v>0</v>
      </c>
      <c r="G85" s="21">
        <v>0</v>
      </c>
      <c r="H85" s="21">
        <v>0</v>
      </c>
      <c r="I85" s="21">
        <v>0</v>
      </c>
      <c r="J85" s="21">
        <v>0</v>
      </c>
      <c r="K85" s="21">
        <v>0</v>
      </c>
      <c r="L85" s="21">
        <v>0</v>
      </c>
      <c r="M85" s="21">
        <v>0</v>
      </c>
      <c r="N85" s="21">
        <v>261921</v>
      </c>
      <c r="O85" s="21">
        <v>0</v>
      </c>
      <c r="P85" s="21">
        <v>0</v>
      </c>
      <c r="Q85" s="21">
        <v>0</v>
      </c>
      <c r="R85" s="21">
        <v>0</v>
      </c>
      <c r="S85" s="21">
        <v>0</v>
      </c>
      <c r="T85" s="21">
        <v>0</v>
      </c>
      <c r="U85" s="21">
        <v>0</v>
      </c>
      <c r="V85" s="21">
        <v>13539</v>
      </c>
      <c r="W85" s="21">
        <v>53000</v>
      </c>
      <c r="X85" s="21">
        <v>0</v>
      </c>
      <c r="Y85" s="21" t="s">
        <v>191</v>
      </c>
      <c r="Z85" s="21" t="s">
        <v>205</v>
      </c>
      <c r="AA85" s="21" t="s">
        <v>431</v>
      </c>
    </row>
    <row r="86" spans="1:27" x14ac:dyDescent="0.25">
      <c r="A86" s="21" t="s">
        <v>432</v>
      </c>
      <c r="B86" s="21" t="s">
        <v>433</v>
      </c>
      <c r="C86" s="21"/>
      <c r="D86" s="21">
        <v>0</v>
      </c>
      <c r="E86" s="21">
        <v>0</v>
      </c>
      <c r="F86" s="21">
        <v>0</v>
      </c>
      <c r="G86" s="21">
        <v>0</v>
      </c>
      <c r="H86" s="21">
        <v>0</v>
      </c>
      <c r="I86" s="21">
        <v>0</v>
      </c>
      <c r="J86" s="21">
        <v>0</v>
      </c>
      <c r="K86" s="21">
        <v>0</v>
      </c>
      <c r="L86" s="21">
        <v>0</v>
      </c>
      <c r="M86" s="21">
        <v>0</v>
      </c>
      <c r="N86" s="21">
        <v>116751</v>
      </c>
      <c r="O86" s="21">
        <v>5750</v>
      </c>
      <c r="P86" s="21">
        <v>0</v>
      </c>
      <c r="Q86" s="21">
        <v>0</v>
      </c>
      <c r="R86" s="21">
        <v>0</v>
      </c>
      <c r="S86" s="21">
        <v>0</v>
      </c>
      <c r="T86" s="21">
        <v>0</v>
      </c>
      <c r="U86" s="21">
        <v>0</v>
      </c>
      <c r="V86" s="21">
        <v>0</v>
      </c>
      <c r="W86" s="21">
        <v>0</v>
      </c>
      <c r="X86" s="21">
        <v>0</v>
      </c>
      <c r="Y86" s="21" t="s">
        <v>195</v>
      </c>
      <c r="Z86" s="21" t="s">
        <v>205</v>
      </c>
      <c r="AA86" s="21" t="s">
        <v>434</v>
      </c>
    </row>
    <row r="87" spans="1:27" x14ac:dyDescent="0.25">
      <c r="A87" s="21" t="s">
        <v>435</v>
      </c>
      <c r="B87" s="21" t="s">
        <v>436</v>
      </c>
      <c r="C87" s="21"/>
      <c r="D87" s="21">
        <v>0</v>
      </c>
      <c r="E87" s="21">
        <v>0</v>
      </c>
      <c r="F87" s="21">
        <v>0</v>
      </c>
      <c r="G87" s="21">
        <v>0</v>
      </c>
      <c r="H87" s="21">
        <v>0</v>
      </c>
      <c r="I87" s="21">
        <v>0</v>
      </c>
      <c r="J87" s="21">
        <v>0</v>
      </c>
      <c r="K87" s="21">
        <v>0</v>
      </c>
      <c r="L87" s="21">
        <v>0</v>
      </c>
      <c r="M87" s="21">
        <v>0</v>
      </c>
      <c r="N87" s="21">
        <v>79190</v>
      </c>
      <c r="O87" s="21">
        <v>2000</v>
      </c>
      <c r="P87" s="21">
        <v>0</v>
      </c>
      <c r="Q87" s="21">
        <v>0</v>
      </c>
      <c r="R87" s="21">
        <v>0</v>
      </c>
      <c r="S87" s="21">
        <v>0</v>
      </c>
      <c r="T87" s="21">
        <v>0</v>
      </c>
      <c r="U87" s="21">
        <v>0</v>
      </c>
      <c r="V87" s="21">
        <v>0</v>
      </c>
      <c r="W87" s="21">
        <v>0</v>
      </c>
      <c r="X87" s="21">
        <v>0</v>
      </c>
      <c r="Y87" s="21" t="s">
        <v>191</v>
      </c>
      <c r="Z87" s="21" t="s">
        <v>212</v>
      </c>
      <c r="AA87" s="21" t="s">
        <v>437</v>
      </c>
    </row>
    <row r="88" spans="1:27" x14ac:dyDescent="0.25">
      <c r="A88" s="21" t="s">
        <v>438</v>
      </c>
      <c r="B88" s="21" t="s">
        <v>439</v>
      </c>
      <c r="C88" s="21"/>
      <c r="D88" s="21">
        <v>0</v>
      </c>
      <c r="E88" s="21">
        <v>0</v>
      </c>
      <c r="F88" s="21">
        <v>0</v>
      </c>
      <c r="G88" s="21">
        <v>0</v>
      </c>
      <c r="H88" s="21">
        <v>0</v>
      </c>
      <c r="I88" s="21">
        <v>0</v>
      </c>
      <c r="J88" s="21">
        <v>0</v>
      </c>
      <c r="K88" s="21">
        <v>0</v>
      </c>
      <c r="L88" s="21">
        <v>0</v>
      </c>
      <c r="M88" s="21">
        <v>0</v>
      </c>
      <c r="N88" s="21">
        <v>0</v>
      </c>
      <c r="O88" s="21">
        <v>0</v>
      </c>
      <c r="P88" s="21">
        <v>0</v>
      </c>
      <c r="Q88" s="21">
        <v>0</v>
      </c>
      <c r="R88" s="21">
        <v>0</v>
      </c>
      <c r="S88" s="21">
        <v>0</v>
      </c>
      <c r="T88" s="21">
        <v>0</v>
      </c>
      <c r="U88" s="21">
        <v>0</v>
      </c>
      <c r="V88" s="21">
        <v>0</v>
      </c>
      <c r="W88" s="21">
        <v>0</v>
      </c>
      <c r="X88" s="21">
        <v>0</v>
      </c>
      <c r="Y88" s="21" t="s">
        <v>191</v>
      </c>
      <c r="Z88" s="21" t="s">
        <v>212</v>
      </c>
      <c r="AA88" s="21" t="s">
        <v>440</v>
      </c>
    </row>
    <row r="89" spans="1:27" x14ac:dyDescent="0.25">
      <c r="A89" s="21" t="s">
        <v>441</v>
      </c>
      <c r="B89" s="21" t="s">
        <v>442</v>
      </c>
      <c r="C89" s="21"/>
      <c r="D89" s="21">
        <v>0</v>
      </c>
      <c r="E89" s="21">
        <v>0</v>
      </c>
      <c r="F89" s="21">
        <v>0</v>
      </c>
      <c r="G89" s="21">
        <v>0</v>
      </c>
      <c r="H89" s="21">
        <v>0</v>
      </c>
      <c r="I89" s="21">
        <v>0</v>
      </c>
      <c r="J89" s="21">
        <v>0</v>
      </c>
      <c r="K89" s="21">
        <v>0</v>
      </c>
      <c r="L89" s="21">
        <v>0</v>
      </c>
      <c r="M89" s="21">
        <v>0</v>
      </c>
      <c r="N89" s="21">
        <v>96339</v>
      </c>
      <c r="O89" s="21">
        <v>15900</v>
      </c>
      <c r="P89" s="21">
        <v>0</v>
      </c>
      <c r="Q89" s="21">
        <v>0</v>
      </c>
      <c r="R89" s="21">
        <v>0</v>
      </c>
      <c r="S89" s="21">
        <v>0</v>
      </c>
      <c r="T89" s="21">
        <v>0</v>
      </c>
      <c r="U89" s="21">
        <v>0</v>
      </c>
      <c r="V89" s="21">
        <v>0</v>
      </c>
      <c r="W89" s="21">
        <v>48000</v>
      </c>
      <c r="X89" s="21">
        <v>0</v>
      </c>
      <c r="Y89" s="21" t="s">
        <v>191</v>
      </c>
      <c r="Z89" s="21" t="s">
        <v>212</v>
      </c>
      <c r="AA89" s="21" t="s">
        <v>443</v>
      </c>
    </row>
    <row r="90" spans="1:27" x14ac:dyDescent="0.25">
      <c r="A90" s="21" t="s">
        <v>444</v>
      </c>
      <c r="B90" s="21" t="s">
        <v>445</v>
      </c>
      <c r="C90" s="21"/>
      <c r="D90" s="21">
        <v>0</v>
      </c>
      <c r="E90" s="21">
        <v>0</v>
      </c>
      <c r="F90" s="21">
        <v>0</v>
      </c>
      <c r="G90" s="21">
        <v>0</v>
      </c>
      <c r="H90" s="21">
        <v>0</v>
      </c>
      <c r="I90" s="21">
        <v>0</v>
      </c>
      <c r="J90" s="21">
        <v>0</v>
      </c>
      <c r="K90" s="21">
        <v>0</v>
      </c>
      <c r="L90" s="21">
        <v>0</v>
      </c>
      <c r="M90" s="21">
        <v>0</v>
      </c>
      <c r="N90" s="21">
        <v>75000</v>
      </c>
      <c r="O90" s="21">
        <v>0</v>
      </c>
      <c r="P90" s="21">
        <v>0</v>
      </c>
      <c r="Q90" s="21">
        <v>0</v>
      </c>
      <c r="R90" s="21">
        <v>0</v>
      </c>
      <c r="S90" s="21">
        <v>0</v>
      </c>
      <c r="T90" s="21">
        <v>0</v>
      </c>
      <c r="U90" s="21">
        <v>0</v>
      </c>
      <c r="V90" s="21">
        <v>0</v>
      </c>
      <c r="W90" s="21">
        <v>21000</v>
      </c>
      <c r="X90" s="21">
        <v>27000</v>
      </c>
      <c r="Y90" s="21" t="s">
        <v>191</v>
      </c>
      <c r="Z90" s="21" t="s">
        <v>212</v>
      </c>
      <c r="AA90" s="21" t="s">
        <v>446</v>
      </c>
    </row>
    <row r="91" spans="1:27" x14ac:dyDescent="0.25">
      <c r="A91" s="21" t="s">
        <v>447</v>
      </c>
      <c r="B91" s="21" t="s">
        <v>448</v>
      </c>
      <c r="C91" s="21"/>
      <c r="D91" s="21">
        <v>0</v>
      </c>
      <c r="E91" s="21">
        <v>0</v>
      </c>
      <c r="F91" s="21">
        <v>0</v>
      </c>
      <c r="G91" s="21">
        <v>0</v>
      </c>
      <c r="H91" s="21">
        <v>0</v>
      </c>
      <c r="I91" s="21">
        <v>0</v>
      </c>
      <c r="J91" s="21">
        <v>0</v>
      </c>
      <c r="K91" s="21">
        <v>0</v>
      </c>
      <c r="L91" s="21">
        <v>0</v>
      </c>
      <c r="M91" s="21">
        <v>0</v>
      </c>
      <c r="N91" s="21">
        <v>1892</v>
      </c>
      <c r="O91" s="21">
        <v>0</v>
      </c>
      <c r="P91" s="21">
        <v>0</v>
      </c>
      <c r="Q91" s="21">
        <v>0</v>
      </c>
      <c r="R91" s="21">
        <v>0</v>
      </c>
      <c r="S91" s="21">
        <v>0</v>
      </c>
      <c r="T91" s="21">
        <v>0</v>
      </c>
      <c r="U91" s="21">
        <v>0</v>
      </c>
      <c r="V91" s="21">
        <v>0</v>
      </c>
      <c r="W91" s="21">
        <v>0</v>
      </c>
      <c r="X91" s="21">
        <v>0</v>
      </c>
      <c r="Y91" s="21" t="s">
        <v>191</v>
      </c>
      <c r="Z91" s="21" t="s">
        <v>249</v>
      </c>
      <c r="AA91" s="21" t="s">
        <v>449</v>
      </c>
    </row>
    <row r="92" spans="1:27" x14ac:dyDescent="0.25">
      <c r="A92" s="21" t="s">
        <v>450</v>
      </c>
      <c r="B92" s="21" t="s">
        <v>451</v>
      </c>
      <c r="C92" s="21"/>
      <c r="D92" s="21">
        <v>0</v>
      </c>
      <c r="E92" s="21">
        <v>0</v>
      </c>
      <c r="F92" s="21">
        <v>0</v>
      </c>
      <c r="G92" s="21">
        <v>0</v>
      </c>
      <c r="H92" s="21">
        <v>0</v>
      </c>
      <c r="I92" s="21">
        <v>0</v>
      </c>
      <c r="J92" s="21">
        <v>0</v>
      </c>
      <c r="K92" s="21">
        <v>0</v>
      </c>
      <c r="L92" s="21">
        <v>0</v>
      </c>
      <c r="M92" s="21">
        <v>0</v>
      </c>
      <c r="N92" s="21">
        <v>67633</v>
      </c>
      <c r="O92" s="21">
        <v>17000</v>
      </c>
      <c r="P92" s="21">
        <v>0</v>
      </c>
      <c r="Q92" s="21">
        <v>0</v>
      </c>
      <c r="R92" s="21">
        <v>0</v>
      </c>
      <c r="S92" s="21">
        <v>2154</v>
      </c>
      <c r="T92" s="21">
        <v>0</v>
      </c>
      <c r="U92" s="21">
        <v>0</v>
      </c>
      <c r="V92" s="21">
        <v>0</v>
      </c>
      <c r="W92" s="21">
        <v>56000</v>
      </c>
      <c r="X92" s="21">
        <v>20000</v>
      </c>
      <c r="Y92" s="21" t="s">
        <v>191</v>
      </c>
      <c r="Z92" s="21" t="s">
        <v>205</v>
      </c>
      <c r="AA92" s="21" t="s">
        <v>452</v>
      </c>
    </row>
    <row r="93" spans="1:27" x14ac:dyDescent="0.25">
      <c r="A93" s="21" t="s">
        <v>453</v>
      </c>
      <c r="B93" s="21" t="s">
        <v>454</v>
      </c>
      <c r="C93" s="21"/>
      <c r="D93" s="21">
        <v>0</v>
      </c>
      <c r="E93" s="21">
        <v>0</v>
      </c>
      <c r="F93" s="21">
        <v>0</v>
      </c>
      <c r="G93" s="21">
        <v>0</v>
      </c>
      <c r="H93" s="21">
        <v>0</v>
      </c>
      <c r="I93" s="21">
        <v>0</v>
      </c>
      <c r="J93" s="21">
        <v>0</v>
      </c>
      <c r="K93" s="21">
        <v>0</v>
      </c>
      <c r="L93" s="21">
        <v>0</v>
      </c>
      <c r="M93" s="21">
        <v>0</v>
      </c>
      <c r="N93" s="21">
        <v>21873</v>
      </c>
      <c r="O93" s="21">
        <v>0</v>
      </c>
      <c r="P93" s="21">
        <v>0</v>
      </c>
      <c r="Q93" s="21">
        <v>0</v>
      </c>
      <c r="R93" s="21">
        <v>0</v>
      </c>
      <c r="S93" s="21">
        <v>0</v>
      </c>
      <c r="T93" s="21">
        <v>0</v>
      </c>
      <c r="U93" s="21">
        <v>0</v>
      </c>
      <c r="V93" s="21">
        <v>6000</v>
      </c>
      <c r="W93" s="21">
        <v>0</v>
      </c>
      <c r="X93" s="21">
        <v>0</v>
      </c>
      <c r="Y93" s="21" t="s">
        <v>191</v>
      </c>
      <c r="Z93" s="21" t="s">
        <v>249</v>
      </c>
      <c r="AA93" s="21" t="s">
        <v>455</v>
      </c>
    </row>
    <row r="94" spans="1:27" x14ac:dyDescent="0.25">
      <c r="A94" s="21" t="s">
        <v>456</v>
      </c>
      <c r="B94" s="21" t="s">
        <v>457</v>
      </c>
      <c r="C94" s="21"/>
      <c r="D94" s="21">
        <v>0</v>
      </c>
      <c r="E94" s="21">
        <v>0</v>
      </c>
      <c r="F94" s="21">
        <v>27</v>
      </c>
      <c r="G94" s="21">
        <v>0</v>
      </c>
      <c r="H94" s="21">
        <v>0</v>
      </c>
      <c r="I94" s="21">
        <v>0</v>
      </c>
      <c r="J94" s="21">
        <v>0</v>
      </c>
      <c r="K94" s="21">
        <v>0</v>
      </c>
      <c r="L94" s="21">
        <v>0</v>
      </c>
      <c r="M94" s="21">
        <v>0</v>
      </c>
      <c r="N94" s="21">
        <v>237156</v>
      </c>
      <c r="O94" s="21">
        <v>15000</v>
      </c>
      <c r="P94" s="21">
        <v>0</v>
      </c>
      <c r="Q94" s="21">
        <v>7000</v>
      </c>
      <c r="R94" s="21">
        <v>0</v>
      </c>
      <c r="S94" s="21">
        <v>0</v>
      </c>
      <c r="T94" s="21">
        <v>0</v>
      </c>
      <c r="U94" s="21">
        <v>0</v>
      </c>
      <c r="V94" s="21">
        <v>0</v>
      </c>
      <c r="W94" s="21">
        <v>0</v>
      </c>
      <c r="X94" s="21">
        <v>11000</v>
      </c>
      <c r="Y94" s="21" t="s">
        <v>191</v>
      </c>
      <c r="Z94" s="21" t="s">
        <v>205</v>
      </c>
      <c r="AA94" s="21" t="s">
        <v>458</v>
      </c>
    </row>
    <row r="95" spans="1:27" x14ac:dyDescent="0.25">
      <c r="A95" s="21" t="s">
        <v>459</v>
      </c>
      <c r="B95" s="21" t="s">
        <v>460</v>
      </c>
      <c r="C95" s="21"/>
      <c r="D95" s="21">
        <v>0</v>
      </c>
      <c r="E95" s="21">
        <v>0</v>
      </c>
      <c r="F95" s="21">
        <v>0</v>
      </c>
      <c r="G95" s="21">
        <v>0</v>
      </c>
      <c r="H95" s="21">
        <v>0</v>
      </c>
      <c r="I95" s="21">
        <v>0</v>
      </c>
      <c r="J95" s="21">
        <v>0</v>
      </c>
      <c r="K95" s="21">
        <v>0</v>
      </c>
      <c r="L95" s="21">
        <v>0</v>
      </c>
      <c r="M95" s="21">
        <v>0</v>
      </c>
      <c r="N95" s="21">
        <v>128840</v>
      </c>
      <c r="O95" s="21">
        <v>0</v>
      </c>
      <c r="P95" s="21">
        <v>0</v>
      </c>
      <c r="Q95" s="21">
        <v>0</v>
      </c>
      <c r="R95" s="21">
        <v>0</v>
      </c>
      <c r="S95" s="21">
        <v>0</v>
      </c>
      <c r="T95" s="21">
        <v>0</v>
      </c>
      <c r="U95" s="21">
        <v>0</v>
      </c>
      <c r="V95" s="21">
        <v>0</v>
      </c>
      <c r="W95" s="21">
        <v>0</v>
      </c>
      <c r="X95" s="21">
        <v>0</v>
      </c>
      <c r="Y95" s="21" t="s">
        <v>191</v>
      </c>
      <c r="Z95" s="21" t="s">
        <v>212</v>
      </c>
      <c r="AA95" s="21" t="s">
        <v>461</v>
      </c>
    </row>
    <row r="96" spans="1:27" x14ac:dyDescent="0.25">
      <c r="A96" s="21" t="s">
        <v>462</v>
      </c>
      <c r="B96" s="21" t="s">
        <v>463</v>
      </c>
      <c r="C96" s="21"/>
      <c r="D96" s="21">
        <v>0</v>
      </c>
      <c r="E96" s="21">
        <v>0</v>
      </c>
      <c r="F96" s="21">
        <v>0</v>
      </c>
      <c r="G96" s="21">
        <v>0</v>
      </c>
      <c r="H96" s="21">
        <v>0</v>
      </c>
      <c r="I96" s="21">
        <v>0</v>
      </c>
      <c r="J96" s="21">
        <v>0</v>
      </c>
      <c r="K96" s="21">
        <v>0</v>
      </c>
      <c r="L96" s="21">
        <v>0</v>
      </c>
      <c r="M96" s="21">
        <v>0</v>
      </c>
      <c r="N96" s="21">
        <v>0</v>
      </c>
      <c r="O96" s="21">
        <v>0</v>
      </c>
      <c r="P96" s="21">
        <v>0</v>
      </c>
      <c r="Q96" s="21">
        <v>0</v>
      </c>
      <c r="R96" s="21">
        <v>0</v>
      </c>
      <c r="S96" s="21">
        <v>0</v>
      </c>
      <c r="T96" s="21">
        <v>0</v>
      </c>
      <c r="U96" s="21">
        <v>0</v>
      </c>
      <c r="V96" s="21">
        <v>0</v>
      </c>
      <c r="W96" s="21">
        <v>0</v>
      </c>
      <c r="X96" s="21">
        <v>0</v>
      </c>
      <c r="Y96" s="21" t="s">
        <v>191</v>
      </c>
      <c r="Z96" s="21" t="s">
        <v>212</v>
      </c>
      <c r="AA96" s="21" t="s">
        <v>464</v>
      </c>
    </row>
    <row r="97" spans="1:27" x14ac:dyDescent="0.25">
      <c r="A97" s="21" t="s">
        <v>465</v>
      </c>
      <c r="B97" s="21" t="s">
        <v>466</v>
      </c>
      <c r="C97" s="21"/>
      <c r="D97" s="21">
        <v>0</v>
      </c>
      <c r="E97" s="21">
        <v>0</v>
      </c>
      <c r="F97" s="21">
        <v>0</v>
      </c>
      <c r="G97" s="21">
        <v>0</v>
      </c>
      <c r="H97" s="21">
        <v>0</v>
      </c>
      <c r="I97" s="21">
        <v>0</v>
      </c>
      <c r="J97" s="21">
        <v>0</v>
      </c>
      <c r="K97" s="21">
        <v>0</v>
      </c>
      <c r="L97" s="21">
        <v>0</v>
      </c>
      <c r="M97" s="21">
        <v>0</v>
      </c>
      <c r="N97" s="21">
        <v>10491</v>
      </c>
      <c r="O97" s="21">
        <v>0</v>
      </c>
      <c r="P97" s="21">
        <v>0</v>
      </c>
      <c r="Q97" s="21">
        <v>0</v>
      </c>
      <c r="R97" s="21">
        <v>0</v>
      </c>
      <c r="S97" s="21">
        <v>0</v>
      </c>
      <c r="T97" s="21">
        <v>0</v>
      </c>
      <c r="U97" s="21">
        <v>0</v>
      </c>
      <c r="V97" s="21">
        <v>0</v>
      </c>
      <c r="W97" s="21">
        <v>0</v>
      </c>
      <c r="X97" s="21">
        <v>0</v>
      </c>
      <c r="Y97" s="21" t="s">
        <v>191</v>
      </c>
      <c r="Z97" s="21" t="s">
        <v>212</v>
      </c>
      <c r="AA97" s="21" t="s">
        <v>467</v>
      </c>
    </row>
    <row r="98" spans="1:27" x14ac:dyDescent="0.25">
      <c r="A98" s="21" t="s">
        <v>468</v>
      </c>
      <c r="B98" s="21" t="s">
        <v>469</v>
      </c>
      <c r="C98" s="21"/>
      <c r="D98" s="21">
        <v>0</v>
      </c>
      <c r="E98" s="21">
        <v>0</v>
      </c>
      <c r="F98" s="21">
        <v>0</v>
      </c>
      <c r="G98" s="21">
        <v>0</v>
      </c>
      <c r="H98" s="21">
        <v>0</v>
      </c>
      <c r="I98" s="21">
        <v>0</v>
      </c>
      <c r="J98" s="21">
        <v>0</v>
      </c>
      <c r="K98" s="21">
        <v>0</v>
      </c>
      <c r="L98" s="21">
        <v>0</v>
      </c>
      <c r="M98" s="21">
        <v>0</v>
      </c>
      <c r="N98" s="21">
        <v>38600</v>
      </c>
      <c r="O98" s="21">
        <v>0</v>
      </c>
      <c r="P98" s="21">
        <v>0</v>
      </c>
      <c r="Q98" s="21">
        <v>0</v>
      </c>
      <c r="R98" s="21">
        <v>0</v>
      </c>
      <c r="S98" s="21">
        <v>0</v>
      </c>
      <c r="T98" s="21">
        <v>0</v>
      </c>
      <c r="U98" s="21">
        <v>0</v>
      </c>
      <c r="V98" s="21">
        <v>0</v>
      </c>
      <c r="W98" s="21">
        <v>0</v>
      </c>
      <c r="X98" s="21">
        <v>0</v>
      </c>
      <c r="Y98" s="21" t="s">
        <v>191</v>
      </c>
      <c r="Z98" s="21" t="s">
        <v>212</v>
      </c>
      <c r="AA98" s="21" t="s">
        <v>470</v>
      </c>
    </row>
    <row r="99" spans="1:27" x14ac:dyDescent="0.25">
      <c r="A99" s="21" t="s">
        <v>471</v>
      </c>
      <c r="B99" s="21" t="s">
        <v>472</v>
      </c>
      <c r="C99" s="21"/>
      <c r="D99" s="21">
        <v>0</v>
      </c>
      <c r="E99" s="21">
        <v>0</v>
      </c>
      <c r="F99" s="21">
        <v>0</v>
      </c>
      <c r="G99" s="21">
        <v>0</v>
      </c>
      <c r="H99" s="21">
        <v>0</v>
      </c>
      <c r="I99" s="21">
        <v>0</v>
      </c>
      <c r="J99" s="21">
        <v>0</v>
      </c>
      <c r="K99" s="21">
        <v>0</v>
      </c>
      <c r="L99" s="21">
        <v>0</v>
      </c>
      <c r="M99" s="21">
        <v>0</v>
      </c>
      <c r="N99" s="21">
        <v>0</v>
      </c>
      <c r="O99" s="21">
        <v>0</v>
      </c>
      <c r="P99" s="21">
        <v>0</v>
      </c>
      <c r="Q99" s="21">
        <v>0</v>
      </c>
      <c r="R99" s="21">
        <v>0</v>
      </c>
      <c r="S99" s="21">
        <v>0</v>
      </c>
      <c r="T99" s="21">
        <v>0</v>
      </c>
      <c r="U99" s="21">
        <v>0</v>
      </c>
      <c r="V99" s="21">
        <v>0</v>
      </c>
      <c r="W99" s="21">
        <v>0</v>
      </c>
      <c r="X99" s="21">
        <v>0</v>
      </c>
      <c r="Y99" s="21" t="s">
        <v>191</v>
      </c>
      <c r="Z99" s="21" t="s">
        <v>249</v>
      </c>
      <c r="AA99" s="21" t="s">
        <v>473</v>
      </c>
    </row>
    <row r="100" spans="1:27" x14ac:dyDescent="0.25">
      <c r="A100" s="21" t="s">
        <v>474</v>
      </c>
      <c r="B100" s="21" t="s">
        <v>475</v>
      </c>
      <c r="C100" s="21"/>
      <c r="D100" s="21">
        <v>0</v>
      </c>
      <c r="E100" s="21">
        <v>0</v>
      </c>
      <c r="F100" s="21">
        <v>0</v>
      </c>
      <c r="G100" s="21">
        <v>0</v>
      </c>
      <c r="H100" s="21">
        <v>0</v>
      </c>
      <c r="I100" s="21">
        <v>0</v>
      </c>
      <c r="J100" s="21">
        <v>0</v>
      </c>
      <c r="K100" s="21">
        <v>0</v>
      </c>
      <c r="L100" s="21">
        <v>0</v>
      </c>
      <c r="M100" s="21">
        <v>0</v>
      </c>
      <c r="N100" s="21">
        <v>77515</v>
      </c>
      <c r="O100" s="21">
        <v>23500</v>
      </c>
      <c r="P100" s="21">
        <v>0</v>
      </c>
      <c r="Q100" s="21">
        <v>0</v>
      </c>
      <c r="R100" s="21">
        <v>0</v>
      </c>
      <c r="S100" s="21">
        <v>0</v>
      </c>
      <c r="T100" s="21">
        <v>281</v>
      </c>
      <c r="U100" s="21">
        <v>0</v>
      </c>
      <c r="V100" s="21">
        <v>0</v>
      </c>
      <c r="W100" s="21">
        <v>0</v>
      </c>
      <c r="X100" s="21">
        <v>0</v>
      </c>
      <c r="Y100" s="21" t="s">
        <v>193</v>
      </c>
      <c r="Z100" s="21" t="s">
        <v>205</v>
      </c>
      <c r="AA100" s="21" t="s">
        <v>476</v>
      </c>
    </row>
    <row r="101" spans="1:27" x14ac:dyDescent="0.25">
      <c r="A101" s="21" t="s">
        <v>477</v>
      </c>
      <c r="B101" s="21" t="s">
        <v>478</v>
      </c>
      <c r="C101" s="21"/>
      <c r="D101" s="21">
        <v>0</v>
      </c>
      <c r="E101" s="21">
        <v>0</v>
      </c>
      <c r="F101" s="21">
        <v>0</v>
      </c>
      <c r="G101" s="21">
        <v>0</v>
      </c>
      <c r="H101" s="21">
        <v>0</v>
      </c>
      <c r="I101" s="21">
        <v>0</v>
      </c>
      <c r="J101" s="21">
        <v>0</v>
      </c>
      <c r="K101" s="21">
        <v>0</v>
      </c>
      <c r="L101" s="21">
        <v>0</v>
      </c>
      <c r="M101" s="21">
        <v>0</v>
      </c>
      <c r="N101" s="21">
        <v>7280</v>
      </c>
      <c r="O101" s="21">
        <v>0</v>
      </c>
      <c r="P101" s="21">
        <v>0</v>
      </c>
      <c r="Q101" s="21">
        <v>0</v>
      </c>
      <c r="R101" s="21">
        <v>0</v>
      </c>
      <c r="S101" s="21">
        <v>0</v>
      </c>
      <c r="T101" s="21">
        <v>0</v>
      </c>
      <c r="U101" s="21">
        <v>0</v>
      </c>
      <c r="V101" s="21">
        <v>2000</v>
      </c>
      <c r="W101" s="21">
        <v>0</v>
      </c>
      <c r="X101" s="21">
        <v>0</v>
      </c>
      <c r="Y101" s="21" t="s">
        <v>191</v>
      </c>
      <c r="Z101" s="21" t="s">
        <v>249</v>
      </c>
      <c r="AA101" s="21" t="s">
        <v>479</v>
      </c>
    </row>
    <row r="102" spans="1:27" x14ac:dyDescent="0.25">
      <c r="A102" s="21" t="s">
        <v>480</v>
      </c>
      <c r="B102" s="21" t="s">
        <v>481</v>
      </c>
      <c r="C102" s="21"/>
      <c r="D102" s="21">
        <v>0</v>
      </c>
      <c r="E102" s="21">
        <v>0</v>
      </c>
      <c r="F102" s="21">
        <v>0</v>
      </c>
      <c r="G102" s="21">
        <v>0</v>
      </c>
      <c r="H102" s="21">
        <v>0</v>
      </c>
      <c r="I102" s="21">
        <v>0</v>
      </c>
      <c r="J102" s="21">
        <v>0</v>
      </c>
      <c r="K102" s="21">
        <v>0</v>
      </c>
      <c r="L102" s="21">
        <v>0</v>
      </c>
      <c r="M102" s="21">
        <v>0</v>
      </c>
      <c r="N102" s="21">
        <v>28292</v>
      </c>
      <c r="O102" s="21">
        <v>0</v>
      </c>
      <c r="P102" s="21">
        <v>0</v>
      </c>
      <c r="Q102" s="21">
        <v>0</v>
      </c>
      <c r="R102" s="21">
        <v>0</v>
      </c>
      <c r="S102" s="21">
        <v>0</v>
      </c>
      <c r="T102" s="21">
        <v>0</v>
      </c>
      <c r="U102" s="21">
        <v>0</v>
      </c>
      <c r="V102" s="21">
        <v>0</v>
      </c>
      <c r="W102" s="21">
        <v>0</v>
      </c>
      <c r="X102" s="21">
        <v>0</v>
      </c>
      <c r="Y102" s="21" t="s">
        <v>191</v>
      </c>
      <c r="Z102" s="21" t="s">
        <v>249</v>
      </c>
      <c r="AA102" s="21" t="s">
        <v>482</v>
      </c>
    </row>
    <row r="103" spans="1:27" x14ac:dyDescent="0.25">
      <c r="A103" s="21" t="s">
        <v>483</v>
      </c>
      <c r="B103" s="21" t="s">
        <v>484</v>
      </c>
      <c r="C103" s="21"/>
      <c r="D103" s="21">
        <v>0</v>
      </c>
      <c r="E103" s="21">
        <v>0</v>
      </c>
      <c r="F103" s="21">
        <v>0</v>
      </c>
      <c r="G103" s="21">
        <v>0</v>
      </c>
      <c r="H103" s="21">
        <v>0</v>
      </c>
      <c r="I103" s="21">
        <v>0</v>
      </c>
      <c r="J103" s="21">
        <v>0</v>
      </c>
      <c r="K103" s="21">
        <v>0</v>
      </c>
      <c r="L103" s="21">
        <v>0</v>
      </c>
      <c r="M103" s="21">
        <v>20000</v>
      </c>
      <c r="N103" s="21">
        <v>104594</v>
      </c>
      <c r="O103" s="21">
        <v>14500</v>
      </c>
      <c r="P103" s="21">
        <v>0</v>
      </c>
      <c r="Q103" s="21">
        <v>0</v>
      </c>
      <c r="R103" s="21">
        <v>0</v>
      </c>
      <c r="S103" s="21">
        <v>0</v>
      </c>
      <c r="T103" s="21">
        <v>0</v>
      </c>
      <c r="U103" s="21">
        <v>0</v>
      </c>
      <c r="V103" s="21">
        <v>0</v>
      </c>
      <c r="W103" s="21">
        <v>0</v>
      </c>
      <c r="X103" s="21">
        <v>2000</v>
      </c>
      <c r="Y103" s="21" t="s">
        <v>191</v>
      </c>
      <c r="Z103" s="21" t="s">
        <v>212</v>
      </c>
      <c r="AA103" s="21" t="s">
        <v>485</v>
      </c>
    </row>
    <row r="104" spans="1:27" x14ac:dyDescent="0.25">
      <c r="A104" s="21" t="s">
        <v>486</v>
      </c>
      <c r="B104" s="21" t="s">
        <v>487</v>
      </c>
      <c r="C104" s="21"/>
      <c r="D104" s="21">
        <v>0</v>
      </c>
      <c r="E104" s="21">
        <v>0</v>
      </c>
      <c r="F104" s="21">
        <v>0</v>
      </c>
      <c r="G104" s="21">
        <v>0</v>
      </c>
      <c r="H104" s="21">
        <v>0</v>
      </c>
      <c r="I104" s="21">
        <v>0</v>
      </c>
      <c r="J104" s="21">
        <v>0</v>
      </c>
      <c r="K104" s="21">
        <v>0</v>
      </c>
      <c r="L104" s="21">
        <v>0</v>
      </c>
      <c r="M104" s="21">
        <v>0</v>
      </c>
      <c r="N104" s="21">
        <v>137922</v>
      </c>
      <c r="O104" s="21">
        <v>0</v>
      </c>
      <c r="P104" s="21">
        <v>0</v>
      </c>
      <c r="Q104" s="21">
        <v>0</v>
      </c>
      <c r="R104" s="21">
        <v>0</v>
      </c>
      <c r="S104" s="21">
        <v>0</v>
      </c>
      <c r="T104" s="21">
        <v>0</v>
      </c>
      <c r="U104" s="21">
        <v>0</v>
      </c>
      <c r="V104" s="21">
        <v>0</v>
      </c>
      <c r="W104" s="21">
        <v>0</v>
      </c>
      <c r="X104" s="21">
        <v>0</v>
      </c>
      <c r="Y104" s="21" t="s">
        <v>193</v>
      </c>
      <c r="Z104" s="21" t="s">
        <v>205</v>
      </c>
      <c r="AA104" s="21" t="s">
        <v>488</v>
      </c>
    </row>
    <row r="105" spans="1:27" x14ac:dyDescent="0.25">
      <c r="A105" s="21" t="s">
        <v>489</v>
      </c>
      <c r="B105" s="21" t="s">
        <v>490</v>
      </c>
      <c r="C105" s="21"/>
      <c r="D105" s="21">
        <v>0</v>
      </c>
      <c r="E105" s="21">
        <v>0</v>
      </c>
      <c r="F105" s="21">
        <v>0</v>
      </c>
      <c r="G105" s="21">
        <v>0</v>
      </c>
      <c r="H105" s="21">
        <v>0</v>
      </c>
      <c r="I105" s="21">
        <v>0</v>
      </c>
      <c r="J105" s="21">
        <v>0</v>
      </c>
      <c r="K105" s="21">
        <v>0</v>
      </c>
      <c r="L105" s="21">
        <v>0</v>
      </c>
      <c r="M105" s="21">
        <v>0</v>
      </c>
      <c r="N105" s="21">
        <v>82528</v>
      </c>
      <c r="O105" s="21">
        <v>10000</v>
      </c>
      <c r="P105" s="21">
        <v>0</v>
      </c>
      <c r="Q105" s="21">
        <v>0</v>
      </c>
      <c r="R105" s="21">
        <v>0</v>
      </c>
      <c r="S105" s="21">
        <v>0</v>
      </c>
      <c r="T105" s="21">
        <v>0</v>
      </c>
      <c r="U105" s="21">
        <v>0</v>
      </c>
      <c r="V105" s="21">
        <v>21000</v>
      </c>
      <c r="W105" s="21">
        <v>63500</v>
      </c>
      <c r="X105" s="21">
        <v>0</v>
      </c>
      <c r="Y105" s="21" t="s">
        <v>195</v>
      </c>
      <c r="Z105" s="21" t="s">
        <v>205</v>
      </c>
      <c r="AA105" s="21" t="s">
        <v>491</v>
      </c>
    </row>
    <row r="106" spans="1:27" x14ac:dyDescent="0.25">
      <c r="A106" s="21" t="s">
        <v>492</v>
      </c>
      <c r="B106" s="21" t="s">
        <v>493</v>
      </c>
      <c r="C106" s="21"/>
      <c r="D106" s="21">
        <v>0</v>
      </c>
      <c r="E106" s="21">
        <v>0</v>
      </c>
      <c r="F106" s="21">
        <v>0</v>
      </c>
      <c r="G106" s="21">
        <v>0</v>
      </c>
      <c r="H106" s="21">
        <v>0</v>
      </c>
      <c r="I106" s="21">
        <v>0</v>
      </c>
      <c r="J106" s="21">
        <v>0</v>
      </c>
      <c r="K106" s="21">
        <v>0</v>
      </c>
      <c r="L106" s="21">
        <v>0</v>
      </c>
      <c r="M106" s="21">
        <v>0</v>
      </c>
      <c r="N106" s="21">
        <v>0</v>
      </c>
      <c r="O106" s="21">
        <v>0</v>
      </c>
      <c r="P106" s="21">
        <v>0</v>
      </c>
      <c r="Q106" s="21">
        <v>0</v>
      </c>
      <c r="R106" s="21">
        <v>0</v>
      </c>
      <c r="S106" s="21">
        <v>0</v>
      </c>
      <c r="T106" s="21">
        <v>0</v>
      </c>
      <c r="U106" s="21">
        <v>0</v>
      </c>
      <c r="V106" s="21">
        <v>5000</v>
      </c>
      <c r="W106" s="21">
        <v>0</v>
      </c>
      <c r="X106" s="21">
        <v>0</v>
      </c>
      <c r="Y106" s="21" t="s">
        <v>191</v>
      </c>
      <c r="Z106" s="21" t="s">
        <v>212</v>
      </c>
      <c r="AA106" s="21" t="s">
        <v>494</v>
      </c>
    </row>
    <row r="107" spans="1:27" x14ac:dyDescent="0.25">
      <c r="A107" s="21" t="s">
        <v>495</v>
      </c>
      <c r="B107" s="21" t="s">
        <v>496</v>
      </c>
      <c r="C107" s="21"/>
      <c r="D107" s="21">
        <v>0</v>
      </c>
      <c r="E107" s="21">
        <v>0</v>
      </c>
      <c r="F107" s="21">
        <v>0</v>
      </c>
      <c r="G107" s="21">
        <v>0</v>
      </c>
      <c r="H107" s="21">
        <v>0</v>
      </c>
      <c r="I107" s="21">
        <v>0</v>
      </c>
      <c r="J107" s="21">
        <v>0</v>
      </c>
      <c r="K107" s="21">
        <v>0</v>
      </c>
      <c r="L107" s="21">
        <v>0</v>
      </c>
      <c r="M107" s="21">
        <v>0</v>
      </c>
      <c r="N107" s="21">
        <v>110111</v>
      </c>
      <c r="O107" s="21">
        <v>0</v>
      </c>
      <c r="P107" s="21">
        <v>0</v>
      </c>
      <c r="Q107" s="21">
        <v>0</v>
      </c>
      <c r="R107" s="21">
        <v>0</v>
      </c>
      <c r="S107" s="21">
        <v>0</v>
      </c>
      <c r="T107" s="21">
        <v>0</v>
      </c>
      <c r="U107" s="21">
        <v>0</v>
      </c>
      <c r="V107" s="21">
        <v>0</v>
      </c>
      <c r="W107" s="21">
        <v>19500</v>
      </c>
      <c r="X107" s="21">
        <v>0</v>
      </c>
      <c r="Y107" s="21" t="s">
        <v>191</v>
      </c>
      <c r="Z107" s="21" t="s">
        <v>212</v>
      </c>
      <c r="AA107" s="21" t="s">
        <v>497</v>
      </c>
    </row>
    <row r="108" spans="1:27" x14ac:dyDescent="0.25">
      <c r="A108" s="21" t="s">
        <v>498</v>
      </c>
      <c r="B108" s="21" t="s">
        <v>499</v>
      </c>
      <c r="C108" s="21"/>
      <c r="D108" s="21">
        <v>0</v>
      </c>
      <c r="E108" s="21">
        <v>0</v>
      </c>
      <c r="F108" s="21">
        <v>0</v>
      </c>
      <c r="G108" s="21">
        <v>0</v>
      </c>
      <c r="H108" s="21">
        <v>0</v>
      </c>
      <c r="I108" s="21">
        <v>0</v>
      </c>
      <c r="J108" s="21">
        <v>0</v>
      </c>
      <c r="K108" s="21">
        <v>0</v>
      </c>
      <c r="L108" s="21">
        <v>0</v>
      </c>
      <c r="M108" s="21">
        <v>0</v>
      </c>
      <c r="N108" s="21">
        <v>374185</v>
      </c>
      <c r="O108" s="21">
        <v>266100</v>
      </c>
      <c r="P108" s="21">
        <v>0</v>
      </c>
      <c r="Q108" s="21">
        <v>0</v>
      </c>
      <c r="R108" s="21">
        <v>0</v>
      </c>
      <c r="S108" s="21">
        <v>0</v>
      </c>
      <c r="T108" s="21">
        <v>0</v>
      </c>
      <c r="U108" s="21">
        <v>0</v>
      </c>
      <c r="V108" s="21">
        <v>50261</v>
      </c>
      <c r="W108" s="21">
        <v>164357</v>
      </c>
      <c r="X108" s="21">
        <v>0</v>
      </c>
      <c r="Y108" s="21" t="s">
        <v>191</v>
      </c>
      <c r="Z108" s="21" t="s">
        <v>205</v>
      </c>
      <c r="AA108" s="21" t="s">
        <v>500</v>
      </c>
    </row>
    <row r="109" spans="1:27" x14ac:dyDescent="0.25">
      <c r="A109" s="21" t="s">
        <v>501</v>
      </c>
      <c r="B109" s="21" t="s">
        <v>502</v>
      </c>
      <c r="C109" s="21"/>
      <c r="D109" s="21">
        <v>0</v>
      </c>
      <c r="E109" s="21">
        <v>0</v>
      </c>
      <c r="F109" s="21">
        <v>0</v>
      </c>
      <c r="G109" s="21">
        <v>0</v>
      </c>
      <c r="H109" s="21">
        <v>0</v>
      </c>
      <c r="I109" s="21">
        <v>0</v>
      </c>
      <c r="J109" s="21">
        <v>0</v>
      </c>
      <c r="K109" s="21">
        <v>0</v>
      </c>
      <c r="L109" s="21">
        <v>0</v>
      </c>
      <c r="M109" s="21">
        <v>0</v>
      </c>
      <c r="N109" s="21">
        <v>0</v>
      </c>
      <c r="O109" s="21">
        <v>0</v>
      </c>
      <c r="P109" s="21">
        <v>0</v>
      </c>
      <c r="Q109" s="21">
        <v>0</v>
      </c>
      <c r="R109" s="21">
        <v>0</v>
      </c>
      <c r="S109" s="21">
        <v>0</v>
      </c>
      <c r="T109" s="21">
        <v>0</v>
      </c>
      <c r="U109" s="21">
        <v>0</v>
      </c>
      <c r="V109" s="21">
        <v>0</v>
      </c>
      <c r="W109" s="21">
        <v>0</v>
      </c>
      <c r="X109" s="21">
        <v>0</v>
      </c>
      <c r="Y109" s="21" t="s">
        <v>191</v>
      </c>
      <c r="Z109" s="21" t="s">
        <v>212</v>
      </c>
      <c r="AA109" s="21" t="s">
        <v>503</v>
      </c>
    </row>
    <row r="110" spans="1:27" x14ac:dyDescent="0.25">
      <c r="A110" s="21" t="s">
        <v>504</v>
      </c>
      <c r="B110" s="21" t="s">
        <v>505</v>
      </c>
      <c r="C110" s="21"/>
      <c r="D110" s="21">
        <v>0</v>
      </c>
      <c r="E110" s="21">
        <v>0</v>
      </c>
      <c r="F110" s="21">
        <v>0</v>
      </c>
      <c r="G110" s="21">
        <v>0</v>
      </c>
      <c r="H110" s="21">
        <v>0</v>
      </c>
      <c r="I110" s="21">
        <v>0</v>
      </c>
      <c r="J110" s="21">
        <v>421</v>
      </c>
      <c r="K110" s="21">
        <v>0</v>
      </c>
      <c r="L110" s="21">
        <v>0</v>
      </c>
      <c r="M110" s="21">
        <v>12004</v>
      </c>
      <c r="N110" s="21">
        <v>190460</v>
      </c>
      <c r="O110" s="21">
        <v>33000</v>
      </c>
      <c r="P110" s="21">
        <v>0</v>
      </c>
      <c r="Q110" s="21">
        <v>0</v>
      </c>
      <c r="R110" s="21">
        <v>0</v>
      </c>
      <c r="S110" s="21">
        <v>0</v>
      </c>
      <c r="T110" s="21">
        <v>0</v>
      </c>
      <c r="U110" s="21">
        <v>0</v>
      </c>
      <c r="V110" s="21">
        <v>5000</v>
      </c>
      <c r="W110" s="21">
        <v>34000</v>
      </c>
      <c r="X110" s="21">
        <v>0</v>
      </c>
      <c r="Y110" s="21" t="s">
        <v>191</v>
      </c>
      <c r="Z110" s="21" t="s">
        <v>269</v>
      </c>
      <c r="AA110" s="21" t="s">
        <v>506</v>
      </c>
    </row>
    <row r="111" spans="1:27" x14ac:dyDescent="0.25">
      <c r="A111" s="21" t="s">
        <v>507</v>
      </c>
      <c r="B111" s="21" t="s">
        <v>508</v>
      </c>
      <c r="C111" s="21"/>
      <c r="D111" s="21">
        <v>0</v>
      </c>
      <c r="E111" s="21">
        <v>0</v>
      </c>
      <c r="F111" s="21">
        <v>0</v>
      </c>
      <c r="G111" s="21">
        <v>0</v>
      </c>
      <c r="H111" s="21">
        <v>0</v>
      </c>
      <c r="I111" s="21">
        <v>0</v>
      </c>
      <c r="J111" s="21">
        <v>0</v>
      </c>
      <c r="K111" s="21">
        <v>0</v>
      </c>
      <c r="L111" s="21">
        <v>0</v>
      </c>
      <c r="M111" s="21">
        <v>0</v>
      </c>
      <c r="N111" s="21">
        <v>5988</v>
      </c>
      <c r="O111" s="21">
        <v>0</v>
      </c>
      <c r="P111" s="21">
        <v>0</v>
      </c>
      <c r="Q111" s="21">
        <v>0</v>
      </c>
      <c r="R111" s="21">
        <v>0</v>
      </c>
      <c r="S111" s="21">
        <v>0</v>
      </c>
      <c r="T111" s="21">
        <v>0</v>
      </c>
      <c r="U111" s="21">
        <v>0</v>
      </c>
      <c r="V111" s="21">
        <v>0</v>
      </c>
      <c r="W111" s="21">
        <v>0</v>
      </c>
      <c r="X111" s="21">
        <v>0</v>
      </c>
      <c r="Y111" s="21" t="s">
        <v>191</v>
      </c>
      <c r="Z111" s="21" t="s">
        <v>212</v>
      </c>
      <c r="AA111" s="21" t="s">
        <v>509</v>
      </c>
    </row>
    <row r="112" spans="1:27" x14ac:dyDescent="0.25">
      <c r="A112" s="21" t="s">
        <v>510</v>
      </c>
      <c r="B112" s="21" t="s">
        <v>511</v>
      </c>
      <c r="C112" s="21"/>
      <c r="D112" s="21">
        <v>0</v>
      </c>
      <c r="E112" s="21">
        <v>0</v>
      </c>
      <c r="F112" s="21">
        <v>0</v>
      </c>
      <c r="G112" s="21">
        <v>0</v>
      </c>
      <c r="H112" s="21">
        <v>0</v>
      </c>
      <c r="I112" s="21">
        <v>0</v>
      </c>
      <c r="J112" s="21">
        <v>0</v>
      </c>
      <c r="K112" s="21">
        <v>0</v>
      </c>
      <c r="L112" s="21">
        <v>0</v>
      </c>
      <c r="M112" s="21">
        <v>0</v>
      </c>
      <c r="N112" s="21">
        <v>260325</v>
      </c>
      <c r="O112" s="21">
        <v>0</v>
      </c>
      <c r="P112" s="21">
        <v>0</v>
      </c>
      <c r="Q112" s="21">
        <v>0</v>
      </c>
      <c r="R112" s="21">
        <v>0</v>
      </c>
      <c r="S112" s="21">
        <v>0</v>
      </c>
      <c r="T112" s="21">
        <v>0</v>
      </c>
      <c r="U112" s="21">
        <v>0</v>
      </c>
      <c r="V112" s="21">
        <v>0</v>
      </c>
      <c r="W112" s="21">
        <v>0</v>
      </c>
      <c r="X112" s="21">
        <v>0</v>
      </c>
      <c r="Y112" s="21" t="s">
        <v>191</v>
      </c>
      <c r="Z112" s="21" t="s">
        <v>212</v>
      </c>
      <c r="AA112" s="21" t="s">
        <v>512</v>
      </c>
    </row>
    <row r="113" spans="1:27" x14ac:dyDescent="0.25">
      <c r="A113" s="21" t="s">
        <v>513</v>
      </c>
      <c r="B113" s="21" t="s">
        <v>514</v>
      </c>
      <c r="C113" s="21"/>
      <c r="D113" s="21">
        <v>0</v>
      </c>
      <c r="E113" s="21">
        <v>0</v>
      </c>
      <c r="F113" s="21">
        <v>0</v>
      </c>
      <c r="G113" s="21">
        <v>0</v>
      </c>
      <c r="H113" s="21">
        <v>0</v>
      </c>
      <c r="I113" s="21">
        <v>0</v>
      </c>
      <c r="J113" s="21">
        <v>0</v>
      </c>
      <c r="K113" s="21">
        <v>0</v>
      </c>
      <c r="L113" s="21">
        <v>0</v>
      </c>
      <c r="M113" s="21">
        <v>0</v>
      </c>
      <c r="N113" s="21">
        <v>902426</v>
      </c>
      <c r="O113" s="21">
        <v>20000</v>
      </c>
      <c r="P113" s="21">
        <v>0</v>
      </c>
      <c r="Q113" s="21">
        <v>8575</v>
      </c>
      <c r="R113" s="21">
        <v>0</v>
      </c>
      <c r="S113" s="21">
        <v>0</v>
      </c>
      <c r="T113" s="21">
        <v>0</v>
      </c>
      <c r="U113" s="21">
        <v>0</v>
      </c>
      <c r="V113" s="21">
        <v>102000</v>
      </c>
      <c r="W113" s="21">
        <v>297000</v>
      </c>
      <c r="X113" s="21">
        <v>110000</v>
      </c>
      <c r="Y113" s="21" t="s">
        <v>191</v>
      </c>
      <c r="Z113" s="21" t="s">
        <v>262</v>
      </c>
      <c r="AA113" s="21" t="s">
        <v>515</v>
      </c>
    </row>
    <row r="114" spans="1:27" x14ac:dyDescent="0.25">
      <c r="A114" s="21" t="s">
        <v>516</v>
      </c>
      <c r="B114" s="21" t="s">
        <v>517</v>
      </c>
      <c r="C114" s="21"/>
      <c r="D114" s="21">
        <v>0</v>
      </c>
      <c r="E114" s="21">
        <v>0</v>
      </c>
      <c r="F114" s="21">
        <v>0</v>
      </c>
      <c r="G114" s="21">
        <v>0</v>
      </c>
      <c r="H114" s="21">
        <v>0</v>
      </c>
      <c r="I114" s="21">
        <v>0</v>
      </c>
      <c r="J114" s="21">
        <v>0</v>
      </c>
      <c r="K114" s="21">
        <v>0</v>
      </c>
      <c r="L114" s="21">
        <v>0</v>
      </c>
      <c r="M114" s="21">
        <v>0</v>
      </c>
      <c r="N114" s="21">
        <v>369700</v>
      </c>
      <c r="O114" s="21">
        <v>0</v>
      </c>
      <c r="P114" s="21">
        <v>0</v>
      </c>
      <c r="Q114" s="21">
        <v>0</v>
      </c>
      <c r="R114" s="21">
        <v>0</v>
      </c>
      <c r="S114" s="21">
        <v>0</v>
      </c>
      <c r="T114" s="21">
        <v>0</v>
      </c>
      <c r="U114" s="21">
        <v>0</v>
      </c>
      <c r="V114" s="21">
        <v>24000</v>
      </c>
      <c r="W114" s="21">
        <v>0</v>
      </c>
      <c r="X114" s="21">
        <v>0</v>
      </c>
      <c r="Y114" s="21" t="s">
        <v>191</v>
      </c>
      <c r="Z114" s="21" t="s">
        <v>372</v>
      </c>
      <c r="AA114" s="21" t="s">
        <v>518</v>
      </c>
    </row>
    <row r="115" spans="1:27" x14ac:dyDescent="0.25">
      <c r="A115" s="21" t="s">
        <v>519</v>
      </c>
      <c r="B115" s="21" t="s">
        <v>520</v>
      </c>
      <c r="C115" s="21"/>
      <c r="D115" s="21">
        <v>0</v>
      </c>
      <c r="E115" s="21">
        <v>0</v>
      </c>
      <c r="F115" s="21">
        <v>0</v>
      </c>
      <c r="G115" s="21">
        <v>0</v>
      </c>
      <c r="H115" s="21">
        <v>0</v>
      </c>
      <c r="I115" s="21">
        <v>0</v>
      </c>
      <c r="J115" s="21">
        <v>0</v>
      </c>
      <c r="K115" s="21">
        <v>0</v>
      </c>
      <c r="L115" s="21">
        <v>0</v>
      </c>
      <c r="M115" s="21">
        <v>0</v>
      </c>
      <c r="N115" s="21">
        <v>0</v>
      </c>
      <c r="O115" s="21">
        <v>0</v>
      </c>
      <c r="P115" s="21">
        <v>0</v>
      </c>
      <c r="Q115" s="21">
        <v>0</v>
      </c>
      <c r="R115" s="21">
        <v>0</v>
      </c>
      <c r="S115" s="21">
        <v>0</v>
      </c>
      <c r="T115" s="21">
        <v>0</v>
      </c>
      <c r="U115" s="21">
        <v>0</v>
      </c>
      <c r="V115" s="21">
        <v>0</v>
      </c>
      <c r="W115" s="21">
        <v>0</v>
      </c>
      <c r="X115" s="21">
        <v>0</v>
      </c>
      <c r="Y115" s="21" t="s">
        <v>191</v>
      </c>
      <c r="Z115" s="21" t="s">
        <v>249</v>
      </c>
      <c r="AA115" s="21" t="s">
        <v>521</v>
      </c>
    </row>
    <row r="116" spans="1:27" x14ac:dyDescent="0.25">
      <c r="A116" s="21" t="s">
        <v>522</v>
      </c>
      <c r="B116" s="21" t="s">
        <v>523</v>
      </c>
      <c r="C116" s="21"/>
      <c r="D116" s="21">
        <v>0</v>
      </c>
      <c r="E116" s="21">
        <v>0</v>
      </c>
      <c r="F116" s="21">
        <v>0</v>
      </c>
      <c r="G116" s="21">
        <v>0</v>
      </c>
      <c r="H116" s="21">
        <v>0</v>
      </c>
      <c r="I116" s="21">
        <v>0</v>
      </c>
      <c r="J116" s="21">
        <v>0</v>
      </c>
      <c r="K116" s="21">
        <v>0</v>
      </c>
      <c r="L116" s="21">
        <v>0</v>
      </c>
      <c r="M116" s="21">
        <v>0</v>
      </c>
      <c r="N116" s="21">
        <v>362383</v>
      </c>
      <c r="O116" s="21">
        <v>0</v>
      </c>
      <c r="P116" s="21">
        <v>0</v>
      </c>
      <c r="Q116" s="21">
        <v>0</v>
      </c>
      <c r="R116" s="21">
        <v>0</v>
      </c>
      <c r="S116" s="21">
        <v>0</v>
      </c>
      <c r="T116" s="21">
        <v>0</v>
      </c>
      <c r="U116" s="21">
        <v>0</v>
      </c>
      <c r="V116" s="21">
        <v>0</v>
      </c>
      <c r="W116" s="21">
        <v>0</v>
      </c>
      <c r="X116" s="21">
        <v>0</v>
      </c>
      <c r="Y116" s="21" t="s">
        <v>191</v>
      </c>
      <c r="Z116" s="21" t="s">
        <v>212</v>
      </c>
      <c r="AA116" s="21" t="s">
        <v>524</v>
      </c>
    </row>
    <row r="117" spans="1:27" x14ac:dyDescent="0.25">
      <c r="A117" s="21" t="s">
        <v>525</v>
      </c>
      <c r="B117" s="21" t="s">
        <v>526</v>
      </c>
      <c r="C117" s="21"/>
      <c r="D117" s="21">
        <v>0</v>
      </c>
      <c r="E117" s="21">
        <v>0</v>
      </c>
      <c r="F117" s="21">
        <v>0</v>
      </c>
      <c r="G117" s="21">
        <v>0</v>
      </c>
      <c r="H117" s="21">
        <v>0</v>
      </c>
      <c r="I117" s="21">
        <v>0</v>
      </c>
      <c r="J117" s="21">
        <v>0</v>
      </c>
      <c r="K117" s="21">
        <v>0</v>
      </c>
      <c r="L117" s="21">
        <v>0</v>
      </c>
      <c r="M117" s="21">
        <v>0</v>
      </c>
      <c r="N117" s="21">
        <v>119061</v>
      </c>
      <c r="O117" s="21">
        <v>9600</v>
      </c>
      <c r="P117" s="21">
        <v>0</v>
      </c>
      <c r="Q117" s="21">
        <v>0</v>
      </c>
      <c r="R117" s="21">
        <v>0</v>
      </c>
      <c r="S117" s="21">
        <v>0</v>
      </c>
      <c r="T117" s="21">
        <v>0</v>
      </c>
      <c r="U117" s="21">
        <v>0</v>
      </c>
      <c r="V117" s="21">
        <v>3000</v>
      </c>
      <c r="W117" s="21">
        <v>40000</v>
      </c>
      <c r="X117" s="21">
        <v>0</v>
      </c>
      <c r="Y117" s="21" t="s">
        <v>191</v>
      </c>
      <c r="Z117" s="21" t="s">
        <v>205</v>
      </c>
      <c r="AA117" s="21" t="s">
        <v>527</v>
      </c>
    </row>
    <row r="118" spans="1:27" x14ac:dyDescent="0.25">
      <c r="A118" s="21" t="s">
        <v>528</v>
      </c>
      <c r="B118" s="21" t="s">
        <v>529</v>
      </c>
      <c r="C118" s="21"/>
      <c r="D118" s="21">
        <v>0</v>
      </c>
      <c r="E118" s="21">
        <v>0</v>
      </c>
      <c r="F118" s="21">
        <v>0</v>
      </c>
      <c r="G118" s="21">
        <v>0</v>
      </c>
      <c r="H118" s="21">
        <v>0</v>
      </c>
      <c r="I118" s="21">
        <v>0</v>
      </c>
      <c r="J118" s="21">
        <v>0</v>
      </c>
      <c r="K118" s="21">
        <v>0</v>
      </c>
      <c r="L118" s="21">
        <v>0</v>
      </c>
      <c r="M118" s="21">
        <v>0</v>
      </c>
      <c r="N118" s="21">
        <v>53627</v>
      </c>
      <c r="O118" s="21">
        <v>0</v>
      </c>
      <c r="P118" s="21">
        <v>0</v>
      </c>
      <c r="Q118" s="21">
        <v>0</v>
      </c>
      <c r="R118" s="21">
        <v>0</v>
      </c>
      <c r="S118" s="21">
        <v>0</v>
      </c>
      <c r="T118" s="21">
        <v>0</v>
      </c>
      <c r="U118" s="21">
        <v>0</v>
      </c>
      <c r="V118" s="21">
        <v>0</v>
      </c>
      <c r="W118" s="21">
        <v>0</v>
      </c>
      <c r="X118" s="21">
        <v>0</v>
      </c>
      <c r="Y118" s="21" t="s">
        <v>191</v>
      </c>
      <c r="Z118" s="21" t="s">
        <v>212</v>
      </c>
      <c r="AA118" s="21" t="s">
        <v>530</v>
      </c>
    </row>
    <row r="119" spans="1:27" x14ac:dyDescent="0.25">
      <c r="A119" s="21" t="s">
        <v>531</v>
      </c>
      <c r="B119" s="21" t="s">
        <v>532</v>
      </c>
      <c r="C119" s="21"/>
      <c r="D119" s="21">
        <v>0</v>
      </c>
      <c r="E119" s="21">
        <v>0</v>
      </c>
      <c r="F119" s="21">
        <v>0</v>
      </c>
      <c r="G119" s="21">
        <v>0</v>
      </c>
      <c r="H119" s="21">
        <v>0</v>
      </c>
      <c r="I119" s="21">
        <v>0</v>
      </c>
      <c r="J119" s="21">
        <v>0</v>
      </c>
      <c r="K119" s="21">
        <v>0</v>
      </c>
      <c r="L119" s="21">
        <v>0</v>
      </c>
      <c r="M119" s="21">
        <v>0</v>
      </c>
      <c r="N119" s="21">
        <v>0</v>
      </c>
      <c r="O119" s="21">
        <v>0</v>
      </c>
      <c r="P119" s="21">
        <v>0</v>
      </c>
      <c r="Q119" s="21">
        <v>0</v>
      </c>
      <c r="R119" s="21">
        <v>0</v>
      </c>
      <c r="S119" s="21">
        <v>0</v>
      </c>
      <c r="T119" s="21">
        <v>0</v>
      </c>
      <c r="U119" s="21">
        <v>0</v>
      </c>
      <c r="V119" s="21">
        <v>0</v>
      </c>
      <c r="W119" s="21">
        <v>0</v>
      </c>
      <c r="X119" s="21">
        <v>0</v>
      </c>
      <c r="Y119" s="21" t="s">
        <v>191</v>
      </c>
      <c r="Z119" s="21" t="s">
        <v>249</v>
      </c>
      <c r="AA119" s="21" t="s">
        <v>533</v>
      </c>
    </row>
    <row r="120" spans="1:27" x14ac:dyDescent="0.25">
      <c r="A120" s="21" t="s">
        <v>534</v>
      </c>
      <c r="B120" s="21" t="s">
        <v>535</v>
      </c>
      <c r="C120" s="21"/>
      <c r="D120" s="21">
        <v>0</v>
      </c>
      <c r="E120" s="21">
        <v>0</v>
      </c>
      <c r="F120" s="21">
        <v>0</v>
      </c>
      <c r="G120" s="21">
        <v>0</v>
      </c>
      <c r="H120" s="21">
        <v>0</v>
      </c>
      <c r="I120" s="21">
        <v>0</v>
      </c>
      <c r="J120" s="21">
        <v>0</v>
      </c>
      <c r="K120" s="21">
        <v>0</v>
      </c>
      <c r="L120" s="21">
        <v>0</v>
      </c>
      <c r="M120" s="21">
        <v>0</v>
      </c>
      <c r="N120" s="21">
        <v>0</v>
      </c>
      <c r="O120" s="21">
        <v>0</v>
      </c>
      <c r="P120" s="21">
        <v>0</v>
      </c>
      <c r="Q120" s="21">
        <v>0</v>
      </c>
      <c r="R120" s="21">
        <v>0</v>
      </c>
      <c r="S120" s="21">
        <v>0</v>
      </c>
      <c r="T120" s="21">
        <v>0</v>
      </c>
      <c r="U120" s="21">
        <v>0</v>
      </c>
      <c r="V120" s="21">
        <v>0</v>
      </c>
      <c r="W120" s="21">
        <v>0</v>
      </c>
      <c r="X120" s="21">
        <v>0</v>
      </c>
      <c r="Y120" s="21" t="s">
        <v>191</v>
      </c>
      <c r="Z120" s="21" t="s">
        <v>212</v>
      </c>
      <c r="AA120" s="21" t="s">
        <v>536</v>
      </c>
    </row>
    <row r="121" spans="1:27" x14ac:dyDescent="0.25">
      <c r="A121" s="21" t="s">
        <v>537</v>
      </c>
      <c r="B121" s="21" t="s">
        <v>538</v>
      </c>
      <c r="C121" s="21"/>
      <c r="D121" s="21">
        <v>0</v>
      </c>
      <c r="E121" s="21">
        <v>0</v>
      </c>
      <c r="F121" s="21">
        <v>0</v>
      </c>
      <c r="G121" s="21">
        <v>0</v>
      </c>
      <c r="H121" s="21">
        <v>0</v>
      </c>
      <c r="I121" s="21">
        <v>0</v>
      </c>
      <c r="J121" s="21">
        <v>0</v>
      </c>
      <c r="K121" s="21">
        <v>0</v>
      </c>
      <c r="L121" s="21">
        <v>0</v>
      </c>
      <c r="M121" s="21">
        <v>0</v>
      </c>
      <c r="N121" s="21">
        <v>215012</v>
      </c>
      <c r="O121" s="21">
        <v>0</v>
      </c>
      <c r="P121" s="21">
        <v>0</v>
      </c>
      <c r="Q121" s="21">
        <v>0</v>
      </c>
      <c r="R121" s="21">
        <v>0</v>
      </c>
      <c r="S121" s="21">
        <v>0</v>
      </c>
      <c r="T121" s="21">
        <v>3153</v>
      </c>
      <c r="U121" s="21">
        <v>0</v>
      </c>
      <c r="V121" s="21">
        <v>0</v>
      </c>
      <c r="W121" s="21">
        <v>23000</v>
      </c>
      <c r="X121" s="21">
        <v>0</v>
      </c>
      <c r="Y121" s="21" t="s">
        <v>195</v>
      </c>
      <c r="Z121" s="21" t="s">
        <v>205</v>
      </c>
      <c r="AA121" s="21" t="s">
        <v>539</v>
      </c>
    </row>
    <row r="122" spans="1:27" x14ac:dyDescent="0.25">
      <c r="A122" s="21" t="s">
        <v>540</v>
      </c>
      <c r="B122" s="21" t="s">
        <v>541</v>
      </c>
      <c r="C122" s="21"/>
      <c r="D122" s="21">
        <v>0</v>
      </c>
      <c r="E122" s="21">
        <v>0</v>
      </c>
      <c r="F122" s="21">
        <v>0</v>
      </c>
      <c r="G122" s="21">
        <v>0</v>
      </c>
      <c r="H122" s="21">
        <v>0</v>
      </c>
      <c r="I122" s="21">
        <v>0</v>
      </c>
      <c r="J122" s="21">
        <v>0</v>
      </c>
      <c r="K122" s="21">
        <v>0</v>
      </c>
      <c r="L122" s="21">
        <v>0</v>
      </c>
      <c r="M122" s="21">
        <v>0</v>
      </c>
      <c r="N122" s="21">
        <v>292211</v>
      </c>
      <c r="O122" s="21">
        <v>20000</v>
      </c>
      <c r="P122" s="21">
        <v>0</v>
      </c>
      <c r="Q122" s="21">
        <v>0</v>
      </c>
      <c r="R122" s="21">
        <v>0</v>
      </c>
      <c r="S122" s="21">
        <v>92809</v>
      </c>
      <c r="T122" s="21">
        <v>0</v>
      </c>
      <c r="U122" s="21">
        <v>0</v>
      </c>
      <c r="V122" s="21">
        <v>0</v>
      </c>
      <c r="W122" s="21">
        <v>0</v>
      </c>
      <c r="X122" s="21">
        <v>25447</v>
      </c>
      <c r="Y122" s="21" t="s">
        <v>191</v>
      </c>
      <c r="Z122" s="21" t="s">
        <v>205</v>
      </c>
      <c r="AA122" s="21" t="s">
        <v>542</v>
      </c>
    </row>
    <row r="123" spans="1:27" x14ac:dyDescent="0.25">
      <c r="A123" s="21" t="s">
        <v>543</v>
      </c>
      <c r="B123" s="21" t="s">
        <v>544</v>
      </c>
      <c r="C123" s="21"/>
      <c r="D123" s="21">
        <v>0</v>
      </c>
      <c r="E123" s="21">
        <v>0</v>
      </c>
      <c r="F123" s="21">
        <v>0</v>
      </c>
      <c r="G123" s="21">
        <v>0</v>
      </c>
      <c r="H123" s="21">
        <v>0</v>
      </c>
      <c r="I123" s="21">
        <v>0</v>
      </c>
      <c r="J123" s="21">
        <v>0</v>
      </c>
      <c r="K123" s="21">
        <v>0</v>
      </c>
      <c r="L123" s="21">
        <v>0</v>
      </c>
      <c r="M123" s="21">
        <v>0</v>
      </c>
      <c r="N123" s="21">
        <v>262474</v>
      </c>
      <c r="O123" s="21">
        <v>10000</v>
      </c>
      <c r="P123" s="21">
        <v>0</v>
      </c>
      <c r="Q123" s="21">
        <v>0</v>
      </c>
      <c r="R123" s="21">
        <v>0</v>
      </c>
      <c r="S123" s="21">
        <v>0</v>
      </c>
      <c r="T123" s="21">
        <v>0</v>
      </c>
      <c r="U123" s="21">
        <v>0</v>
      </c>
      <c r="V123" s="21">
        <v>5000</v>
      </c>
      <c r="W123" s="21">
        <v>41500</v>
      </c>
      <c r="X123" s="21">
        <v>0</v>
      </c>
      <c r="Y123" s="21" t="s">
        <v>191</v>
      </c>
      <c r="Z123" s="21" t="s">
        <v>372</v>
      </c>
      <c r="AA123" s="21" t="s">
        <v>545</v>
      </c>
    </row>
    <row r="124" spans="1:27" x14ac:dyDescent="0.25">
      <c r="A124" s="21" t="s">
        <v>546</v>
      </c>
      <c r="B124" s="21" t="s">
        <v>547</v>
      </c>
      <c r="C124" s="21"/>
      <c r="D124" s="21">
        <v>0</v>
      </c>
      <c r="E124" s="21">
        <v>0</v>
      </c>
      <c r="F124" s="21">
        <v>0</v>
      </c>
      <c r="G124" s="21">
        <v>0</v>
      </c>
      <c r="H124" s="21">
        <v>0</v>
      </c>
      <c r="I124" s="21">
        <v>0</v>
      </c>
      <c r="J124" s="21">
        <v>0</v>
      </c>
      <c r="K124" s="21">
        <v>0</v>
      </c>
      <c r="L124" s="21">
        <v>0</v>
      </c>
      <c r="M124" s="21">
        <v>0</v>
      </c>
      <c r="N124" s="21">
        <v>8820</v>
      </c>
      <c r="O124" s="21">
        <v>0</v>
      </c>
      <c r="P124" s="21">
        <v>0</v>
      </c>
      <c r="Q124" s="21">
        <v>42</v>
      </c>
      <c r="R124" s="21">
        <v>0</v>
      </c>
      <c r="S124" s="21">
        <v>0</v>
      </c>
      <c r="T124" s="21">
        <v>0</v>
      </c>
      <c r="U124" s="21">
        <v>0</v>
      </c>
      <c r="V124" s="21">
        <v>0</v>
      </c>
      <c r="W124" s="21">
        <v>0</v>
      </c>
      <c r="X124" s="21">
        <v>0</v>
      </c>
      <c r="Y124" s="21" t="s">
        <v>191</v>
      </c>
      <c r="Z124" s="21" t="s">
        <v>249</v>
      </c>
      <c r="AA124" s="21" t="s">
        <v>548</v>
      </c>
    </row>
    <row r="125" spans="1:27" x14ac:dyDescent="0.25">
      <c r="A125" s="21" t="s">
        <v>549</v>
      </c>
      <c r="B125" s="21" t="s">
        <v>550</v>
      </c>
      <c r="C125" s="21"/>
      <c r="D125" s="21">
        <v>0</v>
      </c>
      <c r="E125" s="21">
        <v>0</v>
      </c>
      <c r="F125" s="21">
        <v>0</v>
      </c>
      <c r="G125" s="21">
        <v>0</v>
      </c>
      <c r="H125" s="21">
        <v>0</v>
      </c>
      <c r="I125" s="21">
        <v>0</v>
      </c>
      <c r="J125" s="21">
        <v>0</v>
      </c>
      <c r="K125" s="21">
        <v>0</v>
      </c>
      <c r="L125" s="21">
        <v>0</v>
      </c>
      <c r="M125" s="21">
        <v>0</v>
      </c>
      <c r="N125" s="21">
        <v>5450</v>
      </c>
      <c r="O125" s="21">
        <v>0</v>
      </c>
      <c r="P125" s="21">
        <v>0</v>
      </c>
      <c r="Q125" s="21">
        <v>0</v>
      </c>
      <c r="R125" s="21">
        <v>0</v>
      </c>
      <c r="S125" s="21">
        <v>0</v>
      </c>
      <c r="T125" s="21">
        <v>0</v>
      </c>
      <c r="U125" s="21">
        <v>0</v>
      </c>
      <c r="V125" s="21">
        <v>0</v>
      </c>
      <c r="W125" s="21">
        <v>0</v>
      </c>
      <c r="X125" s="21">
        <v>0</v>
      </c>
      <c r="Y125" s="21" t="s">
        <v>191</v>
      </c>
      <c r="Z125" s="21" t="s">
        <v>212</v>
      </c>
      <c r="AA125" s="21" t="s">
        <v>551</v>
      </c>
    </row>
    <row r="126" spans="1:27" x14ac:dyDescent="0.25">
      <c r="A126" s="21" t="s">
        <v>552</v>
      </c>
      <c r="B126" s="21" t="s">
        <v>553</v>
      </c>
      <c r="C126" s="21"/>
      <c r="D126" s="21">
        <v>0</v>
      </c>
      <c r="E126" s="21">
        <v>0</v>
      </c>
      <c r="F126" s="21">
        <v>0</v>
      </c>
      <c r="G126" s="21">
        <v>0</v>
      </c>
      <c r="H126" s="21">
        <v>0</v>
      </c>
      <c r="I126" s="21">
        <v>0</v>
      </c>
      <c r="J126" s="21">
        <v>0</v>
      </c>
      <c r="K126" s="21">
        <v>0</v>
      </c>
      <c r="L126" s="21">
        <v>0</v>
      </c>
      <c r="M126" s="21">
        <v>0</v>
      </c>
      <c r="N126" s="21">
        <v>3919</v>
      </c>
      <c r="O126" s="21">
        <v>0</v>
      </c>
      <c r="P126" s="21">
        <v>0</v>
      </c>
      <c r="Q126" s="21">
        <v>0</v>
      </c>
      <c r="R126" s="21">
        <v>0</v>
      </c>
      <c r="S126" s="21">
        <v>0</v>
      </c>
      <c r="T126" s="21">
        <v>0</v>
      </c>
      <c r="U126" s="21">
        <v>0</v>
      </c>
      <c r="V126" s="21">
        <v>0</v>
      </c>
      <c r="W126" s="21">
        <v>0</v>
      </c>
      <c r="X126" s="21">
        <v>121</v>
      </c>
      <c r="Y126" s="21" t="s">
        <v>191</v>
      </c>
      <c r="Z126" s="21" t="s">
        <v>249</v>
      </c>
      <c r="AA126" s="21" t="s">
        <v>554</v>
      </c>
    </row>
    <row r="127" spans="1:27" x14ac:dyDescent="0.25">
      <c r="A127" s="21" t="s">
        <v>555</v>
      </c>
      <c r="B127" s="21" t="s">
        <v>556</v>
      </c>
      <c r="C127" s="21"/>
      <c r="D127" s="21">
        <v>0</v>
      </c>
      <c r="E127" s="21">
        <v>0</v>
      </c>
      <c r="F127" s="21">
        <v>0</v>
      </c>
      <c r="G127" s="21">
        <v>0</v>
      </c>
      <c r="H127" s="21">
        <v>0</v>
      </c>
      <c r="I127" s="21">
        <v>0</v>
      </c>
      <c r="J127" s="21">
        <v>0</v>
      </c>
      <c r="K127" s="21">
        <v>0</v>
      </c>
      <c r="L127" s="21">
        <v>0</v>
      </c>
      <c r="M127" s="21">
        <v>0</v>
      </c>
      <c r="N127" s="21">
        <v>48542</v>
      </c>
      <c r="O127" s="21">
        <v>0</v>
      </c>
      <c r="P127" s="21">
        <v>0</v>
      </c>
      <c r="Q127" s="21">
        <v>0</v>
      </c>
      <c r="R127" s="21">
        <v>0</v>
      </c>
      <c r="S127" s="21">
        <v>0</v>
      </c>
      <c r="T127" s="21">
        <v>0</v>
      </c>
      <c r="U127" s="21">
        <v>0</v>
      </c>
      <c r="V127" s="21">
        <v>0</v>
      </c>
      <c r="W127" s="21">
        <v>0</v>
      </c>
      <c r="X127" s="21">
        <v>0</v>
      </c>
      <c r="Y127" s="21" t="s">
        <v>197</v>
      </c>
      <c r="Z127" s="21" t="s">
        <v>197</v>
      </c>
      <c r="AA127" s="21" t="s">
        <v>557</v>
      </c>
    </row>
    <row r="128" spans="1:27" x14ac:dyDescent="0.25">
      <c r="A128" s="21" t="s">
        <v>558</v>
      </c>
      <c r="B128" s="21" t="s">
        <v>559</v>
      </c>
      <c r="C128" s="21"/>
      <c r="D128" s="21">
        <v>0</v>
      </c>
      <c r="E128" s="21">
        <v>0</v>
      </c>
      <c r="F128" s="21">
        <v>0</v>
      </c>
      <c r="G128" s="21">
        <v>0</v>
      </c>
      <c r="H128" s="21">
        <v>0</v>
      </c>
      <c r="I128" s="21">
        <v>0</v>
      </c>
      <c r="J128" s="21">
        <v>0</v>
      </c>
      <c r="K128" s="21">
        <v>0</v>
      </c>
      <c r="L128" s="21">
        <v>0</v>
      </c>
      <c r="M128" s="21">
        <v>0</v>
      </c>
      <c r="N128" s="21">
        <v>436349</v>
      </c>
      <c r="O128" s="21">
        <v>71500</v>
      </c>
      <c r="P128" s="21">
        <v>0</v>
      </c>
      <c r="Q128" s="21">
        <v>0</v>
      </c>
      <c r="R128" s="21">
        <v>0</v>
      </c>
      <c r="S128" s="21">
        <v>0</v>
      </c>
      <c r="T128" s="21">
        <v>0</v>
      </c>
      <c r="U128" s="21">
        <v>0</v>
      </c>
      <c r="V128" s="21">
        <v>0</v>
      </c>
      <c r="W128" s="21">
        <v>0</v>
      </c>
      <c r="X128" s="21">
        <v>0</v>
      </c>
      <c r="Y128" s="21" t="s">
        <v>191</v>
      </c>
      <c r="Z128" s="21" t="s">
        <v>372</v>
      </c>
      <c r="AA128" s="21" t="s">
        <v>560</v>
      </c>
    </row>
    <row r="129" spans="1:27" x14ac:dyDescent="0.25">
      <c r="A129" s="21" t="s">
        <v>561</v>
      </c>
      <c r="B129" s="21" t="s">
        <v>562</v>
      </c>
      <c r="C129" s="21"/>
      <c r="D129" s="21">
        <v>0</v>
      </c>
      <c r="E129" s="21">
        <v>0</v>
      </c>
      <c r="F129" s="21">
        <v>0</v>
      </c>
      <c r="G129" s="21">
        <v>0</v>
      </c>
      <c r="H129" s="21">
        <v>0</v>
      </c>
      <c r="I129" s="21">
        <v>0</v>
      </c>
      <c r="J129" s="21">
        <v>0</v>
      </c>
      <c r="K129" s="21">
        <v>0</v>
      </c>
      <c r="L129" s="21">
        <v>0</v>
      </c>
      <c r="M129" s="21">
        <v>0</v>
      </c>
      <c r="N129" s="21">
        <v>30278</v>
      </c>
      <c r="O129" s="21">
        <v>0</v>
      </c>
      <c r="P129" s="21">
        <v>0</v>
      </c>
      <c r="Q129" s="21">
        <v>0</v>
      </c>
      <c r="R129" s="21">
        <v>0</v>
      </c>
      <c r="S129" s="21">
        <v>0</v>
      </c>
      <c r="T129" s="21">
        <v>0</v>
      </c>
      <c r="U129" s="21">
        <v>0</v>
      </c>
      <c r="V129" s="21">
        <v>0</v>
      </c>
      <c r="W129" s="21">
        <v>0</v>
      </c>
      <c r="X129" s="21">
        <v>0</v>
      </c>
      <c r="Y129" s="21" t="s">
        <v>191</v>
      </c>
      <c r="Z129" s="21" t="s">
        <v>249</v>
      </c>
      <c r="AA129" s="21" t="s">
        <v>563</v>
      </c>
    </row>
    <row r="130" spans="1:27" x14ac:dyDescent="0.25">
      <c r="A130" s="21" t="s">
        <v>564</v>
      </c>
      <c r="B130" s="21" t="s">
        <v>565</v>
      </c>
      <c r="C130" s="21"/>
      <c r="D130" s="21">
        <v>0</v>
      </c>
      <c r="E130" s="21">
        <v>0</v>
      </c>
      <c r="F130" s="21">
        <v>0</v>
      </c>
      <c r="G130" s="21">
        <v>0</v>
      </c>
      <c r="H130" s="21">
        <v>0</v>
      </c>
      <c r="I130" s="21">
        <v>0</v>
      </c>
      <c r="J130" s="21">
        <v>0</v>
      </c>
      <c r="K130" s="21">
        <v>0</v>
      </c>
      <c r="L130" s="21">
        <v>0</v>
      </c>
      <c r="M130" s="21">
        <v>0</v>
      </c>
      <c r="N130" s="21">
        <v>24950</v>
      </c>
      <c r="O130" s="21">
        <v>0</v>
      </c>
      <c r="P130" s="21">
        <v>0</v>
      </c>
      <c r="Q130" s="21">
        <v>0</v>
      </c>
      <c r="R130" s="21">
        <v>0</v>
      </c>
      <c r="S130" s="21">
        <v>0</v>
      </c>
      <c r="T130" s="21">
        <v>0</v>
      </c>
      <c r="U130" s="21">
        <v>0</v>
      </c>
      <c r="V130" s="21">
        <v>0</v>
      </c>
      <c r="W130" s="21">
        <v>0</v>
      </c>
      <c r="X130" s="21">
        <v>0</v>
      </c>
      <c r="Y130" s="21" t="s">
        <v>191</v>
      </c>
      <c r="Z130" s="21" t="s">
        <v>249</v>
      </c>
      <c r="AA130" s="21" t="s">
        <v>566</v>
      </c>
    </row>
    <row r="131" spans="1:27" x14ac:dyDescent="0.25">
      <c r="A131" s="21" t="s">
        <v>567</v>
      </c>
      <c r="B131" s="21" t="s">
        <v>568</v>
      </c>
      <c r="C131" s="21"/>
      <c r="D131" s="21">
        <v>0</v>
      </c>
      <c r="E131" s="21">
        <v>0</v>
      </c>
      <c r="F131" s="21">
        <v>0</v>
      </c>
      <c r="G131" s="21">
        <v>0</v>
      </c>
      <c r="H131" s="21">
        <v>0</v>
      </c>
      <c r="I131" s="21">
        <v>0</v>
      </c>
      <c r="J131" s="21">
        <v>4</v>
      </c>
      <c r="K131" s="21">
        <v>0</v>
      </c>
      <c r="L131" s="21">
        <v>0</v>
      </c>
      <c r="M131" s="21">
        <v>0</v>
      </c>
      <c r="N131" s="21">
        <v>323629</v>
      </c>
      <c r="O131" s="21">
        <v>39000</v>
      </c>
      <c r="P131" s="21">
        <v>0</v>
      </c>
      <c r="Q131" s="21">
        <v>500</v>
      </c>
      <c r="R131" s="21">
        <v>0</v>
      </c>
      <c r="S131" s="21">
        <v>0</v>
      </c>
      <c r="T131" s="21">
        <v>0</v>
      </c>
      <c r="U131" s="21">
        <v>0</v>
      </c>
      <c r="V131" s="21">
        <v>0</v>
      </c>
      <c r="W131" s="21">
        <v>25000</v>
      </c>
      <c r="X131" s="21">
        <v>113500</v>
      </c>
      <c r="Y131" s="21" t="s">
        <v>191</v>
      </c>
      <c r="Z131" s="21" t="s">
        <v>269</v>
      </c>
      <c r="AA131" s="21" t="s">
        <v>569</v>
      </c>
    </row>
    <row r="132" spans="1:27" x14ac:dyDescent="0.25">
      <c r="A132" s="21" t="s">
        <v>570</v>
      </c>
      <c r="B132" s="21" t="s">
        <v>571</v>
      </c>
      <c r="C132" s="21"/>
      <c r="D132" s="21">
        <v>0</v>
      </c>
      <c r="E132" s="21">
        <v>0</v>
      </c>
      <c r="F132" s="21">
        <v>0</v>
      </c>
      <c r="G132" s="21">
        <v>0</v>
      </c>
      <c r="H132" s="21">
        <v>0</v>
      </c>
      <c r="I132" s="21">
        <v>0</v>
      </c>
      <c r="J132" s="21">
        <v>0</v>
      </c>
      <c r="K132" s="21">
        <v>0</v>
      </c>
      <c r="L132" s="21">
        <v>0</v>
      </c>
      <c r="M132" s="21">
        <v>0</v>
      </c>
      <c r="N132" s="21">
        <v>14275</v>
      </c>
      <c r="O132" s="21">
        <v>0</v>
      </c>
      <c r="P132" s="21">
        <v>0</v>
      </c>
      <c r="Q132" s="21">
        <v>0</v>
      </c>
      <c r="R132" s="21">
        <v>0</v>
      </c>
      <c r="S132" s="21">
        <v>0</v>
      </c>
      <c r="T132" s="21">
        <v>0</v>
      </c>
      <c r="U132" s="21">
        <v>0</v>
      </c>
      <c r="V132" s="21">
        <v>0</v>
      </c>
      <c r="W132" s="21">
        <v>0</v>
      </c>
      <c r="X132" s="21">
        <v>0</v>
      </c>
      <c r="Y132" s="21" t="s">
        <v>191</v>
      </c>
      <c r="Z132" s="21" t="s">
        <v>249</v>
      </c>
      <c r="AA132" s="21" t="s">
        <v>572</v>
      </c>
    </row>
    <row r="133" spans="1:27" x14ac:dyDescent="0.25">
      <c r="A133" s="21" t="s">
        <v>573</v>
      </c>
      <c r="B133" s="21" t="s">
        <v>574</v>
      </c>
      <c r="C133" s="21"/>
      <c r="D133" s="21">
        <v>0</v>
      </c>
      <c r="E133" s="21">
        <v>0</v>
      </c>
      <c r="F133" s="21">
        <v>0</v>
      </c>
      <c r="G133" s="21">
        <v>0</v>
      </c>
      <c r="H133" s="21">
        <v>0</v>
      </c>
      <c r="I133" s="21">
        <v>0</v>
      </c>
      <c r="J133" s="21">
        <v>0</v>
      </c>
      <c r="K133" s="21">
        <v>0</v>
      </c>
      <c r="L133" s="21">
        <v>0</v>
      </c>
      <c r="M133" s="21">
        <v>0</v>
      </c>
      <c r="N133" s="21">
        <v>0</v>
      </c>
      <c r="O133" s="21">
        <v>0</v>
      </c>
      <c r="P133" s="21">
        <v>0</v>
      </c>
      <c r="Q133" s="21">
        <v>0</v>
      </c>
      <c r="R133" s="21">
        <v>0</v>
      </c>
      <c r="S133" s="21">
        <v>0</v>
      </c>
      <c r="T133" s="21">
        <v>0</v>
      </c>
      <c r="U133" s="21">
        <v>0</v>
      </c>
      <c r="V133" s="21">
        <v>0</v>
      </c>
      <c r="W133" s="21">
        <v>0</v>
      </c>
      <c r="X133" s="21">
        <v>0</v>
      </c>
      <c r="Y133" s="21" t="s">
        <v>191</v>
      </c>
      <c r="Z133" s="21" t="s">
        <v>249</v>
      </c>
      <c r="AA133" s="21" t="s">
        <v>575</v>
      </c>
    </row>
    <row r="134" spans="1:27" x14ac:dyDescent="0.25">
      <c r="A134" s="21" t="s">
        <v>576</v>
      </c>
      <c r="B134" s="21" t="s">
        <v>577</v>
      </c>
      <c r="C134" s="21"/>
      <c r="D134" s="21">
        <v>0</v>
      </c>
      <c r="E134" s="21">
        <v>0</v>
      </c>
      <c r="F134" s="21">
        <v>0</v>
      </c>
      <c r="G134" s="21">
        <v>0</v>
      </c>
      <c r="H134" s="21">
        <v>0</v>
      </c>
      <c r="I134" s="21">
        <v>0</v>
      </c>
      <c r="J134" s="21">
        <v>0</v>
      </c>
      <c r="K134" s="21">
        <v>0</v>
      </c>
      <c r="L134" s="21">
        <v>0</v>
      </c>
      <c r="M134" s="21">
        <v>0</v>
      </c>
      <c r="N134" s="21">
        <v>86363</v>
      </c>
      <c r="O134" s="21">
        <v>25600</v>
      </c>
      <c r="P134" s="21">
        <v>0</v>
      </c>
      <c r="Q134" s="21">
        <v>64500</v>
      </c>
      <c r="R134" s="21">
        <v>0</v>
      </c>
      <c r="S134" s="21">
        <v>0</v>
      </c>
      <c r="T134" s="21">
        <v>0</v>
      </c>
      <c r="U134" s="21">
        <v>0</v>
      </c>
      <c r="V134" s="21">
        <v>11000</v>
      </c>
      <c r="W134" s="21">
        <v>20000</v>
      </c>
      <c r="X134" s="21">
        <v>15000</v>
      </c>
      <c r="Y134" s="21" t="s">
        <v>191</v>
      </c>
      <c r="Z134" s="21" t="s">
        <v>205</v>
      </c>
      <c r="AA134" s="21" t="s">
        <v>578</v>
      </c>
    </row>
    <row r="135" spans="1:27" x14ac:dyDescent="0.25">
      <c r="A135" s="21" t="s">
        <v>579</v>
      </c>
      <c r="B135" s="21" t="s">
        <v>580</v>
      </c>
      <c r="C135" s="21"/>
      <c r="D135" s="21">
        <v>0</v>
      </c>
      <c r="E135" s="21">
        <v>0</v>
      </c>
      <c r="F135" s="21">
        <v>0</v>
      </c>
      <c r="G135" s="21">
        <v>0</v>
      </c>
      <c r="H135" s="21">
        <v>0</v>
      </c>
      <c r="I135" s="21">
        <v>0</v>
      </c>
      <c r="J135" s="21">
        <v>0</v>
      </c>
      <c r="K135" s="21">
        <v>0</v>
      </c>
      <c r="L135" s="21">
        <v>0</v>
      </c>
      <c r="M135" s="21">
        <v>0</v>
      </c>
      <c r="N135" s="21">
        <v>79154</v>
      </c>
      <c r="O135" s="21">
        <v>0</v>
      </c>
      <c r="P135" s="21">
        <v>0</v>
      </c>
      <c r="Q135" s="21">
        <v>0</v>
      </c>
      <c r="R135" s="21">
        <v>0</v>
      </c>
      <c r="S135" s="21">
        <v>0</v>
      </c>
      <c r="T135" s="21">
        <v>0</v>
      </c>
      <c r="U135" s="21">
        <v>0</v>
      </c>
      <c r="V135" s="21">
        <v>0</v>
      </c>
      <c r="W135" s="21">
        <v>12000</v>
      </c>
      <c r="X135" s="21">
        <v>0</v>
      </c>
      <c r="Y135" s="21" t="s">
        <v>191</v>
      </c>
      <c r="Z135" s="21" t="s">
        <v>212</v>
      </c>
      <c r="AA135" s="21" t="s">
        <v>581</v>
      </c>
    </row>
    <row r="136" spans="1:27" x14ac:dyDescent="0.25">
      <c r="A136" s="21" t="s">
        <v>582</v>
      </c>
      <c r="B136" s="21" t="s">
        <v>583</v>
      </c>
      <c r="C136" s="21"/>
      <c r="D136" s="21">
        <v>0</v>
      </c>
      <c r="E136" s="21">
        <v>0</v>
      </c>
      <c r="F136" s="21">
        <v>0</v>
      </c>
      <c r="G136" s="21">
        <v>0</v>
      </c>
      <c r="H136" s="21">
        <v>0</v>
      </c>
      <c r="I136" s="21">
        <v>0</v>
      </c>
      <c r="J136" s="21">
        <v>35</v>
      </c>
      <c r="K136" s="21">
        <v>0</v>
      </c>
      <c r="L136" s="21">
        <v>0</v>
      </c>
      <c r="M136" s="21">
        <v>0</v>
      </c>
      <c r="N136" s="21">
        <v>668212</v>
      </c>
      <c r="O136" s="21">
        <v>20000</v>
      </c>
      <c r="P136" s="21">
        <v>0</v>
      </c>
      <c r="Q136" s="21">
        <v>0</v>
      </c>
      <c r="R136" s="21">
        <v>0</v>
      </c>
      <c r="S136" s="21">
        <v>0</v>
      </c>
      <c r="T136" s="21">
        <v>10</v>
      </c>
      <c r="U136" s="21">
        <v>0</v>
      </c>
      <c r="V136" s="21">
        <v>0</v>
      </c>
      <c r="W136" s="21">
        <v>17000</v>
      </c>
      <c r="X136" s="21">
        <v>33000</v>
      </c>
      <c r="Y136" s="21" t="s">
        <v>191</v>
      </c>
      <c r="Z136" s="21" t="s">
        <v>269</v>
      </c>
      <c r="AA136" s="21" t="s">
        <v>584</v>
      </c>
    </row>
    <row r="137" spans="1:27" x14ac:dyDescent="0.25">
      <c r="A137" s="21" t="s">
        <v>585</v>
      </c>
      <c r="B137" s="21" t="s">
        <v>586</v>
      </c>
      <c r="C137" s="21"/>
      <c r="D137" s="21">
        <v>0</v>
      </c>
      <c r="E137" s="21">
        <v>0</v>
      </c>
      <c r="F137" s="21">
        <v>0</v>
      </c>
      <c r="G137" s="21">
        <v>255</v>
      </c>
      <c r="H137" s="21">
        <v>263</v>
      </c>
      <c r="I137" s="21">
        <v>0</v>
      </c>
      <c r="J137" s="21">
        <v>751</v>
      </c>
      <c r="K137" s="21">
        <v>648</v>
      </c>
      <c r="L137" s="21">
        <v>0</v>
      </c>
      <c r="M137" s="21">
        <v>0</v>
      </c>
      <c r="N137" s="21">
        <v>183144</v>
      </c>
      <c r="O137" s="21">
        <v>7000</v>
      </c>
      <c r="P137" s="21">
        <v>0</v>
      </c>
      <c r="Q137" s="21">
        <v>500</v>
      </c>
      <c r="R137" s="21">
        <v>0</v>
      </c>
      <c r="S137" s="21">
        <v>0</v>
      </c>
      <c r="T137" s="21">
        <v>0</v>
      </c>
      <c r="U137" s="21">
        <v>0</v>
      </c>
      <c r="V137" s="21">
        <v>0</v>
      </c>
      <c r="W137" s="21">
        <v>30500</v>
      </c>
      <c r="X137" s="21">
        <v>10000</v>
      </c>
      <c r="Y137" s="21" t="s">
        <v>193</v>
      </c>
      <c r="Z137" s="21" t="s">
        <v>205</v>
      </c>
      <c r="AA137" s="21" t="s">
        <v>587</v>
      </c>
    </row>
    <row r="138" spans="1:27" x14ac:dyDescent="0.25">
      <c r="A138" s="21" t="s">
        <v>588</v>
      </c>
      <c r="B138" s="21" t="s">
        <v>589</v>
      </c>
      <c r="C138" s="21"/>
      <c r="D138" s="21">
        <v>0</v>
      </c>
      <c r="E138" s="21">
        <v>0</v>
      </c>
      <c r="F138" s="21">
        <v>0</v>
      </c>
      <c r="G138" s="21">
        <v>0</v>
      </c>
      <c r="H138" s="21">
        <v>0</v>
      </c>
      <c r="I138" s="21">
        <v>0</v>
      </c>
      <c r="J138" s="21">
        <v>1301</v>
      </c>
      <c r="K138" s="21">
        <v>0</v>
      </c>
      <c r="L138" s="21">
        <v>0</v>
      </c>
      <c r="M138" s="21">
        <v>0</v>
      </c>
      <c r="N138" s="21">
        <v>438858</v>
      </c>
      <c r="O138" s="21">
        <v>40000</v>
      </c>
      <c r="P138" s="21">
        <v>0</v>
      </c>
      <c r="Q138" s="21">
        <v>0</v>
      </c>
      <c r="R138" s="21">
        <v>0</v>
      </c>
      <c r="S138" s="21">
        <v>0</v>
      </c>
      <c r="T138" s="21">
        <v>0</v>
      </c>
      <c r="U138" s="21">
        <v>0</v>
      </c>
      <c r="V138" s="21">
        <v>0</v>
      </c>
      <c r="W138" s="21">
        <v>81500</v>
      </c>
      <c r="X138" s="21">
        <v>0</v>
      </c>
      <c r="Y138" s="21" t="s">
        <v>193</v>
      </c>
      <c r="Z138" s="21" t="s">
        <v>205</v>
      </c>
      <c r="AA138" s="21" t="s">
        <v>590</v>
      </c>
    </row>
    <row r="139" spans="1:27" x14ac:dyDescent="0.25">
      <c r="A139" s="21" t="s">
        <v>591</v>
      </c>
      <c r="B139" s="21" t="s">
        <v>592</v>
      </c>
      <c r="C139" s="21"/>
      <c r="D139" s="21">
        <v>0</v>
      </c>
      <c r="E139" s="21">
        <v>0</v>
      </c>
      <c r="F139" s="21">
        <v>0</v>
      </c>
      <c r="G139" s="21">
        <v>0</v>
      </c>
      <c r="H139" s="21">
        <v>0</v>
      </c>
      <c r="I139" s="21">
        <v>0</v>
      </c>
      <c r="J139" s="21">
        <v>0</v>
      </c>
      <c r="K139" s="21">
        <v>0</v>
      </c>
      <c r="L139" s="21">
        <v>0</v>
      </c>
      <c r="M139" s="21">
        <v>0</v>
      </c>
      <c r="N139" s="21">
        <v>288975</v>
      </c>
      <c r="O139" s="21">
        <v>9900</v>
      </c>
      <c r="P139" s="21">
        <v>0</v>
      </c>
      <c r="Q139" s="21">
        <v>0</v>
      </c>
      <c r="R139" s="21">
        <v>0</v>
      </c>
      <c r="S139" s="21">
        <v>25022</v>
      </c>
      <c r="T139" s="21">
        <v>0</v>
      </c>
      <c r="U139" s="21">
        <v>0</v>
      </c>
      <c r="V139" s="21">
        <v>14500</v>
      </c>
      <c r="W139" s="21">
        <v>0</v>
      </c>
      <c r="X139" s="21">
        <v>192</v>
      </c>
      <c r="Y139" s="21" t="s">
        <v>191</v>
      </c>
      <c r="Z139" s="21" t="s">
        <v>205</v>
      </c>
      <c r="AA139" s="21" t="s">
        <v>593</v>
      </c>
    </row>
    <row r="140" spans="1:27" x14ac:dyDescent="0.25">
      <c r="A140" s="21" t="s">
        <v>594</v>
      </c>
      <c r="B140" s="21" t="s">
        <v>595</v>
      </c>
      <c r="C140" s="21"/>
      <c r="D140" s="21">
        <v>0</v>
      </c>
      <c r="E140" s="21">
        <v>0</v>
      </c>
      <c r="F140" s="21">
        <v>0</v>
      </c>
      <c r="G140" s="21">
        <v>0</v>
      </c>
      <c r="H140" s="21">
        <v>0</v>
      </c>
      <c r="I140" s="21">
        <v>0</v>
      </c>
      <c r="J140" s="21">
        <v>0</v>
      </c>
      <c r="K140" s="21">
        <v>0</v>
      </c>
      <c r="L140" s="21">
        <v>0</v>
      </c>
      <c r="M140" s="21">
        <v>0</v>
      </c>
      <c r="N140" s="21">
        <v>0</v>
      </c>
      <c r="O140" s="21">
        <v>0</v>
      </c>
      <c r="P140" s="21">
        <v>0</v>
      </c>
      <c r="Q140" s="21">
        <v>0</v>
      </c>
      <c r="R140" s="21">
        <v>0</v>
      </c>
      <c r="S140" s="21">
        <v>0</v>
      </c>
      <c r="T140" s="21">
        <v>0</v>
      </c>
      <c r="U140" s="21">
        <v>0</v>
      </c>
      <c r="V140" s="21">
        <v>0</v>
      </c>
      <c r="W140" s="21">
        <v>0</v>
      </c>
      <c r="X140" s="21">
        <v>0</v>
      </c>
      <c r="Y140" s="21" t="s">
        <v>191</v>
      </c>
      <c r="Z140" s="21" t="s">
        <v>249</v>
      </c>
      <c r="AA140" s="21" t="s">
        <v>596</v>
      </c>
    </row>
    <row r="141" spans="1:27" x14ac:dyDescent="0.25">
      <c r="A141" s="21" t="s">
        <v>597</v>
      </c>
      <c r="B141" s="21" t="s">
        <v>598</v>
      </c>
      <c r="C141" s="21"/>
      <c r="D141" s="21">
        <v>0</v>
      </c>
      <c r="E141" s="21">
        <v>0</v>
      </c>
      <c r="F141" s="21">
        <v>0</v>
      </c>
      <c r="G141" s="21">
        <v>0</v>
      </c>
      <c r="H141" s="21">
        <v>0</v>
      </c>
      <c r="I141" s="21">
        <v>0</v>
      </c>
      <c r="J141" s="21">
        <v>0</v>
      </c>
      <c r="K141" s="21">
        <v>0</v>
      </c>
      <c r="L141" s="21">
        <v>0</v>
      </c>
      <c r="M141" s="21">
        <v>0</v>
      </c>
      <c r="N141" s="21">
        <v>0</v>
      </c>
      <c r="O141" s="21">
        <v>0</v>
      </c>
      <c r="P141" s="21">
        <v>0</v>
      </c>
      <c r="Q141" s="21">
        <v>0</v>
      </c>
      <c r="R141" s="21">
        <v>0</v>
      </c>
      <c r="S141" s="21">
        <v>0</v>
      </c>
      <c r="T141" s="21">
        <v>0</v>
      </c>
      <c r="U141" s="21">
        <v>0</v>
      </c>
      <c r="V141" s="21">
        <v>0</v>
      </c>
      <c r="W141" s="21">
        <v>0</v>
      </c>
      <c r="X141" s="21">
        <v>0</v>
      </c>
      <c r="Y141" s="21" t="s">
        <v>191</v>
      </c>
      <c r="Z141" s="21" t="s">
        <v>249</v>
      </c>
      <c r="AA141" s="21" t="s">
        <v>599</v>
      </c>
    </row>
    <row r="142" spans="1:27" x14ac:dyDescent="0.25">
      <c r="A142" s="21" t="s">
        <v>600</v>
      </c>
      <c r="B142" s="21" t="s">
        <v>601</v>
      </c>
      <c r="C142" s="21"/>
      <c r="D142" s="21">
        <v>0</v>
      </c>
      <c r="E142" s="21">
        <v>0</v>
      </c>
      <c r="F142" s="21">
        <v>0</v>
      </c>
      <c r="G142" s="21">
        <v>0</v>
      </c>
      <c r="H142" s="21">
        <v>0</v>
      </c>
      <c r="I142" s="21">
        <v>0</v>
      </c>
      <c r="J142" s="21">
        <v>0</v>
      </c>
      <c r="K142" s="21">
        <v>0</v>
      </c>
      <c r="L142" s="21">
        <v>0</v>
      </c>
      <c r="M142" s="21">
        <v>0</v>
      </c>
      <c r="N142" s="21">
        <v>1834</v>
      </c>
      <c r="O142" s="21">
        <v>0</v>
      </c>
      <c r="P142" s="21">
        <v>0</v>
      </c>
      <c r="Q142" s="21">
        <v>0</v>
      </c>
      <c r="R142" s="21">
        <v>0</v>
      </c>
      <c r="S142" s="21">
        <v>0</v>
      </c>
      <c r="T142" s="21">
        <v>0</v>
      </c>
      <c r="U142" s="21">
        <v>0</v>
      </c>
      <c r="V142" s="21">
        <v>0</v>
      </c>
      <c r="W142" s="21">
        <v>0</v>
      </c>
      <c r="X142" s="21">
        <v>0</v>
      </c>
      <c r="Y142" s="21" t="s">
        <v>195</v>
      </c>
      <c r="Z142" s="21" t="s">
        <v>249</v>
      </c>
      <c r="AA142" s="21" t="s">
        <v>602</v>
      </c>
    </row>
    <row r="143" spans="1:27" x14ac:dyDescent="0.25">
      <c r="A143" s="21" t="s">
        <v>603</v>
      </c>
      <c r="B143" s="21" t="s">
        <v>604</v>
      </c>
      <c r="C143" s="21"/>
      <c r="D143" s="21">
        <v>0</v>
      </c>
      <c r="E143" s="21">
        <v>0</v>
      </c>
      <c r="F143" s="21">
        <v>0</v>
      </c>
      <c r="G143" s="21">
        <v>10000</v>
      </c>
      <c r="H143" s="21">
        <v>0</v>
      </c>
      <c r="I143" s="21">
        <v>0</v>
      </c>
      <c r="J143" s="21">
        <v>0</v>
      </c>
      <c r="K143" s="21">
        <v>0</v>
      </c>
      <c r="L143" s="21">
        <v>0</v>
      </c>
      <c r="M143" s="21">
        <v>0</v>
      </c>
      <c r="N143" s="21">
        <v>521609</v>
      </c>
      <c r="O143" s="21">
        <v>10000</v>
      </c>
      <c r="P143" s="21">
        <v>0</v>
      </c>
      <c r="Q143" s="21">
        <v>0</v>
      </c>
      <c r="R143" s="21">
        <v>0</v>
      </c>
      <c r="S143" s="21">
        <v>5143</v>
      </c>
      <c r="T143" s="21">
        <v>0</v>
      </c>
      <c r="U143" s="21">
        <v>0</v>
      </c>
      <c r="V143" s="21">
        <v>78000</v>
      </c>
      <c r="W143" s="21">
        <v>0</v>
      </c>
      <c r="X143" s="21">
        <v>0</v>
      </c>
      <c r="Y143" s="21" t="s">
        <v>191</v>
      </c>
      <c r="Z143" s="21" t="s">
        <v>262</v>
      </c>
      <c r="AA143" s="21" t="s">
        <v>605</v>
      </c>
    </row>
    <row r="144" spans="1:27" x14ac:dyDescent="0.25">
      <c r="A144" s="21" t="s">
        <v>606</v>
      </c>
      <c r="B144" s="21" t="s">
        <v>607</v>
      </c>
      <c r="C144" s="21"/>
      <c r="D144" s="21">
        <v>0</v>
      </c>
      <c r="E144" s="21">
        <v>0</v>
      </c>
      <c r="F144" s="21">
        <v>0</v>
      </c>
      <c r="G144" s="21">
        <v>0</v>
      </c>
      <c r="H144" s="21">
        <v>0</v>
      </c>
      <c r="I144" s="21">
        <v>0</v>
      </c>
      <c r="J144" s="21">
        <v>5000</v>
      </c>
      <c r="K144" s="21">
        <v>0</v>
      </c>
      <c r="L144" s="21">
        <v>0</v>
      </c>
      <c r="M144" s="21">
        <v>0</v>
      </c>
      <c r="N144" s="21">
        <v>295673</v>
      </c>
      <c r="O144" s="21">
        <v>41700</v>
      </c>
      <c r="P144" s="21">
        <v>0</v>
      </c>
      <c r="Q144" s="21">
        <v>0</v>
      </c>
      <c r="R144" s="21">
        <v>0</v>
      </c>
      <c r="S144" s="21">
        <v>0</v>
      </c>
      <c r="T144" s="21">
        <v>0</v>
      </c>
      <c r="U144" s="21">
        <v>0</v>
      </c>
      <c r="V144" s="21">
        <v>24900</v>
      </c>
      <c r="W144" s="21">
        <v>50000</v>
      </c>
      <c r="X144" s="21">
        <v>0</v>
      </c>
      <c r="Y144" s="21" t="s">
        <v>193</v>
      </c>
      <c r="Z144" s="21" t="s">
        <v>205</v>
      </c>
      <c r="AA144" s="21" t="s">
        <v>608</v>
      </c>
    </row>
    <row r="145" spans="1:27" x14ac:dyDescent="0.25">
      <c r="A145" s="21" t="s">
        <v>609</v>
      </c>
      <c r="B145" s="21" t="s">
        <v>610</v>
      </c>
      <c r="C145" s="21"/>
      <c r="D145" s="21">
        <v>0</v>
      </c>
      <c r="E145" s="21">
        <v>0</v>
      </c>
      <c r="F145" s="21">
        <v>0</v>
      </c>
      <c r="G145" s="21">
        <v>0</v>
      </c>
      <c r="H145" s="21">
        <v>0</v>
      </c>
      <c r="I145" s="21">
        <v>0</v>
      </c>
      <c r="J145" s="21">
        <v>0</v>
      </c>
      <c r="K145" s="21">
        <v>0</v>
      </c>
      <c r="L145" s="21">
        <v>0</v>
      </c>
      <c r="M145" s="21">
        <v>0</v>
      </c>
      <c r="N145" s="21">
        <v>0</v>
      </c>
      <c r="O145" s="21">
        <v>0</v>
      </c>
      <c r="P145" s="21">
        <v>0</v>
      </c>
      <c r="Q145" s="21">
        <v>0</v>
      </c>
      <c r="R145" s="21">
        <v>0</v>
      </c>
      <c r="S145" s="21">
        <v>0</v>
      </c>
      <c r="T145" s="21">
        <v>0</v>
      </c>
      <c r="U145" s="21">
        <v>0</v>
      </c>
      <c r="V145" s="21">
        <v>0</v>
      </c>
      <c r="W145" s="21">
        <v>0</v>
      </c>
      <c r="X145" s="21">
        <v>0</v>
      </c>
      <c r="Y145" s="21" t="s">
        <v>191</v>
      </c>
      <c r="Z145" s="21" t="s">
        <v>212</v>
      </c>
      <c r="AA145" s="21" t="s">
        <v>611</v>
      </c>
    </row>
    <row r="146" spans="1:27" x14ac:dyDescent="0.25">
      <c r="A146" s="21" t="s">
        <v>612</v>
      </c>
      <c r="B146" s="21" t="s">
        <v>613</v>
      </c>
      <c r="C146" s="21"/>
      <c r="D146" s="21">
        <v>0</v>
      </c>
      <c r="E146" s="21">
        <v>0</v>
      </c>
      <c r="F146" s="21">
        <v>0</v>
      </c>
      <c r="G146" s="21">
        <v>0</v>
      </c>
      <c r="H146" s="21">
        <v>0</v>
      </c>
      <c r="I146" s="21">
        <v>0</v>
      </c>
      <c r="J146" s="21">
        <v>0</v>
      </c>
      <c r="K146" s="21">
        <v>0</v>
      </c>
      <c r="L146" s="21">
        <v>0</v>
      </c>
      <c r="M146" s="21">
        <v>0</v>
      </c>
      <c r="N146" s="21">
        <v>87173</v>
      </c>
      <c r="O146" s="21">
        <v>0</v>
      </c>
      <c r="P146" s="21">
        <v>0</v>
      </c>
      <c r="Q146" s="21">
        <v>0</v>
      </c>
      <c r="R146" s="21">
        <v>0</v>
      </c>
      <c r="S146" s="21">
        <v>0</v>
      </c>
      <c r="T146" s="21">
        <v>0</v>
      </c>
      <c r="U146" s="21">
        <v>0</v>
      </c>
      <c r="V146" s="21">
        <v>0</v>
      </c>
      <c r="W146" s="21">
        <v>0</v>
      </c>
      <c r="X146" s="21">
        <v>0</v>
      </c>
      <c r="Y146" s="21" t="s">
        <v>191</v>
      </c>
      <c r="Z146" s="21" t="s">
        <v>212</v>
      </c>
      <c r="AA146" s="21" t="s">
        <v>614</v>
      </c>
    </row>
    <row r="147" spans="1:27" x14ac:dyDescent="0.25">
      <c r="A147" s="21" t="s">
        <v>615</v>
      </c>
      <c r="B147" s="21" t="s">
        <v>616</v>
      </c>
      <c r="C147" s="21"/>
      <c r="D147" s="21">
        <v>0</v>
      </c>
      <c r="E147" s="21">
        <v>0</v>
      </c>
      <c r="F147" s="21">
        <v>0</v>
      </c>
      <c r="G147" s="21">
        <v>0</v>
      </c>
      <c r="H147" s="21">
        <v>0</v>
      </c>
      <c r="I147" s="21">
        <v>0</v>
      </c>
      <c r="J147" s="21">
        <v>0</v>
      </c>
      <c r="K147" s="21">
        <v>0</v>
      </c>
      <c r="L147" s="21">
        <v>0</v>
      </c>
      <c r="M147" s="21">
        <v>0</v>
      </c>
      <c r="N147" s="21">
        <v>136963</v>
      </c>
      <c r="O147" s="21">
        <v>14400</v>
      </c>
      <c r="P147" s="21">
        <v>0</v>
      </c>
      <c r="Q147" s="21">
        <v>6094</v>
      </c>
      <c r="R147" s="21">
        <v>0</v>
      </c>
      <c r="S147" s="21">
        <v>0</v>
      </c>
      <c r="T147" s="21">
        <v>0</v>
      </c>
      <c r="U147" s="21">
        <v>0</v>
      </c>
      <c r="V147" s="21">
        <v>0</v>
      </c>
      <c r="W147" s="21">
        <v>26500</v>
      </c>
      <c r="X147" s="21">
        <v>0</v>
      </c>
      <c r="Y147" s="21" t="s">
        <v>193</v>
      </c>
      <c r="Z147" s="21" t="s">
        <v>205</v>
      </c>
      <c r="AA147" s="21" t="s">
        <v>617</v>
      </c>
    </row>
    <row r="148" spans="1:27" x14ac:dyDescent="0.25">
      <c r="A148" s="21" t="s">
        <v>618</v>
      </c>
      <c r="B148" s="21" t="s">
        <v>619</v>
      </c>
      <c r="C148" s="21"/>
      <c r="D148" s="21">
        <v>0</v>
      </c>
      <c r="E148" s="21">
        <v>0</v>
      </c>
      <c r="F148" s="21">
        <v>0</v>
      </c>
      <c r="G148" s="21">
        <v>0</v>
      </c>
      <c r="H148" s="21">
        <v>0</v>
      </c>
      <c r="I148" s="21">
        <v>0</v>
      </c>
      <c r="J148" s="21">
        <v>0</v>
      </c>
      <c r="K148" s="21">
        <v>0</v>
      </c>
      <c r="L148" s="21">
        <v>0</v>
      </c>
      <c r="M148" s="21">
        <v>0</v>
      </c>
      <c r="N148" s="21">
        <v>114015</v>
      </c>
      <c r="O148" s="21">
        <v>0</v>
      </c>
      <c r="P148" s="21">
        <v>0</v>
      </c>
      <c r="Q148" s="21">
        <v>0</v>
      </c>
      <c r="R148" s="21">
        <v>0</v>
      </c>
      <c r="S148" s="21">
        <v>0</v>
      </c>
      <c r="T148" s="21">
        <v>0</v>
      </c>
      <c r="U148" s="21">
        <v>0</v>
      </c>
      <c r="V148" s="21">
        <v>0</v>
      </c>
      <c r="W148" s="21">
        <v>0</v>
      </c>
      <c r="X148" s="21">
        <v>0</v>
      </c>
      <c r="Y148" s="21" t="s">
        <v>191</v>
      </c>
      <c r="Z148" s="21" t="s">
        <v>212</v>
      </c>
      <c r="AA148" s="21" t="s">
        <v>620</v>
      </c>
    </row>
    <row r="149" spans="1:27" x14ac:dyDescent="0.25">
      <c r="A149" s="21" t="s">
        <v>621</v>
      </c>
      <c r="B149" s="21" t="s">
        <v>622</v>
      </c>
      <c r="C149" s="21"/>
      <c r="D149" s="21">
        <v>0</v>
      </c>
      <c r="E149" s="21">
        <v>0</v>
      </c>
      <c r="F149" s="21">
        <v>0</v>
      </c>
      <c r="G149" s="21">
        <v>0</v>
      </c>
      <c r="H149" s="21">
        <v>0</v>
      </c>
      <c r="I149" s="21">
        <v>0</v>
      </c>
      <c r="J149" s="21">
        <v>0</v>
      </c>
      <c r="K149" s="21">
        <v>0</v>
      </c>
      <c r="L149" s="21">
        <v>0</v>
      </c>
      <c r="M149" s="21">
        <v>0</v>
      </c>
      <c r="N149" s="21">
        <v>1500</v>
      </c>
      <c r="O149" s="21">
        <v>6000</v>
      </c>
      <c r="P149" s="21">
        <v>0</v>
      </c>
      <c r="Q149" s="21">
        <v>0</v>
      </c>
      <c r="R149" s="21">
        <v>0</v>
      </c>
      <c r="S149" s="21">
        <v>0</v>
      </c>
      <c r="T149" s="21">
        <v>0</v>
      </c>
      <c r="U149" s="21">
        <v>0</v>
      </c>
      <c r="V149" s="21">
        <v>0</v>
      </c>
      <c r="W149" s="21">
        <v>0</v>
      </c>
      <c r="X149" s="21">
        <v>0</v>
      </c>
      <c r="Y149" s="21" t="s">
        <v>191</v>
      </c>
      <c r="Z149" s="21" t="s">
        <v>212</v>
      </c>
      <c r="AA149" s="21" t="s">
        <v>623</v>
      </c>
    </row>
    <row r="150" spans="1:27" x14ac:dyDescent="0.25">
      <c r="A150" s="21" t="s">
        <v>624</v>
      </c>
      <c r="B150" s="21" t="s">
        <v>625</v>
      </c>
      <c r="C150" s="21"/>
      <c r="D150" s="21">
        <v>0</v>
      </c>
      <c r="E150" s="21">
        <v>0</v>
      </c>
      <c r="F150" s="21">
        <v>0</v>
      </c>
      <c r="G150" s="21">
        <v>0</v>
      </c>
      <c r="H150" s="21">
        <v>0</v>
      </c>
      <c r="I150" s="21">
        <v>0</v>
      </c>
      <c r="J150" s="21">
        <v>0</v>
      </c>
      <c r="K150" s="21">
        <v>0</v>
      </c>
      <c r="L150" s="21">
        <v>0</v>
      </c>
      <c r="M150" s="21">
        <v>0</v>
      </c>
      <c r="N150" s="21">
        <v>20000</v>
      </c>
      <c r="O150" s="21">
        <v>0</v>
      </c>
      <c r="P150" s="21">
        <v>0</v>
      </c>
      <c r="Q150" s="21">
        <v>0</v>
      </c>
      <c r="R150" s="21">
        <v>0</v>
      </c>
      <c r="S150" s="21">
        <v>0</v>
      </c>
      <c r="T150" s="21">
        <v>0</v>
      </c>
      <c r="U150" s="21">
        <v>0</v>
      </c>
      <c r="V150" s="21">
        <v>0</v>
      </c>
      <c r="W150" s="21">
        <v>0</v>
      </c>
      <c r="X150" s="21">
        <v>0</v>
      </c>
      <c r="Y150" s="21" t="s">
        <v>191</v>
      </c>
      <c r="Z150" s="21" t="s">
        <v>212</v>
      </c>
      <c r="AA150" s="21" t="s">
        <v>626</v>
      </c>
    </row>
    <row r="151" spans="1:27" x14ac:dyDescent="0.25">
      <c r="A151" s="21" t="s">
        <v>627</v>
      </c>
      <c r="B151" s="21" t="s">
        <v>628</v>
      </c>
      <c r="C151" s="21"/>
      <c r="D151" s="21">
        <v>0</v>
      </c>
      <c r="E151" s="21">
        <v>0</v>
      </c>
      <c r="F151" s="21">
        <v>0</v>
      </c>
      <c r="G151" s="21">
        <v>0</v>
      </c>
      <c r="H151" s="21">
        <v>0</v>
      </c>
      <c r="I151" s="21">
        <v>0</v>
      </c>
      <c r="J151" s="21">
        <v>0</v>
      </c>
      <c r="K151" s="21">
        <v>0</v>
      </c>
      <c r="L151" s="21">
        <v>0</v>
      </c>
      <c r="M151" s="21">
        <v>0</v>
      </c>
      <c r="N151" s="21">
        <v>1250</v>
      </c>
      <c r="O151" s="21">
        <v>0</v>
      </c>
      <c r="P151" s="21">
        <v>0</v>
      </c>
      <c r="Q151" s="21">
        <v>0</v>
      </c>
      <c r="R151" s="21">
        <v>0</v>
      </c>
      <c r="S151" s="21">
        <v>0</v>
      </c>
      <c r="T151" s="21">
        <v>0</v>
      </c>
      <c r="U151" s="21">
        <v>0</v>
      </c>
      <c r="V151" s="21">
        <v>0</v>
      </c>
      <c r="W151" s="21">
        <v>0</v>
      </c>
      <c r="X151" s="21">
        <v>0</v>
      </c>
      <c r="Y151" s="21" t="s">
        <v>191</v>
      </c>
      <c r="Z151" s="21" t="s">
        <v>249</v>
      </c>
      <c r="AA151" s="21" t="s">
        <v>629</v>
      </c>
    </row>
    <row r="152" spans="1:27" x14ac:dyDescent="0.25">
      <c r="A152" s="21" t="s">
        <v>630</v>
      </c>
      <c r="B152" s="21" t="s">
        <v>631</v>
      </c>
      <c r="C152" s="21"/>
      <c r="D152" s="21">
        <v>0</v>
      </c>
      <c r="E152" s="21">
        <v>0</v>
      </c>
      <c r="F152" s="21">
        <v>0</v>
      </c>
      <c r="G152" s="21">
        <v>0</v>
      </c>
      <c r="H152" s="21">
        <v>0</v>
      </c>
      <c r="I152" s="21">
        <v>0</v>
      </c>
      <c r="J152" s="21">
        <v>0</v>
      </c>
      <c r="K152" s="21">
        <v>0</v>
      </c>
      <c r="L152" s="21">
        <v>0</v>
      </c>
      <c r="M152" s="21">
        <v>0</v>
      </c>
      <c r="N152" s="21">
        <v>319652</v>
      </c>
      <c r="O152" s="21">
        <v>10000</v>
      </c>
      <c r="P152" s="21">
        <v>0</v>
      </c>
      <c r="Q152" s="21">
        <v>0</v>
      </c>
      <c r="R152" s="21">
        <v>149</v>
      </c>
      <c r="S152" s="21">
        <v>94</v>
      </c>
      <c r="T152" s="21">
        <v>0</v>
      </c>
      <c r="U152" s="21">
        <v>0</v>
      </c>
      <c r="V152" s="21">
        <v>29000</v>
      </c>
      <c r="W152" s="21">
        <v>0</v>
      </c>
      <c r="X152" s="21">
        <v>0</v>
      </c>
      <c r="Y152" s="21" t="s">
        <v>193</v>
      </c>
      <c r="Z152" s="21" t="s">
        <v>205</v>
      </c>
      <c r="AA152" s="21" t="s">
        <v>632</v>
      </c>
    </row>
    <row r="153" spans="1:27" x14ac:dyDescent="0.25">
      <c r="A153" s="21" t="s">
        <v>633</v>
      </c>
      <c r="B153" s="21" t="s">
        <v>634</v>
      </c>
      <c r="C153" s="21"/>
      <c r="D153" s="21">
        <v>0</v>
      </c>
      <c r="E153" s="21">
        <v>0</v>
      </c>
      <c r="F153" s="21">
        <v>0</v>
      </c>
      <c r="G153" s="21">
        <v>0</v>
      </c>
      <c r="H153" s="21">
        <v>0</v>
      </c>
      <c r="I153" s="21">
        <v>0</v>
      </c>
      <c r="J153" s="21">
        <v>0</v>
      </c>
      <c r="K153" s="21">
        <v>0</v>
      </c>
      <c r="L153" s="21">
        <v>0</v>
      </c>
      <c r="M153" s="21">
        <v>0</v>
      </c>
      <c r="N153" s="21">
        <v>0</v>
      </c>
      <c r="O153" s="21">
        <v>0</v>
      </c>
      <c r="P153" s="21">
        <v>0</v>
      </c>
      <c r="Q153" s="21">
        <v>0</v>
      </c>
      <c r="R153" s="21">
        <v>0</v>
      </c>
      <c r="S153" s="21">
        <v>0</v>
      </c>
      <c r="T153" s="21">
        <v>0</v>
      </c>
      <c r="U153" s="21">
        <v>0</v>
      </c>
      <c r="V153" s="21">
        <v>0</v>
      </c>
      <c r="W153" s="21">
        <v>0</v>
      </c>
      <c r="X153" s="21">
        <v>0</v>
      </c>
      <c r="Y153" s="21" t="s">
        <v>191</v>
      </c>
      <c r="Z153" s="21" t="s">
        <v>212</v>
      </c>
      <c r="AA153" s="21" t="s">
        <v>635</v>
      </c>
    </row>
    <row r="154" spans="1:27" x14ac:dyDescent="0.25">
      <c r="A154" s="21" t="s">
        <v>636</v>
      </c>
      <c r="B154" s="21" t="s">
        <v>637</v>
      </c>
      <c r="C154" s="21"/>
      <c r="D154" s="21">
        <v>0</v>
      </c>
      <c r="E154" s="21">
        <v>0</v>
      </c>
      <c r="F154" s="21">
        <v>0</v>
      </c>
      <c r="G154" s="21">
        <v>0</v>
      </c>
      <c r="H154" s="21">
        <v>0</v>
      </c>
      <c r="I154" s="21">
        <v>0</v>
      </c>
      <c r="J154" s="21">
        <v>0</v>
      </c>
      <c r="K154" s="21">
        <v>0</v>
      </c>
      <c r="L154" s="21">
        <v>0</v>
      </c>
      <c r="M154" s="21">
        <v>0</v>
      </c>
      <c r="N154" s="21">
        <v>93204</v>
      </c>
      <c r="O154" s="21">
        <v>0</v>
      </c>
      <c r="P154" s="21">
        <v>0</v>
      </c>
      <c r="Q154" s="21">
        <v>29</v>
      </c>
      <c r="R154" s="21">
        <v>0</v>
      </c>
      <c r="S154" s="21">
        <v>0</v>
      </c>
      <c r="T154" s="21">
        <v>0</v>
      </c>
      <c r="U154" s="21">
        <v>0</v>
      </c>
      <c r="V154" s="21">
        <v>14400</v>
      </c>
      <c r="W154" s="21">
        <v>0</v>
      </c>
      <c r="X154" s="21">
        <v>0</v>
      </c>
      <c r="Y154" s="21" t="s">
        <v>193</v>
      </c>
      <c r="Z154" s="21" t="s">
        <v>205</v>
      </c>
      <c r="AA154" s="21" t="s">
        <v>638</v>
      </c>
    </row>
    <row r="155" spans="1:27" x14ac:dyDescent="0.25">
      <c r="A155" s="21" t="s">
        <v>639</v>
      </c>
      <c r="B155" s="21" t="s">
        <v>640</v>
      </c>
      <c r="C155" s="21"/>
      <c r="D155" s="21">
        <v>0</v>
      </c>
      <c r="E155" s="21">
        <v>0</v>
      </c>
      <c r="F155" s="21">
        <v>0</v>
      </c>
      <c r="G155" s="21">
        <v>0</v>
      </c>
      <c r="H155" s="21">
        <v>0</v>
      </c>
      <c r="I155" s="21">
        <v>0</v>
      </c>
      <c r="J155" s="21">
        <v>0</v>
      </c>
      <c r="K155" s="21">
        <v>0</v>
      </c>
      <c r="L155" s="21">
        <v>0</v>
      </c>
      <c r="M155" s="21">
        <v>0</v>
      </c>
      <c r="N155" s="21">
        <v>388410</v>
      </c>
      <c r="O155" s="21">
        <v>0</v>
      </c>
      <c r="P155" s="21">
        <v>0</v>
      </c>
      <c r="Q155" s="21">
        <v>0</v>
      </c>
      <c r="R155" s="21">
        <v>0</v>
      </c>
      <c r="S155" s="21">
        <v>0</v>
      </c>
      <c r="T155" s="21">
        <v>0</v>
      </c>
      <c r="U155" s="21">
        <v>0</v>
      </c>
      <c r="V155" s="21">
        <v>0</v>
      </c>
      <c r="W155" s="21">
        <v>0</v>
      </c>
      <c r="X155" s="21">
        <v>0</v>
      </c>
      <c r="Y155" s="21" t="s">
        <v>191</v>
      </c>
      <c r="Z155" s="21" t="s">
        <v>205</v>
      </c>
      <c r="AA155" s="21" t="s">
        <v>641</v>
      </c>
    </row>
    <row r="156" spans="1:27" x14ac:dyDescent="0.25">
      <c r="A156" s="21" t="s">
        <v>642</v>
      </c>
      <c r="B156" s="21" t="s">
        <v>643</v>
      </c>
      <c r="C156" s="21"/>
      <c r="D156" s="21">
        <v>0</v>
      </c>
      <c r="E156" s="21">
        <v>0</v>
      </c>
      <c r="F156" s="21">
        <v>0</v>
      </c>
      <c r="G156" s="21">
        <v>0</v>
      </c>
      <c r="H156" s="21">
        <v>0</v>
      </c>
      <c r="I156" s="21">
        <v>0</v>
      </c>
      <c r="J156" s="21">
        <v>0</v>
      </c>
      <c r="K156" s="21">
        <v>0</v>
      </c>
      <c r="L156" s="21">
        <v>0</v>
      </c>
      <c r="M156" s="21">
        <v>0</v>
      </c>
      <c r="N156" s="21">
        <v>6216</v>
      </c>
      <c r="O156" s="21">
        <v>4500</v>
      </c>
      <c r="P156" s="21">
        <v>0</v>
      </c>
      <c r="Q156" s="21">
        <v>0</v>
      </c>
      <c r="R156" s="21">
        <v>0</v>
      </c>
      <c r="S156" s="21">
        <v>0</v>
      </c>
      <c r="T156" s="21">
        <v>0</v>
      </c>
      <c r="U156" s="21">
        <v>0</v>
      </c>
      <c r="V156" s="21">
        <v>0</v>
      </c>
      <c r="W156" s="21">
        <v>0</v>
      </c>
      <c r="X156" s="21">
        <v>375</v>
      </c>
      <c r="Y156" s="21" t="s">
        <v>191</v>
      </c>
      <c r="Z156" s="21" t="s">
        <v>212</v>
      </c>
      <c r="AA156" s="21" t="s">
        <v>644</v>
      </c>
    </row>
    <row r="157" spans="1:27" x14ac:dyDescent="0.25">
      <c r="A157" s="21" t="s">
        <v>645</v>
      </c>
      <c r="B157" s="21" t="s">
        <v>646</v>
      </c>
      <c r="C157" s="21"/>
      <c r="D157" s="21">
        <v>0</v>
      </c>
      <c r="E157" s="21">
        <v>0</v>
      </c>
      <c r="F157" s="21">
        <v>0</v>
      </c>
      <c r="G157" s="21">
        <v>0</v>
      </c>
      <c r="H157" s="21">
        <v>0</v>
      </c>
      <c r="I157" s="21">
        <v>0</v>
      </c>
      <c r="J157" s="21">
        <v>0</v>
      </c>
      <c r="K157" s="21">
        <v>0</v>
      </c>
      <c r="L157" s="21">
        <v>0</v>
      </c>
      <c r="M157" s="21">
        <v>0</v>
      </c>
      <c r="N157" s="21">
        <v>77413</v>
      </c>
      <c r="O157" s="21">
        <v>0</v>
      </c>
      <c r="P157" s="21">
        <v>0</v>
      </c>
      <c r="Q157" s="21">
        <v>0</v>
      </c>
      <c r="R157" s="21">
        <v>0</v>
      </c>
      <c r="S157" s="21">
        <v>0</v>
      </c>
      <c r="T157" s="21">
        <v>0</v>
      </c>
      <c r="U157" s="21">
        <v>0</v>
      </c>
      <c r="V157" s="21">
        <v>0</v>
      </c>
      <c r="W157" s="21">
        <v>0</v>
      </c>
      <c r="X157" s="21">
        <v>0</v>
      </c>
      <c r="Y157" s="21" t="s">
        <v>191</v>
      </c>
      <c r="Z157" s="21" t="s">
        <v>212</v>
      </c>
      <c r="AA157" s="21" t="s">
        <v>647</v>
      </c>
    </row>
    <row r="158" spans="1:27" x14ac:dyDescent="0.25">
      <c r="A158" s="21" t="s">
        <v>648</v>
      </c>
      <c r="B158" s="21" t="s">
        <v>649</v>
      </c>
      <c r="C158" s="21"/>
      <c r="D158" s="21">
        <v>0</v>
      </c>
      <c r="E158" s="21">
        <v>0</v>
      </c>
      <c r="F158" s="21">
        <v>0</v>
      </c>
      <c r="G158" s="21">
        <v>0</v>
      </c>
      <c r="H158" s="21">
        <v>0</v>
      </c>
      <c r="I158" s="21">
        <v>0</v>
      </c>
      <c r="J158" s="21">
        <v>0</v>
      </c>
      <c r="K158" s="21">
        <v>0</v>
      </c>
      <c r="L158" s="21">
        <v>0</v>
      </c>
      <c r="M158" s="21">
        <v>0</v>
      </c>
      <c r="N158" s="21">
        <v>227639</v>
      </c>
      <c r="O158" s="21">
        <v>6450</v>
      </c>
      <c r="P158" s="21">
        <v>0</v>
      </c>
      <c r="Q158" s="21">
        <v>0</v>
      </c>
      <c r="R158" s="21">
        <v>0</v>
      </c>
      <c r="S158" s="21">
        <v>0</v>
      </c>
      <c r="T158" s="21">
        <v>0</v>
      </c>
      <c r="U158" s="21">
        <v>0</v>
      </c>
      <c r="V158" s="21">
        <v>6450</v>
      </c>
      <c r="W158" s="21">
        <v>0</v>
      </c>
      <c r="X158" s="21">
        <v>0</v>
      </c>
      <c r="Y158" s="21" t="s">
        <v>191</v>
      </c>
      <c r="Z158" s="21" t="s">
        <v>372</v>
      </c>
      <c r="AA158" s="21" t="s">
        <v>650</v>
      </c>
    </row>
    <row r="159" spans="1:27" x14ac:dyDescent="0.25">
      <c r="A159" s="21" t="s">
        <v>651</v>
      </c>
      <c r="B159" s="21" t="s">
        <v>652</v>
      </c>
      <c r="C159" s="21"/>
      <c r="D159" s="21">
        <v>0</v>
      </c>
      <c r="E159" s="21">
        <v>0</v>
      </c>
      <c r="F159" s="21">
        <v>0</v>
      </c>
      <c r="G159" s="21">
        <v>0</v>
      </c>
      <c r="H159" s="21">
        <v>0</v>
      </c>
      <c r="I159" s="21">
        <v>0</v>
      </c>
      <c r="J159" s="21">
        <v>0</v>
      </c>
      <c r="K159" s="21">
        <v>0</v>
      </c>
      <c r="L159" s="21">
        <v>0</v>
      </c>
      <c r="M159" s="21">
        <v>0</v>
      </c>
      <c r="N159" s="21">
        <v>10773</v>
      </c>
      <c r="O159" s="21">
        <v>0</v>
      </c>
      <c r="P159" s="21">
        <v>0</v>
      </c>
      <c r="Q159" s="21">
        <v>0</v>
      </c>
      <c r="R159" s="21">
        <v>0</v>
      </c>
      <c r="S159" s="21">
        <v>0</v>
      </c>
      <c r="T159" s="21">
        <v>0</v>
      </c>
      <c r="U159" s="21">
        <v>0</v>
      </c>
      <c r="V159" s="21">
        <v>0</v>
      </c>
      <c r="W159" s="21">
        <v>0</v>
      </c>
      <c r="X159" s="21">
        <v>0</v>
      </c>
      <c r="Y159" s="21" t="s">
        <v>191</v>
      </c>
      <c r="Z159" s="21" t="s">
        <v>249</v>
      </c>
      <c r="AA159" s="21" t="s">
        <v>653</v>
      </c>
    </row>
    <row r="160" spans="1:27" x14ac:dyDescent="0.25">
      <c r="A160" s="21" t="s">
        <v>654</v>
      </c>
      <c r="B160" s="21" t="s">
        <v>655</v>
      </c>
      <c r="C160" s="21"/>
      <c r="D160" s="21">
        <v>0</v>
      </c>
      <c r="E160" s="21">
        <v>0</v>
      </c>
      <c r="F160" s="21">
        <v>0</v>
      </c>
      <c r="G160" s="21">
        <v>0</v>
      </c>
      <c r="H160" s="21">
        <v>0</v>
      </c>
      <c r="I160" s="21">
        <v>0</v>
      </c>
      <c r="J160" s="21">
        <v>0</v>
      </c>
      <c r="K160" s="21">
        <v>0</v>
      </c>
      <c r="L160" s="21">
        <v>0</v>
      </c>
      <c r="M160" s="21">
        <v>7500</v>
      </c>
      <c r="N160" s="21">
        <v>126890</v>
      </c>
      <c r="O160" s="21">
        <v>0</v>
      </c>
      <c r="P160" s="21">
        <v>0</v>
      </c>
      <c r="Q160" s="21">
        <v>0</v>
      </c>
      <c r="R160" s="21">
        <v>0</v>
      </c>
      <c r="S160" s="21">
        <v>0</v>
      </c>
      <c r="T160" s="21">
        <v>0</v>
      </c>
      <c r="U160" s="21">
        <v>0</v>
      </c>
      <c r="V160" s="21">
        <v>0</v>
      </c>
      <c r="W160" s="21">
        <v>18000</v>
      </c>
      <c r="X160" s="21">
        <v>2000</v>
      </c>
      <c r="Y160" s="21" t="s">
        <v>191</v>
      </c>
      <c r="Z160" s="21" t="s">
        <v>212</v>
      </c>
      <c r="AA160" s="21" t="s">
        <v>656</v>
      </c>
    </row>
    <row r="161" spans="1:27" x14ac:dyDescent="0.25">
      <c r="A161" s="21" t="s">
        <v>657</v>
      </c>
      <c r="B161" s="21" t="s">
        <v>658</v>
      </c>
      <c r="C161" s="21"/>
      <c r="D161" s="21">
        <v>0</v>
      </c>
      <c r="E161" s="21">
        <v>0</v>
      </c>
      <c r="F161" s="21">
        <v>20000</v>
      </c>
      <c r="G161" s="21">
        <v>0</v>
      </c>
      <c r="H161" s="21">
        <v>0</v>
      </c>
      <c r="I161" s="21">
        <v>0</v>
      </c>
      <c r="J161" s="21">
        <v>102</v>
      </c>
      <c r="K161" s="21">
        <v>0</v>
      </c>
      <c r="L161" s="21">
        <v>0</v>
      </c>
      <c r="M161" s="21">
        <v>0</v>
      </c>
      <c r="N161" s="21">
        <v>351500</v>
      </c>
      <c r="O161" s="21">
        <v>0</v>
      </c>
      <c r="P161" s="21">
        <v>0</v>
      </c>
      <c r="Q161" s="21">
        <v>0</v>
      </c>
      <c r="R161" s="21">
        <v>0</v>
      </c>
      <c r="S161" s="21">
        <v>0</v>
      </c>
      <c r="T161" s="21">
        <v>0</v>
      </c>
      <c r="U161" s="21">
        <v>0</v>
      </c>
      <c r="V161" s="21">
        <v>0</v>
      </c>
      <c r="W161" s="21">
        <v>69300</v>
      </c>
      <c r="X161" s="21">
        <v>0</v>
      </c>
      <c r="Y161" s="21" t="s">
        <v>191</v>
      </c>
      <c r="Z161" s="21" t="s">
        <v>212</v>
      </c>
      <c r="AA161" s="21" t="s">
        <v>659</v>
      </c>
    </row>
    <row r="162" spans="1:27" x14ac:dyDescent="0.25">
      <c r="A162" s="21" t="s">
        <v>660</v>
      </c>
      <c r="B162" s="21" t="s">
        <v>661</v>
      </c>
      <c r="C162" s="21"/>
      <c r="D162" s="21">
        <v>0</v>
      </c>
      <c r="E162" s="21">
        <v>0</v>
      </c>
      <c r="F162" s="21">
        <v>0</v>
      </c>
      <c r="G162" s="21">
        <v>0</v>
      </c>
      <c r="H162" s="21">
        <v>0</v>
      </c>
      <c r="I162" s="21">
        <v>0</v>
      </c>
      <c r="J162" s="21">
        <v>0</v>
      </c>
      <c r="K162" s="21">
        <v>0</v>
      </c>
      <c r="L162" s="21">
        <v>0</v>
      </c>
      <c r="M162" s="21">
        <v>0</v>
      </c>
      <c r="N162" s="21">
        <v>0</v>
      </c>
      <c r="O162" s="21">
        <v>0</v>
      </c>
      <c r="P162" s="21">
        <v>0</v>
      </c>
      <c r="Q162" s="21">
        <v>0</v>
      </c>
      <c r="R162" s="21">
        <v>0</v>
      </c>
      <c r="S162" s="21">
        <v>0</v>
      </c>
      <c r="T162" s="21">
        <v>0</v>
      </c>
      <c r="U162" s="21">
        <v>0</v>
      </c>
      <c r="V162" s="21">
        <v>0</v>
      </c>
      <c r="W162" s="21">
        <v>0</v>
      </c>
      <c r="X162" s="21">
        <v>0</v>
      </c>
      <c r="Y162" s="21" t="s">
        <v>191</v>
      </c>
      <c r="Z162" s="21" t="s">
        <v>212</v>
      </c>
      <c r="AA162" s="21" t="s">
        <v>662</v>
      </c>
    </row>
    <row r="163" spans="1:27" x14ac:dyDescent="0.25">
      <c r="A163" s="21" t="s">
        <v>663</v>
      </c>
      <c r="B163" s="21" t="s">
        <v>664</v>
      </c>
      <c r="C163" s="21"/>
      <c r="D163" s="21">
        <v>0</v>
      </c>
      <c r="E163" s="21">
        <v>0</v>
      </c>
      <c r="F163" s="21">
        <v>148957</v>
      </c>
      <c r="G163" s="21">
        <v>0</v>
      </c>
      <c r="H163" s="21">
        <v>1839</v>
      </c>
      <c r="I163" s="21">
        <v>0</v>
      </c>
      <c r="J163" s="21">
        <v>0</v>
      </c>
      <c r="K163" s="21">
        <v>0</v>
      </c>
      <c r="L163" s="21">
        <v>0</v>
      </c>
      <c r="M163" s="21">
        <v>0</v>
      </c>
      <c r="N163" s="21">
        <v>1072775</v>
      </c>
      <c r="O163" s="21">
        <v>197000</v>
      </c>
      <c r="P163" s="21">
        <v>0</v>
      </c>
      <c r="Q163" s="21">
        <v>0</v>
      </c>
      <c r="R163" s="21">
        <v>0</v>
      </c>
      <c r="S163" s="21">
        <v>0</v>
      </c>
      <c r="T163" s="21">
        <v>1097</v>
      </c>
      <c r="U163" s="21">
        <v>0</v>
      </c>
      <c r="V163" s="21">
        <v>37900</v>
      </c>
      <c r="W163" s="21">
        <v>42938</v>
      </c>
      <c r="X163" s="21">
        <v>0</v>
      </c>
      <c r="Y163" s="21" t="s">
        <v>193</v>
      </c>
      <c r="Z163" s="21" t="s">
        <v>205</v>
      </c>
      <c r="AA163" s="21" t="s">
        <v>665</v>
      </c>
    </row>
    <row r="164" spans="1:27" x14ac:dyDescent="0.25">
      <c r="A164" s="21" t="s">
        <v>666</v>
      </c>
      <c r="B164" s="21" t="s">
        <v>667</v>
      </c>
      <c r="C164" s="21"/>
      <c r="D164" s="21">
        <v>0</v>
      </c>
      <c r="E164" s="21">
        <v>0</v>
      </c>
      <c r="F164" s="21">
        <v>0</v>
      </c>
      <c r="G164" s="21">
        <v>0</v>
      </c>
      <c r="H164" s="21">
        <v>0</v>
      </c>
      <c r="I164" s="21">
        <v>0</v>
      </c>
      <c r="J164" s="21">
        <v>0</v>
      </c>
      <c r="K164" s="21">
        <v>0</v>
      </c>
      <c r="L164" s="21">
        <v>0</v>
      </c>
      <c r="M164" s="21">
        <v>0</v>
      </c>
      <c r="N164" s="21">
        <v>56163</v>
      </c>
      <c r="O164" s="21">
        <v>0</v>
      </c>
      <c r="P164" s="21">
        <v>0</v>
      </c>
      <c r="Q164" s="21">
        <v>0</v>
      </c>
      <c r="R164" s="21">
        <v>0</v>
      </c>
      <c r="S164" s="21">
        <v>0</v>
      </c>
      <c r="T164" s="21">
        <v>0</v>
      </c>
      <c r="U164" s="21">
        <v>0</v>
      </c>
      <c r="V164" s="21">
        <v>0</v>
      </c>
      <c r="W164" s="21">
        <v>0</v>
      </c>
      <c r="X164" s="21">
        <v>0</v>
      </c>
      <c r="Y164" s="21" t="s">
        <v>191</v>
      </c>
      <c r="Z164" s="21" t="s">
        <v>212</v>
      </c>
      <c r="AA164" s="21" t="s">
        <v>668</v>
      </c>
    </row>
    <row r="165" spans="1:27" x14ac:dyDescent="0.25">
      <c r="A165" s="21" t="s">
        <v>669</v>
      </c>
      <c r="B165" s="21" t="s">
        <v>670</v>
      </c>
      <c r="C165" s="21"/>
      <c r="D165" s="21">
        <v>0</v>
      </c>
      <c r="E165" s="21">
        <v>0</v>
      </c>
      <c r="F165" s="21">
        <v>0</v>
      </c>
      <c r="G165" s="21">
        <v>0</v>
      </c>
      <c r="H165" s="21">
        <v>0</v>
      </c>
      <c r="I165" s="21">
        <v>0</v>
      </c>
      <c r="J165" s="21">
        <v>0</v>
      </c>
      <c r="K165" s="21">
        <v>0</v>
      </c>
      <c r="L165" s="21">
        <v>0</v>
      </c>
      <c r="M165" s="21">
        <v>0</v>
      </c>
      <c r="N165" s="21">
        <v>811713</v>
      </c>
      <c r="O165" s="21">
        <v>0</v>
      </c>
      <c r="P165" s="21">
        <v>0</v>
      </c>
      <c r="Q165" s="21">
        <v>12828</v>
      </c>
      <c r="R165" s="21">
        <v>0</v>
      </c>
      <c r="S165" s="21">
        <v>0</v>
      </c>
      <c r="T165" s="21">
        <v>0</v>
      </c>
      <c r="U165" s="21">
        <v>0</v>
      </c>
      <c r="V165" s="21">
        <v>0</v>
      </c>
      <c r="W165" s="21">
        <v>73000</v>
      </c>
      <c r="X165" s="21">
        <v>8000</v>
      </c>
      <c r="Y165" s="21" t="s">
        <v>191</v>
      </c>
      <c r="Z165" s="21" t="s">
        <v>262</v>
      </c>
      <c r="AA165" s="21" t="s">
        <v>671</v>
      </c>
    </row>
    <row r="166" spans="1:27" x14ac:dyDescent="0.25">
      <c r="A166" s="21" t="s">
        <v>672</v>
      </c>
      <c r="B166" s="21" t="s">
        <v>673</v>
      </c>
      <c r="C166" s="21"/>
      <c r="D166" s="21">
        <v>0</v>
      </c>
      <c r="E166" s="21">
        <v>0</v>
      </c>
      <c r="F166" s="21">
        <v>0</v>
      </c>
      <c r="G166" s="21">
        <v>0</v>
      </c>
      <c r="H166" s="21">
        <v>0</v>
      </c>
      <c r="I166" s="21">
        <v>0</v>
      </c>
      <c r="J166" s="21">
        <v>0</v>
      </c>
      <c r="K166" s="21">
        <v>0</v>
      </c>
      <c r="L166" s="21">
        <v>0</v>
      </c>
      <c r="M166" s="21">
        <v>0</v>
      </c>
      <c r="N166" s="21">
        <v>195546</v>
      </c>
      <c r="O166" s="21">
        <v>0</v>
      </c>
      <c r="P166" s="21">
        <v>0</v>
      </c>
      <c r="Q166" s="21">
        <v>0</v>
      </c>
      <c r="R166" s="21">
        <v>0</v>
      </c>
      <c r="S166" s="21">
        <v>0</v>
      </c>
      <c r="T166" s="21">
        <v>0</v>
      </c>
      <c r="U166" s="21">
        <v>0</v>
      </c>
      <c r="V166" s="21">
        <v>0</v>
      </c>
      <c r="W166" s="21">
        <v>0</v>
      </c>
      <c r="X166" s="21">
        <v>0</v>
      </c>
      <c r="Y166" s="21" t="s">
        <v>191</v>
      </c>
      <c r="Z166" s="21" t="s">
        <v>212</v>
      </c>
      <c r="AA166" s="21" t="s">
        <v>674</v>
      </c>
    </row>
    <row r="167" spans="1:27" x14ac:dyDescent="0.25">
      <c r="A167" s="21" t="s">
        <v>675</v>
      </c>
      <c r="B167" s="21" t="s">
        <v>676</v>
      </c>
      <c r="C167" s="21"/>
      <c r="D167" s="21">
        <v>0</v>
      </c>
      <c r="E167" s="21">
        <v>0</v>
      </c>
      <c r="F167" s="21">
        <v>0</v>
      </c>
      <c r="G167" s="21">
        <v>0</v>
      </c>
      <c r="H167" s="21">
        <v>0</v>
      </c>
      <c r="I167" s="21">
        <v>0</v>
      </c>
      <c r="J167" s="21">
        <v>0</v>
      </c>
      <c r="K167" s="21">
        <v>0</v>
      </c>
      <c r="L167" s="21">
        <v>0</v>
      </c>
      <c r="M167" s="21">
        <v>0</v>
      </c>
      <c r="N167" s="21">
        <v>64427</v>
      </c>
      <c r="O167" s="21">
        <v>0</v>
      </c>
      <c r="P167" s="21">
        <v>0</v>
      </c>
      <c r="Q167" s="21">
        <v>0</v>
      </c>
      <c r="R167" s="21">
        <v>0</v>
      </c>
      <c r="S167" s="21">
        <v>0</v>
      </c>
      <c r="T167" s="21">
        <v>0</v>
      </c>
      <c r="U167" s="21">
        <v>0</v>
      </c>
      <c r="V167" s="21">
        <v>0</v>
      </c>
      <c r="W167" s="21">
        <v>0</v>
      </c>
      <c r="X167" s="21">
        <v>0</v>
      </c>
      <c r="Y167" s="21" t="s">
        <v>191</v>
      </c>
      <c r="Z167" s="21" t="s">
        <v>212</v>
      </c>
      <c r="AA167" s="21" t="s">
        <v>677</v>
      </c>
    </row>
    <row r="168" spans="1:27" x14ac:dyDescent="0.25">
      <c r="A168" s="21" t="s">
        <v>678</v>
      </c>
      <c r="B168" s="21" t="s">
        <v>679</v>
      </c>
      <c r="C168" s="21"/>
      <c r="D168" s="21">
        <v>0</v>
      </c>
      <c r="E168" s="21">
        <v>0</v>
      </c>
      <c r="F168" s="21">
        <v>0</v>
      </c>
      <c r="G168" s="21">
        <v>0</v>
      </c>
      <c r="H168" s="21">
        <v>0</v>
      </c>
      <c r="I168" s="21">
        <v>0</v>
      </c>
      <c r="J168" s="21">
        <v>0</v>
      </c>
      <c r="K168" s="21">
        <v>0</v>
      </c>
      <c r="L168" s="21">
        <v>0</v>
      </c>
      <c r="M168" s="21">
        <v>0</v>
      </c>
      <c r="N168" s="21">
        <v>0</v>
      </c>
      <c r="O168" s="21">
        <v>0</v>
      </c>
      <c r="P168" s="21">
        <v>0</v>
      </c>
      <c r="Q168" s="21">
        <v>0</v>
      </c>
      <c r="R168" s="21">
        <v>0</v>
      </c>
      <c r="S168" s="21">
        <v>0</v>
      </c>
      <c r="T168" s="21">
        <v>0</v>
      </c>
      <c r="U168" s="21">
        <v>0</v>
      </c>
      <c r="V168" s="21">
        <v>0</v>
      </c>
      <c r="W168" s="21">
        <v>0</v>
      </c>
      <c r="X168" s="21">
        <v>0</v>
      </c>
      <c r="Y168" s="21" t="s">
        <v>191</v>
      </c>
      <c r="Z168" s="21" t="s">
        <v>212</v>
      </c>
      <c r="AA168" s="21" t="s">
        <v>680</v>
      </c>
    </row>
    <row r="169" spans="1:27" x14ac:dyDescent="0.25">
      <c r="A169" s="21" t="s">
        <v>681</v>
      </c>
      <c r="B169" s="21" t="s">
        <v>682</v>
      </c>
      <c r="C169" s="21"/>
      <c r="D169" s="21">
        <v>0</v>
      </c>
      <c r="E169" s="21">
        <v>0</v>
      </c>
      <c r="F169" s="21">
        <v>0</v>
      </c>
      <c r="G169" s="21">
        <v>2709</v>
      </c>
      <c r="H169" s="21">
        <v>0</v>
      </c>
      <c r="I169" s="21">
        <v>0</v>
      </c>
      <c r="J169" s="21">
        <v>0</v>
      </c>
      <c r="K169" s="21">
        <v>0</v>
      </c>
      <c r="L169" s="21">
        <v>0</v>
      </c>
      <c r="M169" s="21">
        <v>0</v>
      </c>
      <c r="N169" s="21">
        <v>457622</v>
      </c>
      <c r="O169" s="21">
        <v>77000</v>
      </c>
      <c r="P169" s="21">
        <v>0</v>
      </c>
      <c r="Q169" s="21">
        <v>5626</v>
      </c>
      <c r="R169" s="21">
        <v>0</v>
      </c>
      <c r="S169" s="21">
        <v>0</v>
      </c>
      <c r="T169" s="21">
        <v>0</v>
      </c>
      <c r="U169" s="21">
        <v>0</v>
      </c>
      <c r="V169" s="21">
        <v>0</v>
      </c>
      <c r="W169" s="21">
        <v>0</v>
      </c>
      <c r="X169" s="21">
        <v>0</v>
      </c>
      <c r="Y169" s="21" t="s">
        <v>191</v>
      </c>
      <c r="Z169" s="21" t="s">
        <v>372</v>
      </c>
      <c r="AA169" s="21" t="s">
        <v>683</v>
      </c>
    </row>
    <row r="170" spans="1:27" x14ac:dyDescent="0.25">
      <c r="A170" s="21" t="s">
        <v>684</v>
      </c>
      <c r="B170" s="21" t="s">
        <v>685</v>
      </c>
      <c r="C170" s="21"/>
      <c r="D170" s="21">
        <v>0</v>
      </c>
      <c r="E170" s="21">
        <v>0</v>
      </c>
      <c r="F170" s="21">
        <v>0</v>
      </c>
      <c r="G170" s="21">
        <v>0</v>
      </c>
      <c r="H170" s="21">
        <v>0</v>
      </c>
      <c r="I170" s="21">
        <v>0</v>
      </c>
      <c r="J170" s="21">
        <v>0</v>
      </c>
      <c r="K170" s="21">
        <v>0</v>
      </c>
      <c r="L170" s="21">
        <v>0</v>
      </c>
      <c r="M170" s="21">
        <v>0</v>
      </c>
      <c r="N170" s="21">
        <v>24500</v>
      </c>
      <c r="O170" s="21">
        <v>0</v>
      </c>
      <c r="P170" s="21">
        <v>0</v>
      </c>
      <c r="Q170" s="21">
        <v>0</v>
      </c>
      <c r="R170" s="21">
        <v>0</v>
      </c>
      <c r="S170" s="21">
        <v>0</v>
      </c>
      <c r="T170" s="21">
        <v>0</v>
      </c>
      <c r="U170" s="21">
        <v>0</v>
      </c>
      <c r="V170" s="21">
        <v>0</v>
      </c>
      <c r="W170" s="21">
        <v>0</v>
      </c>
      <c r="X170" s="21">
        <v>0</v>
      </c>
      <c r="Y170" s="21" t="s">
        <v>191</v>
      </c>
      <c r="Z170" s="21" t="s">
        <v>249</v>
      </c>
      <c r="AA170" s="21" t="s">
        <v>686</v>
      </c>
    </row>
    <row r="171" spans="1:27" x14ac:dyDescent="0.25">
      <c r="A171" s="21" t="s">
        <v>687</v>
      </c>
      <c r="B171" s="21" t="s">
        <v>688</v>
      </c>
      <c r="C171" s="21"/>
      <c r="D171" s="21">
        <v>0</v>
      </c>
      <c r="E171" s="21">
        <v>0</v>
      </c>
      <c r="F171" s="21">
        <v>0</v>
      </c>
      <c r="G171" s="21">
        <v>0</v>
      </c>
      <c r="H171" s="21">
        <v>0</v>
      </c>
      <c r="I171" s="21">
        <v>0</v>
      </c>
      <c r="J171" s="21">
        <v>0</v>
      </c>
      <c r="K171" s="21">
        <v>0</v>
      </c>
      <c r="L171" s="21">
        <v>0</v>
      </c>
      <c r="M171" s="21">
        <v>0</v>
      </c>
      <c r="N171" s="21">
        <v>0</v>
      </c>
      <c r="O171" s="21">
        <v>0</v>
      </c>
      <c r="P171" s="21">
        <v>0</v>
      </c>
      <c r="Q171" s="21">
        <v>0</v>
      </c>
      <c r="R171" s="21">
        <v>0</v>
      </c>
      <c r="S171" s="21">
        <v>0</v>
      </c>
      <c r="T171" s="21">
        <v>0</v>
      </c>
      <c r="U171" s="21">
        <v>0</v>
      </c>
      <c r="V171" s="21">
        <v>0</v>
      </c>
      <c r="W171" s="21">
        <v>0</v>
      </c>
      <c r="X171" s="21">
        <v>0</v>
      </c>
      <c r="Y171" s="21" t="s">
        <v>191</v>
      </c>
      <c r="Z171" s="21" t="s">
        <v>249</v>
      </c>
      <c r="AA171" s="21" t="s">
        <v>689</v>
      </c>
    </row>
    <row r="172" spans="1:27" x14ac:dyDescent="0.25">
      <c r="A172" s="21" t="s">
        <v>690</v>
      </c>
      <c r="B172" s="21" t="s">
        <v>691</v>
      </c>
      <c r="C172" s="21"/>
      <c r="D172" s="21">
        <v>0</v>
      </c>
      <c r="E172" s="21">
        <v>0</v>
      </c>
      <c r="F172" s="21">
        <v>0</v>
      </c>
      <c r="G172" s="21">
        <v>0</v>
      </c>
      <c r="H172" s="21">
        <v>0</v>
      </c>
      <c r="I172" s="21">
        <v>0</v>
      </c>
      <c r="J172" s="21">
        <v>0</v>
      </c>
      <c r="K172" s="21">
        <v>0</v>
      </c>
      <c r="L172" s="21">
        <v>0</v>
      </c>
      <c r="M172" s="21">
        <v>0</v>
      </c>
      <c r="N172" s="21">
        <v>110684</v>
      </c>
      <c r="O172" s="21">
        <v>0</v>
      </c>
      <c r="P172" s="21">
        <v>0</v>
      </c>
      <c r="Q172" s="21">
        <v>0</v>
      </c>
      <c r="R172" s="21">
        <v>0</v>
      </c>
      <c r="S172" s="21">
        <v>0</v>
      </c>
      <c r="T172" s="21">
        <v>0</v>
      </c>
      <c r="U172" s="21">
        <v>0</v>
      </c>
      <c r="V172" s="21">
        <v>0</v>
      </c>
      <c r="W172" s="21">
        <v>0</v>
      </c>
      <c r="X172" s="21">
        <v>0</v>
      </c>
      <c r="Y172" s="21" t="s">
        <v>191</v>
      </c>
      <c r="Z172" s="21" t="s">
        <v>212</v>
      </c>
      <c r="AA172" s="21" t="s">
        <v>692</v>
      </c>
    </row>
    <row r="173" spans="1:27" x14ac:dyDescent="0.25">
      <c r="A173" s="21" t="s">
        <v>693</v>
      </c>
      <c r="B173" s="21" t="s">
        <v>694</v>
      </c>
      <c r="C173" s="21"/>
      <c r="D173" s="21">
        <v>0</v>
      </c>
      <c r="E173" s="21">
        <v>0</v>
      </c>
      <c r="F173" s="21">
        <v>0</v>
      </c>
      <c r="G173" s="21">
        <v>0</v>
      </c>
      <c r="H173" s="21">
        <v>0</v>
      </c>
      <c r="I173" s="21">
        <v>0</v>
      </c>
      <c r="J173" s="21">
        <v>0</v>
      </c>
      <c r="K173" s="21">
        <v>0</v>
      </c>
      <c r="L173" s="21">
        <v>0</v>
      </c>
      <c r="M173" s="21">
        <v>0</v>
      </c>
      <c r="N173" s="21">
        <v>0</v>
      </c>
      <c r="O173" s="21">
        <v>0</v>
      </c>
      <c r="P173" s="21">
        <v>0</v>
      </c>
      <c r="Q173" s="21">
        <v>0</v>
      </c>
      <c r="R173" s="21">
        <v>0</v>
      </c>
      <c r="S173" s="21">
        <v>0</v>
      </c>
      <c r="T173" s="21">
        <v>0</v>
      </c>
      <c r="U173" s="21">
        <v>0</v>
      </c>
      <c r="V173" s="21">
        <v>0</v>
      </c>
      <c r="W173" s="21">
        <v>0</v>
      </c>
      <c r="X173" s="21">
        <v>0</v>
      </c>
      <c r="Y173" s="21" t="s">
        <v>191</v>
      </c>
      <c r="Z173" s="21" t="s">
        <v>249</v>
      </c>
      <c r="AA173" s="21" t="s">
        <v>695</v>
      </c>
    </row>
    <row r="174" spans="1:27" x14ac:dyDescent="0.25">
      <c r="A174" s="21" t="s">
        <v>696</v>
      </c>
      <c r="B174" s="21" t="s">
        <v>697</v>
      </c>
      <c r="C174" s="21"/>
      <c r="D174" s="21">
        <v>0</v>
      </c>
      <c r="E174" s="21">
        <v>0</v>
      </c>
      <c r="F174" s="21">
        <v>0</v>
      </c>
      <c r="G174" s="21">
        <v>0</v>
      </c>
      <c r="H174" s="21">
        <v>0</v>
      </c>
      <c r="I174" s="21">
        <v>0</v>
      </c>
      <c r="J174" s="21">
        <v>4642</v>
      </c>
      <c r="K174" s="21">
        <v>0</v>
      </c>
      <c r="L174" s="21">
        <v>0</v>
      </c>
      <c r="M174" s="21">
        <v>0</v>
      </c>
      <c r="N174" s="21">
        <v>212165</v>
      </c>
      <c r="O174" s="21">
        <v>26000</v>
      </c>
      <c r="P174" s="21">
        <v>0</v>
      </c>
      <c r="Q174" s="21">
        <v>0</v>
      </c>
      <c r="R174" s="21">
        <v>0</v>
      </c>
      <c r="S174" s="21">
        <v>0</v>
      </c>
      <c r="T174" s="21">
        <v>0</v>
      </c>
      <c r="U174" s="21">
        <v>0</v>
      </c>
      <c r="V174" s="21">
        <v>0</v>
      </c>
      <c r="W174" s="21">
        <v>15000</v>
      </c>
      <c r="X174" s="21">
        <v>0</v>
      </c>
      <c r="Y174" s="21" t="s">
        <v>193</v>
      </c>
      <c r="Z174" s="21" t="s">
        <v>205</v>
      </c>
      <c r="AA174" s="21" t="s">
        <v>698</v>
      </c>
    </row>
    <row r="175" spans="1:27" x14ac:dyDescent="0.25">
      <c r="A175" s="21" t="s">
        <v>699</v>
      </c>
      <c r="B175" s="21" t="s">
        <v>700</v>
      </c>
      <c r="C175" s="21"/>
      <c r="D175" s="21">
        <v>0</v>
      </c>
      <c r="E175" s="21">
        <v>0</v>
      </c>
      <c r="F175" s="21">
        <v>0</v>
      </c>
      <c r="G175" s="21">
        <v>0</v>
      </c>
      <c r="H175" s="21">
        <v>0</v>
      </c>
      <c r="I175" s="21">
        <v>0</v>
      </c>
      <c r="J175" s="21">
        <v>0</v>
      </c>
      <c r="K175" s="21">
        <v>0</v>
      </c>
      <c r="L175" s="21">
        <v>0</v>
      </c>
      <c r="M175" s="21">
        <v>0</v>
      </c>
      <c r="N175" s="21">
        <v>40000</v>
      </c>
      <c r="O175" s="21">
        <v>0</v>
      </c>
      <c r="P175" s="21">
        <v>0</v>
      </c>
      <c r="Q175" s="21">
        <v>0</v>
      </c>
      <c r="R175" s="21">
        <v>0</v>
      </c>
      <c r="S175" s="21">
        <v>0</v>
      </c>
      <c r="T175" s="21">
        <v>0</v>
      </c>
      <c r="U175" s="21">
        <v>0</v>
      </c>
      <c r="V175" s="21">
        <v>0</v>
      </c>
      <c r="W175" s="21">
        <v>17510</v>
      </c>
      <c r="X175" s="21">
        <v>0</v>
      </c>
      <c r="Y175" s="21" t="s">
        <v>191</v>
      </c>
      <c r="Z175" s="21" t="s">
        <v>212</v>
      </c>
      <c r="AA175" s="21" t="s">
        <v>701</v>
      </c>
    </row>
    <row r="176" spans="1:27" x14ac:dyDescent="0.25">
      <c r="A176" s="21" t="s">
        <v>702</v>
      </c>
      <c r="B176" s="21" t="s">
        <v>703</v>
      </c>
      <c r="C176" s="21"/>
      <c r="D176" s="21">
        <v>0</v>
      </c>
      <c r="E176" s="21">
        <v>0</v>
      </c>
      <c r="F176" s="21">
        <v>0</v>
      </c>
      <c r="G176" s="21">
        <v>0</v>
      </c>
      <c r="H176" s="21">
        <v>0</v>
      </c>
      <c r="I176" s="21">
        <v>0</v>
      </c>
      <c r="J176" s="21">
        <v>0</v>
      </c>
      <c r="K176" s="21">
        <v>0</v>
      </c>
      <c r="L176" s="21">
        <v>0</v>
      </c>
      <c r="M176" s="21">
        <v>0</v>
      </c>
      <c r="N176" s="21">
        <v>4500</v>
      </c>
      <c r="O176" s="21">
        <v>3300</v>
      </c>
      <c r="P176" s="21">
        <v>0</v>
      </c>
      <c r="Q176" s="21">
        <v>0</v>
      </c>
      <c r="R176" s="21">
        <v>0</v>
      </c>
      <c r="S176" s="21">
        <v>0</v>
      </c>
      <c r="T176" s="21">
        <v>0</v>
      </c>
      <c r="U176" s="21">
        <v>0</v>
      </c>
      <c r="V176" s="21">
        <v>0</v>
      </c>
      <c r="W176" s="21">
        <v>0</v>
      </c>
      <c r="X176" s="21">
        <v>0</v>
      </c>
      <c r="Y176" s="21" t="s">
        <v>191</v>
      </c>
      <c r="Z176" s="21" t="s">
        <v>212</v>
      </c>
      <c r="AA176" s="21" t="s">
        <v>704</v>
      </c>
    </row>
    <row r="177" spans="1:27" x14ac:dyDescent="0.25">
      <c r="A177" s="21" t="s">
        <v>705</v>
      </c>
      <c r="B177" s="21" t="s">
        <v>706</v>
      </c>
      <c r="C177" s="21"/>
      <c r="D177" s="21">
        <v>0</v>
      </c>
      <c r="E177" s="21">
        <v>0</v>
      </c>
      <c r="F177" s="21">
        <v>0</v>
      </c>
      <c r="G177" s="21">
        <v>0</v>
      </c>
      <c r="H177" s="21">
        <v>0</v>
      </c>
      <c r="I177" s="21">
        <v>0</v>
      </c>
      <c r="J177" s="21">
        <v>0</v>
      </c>
      <c r="K177" s="21">
        <v>0</v>
      </c>
      <c r="L177" s="21">
        <v>0</v>
      </c>
      <c r="M177" s="21">
        <v>0</v>
      </c>
      <c r="N177" s="21">
        <v>0</v>
      </c>
      <c r="O177" s="21">
        <v>0</v>
      </c>
      <c r="P177" s="21">
        <v>0</v>
      </c>
      <c r="Q177" s="21">
        <v>0</v>
      </c>
      <c r="R177" s="21">
        <v>0</v>
      </c>
      <c r="S177" s="21">
        <v>0</v>
      </c>
      <c r="T177" s="21">
        <v>6696</v>
      </c>
      <c r="U177" s="21">
        <v>0</v>
      </c>
      <c r="V177" s="21">
        <v>0</v>
      </c>
      <c r="W177" s="21">
        <v>0</v>
      </c>
      <c r="X177" s="21">
        <v>0</v>
      </c>
      <c r="Y177" s="21" t="s">
        <v>197</v>
      </c>
      <c r="Z177" s="21" t="s">
        <v>197</v>
      </c>
      <c r="AA177" s="21" t="s">
        <v>707</v>
      </c>
    </row>
    <row r="178" spans="1:27" x14ac:dyDescent="0.25">
      <c r="A178" s="21" t="s">
        <v>708</v>
      </c>
      <c r="B178" s="21" t="s">
        <v>709</v>
      </c>
      <c r="C178" s="21"/>
      <c r="D178" s="21">
        <v>0</v>
      </c>
      <c r="E178" s="21">
        <v>0</v>
      </c>
      <c r="F178" s="21">
        <v>0</v>
      </c>
      <c r="G178" s="21">
        <v>0</v>
      </c>
      <c r="H178" s="21">
        <v>0</v>
      </c>
      <c r="I178" s="21">
        <v>0</v>
      </c>
      <c r="J178" s="21">
        <v>0</v>
      </c>
      <c r="K178" s="21">
        <v>0</v>
      </c>
      <c r="L178" s="21">
        <v>0</v>
      </c>
      <c r="M178" s="21">
        <v>0</v>
      </c>
      <c r="N178" s="21">
        <v>518865</v>
      </c>
      <c r="O178" s="21">
        <v>264300</v>
      </c>
      <c r="P178" s="21">
        <v>0</v>
      </c>
      <c r="Q178" s="21">
        <v>0</v>
      </c>
      <c r="R178" s="21">
        <v>0</v>
      </c>
      <c r="S178" s="21">
        <v>0</v>
      </c>
      <c r="T178" s="21">
        <v>0</v>
      </c>
      <c r="U178" s="21">
        <v>0</v>
      </c>
      <c r="V178" s="21">
        <v>63050</v>
      </c>
      <c r="W178" s="21">
        <v>117000</v>
      </c>
      <c r="X178" s="21">
        <v>18250</v>
      </c>
      <c r="Y178" s="21" t="s">
        <v>193</v>
      </c>
      <c r="Z178" s="21" t="s">
        <v>205</v>
      </c>
      <c r="AA178" s="21" t="s">
        <v>710</v>
      </c>
    </row>
    <row r="179" spans="1:27" x14ac:dyDescent="0.25">
      <c r="A179" s="21" t="s">
        <v>711</v>
      </c>
      <c r="B179" s="21" t="s">
        <v>712</v>
      </c>
      <c r="C179" s="21"/>
      <c r="D179" s="21">
        <v>0</v>
      </c>
      <c r="E179" s="21">
        <v>0</v>
      </c>
      <c r="F179" s="21">
        <v>0</v>
      </c>
      <c r="G179" s="21">
        <v>0</v>
      </c>
      <c r="H179" s="21">
        <v>0</v>
      </c>
      <c r="I179" s="21">
        <v>860</v>
      </c>
      <c r="J179" s="21">
        <v>0</v>
      </c>
      <c r="K179" s="21">
        <v>0</v>
      </c>
      <c r="L179" s="21">
        <v>0</v>
      </c>
      <c r="M179" s="21">
        <v>0</v>
      </c>
      <c r="N179" s="21">
        <v>265422</v>
      </c>
      <c r="O179" s="21">
        <v>0</v>
      </c>
      <c r="P179" s="21">
        <v>0</v>
      </c>
      <c r="Q179" s="21">
        <v>0</v>
      </c>
      <c r="R179" s="21">
        <v>0</v>
      </c>
      <c r="S179" s="21">
        <v>0</v>
      </c>
      <c r="T179" s="21">
        <v>4313</v>
      </c>
      <c r="U179" s="21">
        <v>0</v>
      </c>
      <c r="V179" s="21">
        <v>18950</v>
      </c>
      <c r="W179" s="21">
        <v>32000</v>
      </c>
      <c r="X179" s="21">
        <v>0</v>
      </c>
      <c r="Y179" s="21" t="s">
        <v>195</v>
      </c>
      <c r="Z179" s="21" t="s">
        <v>205</v>
      </c>
      <c r="AA179" s="21" t="s">
        <v>713</v>
      </c>
    </row>
    <row r="180" spans="1:27" x14ac:dyDescent="0.25">
      <c r="A180" s="21" t="s">
        <v>714</v>
      </c>
      <c r="B180" s="21" t="s">
        <v>715</v>
      </c>
      <c r="C180" s="21"/>
      <c r="D180" s="21">
        <v>0</v>
      </c>
      <c r="E180" s="21">
        <v>0</v>
      </c>
      <c r="F180" s="21">
        <v>0</v>
      </c>
      <c r="G180" s="21">
        <v>0</v>
      </c>
      <c r="H180" s="21">
        <v>0</v>
      </c>
      <c r="I180" s="21">
        <v>0</v>
      </c>
      <c r="J180" s="21">
        <v>0</v>
      </c>
      <c r="K180" s="21">
        <v>0</v>
      </c>
      <c r="L180" s="21">
        <v>0</v>
      </c>
      <c r="M180" s="21">
        <v>0</v>
      </c>
      <c r="N180" s="21">
        <v>55855</v>
      </c>
      <c r="O180" s="21">
        <v>0</v>
      </c>
      <c r="P180" s="21">
        <v>0</v>
      </c>
      <c r="Q180" s="21">
        <v>0</v>
      </c>
      <c r="R180" s="21">
        <v>0</v>
      </c>
      <c r="S180" s="21">
        <v>0</v>
      </c>
      <c r="T180" s="21">
        <v>0</v>
      </c>
      <c r="U180" s="21">
        <v>0</v>
      </c>
      <c r="V180" s="21">
        <v>0</v>
      </c>
      <c r="W180" s="21">
        <v>500</v>
      </c>
      <c r="X180" s="21">
        <v>0</v>
      </c>
      <c r="Y180" s="21" t="s">
        <v>191</v>
      </c>
      <c r="Z180" s="21" t="s">
        <v>212</v>
      </c>
      <c r="AA180" s="21" t="s">
        <v>716</v>
      </c>
    </row>
    <row r="181" spans="1:27" x14ac:dyDescent="0.25">
      <c r="A181" s="21" t="s">
        <v>717</v>
      </c>
      <c r="B181" s="21" t="s">
        <v>718</v>
      </c>
      <c r="C181" s="21"/>
      <c r="D181" s="21">
        <v>0</v>
      </c>
      <c r="E181" s="21">
        <v>0</v>
      </c>
      <c r="F181" s="21">
        <v>0</v>
      </c>
      <c r="G181" s="21">
        <v>0</v>
      </c>
      <c r="H181" s="21">
        <v>0</v>
      </c>
      <c r="I181" s="21">
        <v>0</v>
      </c>
      <c r="J181" s="21">
        <v>0</v>
      </c>
      <c r="K181" s="21">
        <v>0</v>
      </c>
      <c r="L181" s="21">
        <v>0</v>
      </c>
      <c r="M181" s="21">
        <v>0</v>
      </c>
      <c r="N181" s="21">
        <v>0</v>
      </c>
      <c r="O181" s="21">
        <v>0</v>
      </c>
      <c r="P181" s="21">
        <v>0</v>
      </c>
      <c r="Q181" s="21">
        <v>0</v>
      </c>
      <c r="R181" s="21">
        <v>0</v>
      </c>
      <c r="S181" s="21">
        <v>0</v>
      </c>
      <c r="T181" s="21">
        <v>0</v>
      </c>
      <c r="U181" s="21">
        <v>0</v>
      </c>
      <c r="V181" s="21">
        <v>0</v>
      </c>
      <c r="W181" s="21">
        <v>0</v>
      </c>
      <c r="X181" s="21">
        <v>0</v>
      </c>
      <c r="Y181" s="21" t="s">
        <v>191</v>
      </c>
      <c r="Z181" s="21" t="s">
        <v>212</v>
      </c>
      <c r="AA181" s="21" t="s">
        <v>719</v>
      </c>
    </row>
    <row r="182" spans="1:27" x14ac:dyDescent="0.25">
      <c r="A182" s="21" t="s">
        <v>720</v>
      </c>
      <c r="B182" s="21" t="s">
        <v>721</v>
      </c>
      <c r="C182" s="21"/>
      <c r="D182" s="21">
        <v>0</v>
      </c>
      <c r="E182" s="21">
        <v>0</v>
      </c>
      <c r="F182" s="21">
        <v>0</v>
      </c>
      <c r="G182" s="21">
        <v>0</v>
      </c>
      <c r="H182" s="21">
        <v>0</v>
      </c>
      <c r="I182" s="21">
        <v>0</v>
      </c>
      <c r="J182" s="21">
        <v>0</v>
      </c>
      <c r="K182" s="21">
        <v>0</v>
      </c>
      <c r="L182" s="21">
        <v>0</v>
      </c>
      <c r="M182" s="21">
        <v>0</v>
      </c>
      <c r="N182" s="21">
        <v>0</v>
      </c>
      <c r="O182" s="21">
        <v>0</v>
      </c>
      <c r="P182" s="21">
        <v>0</v>
      </c>
      <c r="Q182" s="21">
        <v>0</v>
      </c>
      <c r="R182" s="21">
        <v>0</v>
      </c>
      <c r="S182" s="21">
        <v>0</v>
      </c>
      <c r="T182" s="21">
        <v>0</v>
      </c>
      <c r="U182" s="21">
        <v>0</v>
      </c>
      <c r="V182" s="21">
        <v>0</v>
      </c>
      <c r="W182" s="21">
        <v>0</v>
      </c>
      <c r="X182" s="21">
        <v>0</v>
      </c>
      <c r="Y182" s="21" t="s">
        <v>191</v>
      </c>
      <c r="Z182" s="21" t="s">
        <v>212</v>
      </c>
      <c r="AA182" s="21" t="s">
        <v>722</v>
      </c>
    </row>
    <row r="183" spans="1:27" x14ac:dyDescent="0.25">
      <c r="A183" s="21" t="s">
        <v>723</v>
      </c>
      <c r="B183" s="21" t="s">
        <v>724</v>
      </c>
      <c r="C183" s="21"/>
      <c r="D183" s="21">
        <v>0</v>
      </c>
      <c r="E183" s="21">
        <v>0</v>
      </c>
      <c r="F183" s="21">
        <v>0</v>
      </c>
      <c r="G183" s="21">
        <v>0</v>
      </c>
      <c r="H183" s="21">
        <v>0</v>
      </c>
      <c r="I183" s="21">
        <v>0</v>
      </c>
      <c r="J183" s="21">
        <v>3000</v>
      </c>
      <c r="K183" s="21">
        <v>0</v>
      </c>
      <c r="L183" s="21">
        <v>0</v>
      </c>
      <c r="M183" s="21">
        <v>0</v>
      </c>
      <c r="N183" s="21">
        <v>600991</v>
      </c>
      <c r="O183" s="21">
        <v>48000</v>
      </c>
      <c r="P183" s="21">
        <v>0</v>
      </c>
      <c r="Q183" s="21">
        <v>0</v>
      </c>
      <c r="R183" s="21">
        <v>0</v>
      </c>
      <c r="S183" s="21">
        <v>0</v>
      </c>
      <c r="T183" s="21">
        <v>0</v>
      </c>
      <c r="U183" s="21">
        <v>0</v>
      </c>
      <c r="V183" s="21">
        <v>0</v>
      </c>
      <c r="W183" s="21">
        <v>0</v>
      </c>
      <c r="X183" s="21">
        <v>6700</v>
      </c>
      <c r="Y183" s="21" t="s">
        <v>191</v>
      </c>
      <c r="Z183" s="21" t="s">
        <v>269</v>
      </c>
      <c r="AA183" s="21" t="s">
        <v>725</v>
      </c>
    </row>
    <row r="184" spans="1:27" x14ac:dyDescent="0.25">
      <c r="A184" s="21" t="s">
        <v>726</v>
      </c>
      <c r="B184" s="21" t="s">
        <v>727</v>
      </c>
      <c r="C184" s="21"/>
      <c r="D184" s="21">
        <v>0</v>
      </c>
      <c r="E184" s="21">
        <v>0</v>
      </c>
      <c r="F184" s="21">
        <v>0</v>
      </c>
      <c r="G184" s="21">
        <v>0</v>
      </c>
      <c r="H184" s="21">
        <v>0</v>
      </c>
      <c r="I184" s="21">
        <v>0</v>
      </c>
      <c r="J184" s="21">
        <v>0</v>
      </c>
      <c r="K184" s="21">
        <v>0</v>
      </c>
      <c r="L184" s="21">
        <v>0</v>
      </c>
      <c r="M184" s="21">
        <v>0</v>
      </c>
      <c r="N184" s="21">
        <v>9812</v>
      </c>
      <c r="O184" s="21">
        <v>0</v>
      </c>
      <c r="P184" s="21">
        <v>0</v>
      </c>
      <c r="Q184" s="21">
        <v>0</v>
      </c>
      <c r="R184" s="21">
        <v>0</v>
      </c>
      <c r="S184" s="21">
        <v>0</v>
      </c>
      <c r="T184" s="21">
        <v>0</v>
      </c>
      <c r="U184" s="21">
        <v>0</v>
      </c>
      <c r="V184" s="21">
        <v>0</v>
      </c>
      <c r="W184" s="21">
        <v>0</v>
      </c>
      <c r="X184" s="21">
        <v>0</v>
      </c>
      <c r="Y184" s="21" t="s">
        <v>191</v>
      </c>
      <c r="Z184" s="21" t="s">
        <v>212</v>
      </c>
      <c r="AA184" s="21" t="s">
        <v>728</v>
      </c>
    </row>
    <row r="185" spans="1:27" x14ac:dyDescent="0.25">
      <c r="A185" s="21" t="s">
        <v>729</v>
      </c>
      <c r="B185" s="21" t="s">
        <v>730</v>
      </c>
      <c r="C185" s="21"/>
      <c r="D185" s="21">
        <v>0</v>
      </c>
      <c r="E185" s="21">
        <v>0</v>
      </c>
      <c r="F185" s="21">
        <v>0</v>
      </c>
      <c r="G185" s="21">
        <v>10417</v>
      </c>
      <c r="H185" s="21">
        <v>0</v>
      </c>
      <c r="I185" s="21">
        <v>0</v>
      </c>
      <c r="J185" s="21">
        <v>0</v>
      </c>
      <c r="K185" s="21">
        <v>0</v>
      </c>
      <c r="L185" s="21">
        <v>0</v>
      </c>
      <c r="M185" s="21">
        <v>0</v>
      </c>
      <c r="N185" s="21">
        <v>901134</v>
      </c>
      <c r="O185" s="21">
        <v>219000</v>
      </c>
      <c r="P185" s="21">
        <v>0</v>
      </c>
      <c r="Q185" s="21">
        <v>0</v>
      </c>
      <c r="R185" s="21">
        <v>0</v>
      </c>
      <c r="S185" s="21">
        <v>0</v>
      </c>
      <c r="T185" s="21">
        <v>0</v>
      </c>
      <c r="U185" s="21">
        <v>0</v>
      </c>
      <c r="V185" s="21">
        <v>230000</v>
      </c>
      <c r="W185" s="21">
        <v>55000</v>
      </c>
      <c r="X185" s="21">
        <v>0</v>
      </c>
      <c r="Y185" s="21" t="s">
        <v>193</v>
      </c>
      <c r="Z185" s="21" t="s">
        <v>205</v>
      </c>
      <c r="AA185" s="21" t="s">
        <v>731</v>
      </c>
    </row>
    <row r="186" spans="1:27" x14ac:dyDescent="0.25">
      <c r="A186" s="21" t="s">
        <v>732</v>
      </c>
      <c r="B186" s="21" t="s">
        <v>733</v>
      </c>
      <c r="C186" s="21"/>
      <c r="D186" s="21">
        <v>0</v>
      </c>
      <c r="E186" s="21">
        <v>0</v>
      </c>
      <c r="F186" s="21">
        <v>0</v>
      </c>
      <c r="G186" s="21">
        <v>0</v>
      </c>
      <c r="H186" s="21">
        <v>0</v>
      </c>
      <c r="I186" s="21">
        <v>0</v>
      </c>
      <c r="J186" s="21">
        <v>0</v>
      </c>
      <c r="K186" s="21">
        <v>0</v>
      </c>
      <c r="L186" s="21">
        <v>0</v>
      </c>
      <c r="M186" s="21">
        <v>0</v>
      </c>
      <c r="N186" s="21">
        <v>2050</v>
      </c>
      <c r="O186" s="21">
        <v>0</v>
      </c>
      <c r="P186" s="21">
        <v>0</v>
      </c>
      <c r="Q186" s="21">
        <v>0</v>
      </c>
      <c r="R186" s="21">
        <v>0</v>
      </c>
      <c r="S186" s="21">
        <v>5000</v>
      </c>
      <c r="T186" s="21">
        <v>0</v>
      </c>
      <c r="U186" s="21">
        <v>142</v>
      </c>
      <c r="V186" s="21">
        <v>0</v>
      </c>
      <c r="W186" s="21">
        <v>84000</v>
      </c>
      <c r="X186" s="21">
        <v>0</v>
      </c>
      <c r="Y186" s="21" t="s">
        <v>191</v>
      </c>
      <c r="Z186" s="21" t="s">
        <v>212</v>
      </c>
      <c r="AA186" s="21" t="s">
        <v>734</v>
      </c>
    </row>
    <row r="187" spans="1:27" x14ac:dyDescent="0.25">
      <c r="A187" s="21" t="s">
        <v>735</v>
      </c>
      <c r="B187" s="21" t="s">
        <v>736</v>
      </c>
      <c r="C187" s="21"/>
      <c r="D187" s="21">
        <v>0</v>
      </c>
      <c r="E187" s="21">
        <v>0</v>
      </c>
      <c r="F187" s="21">
        <v>0</v>
      </c>
      <c r="G187" s="21">
        <v>0</v>
      </c>
      <c r="H187" s="21">
        <v>0</v>
      </c>
      <c r="I187" s="21">
        <v>0</v>
      </c>
      <c r="J187" s="21">
        <v>0</v>
      </c>
      <c r="K187" s="21">
        <v>0</v>
      </c>
      <c r="L187" s="21">
        <v>0</v>
      </c>
      <c r="M187" s="21">
        <v>0</v>
      </c>
      <c r="N187" s="21">
        <v>233599</v>
      </c>
      <c r="O187" s="21">
        <v>41050</v>
      </c>
      <c r="P187" s="21">
        <v>0</v>
      </c>
      <c r="Q187" s="21">
        <v>0</v>
      </c>
      <c r="R187" s="21">
        <v>0</v>
      </c>
      <c r="S187" s="21">
        <v>0</v>
      </c>
      <c r="T187" s="21">
        <v>0</v>
      </c>
      <c r="U187" s="21">
        <v>0</v>
      </c>
      <c r="V187" s="21">
        <v>0</v>
      </c>
      <c r="W187" s="21">
        <v>0</v>
      </c>
      <c r="X187" s="21">
        <v>0</v>
      </c>
      <c r="Y187" s="21" t="s">
        <v>191</v>
      </c>
      <c r="Z187" s="21" t="s">
        <v>372</v>
      </c>
      <c r="AA187" s="21" t="s">
        <v>737</v>
      </c>
    </row>
    <row r="188" spans="1:27" x14ac:dyDescent="0.25">
      <c r="A188" s="21" t="s">
        <v>738</v>
      </c>
      <c r="B188" s="21" t="s">
        <v>739</v>
      </c>
      <c r="C188" s="21"/>
      <c r="D188" s="21">
        <v>0</v>
      </c>
      <c r="E188" s="21">
        <v>0</v>
      </c>
      <c r="F188" s="21">
        <v>0</v>
      </c>
      <c r="G188" s="21">
        <v>0</v>
      </c>
      <c r="H188" s="21">
        <v>0</v>
      </c>
      <c r="I188" s="21">
        <v>0</v>
      </c>
      <c r="J188" s="21">
        <v>0</v>
      </c>
      <c r="K188" s="21">
        <v>0</v>
      </c>
      <c r="L188" s="21">
        <v>0</v>
      </c>
      <c r="M188" s="21">
        <v>0</v>
      </c>
      <c r="N188" s="21">
        <v>3713</v>
      </c>
      <c r="O188" s="21">
        <v>5000</v>
      </c>
      <c r="P188" s="21">
        <v>0</v>
      </c>
      <c r="Q188" s="21">
        <v>0</v>
      </c>
      <c r="R188" s="21">
        <v>0</v>
      </c>
      <c r="S188" s="21">
        <v>0</v>
      </c>
      <c r="T188" s="21">
        <v>0</v>
      </c>
      <c r="U188" s="21">
        <v>0</v>
      </c>
      <c r="V188" s="21">
        <v>0</v>
      </c>
      <c r="W188" s="21">
        <v>0</v>
      </c>
      <c r="X188" s="21">
        <v>0</v>
      </c>
      <c r="Y188" s="21" t="s">
        <v>191</v>
      </c>
      <c r="Z188" s="21" t="s">
        <v>249</v>
      </c>
      <c r="AA188" s="21" t="s">
        <v>740</v>
      </c>
    </row>
    <row r="189" spans="1:27" x14ac:dyDescent="0.25">
      <c r="A189" s="21" t="s">
        <v>741</v>
      </c>
      <c r="B189" s="21" t="s">
        <v>742</v>
      </c>
      <c r="C189" s="21"/>
      <c r="D189" s="21">
        <v>3000</v>
      </c>
      <c r="E189" s="21">
        <v>0</v>
      </c>
      <c r="F189" s="21">
        <v>0</v>
      </c>
      <c r="G189" s="21">
        <v>0</v>
      </c>
      <c r="H189" s="21">
        <v>0</v>
      </c>
      <c r="I189" s="21">
        <v>0</v>
      </c>
      <c r="J189" s="21">
        <v>0</v>
      </c>
      <c r="K189" s="21">
        <v>0</v>
      </c>
      <c r="L189" s="21">
        <v>0</v>
      </c>
      <c r="M189" s="21">
        <v>0</v>
      </c>
      <c r="N189" s="21">
        <v>63000</v>
      </c>
      <c r="O189" s="21">
        <v>0</v>
      </c>
      <c r="P189" s="21">
        <v>0</v>
      </c>
      <c r="Q189" s="21">
        <v>0</v>
      </c>
      <c r="R189" s="21">
        <v>0</v>
      </c>
      <c r="S189" s="21">
        <v>0</v>
      </c>
      <c r="T189" s="21">
        <v>0</v>
      </c>
      <c r="U189" s="21">
        <v>0</v>
      </c>
      <c r="V189" s="21">
        <v>0</v>
      </c>
      <c r="W189" s="21">
        <v>0</v>
      </c>
      <c r="X189" s="21">
        <v>0</v>
      </c>
      <c r="Y189" s="21" t="s">
        <v>191</v>
      </c>
      <c r="Z189" s="21" t="s">
        <v>212</v>
      </c>
      <c r="AA189" s="21" t="s">
        <v>743</v>
      </c>
    </row>
    <row r="190" spans="1:27" x14ac:dyDescent="0.25">
      <c r="A190" s="21" t="s">
        <v>744</v>
      </c>
      <c r="B190" s="21" t="s">
        <v>745</v>
      </c>
      <c r="C190" s="21"/>
      <c r="D190" s="21">
        <v>0</v>
      </c>
      <c r="E190" s="21">
        <v>0</v>
      </c>
      <c r="F190" s="21">
        <v>0</v>
      </c>
      <c r="G190" s="21">
        <v>0</v>
      </c>
      <c r="H190" s="21">
        <v>0</v>
      </c>
      <c r="I190" s="21">
        <v>0</v>
      </c>
      <c r="J190" s="21">
        <v>0</v>
      </c>
      <c r="K190" s="21">
        <v>0</v>
      </c>
      <c r="L190" s="21">
        <v>0</v>
      </c>
      <c r="M190" s="21">
        <v>8000</v>
      </c>
      <c r="N190" s="21">
        <v>85819</v>
      </c>
      <c r="O190" s="21">
        <v>0</v>
      </c>
      <c r="P190" s="21">
        <v>0</v>
      </c>
      <c r="Q190" s="21">
        <v>0</v>
      </c>
      <c r="R190" s="21">
        <v>0</v>
      </c>
      <c r="S190" s="21">
        <v>0</v>
      </c>
      <c r="T190" s="21">
        <v>0</v>
      </c>
      <c r="U190" s="21">
        <v>0</v>
      </c>
      <c r="V190" s="21">
        <v>0</v>
      </c>
      <c r="W190" s="21">
        <v>0</v>
      </c>
      <c r="X190" s="21">
        <v>0</v>
      </c>
      <c r="Y190" s="21" t="s">
        <v>191</v>
      </c>
      <c r="Z190" s="21" t="s">
        <v>212</v>
      </c>
      <c r="AA190" s="21" t="s">
        <v>746</v>
      </c>
    </row>
    <row r="191" spans="1:27" x14ac:dyDescent="0.25">
      <c r="A191" s="21" t="s">
        <v>747</v>
      </c>
      <c r="B191" s="21" t="s">
        <v>748</v>
      </c>
      <c r="C191" s="21"/>
      <c r="D191" s="21">
        <v>0</v>
      </c>
      <c r="E191" s="21">
        <v>0</v>
      </c>
      <c r="F191" s="21">
        <v>0</v>
      </c>
      <c r="G191" s="21">
        <v>0</v>
      </c>
      <c r="H191" s="21">
        <v>0</v>
      </c>
      <c r="I191" s="21">
        <v>0</v>
      </c>
      <c r="J191" s="21">
        <v>0</v>
      </c>
      <c r="K191" s="21">
        <v>0</v>
      </c>
      <c r="L191" s="21">
        <v>0</v>
      </c>
      <c r="M191" s="21">
        <v>0</v>
      </c>
      <c r="N191" s="21">
        <v>71388</v>
      </c>
      <c r="O191" s="21">
        <v>10000</v>
      </c>
      <c r="P191" s="21">
        <v>0</v>
      </c>
      <c r="Q191" s="21">
        <v>0</v>
      </c>
      <c r="R191" s="21">
        <v>0</v>
      </c>
      <c r="S191" s="21">
        <v>0</v>
      </c>
      <c r="T191" s="21">
        <v>0</v>
      </c>
      <c r="U191" s="21">
        <v>0</v>
      </c>
      <c r="V191" s="21">
        <v>0</v>
      </c>
      <c r="W191" s="21">
        <v>34004</v>
      </c>
      <c r="X191" s="21">
        <v>1397</v>
      </c>
      <c r="Y191" s="21" t="s">
        <v>191</v>
      </c>
      <c r="Z191" s="21" t="s">
        <v>212</v>
      </c>
      <c r="AA191" s="21" t="s">
        <v>749</v>
      </c>
    </row>
    <row r="192" spans="1:27" x14ac:dyDescent="0.25">
      <c r="A192" s="21" t="s">
        <v>750</v>
      </c>
      <c r="B192" s="21" t="s">
        <v>751</v>
      </c>
      <c r="C192" s="21"/>
      <c r="D192" s="21">
        <v>0</v>
      </c>
      <c r="E192" s="21">
        <v>0</v>
      </c>
      <c r="F192" s="21">
        <v>0</v>
      </c>
      <c r="G192" s="21">
        <v>0</v>
      </c>
      <c r="H192" s="21">
        <v>0</v>
      </c>
      <c r="I192" s="21">
        <v>0</v>
      </c>
      <c r="J192" s="21">
        <v>0</v>
      </c>
      <c r="K192" s="21">
        <v>0</v>
      </c>
      <c r="L192" s="21">
        <v>0</v>
      </c>
      <c r="M192" s="21">
        <v>817920</v>
      </c>
      <c r="N192" s="21">
        <v>2656500</v>
      </c>
      <c r="O192" s="21">
        <v>0</v>
      </c>
      <c r="P192" s="21">
        <v>0</v>
      </c>
      <c r="Q192" s="21">
        <v>0</v>
      </c>
      <c r="R192" s="21">
        <v>0</v>
      </c>
      <c r="S192" s="21">
        <v>0</v>
      </c>
      <c r="T192" s="21">
        <v>983000</v>
      </c>
      <c r="U192" s="21">
        <v>0</v>
      </c>
      <c r="V192" s="21">
        <v>480000</v>
      </c>
      <c r="W192" s="21">
        <v>25823</v>
      </c>
      <c r="X192" s="21">
        <v>0</v>
      </c>
      <c r="Y192" s="21" t="s">
        <v>191</v>
      </c>
      <c r="Z192" s="21" t="s">
        <v>752</v>
      </c>
      <c r="AA192" s="21" t="s">
        <v>753</v>
      </c>
    </row>
    <row r="193" spans="1:27" x14ac:dyDescent="0.25">
      <c r="A193" s="21" t="s">
        <v>754</v>
      </c>
      <c r="B193" s="21" t="s">
        <v>755</v>
      </c>
      <c r="C193" s="21"/>
      <c r="D193" s="21">
        <v>0</v>
      </c>
      <c r="E193" s="21">
        <v>0</v>
      </c>
      <c r="F193" s="21">
        <v>0</v>
      </c>
      <c r="G193" s="21">
        <v>0</v>
      </c>
      <c r="H193" s="21">
        <v>0</v>
      </c>
      <c r="I193" s="21">
        <v>0</v>
      </c>
      <c r="J193" s="21">
        <v>0</v>
      </c>
      <c r="K193" s="21">
        <v>0</v>
      </c>
      <c r="L193" s="21">
        <v>0</v>
      </c>
      <c r="M193" s="21">
        <v>0</v>
      </c>
      <c r="N193" s="21">
        <v>589846</v>
      </c>
      <c r="O193" s="21">
        <v>55000</v>
      </c>
      <c r="P193" s="21">
        <v>0</v>
      </c>
      <c r="Q193" s="21">
        <v>0</v>
      </c>
      <c r="R193" s="21">
        <v>0</v>
      </c>
      <c r="S193" s="21">
        <v>0</v>
      </c>
      <c r="T193" s="21">
        <v>155629</v>
      </c>
      <c r="U193" s="21">
        <v>0</v>
      </c>
      <c r="V193" s="21">
        <v>637092</v>
      </c>
      <c r="W193" s="21">
        <v>30000</v>
      </c>
      <c r="X193" s="21">
        <v>0</v>
      </c>
      <c r="Y193" s="21" t="s">
        <v>191</v>
      </c>
      <c r="Z193" s="21" t="s">
        <v>249</v>
      </c>
      <c r="AA193" s="21" t="s">
        <v>756</v>
      </c>
    </row>
    <row r="194" spans="1:27" x14ac:dyDescent="0.25">
      <c r="A194" s="21" t="s">
        <v>757</v>
      </c>
      <c r="B194" s="21" t="s">
        <v>758</v>
      </c>
      <c r="C194" s="21"/>
      <c r="D194" s="21">
        <v>0</v>
      </c>
      <c r="E194" s="21">
        <v>0</v>
      </c>
      <c r="F194" s="21">
        <v>0</v>
      </c>
      <c r="G194" s="21">
        <v>0</v>
      </c>
      <c r="H194" s="21">
        <v>0</v>
      </c>
      <c r="I194" s="21">
        <v>0</v>
      </c>
      <c r="J194" s="21">
        <v>0</v>
      </c>
      <c r="K194" s="21">
        <v>0</v>
      </c>
      <c r="L194" s="21">
        <v>0</v>
      </c>
      <c r="M194" s="21">
        <v>0</v>
      </c>
      <c r="N194" s="21">
        <v>253945</v>
      </c>
      <c r="O194" s="21">
        <v>129000</v>
      </c>
      <c r="P194" s="21">
        <v>0</v>
      </c>
      <c r="Q194" s="21">
        <v>0</v>
      </c>
      <c r="R194" s="21">
        <v>0</v>
      </c>
      <c r="S194" s="21">
        <v>0</v>
      </c>
      <c r="T194" s="21">
        <v>0</v>
      </c>
      <c r="U194" s="21">
        <v>0</v>
      </c>
      <c r="V194" s="21">
        <v>0</v>
      </c>
      <c r="W194" s="21">
        <v>0</v>
      </c>
      <c r="X194" s="21">
        <v>0</v>
      </c>
      <c r="Y194" s="21" t="s">
        <v>191</v>
      </c>
      <c r="Z194" s="21" t="s">
        <v>406</v>
      </c>
      <c r="AA194" s="21" t="s">
        <v>759</v>
      </c>
    </row>
    <row r="195" spans="1:27" x14ac:dyDescent="0.25">
      <c r="A195" s="21" t="s">
        <v>760</v>
      </c>
      <c r="B195" s="21" t="s">
        <v>761</v>
      </c>
      <c r="C195" s="21"/>
      <c r="D195" s="21">
        <v>0</v>
      </c>
      <c r="E195" s="21">
        <v>0</v>
      </c>
      <c r="F195" s="21">
        <v>0</v>
      </c>
      <c r="G195" s="21">
        <v>0</v>
      </c>
      <c r="H195" s="21">
        <v>0</v>
      </c>
      <c r="I195" s="21">
        <v>0</v>
      </c>
      <c r="J195" s="21">
        <v>0</v>
      </c>
      <c r="K195" s="21">
        <v>0</v>
      </c>
      <c r="L195" s="21">
        <v>0</v>
      </c>
      <c r="M195" s="21">
        <v>0</v>
      </c>
      <c r="N195" s="21">
        <v>192780</v>
      </c>
      <c r="O195" s="21">
        <v>0</v>
      </c>
      <c r="P195" s="21">
        <v>0</v>
      </c>
      <c r="Q195" s="21">
        <v>0</v>
      </c>
      <c r="R195" s="21">
        <v>0</v>
      </c>
      <c r="S195" s="21">
        <v>0</v>
      </c>
      <c r="T195" s="21">
        <v>0</v>
      </c>
      <c r="U195" s="21">
        <v>0</v>
      </c>
      <c r="V195" s="21">
        <v>0</v>
      </c>
      <c r="W195" s="21">
        <v>42000</v>
      </c>
      <c r="X195" s="21">
        <v>0</v>
      </c>
      <c r="Y195" s="21" t="s">
        <v>191</v>
      </c>
      <c r="Z195" s="21" t="s">
        <v>212</v>
      </c>
      <c r="AA195" s="21" t="s">
        <v>762</v>
      </c>
    </row>
    <row r="196" spans="1:27" x14ac:dyDescent="0.25">
      <c r="A196" s="21" t="s">
        <v>763</v>
      </c>
      <c r="B196" s="21" t="s">
        <v>764</v>
      </c>
      <c r="C196" s="21"/>
      <c r="D196" s="21">
        <v>0</v>
      </c>
      <c r="E196" s="21">
        <v>0</v>
      </c>
      <c r="F196" s="21">
        <v>8235</v>
      </c>
      <c r="G196" s="21">
        <v>0</v>
      </c>
      <c r="H196" s="21">
        <v>0</v>
      </c>
      <c r="I196" s="21">
        <v>0</v>
      </c>
      <c r="J196" s="21">
        <v>0</v>
      </c>
      <c r="K196" s="21">
        <v>0</v>
      </c>
      <c r="L196" s="21">
        <v>0</v>
      </c>
      <c r="M196" s="21">
        <v>0</v>
      </c>
      <c r="N196" s="21">
        <v>88236</v>
      </c>
      <c r="O196" s="21">
        <v>16200</v>
      </c>
      <c r="P196" s="21">
        <v>0</v>
      </c>
      <c r="Q196" s="21">
        <v>0</v>
      </c>
      <c r="R196" s="21">
        <v>0</v>
      </c>
      <c r="S196" s="21">
        <v>0</v>
      </c>
      <c r="T196" s="21">
        <v>0</v>
      </c>
      <c r="U196" s="21">
        <v>0</v>
      </c>
      <c r="V196" s="21">
        <v>0</v>
      </c>
      <c r="W196" s="21">
        <v>0</v>
      </c>
      <c r="X196" s="21">
        <v>0</v>
      </c>
      <c r="Y196" s="21" t="s">
        <v>195</v>
      </c>
      <c r="Z196" s="21" t="s">
        <v>205</v>
      </c>
      <c r="AA196" s="21" t="s">
        <v>765</v>
      </c>
    </row>
    <row r="197" spans="1:27" x14ac:dyDescent="0.25">
      <c r="A197" s="21" t="s">
        <v>766</v>
      </c>
      <c r="B197" s="21" t="s">
        <v>767</v>
      </c>
      <c r="C197" s="21"/>
      <c r="D197" s="21">
        <v>0</v>
      </c>
      <c r="E197" s="21">
        <v>0</v>
      </c>
      <c r="F197" s="21">
        <v>0</v>
      </c>
      <c r="G197" s="21">
        <v>0</v>
      </c>
      <c r="H197" s="21">
        <v>0</v>
      </c>
      <c r="I197" s="21">
        <v>0</v>
      </c>
      <c r="J197" s="21">
        <v>0</v>
      </c>
      <c r="K197" s="21">
        <v>0</v>
      </c>
      <c r="L197" s="21">
        <v>0</v>
      </c>
      <c r="M197" s="21">
        <v>0</v>
      </c>
      <c r="N197" s="21">
        <v>63700</v>
      </c>
      <c r="O197" s="21">
        <v>0</v>
      </c>
      <c r="P197" s="21">
        <v>0</v>
      </c>
      <c r="Q197" s="21">
        <v>0</v>
      </c>
      <c r="R197" s="21">
        <v>0</v>
      </c>
      <c r="S197" s="21">
        <v>2400</v>
      </c>
      <c r="T197" s="21">
        <v>0</v>
      </c>
      <c r="U197" s="21">
        <v>0</v>
      </c>
      <c r="V197" s="21">
        <v>0</v>
      </c>
      <c r="W197" s="21">
        <v>65000</v>
      </c>
      <c r="X197" s="21">
        <v>0</v>
      </c>
      <c r="Y197" s="21" t="s">
        <v>191</v>
      </c>
      <c r="Z197" s="21" t="s">
        <v>406</v>
      </c>
      <c r="AA197" s="21" t="s">
        <v>768</v>
      </c>
    </row>
    <row r="198" spans="1:27" x14ac:dyDescent="0.25">
      <c r="A198" s="21" t="s">
        <v>769</v>
      </c>
      <c r="B198" s="21" t="s">
        <v>770</v>
      </c>
      <c r="C198" s="21"/>
      <c r="D198" s="21">
        <v>0</v>
      </c>
      <c r="E198" s="21">
        <v>0</v>
      </c>
      <c r="F198" s="21">
        <v>0</v>
      </c>
      <c r="G198" s="21">
        <v>0</v>
      </c>
      <c r="H198" s="21">
        <v>0</v>
      </c>
      <c r="I198" s="21">
        <v>0</v>
      </c>
      <c r="J198" s="21">
        <v>0</v>
      </c>
      <c r="K198" s="21">
        <v>0</v>
      </c>
      <c r="L198" s="21">
        <v>0</v>
      </c>
      <c r="M198" s="21">
        <v>0</v>
      </c>
      <c r="N198" s="21">
        <v>162000</v>
      </c>
      <c r="O198" s="21">
        <v>0</v>
      </c>
      <c r="P198" s="21">
        <v>0</v>
      </c>
      <c r="Q198" s="21">
        <v>0</v>
      </c>
      <c r="R198" s="21">
        <v>0</v>
      </c>
      <c r="S198" s="21">
        <v>0</v>
      </c>
      <c r="T198" s="21">
        <v>0</v>
      </c>
      <c r="U198" s="21">
        <v>0</v>
      </c>
      <c r="V198" s="21">
        <v>10000</v>
      </c>
      <c r="W198" s="21">
        <v>0</v>
      </c>
      <c r="X198" s="21">
        <v>0</v>
      </c>
      <c r="Y198" s="21" t="s">
        <v>191</v>
      </c>
      <c r="Z198" s="21" t="s">
        <v>205</v>
      </c>
      <c r="AA198" s="21" t="s">
        <v>771</v>
      </c>
    </row>
    <row r="199" spans="1:27" x14ac:dyDescent="0.25">
      <c r="A199" s="21" t="s">
        <v>772</v>
      </c>
      <c r="B199" s="21" t="s">
        <v>773</v>
      </c>
      <c r="C199" s="21"/>
      <c r="D199" s="21">
        <v>0</v>
      </c>
      <c r="E199" s="21">
        <v>0</v>
      </c>
      <c r="F199" s="21">
        <v>0</v>
      </c>
      <c r="G199" s="21">
        <v>0</v>
      </c>
      <c r="H199" s="21">
        <v>0</v>
      </c>
      <c r="I199" s="21">
        <v>0</v>
      </c>
      <c r="J199" s="21">
        <v>0</v>
      </c>
      <c r="K199" s="21">
        <v>0</v>
      </c>
      <c r="L199" s="21">
        <v>0</v>
      </c>
      <c r="M199" s="21">
        <v>0</v>
      </c>
      <c r="N199" s="21">
        <v>22700</v>
      </c>
      <c r="O199" s="21">
        <v>0</v>
      </c>
      <c r="P199" s="21">
        <v>0</v>
      </c>
      <c r="Q199" s="21">
        <v>0</v>
      </c>
      <c r="R199" s="21">
        <v>0</v>
      </c>
      <c r="S199" s="21">
        <v>0</v>
      </c>
      <c r="T199" s="21">
        <v>0</v>
      </c>
      <c r="U199" s="21">
        <v>0</v>
      </c>
      <c r="V199" s="21">
        <v>0</v>
      </c>
      <c r="W199" s="21">
        <v>0</v>
      </c>
      <c r="X199" s="21">
        <v>0</v>
      </c>
      <c r="Y199" s="21" t="s">
        <v>191</v>
      </c>
      <c r="Z199" s="21" t="s">
        <v>212</v>
      </c>
      <c r="AA199" s="21" t="s">
        <v>774</v>
      </c>
    </row>
    <row r="200" spans="1:27" x14ac:dyDescent="0.25">
      <c r="A200" s="21" t="s">
        <v>775</v>
      </c>
      <c r="B200" s="21" t="s">
        <v>776</v>
      </c>
      <c r="C200" s="21"/>
      <c r="D200" s="21">
        <v>0</v>
      </c>
      <c r="E200" s="21">
        <v>0</v>
      </c>
      <c r="F200" s="21">
        <v>0</v>
      </c>
      <c r="G200" s="21">
        <v>0</v>
      </c>
      <c r="H200" s="21">
        <v>0</v>
      </c>
      <c r="I200" s="21">
        <v>0</v>
      </c>
      <c r="J200" s="21">
        <v>0</v>
      </c>
      <c r="K200" s="21">
        <v>0</v>
      </c>
      <c r="L200" s="21">
        <v>0</v>
      </c>
      <c r="M200" s="21">
        <v>0</v>
      </c>
      <c r="N200" s="21">
        <v>212841</v>
      </c>
      <c r="O200" s="21">
        <v>0</v>
      </c>
      <c r="P200" s="21">
        <v>0</v>
      </c>
      <c r="Q200" s="21">
        <v>0</v>
      </c>
      <c r="R200" s="21">
        <v>0</v>
      </c>
      <c r="S200" s="21">
        <v>0</v>
      </c>
      <c r="T200" s="21">
        <v>0</v>
      </c>
      <c r="U200" s="21">
        <v>0</v>
      </c>
      <c r="V200" s="21">
        <v>0</v>
      </c>
      <c r="W200" s="21">
        <v>6</v>
      </c>
      <c r="X200" s="21">
        <v>0</v>
      </c>
      <c r="Y200" s="21" t="s">
        <v>191</v>
      </c>
      <c r="Z200" s="21" t="s">
        <v>406</v>
      </c>
      <c r="AA200" s="21" t="s">
        <v>777</v>
      </c>
    </row>
    <row r="201" spans="1:27" x14ac:dyDescent="0.25">
      <c r="A201" s="21" t="s">
        <v>778</v>
      </c>
      <c r="B201" s="21" t="s">
        <v>779</v>
      </c>
      <c r="C201" s="21"/>
      <c r="D201" s="21">
        <v>0</v>
      </c>
      <c r="E201" s="21">
        <v>0</v>
      </c>
      <c r="F201" s="21">
        <v>0</v>
      </c>
      <c r="G201" s="21">
        <v>328</v>
      </c>
      <c r="H201" s="21">
        <v>7331</v>
      </c>
      <c r="I201" s="21">
        <v>0</v>
      </c>
      <c r="J201" s="21">
        <v>1124</v>
      </c>
      <c r="K201" s="21">
        <v>0</v>
      </c>
      <c r="L201" s="21">
        <v>0</v>
      </c>
      <c r="M201" s="21">
        <v>0</v>
      </c>
      <c r="N201" s="21">
        <v>232056</v>
      </c>
      <c r="O201" s="21">
        <v>21000</v>
      </c>
      <c r="P201" s="21">
        <v>0</v>
      </c>
      <c r="Q201" s="21">
        <v>0</v>
      </c>
      <c r="R201" s="21">
        <v>0</v>
      </c>
      <c r="S201" s="21">
        <v>0</v>
      </c>
      <c r="T201" s="21">
        <v>0</v>
      </c>
      <c r="U201" s="21">
        <v>0</v>
      </c>
      <c r="V201" s="21">
        <v>20000</v>
      </c>
      <c r="W201" s="21">
        <v>193</v>
      </c>
      <c r="X201" s="21">
        <v>0</v>
      </c>
      <c r="Y201" s="21" t="s">
        <v>191</v>
      </c>
      <c r="Z201" s="21" t="s">
        <v>372</v>
      </c>
      <c r="AA201" s="21" t="s">
        <v>780</v>
      </c>
    </row>
    <row r="202" spans="1:27" x14ac:dyDescent="0.25">
      <c r="A202" s="21" t="s">
        <v>781</v>
      </c>
      <c r="B202" s="21" t="s">
        <v>782</v>
      </c>
      <c r="C202" s="21"/>
      <c r="D202" s="21">
        <v>0</v>
      </c>
      <c r="E202" s="21">
        <v>0</v>
      </c>
      <c r="F202" s="21">
        <v>0</v>
      </c>
      <c r="G202" s="21">
        <v>0</v>
      </c>
      <c r="H202" s="21">
        <v>0</v>
      </c>
      <c r="I202" s="21">
        <v>0</v>
      </c>
      <c r="J202" s="21">
        <v>0</v>
      </c>
      <c r="K202" s="21">
        <v>0</v>
      </c>
      <c r="L202" s="21">
        <v>0</v>
      </c>
      <c r="M202" s="21">
        <v>0</v>
      </c>
      <c r="N202" s="21">
        <v>8250</v>
      </c>
      <c r="O202" s="21">
        <v>0</v>
      </c>
      <c r="P202" s="21">
        <v>0</v>
      </c>
      <c r="Q202" s="21">
        <v>0</v>
      </c>
      <c r="R202" s="21">
        <v>0</v>
      </c>
      <c r="S202" s="21">
        <v>0</v>
      </c>
      <c r="T202" s="21">
        <v>0</v>
      </c>
      <c r="U202" s="21">
        <v>0</v>
      </c>
      <c r="V202" s="21">
        <v>0</v>
      </c>
      <c r="W202" s="21">
        <v>0</v>
      </c>
      <c r="X202" s="21">
        <v>0</v>
      </c>
      <c r="Y202" s="21" t="s">
        <v>191</v>
      </c>
      <c r="Z202" s="21" t="s">
        <v>249</v>
      </c>
      <c r="AA202" s="21" t="s">
        <v>783</v>
      </c>
    </row>
    <row r="203" spans="1:27" x14ac:dyDescent="0.25">
      <c r="A203" s="21" t="s">
        <v>784</v>
      </c>
      <c r="B203" s="21" t="s">
        <v>785</v>
      </c>
      <c r="C203" s="21"/>
      <c r="D203" s="21">
        <v>0</v>
      </c>
      <c r="E203" s="21">
        <v>0</v>
      </c>
      <c r="F203" s="21">
        <v>0</v>
      </c>
      <c r="G203" s="21">
        <v>0</v>
      </c>
      <c r="H203" s="21">
        <v>0</v>
      </c>
      <c r="I203" s="21">
        <v>0</v>
      </c>
      <c r="J203" s="21">
        <v>0</v>
      </c>
      <c r="K203" s="21">
        <v>0</v>
      </c>
      <c r="L203" s="21">
        <v>0</v>
      </c>
      <c r="M203" s="21">
        <v>0</v>
      </c>
      <c r="N203" s="21">
        <v>30700</v>
      </c>
      <c r="O203" s="21">
        <v>0</v>
      </c>
      <c r="P203" s="21">
        <v>0</v>
      </c>
      <c r="Q203" s="21">
        <v>0</v>
      </c>
      <c r="R203" s="21">
        <v>0</v>
      </c>
      <c r="S203" s="21">
        <v>0</v>
      </c>
      <c r="T203" s="21">
        <v>0</v>
      </c>
      <c r="U203" s="21">
        <v>0</v>
      </c>
      <c r="V203" s="21">
        <v>0</v>
      </c>
      <c r="W203" s="21">
        <v>0</v>
      </c>
      <c r="X203" s="21">
        <v>0</v>
      </c>
      <c r="Y203" s="21" t="s">
        <v>191</v>
      </c>
      <c r="Z203" s="21" t="s">
        <v>249</v>
      </c>
      <c r="AA203" s="21" t="s">
        <v>786</v>
      </c>
    </row>
    <row r="204" spans="1:27" x14ac:dyDescent="0.25">
      <c r="A204" s="21" t="s">
        <v>787</v>
      </c>
      <c r="B204" s="21" t="s">
        <v>788</v>
      </c>
      <c r="C204" s="21"/>
      <c r="D204" s="21">
        <v>0</v>
      </c>
      <c r="E204" s="21">
        <v>0</v>
      </c>
      <c r="F204" s="21">
        <v>0</v>
      </c>
      <c r="G204" s="21">
        <v>0</v>
      </c>
      <c r="H204" s="21">
        <v>0</v>
      </c>
      <c r="I204" s="21">
        <v>0</v>
      </c>
      <c r="J204" s="21">
        <v>0</v>
      </c>
      <c r="K204" s="21">
        <v>0</v>
      </c>
      <c r="L204" s="21">
        <v>0</v>
      </c>
      <c r="M204" s="21">
        <v>0</v>
      </c>
      <c r="N204" s="21">
        <v>1490</v>
      </c>
      <c r="O204" s="21">
        <v>0</v>
      </c>
      <c r="P204" s="21">
        <v>0</v>
      </c>
      <c r="Q204" s="21">
        <v>0</v>
      </c>
      <c r="R204" s="21">
        <v>5</v>
      </c>
      <c r="S204" s="21">
        <v>0</v>
      </c>
      <c r="T204" s="21">
        <v>0</v>
      </c>
      <c r="U204" s="21">
        <v>0</v>
      </c>
      <c r="V204" s="21">
        <v>0</v>
      </c>
      <c r="W204" s="21">
        <v>0</v>
      </c>
      <c r="X204" s="21">
        <v>0</v>
      </c>
      <c r="Y204" s="21" t="s">
        <v>191</v>
      </c>
      <c r="Z204" s="21" t="s">
        <v>212</v>
      </c>
      <c r="AA204" s="21" t="s">
        <v>789</v>
      </c>
    </row>
    <row r="205" spans="1:27" x14ac:dyDescent="0.25">
      <c r="A205" s="21" t="s">
        <v>790</v>
      </c>
      <c r="B205" s="21" t="s">
        <v>791</v>
      </c>
      <c r="C205" s="21"/>
      <c r="D205" s="21">
        <v>0</v>
      </c>
      <c r="E205" s="21">
        <v>0</v>
      </c>
      <c r="F205" s="21">
        <v>0</v>
      </c>
      <c r="G205" s="21">
        <v>0</v>
      </c>
      <c r="H205" s="21">
        <v>0</v>
      </c>
      <c r="I205" s="21">
        <v>0</v>
      </c>
      <c r="J205" s="21">
        <v>0</v>
      </c>
      <c r="K205" s="21">
        <v>0</v>
      </c>
      <c r="L205" s="21">
        <v>0</v>
      </c>
      <c r="M205" s="21">
        <v>0</v>
      </c>
      <c r="N205" s="21">
        <v>282677</v>
      </c>
      <c r="O205" s="21">
        <v>85000</v>
      </c>
      <c r="P205" s="21">
        <v>0</v>
      </c>
      <c r="Q205" s="21">
        <v>0</v>
      </c>
      <c r="R205" s="21">
        <v>0</v>
      </c>
      <c r="S205" s="21">
        <v>0</v>
      </c>
      <c r="T205" s="21">
        <v>0</v>
      </c>
      <c r="U205" s="21">
        <v>0</v>
      </c>
      <c r="V205" s="21">
        <v>40000</v>
      </c>
      <c r="W205" s="21">
        <v>0</v>
      </c>
      <c r="X205" s="21">
        <v>0</v>
      </c>
      <c r="Y205" s="21" t="s">
        <v>191</v>
      </c>
      <c r="Z205" s="21" t="s">
        <v>262</v>
      </c>
      <c r="AA205" s="21" t="s">
        <v>792</v>
      </c>
    </row>
    <row r="206" spans="1:27" x14ac:dyDescent="0.25">
      <c r="A206" s="21" t="s">
        <v>793</v>
      </c>
      <c r="B206" s="21" t="s">
        <v>794</v>
      </c>
      <c r="C206" s="21"/>
      <c r="D206" s="21">
        <v>0</v>
      </c>
      <c r="E206" s="21">
        <v>0</v>
      </c>
      <c r="F206" s="21">
        <v>0</v>
      </c>
      <c r="G206" s="21">
        <v>0</v>
      </c>
      <c r="H206" s="21">
        <v>0</v>
      </c>
      <c r="I206" s="21">
        <v>0</v>
      </c>
      <c r="J206" s="21">
        <v>0</v>
      </c>
      <c r="K206" s="21">
        <v>0</v>
      </c>
      <c r="L206" s="21">
        <v>0</v>
      </c>
      <c r="M206" s="21">
        <v>0</v>
      </c>
      <c r="N206" s="21">
        <v>211837</v>
      </c>
      <c r="O206" s="21">
        <v>0</v>
      </c>
      <c r="P206" s="21">
        <v>0</v>
      </c>
      <c r="Q206" s="21">
        <v>0</v>
      </c>
      <c r="R206" s="21">
        <v>0</v>
      </c>
      <c r="S206" s="21">
        <v>0</v>
      </c>
      <c r="T206" s="21">
        <v>0</v>
      </c>
      <c r="U206" s="21">
        <v>0</v>
      </c>
      <c r="V206" s="21">
        <v>0</v>
      </c>
      <c r="W206" s="21">
        <v>0</v>
      </c>
      <c r="X206" s="21">
        <v>0</v>
      </c>
      <c r="Y206" s="21" t="s">
        <v>191</v>
      </c>
      <c r="Z206" s="21" t="s">
        <v>212</v>
      </c>
      <c r="AA206" s="21" t="s">
        <v>795</v>
      </c>
    </row>
    <row r="207" spans="1:27" x14ac:dyDescent="0.25">
      <c r="A207" s="21" t="s">
        <v>796</v>
      </c>
      <c r="B207" s="21" t="s">
        <v>797</v>
      </c>
      <c r="C207" s="21"/>
      <c r="D207" s="21">
        <v>0</v>
      </c>
      <c r="E207" s="21">
        <v>0</v>
      </c>
      <c r="F207" s="21">
        <v>0</v>
      </c>
      <c r="G207" s="21">
        <v>0</v>
      </c>
      <c r="H207" s="21">
        <v>0</v>
      </c>
      <c r="I207" s="21">
        <v>0</v>
      </c>
      <c r="J207" s="21">
        <v>0</v>
      </c>
      <c r="K207" s="21">
        <v>0</v>
      </c>
      <c r="L207" s="21">
        <v>0</v>
      </c>
      <c r="M207" s="21">
        <v>0</v>
      </c>
      <c r="N207" s="21">
        <v>53073</v>
      </c>
      <c r="O207" s="21">
        <v>0</v>
      </c>
      <c r="P207" s="21">
        <v>0</v>
      </c>
      <c r="Q207" s="21">
        <v>0</v>
      </c>
      <c r="R207" s="21">
        <v>0</v>
      </c>
      <c r="S207" s="21">
        <v>0</v>
      </c>
      <c r="T207" s="21">
        <v>0</v>
      </c>
      <c r="U207" s="21">
        <v>0</v>
      </c>
      <c r="V207" s="21">
        <v>0</v>
      </c>
      <c r="W207" s="21">
        <v>0</v>
      </c>
      <c r="X207" s="21">
        <v>0</v>
      </c>
      <c r="Y207" s="21" t="s">
        <v>191</v>
      </c>
      <c r="Z207" s="21" t="s">
        <v>212</v>
      </c>
      <c r="AA207" s="21" t="s">
        <v>798</v>
      </c>
    </row>
    <row r="208" spans="1:27" x14ac:dyDescent="0.25">
      <c r="A208" s="21" t="s">
        <v>799</v>
      </c>
      <c r="B208" s="21" t="s">
        <v>800</v>
      </c>
      <c r="C208" s="21"/>
      <c r="D208" s="21">
        <v>0</v>
      </c>
      <c r="E208" s="21">
        <v>0</v>
      </c>
      <c r="F208" s="21">
        <v>0</v>
      </c>
      <c r="G208" s="21">
        <v>0</v>
      </c>
      <c r="H208" s="21">
        <v>0</v>
      </c>
      <c r="I208" s="21">
        <v>0</v>
      </c>
      <c r="J208" s="21">
        <v>0</v>
      </c>
      <c r="K208" s="21">
        <v>0</v>
      </c>
      <c r="L208" s="21">
        <v>0</v>
      </c>
      <c r="M208" s="21">
        <v>0</v>
      </c>
      <c r="N208" s="21">
        <v>348461</v>
      </c>
      <c r="O208" s="21">
        <v>13000</v>
      </c>
      <c r="P208" s="21">
        <v>0</v>
      </c>
      <c r="Q208" s="21">
        <v>20000</v>
      </c>
      <c r="R208" s="21">
        <v>0</v>
      </c>
      <c r="S208" s="21">
        <v>0</v>
      </c>
      <c r="T208" s="21">
        <v>0</v>
      </c>
      <c r="U208" s="21">
        <v>0</v>
      </c>
      <c r="V208" s="21">
        <v>20800</v>
      </c>
      <c r="W208" s="21">
        <v>0</v>
      </c>
      <c r="X208" s="21">
        <v>20000</v>
      </c>
      <c r="Y208" s="21" t="s">
        <v>191</v>
      </c>
      <c r="Z208" s="21" t="s">
        <v>262</v>
      </c>
      <c r="AA208" s="21" t="s">
        <v>801</v>
      </c>
    </row>
    <row r="209" spans="1:27" x14ac:dyDescent="0.25">
      <c r="A209" s="21" t="s">
        <v>802</v>
      </c>
      <c r="B209" s="21" t="s">
        <v>803</v>
      </c>
      <c r="C209" s="21"/>
      <c r="D209" s="21">
        <v>0</v>
      </c>
      <c r="E209" s="21">
        <v>0</v>
      </c>
      <c r="F209" s="21">
        <v>0</v>
      </c>
      <c r="G209" s="21">
        <v>0</v>
      </c>
      <c r="H209" s="21">
        <v>0</v>
      </c>
      <c r="I209" s="21">
        <v>162</v>
      </c>
      <c r="J209" s="21">
        <v>0</v>
      </c>
      <c r="K209" s="21">
        <v>0</v>
      </c>
      <c r="L209" s="21">
        <v>0</v>
      </c>
      <c r="M209" s="21">
        <v>0</v>
      </c>
      <c r="N209" s="21">
        <v>8905</v>
      </c>
      <c r="O209" s="21">
        <v>0</v>
      </c>
      <c r="P209" s="21">
        <v>0</v>
      </c>
      <c r="Q209" s="21">
        <v>0</v>
      </c>
      <c r="R209" s="21">
        <v>0</v>
      </c>
      <c r="S209" s="21">
        <v>0</v>
      </c>
      <c r="T209" s="21">
        <v>0</v>
      </c>
      <c r="U209" s="21">
        <v>0</v>
      </c>
      <c r="V209" s="21">
        <v>0</v>
      </c>
      <c r="W209" s="21">
        <v>1000</v>
      </c>
      <c r="X209" s="21">
        <v>3371</v>
      </c>
      <c r="Y209" s="21" t="s">
        <v>191</v>
      </c>
      <c r="Z209" s="21" t="s">
        <v>212</v>
      </c>
      <c r="AA209" s="21" t="s">
        <v>804</v>
      </c>
    </row>
    <row r="210" spans="1:27" x14ac:dyDescent="0.25">
      <c r="A210" s="21" t="s">
        <v>805</v>
      </c>
      <c r="B210" s="21" t="s">
        <v>806</v>
      </c>
      <c r="C210" s="21"/>
      <c r="D210" s="21">
        <v>0</v>
      </c>
      <c r="E210" s="21">
        <v>0</v>
      </c>
      <c r="F210" s="21">
        <v>0</v>
      </c>
      <c r="G210" s="21">
        <v>0</v>
      </c>
      <c r="H210" s="21">
        <v>0</v>
      </c>
      <c r="I210" s="21">
        <v>0</v>
      </c>
      <c r="J210" s="21">
        <v>0</v>
      </c>
      <c r="K210" s="21">
        <v>0</v>
      </c>
      <c r="L210" s="21">
        <v>0</v>
      </c>
      <c r="M210" s="21">
        <v>0</v>
      </c>
      <c r="N210" s="21">
        <v>34919</v>
      </c>
      <c r="O210" s="21">
        <v>25000</v>
      </c>
      <c r="P210" s="21">
        <v>0</v>
      </c>
      <c r="Q210" s="21">
        <v>0</v>
      </c>
      <c r="R210" s="21">
        <v>0</v>
      </c>
      <c r="S210" s="21">
        <v>0</v>
      </c>
      <c r="T210" s="21">
        <v>0</v>
      </c>
      <c r="U210" s="21">
        <v>0</v>
      </c>
      <c r="V210" s="21">
        <v>20000</v>
      </c>
      <c r="W210" s="21">
        <v>0</v>
      </c>
      <c r="X210" s="21">
        <v>0</v>
      </c>
      <c r="Y210" s="21" t="s">
        <v>191</v>
      </c>
      <c r="Z210" s="21" t="s">
        <v>205</v>
      </c>
      <c r="AA210" s="21" t="s">
        <v>807</v>
      </c>
    </row>
    <row r="211" spans="1:27" x14ac:dyDescent="0.25">
      <c r="A211" s="21" t="s">
        <v>808</v>
      </c>
      <c r="B211" s="21" t="s">
        <v>809</v>
      </c>
      <c r="C211" s="21"/>
      <c r="D211" s="21">
        <v>0</v>
      </c>
      <c r="E211" s="21">
        <v>0</v>
      </c>
      <c r="F211" s="21">
        <v>0</v>
      </c>
      <c r="G211" s="21">
        <v>0</v>
      </c>
      <c r="H211" s="21">
        <v>0</v>
      </c>
      <c r="I211" s="21">
        <v>0</v>
      </c>
      <c r="J211" s="21">
        <v>0</v>
      </c>
      <c r="K211" s="21">
        <v>0</v>
      </c>
      <c r="L211" s="21">
        <v>0</v>
      </c>
      <c r="M211" s="21">
        <v>0</v>
      </c>
      <c r="N211" s="21">
        <v>65455</v>
      </c>
      <c r="O211" s="21">
        <v>0</v>
      </c>
      <c r="P211" s="21">
        <v>0</v>
      </c>
      <c r="Q211" s="21">
        <v>0</v>
      </c>
      <c r="R211" s="21">
        <v>0</v>
      </c>
      <c r="S211" s="21">
        <v>0</v>
      </c>
      <c r="T211" s="21">
        <v>0</v>
      </c>
      <c r="U211" s="21">
        <v>0</v>
      </c>
      <c r="V211" s="21">
        <v>0</v>
      </c>
      <c r="W211" s="21">
        <v>0</v>
      </c>
      <c r="X211" s="21">
        <v>0</v>
      </c>
      <c r="Y211" s="21" t="s">
        <v>191</v>
      </c>
      <c r="Z211" s="21" t="s">
        <v>212</v>
      </c>
      <c r="AA211" s="21" t="s">
        <v>810</v>
      </c>
    </row>
    <row r="212" spans="1:27" x14ac:dyDescent="0.25">
      <c r="A212" s="21" t="s">
        <v>811</v>
      </c>
      <c r="B212" s="21" t="s">
        <v>812</v>
      </c>
      <c r="C212" s="21"/>
      <c r="D212" s="21">
        <v>0</v>
      </c>
      <c r="E212" s="21">
        <v>0</v>
      </c>
      <c r="F212" s="21">
        <v>0</v>
      </c>
      <c r="G212" s="21">
        <v>0</v>
      </c>
      <c r="H212" s="21">
        <v>0</v>
      </c>
      <c r="I212" s="21">
        <v>0</v>
      </c>
      <c r="J212" s="21">
        <v>0</v>
      </c>
      <c r="K212" s="21">
        <v>0</v>
      </c>
      <c r="L212" s="21">
        <v>0</v>
      </c>
      <c r="M212" s="21">
        <v>0</v>
      </c>
      <c r="N212" s="21">
        <v>3397</v>
      </c>
      <c r="O212" s="21">
        <v>0</v>
      </c>
      <c r="P212" s="21">
        <v>0</v>
      </c>
      <c r="Q212" s="21">
        <v>0</v>
      </c>
      <c r="R212" s="21">
        <v>0</v>
      </c>
      <c r="S212" s="21">
        <v>0</v>
      </c>
      <c r="T212" s="21">
        <v>0</v>
      </c>
      <c r="U212" s="21">
        <v>0</v>
      </c>
      <c r="V212" s="21">
        <v>0</v>
      </c>
      <c r="W212" s="21">
        <v>0</v>
      </c>
      <c r="X212" s="21">
        <v>0</v>
      </c>
      <c r="Y212" s="21" t="s">
        <v>191</v>
      </c>
      <c r="Z212" s="21" t="s">
        <v>212</v>
      </c>
      <c r="AA212" s="21" t="s">
        <v>813</v>
      </c>
    </row>
    <row r="213" spans="1:27" x14ac:dyDescent="0.25">
      <c r="A213" s="21" t="s">
        <v>814</v>
      </c>
      <c r="B213" s="21" t="s">
        <v>815</v>
      </c>
      <c r="C213" s="21"/>
      <c r="D213" s="21">
        <v>0</v>
      </c>
      <c r="E213" s="21">
        <v>0</v>
      </c>
      <c r="F213" s="21">
        <v>0</v>
      </c>
      <c r="G213" s="21">
        <v>0</v>
      </c>
      <c r="H213" s="21">
        <v>0</v>
      </c>
      <c r="I213" s="21">
        <v>0</v>
      </c>
      <c r="J213" s="21">
        <v>351</v>
      </c>
      <c r="K213" s="21">
        <v>0</v>
      </c>
      <c r="L213" s="21">
        <v>0</v>
      </c>
      <c r="M213" s="21">
        <v>0</v>
      </c>
      <c r="N213" s="21">
        <v>203234</v>
      </c>
      <c r="O213" s="21">
        <v>0</v>
      </c>
      <c r="P213" s="21">
        <v>0</v>
      </c>
      <c r="Q213" s="21">
        <v>0</v>
      </c>
      <c r="R213" s="21">
        <v>0</v>
      </c>
      <c r="S213" s="21">
        <v>0</v>
      </c>
      <c r="T213" s="21">
        <v>0</v>
      </c>
      <c r="U213" s="21">
        <v>0</v>
      </c>
      <c r="V213" s="21">
        <v>7000</v>
      </c>
      <c r="W213" s="21">
        <v>15000</v>
      </c>
      <c r="X213" s="21">
        <v>0</v>
      </c>
      <c r="Y213" s="21" t="s">
        <v>191</v>
      </c>
      <c r="Z213" s="21" t="s">
        <v>262</v>
      </c>
      <c r="AA213" s="21" t="s">
        <v>816</v>
      </c>
    </row>
    <row r="214" spans="1:27" x14ac:dyDescent="0.25">
      <c r="A214" s="21" t="s">
        <v>817</v>
      </c>
      <c r="B214" s="21" t="s">
        <v>818</v>
      </c>
      <c r="C214" s="21"/>
      <c r="D214" s="21">
        <v>0</v>
      </c>
      <c r="E214" s="21">
        <v>0</v>
      </c>
      <c r="F214" s="21">
        <v>0</v>
      </c>
      <c r="G214" s="21">
        <v>0</v>
      </c>
      <c r="H214" s="21">
        <v>0</v>
      </c>
      <c r="I214" s="21">
        <v>0</v>
      </c>
      <c r="J214" s="21">
        <v>0</v>
      </c>
      <c r="K214" s="21">
        <v>0</v>
      </c>
      <c r="L214" s="21">
        <v>0</v>
      </c>
      <c r="M214" s="21">
        <v>0</v>
      </c>
      <c r="N214" s="21">
        <v>10637</v>
      </c>
      <c r="O214" s="21">
        <v>0</v>
      </c>
      <c r="P214" s="21">
        <v>0</v>
      </c>
      <c r="Q214" s="21">
        <v>0</v>
      </c>
      <c r="R214" s="21">
        <v>0</v>
      </c>
      <c r="S214" s="21">
        <v>0</v>
      </c>
      <c r="T214" s="21">
        <v>0</v>
      </c>
      <c r="U214" s="21">
        <v>0</v>
      </c>
      <c r="V214" s="21">
        <v>0</v>
      </c>
      <c r="W214" s="21">
        <v>0</v>
      </c>
      <c r="X214" s="21">
        <v>0</v>
      </c>
      <c r="Y214" s="21" t="s">
        <v>191</v>
      </c>
      <c r="Z214" s="21" t="s">
        <v>249</v>
      </c>
      <c r="AA214" s="21" t="s">
        <v>819</v>
      </c>
    </row>
    <row r="215" spans="1:27" x14ac:dyDescent="0.25">
      <c r="A215" s="21" t="s">
        <v>820</v>
      </c>
      <c r="B215" s="21" t="s">
        <v>821</v>
      </c>
      <c r="C215" s="21"/>
      <c r="D215" s="21">
        <v>0</v>
      </c>
      <c r="E215" s="21">
        <v>0</v>
      </c>
      <c r="F215" s="21">
        <v>0</v>
      </c>
      <c r="G215" s="21">
        <v>0</v>
      </c>
      <c r="H215" s="21">
        <v>0</v>
      </c>
      <c r="I215" s="21">
        <v>0</v>
      </c>
      <c r="J215" s="21">
        <v>0</v>
      </c>
      <c r="K215" s="21">
        <v>0</v>
      </c>
      <c r="L215" s="21">
        <v>0</v>
      </c>
      <c r="M215" s="21">
        <v>0</v>
      </c>
      <c r="N215" s="21">
        <v>121964</v>
      </c>
      <c r="O215" s="21">
        <v>12000</v>
      </c>
      <c r="P215" s="21">
        <v>0</v>
      </c>
      <c r="Q215" s="21">
        <v>0</v>
      </c>
      <c r="R215" s="21">
        <v>0</v>
      </c>
      <c r="S215" s="21">
        <v>0</v>
      </c>
      <c r="T215" s="21">
        <v>0</v>
      </c>
      <c r="U215" s="21">
        <v>0</v>
      </c>
      <c r="V215" s="21">
        <v>0</v>
      </c>
      <c r="W215" s="21">
        <v>0</v>
      </c>
      <c r="X215" s="21">
        <v>0</v>
      </c>
      <c r="Y215" s="21" t="s">
        <v>191</v>
      </c>
      <c r="Z215" s="21" t="s">
        <v>205</v>
      </c>
      <c r="AA215" s="21" t="s">
        <v>822</v>
      </c>
    </row>
    <row r="216" spans="1:27" x14ac:dyDescent="0.25">
      <c r="A216" s="21" t="s">
        <v>823</v>
      </c>
      <c r="B216" s="21" t="s">
        <v>824</v>
      </c>
      <c r="C216" s="21"/>
      <c r="D216" s="21">
        <v>0</v>
      </c>
      <c r="E216" s="21">
        <v>0</v>
      </c>
      <c r="F216" s="21">
        <v>0</v>
      </c>
      <c r="G216" s="21">
        <v>0</v>
      </c>
      <c r="H216" s="21">
        <v>0</v>
      </c>
      <c r="I216" s="21">
        <v>0</v>
      </c>
      <c r="J216" s="21">
        <v>0</v>
      </c>
      <c r="K216" s="21">
        <v>0</v>
      </c>
      <c r="L216" s="21">
        <v>0</v>
      </c>
      <c r="M216" s="21">
        <v>0</v>
      </c>
      <c r="N216" s="21">
        <v>151101</v>
      </c>
      <c r="O216" s="21">
        <v>116100</v>
      </c>
      <c r="P216" s="21">
        <v>0</v>
      </c>
      <c r="Q216" s="21">
        <v>0</v>
      </c>
      <c r="R216" s="21">
        <v>0</v>
      </c>
      <c r="S216" s="21">
        <v>0</v>
      </c>
      <c r="T216" s="21">
        <v>0</v>
      </c>
      <c r="U216" s="21">
        <v>0</v>
      </c>
      <c r="V216" s="21">
        <v>9400</v>
      </c>
      <c r="W216" s="21">
        <v>10000</v>
      </c>
      <c r="X216" s="21">
        <v>87952</v>
      </c>
      <c r="Y216" s="21" t="s">
        <v>191</v>
      </c>
      <c r="Z216" s="21" t="s">
        <v>372</v>
      </c>
      <c r="AA216" s="21" t="s">
        <v>825</v>
      </c>
    </row>
    <row r="217" spans="1:27" x14ac:dyDescent="0.25">
      <c r="A217" s="21" t="s">
        <v>826</v>
      </c>
      <c r="B217" s="21" t="s">
        <v>827</v>
      </c>
      <c r="C217" s="21"/>
      <c r="D217" s="21">
        <v>0</v>
      </c>
      <c r="E217" s="21">
        <v>0</v>
      </c>
      <c r="F217" s="21">
        <v>0</v>
      </c>
      <c r="G217" s="21">
        <v>0</v>
      </c>
      <c r="H217" s="21">
        <v>0</v>
      </c>
      <c r="I217" s="21">
        <v>0</v>
      </c>
      <c r="J217" s="21">
        <v>0</v>
      </c>
      <c r="K217" s="21">
        <v>0</v>
      </c>
      <c r="L217" s="21">
        <v>0</v>
      </c>
      <c r="M217" s="21">
        <v>0</v>
      </c>
      <c r="N217" s="21">
        <v>8000</v>
      </c>
      <c r="O217" s="21">
        <v>10000</v>
      </c>
      <c r="P217" s="21">
        <v>0</v>
      </c>
      <c r="Q217" s="21">
        <v>0</v>
      </c>
      <c r="R217" s="21">
        <v>0</v>
      </c>
      <c r="S217" s="21">
        <v>0</v>
      </c>
      <c r="T217" s="21">
        <v>0</v>
      </c>
      <c r="U217" s="21">
        <v>0</v>
      </c>
      <c r="V217" s="21">
        <v>0</v>
      </c>
      <c r="W217" s="21">
        <v>0</v>
      </c>
      <c r="X217" s="21">
        <v>0</v>
      </c>
      <c r="Y217" s="21" t="s">
        <v>191</v>
      </c>
      <c r="Z217" s="21" t="s">
        <v>249</v>
      </c>
      <c r="AA217" s="21" t="s">
        <v>828</v>
      </c>
    </row>
    <row r="218" spans="1:27" x14ac:dyDescent="0.25">
      <c r="A218" s="21" t="s">
        <v>829</v>
      </c>
      <c r="B218" s="21" t="s">
        <v>830</v>
      </c>
      <c r="C218" s="21"/>
      <c r="D218" s="21">
        <v>0</v>
      </c>
      <c r="E218" s="21">
        <v>0</v>
      </c>
      <c r="F218" s="21">
        <v>0</v>
      </c>
      <c r="G218" s="21">
        <v>0</v>
      </c>
      <c r="H218" s="21">
        <v>0</v>
      </c>
      <c r="I218" s="21">
        <v>0</v>
      </c>
      <c r="J218" s="21">
        <v>0</v>
      </c>
      <c r="K218" s="21">
        <v>0</v>
      </c>
      <c r="L218" s="21">
        <v>0</v>
      </c>
      <c r="M218" s="21">
        <v>0</v>
      </c>
      <c r="N218" s="21">
        <v>0</v>
      </c>
      <c r="O218" s="21">
        <v>0</v>
      </c>
      <c r="P218" s="21">
        <v>0</v>
      </c>
      <c r="Q218" s="21">
        <v>0</v>
      </c>
      <c r="R218" s="21">
        <v>0</v>
      </c>
      <c r="S218" s="21">
        <v>0</v>
      </c>
      <c r="T218" s="21">
        <v>0</v>
      </c>
      <c r="U218" s="21">
        <v>0</v>
      </c>
      <c r="V218" s="21">
        <v>0</v>
      </c>
      <c r="W218" s="21">
        <v>0</v>
      </c>
      <c r="X218" s="21">
        <v>0</v>
      </c>
      <c r="Y218" s="21" t="s">
        <v>191</v>
      </c>
      <c r="Z218" s="21" t="s">
        <v>212</v>
      </c>
      <c r="AA218" s="21" t="s">
        <v>831</v>
      </c>
    </row>
    <row r="219" spans="1:27" x14ac:dyDescent="0.25">
      <c r="A219" s="21" t="s">
        <v>832</v>
      </c>
      <c r="B219" s="21" t="s">
        <v>833</v>
      </c>
      <c r="C219" s="21"/>
      <c r="D219" s="21">
        <v>0</v>
      </c>
      <c r="E219" s="21">
        <v>0</v>
      </c>
      <c r="F219" s="21">
        <v>0</v>
      </c>
      <c r="G219" s="21">
        <v>0</v>
      </c>
      <c r="H219" s="21">
        <v>0</v>
      </c>
      <c r="I219" s="21">
        <v>0</v>
      </c>
      <c r="J219" s="21">
        <v>0</v>
      </c>
      <c r="K219" s="21">
        <v>0</v>
      </c>
      <c r="L219" s="21">
        <v>0</v>
      </c>
      <c r="M219" s="21">
        <v>0</v>
      </c>
      <c r="N219" s="21">
        <v>54025</v>
      </c>
      <c r="O219" s="21">
        <v>8500</v>
      </c>
      <c r="P219" s="21">
        <v>0</v>
      </c>
      <c r="Q219" s="21">
        <v>0</v>
      </c>
      <c r="R219" s="21">
        <v>0</v>
      </c>
      <c r="S219" s="21">
        <v>0</v>
      </c>
      <c r="T219" s="21">
        <v>0</v>
      </c>
      <c r="U219" s="21">
        <v>0</v>
      </c>
      <c r="V219" s="21">
        <v>4300</v>
      </c>
      <c r="W219" s="21">
        <v>0</v>
      </c>
      <c r="X219" s="21">
        <v>0</v>
      </c>
      <c r="Y219" s="21" t="s">
        <v>191</v>
      </c>
      <c r="Z219" s="21" t="s">
        <v>212</v>
      </c>
      <c r="AA219" s="21" t="s">
        <v>834</v>
      </c>
    </row>
    <row r="220" spans="1:27" x14ac:dyDescent="0.25">
      <c r="A220" s="21" t="s">
        <v>835</v>
      </c>
      <c r="B220" s="21" t="s">
        <v>836</v>
      </c>
      <c r="C220" s="21"/>
      <c r="D220" s="21">
        <v>0</v>
      </c>
      <c r="E220" s="21">
        <v>0</v>
      </c>
      <c r="F220" s="21">
        <v>0</v>
      </c>
      <c r="G220" s="21">
        <v>0</v>
      </c>
      <c r="H220" s="21">
        <v>0</v>
      </c>
      <c r="I220" s="21">
        <v>0</v>
      </c>
      <c r="J220" s="21">
        <v>0</v>
      </c>
      <c r="K220" s="21">
        <v>0</v>
      </c>
      <c r="L220" s="21">
        <v>0</v>
      </c>
      <c r="M220" s="21">
        <v>0</v>
      </c>
      <c r="N220" s="21">
        <v>698032</v>
      </c>
      <c r="O220" s="21">
        <v>113806</v>
      </c>
      <c r="P220" s="21">
        <v>0</v>
      </c>
      <c r="Q220" s="21">
        <v>2000</v>
      </c>
      <c r="R220" s="21">
        <v>0</v>
      </c>
      <c r="S220" s="21">
        <v>0</v>
      </c>
      <c r="T220" s="21">
        <v>0</v>
      </c>
      <c r="U220" s="21">
        <v>0</v>
      </c>
      <c r="V220" s="21">
        <v>0</v>
      </c>
      <c r="W220" s="21">
        <v>147500</v>
      </c>
      <c r="X220" s="21">
        <v>29500</v>
      </c>
      <c r="Y220" s="21" t="s">
        <v>193</v>
      </c>
      <c r="Z220" s="21" t="s">
        <v>205</v>
      </c>
      <c r="AA220" s="21" t="s">
        <v>837</v>
      </c>
    </row>
    <row r="221" spans="1:27" x14ac:dyDescent="0.25">
      <c r="A221" s="21" t="s">
        <v>838</v>
      </c>
      <c r="B221" s="21" t="s">
        <v>839</v>
      </c>
      <c r="C221" s="21"/>
      <c r="D221" s="21">
        <v>0</v>
      </c>
      <c r="E221" s="21">
        <v>0</v>
      </c>
      <c r="F221" s="21">
        <v>0</v>
      </c>
      <c r="G221" s="21">
        <v>0</v>
      </c>
      <c r="H221" s="21">
        <v>0</v>
      </c>
      <c r="I221" s="21">
        <v>0</v>
      </c>
      <c r="J221" s="21">
        <v>0</v>
      </c>
      <c r="K221" s="21">
        <v>0</v>
      </c>
      <c r="L221" s="21">
        <v>0</v>
      </c>
      <c r="M221" s="21">
        <v>0</v>
      </c>
      <c r="N221" s="21">
        <v>198893</v>
      </c>
      <c r="O221" s="21">
        <v>22000</v>
      </c>
      <c r="P221" s="21">
        <v>0</v>
      </c>
      <c r="Q221" s="21">
        <v>0</v>
      </c>
      <c r="R221" s="21">
        <v>0</v>
      </c>
      <c r="S221" s="21">
        <v>0</v>
      </c>
      <c r="T221" s="21">
        <v>0</v>
      </c>
      <c r="U221" s="21">
        <v>0</v>
      </c>
      <c r="V221" s="21">
        <v>26000</v>
      </c>
      <c r="W221" s="21">
        <v>20000</v>
      </c>
      <c r="X221" s="21">
        <v>0</v>
      </c>
      <c r="Y221" s="21" t="s">
        <v>191</v>
      </c>
      <c r="Z221" s="21" t="s">
        <v>262</v>
      </c>
      <c r="AA221" s="21" t="s">
        <v>840</v>
      </c>
    </row>
    <row r="222" spans="1:27" x14ac:dyDescent="0.25">
      <c r="A222" s="21" t="s">
        <v>841</v>
      </c>
      <c r="B222" s="21" t="s">
        <v>842</v>
      </c>
      <c r="C222" s="21"/>
      <c r="D222" s="21">
        <v>0</v>
      </c>
      <c r="E222" s="21">
        <v>0</v>
      </c>
      <c r="F222" s="21">
        <v>0</v>
      </c>
      <c r="G222" s="21">
        <v>0</v>
      </c>
      <c r="H222" s="21">
        <v>0</v>
      </c>
      <c r="I222" s="21">
        <v>0</v>
      </c>
      <c r="J222" s="21">
        <v>0</v>
      </c>
      <c r="K222" s="21">
        <v>0</v>
      </c>
      <c r="L222" s="21">
        <v>0</v>
      </c>
      <c r="M222" s="21">
        <v>0</v>
      </c>
      <c r="N222" s="21">
        <v>75952</v>
      </c>
      <c r="O222" s="21">
        <v>0</v>
      </c>
      <c r="P222" s="21">
        <v>0</v>
      </c>
      <c r="Q222" s="21">
        <v>0</v>
      </c>
      <c r="R222" s="21">
        <v>0</v>
      </c>
      <c r="S222" s="21">
        <v>0</v>
      </c>
      <c r="T222" s="21">
        <v>0</v>
      </c>
      <c r="U222" s="21">
        <v>0</v>
      </c>
      <c r="V222" s="21">
        <v>0</v>
      </c>
      <c r="W222" s="21">
        <v>0</v>
      </c>
      <c r="X222" s="21">
        <v>0</v>
      </c>
      <c r="Y222" s="21" t="s">
        <v>191</v>
      </c>
      <c r="Z222" s="21" t="s">
        <v>212</v>
      </c>
      <c r="AA222" s="21" t="s">
        <v>843</v>
      </c>
    </row>
    <row r="223" spans="1:27" x14ac:dyDescent="0.25">
      <c r="A223" s="21" t="s">
        <v>844</v>
      </c>
      <c r="B223" s="21" t="s">
        <v>845</v>
      </c>
      <c r="C223" s="21"/>
      <c r="D223" s="21">
        <v>0</v>
      </c>
      <c r="E223" s="21">
        <v>0</v>
      </c>
      <c r="F223" s="21">
        <v>0</v>
      </c>
      <c r="G223" s="21">
        <v>0</v>
      </c>
      <c r="H223" s="21">
        <v>0</v>
      </c>
      <c r="I223" s="21">
        <v>0</v>
      </c>
      <c r="J223" s="21">
        <v>0</v>
      </c>
      <c r="K223" s="21">
        <v>0</v>
      </c>
      <c r="L223" s="21">
        <v>0</v>
      </c>
      <c r="M223" s="21">
        <v>0</v>
      </c>
      <c r="N223" s="21">
        <v>0</v>
      </c>
      <c r="O223" s="21">
        <v>0</v>
      </c>
      <c r="P223" s="21">
        <v>0</v>
      </c>
      <c r="Q223" s="21">
        <v>0</v>
      </c>
      <c r="R223" s="21">
        <v>0</v>
      </c>
      <c r="S223" s="21">
        <v>0</v>
      </c>
      <c r="T223" s="21">
        <v>0</v>
      </c>
      <c r="U223" s="21">
        <v>0</v>
      </c>
      <c r="V223" s="21">
        <v>0</v>
      </c>
      <c r="W223" s="21">
        <v>0</v>
      </c>
      <c r="X223" s="21">
        <v>0</v>
      </c>
      <c r="Y223" s="21" t="s">
        <v>191</v>
      </c>
      <c r="Z223" s="21" t="s">
        <v>212</v>
      </c>
      <c r="AA223" s="21" t="s">
        <v>846</v>
      </c>
    </row>
    <row r="224" spans="1:27" x14ac:dyDescent="0.25">
      <c r="A224" s="21" t="s">
        <v>847</v>
      </c>
      <c r="B224" s="21" t="s">
        <v>848</v>
      </c>
      <c r="C224" s="21"/>
      <c r="D224" s="21">
        <v>0</v>
      </c>
      <c r="E224" s="21">
        <v>0</v>
      </c>
      <c r="F224" s="21">
        <v>0</v>
      </c>
      <c r="G224" s="21">
        <v>0</v>
      </c>
      <c r="H224" s="21">
        <v>0</v>
      </c>
      <c r="I224" s="21">
        <v>0</v>
      </c>
      <c r="J224" s="21">
        <v>0</v>
      </c>
      <c r="K224" s="21">
        <v>0</v>
      </c>
      <c r="L224" s="21">
        <v>0</v>
      </c>
      <c r="M224" s="21">
        <v>0</v>
      </c>
      <c r="N224" s="21">
        <v>159079</v>
      </c>
      <c r="O224" s="21">
        <v>47000</v>
      </c>
      <c r="P224" s="21">
        <v>0</v>
      </c>
      <c r="Q224" s="21">
        <v>0</v>
      </c>
      <c r="R224" s="21">
        <v>0</v>
      </c>
      <c r="S224" s="21">
        <v>0</v>
      </c>
      <c r="T224" s="21">
        <v>0</v>
      </c>
      <c r="U224" s="21">
        <v>0</v>
      </c>
      <c r="V224" s="21">
        <v>0</v>
      </c>
      <c r="W224" s="21">
        <v>20000</v>
      </c>
      <c r="X224" s="21">
        <v>0</v>
      </c>
      <c r="Y224" s="21" t="s">
        <v>191</v>
      </c>
      <c r="Z224" s="21" t="s">
        <v>262</v>
      </c>
      <c r="AA224" s="21" t="s">
        <v>849</v>
      </c>
    </row>
    <row r="225" spans="1:27" x14ac:dyDescent="0.25">
      <c r="A225" s="21" t="s">
        <v>850</v>
      </c>
      <c r="B225" s="21" t="s">
        <v>851</v>
      </c>
      <c r="C225" s="21"/>
      <c r="D225" s="21">
        <v>0</v>
      </c>
      <c r="E225" s="21">
        <v>0</v>
      </c>
      <c r="F225" s="21">
        <v>0</v>
      </c>
      <c r="G225" s="21">
        <v>0</v>
      </c>
      <c r="H225" s="21">
        <v>0</v>
      </c>
      <c r="I225" s="21">
        <v>0</v>
      </c>
      <c r="J225" s="21">
        <v>0</v>
      </c>
      <c r="K225" s="21">
        <v>0</v>
      </c>
      <c r="L225" s="21">
        <v>0</v>
      </c>
      <c r="M225" s="21">
        <v>0</v>
      </c>
      <c r="N225" s="21">
        <v>14574</v>
      </c>
      <c r="O225" s="21">
        <v>0</v>
      </c>
      <c r="P225" s="21">
        <v>0</v>
      </c>
      <c r="Q225" s="21">
        <v>0</v>
      </c>
      <c r="R225" s="21">
        <v>0</v>
      </c>
      <c r="S225" s="21">
        <v>0</v>
      </c>
      <c r="T225" s="21">
        <v>0</v>
      </c>
      <c r="U225" s="21">
        <v>0</v>
      </c>
      <c r="V225" s="21">
        <v>0</v>
      </c>
      <c r="W225" s="21">
        <v>0</v>
      </c>
      <c r="X225" s="21">
        <v>0</v>
      </c>
      <c r="Y225" s="21" t="s">
        <v>191</v>
      </c>
      <c r="Z225" s="21" t="s">
        <v>249</v>
      </c>
      <c r="AA225" s="21" t="s">
        <v>852</v>
      </c>
    </row>
    <row r="226" spans="1:27" x14ac:dyDescent="0.25">
      <c r="A226" s="21" t="s">
        <v>853</v>
      </c>
      <c r="B226" s="21" t="s">
        <v>854</v>
      </c>
      <c r="C226" s="21"/>
      <c r="D226" s="21">
        <v>0</v>
      </c>
      <c r="E226" s="21">
        <v>0</v>
      </c>
      <c r="F226" s="21">
        <v>0</v>
      </c>
      <c r="G226" s="21">
        <v>0</v>
      </c>
      <c r="H226" s="21">
        <v>0</v>
      </c>
      <c r="I226" s="21">
        <v>0</v>
      </c>
      <c r="J226" s="21">
        <v>0</v>
      </c>
      <c r="K226" s="21">
        <v>0</v>
      </c>
      <c r="L226" s="21">
        <v>0</v>
      </c>
      <c r="M226" s="21">
        <v>0</v>
      </c>
      <c r="N226" s="21">
        <v>63669</v>
      </c>
      <c r="O226" s="21">
        <v>0</v>
      </c>
      <c r="P226" s="21">
        <v>0</v>
      </c>
      <c r="Q226" s="21">
        <v>0</v>
      </c>
      <c r="R226" s="21">
        <v>0</v>
      </c>
      <c r="S226" s="21">
        <v>0</v>
      </c>
      <c r="T226" s="21">
        <v>0</v>
      </c>
      <c r="U226" s="21">
        <v>0</v>
      </c>
      <c r="V226" s="21">
        <v>0</v>
      </c>
      <c r="W226" s="21">
        <v>0</v>
      </c>
      <c r="X226" s="21">
        <v>0</v>
      </c>
      <c r="Y226" s="21" t="s">
        <v>191</v>
      </c>
      <c r="Z226" s="21" t="s">
        <v>249</v>
      </c>
      <c r="AA226" s="21" t="s">
        <v>855</v>
      </c>
    </row>
    <row r="227" spans="1:27" x14ac:dyDescent="0.25">
      <c r="A227" s="21" t="s">
        <v>856</v>
      </c>
      <c r="B227" s="21" t="s">
        <v>857</v>
      </c>
      <c r="C227" s="21"/>
      <c r="D227" s="21">
        <v>0</v>
      </c>
      <c r="E227" s="21">
        <v>0</v>
      </c>
      <c r="F227" s="21">
        <v>0</v>
      </c>
      <c r="G227" s="21">
        <v>0</v>
      </c>
      <c r="H227" s="21">
        <v>0</v>
      </c>
      <c r="I227" s="21">
        <v>0</v>
      </c>
      <c r="J227" s="21">
        <v>0</v>
      </c>
      <c r="K227" s="21">
        <v>0</v>
      </c>
      <c r="L227" s="21">
        <v>0</v>
      </c>
      <c r="M227" s="21">
        <v>0</v>
      </c>
      <c r="N227" s="21">
        <v>40215</v>
      </c>
      <c r="O227" s="21">
        <v>0</v>
      </c>
      <c r="P227" s="21">
        <v>0</v>
      </c>
      <c r="Q227" s="21">
        <v>0</v>
      </c>
      <c r="R227" s="21">
        <v>0</v>
      </c>
      <c r="S227" s="21">
        <v>0</v>
      </c>
      <c r="T227" s="21">
        <v>0</v>
      </c>
      <c r="U227" s="21">
        <v>0</v>
      </c>
      <c r="V227" s="21">
        <v>0</v>
      </c>
      <c r="W227" s="21">
        <v>0</v>
      </c>
      <c r="X227" s="21">
        <v>0</v>
      </c>
      <c r="Y227" s="21" t="s">
        <v>191</v>
      </c>
      <c r="Z227" s="21" t="s">
        <v>212</v>
      </c>
      <c r="AA227" s="21" t="s">
        <v>858</v>
      </c>
    </row>
    <row r="228" spans="1:27" x14ac:dyDescent="0.25">
      <c r="A228" s="21" t="s">
        <v>859</v>
      </c>
      <c r="B228" s="21" t="s">
        <v>860</v>
      </c>
      <c r="C228" s="21"/>
      <c r="D228" s="21">
        <v>0</v>
      </c>
      <c r="E228" s="21">
        <v>0</v>
      </c>
      <c r="F228" s="21">
        <v>0</v>
      </c>
      <c r="G228" s="21">
        <v>0</v>
      </c>
      <c r="H228" s="21">
        <v>0</v>
      </c>
      <c r="I228" s="21">
        <v>0</v>
      </c>
      <c r="J228" s="21">
        <v>0</v>
      </c>
      <c r="K228" s="21">
        <v>0</v>
      </c>
      <c r="L228" s="21">
        <v>0</v>
      </c>
      <c r="M228" s="21">
        <v>0</v>
      </c>
      <c r="N228" s="21">
        <v>0</v>
      </c>
      <c r="O228" s="21">
        <v>9520</v>
      </c>
      <c r="P228" s="21">
        <v>0</v>
      </c>
      <c r="Q228" s="21">
        <v>0</v>
      </c>
      <c r="R228" s="21">
        <v>0</v>
      </c>
      <c r="S228" s="21">
        <v>0</v>
      </c>
      <c r="T228" s="21">
        <v>0</v>
      </c>
      <c r="U228" s="21">
        <v>0</v>
      </c>
      <c r="V228" s="21">
        <v>0</v>
      </c>
      <c r="W228" s="21">
        <v>0</v>
      </c>
      <c r="X228" s="21">
        <v>0</v>
      </c>
      <c r="Y228" s="21" t="s">
        <v>191</v>
      </c>
      <c r="Z228" s="21" t="s">
        <v>212</v>
      </c>
      <c r="AA228" s="21" t="s">
        <v>861</v>
      </c>
    </row>
    <row r="229" spans="1:27" x14ac:dyDescent="0.25">
      <c r="A229" s="21" t="s">
        <v>862</v>
      </c>
      <c r="B229" s="21" t="s">
        <v>863</v>
      </c>
      <c r="C229" s="21"/>
      <c r="D229" s="21">
        <v>0</v>
      </c>
      <c r="E229" s="21">
        <v>0</v>
      </c>
      <c r="F229" s="21">
        <v>0</v>
      </c>
      <c r="G229" s="21">
        <v>0</v>
      </c>
      <c r="H229" s="21">
        <v>0</v>
      </c>
      <c r="I229" s="21">
        <v>0</v>
      </c>
      <c r="J229" s="21">
        <v>203</v>
      </c>
      <c r="K229" s="21">
        <v>0</v>
      </c>
      <c r="L229" s="21">
        <v>0</v>
      </c>
      <c r="M229" s="21">
        <v>0</v>
      </c>
      <c r="N229" s="21">
        <v>104180</v>
      </c>
      <c r="O229" s="21">
        <v>69900</v>
      </c>
      <c r="P229" s="21">
        <v>0</v>
      </c>
      <c r="Q229" s="21">
        <v>0</v>
      </c>
      <c r="R229" s="21">
        <v>0</v>
      </c>
      <c r="S229" s="21">
        <v>0</v>
      </c>
      <c r="T229" s="21">
        <v>0</v>
      </c>
      <c r="U229" s="21">
        <v>0</v>
      </c>
      <c r="V229" s="21">
        <v>29500</v>
      </c>
      <c r="W229" s="21">
        <v>0</v>
      </c>
      <c r="X229" s="21">
        <v>0</v>
      </c>
      <c r="Y229" s="21" t="s">
        <v>193</v>
      </c>
      <c r="Z229" s="21" t="s">
        <v>205</v>
      </c>
      <c r="AA229" s="21" t="s">
        <v>864</v>
      </c>
    </row>
    <row r="230" spans="1:27" x14ac:dyDescent="0.25">
      <c r="A230" s="21" t="s">
        <v>865</v>
      </c>
      <c r="B230" s="21" t="s">
        <v>866</v>
      </c>
      <c r="C230" s="21"/>
      <c r="D230" s="21">
        <v>0</v>
      </c>
      <c r="E230" s="21">
        <v>0</v>
      </c>
      <c r="F230" s="21">
        <v>0</v>
      </c>
      <c r="G230" s="21">
        <v>0</v>
      </c>
      <c r="H230" s="21">
        <v>0</v>
      </c>
      <c r="I230" s="21">
        <v>0</v>
      </c>
      <c r="J230" s="21">
        <v>0</v>
      </c>
      <c r="K230" s="21">
        <v>0</v>
      </c>
      <c r="L230" s="21">
        <v>0</v>
      </c>
      <c r="M230" s="21">
        <v>0</v>
      </c>
      <c r="N230" s="21">
        <v>184562</v>
      </c>
      <c r="O230" s="21">
        <v>9000</v>
      </c>
      <c r="P230" s="21">
        <v>0</v>
      </c>
      <c r="Q230" s="21">
        <v>0</v>
      </c>
      <c r="R230" s="21">
        <v>0</v>
      </c>
      <c r="S230" s="21">
        <v>0</v>
      </c>
      <c r="T230" s="21">
        <v>0</v>
      </c>
      <c r="U230" s="21">
        <v>0</v>
      </c>
      <c r="V230" s="21">
        <v>0</v>
      </c>
      <c r="W230" s="21">
        <v>0</v>
      </c>
      <c r="X230" s="21">
        <v>3600</v>
      </c>
      <c r="Y230" s="21" t="s">
        <v>191</v>
      </c>
      <c r="Z230" s="21" t="s">
        <v>212</v>
      </c>
      <c r="AA230" s="21" t="s">
        <v>867</v>
      </c>
    </row>
    <row r="231" spans="1:27" x14ac:dyDescent="0.25">
      <c r="A231" s="21" t="s">
        <v>868</v>
      </c>
      <c r="B231" s="21" t="s">
        <v>869</v>
      </c>
      <c r="C231" s="21"/>
      <c r="D231" s="21">
        <v>0</v>
      </c>
      <c r="E231" s="21">
        <v>0</v>
      </c>
      <c r="F231" s="21">
        <v>0</v>
      </c>
      <c r="G231" s="21">
        <v>0</v>
      </c>
      <c r="H231" s="21">
        <v>0</v>
      </c>
      <c r="I231" s="21">
        <v>0</v>
      </c>
      <c r="J231" s="21">
        <v>0</v>
      </c>
      <c r="K231" s="21">
        <v>0</v>
      </c>
      <c r="L231" s="21">
        <v>0</v>
      </c>
      <c r="M231" s="21">
        <v>0</v>
      </c>
      <c r="N231" s="21">
        <v>187321</v>
      </c>
      <c r="O231" s="21">
        <v>5000</v>
      </c>
      <c r="P231" s="21">
        <v>0</v>
      </c>
      <c r="Q231" s="21">
        <v>0</v>
      </c>
      <c r="R231" s="21">
        <v>0</v>
      </c>
      <c r="S231" s="21">
        <v>0</v>
      </c>
      <c r="T231" s="21">
        <v>0</v>
      </c>
      <c r="U231" s="21">
        <v>0</v>
      </c>
      <c r="V231" s="21">
        <v>0</v>
      </c>
      <c r="W231" s="21">
        <v>52000</v>
      </c>
      <c r="X231" s="21">
        <v>0</v>
      </c>
      <c r="Y231" s="21" t="s">
        <v>191</v>
      </c>
      <c r="Z231" s="21" t="s">
        <v>205</v>
      </c>
      <c r="AA231" s="21" t="s">
        <v>870</v>
      </c>
    </row>
    <row r="232" spans="1:27" x14ac:dyDescent="0.25">
      <c r="A232" s="21" t="s">
        <v>871</v>
      </c>
      <c r="B232" s="21" t="s">
        <v>872</v>
      </c>
      <c r="C232" s="21"/>
      <c r="D232" s="21">
        <v>0</v>
      </c>
      <c r="E232" s="21">
        <v>0</v>
      </c>
      <c r="F232" s="21">
        <v>0</v>
      </c>
      <c r="G232" s="21">
        <v>0</v>
      </c>
      <c r="H232" s="21">
        <v>0</v>
      </c>
      <c r="I232" s="21">
        <v>0</v>
      </c>
      <c r="J232" s="21">
        <v>0</v>
      </c>
      <c r="K232" s="21">
        <v>0</v>
      </c>
      <c r="L232" s="21">
        <v>0</v>
      </c>
      <c r="M232" s="21">
        <v>0</v>
      </c>
      <c r="N232" s="21">
        <v>2000</v>
      </c>
      <c r="O232" s="21">
        <v>0</v>
      </c>
      <c r="P232" s="21">
        <v>0</v>
      </c>
      <c r="Q232" s="21">
        <v>0</v>
      </c>
      <c r="R232" s="21">
        <v>0</v>
      </c>
      <c r="S232" s="21">
        <v>0</v>
      </c>
      <c r="T232" s="21">
        <v>0</v>
      </c>
      <c r="U232" s="21">
        <v>0</v>
      </c>
      <c r="V232" s="21">
        <v>0</v>
      </c>
      <c r="W232" s="21">
        <v>0</v>
      </c>
      <c r="X232" s="21">
        <v>0</v>
      </c>
      <c r="Y232" s="21" t="s">
        <v>191</v>
      </c>
      <c r="Z232" s="21" t="s">
        <v>205</v>
      </c>
      <c r="AA232" s="21" t="s">
        <v>873</v>
      </c>
    </row>
    <row r="233" spans="1:27" x14ac:dyDescent="0.25">
      <c r="A233" s="21" t="s">
        <v>874</v>
      </c>
      <c r="B233" s="21" t="s">
        <v>875</v>
      </c>
      <c r="C233" s="21"/>
      <c r="D233" s="21">
        <v>0</v>
      </c>
      <c r="E233" s="21">
        <v>0</v>
      </c>
      <c r="F233" s="21">
        <v>0</v>
      </c>
      <c r="G233" s="21">
        <v>0</v>
      </c>
      <c r="H233" s="21">
        <v>0</v>
      </c>
      <c r="I233" s="21">
        <v>0</v>
      </c>
      <c r="J233" s="21">
        <v>0</v>
      </c>
      <c r="K233" s="21">
        <v>0</v>
      </c>
      <c r="L233" s="21">
        <v>0</v>
      </c>
      <c r="M233" s="21">
        <v>0</v>
      </c>
      <c r="N233" s="21">
        <v>228165</v>
      </c>
      <c r="O233" s="21">
        <v>0</v>
      </c>
      <c r="P233" s="21">
        <v>0</v>
      </c>
      <c r="Q233" s="21">
        <v>0</v>
      </c>
      <c r="R233" s="21">
        <v>0</v>
      </c>
      <c r="S233" s="21">
        <v>0</v>
      </c>
      <c r="T233" s="21">
        <v>0</v>
      </c>
      <c r="U233" s="21">
        <v>0</v>
      </c>
      <c r="V233" s="21">
        <v>0</v>
      </c>
      <c r="W233" s="21">
        <v>44000</v>
      </c>
      <c r="X233" s="21">
        <v>69500</v>
      </c>
      <c r="Y233" s="21" t="s">
        <v>191</v>
      </c>
      <c r="Z233" s="21" t="s">
        <v>406</v>
      </c>
      <c r="AA233" s="21" t="s">
        <v>876</v>
      </c>
    </row>
    <row r="234" spans="1:27" x14ac:dyDescent="0.25">
      <c r="A234" s="21" t="s">
        <v>877</v>
      </c>
      <c r="B234" s="21" t="s">
        <v>878</v>
      </c>
      <c r="C234" s="21"/>
      <c r="D234" s="21">
        <v>0</v>
      </c>
      <c r="E234" s="21">
        <v>0</v>
      </c>
      <c r="F234" s="21">
        <v>0</v>
      </c>
      <c r="G234" s="21">
        <v>0</v>
      </c>
      <c r="H234" s="21">
        <v>0</v>
      </c>
      <c r="I234" s="21">
        <v>0</v>
      </c>
      <c r="J234" s="21">
        <v>0</v>
      </c>
      <c r="K234" s="21">
        <v>0</v>
      </c>
      <c r="L234" s="21">
        <v>0</v>
      </c>
      <c r="M234" s="21">
        <v>0</v>
      </c>
      <c r="N234" s="21">
        <v>268841</v>
      </c>
      <c r="O234" s="21">
        <v>0</v>
      </c>
      <c r="P234" s="21">
        <v>0</v>
      </c>
      <c r="Q234" s="21">
        <v>0</v>
      </c>
      <c r="R234" s="21">
        <v>0</v>
      </c>
      <c r="S234" s="21">
        <v>0</v>
      </c>
      <c r="T234" s="21">
        <v>0</v>
      </c>
      <c r="U234" s="21">
        <v>0</v>
      </c>
      <c r="V234" s="21">
        <v>0</v>
      </c>
      <c r="W234" s="21">
        <v>0</v>
      </c>
      <c r="X234" s="21">
        <v>0</v>
      </c>
      <c r="Y234" s="21" t="s">
        <v>191</v>
      </c>
      <c r="Z234" s="21" t="s">
        <v>406</v>
      </c>
      <c r="AA234" s="21" t="s">
        <v>879</v>
      </c>
    </row>
    <row r="235" spans="1:27" x14ac:dyDescent="0.25">
      <c r="A235" s="21" t="s">
        <v>880</v>
      </c>
      <c r="B235" s="21" t="s">
        <v>881</v>
      </c>
      <c r="C235" s="21"/>
      <c r="D235" s="21">
        <v>0</v>
      </c>
      <c r="E235" s="21">
        <v>0</v>
      </c>
      <c r="F235" s="21">
        <v>0</v>
      </c>
      <c r="G235" s="21">
        <v>0</v>
      </c>
      <c r="H235" s="21">
        <v>0</v>
      </c>
      <c r="I235" s="21">
        <v>0</v>
      </c>
      <c r="J235" s="21">
        <v>0</v>
      </c>
      <c r="K235" s="21">
        <v>0</v>
      </c>
      <c r="L235" s="21">
        <v>0</v>
      </c>
      <c r="M235" s="21">
        <v>0</v>
      </c>
      <c r="N235" s="21">
        <v>475611</v>
      </c>
      <c r="O235" s="21">
        <v>361800</v>
      </c>
      <c r="P235" s="21">
        <v>0</v>
      </c>
      <c r="Q235" s="21">
        <v>40130</v>
      </c>
      <c r="R235" s="21">
        <v>0</v>
      </c>
      <c r="S235" s="21">
        <v>0</v>
      </c>
      <c r="T235" s="21">
        <v>0</v>
      </c>
      <c r="U235" s="21">
        <v>0</v>
      </c>
      <c r="V235" s="21">
        <v>20000</v>
      </c>
      <c r="W235" s="21">
        <v>0</v>
      </c>
      <c r="X235" s="21">
        <v>0</v>
      </c>
      <c r="Y235" s="21" t="s">
        <v>191</v>
      </c>
      <c r="Z235" s="21" t="s">
        <v>372</v>
      </c>
      <c r="AA235" s="21" t="s">
        <v>882</v>
      </c>
    </row>
    <row r="236" spans="1:27" x14ac:dyDescent="0.25">
      <c r="A236" s="21" t="s">
        <v>883</v>
      </c>
      <c r="B236" s="21" t="s">
        <v>884</v>
      </c>
      <c r="C236" s="21"/>
      <c r="D236" s="21">
        <v>0</v>
      </c>
      <c r="E236" s="21">
        <v>0</v>
      </c>
      <c r="F236" s="21">
        <v>0</v>
      </c>
      <c r="G236" s="21">
        <v>0</v>
      </c>
      <c r="H236" s="21">
        <v>0</v>
      </c>
      <c r="I236" s="21">
        <v>0</v>
      </c>
      <c r="J236" s="21">
        <v>0</v>
      </c>
      <c r="K236" s="21">
        <v>0</v>
      </c>
      <c r="L236" s="21">
        <v>0</v>
      </c>
      <c r="M236" s="21">
        <v>0</v>
      </c>
      <c r="N236" s="21">
        <v>2425</v>
      </c>
      <c r="O236" s="21">
        <v>0</v>
      </c>
      <c r="P236" s="21">
        <v>0</v>
      </c>
      <c r="Q236" s="21">
        <v>0</v>
      </c>
      <c r="R236" s="21">
        <v>0</v>
      </c>
      <c r="S236" s="21">
        <v>0</v>
      </c>
      <c r="T236" s="21">
        <v>0</v>
      </c>
      <c r="U236" s="21">
        <v>0</v>
      </c>
      <c r="V236" s="21">
        <v>0</v>
      </c>
      <c r="W236" s="21">
        <v>0</v>
      </c>
      <c r="X236" s="21">
        <v>0</v>
      </c>
      <c r="Y236" s="21" t="s">
        <v>191</v>
      </c>
      <c r="Z236" s="21" t="s">
        <v>249</v>
      </c>
      <c r="AA236" s="21" t="s">
        <v>885</v>
      </c>
    </row>
    <row r="237" spans="1:27" x14ac:dyDescent="0.25">
      <c r="A237" s="21" t="s">
        <v>886</v>
      </c>
      <c r="B237" s="21" t="s">
        <v>887</v>
      </c>
      <c r="C237" s="21"/>
      <c r="D237" s="21">
        <v>4</v>
      </c>
      <c r="E237" s="21">
        <v>0</v>
      </c>
      <c r="F237" s="21">
        <v>0</v>
      </c>
      <c r="G237" s="21">
        <v>0</v>
      </c>
      <c r="H237" s="21">
        <v>0</v>
      </c>
      <c r="I237" s="21">
        <v>0</v>
      </c>
      <c r="J237" s="21">
        <v>0</v>
      </c>
      <c r="K237" s="21">
        <v>0</v>
      </c>
      <c r="L237" s="21">
        <v>0</v>
      </c>
      <c r="M237" s="21">
        <v>0</v>
      </c>
      <c r="N237" s="21">
        <v>0</v>
      </c>
      <c r="O237" s="21">
        <v>0</v>
      </c>
      <c r="P237" s="21">
        <v>0</v>
      </c>
      <c r="Q237" s="21">
        <v>0</v>
      </c>
      <c r="R237" s="21">
        <v>0</v>
      </c>
      <c r="S237" s="21">
        <v>0</v>
      </c>
      <c r="T237" s="21">
        <v>0</v>
      </c>
      <c r="U237" s="21">
        <v>0</v>
      </c>
      <c r="V237" s="21">
        <v>0</v>
      </c>
      <c r="W237" s="21">
        <v>0</v>
      </c>
      <c r="X237" s="21">
        <v>0</v>
      </c>
      <c r="Y237" s="21" t="s">
        <v>191</v>
      </c>
      <c r="Z237" s="21" t="s">
        <v>249</v>
      </c>
      <c r="AA237" s="21" t="s">
        <v>888</v>
      </c>
    </row>
    <row r="238" spans="1:27" x14ac:dyDescent="0.25">
      <c r="A238" s="21" t="s">
        <v>889</v>
      </c>
      <c r="B238" s="21" t="s">
        <v>890</v>
      </c>
      <c r="C238" s="21"/>
      <c r="D238" s="21">
        <v>0</v>
      </c>
      <c r="E238" s="21">
        <v>0</v>
      </c>
      <c r="F238" s="21">
        <v>0</v>
      </c>
      <c r="G238" s="21">
        <v>0</v>
      </c>
      <c r="H238" s="21">
        <v>0</v>
      </c>
      <c r="I238" s="21">
        <v>0</v>
      </c>
      <c r="J238" s="21">
        <v>0</v>
      </c>
      <c r="K238" s="21">
        <v>0</v>
      </c>
      <c r="L238" s="21">
        <v>0</v>
      </c>
      <c r="M238" s="21">
        <v>0</v>
      </c>
      <c r="N238" s="21">
        <v>131424</v>
      </c>
      <c r="O238" s="21">
        <v>0</v>
      </c>
      <c r="P238" s="21">
        <v>0</v>
      </c>
      <c r="Q238" s="21">
        <v>0</v>
      </c>
      <c r="R238" s="21">
        <v>0</v>
      </c>
      <c r="S238" s="21">
        <v>3726</v>
      </c>
      <c r="T238" s="21">
        <v>0</v>
      </c>
      <c r="U238" s="21">
        <v>0</v>
      </c>
      <c r="V238" s="21">
        <v>0</v>
      </c>
      <c r="W238" s="21">
        <v>0</v>
      </c>
      <c r="X238" s="21">
        <v>3500</v>
      </c>
      <c r="Y238" s="21" t="s">
        <v>191</v>
      </c>
      <c r="Z238" s="21" t="s">
        <v>212</v>
      </c>
      <c r="AA238" s="21" t="s">
        <v>891</v>
      </c>
    </row>
    <row r="239" spans="1:27" x14ac:dyDescent="0.25">
      <c r="A239" s="21" t="s">
        <v>892</v>
      </c>
      <c r="B239" s="21" t="s">
        <v>893</v>
      </c>
      <c r="C239" s="21"/>
      <c r="D239" s="21">
        <v>0</v>
      </c>
      <c r="E239" s="21">
        <v>0</v>
      </c>
      <c r="F239" s="21">
        <v>0</v>
      </c>
      <c r="G239" s="21">
        <v>0</v>
      </c>
      <c r="H239" s="21">
        <v>0</v>
      </c>
      <c r="I239" s="21">
        <v>0</v>
      </c>
      <c r="J239" s="21">
        <v>0</v>
      </c>
      <c r="K239" s="21">
        <v>0</v>
      </c>
      <c r="L239" s="21">
        <v>0</v>
      </c>
      <c r="M239" s="21">
        <v>0</v>
      </c>
      <c r="N239" s="21">
        <v>0</v>
      </c>
      <c r="O239" s="21">
        <v>10000</v>
      </c>
      <c r="P239" s="21">
        <v>0</v>
      </c>
      <c r="Q239" s="21">
        <v>0</v>
      </c>
      <c r="R239" s="21">
        <v>0</v>
      </c>
      <c r="S239" s="21">
        <v>0</v>
      </c>
      <c r="T239" s="21">
        <v>0</v>
      </c>
      <c r="U239" s="21">
        <v>0</v>
      </c>
      <c r="V239" s="21">
        <v>0</v>
      </c>
      <c r="W239" s="21">
        <v>6000</v>
      </c>
      <c r="X239" s="21">
        <v>0</v>
      </c>
      <c r="Y239" s="21" t="s">
        <v>191</v>
      </c>
      <c r="Z239" s="21" t="s">
        <v>212</v>
      </c>
      <c r="AA239" s="21" t="s">
        <v>894</v>
      </c>
    </row>
    <row r="240" spans="1:27" x14ac:dyDescent="0.25">
      <c r="A240" s="21" t="s">
        <v>895</v>
      </c>
      <c r="B240" s="21" t="s">
        <v>896</v>
      </c>
      <c r="C240" s="21"/>
      <c r="D240" s="21">
        <v>0</v>
      </c>
      <c r="E240" s="21">
        <v>0</v>
      </c>
      <c r="F240" s="21">
        <v>36</v>
      </c>
      <c r="G240" s="21">
        <v>12</v>
      </c>
      <c r="H240" s="21">
        <v>0</v>
      </c>
      <c r="I240" s="21">
        <v>0</v>
      </c>
      <c r="J240" s="21">
        <v>14</v>
      </c>
      <c r="K240" s="21">
        <v>0</v>
      </c>
      <c r="L240" s="21">
        <v>0</v>
      </c>
      <c r="M240" s="21">
        <v>878</v>
      </c>
      <c r="N240" s="21">
        <v>375784</v>
      </c>
      <c r="O240" s="21">
        <v>56000</v>
      </c>
      <c r="P240" s="21">
        <v>0</v>
      </c>
      <c r="Q240" s="21">
        <v>0</v>
      </c>
      <c r="R240" s="21">
        <v>0</v>
      </c>
      <c r="S240" s="21">
        <v>0</v>
      </c>
      <c r="T240" s="21">
        <v>0</v>
      </c>
      <c r="U240" s="21">
        <v>0</v>
      </c>
      <c r="V240" s="21">
        <v>0</v>
      </c>
      <c r="W240" s="21">
        <v>172000</v>
      </c>
      <c r="X240" s="21">
        <v>16000</v>
      </c>
      <c r="Y240" s="21" t="s">
        <v>191</v>
      </c>
      <c r="Z240" s="21" t="s">
        <v>205</v>
      </c>
      <c r="AA240" s="21" t="s">
        <v>897</v>
      </c>
    </row>
    <row r="241" spans="1:27" x14ac:dyDescent="0.25">
      <c r="A241" s="21" t="s">
        <v>898</v>
      </c>
      <c r="B241" s="21" t="s">
        <v>899</v>
      </c>
      <c r="C241" s="21"/>
      <c r="D241" s="21">
        <v>0</v>
      </c>
      <c r="E241" s="21">
        <v>0</v>
      </c>
      <c r="F241" s="21">
        <v>0</v>
      </c>
      <c r="G241" s="21">
        <v>0</v>
      </c>
      <c r="H241" s="21">
        <v>0</v>
      </c>
      <c r="I241" s="21">
        <v>0</v>
      </c>
      <c r="J241" s="21">
        <v>0</v>
      </c>
      <c r="K241" s="21">
        <v>0</v>
      </c>
      <c r="L241" s="21">
        <v>0</v>
      </c>
      <c r="M241" s="21">
        <v>0</v>
      </c>
      <c r="N241" s="21">
        <v>220525</v>
      </c>
      <c r="O241" s="21">
        <v>52000</v>
      </c>
      <c r="P241" s="21">
        <v>0</v>
      </c>
      <c r="Q241" s="21">
        <v>0</v>
      </c>
      <c r="R241" s="21">
        <v>0</v>
      </c>
      <c r="S241" s="21">
        <v>0</v>
      </c>
      <c r="T241" s="21">
        <v>0</v>
      </c>
      <c r="U241" s="21">
        <v>0</v>
      </c>
      <c r="V241" s="21">
        <v>9000</v>
      </c>
      <c r="W241" s="21">
        <v>0</v>
      </c>
      <c r="X241" s="21">
        <v>26625</v>
      </c>
      <c r="Y241" s="21" t="s">
        <v>191</v>
      </c>
      <c r="Z241" s="21" t="s">
        <v>262</v>
      </c>
      <c r="AA241" s="21" t="s">
        <v>900</v>
      </c>
    </row>
    <row r="242" spans="1:27" x14ac:dyDescent="0.25">
      <c r="A242" s="21" t="s">
        <v>901</v>
      </c>
      <c r="B242" s="21" t="s">
        <v>902</v>
      </c>
      <c r="C242" s="21"/>
      <c r="D242" s="21">
        <v>0</v>
      </c>
      <c r="E242" s="21">
        <v>0</v>
      </c>
      <c r="F242" s="21">
        <v>56</v>
      </c>
      <c r="G242" s="21">
        <v>0</v>
      </c>
      <c r="H242" s="21">
        <v>0</v>
      </c>
      <c r="I242" s="21">
        <v>0</v>
      </c>
      <c r="J242" s="21">
        <v>350</v>
      </c>
      <c r="K242" s="21">
        <v>0</v>
      </c>
      <c r="L242" s="21">
        <v>0</v>
      </c>
      <c r="M242" s="21">
        <v>6983</v>
      </c>
      <c r="N242" s="21">
        <v>273594</v>
      </c>
      <c r="O242" s="21">
        <v>50483</v>
      </c>
      <c r="P242" s="21">
        <v>0</v>
      </c>
      <c r="Q242" s="21">
        <v>0</v>
      </c>
      <c r="R242" s="21">
        <v>0</v>
      </c>
      <c r="S242" s="21">
        <v>0</v>
      </c>
      <c r="T242" s="21">
        <v>2606</v>
      </c>
      <c r="U242" s="21">
        <v>0</v>
      </c>
      <c r="V242" s="21">
        <v>51094</v>
      </c>
      <c r="W242" s="21">
        <v>13491</v>
      </c>
      <c r="X242" s="21">
        <v>309</v>
      </c>
      <c r="Y242" s="21" t="s">
        <v>191</v>
      </c>
      <c r="Z242" s="21" t="s">
        <v>269</v>
      </c>
      <c r="AA242" s="21" t="s">
        <v>903</v>
      </c>
    </row>
    <row r="243" spans="1:27" x14ac:dyDescent="0.25">
      <c r="A243" s="21" t="s">
        <v>904</v>
      </c>
      <c r="B243" s="21" t="s">
        <v>905</v>
      </c>
      <c r="C243" s="21"/>
      <c r="D243" s="21">
        <v>0</v>
      </c>
      <c r="E243" s="21">
        <v>0</v>
      </c>
      <c r="F243" s="21">
        <v>0</v>
      </c>
      <c r="G243" s="21">
        <v>0</v>
      </c>
      <c r="H243" s="21">
        <v>0</v>
      </c>
      <c r="I243" s="21">
        <v>0</v>
      </c>
      <c r="J243" s="21">
        <v>0</v>
      </c>
      <c r="K243" s="21">
        <v>0</v>
      </c>
      <c r="L243" s="21">
        <v>0</v>
      </c>
      <c r="M243" s="21">
        <v>0</v>
      </c>
      <c r="N243" s="21">
        <v>101263</v>
      </c>
      <c r="O243" s="21">
        <v>6300</v>
      </c>
      <c r="P243" s="21">
        <v>0</v>
      </c>
      <c r="Q243" s="21">
        <v>0</v>
      </c>
      <c r="R243" s="21">
        <v>0</v>
      </c>
      <c r="S243" s="21">
        <v>0</v>
      </c>
      <c r="T243" s="21">
        <v>0</v>
      </c>
      <c r="U243" s="21">
        <v>0</v>
      </c>
      <c r="V243" s="21">
        <v>6000</v>
      </c>
      <c r="W243" s="21">
        <v>0</v>
      </c>
      <c r="X243" s="21">
        <v>0</v>
      </c>
      <c r="Y243" s="21" t="s">
        <v>191</v>
      </c>
      <c r="Z243" s="21" t="s">
        <v>269</v>
      </c>
      <c r="AA243" s="21" t="s">
        <v>906</v>
      </c>
    </row>
    <row r="244" spans="1:27" x14ac:dyDescent="0.25">
      <c r="A244" s="21" t="s">
        <v>907</v>
      </c>
      <c r="B244" s="21" t="s">
        <v>908</v>
      </c>
      <c r="C244" s="21"/>
      <c r="D244" s="21">
        <v>0</v>
      </c>
      <c r="E244" s="21">
        <v>0</v>
      </c>
      <c r="F244" s="21">
        <v>0</v>
      </c>
      <c r="G244" s="21">
        <v>0</v>
      </c>
      <c r="H244" s="21">
        <v>0</v>
      </c>
      <c r="I244" s="21">
        <v>0</v>
      </c>
      <c r="J244" s="21">
        <v>0</v>
      </c>
      <c r="K244" s="21">
        <v>0</v>
      </c>
      <c r="L244" s="21">
        <v>0</v>
      </c>
      <c r="M244" s="21">
        <v>0</v>
      </c>
      <c r="N244" s="21">
        <v>0</v>
      </c>
      <c r="O244" s="21">
        <v>0</v>
      </c>
      <c r="P244" s="21">
        <v>0</v>
      </c>
      <c r="Q244" s="21">
        <v>0</v>
      </c>
      <c r="R244" s="21">
        <v>0</v>
      </c>
      <c r="S244" s="21">
        <v>0</v>
      </c>
      <c r="T244" s="21">
        <v>0</v>
      </c>
      <c r="U244" s="21">
        <v>0</v>
      </c>
      <c r="V244" s="21">
        <v>0</v>
      </c>
      <c r="W244" s="21">
        <v>0</v>
      </c>
      <c r="X244" s="21">
        <v>0</v>
      </c>
      <c r="Y244" s="21" t="s">
        <v>191</v>
      </c>
      <c r="Z244" s="21" t="s">
        <v>249</v>
      </c>
      <c r="AA244" s="21" t="s">
        <v>909</v>
      </c>
    </row>
    <row r="245" spans="1:27" x14ac:dyDescent="0.25">
      <c r="A245" s="21" t="s">
        <v>910</v>
      </c>
      <c r="B245" s="21" t="s">
        <v>911</v>
      </c>
      <c r="C245" s="21"/>
      <c r="D245" s="21">
        <v>0</v>
      </c>
      <c r="E245" s="21">
        <v>0</v>
      </c>
      <c r="F245" s="21">
        <v>0</v>
      </c>
      <c r="G245" s="21">
        <v>0</v>
      </c>
      <c r="H245" s="21">
        <v>0</v>
      </c>
      <c r="I245" s="21">
        <v>0</v>
      </c>
      <c r="J245" s="21">
        <v>0</v>
      </c>
      <c r="K245" s="21">
        <v>0</v>
      </c>
      <c r="L245" s="21">
        <v>0</v>
      </c>
      <c r="M245" s="21">
        <v>0</v>
      </c>
      <c r="N245" s="21">
        <v>541658</v>
      </c>
      <c r="O245" s="21">
        <v>0</v>
      </c>
      <c r="P245" s="21">
        <v>0</v>
      </c>
      <c r="Q245" s="21">
        <v>0</v>
      </c>
      <c r="R245" s="21">
        <v>0</v>
      </c>
      <c r="S245" s="21">
        <v>0</v>
      </c>
      <c r="T245" s="21">
        <v>0</v>
      </c>
      <c r="U245" s="21">
        <v>0</v>
      </c>
      <c r="V245" s="21">
        <v>0</v>
      </c>
      <c r="W245" s="21">
        <v>0</v>
      </c>
      <c r="X245" s="21">
        <v>0</v>
      </c>
      <c r="Y245" s="21" t="s">
        <v>191</v>
      </c>
      <c r="Z245" s="21" t="s">
        <v>406</v>
      </c>
      <c r="AA245" s="21" t="s">
        <v>912</v>
      </c>
    </row>
    <row r="246" spans="1:27" x14ac:dyDescent="0.25">
      <c r="A246" s="21" t="s">
        <v>913</v>
      </c>
      <c r="B246" s="21" t="s">
        <v>914</v>
      </c>
      <c r="C246" s="21"/>
      <c r="D246" s="21">
        <v>0</v>
      </c>
      <c r="E246" s="21">
        <v>0</v>
      </c>
      <c r="F246" s="21">
        <v>0</v>
      </c>
      <c r="G246" s="21">
        <v>0</v>
      </c>
      <c r="H246" s="21">
        <v>0</v>
      </c>
      <c r="I246" s="21">
        <v>0</v>
      </c>
      <c r="J246" s="21">
        <v>1436</v>
      </c>
      <c r="K246" s="21">
        <v>0</v>
      </c>
      <c r="L246" s="21">
        <v>0</v>
      </c>
      <c r="M246" s="21">
        <v>0</v>
      </c>
      <c r="N246" s="21">
        <v>423850</v>
      </c>
      <c r="O246" s="21">
        <v>0</v>
      </c>
      <c r="P246" s="21">
        <v>0</v>
      </c>
      <c r="Q246" s="21">
        <v>0</v>
      </c>
      <c r="R246" s="21">
        <v>0</v>
      </c>
      <c r="S246" s="21">
        <v>0</v>
      </c>
      <c r="T246" s="21">
        <v>0</v>
      </c>
      <c r="U246" s="21">
        <v>0</v>
      </c>
      <c r="V246" s="21">
        <v>0</v>
      </c>
      <c r="W246" s="21">
        <v>627604</v>
      </c>
      <c r="X246" s="21">
        <v>55000</v>
      </c>
      <c r="Y246" s="21" t="s">
        <v>191</v>
      </c>
      <c r="Z246" s="21" t="s">
        <v>372</v>
      </c>
      <c r="AA246" s="21" t="s">
        <v>915</v>
      </c>
    </row>
    <row r="247" spans="1:27" x14ac:dyDescent="0.25">
      <c r="A247" s="21" t="s">
        <v>916</v>
      </c>
      <c r="B247" s="21" t="s">
        <v>917</v>
      </c>
      <c r="C247" s="21"/>
      <c r="D247" s="21">
        <v>0</v>
      </c>
      <c r="E247" s="21">
        <v>0</v>
      </c>
      <c r="F247" s="21">
        <v>0</v>
      </c>
      <c r="G247" s="21">
        <v>0</v>
      </c>
      <c r="H247" s="21">
        <v>0</v>
      </c>
      <c r="I247" s="21">
        <v>0</v>
      </c>
      <c r="J247" s="21">
        <v>0</v>
      </c>
      <c r="K247" s="21">
        <v>0</v>
      </c>
      <c r="L247" s="21">
        <v>0</v>
      </c>
      <c r="M247" s="21">
        <v>0</v>
      </c>
      <c r="N247" s="21">
        <v>2000</v>
      </c>
      <c r="O247" s="21">
        <v>0</v>
      </c>
      <c r="P247" s="21">
        <v>0</v>
      </c>
      <c r="Q247" s="21">
        <v>0</v>
      </c>
      <c r="R247" s="21">
        <v>0</v>
      </c>
      <c r="S247" s="21">
        <v>0</v>
      </c>
      <c r="T247" s="21">
        <v>0</v>
      </c>
      <c r="U247" s="21">
        <v>0</v>
      </c>
      <c r="V247" s="21">
        <v>0</v>
      </c>
      <c r="W247" s="21">
        <v>0</v>
      </c>
      <c r="X247" s="21">
        <v>0</v>
      </c>
      <c r="Y247" s="21" t="s">
        <v>191</v>
      </c>
      <c r="Z247" s="21" t="s">
        <v>249</v>
      </c>
      <c r="AA247" s="21" t="s">
        <v>918</v>
      </c>
    </row>
    <row r="248" spans="1:27" x14ac:dyDescent="0.25">
      <c r="A248" s="21" t="s">
        <v>919</v>
      </c>
      <c r="B248" s="21" t="s">
        <v>920</v>
      </c>
      <c r="C248" s="21"/>
      <c r="D248" s="21">
        <v>0</v>
      </c>
      <c r="E248" s="21">
        <v>0</v>
      </c>
      <c r="F248" s="21">
        <v>0</v>
      </c>
      <c r="G248" s="21">
        <v>0</v>
      </c>
      <c r="H248" s="21">
        <v>0</v>
      </c>
      <c r="I248" s="21">
        <v>0</v>
      </c>
      <c r="J248" s="21">
        <v>0</v>
      </c>
      <c r="K248" s="21">
        <v>0</v>
      </c>
      <c r="L248" s="21">
        <v>0</v>
      </c>
      <c r="M248" s="21">
        <v>0</v>
      </c>
      <c r="N248" s="21">
        <v>42854</v>
      </c>
      <c r="O248" s="21">
        <v>0</v>
      </c>
      <c r="P248" s="21">
        <v>0</v>
      </c>
      <c r="Q248" s="21">
        <v>0</v>
      </c>
      <c r="R248" s="21">
        <v>0</v>
      </c>
      <c r="S248" s="21">
        <v>0</v>
      </c>
      <c r="T248" s="21">
        <v>0</v>
      </c>
      <c r="U248" s="21">
        <v>0</v>
      </c>
      <c r="V248" s="21">
        <v>0</v>
      </c>
      <c r="W248" s="21">
        <v>5000</v>
      </c>
      <c r="X248" s="21">
        <v>0</v>
      </c>
      <c r="Y248" s="21" t="s">
        <v>191</v>
      </c>
      <c r="Z248" s="21" t="s">
        <v>249</v>
      </c>
      <c r="AA248" s="21" t="s">
        <v>921</v>
      </c>
    </row>
    <row r="249" spans="1:27" x14ac:dyDescent="0.25">
      <c r="A249" s="21" t="s">
        <v>922</v>
      </c>
      <c r="B249" s="21" t="s">
        <v>923</v>
      </c>
      <c r="C249" s="21"/>
      <c r="D249" s="21">
        <v>0</v>
      </c>
      <c r="E249" s="21">
        <v>0</v>
      </c>
      <c r="F249" s="21">
        <v>0</v>
      </c>
      <c r="G249" s="21">
        <v>0</v>
      </c>
      <c r="H249" s="21">
        <v>0</v>
      </c>
      <c r="I249" s="21">
        <v>0</v>
      </c>
      <c r="J249" s="21">
        <v>0</v>
      </c>
      <c r="K249" s="21">
        <v>0</v>
      </c>
      <c r="L249" s="21">
        <v>0</v>
      </c>
      <c r="M249" s="21">
        <v>0</v>
      </c>
      <c r="N249" s="21">
        <v>62646</v>
      </c>
      <c r="O249" s="21">
        <v>0</v>
      </c>
      <c r="P249" s="21">
        <v>0</v>
      </c>
      <c r="Q249" s="21">
        <v>0</v>
      </c>
      <c r="R249" s="21">
        <v>0</v>
      </c>
      <c r="S249" s="21">
        <v>0</v>
      </c>
      <c r="T249" s="21">
        <v>0</v>
      </c>
      <c r="U249" s="21">
        <v>0</v>
      </c>
      <c r="V249" s="21">
        <v>0</v>
      </c>
      <c r="W249" s="21">
        <v>0</v>
      </c>
      <c r="X249" s="21">
        <v>0</v>
      </c>
      <c r="Y249" s="21" t="s">
        <v>191</v>
      </c>
      <c r="Z249" s="21" t="s">
        <v>212</v>
      </c>
      <c r="AA249" s="21" t="s">
        <v>924</v>
      </c>
    </row>
    <row r="250" spans="1:27" x14ac:dyDescent="0.25">
      <c r="A250" s="21" t="s">
        <v>925</v>
      </c>
      <c r="B250" s="21" t="s">
        <v>926</v>
      </c>
      <c r="C250" s="21"/>
      <c r="D250" s="21">
        <v>0</v>
      </c>
      <c r="E250" s="21">
        <v>0</v>
      </c>
      <c r="F250" s="21">
        <v>0</v>
      </c>
      <c r="G250" s="21">
        <v>0</v>
      </c>
      <c r="H250" s="21">
        <v>0</v>
      </c>
      <c r="I250" s="21">
        <v>0</v>
      </c>
      <c r="J250" s="21">
        <v>0</v>
      </c>
      <c r="K250" s="21">
        <v>0</v>
      </c>
      <c r="L250" s="21">
        <v>0</v>
      </c>
      <c r="M250" s="21">
        <v>0</v>
      </c>
      <c r="N250" s="21">
        <v>0</v>
      </c>
      <c r="O250" s="21">
        <v>0</v>
      </c>
      <c r="P250" s="21">
        <v>0</v>
      </c>
      <c r="Q250" s="21">
        <v>0</v>
      </c>
      <c r="R250" s="21">
        <v>0</v>
      </c>
      <c r="S250" s="21">
        <v>0</v>
      </c>
      <c r="T250" s="21">
        <v>0</v>
      </c>
      <c r="U250" s="21">
        <v>0</v>
      </c>
      <c r="V250" s="21">
        <v>0</v>
      </c>
      <c r="W250" s="21">
        <v>0</v>
      </c>
      <c r="X250" s="21">
        <v>0</v>
      </c>
      <c r="Y250" s="21" t="s">
        <v>191</v>
      </c>
      <c r="Z250" s="21" t="s">
        <v>249</v>
      </c>
      <c r="AA250" s="21" t="s">
        <v>925</v>
      </c>
    </row>
    <row r="251" spans="1:27" x14ac:dyDescent="0.25">
      <c r="A251" s="21" t="s">
        <v>927</v>
      </c>
      <c r="B251" s="21" t="s">
        <v>928</v>
      </c>
      <c r="C251" s="21"/>
      <c r="D251" s="21">
        <v>80</v>
      </c>
      <c r="E251" s="21">
        <v>0</v>
      </c>
      <c r="F251" s="21">
        <v>0</v>
      </c>
      <c r="G251" s="21">
        <v>0</v>
      </c>
      <c r="H251" s="21">
        <v>0</v>
      </c>
      <c r="I251" s="21">
        <v>0</v>
      </c>
      <c r="J251" s="21">
        <v>0</v>
      </c>
      <c r="K251" s="21">
        <v>0</v>
      </c>
      <c r="L251" s="21">
        <v>0</v>
      </c>
      <c r="M251" s="21">
        <v>0</v>
      </c>
      <c r="N251" s="21">
        <v>1641543</v>
      </c>
      <c r="O251" s="21">
        <v>225000</v>
      </c>
      <c r="P251" s="21">
        <v>0</v>
      </c>
      <c r="Q251" s="21">
        <v>10000</v>
      </c>
      <c r="R251" s="21">
        <v>0</v>
      </c>
      <c r="S251" s="21">
        <v>0</v>
      </c>
      <c r="T251" s="21">
        <v>0</v>
      </c>
      <c r="U251" s="21">
        <v>0</v>
      </c>
      <c r="V251" s="21">
        <v>210000</v>
      </c>
      <c r="W251" s="21">
        <v>105000</v>
      </c>
      <c r="X251" s="21">
        <v>10675</v>
      </c>
      <c r="Y251" s="21" t="s">
        <v>191</v>
      </c>
      <c r="Z251" s="21" t="s">
        <v>269</v>
      </c>
      <c r="AA251" s="21" t="s">
        <v>929</v>
      </c>
    </row>
    <row r="252" spans="1:27" x14ac:dyDescent="0.25">
      <c r="A252" s="21" t="s">
        <v>930</v>
      </c>
      <c r="B252" s="21" t="s">
        <v>931</v>
      </c>
      <c r="C252" s="21"/>
      <c r="D252" s="21">
        <v>0</v>
      </c>
      <c r="E252" s="21">
        <v>0</v>
      </c>
      <c r="F252" s="21">
        <v>0</v>
      </c>
      <c r="G252" s="21">
        <v>0</v>
      </c>
      <c r="H252" s="21">
        <v>0</v>
      </c>
      <c r="I252" s="21">
        <v>0</v>
      </c>
      <c r="J252" s="21">
        <v>34</v>
      </c>
      <c r="K252" s="21">
        <v>0</v>
      </c>
      <c r="L252" s="21">
        <v>0</v>
      </c>
      <c r="M252" s="21">
        <v>0</v>
      </c>
      <c r="N252" s="21">
        <v>134490</v>
      </c>
      <c r="O252" s="21">
        <v>45000</v>
      </c>
      <c r="P252" s="21">
        <v>0</v>
      </c>
      <c r="Q252" s="21">
        <v>0</v>
      </c>
      <c r="R252" s="21">
        <v>0</v>
      </c>
      <c r="S252" s="21">
        <v>0</v>
      </c>
      <c r="T252" s="21">
        <v>0</v>
      </c>
      <c r="U252" s="21">
        <v>0</v>
      </c>
      <c r="V252" s="21">
        <v>0</v>
      </c>
      <c r="W252" s="21">
        <v>11855</v>
      </c>
      <c r="X252" s="21">
        <v>0</v>
      </c>
      <c r="Y252" s="21" t="s">
        <v>191</v>
      </c>
      <c r="Z252" s="21" t="s">
        <v>205</v>
      </c>
      <c r="AA252" s="21" t="s">
        <v>932</v>
      </c>
    </row>
    <row r="253" spans="1:27" x14ac:dyDescent="0.25">
      <c r="A253" s="21" t="s">
        <v>933</v>
      </c>
      <c r="B253" s="21" t="s">
        <v>934</v>
      </c>
      <c r="C253" s="21"/>
      <c r="D253" s="21">
        <v>0</v>
      </c>
      <c r="E253" s="21">
        <v>0</v>
      </c>
      <c r="F253" s="21">
        <v>0</v>
      </c>
      <c r="G253" s="21">
        <v>0</v>
      </c>
      <c r="H253" s="21">
        <v>0</v>
      </c>
      <c r="I253" s="21">
        <v>0</v>
      </c>
      <c r="J253" s="21">
        <v>0</v>
      </c>
      <c r="K253" s="21">
        <v>0</v>
      </c>
      <c r="L253" s="21">
        <v>0</v>
      </c>
      <c r="M253" s="21">
        <v>0</v>
      </c>
      <c r="N253" s="21">
        <v>160100</v>
      </c>
      <c r="O253" s="21">
        <v>103500</v>
      </c>
      <c r="P253" s="21">
        <v>0</v>
      </c>
      <c r="Q253" s="21">
        <v>0</v>
      </c>
      <c r="R253" s="21">
        <v>0</v>
      </c>
      <c r="S253" s="21">
        <v>0</v>
      </c>
      <c r="T253" s="21">
        <v>0</v>
      </c>
      <c r="U253" s="21">
        <v>0</v>
      </c>
      <c r="V253" s="21">
        <v>0</v>
      </c>
      <c r="W253" s="21">
        <v>0</v>
      </c>
      <c r="X253" s="21">
        <v>0</v>
      </c>
      <c r="Y253" s="21" t="s">
        <v>191</v>
      </c>
      <c r="Z253" s="21" t="s">
        <v>372</v>
      </c>
      <c r="AA253" s="21" t="s">
        <v>935</v>
      </c>
    </row>
    <row r="254" spans="1:27" x14ac:dyDescent="0.25">
      <c r="A254" s="21" t="s">
        <v>936</v>
      </c>
      <c r="B254" s="21" t="s">
        <v>937</v>
      </c>
      <c r="C254" s="21"/>
      <c r="D254" s="21">
        <v>0</v>
      </c>
      <c r="E254" s="21">
        <v>0</v>
      </c>
      <c r="F254" s="21">
        <v>0</v>
      </c>
      <c r="G254" s="21">
        <v>0</v>
      </c>
      <c r="H254" s="21">
        <v>0</v>
      </c>
      <c r="I254" s="21">
        <v>0</v>
      </c>
      <c r="J254" s="21">
        <v>0</v>
      </c>
      <c r="K254" s="21">
        <v>0</v>
      </c>
      <c r="L254" s="21">
        <v>0</v>
      </c>
      <c r="M254" s="21">
        <v>0</v>
      </c>
      <c r="N254" s="21">
        <v>13978</v>
      </c>
      <c r="O254" s="21">
        <v>1420</v>
      </c>
      <c r="P254" s="21">
        <v>0</v>
      </c>
      <c r="Q254" s="21">
        <v>0</v>
      </c>
      <c r="R254" s="21">
        <v>0</v>
      </c>
      <c r="S254" s="21">
        <v>0</v>
      </c>
      <c r="T254" s="21">
        <v>0</v>
      </c>
      <c r="U254" s="21">
        <v>0</v>
      </c>
      <c r="V254" s="21">
        <v>0</v>
      </c>
      <c r="W254" s="21">
        <v>0</v>
      </c>
      <c r="X254" s="21">
        <v>0</v>
      </c>
      <c r="Y254" s="21" t="s">
        <v>191</v>
      </c>
      <c r="Z254" s="21" t="s">
        <v>249</v>
      </c>
      <c r="AA254" s="21" t="s">
        <v>938</v>
      </c>
    </row>
    <row r="255" spans="1:27" x14ac:dyDescent="0.25">
      <c r="A255" s="21" t="s">
        <v>939</v>
      </c>
      <c r="B255" s="21" t="s">
        <v>940</v>
      </c>
      <c r="C255" s="21"/>
      <c r="D255" s="21">
        <v>0</v>
      </c>
      <c r="E255" s="21">
        <v>0</v>
      </c>
      <c r="F255" s="21">
        <v>0</v>
      </c>
      <c r="G255" s="21">
        <v>0</v>
      </c>
      <c r="H255" s="21">
        <v>0</v>
      </c>
      <c r="I255" s="21">
        <v>0</v>
      </c>
      <c r="J255" s="21">
        <v>0</v>
      </c>
      <c r="K255" s="21">
        <v>0</v>
      </c>
      <c r="L255" s="21">
        <v>0</v>
      </c>
      <c r="M255" s="21">
        <v>0</v>
      </c>
      <c r="N255" s="21">
        <v>12399</v>
      </c>
      <c r="O255" s="21">
        <v>0</v>
      </c>
      <c r="P255" s="21">
        <v>0</v>
      </c>
      <c r="Q255" s="21">
        <v>0</v>
      </c>
      <c r="R255" s="21">
        <v>0</v>
      </c>
      <c r="S255" s="21">
        <v>0</v>
      </c>
      <c r="T255" s="21">
        <v>0</v>
      </c>
      <c r="U255" s="21">
        <v>0</v>
      </c>
      <c r="V255" s="21">
        <v>0</v>
      </c>
      <c r="W255" s="21">
        <v>0</v>
      </c>
      <c r="X255" s="21">
        <v>0</v>
      </c>
      <c r="Y255" s="21" t="s">
        <v>191</v>
      </c>
      <c r="Z255" s="21" t="s">
        <v>249</v>
      </c>
      <c r="AA255" s="21" t="s">
        <v>941</v>
      </c>
    </row>
    <row r="256" spans="1:27" x14ac:dyDescent="0.25">
      <c r="A256" s="21" t="s">
        <v>942</v>
      </c>
      <c r="B256" s="21" t="s">
        <v>943</v>
      </c>
      <c r="C256" s="21"/>
      <c r="D256" s="21">
        <v>0</v>
      </c>
      <c r="E256" s="21">
        <v>0</v>
      </c>
      <c r="F256" s="21">
        <v>0</v>
      </c>
      <c r="G256" s="21">
        <v>0</v>
      </c>
      <c r="H256" s="21">
        <v>0</v>
      </c>
      <c r="I256" s="21">
        <v>0</v>
      </c>
      <c r="J256" s="21">
        <v>0</v>
      </c>
      <c r="K256" s="21">
        <v>0</v>
      </c>
      <c r="L256" s="21">
        <v>0</v>
      </c>
      <c r="M256" s="21">
        <v>0</v>
      </c>
      <c r="N256" s="21">
        <v>51673</v>
      </c>
      <c r="O256" s="21">
        <v>5000</v>
      </c>
      <c r="P256" s="21">
        <v>0</v>
      </c>
      <c r="Q256" s="21">
        <v>0</v>
      </c>
      <c r="R256" s="21">
        <v>0</v>
      </c>
      <c r="S256" s="21">
        <v>0</v>
      </c>
      <c r="T256" s="21">
        <v>0</v>
      </c>
      <c r="U256" s="21">
        <v>0</v>
      </c>
      <c r="V256" s="21">
        <v>0</v>
      </c>
      <c r="W256" s="21">
        <v>0</v>
      </c>
      <c r="X256" s="21">
        <v>0</v>
      </c>
      <c r="Y256" s="21" t="s">
        <v>191</v>
      </c>
      <c r="Z256" s="21" t="s">
        <v>212</v>
      </c>
      <c r="AA256" s="21" t="s">
        <v>944</v>
      </c>
    </row>
    <row r="257" spans="1:27" x14ac:dyDescent="0.25">
      <c r="A257" s="21" t="s">
        <v>945</v>
      </c>
      <c r="B257" s="21" t="s">
        <v>946</v>
      </c>
      <c r="C257" s="21"/>
      <c r="D257" s="21">
        <v>0</v>
      </c>
      <c r="E257" s="21">
        <v>0</v>
      </c>
      <c r="F257" s="21">
        <v>0</v>
      </c>
      <c r="G257" s="21">
        <v>0</v>
      </c>
      <c r="H257" s="21">
        <v>0</v>
      </c>
      <c r="I257" s="21">
        <v>0</v>
      </c>
      <c r="J257" s="21">
        <v>0</v>
      </c>
      <c r="K257" s="21">
        <v>0</v>
      </c>
      <c r="L257" s="21">
        <v>0</v>
      </c>
      <c r="M257" s="21">
        <v>0</v>
      </c>
      <c r="N257" s="21">
        <v>96740</v>
      </c>
      <c r="O257" s="21">
        <v>0</v>
      </c>
      <c r="P257" s="21">
        <v>0</v>
      </c>
      <c r="Q257" s="21">
        <v>0</v>
      </c>
      <c r="R257" s="21">
        <v>0</v>
      </c>
      <c r="S257" s="21">
        <v>0</v>
      </c>
      <c r="T257" s="21">
        <v>0</v>
      </c>
      <c r="U257" s="21">
        <v>0</v>
      </c>
      <c r="V257" s="21">
        <v>120306</v>
      </c>
      <c r="W257" s="21">
        <v>0</v>
      </c>
      <c r="X257" s="21">
        <v>0</v>
      </c>
      <c r="Y257" s="21" t="s">
        <v>191</v>
      </c>
      <c r="Z257" s="21" t="s">
        <v>406</v>
      </c>
      <c r="AA257" s="21" t="s">
        <v>947</v>
      </c>
    </row>
    <row r="258" spans="1:27" x14ac:dyDescent="0.25">
      <c r="A258" s="21" t="s">
        <v>948</v>
      </c>
      <c r="B258" s="21" t="s">
        <v>949</v>
      </c>
      <c r="C258" s="21"/>
      <c r="D258" s="21">
        <v>0</v>
      </c>
      <c r="E258" s="21">
        <v>0</v>
      </c>
      <c r="F258" s="21">
        <v>0</v>
      </c>
      <c r="G258" s="21">
        <v>0</v>
      </c>
      <c r="H258" s="21">
        <v>0</v>
      </c>
      <c r="I258" s="21">
        <v>0</v>
      </c>
      <c r="J258" s="21">
        <v>0</v>
      </c>
      <c r="K258" s="21">
        <v>0</v>
      </c>
      <c r="L258" s="21">
        <v>0</v>
      </c>
      <c r="M258" s="21">
        <v>0</v>
      </c>
      <c r="N258" s="21">
        <v>2449</v>
      </c>
      <c r="O258" s="21">
        <v>0</v>
      </c>
      <c r="P258" s="21">
        <v>0</v>
      </c>
      <c r="Q258" s="21">
        <v>0</v>
      </c>
      <c r="R258" s="21">
        <v>0</v>
      </c>
      <c r="S258" s="21">
        <v>0</v>
      </c>
      <c r="T258" s="21">
        <v>0</v>
      </c>
      <c r="U258" s="21">
        <v>0</v>
      </c>
      <c r="V258" s="21">
        <v>0</v>
      </c>
      <c r="W258" s="21">
        <v>0</v>
      </c>
      <c r="X258" s="21">
        <v>0</v>
      </c>
      <c r="Y258" s="21" t="s">
        <v>191</v>
      </c>
      <c r="Z258" s="21" t="s">
        <v>212</v>
      </c>
      <c r="AA258" s="21" t="s">
        <v>950</v>
      </c>
    </row>
    <row r="259" spans="1:27" x14ac:dyDescent="0.25">
      <c r="A259" s="21" t="s">
        <v>951</v>
      </c>
      <c r="B259" s="21" t="s">
        <v>952</v>
      </c>
      <c r="C259" s="21"/>
      <c r="D259" s="21">
        <v>0</v>
      </c>
      <c r="E259" s="21">
        <v>0</v>
      </c>
      <c r="F259" s="21">
        <v>0</v>
      </c>
      <c r="G259" s="21">
        <v>0</v>
      </c>
      <c r="H259" s="21">
        <v>0</v>
      </c>
      <c r="I259" s="21">
        <v>0</v>
      </c>
      <c r="J259" s="21">
        <v>0</v>
      </c>
      <c r="K259" s="21">
        <v>0</v>
      </c>
      <c r="L259" s="21">
        <v>0</v>
      </c>
      <c r="M259" s="21">
        <v>561</v>
      </c>
      <c r="N259" s="21">
        <v>94592</v>
      </c>
      <c r="O259" s="21">
        <v>14500</v>
      </c>
      <c r="P259" s="21">
        <v>0</v>
      </c>
      <c r="Q259" s="21">
        <v>0</v>
      </c>
      <c r="R259" s="21">
        <v>0</v>
      </c>
      <c r="S259" s="21">
        <v>0</v>
      </c>
      <c r="T259" s="21">
        <v>0</v>
      </c>
      <c r="U259" s="21">
        <v>0</v>
      </c>
      <c r="V259" s="21">
        <v>1500</v>
      </c>
      <c r="W259" s="21">
        <v>9000</v>
      </c>
      <c r="X259" s="21">
        <v>0</v>
      </c>
      <c r="Y259" s="21" t="s">
        <v>191</v>
      </c>
      <c r="Z259" s="21" t="s">
        <v>212</v>
      </c>
      <c r="AA259" s="21" t="s">
        <v>953</v>
      </c>
    </row>
    <row r="260" spans="1:27" x14ac:dyDescent="0.25">
      <c r="A260" s="21" t="s">
        <v>954</v>
      </c>
      <c r="B260" s="21" t="s">
        <v>955</v>
      </c>
      <c r="C260" s="21"/>
      <c r="D260" s="21">
        <v>0</v>
      </c>
      <c r="E260" s="21">
        <v>0</v>
      </c>
      <c r="F260" s="21">
        <v>0</v>
      </c>
      <c r="G260" s="21">
        <v>0</v>
      </c>
      <c r="H260" s="21">
        <v>0</v>
      </c>
      <c r="I260" s="21">
        <v>0</v>
      </c>
      <c r="J260" s="21">
        <v>0</v>
      </c>
      <c r="K260" s="21">
        <v>0</v>
      </c>
      <c r="L260" s="21">
        <v>0</v>
      </c>
      <c r="M260" s="21">
        <v>0</v>
      </c>
      <c r="N260" s="21">
        <v>485437</v>
      </c>
      <c r="O260" s="21">
        <v>0</v>
      </c>
      <c r="P260" s="21">
        <v>0</v>
      </c>
      <c r="Q260" s="21">
        <v>20000</v>
      </c>
      <c r="R260" s="21">
        <v>0</v>
      </c>
      <c r="S260" s="21">
        <v>0</v>
      </c>
      <c r="T260" s="21">
        <v>0</v>
      </c>
      <c r="U260" s="21">
        <v>0</v>
      </c>
      <c r="V260" s="21">
        <v>0</v>
      </c>
      <c r="W260" s="21">
        <v>21000</v>
      </c>
      <c r="X260" s="21">
        <v>0</v>
      </c>
      <c r="Y260" s="21" t="s">
        <v>191</v>
      </c>
      <c r="Z260" s="21" t="s">
        <v>372</v>
      </c>
      <c r="AA260" s="21" t="s">
        <v>956</v>
      </c>
    </row>
    <row r="261" spans="1:27" x14ac:dyDescent="0.25">
      <c r="A261" s="21" t="s">
        <v>957</v>
      </c>
      <c r="B261" s="21" t="s">
        <v>958</v>
      </c>
      <c r="C261" s="21"/>
      <c r="D261" s="21">
        <v>0</v>
      </c>
      <c r="E261" s="21">
        <v>0</v>
      </c>
      <c r="F261" s="21">
        <v>0</v>
      </c>
      <c r="G261" s="21">
        <v>0</v>
      </c>
      <c r="H261" s="21">
        <v>0</v>
      </c>
      <c r="I261" s="21">
        <v>0</v>
      </c>
      <c r="J261" s="21">
        <v>0</v>
      </c>
      <c r="K261" s="21">
        <v>0</v>
      </c>
      <c r="L261" s="21">
        <v>0</v>
      </c>
      <c r="M261" s="21">
        <v>0</v>
      </c>
      <c r="N261" s="21">
        <v>29745</v>
      </c>
      <c r="O261" s="21">
        <v>0</v>
      </c>
      <c r="P261" s="21">
        <v>0</v>
      </c>
      <c r="Q261" s="21">
        <v>0</v>
      </c>
      <c r="R261" s="21">
        <v>0</v>
      </c>
      <c r="S261" s="21">
        <v>0</v>
      </c>
      <c r="T261" s="21">
        <v>0</v>
      </c>
      <c r="U261" s="21">
        <v>0</v>
      </c>
      <c r="V261" s="21">
        <v>0</v>
      </c>
      <c r="W261" s="21">
        <v>0</v>
      </c>
      <c r="X261" s="21">
        <v>0</v>
      </c>
      <c r="Y261" s="21" t="s">
        <v>191</v>
      </c>
      <c r="Z261" s="21" t="s">
        <v>249</v>
      </c>
      <c r="AA261" s="21" t="s">
        <v>959</v>
      </c>
    </row>
    <row r="262" spans="1:27" x14ac:dyDescent="0.25">
      <c r="A262" s="21" t="s">
        <v>960</v>
      </c>
      <c r="B262" s="21" t="s">
        <v>961</v>
      </c>
      <c r="C262" s="21"/>
      <c r="D262" s="21">
        <v>0</v>
      </c>
      <c r="E262" s="21">
        <v>0</v>
      </c>
      <c r="F262" s="21">
        <v>0</v>
      </c>
      <c r="G262" s="21">
        <v>0</v>
      </c>
      <c r="H262" s="21">
        <v>0</v>
      </c>
      <c r="I262" s="21">
        <v>0</v>
      </c>
      <c r="J262" s="21">
        <v>0</v>
      </c>
      <c r="K262" s="21">
        <v>0</v>
      </c>
      <c r="L262" s="21">
        <v>0</v>
      </c>
      <c r="M262" s="21">
        <v>0</v>
      </c>
      <c r="N262" s="21">
        <v>0</v>
      </c>
      <c r="O262" s="21">
        <v>0</v>
      </c>
      <c r="P262" s="21">
        <v>0</v>
      </c>
      <c r="Q262" s="21">
        <v>0</v>
      </c>
      <c r="R262" s="21">
        <v>0</v>
      </c>
      <c r="S262" s="21">
        <v>0</v>
      </c>
      <c r="T262" s="21">
        <v>26391</v>
      </c>
      <c r="U262" s="21">
        <v>0</v>
      </c>
      <c r="V262" s="21">
        <v>0</v>
      </c>
      <c r="W262" s="21">
        <v>0</v>
      </c>
      <c r="X262" s="21">
        <v>0</v>
      </c>
      <c r="Y262" s="21" t="s">
        <v>197</v>
      </c>
      <c r="Z262" s="21" t="s">
        <v>197</v>
      </c>
      <c r="AA262" s="21" t="s">
        <v>962</v>
      </c>
    </row>
    <row r="263" spans="1:27" x14ac:dyDescent="0.25">
      <c r="A263" s="21" t="s">
        <v>963</v>
      </c>
      <c r="B263" s="21" t="s">
        <v>964</v>
      </c>
      <c r="C263" s="21"/>
      <c r="D263" s="21">
        <v>0</v>
      </c>
      <c r="E263" s="21">
        <v>0</v>
      </c>
      <c r="F263" s="21">
        <v>0</v>
      </c>
      <c r="G263" s="21">
        <v>0</v>
      </c>
      <c r="H263" s="21">
        <v>0</v>
      </c>
      <c r="I263" s="21">
        <v>0</v>
      </c>
      <c r="J263" s="21">
        <v>0</v>
      </c>
      <c r="K263" s="21">
        <v>0</v>
      </c>
      <c r="L263" s="21">
        <v>0</v>
      </c>
      <c r="M263" s="21">
        <v>5711</v>
      </c>
      <c r="N263" s="21">
        <v>480000</v>
      </c>
      <c r="O263" s="21">
        <v>170000</v>
      </c>
      <c r="P263" s="21">
        <v>0</v>
      </c>
      <c r="Q263" s="21">
        <v>0</v>
      </c>
      <c r="R263" s="21">
        <v>0</v>
      </c>
      <c r="S263" s="21">
        <v>0</v>
      </c>
      <c r="T263" s="21">
        <v>0</v>
      </c>
      <c r="U263" s="21">
        <v>0</v>
      </c>
      <c r="V263" s="21">
        <v>0</v>
      </c>
      <c r="W263" s="21">
        <v>96000</v>
      </c>
      <c r="X263" s="21">
        <v>27000</v>
      </c>
      <c r="Y263" s="21" t="s">
        <v>191</v>
      </c>
      <c r="Z263" s="21" t="s">
        <v>269</v>
      </c>
      <c r="AA263" s="21" t="s">
        <v>965</v>
      </c>
    </row>
    <row r="264" spans="1:27" x14ac:dyDescent="0.25">
      <c r="A264" s="21" t="s">
        <v>966</v>
      </c>
      <c r="B264" s="21" t="s">
        <v>967</v>
      </c>
      <c r="C264" s="21"/>
      <c r="D264" s="21">
        <v>0</v>
      </c>
      <c r="E264" s="21">
        <v>0</v>
      </c>
      <c r="F264" s="21">
        <v>0</v>
      </c>
      <c r="G264" s="21">
        <v>0</v>
      </c>
      <c r="H264" s="21">
        <v>0</v>
      </c>
      <c r="I264" s="21">
        <v>0</v>
      </c>
      <c r="J264" s="21">
        <v>0</v>
      </c>
      <c r="K264" s="21">
        <v>0</v>
      </c>
      <c r="L264" s="21">
        <v>0</v>
      </c>
      <c r="M264" s="21">
        <v>0</v>
      </c>
      <c r="N264" s="21">
        <v>161049</v>
      </c>
      <c r="O264" s="21">
        <v>0</v>
      </c>
      <c r="P264" s="21">
        <v>0</v>
      </c>
      <c r="Q264" s="21">
        <v>0</v>
      </c>
      <c r="R264" s="21">
        <v>0</v>
      </c>
      <c r="S264" s="21">
        <v>0</v>
      </c>
      <c r="T264" s="21">
        <v>0</v>
      </c>
      <c r="U264" s="21">
        <v>0</v>
      </c>
      <c r="V264" s="21">
        <v>190000</v>
      </c>
      <c r="W264" s="21">
        <v>0</v>
      </c>
      <c r="X264" s="21">
        <v>14875</v>
      </c>
      <c r="Y264" s="21" t="s">
        <v>191</v>
      </c>
      <c r="Z264" s="21" t="s">
        <v>249</v>
      </c>
      <c r="AA264" s="21" t="s">
        <v>968</v>
      </c>
    </row>
    <row r="265" spans="1:27" x14ac:dyDescent="0.25">
      <c r="A265" s="21" t="s">
        <v>969</v>
      </c>
      <c r="B265" s="21" t="s">
        <v>970</v>
      </c>
      <c r="C265" s="21"/>
      <c r="D265" s="21">
        <v>0</v>
      </c>
      <c r="E265" s="21">
        <v>0</v>
      </c>
      <c r="F265" s="21">
        <v>0</v>
      </c>
      <c r="G265" s="21">
        <v>0</v>
      </c>
      <c r="H265" s="21">
        <v>0</v>
      </c>
      <c r="I265" s="21">
        <v>0</v>
      </c>
      <c r="J265" s="21">
        <v>0</v>
      </c>
      <c r="K265" s="21">
        <v>0</v>
      </c>
      <c r="L265" s="21">
        <v>0</v>
      </c>
      <c r="M265" s="21">
        <v>0</v>
      </c>
      <c r="N265" s="21">
        <v>63725</v>
      </c>
      <c r="O265" s="21">
        <v>0</v>
      </c>
      <c r="P265" s="21">
        <v>0</v>
      </c>
      <c r="Q265" s="21">
        <v>0</v>
      </c>
      <c r="R265" s="21">
        <v>0</v>
      </c>
      <c r="S265" s="21">
        <v>0</v>
      </c>
      <c r="T265" s="21">
        <v>0</v>
      </c>
      <c r="U265" s="21">
        <v>0</v>
      </c>
      <c r="V265" s="21">
        <v>0</v>
      </c>
      <c r="W265" s="21">
        <v>0</v>
      </c>
      <c r="X265" s="21">
        <v>0</v>
      </c>
      <c r="Y265" s="21" t="s">
        <v>191</v>
      </c>
      <c r="Z265" s="21" t="s">
        <v>249</v>
      </c>
      <c r="AA265" s="21" t="s">
        <v>971</v>
      </c>
    </row>
    <row r="266" spans="1:27" x14ac:dyDescent="0.25">
      <c r="A266" s="21" t="s">
        <v>972</v>
      </c>
      <c r="B266" s="21" t="s">
        <v>973</v>
      </c>
      <c r="C266" s="21"/>
      <c r="D266" s="21">
        <v>0</v>
      </c>
      <c r="E266" s="21">
        <v>0</v>
      </c>
      <c r="F266" s="21">
        <v>0</v>
      </c>
      <c r="G266" s="21">
        <v>0</v>
      </c>
      <c r="H266" s="21">
        <v>0</v>
      </c>
      <c r="I266" s="21">
        <v>0</v>
      </c>
      <c r="J266" s="21">
        <v>0</v>
      </c>
      <c r="K266" s="21">
        <v>0</v>
      </c>
      <c r="L266" s="21">
        <v>0</v>
      </c>
      <c r="M266" s="21">
        <v>0</v>
      </c>
      <c r="N266" s="21">
        <v>0</v>
      </c>
      <c r="O266" s="21">
        <v>0</v>
      </c>
      <c r="P266" s="21">
        <v>0</v>
      </c>
      <c r="Q266" s="21">
        <v>0</v>
      </c>
      <c r="R266" s="21">
        <v>0</v>
      </c>
      <c r="S266" s="21">
        <v>0</v>
      </c>
      <c r="T266" s="21">
        <v>0</v>
      </c>
      <c r="U266" s="21">
        <v>0</v>
      </c>
      <c r="V266" s="21">
        <v>0</v>
      </c>
      <c r="W266" s="21">
        <v>0</v>
      </c>
      <c r="X266" s="21">
        <v>379240</v>
      </c>
      <c r="Y266" s="21" t="s">
        <v>191</v>
      </c>
      <c r="Z266" s="21" t="s">
        <v>752</v>
      </c>
      <c r="AA266" s="21" t="s">
        <v>974</v>
      </c>
    </row>
    <row r="267" spans="1:27" x14ac:dyDescent="0.25">
      <c r="A267" s="21" t="s">
        <v>975</v>
      </c>
      <c r="B267" s="21" t="s">
        <v>976</v>
      </c>
      <c r="C267" s="21"/>
      <c r="D267" s="21">
        <v>0</v>
      </c>
      <c r="E267" s="21">
        <v>0</v>
      </c>
      <c r="F267" s="21">
        <v>0</v>
      </c>
      <c r="G267" s="21">
        <v>0</v>
      </c>
      <c r="H267" s="21">
        <v>0</v>
      </c>
      <c r="I267" s="21">
        <v>0</v>
      </c>
      <c r="J267" s="21">
        <v>0</v>
      </c>
      <c r="K267" s="21">
        <v>0</v>
      </c>
      <c r="L267" s="21">
        <v>0</v>
      </c>
      <c r="M267" s="21">
        <v>0</v>
      </c>
      <c r="N267" s="21">
        <v>381696</v>
      </c>
      <c r="O267" s="21">
        <v>30000</v>
      </c>
      <c r="P267" s="21">
        <v>0</v>
      </c>
      <c r="Q267" s="21">
        <v>0</v>
      </c>
      <c r="R267" s="21">
        <v>0</v>
      </c>
      <c r="S267" s="21">
        <v>0</v>
      </c>
      <c r="T267" s="21">
        <v>0</v>
      </c>
      <c r="U267" s="21">
        <v>0</v>
      </c>
      <c r="V267" s="21">
        <v>18600</v>
      </c>
      <c r="W267" s="21">
        <v>15000</v>
      </c>
      <c r="X267" s="21">
        <v>0</v>
      </c>
      <c r="Y267" s="21" t="s">
        <v>191</v>
      </c>
      <c r="Z267" s="21" t="s">
        <v>205</v>
      </c>
      <c r="AA267" s="21" t="s">
        <v>977</v>
      </c>
    </row>
    <row r="268" spans="1:27" x14ac:dyDescent="0.25">
      <c r="A268" s="21" t="s">
        <v>978</v>
      </c>
      <c r="B268" s="21" t="s">
        <v>979</v>
      </c>
      <c r="C268" s="21"/>
      <c r="D268" s="21">
        <v>0</v>
      </c>
      <c r="E268" s="21">
        <v>0</v>
      </c>
      <c r="F268" s="21">
        <v>0</v>
      </c>
      <c r="G268" s="21">
        <v>0</v>
      </c>
      <c r="H268" s="21">
        <v>0</v>
      </c>
      <c r="I268" s="21">
        <v>0</v>
      </c>
      <c r="J268" s="21">
        <v>0</v>
      </c>
      <c r="K268" s="21">
        <v>0</v>
      </c>
      <c r="L268" s="21">
        <v>0</v>
      </c>
      <c r="M268" s="21">
        <v>0</v>
      </c>
      <c r="N268" s="21">
        <v>0</v>
      </c>
      <c r="O268" s="21">
        <v>0</v>
      </c>
      <c r="P268" s="21">
        <v>0</v>
      </c>
      <c r="Q268" s="21">
        <v>0</v>
      </c>
      <c r="R268" s="21">
        <v>0</v>
      </c>
      <c r="S268" s="21">
        <v>0</v>
      </c>
      <c r="T268" s="21">
        <v>0</v>
      </c>
      <c r="U268" s="21">
        <v>0</v>
      </c>
      <c r="V268" s="21">
        <v>0</v>
      </c>
      <c r="W268" s="21">
        <v>0</v>
      </c>
      <c r="X268" s="21">
        <v>0</v>
      </c>
      <c r="Y268" s="21" t="s">
        <v>191</v>
      </c>
      <c r="Z268" s="21" t="s">
        <v>212</v>
      </c>
      <c r="AA268" s="21" t="s">
        <v>980</v>
      </c>
    </row>
    <row r="269" spans="1:27" x14ac:dyDescent="0.25">
      <c r="A269" s="21" t="s">
        <v>981</v>
      </c>
      <c r="B269" s="21" t="s">
        <v>982</v>
      </c>
      <c r="C269" s="21"/>
      <c r="D269" s="21">
        <v>0</v>
      </c>
      <c r="E269" s="21">
        <v>0</v>
      </c>
      <c r="F269" s="21">
        <v>0</v>
      </c>
      <c r="G269" s="21">
        <v>0</v>
      </c>
      <c r="H269" s="21">
        <v>0</v>
      </c>
      <c r="I269" s="21">
        <v>0</v>
      </c>
      <c r="J269" s="21">
        <v>0</v>
      </c>
      <c r="K269" s="21">
        <v>0</v>
      </c>
      <c r="L269" s="21">
        <v>0</v>
      </c>
      <c r="M269" s="21">
        <v>0</v>
      </c>
      <c r="N269" s="21">
        <v>0</v>
      </c>
      <c r="O269" s="21">
        <v>0</v>
      </c>
      <c r="P269" s="21">
        <v>0</v>
      </c>
      <c r="Q269" s="21">
        <v>0</v>
      </c>
      <c r="R269" s="21">
        <v>0</v>
      </c>
      <c r="S269" s="21">
        <v>0</v>
      </c>
      <c r="T269" s="21">
        <v>0</v>
      </c>
      <c r="U269" s="21">
        <v>0</v>
      </c>
      <c r="V269" s="21">
        <v>0</v>
      </c>
      <c r="W269" s="21">
        <v>0</v>
      </c>
      <c r="X269" s="21">
        <v>0</v>
      </c>
      <c r="Y269" s="21" t="s">
        <v>191</v>
      </c>
      <c r="Z269" s="21" t="s">
        <v>212</v>
      </c>
      <c r="AA269" s="21" t="s">
        <v>983</v>
      </c>
    </row>
    <row r="270" spans="1:27" x14ac:dyDescent="0.25">
      <c r="A270" s="21" t="s">
        <v>984</v>
      </c>
      <c r="B270" s="21" t="s">
        <v>985</v>
      </c>
      <c r="C270" s="21"/>
      <c r="D270" s="21">
        <v>0</v>
      </c>
      <c r="E270" s="21">
        <v>0</v>
      </c>
      <c r="F270" s="21">
        <v>0</v>
      </c>
      <c r="G270" s="21">
        <v>0</v>
      </c>
      <c r="H270" s="21">
        <v>0</v>
      </c>
      <c r="I270" s="21">
        <v>0</v>
      </c>
      <c r="J270" s="21">
        <v>0</v>
      </c>
      <c r="K270" s="21">
        <v>0</v>
      </c>
      <c r="L270" s="21">
        <v>0</v>
      </c>
      <c r="M270" s="21">
        <v>0</v>
      </c>
      <c r="N270" s="21">
        <v>0</v>
      </c>
      <c r="O270" s="21">
        <v>0</v>
      </c>
      <c r="P270" s="21">
        <v>0</v>
      </c>
      <c r="Q270" s="21">
        <v>0</v>
      </c>
      <c r="R270" s="21">
        <v>0</v>
      </c>
      <c r="S270" s="21">
        <v>0</v>
      </c>
      <c r="T270" s="21">
        <v>0</v>
      </c>
      <c r="U270" s="21">
        <v>0</v>
      </c>
      <c r="V270" s="21">
        <v>0</v>
      </c>
      <c r="W270" s="21">
        <v>0</v>
      </c>
      <c r="X270" s="21">
        <v>0</v>
      </c>
      <c r="Y270" s="21" t="s">
        <v>191</v>
      </c>
      <c r="Z270" s="21" t="s">
        <v>212</v>
      </c>
      <c r="AA270" s="21" t="s">
        <v>986</v>
      </c>
    </row>
    <row r="271" spans="1:27" x14ac:dyDescent="0.25">
      <c r="A271" s="21" t="s">
        <v>987</v>
      </c>
      <c r="B271" s="21" t="s">
        <v>988</v>
      </c>
      <c r="C271" s="21"/>
      <c r="D271" s="21">
        <v>0</v>
      </c>
      <c r="E271" s="21">
        <v>0</v>
      </c>
      <c r="F271" s="21">
        <v>0</v>
      </c>
      <c r="G271" s="21">
        <v>0</v>
      </c>
      <c r="H271" s="21">
        <v>0</v>
      </c>
      <c r="I271" s="21">
        <v>0</v>
      </c>
      <c r="J271" s="21">
        <v>0</v>
      </c>
      <c r="K271" s="21">
        <v>4094</v>
      </c>
      <c r="L271" s="21">
        <v>0</v>
      </c>
      <c r="M271" s="21">
        <v>858</v>
      </c>
      <c r="N271" s="21">
        <v>150000</v>
      </c>
      <c r="O271" s="21">
        <v>191000</v>
      </c>
      <c r="P271" s="21">
        <v>0</v>
      </c>
      <c r="Q271" s="21">
        <v>0</v>
      </c>
      <c r="R271" s="21">
        <v>17249</v>
      </c>
      <c r="S271" s="21">
        <v>0</v>
      </c>
      <c r="T271" s="21">
        <v>36944</v>
      </c>
      <c r="U271" s="21">
        <v>0</v>
      </c>
      <c r="V271" s="21">
        <v>188600</v>
      </c>
      <c r="W271" s="21">
        <v>150627</v>
      </c>
      <c r="X271" s="21">
        <v>20575</v>
      </c>
      <c r="Y271" s="21" t="s">
        <v>191</v>
      </c>
      <c r="Z271" s="21" t="s">
        <v>269</v>
      </c>
      <c r="AA271" s="21" t="s">
        <v>989</v>
      </c>
    </row>
    <row r="272" spans="1:27" x14ac:dyDescent="0.25">
      <c r="A272" s="21" t="s">
        <v>990</v>
      </c>
      <c r="B272" s="21" t="s">
        <v>991</v>
      </c>
      <c r="C272" s="21"/>
      <c r="D272" s="21">
        <v>0</v>
      </c>
      <c r="E272" s="21">
        <v>0</v>
      </c>
      <c r="F272" s="21">
        <v>0</v>
      </c>
      <c r="G272" s="21">
        <v>0</v>
      </c>
      <c r="H272" s="21">
        <v>0</v>
      </c>
      <c r="I272" s="21">
        <v>0</v>
      </c>
      <c r="J272" s="21">
        <v>2</v>
      </c>
      <c r="K272" s="21">
        <v>0</v>
      </c>
      <c r="L272" s="21">
        <v>0</v>
      </c>
      <c r="M272" s="21">
        <v>0</v>
      </c>
      <c r="N272" s="21">
        <v>95573</v>
      </c>
      <c r="O272" s="21">
        <v>0</v>
      </c>
      <c r="P272" s="21">
        <v>0</v>
      </c>
      <c r="Q272" s="21">
        <v>0</v>
      </c>
      <c r="R272" s="21">
        <v>0</v>
      </c>
      <c r="S272" s="21">
        <v>0</v>
      </c>
      <c r="T272" s="21">
        <v>0</v>
      </c>
      <c r="U272" s="21">
        <v>0</v>
      </c>
      <c r="V272" s="21">
        <v>4500</v>
      </c>
      <c r="W272" s="21">
        <v>1441</v>
      </c>
      <c r="X272" s="21">
        <v>0</v>
      </c>
      <c r="Y272" s="21" t="s">
        <v>191</v>
      </c>
      <c r="Z272" s="21" t="s">
        <v>212</v>
      </c>
      <c r="AA272" s="21" t="s">
        <v>992</v>
      </c>
    </row>
    <row r="273" spans="1:27" x14ac:dyDescent="0.25">
      <c r="A273" s="21" t="s">
        <v>993</v>
      </c>
      <c r="B273" s="21" t="s">
        <v>1739</v>
      </c>
      <c r="C273" s="21"/>
      <c r="D273" s="21">
        <v>0</v>
      </c>
      <c r="E273" s="21">
        <v>0</v>
      </c>
      <c r="F273" s="21">
        <v>0</v>
      </c>
      <c r="G273" s="21">
        <v>0</v>
      </c>
      <c r="H273" s="21">
        <v>0</v>
      </c>
      <c r="I273" s="21">
        <v>0</v>
      </c>
      <c r="J273" s="21">
        <v>0</v>
      </c>
      <c r="K273" s="21">
        <v>0</v>
      </c>
      <c r="L273" s="21">
        <v>0</v>
      </c>
      <c r="M273" s="21">
        <v>0</v>
      </c>
      <c r="N273" s="21">
        <v>303200</v>
      </c>
      <c r="O273" s="21">
        <v>0</v>
      </c>
      <c r="P273" s="21">
        <v>0</v>
      </c>
      <c r="Q273" s="21">
        <v>0</v>
      </c>
      <c r="R273" s="21">
        <v>0</v>
      </c>
      <c r="S273" s="21">
        <v>0</v>
      </c>
      <c r="T273" s="21">
        <v>0</v>
      </c>
      <c r="U273" s="21">
        <v>0</v>
      </c>
      <c r="V273" s="21">
        <v>0</v>
      </c>
      <c r="W273" s="21">
        <v>0</v>
      </c>
      <c r="X273" s="21">
        <v>0</v>
      </c>
      <c r="Y273" s="21" t="s">
        <v>191</v>
      </c>
      <c r="Z273" s="21" t="s">
        <v>752</v>
      </c>
      <c r="AA273" s="21" t="s">
        <v>995</v>
      </c>
    </row>
    <row r="274" spans="1:27" x14ac:dyDescent="0.25">
      <c r="A274" s="21" t="s">
        <v>996</v>
      </c>
      <c r="B274" s="21" t="s">
        <v>997</v>
      </c>
      <c r="C274" s="21"/>
      <c r="D274" s="21">
        <v>0</v>
      </c>
      <c r="E274" s="21">
        <v>0</v>
      </c>
      <c r="F274" s="21">
        <v>0</v>
      </c>
      <c r="G274" s="21">
        <v>0</v>
      </c>
      <c r="H274" s="21">
        <v>29</v>
      </c>
      <c r="I274" s="21">
        <v>0</v>
      </c>
      <c r="J274" s="21">
        <v>0</v>
      </c>
      <c r="K274" s="21">
        <v>0</v>
      </c>
      <c r="L274" s="21">
        <v>0</v>
      </c>
      <c r="M274" s="21">
        <v>0</v>
      </c>
      <c r="N274" s="21">
        <v>128524</v>
      </c>
      <c r="O274" s="21">
        <v>101800</v>
      </c>
      <c r="P274" s="21">
        <v>0</v>
      </c>
      <c r="Q274" s="21">
        <v>0</v>
      </c>
      <c r="R274" s="21">
        <v>0</v>
      </c>
      <c r="S274" s="21">
        <v>0</v>
      </c>
      <c r="T274" s="21">
        <v>0</v>
      </c>
      <c r="U274" s="21">
        <v>0</v>
      </c>
      <c r="V274" s="21">
        <v>0</v>
      </c>
      <c r="W274" s="21">
        <v>22000</v>
      </c>
      <c r="X274" s="21">
        <v>13000</v>
      </c>
      <c r="Y274" s="21" t="s">
        <v>191</v>
      </c>
      <c r="Z274" s="21" t="s">
        <v>205</v>
      </c>
      <c r="AA274" s="21" t="s">
        <v>998</v>
      </c>
    </row>
    <row r="275" spans="1:27" x14ac:dyDescent="0.25">
      <c r="A275" s="21" t="s">
        <v>999</v>
      </c>
      <c r="B275" s="21" t="s">
        <v>1000</v>
      </c>
      <c r="C275" s="21"/>
      <c r="D275" s="21">
        <v>0</v>
      </c>
      <c r="E275" s="21">
        <v>0</v>
      </c>
      <c r="F275" s="21">
        <v>0</v>
      </c>
      <c r="G275" s="21">
        <v>0</v>
      </c>
      <c r="H275" s="21">
        <v>0</v>
      </c>
      <c r="I275" s="21">
        <v>0</v>
      </c>
      <c r="J275" s="21">
        <v>0</v>
      </c>
      <c r="K275" s="21">
        <v>0</v>
      </c>
      <c r="L275" s="21">
        <v>0</v>
      </c>
      <c r="M275" s="21">
        <v>0</v>
      </c>
      <c r="N275" s="21">
        <v>31413</v>
      </c>
      <c r="O275" s="21">
        <v>0</v>
      </c>
      <c r="P275" s="21">
        <v>0</v>
      </c>
      <c r="Q275" s="21">
        <v>0</v>
      </c>
      <c r="R275" s="21">
        <v>0</v>
      </c>
      <c r="S275" s="21">
        <v>0</v>
      </c>
      <c r="T275" s="21">
        <v>0</v>
      </c>
      <c r="U275" s="21">
        <v>0</v>
      </c>
      <c r="V275" s="21">
        <v>0</v>
      </c>
      <c r="W275" s="21">
        <v>0</v>
      </c>
      <c r="X275" s="21">
        <v>0</v>
      </c>
      <c r="Y275" s="21" t="s">
        <v>191</v>
      </c>
      <c r="Z275" s="21" t="s">
        <v>212</v>
      </c>
      <c r="AA275" s="21" t="s">
        <v>1001</v>
      </c>
    </row>
    <row r="276" spans="1:27" x14ac:dyDescent="0.25">
      <c r="A276" s="21" t="s">
        <v>1002</v>
      </c>
      <c r="B276" s="21" t="s">
        <v>1003</v>
      </c>
      <c r="C276" s="21"/>
      <c r="D276" s="21">
        <v>0</v>
      </c>
      <c r="E276" s="21">
        <v>0</v>
      </c>
      <c r="F276" s="21">
        <v>9</v>
      </c>
      <c r="G276" s="21">
        <v>0</v>
      </c>
      <c r="H276" s="21">
        <v>0</v>
      </c>
      <c r="I276" s="21">
        <v>0</v>
      </c>
      <c r="J276" s="21">
        <v>0</v>
      </c>
      <c r="K276" s="21">
        <v>0</v>
      </c>
      <c r="L276" s="21">
        <v>0</v>
      </c>
      <c r="M276" s="21">
        <v>0</v>
      </c>
      <c r="N276" s="21">
        <v>62793</v>
      </c>
      <c r="O276" s="21">
        <v>0</v>
      </c>
      <c r="P276" s="21">
        <v>0</v>
      </c>
      <c r="Q276" s="21">
        <v>101</v>
      </c>
      <c r="R276" s="21">
        <v>0</v>
      </c>
      <c r="S276" s="21">
        <v>0</v>
      </c>
      <c r="T276" s="21">
        <v>0</v>
      </c>
      <c r="U276" s="21">
        <v>0</v>
      </c>
      <c r="V276" s="21">
        <v>0</v>
      </c>
      <c r="W276" s="21">
        <v>0</v>
      </c>
      <c r="X276" s="21">
        <v>0</v>
      </c>
      <c r="Y276" s="21" t="s">
        <v>191</v>
      </c>
      <c r="Z276" s="21" t="s">
        <v>212</v>
      </c>
      <c r="AA276" s="21" t="s">
        <v>1004</v>
      </c>
    </row>
    <row r="277" spans="1:27" x14ac:dyDescent="0.25">
      <c r="A277" s="21" t="s">
        <v>1005</v>
      </c>
      <c r="B277" s="21" t="s">
        <v>1006</v>
      </c>
      <c r="C277" s="21"/>
      <c r="D277" s="21">
        <v>0</v>
      </c>
      <c r="E277" s="21">
        <v>0</v>
      </c>
      <c r="F277" s="21">
        <v>0</v>
      </c>
      <c r="G277" s="21">
        <v>0</v>
      </c>
      <c r="H277" s="21">
        <v>0</v>
      </c>
      <c r="I277" s="21">
        <v>0</v>
      </c>
      <c r="J277" s="21">
        <v>0</v>
      </c>
      <c r="K277" s="21">
        <v>0</v>
      </c>
      <c r="L277" s="21">
        <v>0</v>
      </c>
      <c r="M277" s="21">
        <v>0</v>
      </c>
      <c r="N277" s="21">
        <v>37335</v>
      </c>
      <c r="O277" s="21">
        <v>0</v>
      </c>
      <c r="P277" s="21">
        <v>0</v>
      </c>
      <c r="Q277" s="21">
        <v>0</v>
      </c>
      <c r="R277" s="21">
        <v>0</v>
      </c>
      <c r="S277" s="21">
        <v>0</v>
      </c>
      <c r="T277" s="21">
        <v>0</v>
      </c>
      <c r="U277" s="21">
        <v>0</v>
      </c>
      <c r="V277" s="21">
        <v>0</v>
      </c>
      <c r="W277" s="21">
        <v>0</v>
      </c>
      <c r="X277" s="21">
        <v>0</v>
      </c>
      <c r="Y277" s="21" t="s">
        <v>191</v>
      </c>
      <c r="Z277" s="21" t="s">
        <v>249</v>
      </c>
      <c r="AA277" s="21" t="s">
        <v>1007</v>
      </c>
    </row>
    <row r="278" spans="1:27" x14ac:dyDescent="0.25">
      <c r="A278" s="21" t="s">
        <v>1008</v>
      </c>
      <c r="B278" s="21" t="s">
        <v>1009</v>
      </c>
      <c r="C278" s="21"/>
      <c r="D278" s="21">
        <v>0</v>
      </c>
      <c r="E278" s="21">
        <v>0</v>
      </c>
      <c r="F278" s="21">
        <v>0</v>
      </c>
      <c r="G278" s="21">
        <v>0</v>
      </c>
      <c r="H278" s="21">
        <v>0</v>
      </c>
      <c r="I278" s="21">
        <v>0</v>
      </c>
      <c r="J278" s="21">
        <v>0</v>
      </c>
      <c r="K278" s="21">
        <v>0</v>
      </c>
      <c r="L278" s="21">
        <v>0</v>
      </c>
      <c r="M278" s="21">
        <v>0</v>
      </c>
      <c r="N278" s="21">
        <v>63913</v>
      </c>
      <c r="O278" s="21">
        <v>0</v>
      </c>
      <c r="P278" s="21">
        <v>0</v>
      </c>
      <c r="Q278" s="21">
        <v>0</v>
      </c>
      <c r="R278" s="21">
        <v>0</v>
      </c>
      <c r="S278" s="21">
        <v>0</v>
      </c>
      <c r="T278" s="21">
        <v>0</v>
      </c>
      <c r="U278" s="21">
        <v>0</v>
      </c>
      <c r="V278" s="21">
        <v>0</v>
      </c>
      <c r="W278" s="21">
        <v>19700</v>
      </c>
      <c r="X278" s="21">
        <v>0</v>
      </c>
      <c r="Y278" s="21" t="s">
        <v>191</v>
      </c>
      <c r="Z278" s="21" t="s">
        <v>249</v>
      </c>
      <c r="AA278" s="21" t="s">
        <v>1010</v>
      </c>
    </row>
    <row r="279" spans="1:27" x14ac:dyDescent="0.25">
      <c r="A279" s="21" t="s">
        <v>1011</v>
      </c>
      <c r="B279" s="21" t="s">
        <v>1012</v>
      </c>
      <c r="C279" s="21"/>
      <c r="D279" s="21">
        <v>0</v>
      </c>
      <c r="E279" s="21">
        <v>0</v>
      </c>
      <c r="F279" s="21">
        <v>0</v>
      </c>
      <c r="G279" s="21">
        <v>0</v>
      </c>
      <c r="H279" s="21">
        <v>0</v>
      </c>
      <c r="I279" s="21">
        <v>0</v>
      </c>
      <c r="J279" s="21">
        <v>0</v>
      </c>
      <c r="K279" s="21">
        <v>0</v>
      </c>
      <c r="L279" s="21">
        <v>0</v>
      </c>
      <c r="M279" s="21">
        <v>0</v>
      </c>
      <c r="N279" s="21">
        <v>41829</v>
      </c>
      <c r="O279" s="21">
        <v>0</v>
      </c>
      <c r="P279" s="21">
        <v>0</v>
      </c>
      <c r="Q279" s="21">
        <v>0</v>
      </c>
      <c r="R279" s="21">
        <v>0</v>
      </c>
      <c r="S279" s="21">
        <v>0</v>
      </c>
      <c r="T279" s="21">
        <v>1751</v>
      </c>
      <c r="U279" s="21">
        <v>0</v>
      </c>
      <c r="V279" s="21">
        <v>0</v>
      </c>
      <c r="W279" s="21">
        <v>0</v>
      </c>
      <c r="X279" s="21">
        <v>0</v>
      </c>
      <c r="Y279" s="21" t="s">
        <v>191</v>
      </c>
      <c r="Z279" s="21" t="s">
        <v>249</v>
      </c>
      <c r="AA279" s="21" t="s">
        <v>1013</v>
      </c>
    </row>
    <row r="280" spans="1:27" x14ac:dyDescent="0.25">
      <c r="A280" s="21" t="s">
        <v>1014</v>
      </c>
      <c r="B280" s="21" t="s">
        <v>1015</v>
      </c>
      <c r="C280" s="21"/>
      <c r="D280" s="21">
        <v>0</v>
      </c>
      <c r="E280" s="21">
        <v>0</v>
      </c>
      <c r="F280" s="21">
        <v>0</v>
      </c>
      <c r="G280" s="21">
        <v>0</v>
      </c>
      <c r="H280" s="21">
        <v>0</v>
      </c>
      <c r="I280" s="21">
        <v>0</v>
      </c>
      <c r="J280" s="21">
        <v>0</v>
      </c>
      <c r="K280" s="21">
        <v>0</v>
      </c>
      <c r="L280" s="21">
        <v>0</v>
      </c>
      <c r="M280" s="21">
        <v>0</v>
      </c>
      <c r="N280" s="21">
        <v>47673</v>
      </c>
      <c r="O280" s="21">
        <v>12000</v>
      </c>
      <c r="P280" s="21">
        <v>0</v>
      </c>
      <c r="Q280" s="21">
        <v>0</v>
      </c>
      <c r="R280" s="21">
        <v>0</v>
      </c>
      <c r="S280" s="21">
        <v>0</v>
      </c>
      <c r="T280" s="21">
        <v>0</v>
      </c>
      <c r="U280" s="21">
        <v>0</v>
      </c>
      <c r="V280" s="21">
        <v>0</v>
      </c>
      <c r="W280" s="21">
        <v>49000</v>
      </c>
      <c r="X280" s="21">
        <v>0</v>
      </c>
      <c r="Y280" s="21" t="s">
        <v>195</v>
      </c>
      <c r="Z280" s="21" t="s">
        <v>205</v>
      </c>
      <c r="AA280" s="21" t="s">
        <v>1016</v>
      </c>
    </row>
    <row r="281" spans="1:27" x14ac:dyDescent="0.25">
      <c r="A281" s="21" t="s">
        <v>1017</v>
      </c>
      <c r="B281" s="21" t="s">
        <v>1018</v>
      </c>
      <c r="C281" s="21"/>
      <c r="D281" s="21">
        <v>0</v>
      </c>
      <c r="E281" s="21">
        <v>0</v>
      </c>
      <c r="F281" s="21">
        <v>0</v>
      </c>
      <c r="G281" s="21">
        <v>0</v>
      </c>
      <c r="H281" s="21">
        <v>0</v>
      </c>
      <c r="I281" s="21">
        <v>0</v>
      </c>
      <c r="J281" s="21">
        <v>0</v>
      </c>
      <c r="K281" s="21">
        <v>0</v>
      </c>
      <c r="L281" s="21">
        <v>0</v>
      </c>
      <c r="M281" s="21">
        <v>0</v>
      </c>
      <c r="N281" s="21">
        <v>52010</v>
      </c>
      <c r="O281" s="21">
        <v>45500</v>
      </c>
      <c r="P281" s="21">
        <v>500</v>
      </c>
      <c r="Q281" s="21">
        <v>4000</v>
      </c>
      <c r="R281" s="21">
        <v>0</v>
      </c>
      <c r="S281" s="21">
        <v>0</v>
      </c>
      <c r="T281" s="21">
        <v>0</v>
      </c>
      <c r="U281" s="21">
        <v>0</v>
      </c>
      <c r="V281" s="21">
        <v>0</v>
      </c>
      <c r="W281" s="21">
        <v>0</v>
      </c>
      <c r="X281" s="21">
        <v>11000</v>
      </c>
      <c r="Y281" s="21" t="s">
        <v>191</v>
      </c>
      <c r="Z281" s="21" t="s">
        <v>262</v>
      </c>
      <c r="AA281" s="21" t="s">
        <v>1019</v>
      </c>
    </row>
    <row r="282" spans="1:27" x14ac:dyDescent="0.25">
      <c r="A282" s="21" t="s">
        <v>1020</v>
      </c>
      <c r="B282" s="21" t="s">
        <v>1021</v>
      </c>
      <c r="C282" s="21"/>
      <c r="D282" s="21">
        <v>0</v>
      </c>
      <c r="E282" s="21">
        <v>0</v>
      </c>
      <c r="F282" s="21">
        <v>0</v>
      </c>
      <c r="G282" s="21">
        <v>0</v>
      </c>
      <c r="H282" s="21">
        <v>0</v>
      </c>
      <c r="I282" s="21">
        <v>0</v>
      </c>
      <c r="J282" s="21">
        <v>0</v>
      </c>
      <c r="K282" s="21">
        <v>0</v>
      </c>
      <c r="L282" s="21">
        <v>0</v>
      </c>
      <c r="M282" s="21">
        <v>0</v>
      </c>
      <c r="N282" s="21">
        <v>0</v>
      </c>
      <c r="O282" s="21">
        <v>0</v>
      </c>
      <c r="P282" s="21">
        <v>0</v>
      </c>
      <c r="Q282" s="21">
        <v>0</v>
      </c>
      <c r="R282" s="21">
        <v>0</v>
      </c>
      <c r="S282" s="21">
        <v>0</v>
      </c>
      <c r="T282" s="21">
        <v>57713</v>
      </c>
      <c r="U282" s="21">
        <v>0</v>
      </c>
      <c r="V282" s="21">
        <v>0</v>
      </c>
      <c r="W282" s="21">
        <v>5500</v>
      </c>
      <c r="X282" s="21">
        <v>0</v>
      </c>
      <c r="Y282" s="21" t="s">
        <v>197</v>
      </c>
      <c r="Z282" s="21" t="s">
        <v>197</v>
      </c>
      <c r="AA282" s="21" t="s">
        <v>1022</v>
      </c>
    </row>
    <row r="283" spans="1:27" x14ac:dyDescent="0.25">
      <c r="A283" s="21" t="s">
        <v>1023</v>
      </c>
      <c r="B283" s="21" t="s">
        <v>1024</v>
      </c>
      <c r="C283" s="21"/>
      <c r="D283" s="21">
        <v>0</v>
      </c>
      <c r="E283" s="21">
        <v>0</v>
      </c>
      <c r="F283" s="21">
        <v>0</v>
      </c>
      <c r="G283" s="21">
        <v>0</v>
      </c>
      <c r="H283" s="21">
        <v>0</v>
      </c>
      <c r="I283" s="21">
        <v>0</v>
      </c>
      <c r="J283" s="21">
        <v>0</v>
      </c>
      <c r="K283" s="21">
        <v>0</v>
      </c>
      <c r="L283" s="21">
        <v>0</v>
      </c>
      <c r="M283" s="21">
        <v>0</v>
      </c>
      <c r="N283" s="21">
        <v>16817</v>
      </c>
      <c r="O283" s="21">
        <v>0</v>
      </c>
      <c r="P283" s="21">
        <v>0</v>
      </c>
      <c r="Q283" s="21">
        <v>0</v>
      </c>
      <c r="R283" s="21">
        <v>0</v>
      </c>
      <c r="S283" s="21">
        <v>0</v>
      </c>
      <c r="T283" s="21">
        <v>0</v>
      </c>
      <c r="U283" s="21">
        <v>0</v>
      </c>
      <c r="V283" s="21">
        <v>0</v>
      </c>
      <c r="W283" s="21">
        <v>0</v>
      </c>
      <c r="X283" s="21">
        <v>0</v>
      </c>
      <c r="Y283" s="21" t="s">
        <v>195</v>
      </c>
      <c r="Z283" s="21" t="s">
        <v>249</v>
      </c>
      <c r="AA283" s="21" t="s">
        <v>1025</v>
      </c>
    </row>
    <row r="284" spans="1:27" x14ac:dyDescent="0.25">
      <c r="A284" s="21" t="s">
        <v>1026</v>
      </c>
      <c r="B284" s="21" t="s">
        <v>1027</v>
      </c>
      <c r="C284" s="21"/>
      <c r="D284" s="21">
        <v>0</v>
      </c>
      <c r="E284" s="21">
        <v>0</v>
      </c>
      <c r="F284" s="21">
        <v>0</v>
      </c>
      <c r="G284" s="21">
        <v>0</v>
      </c>
      <c r="H284" s="21">
        <v>0</v>
      </c>
      <c r="I284" s="21">
        <v>0</v>
      </c>
      <c r="J284" s="21">
        <v>0</v>
      </c>
      <c r="K284" s="21">
        <v>0</v>
      </c>
      <c r="L284" s="21">
        <v>0</v>
      </c>
      <c r="M284" s="21">
        <v>0</v>
      </c>
      <c r="N284" s="21">
        <v>39834</v>
      </c>
      <c r="O284" s="21">
        <v>0</v>
      </c>
      <c r="P284" s="21">
        <v>0</v>
      </c>
      <c r="Q284" s="21">
        <v>223</v>
      </c>
      <c r="R284" s="21">
        <v>0</v>
      </c>
      <c r="S284" s="21">
        <v>0</v>
      </c>
      <c r="T284" s="21">
        <v>0</v>
      </c>
      <c r="U284" s="21">
        <v>0</v>
      </c>
      <c r="V284" s="21">
        <v>0</v>
      </c>
      <c r="W284" s="21">
        <v>0</v>
      </c>
      <c r="X284" s="21">
        <v>0</v>
      </c>
      <c r="Y284" s="21" t="s">
        <v>191</v>
      </c>
      <c r="Z284" s="21" t="s">
        <v>212</v>
      </c>
      <c r="AA284" s="21" t="s">
        <v>1028</v>
      </c>
    </row>
    <row r="285" spans="1:27" x14ac:dyDescent="0.25">
      <c r="A285" s="21" t="s">
        <v>1029</v>
      </c>
      <c r="B285" s="21" t="s">
        <v>1030</v>
      </c>
      <c r="C285" s="21"/>
      <c r="D285" s="21">
        <v>0</v>
      </c>
      <c r="E285" s="21">
        <v>0</v>
      </c>
      <c r="F285" s="21">
        <v>0</v>
      </c>
      <c r="G285" s="21">
        <v>0</v>
      </c>
      <c r="H285" s="21">
        <v>0</v>
      </c>
      <c r="I285" s="21">
        <v>0</v>
      </c>
      <c r="J285" s="21">
        <v>0</v>
      </c>
      <c r="K285" s="21">
        <v>0</v>
      </c>
      <c r="L285" s="21">
        <v>0</v>
      </c>
      <c r="M285" s="21">
        <v>0</v>
      </c>
      <c r="N285" s="21">
        <v>91089</v>
      </c>
      <c r="O285" s="21">
        <v>0</v>
      </c>
      <c r="P285" s="21">
        <v>0</v>
      </c>
      <c r="Q285" s="21">
        <v>4000</v>
      </c>
      <c r="R285" s="21">
        <v>0</v>
      </c>
      <c r="S285" s="21">
        <v>0</v>
      </c>
      <c r="T285" s="21">
        <v>0</v>
      </c>
      <c r="U285" s="21">
        <v>0</v>
      </c>
      <c r="V285" s="21">
        <v>0</v>
      </c>
      <c r="W285" s="21">
        <v>16500</v>
      </c>
      <c r="X285" s="21">
        <v>16000</v>
      </c>
      <c r="Y285" s="21" t="s">
        <v>191</v>
      </c>
      <c r="Z285" s="21" t="s">
        <v>212</v>
      </c>
      <c r="AA285" s="21" t="s">
        <v>1031</v>
      </c>
    </row>
    <row r="286" spans="1:27" x14ac:dyDescent="0.25">
      <c r="A286" s="21" t="s">
        <v>1032</v>
      </c>
      <c r="B286" s="21" t="s">
        <v>1033</v>
      </c>
      <c r="C286" s="21"/>
      <c r="D286" s="21">
        <v>0</v>
      </c>
      <c r="E286" s="21">
        <v>0</v>
      </c>
      <c r="F286" s="21">
        <v>0</v>
      </c>
      <c r="G286" s="21">
        <v>0</v>
      </c>
      <c r="H286" s="21">
        <v>0</v>
      </c>
      <c r="I286" s="21">
        <v>0</v>
      </c>
      <c r="J286" s="21">
        <v>0</v>
      </c>
      <c r="K286" s="21">
        <v>0</v>
      </c>
      <c r="L286" s="21">
        <v>0</v>
      </c>
      <c r="M286" s="21">
        <v>0</v>
      </c>
      <c r="N286" s="21">
        <v>505</v>
      </c>
      <c r="O286" s="21">
        <v>0</v>
      </c>
      <c r="P286" s="21">
        <v>0</v>
      </c>
      <c r="Q286" s="21">
        <v>0</v>
      </c>
      <c r="R286" s="21">
        <v>0</v>
      </c>
      <c r="S286" s="21">
        <v>0</v>
      </c>
      <c r="T286" s="21">
        <v>0</v>
      </c>
      <c r="U286" s="21">
        <v>0</v>
      </c>
      <c r="V286" s="21">
        <v>0</v>
      </c>
      <c r="W286" s="21">
        <v>0</v>
      </c>
      <c r="X286" s="21">
        <v>7000</v>
      </c>
      <c r="Y286" s="21" t="s">
        <v>191</v>
      </c>
      <c r="Z286" s="21" t="s">
        <v>212</v>
      </c>
      <c r="AA286" s="21" t="s">
        <v>1034</v>
      </c>
    </row>
    <row r="287" spans="1:27" x14ac:dyDescent="0.25">
      <c r="A287" s="21" t="s">
        <v>1035</v>
      </c>
      <c r="B287" s="21" t="s">
        <v>1036</v>
      </c>
      <c r="C287" s="21"/>
      <c r="D287" s="21">
        <v>0</v>
      </c>
      <c r="E287" s="21">
        <v>0</v>
      </c>
      <c r="F287" s="21">
        <v>0</v>
      </c>
      <c r="G287" s="21">
        <v>0</v>
      </c>
      <c r="H287" s="21">
        <v>0</v>
      </c>
      <c r="I287" s="21">
        <v>0</v>
      </c>
      <c r="J287" s="21">
        <v>0</v>
      </c>
      <c r="K287" s="21">
        <v>0</v>
      </c>
      <c r="L287" s="21">
        <v>0</v>
      </c>
      <c r="M287" s="21">
        <v>0</v>
      </c>
      <c r="N287" s="21">
        <v>110820</v>
      </c>
      <c r="O287" s="21">
        <v>33000</v>
      </c>
      <c r="P287" s="21">
        <v>0</v>
      </c>
      <c r="Q287" s="21">
        <v>0</v>
      </c>
      <c r="R287" s="21">
        <v>0</v>
      </c>
      <c r="S287" s="21">
        <v>0</v>
      </c>
      <c r="T287" s="21">
        <v>0</v>
      </c>
      <c r="U287" s="21">
        <v>0</v>
      </c>
      <c r="V287" s="21">
        <v>0</v>
      </c>
      <c r="W287" s="21">
        <v>20000</v>
      </c>
      <c r="X287" s="21">
        <v>15000</v>
      </c>
      <c r="Y287" s="21" t="s">
        <v>191</v>
      </c>
      <c r="Z287" s="21" t="s">
        <v>205</v>
      </c>
      <c r="AA287" s="21" t="s">
        <v>1037</v>
      </c>
    </row>
    <row r="288" spans="1:27" x14ac:dyDescent="0.25">
      <c r="A288" s="21" t="s">
        <v>1038</v>
      </c>
      <c r="B288" s="21" t="s">
        <v>1039</v>
      </c>
      <c r="C288" s="21"/>
      <c r="D288" s="21">
        <v>0</v>
      </c>
      <c r="E288" s="21">
        <v>0</v>
      </c>
      <c r="F288" s="21">
        <v>0</v>
      </c>
      <c r="G288" s="21">
        <v>0</v>
      </c>
      <c r="H288" s="21">
        <v>0</v>
      </c>
      <c r="I288" s="21">
        <v>0</v>
      </c>
      <c r="J288" s="21">
        <v>0</v>
      </c>
      <c r="K288" s="21">
        <v>0</v>
      </c>
      <c r="L288" s="21">
        <v>0</v>
      </c>
      <c r="M288" s="21">
        <v>0</v>
      </c>
      <c r="N288" s="21">
        <v>199462</v>
      </c>
      <c r="O288" s="21">
        <v>5000</v>
      </c>
      <c r="P288" s="21">
        <v>0</v>
      </c>
      <c r="Q288" s="21">
        <v>0</v>
      </c>
      <c r="R288" s="21">
        <v>803</v>
      </c>
      <c r="S288" s="21">
        <v>0</v>
      </c>
      <c r="T288" s="21">
        <v>0</v>
      </c>
      <c r="U288" s="21">
        <v>0</v>
      </c>
      <c r="V288" s="21">
        <v>33831</v>
      </c>
      <c r="W288" s="21">
        <v>0</v>
      </c>
      <c r="X288" s="21">
        <v>0</v>
      </c>
      <c r="Y288" s="21" t="s">
        <v>193</v>
      </c>
      <c r="Z288" s="21" t="s">
        <v>205</v>
      </c>
      <c r="AA288" s="21" t="s">
        <v>1040</v>
      </c>
    </row>
    <row r="289" spans="1:27" x14ac:dyDescent="0.25">
      <c r="A289" s="21" t="s">
        <v>1041</v>
      </c>
      <c r="B289" s="21" t="s">
        <v>1042</v>
      </c>
      <c r="C289" s="21"/>
      <c r="D289" s="21">
        <v>0</v>
      </c>
      <c r="E289" s="21">
        <v>0</v>
      </c>
      <c r="F289" s="21">
        <v>0</v>
      </c>
      <c r="G289" s="21">
        <v>0</v>
      </c>
      <c r="H289" s="21">
        <v>0</v>
      </c>
      <c r="I289" s="21">
        <v>0</v>
      </c>
      <c r="J289" s="21">
        <v>0</v>
      </c>
      <c r="K289" s="21">
        <v>0</v>
      </c>
      <c r="L289" s="21">
        <v>0</v>
      </c>
      <c r="M289" s="21">
        <v>0</v>
      </c>
      <c r="N289" s="21">
        <v>6434</v>
      </c>
      <c r="O289" s="21">
        <v>0</v>
      </c>
      <c r="P289" s="21">
        <v>0</v>
      </c>
      <c r="Q289" s="21">
        <v>0</v>
      </c>
      <c r="R289" s="21">
        <v>0</v>
      </c>
      <c r="S289" s="21">
        <v>0</v>
      </c>
      <c r="T289" s="21">
        <v>0</v>
      </c>
      <c r="U289" s="21">
        <v>0</v>
      </c>
      <c r="V289" s="21">
        <v>0</v>
      </c>
      <c r="W289" s="21">
        <v>0</v>
      </c>
      <c r="X289" s="21">
        <v>0</v>
      </c>
      <c r="Y289" s="21" t="s">
        <v>197</v>
      </c>
      <c r="Z289" s="21" t="s">
        <v>197</v>
      </c>
      <c r="AA289" s="21" t="s">
        <v>1043</v>
      </c>
    </row>
    <row r="290" spans="1:27" x14ac:dyDescent="0.25">
      <c r="A290" s="21" t="s">
        <v>1044</v>
      </c>
      <c r="B290" s="21" t="s">
        <v>1045</v>
      </c>
      <c r="C290" s="21"/>
      <c r="D290" s="21">
        <v>0</v>
      </c>
      <c r="E290" s="21">
        <v>0</v>
      </c>
      <c r="F290" s="21">
        <v>0</v>
      </c>
      <c r="G290" s="21">
        <v>0</v>
      </c>
      <c r="H290" s="21">
        <v>0</v>
      </c>
      <c r="I290" s="21">
        <v>0</v>
      </c>
      <c r="J290" s="21">
        <v>0</v>
      </c>
      <c r="K290" s="21">
        <v>0</v>
      </c>
      <c r="L290" s="21">
        <v>0</v>
      </c>
      <c r="M290" s="21">
        <v>0</v>
      </c>
      <c r="N290" s="21">
        <v>451795</v>
      </c>
      <c r="O290" s="21">
        <v>10000</v>
      </c>
      <c r="P290" s="21">
        <v>0</v>
      </c>
      <c r="Q290" s="21">
        <v>0</v>
      </c>
      <c r="R290" s="21">
        <v>0</v>
      </c>
      <c r="S290" s="21">
        <v>0</v>
      </c>
      <c r="T290" s="21">
        <v>0</v>
      </c>
      <c r="U290" s="21">
        <v>0</v>
      </c>
      <c r="V290" s="21">
        <v>5000</v>
      </c>
      <c r="W290" s="21">
        <v>0</v>
      </c>
      <c r="X290" s="21">
        <v>0</v>
      </c>
      <c r="Y290" s="21" t="s">
        <v>191</v>
      </c>
      <c r="Z290" s="21" t="s">
        <v>205</v>
      </c>
      <c r="AA290" s="21" t="s">
        <v>1046</v>
      </c>
    </row>
    <row r="291" spans="1:27" x14ac:dyDescent="0.25">
      <c r="A291" s="21" t="s">
        <v>1047</v>
      </c>
      <c r="B291" s="21" t="s">
        <v>1048</v>
      </c>
      <c r="C291" s="21"/>
      <c r="D291" s="21">
        <v>0</v>
      </c>
      <c r="E291" s="21">
        <v>0</v>
      </c>
      <c r="F291" s="21">
        <v>0</v>
      </c>
      <c r="G291" s="21">
        <v>0</v>
      </c>
      <c r="H291" s="21">
        <v>0</v>
      </c>
      <c r="I291" s="21">
        <v>0</v>
      </c>
      <c r="J291" s="21">
        <v>0</v>
      </c>
      <c r="K291" s="21">
        <v>0</v>
      </c>
      <c r="L291" s="21">
        <v>0</v>
      </c>
      <c r="M291" s="21">
        <v>0</v>
      </c>
      <c r="N291" s="21">
        <v>102850</v>
      </c>
      <c r="O291" s="21">
        <v>0</v>
      </c>
      <c r="P291" s="21">
        <v>0</v>
      </c>
      <c r="Q291" s="21">
        <v>0</v>
      </c>
      <c r="R291" s="21">
        <v>0</v>
      </c>
      <c r="S291" s="21">
        <v>0</v>
      </c>
      <c r="T291" s="21">
        <v>0</v>
      </c>
      <c r="U291" s="21">
        <v>0</v>
      </c>
      <c r="V291" s="21">
        <v>0</v>
      </c>
      <c r="W291" s="21">
        <v>0</v>
      </c>
      <c r="X291" s="21">
        <v>0</v>
      </c>
      <c r="Y291" s="21" t="s">
        <v>191</v>
      </c>
      <c r="Z291" s="21" t="s">
        <v>212</v>
      </c>
      <c r="AA291" s="21" t="s">
        <v>1049</v>
      </c>
    </row>
    <row r="292" spans="1:27" x14ac:dyDescent="0.25">
      <c r="A292" s="21" t="s">
        <v>1050</v>
      </c>
      <c r="B292" s="21" t="s">
        <v>1051</v>
      </c>
      <c r="C292" s="21"/>
      <c r="D292" s="21">
        <v>0</v>
      </c>
      <c r="E292" s="21">
        <v>0</v>
      </c>
      <c r="F292" s="21">
        <v>0</v>
      </c>
      <c r="G292" s="21">
        <v>0</v>
      </c>
      <c r="H292" s="21">
        <v>0</v>
      </c>
      <c r="I292" s="21">
        <v>0</v>
      </c>
      <c r="J292" s="21">
        <v>0</v>
      </c>
      <c r="K292" s="21">
        <v>0</v>
      </c>
      <c r="L292" s="21">
        <v>0</v>
      </c>
      <c r="M292" s="21">
        <v>0</v>
      </c>
      <c r="N292" s="21">
        <v>89230</v>
      </c>
      <c r="O292" s="21">
        <v>10600</v>
      </c>
      <c r="P292" s="21">
        <v>0</v>
      </c>
      <c r="Q292" s="21">
        <v>0</v>
      </c>
      <c r="R292" s="21">
        <v>0</v>
      </c>
      <c r="S292" s="21">
        <v>0</v>
      </c>
      <c r="T292" s="21">
        <v>0</v>
      </c>
      <c r="U292" s="21">
        <v>0</v>
      </c>
      <c r="V292" s="21">
        <v>3000</v>
      </c>
      <c r="W292" s="21">
        <v>63900</v>
      </c>
      <c r="X292" s="21">
        <v>0</v>
      </c>
      <c r="Y292" s="21" t="s">
        <v>195</v>
      </c>
      <c r="Z292" s="21" t="s">
        <v>205</v>
      </c>
      <c r="AA292" s="21" t="s">
        <v>1052</v>
      </c>
    </row>
    <row r="293" spans="1:27" x14ac:dyDescent="0.25">
      <c r="A293" s="21" t="s">
        <v>1053</v>
      </c>
      <c r="B293" s="21" t="s">
        <v>1054</v>
      </c>
      <c r="C293" s="21"/>
      <c r="D293" s="21">
        <v>0</v>
      </c>
      <c r="E293" s="21">
        <v>0</v>
      </c>
      <c r="F293" s="21">
        <v>0</v>
      </c>
      <c r="G293" s="21">
        <v>0</v>
      </c>
      <c r="H293" s="21">
        <v>0</v>
      </c>
      <c r="I293" s="21">
        <v>0</v>
      </c>
      <c r="J293" s="21">
        <v>0</v>
      </c>
      <c r="K293" s="21">
        <v>0</v>
      </c>
      <c r="L293" s="21">
        <v>0</v>
      </c>
      <c r="M293" s="21">
        <v>0</v>
      </c>
      <c r="N293" s="21">
        <v>148032</v>
      </c>
      <c r="O293" s="21">
        <v>33400</v>
      </c>
      <c r="P293" s="21">
        <v>0</v>
      </c>
      <c r="Q293" s="21">
        <v>0</v>
      </c>
      <c r="R293" s="21">
        <v>0</v>
      </c>
      <c r="S293" s="21">
        <v>0</v>
      </c>
      <c r="T293" s="21">
        <v>0</v>
      </c>
      <c r="U293" s="21">
        <v>0</v>
      </c>
      <c r="V293" s="21">
        <v>0</v>
      </c>
      <c r="W293" s="21">
        <v>27500</v>
      </c>
      <c r="X293" s="21">
        <v>0</v>
      </c>
      <c r="Y293" s="21" t="s">
        <v>193</v>
      </c>
      <c r="Z293" s="21" t="s">
        <v>205</v>
      </c>
      <c r="AA293" s="21" t="s">
        <v>1055</v>
      </c>
    </row>
    <row r="294" spans="1:27" x14ac:dyDescent="0.25">
      <c r="A294" s="21" t="s">
        <v>1056</v>
      </c>
      <c r="B294" s="21" t="s">
        <v>1057</v>
      </c>
      <c r="C294" s="21"/>
      <c r="D294" s="21">
        <v>0</v>
      </c>
      <c r="E294" s="21">
        <v>0</v>
      </c>
      <c r="F294" s="21">
        <v>0</v>
      </c>
      <c r="G294" s="21">
        <v>0</v>
      </c>
      <c r="H294" s="21">
        <v>0</v>
      </c>
      <c r="I294" s="21">
        <v>0</v>
      </c>
      <c r="J294" s="21">
        <v>1552</v>
      </c>
      <c r="K294" s="21">
        <v>0</v>
      </c>
      <c r="L294" s="21">
        <v>0</v>
      </c>
      <c r="M294" s="21">
        <v>0</v>
      </c>
      <c r="N294" s="21">
        <v>222304</v>
      </c>
      <c r="O294" s="21">
        <v>62500</v>
      </c>
      <c r="P294" s="21">
        <v>0</v>
      </c>
      <c r="Q294" s="21">
        <v>1500</v>
      </c>
      <c r="R294" s="21">
        <v>0</v>
      </c>
      <c r="S294" s="21">
        <v>0</v>
      </c>
      <c r="T294" s="21">
        <v>0</v>
      </c>
      <c r="U294" s="21">
        <v>0</v>
      </c>
      <c r="V294" s="21">
        <v>0</v>
      </c>
      <c r="W294" s="21">
        <v>0</v>
      </c>
      <c r="X294" s="21">
        <v>0</v>
      </c>
      <c r="Y294" s="21" t="s">
        <v>195</v>
      </c>
      <c r="Z294" s="21" t="s">
        <v>205</v>
      </c>
      <c r="AA294" s="21" t="s">
        <v>1058</v>
      </c>
    </row>
    <row r="295" spans="1:27" x14ac:dyDescent="0.25">
      <c r="A295" s="21" t="s">
        <v>1059</v>
      </c>
      <c r="B295" s="21" t="s">
        <v>1060</v>
      </c>
      <c r="C295" s="21"/>
      <c r="D295" s="21">
        <v>0</v>
      </c>
      <c r="E295" s="21">
        <v>0</v>
      </c>
      <c r="F295" s="21">
        <v>0</v>
      </c>
      <c r="G295" s="21">
        <v>0</v>
      </c>
      <c r="H295" s="21">
        <v>0</v>
      </c>
      <c r="I295" s="21">
        <v>0</v>
      </c>
      <c r="J295" s="21">
        <v>0</v>
      </c>
      <c r="K295" s="21">
        <v>0</v>
      </c>
      <c r="L295" s="21">
        <v>0</v>
      </c>
      <c r="M295" s="21">
        <v>0</v>
      </c>
      <c r="N295" s="21">
        <v>135407</v>
      </c>
      <c r="O295" s="21">
        <v>0</v>
      </c>
      <c r="P295" s="21">
        <v>0</v>
      </c>
      <c r="Q295" s="21">
        <v>0</v>
      </c>
      <c r="R295" s="21">
        <v>0</v>
      </c>
      <c r="S295" s="21">
        <v>0</v>
      </c>
      <c r="T295" s="21">
        <v>0</v>
      </c>
      <c r="U295" s="21">
        <v>0</v>
      </c>
      <c r="V295" s="21">
        <v>0</v>
      </c>
      <c r="W295" s="21">
        <v>0</v>
      </c>
      <c r="X295" s="21">
        <v>0</v>
      </c>
      <c r="Y295" s="21" t="s">
        <v>191</v>
      </c>
      <c r="Z295" s="21" t="s">
        <v>212</v>
      </c>
      <c r="AA295" s="21" t="s">
        <v>1061</v>
      </c>
    </row>
    <row r="296" spans="1:27" x14ac:dyDescent="0.25">
      <c r="A296" s="21" t="s">
        <v>1062</v>
      </c>
      <c r="B296" s="21" t="s">
        <v>1063</v>
      </c>
      <c r="C296" s="21"/>
      <c r="D296" s="21">
        <v>0</v>
      </c>
      <c r="E296" s="21">
        <v>0</v>
      </c>
      <c r="F296" s="21">
        <v>0</v>
      </c>
      <c r="G296" s="21">
        <v>0</v>
      </c>
      <c r="H296" s="21">
        <v>0</v>
      </c>
      <c r="I296" s="21">
        <v>0</v>
      </c>
      <c r="J296" s="21">
        <v>0</v>
      </c>
      <c r="K296" s="21">
        <v>0</v>
      </c>
      <c r="L296" s="21">
        <v>0</v>
      </c>
      <c r="M296" s="21">
        <v>0</v>
      </c>
      <c r="N296" s="21">
        <v>0</v>
      </c>
      <c r="O296" s="21">
        <v>0</v>
      </c>
      <c r="P296" s="21">
        <v>0</v>
      </c>
      <c r="Q296" s="21">
        <v>0</v>
      </c>
      <c r="R296" s="21">
        <v>0</v>
      </c>
      <c r="S296" s="21">
        <v>0</v>
      </c>
      <c r="T296" s="21">
        <v>0</v>
      </c>
      <c r="U296" s="21">
        <v>0</v>
      </c>
      <c r="V296" s="21">
        <v>0</v>
      </c>
      <c r="W296" s="21">
        <v>0</v>
      </c>
      <c r="X296" s="21">
        <v>0</v>
      </c>
      <c r="Y296" s="21" t="s">
        <v>191</v>
      </c>
      <c r="Z296" s="21" t="s">
        <v>249</v>
      </c>
      <c r="AA296" s="21" t="s">
        <v>1064</v>
      </c>
    </row>
    <row r="297" spans="1:27" x14ac:dyDescent="0.25">
      <c r="A297" s="21" t="s">
        <v>1065</v>
      </c>
      <c r="B297" s="21" t="s">
        <v>1066</v>
      </c>
      <c r="C297" s="21"/>
      <c r="D297" s="21">
        <v>0</v>
      </c>
      <c r="E297" s="21">
        <v>0</v>
      </c>
      <c r="F297" s="21">
        <v>0</v>
      </c>
      <c r="G297" s="21">
        <v>5060</v>
      </c>
      <c r="H297" s="21">
        <v>0</v>
      </c>
      <c r="I297" s="21">
        <v>0</v>
      </c>
      <c r="J297" s="21">
        <v>0</v>
      </c>
      <c r="K297" s="21">
        <v>0</v>
      </c>
      <c r="L297" s="21">
        <v>0</v>
      </c>
      <c r="M297" s="21">
        <v>0</v>
      </c>
      <c r="N297" s="21">
        <v>73568</v>
      </c>
      <c r="O297" s="21">
        <v>16500</v>
      </c>
      <c r="P297" s="21">
        <v>0</v>
      </c>
      <c r="Q297" s="21">
        <v>0</v>
      </c>
      <c r="R297" s="21">
        <v>0</v>
      </c>
      <c r="S297" s="21">
        <v>0</v>
      </c>
      <c r="T297" s="21">
        <v>0</v>
      </c>
      <c r="U297" s="21">
        <v>0</v>
      </c>
      <c r="V297" s="21">
        <v>0</v>
      </c>
      <c r="W297" s="21">
        <v>141</v>
      </c>
      <c r="X297" s="21">
        <v>3300</v>
      </c>
      <c r="Y297" s="21" t="s">
        <v>191</v>
      </c>
      <c r="Z297" s="21" t="s">
        <v>212</v>
      </c>
      <c r="AA297" s="21" t="s">
        <v>1067</v>
      </c>
    </row>
    <row r="298" spans="1:27" x14ac:dyDescent="0.25">
      <c r="A298" s="21" t="s">
        <v>1068</v>
      </c>
      <c r="B298" s="21" t="s">
        <v>1069</v>
      </c>
      <c r="C298" s="21"/>
      <c r="D298" s="21">
        <v>0</v>
      </c>
      <c r="E298" s="21">
        <v>0</v>
      </c>
      <c r="F298" s="21">
        <v>0</v>
      </c>
      <c r="G298" s="21">
        <v>0</v>
      </c>
      <c r="H298" s="21">
        <v>0</v>
      </c>
      <c r="I298" s="21">
        <v>0</v>
      </c>
      <c r="J298" s="21">
        <v>0</v>
      </c>
      <c r="K298" s="21">
        <v>0</v>
      </c>
      <c r="L298" s="21">
        <v>0</v>
      </c>
      <c r="M298" s="21">
        <v>12</v>
      </c>
      <c r="N298" s="21">
        <v>403796</v>
      </c>
      <c r="O298" s="21">
        <v>235000</v>
      </c>
      <c r="P298" s="21">
        <v>0</v>
      </c>
      <c r="Q298" s="21">
        <v>24043</v>
      </c>
      <c r="R298" s="21">
        <v>2202</v>
      </c>
      <c r="S298" s="21">
        <v>0</v>
      </c>
      <c r="T298" s="21">
        <v>0</v>
      </c>
      <c r="U298" s="21">
        <v>0</v>
      </c>
      <c r="V298" s="21">
        <v>56000</v>
      </c>
      <c r="W298" s="21">
        <v>0</v>
      </c>
      <c r="X298" s="21">
        <v>21000</v>
      </c>
      <c r="Y298" s="21" t="s">
        <v>191</v>
      </c>
      <c r="Z298" s="21" t="s">
        <v>269</v>
      </c>
      <c r="AA298" s="21" t="s">
        <v>1070</v>
      </c>
    </row>
    <row r="299" spans="1:27" x14ac:dyDescent="0.25">
      <c r="A299" s="21" t="s">
        <v>1071</v>
      </c>
      <c r="B299" s="21" t="s">
        <v>1072</v>
      </c>
      <c r="C299" s="21"/>
      <c r="D299" s="21">
        <v>0</v>
      </c>
      <c r="E299" s="21">
        <v>0</v>
      </c>
      <c r="F299" s="21">
        <v>0</v>
      </c>
      <c r="G299" s="21">
        <v>0</v>
      </c>
      <c r="H299" s="21">
        <v>0</v>
      </c>
      <c r="I299" s="21">
        <v>0</v>
      </c>
      <c r="J299" s="21">
        <v>0</v>
      </c>
      <c r="K299" s="21">
        <v>0</v>
      </c>
      <c r="L299" s="21">
        <v>0</v>
      </c>
      <c r="M299" s="21">
        <v>0</v>
      </c>
      <c r="N299" s="21">
        <v>0</v>
      </c>
      <c r="O299" s="21">
        <v>0</v>
      </c>
      <c r="P299" s="21">
        <v>0</v>
      </c>
      <c r="Q299" s="21">
        <v>0</v>
      </c>
      <c r="R299" s="21">
        <v>0</v>
      </c>
      <c r="S299" s="21">
        <v>0</v>
      </c>
      <c r="T299" s="21">
        <v>0</v>
      </c>
      <c r="U299" s="21">
        <v>0</v>
      </c>
      <c r="V299" s="21">
        <v>0</v>
      </c>
      <c r="W299" s="21">
        <v>0</v>
      </c>
      <c r="X299" s="21">
        <v>0</v>
      </c>
      <c r="Y299" s="21" t="s">
        <v>191</v>
      </c>
      <c r="Z299" s="21" t="s">
        <v>212</v>
      </c>
      <c r="AA299" s="21" t="s">
        <v>1073</v>
      </c>
    </row>
    <row r="300" spans="1:27" x14ac:dyDescent="0.25">
      <c r="A300" s="21" t="s">
        <v>1074</v>
      </c>
      <c r="B300" s="21" t="s">
        <v>1075</v>
      </c>
      <c r="C300" s="21"/>
      <c r="D300" s="21">
        <v>0</v>
      </c>
      <c r="E300" s="21">
        <v>0</v>
      </c>
      <c r="F300" s="21">
        <v>0</v>
      </c>
      <c r="G300" s="21">
        <v>0</v>
      </c>
      <c r="H300" s="21">
        <v>0</v>
      </c>
      <c r="I300" s="21">
        <v>0</v>
      </c>
      <c r="J300" s="21">
        <v>0</v>
      </c>
      <c r="K300" s="21">
        <v>0</v>
      </c>
      <c r="L300" s="21">
        <v>0</v>
      </c>
      <c r="M300" s="21">
        <v>0</v>
      </c>
      <c r="N300" s="21">
        <v>355127</v>
      </c>
      <c r="O300" s="21">
        <v>248500</v>
      </c>
      <c r="P300" s="21">
        <v>0</v>
      </c>
      <c r="Q300" s="21">
        <v>0</v>
      </c>
      <c r="R300" s="21">
        <v>0</v>
      </c>
      <c r="S300" s="21">
        <v>0</v>
      </c>
      <c r="T300" s="21">
        <v>0</v>
      </c>
      <c r="U300" s="21">
        <v>0</v>
      </c>
      <c r="V300" s="21">
        <v>192602</v>
      </c>
      <c r="W300" s="21">
        <v>17000</v>
      </c>
      <c r="X300" s="21">
        <v>10000</v>
      </c>
      <c r="Y300" s="21" t="s">
        <v>191</v>
      </c>
      <c r="Z300" s="21" t="s">
        <v>262</v>
      </c>
      <c r="AA300" s="21" t="s">
        <v>1076</v>
      </c>
    </row>
    <row r="301" spans="1:27" x14ac:dyDescent="0.25">
      <c r="A301" s="21" t="s">
        <v>1077</v>
      </c>
      <c r="B301" s="21" t="s">
        <v>1078</v>
      </c>
      <c r="C301" s="21"/>
      <c r="D301" s="21">
        <v>0</v>
      </c>
      <c r="E301" s="21">
        <v>0</v>
      </c>
      <c r="F301" s="21">
        <v>0</v>
      </c>
      <c r="G301" s="21">
        <v>0</v>
      </c>
      <c r="H301" s="21">
        <v>0</v>
      </c>
      <c r="I301" s="21">
        <v>0</v>
      </c>
      <c r="J301" s="21">
        <v>0</v>
      </c>
      <c r="K301" s="21">
        <v>0</v>
      </c>
      <c r="L301" s="21">
        <v>0</v>
      </c>
      <c r="M301" s="21">
        <v>0</v>
      </c>
      <c r="N301" s="21">
        <v>107131</v>
      </c>
      <c r="O301" s="21">
        <v>30000</v>
      </c>
      <c r="P301" s="21">
        <v>0</v>
      </c>
      <c r="Q301" s="21">
        <v>0</v>
      </c>
      <c r="R301" s="21">
        <v>0</v>
      </c>
      <c r="S301" s="21">
        <v>0</v>
      </c>
      <c r="T301" s="21">
        <v>0</v>
      </c>
      <c r="U301" s="21">
        <v>0</v>
      </c>
      <c r="V301" s="21">
        <v>5000</v>
      </c>
      <c r="W301" s="21">
        <v>0</v>
      </c>
      <c r="X301" s="21">
        <v>0</v>
      </c>
      <c r="Y301" s="21" t="s">
        <v>195</v>
      </c>
      <c r="Z301" s="21" t="s">
        <v>205</v>
      </c>
      <c r="AA301" s="21" t="s">
        <v>1079</v>
      </c>
    </row>
    <row r="302" spans="1:27" x14ac:dyDescent="0.25">
      <c r="A302" s="21" t="s">
        <v>1080</v>
      </c>
      <c r="B302" s="21" t="s">
        <v>1081</v>
      </c>
      <c r="C302" s="21"/>
      <c r="D302" s="21">
        <v>0</v>
      </c>
      <c r="E302" s="21">
        <v>0</v>
      </c>
      <c r="F302" s="21">
        <v>0</v>
      </c>
      <c r="G302" s="21">
        <v>0</v>
      </c>
      <c r="H302" s="21">
        <v>0</v>
      </c>
      <c r="I302" s="21">
        <v>0</v>
      </c>
      <c r="J302" s="21">
        <v>0</v>
      </c>
      <c r="K302" s="21">
        <v>0</v>
      </c>
      <c r="L302" s="21">
        <v>0</v>
      </c>
      <c r="M302" s="21">
        <v>0</v>
      </c>
      <c r="N302" s="21">
        <v>66334</v>
      </c>
      <c r="O302" s="21">
        <v>0</v>
      </c>
      <c r="P302" s="21">
        <v>0</v>
      </c>
      <c r="Q302" s="21">
        <v>0</v>
      </c>
      <c r="R302" s="21">
        <v>0</v>
      </c>
      <c r="S302" s="21">
        <v>0</v>
      </c>
      <c r="T302" s="21">
        <v>0</v>
      </c>
      <c r="U302" s="21">
        <v>0</v>
      </c>
      <c r="V302" s="21">
        <v>0</v>
      </c>
      <c r="W302" s="21">
        <v>11000</v>
      </c>
      <c r="X302" s="21">
        <v>0</v>
      </c>
      <c r="Y302" s="21" t="s">
        <v>197</v>
      </c>
      <c r="Z302" s="21" t="s">
        <v>197</v>
      </c>
      <c r="AA302" s="21" t="s">
        <v>1082</v>
      </c>
    </row>
    <row r="303" spans="1:27" x14ac:dyDescent="0.25">
      <c r="A303" s="21" t="s">
        <v>1083</v>
      </c>
      <c r="B303" s="21" t="s">
        <v>1084</v>
      </c>
      <c r="C303" s="21"/>
      <c r="D303" s="21">
        <v>0</v>
      </c>
      <c r="E303" s="21">
        <v>0</v>
      </c>
      <c r="F303" s="21">
        <v>0</v>
      </c>
      <c r="G303" s="21">
        <v>0</v>
      </c>
      <c r="H303" s="21">
        <v>0</v>
      </c>
      <c r="I303" s="21">
        <v>0</v>
      </c>
      <c r="J303" s="21">
        <v>0</v>
      </c>
      <c r="K303" s="21">
        <v>0</v>
      </c>
      <c r="L303" s="21">
        <v>0</v>
      </c>
      <c r="M303" s="21">
        <v>0</v>
      </c>
      <c r="N303" s="21">
        <v>663896</v>
      </c>
      <c r="O303" s="21">
        <v>42250</v>
      </c>
      <c r="P303" s="21">
        <v>0</v>
      </c>
      <c r="Q303" s="21">
        <v>0</v>
      </c>
      <c r="R303" s="21">
        <v>0</v>
      </c>
      <c r="S303" s="21">
        <v>0</v>
      </c>
      <c r="T303" s="21">
        <v>0</v>
      </c>
      <c r="U303" s="21">
        <v>0</v>
      </c>
      <c r="V303" s="21">
        <v>0</v>
      </c>
      <c r="W303" s="21">
        <v>0</v>
      </c>
      <c r="X303" s="21">
        <v>0</v>
      </c>
      <c r="Y303" s="21" t="s">
        <v>191</v>
      </c>
      <c r="Z303" s="21" t="s">
        <v>372</v>
      </c>
      <c r="AA303" s="21" t="s">
        <v>1085</v>
      </c>
    </row>
    <row r="304" spans="1:27" x14ac:dyDescent="0.25">
      <c r="A304" s="21" t="s">
        <v>1086</v>
      </c>
      <c r="B304" s="21" t="s">
        <v>1087</v>
      </c>
      <c r="C304" s="21"/>
      <c r="D304" s="21">
        <v>0</v>
      </c>
      <c r="E304" s="21">
        <v>0</v>
      </c>
      <c r="F304" s="21">
        <v>0</v>
      </c>
      <c r="G304" s="21">
        <v>0</v>
      </c>
      <c r="H304" s="21">
        <v>0</v>
      </c>
      <c r="I304" s="21">
        <v>0</v>
      </c>
      <c r="J304" s="21">
        <v>0</v>
      </c>
      <c r="K304" s="21">
        <v>0</v>
      </c>
      <c r="L304" s="21">
        <v>0</v>
      </c>
      <c r="M304" s="21">
        <v>0</v>
      </c>
      <c r="N304" s="21">
        <v>23978</v>
      </c>
      <c r="O304" s="21">
        <v>0</v>
      </c>
      <c r="P304" s="21">
        <v>0</v>
      </c>
      <c r="Q304" s="21">
        <v>0</v>
      </c>
      <c r="R304" s="21">
        <v>0</v>
      </c>
      <c r="S304" s="21">
        <v>0</v>
      </c>
      <c r="T304" s="21">
        <v>0</v>
      </c>
      <c r="U304" s="21">
        <v>0</v>
      </c>
      <c r="V304" s="21">
        <v>0</v>
      </c>
      <c r="W304" s="21">
        <v>0</v>
      </c>
      <c r="X304" s="21">
        <v>0</v>
      </c>
      <c r="Y304" s="21" t="s">
        <v>191</v>
      </c>
      <c r="Z304" s="21" t="s">
        <v>249</v>
      </c>
      <c r="AA304" s="21" t="s">
        <v>1088</v>
      </c>
    </row>
    <row r="305" spans="1:27" x14ac:dyDescent="0.25">
      <c r="A305" s="21" t="s">
        <v>1089</v>
      </c>
      <c r="B305" s="21" t="s">
        <v>1090</v>
      </c>
      <c r="C305" s="21"/>
      <c r="D305" s="21">
        <v>0</v>
      </c>
      <c r="E305" s="21">
        <v>0</v>
      </c>
      <c r="F305" s="21">
        <v>0</v>
      </c>
      <c r="G305" s="21">
        <v>0</v>
      </c>
      <c r="H305" s="21">
        <v>7540</v>
      </c>
      <c r="I305" s="21">
        <v>0</v>
      </c>
      <c r="J305" s="21">
        <v>0</v>
      </c>
      <c r="K305" s="21">
        <v>0</v>
      </c>
      <c r="L305" s="21">
        <v>0</v>
      </c>
      <c r="M305" s="21">
        <v>0</v>
      </c>
      <c r="N305" s="21">
        <v>182804</v>
      </c>
      <c r="O305" s="21">
        <v>47750</v>
      </c>
      <c r="P305" s="21">
        <v>350</v>
      </c>
      <c r="Q305" s="21">
        <v>5500</v>
      </c>
      <c r="R305" s="21">
        <v>0</v>
      </c>
      <c r="S305" s="21">
        <v>0</v>
      </c>
      <c r="T305" s="21">
        <v>200</v>
      </c>
      <c r="U305" s="21">
        <v>0</v>
      </c>
      <c r="V305" s="21">
        <v>0</v>
      </c>
      <c r="W305" s="21">
        <v>15000</v>
      </c>
      <c r="X305" s="21">
        <v>0</v>
      </c>
      <c r="Y305" s="21" t="s">
        <v>193</v>
      </c>
      <c r="Z305" s="21" t="s">
        <v>205</v>
      </c>
      <c r="AA305" s="21" t="s">
        <v>1091</v>
      </c>
    </row>
    <row r="306" spans="1:27" x14ac:dyDescent="0.25">
      <c r="A306" s="21" t="s">
        <v>1092</v>
      </c>
      <c r="B306" s="21" t="s">
        <v>1093</v>
      </c>
      <c r="C306" s="21"/>
      <c r="D306" s="21">
        <v>0</v>
      </c>
      <c r="E306" s="21">
        <v>0</v>
      </c>
      <c r="F306" s="21">
        <v>0</v>
      </c>
      <c r="G306" s="21">
        <v>0</v>
      </c>
      <c r="H306" s="21">
        <v>0</v>
      </c>
      <c r="I306" s="21">
        <v>0</v>
      </c>
      <c r="J306" s="21">
        <v>0</v>
      </c>
      <c r="K306" s="21">
        <v>0</v>
      </c>
      <c r="L306" s="21">
        <v>0</v>
      </c>
      <c r="M306" s="21">
        <v>0</v>
      </c>
      <c r="N306" s="21">
        <v>1250</v>
      </c>
      <c r="O306" s="21">
        <v>0</v>
      </c>
      <c r="P306" s="21">
        <v>0</v>
      </c>
      <c r="Q306" s="21">
        <v>0</v>
      </c>
      <c r="R306" s="21">
        <v>0</v>
      </c>
      <c r="S306" s="21">
        <v>0</v>
      </c>
      <c r="T306" s="21">
        <v>0</v>
      </c>
      <c r="U306" s="21">
        <v>0</v>
      </c>
      <c r="V306" s="21">
        <v>0</v>
      </c>
      <c r="W306" s="21">
        <v>0</v>
      </c>
      <c r="X306" s="21">
        <v>0</v>
      </c>
      <c r="Y306" s="21" t="s">
        <v>191</v>
      </c>
      <c r="Z306" s="21" t="s">
        <v>212</v>
      </c>
      <c r="AA306" s="21" t="s">
        <v>1094</v>
      </c>
    </row>
    <row r="307" spans="1:27" x14ac:dyDescent="0.25">
      <c r="A307" s="21" t="s">
        <v>1095</v>
      </c>
      <c r="B307" s="21" t="s">
        <v>1096</v>
      </c>
      <c r="C307" s="21"/>
      <c r="D307" s="21">
        <v>0</v>
      </c>
      <c r="E307" s="21">
        <v>0</v>
      </c>
      <c r="F307" s="21">
        <v>0</v>
      </c>
      <c r="G307" s="21">
        <v>0</v>
      </c>
      <c r="H307" s="21">
        <v>0</v>
      </c>
      <c r="I307" s="21">
        <v>0</v>
      </c>
      <c r="J307" s="21">
        <v>0</v>
      </c>
      <c r="K307" s="21">
        <v>0</v>
      </c>
      <c r="L307" s="21">
        <v>0</v>
      </c>
      <c r="M307" s="21">
        <v>0</v>
      </c>
      <c r="N307" s="21">
        <v>82668</v>
      </c>
      <c r="O307" s="21">
        <v>38000</v>
      </c>
      <c r="P307" s="21">
        <v>0</v>
      </c>
      <c r="Q307" s="21">
        <v>0</v>
      </c>
      <c r="R307" s="21">
        <v>0</v>
      </c>
      <c r="S307" s="21">
        <v>0</v>
      </c>
      <c r="T307" s="21">
        <v>0</v>
      </c>
      <c r="U307" s="21">
        <v>0</v>
      </c>
      <c r="V307" s="21">
        <v>51000</v>
      </c>
      <c r="W307" s="21">
        <v>0</v>
      </c>
      <c r="X307" s="21">
        <v>0</v>
      </c>
      <c r="Y307" s="21" t="s">
        <v>191</v>
      </c>
      <c r="Z307" s="21" t="s">
        <v>249</v>
      </c>
      <c r="AA307" s="21" t="s">
        <v>1097</v>
      </c>
    </row>
    <row r="308" spans="1:27" x14ac:dyDescent="0.25">
      <c r="A308" s="21" t="s">
        <v>1098</v>
      </c>
      <c r="B308" s="21" t="s">
        <v>1099</v>
      </c>
      <c r="C308" s="21"/>
      <c r="D308" s="21">
        <v>0</v>
      </c>
      <c r="E308" s="21">
        <v>0</v>
      </c>
      <c r="F308" s="21">
        <v>0</v>
      </c>
      <c r="G308" s="21">
        <v>0</v>
      </c>
      <c r="H308" s="21">
        <v>0</v>
      </c>
      <c r="I308" s="21">
        <v>0</v>
      </c>
      <c r="J308" s="21">
        <v>0</v>
      </c>
      <c r="K308" s="21">
        <v>0</v>
      </c>
      <c r="L308" s="21">
        <v>0</v>
      </c>
      <c r="M308" s="21">
        <v>0</v>
      </c>
      <c r="N308" s="21">
        <v>149694</v>
      </c>
      <c r="O308" s="21">
        <v>0</v>
      </c>
      <c r="P308" s="21">
        <v>0</v>
      </c>
      <c r="Q308" s="21">
        <v>0</v>
      </c>
      <c r="R308" s="21">
        <v>0</v>
      </c>
      <c r="S308" s="21">
        <v>0</v>
      </c>
      <c r="T308" s="21">
        <v>0</v>
      </c>
      <c r="U308" s="21">
        <v>0</v>
      </c>
      <c r="V308" s="21">
        <v>0</v>
      </c>
      <c r="W308" s="21">
        <v>0</v>
      </c>
      <c r="X308" s="21">
        <v>0</v>
      </c>
      <c r="Y308" s="21" t="s">
        <v>191</v>
      </c>
      <c r="Z308" s="21" t="s">
        <v>212</v>
      </c>
      <c r="AA308" s="21" t="s">
        <v>1100</v>
      </c>
    </row>
    <row r="309" spans="1:27" x14ac:dyDescent="0.25">
      <c r="A309" s="21" t="s">
        <v>1101</v>
      </c>
      <c r="B309" s="21" t="s">
        <v>1102</v>
      </c>
      <c r="C309" s="21"/>
      <c r="D309" s="21">
        <v>0</v>
      </c>
      <c r="E309" s="21">
        <v>0</v>
      </c>
      <c r="F309" s="21">
        <v>0</v>
      </c>
      <c r="G309" s="21">
        <v>0</v>
      </c>
      <c r="H309" s="21">
        <v>0</v>
      </c>
      <c r="I309" s="21">
        <v>0</v>
      </c>
      <c r="J309" s="21">
        <v>0</v>
      </c>
      <c r="K309" s="21">
        <v>0</v>
      </c>
      <c r="L309" s="21">
        <v>0</v>
      </c>
      <c r="M309" s="21">
        <v>0</v>
      </c>
      <c r="N309" s="21">
        <v>78110</v>
      </c>
      <c r="O309" s="21">
        <v>30000</v>
      </c>
      <c r="P309" s="21">
        <v>0</v>
      </c>
      <c r="Q309" s="21">
        <v>1000</v>
      </c>
      <c r="R309" s="21">
        <v>0</v>
      </c>
      <c r="S309" s="21">
        <v>0</v>
      </c>
      <c r="T309" s="21">
        <v>0</v>
      </c>
      <c r="U309" s="21">
        <v>0</v>
      </c>
      <c r="V309" s="21">
        <v>10000</v>
      </c>
      <c r="W309" s="21">
        <v>16000</v>
      </c>
      <c r="X309" s="21">
        <v>0</v>
      </c>
      <c r="Y309" s="21" t="s">
        <v>191</v>
      </c>
      <c r="Z309" s="21" t="s">
        <v>205</v>
      </c>
      <c r="AA309" s="21" t="s">
        <v>1103</v>
      </c>
    </row>
    <row r="310" spans="1:27" x14ac:dyDescent="0.25">
      <c r="A310" s="21" t="s">
        <v>1104</v>
      </c>
      <c r="B310" s="21" t="s">
        <v>1105</v>
      </c>
      <c r="C310" s="21"/>
      <c r="D310" s="21">
        <v>0</v>
      </c>
      <c r="E310" s="21">
        <v>0</v>
      </c>
      <c r="F310" s="21">
        <v>0</v>
      </c>
      <c r="G310" s="21">
        <v>0</v>
      </c>
      <c r="H310" s="21">
        <v>0</v>
      </c>
      <c r="I310" s="21">
        <v>0</v>
      </c>
      <c r="J310" s="21">
        <v>0</v>
      </c>
      <c r="K310" s="21">
        <v>0</v>
      </c>
      <c r="L310" s="21">
        <v>0</v>
      </c>
      <c r="M310" s="21">
        <v>0</v>
      </c>
      <c r="N310" s="21">
        <v>431</v>
      </c>
      <c r="O310" s="21">
        <v>0</v>
      </c>
      <c r="P310" s="21">
        <v>0</v>
      </c>
      <c r="Q310" s="21">
        <v>0</v>
      </c>
      <c r="R310" s="21">
        <v>0</v>
      </c>
      <c r="S310" s="21">
        <v>0</v>
      </c>
      <c r="T310" s="21">
        <v>0</v>
      </c>
      <c r="U310" s="21">
        <v>0</v>
      </c>
      <c r="V310" s="21">
        <v>0</v>
      </c>
      <c r="W310" s="21">
        <v>0</v>
      </c>
      <c r="X310" s="21">
        <v>0</v>
      </c>
      <c r="Y310" s="21" t="s">
        <v>191</v>
      </c>
      <c r="Z310" s="21" t="s">
        <v>212</v>
      </c>
      <c r="AA310" s="21" t="s">
        <v>1106</v>
      </c>
    </row>
    <row r="311" spans="1:27" x14ac:dyDescent="0.25">
      <c r="A311" s="21" t="s">
        <v>1107</v>
      </c>
      <c r="B311" s="21" t="s">
        <v>1108</v>
      </c>
      <c r="C311" s="21"/>
      <c r="D311" s="21">
        <v>0</v>
      </c>
      <c r="E311" s="21">
        <v>0</v>
      </c>
      <c r="F311" s="21">
        <v>0</v>
      </c>
      <c r="G311" s="21">
        <v>0</v>
      </c>
      <c r="H311" s="21">
        <v>0</v>
      </c>
      <c r="I311" s="21">
        <v>0</v>
      </c>
      <c r="J311" s="21">
        <v>0</v>
      </c>
      <c r="K311" s="21">
        <v>0</v>
      </c>
      <c r="L311" s="21">
        <v>0</v>
      </c>
      <c r="M311" s="21">
        <v>0</v>
      </c>
      <c r="N311" s="21">
        <v>77725</v>
      </c>
      <c r="O311" s="21">
        <v>0</v>
      </c>
      <c r="P311" s="21">
        <v>0</v>
      </c>
      <c r="Q311" s="21">
        <v>0</v>
      </c>
      <c r="R311" s="21">
        <v>0</v>
      </c>
      <c r="S311" s="21">
        <v>0</v>
      </c>
      <c r="T311" s="21">
        <v>0</v>
      </c>
      <c r="U311" s="21">
        <v>0</v>
      </c>
      <c r="V311" s="21">
        <v>0</v>
      </c>
      <c r="W311" s="21">
        <v>0</v>
      </c>
      <c r="X311" s="21">
        <v>0</v>
      </c>
      <c r="Y311" s="21" t="s">
        <v>191</v>
      </c>
      <c r="Z311" s="21" t="s">
        <v>212</v>
      </c>
      <c r="AA311" s="21" t="s">
        <v>1109</v>
      </c>
    </row>
    <row r="312" spans="1:27" x14ac:dyDescent="0.25">
      <c r="A312" s="21" t="s">
        <v>1110</v>
      </c>
      <c r="B312" s="21" t="s">
        <v>1111</v>
      </c>
      <c r="C312" s="21"/>
      <c r="D312" s="21">
        <v>0</v>
      </c>
      <c r="E312" s="21">
        <v>0</v>
      </c>
      <c r="F312" s="21">
        <v>0</v>
      </c>
      <c r="G312" s="21">
        <v>0</v>
      </c>
      <c r="H312" s="21">
        <v>0</v>
      </c>
      <c r="I312" s="21">
        <v>0</v>
      </c>
      <c r="J312" s="21">
        <v>0</v>
      </c>
      <c r="K312" s="21">
        <v>0</v>
      </c>
      <c r="L312" s="21">
        <v>0</v>
      </c>
      <c r="M312" s="21">
        <v>0</v>
      </c>
      <c r="N312" s="21">
        <v>479023</v>
      </c>
      <c r="O312" s="21">
        <v>82000</v>
      </c>
      <c r="P312" s="21">
        <v>0</v>
      </c>
      <c r="Q312" s="21">
        <v>1748</v>
      </c>
      <c r="R312" s="21">
        <v>0</v>
      </c>
      <c r="S312" s="21">
        <v>0</v>
      </c>
      <c r="T312" s="21">
        <v>0</v>
      </c>
      <c r="U312" s="21">
        <v>0</v>
      </c>
      <c r="V312" s="21">
        <v>0</v>
      </c>
      <c r="W312" s="21">
        <v>144500</v>
      </c>
      <c r="X312" s="21">
        <v>10000</v>
      </c>
      <c r="Y312" s="21" t="s">
        <v>193</v>
      </c>
      <c r="Z312" s="21" t="s">
        <v>205</v>
      </c>
      <c r="AA312" s="21" t="s">
        <v>1112</v>
      </c>
    </row>
    <row r="313" spans="1:27" x14ac:dyDescent="0.25">
      <c r="A313" s="21" t="s">
        <v>1113</v>
      </c>
      <c r="B313" s="21" t="s">
        <v>1114</v>
      </c>
      <c r="C313" s="21"/>
      <c r="D313" s="21">
        <v>0</v>
      </c>
      <c r="E313" s="21">
        <v>0</v>
      </c>
      <c r="F313" s="21">
        <v>0</v>
      </c>
      <c r="G313" s="21">
        <v>0</v>
      </c>
      <c r="H313" s="21">
        <v>0</v>
      </c>
      <c r="I313" s="21">
        <v>0</v>
      </c>
      <c r="J313" s="21">
        <v>0</v>
      </c>
      <c r="K313" s="21">
        <v>0</v>
      </c>
      <c r="L313" s="21">
        <v>0</v>
      </c>
      <c r="M313" s="21">
        <v>0</v>
      </c>
      <c r="N313" s="21">
        <v>159128</v>
      </c>
      <c r="O313" s="21">
        <v>0</v>
      </c>
      <c r="P313" s="21">
        <v>0</v>
      </c>
      <c r="Q313" s="21">
        <v>0</v>
      </c>
      <c r="R313" s="21">
        <v>0</v>
      </c>
      <c r="S313" s="21">
        <v>0</v>
      </c>
      <c r="T313" s="21">
        <v>0</v>
      </c>
      <c r="U313" s="21">
        <v>0</v>
      </c>
      <c r="V313" s="21">
        <v>0</v>
      </c>
      <c r="W313" s="21">
        <v>24000</v>
      </c>
      <c r="X313" s="21">
        <v>0</v>
      </c>
      <c r="Y313" s="21" t="s">
        <v>191</v>
      </c>
      <c r="Z313" s="21" t="s">
        <v>205</v>
      </c>
      <c r="AA313" s="21" t="s">
        <v>1115</v>
      </c>
    </row>
    <row r="314" spans="1:27" x14ac:dyDescent="0.25">
      <c r="A314" s="21" t="s">
        <v>1116</v>
      </c>
      <c r="B314" s="21" t="s">
        <v>1117</v>
      </c>
      <c r="C314" s="21"/>
      <c r="D314" s="21">
        <v>0</v>
      </c>
      <c r="E314" s="21">
        <v>0</v>
      </c>
      <c r="F314" s="21">
        <v>0</v>
      </c>
      <c r="G314" s="21">
        <v>0</v>
      </c>
      <c r="H314" s="21">
        <v>0</v>
      </c>
      <c r="I314" s="21">
        <v>0</v>
      </c>
      <c r="J314" s="21">
        <v>0</v>
      </c>
      <c r="K314" s="21">
        <v>0</v>
      </c>
      <c r="L314" s="21">
        <v>0</v>
      </c>
      <c r="M314" s="21">
        <v>0</v>
      </c>
      <c r="N314" s="21">
        <v>60000</v>
      </c>
      <c r="O314" s="21">
        <v>0</v>
      </c>
      <c r="P314" s="21">
        <v>0</v>
      </c>
      <c r="Q314" s="21">
        <v>0</v>
      </c>
      <c r="R314" s="21">
        <v>0</v>
      </c>
      <c r="S314" s="21">
        <v>0</v>
      </c>
      <c r="T314" s="21">
        <v>0</v>
      </c>
      <c r="U314" s="21">
        <v>0</v>
      </c>
      <c r="V314" s="21">
        <v>0</v>
      </c>
      <c r="W314" s="21">
        <v>0</v>
      </c>
      <c r="X314" s="21">
        <v>0</v>
      </c>
      <c r="Y314" s="21" t="s">
        <v>191</v>
      </c>
      <c r="Z314" s="21" t="s">
        <v>249</v>
      </c>
      <c r="AA314" s="21" t="s">
        <v>1118</v>
      </c>
    </row>
    <row r="315" spans="1:27" x14ac:dyDescent="0.25">
      <c r="A315" s="21" t="s">
        <v>1119</v>
      </c>
      <c r="B315" s="21" t="s">
        <v>1120</v>
      </c>
      <c r="C315" s="21"/>
      <c r="D315" s="21">
        <v>0</v>
      </c>
      <c r="E315" s="21">
        <v>0</v>
      </c>
      <c r="F315" s="21">
        <v>0</v>
      </c>
      <c r="G315" s="21">
        <v>0</v>
      </c>
      <c r="H315" s="21">
        <v>0</v>
      </c>
      <c r="I315" s="21">
        <v>0</v>
      </c>
      <c r="J315" s="21">
        <v>0</v>
      </c>
      <c r="K315" s="21">
        <v>0</v>
      </c>
      <c r="L315" s="21">
        <v>0</v>
      </c>
      <c r="M315" s="21">
        <v>0</v>
      </c>
      <c r="N315" s="21">
        <v>0</v>
      </c>
      <c r="O315" s="21">
        <v>0</v>
      </c>
      <c r="P315" s="21">
        <v>0</v>
      </c>
      <c r="Q315" s="21">
        <v>0</v>
      </c>
      <c r="R315" s="21">
        <v>0</v>
      </c>
      <c r="S315" s="21">
        <v>0</v>
      </c>
      <c r="T315" s="21">
        <v>0</v>
      </c>
      <c r="U315" s="21">
        <v>0</v>
      </c>
      <c r="V315" s="21">
        <v>0</v>
      </c>
      <c r="W315" s="21">
        <v>7500</v>
      </c>
      <c r="X315" s="21">
        <v>0</v>
      </c>
      <c r="Y315" s="21" t="s">
        <v>191</v>
      </c>
      <c r="Z315" s="21" t="s">
        <v>212</v>
      </c>
      <c r="AA315" s="21" t="s">
        <v>1121</v>
      </c>
    </row>
    <row r="316" spans="1:27" x14ac:dyDescent="0.25">
      <c r="A316" s="21" t="s">
        <v>1122</v>
      </c>
      <c r="B316" s="21" t="s">
        <v>1123</v>
      </c>
      <c r="C316" s="21"/>
      <c r="D316" s="21">
        <v>0</v>
      </c>
      <c r="E316" s="21">
        <v>0</v>
      </c>
      <c r="F316" s="21">
        <v>0</v>
      </c>
      <c r="G316" s="21">
        <v>0</v>
      </c>
      <c r="H316" s="21">
        <v>0</v>
      </c>
      <c r="I316" s="21">
        <v>0</v>
      </c>
      <c r="J316" s="21">
        <v>0</v>
      </c>
      <c r="K316" s="21">
        <v>0</v>
      </c>
      <c r="L316" s="21">
        <v>0</v>
      </c>
      <c r="M316" s="21">
        <v>0</v>
      </c>
      <c r="N316" s="21">
        <v>0</v>
      </c>
      <c r="O316" s="21">
        <v>0</v>
      </c>
      <c r="P316" s="21">
        <v>0</v>
      </c>
      <c r="Q316" s="21">
        <v>0</v>
      </c>
      <c r="R316" s="21">
        <v>0</v>
      </c>
      <c r="S316" s="21">
        <v>0</v>
      </c>
      <c r="T316" s="21">
        <v>0</v>
      </c>
      <c r="U316" s="21">
        <v>0</v>
      </c>
      <c r="V316" s="21">
        <v>0</v>
      </c>
      <c r="W316" s="21">
        <v>0</v>
      </c>
      <c r="X316" s="21">
        <v>0</v>
      </c>
      <c r="Y316" s="21" t="s">
        <v>191</v>
      </c>
      <c r="Z316" s="21" t="s">
        <v>249</v>
      </c>
      <c r="AA316" s="21" t="s">
        <v>1124</v>
      </c>
    </row>
    <row r="317" spans="1:27" x14ac:dyDescent="0.25">
      <c r="A317" s="21" t="s">
        <v>1125</v>
      </c>
      <c r="B317" s="21" t="s">
        <v>1126</v>
      </c>
      <c r="C317" s="21"/>
      <c r="D317" s="21">
        <v>0</v>
      </c>
      <c r="E317" s="21">
        <v>0</v>
      </c>
      <c r="F317" s="21">
        <v>0</v>
      </c>
      <c r="G317" s="21">
        <v>0</v>
      </c>
      <c r="H317" s="21">
        <v>0</v>
      </c>
      <c r="I317" s="21">
        <v>0</v>
      </c>
      <c r="J317" s="21">
        <v>548</v>
      </c>
      <c r="K317" s="21">
        <v>0</v>
      </c>
      <c r="L317" s="21">
        <v>0</v>
      </c>
      <c r="M317" s="21">
        <v>0</v>
      </c>
      <c r="N317" s="21">
        <v>147222</v>
      </c>
      <c r="O317" s="21">
        <v>0</v>
      </c>
      <c r="P317" s="21">
        <v>0</v>
      </c>
      <c r="Q317" s="21">
        <v>0</v>
      </c>
      <c r="R317" s="21">
        <v>0</v>
      </c>
      <c r="S317" s="21">
        <v>0</v>
      </c>
      <c r="T317" s="21">
        <v>0</v>
      </c>
      <c r="U317" s="21">
        <v>0</v>
      </c>
      <c r="V317" s="21">
        <v>0</v>
      </c>
      <c r="W317" s="21">
        <v>0</v>
      </c>
      <c r="X317" s="21">
        <v>0</v>
      </c>
      <c r="Y317" s="21" t="s">
        <v>191</v>
      </c>
      <c r="Z317" s="21" t="s">
        <v>205</v>
      </c>
      <c r="AA317" s="21" t="s">
        <v>1127</v>
      </c>
    </row>
    <row r="318" spans="1:27" x14ac:dyDescent="0.25">
      <c r="A318" s="21" t="s">
        <v>1128</v>
      </c>
      <c r="B318" s="21" t="s">
        <v>1129</v>
      </c>
      <c r="C318" s="21"/>
      <c r="D318" s="21">
        <v>0</v>
      </c>
      <c r="E318" s="21">
        <v>0</v>
      </c>
      <c r="F318" s="21">
        <v>0</v>
      </c>
      <c r="G318" s="21">
        <v>0</v>
      </c>
      <c r="H318" s="21">
        <v>0</v>
      </c>
      <c r="I318" s="21">
        <v>0</v>
      </c>
      <c r="J318" s="21">
        <v>0</v>
      </c>
      <c r="K318" s="21">
        <v>0</v>
      </c>
      <c r="L318" s="21">
        <v>0</v>
      </c>
      <c r="M318" s="21">
        <v>0</v>
      </c>
      <c r="N318" s="21">
        <v>353443</v>
      </c>
      <c r="O318" s="21">
        <v>0</v>
      </c>
      <c r="P318" s="21">
        <v>0</v>
      </c>
      <c r="Q318" s="21">
        <v>0</v>
      </c>
      <c r="R318" s="21">
        <v>0</v>
      </c>
      <c r="S318" s="21">
        <v>0</v>
      </c>
      <c r="T318" s="21">
        <v>0</v>
      </c>
      <c r="U318" s="21">
        <v>0</v>
      </c>
      <c r="V318" s="21">
        <v>20000</v>
      </c>
      <c r="W318" s="21">
        <v>71470</v>
      </c>
      <c r="X318" s="21">
        <v>0</v>
      </c>
      <c r="Y318" s="21" t="s">
        <v>191</v>
      </c>
      <c r="Z318" s="21" t="s">
        <v>269</v>
      </c>
      <c r="AA318" s="21" t="s">
        <v>1130</v>
      </c>
    </row>
    <row r="319" spans="1:27" x14ac:dyDescent="0.25">
      <c r="A319" s="21" t="s">
        <v>1131</v>
      </c>
      <c r="B319" s="21" t="s">
        <v>1132</v>
      </c>
      <c r="C319" s="21"/>
      <c r="D319" s="21">
        <v>0</v>
      </c>
      <c r="E319" s="21">
        <v>0</v>
      </c>
      <c r="F319" s="21">
        <v>0</v>
      </c>
      <c r="G319" s="21">
        <v>0</v>
      </c>
      <c r="H319" s="21">
        <v>0</v>
      </c>
      <c r="I319" s="21">
        <v>0</v>
      </c>
      <c r="J319" s="21">
        <v>3000</v>
      </c>
      <c r="K319" s="21">
        <v>0</v>
      </c>
      <c r="L319" s="21">
        <v>0</v>
      </c>
      <c r="M319" s="21">
        <v>0</v>
      </c>
      <c r="N319" s="21">
        <v>15392</v>
      </c>
      <c r="O319" s="21">
        <v>0</v>
      </c>
      <c r="P319" s="21">
        <v>0</v>
      </c>
      <c r="Q319" s="21">
        <v>0</v>
      </c>
      <c r="R319" s="21">
        <v>0</v>
      </c>
      <c r="S319" s="21">
        <v>0</v>
      </c>
      <c r="T319" s="21">
        <v>0</v>
      </c>
      <c r="U319" s="21">
        <v>0</v>
      </c>
      <c r="V319" s="21">
        <v>0</v>
      </c>
      <c r="W319" s="21">
        <v>14000</v>
      </c>
      <c r="X319" s="21">
        <v>0</v>
      </c>
      <c r="Y319" s="21" t="s">
        <v>195</v>
      </c>
      <c r="Z319" s="21" t="s">
        <v>249</v>
      </c>
      <c r="AA319" s="21" t="s">
        <v>1133</v>
      </c>
    </row>
    <row r="320" spans="1:27" x14ac:dyDescent="0.25">
      <c r="A320" s="21" t="s">
        <v>1134</v>
      </c>
      <c r="B320" s="21" t="s">
        <v>1135</v>
      </c>
      <c r="C320" s="21"/>
      <c r="D320" s="21">
        <v>0</v>
      </c>
      <c r="E320" s="21">
        <v>0</v>
      </c>
      <c r="F320" s="21">
        <v>0</v>
      </c>
      <c r="G320" s="21">
        <v>0</v>
      </c>
      <c r="H320" s="21">
        <v>0</v>
      </c>
      <c r="I320" s="21">
        <v>0</v>
      </c>
      <c r="J320" s="21">
        <v>0</v>
      </c>
      <c r="K320" s="21">
        <v>0</v>
      </c>
      <c r="L320" s="21">
        <v>0</v>
      </c>
      <c r="M320" s="21">
        <v>0</v>
      </c>
      <c r="N320" s="21">
        <v>10328</v>
      </c>
      <c r="O320" s="21">
        <v>0</v>
      </c>
      <c r="P320" s="21">
        <v>0</v>
      </c>
      <c r="Q320" s="21">
        <v>0</v>
      </c>
      <c r="R320" s="21">
        <v>0</v>
      </c>
      <c r="S320" s="21">
        <v>0</v>
      </c>
      <c r="T320" s="21">
        <v>0</v>
      </c>
      <c r="U320" s="21">
        <v>0</v>
      </c>
      <c r="V320" s="21">
        <v>0</v>
      </c>
      <c r="W320" s="21">
        <v>0</v>
      </c>
      <c r="X320" s="21">
        <v>0</v>
      </c>
      <c r="Y320" s="21" t="s">
        <v>195</v>
      </c>
      <c r="Z320" s="21" t="s">
        <v>249</v>
      </c>
      <c r="AA320" s="21" t="s">
        <v>1136</v>
      </c>
    </row>
    <row r="321" spans="1:27" x14ac:dyDescent="0.25">
      <c r="A321" s="21" t="s">
        <v>1137</v>
      </c>
      <c r="B321" s="21" t="s">
        <v>1138</v>
      </c>
      <c r="C321" s="21"/>
      <c r="D321" s="21">
        <v>0</v>
      </c>
      <c r="E321" s="21">
        <v>0</v>
      </c>
      <c r="F321" s="21">
        <v>0</v>
      </c>
      <c r="G321" s="21">
        <v>0</v>
      </c>
      <c r="H321" s="21">
        <v>0</v>
      </c>
      <c r="I321" s="21">
        <v>0</v>
      </c>
      <c r="J321" s="21">
        <v>0</v>
      </c>
      <c r="K321" s="21">
        <v>0</v>
      </c>
      <c r="L321" s="21">
        <v>0</v>
      </c>
      <c r="M321" s="21">
        <v>0</v>
      </c>
      <c r="N321" s="21">
        <v>50239</v>
      </c>
      <c r="O321" s="21">
        <v>0</v>
      </c>
      <c r="P321" s="21">
        <v>0</v>
      </c>
      <c r="Q321" s="21">
        <v>0</v>
      </c>
      <c r="R321" s="21">
        <v>0</v>
      </c>
      <c r="S321" s="21">
        <v>0</v>
      </c>
      <c r="T321" s="21">
        <v>0</v>
      </c>
      <c r="U321" s="21">
        <v>0</v>
      </c>
      <c r="V321" s="21">
        <v>0</v>
      </c>
      <c r="W321" s="21">
        <v>0</v>
      </c>
      <c r="X321" s="21">
        <v>0</v>
      </c>
      <c r="Y321" s="21" t="s">
        <v>191</v>
      </c>
      <c r="Z321" s="21" t="s">
        <v>212</v>
      </c>
      <c r="AA321" s="21" t="s">
        <v>1139</v>
      </c>
    </row>
    <row r="322" spans="1:27" x14ac:dyDescent="0.25">
      <c r="A322" s="21" t="s">
        <v>1140</v>
      </c>
      <c r="B322" s="21" t="s">
        <v>1141</v>
      </c>
      <c r="C322" s="21"/>
      <c r="D322" s="21">
        <v>0</v>
      </c>
      <c r="E322" s="21">
        <v>0</v>
      </c>
      <c r="F322" s="21">
        <v>0</v>
      </c>
      <c r="G322" s="21">
        <v>0</v>
      </c>
      <c r="H322" s="21">
        <v>0</v>
      </c>
      <c r="I322" s="21">
        <v>0</v>
      </c>
      <c r="J322" s="21">
        <v>0</v>
      </c>
      <c r="K322" s="21">
        <v>0</v>
      </c>
      <c r="L322" s="21">
        <v>0</v>
      </c>
      <c r="M322" s="21">
        <v>0</v>
      </c>
      <c r="N322" s="21">
        <v>72244</v>
      </c>
      <c r="O322" s="21">
        <v>7440</v>
      </c>
      <c r="P322" s="21">
        <v>0</v>
      </c>
      <c r="Q322" s="21">
        <v>0</v>
      </c>
      <c r="R322" s="21">
        <v>0</v>
      </c>
      <c r="S322" s="21">
        <v>0</v>
      </c>
      <c r="T322" s="21">
        <v>0</v>
      </c>
      <c r="U322" s="21">
        <v>0</v>
      </c>
      <c r="V322" s="21">
        <v>0</v>
      </c>
      <c r="W322" s="21">
        <v>0</v>
      </c>
      <c r="X322" s="21">
        <v>1000</v>
      </c>
      <c r="Y322" s="21" t="s">
        <v>191</v>
      </c>
      <c r="Z322" s="21" t="s">
        <v>212</v>
      </c>
      <c r="AA322" s="21" t="s">
        <v>1142</v>
      </c>
    </row>
    <row r="323" spans="1:27" x14ac:dyDescent="0.25">
      <c r="A323" s="21" t="s">
        <v>1143</v>
      </c>
      <c r="B323" s="21" t="s">
        <v>1144</v>
      </c>
      <c r="C323" s="21"/>
      <c r="D323" s="21">
        <v>0</v>
      </c>
      <c r="E323" s="21">
        <v>0</v>
      </c>
      <c r="F323" s="21">
        <v>0</v>
      </c>
      <c r="G323" s="21">
        <v>0</v>
      </c>
      <c r="H323" s="21">
        <v>0</v>
      </c>
      <c r="I323" s="21">
        <v>0</v>
      </c>
      <c r="J323" s="21">
        <v>0</v>
      </c>
      <c r="K323" s="21">
        <v>0</v>
      </c>
      <c r="L323" s="21">
        <v>0</v>
      </c>
      <c r="M323" s="21">
        <v>0</v>
      </c>
      <c r="N323" s="21">
        <v>0</v>
      </c>
      <c r="O323" s="21">
        <v>0</v>
      </c>
      <c r="P323" s="21">
        <v>0</v>
      </c>
      <c r="Q323" s="21">
        <v>0</v>
      </c>
      <c r="R323" s="21">
        <v>0</v>
      </c>
      <c r="S323" s="21">
        <v>0</v>
      </c>
      <c r="T323" s="21">
        <v>0</v>
      </c>
      <c r="U323" s="21">
        <v>0</v>
      </c>
      <c r="V323" s="21">
        <v>0</v>
      </c>
      <c r="W323" s="21">
        <v>0</v>
      </c>
      <c r="X323" s="21">
        <v>0</v>
      </c>
      <c r="Y323" s="21" t="s">
        <v>191</v>
      </c>
      <c r="Z323" s="21" t="s">
        <v>249</v>
      </c>
      <c r="AA323" s="21" t="s">
        <v>1145</v>
      </c>
    </row>
    <row r="324" spans="1:27" x14ac:dyDescent="0.25">
      <c r="A324" s="21" t="s">
        <v>1146</v>
      </c>
      <c r="B324" s="21" t="s">
        <v>1147</v>
      </c>
      <c r="C324" s="21"/>
      <c r="D324" s="21">
        <v>14573</v>
      </c>
      <c r="E324" s="21">
        <v>0</v>
      </c>
      <c r="F324" s="21">
        <v>14959</v>
      </c>
      <c r="G324" s="21">
        <v>0</v>
      </c>
      <c r="H324" s="21">
        <v>0</v>
      </c>
      <c r="I324" s="21">
        <v>0</v>
      </c>
      <c r="J324" s="21">
        <v>0</v>
      </c>
      <c r="K324" s="21">
        <v>0</v>
      </c>
      <c r="L324" s="21">
        <v>0</v>
      </c>
      <c r="M324" s="21">
        <v>0</v>
      </c>
      <c r="N324" s="21">
        <v>254105</v>
      </c>
      <c r="O324" s="21">
        <v>20000</v>
      </c>
      <c r="P324" s="21">
        <v>0</v>
      </c>
      <c r="Q324" s="21">
        <v>0</v>
      </c>
      <c r="R324" s="21">
        <v>0</v>
      </c>
      <c r="S324" s="21">
        <v>0</v>
      </c>
      <c r="T324" s="21">
        <v>0</v>
      </c>
      <c r="U324" s="21">
        <v>0</v>
      </c>
      <c r="V324" s="21">
        <v>0</v>
      </c>
      <c r="W324" s="21">
        <v>89832</v>
      </c>
      <c r="X324" s="21">
        <v>0</v>
      </c>
      <c r="Y324" s="21" t="s">
        <v>191</v>
      </c>
      <c r="Z324" s="21" t="s">
        <v>372</v>
      </c>
      <c r="AA324" s="21" t="s">
        <v>1148</v>
      </c>
    </row>
    <row r="325" spans="1:27" x14ac:dyDescent="0.25">
      <c r="A325" s="21" t="s">
        <v>1149</v>
      </c>
      <c r="B325" s="21" t="s">
        <v>1150</v>
      </c>
      <c r="C325" s="21"/>
      <c r="D325" s="21">
        <v>0</v>
      </c>
      <c r="E325" s="21">
        <v>0</v>
      </c>
      <c r="F325" s="21">
        <v>0</v>
      </c>
      <c r="G325" s="21">
        <v>0</v>
      </c>
      <c r="H325" s="21">
        <v>0</v>
      </c>
      <c r="I325" s="21">
        <v>0</v>
      </c>
      <c r="J325" s="21">
        <v>0</v>
      </c>
      <c r="K325" s="21">
        <v>0</v>
      </c>
      <c r="L325" s="21">
        <v>0</v>
      </c>
      <c r="M325" s="21">
        <v>0</v>
      </c>
      <c r="N325" s="21">
        <v>13570</v>
      </c>
      <c r="O325" s="21">
        <v>0</v>
      </c>
      <c r="P325" s="21">
        <v>0</v>
      </c>
      <c r="Q325" s="21">
        <v>0</v>
      </c>
      <c r="R325" s="21">
        <v>0</v>
      </c>
      <c r="S325" s="21">
        <v>0</v>
      </c>
      <c r="T325" s="21">
        <v>0</v>
      </c>
      <c r="U325" s="21">
        <v>0</v>
      </c>
      <c r="V325" s="21">
        <v>0</v>
      </c>
      <c r="W325" s="21">
        <v>0</v>
      </c>
      <c r="X325" s="21">
        <v>0</v>
      </c>
      <c r="Y325" s="21" t="s">
        <v>191</v>
      </c>
      <c r="Z325" s="21" t="s">
        <v>249</v>
      </c>
      <c r="AA325" s="21" t="s">
        <v>1151</v>
      </c>
    </row>
    <row r="326" spans="1:27" x14ac:dyDescent="0.25">
      <c r="A326" s="21" t="s">
        <v>1152</v>
      </c>
      <c r="B326" s="21" t="s">
        <v>1153</v>
      </c>
      <c r="C326" s="21"/>
      <c r="D326" s="21">
        <v>0</v>
      </c>
      <c r="E326" s="21">
        <v>0</v>
      </c>
      <c r="F326" s="21">
        <v>0</v>
      </c>
      <c r="G326" s="21">
        <v>0</v>
      </c>
      <c r="H326" s="21">
        <v>0</v>
      </c>
      <c r="I326" s="21">
        <v>0</v>
      </c>
      <c r="J326" s="21">
        <v>0</v>
      </c>
      <c r="K326" s="21">
        <v>0</v>
      </c>
      <c r="L326" s="21">
        <v>0</v>
      </c>
      <c r="M326" s="21">
        <v>0</v>
      </c>
      <c r="N326" s="21">
        <v>6000</v>
      </c>
      <c r="O326" s="21">
        <v>0</v>
      </c>
      <c r="P326" s="21">
        <v>0</v>
      </c>
      <c r="Q326" s="21">
        <v>0</v>
      </c>
      <c r="R326" s="21">
        <v>0</v>
      </c>
      <c r="S326" s="21">
        <v>0</v>
      </c>
      <c r="T326" s="21">
        <v>0</v>
      </c>
      <c r="U326" s="21">
        <v>0</v>
      </c>
      <c r="V326" s="21">
        <v>0</v>
      </c>
      <c r="W326" s="21">
        <v>0</v>
      </c>
      <c r="X326" s="21">
        <v>0</v>
      </c>
      <c r="Y326" s="21" t="s">
        <v>191</v>
      </c>
      <c r="Z326" s="21" t="s">
        <v>249</v>
      </c>
      <c r="AA326" s="21" t="s">
        <v>1154</v>
      </c>
    </row>
    <row r="327" spans="1:27" x14ac:dyDescent="0.25">
      <c r="A327" s="21" t="s">
        <v>1155</v>
      </c>
      <c r="B327" s="21" t="s">
        <v>1156</v>
      </c>
      <c r="C327" s="21"/>
      <c r="D327" s="21">
        <v>0</v>
      </c>
      <c r="E327" s="21">
        <v>0</v>
      </c>
      <c r="F327" s="21">
        <v>0</v>
      </c>
      <c r="G327" s="21">
        <v>0</v>
      </c>
      <c r="H327" s="21">
        <v>0</v>
      </c>
      <c r="I327" s="21">
        <v>0</v>
      </c>
      <c r="J327" s="21">
        <v>0</v>
      </c>
      <c r="K327" s="21">
        <v>0</v>
      </c>
      <c r="L327" s="21">
        <v>0</v>
      </c>
      <c r="M327" s="21">
        <v>0</v>
      </c>
      <c r="N327" s="21">
        <v>225521</v>
      </c>
      <c r="O327" s="21">
        <v>9000</v>
      </c>
      <c r="P327" s="21">
        <v>0</v>
      </c>
      <c r="Q327" s="21">
        <v>0</v>
      </c>
      <c r="R327" s="21">
        <v>1002</v>
      </c>
      <c r="S327" s="21">
        <v>0</v>
      </c>
      <c r="T327" s="21">
        <v>6289</v>
      </c>
      <c r="U327" s="21">
        <v>0</v>
      </c>
      <c r="V327" s="21">
        <v>0</v>
      </c>
      <c r="W327" s="21">
        <v>0</v>
      </c>
      <c r="X327" s="21">
        <v>0</v>
      </c>
      <c r="Y327" s="21" t="s">
        <v>191</v>
      </c>
      <c r="Z327" s="21" t="s">
        <v>212</v>
      </c>
      <c r="AA327" s="21" t="s">
        <v>1157</v>
      </c>
    </row>
    <row r="328" spans="1:27" x14ac:dyDescent="0.25">
      <c r="A328" s="21" t="s">
        <v>1158</v>
      </c>
      <c r="B328" s="21" t="s">
        <v>1159</v>
      </c>
      <c r="C328" s="21"/>
      <c r="D328" s="21">
        <v>0</v>
      </c>
      <c r="E328" s="21">
        <v>0</v>
      </c>
      <c r="F328" s="21">
        <v>0</v>
      </c>
      <c r="G328" s="21">
        <v>0</v>
      </c>
      <c r="H328" s="21">
        <v>0</v>
      </c>
      <c r="I328" s="21">
        <v>0</v>
      </c>
      <c r="J328" s="21">
        <v>0</v>
      </c>
      <c r="K328" s="21">
        <v>0</v>
      </c>
      <c r="L328" s="21">
        <v>0</v>
      </c>
      <c r="M328" s="21">
        <v>0</v>
      </c>
      <c r="N328" s="21">
        <v>441341</v>
      </c>
      <c r="O328" s="21">
        <v>77000</v>
      </c>
      <c r="P328" s="21">
        <v>0</v>
      </c>
      <c r="Q328" s="21">
        <v>0</v>
      </c>
      <c r="R328" s="21">
        <v>0</v>
      </c>
      <c r="S328" s="21">
        <v>0</v>
      </c>
      <c r="T328" s="21">
        <v>0</v>
      </c>
      <c r="U328" s="21">
        <v>0</v>
      </c>
      <c r="V328" s="21">
        <v>43000</v>
      </c>
      <c r="W328" s="21">
        <v>77000</v>
      </c>
      <c r="X328" s="21">
        <v>30000</v>
      </c>
      <c r="Y328" s="21" t="s">
        <v>191</v>
      </c>
      <c r="Z328" s="21" t="s">
        <v>372</v>
      </c>
      <c r="AA328" s="21" t="s">
        <v>1160</v>
      </c>
    </row>
    <row r="329" spans="1:27" x14ac:dyDescent="0.25">
      <c r="A329" s="21" t="s">
        <v>1161</v>
      </c>
      <c r="B329" s="21" t="s">
        <v>1162</v>
      </c>
      <c r="C329" s="21"/>
      <c r="D329" s="21">
        <v>0</v>
      </c>
      <c r="E329" s="21">
        <v>0</v>
      </c>
      <c r="F329" s="21">
        <v>0</v>
      </c>
      <c r="G329" s="21">
        <v>0</v>
      </c>
      <c r="H329" s="21">
        <v>0</v>
      </c>
      <c r="I329" s="21">
        <v>0</v>
      </c>
      <c r="J329" s="21">
        <v>0</v>
      </c>
      <c r="K329" s="21">
        <v>0</v>
      </c>
      <c r="L329" s="21">
        <v>0</v>
      </c>
      <c r="M329" s="21">
        <v>0</v>
      </c>
      <c r="N329" s="21">
        <v>0</v>
      </c>
      <c r="O329" s="21">
        <v>0</v>
      </c>
      <c r="P329" s="21">
        <v>0</v>
      </c>
      <c r="Q329" s="21">
        <v>0</v>
      </c>
      <c r="R329" s="21">
        <v>0</v>
      </c>
      <c r="S329" s="21">
        <v>0</v>
      </c>
      <c r="T329" s="21">
        <v>0</v>
      </c>
      <c r="U329" s="21">
        <v>0</v>
      </c>
      <c r="V329" s="21">
        <v>0</v>
      </c>
      <c r="W329" s="21">
        <v>0</v>
      </c>
      <c r="X329" s="21">
        <v>0</v>
      </c>
      <c r="Y329" s="21" t="s">
        <v>191</v>
      </c>
      <c r="Z329" s="21" t="s">
        <v>249</v>
      </c>
      <c r="AA329" s="21" t="s">
        <v>1163</v>
      </c>
    </row>
    <row r="330" spans="1:27" x14ac:dyDescent="0.25">
      <c r="A330" s="21" t="s">
        <v>1164</v>
      </c>
      <c r="B330" s="21" t="s">
        <v>1165</v>
      </c>
      <c r="C330" s="21"/>
      <c r="D330" s="21">
        <v>0</v>
      </c>
      <c r="E330" s="21">
        <v>0</v>
      </c>
      <c r="F330" s="21">
        <v>0</v>
      </c>
      <c r="G330" s="21">
        <v>0</v>
      </c>
      <c r="H330" s="21">
        <v>0</v>
      </c>
      <c r="I330" s="21">
        <v>0</v>
      </c>
      <c r="J330" s="21">
        <v>0</v>
      </c>
      <c r="K330" s="21">
        <v>0</v>
      </c>
      <c r="L330" s="21">
        <v>0</v>
      </c>
      <c r="M330" s="21">
        <v>0</v>
      </c>
      <c r="N330" s="21">
        <v>1300</v>
      </c>
      <c r="O330" s="21">
        <v>0</v>
      </c>
      <c r="P330" s="21">
        <v>0</v>
      </c>
      <c r="Q330" s="21">
        <v>0</v>
      </c>
      <c r="R330" s="21">
        <v>0</v>
      </c>
      <c r="S330" s="21">
        <v>0</v>
      </c>
      <c r="T330" s="21">
        <v>0</v>
      </c>
      <c r="U330" s="21">
        <v>0</v>
      </c>
      <c r="V330" s="21">
        <v>0</v>
      </c>
      <c r="W330" s="21">
        <v>0</v>
      </c>
      <c r="X330" s="21">
        <v>0</v>
      </c>
      <c r="Y330" s="21" t="s">
        <v>191</v>
      </c>
      <c r="Z330" s="21" t="s">
        <v>249</v>
      </c>
      <c r="AA330" s="21" t="s">
        <v>1166</v>
      </c>
    </row>
    <row r="331" spans="1:27" x14ac:dyDescent="0.25">
      <c r="A331" s="21" t="s">
        <v>1167</v>
      </c>
      <c r="B331" s="21" t="s">
        <v>1168</v>
      </c>
      <c r="C331" s="21"/>
      <c r="D331" s="21">
        <v>0</v>
      </c>
      <c r="E331" s="21">
        <v>0</v>
      </c>
      <c r="F331" s="21">
        <v>2091</v>
      </c>
      <c r="G331" s="21">
        <v>0</v>
      </c>
      <c r="H331" s="21">
        <v>0</v>
      </c>
      <c r="I331" s="21">
        <v>0</v>
      </c>
      <c r="J331" s="21">
        <v>0</v>
      </c>
      <c r="K331" s="21">
        <v>0</v>
      </c>
      <c r="L331" s="21">
        <v>0</v>
      </c>
      <c r="M331" s="21">
        <v>0</v>
      </c>
      <c r="N331" s="21">
        <v>448358</v>
      </c>
      <c r="O331" s="21">
        <v>220600</v>
      </c>
      <c r="P331" s="21">
        <v>0</v>
      </c>
      <c r="Q331" s="21">
        <v>25041</v>
      </c>
      <c r="R331" s="21">
        <v>0</v>
      </c>
      <c r="S331" s="21">
        <v>0</v>
      </c>
      <c r="T331" s="21">
        <v>0</v>
      </c>
      <c r="U331" s="21">
        <v>0</v>
      </c>
      <c r="V331" s="21">
        <v>0</v>
      </c>
      <c r="W331" s="21">
        <v>0</v>
      </c>
      <c r="X331" s="21">
        <v>106000</v>
      </c>
      <c r="Y331" s="21" t="s">
        <v>191</v>
      </c>
      <c r="Z331" s="21" t="s">
        <v>205</v>
      </c>
      <c r="AA331" s="21" t="s">
        <v>1169</v>
      </c>
    </row>
    <row r="332" spans="1:27" x14ac:dyDescent="0.25">
      <c r="A332" s="21" t="s">
        <v>1170</v>
      </c>
      <c r="B332" s="21" t="s">
        <v>1171</v>
      </c>
      <c r="C332" s="21"/>
      <c r="D332" s="21">
        <v>0</v>
      </c>
      <c r="E332" s="21">
        <v>0</v>
      </c>
      <c r="F332" s="21">
        <v>0</v>
      </c>
      <c r="G332" s="21">
        <v>0</v>
      </c>
      <c r="H332" s="21">
        <v>0</v>
      </c>
      <c r="I332" s="21">
        <v>0</v>
      </c>
      <c r="J332" s="21">
        <v>0</v>
      </c>
      <c r="K332" s="21">
        <v>0</v>
      </c>
      <c r="L332" s="21">
        <v>0</v>
      </c>
      <c r="M332" s="21">
        <v>0</v>
      </c>
      <c r="N332" s="21">
        <v>1175</v>
      </c>
      <c r="O332" s="21">
        <v>0</v>
      </c>
      <c r="P332" s="21">
        <v>0</v>
      </c>
      <c r="Q332" s="21">
        <v>0</v>
      </c>
      <c r="R332" s="21">
        <v>0</v>
      </c>
      <c r="S332" s="21">
        <v>0</v>
      </c>
      <c r="T332" s="21">
        <v>0</v>
      </c>
      <c r="U332" s="21">
        <v>0</v>
      </c>
      <c r="V332" s="21">
        <v>0</v>
      </c>
      <c r="W332" s="21">
        <v>0</v>
      </c>
      <c r="X332" s="21">
        <v>0</v>
      </c>
      <c r="Y332" s="21" t="s">
        <v>191</v>
      </c>
      <c r="Z332" s="21" t="s">
        <v>249</v>
      </c>
      <c r="AA332" s="21" t="s">
        <v>1172</v>
      </c>
    </row>
    <row r="333" spans="1:27" x14ac:dyDescent="0.25">
      <c r="A333" s="21" t="s">
        <v>1173</v>
      </c>
      <c r="B333" s="21" t="s">
        <v>1174</v>
      </c>
      <c r="C333" s="21"/>
      <c r="D333" s="21">
        <v>0</v>
      </c>
      <c r="E333" s="21">
        <v>0</v>
      </c>
      <c r="F333" s="21">
        <v>0</v>
      </c>
      <c r="G333" s="21">
        <v>0</v>
      </c>
      <c r="H333" s="21">
        <v>0</v>
      </c>
      <c r="I333" s="21">
        <v>0</v>
      </c>
      <c r="J333" s="21">
        <v>0</v>
      </c>
      <c r="K333" s="21">
        <v>0</v>
      </c>
      <c r="L333" s="21">
        <v>0</v>
      </c>
      <c r="M333" s="21">
        <v>0</v>
      </c>
      <c r="N333" s="21">
        <v>81969</v>
      </c>
      <c r="O333" s="21">
        <v>5000</v>
      </c>
      <c r="P333" s="21">
        <v>0</v>
      </c>
      <c r="Q333" s="21">
        <v>0</v>
      </c>
      <c r="R333" s="21">
        <v>0</v>
      </c>
      <c r="S333" s="21">
        <v>0</v>
      </c>
      <c r="T333" s="21">
        <v>0</v>
      </c>
      <c r="U333" s="21">
        <v>0</v>
      </c>
      <c r="V333" s="21">
        <v>0</v>
      </c>
      <c r="W333" s="21">
        <v>8000</v>
      </c>
      <c r="X333" s="21">
        <v>0</v>
      </c>
      <c r="Y333" s="21" t="s">
        <v>191</v>
      </c>
      <c r="Z333" s="21" t="s">
        <v>249</v>
      </c>
      <c r="AA333" s="21" t="s">
        <v>1175</v>
      </c>
    </row>
    <row r="334" spans="1:27" x14ac:dyDescent="0.25">
      <c r="A334" s="21" t="s">
        <v>1176</v>
      </c>
      <c r="B334" s="21" t="s">
        <v>1177</v>
      </c>
      <c r="C334" s="21"/>
      <c r="D334" s="21">
        <v>0</v>
      </c>
      <c r="E334" s="21">
        <v>0</v>
      </c>
      <c r="F334" s="21">
        <v>0</v>
      </c>
      <c r="G334" s="21">
        <v>0</v>
      </c>
      <c r="H334" s="21">
        <v>0</v>
      </c>
      <c r="I334" s="21">
        <v>0</v>
      </c>
      <c r="J334" s="21">
        <v>0</v>
      </c>
      <c r="K334" s="21">
        <v>0</v>
      </c>
      <c r="L334" s="21">
        <v>0</v>
      </c>
      <c r="M334" s="21">
        <v>0</v>
      </c>
      <c r="N334" s="21">
        <v>214107</v>
      </c>
      <c r="O334" s="21">
        <v>5000</v>
      </c>
      <c r="P334" s="21">
        <v>0</v>
      </c>
      <c r="Q334" s="21">
        <v>486</v>
      </c>
      <c r="R334" s="21">
        <v>0</v>
      </c>
      <c r="S334" s="21">
        <v>0</v>
      </c>
      <c r="T334" s="21">
        <v>0</v>
      </c>
      <c r="U334" s="21">
        <v>23</v>
      </c>
      <c r="V334" s="21">
        <v>0</v>
      </c>
      <c r="W334" s="21">
        <v>0</v>
      </c>
      <c r="X334" s="21">
        <v>1</v>
      </c>
      <c r="Y334" s="21" t="s">
        <v>191</v>
      </c>
      <c r="Z334" s="21" t="s">
        <v>212</v>
      </c>
      <c r="AA334" s="21" t="s">
        <v>1178</v>
      </c>
    </row>
    <row r="335" spans="1:27" x14ac:dyDescent="0.25">
      <c r="A335" s="21" t="s">
        <v>1179</v>
      </c>
      <c r="B335" s="21" t="s">
        <v>1180</v>
      </c>
      <c r="C335" s="21"/>
      <c r="D335" s="21">
        <v>0</v>
      </c>
      <c r="E335" s="21">
        <v>0</v>
      </c>
      <c r="F335" s="21">
        <v>0</v>
      </c>
      <c r="G335" s="21">
        <v>0</v>
      </c>
      <c r="H335" s="21">
        <v>0</v>
      </c>
      <c r="I335" s="21">
        <v>0</v>
      </c>
      <c r="J335" s="21">
        <v>220</v>
      </c>
      <c r="K335" s="21">
        <v>0</v>
      </c>
      <c r="L335" s="21">
        <v>0</v>
      </c>
      <c r="M335" s="21">
        <v>0</v>
      </c>
      <c r="N335" s="21">
        <v>891732</v>
      </c>
      <c r="O335" s="21">
        <v>49000</v>
      </c>
      <c r="P335" s="21">
        <v>0</v>
      </c>
      <c r="Q335" s="21">
        <v>0</v>
      </c>
      <c r="R335" s="21">
        <v>0</v>
      </c>
      <c r="S335" s="21">
        <v>0</v>
      </c>
      <c r="T335" s="21">
        <v>0</v>
      </c>
      <c r="U335" s="21">
        <v>0</v>
      </c>
      <c r="V335" s="21">
        <v>0</v>
      </c>
      <c r="W335" s="21">
        <v>75500</v>
      </c>
      <c r="X335" s="21">
        <v>16</v>
      </c>
      <c r="Y335" s="21" t="s">
        <v>191</v>
      </c>
      <c r="Z335" s="21" t="s">
        <v>205</v>
      </c>
      <c r="AA335" s="21" t="s">
        <v>1181</v>
      </c>
    </row>
    <row r="336" spans="1:27" x14ac:dyDescent="0.25">
      <c r="A336" s="21" t="s">
        <v>1182</v>
      </c>
      <c r="B336" s="21" t="s">
        <v>1183</v>
      </c>
      <c r="C336" s="21"/>
      <c r="D336" s="21">
        <v>0</v>
      </c>
      <c r="E336" s="21">
        <v>0</v>
      </c>
      <c r="F336" s="21">
        <v>1385</v>
      </c>
      <c r="G336" s="21">
        <v>0</v>
      </c>
      <c r="H336" s="21">
        <v>0</v>
      </c>
      <c r="I336" s="21">
        <v>0</v>
      </c>
      <c r="J336" s="21">
        <v>0</v>
      </c>
      <c r="K336" s="21">
        <v>0</v>
      </c>
      <c r="L336" s="21">
        <v>0</v>
      </c>
      <c r="M336" s="21">
        <v>0</v>
      </c>
      <c r="N336" s="21">
        <v>387840</v>
      </c>
      <c r="O336" s="21">
        <v>80000</v>
      </c>
      <c r="P336" s="21">
        <v>0</v>
      </c>
      <c r="Q336" s="21">
        <v>2380</v>
      </c>
      <c r="R336" s="21">
        <v>0</v>
      </c>
      <c r="S336" s="21">
        <v>0</v>
      </c>
      <c r="T336" s="21">
        <v>0</v>
      </c>
      <c r="U336" s="21">
        <v>0</v>
      </c>
      <c r="V336" s="21">
        <v>10000</v>
      </c>
      <c r="W336" s="21">
        <v>20000</v>
      </c>
      <c r="X336" s="21">
        <v>0</v>
      </c>
      <c r="Y336" s="21" t="s">
        <v>191</v>
      </c>
      <c r="Z336" s="21" t="s">
        <v>372</v>
      </c>
      <c r="AA336" s="21" t="s">
        <v>1184</v>
      </c>
    </row>
    <row r="337" spans="1:27" x14ac:dyDescent="0.25">
      <c r="A337" s="21" t="s">
        <v>1185</v>
      </c>
      <c r="B337" s="21" t="s">
        <v>1186</v>
      </c>
      <c r="C337" s="21"/>
      <c r="D337" s="21">
        <v>0</v>
      </c>
      <c r="E337" s="21">
        <v>0</v>
      </c>
      <c r="F337" s="21">
        <v>0</v>
      </c>
      <c r="G337" s="21">
        <v>0</v>
      </c>
      <c r="H337" s="21">
        <v>0</v>
      </c>
      <c r="I337" s="21">
        <v>0</v>
      </c>
      <c r="J337" s="21">
        <v>0</v>
      </c>
      <c r="K337" s="21">
        <v>0</v>
      </c>
      <c r="L337" s="21">
        <v>0</v>
      </c>
      <c r="M337" s="21">
        <v>0</v>
      </c>
      <c r="N337" s="21">
        <v>21556</v>
      </c>
      <c r="O337" s="21">
        <v>0</v>
      </c>
      <c r="P337" s="21">
        <v>0</v>
      </c>
      <c r="Q337" s="21">
        <v>0</v>
      </c>
      <c r="R337" s="21">
        <v>0</v>
      </c>
      <c r="S337" s="21">
        <v>0</v>
      </c>
      <c r="T337" s="21">
        <v>0</v>
      </c>
      <c r="U337" s="21">
        <v>0</v>
      </c>
      <c r="V337" s="21">
        <v>4000</v>
      </c>
      <c r="W337" s="21">
        <v>0</v>
      </c>
      <c r="X337" s="21">
        <v>0</v>
      </c>
      <c r="Y337" s="21" t="s">
        <v>191</v>
      </c>
      <c r="Z337" s="21" t="s">
        <v>249</v>
      </c>
      <c r="AA337" s="21" t="s">
        <v>1187</v>
      </c>
    </row>
    <row r="338" spans="1:27" x14ac:dyDescent="0.25">
      <c r="A338" s="21" t="s">
        <v>1188</v>
      </c>
      <c r="B338" s="21" t="s">
        <v>1189</v>
      </c>
      <c r="C338" s="21"/>
      <c r="D338" s="21">
        <v>0</v>
      </c>
      <c r="E338" s="21">
        <v>0</v>
      </c>
      <c r="F338" s="21">
        <v>0</v>
      </c>
      <c r="G338" s="21">
        <v>0</v>
      </c>
      <c r="H338" s="21">
        <v>0</v>
      </c>
      <c r="I338" s="21">
        <v>0</v>
      </c>
      <c r="J338" s="21">
        <v>0</v>
      </c>
      <c r="K338" s="21">
        <v>0</v>
      </c>
      <c r="L338" s="21">
        <v>0</v>
      </c>
      <c r="M338" s="21">
        <v>0</v>
      </c>
      <c r="N338" s="21">
        <v>44260</v>
      </c>
      <c r="O338" s="21">
        <v>3500</v>
      </c>
      <c r="P338" s="21">
        <v>0</v>
      </c>
      <c r="Q338" s="21">
        <v>0</v>
      </c>
      <c r="R338" s="21">
        <v>0</v>
      </c>
      <c r="S338" s="21">
        <v>0</v>
      </c>
      <c r="T338" s="21">
        <v>0</v>
      </c>
      <c r="U338" s="21">
        <v>0</v>
      </c>
      <c r="V338" s="21">
        <v>0</v>
      </c>
      <c r="W338" s="21">
        <v>18000</v>
      </c>
      <c r="X338" s="21">
        <v>2000</v>
      </c>
      <c r="Y338" s="21" t="s">
        <v>191</v>
      </c>
      <c r="Z338" s="21" t="s">
        <v>249</v>
      </c>
      <c r="AA338" s="21" t="s">
        <v>1190</v>
      </c>
    </row>
    <row r="339" spans="1:27" x14ac:dyDescent="0.25">
      <c r="A339" s="21" t="s">
        <v>1191</v>
      </c>
      <c r="B339" s="21" t="s">
        <v>1192</v>
      </c>
      <c r="C339" s="21"/>
      <c r="D339" s="21">
        <v>0</v>
      </c>
      <c r="E339" s="21">
        <v>0</v>
      </c>
      <c r="F339" s="21">
        <v>0</v>
      </c>
      <c r="G339" s="21">
        <v>0</v>
      </c>
      <c r="H339" s="21">
        <v>0</v>
      </c>
      <c r="I339" s="21">
        <v>0</v>
      </c>
      <c r="J339" s="21">
        <v>0</v>
      </c>
      <c r="K339" s="21">
        <v>0</v>
      </c>
      <c r="L339" s="21">
        <v>0</v>
      </c>
      <c r="M339" s="21">
        <v>0</v>
      </c>
      <c r="N339" s="21">
        <v>75205</v>
      </c>
      <c r="O339" s="21">
        <v>0</v>
      </c>
      <c r="P339" s="21">
        <v>0</v>
      </c>
      <c r="Q339" s="21">
        <v>0</v>
      </c>
      <c r="R339" s="21">
        <v>0</v>
      </c>
      <c r="S339" s="21">
        <v>0</v>
      </c>
      <c r="T339" s="21">
        <v>0</v>
      </c>
      <c r="U339" s="21">
        <v>0</v>
      </c>
      <c r="V339" s="21">
        <v>2000</v>
      </c>
      <c r="W339" s="21">
        <v>0</v>
      </c>
      <c r="X339" s="21">
        <v>0</v>
      </c>
      <c r="Y339" s="21" t="s">
        <v>191</v>
      </c>
      <c r="Z339" s="21" t="s">
        <v>212</v>
      </c>
      <c r="AA339" s="21" t="s">
        <v>1193</v>
      </c>
    </row>
    <row r="340" spans="1:27" x14ac:dyDescent="0.25">
      <c r="A340" s="21" t="s">
        <v>1194</v>
      </c>
      <c r="B340" s="21" t="s">
        <v>1195</v>
      </c>
      <c r="C340" s="21"/>
      <c r="D340" s="21">
        <v>0</v>
      </c>
      <c r="E340" s="21">
        <v>0</v>
      </c>
      <c r="F340" s="21">
        <v>0</v>
      </c>
      <c r="G340" s="21">
        <v>0</v>
      </c>
      <c r="H340" s="21">
        <v>0</v>
      </c>
      <c r="I340" s="21">
        <v>0</v>
      </c>
      <c r="J340" s="21">
        <v>0</v>
      </c>
      <c r="K340" s="21">
        <v>0</v>
      </c>
      <c r="L340" s="21">
        <v>0</v>
      </c>
      <c r="M340" s="21">
        <v>0</v>
      </c>
      <c r="N340" s="21">
        <v>23345</v>
      </c>
      <c r="O340" s="21">
        <v>0</v>
      </c>
      <c r="P340" s="21">
        <v>0</v>
      </c>
      <c r="Q340" s="21">
        <v>0</v>
      </c>
      <c r="R340" s="21">
        <v>0</v>
      </c>
      <c r="S340" s="21">
        <v>0</v>
      </c>
      <c r="T340" s="21">
        <v>0</v>
      </c>
      <c r="U340" s="21">
        <v>0</v>
      </c>
      <c r="V340" s="21">
        <v>0</v>
      </c>
      <c r="W340" s="21">
        <v>5000</v>
      </c>
      <c r="X340" s="21">
        <v>0</v>
      </c>
      <c r="Y340" s="21" t="s">
        <v>191</v>
      </c>
      <c r="Z340" s="21" t="s">
        <v>212</v>
      </c>
      <c r="AA340" s="21" t="s">
        <v>1196</v>
      </c>
    </row>
    <row r="341" spans="1:27" x14ac:dyDescent="0.25">
      <c r="A341" s="21" t="s">
        <v>1197</v>
      </c>
      <c r="B341" s="21" t="s">
        <v>1198</v>
      </c>
      <c r="C341" s="21"/>
      <c r="D341" s="21">
        <v>0</v>
      </c>
      <c r="E341" s="21">
        <v>0</v>
      </c>
      <c r="F341" s="21">
        <v>0</v>
      </c>
      <c r="G341" s="21">
        <v>0</v>
      </c>
      <c r="H341" s="21">
        <v>0</v>
      </c>
      <c r="I341" s="21">
        <v>0</v>
      </c>
      <c r="J341" s="21">
        <v>240</v>
      </c>
      <c r="K341" s="21">
        <v>0</v>
      </c>
      <c r="L341" s="21">
        <v>0</v>
      </c>
      <c r="M341" s="21">
        <v>6600</v>
      </c>
      <c r="N341" s="21">
        <v>35482</v>
      </c>
      <c r="O341" s="21">
        <v>125500</v>
      </c>
      <c r="P341" s="21">
        <v>0</v>
      </c>
      <c r="Q341" s="21">
        <v>0</v>
      </c>
      <c r="R341" s="21">
        <v>0</v>
      </c>
      <c r="S341" s="21">
        <v>0</v>
      </c>
      <c r="T341" s="21">
        <v>0</v>
      </c>
      <c r="U341" s="21">
        <v>24</v>
      </c>
      <c r="V341" s="21">
        <v>0</v>
      </c>
      <c r="W341" s="21">
        <v>0</v>
      </c>
      <c r="X341" s="21">
        <v>0</v>
      </c>
      <c r="Y341" s="21" t="s">
        <v>191</v>
      </c>
      <c r="Z341" s="21" t="s">
        <v>269</v>
      </c>
      <c r="AA341" s="21" t="s">
        <v>1199</v>
      </c>
    </row>
    <row r="342" spans="1:27" x14ac:dyDescent="0.25">
      <c r="A342" s="21" t="s">
        <v>1200</v>
      </c>
      <c r="B342" s="21" t="s">
        <v>1201</v>
      </c>
      <c r="C342" s="21"/>
      <c r="D342" s="21">
        <v>0</v>
      </c>
      <c r="E342" s="21">
        <v>0</v>
      </c>
      <c r="F342" s="21">
        <v>0</v>
      </c>
      <c r="G342" s="21">
        <v>0</v>
      </c>
      <c r="H342" s="21">
        <v>0</v>
      </c>
      <c r="I342" s="21">
        <v>0</v>
      </c>
      <c r="J342" s="21">
        <v>0</v>
      </c>
      <c r="K342" s="21">
        <v>0</v>
      </c>
      <c r="L342" s="21">
        <v>0</v>
      </c>
      <c r="M342" s="21">
        <v>0</v>
      </c>
      <c r="N342" s="21">
        <v>25000</v>
      </c>
      <c r="O342" s="21">
        <v>0</v>
      </c>
      <c r="P342" s="21">
        <v>0</v>
      </c>
      <c r="Q342" s="21">
        <v>143</v>
      </c>
      <c r="R342" s="21">
        <v>0</v>
      </c>
      <c r="S342" s="21">
        <v>0</v>
      </c>
      <c r="T342" s="21">
        <v>0</v>
      </c>
      <c r="U342" s="21">
        <v>0</v>
      </c>
      <c r="V342" s="21">
        <v>0</v>
      </c>
      <c r="W342" s="21">
        <v>0</v>
      </c>
      <c r="X342" s="21">
        <v>0</v>
      </c>
      <c r="Y342" s="21" t="s">
        <v>193</v>
      </c>
      <c r="Z342" s="21" t="s">
        <v>205</v>
      </c>
      <c r="AA342" s="21" t="s">
        <v>1202</v>
      </c>
    </row>
    <row r="343" spans="1:27" x14ac:dyDescent="0.25">
      <c r="A343" s="21" t="s">
        <v>1203</v>
      </c>
      <c r="B343" s="21" t="s">
        <v>1204</v>
      </c>
      <c r="C343" s="21"/>
      <c r="D343" s="21">
        <v>0</v>
      </c>
      <c r="E343" s="21">
        <v>0</v>
      </c>
      <c r="F343" s="21">
        <v>0</v>
      </c>
      <c r="G343" s="21">
        <v>0</v>
      </c>
      <c r="H343" s="21">
        <v>0</v>
      </c>
      <c r="I343" s="21">
        <v>0</v>
      </c>
      <c r="J343" s="21">
        <v>0</v>
      </c>
      <c r="K343" s="21">
        <v>0</v>
      </c>
      <c r="L343" s="21">
        <v>0</v>
      </c>
      <c r="M343" s="21">
        <v>0</v>
      </c>
      <c r="N343" s="21">
        <v>198528</v>
      </c>
      <c r="O343" s="21">
        <v>0</v>
      </c>
      <c r="P343" s="21">
        <v>0</v>
      </c>
      <c r="Q343" s="21">
        <v>0</v>
      </c>
      <c r="R343" s="21">
        <v>0</v>
      </c>
      <c r="S343" s="21">
        <v>0</v>
      </c>
      <c r="T343" s="21">
        <v>0</v>
      </c>
      <c r="U343" s="21">
        <v>0</v>
      </c>
      <c r="V343" s="21">
        <v>0</v>
      </c>
      <c r="W343" s="21">
        <v>0</v>
      </c>
      <c r="X343" s="21">
        <v>0</v>
      </c>
      <c r="Y343" s="21" t="s">
        <v>191</v>
      </c>
      <c r="Z343" s="21" t="s">
        <v>212</v>
      </c>
      <c r="AA343" s="21" t="s">
        <v>1205</v>
      </c>
    </row>
    <row r="344" spans="1:27" x14ac:dyDescent="0.25">
      <c r="A344" s="21" t="s">
        <v>1206</v>
      </c>
      <c r="B344" s="21" t="s">
        <v>1207</v>
      </c>
      <c r="C344" s="21"/>
      <c r="D344" s="21">
        <v>0</v>
      </c>
      <c r="E344" s="21">
        <v>0</v>
      </c>
      <c r="F344" s="21">
        <v>0</v>
      </c>
      <c r="G344" s="21">
        <v>0</v>
      </c>
      <c r="H344" s="21">
        <v>0</v>
      </c>
      <c r="I344" s="21">
        <v>0</v>
      </c>
      <c r="J344" s="21">
        <v>0</v>
      </c>
      <c r="K344" s="21">
        <v>0</v>
      </c>
      <c r="L344" s="21">
        <v>0</v>
      </c>
      <c r="M344" s="21">
        <v>0</v>
      </c>
      <c r="N344" s="21">
        <v>287383</v>
      </c>
      <c r="O344" s="21">
        <v>30000</v>
      </c>
      <c r="P344" s="21">
        <v>0</v>
      </c>
      <c r="Q344" s="21">
        <v>0</v>
      </c>
      <c r="R344" s="21">
        <v>0</v>
      </c>
      <c r="S344" s="21">
        <v>0</v>
      </c>
      <c r="T344" s="21">
        <v>0</v>
      </c>
      <c r="U344" s="21">
        <v>0</v>
      </c>
      <c r="V344" s="21">
        <v>20000</v>
      </c>
      <c r="W344" s="21">
        <v>0</v>
      </c>
      <c r="X344" s="21">
        <v>0</v>
      </c>
      <c r="Y344" s="21" t="s">
        <v>191</v>
      </c>
      <c r="Z344" s="21" t="s">
        <v>372</v>
      </c>
      <c r="AA344" s="21" t="s">
        <v>1208</v>
      </c>
    </row>
    <row r="345" spans="1:27" x14ac:dyDescent="0.25">
      <c r="A345" s="21" t="s">
        <v>1209</v>
      </c>
      <c r="B345" s="21" t="s">
        <v>1210</v>
      </c>
      <c r="C345" s="21"/>
      <c r="D345" s="21">
        <v>0</v>
      </c>
      <c r="E345" s="21">
        <v>0</v>
      </c>
      <c r="F345" s="21">
        <v>0</v>
      </c>
      <c r="G345" s="21">
        <v>0</v>
      </c>
      <c r="H345" s="21">
        <v>0</v>
      </c>
      <c r="I345" s="21">
        <v>0</v>
      </c>
      <c r="J345" s="21">
        <v>0</v>
      </c>
      <c r="K345" s="21">
        <v>0</v>
      </c>
      <c r="L345" s="21">
        <v>0</v>
      </c>
      <c r="M345" s="21">
        <v>0</v>
      </c>
      <c r="N345" s="21">
        <v>434</v>
      </c>
      <c r="O345" s="21">
        <v>0</v>
      </c>
      <c r="P345" s="21">
        <v>0</v>
      </c>
      <c r="Q345" s="21">
        <v>0</v>
      </c>
      <c r="R345" s="21">
        <v>0</v>
      </c>
      <c r="S345" s="21">
        <v>0</v>
      </c>
      <c r="T345" s="21">
        <v>0</v>
      </c>
      <c r="U345" s="21">
        <v>0</v>
      </c>
      <c r="V345" s="21">
        <v>0</v>
      </c>
      <c r="W345" s="21">
        <v>0</v>
      </c>
      <c r="X345" s="21">
        <v>0</v>
      </c>
      <c r="Y345" s="21" t="s">
        <v>191</v>
      </c>
      <c r="Z345" s="21" t="s">
        <v>249</v>
      </c>
      <c r="AA345" s="21" t="s">
        <v>1211</v>
      </c>
    </row>
    <row r="346" spans="1:27" x14ac:dyDescent="0.25">
      <c r="A346" s="21" t="s">
        <v>1212</v>
      </c>
      <c r="B346" s="21" t="s">
        <v>1213</v>
      </c>
      <c r="C346" s="21"/>
      <c r="D346" s="21">
        <v>0</v>
      </c>
      <c r="E346" s="21">
        <v>0</v>
      </c>
      <c r="F346" s="21">
        <v>0</v>
      </c>
      <c r="G346" s="21">
        <v>0</v>
      </c>
      <c r="H346" s="21">
        <v>0</v>
      </c>
      <c r="I346" s="21">
        <v>0</v>
      </c>
      <c r="J346" s="21">
        <v>0</v>
      </c>
      <c r="K346" s="21">
        <v>0</v>
      </c>
      <c r="L346" s="21">
        <v>0</v>
      </c>
      <c r="M346" s="21">
        <v>0</v>
      </c>
      <c r="N346" s="21">
        <v>173294</v>
      </c>
      <c r="O346" s="21">
        <v>40000</v>
      </c>
      <c r="P346" s="21">
        <v>0</v>
      </c>
      <c r="Q346" s="21">
        <v>0</v>
      </c>
      <c r="R346" s="21">
        <v>0</v>
      </c>
      <c r="S346" s="21">
        <v>0</v>
      </c>
      <c r="T346" s="21">
        <v>1000</v>
      </c>
      <c r="U346" s="21">
        <v>0</v>
      </c>
      <c r="V346" s="21">
        <v>0</v>
      </c>
      <c r="W346" s="21">
        <v>0</v>
      </c>
      <c r="X346" s="21">
        <v>0</v>
      </c>
      <c r="Y346" s="21" t="s">
        <v>195</v>
      </c>
      <c r="Z346" s="21" t="s">
        <v>205</v>
      </c>
      <c r="AA346" s="21" t="s">
        <v>1214</v>
      </c>
    </row>
    <row r="347" spans="1:27" x14ac:dyDescent="0.25">
      <c r="A347" s="21" t="s">
        <v>1215</v>
      </c>
      <c r="B347" s="21" t="s">
        <v>1216</v>
      </c>
      <c r="C347" s="21"/>
      <c r="D347" s="21">
        <v>0</v>
      </c>
      <c r="E347" s="21">
        <v>0</v>
      </c>
      <c r="F347" s="21">
        <v>0</v>
      </c>
      <c r="G347" s="21">
        <v>0</v>
      </c>
      <c r="H347" s="21">
        <v>0</v>
      </c>
      <c r="I347" s="21">
        <v>0</v>
      </c>
      <c r="J347" s="21">
        <v>0</v>
      </c>
      <c r="K347" s="21">
        <v>0</v>
      </c>
      <c r="L347" s="21">
        <v>0</v>
      </c>
      <c r="M347" s="21">
        <v>0</v>
      </c>
      <c r="N347" s="21">
        <v>24359</v>
      </c>
      <c r="O347" s="21">
        <v>0</v>
      </c>
      <c r="P347" s="21">
        <v>0</v>
      </c>
      <c r="Q347" s="21">
        <v>0</v>
      </c>
      <c r="R347" s="21">
        <v>0</v>
      </c>
      <c r="S347" s="21">
        <v>0</v>
      </c>
      <c r="T347" s="21">
        <v>0</v>
      </c>
      <c r="U347" s="21">
        <v>0</v>
      </c>
      <c r="V347" s="21">
        <v>0</v>
      </c>
      <c r="W347" s="21">
        <v>0</v>
      </c>
      <c r="X347" s="21">
        <v>0</v>
      </c>
      <c r="Y347" s="21" t="s">
        <v>191</v>
      </c>
      <c r="Z347" s="21" t="s">
        <v>212</v>
      </c>
      <c r="AA347" s="21" t="s">
        <v>1217</v>
      </c>
    </row>
    <row r="348" spans="1:27" x14ac:dyDescent="0.25">
      <c r="A348" s="21" t="s">
        <v>1218</v>
      </c>
      <c r="B348" s="21" t="s">
        <v>1219</v>
      </c>
      <c r="C348" s="21"/>
      <c r="D348" s="21">
        <v>0</v>
      </c>
      <c r="E348" s="21">
        <v>0</v>
      </c>
      <c r="F348" s="21">
        <v>0</v>
      </c>
      <c r="G348" s="21">
        <v>0</v>
      </c>
      <c r="H348" s="21">
        <v>1029</v>
      </c>
      <c r="I348" s="21">
        <v>0</v>
      </c>
      <c r="J348" s="21">
        <v>11</v>
      </c>
      <c r="K348" s="21">
        <v>0</v>
      </c>
      <c r="L348" s="21">
        <v>0</v>
      </c>
      <c r="M348" s="21">
        <v>0</v>
      </c>
      <c r="N348" s="21">
        <v>460000</v>
      </c>
      <c r="O348" s="21">
        <v>30200</v>
      </c>
      <c r="P348" s="21">
        <v>0</v>
      </c>
      <c r="Q348" s="21">
        <v>57</v>
      </c>
      <c r="R348" s="21">
        <v>0</v>
      </c>
      <c r="S348" s="21">
        <v>0</v>
      </c>
      <c r="T348" s="21">
        <v>350</v>
      </c>
      <c r="U348" s="21">
        <v>0</v>
      </c>
      <c r="V348" s="21">
        <v>13000</v>
      </c>
      <c r="W348" s="21">
        <v>3179</v>
      </c>
      <c r="X348" s="21">
        <v>0</v>
      </c>
      <c r="Y348" s="21" t="s">
        <v>193</v>
      </c>
      <c r="Z348" s="21" t="s">
        <v>205</v>
      </c>
      <c r="AA348" s="21" t="s">
        <v>1220</v>
      </c>
    </row>
    <row r="349" spans="1:27" x14ac:dyDescent="0.25">
      <c r="A349" s="21" t="s">
        <v>1221</v>
      </c>
      <c r="B349" s="21" t="s">
        <v>1222</v>
      </c>
      <c r="C349" s="21"/>
      <c r="D349" s="21">
        <v>0</v>
      </c>
      <c r="E349" s="21">
        <v>0</v>
      </c>
      <c r="F349" s="21">
        <v>0</v>
      </c>
      <c r="G349" s="21">
        <v>0</v>
      </c>
      <c r="H349" s="21">
        <v>0</v>
      </c>
      <c r="I349" s="21">
        <v>0</v>
      </c>
      <c r="J349" s="21">
        <v>0</v>
      </c>
      <c r="K349" s="21">
        <v>0</v>
      </c>
      <c r="L349" s="21">
        <v>0</v>
      </c>
      <c r="M349" s="21">
        <v>0</v>
      </c>
      <c r="N349" s="21">
        <v>369587</v>
      </c>
      <c r="O349" s="21">
        <v>17500</v>
      </c>
      <c r="P349" s="21">
        <v>0</v>
      </c>
      <c r="Q349" s="21">
        <v>0</v>
      </c>
      <c r="R349" s="21">
        <v>0</v>
      </c>
      <c r="S349" s="21">
        <v>0</v>
      </c>
      <c r="T349" s="21">
        <v>0</v>
      </c>
      <c r="U349" s="21">
        <v>0</v>
      </c>
      <c r="V349" s="21">
        <v>0</v>
      </c>
      <c r="W349" s="21">
        <v>77500</v>
      </c>
      <c r="X349" s="21">
        <v>5000</v>
      </c>
      <c r="Y349" s="21" t="s">
        <v>191</v>
      </c>
      <c r="Z349" s="21" t="s">
        <v>205</v>
      </c>
      <c r="AA349" s="21" t="s">
        <v>1223</v>
      </c>
    </row>
    <row r="350" spans="1:27" x14ac:dyDescent="0.25">
      <c r="A350" s="21" t="s">
        <v>1224</v>
      </c>
      <c r="B350" s="21" t="s">
        <v>1225</v>
      </c>
      <c r="C350" s="21"/>
      <c r="D350" s="21">
        <v>0</v>
      </c>
      <c r="E350" s="21">
        <v>0</v>
      </c>
      <c r="F350" s="21">
        <v>0</v>
      </c>
      <c r="G350" s="21">
        <v>0</v>
      </c>
      <c r="H350" s="21">
        <v>0</v>
      </c>
      <c r="I350" s="21">
        <v>0</v>
      </c>
      <c r="J350" s="21">
        <v>176</v>
      </c>
      <c r="K350" s="21">
        <v>0</v>
      </c>
      <c r="L350" s="21">
        <v>0</v>
      </c>
      <c r="M350" s="21">
        <v>0</v>
      </c>
      <c r="N350" s="21">
        <v>40532</v>
      </c>
      <c r="O350" s="21">
        <v>82000</v>
      </c>
      <c r="P350" s="21">
        <v>0</v>
      </c>
      <c r="Q350" s="21">
        <v>0</v>
      </c>
      <c r="R350" s="21">
        <v>0</v>
      </c>
      <c r="S350" s="21">
        <v>0</v>
      </c>
      <c r="T350" s="21">
        <v>0</v>
      </c>
      <c r="U350" s="21">
        <v>0</v>
      </c>
      <c r="V350" s="21">
        <v>0</v>
      </c>
      <c r="W350" s="21">
        <v>445000</v>
      </c>
      <c r="X350" s="21">
        <v>0</v>
      </c>
      <c r="Y350" s="21" t="s">
        <v>191</v>
      </c>
      <c r="Z350" s="21" t="s">
        <v>205</v>
      </c>
      <c r="AA350" s="21" t="s">
        <v>1226</v>
      </c>
    </row>
    <row r="351" spans="1:27" x14ac:dyDescent="0.25">
      <c r="A351" s="21" t="s">
        <v>1227</v>
      </c>
      <c r="B351" s="21" t="s">
        <v>1228</v>
      </c>
      <c r="C351" s="21"/>
      <c r="D351" s="21">
        <v>0</v>
      </c>
      <c r="E351" s="21">
        <v>0</v>
      </c>
      <c r="F351" s="21">
        <v>0</v>
      </c>
      <c r="G351" s="21">
        <v>0</v>
      </c>
      <c r="H351" s="21">
        <v>0</v>
      </c>
      <c r="I351" s="21">
        <v>0</v>
      </c>
      <c r="J351" s="21">
        <v>0</v>
      </c>
      <c r="K351" s="21">
        <v>0</v>
      </c>
      <c r="L351" s="21">
        <v>0</v>
      </c>
      <c r="M351" s="21">
        <v>0</v>
      </c>
      <c r="N351" s="21">
        <v>557252</v>
      </c>
      <c r="O351" s="21">
        <v>0</v>
      </c>
      <c r="P351" s="21">
        <v>0</v>
      </c>
      <c r="Q351" s="21">
        <v>0</v>
      </c>
      <c r="R351" s="21">
        <v>0</v>
      </c>
      <c r="S351" s="21">
        <v>0</v>
      </c>
      <c r="T351" s="21">
        <v>0</v>
      </c>
      <c r="U351" s="21">
        <v>0</v>
      </c>
      <c r="V351" s="21">
        <v>79121</v>
      </c>
      <c r="W351" s="21">
        <v>0</v>
      </c>
      <c r="X351" s="21">
        <v>13964</v>
      </c>
      <c r="Y351" s="21" t="s">
        <v>191</v>
      </c>
      <c r="Z351" s="21" t="s">
        <v>205</v>
      </c>
      <c r="AA351" s="21" t="s">
        <v>1229</v>
      </c>
    </row>
    <row r="352" spans="1:27" x14ac:dyDescent="0.25">
      <c r="A352" s="21" t="s">
        <v>1230</v>
      </c>
      <c r="B352" s="21" t="s">
        <v>1231</v>
      </c>
      <c r="C352" s="21"/>
      <c r="D352" s="21">
        <v>0</v>
      </c>
      <c r="E352" s="21">
        <v>0</v>
      </c>
      <c r="F352" s="21">
        <v>0</v>
      </c>
      <c r="G352" s="21">
        <v>0</v>
      </c>
      <c r="H352" s="21">
        <v>0</v>
      </c>
      <c r="I352" s="21">
        <v>0</v>
      </c>
      <c r="J352" s="21">
        <v>0</v>
      </c>
      <c r="K352" s="21">
        <v>0</v>
      </c>
      <c r="L352" s="21">
        <v>0</v>
      </c>
      <c r="M352" s="21">
        <v>0</v>
      </c>
      <c r="N352" s="21">
        <v>228715</v>
      </c>
      <c r="O352" s="21">
        <v>10000</v>
      </c>
      <c r="P352" s="21">
        <v>0</v>
      </c>
      <c r="Q352" s="21">
        <v>0</v>
      </c>
      <c r="R352" s="21">
        <v>0</v>
      </c>
      <c r="S352" s="21">
        <v>0</v>
      </c>
      <c r="T352" s="21">
        <v>0</v>
      </c>
      <c r="U352" s="21">
        <v>0</v>
      </c>
      <c r="V352" s="21">
        <v>25000</v>
      </c>
      <c r="W352" s="21">
        <v>10000</v>
      </c>
      <c r="X352" s="21">
        <v>35000</v>
      </c>
      <c r="Y352" s="21" t="s">
        <v>195</v>
      </c>
      <c r="Z352" s="21" t="s">
        <v>205</v>
      </c>
      <c r="AA352" s="21" t="s">
        <v>1232</v>
      </c>
    </row>
    <row r="353" spans="1:27" x14ac:dyDescent="0.25">
      <c r="A353" s="21" t="s">
        <v>1233</v>
      </c>
      <c r="B353" s="21" t="s">
        <v>1234</v>
      </c>
      <c r="C353" s="21"/>
      <c r="D353" s="21">
        <v>0</v>
      </c>
      <c r="E353" s="21">
        <v>0</v>
      </c>
      <c r="F353" s="21">
        <v>0</v>
      </c>
      <c r="G353" s="21">
        <v>0</v>
      </c>
      <c r="H353" s="21">
        <v>0</v>
      </c>
      <c r="I353" s="21">
        <v>0</v>
      </c>
      <c r="J353" s="21">
        <v>0</v>
      </c>
      <c r="K353" s="21">
        <v>0</v>
      </c>
      <c r="L353" s="21">
        <v>0</v>
      </c>
      <c r="M353" s="21">
        <v>0</v>
      </c>
      <c r="N353" s="21">
        <v>1888</v>
      </c>
      <c r="O353" s="21">
        <v>10400</v>
      </c>
      <c r="P353" s="21">
        <v>0</v>
      </c>
      <c r="Q353" s="21">
        <v>0</v>
      </c>
      <c r="R353" s="21">
        <v>0</v>
      </c>
      <c r="S353" s="21">
        <v>0</v>
      </c>
      <c r="T353" s="21">
        <v>0</v>
      </c>
      <c r="U353" s="21">
        <v>1</v>
      </c>
      <c r="V353" s="21">
        <v>0</v>
      </c>
      <c r="W353" s="21">
        <v>0</v>
      </c>
      <c r="X353" s="21">
        <v>27</v>
      </c>
      <c r="Y353" s="21" t="s">
        <v>191</v>
      </c>
      <c r="Z353" s="21" t="s">
        <v>212</v>
      </c>
      <c r="AA353" s="21" t="s">
        <v>1235</v>
      </c>
    </row>
    <row r="354" spans="1:27" x14ac:dyDescent="0.25">
      <c r="A354" s="21" t="s">
        <v>1236</v>
      </c>
      <c r="B354" s="21" t="s">
        <v>1237</v>
      </c>
      <c r="C354" s="21"/>
      <c r="D354" s="21">
        <v>0</v>
      </c>
      <c r="E354" s="21">
        <v>0</v>
      </c>
      <c r="F354" s="21">
        <v>0</v>
      </c>
      <c r="G354" s="21">
        <v>0</v>
      </c>
      <c r="H354" s="21">
        <v>0</v>
      </c>
      <c r="I354" s="21">
        <v>0</v>
      </c>
      <c r="J354" s="21">
        <v>0</v>
      </c>
      <c r="K354" s="21">
        <v>0</v>
      </c>
      <c r="L354" s="21">
        <v>0</v>
      </c>
      <c r="M354" s="21">
        <v>0</v>
      </c>
      <c r="N354" s="21">
        <v>354126</v>
      </c>
      <c r="O354" s="21">
        <v>30000</v>
      </c>
      <c r="P354" s="21">
        <v>0</v>
      </c>
      <c r="Q354" s="21">
        <v>0</v>
      </c>
      <c r="R354" s="21">
        <v>0</v>
      </c>
      <c r="S354" s="21">
        <v>0</v>
      </c>
      <c r="T354" s="21">
        <v>0</v>
      </c>
      <c r="U354" s="21">
        <v>0</v>
      </c>
      <c r="V354" s="21">
        <v>0</v>
      </c>
      <c r="W354" s="21">
        <v>0</v>
      </c>
      <c r="X354" s="21">
        <v>0</v>
      </c>
      <c r="Y354" s="21" t="s">
        <v>191</v>
      </c>
      <c r="Z354" s="21" t="s">
        <v>205</v>
      </c>
      <c r="AA354" s="21" t="s">
        <v>1238</v>
      </c>
    </row>
    <row r="355" spans="1:27" x14ac:dyDescent="0.25">
      <c r="A355" s="21" t="s">
        <v>1239</v>
      </c>
      <c r="B355" s="21" t="s">
        <v>1240</v>
      </c>
      <c r="C355" s="21"/>
      <c r="D355" s="21">
        <v>0</v>
      </c>
      <c r="E355" s="21">
        <v>0</v>
      </c>
      <c r="F355" s="21">
        <v>0</v>
      </c>
      <c r="G355" s="21">
        <v>0</v>
      </c>
      <c r="H355" s="21">
        <v>0</v>
      </c>
      <c r="I355" s="21">
        <v>0</v>
      </c>
      <c r="J355" s="21">
        <v>0</v>
      </c>
      <c r="K355" s="21">
        <v>0</v>
      </c>
      <c r="L355" s="21">
        <v>0</v>
      </c>
      <c r="M355" s="21">
        <v>37500</v>
      </c>
      <c r="N355" s="21">
        <v>268252</v>
      </c>
      <c r="O355" s="21">
        <v>30000</v>
      </c>
      <c r="P355" s="21">
        <v>0</v>
      </c>
      <c r="Q355" s="21">
        <v>0</v>
      </c>
      <c r="R355" s="21">
        <v>0</v>
      </c>
      <c r="S355" s="21">
        <v>0</v>
      </c>
      <c r="T355" s="21">
        <v>0</v>
      </c>
      <c r="U355" s="21">
        <v>0</v>
      </c>
      <c r="V355" s="21">
        <v>0</v>
      </c>
      <c r="W355" s="21">
        <v>0</v>
      </c>
      <c r="X355" s="21">
        <v>0</v>
      </c>
      <c r="Y355" s="21" t="s">
        <v>191</v>
      </c>
      <c r="Z355" s="21" t="s">
        <v>262</v>
      </c>
      <c r="AA355" s="21" t="s">
        <v>1241</v>
      </c>
    </row>
    <row r="356" spans="1:27" x14ac:dyDescent="0.25">
      <c r="A356" s="21" t="s">
        <v>1242</v>
      </c>
      <c r="B356" s="21" t="s">
        <v>1243</v>
      </c>
      <c r="C356" s="21"/>
      <c r="D356" s="21">
        <v>0</v>
      </c>
      <c r="E356" s="21">
        <v>0</v>
      </c>
      <c r="F356" s="21">
        <v>0</v>
      </c>
      <c r="G356" s="21">
        <v>0</v>
      </c>
      <c r="H356" s="21">
        <v>0</v>
      </c>
      <c r="I356" s="21">
        <v>0</v>
      </c>
      <c r="J356" s="21">
        <v>0</v>
      </c>
      <c r="K356" s="21">
        <v>0</v>
      </c>
      <c r="L356" s="21">
        <v>0</v>
      </c>
      <c r="M356" s="21">
        <v>0</v>
      </c>
      <c r="N356" s="21">
        <v>55388</v>
      </c>
      <c r="O356" s="21">
        <v>73750</v>
      </c>
      <c r="P356" s="21">
        <v>0</v>
      </c>
      <c r="Q356" s="21">
        <v>0</v>
      </c>
      <c r="R356" s="21">
        <v>0</v>
      </c>
      <c r="S356" s="21">
        <v>0</v>
      </c>
      <c r="T356" s="21">
        <v>0</v>
      </c>
      <c r="U356" s="21">
        <v>0</v>
      </c>
      <c r="V356" s="21">
        <v>0</v>
      </c>
      <c r="W356" s="21">
        <v>56000</v>
      </c>
      <c r="X356" s="21">
        <v>15000</v>
      </c>
      <c r="Y356" s="21" t="s">
        <v>191</v>
      </c>
      <c r="Z356" s="21" t="s">
        <v>205</v>
      </c>
      <c r="AA356" s="21" t="s">
        <v>1244</v>
      </c>
    </row>
    <row r="357" spans="1:27" x14ac:dyDescent="0.25">
      <c r="A357" s="21" t="s">
        <v>1245</v>
      </c>
      <c r="B357" s="21" t="s">
        <v>1246</v>
      </c>
      <c r="C357" s="21"/>
      <c r="D357" s="21">
        <v>0</v>
      </c>
      <c r="E357" s="21">
        <v>0</v>
      </c>
      <c r="F357" s="21">
        <v>0</v>
      </c>
      <c r="G357" s="21">
        <v>0</v>
      </c>
      <c r="H357" s="21">
        <v>0</v>
      </c>
      <c r="I357" s="21">
        <v>0</v>
      </c>
      <c r="J357" s="21">
        <v>0</v>
      </c>
      <c r="K357" s="21">
        <v>0</v>
      </c>
      <c r="L357" s="21">
        <v>0</v>
      </c>
      <c r="M357" s="21">
        <v>0</v>
      </c>
      <c r="N357" s="21">
        <v>98292</v>
      </c>
      <c r="O357" s="21">
        <v>5000</v>
      </c>
      <c r="P357" s="21">
        <v>0</v>
      </c>
      <c r="Q357" s="21">
        <v>0</v>
      </c>
      <c r="R357" s="21">
        <v>0</v>
      </c>
      <c r="S357" s="21">
        <v>0</v>
      </c>
      <c r="T357" s="21">
        <v>0</v>
      </c>
      <c r="U357" s="21">
        <v>0</v>
      </c>
      <c r="V357" s="21">
        <v>0</v>
      </c>
      <c r="W357" s="21">
        <v>0</v>
      </c>
      <c r="X357" s="21">
        <v>0</v>
      </c>
      <c r="Y357" s="21" t="s">
        <v>191</v>
      </c>
      <c r="Z357" s="21" t="s">
        <v>212</v>
      </c>
      <c r="AA357" s="21" t="s">
        <v>1247</v>
      </c>
    </row>
    <row r="358" spans="1:27" x14ac:dyDescent="0.25">
      <c r="A358" s="21" t="s">
        <v>1248</v>
      </c>
      <c r="B358" s="21" t="s">
        <v>1249</v>
      </c>
      <c r="C358" s="21"/>
      <c r="D358" s="21">
        <v>0</v>
      </c>
      <c r="E358" s="21">
        <v>0</v>
      </c>
      <c r="F358" s="21">
        <v>0</v>
      </c>
      <c r="G358" s="21">
        <v>0</v>
      </c>
      <c r="H358" s="21">
        <v>0</v>
      </c>
      <c r="I358" s="21">
        <v>0</v>
      </c>
      <c r="J358" s="21">
        <v>0</v>
      </c>
      <c r="K358" s="21">
        <v>0</v>
      </c>
      <c r="L358" s="21">
        <v>0</v>
      </c>
      <c r="M358" s="21">
        <v>0</v>
      </c>
      <c r="N358" s="21">
        <v>0</v>
      </c>
      <c r="O358" s="21">
        <v>0</v>
      </c>
      <c r="P358" s="21">
        <v>0</v>
      </c>
      <c r="Q358" s="21">
        <v>0</v>
      </c>
      <c r="R358" s="21">
        <v>0</v>
      </c>
      <c r="S358" s="21">
        <v>0</v>
      </c>
      <c r="T358" s="21">
        <v>0</v>
      </c>
      <c r="U358" s="21">
        <v>0</v>
      </c>
      <c r="V358" s="21">
        <v>0</v>
      </c>
      <c r="W358" s="21">
        <v>14000</v>
      </c>
      <c r="X358" s="21">
        <v>0</v>
      </c>
      <c r="Y358" s="21" t="s">
        <v>191</v>
      </c>
      <c r="Z358" s="21" t="s">
        <v>212</v>
      </c>
      <c r="AA358" s="21" t="s">
        <v>1250</v>
      </c>
    </row>
    <row r="359" spans="1:27" x14ac:dyDescent="0.25">
      <c r="A359" s="21" t="s">
        <v>1251</v>
      </c>
      <c r="B359" s="21" t="s">
        <v>1252</v>
      </c>
      <c r="C359" s="21"/>
      <c r="D359" s="21">
        <v>0</v>
      </c>
      <c r="E359" s="21">
        <v>0</v>
      </c>
      <c r="F359" s="21">
        <v>0</v>
      </c>
      <c r="G359" s="21">
        <v>0</v>
      </c>
      <c r="H359" s="21">
        <v>0</v>
      </c>
      <c r="I359" s="21">
        <v>0</v>
      </c>
      <c r="J359" s="21">
        <v>0</v>
      </c>
      <c r="K359" s="21">
        <v>0</v>
      </c>
      <c r="L359" s="21">
        <v>0</v>
      </c>
      <c r="M359" s="21">
        <v>0</v>
      </c>
      <c r="N359" s="21">
        <v>169806</v>
      </c>
      <c r="O359" s="21">
        <v>6150</v>
      </c>
      <c r="P359" s="21">
        <v>0</v>
      </c>
      <c r="Q359" s="21">
        <v>0</v>
      </c>
      <c r="R359" s="21">
        <v>0</v>
      </c>
      <c r="S359" s="21">
        <v>0</v>
      </c>
      <c r="T359" s="21">
        <v>0</v>
      </c>
      <c r="U359" s="21">
        <v>0</v>
      </c>
      <c r="V359" s="21">
        <v>46766</v>
      </c>
      <c r="W359" s="21">
        <v>0</v>
      </c>
      <c r="X359" s="21">
        <v>0</v>
      </c>
      <c r="Y359" s="21" t="s">
        <v>193</v>
      </c>
      <c r="Z359" s="21" t="s">
        <v>205</v>
      </c>
      <c r="AA359" s="21" t="s">
        <v>1253</v>
      </c>
    </row>
    <row r="360" spans="1:27" x14ac:dyDescent="0.25">
      <c r="A360" s="21" t="s">
        <v>1254</v>
      </c>
      <c r="B360" s="21" t="s">
        <v>1255</v>
      </c>
      <c r="C360" s="21"/>
      <c r="D360" s="21">
        <v>0</v>
      </c>
      <c r="E360" s="21">
        <v>0</v>
      </c>
      <c r="F360" s="21">
        <v>0</v>
      </c>
      <c r="G360" s="21">
        <v>0</v>
      </c>
      <c r="H360" s="21">
        <v>0</v>
      </c>
      <c r="I360" s="21">
        <v>0</v>
      </c>
      <c r="J360" s="21">
        <v>0</v>
      </c>
      <c r="K360" s="21">
        <v>0</v>
      </c>
      <c r="L360" s="21">
        <v>0</v>
      </c>
      <c r="M360" s="21">
        <v>0</v>
      </c>
      <c r="N360" s="21">
        <v>244947</v>
      </c>
      <c r="O360" s="21">
        <v>85500</v>
      </c>
      <c r="P360" s="21">
        <v>0</v>
      </c>
      <c r="Q360" s="21">
        <v>0</v>
      </c>
      <c r="R360" s="21">
        <v>0</v>
      </c>
      <c r="S360" s="21">
        <v>0</v>
      </c>
      <c r="T360" s="21">
        <v>0</v>
      </c>
      <c r="U360" s="21">
        <v>9</v>
      </c>
      <c r="V360" s="21">
        <v>0</v>
      </c>
      <c r="W360" s="21">
        <v>8000</v>
      </c>
      <c r="X360" s="21">
        <v>0</v>
      </c>
      <c r="Y360" s="21" t="s">
        <v>195</v>
      </c>
      <c r="Z360" s="21" t="s">
        <v>205</v>
      </c>
      <c r="AA360" s="21" t="s">
        <v>1256</v>
      </c>
    </row>
    <row r="361" spans="1:27" x14ac:dyDescent="0.25">
      <c r="A361" s="21" t="s">
        <v>1257</v>
      </c>
      <c r="B361" s="21" t="s">
        <v>1258</v>
      </c>
      <c r="C361" s="21"/>
      <c r="D361" s="21">
        <v>0</v>
      </c>
      <c r="E361" s="21">
        <v>0</v>
      </c>
      <c r="F361" s="21">
        <v>0</v>
      </c>
      <c r="G361" s="21">
        <v>0</v>
      </c>
      <c r="H361" s="21">
        <v>0</v>
      </c>
      <c r="I361" s="21">
        <v>0</v>
      </c>
      <c r="J361" s="21">
        <v>0</v>
      </c>
      <c r="K361" s="21">
        <v>0</v>
      </c>
      <c r="L361" s="21">
        <v>0</v>
      </c>
      <c r="M361" s="21">
        <v>0</v>
      </c>
      <c r="N361" s="21">
        <v>131</v>
      </c>
      <c r="O361" s="21">
        <v>0</v>
      </c>
      <c r="P361" s="21">
        <v>0</v>
      </c>
      <c r="Q361" s="21">
        <v>0</v>
      </c>
      <c r="R361" s="21">
        <v>0</v>
      </c>
      <c r="S361" s="21">
        <v>0</v>
      </c>
      <c r="T361" s="21">
        <v>0</v>
      </c>
      <c r="U361" s="21">
        <v>0</v>
      </c>
      <c r="V361" s="21">
        <v>0</v>
      </c>
      <c r="W361" s="21">
        <v>0</v>
      </c>
      <c r="X361" s="21">
        <v>0</v>
      </c>
      <c r="Y361" s="21" t="s">
        <v>191</v>
      </c>
      <c r="Z361" s="21" t="s">
        <v>212</v>
      </c>
      <c r="AA361" s="21" t="s">
        <v>1259</v>
      </c>
    </row>
    <row r="362" spans="1:27" x14ac:dyDescent="0.25">
      <c r="A362" s="21" t="s">
        <v>1260</v>
      </c>
      <c r="B362" s="21" t="s">
        <v>1261</v>
      </c>
      <c r="C362" s="21"/>
      <c r="D362" s="21">
        <v>0</v>
      </c>
      <c r="E362" s="21">
        <v>0</v>
      </c>
      <c r="F362" s="21">
        <v>0</v>
      </c>
      <c r="G362" s="21">
        <v>0</v>
      </c>
      <c r="H362" s="21">
        <v>0</v>
      </c>
      <c r="I362" s="21">
        <v>0</v>
      </c>
      <c r="J362" s="21">
        <v>0</v>
      </c>
      <c r="K362" s="21">
        <v>0</v>
      </c>
      <c r="L362" s="21">
        <v>0</v>
      </c>
      <c r="M362" s="21">
        <v>0</v>
      </c>
      <c r="N362" s="21">
        <v>114358</v>
      </c>
      <c r="O362" s="21">
        <v>5000</v>
      </c>
      <c r="P362" s="21">
        <v>0</v>
      </c>
      <c r="Q362" s="21">
        <v>0</v>
      </c>
      <c r="R362" s="21">
        <v>0</v>
      </c>
      <c r="S362" s="21">
        <v>0</v>
      </c>
      <c r="T362" s="21">
        <v>0</v>
      </c>
      <c r="U362" s="21">
        <v>0</v>
      </c>
      <c r="V362" s="21">
        <v>0</v>
      </c>
      <c r="W362" s="21">
        <v>1629</v>
      </c>
      <c r="X362" s="21">
        <v>0</v>
      </c>
      <c r="Y362" s="21" t="s">
        <v>191</v>
      </c>
      <c r="Z362" s="21" t="s">
        <v>262</v>
      </c>
      <c r="AA362" s="21" t="s">
        <v>1262</v>
      </c>
    </row>
    <row r="363" spans="1:27" x14ac:dyDescent="0.25">
      <c r="A363" s="21" t="s">
        <v>1263</v>
      </c>
      <c r="B363" s="21" t="s">
        <v>1264</v>
      </c>
      <c r="C363" s="21"/>
      <c r="D363" s="21">
        <v>0</v>
      </c>
      <c r="E363" s="21">
        <v>0</v>
      </c>
      <c r="F363" s="21">
        <v>0</v>
      </c>
      <c r="G363" s="21">
        <v>0</v>
      </c>
      <c r="H363" s="21">
        <v>0</v>
      </c>
      <c r="I363" s="21">
        <v>0</v>
      </c>
      <c r="J363" s="21">
        <v>0</v>
      </c>
      <c r="K363" s="21">
        <v>0</v>
      </c>
      <c r="L363" s="21">
        <v>0</v>
      </c>
      <c r="M363" s="21">
        <v>0</v>
      </c>
      <c r="N363" s="21">
        <v>17309</v>
      </c>
      <c r="O363" s="21">
        <v>0</v>
      </c>
      <c r="P363" s="21">
        <v>0</v>
      </c>
      <c r="Q363" s="21">
        <v>0</v>
      </c>
      <c r="R363" s="21">
        <v>0</v>
      </c>
      <c r="S363" s="21">
        <v>0</v>
      </c>
      <c r="T363" s="21">
        <v>0</v>
      </c>
      <c r="U363" s="21">
        <v>0</v>
      </c>
      <c r="V363" s="21">
        <v>0</v>
      </c>
      <c r="W363" s="21">
        <v>0</v>
      </c>
      <c r="X363" s="21">
        <v>0</v>
      </c>
      <c r="Y363" s="21" t="s">
        <v>191</v>
      </c>
      <c r="Z363" s="21" t="s">
        <v>212</v>
      </c>
      <c r="AA363" s="21" t="s">
        <v>1265</v>
      </c>
    </row>
    <row r="364" spans="1:27" x14ac:dyDescent="0.25">
      <c r="A364" s="21" t="s">
        <v>1266</v>
      </c>
      <c r="B364" s="21" t="s">
        <v>1267</v>
      </c>
      <c r="C364" s="21"/>
      <c r="D364" s="21">
        <v>0</v>
      </c>
      <c r="E364" s="21">
        <v>0</v>
      </c>
      <c r="F364" s="21">
        <v>0</v>
      </c>
      <c r="G364" s="21">
        <v>0</v>
      </c>
      <c r="H364" s="21">
        <v>0</v>
      </c>
      <c r="I364" s="21">
        <v>0</v>
      </c>
      <c r="J364" s="21">
        <v>0</v>
      </c>
      <c r="K364" s="21">
        <v>0</v>
      </c>
      <c r="L364" s="21">
        <v>0</v>
      </c>
      <c r="M364" s="21">
        <v>0</v>
      </c>
      <c r="N364" s="21">
        <v>85641</v>
      </c>
      <c r="O364" s="21">
        <v>76000</v>
      </c>
      <c r="P364" s="21">
        <v>0</v>
      </c>
      <c r="Q364" s="21">
        <v>0</v>
      </c>
      <c r="R364" s="21">
        <v>0</v>
      </c>
      <c r="S364" s="21">
        <v>146</v>
      </c>
      <c r="T364" s="21">
        <v>0</v>
      </c>
      <c r="U364" s="21">
        <v>0</v>
      </c>
      <c r="V364" s="21">
        <v>44000</v>
      </c>
      <c r="W364" s="21">
        <v>988</v>
      </c>
      <c r="X364" s="21">
        <v>2144</v>
      </c>
      <c r="Y364" s="21" t="s">
        <v>191</v>
      </c>
      <c r="Z364" s="21" t="s">
        <v>269</v>
      </c>
      <c r="AA364" s="21" t="s">
        <v>1268</v>
      </c>
    </row>
    <row r="365" spans="1:27" x14ac:dyDescent="0.25">
      <c r="A365" s="21" t="s">
        <v>1269</v>
      </c>
      <c r="B365" s="21" t="s">
        <v>1270</v>
      </c>
      <c r="C365" s="21"/>
      <c r="D365" s="21">
        <v>0</v>
      </c>
      <c r="E365" s="21">
        <v>0</v>
      </c>
      <c r="F365" s="21">
        <v>0</v>
      </c>
      <c r="G365" s="21">
        <v>0</v>
      </c>
      <c r="H365" s="21">
        <v>0</v>
      </c>
      <c r="I365" s="21">
        <v>0</v>
      </c>
      <c r="J365" s="21">
        <v>0</v>
      </c>
      <c r="K365" s="21">
        <v>0</v>
      </c>
      <c r="L365" s="21">
        <v>0</v>
      </c>
      <c r="M365" s="21">
        <v>0</v>
      </c>
      <c r="N365" s="21">
        <v>0</v>
      </c>
      <c r="O365" s="21">
        <v>0</v>
      </c>
      <c r="P365" s="21">
        <v>0</v>
      </c>
      <c r="Q365" s="21">
        <v>0</v>
      </c>
      <c r="R365" s="21">
        <v>0</v>
      </c>
      <c r="S365" s="21">
        <v>0</v>
      </c>
      <c r="T365" s="21">
        <v>0</v>
      </c>
      <c r="U365" s="21">
        <v>0</v>
      </c>
      <c r="V365" s="21">
        <v>0</v>
      </c>
      <c r="W365" s="21">
        <v>0</v>
      </c>
      <c r="X365" s="21">
        <v>0</v>
      </c>
      <c r="Y365" s="21" t="s">
        <v>191</v>
      </c>
      <c r="Z365" s="21" t="s">
        <v>212</v>
      </c>
      <c r="AA365" s="21" t="s">
        <v>1271</v>
      </c>
    </row>
    <row r="366" spans="1:27" x14ac:dyDescent="0.25">
      <c r="A366" s="21" t="s">
        <v>1272</v>
      </c>
      <c r="B366" s="21" t="s">
        <v>1273</v>
      </c>
      <c r="C366" s="21"/>
      <c r="D366" s="21">
        <v>0</v>
      </c>
      <c r="E366" s="21">
        <v>0</v>
      </c>
      <c r="F366" s="21">
        <v>0</v>
      </c>
      <c r="G366" s="21">
        <v>0</v>
      </c>
      <c r="H366" s="21">
        <v>0</v>
      </c>
      <c r="I366" s="21">
        <v>0</v>
      </c>
      <c r="J366" s="21">
        <v>0</v>
      </c>
      <c r="K366" s="21">
        <v>0</v>
      </c>
      <c r="L366" s="21">
        <v>0</v>
      </c>
      <c r="M366" s="21">
        <v>0</v>
      </c>
      <c r="N366" s="21">
        <v>4852</v>
      </c>
      <c r="O366" s="21">
        <v>0</v>
      </c>
      <c r="P366" s="21">
        <v>0</v>
      </c>
      <c r="Q366" s="21">
        <v>0</v>
      </c>
      <c r="R366" s="21">
        <v>0</v>
      </c>
      <c r="S366" s="21">
        <v>0</v>
      </c>
      <c r="T366" s="21">
        <v>0</v>
      </c>
      <c r="U366" s="21">
        <v>0</v>
      </c>
      <c r="V366" s="21">
        <v>0</v>
      </c>
      <c r="W366" s="21">
        <v>0</v>
      </c>
      <c r="X366" s="21">
        <v>0</v>
      </c>
      <c r="Y366" s="21" t="s">
        <v>191</v>
      </c>
      <c r="Z366" s="21" t="s">
        <v>212</v>
      </c>
      <c r="AA366" s="21" t="s">
        <v>1274</v>
      </c>
    </row>
    <row r="367" spans="1:27" x14ac:dyDescent="0.25">
      <c r="A367" s="21" t="s">
        <v>1275</v>
      </c>
      <c r="B367" s="21" t="s">
        <v>1276</v>
      </c>
      <c r="C367" s="21"/>
      <c r="D367" s="21">
        <v>0</v>
      </c>
      <c r="E367" s="21">
        <v>0</v>
      </c>
      <c r="F367" s="21">
        <v>0</v>
      </c>
      <c r="G367" s="21">
        <v>0</v>
      </c>
      <c r="H367" s="21">
        <v>0</v>
      </c>
      <c r="I367" s="21">
        <v>0</v>
      </c>
      <c r="J367" s="21">
        <v>0</v>
      </c>
      <c r="K367" s="21">
        <v>0</v>
      </c>
      <c r="L367" s="21">
        <v>0</v>
      </c>
      <c r="M367" s="21">
        <v>0</v>
      </c>
      <c r="N367" s="21">
        <v>12050</v>
      </c>
      <c r="O367" s="21">
        <v>0</v>
      </c>
      <c r="P367" s="21">
        <v>0</v>
      </c>
      <c r="Q367" s="21">
        <v>0</v>
      </c>
      <c r="R367" s="21">
        <v>0</v>
      </c>
      <c r="S367" s="21">
        <v>0</v>
      </c>
      <c r="T367" s="21">
        <v>0</v>
      </c>
      <c r="U367" s="21">
        <v>0</v>
      </c>
      <c r="V367" s="21">
        <v>0</v>
      </c>
      <c r="W367" s="21">
        <v>0</v>
      </c>
      <c r="X367" s="21">
        <v>0</v>
      </c>
      <c r="Y367" s="21" t="s">
        <v>191</v>
      </c>
      <c r="Z367" s="21" t="s">
        <v>212</v>
      </c>
      <c r="AA367" s="21" t="s">
        <v>1277</v>
      </c>
    </row>
    <row r="368" spans="1:27" x14ac:dyDescent="0.25">
      <c r="A368" s="21" t="s">
        <v>1278</v>
      </c>
      <c r="B368" s="21" t="s">
        <v>1279</v>
      </c>
      <c r="C368" s="21"/>
      <c r="D368" s="21">
        <v>0</v>
      </c>
      <c r="E368" s="21">
        <v>0</v>
      </c>
      <c r="F368" s="21">
        <v>0</v>
      </c>
      <c r="G368" s="21">
        <v>0</v>
      </c>
      <c r="H368" s="21">
        <v>0</v>
      </c>
      <c r="I368" s="21">
        <v>0</v>
      </c>
      <c r="J368" s="21">
        <v>0</v>
      </c>
      <c r="K368" s="21">
        <v>0</v>
      </c>
      <c r="L368" s="21">
        <v>0</v>
      </c>
      <c r="M368" s="21">
        <v>0</v>
      </c>
      <c r="N368" s="21">
        <v>205191</v>
      </c>
      <c r="O368" s="21">
        <v>173000</v>
      </c>
      <c r="P368" s="21">
        <v>0</v>
      </c>
      <c r="Q368" s="21">
        <v>20000</v>
      </c>
      <c r="R368" s="21">
        <v>0</v>
      </c>
      <c r="S368" s="21">
        <v>0</v>
      </c>
      <c r="T368" s="21">
        <v>0</v>
      </c>
      <c r="U368" s="21">
        <v>0</v>
      </c>
      <c r="V368" s="21">
        <v>0</v>
      </c>
      <c r="W368" s="21">
        <v>234500</v>
      </c>
      <c r="X368" s="21">
        <v>20000</v>
      </c>
      <c r="Y368" s="21" t="s">
        <v>191</v>
      </c>
      <c r="Z368" s="21" t="s">
        <v>269</v>
      </c>
      <c r="AA368" s="21" t="s">
        <v>1280</v>
      </c>
    </row>
    <row r="369" spans="1:27" x14ac:dyDescent="0.25">
      <c r="A369" s="21" t="s">
        <v>1281</v>
      </c>
      <c r="B369" s="21" t="s">
        <v>1282</v>
      </c>
      <c r="C369" s="21"/>
      <c r="D369" s="21">
        <v>0</v>
      </c>
      <c r="E369" s="21">
        <v>0</v>
      </c>
      <c r="F369" s="21">
        <v>0</v>
      </c>
      <c r="G369" s="21">
        <v>0</v>
      </c>
      <c r="H369" s="21">
        <v>0</v>
      </c>
      <c r="I369" s="21">
        <v>0</v>
      </c>
      <c r="J369" s="21">
        <v>0</v>
      </c>
      <c r="K369" s="21">
        <v>0</v>
      </c>
      <c r="L369" s="21">
        <v>0</v>
      </c>
      <c r="M369" s="21">
        <v>0</v>
      </c>
      <c r="N369" s="21">
        <v>8842</v>
      </c>
      <c r="O369" s="21">
        <v>0</v>
      </c>
      <c r="P369" s="21">
        <v>0</v>
      </c>
      <c r="Q369" s="21">
        <v>0</v>
      </c>
      <c r="R369" s="21">
        <v>0</v>
      </c>
      <c r="S369" s="21">
        <v>0</v>
      </c>
      <c r="T369" s="21">
        <v>0</v>
      </c>
      <c r="U369" s="21">
        <v>0</v>
      </c>
      <c r="V369" s="21">
        <v>0</v>
      </c>
      <c r="W369" s="21">
        <v>0</v>
      </c>
      <c r="X369" s="21">
        <v>0</v>
      </c>
      <c r="Y369" s="21" t="s">
        <v>191</v>
      </c>
      <c r="Z369" s="21" t="s">
        <v>249</v>
      </c>
      <c r="AA369" s="21" t="s">
        <v>1283</v>
      </c>
    </row>
    <row r="370" spans="1:27" x14ac:dyDescent="0.25">
      <c r="A370" s="21" t="s">
        <v>1284</v>
      </c>
      <c r="B370" s="21" t="s">
        <v>1285</v>
      </c>
      <c r="C370" s="21"/>
      <c r="D370" s="21">
        <v>0</v>
      </c>
      <c r="E370" s="21">
        <v>0</v>
      </c>
      <c r="F370" s="21">
        <v>0</v>
      </c>
      <c r="G370" s="21">
        <v>0</v>
      </c>
      <c r="H370" s="21">
        <v>0</v>
      </c>
      <c r="I370" s="21">
        <v>0</v>
      </c>
      <c r="J370" s="21">
        <v>0</v>
      </c>
      <c r="K370" s="21">
        <v>0</v>
      </c>
      <c r="L370" s="21">
        <v>0</v>
      </c>
      <c r="M370" s="21">
        <v>0</v>
      </c>
      <c r="N370" s="21">
        <v>50820</v>
      </c>
      <c r="O370" s="21">
        <v>3700</v>
      </c>
      <c r="P370" s="21">
        <v>0</v>
      </c>
      <c r="Q370" s="21">
        <v>10000</v>
      </c>
      <c r="R370" s="21">
        <v>0</v>
      </c>
      <c r="S370" s="21">
        <v>0</v>
      </c>
      <c r="T370" s="21">
        <v>0</v>
      </c>
      <c r="U370" s="21">
        <v>0</v>
      </c>
      <c r="V370" s="21">
        <v>0</v>
      </c>
      <c r="W370" s="21">
        <v>0</v>
      </c>
      <c r="X370" s="21">
        <v>101000</v>
      </c>
      <c r="Y370" s="21" t="s">
        <v>191</v>
      </c>
      <c r="Z370" s="21" t="s">
        <v>212</v>
      </c>
      <c r="AA370" s="21" t="s">
        <v>1286</v>
      </c>
    </row>
    <row r="371" spans="1:27" x14ac:dyDescent="0.25">
      <c r="A371" s="21" t="s">
        <v>1287</v>
      </c>
      <c r="B371" s="21" t="s">
        <v>1288</v>
      </c>
      <c r="C371" s="21"/>
      <c r="D371" s="21">
        <v>0</v>
      </c>
      <c r="E371" s="21">
        <v>0</v>
      </c>
      <c r="F371" s="21">
        <v>0</v>
      </c>
      <c r="G371" s="21">
        <v>0</v>
      </c>
      <c r="H371" s="21">
        <v>0</v>
      </c>
      <c r="I371" s="21">
        <v>0</v>
      </c>
      <c r="J371" s="21">
        <v>0</v>
      </c>
      <c r="K371" s="21">
        <v>0</v>
      </c>
      <c r="L371" s="21">
        <v>0</v>
      </c>
      <c r="M371" s="21">
        <v>0</v>
      </c>
      <c r="N371" s="21">
        <v>577292</v>
      </c>
      <c r="O371" s="21">
        <v>0</v>
      </c>
      <c r="P371" s="21">
        <v>0</v>
      </c>
      <c r="Q371" s="21">
        <v>0</v>
      </c>
      <c r="R371" s="21">
        <v>0</v>
      </c>
      <c r="S371" s="21">
        <v>0</v>
      </c>
      <c r="T371" s="21">
        <v>0</v>
      </c>
      <c r="U371" s="21">
        <v>0</v>
      </c>
      <c r="V371" s="21">
        <v>0</v>
      </c>
      <c r="W371" s="21">
        <v>0</v>
      </c>
      <c r="X371" s="21">
        <v>5000</v>
      </c>
      <c r="Y371" s="21" t="s">
        <v>191</v>
      </c>
      <c r="Z371" s="21" t="s">
        <v>212</v>
      </c>
      <c r="AA371" s="21" t="s">
        <v>1289</v>
      </c>
    </row>
    <row r="372" spans="1:27" x14ac:dyDescent="0.25">
      <c r="A372" s="21" t="s">
        <v>1290</v>
      </c>
      <c r="B372" s="21" t="s">
        <v>1291</v>
      </c>
      <c r="C372" s="21"/>
      <c r="D372" s="21">
        <v>0</v>
      </c>
      <c r="E372" s="21">
        <v>0</v>
      </c>
      <c r="F372" s="21">
        <v>0</v>
      </c>
      <c r="G372" s="21">
        <v>0</v>
      </c>
      <c r="H372" s="21">
        <v>0</v>
      </c>
      <c r="I372" s="21">
        <v>0</v>
      </c>
      <c r="J372" s="21">
        <v>0</v>
      </c>
      <c r="K372" s="21">
        <v>0</v>
      </c>
      <c r="L372" s="21">
        <v>0</v>
      </c>
      <c r="M372" s="21">
        <v>0</v>
      </c>
      <c r="N372" s="21">
        <v>0</v>
      </c>
      <c r="O372" s="21">
        <v>0</v>
      </c>
      <c r="P372" s="21">
        <v>0</v>
      </c>
      <c r="Q372" s="21">
        <v>0</v>
      </c>
      <c r="R372" s="21">
        <v>0</v>
      </c>
      <c r="S372" s="21">
        <v>0</v>
      </c>
      <c r="T372" s="21">
        <v>0</v>
      </c>
      <c r="U372" s="21">
        <v>0</v>
      </c>
      <c r="V372" s="21">
        <v>0</v>
      </c>
      <c r="W372" s="21">
        <v>0</v>
      </c>
      <c r="X372" s="21">
        <v>0</v>
      </c>
      <c r="Y372" s="21" t="s">
        <v>191</v>
      </c>
      <c r="Z372" s="21" t="s">
        <v>212</v>
      </c>
      <c r="AA372" s="21" t="s">
        <v>1292</v>
      </c>
    </row>
    <row r="373" spans="1:27" x14ac:dyDescent="0.25">
      <c r="A373" s="21" t="s">
        <v>1293</v>
      </c>
      <c r="B373" s="21" t="s">
        <v>1294</v>
      </c>
      <c r="C373" s="21"/>
      <c r="D373" s="21">
        <v>0</v>
      </c>
      <c r="E373" s="21">
        <v>0</v>
      </c>
      <c r="F373" s="21">
        <v>0</v>
      </c>
      <c r="G373" s="21">
        <v>0</v>
      </c>
      <c r="H373" s="21">
        <v>0</v>
      </c>
      <c r="I373" s="21">
        <v>0</v>
      </c>
      <c r="J373" s="21">
        <v>0</v>
      </c>
      <c r="K373" s="21">
        <v>0</v>
      </c>
      <c r="L373" s="21">
        <v>0</v>
      </c>
      <c r="M373" s="21">
        <v>0</v>
      </c>
      <c r="N373" s="21">
        <v>0</v>
      </c>
      <c r="O373" s="21">
        <v>0</v>
      </c>
      <c r="P373" s="21">
        <v>0</v>
      </c>
      <c r="Q373" s="21">
        <v>0</v>
      </c>
      <c r="R373" s="21">
        <v>0</v>
      </c>
      <c r="S373" s="21">
        <v>0</v>
      </c>
      <c r="T373" s="21">
        <v>0</v>
      </c>
      <c r="U373" s="21">
        <v>0</v>
      </c>
      <c r="V373" s="21">
        <v>0</v>
      </c>
      <c r="W373" s="21">
        <v>90000</v>
      </c>
      <c r="X373" s="21">
        <v>0</v>
      </c>
      <c r="Y373" s="21" t="s">
        <v>191</v>
      </c>
      <c r="Z373" s="21" t="s">
        <v>212</v>
      </c>
      <c r="AA373" s="21" t="s">
        <v>1295</v>
      </c>
    </row>
    <row r="374" spans="1:27" x14ac:dyDescent="0.25">
      <c r="A374" s="21" t="s">
        <v>1296</v>
      </c>
      <c r="B374" s="21" t="s">
        <v>1297</v>
      </c>
      <c r="C374" s="21"/>
      <c r="D374" s="21">
        <v>0</v>
      </c>
      <c r="E374" s="21">
        <v>0</v>
      </c>
      <c r="F374" s="21">
        <v>0</v>
      </c>
      <c r="G374" s="21">
        <v>0</v>
      </c>
      <c r="H374" s="21">
        <v>0</v>
      </c>
      <c r="I374" s="21">
        <v>0</v>
      </c>
      <c r="J374" s="21">
        <v>0</v>
      </c>
      <c r="K374" s="21">
        <v>0</v>
      </c>
      <c r="L374" s="21">
        <v>0</v>
      </c>
      <c r="M374" s="21">
        <v>0</v>
      </c>
      <c r="N374" s="21">
        <v>21386</v>
      </c>
      <c r="O374" s="21">
        <v>0</v>
      </c>
      <c r="P374" s="21">
        <v>0</v>
      </c>
      <c r="Q374" s="21">
        <v>210</v>
      </c>
      <c r="R374" s="21">
        <v>0</v>
      </c>
      <c r="S374" s="21">
        <v>0</v>
      </c>
      <c r="T374" s="21">
        <v>0</v>
      </c>
      <c r="U374" s="21">
        <v>0</v>
      </c>
      <c r="V374" s="21">
        <v>0</v>
      </c>
      <c r="W374" s="21">
        <v>0</v>
      </c>
      <c r="X374" s="21">
        <v>630</v>
      </c>
      <c r="Y374" s="21" t="s">
        <v>191</v>
      </c>
      <c r="Z374" s="21" t="s">
        <v>205</v>
      </c>
      <c r="AA374" s="21" t="s">
        <v>1298</v>
      </c>
    </row>
    <row r="375" spans="1:27" x14ac:dyDescent="0.25">
      <c r="A375" s="21" t="s">
        <v>1299</v>
      </c>
      <c r="B375" s="21" t="s">
        <v>1300</v>
      </c>
      <c r="C375" s="21"/>
      <c r="D375" s="21">
        <v>0</v>
      </c>
      <c r="E375" s="21">
        <v>0</v>
      </c>
      <c r="F375" s="21">
        <v>0</v>
      </c>
      <c r="G375" s="21">
        <v>0</v>
      </c>
      <c r="H375" s="21">
        <v>0</v>
      </c>
      <c r="I375" s="21">
        <v>0</v>
      </c>
      <c r="J375" s="21">
        <v>0</v>
      </c>
      <c r="K375" s="21">
        <v>0</v>
      </c>
      <c r="L375" s="21">
        <v>0</v>
      </c>
      <c r="M375" s="21">
        <v>0</v>
      </c>
      <c r="N375" s="21">
        <v>1553</v>
      </c>
      <c r="O375" s="21">
        <v>0</v>
      </c>
      <c r="P375" s="21">
        <v>0</v>
      </c>
      <c r="Q375" s="21">
        <v>0</v>
      </c>
      <c r="R375" s="21">
        <v>0</v>
      </c>
      <c r="S375" s="21">
        <v>0</v>
      </c>
      <c r="T375" s="21">
        <v>0</v>
      </c>
      <c r="U375" s="21">
        <v>0</v>
      </c>
      <c r="V375" s="21">
        <v>0</v>
      </c>
      <c r="W375" s="21">
        <v>0</v>
      </c>
      <c r="X375" s="21">
        <v>0</v>
      </c>
      <c r="Y375" s="21" t="s">
        <v>191</v>
      </c>
      <c r="Z375" s="21" t="s">
        <v>212</v>
      </c>
      <c r="AA375" s="21" t="s">
        <v>1301</v>
      </c>
    </row>
    <row r="376" spans="1:27" x14ac:dyDescent="0.25">
      <c r="A376" s="21" t="s">
        <v>1302</v>
      </c>
      <c r="B376" s="21" t="s">
        <v>1303</v>
      </c>
      <c r="C376" s="21"/>
      <c r="D376" s="21">
        <v>0</v>
      </c>
      <c r="E376" s="21">
        <v>0</v>
      </c>
      <c r="F376" s="21">
        <v>0</v>
      </c>
      <c r="G376" s="21">
        <v>0</v>
      </c>
      <c r="H376" s="21">
        <v>0</v>
      </c>
      <c r="I376" s="21">
        <v>0</v>
      </c>
      <c r="J376" s="21">
        <v>0</v>
      </c>
      <c r="K376" s="21">
        <v>0</v>
      </c>
      <c r="L376" s="21">
        <v>0</v>
      </c>
      <c r="M376" s="21">
        <v>0</v>
      </c>
      <c r="N376" s="21">
        <v>107600</v>
      </c>
      <c r="O376" s="21">
        <v>6200</v>
      </c>
      <c r="P376" s="21">
        <v>0</v>
      </c>
      <c r="Q376" s="21">
        <v>8000</v>
      </c>
      <c r="R376" s="21">
        <v>0</v>
      </c>
      <c r="S376" s="21">
        <v>0</v>
      </c>
      <c r="T376" s="21">
        <v>0</v>
      </c>
      <c r="U376" s="21">
        <v>0</v>
      </c>
      <c r="V376" s="21">
        <v>214000</v>
      </c>
      <c r="W376" s="21">
        <v>106500</v>
      </c>
      <c r="X376" s="21">
        <v>500</v>
      </c>
      <c r="Y376" s="21" t="s">
        <v>191</v>
      </c>
      <c r="Z376" s="21" t="s">
        <v>269</v>
      </c>
      <c r="AA376" s="21" t="s">
        <v>1304</v>
      </c>
    </row>
    <row r="377" spans="1:27" x14ac:dyDescent="0.25">
      <c r="A377" s="21" t="s">
        <v>1305</v>
      </c>
      <c r="B377" s="21" t="s">
        <v>1306</v>
      </c>
      <c r="C377" s="21"/>
      <c r="D377" s="21">
        <v>0</v>
      </c>
      <c r="E377" s="21">
        <v>0</v>
      </c>
      <c r="F377" s="21">
        <v>0</v>
      </c>
      <c r="G377" s="21">
        <v>0</v>
      </c>
      <c r="H377" s="21">
        <v>0</v>
      </c>
      <c r="I377" s="21">
        <v>0</v>
      </c>
      <c r="J377" s="21">
        <v>0</v>
      </c>
      <c r="K377" s="21">
        <v>0</v>
      </c>
      <c r="L377" s="21">
        <v>0</v>
      </c>
      <c r="M377" s="21">
        <v>0</v>
      </c>
      <c r="N377" s="21">
        <v>343712</v>
      </c>
      <c r="O377" s="21">
        <v>70000</v>
      </c>
      <c r="P377" s="21">
        <v>0</v>
      </c>
      <c r="Q377" s="21">
        <v>1510</v>
      </c>
      <c r="R377" s="21">
        <v>0</v>
      </c>
      <c r="S377" s="21">
        <v>0</v>
      </c>
      <c r="T377" s="21">
        <v>0</v>
      </c>
      <c r="U377" s="21">
        <v>0</v>
      </c>
      <c r="V377" s="21">
        <v>22000</v>
      </c>
      <c r="W377" s="21">
        <v>57649</v>
      </c>
      <c r="X377" s="21">
        <v>0</v>
      </c>
      <c r="Y377" s="21" t="s">
        <v>191</v>
      </c>
      <c r="Z377" s="21" t="s">
        <v>269</v>
      </c>
      <c r="AA377" s="21" t="s">
        <v>1307</v>
      </c>
    </row>
    <row r="378" spans="1:27" x14ac:dyDescent="0.25">
      <c r="A378" s="21" t="s">
        <v>1308</v>
      </c>
      <c r="B378" s="21" t="s">
        <v>1309</v>
      </c>
      <c r="C378" s="21"/>
      <c r="D378" s="21">
        <v>0</v>
      </c>
      <c r="E378" s="21">
        <v>0</v>
      </c>
      <c r="F378" s="21">
        <v>0</v>
      </c>
      <c r="G378" s="21">
        <v>0</v>
      </c>
      <c r="H378" s="21">
        <v>0</v>
      </c>
      <c r="I378" s="21">
        <v>0</v>
      </c>
      <c r="J378" s="21">
        <v>0</v>
      </c>
      <c r="K378" s="21">
        <v>0</v>
      </c>
      <c r="L378" s="21">
        <v>0</v>
      </c>
      <c r="M378" s="21">
        <v>0</v>
      </c>
      <c r="N378" s="21">
        <v>31628</v>
      </c>
      <c r="O378" s="21">
        <v>4000</v>
      </c>
      <c r="P378" s="21">
        <v>0</v>
      </c>
      <c r="Q378" s="21">
        <v>0</v>
      </c>
      <c r="R378" s="21">
        <v>0</v>
      </c>
      <c r="S378" s="21">
        <v>0</v>
      </c>
      <c r="T378" s="21">
        <v>0</v>
      </c>
      <c r="U378" s="21">
        <v>0</v>
      </c>
      <c r="V378" s="21">
        <v>0</v>
      </c>
      <c r="W378" s="21">
        <v>0</v>
      </c>
      <c r="X378" s="21">
        <v>0</v>
      </c>
      <c r="Y378" s="21" t="s">
        <v>191</v>
      </c>
      <c r="Z378" s="21" t="s">
        <v>212</v>
      </c>
      <c r="AA378" s="21" t="s">
        <v>1310</v>
      </c>
    </row>
    <row r="379" spans="1:27" x14ac:dyDescent="0.25">
      <c r="A379" s="21" t="s">
        <v>1311</v>
      </c>
      <c r="B379" s="21" t="s">
        <v>1312</v>
      </c>
      <c r="C379" s="21"/>
      <c r="D379" s="21">
        <v>0</v>
      </c>
      <c r="E379" s="21">
        <v>0</v>
      </c>
      <c r="F379" s="21">
        <v>600</v>
      </c>
      <c r="G379" s="21">
        <v>0</v>
      </c>
      <c r="H379" s="21">
        <v>0</v>
      </c>
      <c r="I379" s="21">
        <v>0</v>
      </c>
      <c r="J379" s="21">
        <v>0</v>
      </c>
      <c r="K379" s="21">
        <v>0</v>
      </c>
      <c r="L379" s="21">
        <v>0</v>
      </c>
      <c r="M379" s="21">
        <v>0</v>
      </c>
      <c r="N379" s="21">
        <v>167131</v>
      </c>
      <c r="O379" s="21">
        <v>35000</v>
      </c>
      <c r="P379" s="21">
        <v>0</v>
      </c>
      <c r="Q379" s="21">
        <v>0</v>
      </c>
      <c r="R379" s="21">
        <v>0</v>
      </c>
      <c r="S379" s="21">
        <v>0</v>
      </c>
      <c r="T379" s="21">
        <v>0</v>
      </c>
      <c r="U379" s="21">
        <v>0</v>
      </c>
      <c r="V379" s="21">
        <v>0</v>
      </c>
      <c r="W379" s="21">
        <v>0</v>
      </c>
      <c r="X379" s="21">
        <v>0</v>
      </c>
      <c r="Y379" s="21" t="s">
        <v>193</v>
      </c>
      <c r="Z379" s="21" t="s">
        <v>205</v>
      </c>
      <c r="AA379" s="21" t="s">
        <v>1313</v>
      </c>
    </row>
    <row r="380" spans="1:27" x14ac:dyDescent="0.25">
      <c r="A380" s="21" t="s">
        <v>1314</v>
      </c>
      <c r="B380" s="21" t="s">
        <v>1315</v>
      </c>
      <c r="C380" s="21"/>
      <c r="D380" s="21">
        <v>0</v>
      </c>
      <c r="E380" s="21">
        <v>0</v>
      </c>
      <c r="F380" s="21">
        <v>0</v>
      </c>
      <c r="G380" s="21">
        <v>0</v>
      </c>
      <c r="H380" s="21">
        <v>0</v>
      </c>
      <c r="I380" s="21">
        <v>0</v>
      </c>
      <c r="J380" s="21">
        <v>0</v>
      </c>
      <c r="K380" s="21">
        <v>0</v>
      </c>
      <c r="L380" s="21">
        <v>0</v>
      </c>
      <c r="M380" s="21">
        <v>0</v>
      </c>
      <c r="N380" s="21">
        <v>32568</v>
      </c>
      <c r="O380" s="21">
        <v>1500</v>
      </c>
      <c r="P380" s="21">
        <v>0</v>
      </c>
      <c r="Q380" s="21">
        <v>0</v>
      </c>
      <c r="R380" s="21">
        <v>0</v>
      </c>
      <c r="S380" s="21">
        <v>0</v>
      </c>
      <c r="T380" s="21">
        <v>0</v>
      </c>
      <c r="U380" s="21">
        <v>0</v>
      </c>
      <c r="V380" s="21">
        <v>0</v>
      </c>
      <c r="W380" s="21">
        <v>0</v>
      </c>
      <c r="X380" s="21">
        <v>0</v>
      </c>
      <c r="Y380" s="21" t="s">
        <v>193</v>
      </c>
      <c r="Z380" s="21" t="s">
        <v>249</v>
      </c>
      <c r="AA380" s="21" t="s">
        <v>1316</v>
      </c>
    </row>
    <row r="381" spans="1:27" x14ac:dyDescent="0.25">
      <c r="A381" s="21" t="s">
        <v>1317</v>
      </c>
      <c r="B381" s="21" t="s">
        <v>1318</v>
      </c>
      <c r="C381" s="21"/>
      <c r="D381" s="21">
        <v>0</v>
      </c>
      <c r="E381" s="21">
        <v>0</v>
      </c>
      <c r="F381" s="21">
        <v>0</v>
      </c>
      <c r="G381" s="21">
        <v>0</v>
      </c>
      <c r="H381" s="21">
        <v>0</v>
      </c>
      <c r="I381" s="21">
        <v>0</v>
      </c>
      <c r="J381" s="21">
        <v>0</v>
      </c>
      <c r="K381" s="21">
        <v>0</v>
      </c>
      <c r="L381" s="21">
        <v>0</v>
      </c>
      <c r="M381" s="21">
        <v>0</v>
      </c>
      <c r="N381" s="21">
        <v>59821</v>
      </c>
      <c r="O381" s="21">
        <v>0</v>
      </c>
      <c r="P381" s="21">
        <v>0</v>
      </c>
      <c r="Q381" s="21">
        <v>0</v>
      </c>
      <c r="R381" s="21">
        <v>0</v>
      </c>
      <c r="S381" s="21">
        <v>0</v>
      </c>
      <c r="T381" s="21">
        <v>0</v>
      </c>
      <c r="U381" s="21">
        <v>0</v>
      </c>
      <c r="V381" s="21">
        <v>0</v>
      </c>
      <c r="W381" s="21">
        <v>0</v>
      </c>
      <c r="X381" s="21">
        <v>22000</v>
      </c>
      <c r="Y381" s="21" t="s">
        <v>191</v>
      </c>
      <c r="Z381" s="21" t="s">
        <v>212</v>
      </c>
      <c r="AA381" s="21" t="s">
        <v>1319</v>
      </c>
    </row>
    <row r="382" spans="1:27" x14ac:dyDescent="0.25">
      <c r="A382" s="21" t="s">
        <v>1320</v>
      </c>
      <c r="B382" s="21" t="s">
        <v>1321</v>
      </c>
      <c r="C382" s="21"/>
      <c r="D382" s="21">
        <v>0</v>
      </c>
      <c r="E382" s="21">
        <v>0</v>
      </c>
      <c r="F382" s="21">
        <v>0</v>
      </c>
      <c r="G382" s="21">
        <v>0</v>
      </c>
      <c r="H382" s="21">
        <v>0</v>
      </c>
      <c r="I382" s="21">
        <v>0</v>
      </c>
      <c r="J382" s="21">
        <v>0</v>
      </c>
      <c r="K382" s="21">
        <v>0</v>
      </c>
      <c r="L382" s="21">
        <v>0</v>
      </c>
      <c r="M382" s="21">
        <v>0</v>
      </c>
      <c r="N382" s="21">
        <v>142673</v>
      </c>
      <c r="O382" s="21">
        <v>0</v>
      </c>
      <c r="P382" s="21">
        <v>0</v>
      </c>
      <c r="Q382" s="21">
        <v>6129</v>
      </c>
      <c r="R382" s="21">
        <v>0</v>
      </c>
      <c r="S382" s="21">
        <v>0</v>
      </c>
      <c r="T382" s="21">
        <v>0</v>
      </c>
      <c r="U382" s="21">
        <v>16</v>
      </c>
      <c r="V382" s="21">
        <v>0</v>
      </c>
      <c r="W382" s="21">
        <v>0</v>
      </c>
      <c r="X382" s="21">
        <v>0</v>
      </c>
      <c r="Y382" s="21" t="s">
        <v>191</v>
      </c>
      <c r="Z382" s="21" t="s">
        <v>269</v>
      </c>
      <c r="AA382" s="21" t="s">
        <v>1322</v>
      </c>
    </row>
    <row r="383" spans="1:27" x14ac:dyDescent="0.25">
      <c r="A383" s="21" t="s">
        <v>1323</v>
      </c>
      <c r="B383" s="21" t="s">
        <v>1324</v>
      </c>
      <c r="C383" s="21"/>
      <c r="D383" s="21">
        <v>0</v>
      </c>
      <c r="E383" s="21">
        <v>0</v>
      </c>
      <c r="F383" s="21">
        <v>0</v>
      </c>
      <c r="G383" s="21">
        <v>0</v>
      </c>
      <c r="H383" s="21">
        <v>0</v>
      </c>
      <c r="I383" s="21">
        <v>0</v>
      </c>
      <c r="J383" s="21">
        <v>0</v>
      </c>
      <c r="K383" s="21">
        <v>0</v>
      </c>
      <c r="L383" s="21">
        <v>0</v>
      </c>
      <c r="M383" s="21">
        <v>6500</v>
      </c>
      <c r="N383" s="21">
        <v>52833</v>
      </c>
      <c r="O383" s="21">
        <v>0</v>
      </c>
      <c r="P383" s="21">
        <v>0</v>
      </c>
      <c r="Q383" s="21">
        <v>0</v>
      </c>
      <c r="R383" s="21">
        <v>0</v>
      </c>
      <c r="S383" s="21">
        <v>0</v>
      </c>
      <c r="T383" s="21">
        <v>0</v>
      </c>
      <c r="U383" s="21">
        <v>0</v>
      </c>
      <c r="V383" s="21">
        <v>0</v>
      </c>
      <c r="W383" s="21">
        <v>0</v>
      </c>
      <c r="X383" s="21">
        <v>0</v>
      </c>
      <c r="Y383" s="21" t="s">
        <v>191</v>
      </c>
      <c r="Z383" s="21" t="s">
        <v>212</v>
      </c>
      <c r="AA383" s="21" t="s">
        <v>1325</v>
      </c>
    </row>
    <row r="384" spans="1:27" x14ac:dyDescent="0.25">
      <c r="A384" s="21" t="s">
        <v>1326</v>
      </c>
      <c r="B384" s="21" t="s">
        <v>1327</v>
      </c>
      <c r="C384" s="21"/>
      <c r="D384" s="21">
        <v>0</v>
      </c>
      <c r="E384" s="21">
        <v>0</v>
      </c>
      <c r="F384" s="21">
        <v>0</v>
      </c>
      <c r="G384" s="21">
        <v>0</v>
      </c>
      <c r="H384" s="21">
        <v>0</v>
      </c>
      <c r="I384" s="21">
        <v>0</v>
      </c>
      <c r="J384" s="21">
        <v>0</v>
      </c>
      <c r="K384" s="21">
        <v>0</v>
      </c>
      <c r="L384" s="21">
        <v>0</v>
      </c>
      <c r="M384" s="21">
        <v>0</v>
      </c>
      <c r="N384" s="21">
        <v>5014</v>
      </c>
      <c r="O384" s="21">
        <v>0</v>
      </c>
      <c r="P384" s="21">
        <v>0</v>
      </c>
      <c r="Q384" s="21">
        <v>0</v>
      </c>
      <c r="R384" s="21">
        <v>0</v>
      </c>
      <c r="S384" s="21">
        <v>0</v>
      </c>
      <c r="T384" s="21">
        <v>0</v>
      </c>
      <c r="U384" s="21">
        <v>0</v>
      </c>
      <c r="V384" s="21">
        <v>0</v>
      </c>
      <c r="W384" s="21">
        <v>0</v>
      </c>
      <c r="X384" s="21">
        <v>0</v>
      </c>
      <c r="Y384" s="21" t="s">
        <v>191</v>
      </c>
      <c r="Z384" s="21" t="s">
        <v>212</v>
      </c>
      <c r="AA384" s="21" t="s">
        <v>1328</v>
      </c>
    </row>
    <row r="385" spans="1:27" x14ac:dyDescent="0.25">
      <c r="A385" s="21" t="s">
        <v>1329</v>
      </c>
      <c r="B385" s="21" t="s">
        <v>1330</v>
      </c>
      <c r="C385" s="21"/>
      <c r="D385" s="21">
        <v>0</v>
      </c>
      <c r="E385" s="21">
        <v>0</v>
      </c>
      <c r="F385" s="21">
        <v>0</v>
      </c>
      <c r="G385" s="21">
        <v>0</v>
      </c>
      <c r="H385" s="21">
        <v>0</v>
      </c>
      <c r="I385" s="21">
        <v>0</v>
      </c>
      <c r="J385" s="21">
        <v>0</v>
      </c>
      <c r="K385" s="21">
        <v>0</v>
      </c>
      <c r="L385" s="21">
        <v>0</v>
      </c>
      <c r="M385" s="21">
        <v>0</v>
      </c>
      <c r="N385" s="21">
        <v>506466</v>
      </c>
      <c r="O385" s="21">
        <v>113000</v>
      </c>
      <c r="P385" s="21">
        <v>0</v>
      </c>
      <c r="Q385" s="21">
        <v>25000</v>
      </c>
      <c r="R385" s="21">
        <v>0</v>
      </c>
      <c r="S385" s="21">
        <v>0</v>
      </c>
      <c r="T385" s="21">
        <v>0</v>
      </c>
      <c r="U385" s="21">
        <v>0</v>
      </c>
      <c r="V385" s="21">
        <v>155000</v>
      </c>
      <c r="W385" s="21">
        <v>0</v>
      </c>
      <c r="X385" s="21">
        <v>29000</v>
      </c>
      <c r="Y385" s="21" t="s">
        <v>191</v>
      </c>
      <c r="Z385" s="21" t="s">
        <v>269</v>
      </c>
      <c r="AA385" s="21" t="s">
        <v>1331</v>
      </c>
    </row>
    <row r="386" spans="1:27" x14ac:dyDescent="0.25">
      <c r="A386" s="21" t="s">
        <v>1332</v>
      </c>
      <c r="B386" s="21" t="s">
        <v>1333</v>
      </c>
      <c r="C386" s="21"/>
      <c r="D386" s="21">
        <v>0</v>
      </c>
      <c r="E386" s="21">
        <v>0</v>
      </c>
      <c r="F386" s="21">
        <v>0</v>
      </c>
      <c r="G386" s="21">
        <v>0</v>
      </c>
      <c r="H386" s="21">
        <v>0</v>
      </c>
      <c r="I386" s="21">
        <v>0</v>
      </c>
      <c r="J386" s="21">
        <v>0</v>
      </c>
      <c r="K386" s="21">
        <v>0</v>
      </c>
      <c r="L386" s="21">
        <v>0</v>
      </c>
      <c r="M386" s="21">
        <v>0</v>
      </c>
      <c r="N386" s="21">
        <v>166375</v>
      </c>
      <c r="O386" s="21">
        <v>0</v>
      </c>
      <c r="P386" s="21">
        <v>0</v>
      </c>
      <c r="Q386" s="21">
        <v>0</v>
      </c>
      <c r="R386" s="21">
        <v>0</v>
      </c>
      <c r="S386" s="21">
        <v>0</v>
      </c>
      <c r="T386" s="21">
        <v>0</v>
      </c>
      <c r="U386" s="21">
        <v>0</v>
      </c>
      <c r="V386" s="21">
        <v>20000</v>
      </c>
      <c r="W386" s="21">
        <v>0</v>
      </c>
      <c r="X386" s="21">
        <v>0</v>
      </c>
      <c r="Y386" s="21" t="s">
        <v>191</v>
      </c>
      <c r="Z386" s="21" t="s">
        <v>249</v>
      </c>
      <c r="AA386" s="21" t="s">
        <v>1334</v>
      </c>
    </row>
    <row r="387" spans="1:27" x14ac:dyDescent="0.25">
      <c r="A387" s="21" t="s">
        <v>1335</v>
      </c>
      <c r="B387" s="21" t="s">
        <v>1336</v>
      </c>
      <c r="C387" s="21"/>
      <c r="D387" s="21">
        <v>0</v>
      </c>
      <c r="E387" s="21">
        <v>0</v>
      </c>
      <c r="F387" s="21">
        <v>0</v>
      </c>
      <c r="G387" s="21">
        <v>0</v>
      </c>
      <c r="H387" s="21">
        <v>0</v>
      </c>
      <c r="I387" s="21">
        <v>0</v>
      </c>
      <c r="J387" s="21">
        <v>0</v>
      </c>
      <c r="K387" s="21">
        <v>0</v>
      </c>
      <c r="L387" s="21">
        <v>0</v>
      </c>
      <c r="M387" s="21">
        <v>0</v>
      </c>
      <c r="N387" s="21">
        <v>49000</v>
      </c>
      <c r="O387" s="21">
        <v>0</v>
      </c>
      <c r="P387" s="21">
        <v>0</v>
      </c>
      <c r="Q387" s="21">
        <v>0</v>
      </c>
      <c r="R387" s="21">
        <v>0</v>
      </c>
      <c r="S387" s="21">
        <v>0</v>
      </c>
      <c r="T387" s="21">
        <v>0</v>
      </c>
      <c r="U387" s="21">
        <v>0</v>
      </c>
      <c r="V387" s="21">
        <v>0</v>
      </c>
      <c r="W387" s="21">
        <v>0</v>
      </c>
      <c r="X387" s="21">
        <v>0</v>
      </c>
      <c r="Y387" s="21" t="s">
        <v>193</v>
      </c>
      <c r="Z387" s="21" t="s">
        <v>205</v>
      </c>
      <c r="AA387" s="21" t="s">
        <v>1337</v>
      </c>
    </row>
    <row r="388" spans="1:27" x14ac:dyDescent="0.25">
      <c r="A388" s="21" t="s">
        <v>1338</v>
      </c>
      <c r="B388" s="21" t="s">
        <v>1339</v>
      </c>
      <c r="C388" s="21"/>
      <c r="D388" s="21">
        <v>0</v>
      </c>
      <c r="E388" s="21">
        <v>0</v>
      </c>
      <c r="F388" s="21">
        <v>0</v>
      </c>
      <c r="G388" s="21">
        <v>0</v>
      </c>
      <c r="H388" s="21">
        <v>0</v>
      </c>
      <c r="I388" s="21">
        <v>0</v>
      </c>
      <c r="J388" s="21">
        <v>26</v>
      </c>
      <c r="K388" s="21">
        <v>0</v>
      </c>
      <c r="L388" s="21">
        <v>0</v>
      </c>
      <c r="M388" s="21">
        <v>0</v>
      </c>
      <c r="N388" s="21">
        <v>258368</v>
      </c>
      <c r="O388" s="21">
        <v>32200</v>
      </c>
      <c r="P388" s="21">
        <v>0</v>
      </c>
      <c r="Q388" s="21">
        <v>17000</v>
      </c>
      <c r="R388" s="21">
        <v>0</v>
      </c>
      <c r="S388" s="21">
        <v>0</v>
      </c>
      <c r="T388" s="21">
        <v>0</v>
      </c>
      <c r="U388" s="21">
        <v>0</v>
      </c>
      <c r="V388" s="21">
        <v>0</v>
      </c>
      <c r="W388" s="21">
        <v>0</v>
      </c>
      <c r="X388" s="21">
        <v>0</v>
      </c>
      <c r="Y388" s="21" t="s">
        <v>191</v>
      </c>
      <c r="Z388" s="21" t="s">
        <v>205</v>
      </c>
      <c r="AA388" s="21" t="s">
        <v>1340</v>
      </c>
    </row>
    <row r="389" spans="1:27" x14ac:dyDescent="0.25">
      <c r="A389" s="21" t="s">
        <v>1341</v>
      </c>
      <c r="B389" s="21" t="s">
        <v>1342</v>
      </c>
      <c r="C389" s="21"/>
      <c r="D389" s="21">
        <v>0</v>
      </c>
      <c r="E389" s="21">
        <v>0</v>
      </c>
      <c r="F389" s="21">
        <v>0</v>
      </c>
      <c r="G389" s="21">
        <v>0</v>
      </c>
      <c r="H389" s="21">
        <v>0</v>
      </c>
      <c r="I389" s="21">
        <v>0</v>
      </c>
      <c r="J389" s="21">
        <v>0</v>
      </c>
      <c r="K389" s="21">
        <v>0</v>
      </c>
      <c r="L389" s="21">
        <v>0</v>
      </c>
      <c r="M389" s="21">
        <v>0</v>
      </c>
      <c r="N389" s="21">
        <v>5698</v>
      </c>
      <c r="O389" s="21">
        <v>0</v>
      </c>
      <c r="P389" s="21">
        <v>0</v>
      </c>
      <c r="Q389" s="21">
        <v>0</v>
      </c>
      <c r="R389" s="21">
        <v>0</v>
      </c>
      <c r="S389" s="21">
        <v>0</v>
      </c>
      <c r="T389" s="21">
        <v>0</v>
      </c>
      <c r="U389" s="21">
        <v>0</v>
      </c>
      <c r="V389" s="21">
        <v>0</v>
      </c>
      <c r="W389" s="21">
        <v>0</v>
      </c>
      <c r="X389" s="21">
        <v>0</v>
      </c>
      <c r="Y389" s="21" t="s">
        <v>191</v>
      </c>
      <c r="Z389" s="21" t="s">
        <v>249</v>
      </c>
      <c r="AA389" s="21" t="s">
        <v>1343</v>
      </c>
    </row>
    <row r="390" spans="1:27" x14ac:dyDescent="0.25">
      <c r="A390" s="21" t="s">
        <v>1344</v>
      </c>
      <c r="B390" s="21" t="s">
        <v>1345</v>
      </c>
      <c r="C390" s="21"/>
      <c r="D390" s="21">
        <v>0</v>
      </c>
      <c r="E390" s="21">
        <v>0</v>
      </c>
      <c r="F390" s="21">
        <v>0</v>
      </c>
      <c r="G390" s="21">
        <v>0</v>
      </c>
      <c r="H390" s="21">
        <v>0</v>
      </c>
      <c r="I390" s="21">
        <v>0</v>
      </c>
      <c r="J390" s="21">
        <v>0</v>
      </c>
      <c r="K390" s="21">
        <v>0</v>
      </c>
      <c r="L390" s="21">
        <v>0</v>
      </c>
      <c r="M390" s="21">
        <v>0</v>
      </c>
      <c r="N390" s="21">
        <v>350633</v>
      </c>
      <c r="O390" s="21">
        <v>8000</v>
      </c>
      <c r="P390" s="21">
        <v>0</v>
      </c>
      <c r="Q390" s="21">
        <v>0</v>
      </c>
      <c r="R390" s="21">
        <v>0</v>
      </c>
      <c r="S390" s="21">
        <v>0</v>
      </c>
      <c r="T390" s="21">
        <v>0</v>
      </c>
      <c r="U390" s="21">
        <v>0</v>
      </c>
      <c r="V390" s="21">
        <v>5000</v>
      </c>
      <c r="W390" s="21">
        <v>205500</v>
      </c>
      <c r="X390" s="21">
        <v>0</v>
      </c>
      <c r="Y390" s="21" t="s">
        <v>191</v>
      </c>
      <c r="Z390" s="21" t="s">
        <v>205</v>
      </c>
      <c r="AA390" s="21" t="s">
        <v>1346</v>
      </c>
    </row>
    <row r="391" spans="1:27" x14ac:dyDescent="0.25">
      <c r="A391" s="21" t="s">
        <v>1347</v>
      </c>
      <c r="B391" s="21" t="s">
        <v>1348</v>
      </c>
      <c r="C391" s="21"/>
      <c r="D391" s="21">
        <v>0</v>
      </c>
      <c r="E391" s="21">
        <v>0</v>
      </c>
      <c r="F391" s="21">
        <v>0</v>
      </c>
      <c r="G391" s="21">
        <v>15156</v>
      </c>
      <c r="H391" s="21">
        <v>0</v>
      </c>
      <c r="I391" s="21">
        <v>0</v>
      </c>
      <c r="J391" s="21">
        <v>0</v>
      </c>
      <c r="K391" s="21">
        <v>0</v>
      </c>
      <c r="L391" s="21">
        <v>0</v>
      </c>
      <c r="M391" s="21">
        <v>0</v>
      </c>
      <c r="N391" s="21">
        <v>223000</v>
      </c>
      <c r="O391" s="21">
        <v>10000</v>
      </c>
      <c r="P391" s="21">
        <v>0</v>
      </c>
      <c r="Q391" s="21">
        <v>0</v>
      </c>
      <c r="R391" s="21">
        <v>0</v>
      </c>
      <c r="S391" s="21">
        <v>0</v>
      </c>
      <c r="T391" s="21">
        <v>0</v>
      </c>
      <c r="U391" s="21">
        <v>0</v>
      </c>
      <c r="V391" s="21">
        <v>15000</v>
      </c>
      <c r="W391" s="21">
        <v>0</v>
      </c>
      <c r="X391" s="21">
        <v>7300</v>
      </c>
      <c r="Y391" s="21" t="s">
        <v>191</v>
      </c>
      <c r="Z391" s="21" t="s">
        <v>269</v>
      </c>
      <c r="AA391" s="21" t="s">
        <v>1349</v>
      </c>
    </row>
    <row r="392" spans="1:27" x14ac:dyDescent="0.25">
      <c r="A392" s="21" t="s">
        <v>1350</v>
      </c>
      <c r="B392" s="21" t="s">
        <v>1351</v>
      </c>
      <c r="C392" s="21"/>
      <c r="D392" s="21">
        <v>0</v>
      </c>
      <c r="E392" s="21">
        <v>0</v>
      </c>
      <c r="F392" s="21">
        <v>0</v>
      </c>
      <c r="G392" s="21">
        <v>0</v>
      </c>
      <c r="H392" s="21">
        <v>0</v>
      </c>
      <c r="I392" s="21">
        <v>0</v>
      </c>
      <c r="J392" s="21">
        <v>1995</v>
      </c>
      <c r="K392" s="21">
        <v>0</v>
      </c>
      <c r="L392" s="21">
        <v>0</v>
      </c>
      <c r="M392" s="21">
        <v>0</v>
      </c>
      <c r="N392" s="21">
        <v>159050</v>
      </c>
      <c r="O392" s="21">
        <v>72500</v>
      </c>
      <c r="P392" s="21">
        <v>0</v>
      </c>
      <c r="Q392" s="21">
        <v>0</v>
      </c>
      <c r="R392" s="21">
        <v>0</v>
      </c>
      <c r="S392" s="21">
        <v>0</v>
      </c>
      <c r="T392" s="21">
        <v>0</v>
      </c>
      <c r="U392" s="21">
        <v>0</v>
      </c>
      <c r="V392" s="21">
        <v>93000</v>
      </c>
      <c r="W392" s="21">
        <v>5859</v>
      </c>
      <c r="X392" s="21">
        <v>0</v>
      </c>
      <c r="Y392" s="21" t="s">
        <v>191</v>
      </c>
      <c r="Z392" s="21" t="s">
        <v>372</v>
      </c>
      <c r="AA392" s="21" t="s">
        <v>1352</v>
      </c>
    </row>
    <row r="393" spans="1:27" x14ac:dyDescent="0.25">
      <c r="A393" s="21" t="s">
        <v>1353</v>
      </c>
      <c r="B393" s="21" t="s">
        <v>1354</v>
      </c>
      <c r="C393" s="21"/>
      <c r="D393" s="21">
        <v>0</v>
      </c>
      <c r="E393" s="21">
        <v>0</v>
      </c>
      <c r="F393" s="21">
        <v>0</v>
      </c>
      <c r="G393" s="21">
        <v>0</v>
      </c>
      <c r="H393" s="21">
        <v>0</v>
      </c>
      <c r="I393" s="21">
        <v>0</v>
      </c>
      <c r="J393" s="21">
        <v>0</v>
      </c>
      <c r="K393" s="21">
        <v>0</v>
      </c>
      <c r="L393" s="21">
        <v>0</v>
      </c>
      <c r="M393" s="21">
        <v>0</v>
      </c>
      <c r="N393" s="21">
        <v>79500</v>
      </c>
      <c r="O393" s="21">
        <v>3000</v>
      </c>
      <c r="P393" s="21">
        <v>0</v>
      </c>
      <c r="Q393" s="21">
        <v>0</v>
      </c>
      <c r="R393" s="21">
        <v>0</v>
      </c>
      <c r="S393" s="21">
        <v>0</v>
      </c>
      <c r="T393" s="21">
        <v>0</v>
      </c>
      <c r="U393" s="21">
        <v>0</v>
      </c>
      <c r="V393" s="21">
        <v>0</v>
      </c>
      <c r="W393" s="21">
        <v>0</v>
      </c>
      <c r="X393" s="21">
        <v>0</v>
      </c>
      <c r="Y393" s="21" t="s">
        <v>191</v>
      </c>
      <c r="Z393" s="21" t="s">
        <v>212</v>
      </c>
      <c r="AA393" s="21" t="s">
        <v>1355</v>
      </c>
    </row>
    <row r="394" spans="1:27" x14ac:dyDescent="0.25">
      <c r="A394" s="21" t="s">
        <v>1356</v>
      </c>
      <c r="B394" s="21" t="s">
        <v>1357</v>
      </c>
      <c r="C394" s="21"/>
      <c r="D394" s="21">
        <v>0</v>
      </c>
      <c r="E394" s="21">
        <v>0</v>
      </c>
      <c r="F394" s="21">
        <v>0</v>
      </c>
      <c r="G394" s="21">
        <v>0</v>
      </c>
      <c r="H394" s="21">
        <v>0</v>
      </c>
      <c r="I394" s="21">
        <v>0</v>
      </c>
      <c r="J394" s="21">
        <v>0</v>
      </c>
      <c r="K394" s="21">
        <v>0</v>
      </c>
      <c r="L394" s="21">
        <v>0</v>
      </c>
      <c r="M394" s="21">
        <v>0</v>
      </c>
      <c r="N394" s="21">
        <v>130992</v>
      </c>
      <c r="O394" s="21">
        <v>19700</v>
      </c>
      <c r="P394" s="21">
        <v>0</v>
      </c>
      <c r="Q394" s="21">
        <v>5000</v>
      </c>
      <c r="R394" s="21">
        <v>0</v>
      </c>
      <c r="S394" s="21">
        <v>0</v>
      </c>
      <c r="T394" s="21">
        <v>0</v>
      </c>
      <c r="U394" s="21">
        <v>0</v>
      </c>
      <c r="V394" s="21">
        <v>13500</v>
      </c>
      <c r="W394" s="21">
        <v>50000</v>
      </c>
      <c r="X394" s="21">
        <v>13000</v>
      </c>
      <c r="Y394" s="21" t="s">
        <v>193</v>
      </c>
      <c r="Z394" s="21" t="s">
        <v>205</v>
      </c>
      <c r="AA394" s="21" t="s">
        <v>1358</v>
      </c>
    </row>
    <row r="395" spans="1:27" x14ac:dyDescent="0.25">
      <c r="A395" s="21" t="s">
        <v>1359</v>
      </c>
      <c r="B395" s="21" t="s">
        <v>1360</v>
      </c>
      <c r="C395" s="21"/>
      <c r="D395" s="21">
        <v>0</v>
      </c>
      <c r="E395" s="21">
        <v>0</v>
      </c>
      <c r="F395" s="21">
        <v>0</v>
      </c>
      <c r="G395" s="21">
        <v>0</v>
      </c>
      <c r="H395" s="21">
        <v>0</v>
      </c>
      <c r="I395" s="21">
        <v>0</v>
      </c>
      <c r="J395" s="21">
        <v>0</v>
      </c>
      <c r="K395" s="21">
        <v>0</v>
      </c>
      <c r="L395" s="21">
        <v>0</v>
      </c>
      <c r="M395" s="21">
        <v>0</v>
      </c>
      <c r="N395" s="21">
        <v>24878</v>
      </c>
      <c r="O395" s="21">
        <v>0</v>
      </c>
      <c r="P395" s="21">
        <v>0</v>
      </c>
      <c r="Q395" s="21">
        <v>0</v>
      </c>
      <c r="R395" s="21">
        <v>0</v>
      </c>
      <c r="S395" s="21">
        <v>0</v>
      </c>
      <c r="T395" s="21">
        <v>0</v>
      </c>
      <c r="U395" s="21">
        <v>0</v>
      </c>
      <c r="V395" s="21">
        <v>0</v>
      </c>
      <c r="W395" s="21">
        <v>0</v>
      </c>
      <c r="X395" s="21">
        <v>0</v>
      </c>
      <c r="Y395" s="21" t="s">
        <v>191</v>
      </c>
      <c r="Z395" s="21" t="s">
        <v>212</v>
      </c>
      <c r="AA395" s="21" t="s">
        <v>1361</v>
      </c>
    </row>
    <row r="396" spans="1:27" x14ac:dyDescent="0.25">
      <c r="A396" s="21" t="s">
        <v>1362</v>
      </c>
      <c r="B396" s="21" t="s">
        <v>1363</v>
      </c>
      <c r="C396" s="21"/>
      <c r="D396" s="21">
        <v>0</v>
      </c>
      <c r="E396" s="21">
        <v>0</v>
      </c>
      <c r="F396" s="21">
        <v>0</v>
      </c>
      <c r="G396" s="21">
        <v>0</v>
      </c>
      <c r="H396" s="21">
        <v>0</v>
      </c>
      <c r="I396" s="21">
        <v>0</v>
      </c>
      <c r="J396" s="21">
        <v>0</v>
      </c>
      <c r="K396" s="21">
        <v>0</v>
      </c>
      <c r="L396" s="21">
        <v>0</v>
      </c>
      <c r="M396" s="21">
        <v>0</v>
      </c>
      <c r="N396" s="21">
        <v>205123</v>
      </c>
      <c r="O396" s="21">
        <v>0</v>
      </c>
      <c r="P396" s="21">
        <v>0</v>
      </c>
      <c r="Q396" s="21">
        <v>0</v>
      </c>
      <c r="R396" s="21">
        <v>0</v>
      </c>
      <c r="S396" s="21">
        <v>0</v>
      </c>
      <c r="T396" s="21">
        <v>0</v>
      </c>
      <c r="U396" s="21">
        <v>0</v>
      </c>
      <c r="V396" s="21">
        <v>0</v>
      </c>
      <c r="W396" s="21">
        <v>0</v>
      </c>
      <c r="X396" s="21">
        <v>0</v>
      </c>
      <c r="Y396" s="21" t="s">
        <v>191</v>
      </c>
      <c r="Z396" s="21" t="s">
        <v>212</v>
      </c>
      <c r="AA396" s="21" t="s">
        <v>1364</v>
      </c>
    </row>
    <row r="397" spans="1:27" x14ac:dyDescent="0.25">
      <c r="A397" s="21" t="s">
        <v>1365</v>
      </c>
      <c r="B397" s="21" t="s">
        <v>1366</v>
      </c>
      <c r="C397" s="21"/>
      <c r="D397" s="21">
        <v>0</v>
      </c>
      <c r="E397" s="21">
        <v>0</v>
      </c>
      <c r="F397" s="21">
        <v>0</v>
      </c>
      <c r="G397" s="21">
        <v>0</v>
      </c>
      <c r="H397" s="21">
        <v>0</v>
      </c>
      <c r="I397" s="21">
        <v>0</v>
      </c>
      <c r="J397" s="21">
        <v>0</v>
      </c>
      <c r="K397" s="21">
        <v>0</v>
      </c>
      <c r="L397" s="21">
        <v>0</v>
      </c>
      <c r="M397" s="21">
        <v>0</v>
      </c>
      <c r="N397" s="21">
        <v>57423</v>
      </c>
      <c r="O397" s="21">
        <v>0</v>
      </c>
      <c r="P397" s="21">
        <v>0</v>
      </c>
      <c r="Q397" s="21">
        <v>0</v>
      </c>
      <c r="R397" s="21">
        <v>0</v>
      </c>
      <c r="S397" s="21">
        <v>0</v>
      </c>
      <c r="T397" s="21">
        <v>0</v>
      </c>
      <c r="U397" s="21">
        <v>0</v>
      </c>
      <c r="V397" s="21">
        <v>0</v>
      </c>
      <c r="W397" s="21">
        <v>28</v>
      </c>
      <c r="X397" s="21">
        <v>0</v>
      </c>
      <c r="Y397" s="21" t="s">
        <v>191</v>
      </c>
      <c r="Z397" s="21" t="s">
        <v>212</v>
      </c>
      <c r="AA397" s="21" t="s">
        <v>1367</v>
      </c>
    </row>
    <row r="398" spans="1:27" x14ac:dyDescent="0.25">
      <c r="A398" s="21" t="s">
        <v>1368</v>
      </c>
      <c r="B398" s="21" t="s">
        <v>1369</v>
      </c>
      <c r="C398" s="21"/>
      <c r="D398" s="21">
        <v>0</v>
      </c>
      <c r="E398" s="21">
        <v>0</v>
      </c>
      <c r="F398" s="21">
        <v>0</v>
      </c>
      <c r="G398" s="21">
        <v>0</v>
      </c>
      <c r="H398" s="21">
        <v>0</v>
      </c>
      <c r="I398" s="21">
        <v>0</v>
      </c>
      <c r="J398" s="21">
        <v>0</v>
      </c>
      <c r="K398" s="21">
        <v>0</v>
      </c>
      <c r="L398" s="21">
        <v>0</v>
      </c>
      <c r="M398" s="21">
        <v>0</v>
      </c>
      <c r="N398" s="21">
        <v>0</v>
      </c>
      <c r="O398" s="21">
        <v>0</v>
      </c>
      <c r="P398" s="21">
        <v>0</v>
      </c>
      <c r="Q398" s="21">
        <v>0</v>
      </c>
      <c r="R398" s="21">
        <v>0</v>
      </c>
      <c r="S398" s="21">
        <v>0</v>
      </c>
      <c r="T398" s="21">
        <v>0</v>
      </c>
      <c r="U398" s="21">
        <v>0</v>
      </c>
      <c r="V398" s="21">
        <v>0</v>
      </c>
      <c r="W398" s="21">
        <v>0</v>
      </c>
      <c r="X398" s="21">
        <v>0</v>
      </c>
      <c r="Y398" s="21" t="s">
        <v>191</v>
      </c>
      <c r="Z398" s="21" t="s">
        <v>249</v>
      </c>
      <c r="AA398" s="21" t="s">
        <v>1370</v>
      </c>
    </row>
    <row r="399" spans="1:27" x14ac:dyDescent="0.25">
      <c r="A399" s="21" t="s">
        <v>1371</v>
      </c>
      <c r="B399" s="21" t="s">
        <v>1372</v>
      </c>
      <c r="C399" s="21"/>
      <c r="D399" s="21">
        <v>0</v>
      </c>
      <c r="E399" s="21">
        <v>0</v>
      </c>
      <c r="F399" s="21">
        <v>0</v>
      </c>
      <c r="G399" s="21">
        <v>0</v>
      </c>
      <c r="H399" s="21">
        <v>0</v>
      </c>
      <c r="I399" s="21">
        <v>0</v>
      </c>
      <c r="J399" s="21">
        <v>0</v>
      </c>
      <c r="K399" s="21">
        <v>0</v>
      </c>
      <c r="L399" s="21">
        <v>0</v>
      </c>
      <c r="M399" s="21">
        <v>0</v>
      </c>
      <c r="N399" s="21">
        <v>105811</v>
      </c>
      <c r="O399" s="21">
        <v>16200</v>
      </c>
      <c r="P399" s="21">
        <v>0</v>
      </c>
      <c r="Q399" s="21">
        <v>0</v>
      </c>
      <c r="R399" s="21">
        <v>0</v>
      </c>
      <c r="S399" s="21">
        <v>0</v>
      </c>
      <c r="T399" s="21">
        <v>0</v>
      </c>
      <c r="U399" s="21">
        <v>0</v>
      </c>
      <c r="V399" s="21">
        <v>0</v>
      </c>
      <c r="W399" s="21">
        <v>5000</v>
      </c>
      <c r="X399" s="21">
        <v>0</v>
      </c>
      <c r="Y399" s="21" t="s">
        <v>191</v>
      </c>
      <c r="Z399" s="21" t="s">
        <v>205</v>
      </c>
      <c r="AA399" s="21" t="s">
        <v>1373</v>
      </c>
    </row>
    <row r="400" spans="1:27" x14ac:dyDescent="0.25">
      <c r="A400" s="21" t="s">
        <v>1374</v>
      </c>
      <c r="B400" s="21" t="s">
        <v>1375</v>
      </c>
      <c r="C400" s="21"/>
      <c r="D400" s="21">
        <v>0</v>
      </c>
      <c r="E400" s="21">
        <v>0</v>
      </c>
      <c r="F400" s="21">
        <v>0</v>
      </c>
      <c r="G400" s="21">
        <v>0</v>
      </c>
      <c r="H400" s="21">
        <v>0</v>
      </c>
      <c r="I400" s="21">
        <v>0</v>
      </c>
      <c r="J400" s="21">
        <v>0</v>
      </c>
      <c r="K400" s="21">
        <v>0</v>
      </c>
      <c r="L400" s="21">
        <v>0</v>
      </c>
      <c r="M400" s="21">
        <v>0</v>
      </c>
      <c r="N400" s="21">
        <v>14590</v>
      </c>
      <c r="O400" s="21">
        <v>0</v>
      </c>
      <c r="P400" s="21">
        <v>0</v>
      </c>
      <c r="Q400" s="21">
        <v>0</v>
      </c>
      <c r="R400" s="21">
        <v>0</v>
      </c>
      <c r="S400" s="21">
        <v>0</v>
      </c>
      <c r="T400" s="21">
        <v>0</v>
      </c>
      <c r="U400" s="21">
        <v>0</v>
      </c>
      <c r="V400" s="21">
        <v>0</v>
      </c>
      <c r="W400" s="21">
        <v>0</v>
      </c>
      <c r="X400" s="21">
        <v>0</v>
      </c>
      <c r="Y400" s="21" t="s">
        <v>191</v>
      </c>
      <c r="Z400" s="21" t="s">
        <v>212</v>
      </c>
      <c r="AA400" s="21" t="s">
        <v>1376</v>
      </c>
    </row>
    <row r="401" spans="1:27" x14ac:dyDescent="0.25">
      <c r="A401" s="21" t="s">
        <v>1377</v>
      </c>
      <c r="B401" s="21" t="s">
        <v>1378</v>
      </c>
      <c r="C401" s="21"/>
      <c r="D401" s="21">
        <v>0</v>
      </c>
      <c r="E401" s="21">
        <v>0</v>
      </c>
      <c r="F401" s="21">
        <v>0</v>
      </c>
      <c r="G401" s="21">
        <v>0</v>
      </c>
      <c r="H401" s="21">
        <v>0</v>
      </c>
      <c r="I401" s="21">
        <v>0</v>
      </c>
      <c r="J401" s="21">
        <v>0</v>
      </c>
      <c r="K401" s="21">
        <v>0</v>
      </c>
      <c r="L401" s="21">
        <v>0</v>
      </c>
      <c r="M401" s="21">
        <v>0</v>
      </c>
      <c r="N401" s="21">
        <v>67456</v>
      </c>
      <c r="O401" s="21">
        <v>0</v>
      </c>
      <c r="P401" s="21">
        <v>0</v>
      </c>
      <c r="Q401" s="21">
        <v>0</v>
      </c>
      <c r="R401" s="21">
        <v>0</v>
      </c>
      <c r="S401" s="21">
        <v>0</v>
      </c>
      <c r="T401" s="21">
        <v>0</v>
      </c>
      <c r="U401" s="21">
        <v>0</v>
      </c>
      <c r="V401" s="21">
        <v>0</v>
      </c>
      <c r="W401" s="21">
        <v>0</v>
      </c>
      <c r="X401" s="21">
        <v>0</v>
      </c>
      <c r="Y401" s="21" t="s">
        <v>191</v>
      </c>
      <c r="Z401" s="21" t="s">
        <v>212</v>
      </c>
      <c r="AA401" s="21" t="s">
        <v>1379</v>
      </c>
    </row>
    <row r="402" spans="1:27" x14ac:dyDescent="0.25">
      <c r="A402" s="21" t="s">
        <v>1380</v>
      </c>
      <c r="B402" s="21" t="s">
        <v>1381</v>
      </c>
      <c r="C402" s="21"/>
      <c r="D402" s="21">
        <v>0</v>
      </c>
      <c r="E402" s="21">
        <v>0</v>
      </c>
      <c r="F402" s="21">
        <v>0</v>
      </c>
      <c r="G402" s="21">
        <v>0</v>
      </c>
      <c r="H402" s="21">
        <v>0</v>
      </c>
      <c r="I402" s="21">
        <v>0</v>
      </c>
      <c r="J402" s="21">
        <v>0</v>
      </c>
      <c r="K402" s="21">
        <v>0</v>
      </c>
      <c r="L402" s="21">
        <v>0</v>
      </c>
      <c r="M402" s="21">
        <v>0</v>
      </c>
      <c r="N402" s="21">
        <v>97489</v>
      </c>
      <c r="O402" s="21">
        <v>0</v>
      </c>
      <c r="P402" s="21">
        <v>0</v>
      </c>
      <c r="Q402" s="21">
        <v>0</v>
      </c>
      <c r="R402" s="21">
        <v>0</v>
      </c>
      <c r="S402" s="21">
        <v>0</v>
      </c>
      <c r="T402" s="21">
        <v>0</v>
      </c>
      <c r="U402" s="21">
        <v>0</v>
      </c>
      <c r="V402" s="21">
        <v>0</v>
      </c>
      <c r="W402" s="21">
        <v>0</v>
      </c>
      <c r="X402" s="21">
        <v>0</v>
      </c>
      <c r="Y402" s="21" t="s">
        <v>191</v>
      </c>
      <c r="Z402" s="21" t="s">
        <v>212</v>
      </c>
      <c r="AA402" s="21" t="s">
        <v>1382</v>
      </c>
    </row>
    <row r="403" spans="1:27" x14ac:dyDescent="0.25">
      <c r="A403" s="21" t="s">
        <v>1383</v>
      </c>
      <c r="B403" s="21" t="s">
        <v>1384</v>
      </c>
      <c r="C403" s="21"/>
      <c r="D403" s="21">
        <v>0</v>
      </c>
      <c r="E403" s="21">
        <v>0</v>
      </c>
      <c r="F403" s="21">
        <v>0</v>
      </c>
      <c r="G403" s="21">
        <v>0</v>
      </c>
      <c r="H403" s="21">
        <v>0</v>
      </c>
      <c r="I403" s="21">
        <v>0</v>
      </c>
      <c r="J403" s="21">
        <v>0</v>
      </c>
      <c r="K403" s="21">
        <v>0</v>
      </c>
      <c r="L403" s="21">
        <v>0</v>
      </c>
      <c r="M403" s="21">
        <v>0</v>
      </c>
      <c r="N403" s="21">
        <v>12800</v>
      </c>
      <c r="O403" s="21">
        <v>0</v>
      </c>
      <c r="P403" s="21">
        <v>0</v>
      </c>
      <c r="Q403" s="21">
        <v>0</v>
      </c>
      <c r="R403" s="21">
        <v>0</v>
      </c>
      <c r="S403" s="21">
        <v>0</v>
      </c>
      <c r="T403" s="21">
        <v>0</v>
      </c>
      <c r="U403" s="21">
        <v>0</v>
      </c>
      <c r="V403" s="21">
        <v>0</v>
      </c>
      <c r="W403" s="21">
        <v>0</v>
      </c>
      <c r="X403" s="21">
        <v>0</v>
      </c>
      <c r="Y403" s="21" t="s">
        <v>191</v>
      </c>
      <c r="Z403" s="21" t="s">
        <v>212</v>
      </c>
      <c r="AA403" s="21" t="s">
        <v>1385</v>
      </c>
    </row>
    <row r="404" spans="1:27" x14ac:dyDescent="0.25">
      <c r="A404" s="21" t="s">
        <v>1386</v>
      </c>
      <c r="B404" s="21" t="s">
        <v>1387</v>
      </c>
      <c r="C404" s="21"/>
      <c r="D404" s="21">
        <v>0</v>
      </c>
      <c r="E404" s="21">
        <v>0</v>
      </c>
      <c r="F404" s="21">
        <v>0</v>
      </c>
      <c r="G404" s="21">
        <v>0</v>
      </c>
      <c r="H404" s="21">
        <v>0</v>
      </c>
      <c r="I404" s="21">
        <v>0</v>
      </c>
      <c r="J404" s="21">
        <v>0</v>
      </c>
      <c r="K404" s="21">
        <v>0</v>
      </c>
      <c r="L404" s="21">
        <v>0</v>
      </c>
      <c r="M404" s="21">
        <v>0</v>
      </c>
      <c r="N404" s="21">
        <v>1029004</v>
      </c>
      <c r="O404" s="21">
        <v>8500</v>
      </c>
      <c r="P404" s="21">
        <v>0</v>
      </c>
      <c r="Q404" s="21">
        <v>643</v>
      </c>
      <c r="R404" s="21">
        <v>0</v>
      </c>
      <c r="S404" s="21">
        <v>0</v>
      </c>
      <c r="T404" s="21">
        <v>0</v>
      </c>
      <c r="U404" s="21">
        <v>0</v>
      </c>
      <c r="V404" s="21">
        <v>0</v>
      </c>
      <c r="W404" s="21">
        <v>0</v>
      </c>
      <c r="X404" s="21">
        <v>500</v>
      </c>
      <c r="Y404" s="21" t="s">
        <v>193</v>
      </c>
      <c r="Z404" s="21" t="s">
        <v>205</v>
      </c>
      <c r="AA404" s="21" t="s">
        <v>1388</v>
      </c>
    </row>
    <row r="405" spans="1:27" x14ac:dyDescent="0.25">
      <c r="A405" s="21" t="s">
        <v>1389</v>
      </c>
      <c r="B405" s="21" t="s">
        <v>1390</v>
      </c>
      <c r="C405" s="21"/>
      <c r="D405" s="21">
        <v>0</v>
      </c>
      <c r="E405" s="21">
        <v>0</v>
      </c>
      <c r="F405" s="21">
        <v>0</v>
      </c>
      <c r="G405" s="21">
        <v>0</v>
      </c>
      <c r="H405" s="21">
        <v>0</v>
      </c>
      <c r="I405" s="21">
        <v>0</v>
      </c>
      <c r="J405" s="21">
        <v>0</v>
      </c>
      <c r="K405" s="21">
        <v>0</v>
      </c>
      <c r="L405" s="21">
        <v>0</v>
      </c>
      <c r="M405" s="21">
        <v>0</v>
      </c>
      <c r="N405" s="21">
        <v>0</v>
      </c>
      <c r="O405" s="21">
        <v>0</v>
      </c>
      <c r="P405" s="21">
        <v>0</v>
      </c>
      <c r="Q405" s="21">
        <v>0</v>
      </c>
      <c r="R405" s="21">
        <v>0</v>
      </c>
      <c r="S405" s="21">
        <v>0</v>
      </c>
      <c r="T405" s="21">
        <v>0</v>
      </c>
      <c r="U405" s="21">
        <v>0</v>
      </c>
      <c r="V405" s="21">
        <v>0</v>
      </c>
      <c r="W405" s="21">
        <v>0</v>
      </c>
      <c r="X405" s="21">
        <v>0</v>
      </c>
      <c r="Y405" s="21" t="s">
        <v>191</v>
      </c>
      <c r="Z405" s="21" t="s">
        <v>212</v>
      </c>
      <c r="AA405" s="21" t="s">
        <v>1391</v>
      </c>
    </row>
    <row r="406" spans="1:27" x14ac:dyDescent="0.25">
      <c r="A406" s="21" t="s">
        <v>1392</v>
      </c>
      <c r="B406" s="21" t="s">
        <v>1393</v>
      </c>
      <c r="C406" s="21"/>
      <c r="D406" s="21">
        <v>0</v>
      </c>
      <c r="E406" s="21">
        <v>0</v>
      </c>
      <c r="F406" s="21">
        <v>0</v>
      </c>
      <c r="G406" s="21">
        <v>0</v>
      </c>
      <c r="H406" s="21">
        <v>0</v>
      </c>
      <c r="I406" s="21">
        <v>0</v>
      </c>
      <c r="J406" s="21">
        <v>0</v>
      </c>
      <c r="K406" s="21">
        <v>0</v>
      </c>
      <c r="L406" s="21">
        <v>0</v>
      </c>
      <c r="M406" s="21">
        <v>0</v>
      </c>
      <c r="N406" s="21">
        <v>0</v>
      </c>
      <c r="O406" s="21">
        <v>0</v>
      </c>
      <c r="P406" s="21">
        <v>0</v>
      </c>
      <c r="Q406" s="21">
        <v>0</v>
      </c>
      <c r="R406" s="21">
        <v>0</v>
      </c>
      <c r="S406" s="21">
        <v>0</v>
      </c>
      <c r="T406" s="21">
        <v>0</v>
      </c>
      <c r="U406" s="21">
        <v>0</v>
      </c>
      <c r="V406" s="21">
        <v>0</v>
      </c>
      <c r="W406" s="21">
        <v>0</v>
      </c>
      <c r="X406" s="21">
        <v>0</v>
      </c>
      <c r="Y406" s="21" t="s">
        <v>191</v>
      </c>
      <c r="Z406" s="21" t="s">
        <v>212</v>
      </c>
      <c r="AA406" s="21" t="s">
        <v>1394</v>
      </c>
    </row>
    <row r="407" spans="1:27" x14ac:dyDescent="0.25">
      <c r="A407" s="21" t="s">
        <v>1395</v>
      </c>
      <c r="B407" s="21" t="s">
        <v>1396</v>
      </c>
      <c r="C407" s="21"/>
      <c r="D407" s="21">
        <v>0</v>
      </c>
      <c r="E407" s="21">
        <v>0</v>
      </c>
      <c r="F407" s="21">
        <v>0</v>
      </c>
      <c r="G407" s="21">
        <v>0</v>
      </c>
      <c r="H407" s="21">
        <v>0</v>
      </c>
      <c r="I407" s="21">
        <v>0</v>
      </c>
      <c r="J407" s="21">
        <v>0</v>
      </c>
      <c r="K407" s="21">
        <v>0</v>
      </c>
      <c r="L407" s="21">
        <v>0</v>
      </c>
      <c r="M407" s="21">
        <v>0</v>
      </c>
      <c r="N407" s="21">
        <v>0</v>
      </c>
      <c r="O407" s="21">
        <v>0</v>
      </c>
      <c r="P407" s="21">
        <v>0</v>
      </c>
      <c r="Q407" s="21">
        <v>0</v>
      </c>
      <c r="R407" s="21">
        <v>0</v>
      </c>
      <c r="S407" s="21">
        <v>0</v>
      </c>
      <c r="T407" s="21">
        <v>0</v>
      </c>
      <c r="U407" s="21">
        <v>0</v>
      </c>
      <c r="V407" s="21">
        <v>0</v>
      </c>
      <c r="W407" s="21">
        <v>0</v>
      </c>
      <c r="X407" s="21">
        <v>0</v>
      </c>
      <c r="Y407" s="21" t="s">
        <v>191</v>
      </c>
      <c r="Z407" s="21" t="s">
        <v>212</v>
      </c>
      <c r="AA407" s="21" t="s">
        <v>1397</v>
      </c>
    </row>
    <row r="408" spans="1:27" x14ac:dyDescent="0.25">
      <c r="A408" s="21" t="s">
        <v>1398</v>
      </c>
      <c r="B408" s="21" t="s">
        <v>1399</v>
      </c>
      <c r="C408" s="21"/>
      <c r="D408" s="21">
        <v>0</v>
      </c>
      <c r="E408" s="21">
        <v>0</v>
      </c>
      <c r="F408" s="21">
        <v>0</v>
      </c>
      <c r="G408" s="21">
        <v>0</v>
      </c>
      <c r="H408" s="21">
        <v>0</v>
      </c>
      <c r="I408" s="21">
        <v>0</v>
      </c>
      <c r="J408" s="21">
        <v>0</v>
      </c>
      <c r="K408" s="21">
        <v>0</v>
      </c>
      <c r="L408" s="21">
        <v>0</v>
      </c>
      <c r="M408" s="21">
        <v>0</v>
      </c>
      <c r="N408" s="21">
        <v>0</v>
      </c>
      <c r="O408" s="21">
        <v>0</v>
      </c>
      <c r="P408" s="21">
        <v>0</v>
      </c>
      <c r="Q408" s="21">
        <v>0</v>
      </c>
      <c r="R408" s="21">
        <v>0</v>
      </c>
      <c r="S408" s="21">
        <v>0</v>
      </c>
      <c r="T408" s="21">
        <v>0</v>
      </c>
      <c r="U408" s="21">
        <v>0</v>
      </c>
      <c r="V408" s="21">
        <v>0</v>
      </c>
      <c r="W408" s="21">
        <v>0</v>
      </c>
      <c r="X408" s="21">
        <v>0</v>
      </c>
      <c r="Y408" s="21" t="s">
        <v>191</v>
      </c>
      <c r="Z408" s="21" t="s">
        <v>212</v>
      </c>
      <c r="AA408" s="21" t="s">
        <v>1400</v>
      </c>
    </row>
    <row r="409" spans="1:27" x14ac:dyDescent="0.25">
      <c r="A409" s="21" t="s">
        <v>1401</v>
      </c>
      <c r="B409" s="21" t="s">
        <v>1402</v>
      </c>
      <c r="C409" s="21"/>
      <c r="D409" s="21">
        <v>0</v>
      </c>
      <c r="E409" s="21">
        <v>0</v>
      </c>
      <c r="F409" s="21">
        <v>0</v>
      </c>
      <c r="G409" s="21">
        <v>0</v>
      </c>
      <c r="H409" s="21">
        <v>0</v>
      </c>
      <c r="I409" s="21">
        <v>0</v>
      </c>
      <c r="J409" s="21">
        <v>0</v>
      </c>
      <c r="K409" s="21">
        <v>0</v>
      </c>
      <c r="L409" s="21">
        <v>0</v>
      </c>
      <c r="M409" s="21">
        <v>0</v>
      </c>
      <c r="N409" s="21">
        <v>0</v>
      </c>
      <c r="O409" s="21">
        <v>0</v>
      </c>
      <c r="P409" s="21">
        <v>0</v>
      </c>
      <c r="Q409" s="21">
        <v>0</v>
      </c>
      <c r="R409" s="21">
        <v>0</v>
      </c>
      <c r="S409" s="21">
        <v>0</v>
      </c>
      <c r="T409" s="21">
        <v>0</v>
      </c>
      <c r="U409" s="21">
        <v>0</v>
      </c>
      <c r="V409" s="21">
        <v>0</v>
      </c>
      <c r="W409" s="21">
        <v>51500</v>
      </c>
      <c r="X409" s="21">
        <v>0</v>
      </c>
      <c r="Y409" s="21" t="s">
        <v>191</v>
      </c>
      <c r="Z409" s="21" t="s">
        <v>212</v>
      </c>
      <c r="AA409" s="21" t="s">
        <v>1403</v>
      </c>
    </row>
    <row r="410" spans="1:27" x14ac:dyDescent="0.25">
      <c r="A410" s="21" t="s">
        <v>1404</v>
      </c>
      <c r="B410" s="21" t="s">
        <v>1405</v>
      </c>
      <c r="C410" s="21"/>
      <c r="D410" s="21">
        <v>0</v>
      </c>
      <c r="E410" s="21">
        <v>0</v>
      </c>
      <c r="F410" s="21">
        <v>0</v>
      </c>
      <c r="G410" s="21">
        <v>0</v>
      </c>
      <c r="H410" s="21">
        <v>0</v>
      </c>
      <c r="I410" s="21">
        <v>0</v>
      </c>
      <c r="J410" s="21">
        <v>0</v>
      </c>
      <c r="K410" s="21">
        <v>0</v>
      </c>
      <c r="L410" s="21">
        <v>0</v>
      </c>
      <c r="M410" s="21">
        <v>0</v>
      </c>
      <c r="N410" s="21">
        <v>0</v>
      </c>
      <c r="O410" s="21">
        <v>0</v>
      </c>
      <c r="P410" s="21">
        <v>0</v>
      </c>
      <c r="Q410" s="21">
        <v>0</v>
      </c>
      <c r="R410" s="21">
        <v>0</v>
      </c>
      <c r="S410" s="21">
        <v>0</v>
      </c>
      <c r="T410" s="21">
        <v>0</v>
      </c>
      <c r="U410" s="21">
        <v>0</v>
      </c>
      <c r="V410" s="21">
        <v>0</v>
      </c>
      <c r="W410" s="21">
        <v>0</v>
      </c>
      <c r="X410" s="21">
        <v>0</v>
      </c>
      <c r="Y410" s="21" t="s">
        <v>191</v>
      </c>
      <c r="Z410" s="21" t="s">
        <v>212</v>
      </c>
      <c r="AA410" s="21" t="s">
        <v>1406</v>
      </c>
    </row>
    <row r="411" spans="1:27" x14ac:dyDescent="0.25">
      <c r="A411" s="21" t="s">
        <v>1407</v>
      </c>
      <c r="B411" s="21" t="s">
        <v>1408</v>
      </c>
      <c r="C411" s="21"/>
      <c r="D411" s="21">
        <v>0</v>
      </c>
      <c r="E411" s="21">
        <v>0</v>
      </c>
      <c r="F411" s="21">
        <v>0</v>
      </c>
      <c r="G411" s="21">
        <v>0</v>
      </c>
      <c r="H411" s="21">
        <v>1715</v>
      </c>
      <c r="I411" s="21">
        <v>0</v>
      </c>
      <c r="J411" s="21">
        <v>0</v>
      </c>
      <c r="K411" s="21">
        <v>0</v>
      </c>
      <c r="L411" s="21">
        <v>0</v>
      </c>
      <c r="M411" s="21">
        <v>0</v>
      </c>
      <c r="N411" s="21">
        <v>627836</v>
      </c>
      <c r="O411" s="21">
        <v>8000</v>
      </c>
      <c r="P411" s="21">
        <v>0</v>
      </c>
      <c r="Q411" s="21">
        <v>0</v>
      </c>
      <c r="R411" s="21">
        <v>0</v>
      </c>
      <c r="S411" s="21">
        <v>0</v>
      </c>
      <c r="T411" s="21">
        <v>0</v>
      </c>
      <c r="U411" s="21">
        <v>0</v>
      </c>
      <c r="V411" s="21">
        <v>0</v>
      </c>
      <c r="W411" s="21">
        <v>0</v>
      </c>
      <c r="X411" s="21">
        <v>0</v>
      </c>
      <c r="Y411" s="21" t="s">
        <v>191</v>
      </c>
      <c r="Z411" s="21" t="s">
        <v>269</v>
      </c>
      <c r="AA411" s="21" t="s">
        <v>1409</v>
      </c>
    </row>
    <row r="412" spans="1:27" x14ac:dyDescent="0.25">
      <c r="A412" s="21" t="s">
        <v>1410</v>
      </c>
      <c r="B412" s="21" t="s">
        <v>1411</v>
      </c>
      <c r="C412" s="21"/>
      <c r="D412" s="21">
        <v>0</v>
      </c>
      <c r="E412" s="21">
        <v>0</v>
      </c>
      <c r="F412" s="21">
        <v>0</v>
      </c>
      <c r="G412" s="21">
        <v>0</v>
      </c>
      <c r="H412" s="21">
        <v>0</v>
      </c>
      <c r="I412" s="21">
        <v>0</v>
      </c>
      <c r="J412" s="21">
        <v>0</v>
      </c>
      <c r="K412" s="21">
        <v>0</v>
      </c>
      <c r="L412" s="21">
        <v>0</v>
      </c>
      <c r="M412" s="21">
        <v>0</v>
      </c>
      <c r="N412" s="21">
        <v>26537</v>
      </c>
      <c r="O412" s="21">
        <v>35</v>
      </c>
      <c r="P412" s="21">
        <v>0</v>
      </c>
      <c r="Q412" s="21">
        <v>0</v>
      </c>
      <c r="R412" s="21">
        <v>0</v>
      </c>
      <c r="S412" s="21">
        <v>0</v>
      </c>
      <c r="T412" s="21">
        <v>0</v>
      </c>
      <c r="U412" s="21">
        <v>0</v>
      </c>
      <c r="V412" s="21">
        <v>0</v>
      </c>
      <c r="W412" s="21">
        <v>0</v>
      </c>
      <c r="X412" s="21">
        <v>0</v>
      </c>
      <c r="Y412" s="21" t="s">
        <v>195</v>
      </c>
      <c r="Z412" s="21" t="s">
        <v>249</v>
      </c>
      <c r="AA412" s="21" t="s">
        <v>1412</v>
      </c>
    </row>
    <row r="413" spans="1:27" x14ac:dyDescent="0.25">
      <c r="A413" s="21" t="s">
        <v>1413</v>
      </c>
      <c r="B413" s="21" t="s">
        <v>1414</v>
      </c>
      <c r="C413" s="21"/>
      <c r="D413" s="21">
        <v>0</v>
      </c>
      <c r="E413" s="21">
        <v>0</v>
      </c>
      <c r="F413" s="21">
        <v>0</v>
      </c>
      <c r="G413" s="21">
        <v>0</v>
      </c>
      <c r="H413" s="21">
        <v>0</v>
      </c>
      <c r="I413" s="21">
        <v>0</v>
      </c>
      <c r="J413" s="21">
        <v>0</v>
      </c>
      <c r="K413" s="21">
        <v>0</v>
      </c>
      <c r="L413" s="21">
        <v>0</v>
      </c>
      <c r="M413" s="21">
        <v>0</v>
      </c>
      <c r="N413" s="21">
        <v>27530</v>
      </c>
      <c r="O413" s="21">
        <v>0</v>
      </c>
      <c r="P413" s="21">
        <v>0</v>
      </c>
      <c r="Q413" s="21">
        <v>0</v>
      </c>
      <c r="R413" s="21">
        <v>0</v>
      </c>
      <c r="S413" s="21">
        <v>0</v>
      </c>
      <c r="T413" s="21">
        <v>0</v>
      </c>
      <c r="U413" s="21">
        <v>0</v>
      </c>
      <c r="V413" s="21">
        <v>0</v>
      </c>
      <c r="W413" s="21">
        <v>0</v>
      </c>
      <c r="X413" s="21">
        <v>0</v>
      </c>
      <c r="Y413" s="21" t="s">
        <v>195</v>
      </c>
      <c r="Z413" s="21" t="s">
        <v>249</v>
      </c>
      <c r="AA413" s="21" t="s">
        <v>1415</v>
      </c>
    </row>
    <row r="414" spans="1:27" x14ac:dyDescent="0.25">
      <c r="A414" s="21" t="s">
        <v>1416</v>
      </c>
      <c r="B414" s="21" t="s">
        <v>1417</v>
      </c>
      <c r="C414" s="21"/>
      <c r="D414" s="21">
        <v>0</v>
      </c>
      <c r="E414" s="21">
        <v>0</v>
      </c>
      <c r="F414" s="21">
        <v>0</v>
      </c>
      <c r="G414" s="21">
        <v>0</v>
      </c>
      <c r="H414" s="21">
        <v>0</v>
      </c>
      <c r="I414" s="21">
        <v>0</v>
      </c>
      <c r="J414" s="21">
        <v>0</v>
      </c>
      <c r="K414" s="21">
        <v>0</v>
      </c>
      <c r="L414" s="21">
        <v>0</v>
      </c>
      <c r="M414" s="21">
        <v>0</v>
      </c>
      <c r="N414" s="21">
        <v>21548</v>
      </c>
      <c r="O414" s="21">
        <v>0</v>
      </c>
      <c r="P414" s="21">
        <v>0</v>
      </c>
      <c r="Q414" s="21">
        <v>0</v>
      </c>
      <c r="R414" s="21">
        <v>0</v>
      </c>
      <c r="S414" s="21">
        <v>0</v>
      </c>
      <c r="T414" s="21">
        <v>0</v>
      </c>
      <c r="U414" s="21">
        <v>0</v>
      </c>
      <c r="V414" s="21">
        <v>0</v>
      </c>
      <c r="W414" s="21">
        <v>0</v>
      </c>
      <c r="X414" s="21">
        <v>0</v>
      </c>
      <c r="Y414" s="21" t="s">
        <v>191</v>
      </c>
      <c r="Z414" s="21" t="s">
        <v>249</v>
      </c>
      <c r="AA414" s="21" t="s">
        <v>1418</v>
      </c>
    </row>
    <row r="415" spans="1:27" x14ac:dyDescent="0.25">
      <c r="A415" s="21" t="s">
        <v>1419</v>
      </c>
      <c r="B415" s="21" t="s">
        <v>1420</v>
      </c>
      <c r="C415" s="21"/>
      <c r="D415" s="21">
        <v>0</v>
      </c>
      <c r="E415" s="21">
        <v>0</v>
      </c>
      <c r="F415" s="21">
        <v>0</v>
      </c>
      <c r="G415" s="21">
        <v>0</v>
      </c>
      <c r="H415" s="21">
        <v>0</v>
      </c>
      <c r="I415" s="21">
        <v>0</v>
      </c>
      <c r="J415" s="21">
        <v>0</v>
      </c>
      <c r="K415" s="21">
        <v>0</v>
      </c>
      <c r="L415" s="21">
        <v>0</v>
      </c>
      <c r="M415" s="21">
        <v>0</v>
      </c>
      <c r="N415" s="21">
        <v>39870</v>
      </c>
      <c r="O415" s="21">
        <v>0</v>
      </c>
      <c r="P415" s="21">
        <v>0</v>
      </c>
      <c r="Q415" s="21">
        <v>0</v>
      </c>
      <c r="R415" s="21">
        <v>0</v>
      </c>
      <c r="S415" s="21">
        <v>0</v>
      </c>
      <c r="T415" s="21">
        <v>0</v>
      </c>
      <c r="U415" s="21">
        <v>0</v>
      </c>
      <c r="V415" s="21">
        <v>0</v>
      </c>
      <c r="W415" s="21">
        <v>0</v>
      </c>
      <c r="X415" s="21">
        <v>599</v>
      </c>
      <c r="Y415" s="21" t="s">
        <v>191</v>
      </c>
      <c r="Z415" s="21" t="s">
        <v>249</v>
      </c>
      <c r="AA415" s="21" t="s">
        <v>1421</v>
      </c>
    </row>
    <row r="416" spans="1:27" x14ac:dyDescent="0.25">
      <c r="A416" s="21" t="s">
        <v>1422</v>
      </c>
      <c r="B416" s="21" t="s">
        <v>1423</v>
      </c>
      <c r="C416" s="21"/>
      <c r="D416" s="21">
        <v>0</v>
      </c>
      <c r="E416" s="21">
        <v>0</v>
      </c>
      <c r="F416" s="21">
        <v>0</v>
      </c>
      <c r="G416" s="21">
        <v>0</v>
      </c>
      <c r="H416" s="21">
        <v>0</v>
      </c>
      <c r="I416" s="21">
        <v>0</v>
      </c>
      <c r="J416" s="21">
        <v>356</v>
      </c>
      <c r="K416" s="21">
        <v>0</v>
      </c>
      <c r="L416" s="21">
        <v>0</v>
      </c>
      <c r="M416" s="21">
        <v>0</v>
      </c>
      <c r="N416" s="21">
        <v>278859</v>
      </c>
      <c r="O416" s="21">
        <v>5000</v>
      </c>
      <c r="P416" s="21">
        <v>0</v>
      </c>
      <c r="Q416" s="21">
        <v>0</v>
      </c>
      <c r="R416" s="21">
        <v>0</v>
      </c>
      <c r="S416" s="21">
        <v>0</v>
      </c>
      <c r="T416" s="21">
        <v>0</v>
      </c>
      <c r="U416" s="21">
        <v>0</v>
      </c>
      <c r="V416" s="21">
        <v>4000</v>
      </c>
      <c r="W416" s="21">
        <v>5000</v>
      </c>
      <c r="X416" s="21">
        <v>0</v>
      </c>
      <c r="Y416" s="21" t="s">
        <v>191</v>
      </c>
      <c r="Z416" s="21" t="s">
        <v>205</v>
      </c>
      <c r="AA416" s="21" t="s">
        <v>1424</v>
      </c>
    </row>
    <row r="417" spans="1:27" x14ac:dyDescent="0.25">
      <c r="A417" s="21" t="s">
        <v>1425</v>
      </c>
      <c r="B417" s="21" t="s">
        <v>1426</v>
      </c>
      <c r="C417" s="21"/>
      <c r="D417" s="21">
        <v>0</v>
      </c>
      <c r="E417" s="21">
        <v>0</v>
      </c>
      <c r="F417" s="21">
        <v>0</v>
      </c>
      <c r="G417" s="21">
        <v>0</v>
      </c>
      <c r="H417" s="21">
        <v>0</v>
      </c>
      <c r="I417" s="21">
        <v>0</v>
      </c>
      <c r="J417" s="21">
        <v>0</v>
      </c>
      <c r="K417" s="21">
        <v>0</v>
      </c>
      <c r="L417" s="21">
        <v>0</v>
      </c>
      <c r="M417" s="21">
        <v>0</v>
      </c>
      <c r="N417" s="21">
        <v>310332</v>
      </c>
      <c r="O417" s="21">
        <v>8565</v>
      </c>
      <c r="P417" s="21">
        <v>0</v>
      </c>
      <c r="Q417" s="21">
        <v>0</v>
      </c>
      <c r="R417" s="21">
        <v>0</v>
      </c>
      <c r="S417" s="21">
        <v>0</v>
      </c>
      <c r="T417" s="21">
        <v>107</v>
      </c>
      <c r="U417" s="21">
        <v>0</v>
      </c>
      <c r="V417" s="21">
        <v>0</v>
      </c>
      <c r="W417" s="21">
        <v>0</v>
      </c>
      <c r="X417" s="21">
        <v>0</v>
      </c>
      <c r="Y417" s="21" t="s">
        <v>191</v>
      </c>
      <c r="Z417" s="21" t="s">
        <v>205</v>
      </c>
      <c r="AA417" s="21" t="s">
        <v>1427</v>
      </c>
    </row>
    <row r="418" spans="1:27" x14ac:dyDescent="0.25">
      <c r="A418" s="21" t="s">
        <v>1428</v>
      </c>
      <c r="B418" s="21" t="s">
        <v>1429</v>
      </c>
      <c r="C418" s="21"/>
      <c r="D418" s="21">
        <v>0</v>
      </c>
      <c r="E418" s="21">
        <v>0</v>
      </c>
      <c r="F418" s="21">
        <v>0</v>
      </c>
      <c r="G418" s="21">
        <v>0</v>
      </c>
      <c r="H418" s="21">
        <v>0</v>
      </c>
      <c r="I418" s="21">
        <v>0</v>
      </c>
      <c r="J418" s="21">
        <v>0</v>
      </c>
      <c r="K418" s="21">
        <v>0</v>
      </c>
      <c r="L418" s="21">
        <v>0</v>
      </c>
      <c r="M418" s="21">
        <v>0</v>
      </c>
      <c r="N418" s="21">
        <v>582634</v>
      </c>
      <c r="O418" s="21">
        <v>0</v>
      </c>
      <c r="P418" s="21">
        <v>0</v>
      </c>
      <c r="Q418" s="21">
        <v>0</v>
      </c>
      <c r="R418" s="21">
        <v>0</v>
      </c>
      <c r="S418" s="21">
        <v>0</v>
      </c>
      <c r="T418" s="21">
        <v>0</v>
      </c>
      <c r="U418" s="21">
        <v>0</v>
      </c>
      <c r="V418" s="21">
        <v>0</v>
      </c>
      <c r="W418" s="21">
        <v>117000</v>
      </c>
      <c r="X418" s="21">
        <v>0</v>
      </c>
      <c r="Y418" s="21" t="s">
        <v>191</v>
      </c>
      <c r="Z418" s="21" t="s">
        <v>406</v>
      </c>
      <c r="AA418" s="21" t="s">
        <v>1430</v>
      </c>
    </row>
    <row r="419" spans="1:27" x14ac:dyDescent="0.25">
      <c r="A419" s="21" t="s">
        <v>1431</v>
      </c>
      <c r="B419" s="21" t="s">
        <v>1432</v>
      </c>
      <c r="C419" s="21"/>
      <c r="D419" s="21">
        <v>0</v>
      </c>
      <c r="E419" s="21">
        <v>0</v>
      </c>
      <c r="F419" s="21">
        <v>0</v>
      </c>
      <c r="G419" s="21">
        <v>0</v>
      </c>
      <c r="H419" s="21">
        <v>0</v>
      </c>
      <c r="I419" s="21">
        <v>0</v>
      </c>
      <c r="J419" s="21">
        <v>0</v>
      </c>
      <c r="K419" s="21">
        <v>0</v>
      </c>
      <c r="L419" s="21">
        <v>0</v>
      </c>
      <c r="M419" s="21">
        <v>0</v>
      </c>
      <c r="N419" s="21">
        <v>1032626</v>
      </c>
      <c r="O419" s="21">
        <v>0</v>
      </c>
      <c r="P419" s="21">
        <v>0</v>
      </c>
      <c r="Q419" s="21">
        <v>0</v>
      </c>
      <c r="R419" s="21">
        <v>0</v>
      </c>
      <c r="S419" s="21">
        <v>0</v>
      </c>
      <c r="T419" s="21">
        <v>0</v>
      </c>
      <c r="U419" s="21">
        <v>0</v>
      </c>
      <c r="V419" s="21">
        <v>0</v>
      </c>
      <c r="W419" s="21">
        <v>52490</v>
      </c>
      <c r="X419" s="21">
        <v>0</v>
      </c>
      <c r="Y419" s="21" t="s">
        <v>191</v>
      </c>
      <c r="Z419" s="21" t="s">
        <v>212</v>
      </c>
      <c r="AA419" s="21" t="s">
        <v>1433</v>
      </c>
    </row>
    <row r="420" spans="1:27" x14ac:dyDescent="0.25">
      <c r="A420" s="21" t="s">
        <v>1434</v>
      </c>
      <c r="B420" s="21" t="s">
        <v>1435</v>
      </c>
      <c r="C420" s="21"/>
      <c r="D420" s="21">
        <v>0</v>
      </c>
      <c r="E420" s="21">
        <v>0</v>
      </c>
      <c r="F420" s="21">
        <v>0</v>
      </c>
      <c r="G420" s="21">
        <v>0</v>
      </c>
      <c r="H420" s="21">
        <v>0</v>
      </c>
      <c r="I420" s="21">
        <v>0</v>
      </c>
      <c r="J420" s="21">
        <v>0</v>
      </c>
      <c r="K420" s="21">
        <v>0</v>
      </c>
      <c r="L420" s="21">
        <v>0</v>
      </c>
      <c r="M420" s="21">
        <v>0</v>
      </c>
      <c r="N420" s="21">
        <v>165416</v>
      </c>
      <c r="O420" s="21">
        <v>0</v>
      </c>
      <c r="P420" s="21">
        <v>0</v>
      </c>
      <c r="Q420" s="21">
        <v>0</v>
      </c>
      <c r="R420" s="21">
        <v>0</v>
      </c>
      <c r="S420" s="21">
        <v>0</v>
      </c>
      <c r="T420" s="21">
        <v>0</v>
      </c>
      <c r="U420" s="21">
        <v>0</v>
      </c>
      <c r="V420" s="21">
        <v>0</v>
      </c>
      <c r="W420" s="21">
        <v>10000</v>
      </c>
      <c r="X420" s="21">
        <v>0</v>
      </c>
      <c r="Y420" s="21" t="s">
        <v>191</v>
      </c>
      <c r="Z420" s="21" t="s">
        <v>212</v>
      </c>
      <c r="AA420" s="21" t="s">
        <v>1436</v>
      </c>
    </row>
    <row r="421" spans="1:27" x14ac:dyDescent="0.25">
      <c r="A421" s="21" t="s">
        <v>1437</v>
      </c>
      <c r="B421" s="21" t="s">
        <v>1438</v>
      </c>
      <c r="C421" s="21"/>
      <c r="D421" s="21">
        <v>0</v>
      </c>
      <c r="E421" s="21">
        <v>0</v>
      </c>
      <c r="F421" s="21">
        <v>0</v>
      </c>
      <c r="G421" s="21">
        <v>0</v>
      </c>
      <c r="H421" s="21">
        <v>0</v>
      </c>
      <c r="I421" s="21">
        <v>0</v>
      </c>
      <c r="J421" s="21">
        <v>0</v>
      </c>
      <c r="K421" s="21">
        <v>0</v>
      </c>
      <c r="L421" s="21">
        <v>0</v>
      </c>
      <c r="M421" s="21">
        <v>0</v>
      </c>
      <c r="N421" s="21">
        <v>105332</v>
      </c>
      <c r="O421" s="21">
        <v>23000</v>
      </c>
      <c r="P421" s="21">
        <v>0</v>
      </c>
      <c r="Q421" s="21">
        <v>0</v>
      </c>
      <c r="R421" s="21">
        <v>0</v>
      </c>
      <c r="S421" s="21">
        <v>0</v>
      </c>
      <c r="T421" s="21">
        <v>0</v>
      </c>
      <c r="U421" s="21">
        <v>0</v>
      </c>
      <c r="V421" s="21">
        <v>0</v>
      </c>
      <c r="W421" s="21">
        <v>5000</v>
      </c>
      <c r="X421" s="21">
        <v>0</v>
      </c>
      <c r="Y421" s="21" t="s">
        <v>191</v>
      </c>
      <c r="Z421" s="21" t="s">
        <v>269</v>
      </c>
      <c r="AA421" s="21" t="s">
        <v>1439</v>
      </c>
    </row>
    <row r="422" spans="1:27" x14ac:dyDescent="0.25">
      <c r="A422" s="21" t="s">
        <v>1440</v>
      </c>
      <c r="B422" s="21" t="s">
        <v>1441</v>
      </c>
      <c r="C422" s="21"/>
      <c r="D422" s="21">
        <v>0</v>
      </c>
      <c r="E422" s="21">
        <v>0</v>
      </c>
      <c r="F422" s="21">
        <v>0</v>
      </c>
      <c r="G422" s="21">
        <v>0</v>
      </c>
      <c r="H422" s="21">
        <v>0</v>
      </c>
      <c r="I422" s="21">
        <v>0</v>
      </c>
      <c r="J422" s="21">
        <v>0</v>
      </c>
      <c r="K422" s="21">
        <v>0</v>
      </c>
      <c r="L422" s="21">
        <v>0</v>
      </c>
      <c r="M422" s="21">
        <v>0</v>
      </c>
      <c r="N422" s="21">
        <v>0</v>
      </c>
      <c r="O422" s="21">
        <v>0</v>
      </c>
      <c r="P422" s="21">
        <v>0</v>
      </c>
      <c r="Q422" s="21">
        <v>0</v>
      </c>
      <c r="R422" s="21">
        <v>0</v>
      </c>
      <c r="S422" s="21">
        <v>0</v>
      </c>
      <c r="T422" s="21">
        <v>0</v>
      </c>
      <c r="U422" s="21">
        <v>0</v>
      </c>
      <c r="V422" s="21">
        <v>0</v>
      </c>
      <c r="W422" s="21">
        <v>0</v>
      </c>
      <c r="X422" s="21">
        <v>0</v>
      </c>
      <c r="Y422" s="21" t="s">
        <v>191</v>
      </c>
      <c r="Z422" s="21" t="s">
        <v>212</v>
      </c>
      <c r="AA422" s="21" t="s">
        <v>1442</v>
      </c>
    </row>
    <row r="423" spans="1:27" x14ac:dyDescent="0.25">
      <c r="A423" s="21" t="s">
        <v>1443</v>
      </c>
      <c r="B423" s="21" t="s">
        <v>1444</v>
      </c>
      <c r="C423" s="21"/>
      <c r="D423" s="21">
        <v>0</v>
      </c>
      <c r="E423" s="21">
        <v>0</v>
      </c>
      <c r="F423" s="21">
        <v>0</v>
      </c>
      <c r="G423" s="21">
        <v>0</v>
      </c>
      <c r="H423" s="21">
        <v>0</v>
      </c>
      <c r="I423" s="21">
        <v>0</v>
      </c>
      <c r="J423" s="21">
        <v>0</v>
      </c>
      <c r="K423" s="21">
        <v>0</v>
      </c>
      <c r="L423" s="21">
        <v>0</v>
      </c>
      <c r="M423" s="21">
        <v>0</v>
      </c>
      <c r="N423" s="21">
        <v>416635</v>
      </c>
      <c r="O423" s="21">
        <v>10000</v>
      </c>
      <c r="P423" s="21">
        <v>0</v>
      </c>
      <c r="Q423" s="21">
        <v>0</v>
      </c>
      <c r="R423" s="21">
        <v>0</v>
      </c>
      <c r="S423" s="21">
        <v>0</v>
      </c>
      <c r="T423" s="21">
        <v>0</v>
      </c>
      <c r="U423" s="21">
        <v>0</v>
      </c>
      <c r="V423" s="21">
        <v>41000</v>
      </c>
      <c r="W423" s="21">
        <v>0</v>
      </c>
      <c r="X423" s="21">
        <v>0</v>
      </c>
      <c r="Y423" s="21" t="s">
        <v>191</v>
      </c>
      <c r="Z423" s="21" t="s">
        <v>372</v>
      </c>
      <c r="AA423" s="21" t="s">
        <v>1445</v>
      </c>
    </row>
    <row r="424" spans="1:27" x14ac:dyDescent="0.25">
      <c r="A424" s="21" t="s">
        <v>1446</v>
      </c>
      <c r="B424" s="21" t="s">
        <v>1447</v>
      </c>
      <c r="C424" s="21"/>
      <c r="D424" s="21">
        <v>0</v>
      </c>
      <c r="E424" s="21">
        <v>0</v>
      </c>
      <c r="F424" s="21">
        <v>0</v>
      </c>
      <c r="G424" s="21">
        <v>0</v>
      </c>
      <c r="H424" s="21">
        <v>0</v>
      </c>
      <c r="I424" s="21">
        <v>0</v>
      </c>
      <c r="J424" s="21">
        <v>0</v>
      </c>
      <c r="K424" s="21">
        <v>0</v>
      </c>
      <c r="L424" s="21">
        <v>0</v>
      </c>
      <c r="M424" s="21">
        <v>0</v>
      </c>
      <c r="N424" s="21">
        <v>16550</v>
      </c>
      <c r="O424" s="21">
        <v>0</v>
      </c>
      <c r="P424" s="21">
        <v>0</v>
      </c>
      <c r="Q424" s="21">
        <v>0</v>
      </c>
      <c r="R424" s="21">
        <v>0</v>
      </c>
      <c r="S424" s="21">
        <v>0</v>
      </c>
      <c r="T424" s="21">
        <v>0</v>
      </c>
      <c r="U424" s="21">
        <v>0</v>
      </c>
      <c r="V424" s="21">
        <v>1000</v>
      </c>
      <c r="W424" s="21">
        <v>0</v>
      </c>
      <c r="X424" s="21">
        <v>0</v>
      </c>
      <c r="Y424" s="21" t="s">
        <v>191</v>
      </c>
      <c r="Z424" s="21" t="s">
        <v>249</v>
      </c>
      <c r="AA424" s="21" t="s">
        <v>1448</v>
      </c>
    </row>
    <row r="425" spans="1:27" x14ac:dyDescent="0.25">
      <c r="A425" s="21" t="s">
        <v>1449</v>
      </c>
      <c r="B425" s="21" t="s">
        <v>1450</v>
      </c>
      <c r="C425" s="21"/>
      <c r="D425" s="21">
        <v>0</v>
      </c>
      <c r="E425" s="21">
        <v>0</v>
      </c>
      <c r="F425" s="21">
        <v>0</v>
      </c>
      <c r="G425" s="21">
        <v>0</v>
      </c>
      <c r="H425" s="21">
        <v>0</v>
      </c>
      <c r="I425" s="21">
        <v>0</v>
      </c>
      <c r="J425" s="21">
        <v>0</v>
      </c>
      <c r="K425" s="21">
        <v>0</v>
      </c>
      <c r="L425" s="21">
        <v>0</v>
      </c>
      <c r="M425" s="21">
        <v>0</v>
      </c>
      <c r="N425" s="21">
        <v>0</v>
      </c>
      <c r="O425" s="21">
        <v>0</v>
      </c>
      <c r="P425" s="21">
        <v>0</v>
      </c>
      <c r="Q425" s="21">
        <v>0</v>
      </c>
      <c r="R425" s="21">
        <v>0</v>
      </c>
      <c r="S425" s="21">
        <v>0</v>
      </c>
      <c r="T425" s="21">
        <v>0</v>
      </c>
      <c r="U425" s="21">
        <v>0</v>
      </c>
      <c r="V425" s="21">
        <v>0</v>
      </c>
      <c r="W425" s="21">
        <v>10000</v>
      </c>
      <c r="X425" s="21">
        <v>0</v>
      </c>
      <c r="Y425" s="21" t="s">
        <v>191</v>
      </c>
      <c r="Z425" s="21" t="s">
        <v>212</v>
      </c>
      <c r="AA425" s="21" t="s">
        <v>1451</v>
      </c>
    </row>
    <row r="426" spans="1:27" x14ac:dyDescent="0.25">
      <c r="A426" s="21" t="s">
        <v>1452</v>
      </c>
      <c r="B426" s="21" t="s">
        <v>1453</v>
      </c>
      <c r="C426" s="21"/>
      <c r="D426" s="21">
        <v>0</v>
      </c>
      <c r="E426" s="21">
        <v>0</v>
      </c>
      <c r="F426" s="21">
        <v>0</v>
      </c>
      <c r="G426" s="21">
        <v>0</v>
      </c>
      <c r="H426" s="21">
        <v>0</v>
      </c>
      <c r="I426" s="21">
        <v>0</v>
      </c>
      <c r="J426" s="21">
        <v>0</v>
      </c>
      <c r="K426" s="21">
        <v>0</v>
      </c>
      <c r="L426" s="21">
        <v>0</v>
      </c>
      <c r="M426" s="21">
        <v>0</v>
      </c>
      <c r="N426" s="21">
        <v>72800</v>
      </c>
      <c r="O426" s="21">
        <v>0</v>
      </c>
      <c r="P426" s="21">
        <v>0</v>
      </c>
      <c r="Q426" s="21">
        <v>0</v>
      </c>
      <c r="R426" s="21">
        <v>0</v>
      </c>
      <c r="S426" s="21">
        <v>0</v>
      </c>
      <c r="T426" s="21">
        <v>0</v>
      </c>
      <c r="U426" s="21">
        <v>0</v>
      </c>
      <c r="V426" s="21">
        <v>0</v>
      </c>
      <c r="W426" s="21">
        <v>0</v>
      </c>
      <c r="X426" s="21">
        <v>0</v>
      </c>
      <c r="Y426" s="21" t="s">
        <v>191</v>
      </c>
      <c r="Z426" s="21" t="s">
        <v>249</v>
      </c>
      <c r="AA426" s="21" t="s">
        <v>1454</v>
      </c>
    </row>
    <row r="427" spans="1:27" x14ac:dyDescent="0.25">
      <c r="A427" s="21" t="s">
        <v>1455</v>
      </c>
      <c r="B427" s="21" t="s">
        <v>1456</v>
      </c>
      <c r="C427" s="21"/>
      <c r="D427" s="21">
        <v>0</v>
      </c>
      <c r="E427" s="21">
        <v>0</v>
      </c>
      <c r="F427" s="21">
        <v>0</v>
      </c>
      <c r="G427" s="21">
        <v>0</v>
      </c>
      <c r="H427" s="21">
        <v>0</v>
      </c>
      <c r="I427" s="21">
        <v>0</v>
      </c>
      <c r="J427" s="21">
        <v>0</v>
      </c>
      <c r="K427" s="21">
        <v>0</v>
      </c>
      <c r="L427" s="21">
        <v>0</v>
      </c>
      <c r="M427" s="21">
        <v>0</v>
      </c>
      <c r="N427" s="21">
        <v>205351</v>
      </c>
      <c r="O427" s="21">
        <v>0</v>
      </c>
      <c r="P427" s="21">
        <v>0</v>
      </c>
      <c r="Q427" s="21">
        <v>0</v>
      </c>
      <c r="R427" s="21">
        <v>0</v>
      </c>
      <c r="S427" s="21">
        <v>0</v>
      </c>
      <c r="T427" s="21">
        <v>0</v>
      </c>
      <c r="U427" s="21">
        <v>0</v>
      </c>
      <c r="V427" s="21">
        <v>0</v>
      </c>
      <c r="W427" s="21">
        <v>0</v>
      </c>
      <c r="X427" s="21">
        <v>0</v>
      </c>
      <c r="Y427" s="21" t="s">
        <v>191</v>
      </c>
      <c r="Z427" s="21" t="s">
        <v>212</v>
      </c>
      <c r="AA427" s="21" t="s">
        <v>1457</v>
      </c>
    </row>
    <row r="428" spans="1:27" x14ac:dyDescent="0.25">
      <c r="A428" s="21" t="s">
        <v>1458</v>
      </c>
      <c r="B428" s="21" t="s">
        <v>1459</v>
      </c>
      <c r="C428" s="21"/>
      <c r="D428" s="21">
        <v>0</v>
      </c>
      <c r="E428" s="21">
        <v>0</v>
      </c>
      <c r="F428" s="21">
        <v>0</v>
      </c>
      <c r="G428" s="21">
        <v>0</v>
      </c>
      <c r="H428" s="21">
        <v>0</v>
      </c>
      <c r="I428" s="21">
        <v>0</v>
      </c>
      <c r="J428" s="21">
        <v>0</v>
      </c>
      <c r="K428" s="21">
        <v>0</v>
      </c>
      <c r="L428" s="21">
        <v>0</v>
      </c>
      <c r="M428" s="21">
        <v>0</v>
      </c>
      <c r="N428" s="21">
        <v>133079</v>
      </c>
      <c r="O428" s="21">
        <v>0</v>
      </c>
      <c r="P428" s="21">
        <v>0</v>
      </c>
      <c r="Q428" s="21">
        <v>9866</v>
      </c>
      <c r="R428" s="21">
        <v>6</v>
      </c>
      <c r="S428" s="21">
        <v>164</v>
      </c>
      <c r="T428" s="21">
        <v>0</v>
      </c>
      <c r="U428" s="21">
        <v>0</v>
      </c>
      <c r="V428" s="21">
        <v>0</v>
      </c>
      <c r="W428" s="21">
        <v>1000</v>
      </c>
      <c r="X428" s="21">
        <v>0</v>
      </c>
      <c r="Y428" s="21" t="s">
        <v>193</v>
      </c>
      <c r="Z428" s="21" t="s">
        <v>205</v>
      </c>
      <c r="AA428" s="21" t="s">
        <v>1460</v>
      </c>
    </row>
    <row r="429" spans="1:27" x14ac:dyDescent="0.25">
      <c r="A429" s="21" t="s">
        <v>1461</v>
      </c>
      <c r="B429" s="21" t="s">
        <v>1462</v>
      </c>
      <c r="C429" s="21"/>
      <c r="D429" s="21">
        <v>0</v>
      </c>
      <c r="E429" s="21">
        <v>0</v>
      </c>
      <c r="F429" s="21">
        <v>0</v>
      </c>
      <c r="G429" s="21">
        <v>0</v>
      </c>
      <c r="H429" s="21">
        <v>0</v>
      </c>
      <c r="I429" s="21">
        <v>0</v>
      </c>
      <c r="J429" s="21">
        <v>19</v>
      </c>
      <c r="K429" s="21">
        <v>0</v>
      </c>
      <c r="L429" s="21">
        <v>0</v>
      </c>
      <c r="M429" s="21">
        <v>0</v>
      </c>
      <c r="N429" s="21">
        <v>396469</v>
      </c>
      <c r="O429" s="21">
        <v>47500</v>
      </c>
      <c r="P429" s="21">
        <v>0</v>
      </c>
      <c r="Q429" s="21">
        <v>70000</v>
      </c>
      <c r="R429" s="21">
        <v>0</v>
      </c>
      <c r="S429" s="21">
        <v>0</v>
      </c>
      <c r="T429" s="21">
        <v>2604</v>
      </c>
      <c r="U429" s="21">
        <v>0</v>
      </c>
      <c r="V429" s="21">
        <v>0</v>
      </c>
      <c r="W429" s="21">
        <v>70650</v>
      </c>
      <c r="X429" s="21">
        <v>0</v>
      </c>
      <c r="Y429" s="21" t="s">
        <v>191</v>
      </c>
      <c r="Z429" s="21" t="s">
        <v>269</v>
      </c>
      <c r="AA429" s="21" t="s">
        <v>1463</v>
      </c>
    </row>
    <row r="430" spans="1:27" x14ac:dyDescent="0.25">
      <c r="A430" s="21" t="s">
        <v>1464</v>
      </c>
      <c r="B430" s="21" t="s">
        <v>1465</v>
      </c>
      <c r="C430" s="21"/>
      <c r="D430" s="21">
        <v>0</v>
      </c>
      <c r="E430" s="21">
        <v>0</v>
      </c>
      <c r="F430" s="21">
        <v>0</v>
      </c>
      <c r="G430" s="21">
        <v>0</v>
      </c>
      <c r="H430" s="21">
        <v>0</v>
      </c>
      <c r="I430" s="21">
        <v>0</v>
      </c>
      <c r="J430" s="21">
        <v>0</v>
      </c>
      <c r="K430" s="21">
        <v>0</v>
      </c>
      <c r="L430" s="21">
        <v>0</v>
      </c>
      <c r="M430" s="21">
        <v>0</v>
      </c>
      <c r="N430" s="21">
        <v>33879</v>
      </c>
      <c r="O430" s="21">
        <v>41000</v>
      </c>
      <c r="P430" s="21">
        <v>0</v>
      </c>
      <c r="Q430" s="21">
        <v>2000</v>
      </c>
      <c r="R430" s="21">
        <v>0</v>
      </c>
      <c r="S430" s="21">
        <v>0</v>
      </c>
      <c r="T430" s="21">
        <v>0</v>
      </c>
      <c r="U430" s="21">
        <v>0</v>
      </c>
      <c r="V430" s="21">
        <v>0</v>
      </c>
      <c r="W430" s="21">
        <v>0</v>
      </c>
      <c r="X430" s="21">
        <v>0</v>
      </c>
      <c r="Y430" s="21" t="s">
        <v>191</v>
      </c>
      <c r="Z430" s="21" t="s">
        <v>205</v>
      </c>
      <c r="AA430" s="21" t="s">
        <v>1466</v>
      </c>
    </row>
    <row r="431" spans="1:27" x14ac:dyDescent="0.25">
      <c r="A431" s="21" t="s">
        <v>1467</v>
      </c>
      <c r="B431" s="21" t="s">
        <v>1468</v>
      </c>
      <c r="C431" s="21"/>
      <c r="D431" s="21">
        <v>0</v>
      </c>
      <c r="E431" s="21">
        <v>0</v>
      </c>
      <c r="F431" s="21">
        <v>0</v>
      </c>
      <c r="G431" s="21">
        <v>0</v>
      </c>
      <c r="H431" s="21">
        <v>0</v>
      </c>
      <c r="I431" s="21">
        <v>0</v>
      </c>
      <c r="J431" s="21">
        <v>0</v>
      </c>
      <c r="K431" s="21">
        <v>0</v>
      </c>
      <c r="L431" s="21">
        <v>0</v>
      </c>
      <c r="M431" s="21">
        <v>0</v>
      </c>
      <c r="N431" s="21">
        <v>480842</v>
      </c>
      <c r="O431" s="21">
        <v>20000</v>
      </c>
      <c r="P431" s="21">
        <v>0</v>
      </c>
      <c r="Q431" s="21">
        <v>0</v>
      </c>
      <c r="R431" s="21">
        <v>0</v>
      </c>
      <c r="S431" s="21">
        <v>0</v>
      </c>
      <c r="T431" s="21">
        <v>0</v>
      </c>
      <c r="U431" s="21">
        <v>0</v>
      </c>
      <c r="V431" s="21">
        <v>0</v>
      </c>
      <c r="W431" s="21">
        <v>5000</v>
      </c>
      <c r="X431" s="21">
        <v>20000</v>
      </c>
      <c r="Y431" s="21" t="s">
        <v>191</v>
      </c>
      <c r="Z431" s="21" t="s">
        <v>205</v>
      </c>
      <c r="AA431" s="21" t="s">
        <v>1469</v>
      </c>
    </row>
    <row r="432" spans="1:27" x14ac:dyDescent="0.25">
      <c r="A432" s="21" t="s">
        <v>1470</v>
      </c>
      <c r="B432" s="21" t="s">
        <v>1471</v>
      </c>
      <c r="C432" s="21"/>
      <c r="D432" s="21">
        <v>0</v>
      </c>
      <c r="E432" s="21">
        <v>0</v>
      </c>
      <c r="F432" s="21">
        <v>0</v>
      </c>
      <c r="G432" s="21">
        <v>0</v>
      </c>
      <c r="H432" s="21">
        <v>0</v>
      </c>
      <c r="I432" s="21">
        <v>0</v>
      </c>
      <c r="J432" s="21">
        <v>0</v>
      </c>
      <c r="K432" s="21">
        <v>0</v>
      </c>
      <c r="L432" s="21">
        <v>0</v>
      </c>
      <c r="M432" s="21">
        <v>0</v>
      </c>
      <c r="N432" s="21">
        <v>0</v>
      </c>
      <c r="O432" s="21">
        <v>0</v>
      </c>
      <c r="P432" s="21">
        <v>0</v>
      </c>
      <c r="Q432" s="21">
        <v>0</v>
      </c>
      <c r="R432" s="21">
        <v>0</v>
      </c>
      <c r="S432" s="21">
        <v>0</v>
      </c>
      <c r="T432" s="21">
        <v>0</v>
      </c>
      <c r="U432" s="21">
        <v>0</v>
      </c>
      <c r="V432" s="21">
        <v>0</v>
      </c>
      <c r="W432" s="21">
        <v>0</v>
      </c>
      <c r="X432" s="21">
        <v>0</v>
      </c>
      <c r="Y432" s="21" t="s">
        <v>191</v>
      </c>
      <c r="Z432" s="21" t="s">
        <v>212</v>
      </c>
      <c r="AA432" s="21" t="s">
        <v>1472</v>
      </c>
    </row>
    <row r="433" spans="1:27" x14ac:dyDescent="0.25">
      <c r="A433" s="21" t="s">
        <v>1473</v>
      </c>
      <c r="B433" s="21" t="s">
        <v>1474</v>
      </c>
      <c r="C433" s="21"/>
      <c r="D433" s="21">
        <v>0</v>
      </c>
      <c r="E433" s="21">
        <v>0</v>
      </c>
      <c r="F433" s="21">
        <v>0</v>
      </c>
      <c r="G433" s="21">
        <v>0</v>
      </c>
      <c r="H433" s="21">
        <v>0</v>
      </c>
      <c r="I433" s="21">
        <v>0</v>
      </c>
      <c r="J433" s="21">
        <v>0</v>
      </c>
      <c r="K433" s="21">
        <v>0</v>
      </c>
      <c r="L433" s="21">
        <v>0</v>
      </c>
      <c r="M433" s="21">
        <v>0</v>
      </c>
      <c r="N433" s="21">
        <v>103717</v>
      </c>
      <c r="O433" s="21">
        <v>0</v>
      </c>
      <c r="P433" s="21">
        <v>0</v>
      </c>
      <c r="Q433" s="21">
        <v>0</v>
      </c>
      <c r="R433" s="21">
        <v>0</v>
      </c>
      <c r="S433" s="21">
        <v>0</v>
      </c>
      <c r="T433" s="21">
        <v>0</v>
      </c>
      <c r="U433" s="21">
        <v>0</v>
      </c>
      <c r="V433" s="21">
        <v>0</v>
      </c>
      <c r="W433" s="21">
        <v>0</v>
      </c>
      <c r="X433" s="21">
        <v>0</v>
      </c>
      <c r="Y433" s="21" t="s">
        <v>191</v>
      </c>
      <c r="Z433" s="21" t="s">
        <v>212</v>
      </c>
      <c r="AA433" s="21" t="s">
        <v>1475</v>
      </c>
    </row>
    <row r="434" spans="1:27" x14ac:dyDescent="0.25">
      <c r="A434" s="21" t="s">
        <v>1476</v>
      </c>
      <c r="B434" s="21" t="s">
        <v>1477</v>
      </c>
      <c r="C434" s="21"/>
      <c r="D434" s="21">
        <v>0</v>
      </c>
      <c r="E434" s="21">
        <v>0</v>
      </c>
      <c r="F434" s="21">
        <v>0</v>
      </c>
      <c r="G434" s="21">
        <v>0</v>
      </c>
      <c r="H434" s="21">
        <v>0</v>
      </c>
      <c r="I434" s="21">
        <v>0</v>
      </c>
      <c r="J434" s="21">
        <v>0</v>
      </c>
      <c r="K434" s="21">
        <v>0</v>
      </c>
      <c r="L434" s="21">
        <v>0</v>
      </c>
      <c r="M434" s="21">
        <v>0</v>
      </c>
      <c r="N434" s="21">
        <v>210379</v>
      </c>
      <c r="O434" s="21">
        <v>45000</v>
      </c>
      <c r="P434" s="21">
        <v>0</v>
      </c>
      <c r="Q434" s="21">
        <v>0</v>
      </c>
      <c r="R434" s="21">
        <v>0</v>
      </c>
      <c r="S434" s="21">
        <v>0</v>
      </c>
      <c r="T434" s="21">
        <v>0</v>
      </c>
      <c r="U434" s="21">
        <v>0</v>
      </c>
      <c r="V434" s="21">
        <v>130000</v>
      </c>
      <c r="W434" s="21">
        <v>102000</v>
      </c>
      <c r="X434" s="21">
        <v>0</v>
      </c>
      <c r="Y434" s="21" t="s">
        <v>191</v>
      </c>
      <c r="Z434" s="21" t="s">
        <v>372</v>
      </c>
      <c r="AA434" s="21" t="s">
        <v>1478</v>
      </c>
    </row>
    <row r="435" spans="1:27" x14ac:dyDescent="0.25">
      <c r="A435" s="21" t="s">
        <v>1479</v>
      </c>
      <c r="B435" s="21" t="s">
        <v>1480</v>
      </c>
      <c r="C435" s="21"/>
      <c r="D435" s="21">
        <v>0</v>
      </c>
      <c r="E435" s="21">
        <v>0</v>
      </c>
      <c r="F435" s="21">
        <v>0</v>
      </c>
      <c r="G435" s="21">
        <v>0</v>
      </c>
      <c r="H435" s="21">
        <v>0</v>
      </c>
      <c r="I435" s="21">
        <v>0</v>
      </c>
      <c r="J435" s="21">
        <v>0</v>
      </c>
      <c r="K435" s="21">
        <v>0</v>
      </c>
      <c r="L435" s="21">
        <v>0</v>
      </c>
      <c r="M435" s="21">
        <v>0</v>
      </c>
      <c r="N435" s="21">
        <v>7426</v>
      </c>
      <c r="O435" s="21">
        <v>0</v>
      </c>
      <c r="P435" s="21">
        <v>0</v>
      </c>
      <c r="Q435" s="21">
        <v>0</v>
      </c>
      <c r="R435" s="21">
        <v>0</v>
      </c>
      <c r="S435" s="21">
        <v>0</v>
      </c>
      <c r="T435" s="21">
        <v>0</v>
      </c>
      <c r="U435" s="21">
        <v>0</v>
      </c>
      <c r="V435" s="21">
        <v>0</v>
      </c>
      <c r="W435" s="21">
        <v>0</v>
      </c>
      <c r="X435" s="21">
        <v>0</v>
      </c>
      <c r="Y435" s="21" t="s">
        <v>191</v>
      </c>
      <c r="Z435" s="21" t="s">
        <v>249</v>
      </c>
      <c r="AA435" s="21" t="s">
        <v>1481</v>
      </c>
    </row>
    <row r="436" spans="1:27" x14ac:dyDescent="0.25">
      <c r="A436" s="21" t="s">
        <v>1482</v>
      </c>
      <c r="B436" s="21" t="s">
        <v>1483</v>
      </c>
      <c r="C436" s="21"/>
      <c r="D436" s="21">
        <v>0</v>
      </c>
      <c r="E436" s="21">
        <v>0</v>
      </c>
      <c r="F436" s="21">
        <v>0</v>
      </c>
      <c r="G436" s="21">
        <v>0</v>
      </c>
      <c r="H436" s="21">
        <v>0</v>
      </c>
      <c r="I436" s="21">
        <v>0</v>
      </c>
      <c r="J436" s="21">
        <v>126</v>
      </c>
      <c r="K436" s="21">
        <v>0</v>
      </c>
      <c r="L436" s="21">
        <v>0</v>
      </c>
      <c r="M436" s="21">
        <v>46</v>
      </c>
      <c r="N436" s="21">
        <v>343683</v>
      </c>
      <c r="O436" s="21">
        <v>39500</v>
      </c>
      <c r="P436" s="21">
        <v>0</v>
      </c>
      <c r="Q436" s="21">
        <v>0</v>
      </c>
      <c r="R436" s="21">
        <v>0</v>
      </c>
      <c r="S436" s="21">
        <v>0</v>
      </c>
      <c r="T436" s="21">
        <v>0</v>
      </c>
      <c r="U436" s="21">
        <v>59</v>
      </c>
      <c r="V436" s="21">
        <v>0</v>
      </c>
      <c r="W436" s="21">
        <v>27514</v>
      </c>
      <c r="X436" s="21">
        <v>9526</v>
      </c>
      <c r="Y436" s="21" t="s">
        <v>191</v>
      </c>
      <c r="Z436" s="21" t="s">
        <v>269</v>
      </c>
      <c r="AA436" s="21" t="s">
        <v>1484</v>
      </c>
    </row>
    <row r="437" spans="1:27" x14ac:dyDescent="0.25">
      <c r="A437" s="21" t="s">
        <v>1485</v>
      </c>
      <c r="B437" s="21" t="s">
        <v>1486</v>
      </c>
      <c r="C437" s="21"/>
      <c r="D437" s="21">
        <v>0</v>
      </c>
      <c r="E437" s="21">
        <v>0</v>
      </c>
      <c r="F437" s="21">
        <v>0</v>
      </c>
      <c r="G437" s="21">
        <v>0</v>
      </c>
      <c r="H437" s="21">
        <v>0</v>
      </c>
      <c r="I437" s="21">
        <v>0</v>
      </c>
      <c r="J437" s="21">
        <v>0</v>
      </c>
      <c r="K437" s="21">
        <v>0</v>
      </c>
      <c r="L437" s="21">
        <v>0</v>
      </c>
      <c r="M437" s="21">
        <v>0</v>
      </c>
      <c r="N437" s="21">
        <v>427247</v>
      </c>
      <c r="O437" s="21">
        <v>10000</v>
      </c>
      <c r="P437" s="21">
        <v>0</v>
      </c>
      <c r="Q437" s="21">
        <v>0</v>
      </c>
      <c r="R437" s="21">
        <v>0</v>
      </c>
      <c r="S437" s="21">
        <v>0</v>
      </c>
      <c r="T437" s="21">
        <v>0</v>
      </c>
      <c r="U437" s="21">
        <v>0</v>
      </c>
      <c r="V437" s="21">
        <v>0</v>
      </c>
      <c r="W437" s="21">
        <v>253567</v>
      </c>
      <c r="X437" s="21">
        <v>0</v>
      </c>
      <c r="Y437" s="21" t="s">
        <v>191</v>
      </c>
      <c r="Z437" s="21" t="s">
        <v>372</v>
      </c>
      <c r="AA437" s="21" t="s">
        <v>1487</v>
      </c>
    </row>
    <row r="438" spans="1:27" x14ac:dyDescent="0.25">
      <c r="A438" s="21" t="s">
        <v>1488</v>
      </c>
      <c r="B438" s="21" t="s">
        <v>1489</v>
      </c>
      <c r="C438" s="21"/>
      <c r="D438" s="21">
        <v>0</v>
      </c>
      <c r="E438" s="21">
        <v>0</v>
      </c>
      <c r="F438" s="21">
        <v>0</v>
      </c>
      <c r="G438" s="21">
        <v>0</v>
      </c>
      <c r="H438" s="21">
        <v>0</v>
      </c>
      <c r="I438" s="21">
        <v>0</v>
      </c>
      <c r="J438" s="21">
        <v>0</v>
      </c>
      <c r="K438" s="21">
        <v>0</v>
      </c>
      <c r="L438" s="21">
        <v>0</v>
      </c>
      <c r="M438" s="21">
        <v>0</v>
      </c>
      <c r="N438" s="21">
        <v>56369</v>
      </c>
      <c r="O438" s="21">
        <v>0</v>
      </c>
      <c r="P438" s="21">
        <v>0</v>
      </c>
      <c r="Q438" s="21">
        <v>0</v>
      </c>
      <c r="R438" s="21">
        <v>0</v>
      </c>
      <c r="S438" s="21">
        <v>0</v>
      </c>
      <c r="T438" s="21">
        <v>0</v>
      </c>
      <c r="U438" s="21">
        <v>0</v>
      </c>
      <c r="V438" s="21">
        <v>0</v>
      </c>
      <c r="W438" s="21">
        <v>94000</v>
      </c>
      <c r="X438" s="21">
        <v>247</v>
      </c>
      <c r="Y438" s="21" t="s">
        <v>191</v>
      </c>
      <c r="Z438" s="21" t="s">
        <v>212</v>
      </c>
      <c r="AA438" s="21" t="s">
        <v>1490</v>
      </c>
    </row>
    <row r="439" spans="1:27" x14ac:dyDescent="0.25">
      <c r="A439" s="21" t="s">
        <v>1491</v>
      </c>
      <c r="B439" s="21" t="s">
        <v>1492</v>
      </c>
      <c r="C439" s="21"/>
      <c r="D439" s="21">
        <v>0</v>
      </c>
      <c r="E439" s="21">
        <v>0</v>
      </c>
      <c r="F439" s="21">
        <v>0</v>
      </c>
      <c r="G439" s="21">
        <v>0</v>
      </c>
      <c r="H439" s="21">
        <v>0</v>
      </c>
      <c r="I439" s="21">
        <v>0</v>
      </c>
      <c r="J439" s="21">
        <v>0</v>
      </c>
      <c r="K439" s="21">
        <v>0</v>
      </c>
      <c r="L439" s="21">
        <v>0</v>
      </c>
      <c r="M439" s="21">
        <v>0</v>
      </c>
      <c r="N439" s="21">
        <v>19874</v>
      </c>
      <c r="O439" s="21">
        <v>0</v>
      </c>
      <c r="P439" s="21">
        <v>0</v>
      </c>
      <c r="Q439" s="21">
        <v>0</v>
      </c>
      <c r="R439" s="21">
        <v>0</v>
      </c>
      <c r="S439" s="21">
        <v>0</v>
      </c>
      <c r="T439" s="21">
        <v>0</v>
      </c>
      <c r="U439" s="21">
        <v>0</v>
      </c>
      <c r="V439" s="21">
        <v>0</v>
      </c>
      <c r="W439" s="21">
        <v>0</v>
      </c>
      <c r="X439" s="21">
        <v>0</v>
      </c>
      <c r="Y439" s="21" t="s">
        <v>191</v>
      </c>
      <c r="Z439" s="21" t="s">
        <v>249</v>
      </c>
      <c r="AA439" s="21" t="s">
        <v>1493</v>
      </c>
    </row>
    <row r="440" spans="1:27" x14ac:dyDescent="0.25">
      <c r="A440" s="21" t="s">
        <v>1494</v>
      </c>
      <c r="B440" s="21" t="s">
        <v>1495</v>
      </c>
      <c r="C440" s="21"/>
      <c r="D440" s="21">
        <v>0</v>
      </c>
      <c r="E440" s="21">
        <v>0</v>
      </c>
      <c r="F440" s="21">
        <v>0</v>
      </c>
      <c r="G440" s="21">
        <v>0</v>
      </c>
      <c r="H440" s="21">
        <v>0</v>
      </c>
      <c r="I440" s="21">
        <v>0</v>
      </c>
      <c r="J440" s="21">
        <v>0</v>
      </c>
      <c r="K440" s="21">
        <v>0</v>
      </c>
      <c r="L440" s="21">
        <v>0</v>
      </c>
      <c r="M440" s="21">
        <v>0</v>
      </c>
      <c r="N440" s="21">
        <v>4500</v>
      </c>
      <c r="O440" s="21">
        <v>0</v>
      </c>
      <c r="P440" s="21">
        <v>0</v>
      </c>
      <c r="Q440" s="21">
        <v>0</v>
      </c>
      <c r="R440" s="21">
        <v>0</v>
      </c>
      <c r="S440" s="21">
        <v>0</v>
      </c>
      <c r="T440" s="21">
        <v>0</v>
      </c>
      <c r="U440" s="21">
        <v>0</v>
      </c>
      <c r="V440" s="21">
        <v>0</v>
      </c>
      <c r="W440" s="21">
        <v>0</v>
      </c>
      <c r="X440" s="21">
        <v>0</v>
      </c>
      <c r="Y440" s="21" t="s">
        <v>191</v>
      </c>
      <c r="Z440" s="21" t="s">
        <v>249</v>
      </c>
      <c r="AA440" s="21" t="s">
        <v>1496</v>
      </c>
    </row>
    <row r="441" spans="1:27" x14ac:dyDescent="0.25">
      <c r="A441" s="21" t="s">
        <v>1497</v>
      </c>
      <c r="B441" s="21" t="s">
        <v>1498</v>
      </c>
      <c r="C441" s="21"/>
      <c r="D441" s="21">
        <v>0</v>
      </c>
      <c r="E441" s="21">
        <v>0</v>
      </c>
      <c r="F441" s="21">
        <v>0</v>
      </c>
      <c r="G441" s="21">
        <v>0</v>
      </c>
      <c r="H441" s="21">
        <v>0</v>
      </c>
      <c r="I441" s="21">
        <v>0</v>
      </c>
      <c r="J441" s="21">
        <v>0</v>
      </c>
      <c r="K441" s="21">
        <v>0</v>
      </c>
      <c r="L441" s="21">
        <v>0</v>
      </c>
      <c r="M441" s="21">
        <v>0</v>
      </c>
      <c r="N441" s="21">
        <v>266921</v>
      </c>
      <c r="O441" s="21">
        <v>0</v>
      </c>
      <c r="P441" s="21">
        <v>0</v>
      </c>
      <c r="Q441" s="21">
        <v>0</v>
      </c>
      <c r="R441" s="21">
        <v>0</v>
      </c>
      <c r="S441" s="21">
        <v>10000</v>
      </c>
      <c r="T441" s="21">
        <v>0</v>
      </c>
      <c r="U441" s="21">
        <v>0</v>
      </c>
      <c r="V441" s="21">
        <v>15300</v>
      </c>
      <c r="W441" s="21">
        <v>27000</v>
      </c>
      <c r="X441" s="21">
        <v>17300</v>
      </c>
      <c r="Y441" s="21" t="s">
        <v>191</v>
      </c>
      <c r="Z441" s="21" t="s">
        <v>262</v>
      </c>
      <c r="AA441" s="21" t="s">
        <v>1499</v>
      </c>
    </row>
    <row r="442" spans="1:27" x14ac:dyDescent="0.25">
      <c r="A442" s="21" t="s">
        <v>1500</v>
      </c>
      <c r="B442" s="21" t="s">
        <v>1501</v>
      </c>
      <c r="C442" s="21"/>
      <c r="D442" s="21">
        <v>0</v>
      </c>
      <c r="E442" s="21">
        <v>0</v>
      </c>
      <c r="F442" s="21">
        <v>0</v>
      </c>
      <c r="G442" s="21">
        <v>0</v>
      </c>
      <c r="H442" s="21">
        <v>0</v>
      </c>
      <c r="I442" s="21">
        <v>0</v>
      </c>
      <c r="J442" s="21">
        <v>0</v>
      </c>
      <c r="K442" s="21">
        <v>0</v>
      </c>
      <c r="L442" s="21">
        <v>0</v>
      </c>
      <c r="M442" s="21">
        <v>0</v>
      </c>
      <c r="N442" s="21">
        <v>0</v>
      </c>
      <c r="O442" s="21">
        <v>0</v>
      </c>
      <c r="P442" s="21">
        <v>0</v>
      </c>
      <c r="Q442" s="21">
        <v>0</v>
      </c>
      <c r="R442" s="21">
        <v>0</v>
      </c>
      <c r="S442" s="21">
        <v>0</v>
      </c>
      <c r="T442" s="21">
        <v>0</v>
      </c>
      <c r="U442" s="21">
        <v>0</v>
      </c>
      <c r="V442" s="21">
        <v>0</v>
      </c>
      <c r="W442" s="21">
        <v>25000</v>
      </c>
      <c r="X442" s="21">
        <v>0</v>
      </c>
      <c r="Y442" s="21" t="s">
        <v>191</v>
      </c>
      <c r="Z442" s="21" t="s">
        <v>212</v>
      </c>
      <c r="AA442" s="21" t="s">
        <v>1502</v>
      </c>
    </row>
    <row r="443" spans="1:27" x14ac:dyDescent="0.25">
      <c r="A443" s="21" t="s">
        <v>1503</v>
      </c>
      <c r="B443" s="21" t="s">
        <v>1504</v>
      </c>
      <c r="C443" s="21"/>
      <c r="D443" s="21">
        <v>0</v>
      </c>
      <c r="E443" s="21">
        <v>0</v>
      </c>
      <c r="F443" s="21">
        <v>0</v>
      </c>
      <c r="G443" s="21">
        <v>60</v>
      </c>
      <c r="H443" s="21">
        <v>0</v>
      </c>
      <c r="I443" s="21">
        <v>0</v>
      </c>
      <c r="J443" s="21">
        <v>0</v>
      </c>
      <c r="K443" s="21">
        <v>0</v>
      </c>
      <c r="L443" s="21">
        <v>0</v>
      </c>
      <c r="M443" s="21">
        <v>1</v>
      </c>
      <c r="N443" s="21">
        <v>444083</v>
      </c>
      <c r="O443" s="21">
        <v>98000</v>
      </c>
      <c r="P443" s="21">
        <v>0</v>
      </c>
      <c r="Q443" s="21">
        <v>0</v>
      </c>
      <c r="R443" s="21">
        <v>0</v>
      </c>
      <c r="S443" s="21">
        <v>418</v>
      </c>
      <c r="T443" s="21">
        <v>10970</v>
      </c>
      <c r="U443" s="21">
        <v>0</v>
      </c>
      <c r="V443" s="21">
        <v>0</v>
      </c>
      <c r="W443" s="21">
        <v>0</v>
      </c>
      <c r="X443" s="21">
        <v>0</v>
      </c>
      <c r="Y443" s="21" t="s">
        <v>195</v>
      </c>
      <c r="Z443" s="21" t="s">
        <v>205</v>
      </c>
      <c r="AA443" s="21" t="s">
        <v>1505</v>
      </c>
    </row>
    <row r="444" spans="1:27" x14ac:dyDescent="0.25">
      <c r="A444" s="21" t="s">
        <v>1506</v>
      </c>
      <c r="B444" s="21" t="s">
        <v>1507</v>
      </c>
      <c r="C444" s="21"/>
      <c r="D444" s="21">
        <v>0</v>
      </c>
      <c r="E444" s="21">
        <v>0</v>
      </c>
      <c r="F444" s="21">
        <v>0</v>
      </c>
      <c r="G444" s="21">
        <v>0</v>
      </c>
      <c r="H444" s="21">
        <v>0</v>
      </c>
      <c r="I444" s="21">
        <v>0</v>
      </c>
      <c r="J444" s="21">
        <v>0</v>
      </c>
      <c r="K444" s="21">
        <v>0</v>
      </c>
      <c r="L444" s="21">
        <v>0</v>
      </c>
      <c r="M444" s="21">
        <v>0</v>
      </c>
      <c r="N444" s="21">
        <v>309754</v>
      </c>
      <c r="O444" s="21">
        <v>0</v>
      </c>
      <c r="P444" s="21">
        <v>0</v>
      </c>
      <c r="Q444" s="21">
        <v>30000</v>
      </c>
      <c r="R444" s="21">
        <v>0</v>
      </c>
      <c r="S444" s="21">
        <v>0</v>
      </c>
      <c r="T444" s="21">
        <v>0</v>
      </c>
      <c r="U444" s="21">
        <v>0</v>
      </c>
      <c r="V444" s="21">
        <v>0</v>
      </c>
      <c r="W444" s="21">
        <v>10000</v>
      </c>
      <c r="X444" s="21">
        <v>0</v>
      </c>
      <c r="Y444" s="21" t="s">
        <v>191</v>
      </c>
      <c r="Z444" s="21" t="s">
        <v>205</v>
      </c>
      <c r="AA444" s="21" t="s">
        <v>1508</v>
      </c>
    </row>
    <row r="445" spans="1:27" x14ac:dyDescent="0.25">
      <c r="A445" s="21" t="s">
        <v>1509</v>
      </c>
      <c r="B445" s="21" t="s">
        <v>1510</v>
      </c>
      <c r="C445" s="21"/>
      <c r="D445" s="21">
        <v>0</v>
      </c>
      <c r="E445" s="21">
        <v>0</v>
      </c>
      <c r="F445" s="21">
        <v>0</v>
      </c>
      <c r="G445" s="21">
        <v>0</v>
      </c>
      <c r="H445" s="21">
        <v>0</v>
      </c>
      <c r="I445" s="21">
        <v>0</v>
      </c>
      <c r="J445" s="21">
        <v>0</v>
      </c>
      <c r="K445" s="21">
        <v>151</v>
      </c>
      <c r="L445" s="21">
        <v>0</v>
      </c>
      <c r="M445" s="21">
        <v>0</v>
      </c>
      <c r="N445" s="21">
        <v>145491</v>
      </c>
      <c r="O445" s="21">
        <v>40000</v>
      </c>
      <c r="P445" s="21">
        <v>0</v>
      </c>
      <c r="Q445" s="21">
        <v>0</v>
      </c>
      <c r="R445" s="21">
        <v>0</v>
      </c>
      <c r="S445" s="21">
        <v>0</v>
      </c>
      <c r="T445" s="21">
        <v>0</v>
      </c>
      <c r="U445" s="21">
        <v>0</v>
      </c>
      <c r="V445" s="21">
        <v>0</v>
      </c>
      <c r="W445" s="21">
        <v>16500</v>
      </c>
      <c r="X445" s="21">
        <v>0</v>
      </c>
      <c r="Y445" s="21" t="s">
        <v>191</v>
      </c>
      <c r="Z445" s="21" t="s">
        <v>269</v>
      </c>
      <c r="AA445" s="21" t="s">
        <v>1511</v>
      </c>
    </row>
    <row r="446" spans="1:27" x14ac:dyDescent="0.25">
      <c r="A446" s="21" t="s">
        <v>1512</v>
      </c>
      <c r="B446" s="21" t="s">
        <v>1513</v>
      </c>
      <c r="C446" s="21"/>
      <c r="D446" s="21">
        <v>0</v>
      </c>
      <c r="E446" s="21">
        <v>0</v>
      </c>
      <c r="F446" s="21">
        <v>0</v>
      </c>
      <c r="G446" s="21">
        <v>0</v>
      </c>
      <c r="H446" s="21">
        <v>0</v>
      </c>
      <c r="I446" s="21">
        <v>0</v>
      </c>
      <c r="J446" s="21">
        <v>0</v>
      </c>
      <c r="K446" s="21">
        <v>0</v>
      </c>
      <c r="L446" s="21">
        <v>0</v>
      </c>
      <c r="M446" s="21">
        <v>0</v>
      </c>
      <c r="N446" s="21">
        <v>63060</v>
      </c>
      <c r="O446" s="21">
        <v>0</v>
      </c>
      <c r="P446" s="21">
        <v>0</v>
      </c>
      <c r="Q446" s="21">
        <v>0</v>
      </c>
      <c r="R446" s="21">
        <v>0</v>
      </c>
      <c r="S446" s="21">
        <v>0</v>
      </c>
      <c r="T446" s="21">
        <v>0</v>
      </c>
      <c r="U446" s="21">
        <v>0</v>
      </c>
      <c r="V446" s="21">
        <v>0</v>
      </c>
      <c r="W446" s="21">
        <v>0</v>
      </c>
      <c r="X446" s="21">
        <v>0</v>
      </c>
      <c r="Y446" s="21" t="s">
        <v>191</v>
      </c>
      <c r="Z446" s="21" t="s">
        <v>212</v>
      </c>
      <c r="AA446" s="21" t="s">
        <v>1514</v>
      </c>
    </row>
    <row r="447" spans="1:27" x14ac:dyDescent="0.25">
      <c r="A447" s="21" t="s">
        <v>1515</v>
      </c>
      <c r="B447" s="21" t="s">
        <v>1516</v>
      </c>
      <c r="C447" s="21"/>
      <c r="D447" s="21">
        <v>0</v>
      </c>
      <c r="E447" s="21">
        <v>0</v>
      </c>
      <c r="F447" s="21">
        <v>0</v>
      </c>
      <c r="G447" s="21">
        <v>0</v>
      </c>
      <c r="H447" s="21">
        <v>0</v>
      </c>
      <c r="I447" s="21">
        <v>0</v>
      </c>
      <c r="J447" s="21">
        <v>0</v>
      </c>
      <c r="K447" s="21">
        <v>0</v>
      </c>
      <c r="L447" s="21">
        <v>0</v>
      </c>
      <c r="M447" s="21">
        <v>0</v>
      </c>
      <c r="N447" s="21">
        <v>104615</v>
      </c>
      <c r="O447" s="21">
        <v>0</v>
      </c>
      <c r="P447" s="21">
        <v>0</v>
      </c>
      <c r="Q447" s="21">
        <v>0</v>
      </c>
      <c r="R447" s="21">
        <v>0</v>
      </c>
      <c r="S447" s="21">
        <v>0</v>
      </c>
      <c r="T447" s="21">
        <v>0</v>
      </c>
      <c r="U447" s="21">
        <v>0</v>
      </c>
      <c r="V447" s="21">
        <v>0</v>
      </c>
      <c r="W447" s="21">
        <v>0</v>
      </c>
      <c r="X447" s="21">
        <v>0</v>
      </c>
      <c r="Y447" s="21" t="s">
        <v>191</v>
      </c>
      <c r="Z447" s="21" t="s">
        <v>212</v>
      </c>
      <c r="AA447" s="21" t="s">
        <v>1517</v>
      </c>
    </row>
    <row r="448" spans="1:27" x14ac:dyDescent="0.25">
      <c r="A448" s="21" t="s">
        <v>1518</v>
      </c>
      <c r="B448" s="21" t="s">
        <v>1519</v>
      </c>
      <c r="C448" s="21"/>
      <c r="D448" s="21">
        <v>0</v>
      </c>
      <c r="E448" s="21">
        <v>0</v>
      </c>
      <c r="F448" s="21">
        <v>0</v>
      </c>
      <c r="G448" s="21">
        <v>0</v>
      </c>
      <c r="H448" s="21">
        <v>0</v>
      </c>
      <c r="I448" s="21">
        <v>0</v>
      </c>
      <c r="J448" s="21">
        <v>0</v>
      </c>
      <c r="K448" s="21">
        <v>0</v>
      </c>
      <c r="L448" s="21">
        <v>0</v>
      </c>
      <c r="M448" s="21">
        <v>0</v>
      </c>
      <c r="N448" s="21">
        <v>0</v>
      </c>
      <c r="O448" s="21">
        <v>0</v>
      </c>
      <c r="P448" s="21">
        <v>0</v>
      </c>
      <c r="Q448" s="21">
        <v>0</v>
      </c>
      <c r="R448" s="21">
        <v>0</v>
      </c>
      <c r="S448" s="21">
        <v>0</v>
      </c>
      <c r="T448" s="21">
        <v>0</v>
      </c>
      <c r="U448" s="21">
        <v>0</v>
      </c>
      <c r="V448" s="21">
        <v>0</v>
      </c>
      <c r="W448" s="21">
        <v>0</v>
      </c>
      <c r="X448" s="21">
        <v>0</v>
      </c>
      <c r="Y448" s="21" t="s">
        <v>191</v>
      </c>
      <c r="Z448" s="21" t="s">
        <v>249</v>
      </c>
      <c r="AA448" s="21" t="s">
        <v>1520</v>
      </c>
    </row>
    <row r="449" spans="1:27" x14ac:dyDescent="0.25">
      <c r="A449" s="21" t="s">
        <v>1521</v>
      </c>
      <c r="B449" s="21" t="s">
        <v>1522</v>
      </c>
      <c r="C449" s="21"/>
      <c r="D449" s="21">
        <v>0</v>
      </c>
      <c r="E449" s="21">
        <v>0</v>
      </c>
      <c r="F449" s="21">
        <v>0</v>
      </c>
      <c r="G449" s="21">
        <v>0</v>
      </c>
      <c r="H449" s="21">
        <v>0</v>
      </c>
      <c r="I449" s="21">
        <v>0</v>
      </c>
      <c r="J449" s="21">
        <v>0</v>
      </c>
      <c r="K449" s="21">
        <v>0</v>
      </c>
      <c r="L449" s="21">
        <v>0</v>
      </c>
      <c r="M449" s="21">
        <v>0</v>
      </c>
      <c r="N449" s="21">
        <v>0</v>
      </c>
      <c r="O449" s="21">
        <v>0</v>
      </c>
      <c r="P449" s="21">
        <v>0</v>
      </c>
      <c r="Q449" s="21">
        <v>0</v>
      </c>
      <c r="R449" s="21">
        <v>0</v>
      </c>
      <c r="S449" s="21">
        <v>0</v>
      </c>
      <c r="T449" s="21">
        <v>0</v>
      </c>
      <c r="U449" s="21">
        <v>0</v>
      </c>
      <c r="V449" s="21">
        <v>0</v>
      </c>
      <c r="W449" s="21">
        <v>0</v>
      </c>
      <c r="X449" s="21">
        <v>0</v>
      </c>
      <c r="Y449" s="21" t="s">
        <v>191</v>
      </c>
      <c r="Z449" s="21" t="s">
        <v>212</v>
      </c>
      <c r="AA449" s="21" t="s">
        <v>1523</v>
      </c>
    </row>
    <row r="450" spans="1:27" x14ac:dyDescent="0.25">
      <c r="A450" s="21" t="s">
        <v>1524</v>
      </c>
      <c r="B450" s="21" t="s">
        <v>1525</v>
      </c>
      <c r="C450" s="21"/>
      <c r="D450" s="21">
        <v>0</v>
      </c>
      <c r="E450" s="21">
        <v>0</v>
      </c>
      <c r="F450" s="21">
        <v>0</v>
      </c>
      <c r="G450" s="21">
        <v>0</v>
      </c>
      <c r="H450" s="21">
        <v>0</v>
      </c>
      <c r="I450" s="21">
        <v>0</v>
      </c>
      <c r="J450" s="21">
        <v>0</v>
      </c>
      <c r="K450" s="21">
        <v>48</v>
      </c>
      <c r="L450" s="21">
        <v>0</v>
      </c>
      <c r="M450" s="21">
        <v>0</v>
      </c>
      <c r="N450" s="21">
        <v>177936</v>
      </c>
      <c r="O450" s="21">
        <v>25000</v>
      </c>
      <c r="P450" s="21">
        <v>0</v>
      </c>
      <c r="Q450" s="21">
        <v>0</v>
      </c>
      <c r="R450" s="21">
        <v>0</v>
      </c>
      <c r="S450" s="21">
        <v>0</v>
      </c>
      <c r="T450" s="21">
        <v>0</v>
      </c>
      <c r="U450" s="21">
        <v>0</v>
      </c>
      <c r="V450" s="21">
        <v>15000</v>
      </c>
      <c r="W450" s="21">
        <v>45000</v>
      </c>
      <c r="X450" s="21">
        <v>0</v>
      </c>
      <c r="Y450" s="21" t="s">
        <v>191</v>
      </c>
      <c r="Z450" s="21" t="s">
        <v>205</v>
      </c>
      <c r="AA450" s="21" t="s">
        <v>1526</v>
      </c>
    </row>
    <row r="451" spans="1:27" x14ac:dyDescent="0.25">
      <c r="A451" s="21" t="s">
        <v>1527</v>
      </c>
      <c r="B451" s="21" t="s">
        <v>1528</v>
      </c>
      <c r="C451" s="21"/>
      <c r="D451" s="21">
        <v>0</v>
      </c>
      <c r="E451" s="21">
        <v>0</v>
      </c>
      <c r="F451" s="21">
        <v>0</v>
      </c>
      <c r="G451" s="21">
        <v>0</v>
      </c>
      <c r="H451" s="21">
        <v>0</v>
      </c>
      <c r="I451" s="21">
        <v>0</v>
      </c>
      <c r="J451" s="21">
        <v>0</v>
      </c>
      <c r="K451" s="21">
        <v>0</v>
      </c>
      <c r="L451" s="21">
        <v>0</v>
      </c>
      <c r="M451" s="21">
        <v>0</v>
      </c>
      <c r="N451" s="21">
        <v>40655</v>
      </c>
      <c r="O451" s="21">
        <v>0</v>
      </c>
      <c r="P451" s="21">
        <v>0</v>
      </c>
      <c r="Q451" s="21">
        <v>0</v>
      </c>
      <c r="R451" s="21">
        <v>0</v>
      </c>
      <c r="S451" s="21">
        <v>0</v>
      </c>
      <c r="T451" s="21">
        <v>0</v>
      </c>
      <c r="U451" s="21">
        <v>0</v>
      </c>
      <c r="V451" s="21">
        <v>0</v>
      </c>
      <c r="W451" s="21">
        <v>0</v>
      </c>
      <c r="X451" s="21">
        <v>0</v>
      </c>
      <c r="Y451" s="21" t="s">
        <v>191</v>
      </c>
      <c r="Z451" s="21" t="s">
        <v>212</v>
      </c>
      <c r="AA451" s="21" t="s">
        <v>1529</v>
      </c>
    </row>
    <row r="452" spans="1:27" x14ac:dyDescent="0.25">
      <c r="A452" s="21" t="s">
        <v>1530</v>
      </c>
      <c r="B452" s="21" t="s">
        <v>1531</v>
      </c>
      <c r="C452" s="21"/>
      <c r="D452" s="21">
        <v>0</v>
      </c>
      <c r="E452" s="21">
        <v>0</v>
      </c>
      <c r="F452" s="21">
        <v>0</v>
      </c>
      <c r="G452" s="21">
        <v>0</v>
      </c>
      <c r="H452" s="21">
        <v>0</v>
      </c>
      <c r="I452" s="21">
        <v>0</v>
      </c>
      <c r="J452" s="21">
        <v>0</v>
      </c>
      <c r="K452" s="21">
        <v>0</v>
      </c>
      <c r="L452" s="21">
        <v>0</v>
      </c>
      <c r="M452" s="21">
        <v>0</v>
      </c>
      <c r="N452" s="21">
        <v>7450</v>
      </c>
      <c r="O452" s="21">
        <v>0</v>
      </c>
      <c r="P452" s="21">
        <v>0</v>
      </c>
      <c r="Q452" s="21">
        <v>0</v>
      </c>
      <c r="R452" s="21">
        <v>0</v>
      </c>
      <c r="S452" s="21">
        <v>0</v>
      </c>
      <c r="T452" s="21">
        <v>0</v>
      </c>
      <c r="U452" s="21">
        <v>0</v>
      </c>
      <c r="V452" s="21">
        <v>0</v>
      </c>
      <c r="W452" s="21">
        <v>0</v>
      </c>
      <c r="X452" s="21">
        <v>0</v>
      </c>
      <c r="Y452" s="21" t="s">
        <v>191</v>
      </c>
      <c r="Z452" s="21" t="s">
        <v>212</v>
      </c>
      <c r="AA452" s="21" t="s">
        <v>1532</v>
      </c>
    </row>
    <row r="453" spans="1:27" x14ac:dyDescent="0.25">
      <c r="A453" s="21" t="s">
        <v>1533</v>
      </c>
      <c r="B453" s="21" t="s">
        <v>1534</v>
      </c>
      <c r="C453" s="21"/>
      <c r="D453" s="21">
        <v>0</v>
      </c>
      <c r="E453" s="21">
        <v>0</v>
      </c>
      <c r="F453" s="21">
        <v>0</v>
      </c>
      <c r="G453" s="21">
        <v>0</v>
      </c>
      <c r="H453" s="21">
        <v>0</v>
      </c>
      <c r="I453" s="21">
        <v>0</v>
      </c>
      <c r="J453" s="21">
        <v>0</v>
      </c>
      <c r="K453" s="21">
        <v>0</v>
      </c>
      <c r="L453" s="21">
        <v>0</v>
      </c>
      <c r="M453" s="21">
        <v>0</v>
      </c>
      <c r="N453" s="21">
        <v>19000</v>
      </c>
      <c r="O453" s="21">
        <v>0</v>
      </c>
      <c r="P453" s="21">
        <v>0</v>
      </c>
      <c r="Q453" s="21">
        <v>0</v>
      </c>
      <c r="R453" s="21">
        <v>0</v>
      </c>
      <c r="S453" s="21">
        <v>0</v>
      </c>
      <c r="T453" s="21">
        <v>0</v>
      </c>
      <c r="U453" s="21">
        <v>0</v>
      </c>
      <c r="V453" s="21">
        <v>0</v>
      </c>
      <c r="W453" s="21">
        <v>11000</v>
      </c>
      <c r="X453" s="21">
        <v>0</v>
      </c>
      <c r="Y453" s="21" t="s">
        <v>191</v>
      </c>
      <c r="Z453" s="21" t="s">
        <v>212</v>
      </c>
      <c r="AA453" s="21" t="s">
        <v>1535</v>
      </c>
    </row>
    <row r="454" spans="1:27" x14ac:dyDescent="0.25">
      <c r="A454" s="21" t="s">
        <v>1536</v>
      </c>
      <c r="B454" s="21" t="s">
        <v>1537</v>
      </c>
      <c r="C454" s="21"/>
      <c r="D454" s="21">
        <v>0</v>
      </c>
      <c r="E454" s="21">
        <v>0</v>
      </c>
      <c r="F454" s="21">
        <v>0</v>
      </c>
      <c r="G454" s="21">
        <v>0</v>
      </c>
      <c r="H454" s="21">
        <v>0</v>
      </c>
      <c r="I454" s="21">
        <v>0</v>
      </c>
      <c r="J454" s="21">
        <v>0</v>
      </c>
      <c r="K454" s="21">
        <v>0</v>
      </c>
      <c r="L454" s="21">
        <v>0</v>
      </c>
      <c r="M454" s="21">
        <v>0</v>
      </c>
      <c r="N454" s="21">
        <v>47178</v>
      </c>
      <c r="O454" s="21">
        <v>3500</v>
      </c>
      <c r="P454" s="21">
        <v>0</v>
      </c>
      <c r="Q454" s="21">
        <v>0</v>
      </c>
      <c r="R454" s="21">
        <v>0</v>
      </c>
      <c r="S454" s="21">
        <v>0</v>
      </c>
      <c r="T454" s="21">
        <v>0</v>
      </c>
      <c r="U454" s="21">
        <v>0</v>
      </c>
      <c r="V454" s="21">
        <v>0</v>
      </c>
      <c r="W454" s="21">
        <v>0</v>
      </c>
      <c r="X454" s="21">
        <v>0</v>
      </c>
      <c r="Y454" s="21" t="s">
        <v>191</v>
      </c>
      <c r="Z454" s="21" t="s">
        <v>249</v>
      </c>
      <c r="AA454" s="21" t="s">
        <v>1538</v>
      </c>
    </row>
    <row r="455" spans="1:27" x14ac:dyDescent="0.25">
      <c r="A455" s="21" t="s">
        <v>1539</v>
      </c>
      <c r="B455" s="21" t="s">
        <v>1540</v>
      </c>
      <c r="C455" s="21"/>
      <c r="D455" s="21">
        <v>0</v>
      </c>
      <c r="E455" s="21">
        <v>0</v>
      </c>
      <c r="F455" s="21">
        <v>0</v>
      </c>
      <c r="G455" s="21">
        <v>0</v>
      </c>
      <c r="H455" s="21">
        <v>0</v>
      </c>
      <c r="I455" s="21">
        <v>0</v>
      </c>
      <c r="J455" s="21">
        <v>0</v>
      </c>
      <c r="K455" s="21">
        <v>0</v>
      </c>
      <c r="L455" s="21">
        <v>0</v>
      </c>
      <c r="M455" s="21">
        <v>0</v>
      </c>
      <c r="N455" s="21">
        <v>20503</v>
      </c>
      <c r="O455" s="21">
        <v>0</v>
      </c>
      <c r="P455" s="21">
        <v>0</v>
      </c>
      <c r="Q455" s="21">
        <v>0</v>
      </c>
      <c r="R455" s="21">
        <v>22</v>
      </c>
      <c r="S455" s="21">
        <v>0</v>
      </c>
      <c r="T455" s="21">
        <v>0</v>
      </c>
      <c r="U455" s="21">
        <v>0</v>
      </c>
      <c r="V455" s="21">
        <v>4500</v>
      </c>
      <c r="W455" s="21">
        <v>0</v>
      </c>
      <c r="X455" s="21">
        <v>0</v>
      </c>
      <c r="Y455" s="21" t="s">
        <v>191</v>
      </c>
      <c r="Z455" s="21" t="s">
        <v>212</v>
      </c>
      <c r="AA455" s="21" t="s">
        <v>1541</v>
      </c>
    </row>
    <row r="456" spans="1:27" x14ac:dyDescent="0.25">
      <c r="A456" s="21" t="s">
        <v>1542</v>
      </c>
      <c r="B456" s="21" t="s">
        <v>1543</v>
      </c>
      <c r="C456" s="21"/>
      <c r="D456" s="21">
        <v>0</v>
      </c>
      <c r="E456" s="21">
        <v>0</v>
      </c>
      <c r="F456" s="21">
        <v>0</v>
      </c>
      <c r="G456" s="21">
        <v>0</v>
      </c>
      <c r="H456" s="21">
        <v>0</v>
      </c>
      <c r="I456" s="21">
        <v>0</v>
      </c>
      <c r="J456" s="21">
        <v>0</v>
      </c>
      <c r="K456" s="21">
        <v>0</v>
      </c>
      <c r="L456" s="21">
        <v>0</v>
      </c>
      <c r="M456" s="21">
        <v>0</v>
      </c>
      <c r="N456" s="21">
        <v>116</v>
      </c>
      <c r="O456" s="21">
        <v>0</v>
      </c>
      <c r="P456" s="21">
        <v>0</v>
      </c>
      <c r="Q456" s="21">
        <v>0</v>
      </c>
      <c r="R456" s="21">
        <v>0</v>
      </c>
      <c r="S456" s="21">
        <v>0</v>
      </c>
      <c r="T456" s="21">
        <v>0</v>
      </c>
      <c r="U456" s="21">
        <v>0</v>
      </c>
      <c r="V456" s="21">
        <v>0</v>
      </c>
      <c r="W456" s="21">
        <v>0</v>
      </c>
      <c r="X456" s="21">
        <v>0</v>
      </c>
      <c r="Y456" s="21" t="s">
        <v>191</v>
      </c>
      <c r="Z456" s="21" t="s">
        <v>249</v>
      </c>
      <c r="AA456" s="21" t="s">
        <v>1544</v>
      </c>
    </row>
    <row r="457" spans="1:27" x14ac:dyDescent="0.25">
      <c r="A457" s="21" t="s">
        <v>1545</v>
      </c>
      <c r="B457" s="21" t="s">
        <v>1546</v>
      </c>
      <c r="C457" s="21"/>
      <c r="D457" s="21">
        <v>0</v>
      </c>
      <c r="E457" s="21">
        <v>0</v>
      </c>
      <c r="F457" s="21">
        <v>0</v>
      </c>
      <c r="G457" s="21">
        <v>0</v>
      </c>
      <c r="H457" s="21">
        <v>0</v>
      </c>
      <c r="I457" s="21">
        <v>0</v>
      </c>
      <c r="J457" s="21">
        <v>0</v>
      </c>
      <c r="K457" s="21">
        <v>0</v>
      </c>
      <c r="L457" s="21">
        <v>0</v>
      </c>
      <c r="M457" s="21">
        <v>0</v>
      </c>
      <c r="N457" s="21">
        <v>16000</v>
      </c>
      <c r="O457" s="21">
        <v>0</v>
      </c>
      <c r="P457" s="21">
        <v>0</v>
      </c>
      <c r="Q457" s="21">
        <v>457</v>
      </c>
      <c r="R457" s="21">
        <v>0</v>
      </c>
      <c r="S457" s="21">
        <v>0</v>
      </c>
      <c r="T457" s="21">
        <v>0</v>
      </c>
      <c r="U457" s="21">
        <v>0</v>
      </c>
      <c r="V457" s="21">
        <v>0</v>
      </c>
      <c r="W457" s="21">
        <v>0</v>
      </c>
      <c r="X457" s="21">
        <v>0</v>
      </c>
      <c r="Y457" s="21" t="s">
        <v>191</v>
      </c>
      <c r="Z457" s="21" t="s">
        <v>212</v>
      </c>
      <c r="AA457" s="21" t="s">
        <v>1547</v>
      </c>
    </row>
    <row r="458" spans="1:27" x14ac:dyDescent="0.25">
      <c r="A458" s="21" t="s">
        <v>1548</v>
      </c>
      <c r="B458" s="21" t="s">
        <v>1549</v>
      </c>
      <c r="C458" s="21"/>
      <c r="D458" s="21">
        <v>0</v>
      </c>
      <c r="E458" s="21">
        <v>0</v>
      </c>
      <c r="F458" s="21">
        <v>0</v>
      </c>
      <c r="G458" s="21">
        <v>0</v>
      </c>
      <c r="H458" s="21">
        <v>0</v>
      </c>
      <c r="I458" s="21">
        <v>0</v>
      </c>
      <c r="J458" s="21">
        <v>0</v>
      </c>
      <c r="K458" s="21">
        <v>0</v>
      </c>
      <c r="L458" s="21">
        <v>0</v>
      </c>
      <c r="M458" s="21">
        <v>0</v>
      </c>
      <c r="N458" s="21">
        <v>160289</v>
      </c>
      <c r="O458" s="21">
        <v>29000</v>
      </c>
      <c r="P458" s="21">
        <v>0</v>
      </c>
      <c r="Q458" s="21">
        <v>0</v>
      </c>
      <c r="R458" s="21">
        <v>0</v>
      </c>
      <c r="S458" s="21">
        <v>0</v>
      </c>
      <c r="T458" s="21">
        <v>0</v>
      </c>
      <c r="U458" s="21">
        <v>0</v>
      </c>
      <c r="V458" s="21">
        <v>0</v>
      </c>
      <c r="W458" s="21">
        <v>1084600</v>
      </c>
      <c r="X458" s="21">
        <v>50000</v>
      </c>
      <c r="Y458" s="21" t="s">
        <v>191</v>
      </c>
      <c r="Z458" s="21" t="s">
        <v>205</v>
      </c>
      <c r="AA458" s="21" t="s">
        <v>1550</v>
      </c>
    </row>
    <row r="459" spans="1:27" x14ac:dyDescent="0.25">
      <c r="A459" s="21" t="s">
        <v>1551</v>
      </c>
      <c r="B459" s="21" t="s">
        <v>1552</v>
      </c>
      <c r="C459" s="21"/>
      <c r="D459" s="21">
        <v>0</v>
      </c>
      <c r="E459" s="21">
        <v>0</v>
      </c>
      <c r="F459" s="21">
        <v>0</v>
      </c>
      <c r="G459" s="21">
        <v>0</v>
      </c>
      <c r="H459" s="21">
        <v>0</v>
      </c>
      <c r="I459" s="21">
        <v>0</v>
      </c>
      <c r="J459" s="21">
        <v>0</v>
      </c>
      <c r="K459" s="21">
        <v>0</v>
      </c>
      <c r="L459" s="21">
        <v>0</v>
      </c>
      <c r="M459" s="21">
        <v>0</v>
      </c>
      <c r="N459" s="21">
        <v>0</v>
      </c>
      <c r="O459" s="21">
        <v>0</v>
      </c>
      <c r="P459" s="21">
        <v>0</v>
      </c>
      <c r="Q459" s="21">
        <v>0</v>
      </c>
      <c r="R459" s="21">
        <v>0</v>
      </c>
      <c r="S459" s="21">
        <v>0</v>
      </c>
      <c r="T459" s="21">
        <v>0</v>
      </c>
      <c r="U459" s="21">
        <v>0</v>
      </c>
      <c r="V459" s="21">
        <v>0</v>
      </c>
      <c r="W459" s="21">
        <v>0</v>
      </c>
      <c r="X459" s="21">
        <v>0</v>
      </c>
      <c r="Y459" s="21" t="s">
        <v>191</v>
      </c>
      <c r="Z459" s="21" t="s">
        <v>212</v>
      </c>
      <c r="AA459" s="21" t="s">
        <v>1553</v>
      </c>
    </row>
    <row r="460" spans="1:27" x14ac:dyDescent="0.25">
      <c r="A460" s="21" t="s">
        <v>1554</v>
      </c>
      <c r="B460" s="21" t="s">
        <v>1555</v>
      </c>
      <c r="C460" s="21"/>
      <c r="D460" s="21">
        <v>0</v>
      </c>
      <c r="E460" s="21">
        <v>0</v>
      </c>
      <c r="F460" s="21">
        <v>0</v>
      </c>
      <c r="G460" s="21">
        <v>0</v>
      </c>
      <c r="H460" s="21">
        <v>0</v>
      </c>
      <c r="I460" s="21">
        <v>0</v>
      </c>
      <c r="J460" s="21">
        <v>0</v>
      </c>
      <c r="K460" s="21">
        <v>0</v>
      </c>
      <c r="L460" s="21">
        <v>0</v>
      </c>
      <c r="M460" s="21">
        <v>0</v>
      </c>
      <c r="N460" s="21">
        <v>365468</v>
      </c>
      <c r="O460" s="21">
        <v>10000</v>
      </c>
      <c r="P460" s="21">
        <v>0</v>
      </c>
      <c r="Q460" s="21">
        <v>0</v>
      </c>
      <c r="R460" s="21">
        <v>0</v>
      </c>
      <c r="S460" s="21">
        <v>0</v>
      </c>
      <c r="T460" s="21">
        <v>0</v>
      </c>
      <c r="U460" s="21">
        <v>0</v>
      </c>
      <c r="V460" s="21">
        <v>0</v>
      </c>
      <c r="W460" s="21">
        <v>0</v>
      </c>
      <c r="X460" s="21">
        <v>0</v>
      </c>
      <c r="Y460" s="21" t="s">
        <v>191</v>
      </c>
      <c r="Z460" s="21" t="s">
        <v>205</v>
      </c>
      <c r="AA460" s="21" t="s">
        <v>1556</v>
      </c>
    </row>
    <row r="461" spans="1:27" x14ac:dyDescent="0.25">
      <c r="A461" s="21" t="s">
        <v>1557</v>
      </c>
      <c r="B461" s="21" t="s">
        <v>1558</v>
      </c>
      <c r="C461" s="21"/>
      <c r="D461" s="21">
        <v>0</v>
      </c>
      <c r="E461" s="21">
        <v>0</v>
      </c>
      <c r="F461" s="21">
        <v>0</v>
      </c>
      <c r="G461" s="21">
        <v>0</v>
      </c>
      <c r="H461" s="21">
        <v>0</v>
      </c>
      <c r="I461" s="21">
        <v>0</v>
      </c>
      <c r="J461" s="21">
        <v>0</v>
      </c>
      <c r="K461" s="21">
        <v>0</v>
      </c>
      <c r="L461" s="21">
        <v>0</v>
      </c>
      <c r="M461" s="21">
        <v>0</v>
      </c>
      <c r="N461" s="21">
        <v>72179</v>
      </c>
      <c r="O461" s="21">
        <v>46000</v>
      </c>
      <c r="P461" s="21">
        <v>0</v>
      </c>
      <c r="Q461" s="21">
        <v>984</v>
      </c>
      <c r="R461" s="21">
        <v>0</v>
      </c>
      <c r="S461" s="21">
        <v>0</v>
      </c>
      <c r="T461" s="21">
        <v>0</v>
      </c>
      <c r="U461" s="21">
        <v>1500</v>
      </c>
      <c r="V461" s="21">
        <v>0</v>
      </c>
      <c r="W461" s="21">
        <v>11000</v>
      </c>
      <c r="X461" s="21">
        <v>0</v>
      </c>
      <c r="Y461" s="21" t="s">
        <v>195</v>
      </c>
      <c r="Z461" s="21" t="s">
        <v>205</v>
      </c>
      <c r="AA461" s="21" t="s">
        <v>1559</v>
      </c>
    </row>
    <row r="462" spans="1:27" x14ac:dyDescent="0.25">
      <c r="A462" s="21" t="s">
        <v>1560</v>
      </c>
      <c r="B462" s="21" t="s">
        <v>1561</v>
      </c>
      <c r="C462" s="21"/>
      <c r="D462" s="21">
        <v>0</v>
      </c>
      <c r="E462" s="21">
        <v>0</v>
      </c>
      <c r="F462" s="21">
        <v>0</v>
      </c>
      <c r="G462" s="21">
        <v>0</v>
      </c>
      <c r="H462" s="21">
        <v>0</v>
      </c>
      <c r="I462" s="21">
        <v>0</v>
      </c>
      <c r="J462" s="21">
        <v>0</v>
      </c>
      <c r="K462" s="21">
        <v>0</v>
      </c>
      <c r="L462" s="21">
        <v>0</v>
      </c>
      <c r="M462" s="21">
        <v>0</v>
      </c>
      <c r="N462" s="21">
        <v>952</v>
      </c>
      <c r="O462" s="21">
        <v>0</v>
      </c>
      <c r="P462" s="21">
        <v>0</v>
      </c>
      <c r="Q462" s="21">
        <v>0</v>
      </c>
      <c r="R462" s="21">
        <v>0</v>
      </c>
      <c r="S462" s="21">
        <v>12</v>
      </c>
      <c r="T462" s="21">
        <v>0</v>
      </c>
      <c r="U462" s="21">
        <v>0</v>
      </c>
      <c r="V462" s="21">
        <v>0</v>
      </c>
      <c r="W462" s="21">
        <v>0</v>
      </c>
      <c r="X462" s="21">
        <v>0</v>
      </c>
      <c r="Y462" s="21" t="s">
        <v>191</v>
      </c>
      <c r="Z462" s="21" t="s">
        <v>212</v>
      </c>
      <c r="AA462" s="21" t="s">
        <v>1562</v>
      </c>
    </row>
    <row r="463" spans="1:27" x14ac:dyDescent="0.25">
      <c r="A463" s="21" t="s">
        <v>1563</v>
      </c>
      <c r="B463" s="21" t="s">
        <v>1564</v>
      </c>
      <c r="C463" s="21"/>
      <c r="D463" s="21">
        <v>0</v>
      </c>
      <c r="E463" s="21">
        <v>0</v>
      </c>
      <c r="F463" s="21">
        <v>0</v>
      </c>
      <c r="G463" s="21">
        <v>0</v>
      </c>
      <c r="H463" s="21">
        <v>0</v>
      </c>
      <c r="I463" s="21">
        <v>0</v>
      </c>
      <c r="J463" s="21">
        <v>0</v>
      </c>
      <c r="K463" s="21">
        <v>0</v>
      </c>
      <c r="L463" s="21">
        <v>0</v>
      </c>
      <c r="M463" s="21">
        <v>0</v>
      </c>
      <c r="N463" s="21">
        <v>55793</v>
      </c>
      <c r="O463" s="21">
        <v>17500</v>
      </c>
      <c r="P463" s="21">
        <v>0</v>
      </c>
      <c r="Q463" s="21">
        <v>0</v>
      </c>
      <c r="R463" s="21">
        <v>0</v>
      </c>
      <c r="S463" s="21">
        <v>0</v>
      </c>
      <c r="T463" s="21">
        <v>0</v>
      </c>
      <c r="U463" s="21">
        <v>0</v>
      </c>
      <c r="V463" s="21">
        <v>0</v>
      </c>
      <c r="W463" s="21">
        <v>0</v>
      </c>
      <c r="X463" s="21">
        <v>0</v>
      </c>
      <c r="Y463" s="21" t="s">
        <v>191</v>
      </c>
      <c r="Z463" s="21" t="s">
        <v>406</v>
      </c>
      <c r="AA463" s="21" t="s">
        <v>1565</v>
      </c>
    </row>
    <row r="464" spans="1:27" x14ac:dyDescent="0.25">
      <c r="A464" s="21" t="s">
        <v>1566</v>
      </c>
      <c r="B464" s="21" t="s">
        <v>1567</v>
      </c>
      <c r="C464" s="21"/>
      <c r="D464" s="21">
        <v>0</v>
      </c>
      <c r="E464" s="21">
        <v>0</v>
      </c>
      <c r="F464" s="21">
        <v>0</v>
      </c>
      <c r="G464" s="21">
        <v>0</v>
      </c>
      <c r="H464" s="21">
        <v>0</v>
      </c>
      <c r="I464" s="21">
        <v>0</v>
      </c>
      <c r="J464" s="21">
        <v>0</v>
      </c>
      <c r="K464" s="21">
        <v>0</v>
      </c>
      <c r="L464" s="21">
        <v>0</v>
      </c>
      <c r="M464" s="21">
        <v>0</v>
      </c>
      <c r="N464" s="21">
        <v>322063</v>
      </c>
      <c r="O464" s="21">
        <v>33919</v>
      </c>
      <c r="P464" s="21">
        <v>0</v>
      </c>
      <c r="Q464" s="21">
        <v>0</v>
      </c>
      <c r="R464" s="21">
        <v>0</v>
      </c>
      <c r="S464" s="21">
        <v>0</v>
      </c>
      <c r="T464" s="21">
        <v>0</v>
      </c>
      <c r="U464" s="21">
        <v>0</v>
      </c>
      <c r="V464" s="21">
        <v>0</v>
      </c>
      <c r="W464" s="21">
        <v>5000</v>
      </c>
      <c r="X464" s="21">
        <v>5000</v>
      </c>
      <c r="Y464" s="21" t="s">
        <v>191</v>
      </c>
      <c r="Z464" s="21" t="s">
        <v>269</v>
      </c>
      <c r="AA464" s="21" t="s">
        <v>1568</v>
      </c>
    </row>
    <row r="465" spans="1:27" x14ac:dyDescent="0.25">
      <c r="A465" s="21" t="s">
        <v>1569</v>
      </c>
      <c r="B465" s="21" t="s">
        <v>1570</v>
      </c>
      <c r="C465" s="21"/>
      <c r="D465" s="21">
        <v>0</v>
      </c>
      <c r="E465" s="21">
        <v>0</v>
      </c>
      <c r="F465" s="21">
        <v>0</v>
      </c>
      <c r="G465" s="21">
        <v>0</v>
      </c>
      <c r="H465" s="21">
        <v>0</v>
      </c>
      <c r="I465" s="21">
        <v>0</v>
      </c>
      <c r="J465" s="21">
        <v>0</v>
      </c>
      <c r="K465" s="21">
        <v>0</v>
      </c>
      <c r="L465" s="21">
        <v>4120000</v>
      </c>
      <c r="M465" s="21">
        <v>0</v>
      </c>
      <c r="N465" s="21">
        <v>3441259</v>
      </c>
      <c r="O465" s="21">
        <v>0</v>
      </c>
      <c r="P465" s="21">
        <v>0</v>
      </c>
      <c r="Q465" s="21">
        <v>0</v>
      </c>
      <c r="R465" s="21">
        <v>0</v>
      </c>
      <c r="S465" s="21">
        <v>0</v>
      </c>
      <c r="T465" s="21">
        <v>0</v>
      </c>
      <c r="U465" s="21">
        <v>0</v>
      </c>
      <c r="V465" s="21">
        <v>3882555</v>
      </c>
      <c r="W465" s="21">
        <v>0</v>
      </c>
      <c r="X465" s="21">
        <v>0</v>
      </c>
      <c r="Y465" s="21" t="s">
        <v>191</v>
      </c>
      <c r="Z465" s="21" t="s">
        <v>752</v>
      </c>
      <c r="AA465" s="21" t="s">
        <v>1569</v>
      </c>
    </row>
    <row r="466" spans="1:27" x14ac:dyDescent="0.25">
      <c r="A466" s="21" t="s">
        <v>1571</v>
      </c>
      <c r="B466" s="21" t="s">
        <v>1572</v>
      </c>
      <c r="C466" s="21"/>
      <c r="D466" s="21">
        <v>0</v>
      </c>
      <c r="E466" s="21">
        <v>0</v>
      </c>
      <c r="F466" s="21">
        <v>0</v>
      </c>
      <c r="G466" s="21">
        <v>0</v>
      </c>
      <c r="H466" s="21">
        <v>0</v>
      </c>
      <c r="I466" s="21">
        <v>0</v>
      </c>
      <c r="J466" s="21">
        <v>0</v>
      </c>
      <c r="K466" s="21">
        <v>0</v>
      </c>
      <c r="L466" s="21">
        <v>0</v>
      </c>
      <c r="M466" s="21">
        <v>0</v>
      </c>
      <c r="N466" s="21">
        <v>2000</v>
      </c>
      <c r="O466" s="21">
        <v>0</v>
      </c>
      <c r="P466" s="21">
        <v>0</v>
      </c>
      <c r="Q466" s="21">
        <v>0</v>
      </c>
      <c r="R466" s="21">
        <v>0</v>
      </c>
      <c r="S466" s="21">
        <v>0</v>
      </c>
      <c r="T466" s="21">
        <v>0</v>
      </c>
      <c r="U466" s="21">
        <v>0</v>
      </c>
      <c r="V466" s="21">
        <v>0</v>
      </c>
      <c r="W466" s="21">
        <v>0</v>
      </c>
      <c r="X466" s="21">
        <v>0</v>
      </c>
      <c r="Y466" s="21" t="s">
        <v>191</v>
      </c>
      <c r="Z466" s="21" t="s">
        <v>212</v>
      </c>
      <c r="AA466" s="21" t="s">
        <v>1573</v>
      </c>
    </row>
    <row r="467" spans="1:27" x14ac:dyDescent="0.25">
      <c r="A467" s="21" t="s">
        <v>1574</v>
      </c>
      <c r="B467" s="21" t="s">
        <v>1575</v>
      </c>
      <c r="C467" s="21"/>
      <c r="D467" s="21">
        <v>0</v>
      </c>
      <c r="E467" s="21">
        <v>0</v>
      </c>
      <c r="F467" s="21">
        <v>0</v>
      </c>
      <c r="G467" s="21">
        <v>0</v>
      </c>
      <c r="H467" s="21">
        <v>0</v>
      </c>
      <c r="I467" s="21">
        <v>0</v>
      </c>
      <c r="J467" s="21">
        <v>0</v>
      </c>
      <c r="K467" s="21">
        <v>0</v>
      </c>
      <c r="L467" s="21">
        <v>0</v>
      </c>
      <c r="M467" s="21">
        <v>0</v>
      </c>
      <c r="N467" s="21">
        <v>84407</v>
      </c>
      <c r="O467" s="21">
        <v>0</v>
      </c>
      <c r="P467" s="21">
        <v>0</v>
      </c>
      <c r="Q467" s="21">
        <v>10000</v>
      </c>
      <c r="R467" s="21">
        <v>0</v>
      </c>
      <c r="S467" s="21">
        <v>0</v>
      </c>
      <c r="T467" s="21">
        <v>0</v>
      </c>
      <c r="U467" s="21">
        <v>0</v>
      </c>
      <c r="V467" s="21">
        <v>0</v>
      </c>
      <c r="W467" s="21">
        <v>12500</v>
      </c>
      <c r="X467" s="21">
        <v>0</v>
      </c>
      <c r="Y467" s="21" t="s">
        <v>191</v>
      </c>
      <c r="Z467" s="21" t="s">
        <v>212</v>
      </c>
      <c r="AA467" s="21" t="s">
        <v>1576</v>
      </c>
    </row>
    <row r="468" spans="1:27" x14ac:dyDescent="0.25">
      <c r="A468" s="21" t="s">
        <v>1577</v>
      </c>
      <c r="B468" s="21" t="s">
        <v>1578</v>
      </c>
      <c r="C468" s="21"/>
      <c r="D468" s="21">
        <v>0</v>
      </c>
      <c r="E468" s="21">
        <v>0</v>
      </c>
      <c r="F468" s="21">
        <v>100</v>
      </c>
      <c r="G468" s="21">
        <v>0</v>
      </c>
      <c r="H468" s="21">
        <v>0</v>
      </c>
      <c r="I468" s="21">
        <v>0</v>
      </c>
      <c r="J468" s="21">
        <v>0</v>
      </c>
      <c r="K468" s="21">
        <v>0</v>
      </c>
      <c r="L468" s="21">
        <v>0</v>
      </c>
      <c r="M468" s="21">
        <v>0</v>
      </c>
      <c r="N468" s="21">
        <v>146206</v>
      </c>
      <c r="O468" s="21">
        <v>0</v>
      </c>
      <c r="P468" s="21">
        <v>0</v>
      </c>
      <c r="Q468" s="21">
        <v>6000</v>
      </c>
      <c r="R468" s="21">
        <v>0</v>
      </c>
      <c r="S468" s="21">
        <v>0</v>
      </c>
      <c r="T468" s="21">
        <v>2500</v>
      </c>
      <c r="U468" s="21">
        <v>0</v>
      </c>
      <c r="V468" s="21">
        <v>0</v>
      </c>
      <c r="W468" s="21">
        <v>0</v>
      </c>
      <c r="X468" s="21">
        <v>0</v>
      </c>
      <c r="Y468" s="21" t="s">
        <v>195</v>
      </c>
      <c r="Z468" s="21" t="s">
        <v>205</v>
      </c>
      <c r="AA468" s="21" t="s">
        <v>1579</v>
      </c>
    </row>
    <row r="469" spans="1:27" x14ac:dyDescent="0.25">
      <c r="A469" s="21" t="s">
        <v>1580</v>
      </c>
      <c r="B469" s="21" t="s">
        <v>1581</v>
      </c>
      <c r="C469" s="21"/>
      <c r="D469" s="21">
        <v>0</v>
      </c>
      <c r="E469" s="21">
        <v>0</v>
      </c>
      <c r="F469" s="21">
        <v>0</v>
      </c>
      <c r="G469" s="21">
        <v>0</v>
      </c>
      <c r="H469" s="21">
        <v>0</v>
      </c>
      <c r="I469" s="21">
        <v>0</v>
      </c>
      <c r="J469" s="21">
        <v>0</v>
      </c>
      <c r="K469" s="21">
        <v>0</v>
      </c>
      <c r="L469" s="21">
        <v>0</v>
      </c>
      <c r="M469" s="21">
        <v>0</v>
      </c>
      <c r="N469" s="21">
        <v>0</v>
      </c>
      <c r="O469" s="21">
        <v>0</v>
      </c>
      <c r="P469" s="21">
        <v>0</v>
      </c>
      <c r="Q469" s="21">
        <v>0</v>
      </c>
      <c r="R469" s="21">
        <v>0</v>
      </c>
      <c r="S469" s="21">
        <v>0</v>
      </c>
      <c r="T469" s="21">
        <v>0</v>
      </c>
      <c r="U469" s="21">
        <v>0</v>
      </c>
      <c r="V469" s="21">
        <v>0</v>
      </c>
      <c r="W469" s="21">
        <v>0</v>
      </c>
      <c r="X469" s="21">
        <v>0</v>
      </c>
      <c r="Y469" s="21" t="s">
        <v>191</v>
      </c>
      <c r="Z469" s="21" t="s">
        <v>212</v>
      </c>
      <c r="AA469" s="21" t="s">
        <v>1582</v>
      </c>
    </row>
    <row r="470" spans="1:27" x14ac:dyDescent="0.25">
      <c r="A470" s="21" t="s">
        <v>1583</v>
      </c>
      <c r="B470" s="21" t="s">
        <v>1584</v>
      </c>
      <c r="C470" s="21"/>
      <c r="D470" s="21">
        <v>0</v>
      </c>
      <c r="E470" s="21">
        <v>0</v>
      </c>
      <c r="F470" s="21">
        <v>0</v>
      </c>
      <c r="G470" s="21">
        <v>0</v>
      </c>
      <c r="H470" s="21">
        <v>0</v>
      </c>
      <c r="I470" s="21">
        <v>0</v>
      </c>
      <c r="J470" s="21">
        <v>0</v>
      </c>
      <c r="K470" s="21">
        <v>5000</v>
      </c>
      <c r="L470" s="21">
        <v>0</v>
      </c>
      <c r="M470" s="21">
        <v>0</v>
      </c>
      <c r="N470" s="21">
        <v>128551</v>
      </c>
      <c r="O470" s="21">
        <v>45000</v>
      </c>
      <c r="P470" s="21">
        <v>0</v>
      </c>
      <c r="Q470" s="21">
        <v>0</v>
      </c>
      <c r="R470" s="21">
        <v>0</v>
      </c>
      <c r="S470" s="21">
        <v>0</v>
      </c>
      <c r="T470" s="21">
        <v>0</v>
      </c>
      <c r="U470" s="21">
        <v>0</v>
      </c>
      <c r="V470" s="21">
        <v>5000</v>
      </c>
      <c r="W470" s="21">
        <v>18000</v>
      </c>
      <c r="X470" s="21">
        <v>0</v>
      </c>
      <c r="Y470" s="21" t="s">
        <v>191</v>
      </c>
      <c r="Z470" s="21" t="s">
        <v>269</v>
      </c>
      <c r="AA470" s="21" t="s">
        <v>1585</v>
      </c>
    </row>
    <row r="471" spans="1:27" x14ac:dyDescent="0.25">
      <c r="A471" s="21" t="s">
        <v>1586</v>
      </c>
      <c r="B471" s="21" t="s">
        <v>1587</v>
      </c>
      <c r="C471" s="21"/>
      <c r="D471" s="21">
        <v>0</v>
      </c>
      <c r="E471" s="21">
        <v>0</v>
      </c>
      <c r="F471" s="21">
        <v>0</v>
      </c>
      <c r="G471" s="21">
        <v>0</v>
      </c>
      <c r="H471" s="21">
        <v>0</v>
      </c>
      <c r="I471" s="21">
        <v>0</v>
      </c>
      <c r="J471" s="21">
        <v>0</v>
      </c>
      <c r="K471" s="21">
        <v>0</v>
      </c>
      <c r="L471" s="21">
        <v>0</v>
      </c>
      <c r="M471" s="21">
        <v>0</v>
      </c>
      <c r="N471" s="21">
        <v>175530</v>
      </c>
      <c r="O471" s="21">
        <v>95000</v>
      </c>
      <c r="P471" s="21">
        <v>0</v>
      </c>
      <c r="Q471" s="21">
        <v>0</v>
      </c>
      <c r="R471" s="21">
        <v>0</v>
      </c>
      <c r="S471" s="21">
        <v>0</v>
      </c>
      <c r="T471" s="21">
        <v>0</v>
      </c>
      <c r="U471" s="21">
        <v>0</v>
      </c>
      <c r="V471" s="21">
        <v>0</v>
      </c>
      <c r="W471" s="21">
        <v>961</v>
      </c>
      <c r="X471" s="21">
        <v>0</v>
      </c>
      <c r="Y471" s="21" t="s">
        <v>191</v>
      </c>
      <c r="Z471" s="21" t="s">
        <v>269</v>
      </c>
      <c r="AA471" s="21" t="s">
        <v>1588</v>
      </c>
    </row>
    <row r="472" spans="1:27" x14ac:dyDescent="0.25">
      <c r="A472" s="21" t="s">
        <v>1589</v>
      </c>
      <c r="B472" s="21" t="s">
        <v>1590</v>
      </c>
      <c r="C472" s="21"/>
      <c r="D472" s="21">
        <v>0</v>
      </c>
      <c r="E472" s="21">
        <v>0</v>
      </c>
      <c r="F472" s="21">
        <v>0</v>
      </c>
      <c r="G472" s="21">
        <v>0</v>
      </c>
      <c r="H472" s="21">
        <v>0</v>
      </c>
      <c r="I472" s="21">
        <v>0</v>
      </c>
      <c r="J472" s="21">
        <v>0</v>
      </c>
      <c r="K472" s="21">
        <v>0</v>
      </c>
      <c r="L472" s="21">
        <v>0</v>
      </c>
      <c r="M472" s="21">
        <v>0</v>
      </c>
      <c r="N472" s="21">
        <v>193231</v>
      </c>
      <c r="O472" s="21">
        <v>40362</v>
      </c>
      <c r="P472" s="21">
        <v>0</v>
      </c>
      <c r="Q472" s="21">
        <v>138</v>
      </c>
      <c r="R472" s="21">
        <v>0</v>
      </c>
      <c r="S472" s="21">
        <v>0</v>
      </c>
      <c r="T472" s="21">
        <v>0</v>
      </c>
      <c r="U472" s="21">
        <v>0</v>
      </c>
      <c r="V472" s="21">
        <v>0</v>
      </c>
      <c r="W472" s="21">
        <v>60000</v>
      </c>
      <c r="X472" s="21">
        <v>0</v>
      </c>
      <c r="Y472" s="21" t="s">
        <v>191</v>
      </c>
      <c r="Z472" s="21" t="s">
        <v>262</v>
      </c>
      <c r="AA472" s="21" t="s">
        <v>1591</v>
      </c>
    </row>
    <row r="473" spans="1:27" x14ac:dyDescent="0.25">
      <c r="A473" s="21" t="s">
        <v>1592</v>
      </c>
      <c r="B473" s="21" t="s">
        <v>1593</v>
      </c>
      <c r="C473" s="21"/>
      <c r="D473" s="21">
        <v>0</v>
      </c>
      <c r="E473" s="21">
        <v>0</v>
      </c>
      <c r="F473" s="21">
        <v>0</v>
      </c>
      <c r="G473" s="21">
        <v>0</v>
      </c>
      <c r="H473" s="21">
        <v>0</v>
      </c>
      <c r="I473" s="21">
        <v>0</v>
      </c>
      <c r="J473" s="21">
        <v>970</v>
      </c>
      <c r="K473" s="21">
        <v>0</v>
      </c>
      <c r="L473" s="21">
        <v>0</v>
      </c>
      <c r="M473" s="21">
        <v>0</v>
      </c>
      <c r="N473" s="21">
        <v>77408</v>
      </c>
      <c r="O473" s="21">
        <v>0</v>
      </c>
      <c r="P473" s="21">
        <v>0</v>
      </c>
      <c r="Q473" s="21">
        <v>0</v>
      </c>
      <c r="R473" s="21">
        <v>0</v>
      </c>
      <c r="S473" s="21">
        <v>0</v>
      </c>
      <c r="T473" s="21">
        <v>0</v>
      </c>
      <c r="U473" s="21">
        <v>0</v>
      </c>
      <c r="V473" s="21">
        <v>0</v>
      </c>
      <c r="W473" s="21">
        <v>0</v>
      </c>
      <c r="X473" s="21">
        <v>0</v>
      </c>
      <c r="Y473" s="21" t="s">
        <v>191</v>
      </c>
      <c r="Z473" s="21" t="s">
        <v>406</v>
      </c>
      <c r="AA473" s="21" t="s">
        <v>1594</v>
      </c>
    </row>
    <row r="474" spans="1:27" x14ac:dyDescent="0.25">
      <c r="A474" s="21" t="s">
        <v>1595</v>
      </c>
      <c r="B474" s="21" t="s">
        <v>1596</v>
      </c>
      <c r="C474" s="21"/>
      <c r="D474" s="21">
        <v>0</v>
      </c>
      <c r="E474" s="21">
        <v>0</v>
      </c>
      <c r="F474" s="21">
        <v>210</v>
      </c>
      <c r="G474" s="21">
        <v>0</v>
      </c>
      <c r="H474" s="21">
        <v>0</v>
      </c>
      <c r="I474" s="21">
        <v>0</v>
      </c>
      <c r="J474" s="21">
        <v>0</v>
      </c>
      <c r="K474" s="21">
        <v>0</v>
      </c>
      <c r="L474" s="21">
        <v>0</v>
      </c>
      <c r="M474" s="21">
        <v>0</v>
      </c>
      <c r="N474" s="21">
        <v>815732</v>
      </c>
      <c r="O474" s="21">
        <v>65000</v>
      </c>
      <c r="P474" s="21">
        <v>0</v>
      </c>
      <c r="Q474" s="21">
        <v>53012</v>
      </c>
      <c r="R474" s="21">
        <v>0</v>
      </c>
      <c r="S474" s="21">
        <v>0</v>
      </c>
      <c r="T474" s="21">
        <v>0</v>
      </c>
      <c r="U474" s="21">
        <v>0</v>
      </c>
      <c r="V474" s="21">
        <v>143500</v>
      </c>
      <c r="W474" s="21">
        <v>170000</v>
      </c>
      <c r="X474" s="21">
        <v>67000</v>
      </c>
      <c r="Y474" s="21" t="s">
        <v>191</v>
      </c>
      <c r="Z474" s="21" t="s">
        <v>205</v>
      </c>
      <c r="AA474" s="21" t="s">
        <v>1597</v>
      </c>
    </row>
    <row r="475" spans="1:27" x14ac:dyDescent="0.25">
      <c r="A475" s="21" t="s">
        <v>1598</v>
      </c>
      <c r="B475" s="21" t="s">
        <v>1599</v>
      </c>
      <c r="C475" s="21"/>
      <c r="D475" s="21">
        <v>0</v>
      </c>
      <c r="E475" s="21">
        <v>0</v>
      </c>
      <c r="F475" s="21">
        <v>0</v>
      </c>
      <c r="G475" s="21">
        <v>0</v>
      </c>
      <c r="H475" s="21">
        <v>0</v>
      </c>
      <c r="I475" s="21">
        <v>0</v>
      </c>
      <c r="J475" s="21">
        <v>0</v>
      </c>
      <c r="K475" s="21">
        <v>0</v>
      </c>
      <c r="L475" s="21">
        <v>0</v>
      </c>
      <c r="M475" s="21">
        <v>0</v>
      </c>
      <c r="N475" s="21">
        <v>148157</v>
      </c>
      <c r="O475" s="21">
        <v>0</v>
      </c>
      <c r="P475" s="21">
        <v>0</v>
      </c>
      <c r="Q475" s="21">
        <v>0</v>
      </c>
      <c r="R475" s="21">
        <v>0</v>
      </c>
      <c r="S475" s="21">
        <v>0</v>
      </c>
      <c r="T475" s="21">
        <v>0</v>
      </c>
      <c r="U475" s="21">
        <v>0</v>
      </c>
      <c r="V475" s="21">
        <v>0</v>
      </c>
      <c r="W475" s="21">
        <v>0</v>
      </c>
      <c r="X475" s="21">
        <v>0</v>
      </c>
      <c r="Y475" s="21" t="s">
        <v>191</v>
      </c>
      <c r="Z475" s="21" t="s">
        <v>212</v>
      </c>
      <c r="AA475" s="21" t="s">
        <v>1600</v>
      </c>
    </row>
    <row r="476" spans="1:27" x14ac:dyDescent="0.25">
      <c r="A476" s="21" t="s">
        <v>1601</v>
      </c>
      <c r="B476" s="21" t="s">
        <v>1602</v>
      </c>
      <c r="C476" s="21"/>
      <c r="D476" s="21">
        <v>0</v>
      </c>
      <c r="E476" s="21">
        <v>0</v>
      </c>
      <c r="F476" s="21">
        <v>0</v>
      </c>
      <c r="G476" s="21">
        <v>0</v>
      </c>
      <c r="H476" s="21">
        <v>0</v>
      </c>
      <c r="I476" s="21">
        <v>0</v>
      </c>
      <c r="J476" s="21">
        <v>0</v>
      </c>
      <c r="K476" s="21">
        <v>0</v>
      </c>
      <c r="L476" s="21">
        <v>0</v>
      </c>
      <c r="M476" s="21">
        <v>0</v>
      </c>
      <c r="N476" s="21">
        <v>341975</v>
      </c>
      <c r="O476" s="21">
        <v>0</v>
      </c>
      <c r="P476" s="21">
        <v>0</v>
      </c>
      <c r="Q476" s="21">
        <v>0</v>
      </c>
      <c r="R476" s="21">
        <v>0</v>
      </c>
      <c r="S476" s="21">
        <v>0</v>
      </c>
      <c r="T476" s="21">
        <v>0</v>
      </c>
      <c r="U476" s="21">
        <v>0</v>
      </c>
      <c r="V476" s="21">
        <v>0</v>
      </c>
      <c r="W476" s="21">
        <v>0</v>
      </c>
      <c r="X476" s="21">
        <v>0</v>
      </c>
      <c r="Y476" s="21" t="s">
        <v>191</v>
      </c>
      <c r="Z476" s="21" t="s">
        <v>372</v>
      </c>
      <c r="AA476" s="21" t="s">
        <v>1603</v>
      </c>
    </row>
    <row r="477" spans="1:27" x14ac:dyDescent="0.25">
      <c r="A477" s="21" t="s">
        <v>1604</v>
      </c>
      <c r="B477" s="21" t="s">
        <v>1605</v>
      </c>
      <c r="C477" s="21"/>
      <c r="D477" s="21">
        <v>0</v>
      </c>
      <c r="E477" s="21">
        <v>0</v>
      </c>
      <c r="F477" s="21">
        <v>0</v>
      </c>
      <c r="G477" s="21">
        <v>0</v>
      </c>
      <c r="H477" s="21">
        <v>0</v>
      </c>
      <c r="I477" s="21">
        <v>0</v>
      </c>
      <c r="J477" s="21">
        <v>0</v>
      </c>
      <c r="K477" s="21">
        <v>0</v>
      </c>
      <c r="L477" s="21">
        <v>0</v>
      </c>
      <c r="M477" s="21">
        <v>0</v>
      </c>
      <c r="N477" s="21">
        <v>13093</v>
      </c>
      <c r="O477" s="21">
        <v>0</v>
      </c>
      <c r="P477" s="21">
        <v>0</v>
      </c>
      <c r="Q477" s="21">
        <v>0</v>
      </c>
      <c r="R477" s="21">
        <v>0</v>
      </c>
      <c r="S477" s="21">
        <v>0</v>
      </c>
      <c r="T477" s="21">
        <v>0</v>
      </c>
      <c r="U477" s="21">
        <v>0</v>
      </c>
      <c r="V477" s="21">
        <v>0</v>
      </c>
      <c r="W477" s="21">
        <v>0</v>
      </c>
      <c r="X477" s="21">
        <v>0</v>
      </c>
      <c r="Y477" s="21" t="s">
        <v>191</v>
      </c>
      <c r="Z477" s="21" t="s">
        <v>249</v>
      </c>
      <c r="AA477" s="21" t="s">
        <v>1606</v>
      </c>
    </row>
    <row r="478" spans="1:27" x14ac:dyDescent="0.25">
      <c r="A478" s="21" t="s">
        <v>1607</v>
      </c>
      <c r="B478" s="21" t="s">
        <v>1608</v>
      </c>
      <c r="C478" s="21"/>
      <c r="D478" s="21">
        <v>0</v>
      </c>
      <c r="E478" s="21">
        <v>0</v>
      </c>
      <c r="F478" s="21">
        <v>0</v>
      </c>
      <c r="G478" s="21">
        <v>0</v>
      </c>
      <c r="H478" s="21">
        <v>0</v>
      </c>
      <c r="I478" s="21">
        <v>0</v>
      </c>
      <c r="J478" s="21">
        <v>0</v>
      </c>
      <c r="K478" s="21">
        <v>0</v>
      </c>
      <c r="L478" s="21">
        <v>0</v>
      </c>
      <c r="M478" s="21">
        <v>0</v>
      </c>
      <c r="N478" s="21">
        <v>5000</v>
      </c>
      <c r="O478" s="21">
        <v>0</v>
      </c>
      <c r="P478" s="21">
        <v>0</v>
      </c>
      <c r="Q478" s="21">
        <v>0</v>
      </c>
      <c r="R478" s="21">
        <v>615</v>
      </c>
      <c r="S478" s="21">
        <v>0</v>
      </c>
      <c r="T478" s="21">
        <v>0</v>
      </c>
      <c r="U478" s="21">
        <v>0</v>
      </c>
      <c r="V478" s="21">
        <v>0</v>
      </c>
      <c r="W478" s="21">
        <v>0</v>
      </c>
      <c r="X478" s="21">
        <v>0</v>
      </c>
      <c r="Y478" s="21" t="s">
        <v>191</v>
      </c>
      <c r="Z478" s="21" t="s">
        <v>212</v>
      </c>
      <c r="AA478" s="21" t="s">
        <v>1609</v>
      </c>
    </row>
    <row r="479" spans="1:27" x14ac:dyDescent="0.25">
      <c r="A479" s="21" t="s">
        <v>1610</v>
      </c>
      <c r="B479" s="21" t="s">
        <v>1611</v>
      </c>
      <c r="C479" s="21"/>
      <c r="D479" s="21">
        <v>0</v>
      </c>
      <c r="E479" s="21">
        <v>0</v>
      </c>
      <c r="F479" s="21">
        <v>0</v>
      </c>
      <c r="G479" s="21">
        <v>0</v>
      </c>
      <c r="H479" s="21">
        <v>0</v>
      </c>
      <c r="I479" s="21">
        <v>0</v>
      </c>
      <c r="J479" s="21">
        <v>0</v>
      </c>
      <c r="K479" s="21">
        <v>0</v>
      </c>
      <c r="L479" s="21">
        <v>0</v>
      </c>
      <c r="M479" s="21">
        <v>0</v>
      </c>
      <c r="N479" s="21">
        <v>175617</v>
      </c>
      <c r="O479" s="21">
        <v>0</v>
      </c>
      <c r="P479" s="21">
        <v>0</v>
      </c>
      <c r="Q479" s="21">
        <v>0</v>
      </c>
      <c r="R479" s="21">
        <v>0</v>
      </c>
      <c r="S479" s="21">
        <v>0</v>
      </c>
      <c r="T479" s="21">
        <v>0</v>
      </c>
      <c r="U479" s="21">
        <v>0</v>
      </c>
      <c r="V479" s="21">
        <v>0</v>
      </c>
      <c r="W479" s="21">
        <v>0</v>
      </c>
      <c r="X479" s="21">
        <v>0</v>
      </c>
      <c r="Y479" s="21" t="s">
        <v>191</v>
      </c>
      <c r="Z479" s="21" t="s">
        <v>212</v>
      </c>
      <c r="AA479" s="21" t="s">
        <v>1612</v>
      </c>
    </row>
    <row r="480" spans="1:27" x14ac:dyDescent="0.25">
      <c r="A480" s="21" t="s">
        <v>1613</v>
      </c>
      <c r="B480" s="21" t="s">
        <v>1614</v>
      </c>
      <c r="C480" s="21"/>
      <c r="D480" s="21">
        <v>0</v>
      </c>
      <c r="E480" s="21">
        <v>0</v>
      </c>
      <c r="F480" s="21">
        <v>0</v>
      </c>
      <c r="G480" s="21">
        <v>0</v>
      </c>
      <c r="H480" s="21">
        <v>0</v>
      </c>
      <c r="I480" s="21">
        <v>0</v>
      </c>
      <c r="J480" s="21">
        <v>0</v>
      </c>
      <c r="K480" s="21">
        <v>0</v>
      </c>
      <c r="L480" s="21">
        <v>0</v>
      </c>
      <c r="M480" s="21">
        <v>0</v>
      </c>
      <c r="N480" s="21">
        <v>51158</v>
      </c>
      <c r="O480" s="21">
        <v>0</v>
      </c>
      <c r="P480" s="21">
        <v>0</v>
      </c>
      <c r="Q480" s="21">
        <v>0</v>
      </c>
      <c r="R480" s="21">
        <v>0</v>
      </c>
      <c r="S480" s="21">
        <v>0</v>
      </c>
      <c r="T480" s="21">
        <v>0</v>
      </c>
      <c r="U480" s="21">
        <v>0</v>
      </c>
      <c r="V480" s="21">
        <v>0</v>
      </c>
      <c r="W480" s="21">
        <v>0</v>
      </c>
      <c r="X480" s="21">
        <v>0</v>
      </c>
      <c r="Y480" s="21" t="s">
        <v>191</v>
      </c>
      <c r="Z480" s="21" t="s">
        <v>212</v>
      </c>
      <c r="AA480" s="21" t="s">
        <v>1615</v>
      </c>
    </row>
    <row r="481" spans="1:27" x14ac:dyDescent="0.25">
      <c r="A481" s="21" t="s">
        <v>1616</v>
      </c>
      <c r="B481" s="21" t="s">
        <v>1617</v>
      </c>
      <c r="C481" s="21"/>
      <c r="D481" s="21">
        <v>0</v>
      </c>
      <c r="E481" s="21">
        <v>0</v>
      </c>
      <c r="F481" s="21">
        <v>0</v>
      </c>
      <c r="G481" s="21">
        <v>0</v>
      </c>
      <c r="H481" s="21">
        <v>0</v>
      </c>
      <c r="I481" s="21">
        <v>0</v>
      </c>
      <c r="J481" s="21">
        <v>0</v>
      </c>
      <c r="K481" s="21">
        <v>0</v>
      </c>
      <c r="L481" s="21">
        <v>0</v>
      </c>
      <c r="M481" s="21">
        <v>0</v>
      </c>
      <c r="N481" s="21">
        <v>0</v>
      </c>
      <c r="O481" s="21">
        <v>0</v>
      </c>
      <c r="P481" s="21">
        <v>0</v>
      </c>
      <c r="Q481" s="21">
        <v>0</v>
      </c>
      <c r="R481" s="21">
        <v>0</v>
      </c>
      <c r="S481" s="21">
        <v>0</v>
      </c>
      <c r="T481" s="21">
        <v>0</v>
      </c>
      <c r="U481" s="21">
        <v>0</v>
      </c>
      <c r="V481" s="21">
        <v>0</v>
      </c>
      <c r="W481" s="21">
        <v>0</v>
      </c>
      <c r="X481" s="21">
        <v>0</v>
      </c>
      <c r="Y481" s="21" t="s">
        <v>191</v>
      </c>
      <c r="Z481" s="21" t="s">
        <v>212</v>
      </c>
      <c r="AA481" s="21" t="s">
        <v>1618</v>
      </c>
    </row>
    <row r="482" spans="1:27" x14ac:dyDescent="0.25">
      <c r="A482" s="21" t="s">
        <v>1619</v>
      </c>
      <c r="B482" s="21" t="s">
        <v>1620</v>
      </c>
      <c r="C482" s="21"/>
      <c r="D482" s="21">
        <v>0</v>
      </c>
      <c r="E482" s="21">
        <v>0</v>
      </c>
      <c r="F482" s="21">
        <v>0</v>
      </c>
      <c r="G482" s="21">
        <v>0</v>
      </c>
      <c r="H482" s="21">
        <v>0</v>
      </c>
      <c r="I482" s="21">
        <v>0</v>
      </c>
      <c r="J482" s="21">
        <v>0</v>
      </c>
      <c r="K482" s="21">
        <v>0</v>
      </c>
      <c r="L482" s="21">
        <v>0</v>
      </c>
      <c r="M482" s="21">
        <v>0</v>
      </c>
      <c r="N482" s="21">
        <v>237599</v>
      </c>
      <c r="O482" s="21">
        <v>0</v>
      </c>
      <c r="P482" s="21">
        <v>0</v>
      </c>
      <c r="Q482" s="21">
        <v>0</v>
      </c>
      <c r="R482" s="21">
        <v>0</v>
      </c>
      <c r="S482" s="21">
        <v>0</v>
      </c>
      <c r="T482" s="21">
        <v>0</v>
      </c>
      <c r="U482" s="21">
        <v>0</v>
      </c>
      <c r="V482" s="21">
        <v>0</v>
      </c>
      <c r="W482" s="21">
        <v>0</v>
      </c>
      <c r="X482" s="21">
        <v>0</v>
      </c>
      <c r="Y482" s="21" t="s">
        <v>191</v>
      </c>
      <c r="Z482" s="21" t="s">
        <v>212</v>
      </c>
      <c r="AA482" s="21" t="s">
        <v>1621</v>
      </c>
    </row>
    <row r="483" spans="1:27" x14ac:dyDescent="0.25">
      <c r="A483" s="21" t="s">
        <v>1622</v>
      </c>
      <c r="B483" s="21" t="s">
        <v>1623</v>
      </c>
      <c r="C483" s="21"/>
      <c r="D483" s="21">
        <v>0</v>
      </c>
      <c r="E483" s="21">
        <v>0</v>
      </c>
      <c r="F483" s="21">
        <v>0</v>
      </c>
      <c r="G483" s="21">
        <v>0</v>
      </c>
      <c r="H483" s="21">
        <v>0</v>
      </c>
      <c r="I483" s="21">
        <v>0</v>
      </c>
      <c r="J483" s="21">
        <v>0</v>
      </c>
      <c r="K483" s="21">
        <v>0</v>
      </c>
      <c r="L483" s="21">
        <v>0</v>
      </c>
      <c r="M483" s="21">
        <v>0</v>
      </c>
      <c r="N483" s="21">
        <v>204701</v>
      </c>
      <c r="O483" s="21">
        <v>0</v>
      </c>
      <c r="P483" s="21">
        <v>0</v>
      </c>
      <c r="Q483" s="21">
        <v>0</v>
      </c>
      <c r="R483" s="21">
        <v>0</v>
      </c>
      <c r="S483" s="21">
        <v>0</v>
      </c>
      <c r="T483" s="21">
        <v>0</v>
      </c>
      <c r="U483" s="21">
        <v>0</v>
      </c>
      <c r="V483" s="21">
        <v>0</v>
      </c>
      <c r="W483" s="21">
        <v>0</v>
      </c>
      <c r="X483" s="21">
        <v>0</v>
      </c>
      <c r="Y483" s="21" t="s">
        <v>191</v>
      </c>
      <c r="Z483" s="21" t="s">
        <v>205</v>
      </c>
      <c r="AA483" s="21" t="s">
        <v>1624</v>
      </c>
    </row>
    <row r="484" spans="1:27" x14ac:dyDescent="0.25">
      <c r="A484" s="21" t="s">
        <v>1625</v>
      </c>
      <c r="B484" s="21" t="s">
        <v>1626</v>
      </c>
      <c r="C484" s="21"/>
      <c r="D484" s="21">
        <v>0</v>
      </c>
      <c r="E484" s="21">
        <v>0</v>
      </c>
      <c r="F484" s="21">
        <v>0</v>
      </c>
      <c r="G484" s="21">
        <v>0</v>
      </c>
      <c r="H484" s="21">
        <v>0</v>
      </c>
      <c r="I484" s="21">
        <v>0</v>
      </c>
      <c r="J484" s="21">
        <v>0</v>
      </c>
      <c r="K484" s="21">
        <v>0</v>
      </c>
      <c r="L484" s="21">
        <v>0</v>
      </c>
      <c r="M484" s="21">
        <v>0</v>
      </c>
      <c r="N484" s="21">
        <v>30080</v>
      </c>
      <c r="O484" s="21">
        <v>0</v>
      </c>
      <c r="P484" s="21">
        <v>0</v>
      </c>
      <c r="Q484" s="21">
        <v>0</v>
      </c>
      <c r="R484" s="21">
        <v>0</v>
      </c>
      <c r="S484" s="21">
        <v>0</v>
      </c>
      <c r="T484" s="21">
        <v>0</v>
      </c>
      <c r="U484" s="21">
        <v>0</v>
      </c>
      <c r="V484" s="21">
        <v>0</v>
      </c>
      <c r="W484" s="21">
        <v>0</v>
      </c>
      <c r="X484" s="21">
        <v>0</v>
      </c>
      <c r="Y484" s="21" t="s">
        <v>191</v>
      </c>
      <c r="Z484" s="21" t="s">
        <v>212</v>
      </c>
      <c r="AA484" s="21" t="s">
        <v>1627</v>
      </c>
    </row>
    <row r="485" spans="1:27" x14ac:dyDescent="0.25">
      <c r="A485" s="21" t="s">
        <v>1628</v>
      </c>
      <c r="B485" s="21" t="s">
        <v>1629</v>
      </c>
      <c r="C485" s="21"/>
      <c r="D485" s="21">
        <v>1306</v>
      </c>
      <c r="E485" s="21">
        <v>0</v>
      </c>
      <c r="F485" s="21">
        <v>0</v>
      </c>
      <c r="G485" s="21">
        <v>0</v>
      </c>
      <c r="H485" s="21">
        <v>1062</v>
      </c>
      <c r="I485" s="21">
        <v>0</v>
      </c>
      <c r="J485" s="21">
        <v>0</v>
      </c>
      <c r="K485" s="21">
        <v>0</v>
      </c>
      <c r="L485" s="21">
        <v>0</v>
      </c>
      <c r="M485" s="21">
        <v>0</v>
      </c>
      <c r="N485" s="21">
        <v>197622</v>
      </c>
      <c r="O485" s="21">
        <v>65400</v>
      </c>
      <c r="P485" s="21">
        <v>0</v>
      </c>
      <c r="Q485" s="21">
        <v>0</v>
      </c>
      <c r="R485" s="21">
        <v>0</v>
      </c>
      <c r="S485" s="21">
        <v>0</v>
      </c>
      <c r="T485" s="21">
        <v>0</v>
      </c>
      <c r="U485" s="21">
        <v>0</v>
      </c>
      <c r="V485" s="21">
        <v>12200</v>
      </c>
      <c r="W485" s="21">
        <v>191000</v>
      </c>
      <c r="X485" s="21">
        <v>5000</v>
      </c>
      <c r="Y485" s="21" t="s">
        <v>193</v>
      </c>
      <c r="Z485" s="21" t="s">
        <v>205</v>
      </c>
      <c r="AA485" s="21" t="s">
        <v>1630</v>
      </c>
    </row>
    <row r="486" spans="1:27" x14ac:dyDescent="0.25">
      <c r="A486" s="21" t="s">
        <v>1631</v>
      </c>
      <c r="B486" s="21" t="s">
        <v>1632</v>
      </c>
      <c r="C486" s="21"/>
      <c r="D486" s="21">
        <v>0</v>
      </c>
      <c r="E486" s="21">
        <v>0</v>
      </c>
      <c r="F486" s="21">
        <v>0</v>
      </c>
      <c r="G486" s="21">
        <v>0</v>
      </c>
      <c r="H486" s="21">
        <v>0</v>
      </c>
      <c r="I486" s="21">
        <v>0</v>
      </c>
      <c r="J486" s="21">
        <v>0</v>
      </c>
      <c r="K486" s="21">
        <v>0</v>
      </c>
      <c r="L486" s="21">
        <v>0</v>
      </c>
      <c r="M486" s="21">
        <v>0</v>
      </c>
      <c r="N486" s="21">
        <v>88212</v>
      </c>
      <c r="O486" s="21">
        <v>0</v>
      </c>
      <c r="P486" s="21">
        <v>0</v>
      </c>
      <c r="Q486" s="21">
        <v>0</v>
      </c>
      <c r="R486" s="21">
        <v>0</v>
      </c>
      <c r="S486" s="21">
        <v>0</v>
      </c>
      <c r="T486" s="21">
        <v>0</v>
      </c>
      <c r="U486" s="21">
        <v>0</v>
      </c>
      <c r="V486" s="21">
        <v>0</v>
      </c>
      <c r="W486" s="21">
        <v>0</v>
      </c>
      <c r="X486" s="21">
        <v>0</v>
      </c>
      <c r="Y486" s="21" t="s">
        <v>191</v>
      </c>
      <c r="Z486" s="21" t="s">
        <v>212</v>
      </c>
      <c r="AA486" s="21" t="s">
        <v>1633</v>
      </c>
    </row>
    <row r="487" spans="1:27" x14ac:dyDescent="0.25">
      <c r="A487" s="21" t="s">
        <v>1634</v>
      </c>
      <c r="B487" s="21" t="s">
        <v>1635</v>
      </c>
      <c r="C487" s="21"/>
      <c r="D487" s="21">
        <v>0</v>
      </c>
      <c r="E487" s="21">
        <v>0</v>
      </c>
      <c r="F487" s="21">
        <v>0</v>
      </c>
      <c r="G487" s="21">
        <v>0</v>
      </c>
      <c r="H487" s="21">
        <v>0</v>
      </c>
      <c r="I487" s="21">
        <v>0</v>
      </c>
      <c r="J487" s="21">
        <v>0</v>
      </c>
      <c r="K487" s="21">
        <v>0</v>
      </c>
      <c r="L487" s="21">
        <v>0</v>
      </c>
      <c r="M487" s="21">
        <v>0</v>
      </c>
      <c r="N487" s="21">
        <v>16500</v>
      </c>
      <c r="O487" s="21">
        <v>0</v>
      </c>
      <c r="P487" s="21">
        <v>0</v>
      </c>
      <c r="Q487" s="21">
        <v>0</v>
      </c>
      <c r="R487" s="21">
        <v>0</v>
      </c>
      <c r="S487" s="21">
        <v>0</v>
      </c>
      <c r="T487" s="21">
        <v>0</v>
      </c>
      <c r="U487" s="21">
        <v>0</v>
      </c>
      <c r="V487" s="21">
        <v>0</v>
      </c>
      <c r="W487" s="21">
        <v>0</v>
      </c>
      <c r="X487" s="21">
        <v>0</v>
      </c>
      <c r="Y487" s="21" t="s">
        <v>191</v>
      </c>
      <c r="Z487" s="21" t="s">
        <v>212</v>
      </c>
      <c r="AA487" s="21" t="s">
        <v>1636</v>
      </c>
    </row>
    <row r="488" spans="1:27" x14ac:dyDescent="0.25">
      <c r="A488" s="21" t="s">
        <v>1637</v>
      </c>
      <c r="B488" s="21" t="s">
        <v>1638</v>
      </c>
      <c r="C488" s="21"/>
      <c r="D488" s="21">
        <v>0</v>
      </c>
      <c r="E488" s="21">
        <v>0</v>
      </c>
      <c r="F488" s="21">
        <v>0</v>
      </c>
      <c r="G488" s="21">
        <v>0</v>
      </c>
      <c r="H488" s="21">
        <v>0</v>
      </c>
      <c r="I488" s="21">
        <v>0</v>
      </c>
      <c r="J488" s="21">
        <v>0</v>
      </c>
      <c r="K488" s="21">
        <v>0</v>
      </c>
      <c r="L488" s="21">
        <v>0</v>
      </c>
      <c r="M488" s="21">
        <v>0</v>
      </c>
      <c r="N488" s="21">
        <v>25235</v>
      </c>
      <c r="O488" s="21">
        <v>0</v>
      </c>
      <c r="P488" s="21">
        <v>0</v>
      </c>
      <c r="Q488" s="21">
        <v>0</v>
      </c>
      <c r="R488" s="21">
        <v>0</v>
      </c>
      <c r="S488" s="21">
        <v>0</v>
      </c>
      <c r="T488" s="21">
        <v>0</v>
      </c>
      <c r="U488" s="21">
        <v>0</v>
      </c>
      <c r="V488" s="21">
        <v>0</v>
      </c>
      <c r="W488" s="21">
        <v>0</v>
      </c>
      <c r="X488" s="21">
        <v>64462</v>
      </c>
      <c r="Y488" s="21" t="s">
        <v>191</v>
      </c>
      <c r="Z488" s="21" t="s">
        <v>249</v>
      </c>
      <c r="AA488" s="21" t="s">
        <v>1639</v>
      </c>
    </row>
    <row r="489" spans="1:27" x14ac:dyDescent="0.25">
      <c r="A489" s="21" t="s">
        <v>1640</v>
      </c>
      <c r="B489" s="21" t="s">
        <v>1641</v>
      </c>
      <c r="C489" s="21"/>
      <c r="D489" s="21">
        <v>0</v>
      </c>
      <c r="E489" s="21">
        <v>0</v>
      </c>
      <c r="F489" s="21">
        <v>0</v>
      </c>
      <c r="G489" s="21">
        <v>0</v>
      </c>
      <c r="H489" s="21">
        <v>0</v>
      </c>
      <c r="I489" s="21">
        <v>0</v>
      </c>
      <c r="J489" s="21">
        <v>0</v>
      </c>
      <c r="K489" s="21">
        <v>0</v>
      </c>
      <c r="L489" s="21">
        <v>0</v>
      </c>
      <c r="M489" s="21">
        <v>0</v>
      </c>
      <c r="N489" s="21">
        <v>548641</v>
      </c>
      <c r="O489" s="21">
        <v>0</v>
      </c>
      <c r="P489" s="21">
        <v>0</v>
      </c>
      <c r="Q489" s="21">
        <v>60580</v>
      </c>
      <c r="R489" s="21">
        <v>0</v>
      </c>
      <c r="S489" s="21">
        <v>0</v>
      </c>
      <c r="T489" s="21">
        <v>0</v>
      </c>
      <c r="U489" s="21">
        <v>0</v>
      </c>
      <c r="V489" s="21">
        <v>0</v>
      </c>
      <c r="W489" s="21">
        <v>5000</v>
      </c>
      <c r="X489" s="21">
        <v>0</v>
      </c>
      <c r="Y489" s="21" t="s">
        <v>193</v>
      </c>
      <c r="Z489" s="21" t="s">
        <v>205</v>
      </c>
      <c r="AA489" s="21" t="s">
        <v>1642</v>
      </c>
    </row>
    <row r="490" spans="1:27" x14ac:dyDescent="0.25">
      <c r="A490" s="21" t="s">
        <v>1643</v>
      </c>
      <c r="B490" s="21" t="s">
        <v>1644</v>
      </c>
      <c r="C490" s="21"/>
      <c r="D490" s="21">
        <v>0</v>
      </c>
      <c r="E490" s="21">
        <v>0</v>
      </c>
      <c r="F490" s="21">
        <v>0</v>
      </c>
      <c r="G490" s="21">
        <v>0</v>
      </c>
      <c r="H490" s="21">
        <v>0</v>
      </c>
      <c r="I490" s="21">
        <v>0</v>
      </c>
      <c r="J490" s="21">
        <v>0</v>
      </c>
      <c r="K490" s="21">
        <v>0</v>
      </c>
      <c r="L490" s="21">
        <v>0</v>
      </c>
      <c r="M490" s="21">
        <v>0</v>
      </c>
      <c r="N490" s="21">
        <v>20000</v>
      </c>
      <c r="O490" s="21">
        <v>0</v>
      </c>
      <c r="P490" s="21">
        <v>0</v>
      </c>
      <c r="Q490" s="21">
        <v>0</v>
      </c>
      <c r="R490" s="21">
        <v>0</v>
      </c>
      <c r="S490" s="21">
        <v>0</v>
      </c>
      <c r="T490" s="21">
        <v>0</v>
      </c>
      <c r="U490" s="21">
        <v>0</v>
      </c>
      <c r="V490" s="21">
        <v>0</v>
      </c>
      <c r="W490" s="21">
        <v>0</v>
      </c>
      <c r="X490" s="21">
        <v>0</v>
      </c>
      <c r="Y490" s="21" t="s">
        <v>191</v>
      </c>
      <c r="Z490" s="21" t="s">
        <v>249</v>
      </c>
      <c r="AA490" s="21" t="s">
        <v>1645</v>
      </c>
    </row>
    <row r="491" spans="1:27" x14ac:dyDescent="0.25">
      <c r="A491" s="21" t="s">
        <v>1646</v>
      </c>
      <c r="B491" s="21" t="s">
        <v>1647</v>
      </c>
      <c r="C491" s="21"/>
      <c r="D491" s="21">
        <v>0</v>
      </c>
      <c r="E491" s="21">
        <v>0</v>
      </c>
      <c r="F491" s="21">
        <v>0</v>
      </c>
      <c r="G491" s="21">
        <v>0</v>
      </c>
      <c r="H491" s="21">
        <v>0</v>
      </c>
      <c r="I491" s="21">
        <v>0</v>
      </c>
      <c r="J491" s="21">
        <v>0</v>
      </c>
      <c r="K491" s="21">
        <v>0</v>
      </c>
      <c r="L491" s="21">
        <v>0</v>
      </c>
      <c r="M491" s="21">
        <v>0</v>
      </c>
      <c r="N491" s="21">
        <v>113923</v>
      </c>
      <c r="O491" s="21">
        <v>10000</v>
      </c>
      <c r="P491" s="21">
        <v>0</v>
      </c>
      <c r="Q491" s="21">
        <v>0</v>
      </c>
      <c r="R491" s="21">
        <v>0</v>
      </c>
      <c r="S491" s="21">
        <v>0</v>
      </c>
      <c r="T491" s="21">
        <v>0</v>
      </c>
      <c r="U491" s="21">
        <v>0</v>
      </c>
      <c r="V491" s="21">
        <v>0</v>
      </c>
      <c r="W491" s="21">
        <v>0</v>
      </c>
      <c r="X491" s="21">
        <v>7185</v>
      </c>
      <c r="Y491" s="21" t="s">
        <v>191</v>
      </c>
      <c r="Z491" s="21" t="s">
        <v>249</v>
      </c>
      <c r="AA491" s="21" t="s">
        <v>1648</v>
      </c>
    </row>
    <row r="492" spans="1:27" x14ac:dyDescent="0.25">
      <c r="A492" s="21" t="s">
        <v>1649</v>
      </c>
      <c r="B492" s="21" t="s">
        <v>1650</v>
      </c>
      <c r="C492" s="21"/>
      <c r="D492" s="21">
        <v>0</v>
      </c>
      <c r="E492" s="21">
        <v>0</v>
      </c>
      <c r="F492" s="21">
        <v>0</v>
      </c>
      <c r="G492" s="21">
        <v>0</v>
      </c>
      <c r="H492" s="21">
        <v>0</v>
      </c>
      <c r="I492" s="21">
        <v>0</v>
      </c>
      <c r="J492" s="21">
        <v>0</v>
      </c>
      <c r="K492" s="21">
        <v>0</v>
      </c>
      <c r="L492" s="21">
        <v>0</v>
      </c>
      <c r="M492" s="21">
        <v>0</v>
      </c>
      <c r="N492" s="21">
        <v>33112</v>
      </c>
      <c r="O492" s="21">
        <v>0</v>
      </c>
      <c r="P492" s="21">
        <v>0</v>
      </c>
      <c r="Q492" s="21">
        <v>0</v>
      </c>
      <c r="R492" s="21">
        <v>0</v>
      </c>
      <c r="S492" s="21">
        <v>0</v>
      </c>
      <c r="T492" s="21">
        <v>0</v>
      </c>
      <c r="U492" s="21">
        <v>0</v>
      </c>
      <c r="V492" s="21">
        <v>0</v>
      </c>
      <c r="W492" s="21">
        <v>0</v>
      </c>
      <c r="X492" s="21">
        <v>2890</v>
      </c>
      <c r="Y492" s="21" t="s">
        <v>191</v>
      </c>
      <c r="Z492" s="21" t="s">
        <v>249</v>
      </c>
      <c r="AA492" s="21" t="s">
        <v>1651</v>
      </c>
    </row>
    <row r="493" spans="1:27" x14ac:dyDescent="0.25">
      <c r="A493" s="21" t="s">
        <v>1652</v>
      </c>
      <c r="B493" s="21" t="s">
        <v>1653</v>
      </c>
      <c r="C493" s="21"/>
      <c r="D493" s="21">
        <v>0</v>
      </c>
      <c r="E493" s="21">
        <v>0</v>
      </c>
      <c r="F493" s="21">
        <v>0</v>
      </c>
      <c r="G493" s="21">
        <v>0</v>
      </c>
      <c r="H493" s="21">
        <v>0</v>
      </c>
      <c r="I493" s="21">
        <v>0</v>
      </c>
      <c r="J493" s="21">
        <v>0</v>
      </c>
      <c r="K493" s="21">
        <v>0</v>
      </c>
      <c r="L493" s="21">
        <v>0</v>
      </c>
      <c r="M493" s="21">
        <v>0</v>
      </c>
      <c r="N493" s="21">
        <v>96617</v>
      </c>
      <c r="O493" s="21">
        <v>0</v>
      </c>
      <c r="P493" s="21">
        <v>0</v>
      </c>
      <c r="Q493" s="21">
        <v>0</v>
      </c>
      <c r="R493" s="21">
        <v>0</v>
      </c>
      <c r="S493" s="21">
        <v>0</v>
      </c>
      <c r="T493" s="21">
        <v>0</v>
      </c>
      <c r="U493" s="21">
        <v>0</v>
      </c>
      <c r="V493" s="21">
        <v>0</v>
      </c>
      <c r="W493" s="21">
        <v>0</v>
      </c>
      <c r="X493" s="21">
        <v>0</v>
      </c>
      <c r="Y493" s="21" t="s">
        <v>191</v>
      </c>
      <c r="Z493" s="21" t="s">
        <v>249</v>
      </c>
      <c r="AA493" s="21" t="s">
        <v>1654</v>
      </c>
    </row>
    <row r="494" spans="1:27" x14ac:dyDescent="0.25">
      <c r="A494" s="21" t="s">
        <v>1655</v>
      </c>
      <c r="B494" s="21" t="s">
        <v>1656</v>
      </c>
      <c r="C494" s="21"/>
      <c r="D494" s="21">
        <v>0</v>
      </c>
      <c r="E494" s="21">
        <v>0</v>
      </c>
      <c r="F494" s="21">
        <v>0</v>
      </c>
      <c r="G494" s="21">
        <v>0</v>
      </c>
      <c r="H494" s="21">
        <v>0</v>
      </c>
      <c r="I494" s="21">
        <v>0</v>
      </c>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t="s">
        <v>191</v>
      </c>
      <c r="Z494" s="21" t="s">
        <v>249</v>
      </c>
      <c r="AA494" s="21" t="s">
        <v>1657</v>
      </c>
    </row>
    <row r="495" spans="1:27" x14ac:dyDescent="0.25">
      <c r="A495" s="21" t="s">
        <v>1658</v>
      </c>
      <c r="B495" s="21" t="s">
        <v>1659</v>
      </c>
      <c r="C495" s="21"/>
      <c r="D495" s="21">
        <v>0</v>
      </c>
      <c r="E495" s="21">
        <v>0</v>
      </c>
      <c r="F495" s="21">
        <v>0</v>
      </c>
      <c r="G495" s="21">
        <v>0</v>
      </c>
      <c r="H495" s="21">
        <v>0</v>
      </c>
      <c r="I495" s="21">
        <v>0</v>
      </c>
      <c r="J495" s="21">
        <v>0</v>
      </c>
      <c r="K495" s="21">
        <v>0</v>
      </c>
      <c r="L495" s="21">
        <v>0</v>
      </c>
      <c r="M495" s="21">
        <v>0</v>
      </c>
      <c r="N495" s="21">
        <v>0</v>
      </c>
      <c r="O495" s="21">
        <v>0</v>
      </c>
      <c r="P495" s="21">
        <v>0</v>
      </c>
      <c r="Q495" s="21">
        <v>0</v>
      </c>
      <c r="R495" s="21">
        <v>0</v>
      </c>
      <c r="S495" s="21">
        <v>0</v>
      </c>
      <c r="T495" s="21">
        <v>0</v>
      </c>
      <c r="U495" s="21">
        <v>0</v>
      </c>
      <c r="V495" s="21">
        <v>0</v>
      </c>
      <c r="W495" s="21">
        <v>0</v>
      </c>
      <c r="X495" s="21">
        <v>0</v>
      </c>
      <c r="Y495" s="21" t="s">
        <v>191</v>
      </c>
      <c r="Z495" s="21" t="s">
        <v>212</v>
      </c>
      <c r="AA495" s="21" t="s">
        <v>1660</v>
      </c>
    </row>
    <row r="496" spans="1:27" x14ac:dyDescent="0.25">
      <c r="A496" s="21" t="s">
        <v>1661</v>
      </c>
      <c r="B496" s="21" t="s">
        <v>1662</v>
      </c>
      <c r="C496" s="21"/>
      <c r="D496" s="21">
        <v>0</v>
      </c>
      <c r="E496" s="21">
        <v>0</v>
      </c>
      <c r="F496" s="21">
        <v>0</v>
      </c>
      <c r="G496" s="21">
        <v>0</v>
      </c>
      <c r="H496" s="21">
        <v>0</v>
      </c>
      <c r="I496" s="21">
        <v>0</v>
      </c>
      <c r="J496" s="21">
        <v>0</v>
      </c>
      <c r="K496" s="21">
        <v>0</v>
      </c>
      <c r="L496" s="21">
        <v>0</v>
      </c>
      <c r="M496" s="21">
        <v>0</v>
      </c>
      <c r="N496" s="21">
        <v>0</v>
      </c>
      <c r="O496" s="21">
        <v>4000</v>
      </c>
      <c r="P496" s="21">
        <v>0</v>
      </c>
      <c r="Q496" s="21">
        <v>0</v>
      </c>
      <c r="R496" s="21">
        <v>0</v>
      </c>
      <c r="S496" s="21">
        <v>0</v>
      </c>
      <c r="T496" s="21">
        <v>0</v>
      </c>
      <c r="U496" s="21">
        <v>0</v>
      </c>
      <c r="V496" s="21">
        <v>0</v>
      </c>
      <c r="W496" s="21">
        <v>0</v>
      </c>
      <c r="X496" s="21">
        <v>0</v>
      </c>
      <c r="Y496" s="21" t="s">
        <v>191</v>
      </c>
      <c r="Z496" s="21" t="s">
        <v>212</v>
      </c>
      <c r="AA496" s="21" t="s">
        <v>1663</v>
      </c>
    </row>
    <row r="497" spans="1:27" x14ac:dyDescent="0.25">
      <c r="A497" s="21" t="s">
        <v>1664</v>
      </c>
      <c r="B497" s="21" t="s">
        <v>1665</v>
      </c>
      <c r="C497" s="21"/>
      <c r="D497" s="21">
        <v>0</v>
      </c>
      <c r="E497" s="21">
        <v>0</v>
      </c>
      <c r="F497" s="21">
        <v>0</v>
      </c>
      <c r="G497" s="21">
        <v>0</v>
      </c>
      <c r="H497" s="21">
        <v>4521</v>
      </c>
      <c r="I497" s="21">
        <v>0</v>
      </c>
      <c r="J497" s="21">
        <v>0</v>
      </c>
      <c r="K497" s="21">
        <v>0</v>
      </c>
      <c r="L497" s="21">
        <v>0</v>
      </c>
      <c r="M497" s="21">
        <v>0</v>
      </c>
      <c r="N497" s="21">
        <v>481842</v>
      </c>
      <c r="O497" s="21">
        <v>0</v>
      </c>
      <c r="P497" s="21">
        <v>0</v>
      </c>
      <c r="Q497" s="21">
        <v>0</v>
      </c>
      <c r="R497" s="21">
        <v>0</v>
      </c>
      <c r="S497" s="21">
        <v>0</v>
      </c>
      <c r="T497" s="21">
        <v>0</v>
      </c>
      <c r="U497" s="21">
        <v>0</v>
      </c>
      <c r="V497" s="21">
        <v>0</v>
      </c>
      <c r="W497" s="21">
        <v>0</v>
      </c>
      <c r="X497" s="21">
        <v>0</v>
      </c>
      <c r="Y497" s="21" t="s">
        <v>191</v>
      </c>
      <c r="Z497" s="21" t="s">
        <v>372</v>
      </c>
      <c r="AA497" s="21" t="s">
        <v>1666</v>
      </c>
    </row>
    <row r="498" spans="1:27" x14ac:dyDescent="0.25">
      <c r="A498" s="21" t="s">
        <v>1667</v>
      </c>
      <c r="B498" s="21" t="s">
        <v>1668</v>
      </c>
      <c r="C498" s="21"/>
      <c r="D498" s="21">
        <v>0</v>
      </c>
      <c r="E498" s="21">
        <v>0</v>
      </c>
      <c r="F498" s="21">
        <v>0</v>
      </c>
      <c r="G498" s="21">
        <v>0</v>
      </c>
      <c r="H498" s="21">
        <v>0</v>
      </c>
      <c r="I498" s="21">
        <v>0</v>
      </c>
      <c r="J498" s="21">
        <v>0</v>
      </c>
      <c r="K498" s="21">
        <v>0</v>
      </c>
      <c r="L498" s="21">
        <v>0</v>
      </c>
      <c r="M498" s="21">
        <v>0</v>
      </c>
      <c r="N498" s="21">
        <v>50000</v>
      </c>
      <c r="O498" s="21">
        <v>25000</v>
      </c>
      <c r="P498" s="21">
        <v>0</v>
      </c>
      <c r="Q498" s="21">
        <v>0</v>
      </c>
      <c r="R498" s="21">
        <v>0</v>
      </c>
      <c r="S498" s="21">
        <v>0</v>
      </c>
      <c r="T498" s="21">
        <v>0</v>
      </c>
      <c r="U498" s="21">
        <v>0</v>
      </c>
      <c r="V498" s="21">
        <v>0</v>
      </c>
      <c r="W498" s="21">
        <v>0</v>
      </c>
      <c r="X498" s="21">
        <v>0</v>
      </c>
      <c r="Y498" s="21" t="s">
        <v>191</v>
      </c>
      <c r="Z498" s="21" t="s">
        <v>249</v>
      </c>
      <c r="AA498" s="21" t="s">
        <v>1669</v>
      </c>
    </row>
    <row r="499" spans="1:27" x14ac:dyDescent="0.25">
      <c r="A499" s="21" t="s">
        <v>1670</v>
      </c>
      <c r="B499" s="21" t="s">
        <v>1671</v>
      </c>
      <c r="C499" s="21"/>
      <c r="D499" s="21">
        <v>0</v>
      </c>
      <c r="E499" s="21">
        <v>0</v>
      </c>
      <c r="F499" s="21">
        <v>0</v>
      </c>
      <c r="G499" s="21">
        <v>0</v>
      </c>
      <c r="H499" s="21">
        <v>0</v>
      </c>
      <c r="I499" s="21">
        <v>0</v>
      </c>
      <c r="J499" s="21">
        <v>0</v>
      </c>
      <c r="K499" s="21">
        <v>0</v>
      </c>
      <c r="L499" s="21">
        <v>0</v>
      </c>
      <c r="M499" s="21">
        <v>0</v>
      </c>
      <c r="N499" s="21">
        <v>43407</v>
      </c>
      <c r="O499" s="21">
        <v>0</v>
      </c>
      <c r="P499" s="21">
        <v>0</v>
      </c>
      <c r="Q499" s="21">
        <v>0</v>
      </c>
      <c r="R499" s="21">
        <v>0</v>
      </c>
      <c r="S499" s="21">
        <v>0</v>
      </c>
      <c r="T499" s="21">
        <v>0</v>
      </c>
      <c r="U499" s="21">
        <v>0</v>
      </c>
      <c r="V499" s="21">
        <v>2000</v>
      </c>
      <c r="W499" s="21">
        <v>0</v>
      </c>
      <c r="X499" s="21">
        <v>0</v>
      </c>
      <c r="Y499" s="21" t="s">
        <v>191</v>
      </c>
      <c r="Z499" s="21" t="s">
        <v>249</v>
      </c>
      <c r="AA499" s="21" t="s">
        <v>1672</v>
      </c>
    </row>
    <row r="500" spans="1:27" x14ac:dyDescent="0.25">
      <c r="A500" s="21" t="s">
        <v>1673</v>
      </c>
      <c r="B500" s="21" t="s">
        <v>1674</v>
      </c>
      <c r="C500" s="21"/>
      <c r="D500" s="21">
        <v>0</v>
      </c>
      <c r="E500" s="21">
        <v>0</v>
      </c>
      <c r="F500" s="21">
        <v>0</v>
      </c>
      <c r="G500" s="21">
        <v>0</v>
      </c>
      <c r="H500" s="21">
        <v>0</v>
      </c>
      <c r="I500" s="21">
        <v>0</v>
      </c>
      <c r="J500" s="21">
        <v>0</v>
      </c>
      <c r="K500" s="21">
        <v>0</v>
      </c>
      <c r="L500" s="21">
        <v>0</v>
      </c>
      <c r="M500" s="21">
        <v>0</v>
      </c>
      <c r="N500" s="21">
        <v>76782</v>
      </c>
      <c r="O500" s="21">
        <v>0</v>
      </c>
      <c r="P500" s="21">
        <v>0</v>
      </c>
      <c r="Q500" s="21">
        <v>0</v>
      </c>
      <c r="R500" s="21">
        <v>0</v>
      </c>
      <c r="S500" s="21">
        <v>0</v>
      </c>
      <c r="T500" s="21">
        <v>0</v>
      </c>
      <c r="U500" s="21">
        <v>0</v>
      </c>
      <c r="V500" s="21">
        <v>9000</v>
      </c>
      <c r="W500" s="21">
        <v>24000</v>
      </c>
      <c r="X500" s="21">
        <v>0</v>
      </c>
      <c r="Y500" s="21" t="s">
        <v>191</v>
      </c>
      <c r="Z500" s="21" t="s">
        <v>249</v>
      </c>
      <c r="AA500" s="21" t="s">
        <v>1675</v>
      </c>
    </row>
    <row r="501" spans="1:27" x14ac:dyDescent="0.25">
      <c r="A501" s="21" t="s">
        <v>1676</v>
      </c>
      <c r="B501" s="21" t="s">
        <v>1677</v>
      </c>
      <c r="C501" s="21"/>
      <c r="D501" s="21">
        <v>0</v>
      </c>
      <c r="E501" s="21">
        <v>0</v>
      </c>
      <c r="F501" s="21">
        <v>0</v>
      </c>
      <c r="G501" s="21">
        <v>0</v>
      </c>
      <c r="H501" s="21">
        <v>0</v>
      </c>
      <c r="I501" s="21">
        <v>0</v>
      </c>
      <c r="J501" s="21">
        <v>0</v>
      </c>
      <c r="K501" s="21">
        <v>0</v>
      </c>
      <c r="L501" s="21">
        <v>0</v>
      </c>
      <c r="M501" s="21">
        <v>0</v>
      </c>
      <c r="N501" s="21">
        <v>5500</v>
      </c>
      <c r="O501" s="21">
        <v>0</v>
      </c>
      <c r="P501" s="21">
        <v>0</v>
      </c>
      <c r="Q501" s="21">
        <v>0</v>
      </c>
      <c r="R501" s="21">
        <v>0</v>
      </c>
      <c r="S501" s="21">
        <v>0</v>
      </c>
      <c r="T501" s="21">
        <v>0</v>
      </c>
      <c r="U501" s="21">
        <v>0</v>
      </c>
      <c r="V501" s="21">
        <v>0</v>
      </c>
      <c r="W501" s="21">
        <v>0</v>
      </c>
      <c r="X501" s="21">
        <v>0</v>
      </c>
      <c r="Y501" s="21" t="s">
        <v>191</v>
      </c>
      <c r="Z501" s="21" t="s">
        <v>249</v>
      </c>
      <c r="AA501" s="21" t="s">
        <v>1678</v>
      </c>
    </row>
    <row r="502" spans="1:27" x14ac:dyDescent="0.25">
      <c r="A502" s="21" t="s">
        <v>1679</v>
      </c>
      <c r="B502" s="21" t="s">
        <v>1680</v>
      </c>
      <c r="C502" s="21"/>
      <c r="D502" s="21">
        <v>0</v>
      </c>
      <c r="E502" s="21">
        <v>0</v>
      </c>
      <c r="F502" s="21">
        <v>0</v>
      </c>
      <c r="G502" s="21">
        <v>0</v>
      </c>
      <c r="H502" s="21">
        <v>0</v>
      </c>
      <c r="I502" s="21">
        <v>0</v>
      </c>
      <c r="J502" s="21">
        <v>0</v>
      </c>
      <c r="K502" s="21">
        <v>0</v>
      </c>
      <c r="L502" s="21">
        <v>0</v>
      </c>
      <c r="M502" s="21">
        <v>0</v>
      </c>
      <c r="N502" s="21">
        <v>151045</v>
      </c>
      <c r="O502" s="21">
        <v>20164</v>
      </c>
      <c r="P502" s="21">
        <v>0</v>
      </c>
      <c r="Q502" s="21">
        <v>0</v>
      </c>
      <c r="R502" s="21">
        <v>0</v>
      </c>
      <c r="S502" s="21">
        <v>0</v>
      </c>
      <c r="T502" s="21">
        <v>0</v>
      </c>
      <c r="U502" s="21">
        <v>0</v>
      </c>
      <c r="V502" s="21">
        <v>50000</v>
      </c>
      <c r="W502" s="21">
        <v>0</v>
      </c>
      <c r="X502" s="21">
        <v>0</v>
      </c>
      <c r="Y502" s="21" t="s">
        <v>191</v>
      </c>
      <c r="Z502" s="21" t="s">
        <v>406</v>
      </c>
      <c r="AA502" s="21" t="s">
        <v>1681</v>
      </c>
    </row>
    <row r="503" spans="1:27" x14ac:dyDescent="0.25">
      <c r="A503" s="21" t="s">
        <v>1682</v>
      </c>
      <c r="B503" s="21" t="s">
        <v>1683</v>
      </c>
      <c r="C503" s="21"/>
      <c r="D503" s="21">
        <v>0</v>
      </c>
      <c r="E503" s="21">
        <v>0</v>
      </c>
      <c r="F503" s="21">
        <v>0</v>
      </c>
      <c r="G503" s="21">
        <v>1530</v>
      </c>
      <c r="H503" s="21">
        <v>0</v>
      </c>
      <c r="I503" s="21">
        <v>0</v>
      </c>
      <c r="J503" s="21">
        <v>0</v>
      </c>
      <c r="K503" s="21">
        <v>0</v>
      </c>
      <c r="L503" s="21">
        <v>0</v>
      </c>
      <c r="M503" s="21">
        <v>0</v>
      </c>
      <c r="N503" s="21">
        <v>403258</v>
      </c>
      <c r="O503" s="21">
        <v>0</v>
      </c>
      <c r="P503" s="21">
        <v>0</v>
      </c>
      <c r="Q503" s="21">
        <v>617</v>
      </c>
      <c r="R503" s="21">
        <v>0</v>
      </c>
      <c r="S503" s="21">
        <v>0</v>
      </c>
      <c r="T503" s="21">
        <v>0</v>
      </c>
      <c r="U503" s="21">
        <v>0</v>
      </c>
      <c r="V503" s="21">
        <v>0</v>
      </c>
      <c r="W503" s="21">
        <v>0</v>
      </c>
      <c r="X503" s="21">
        <v>16</v>
      </c>
      <c r="Y503" s="21" t="s">
        <v>191</v>
      </c>
      <c r="Z503" s="21" t="s">
        <v>269</v>
      </c>
      <c r="AA503" s="21" t="s">
        <v>1684</v>
      </c>
    </row>
    <row r="504" spans="1:27" x14ac:dyDescent="0.25">
      <c r="A504" s="21" t="s">
        <v>1685</v>
      </c>
      <c r="B504" s="21" t="s">
        <v>1686</v>
      </c>
      <c r="C504" s="21"/>
      <c r="D504" s="21">
        <v>0</v>
      </c>
      <c r="E504" s="21">
        <v>0</v>
      </c>
      <c r="F504" s="21">
        <v>1500</v>
      </c>
      <c r="G504" s="21">
        <v>0</v>
      </c>
      <c r="H504" s="21">
        <v>0</v>
      </c>
      <c r="I504" s="21">
        <v>0</v>
      </c>
      <c r="J504" s="21">
        <v>0</v>
      </c>
      <c r="K504" s="21">
        <v>0</v>
      </c>
      <c r="L504" s="21">
        <v>0</v>
      </c>
      <c r="M504" s="21">
        <v>0</v>
      </c>
      <c r="N504" s="21">
        <v>282123</v>
      </c>
      <c r="O504" s="21">
        <v>37000</v>
      </c>
      <c r="P504" s="21">
        <v>0</v>
      </c>
      <c r="Q504" s="21">
        <v>0</v>
      </c>
      <c r="R504" s="21">
        <v>0</v>
      </c>
      <c r="S504" s="21">
        <v>0</v>
      </c>
      <c r="T504" s="21">
        <v>0</v>
      </c>
      <c r="U504" s="21">
        <v>0</v>
      </c>
      <c r="V504" s="21">
        <v>24000</v>
      </c>
      <c r="W504" s="21">
        <v>0</v>
      </c>
      <c r="X504" s="21">
        <v>0</v>
      </c>
      <c r="Y504" s="21" t="s">
        <v>191</v>
      </c>
      <c r="Z504" s="21" t="s">
        <v>205</v>
      </c>
      <c r="AA504" s="21" t="s">
        <v>1687</v>
      </c>
    </row>
    <row r="505" spans="1:27" x14ac:dyDescent="0.25">
      <c r="A505" s="21" t="s">
        <v>1688</v>
      </c>
      <c r="B505" s="21" t="s">
        <v>1689</v>
      </c>
      <c r="C505" s="21"/>
      <c r="D505" s="21">
        <v>0</v>
      </c>
      <c r="E505" s="21">
        <v>0</v>
      </c>
      <c r="F505" s="21">
        <v>0</v>
      </c>
      <c r="G505" s="21">
        <v>0</v>
      </c>
      <c r="H505" s="21">
        <v>0</v>
      </c>
      <c r="I505" s="21">
        <v>0</v>
      </c>
      <c r="J505" s="21">
        <v>0</v>
      </c>
      <c r="K505" s="21">
        <v>0</v>
      </c>
      <c r="L505" s="21">
        <v>0</v>
      </c>
      <c r="M505" s="21">
        <v>0</v>
      </c>
      <c r="N505" s="21">
        <v>0</v>
      </c>
      <c r="O505" s="21">
        <v>0</v>
      </c>
      <c r="P505" s="21">
        <v>0</v>
      </c>
      <c r="Q505" s="21">
        <v>0</v>
      </c>
      <c r="R505" s="21">
        <v>0</v>
      </c>
      <c r="S505" s="21">
        <v>0</v>
      </c>
      <c r="T505" s="21">
        <v>0</v>
      </c>
      <c r="U505" s="21">
        <v>0</v>
      </c>
      <c r="V505" s="21">
        <v>0</v>
      </c>
      <c r="W505" s="21">
        <v>0</v>
      </c>
      <c r="X505" s="21">
        <v>0</v>
      </c>
      <c r="Y505" s="21" t="s">
        <v>191</v>
      </c>
      <c r="Z505" s="21" t="s">
        <v>249</v>
      </c>
      <c r="AA505" s="21" t="s">
        <v>1690</v>
      </c>
    </row>
    <row r="506" spans="1:27" x14ac:dyDescent="0.25">
      <c r="A506" s="21" t="s">
        <v>1691</v>
      </c>
      <c r="B506" s="21" t="s">
        <v>1692</v>
      </c>
      <c r="C506" s="21"/>
      <c r="D506" s="21">
        <v>0</v>
      </c>
      <c r="E506" s="21">
        <v>0</v>
      </c>
      <c r="F506" s="21">
        <v>0</v>
      </c>
      <c r="G506" s="21">
        <v>0</v>
      </c>
      <c r="H506" s="21">
        <v>0</v>
      </c>
      <c r="I506" s="21">
        <v>0</v>
      </c>
      <c r="J506" s="21">
        <v>0</v>
      </c>
      <c r="K506" s="21">
        <v>0</v>
      </c>
      <c r="L506" s="21">
        <v>0</v>
      </c>
      <c r="M506" s="21">
        <v>0</v>
      </c>
      <c r="N506" s="21">
        <v>156722</v>
      </c>
      <c r="O506" s="21">
        <v>0</v>
      </c>
      <c r="P506" s="21">
        <v>0</v>
      </c>
      <c r="Q506" s="21">
        <v>0</v>
      </c>
      <c r="R506" s="21">
        <v>0</v>
      </c>
      <c r="S506" s="21">
        <v>0</v>
      </c>
      <c r="T506" s="21">
        <v>0</v>
      </c>
      <c r="U506" s="21">
        <v>0</v>
      </c>
      <c r="V506" s="21">
        <v>0</v>
      </c>
      <c r="W506" s="21">
        <v>0</v>
      </c>
      <c r="X506" s="21">
        <v>0</v>
      </c>
      <c r="Y506" s="21" t="s">
        <v>191</v>
      </c>
      <c r="Z506" s="21" t="s">
        <v>212</v>
      </c>
      <c r="AA506" s="21" t="s">
        <v>1693</v>
      </c>
    </row>
    <row r="507" spans="1:27" x14ac:dyDescent="0.25">
      <c r="A507" s="21" t="s">
        <v>1694</v>
      </c>
      <c r="B507" s="21" t="s">
        <v>1695</v>
      </c>
      <c r="C507" s="21"/>
      <c r="D507" s="21">
        <v>0</v>
      </c>
      <c r="E507" s="21">
        <v>0</v>
      </c>
      <c r="F507" s="21">
        <v>0</v>
      </c>
      <c r="G507" s="21">
        <v>0</v>
      </c>
      <c r="H507" s="21">
        <v>0</v>
      </c>
      <c r="I507" s="21">
        <v>0</v>
      </c>
      <c r="J507" s="21">
        <v>0</v>
      </c>
      <c r="K507" s="21">
        <v>0</v>
      </c>
      <c r="L507" s="21">
        <v>0</v>
      </c>
      <c r="M507" s="21">
        <v>0</v>
      </c>
      <c r="N507" s="21">
        <v>44049</v>
      </c>
      <c r="O507" s="21">
        <v>13000</v>
      </c>
      <c r="P507" s="21">
        <v>0</v>
      </c>
      <c r="Q507" s="21">
        <v>0</v>
      </c>
      <c r="R507" s="21">
        <v>0</v>
      </c>
      <c r="S507" s="21">
        <v>0</v>
      </c>
      <c r="T507" s="21">
        <v>0</v>
      </c>
      <c r="U507" s="21">
        <v>0</v>
      </c>
      <c r="V507" s="21">
        <v>0</v>
      </c>
      <c r="W507" s="21">
        <v>55000</v>
      </c>
      <c r="X507" s="21">
        <v>0</v>
      </c>
      <c r="Y507" s="21" t="s">
        <v>191</v>
      </c>
      <c r="Z507" s="21" t="s">
        <v>205</v>
      </c>
      <c r="AA507" s="21" t="s">
        <v>1696</v>
      </c>
    </row>
    <row r="508" spans="1:27" x14ac:dyDescent="0.25">
      <c r="A508" s="21" t="s">
        <v>1697</v>
      </c>
      <c r="B508" s="21" t="s">
        <v>1698</v>
      </c>
      <c r="C508" s="21"/>
      <c r="D508" s="21">
        <v>0</v>
      </c>
      <c r="E508" s="21">
        <v>0</v>
      </c>
      <c r="F508" s="21">
        <v>0</v>
      </c>
      <c r="G508" s="21">
        <v>0</v>
      </c>
      <c r="H508" s="21">
        <v>0</v>
      </c>
      <c r="I508" s="21">
        <v>0</v>
      </c>
      <c r="J508" s="21">
        <v>0</v>
      </c>
      <c r="K508" s="21">
        <v>0</v>
      </c>
      <c r="L508" s="21">
        <v>0</v>
      </c>
      <c r="M508" s="21">
        <v>0</v>
      </c>
      <c r="N508" s="21">
        <v>19404</v>
      </c>
      <c r="O508" s="21">
        <v>41500</v>
      </c>
      <c r="P508" s="21">
        <v>0</v>
      </c>
      <c r="Q508" s="21">
        <v>1686</v>
      </c>
      <c r="R508" s="21">
        <v>0</v>
      </c>
      <c r="S508" s="21">
        <v>0</v>
      </c>
      <c r="T508" s="21">
        <v>0</v>
      </c>
      <c r="U508" s="21">
        <v>0</v>
      </c>
      <c r="V508" s="21">
        <v>110102</v>
      </c>
      <c r="W508" s="21">
        <v>105500</v>
      </c>
      <c r="X508" s="21">
        <v>0</v>
      </c>
      <c r="Y508" s="21" t="s">
        <v>191</v>
      </c>
      <c r="Z508" s="21" t="s">
        <v>269</v>
      </c>
      <c r="AA508" s="21" t="s">
        <v>1699</v>
      </c>
    </row>
    <row r="509" spans="1:27" x14ac:dyDescent="0.25">
      <c r="A509" s="21" t="s">
        <v>1700</v>
      </c>
      <c r="B509" s="21" t="s">
        <v>1701</v>
      </c>
      <c r="C509" s="21"/>
      <c r="D509" s="21">
        <v>0</v>
      </c>
      <c r="E509" s="21">
        <v>0</v>
      </c>
      <c r="F509" s="21">
        <v>0</v>
      </c>
      <c r="G509" s="21">
        <v>0</v>
      </c>
      <c r="H509" s="21">
        <v>0</v>
      </c>
      <c r="I509" s="21">
        <v>0</v>
      </c>
      <c r="J509" s="21">
        <v>0</v>
      </c>
      <c r="K509" s="21">
        <v>0</v>
      </c>
      <c r="L509" s="21">
        <v>0</v>
      </c>
      <c r="M509" s="21">
        <v>0</v>
      </c>
      <c r="N509" s="21">
        <v>1251729</v>
      </c>
      <c r="O509" s="21">
        <v>30000</v>
      </c>
      <c r="P509" s="21">
        <v>0</v>
      </c>
      <c r="Q509" s="21">
        <v>0</v>
      </c>
      <c r="R509" s="21">
        <v>0</v>
      </c>
      <c r="S509" s="21">
        <v>0</v>
      </c>
      <c r="T509" s="21">
        <v>0</v>
      </c>
      <c r="U509" s="21">
        <v>0</v>
      </c>
      <c r="V509" s="21">
        <v>0</v>
      </c>
      <c r="W509" s="21">
        <v>10000</v>
      </c>
      <c r="X509" s="21">
        <v>9500</v>
      </c>
      <c r="Y509" s="21" t="s">
        <v>191</v>
      </c>
      <c r="Z509" s="21" t="s">
        <v>212</v>
      </c>
      <c r="AA509" s="21" t="s">
        <v>1702</v>
      </c>
    </row>
    <row r="510" spans="1:27" x14ac:dyDescent="0.25">
      <c r="A510" s="21" t="s">
        <v>1703</v>
      </c>
      <c r="B510" s="21" t="s">
        <v>1704</v>
      </c>
      <c r="C510" s="21"/>
      <c r="D510" s="21">
        <v>0</v>
      </c>
      <c r="E510" s="21">
        <v>0</v>
      </c>
      <c r="F510" s="21">
        <v>0</v>
      </c>
      <c r="G510" s="21">
        <v>0</v>
      </c>
      <c r="H510" s="21">
        <v>0</v>
      </c>
      <c r="I510" s="21">
        <v>1988</v>
      </c>
      <c r="J510" s="21">
        <v>0</v>
      </c>
      <c r="K510" s="21">
        <v>0</v>
      </c>
      <c r="L510" s="21">
        <v>0</v>
      </c>
      <c r="M510" s="21">
        <v>0</v>
      </c>
      <c r="N510" s="21">
        <v>117158</v>
      </c>
      <c r="O510" s="21">
        <v>24000</v>
      </c>
      <c r="P510" s="21">
        <v>0</v>
      </c>
      <c r="Q510" s="21">
        <v>0</v>
      </c>
      <c r="R510" s="21">
        <v>0</v>
      </c>
      <c r="S510" s="21">
        <v>0</v>
      </c>
      <c r="T510" s="21">
        <v>0</v>
      </c>
      <c r="U510" s="21">
        <v>0</v>
      </c>
      <c r="V510" s="21">
        <v>0</v>
      </c>
      <c r="W510" s="21">
        <v>61000</v>
      </c>
      <c r="X510" s="21">
        <v>70000</v>
      </c>
      <c r="Y510" s="21" t="s">
        <v>191</v>
      </c>
      <c r="Z510" s="21" t="s">
        <v>205</v>
      </c>
      <c r="AA510" s="21" t="s">
        <v>1705</v>
      </c>
    </row>
    <row r="511" spans="1:27" x14ac:dyDescent="0.25">
      <c r="A511" s="21" t="s">
        <v>1706</v>
      </c>
      <c r="B511" s="21" t="s">
        <v>1707</v>
      </c>
      <c r="C511" s="21"/>
      <c r="D511" s="21">
        <v>0</v>
      </c>
      <c r="E511" s="21">
        <v>0</v>
      </c>
      <c r="F511" s="21">
        <v>0</v>
      </c>
      <c r="G511" s="21">
        <v>0</v>
      </c>
      <c r="H511" s="21">
        <v>0</v>
      </c>
      <c r="I511" s="21">
        <v>0</v>
      </c>
      <c r="J511" s="21">
        <v>0</v>
      </c>
      <c r="K511" s="21">
        <v>0</v>
      </c>
      <c r="L511" s="21">
        <v>0</v>
      </c>
      <c r="M511" s="21">
        <v>0</v>
      </c>
      <c r="N511" s="21">
        <v>629147</v>
      </c>
      <c r="O511" s="21">
        <v>103800</v>
      </c>
      <c r="P511" s="21">
        <v>0</v>
      </c>
      <c r="Q511" s="21">
        <v>0</v>
      </c>
      <c r="R511" s="21">
        <v>0</v>
      </c>
      <c r="S511" s="21">
        <v>0</v>
      </c>
      <c r="T511" s="21">
        <v>0</v>
      </c>
      <c r="U511" s="21">
        <v>0</v>
      </c>
      <c r="V511" s="21">
        <v>0</v>
      </c>
      <c r="W511" s="21">
        <v>0</v>
      </c>
      <c r="X511" s="21">
        <v>0</v>
      </c>
      <c r="Y511" s="21" t="s">
        <v>191</v>
      </c>
      <c r="Z511" s="21" t="s">
        <v>269</v>
      </c>
      <c r="AA511" s="21" t="s">
        <v>1708</v>
      </c>
    </row>
    <row r="512" spans="1:27" x14ac:dyDescent="0.25">
      <c r="A512" s="21" t="s">
        <v>1709</v>
      </c>
      <c r="B512" s="21" t="s">
        <v>1710</v>
      </c>
      <c r="C512" s="21"/>
      <c r="D512" s="21">
        <v>0</v>
      </c>
      <c r="E512" s="21">
        <v>0</v>
      </c>
      <c r="F512" s="21">
        <v>0</v>
      </c>
      <c r="G512" s="21">
        <v>0</v>
      </c>
      <c r="H512" s="21">
        <v>0</v>
      </c>
      <c r="I512" s="21">
        <v>0</v>
      </c>
      <c r="J512" s="21">
        <v>0</v>
      </c>
      <c r="K512" s="21">
        <v>0</v>
      </c>
      <c r="L512" s="21">
        <v>0</v>
      </c>
      <c r="M512" s="21">
        <v>0</v>
      </c>
      <c r="N512" s="21">
        <v>2253</v>
      </c>
      <c r="O512" s="21">
        <v>0</v>
      </c>
      <c r="P512" s="21">
        <v>0</v>
      </c>
      <c r="Q512" s="21">
        <v>0</v>
      </c>
      <c r="R512" s="21">
        <v>5000</v>
      </c>
      <c r="S512" s="21">
        <v>0</v>
      </c>
      <c r="T512" s="21">
        <v>0</v>
      </c>
      <c r="U512" s="21">
        <v>0</v>
      </c>
      <c r="V512" s="21">
        <v>0</v>
      </c>
      <c r="W512" s="21">
        <v>0</v>
      </c>
      <c r="X512" s="21">
        <v>0</v>
      </c>
      <c r="Y512" s="21" t="s">
        <v>191</v>
      </c>
      <c r="Z512" s="21" t="s">
        <v>212</v>
      </c>
      <c r="AA512" s="21" t="s">
        <v>1711</v>
      </c>
    </row>
    <row r="513" spans="1:27" x14ac:dyDescent="0.25">
      <c r="A513" s="21" t="s">
        <v>1712</v>
      </c>
      <c r="B513" s="21" t="s">
        <v>1713</v>
      </c>
      <c r="C513" s="21"/>
      <c r="D513" s="21">
        <v>0</v>
      </c>
      <c r="E513" s="21">
        <v>0</v>
      </c>
      <c r="F513" s="21">
        <v>0</v>
      </c>
      <c r="G513" s="21">
        <v>0</v>
      </c>
      <c r="H513" s="21">
        <v>0</v>
      </c>
      <c r="I513" s="21">
        <v>0</v>
      </c>
      <c r="J513" s="21">
        <v>324</v>
      </c>
      <c r="K513" s="21">
        <v>0</v>
      </c>
      <c r="L513" s="21">
        <v>0</v>
      </c>
      <c r="M513" s="21">
        <v>0</v>
      </c>
      <c r="N513" s="21">
        <v>428241</v>
      </c>
      <c r="O513" s="21">
        <v>10000</v>
      </c>
      <c r="P513" s="21">
        <v>0</v>
      </c>
      <c r="Q513" s="21">
        <v>0</v>
      </c>
      <c r="R513" s="21">
        <v>0</v>
      </c>
      <c r="S513" s="21">
        <v>0</v>
      </c>
      <c r="T513" s="21">
        <v>0</v>
      </c>
      <c r="U513" s="21">
        <v>0</v>
      </c>
      <c r="V513" s="21">
        <v>40000</v>
      </c>
      <c r="W513" s="21">
        <v>2000</v>
      </c>
      <c r="X513" s="21">
        <v>0</v>
      </c>
      <c r="Y513" s="21" t="s">
        <v>191</v>
      </c>
      <c r="Z513" s="21" t="s">
        <v>372</v>
      </c>
      <c r="AA513" s="21" t="s">
        <v>1714</v>
      </c>
    </row>
    <row r="514" spans="1:27" x14ac:dyDescent="0.25">
      <c r="A514" s="21" t="s">
        <v>1715</v>
      </c>
      <c r="B514" s="21" t="s">
        <v>1716</v>
      </c>
      <c r="C514" s="21"/>
      <c r="D514" s="21">
        <v>0</v>
      </c>
      <c r="E514" s="21">
        <v>0</v>
      </c>
      <c r="F514" s="21">
        <v>0</v>
      </c>
      <c r="G514" s="21">
        <v>0</v>
      </c>
      <c r="H514" s="21">
        <v>0</v>
      </c>
      <c r="I514" s="21">
        <v>0</v>
      </c>
      <c r="J514" s="21">
        <v>0</v>
      </c>
      <c r="K514" s="21">
        <v>0</v>
      </c>
      <c r="L514" s="21">
        <v>0</v>
      </c>
      <c r="M514" s="21">
        <v>0</v>
      </c>
      <c r="N514" s="21">
        <v>108008</v>
      </c>
      <c r="O514" s="21">
        <v>0</v>
      </c>
      <c r="P514" s="21">
        <v>0</v>
      </c>
      <c r="Q514" s="21">
        <v>0</v>
      </c>
      <c r="R514" s="21">
        <v>0</v>
      </c>
      <c r="S514" s="21">
        <v>0</v>
      </c>
      <c r="T514" s="21">
        <v>0</v>
      </c>
      <c r="U514" s="21">
        <v>0</v>
      </c>
      <c r="V514" s="21">
        <v>0</v>
      </c>
      <c r="W514" s="21">
        <v>2000</v>
      </c>
      <c r="X514" s="21">
        <v>12000</v>
      </c>
      <c r="Y514" s="21" t="s">
        <v>191</v>
      </c>
      <c r="Z514" s="21" t="s">
        <v>212</v>
      </c>
      <c r="AA514" s="21" t="s">
        <v>1717</v>
      </c>
    </row>
    <row r="515" spans="1:27" x14ac:dyDescent="0.25">
      <c r="A515" s="21" t="s">
        <v>1718</v>
      </c>
      <c r="B515" s="21" t="s">
        <v>1719</v>
      </c>
      <c r="C515" s="21"/>
      <c r="D515" s="21">
        <v>0</v>
      </c>
      <c r="E515" s="21">
        <v>0</v>
      </c>
      <c r="F515" s="21">
        <v>0</v>
      </c>
      <c r="G515" s="21">
        <v>0</v>
      </c>
      <c r="H515" s="21">
        <v>0</v>
      </c>
      <c r="I515" s="21">
        <v>0</v>
      </c>
      <c r="J515" s="21">
        <v>545</v>
      </c>
      <c r="K515" s="21">
        <v>0</v>
      </c>
      <c r="L515" s="21">
        <v>0</v>
      </c>
      <c r="M515" s="21">
        <v>0</v>
      </c>
      <c r="N515" s="21">
        <v>306386</v>
      </c>
      <c r="O515" s="21">
        <v>23800</v>
      </c>
      <c r="P515" s="21">
        <v>0</v>
      </c>
      <c r="Q515" s="21">
        <v>0</v>
      </c>
      <c r="R515" s="21">
        <v>0</v>
      </c>
      <c r="S515" s="21">
        <v>0</v>
      </c>
      <c r="T515" s="21">
        <v>1045</v>
      </c>
      <c r="U515" s="21">
        <v>419</v>
      </c>
      <c r="V515" s="21">
        <v>0</v>
      </c>
      <c r="W515" s="21">
        <v>40000</v>
      </c>
      <c r="X515" s="21">
        <v>0</v>
      </c>
      <c r="Y515" s="21" t="s">
        <v>195</v>
      </c>
      <c r="Z515" s="21" t="s">
        <v>205</v>
      </c>
      <c r="AA515" s="21" t="s">
        <v>1720</v>
      </c>
    </row>
    <row r="516" spans="1:27" x14ac:dyDescent="0.25">
      <c r="A516" s="21" t="s">
        <v>1721</v>
      </c>
      <c r="B516" s="21" t="s">
        <v>1722</v>
      </c>
      <c r="C516" s="21"/>
      <c r="D516" s="21">
        <v>0</v>
      </c>
      <c r="E516" s="21">
        <v>0</v>
      </c>
      <c r="F516" s="21">
        <v>0</v>
      </c>
      <c r="G516" s="21">
        <v>0</v>
      </c>
      <c r="H516" s="21">
        <v>0</v>
      </c>
      <c r="I516" s="21">
        <v>0</v>
      </c>
      <c r="J516" s="21">
        <v>0</v>
      </c>
      <c r="K516" s="21">
        <v>0</v>
      </c>
      <c r="L516" s="21">
        <v>0</v>
      </c>
      <c r="M516" s="21">
        <v>0</v>
      </c>
      <c r="N516" s="21">
        <v>0</v>
      </c>
      <c r="O516" s="21">
        <v>0</v>
      </c>
      <c r="P516" s="21">
        <v>0</v>
      </c>
      <c r="Q516" s="21">
        <v>0</v>
      </c>
      <c r="R516" s="21">
        <v>0</v>
      </c>
      <c r="S516" s="21">
        <v>0</v>
      </c>
      <c r="T516" s="21">
        <v>0</v>
      </c>
      <c r="U516" s="21">
        <v>0</v>
      </c>
      <c r="V516" s="21">
        <v>0</v>
      </c>
      <c r="W516" s="21">
        <v>0</v>
      </c>
      <c r="X516" s="21">
        <v>0</v>
      </c>
      <c r="Y516" s="21" t="s">
        <v>191</v>
      </c>
      <c r="Z516" s="21" t="s">
        <v>212</v>
      </c>
      <c r="AA516" s="21" t="s">
        <v>1723</v>
      </c>
    </row>
    <row r="517" spans="1:27" x14ac:dyDescent="0.25">
      <c r="A517" s="21" t="s">
        <v>1724</v>
      </c>
      <c r="B517" s="21" t="s">
        <v>1725</v>
      </c>
      <c r="C517" s="21"/>
      <c r="D517" s="21">
        <v>0</v>
      </c>
      <c r="E517" s="21">
        <v>0</v>
      </c>
      <c r="F517" s="21">
        <v>0</v>
      </c>
      <c r="G517" s="21">
        <v>0</v>
      </c>
      <c r="H517" s="21">
        <v>0</v>
      </c>
      <c r="I517" s="21">
        <v>0</v>
      </c>
      <c r="J517" s="21">
        <v>0</v>
      </c>
      <c r="K517" s="21">
        <v>0</v>
      </c>
      <c r="L517" s="21">
        <v>0</v>
      </c>
      <c r="M517" s="21">
        <v>0</v>
      </c>
      <c r="N517" s="21">
        <v>0</v>
      </c>
      <c r="O517" s="21">
        <v>0</v>
      </c>
      <c r="P517" s="21">
        <v>0</v>
      </c>
      <c r="Q517" s="21">
        <v>0</v>
      </c>
      <c r="R517" s="21">
        <v>0</v>
      </c>
      <c r="S517" s="21">
        <v>0</v>
      </c>
      <c r="T517" s="21">
        <v>0</v>
      </c>
      <c r="U517" s="21">
        <v>0</v>
      </c>
      <c r="V517" s="21">
        <v>0</v>
      </c>
      <c r="W517" s="21">
        <v>0</v>
      </c>
      <c r="X517" s="21">
        <v>0</v>
      </c>
      <c r="Y517" s="21" t="s">
        <v>191</v>
      </c>
      <c r="Z517" s="21" t="s">
        <v>212</v>
      </c>
      <c r="AA517" s="21" t="s">
        <v>1726</v>
      </c>
    </row>
    <row r="518" spans="1:27" x14ac:dyDescent="0.25">
      <c r="A518" s="21" t="s">
        <v>1727</v>
      </c>
      <c r="B518" s="21" t="s">
        <v>1728</v>
      </c>
      <c r="C518" s="21"/>
      <c r="D518" s="21">
        <v>0</v>
      </c>
      <c r="E518" s="21">
        <v>0</v>
      </c>
      <c r="F518" s="21">
        <v>0</v>
      </c>
      <c r="G518" s="21">
        <v>0</v>
      </c>
      <c r="H518" s="21">
        <v>0</v>
      </c>
      <c r="I518" s="21">
        <v>0</v>
      </c>
      <c r="J518" s="21">
        <v>0</v>
      </c>
      <c r="K518" s="21">
        <v>0</v>
      </c>
      <c r="L518" s="21">
        <v>0</v>
      </c>
      <c r="M518" s="21">
        <v>0</v>
      </c>
      <c r="N518" s="21">
        <v>1552</v>
      </c>
      <c r="O518" s="21">
        <v>0</v>
      </c>
      <c r="P518" s="21">
        <v>0</v>
      </c>
      <c r="Q518" s="21">
        <v>0</v>
      </c>
      <c r="R518" s="21">
        <v>0</v>
      </c>
      <c r="S518" s="21">
        <v>0</v>
      </c>
      <c r="T518" s="21">
        <v>0</v>
      </c>
      <c r="U518" s="21">
        <v>0</v>
      </c>
      <c r="V518" s="21">
        <v>0</v>
      </c>
      <c r="W518" s="21">
        <v>0</v>
      </c>
      <c r="X518" s="21">
        <v>0</v>
      </c>
      <c r="Y518" s="21" t="s">
        <v>191</v>
      </c>
      <c r="Z518" s="21" t="s">
        <v>212</v>
      </c>
      <c r="AA518" s="21" t="s">
        <v>1729</v>
      </c>
    </row>
    <row r="519" spans="1:27" x14ac:dyDescent="0.25">
      <c r="A519" s="21" t="s">
        <v>1730</v>
      </c>
      <c r="B519" s="21" t="s">
        <v>1731</v>
      </c>
      <c r="C519" s="21"/>
      <c r="D519" s="21">
        <v>0</v>
      </c>
      <c r="E519" s="21">
        <v>0</v>
      </c>
      <c r="F519" s="21">
        <v>0</v>
      </c>
      <c r="G519" s="21">
        <v>0</v>
      </c>
      <c r="H519" s="21">
        <v>0</v>
      </c>
      <c r="I519" s="21">
        <v>0</v>
      </c>
      <c r="J519" s="21">
        <v>0</v>
      </c>
      <c r="K519" s="21">
        <v>0</v>
      </c>
      <c r="L519" s="21">
        <v>0</v>
      </c>
      <c r="M519" s="21">
        <v>0</v>
      </c>
      <c r="N519" s="21">
        <v>33000</v>
      </c>
      <c r="O519" s="21">
        <v>0</v>
      </c>
      <c r="P519" s="21">
        <v>0</v>
      </c>
      <c r="Q519" s="21">
        <v>0</v>
      </c>
      <c r="R519" s="21">
        <v>0</v>
      </c>
      <c r="S519" s="21">
        <v>0</v>
      </c>
      <c r="T519" s="21">
        <v>0</v>
      </c>
      <c r="U519" s="21">
        <v>0</v>
      </c>
      <c r="V519" s="21">
        <v>0</v>
      </c>
      <c r="W519" s="21">
        <v>190</v>
      </c>
      <c r="X519" s="21">
        <v>4000</v>
      </c>
      <c r="Y519" s="21" t="s">
        <v>191</v>
      </c>
      <c r="Z519" s="21" t="s">
        <v>212</v>
      </c>
      <c r="AA519" s="21" t="s">
        <v>1732</v>
      </c>
    </row>
    <row r="520" spans="1:27" x14ac:dyDescent="0.25">
      <c r="A520" s="21" t="s">
        <v>1733</v>
      </c>
      <c r="B520" s="21" t="s">
        <v>1734</v>
      </c>
      <c r="C520" s="21"/>
      <c r="D520" s="21">
        <v>0</v>
      </c>
      <c r="E520" s="21">
        <v>0</v>
      </c>
      <c r="F520" s="21">
        <v>0</v>
      </c>
      <c r="G520" s="21">
        <v>0</v>
      </c>
      <c r="H520" s="21">
        <v>0</v>
      </c>
      <c r="I520" s="21">
        <v>0</v>
      </c>
      <c r="J520" s="21">
        <v>0</v>
      </c>
      <c r="K520" s="21">
        <v>0</v>
      </c>
      <c r="L520" s="21">
        <v>0</v>
      </c>
      <c r="M520" s="21">
        <v>0</v>
      </c>
      <c r="N520" s="21">
        <v>229115</v>
      </c>
      <c r="O520" s="21">
        <v>0</v>
      </c>
      <c r="P520" s="21">
        <v>0</v>
      </c>
      <c r="Q520" s="21">
        <v>5000</v>
      </c>
      <c r="R520" s="21">
        <v>0</v>
      </c>
      <c r="S520" s="21">
        <v>0</v>
      </c>
      <c r="T520" s="21">
        <v>0</v>
      </c>
      <c r="U520" s="21">
        <v>0</v>
      </c>
      <c r="V520" s="21">
        <v>0</v>
      </c>
      <c r="W520" s="21">
        <v>0</v>
      </c>
      <c r="X520" s="21">
        <v>2350</v>
      </c>
      <c r="Y520" s="21" t="s">
        <v>191</v>
      </c>
      <c r="Z520" s="21" t="s">
        <v>205</v>
      </c>
      <c r="AA520" s="21" t="s">
        <v>1735</v>
      </c>
    </row>
    <row r="521" spans="1:27" x14ac:dyDescent="0.25">
      <c r="A521" s="21" t="s">
        <v>1736</v>
      </c>
      <c r="B521" s="21" t="s">
        <v>1737</v>
      </c>
      <c r="C521" s="21"/>
      <c r="D521" s="21">
        <v>0</v>
      </c>
      <c r="E521" s="21">
        <v>0</v>
      </c>
      <c r="F521" s="21">
        <v>0</v>
      </c>
      <c r="G521" s="21">
        <v>0</v>
      </c>
      <c r="H521" s="21">
        <v>0</v>
      </c>
      <c r="I521" s="21">
        <v>0</v>
      </c>
      <c r="J521" s="21">
        <v>0</v>
      </c>
      <c r="K521" s="21">
        <v>0</v>
      </c>
      <c r="L521" s="21">
        <v>0</v>
      </c>
      <c r="M521" s="21">
        <v>0</v>
      </c>
      <c r="N521" s="21">
        <v>0</v>
      </c>
      <c r="O521" s="21">
        <v>0</v>
      </c>
      <c r="P521" s="21">
        <v>0</v>
      </c>
      <c r="Q521" s="21">
        <v>0</v>
      </c>
      <c r="R521" s="21">
        <v>0</v>
      </c>
      <c r="S521" s="21">
        <v>0</v>
      </c>
      <c r="T521" s="21">
        <v>0</v>
      </c>
      <c r="U521" s="21">
        <v>0</v>
      </c>
      <c r="V521" s="21">
        <v>0</v>
      </c>
      <c r="W521" s="21">
        <v>0</v>
      </c>
      <c r="X521" s="21">
        <v>0</v>
      </c>
      <c r="Y521" s="21" t="s">
        <v>191</v>
      </c>
      <c r="Z521" s="21" t="s">
        <v>249</v>
      </c>
      <c r="AA521" s="21" t="s">
        <v>1738</v>
      </c>
    </row>
  </sheetData>
  <autoFilter ref="A11:AA508" xr:uid="{ED9D16A8-C741-49A3-85AF-291135A4BBB5}">
    <sortState xmlns:xlrd2="http://schemas.microsoft.com/office/spreadsheetml/2017/richdata2" ref="A12:AA521">
      <sortCondition ref="B11:B508"/>
    </sortState>
  </autoFilter>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01924-2415-4EB5-B6D1-660186E2F0F6}">
  <sheetPr>
    <tabColor rgb="FFFFC000"/>
  </sheetPr>
  <dimension ref="A1:AA521"/>
  <sheetViews>
    <sheetView showGridLines="0" zoomScale="84" zoomScaleNormal="84" workbookViewId="0">
      <pane xSplit="3" ySplit="9" topLeftCell="D458" activePane="bottomRight" state="frozen"/>
      <selection pane="topRight" activeCell="R3" sqref="R3"/>
      <selection pane="bottomLeft" activeCell="R3" sqref="R3"/>
      <selection pane="bottomRight" activeCell="A522" sqref="A522"/>
    </sheetView>
  </sheetViews>
  <sheetFormatPr defaultColWidth="9.1796875" defaultRowHeight="12.5" x14ac:dyDescent="0.25"/>
  <cols>
    <col min="1" max="1" width="15" customWidth="1"/>
    <col min="2" max="2" width="39.453125" customWidth="1"/>
    <col min="3" max="3" width="5.81640625" customWidth="1"/>
    <col min="4" max="27" width="15.81640625" customWidth="1"/>
  </cols>
  <sheetData>
    <row r="1" spans="1:27" ht="13" x14ac:dyDescent="0.3">
      <c r="A1" s="263" t="s">
        <v>18</v>
      </c>
      <c r="B1" s="53"/>
      <c r="C1" s="53"/>
      <c r="D1" s="54"/>
      <c r="E1" s="54"/>
      <c r="F1" s="54"/>
      <c r="G1" s="54"/>
      <c r="H1" s="54"/>
      <c r="I1" s="54"/>
      <c r="J1" s="54"/>
      <c r="K1" s="54"/>
      <c r="L1" s="54"/>
      <c r="M1" s="54"/>
      <c r="N1" s="54"/>
      <c r="O1" s="54"/>
      <c r="P1" s="54"/>
      <c r="Q1" s="54"/>
      <c r="R1" s="54"/>
      <c r="S1" s="54"/>
      <c r="T1" s="54"/>
      <c r="U1" s="54"/>
      <c r="V1" s="54"/>
      <c r="W1" s="54"/>
      <c r="X1" s="54"/>
      <c r="Y1" s="53"/>
      <c r="Z1" s="53"/>
      <c r="AA1" s="53"/>
    </row>
    <row r="2" spans="1:27" x14ac:dyDescent="0.25">
      <c r="A2" s="53"/>
      <c r="B2" s="53"/>
      <c r="C2" s="53"/>
      <c r="D2" s="54"/>
      <c r="E2" s="54"/>
      <c r="F2" s="54"/>
      <c r="G2" s="54"/>
      <c r="H2" s="54"/>
      <c r="I2" s="54"/>
      <c r="J2" s="54"/>
      <c r="K2" s="54"/>
      <c r="L2" s="54"/>
      <c r="M2" s="54"/>
      <c r="N2" s="54"/>
      <c r="O2" s="54"/>
      <c r="P2" s="54"/>
      <c r="Q2" s="54"/>
      <c r="R2" s="54"/>
      <c r="S2" s="54"/>
      <c r="T2" s="54"/>
      <c r="U2" s="54"/>
      <c r="V2" s="54"/>
      <c r="W2" s="54"/>
      <c r="X2" s="54"/>
      <c r="Y2" s="53"/>
      <c r="Z2" s="53"/>
      <c r="AA2" s="53"/>
    </row>
    <row r="3" spans="1:27" x14ac:dyDescent="0.25">
      <c r="A3" s="88" t="s">
        <v>185</v>
      </c>
      <c r="B3" s="53"/>
      <c r="C3" s="53"/>
      <c r="D3" s="54"/>
      <c r="E3" s="54"/>
      <c r="F3" s="54"/>
      <c r="G3" s="54"/>
      <c r="H3" s="54"/>
      <c r="I3" s="54"/>
      <c r="J3" s="54"/>
      <c r="K3" s="54"/>
      <c r="L3" s="54"/>
      <c r="M3" s="54"/>
      <c r="N3" s="54"/>
      <c r="O3" s="54"/>
      <c r="P3" s="54"/>
      <c r="Q3" s="54"/>
      <c r="R3" s="54"/>
      <c r="S3" s="54"/>
      <c r="T3" s="54"/>
      <c r="U3" s="54"/>
      <c r="V3" s="54"/>
      <c r="W3" s="54"/>
      <c r="X3" s="54"/>
      <c r="Y3" s="53"/>
      <c r="Z3" s="53"/>
      <c r="AA3" s="53"/>
    </row>
    <row r="4" spans="1:27" ht="65" x14ac:dyDescent="0.3">
      <c r="A4" s="142" t="s">
        <v>186</v>
      </c>
      <c r="B4" s="142" t="s">
        <v>187</v>
      </c>
      <c r="C4" s="142"/>
      <c r="D4" s="144" t="s">
        <v>94</v>
      </c>
      <c r="E4" s="144" t="s">
        <v>97</v>
      </c>
      <c r="F4" s="144" t="s">
        <v>99</v>
      </c>
      <c r="G4" s="144" t="s">
        <v>101</v>
      </c>
      <c r="H4" s="144" t="s">
        <v>103</v>
      </c>
      <c r="I4" s="144" t="s">
        <v>105</v>
      </c>
      <c r="J4" s="144" t="s">
        <v>107</v>
      </c>
      <c r="K4" s="144" t="s">
        <v>109</v>
      </c>
      <c r="L4" s="144" t="s">
        <v>116</v>
      </c>
      <c r="M4" s="144" t="s">
        <v>118</v>
      </c>
      <c r="N4" s="144" t="s">
        <v>120</v>
      </c>
      <c r="O4" s="144" t="s">
        <v>122</v>
      </c>
      <c r="P4" s="144" t="s">
        <v>123</v>
      </c>
      <c r="Q4" s="144" t="s">
        <v>124</v>
      </c>
      <c r="R4" s="144" t="s">
        <v>125</v>
      </c>
      <c r="S4" s="144" t="s">
        <v>126</v>
      </c>
      <c r="T4" s="144" t="s">
        <v>127</v>
      </c>
      <c r="U4" s="144" t="s">
        <v>128</v>
      </c>
      <c r="V4" s="144" t="s">
        <v>129</v>
      </c>
      <c r="W4" s="144" t="s">
        <v>188</v>
      </c>
      <c r="X4" s="144" t="s">
        <v>189</v>
      </c>
      <c r="Y4" s="143"/>
      <c r="Z4" s="143"/>
      <c r="AA4" s="143"/>
    </row>
    <row r="5" spans="1:27" ht="13" x14ac:dyDescent="0.3">
      <c r="A5" s="91" t="s">
        <v>190</v>
      </c>
      <c r="B5" s="91" t="s">
        <v>168</v>
      </c>
      <c r="C5" s="91"/>
      <c r="D5" s="92">
        <f>SUM(D$12:D$521)</f>
        <v>16886</v>
      </c>
      <c r="E5" s="92">
        <f t="shared" ref="E5:X5" si="0">SUM(E$12:E$521)</f>
        <v>0</v>
      </c>
      <c r="F5" s="92">
        <f t="shared" si="0"/>
        <v>373520</v>
      </c>
      <c r="G5" s="92">
        <f t="shared" si="0"/>
        <v>79884</v>
      </c>
      <c r="H5" s="92">
        <f t="shared" si="0"/>
        <v>30432</v>
      </c>
      <c r="I5" s="92">
        <f t="shared" si="0"/>
        <v>8010</v>
      </c>
      <c r="J5" s="92">
        <f t="shared" si="0"/>
        <v>34602</v>
      </c>
      <c r="K5" s="92">
        <f t="shared" si="0"/>
        <v>2839</v>
      </c>
      <c r="L5" s="92">
        <f t="shared" si="0"/>
        <v>4288335</v>
      </c>
      <c r="M5" s="92">
        <f t="shared" si="0"/>
        <v>1193355</v>
      </c>
      <c r="N5" s="92">
        <f t="shared" si="0"/>
        <v>82538362</v>
      </c>
      <c r="O5" s="92">
        <f t="shared" si="0"/>
        <v>8735436</v>
      </c>
      <c r="P5" s="92">
        <f t="shared" si="0"/>
        <v>2850</v>
      </c>
      <c r="Q5" s="92">
        <f t="shared" si="0"/>
        <v>667401</v>
      </c>
      <c r="R5" s="92">
        <f t="shared" si="0"/>
        <v>48843</v>
      </c>
      <c r="S5" s="92">
        <f t="shared" si="0"/>
        <v>171288</v>
      </c>
      <c r="T5" s="92">
        <f t="shared" si="0"/>
        <v>1054135</v>
      </c>
      <c r="U5" s="92">
        <f t="shared" si="0"/>
        <v>2362</v>
      </c>
      <c r="V5" s="92">
        <f t="shared" si="0"/>
        <v>8850358</v>
      </c>
      <c r="W5" s="92">
        <f t="shared" si="0"/>
        <v>8846363</v>
      </c>
      <c r="X5" s="92">
        <f t="shared" si="0"/>
        <v>2175026</v>
      </c>
      <c r="Y5" s="91"/>
      <c r="Z5" s="91"/>
      <c r="AA5" s="91"/>
    </row>
    <row r="6" spans="1:27" ht="13" x14ac:dyDescent="0.3">
      <c r="A6" s="91" t="s">
        <v>191</v>
      </c>
      <c r="B6" s="91" t="s">
        <v>192</v>
      </c>
      <c r="C6" s="91"/>
      <c r="D6" s="92">
        <f t="shared" ref="D6:M9" si="1">SUMIF($Y$12:$Y$521, $A6, D$12:D$521)</f>
        <v>15271</v>
      </c>
      <c r="E6" s="92">
        <f t="shared" si="1"/>
        <v>0</v>
      </c>
      <c r="F6" s="92">
        <f t="shared" si="1"/>
        <v>20510</v>
      </c>
      <c r="G6" s="92">
        <f t="shared" si="1"/>
        <v>44095</v>
      </c>
      <c r="H6" s="92">
        <f t="shared" si="1"/>
        <v>12442</v>
      </c>
      <c r="I6" s="92">
        <f t="shared" si="1"/>
        <v>7150</v>
      </c>
      <c r="J6" s="92">
        <f t="shared" si="1"/>
        <v>13363</v>
      </c>
      <c r="K6" s="92">
        <f t="shared" si="1"/>
        <v>2192</v>
      </c>
      <c r="L6" s="92">
        <f t="shared" si="1"/>
        <v>3920000</v>
      </c>
      <c r="M6" s="92">
        <f t="shared" si="1"/>
        <v>1193352</v>
      </c>
      <c r="N6" s="92">
        <f t="shared" ref="N6:X9" si="2">SUMIF($Y$12:$Y$521, $A6, N$12:N$521)</f>
        <v>67336340</v>
      </c>
      <c r="O6" s="92">
        <f t="shared" si="2"/>
        <v>6670063</v>
      </c>
      <c r="P6" s="92">
        <f t="shared" si="2"/>
        <v>500</v>
      </c>
      <c r="Q6" s="92">
        <f t="shared" si="2"/>
        <v>563092</v>
      </c>
      <c r="R6" s="92">
        <f t="shared" si="2"/>
        <v>47842</v>
      </c>
      <c r="S6" s="92">
        <f t="shared" si="2"/>
        <v>165438</v>
      </c>
      <c r="T6" s="92">
        <f t="shared" si="2"/>
        <v>932083</v>
      </c>
      <c r="U6" s="92">
        <f t="shared" si="2"/>
        <v>376</v>
      </c>
      <c r="V6" s="92">
        <f t="shared" si="2"/>
        <v>8032045</v>
      </c>
      <c r="W6" s="92">
        <f t="shared" si="2"/>
        <v>7311458</v>
      </c>
      <c r="X6" s="92">
        <f t="shared" si="2"/>
        <v>2038214</v>
      </c>
      <c r="Y6" s="91"/>
      <c r="Z6" s="91"/>
      <c r="AA6" s="91"/>
    </row>
    <row r="7" spans="1:27" ht="13" x14ac:dyDescent="0.3">
      <c r="A7" s="91" t="s">
        <v>193</v>
      </c>
      <c r="B7" s="91" t="s">
        <v>194</v>
      </c>
      <c r="C7" s="91"/>
      <c r="D7" s="92">
        <f t="shared" si="1"/>
        <v>1306</v>
      </c>
      <c r="E7" s="92">
        <f t="shared" si="1"/>
        <v>0</v>
      </c>
      <c r="F7" s="92">
        <f t="shared" si="1"/>
        <v>341686</v>
      </c>
      <c r="G7" s="92">
        <f t="shared" si="1"/>
        <v>35689</v>
      </c>
      <c r="H7" s="92">
        <f t="shared" si="1"/>
        <v>16775</v>
      </c>
      <c r="I7" s="92">
        <f t="shared" si="1"/>
        <v>0</v>
      </c>
      <c r="J7" s="92">
        <f t="shared" si="1"/>
        <v>15740</v>
      </c>
      <c r="K7" s="92">
        <f t="shared" si="1"/>
        <v>647</v>
      </c>
      <c r="L7" s="92">
        <f t="shared" si="1"/>
        <v>368335</v>
      </c>
      <c r="M7" s="92">
        <f t="shared" si="1"/>
        <v>2</v>
      </c>
      <c r="N7" s="92">
        <f t="shared" si="2"/>
        <v>10218372</v>
      </c>
      <c r="O7" s="92">
        <f t="shared" si="2"/>
        <v>1548706</v>
      </c>
      <c r="P7" s="92">
        <f t="shared" si="2"/>
        <v>350</v>
      </c>
      <c r="Q7" s="92">
        <f t="shared" si="2"/>
        <v>92456</v>
      </c>
      <c r="R7" s="92">
        <f t="shared" si="2"/>
        <v>1001</v>
      </c>
      <c r="S7" s="92">
        <f t="shared" si="2"/>
        <v>263</v>
      </c>
      <c r="T7" s="92">
        <f t="shared" si="2"/>
        <v>1936</v>
      </c>
      <c r="U7" s="92">
        <f t="shared" si="2"/>
        <v>0</v>
      </c>
      <c r="V7" s="92">
        <f t="shared" si="2"/>
        <v>670113</v>
      </c>
      <c r="W7" s="92">
        <f t="shared" si="2"/>
        <v>1151311</v>
      </c>
      <c r="X7" s="92">
        <f t="shared" si="2"/>
        <v>88750</v>
      </c>
      <c r="Y7" s="91"/>
      <c r="Z7" s="91"/>
      <c r="AA7" s="91"/>
    </row>
    <row r="8" spans="1:27" ht="13" x14ac:dyDescent="0.3">
      <c r="A8" s="91" t="s">
        <v>195</v>
      </c>
      <c r="B8" s="91" t="s">
        <v>196</v>
      </c>
      <c r="C8" s="91"/>
      <c r="D8" s="92">
        <f t="shared" si="1"/>
        <v>0</v>
      </c>
      <c r="E8" s="92">
        <f t="shared" si="1"/>
        <v>0</v>
      </c>
      <c r="F8" s="92">
        <f t="shared" si="1"/>
        <v>11324</v>
      </c>
      <c r="G8" s="92">
        <f t="shared" si="1"/>
        <v>100</v>
      </c>
      <c r="H8" s="92">
        <f t="shared" si="1"/>
        <v>1215</v>
      </c>
      <c r="I8" s="92">
        <f t="shared" si="1"/>
        <v>860</v>
      </c>
      <c r="J8" s="92">
        <f t="shared" si="1"/>
        <v>5499</v>
      </c>
      <c r="K8" s="92">
        <f t="shared" si="1"/>
        <v>0</v>
      </c>
      <c r="L8" s="92">
        <f t="shared" si="1"/>
        <v>0</v>
      </c>
      <c r="M8" s="92">
        <f t="shared" si="1"/>
        <v>1</v>
      </c>
      <c r="N8" s="92">
        <f t="shared" si="2"/>
        <v>4568679</v>
      </c>
      <c r="O8" s="92">
        <f t="shared" si="2"/>
        <v>495392</v>
      </c>
      <c r="P8" s="92">
        <f t="shared" si="2"/>
        <v>0</v>
      </c>
      <c r="Q8" s="92">
        <f t="shared" si="2"/>
        <v>11853</v>
      </c>
      <c r="R8" s="92">
        <f t="shared" si="2"/>
        <v>0</v>
      </c>
      <c r="S8" s="92">
        <f t="shared" si="2"/>
        <v>5587</v>
      </c>
      <c r="T8" s="92">
        <f t="shared" si="2"/>
        <v>34315</v>
      </c>
      <c r="U8" s="92">
        <f t="shared" si="2"/>
        <v>1986</v>
      </c>
      <c r="V8" s="92">
        <f t="shared" si="2"/>
        <v>146200</v>
      </c>
      <c r="W8" s="92">
        <f t="shared" si="2"/>
        <v>345644</v>
      </c>
      <c r="X8" s="92">
        <f t="shared" si="2"/>
        <v>46062</v>
      </c>
      <c r="Y8" s="91"/>
      <c r="Z8" s="91"/>
      <c r="AA8" s="91"/>
    </row>
    <row r="9" spans="1:27" ht="13" x14ac:dyDescent="0.3">
      <c r="A9" s="91" t="s">
        <v>197</v>
      </c>
      <c r="B9" s="91" t="s">
        <v>198</v>
      </c>
      <c r="C9" s="91"/>
      <c r="D9" s="92">
        <f t="shared" si="1"/>
        <v>309</v>
      </c>
      <c r="E9" s="92">
        <f t="shared" si="1"/>
        <v>0</v>
      </c>
      <c r="F9" s="92">
        <f t="shared" si="1"/>
        <v>0</v>
      </c>
      <c r="G9" s="92">
        <f t="shared" si="1"/>
        <v>0</v>
      </c>
      <c r="H9" s="92">
        <f t="shared" si="1"/>
        <v>0</v>
      </c>
      <c r="I9" s="92">
        <f t="shared" si="1"/>
        <v>0</v>
      </c>
      <c r="J9" s="92">
        <f t="shared" si="1"/>
        <v>0</v>
      </c>
      <c r="K9" s="92">
        <f t="shared" si="1"/>
        <v>0</v>
      </c>
      <c r="L9" s="92">
        <f t="shared" si="1"/>
        <v>0</v>
      </c>
      <c r="M9" s="92">
        <f t="shared" si="1"/>
        <v>0</v>
      </c>
      <c r="N9" s="92">
        <f t="shared" si="2"/>
        <v>414971</v>
      </c>
      <c r="O9" s="92">
        <f t="shared" si="2"/>
        <v>21275</v>
      </c>
      <c r="P9" s="92">
        <f t="shared" si="2"/>
        <v>2000</v>
      </c>
      <c r="Q9" s="92">
        <f t="shared" si="2"/>
        <v>0</v>
      </c>
      <c r="R9" s="92">
        <f t="shared" si="2"/>
        <v>0</v>
      </c>
      <c r="S9" s="92">
        <f t="shared" si="2"/>
        <v>0</v>
      </c>
      <c r="T9" s="92">
        <f t="shared" si="2"/>
        <v>85801</v>
      </c>
      <c r="U9" s="92">
        <f t="shared" si="2"/>
        <v>0</v>
      </c>
      <c r="V9" s="92">
        <f t="shared" si="2"/>
        <v>2000</v>
      </c>
      <c r="W9" s="92">
        <f t="shared" si="2"/>
        <v>37950</v>
      </c>
      <c r="X9" s="92">
        <f t="shared" si="2"/>
        <v>2000</v>
      </c>
      <c r="Y9" s="91"/>
      <c r="Z9" s="91"/>
      <c r="AA9" s="91"/>
    </row>
    <row r="10" spans="1:27" x14ac:dyDescent="0.25">
      <c r="A10" s="146"/>
      <c r="B10" s="146"/>
      <c r="C10" s="146"/>
      <c r="D10" s="146"/>
      <c r="E10" s="146"/>
      <c r="F10" s="146"/>
      <c r="G10" s="146"/>
      <c r="H10" s="146"/>
      <c r="I10" s="146"/>
      <c r="J10" s="146"/>
      <c r="K10" s="146"/>
      <c r="L10" s="146"/>
      <c r="M10" s="146"/>
      <c r="N10" s="146"/>
      <c r="O10" s="146"/>
      <c r="P10" s="146"/>
      <c r="Q10" s="146"/>
      <c r="R10" s="146"/>
      <c r="S10" s="146"/>
      <c r="T10" s="146"/>
      <c r="U10" s="146"/>
      <c r="V10" s="146"/>
      <c r="W10" s="146"/>
      <c r="X10" s="146"/>
      <c r="Y10" s="146"/>
      <c r="Z10" s="146"/>
      <c r="AA10" s="146"/>
    </row>
    <row r="11" spans="1:27" ht="65" x14ac:dyDescent="0.3">
      <c r="A11" s="140" t="s">
        <v>186</v>
      </c>
      <c r="B11" s="140" t="s">
        <v>187</v>
      </c>
      <c r="C11" s="215" t="s">
        <v>199</v>
      </c>
      <c r="D11" s="141" t="s">
        <v>94</v>
      </c>
      <c r="E11" s="141" t="s">
        <v>97</v>
      </c>
      <c r="F11" s="141" t="s">
        <v>99</v>
      </c>
      <c r="G11" s="141" t="s">
        <v>101</v>
      </c>
      <c r="H11" s="141" t="s">
        <v>103</v>
      </c>
      <c r="I11" s="141" t="s">
        <v>105</v>
      </c>
      <c r="J11" s="141" t="s">
        <v>107</v>
      </c>
      <c r="K11" s="141" t="s">
        <v>109</v>
      </c>
      <c r="L11" s="141" t="s">
        <v>116</v>
      </c>
      <c r="M11" s="141" t="s">
        <v>118</v>
      </c>
      <c r="N11" s="141" t="s">
        <v>120</v>
      </c>
      <c r="O11" s="141" t="s">
        <v>122</v>
      </c>
      <c r="P11" s="141" t="s">
        <v>123</v>
      </c>
      <c r="Q11" s="141" t="s">
        <v>124</v>
      </c>
      <c r="R11" s="141" t="s">
        <v>125</v>
      </c>
      <c r="S11" s="141" t="s">
        <v>126</v>
      </c>
      <c r="T11" s="141" t="s">
        <v>127</v>
      </c>
      <c r="U11" s="141" t="s">
        <v>128</v>
      </c>
      <c r="V11" s="141" t="s">
        <v>129</v>
      </c>
      <c r="W11" s="141" t="s">
        <v>188</v>
      </c>
      <c r="X11" s="141" t="s">
        <v>189</v>
      </c>
      <c r="Y11" s="140" t="s">
        <v>200</v>
      </c>
      <c r="Z11" s="140" t="s">
        <v>201</v>
      </c>
      <c r="AA11" s="140" t="s">
        <v>202</v>
      </c>
    </row>
    <row r="12" spans="1:27" x14ac:dyDescent="0.25">
      <c r="A12" s="94" t="s">
        <v>203</v>
      </c>
      <c r="B12" s="94" t="s">
        <v>204</v>
      </c>
      <c r="C12" s="26"/>
      <c r="D12" s="94">
        <v>0</v>
      </c>
      <c r="E12" s="130">
        <v>0</v>
      </c>
      <c r="F12" s="130">
        <v>189198</v>
      </c>
      <c r="G12" s="130">
        <v>0</v>
      </c>
      <c r="H12" s="130">
        <v>5035</v>
      </c>
      <c r="I12" s="130">
        <v>0</v>
      </c>
      <c r="J12" s="130">
        <v>3622</v>
      </c>
      <c r="K12" s="130">
        <v>0</v>
      </c>
      <c r="L12" s="130">
        <v>368335</v>
      </c>
      <c r="M12" s="130">
        <v>2</v>
      </c>
      <c r="N12" s="130">
        <v>440434</v>
      </c>
      <c r="O12" s="130">
        <v>55000</v>
      </c>
      <c r="P12" s="130">
        <v>0</v>
      </c>
      <c r="Q12" s="130">
        <v>0</v>
      </c>
      <c r="R12" s="130">
        <v>0</v>
      </c>
      <c r="S12" s="130">
        <v>0</v>
      </c>
      <c r="T12" s="130">
        <v>0</v>
      </c>
      <c r="U12" s="130">
        <v>0</v>
      </c>
      <c r="V12" s="130">
        <v>38893</v>
      </c>
      <c r="W12" s="130">
        <v>62000</v>
      </c>
      <c r="X12" s="130">
        <v>0</v>
      </c>
      <c r="Y12" s="130" t="s">
        <v>193</v>
      </c>
      <c r="Z12" s="94" t="s">
        <v>205</v>
      </c>
      <c r="AA12" s="94" t="s">
        <v>206</v>
      </c>
    </row>
    <row r="13" spans="1:27" x14ac:dyDescent="0.25">
      <c r="A13" s="94" t="s">
        <v>207</v>
      </c>
      <c r="B13" s="94" t="s">
        <v>208</v>
      </c>
      <c r="C13" s="26"/>
      <c r="D13" s="94">
        <v>0</v>
      </c>
      <c r="E13" s="130">
        <v>0</v>
      </c>
      <c r="F13" s="130">
        <v>0</v>
      </c>
      <c r="G13" s="130">
        <v>0</v>
      </c>
      <c r="H13" s="130">
        <v>0</v>
      </c>
      <c r="I13" s="130">
        <v>0</v>
      </c>
      <c r="J13" s="130">
        <v>47</v>
      </c>
      <c r="K13" s="130">
        <v>0</v>
      </c>
      <c r="L13" s="130">
        <v>0</v>
      </c>
      <c r="M13" s="130">
        <v>0</v>
      </c>
      <c r="N13" s="130">
        <v>526294</v>
      </c>
      <c r="O13" s="130">
        <v>38500</v>
      </c>
      <c r="P13" s="130">
        <v>0</v>
      </c>
      <c r="Q13" s="130">
        <v>500</v>
      </c>
      <c r="R13" s="130">
        <v>0</v>
      </c>
      <c r="S13" s="130">
        <v>0</v>
      </c>
      <c r="T13" s="130">
        <v>0</v>
      </c>
      <c r="U13" s="130">
        <v>0</v>
      </c>
      <c r="V13" s="130">
        <v>56600</v>
      </c>
      <c r="W13" s="130">
        <v>94000</v>
      </c>
      <c r="X13" s="130">
        <v>0</v>
      </c>
      <c r="Y13" s="130" t="s">
        <v>193</v>
      </c>
      <c r="Z13" s="94" t="s">
        <v>205</v>
      </c>
      <c r="AA13" s="94" t="s">
        <v>209</v>
      </c>
    </row>
    <row r="14" spans="1:27" x14ac:dyDescent="0.25">
      <c r="A14" s="94" t="s">
        <v>210</v>
      </c>
      <c r="B14" s="94" t="s">
        <v>211</v>
      </c>
      <c r="C14" s="26"/>
      <c r="D14" s="94">
        <v>0</v>
      </c>
      <c r="E14" s="130">
        <v>0</v>
      </c>
      <c r="F14" s="130">
        <v>0</v>
      </c>
      <c r="G14" s="130">
        <v>0</v>
      </c>
      <c r="H14" s="130">
        <v>0</v>
      </c>
      <c r="I14" s="130">
        <v>0</v>
      </c>
      <c r="J14" s="130">
        <v>0</v>
      </c>
      <c r="K14" s="130">
        <v>0</v>
      </c>
      <c r="L14" s="130">
        <v>0</v>
      </c>
      <c r="M14" s="130">
        <v>0</v>
      </c>
      <c r="N14" s="130">
        <v>121285</v>
      </c>
      <c r="O14" s="130">
        <v>10690</v>
      </c>
      <c r="P14" s="130">
        <v>0</v>
      </c>
      <c r="Q14" s="130">
        <v>0</v>
      </c>
      <c r="R14" s="130">
        <v>0</v>
      </c>
      <c r="S14" s="130">
        <v>0</v>
      </c>
      <c r="T14" s="130">
        <v>0</v>
      </c>
      <c r="U14" s="130">
        <v>0</v>
      </c>
      <c r="V14" s="130">
        <v>7250</v>
      </c>
      <c r="W14" s="130">
        <v>322</v>
      </c>
      <c r="X14" s="130">
        <v>0</v>
      </c>
      <c r="Y14" s="130" t="s">
        <v>191</v>
      </c>
      <c r="Z14" s="94" t="s">
        <v>212</v>
      </c>
      <c r="AA14" s="94" t="s">
        <v>213</v>
      </c>
    </row>
    <row r="15" spans="1:27" x14ac:dyDescent="0.25">
      <c r="A15" s="94" t="s">
        <v>214</v>
      </c>
      <c r="B15" s="94" t="s">
        <v>215</v>
      </c>
      <c r="C15" s="26"/>
      <c r="D15" s="94">
        <v>0</v>
      </c>
      <c r="E15" s="130">
        <v>0</v>
      </c>
      <c r="F15" s="130">
        <v>0</v>
      </c>
      <c r="G15" s="130">
        <v>0</v>
      </c>
      <c r="H15" s="130">
        <v>0</v>
      </c>
      <c r="I15" s="130">
        <v>0</v>
      </c>
      <c r="J15" s="130">
        <v>85</v>
      </c>
      <c r="K15" s="130">
        <v>0</v>
      </c>
      <c r="L15" s="130">
        <v>0</v>
      </c>
      <c r="M15" s="130">
        <v>0</v>
      </c>
      <c r="N15" s="130">
        <v>14908</v>
      </c>
      <c r="O15" s="130">
        <v>0</v>
      </c>
      <c r="P15" s="130">
        <v>0</v>
      </c>
      <c r="Q15" s="130">
        <v>0</v>
      </c>
      <c r="R15" s="130">
        <v>0</v>
      </c>
      <c r="S15" s="130">
        <v>0</v>
      </c>
      <c r="T15" s="130">
        <v>0</v>
      </c>
      <c r="U15" s="130">
        <v>0</v>
      </c>
      <c r="V15" s="130">
        <v>0</v>
      </c>
      <c r="W15" s="130">
        <v>0</v>
      </c>
      <c r="X15" s="130">
        <v>0</v>
      </c>
      <c r="Y15" s="130" t="s">
        <v>191</v>
      </c>
      <c r="Z15" s="94" t="s">
        <v>212</v>
      </c>
      <c r="AA15" s="94" t="s">
        <v>216</v>
      </c>
    </row>
    <row r="16" spans="1:27" x14ac:dyDescent="0.25">
      <c r="A16" s="94" t="s">
        <v>217</v>
      </c>
      <c r="B16" s="94" t="s">
        <v>218</v>
      </c>
      <c r="C16" s="26"/>
      <c r="D16" s="94">
        <v>0</v>
      </c>
      <c r="E16" s="130">
        <v>0</v>
      </c>
      <c r="F16" s="130">
        <v>0</v>
      </c>
      <c r="G16" s="130">
        <v>0</v>
      </c>
      <c r="H16" s="130">
        <v>0</v>
      </c>
      <c r="I16" s="130">
        <v>0</v>
      </c>
      <c r="J16" s="130">
        <v>0</v>
      </c>
      <c r="K16" s="130">
        <v>0</v>
      </c>
      <c r="L16" s="130">
        <v>0</v>
      </c>
      <c r="M16" s="130">
        <v>0</v>
      </c>
      <c r="N16" s="130">
        <v>1079</v>
      </c>
      <c r="O16" s="130">
        <v>0</v>
      </c>
      <c r="P16" s="130">
        <v>0</v>
      </c>
      <c r="Q16" s="130">
        <v>0</v>
      </c>
      <c r="R16" s="130">
        <v>0</v>
      </c>
      <c r="S16" s="130">
        <v>0</v>
      </c>
      <c r="T16" s="130">
        <v>0</v>
      </c>
      <c r="U16" s="130">
        <v>0</v>
      </c>
      <c r="V16" s="130">
        <v>0</v>
      </c>
      <c r="W16" s="130">
        <v>0</v>
      </c>
      <c r="X16" s="130">
        <v>0</v>
      </c>
      <c r="Y16" s="130" t="s">
        <v>191</v>
      </c>
      <c r="Z16" s="94" t="s">
        <v>212</v>
      </c>
      <c r="AA16" s="94" t="s">
        <v>219</v>
      </c>
    </row>
    <row r="17" spans="1:27" x14ac:dyDescent="0.25">
      <c r="A17" s="94" t="s">
        <v>220</v>
      </c>
      <c r="B17" s="94" t="s">
        <v>221</v>
      </c>
      <c r="C17" s="26"/>
      <c r="D17" s="94">
        <v>0</v>
      </c>
      <c r="E17" s="130">
        <v>0</v>
      </c>
      <c r="F17" s="130">
        <v>0</v>
      </c>
      <c r="G17" s="130">
        <v>0</v>
      </c>
      <c r="H17" s="130">
        <v>0</v>
      </c>
      <c r="I17" s="130">
        <v>0</v>
      </c>
      <c r="J17" s="130">
        <v>0</v>
      </c>
      <c r="K17" s="130">
        <v>0</v>
      </c>
      <c r="L17" s="130">
        <v>0</v>
      </c>
      <c r="M17" s="130">
        <v>0</v>
      </c>
      <c r="N17" s="130">
        <v>126410</v>
      </c>
      <c r="O17" s="130">
        <v>0</v>
      </c>
      <c r="P17" s="130">
        <v>0</v>
      </c>
      <c r="Q17" s="130">
        <v>0</v>
      </c>
      <c r="R17" s="130">
        <v>0</v>
      </c>
      <c r="S17" s="130">
        <v>0</v>
      </c>
      <c r="T17" s="130">
        <v>0</v>
      </c>
      <c r="U17" s="130">
        <v>0</v>
      </c>
      <c r="V17" s="130">
        <v>0</v>
      </c>
      <c r="W17" s="130">
        <v>0</v>
      </c>
      <c r="X17" s="130">
        <v>1062</v>
      </c>
      <c r="Y17" s="130" t="s">
        <v>195</v>
      </c>
      <c r="Z17" s="94" t="s">
        <v>205</v>
      </c>
      <c r="AA17" s="94" t="s">
        <v>222</v>
      </c>
    </row>
    <row r="18" spans="1:27" x14ac:dyDescent="0.25">
      <c r="A18" s="94" t="s">
        <v>223</v>
      </c>
      <c r="B18" s="94" t="s">
        <v>224</v>
      </c>
      <c r="C18" s="26"/>
      <c r="D18" s="94">
        <v>0</v>
      </c>
      <c r="E18" s="130">
        <v>0</v>
      </c>
      <c r="F18" s="130">
        <v>0</v>
      </c>
      <c r="G18" s="130">
        <v>0</v>
      </c>
      <c r="H18" s="130">
        <v>0</v>
      </c>
      <c r="I18" s="130">
        <v>0</v>
      </c>
      <c r="J18" s="130">
        <v>0</v>
      </c>
      <c r="K18" s="130">
        <v>0</v>
      </c>
      <c r="L18" s="130">
        <v>0</v>
      </c>
      <c r="M18" s="130">
        <v>0</v>
      </c>
      <c r="N18" s="130">
        <v>114867</v>
      </c>
      <c r="O18" s="130">
        <v>22000</v>
      </c>
      <c r="P18" s="130">
        <v>0</v>
      </c>
      <c r="Q18" s="130">
        <v>0</v>
      </c>
      <c r="R18" s="130">
        <v>0</v>
      </c>
      <c r="S18" s="130">
        <v>0</v>
      </c>
      <c r="T18" s="130">
        <v>0</v>
      </c>
      <c r="U18" s="130">
        <v>0</v>
      </c>
      <c r="V18" s="130">
        <v>8000</v>
      </c>
      <c r="W18" s="130">
        <v>0</v>
      </c>
      <c r="X18" s="130">
        <v>0</v>
      </c>
      <c r="Y18" s="130" t="s">
        <v>193</v>
      </c>
      <c r="Z18" s="94" t="s">
        <v>205</v>
      </c>
      <c r="AA18" s="94" t="s">
        <v>225</v>
      </c>
    </row>
    <row r="19" spans="1:27" x14ac:dyDescent="0.25">
      <c r="A19" s="94" t="s">
        <v>226</v>
      </c>
      <c r="B19" s="94" t="s">
        <v>227</v>
      </c>
      <c r="C19" s="26"/>
      <c r="D19" s="94">
        <v>0</v>
      </c>
      <c r="E19" s="130">
        <v>0</v>
      </c>
      <c r="F19" s="130">
        <v>0</v>
      </c>
      <c r="G19" s="130">
        <v>0</v>
      </c>
      <c r="H19" s="130">
        <v>0</v>
      </c>
      <c r="I19" s="130">
        <v>0</v>
      </c>
      <c r="J19" s="130">
        <v>0</v>
      </c>
      <c r="K19" s="130">
        <v>0</v>
      </c>
      <c r="L19" s="130">
        <v>0</v>
      </c>
      <c r="M19" s="130">
        <v>0</v>
      </c>
      <c r="N19" s="130">
        <v>47350</v>
      </c>
      <c r="O19" s="130">
        <v>5000</v>
      </c>
      <c r="P19" s="130">
        <v>0</v>
      </c>
      <c r="Q19" s="130">
        <v>0</v>
      </c>
      <c r="R19" s="130">
        <v>0</v>
      </c>
      <c r="S19" s="130">
        <v>0</v>
      </c>
      <c r="T19" s="130">
        <v>0</v>
      </c>
      <c r="U19" s="130">
        <v>0</v>
      </c>
      <c r="V19" s="130">
        <v>0</v>
      </c>
      <c r="W19" s="130">
        <v>1500</v>
      </c>
      <c r="X19" s="130">
        <v>0</v>
      </c>
      <c r="Y19" s="130" t="s">
        <v>197</v>
      </c>
      <c r="Z19" s="94" t="s">
        <v>197</v>
      </c>
      <c r="AA19" s="94" t="s">
        <v>228</v>
      </c>
    </row>
    <row r="20" spans="1:27" x14ac:dyDescent="0.25">
      <c r="A20" s="94" t="s">
        <v>229</v>
      </c>
      <c r="B20" s="94" t="s">
        <v>230</v>
      </c>
      <c r="C20" s="26"/>
      <c r="D20" s="94">
        <v>0</v>
      </c>
      <c r="E20" s="130">
        <v>0</v>
      </c>
      <c r="F20" s="130">
        <v>0</v>
      </c>
      <c r="G20" s="130">
        <v>0</v>
      </c>
      <c r="H20" s="130">
        <v>0</v>
      </c>
      <c r="I20" s="130">
        <v>0</v>
      </c>
      <c r="J20" s="130">
        <v>0</v>
      </c>
      <c r="K20" s="130">
        <v>0</v>
      </c>
      <c r="L20" s="130">
        <v>0</v>
      </c>
      <c r="M20" s="130">
        <v>0</v>
      </c>
      <c r="N20" s="130">
        <v>68538</v>
      </c>
      <c r="O20" s="130">
        <v>7275</v>
      </c>
      <c r="P20" s="130">
        <v>0</v>
      </c>
      <c r="Q20" s="130">
        <v>0</v>
      </c>
      <c r="R20" s="130">
        <v>0</v>
      </c>
      <c r="S20" s="130">
        <v>0</v>
      </c>
      <c r="T20" s="130">
        <v>0</v>
      </c>
      <c r="U20" s="130">
        <v>0</v>
      </c>
      <c r="V20" s="130">
        <v>0</v>
      </c>
      <c r="W20" s="130">
        <v>4000</v>
      </c>
      <c r="X20" s="130">
        <v>0</v>
      </c>
      <c r="Y20" s="130" t="s">
        <v>197</v>
      </c>
      <c r="Z20" s="94" t="s">
        <v>197</v>
      </c>
      <c r="AA20" s="94" t="s">
        <v>231</v>
      </c>
    </row>
    <row r="21" spans="1:27" x14ac:dyDescent="0.25">
      <c r="A21" s="94" t="s">
        <v>232</v>
      </c>
      <c r="B21" s="94" t="s">
        <v>233</v>
      </c>
      <c r="C21" s="26"/>
      <c r="D21" s="94">
        <v>0</v>
      </c>
      <c r="E21" s="130">
        <v>0</v>
      </c>
      <c r="F21" s="130">
        <v>0</v>
      </c>
      <c r="G21" s="130">
        <v>0</v>
      </c>
      <c r="H21" s="130">
        <v>0</v>
      </c>
      <c r="I21" s="130">
        <v>0</v>
      </c>
      <c r="J21" s="130">
        <v>616</v>
      </c>
      <c r="K21" s="130">
        <v>0</v>
      </c>
      <c r="L21" s="130">
        <v>0</v>
      </c>
      <c r="M21" s="130">
        <v>0</v>
      </c>
      <c r="N21" s="130">
        <v>127337</v>
      </c>
      <c r="O21" s="130">
        <v>31000</v>
      </c>
      <c r="P21" s="130">
        <v>0</v>
      </c>
      <c r="Q21" s="130">
        <v>1215</v>
      </c>
      <c r="R21" s="130">
        <v>0</v>
      </c>
      <c r="S21" s="130">
        <v>0</v>
      </c>
      <c r="T21" s="130">
        <v>0</v>
      </c>
      <c r="U21" s="130">
        <v>0</v>
      </c>
      <c r="V21" s="130">
        <v>18255</v>
      </c>
      <c r="W21" s="130">
        <v>0</v>
      </c>
      <c r="X21" s="130">
        <v>0</v>
      </c>
      <c r="Y21" s="130" t="s">
        <v>193</v>
      </c>
      <c r="Z21" s="94" t="s">
        <v>205</v>
      </c>
      <c r="AA21" s="94" t="s">
        <v>234</v>
      </c>
    </row>
    <row r="22" spans="1:27" x14ac:dyDescent="0.25">
      <c r="A22" s="94" t="s">
        <v>235</v>
      </c>
      <c r="B22" s="94" t="s">
        <v>236</v>
      </c>
      <c r="C22" s="26"/>
      <c r="D22" s="94">
        <v>0</v>
      </c>
      <c r="E22" s="130">
        <v>0</v>
      </c>
      <c r="F22" s="130">
        <v>0</v>
      </c>
      <c r="G22" s="130">
        <v>0</v>
      </c>
      <c r="H22" s="130">
        <v>0</v>
      </c>
      <c r="I22" s="130">
        <v>0</v>
      </c>
      <c r="J22" s="130">
        <v>0</v>
      </c>
      <c r="K22" s="130">
        <v>0</v>
      </c>
      <c r="L22" s="130">
        <v>0</v>
      </c>
      <c r="M22" s="130">
        <v>0</v>
      </c>
      <c r="N22" s="130">
        <v>44596</v>
      </c>
      <c r="O22" s="130">
        <v>1000</v>
      </c>
      <c r="P22" s="130">
        <v>2000</v>
      </c>
      <c r="Q22" s="130">
        <v>0</v>
      </c>
      <c r="R22" s="130">
        <v>0</v>
      </c>
      <c r="S22" s="130">
        <v>0</v>
      </c>
      <c r="T22" s="130">
        <v>0</v>
      </c>
      <c r="U22" s="130">
        <v>0</v>
      </c>
      <c r="V22" s="130">
        <v>0</v>
      </c>
      <c r="W22" s="130">
        <v>12000</v>
      </c>
      <c r="X22" s="130">
        <v>2000</v>
      </c>
      <c r="Y22" s="130" t="s">
        <v>197</v>
      </c>
      <c r="Z22" s="94" t="s">
        <v>197</v>
      </c>
      <c r="AA22" s="94" t="s">
        <v>237</v>
      </c>
    </row>
    <row r="23" spans="1:27" x14ac:dyDescent="0.25">
      <c r="A23" s="94" t="s">
        <v>238</v>
      </c>
      <c r="B23" s="94" t="s">
        <v>239</v>
      </c>
      <c r="C23" s="26"/>
      <c r="D23" s="94">
        <v>0</v>
      </c>
      <c r="E23" s="130">
        <v>0</v>
      </c>
      <c r="F23" s="130">
        <v>0</v>
      </c>
      <c r="G23" s="130">
        <v>0</v>
      </c>
      <c r="H23" s="130">
        <v>0</v>
      </c>
      <c r="I23" s="130">
        <v>0</v>
      </c>
      <c r="J23" s="130">
        <v>0</v>
      </c>
      <c r="K23" s="130">
        <v>0</v>
      </c>
      <c r="L23" s="130">
        <v>0</v>
      </c>
      <c r="M23" s="130">
        <v>0</v>
      </c>
      <c r="N23" s="130">
        <v>53180</v>
      </c>
      <c r="O23" s="130">
        <v>0</v>
      </c>
      <c r="P23" s="130">
        <v>0</v>
      </c>
      <c r="Q23" s="130">
        <v>0</v>
      </c>
      <c r="R23" s="130">
        <v>0</v>
      </c>
      <c r="S23" s="130">
        <v>0</v>
      </c>
      <c r="T23" s="130">
        <v>0</v>
      </c>
      <c r="U23" s="130">
        <v>0</v>
      </c>
      <c r="V23" s="130">
        <v>0</v>
      </c>
      <c r="W23" s="130">
        <v>0</v>
      </c>
      <c r="X23" s="130">
        <v>0</v>
      </c>
      <c r="Y23" s="130" t="s">
        <v>191</v>
      </c>
      <c r="Z23" s="94" t="s">
        <v>212</v>
      </c>
      <c r="AA23" s="94" t="s">
        <v>240</v>
      </c>
    </row>
    <row r="24" spans="1:27" x14ac:dyDescent="0.25">
      <c r="A24" s="94" t="s">
        <v>241</v>
      </c>
      <c r="B24" s="94" t="s">
        <v>242</v>
      </c>
      <c r="C24" s="26"/>
      <c r="D24" s="94">
        <v>0</v>
      </c>
      <c r="E24" s="130">
        <v>0</v>
      </c>
      <c r="F24" s="130">
        <v>0</v>
      </c>
      <c r="G24" s="130">
        <v>0</v>
      </c>
      <c r="H24" s="130">
        <v>0</v>
      </c>
      <c r="I24" s="130">
        <v>0</v>
      </c>
      <c r="J24" s="130">
        <v>0</v>
      </c>
      <c r="K24" s="130">
        <v>0</v>
      </c>
      <c r="L24" s="130">
        <v>0</v>
      </c>
      <c r="M24" s="130">
        <v>0</v>
      </c>
      <c r="N24" s="130">
        <v>40236</v>
      </c>
      <c r="O24" s="130">
        <v>25000</v>
      </c>
      <c r="P24" s="130">
        <v>0</v>
      </c>
      <c r="Q24" s="130">
        <v>0</v>
      </c>
      <c r="R24" s="130">
        <v>0</v>
      </c>
      <c r="S24" s="130">
        <v>0</v>
      </c>
      <c r="T24" s="130">
        <v>0</v>
      </c>
      <c r="U24" s="130">
        <v>0</v>
      </c>
      <c r="V24" s="130">
        <v>8500</v>
      </c>
      <c r="W24" s="130">
        <v>0</v>
      </c>
      <c r="X24" s="130">
        <v>7000</v>
      </c>
      <c r="Y24" s="130" t="s">
        <v>191</v>
      </c>
      <c r="Z24" s="94" t="s">
        <v>212</v>
      </c>
      <c r="AA24" s="94" t="s">
        <v>243</v>
      </c>
    </row>
    <row r="25" spans="1:27" x14ac:dyDescent="0.25">
      <c r="A25" s="94" t="s">
        <v>244</v>
      </c>
      <c r="B25" s="94" t="s">
        <v>245</v>
      </c>
      <c r="C25" s="26"/>
      <c r="D25" s="94">
        <v>0</v>
      </c>
      <c r="E25" s="130">
        <v>0</v>
      </c>
      <c r="F25" s="130">
        <v>0</v>
      </c>
      <c r="G25" s="130">
        <v>0</v>
      </c>
      <c r="H25" s="130">
        <v>0</v>
      </c>
      <c r="I25" s="130">
        <v>5000</v>
      </c>
      <c r="J25" s="130">
        <v>0</v>
      </c>
      <c r="K25" s="130">
        <v>0</v>
      </c>
      <c r="L25" s="130">
        <v>0</v>
      </c>
      <c r="M25" s="130">
        <v>0</v>
      </c>
      <c r="N25" s="130">
        <v>108664</v>
      </c>
      <c r="O25" s="130">
        <v>0</v>
      </c>
      <c r="P25" s="130">
        <v>0</v>
      </c>
      <c r="Q25" s="130">
        <v>0</v>
      </c>
      <c r="R25" s="130">
        <v>0</v>
      </c>
      <c r="S25" s="130">
        <v>0</v>
      </c>
      <c r="T25" s="130">
        <v>0</v>
      </c>
      <c r="U25" s="130">
        <v>0</v>
      </c>
      <c r="V25" s="130">
        <v>0</v>
      </c>
      <c r="W25" s="130">
        <v>75000</v>
      </c>
      <c r="X25" s="130">
        <v>0</v>
      </c>
      <c r="Y25" s="130" t="s">
        <v>191</v>
      </c>
      <c r="Z25" s="94" t="s">
        <v>212</v>
      </c>
      <c r="AA25" s="94" t="s">
        <v>246</v>
      </c>
    </row>
    <row r="26" spans="1:27" x14ac:dyDescent="0.25">
      <c r="A26" s="94" t="s">
        <v>247</v>
      </c>
      <c r="B26" s="94" t="s">
        <v>248</v>
      </c>
      <c r="C26" s="26"/>
      <c r="D26" s="94">
        <v>0</v>
      </c>
      <c r="E26" s="130">
        <v>0</v>
      </c>
      <c r="F26" s="130">
        <v>0</v>
      </c>
      <c r="G26" s="130">
        <v>0</v>
      </c>
      <c r="H26" s="130">
        <v>0</v>
      </c>
      <c r="I26" s="130">
        <v>0</v>
      </c>
      <c r="J26" s="130">
        <v>0</v>
      </c>
      <c r="K26" s="130">
        <v>0</v>
      </c>
      <c r="L26" s="130">
        <v>0</v>
      </c>
      <c r="M26" s="130">
        <v>0</v>
      </c>
      <c r="N26" s="130">
        <v>28687</v>
      </c>
      <c r="O26" s="130">
        <v>6500</v>
      </c>
      <c r="P26" s="130">
        <v>0</v>
      </c>
      <c r="Q26" s="130">
        <v>0</v>
      </c>
      <c r="R26" s="130">
        <v>0</v>
      </c>
      <c r="S26" s="130">
        <v>0</v>
      </c>
      <c r="T26" s="130">
        <v>0</v>
      </c>
      <c r="U26" s="130">
        <v>0</v>
      </c>
      <c r="V26" s="130">
        <v>5275</v>
      </c>
      <c r="W26" s="130">
        <v>0</v>
      </c>
      <c r="X26" s="130">
        <v>0</v>
      </c>
      <c r="Y26" s="130" t="s">
        <v>191</v>
      </c>
      <c r="Z26" s="94" t="s">
        <v>249</v>
      </c>
      <c r="AA26" s="94" t="s">
        <v>250</v>
      </c>
    </row>
    <row r="27" spans="1:27" x14ac:dyDescent="0.25">
      <c r="A27" s="94" t="s">
        <v>251</v>
      </c>
      <c r="B27" s="94" t="s">
        <v>252</v>
      </c>
      <c r="C27" s="26"/>
      <c r="D27" s="94">
        <v>0</v>
      </c>
      <c r="E27" s="130">
        <v>0</v>
      </c>
      <c r="F27" s="130">
        <v>0</v>
      </c>
      <c r="G27" s="130">
        <v>0</v>
      </c>
      <c r="H27" s="130">
        <v>0</v>
      </c>
      <c r="I27" s="130">
        <v>0</v>
      </c>
      <c r="J27" s="130">
        <v>0</v>
      </c>
      <c r="K27" s="130">
        <v>0</v>
      </c>
      <c r="L27" s="130">
        <v>0</v>
      </c>
      <c r="M27" s="130">
        <v>0</v>
      </c>
      <c r="N27" s="130">
        <v>7000</v>
      </c>
      <c r="O27" s="130">
        <v>0</v>
      </c>
      <c r="P27" s="130">
        <v>0</v>
      </c>
      <c r="Q27" s="130">
        <v>0</v>
      </c>
      <c r="R27" s="130">
        <v>0</v>
      </c>
      <c r="S27" s="130">
        <v>0</v>
      </c>
      <c r="T27" s="130">
        <v>0</v>
      </c>
      <c r="U27" s="130">
        <v>0</v>
      </c>
      <c r="V27" s="130">
        <v>0</v>
      </c>
      <c r="W27" s="130">
        <v>0</v>
      </c>
      <c r="X27" s="130">
        <v>0</v>
      </c>
      <c r="Y27" s="130" t="s">
        <v>191</v>
      </c>
      <c r="Z27" s="94" t="s">
        <v>205</v>
      </c>
      <c r="AA27" s="94" t="s">
        <v>253</v>
      </c>
    </row>
    <row r="28" spans="1:27" x14ac:dyDescent="0.25">
      <c r="A28" s="94" t="s">
        <v>254</v>
      </c>
      <c r="B28" s="94" t="s">
        <v>255</v>
      </c>
      <c r="C28" s="26"/>
      <c r="D28" s="94">
        <v>0</v>
      </c>
      <c r="E28" s="130">
        <v>0</v>
      </c>
      <c r="F28" s="130">
        <v>0</v>
      </c>
      <c r="G28" s="130">
        <v>0</v>
      </c>
      <c r="H28" s="130">
        <v>0</v>
      </c>
      <c r="I28" s="130">
        <v>0</v>
      </c>
      <c r="J28" s="130">
        <v>0</v>
      </c>
      <c r="K28" s="130">
        <v>0</v>
      </c>
      <c r="L28" s="130">
        <v>0</v>
      </c>
      <c r="M28" s="130">
        <v>0</v>
      </c>
      <c r="N28" s="130">
        <v>17595</v>
      </c>
      <c r="O28" s="130">
        <v>0</v>
      </c>
      <c r="P28" s="130">
        <v>0</v>
      </c>
      <c r="Q28" s="130">
        <v>0</v>
      </c>
      <c r="R28" s="130">
        <v>0</v>
      </c>
      <c r="S28" s="130">
        <v>0</v>
      </c>
      <c r="T28" s="130">
        <v>0</v>
      </c>
      <c r="U28" s="130">
        <v>0</v>
      </c>
      <c r="V28" s="130">
        <v>0</v>
      </c>
      <c r="W28" s="130">
        <v>0</v>
      </c>
      <c r="X28" s="130">
        <v>0</v>
      </c>
      <c r="Y28" s="130" t="s">
        <v>191</v>
      </c>
      <c r="Z28" s="94" t="s">
        <v>212</v>
      </c>
      <c r="AA28" s="94" t="s">
        <v>256</v>
      </c>
    </row>
    <row r="29" spans="1:27" x14ac:dyDescent="0.25">
      <c r="A29" s="94" t="s">
        <v>257</v>
      </c>
      <c r="B29" s="94" t="s">
        <v>258</v>
      </c>
      <c r="C29" s="26"/>
      <c r="D29" s="94">
        <v>0</v>
      </c>
      <c r="E29" s="130">
        <v>0</v>
      </c>
      <c r="F29" s="130">
        <v>0</v>
      </c>
      <c r="G29" s="130">
        <v>0</v>
      </c>
      <c r="H29" s="130">
        <v>0</v>
      </c>
      <c r="I29" s="130">
        <v>0</v>
      </c>
      <c r="J29" s="130">
        <v>0</v>
      </c>
      <c r="K29" s="130">
        <v>0</v>
      </c>
      <c r="L29" s="130">
        <v>0</v>
      </c>
      <c r="M29" s="130">
        <v>0</v>
      </c>
      <c r="N29" s="130">
        <v>96536</v>
      </c>
      <c r="O29" s="130">
        <v>0</v>
      </c>
      <c r="P29" s="130">
        <v>0</v>
      </c>
      <c r="Q29" s="130">
        <v>0</v>
      </c>
      <c r="R29" s="130">
        <v>0</v>
      </c>
      <c r="S29" s="130">
        <v>0</v>
      </c>
      <c r="T29" s="130">
        <v>0</v>
      </c>
      <c r="U29" s="130">
        <v>0</v>
      </c>
      <c r="V29" s="130">
        <v>0</v>
      </c>
      <c r="W29" s="130">
        <v>8500</v>
      </c>
      <c r="X29" s="130">
        <v>0</v>
      </c>
      <c r="Y29" s="130" t="s">
        <v>191</v>
      </c>
      <c r="Z29" s="94" t="s">
        <v>212</v>
      </c>
      <c r="AA29" s="94" t="s">
        <v>259</v>
      </c>
    </row>
    <row r="30" spans="1:27" x14ac:dyDescent="0.25">
      <c r="A30" s="94" t="s">
        <v>260</v>
      </c>
      <c r="B30" s="94" t="s">
        <v>261</v>
      </c>
      <c r="C30" s="26"/>
      <c r="D30" s="94">
        <v>0</v>
      </c>
      <c r="E30" s="130">
        <v>0</v>
      </c>
      <c r="F30" s="130">
        <v>0</v>
      </c>
      <c r="G30" s="130">
        <v>0</v>
      </c>
      <c r="H30" s="130">
        <v>0</v>
      </c>
      <c r="I30" s="130">
        <v>0</v>
      </c>
      <c r="J30" s="130">
        <v>0</v>
      </c>
      <c r="K30" s="130">
        <v>0</v>
      </c>
      <c r="L30" s="130">
        <v>0</v>
      </c>
      <c r="M30" s="130">
        <v>0</v>
      </c>
      <c r="N30" s="130">
        <v>656612</v>
      </c>
      <c r="O30" s="130">
        <v>101852</v>
      </c>
      <c r="P30" s="130">
        <v>0</v>
      </c>
      <c r="Q30" s="130">
        <v>6817</v>
      </c>
      <c r="R30" s="130">
        <v>0</v>
      </c>
      <c r="S30" s="130">
        <v>0</v>
      </c>
      <c r="T30" s="130">
        <v>0</v>
      </c>
      <c r="U30" s="130">
        <v>0</v>
      </c>
      <c r="V30" s="130">
        <v>0</v>
      </c>
      <c r="W30" s="130">
        <v>111000</v>
      </c>
      <c r="X30" s="130">
        <v>39000</v>
      </c>
      <c r="Y30" s="130" t="s">
        <v>191</v>
      </c>
      <c r="Z30" s="94" t="s">
        <v>262</v>
      </c>
      <c r="AA30" s="94" t="s">
        <v>263</v>
      </c>
    </row>
    <row r="31" spans="1:27" x14ac:dyDescent="0.25">
      <c r="A31" s="94" t="s">
        <v>264</v>
      </c>
      <c r="B31" s="94" t="s">
        <v>265</v>
      </c>
      <c r="C31" s="26"/>
      <c r="D31" s="94">
        <v>0</v>
      </c>
      <c r="E31" s="130">
        <v>0</v>
      </c>
      <c r="F31" s="130">
        <v>0</v>
      </c>
      <c r="G31" s="130">
        <v>0</v>
      </c>
      <c r="H31" s="130">
        <v>0</v>
      </c>
      <c r="I31" s="130">
        <v>0</v>
      </c>
      <c r="J31" s="130">
        <v>0</v>
      </c>
      <c r="K31" s="130">
        <v>0</v>
      </c>
      <c r="L31" s="130">
        <v>0</v>
      </c>
      <c r="M31" s="130">
        <v>0</v>
      </c>
      <c r="N31" s="130">
        <v>321580</v>
      </c>
      <c r="O31" s="130">
        <v>0</v>
      </c>
      <c r="P31" s="130">
        <v>0</v>
      </c>
      <c r="Q31" s="130">
        <v>0</v>
      </c>
      <c r="R31" s="130">
        <v>0</v>
      </c>
      <c r="S31" s="130">
        <v>0</v>
      </c>
      <c r="T31" s="130">
        <v>0</v>
      </c>
      <c r="U31" s="130">
        <v>0</v>
      </c>
      <c r="V31" s="130">
        <v>62500</v>
      </c>
      <c r="W31" s="130">
        <v>20000</v>
      </c>
      <c r="X31" s="130">
        <v>0</v>
      </c>
      <c r="Y31" s="130" t="s">
        <v>191</v>
      </c>
      <c r="Z31" s="94" t="s">
        <v>262</v>
      </c>
      <c r="AA31" s="94" t="s">
        <v>266</v>
      </c>
    </row>
    <row r="32" spans="1:27" x14ac:dyDescent="0.25">
      <c r="A32" s="94" t="s">
        <v>267</v>
      </c>
      <c r="B32" s="94" t="s">
        <v>268</v>
      </c>
      <c r="C32" s="26"/>
      <c r="D32" s="94">
        <v>0</v>
      </c>
      <c r="E32" s="130">
        <v>0</v>
      </c>
      <c r="F32" s="130">
        <v>0</v>
      </c>
      <c r="G32" s="130">
        <v>0</v>
      </c>
      <c r="H32" s="130">
        <v>0</v>
      </c>
      <c r="I32" s="130">
        <v>0</v>
      </c>
      <c r="J32" s="130">
        <v>0</v>
      </c>
      <c r="K32" s="130">
        <v>0</v>
      </c>
      <c r="L32" s="130">
        <v>0</v>
      </c>
      <c r="M32" s="130">
        <v>0</v>
      </c>
      <c r="N32" s="130">
        <v>571501</v>
      </c>
      <c r="O32" s="130">
        <v>0</v>
      </c>
      <c r="P32" s="130">
        <v>0</v>
      </c>
      <c r="Q32" s="130">
        <v>0</v>
      </c>
      <c r="R32" s="130">
        <v>0</v>
      </c>
      <c r="S32" s="130">
        <v>0</v>
      </c>
      <c r="T32" s="130">
        <v>0</v>
      </c>
      <c r="U32" s="130">
        <v>0</v>
      </c>
      <c r="V32" s="130">
        <v>55000</v>
      </c>
      <c r="W32" s="130">
        <v>0</v>
      </c>
      <c r="X32" s="130">
        <v>29460</v>
      </c>
      <c r="Y32" s="130" t="s">
        <v>191</v>
      </c>
      <c r="Z32" s="94" t="s">
        <v>269</v>
      </c>
      <c r="AA32" s="94" t="s">
        <v>270</v>
      </c>
    </row>
    <row r="33" spans="1:27" x14ac:dyDescent="0.25">
      <c r="A33" s="94" t="s">
        <v>271</v>
      </c>
      <c r="B33" s="94" t="s">
        <v>272</v>
      </c>
      <c r="C33" s="26"/>
      <c r="D33" s="94">
        <v>0</v>
      </c>
      <c r="E33" s="130">
        <v>0</v>
      </c>
      <c r="F33" s="130">
        <v>0</v>
      </c>
      <c r="G33" s="130">
        <v>0</v>
      </c>
      <c r="H33" s="130">
        <v>0</v>
      </c>
      <c r="I33" s="130">
        <v>0</v>
      </c>
      <c r="J33" s="130">
        <v>0</v>
      </c>
      <c r="K33" s="130">
        <v>0</v>
      </c>
      <c r="L33" s="130">
        <v>0</v>
      </c>
      <c r="M33" s="130">
        <v>0</v>
      </c>
      <c r="N33" s="130">
        <v>37479</v>
      </c>
      <c r="O33" s="130">
        <v>0</v>
      </c>
      <c r="P33" s="130">
        <v>0</v>
      </c>
      <c r="Q33" s="130">
        <v>0</v>
      </c>
      <c r="R33" s="130">
        <v>0</v>
      </c>
      <c r="S33" s="130">
        <v>0</v>
      </c>
      <c r="T33" s="130">
        <v>0</v>
      </c>
      <c r="U33" s="130">
        <v>0</v>
      </c>
      <c r="V33" s="130">
        <v>0</v>
      </c>
      <c r="W33" s="130">
        <v>0</v>
      </c>
      <c r="X33" s="130">
        <v>0</v>
      </c>
      <c r="Y33" s="130" t="s">
        <v>191</v>
      </c>
      <c r="Z33" s="94" t="s">
        <v>212</v>
      </c>
      <c r="AA33" s="94" t="s">
        <v>273</v>
      </c>
    </row>
    <row r="34" spans="1:27" x14ac:dyDescent="0.25">
      <c r="A34" s="94" t="s">
        <v>274</v>
      </c>
      <c r="B34" s="94" t="s">
        <v>275</v>
      </c>
      <c r="C34" s="26"/>
      <c r="D34" s="94">
        <v>0</v>
      </c>
      <c r="E34" s="130">
        <v>0</v>
      </c>
      <c r="F34" s="130">
        <v>0</v>
      </c>
      <c r="G34" s="130">
        <v>0</v>
      </c>
      <c r="H34" s="130">
        <v>0</v>
      </c>
      <c r="I34" s="130">
        <v>0</v>
      </c>
      <c r="J34" s="130">
        <v>0</v>
      </c>
      <c r="K34" s="130">
        <v>0</v>
      </c>
      <c r="L34" s="130">
        <v>0</v>
      </c>
      <c r="M34" s="130">
        <v>0</v>
      </c>
      <c r="N34" s="130">
        <v>237301</v>
      </c>
      <c r="O34" s="130">
        <v>0</v>
      </c>
      <c r="P34" s="130">
        <v>0</v>
      </c>
      <c r="Q34" s="130">
        <v>0</v>
      </c>
      <c r="R34" s="130">
        <v>0</v>
      </c>
      <c r="S34" s="130">
        <v>0</v>
      </c>
      <c r="T34" s="130">
        <v>0</v>
      </c>
      <c r="U34" s="130">
        <v>0</v>
      </c>
      <c r="V34" s="130">
        <v>0</v>
      </c>
      <c r="W34" s="130">
        <v>0</v>
      </c>
      <c r="X34" s="130">
        <v>750</v>
      </c>
      <c r="Y34" s="130" t="s">
        <v>191</v>
      </c>
      <c r="Z34" s="94" t="s">
        <v>212</v>
      </c>
      <c r="AA34" s="94" t="s">
        <v>276</v>
      </c>
    </row>
    <row r="35" spans="1:27" x14ac:dyDescent="0.25">
      <c r="A35" s="94" t="s">
        <v>277</v>
      </c>
      <c r="B35" s="94" t="s">
        <v>278</v>
      </c>
      <c r="C35" s="26"/>
      <c r="D35" s="94">
        <v>0</v>
      </c>
      <c r="E35" s="130">
        <v>0</v>
      </c>
      <c r="F35" s="130">
        <v>0</v>
      </c>
      <c r="G35" s="130">
        <v>0</v>
      </c>
      <c r="H35" s="130">
        <v>0</v>
      </c>
      <c r="I35" s="130">
        <v>0</v>
      </c>
      <c r="J35" s="130">
        <v>0</v>
      </c>
      <c r="K35" s="130">
        <v>0</v>
      </c>
      <c r="L35" s="130">
        <v>0</v>
      </c>
      <c r="M35" s="130">
        <v>0</v>
      </c>
      <c r="N35" s="130">
        <v>0</v>
      </c>
      <c r="O35" s="130">
        <v>0</v>
      </c>
      <c r="P35" s="130">
        <v>0</v>
      </c>
      <c r="Q35" s="130">
        <v>0</v>
      </c>
      <c r="R35" s="130">
        <v>0</v>
      </c>
      <c r="S35" s="130">
        <v>0</v>
      </c>
      <c r="T35" s="130">
        <v>0</v>
      </c>
      <c r="U35" s="130">
        <v>0</v>
      </c>
      <c r="V35" s="130">
        <v>0</v>
      </c>
      <c r="W35" s="130">
        <v>65</v>
      </c>
      <c r="X35" s="130">
        <v>0</v>
      </c>
      <c r="Y35" s="130" t="s">
        <v>191</v>
      </c>
      <c r="Z35" s="94" t="s">
        <v>212</v>
      </c>
      <c r="AA35" s="94" t="s">
        <v>279</v>
      </c>
    </row>
    <row r="36" spans="1:27" x14ac:dyDescent="0.25">
      <c r="A36" s="94" t="s">
        <v>280</v>
      </c>
      <c r="B36" s="94" t="s">
        <v>281</v>
      </c>
      <c r="C36" s="26"/>
      <c r="D36" s="94">
        <v>0</v>
      </c>
      <c r="E36" s="130">
        <v>0</v>
      </c>
      <c r="F36" s="130">
        <v>0</v>
      </c>
      <c r="G36" s="130">
        <v>0</v>
      </c>
      <c r="H36" s="130">
        <v>0</v>
      </c>
      <c r="I36" s="130">
        <v>0</v>
      </c>
      <c r="J36" s="130">
        <v>0</v>
      </c>
      <c r="K36" s="130">
        <v>0</v>
      </c>
      <c r="L36" s="130">
        <v>0</v>
      </c>
      <c r="M36" s="130">
        <v>0</v>
      </c>
      <c r="N36" s="130">
        <v>71363</v>
      </c>
      <c r="O36" s="130">
        <v>14300</v>
      </c>
      <c r="P36" s="130">
        <v>0</v>
      </c>
      <c r="Q36" s="130">
        <v>0</v>
      </c>
      <c r="R36" s="130">
        <v>0</v>
      </c>
      <c r="S36" s="130">
        <v>0</v>
      </c>
      <c r="T36" s="130">
        <v>0</v>
      </c>
      <c r="U36" s="130">
        <v>0</v>
      </c>
      <c r="V36" s="130">
        <v>17200</v>
      </c>
      <c r="W36" s="130">
        <v>0</v>
      </c>
      <c r="X36" s="130">
        <v>0</v>
      </c>
      <c r="Y36" s="130" t="s">
        <v>191</v>
      </c>
      <c r="Z36" s="94" t="s">
        <v>212</v>
      </c>
      <c r="AA36" s="94" t="s">
        <v>282</v>
      </c>
    </row>
    <row r="37" spans="1:27" x14ac:dyDescent="0.25">
      <c r="A37" s="94" t="s">
        <v>283</v>
      </c>
      <c r="B37" s="94" t="s">
        <v>284</v>
      </c>
      <c r="C37" s="26"/>
      <c r="D37" s="94">
        <v>0</v>
      </c>
      <c r="E37" s="130">
        <v>0</v>
      </c>
      <c r="F37" s="130">
        <v>0</v>
      </c>
      <c r="G37" s="130">
        <v>0</v>
      </c>
      <c r="H37" s="130">
        <v>0</v>
      </c>
      <c r="I37" s="130">
        <v>0</v>
      </c>
      <c r="J37" s="130">
        <v>257</v>
      </c>
      <c r="K37" s="130">
        <v>0</v>
      </c>
      <c r="L37" s="130">
        <v>0</v>
      </c>
      <c r="M37" s="130">
        <v>0</v>
      </c>
      <c r="N37" s="130">
        <v>204367</v>
      </c>
      <c r="O37" s="130">
        <v>20000</v>
      </c>
      <c r="P37" s="130">
        <v>0</v>
      </c>
      <c r="Q37" s="130">
        <v>0</v>
      </c>
      <c r="R37" s="130">
        <v>0</v>
      </c>
      <c r="S37" s="130">
        <v>0</v>
      </c>
      <c r="T37" s="130">
        <v>0</v>
      </c>
      <c r="U37" s="130">
        <v>0</v>
      </c>
      <c r="V37" s="130">
        <v>0</v>
      </c>
      <c r="W37" s="130">
        <v>0</v>
      </c>
      <c r="X37" s="130">
        <v>10000</v>
      </c>
      <c r="Y37" s="130" t="s">
        <v>191</v>
      </c>
      <c r="Z37" s="94" t="s">
        <v>205</v>
      </c>
      <c r="AA37" s="94" t="s">
        <v>285</v>
      </c>
    </row>
    <row r="38" spans="1:27" x14ac:dyDescent="0.25">
      <c r="A38" s="94" t="s">
        <v>286</v>
      </c>
      <c r="B38" s="94" t="s">
        <v>287</v>
      </c>
      <c r="C38" s="26"/>
      <c r="D38" s="94">
        <v>0</v>
      </c>
      <c r="E38" s="130">
        <v>0</v>
      </c>
      <c r="F38" s="130">
        <v>0</v>
      </c>
      <c r="G38" s="130">
        <v>0</v>
      </c>
      <c r="H38" s="130">
        <v>0</v>
      </c>
      <c r="I38" s="130">
        <v>0</v>
      </c>
      <c r="J38" s="130">
        <v>0</v>
      </c>
      <c r="K38" s="130">
        <v>0</v>
      </c>
      <c r="L38" s="130">
        <v>0</v>
      </c>
      <c r="M38" s="130">
        <v>0</v>
      </c>
      <c r="N38" s="130">
        <v>62962</v>
      </c>
      <c r="O38" s="130">
        <v>0</v>
      </c>
      <c r="P38" s="130">
        <v>0</v>
      </c>
      <c r="Q38" s="130">
        <v>0</v>
      </c>
      <c r="R38" s="130">
        <v>0</v>
      </c>
      <c r="S38" s="130">
        <v>0</v>
      </c>
      <c r="T38" s="130">
        <v>0</v>
      </c>
      <c r="U38" s="130">
        <v>0</v>
      </c>
      <c r="V38" s="130">
        <v>7960</v>
      </c>
      <c r="W38" s="130">
        <v>3000</v>
      </c>
      <c r="X38" s="130">
        <v>0</v>
      </c>
      <c r="Y38" s="130" t="s">
        <v>191</v>
      </c>
      <c r="Z38" s="94" t="s">
        <v>205</v>
      </c>
      <c r="AA38" s="94" t="s">
        <v>288</v>
      </c>
    </row>
    <row r="39" spans="1:27" x14ac:dyDescent="0.25">
      <c r="A39" s="94" t="s">
        <v>289</v>
      </c>
      <c r="B39" s="94" t="s">
        <v>290</v>
      </c>
      <c r="C39" s="26"/>
      <c r="D39" s="94">
        <v>0</v>
      </c>
      <c r="E39" s="130">
        <v>0</v>
      </c>
      <c r="F39" s="130">
        <v>0</v>
      </c>
      <c r="G39" s="130">
        <v>0</v>
      </c>
      <c r="H39" s="130">
        <v>0</v>
      </c>
      <c r="I39" s="130">
        <v>0</v>
      </c>
      <c r="J39" s="130">
        <v>0</v>
      </c>
      <c r="K39" s="130">
        <v>0</v>
      </c>
      <c r="L39" s="130">
        <v>0</v>
      </c>
      <c r="M39" s="130">
        <v>0</v>
      </c>
      <c r="N39" s="130">
        <v>9987</v>
      </c>
      <c r="O39" s="130">
        <v>0</v>
      </c>
      <c r="P39" s="130">
        <v>0</v>
      </c>
      <c r="Q39" s="130">
        <v>0</v>
      </c>
      <c r="R39" s="130">
        <v>0</v>
      </c>
      <c r="S39" s="130">
        <v>0</v>
      </c>
      <c r="T39" s="130">
        <v>0</v>
      </c>
      <c r="U39" s="130">
        <v>0</v>
      </c>
      <c r="V39" s="130">
        <v>0</v>
      </c>
      <c r="W39" s="130">
        <v>0</v>
      </c>
      <c r="X39" s="130">
        <v>0</v>
      </c>
      <c r="Y39" s="130" t="s">
        <v>191</v>
      </c>
      <c r="Z39" s="94" t="s">
        <v>249</v>
      </c>
      <c r="AA39" s="94" t="s">
        <v>291</v>
      </c>
    </row>
    <row r="40" spans="1:27" x14ac:dyDescent="0.25">
      <c r="A40" s="94" t="s">
        <v>292</v>
      </c>
      <c r="B40" s="94" t="s">
        <v>293</v>
      </c>
      <c r="C40" s="26"/>
      <c r="D40" s="94">
        <v>0</v>
      </c>
      <c r="E40" s="130">
        <v>0</v>
      </c>
      <c r="F40" s="130">
        <v>0</v>
      </c>
      <c r="G40" s="130">
        <v>0</v>
      </c>
      <c r="H40" s="130">
        <v>0</v>
      </c>
      <c r="I40" s="130">
        <v>0</v>
      </c>
      <c r="J40" s="130">
        <v>0</v>
      </c>
      <c r="K40" s="130">
        <v>0</v>
      </c>
      <c r="L40" s="130">
        <v>0</v>
      </c>
      <c r="M40" s="130">
        <v>0</v>
      </c>
      <c r="N40" s="130">
        <v>10220</v>
      </c>
      <c r="O40" s="130">
        <v>0</v>
      </c>
      <c r="P40" s="130">
        <v>0</v>
      </c>
      <c r="Q40" s="130">
        <v>0</v>
      </c>
      <c r="R40" s="130">
        <v>0</v>
      </c>
      <c r="S40" s="130">
        <v>0</v>
      </c>
      <c r="T40" s="130">
        <v>0</v>
      </c>
      <c r="U40" s="130">
        <v>0</v>
      </c>
      <c r="V40" s="130">
        <v>0</v>
      </c>
      <c r="W40" s="130">
        <v>0</v>
      </c>
      <c r="X40" s="130">
        <v>0</v>
      </c>
      <c r="Y40" s="130" t="s">
        <v>191</v>
      </c>
      <c r="Z40" s="94" t="s">
        <v>249</v>
      </c>
      <c r="AA40" s="94" t="s">
        <v>294</v>
      </c>
    </row>
    <row r="41" spans="1:27" x14ac:dyDescent="0.25">
      <c r="A41" s="94" t="s">
        <v>295</v>
      </c>
      <c r="B41" s="94" t="s">
        <v>296</v>
      </c>
      <c r="C41" s="26"/>
      <c r="D41" s="94">
        <v>0</v>
      </c>
      <c r="E41" s="130">
        <v>0</v>
      </c>
      <c r="F41" s="130">
        <v>0</v>
      </c>
      <c r="G41" s="130">
        <v>0</v>
      </c>
      <c r="H41" s="130">
        <v>0</v>
      </c>
      <c r="I41" s="130">
        <v>0</v>
      </c>
      <c r="J41" s="130">
        <v>0</v>
      </c>
      <c r="K41" s="130">
        <v>0</v>
      </c>
      <c r="L41" s="130">
        <v>0</v>
      </c>
      <c r="M41" s="130">
        <v>0</v>
      </c>
      <c r="N41" s="130">
        <v>74518</v>
      </c>
      <c r="O41" s="130">
        <v>0</v>
      </c>
      <c r="P41" s="130">
        <v>0</v>
      </c>
      <c r="Q41" s="130">
        <v>0</v>
      </c>
      <c r="R41" s="130">
        <v>0</v>
      </c>
      <c r="S41" s="130">
        <v>0</v>
      </c>
      <c r="T41" s="130">
        <v>0</v>
      </c>
      <c r="U41" s="130">
        <v>0</v>
      </c>
      <c r="V41" s="130">
        <v>0</v>
      </c>
      <c r="W41" s="130">
        <v>0</v>
      </c>
      <c r="X41" s="130">
        <v>0</v>
      </c>
      <c r="Y41" s="130" t="s">
        <v>197</v>
      </c>
      <c r="Z41" s="94" t="s">
        <v>197</v>
      </c>
      <c r="AA41" s="94" t="s">
        <v>297</v>
      </c>
    </row>
    <row r="42" spans="1:27" x14ac:dyDescent="0.25">
      <c r="A42" s="94" t="s">
        <v>298</v>
      </c>
      <c r="B42" s="94" t="s">
        <v>299</v>
      </c>
      <c r="C42" s="26"/>
      <c r="D42" s="94">
        <v>0</v>
      </c>
      <c r="E42" s="130">
        <v>0</v>
      </c>
      <c r="F42" s="130">
        <v>0</v>
      </c>
      <c r="G42" s="130">
        <v>0</v>
      </c>
      <c r="H42" s="130">
        <v>0</v>
      </c>
      <c r="I42" s="130">
        <v>0</v>
      </c>
      <c r="J42" s="130">
        <v>0</v>
      </c>
      <c r="K42" s="130">
        <v>0</v>
      </c>
      <c r="L42" s="130">
        <v>0</v>
      </c>
      <c r="M42" s="130">
        <v>0</v>
      </c>
      <c r="N42" s="130">
        <v>223487</v>
      </c>
      <c r="O42" s="130">
        <v>0</v>
      </c>
      <c r="P42" s="130">
        <v>0</v>
      </c>
      <c r="Q42" s="130">
        <v>0</v>
      </c>
      <c r="R42" s="130">
        <v>0</v>
      </c>
      <c r="S42" s="130">
        <v>0</v>
      </c>
      <c r="T42" s="130">
        <v>0</v>
      </c>
      <c r="U42" s="130">
        <v>0</v>
      </c>
      <c r="V42" s="130">
        <v>0</v>
      </c>
      <c r="W42" s="130">
        <v>0</v>
      </c>
      <c r="X42" s="130">
        <v>0</v>
      </c>
      <c r="Y42" s="130" t="s">
        <v>191</v>
      </c>
      <c r="Z42" s="94" t="s">
        <v>262</v>
      </c>
      <c r="AA42" s="94" t="s">
        <v>300</v>
      </c>
    </row>
    <row r="43" spans="1:27" x14ac:dyDescent="0.25">
      <c r="A43" s="94" t="s">
        <v>301</v>
      </c>
      <c r="B43" s="94" t="s">
        <v>302</v>
      </c>
      <c r="C43" s="26"/>
      <c r="D43" s="94">
        <v>0</v>
      </c>
      <c r="E43" s="130">
        <v>0</v>
      </c>
      <c r="F43" s="130">
        <v>0</v>
      </c>
      <c r="G43" s="130">
        <v>0</v>
      </c>
      <c r="H43" s="130">
        <v>0</v>
      </c>
      <c r="I43" s="130">
        <v>0</v>
      </c>
      <c r="J43" s="130">
        <v>1056</v>
      </c>
      <c r="K43" s="130">
        <v>0</v>
      </c>
      <c r="L43" s="130">
        <v>0</v>
      </c>
      <c r="M43" s="130">
        <v>287971</v>
      </c>
      <c r="N43" s="130">
        <v>2460922</v>
      </c>
      <c r="O43" s="130">
        <v>101000</v>
      </c>
      <c r="P43" s="130">
        <v>0</v>
      </c>
      <c r="Q43" s="130">
        <v>59221</v>
      </c>
      <c r="R43" s="130">
        <v>0</v>
      </c>
      <c r="S43" s="130">
        <v>0</v>
      </c>
      <c r="T43" s="130">
        <v>0</v>
      </c>
      <c r="U43" s="130">
        <v>0</v>
      </c>
      <c r="V43" s="130">
        <v>3100</v>
      </c>
      <c r="W43" s="130">
        <v>261516</v>
      </c>
      <c r="X43" s="130">
        <v>689</v>
      </c>
      <c r="Y43" s="130" t="s">
        <v>191</v>
      </c>
      <c r="Z43" s="94" t="s">
        <v>269</v>
      </c>
      <c r="AA43" s="94" t="s">
        <v>303</v>
      </c>
    </row>
    <row r="44" spans="1:27" x14ac:dyDescent="0.25">
      <c r="A44" s="94" t="s">
        <v>304</v>
      </c>
      <c r="B44" s="94" t="s">
        <v>305</v>
      </c>
      <c r="C44" s="26"/>
      <c r="D44" s="94">
        <v>0</v>
      </c>
      <c r="E44" s="130">
        <v>0</v>
      </c>
      <c r="F44" s="130">
        <v>0</v>
      </c>
      <c r="G44" s="130">
        <v>0</v>
      </c>
      <c r="H44" s="130">
        <v>0</v>
      </c>
      <c r="I44" s="130">
        <v>0</v>
      </c>
      <c r="J44" s="130">
        <v>0</v>
      </c>
      <c r="K44" s="130">
        <v>0</v>
      </c>
      <c r="L44" s="130">
        <v>0</v>
      </c>
      <c r="M44" s="130">
        <v>0</v>
      </c>
      <c r="N44" s="130">
        <v>2652</v>
      </c>
      <c r="O44" s="130">
        <v>0</v>
      </c>
      <c r="P44" s="130">
        <v>0</v>
      </c>
      <c r="Q44" s="130">
        <v>0</v>
      </c>
      <c r="R44" s="130">
        <v>0</v>
      </c>
      <c r="S44" s="130">
        <v>0</v>
      </c>
      <c r="T44" s="130">
        <v>0</v>
      </c>
      <c r="U44" s="130">
        <v>0</v>
      </c>
      <c r="V44" s="130">
        <v>0</v>
      </c>
      <c r="W44" s="130">
        <v>0</v>
      </c>
      <c r="X44" s="130">
        <v>0</v>
      </c>
      <c r="Y44" s="130" t="s">
        <v>191</v>
      </c>
      <c r="Z44" s="94" t="s">
        <v>212</v>
      </c>
      <c r="AA44" s="94" t="s">
        <v>306</v>
      </c>
    </row>
    <row r="45" spans="1:27" x14ac:dyDescent="0.25">
      <c r="A45" s="94" t="s">
        <v>307</v>
      </c>
      <c r="B45" s="94" t="s">
        <v>308</v>
      </c>
      <c r="C45" s="26"/>
      <c r="D45" s="94">
        <v>0</v>
      </c>
      <c r="E45" s="130">
        <v>0</v>
      </c>
      <c r="F45" s="130">
        <v>0</v>
      </c>
      <c r="G45" s="130">
        <v>0</v>
      </c>
      <c r="H45" s="130">
        <v>0</v>
      </c>
      <c r="I45" s="130">
        <v>0</v>
      </c>
      <c r="J45" s="130">
        <v>0</v>
      </c>
      <c r="K45" s="130">
        <v>0</v>
      </c>
      <c r="L45" s="130">
        <v>0</v>
      </c>
      <c r="M45" s="130">
        <v>260</v>
      </c>
      <c r="N45" s="130">
        <v>133769</v>
      </c>
      <c r="O45" s="130">
        <v>15000</v>
      </c>
      <c r="P45" s="130">
        <v>0</v>
      </c>
      <c r="Q45" s="130">
        <v>0</v>
      </c>
      <c r="R45" s="130">
        <v>0</v>
      </c>
      <c r="S45" s="130">
        <v>0</v>
      </c>
      <c r="T45" s="130">
        <v>0</v>
      </c>
      <c r="U45" s="130">
        <v>2</v>
      </c>
      <c r="V45" s="130">
        <v>3000</v>
      </c>
      <c r="W45" s="130">
        <v>37000</v>
      </c>
      <c r="X45" s="130">
        <v>0</v>
      </c>
      <c r="Y45" s="130" t="s">
        <v>191</v>
      </c>
      <c r="Z45" s="94" t="s">
        <v>205</v>
      </c>
      <c r="AA45" s="94" t="s">
        <v>309</v>
      </c>
    </row>
    <row r="46" spans="1:27" x14ac:dyDescent="0.25">
      <c r="A46" s="94" t="s">
        <v>310</v>
      </c>
      <c r="B46" s="94" t="s">
        <v>311</v>
      </c>
      <c r="C46" s="26"/>
      <c r="D46" s="94">
        <v>0</v>
      </c>
      <c r="E46" s="130">
        <v>0</v>
      </c>
      <c r="F46" s="130">
        <v>300</v>
      </c>
      <c r="G46" s="130">
        <v>0</v>
      </c>
      <c r="H46" s="130">
        <v>0</v>
      </c>
      <c r="I46" s="130">
        <v>0</v>
      </c>
      <c r="J46" s="130">
        <v>0</v>
      </c>
      <c r="K46" s="130">
        <v>0</v>
      </c>
      <c r="L46" s="130">
        <v>0</v>
      </c>
      <c r="M46" s="130">
        <v>0</v>
      </c>
      <c r="N46" s="130">
        <v>58603</v>
      </c>
      <c r="O46" s="130">
        <v>14000</v>
      </c>
      <c r="P46" s="130">
        <v>0</v>
      </c>
      <c r="Q46" s="130">
        <v>0</v>
      </c>
      <c r="R46" s="130">
        <v>0</v>
      </c>
      <c r="S46" s="130">
        <v>0</v>
      </c>
      <c r="T46" s="130">
        <v>0</v>
      </c>
      <c r="U46" s="130">
        <v>0</v>
      </c>
      <c r="V46" s="130">
        <v>16000</v>
      </c>
      <c r="W46" s="130">
        <v>161000</v>
      </c>
      <c r="X46" s="130">
        <v>5000</v>
      </c>
      <c r="Y46" s="130" t="s">
        <v>191</v>
      </c>
      <c r="Z46" s="94" t="s">
        <v>205</v>
      </c>
      <c r="AA46" s="94" t="s">
        <v>312</v>
      </c>
    </row>
    <row r="47" spans="1:27" x14ac:dyDescent="0.25">
      <c r="A47" s="94" t="s">
        <v>313</v>
      </c>
      <c r="B47" s="94" t="s">
        <v>314</v>
      </c>
      <c r="C47" s="26"/>
      <c r="D47" s="94">
        <v>0</v>
      </c>
      <c r="E47" s="130">
        <v>0</v>
      </c>
      <c r="F47" s="130">
        <v>0</v>
      </c>
      <c r="G47" s="130">
        <v>0</v>
      </c>
      <c r="H47" s="130">
        <v>149</v>
      </c>
      <c r="I47" s="130">
        <v>0</v>
      </c>
      <c r="J47" s="130">
        <v>0</v>
      </c>
      <c r="K47" s="130">
        <v>0</v>
      </c>
      <c r="L47" s="130">
        <v>0</v>
      </c>
      <c r="M47" s="130">
        <v>0</v>
      </c>
      <c r="N47" s="130">
        <v>80774</v>
      </c>
      <c r="O47" s="130">
        <v>4000</v>
      </c>
      <c r="P47" s="130">
        <v>0</v>
      </c>
      <c r="Q47" s="130">
        <v>0</v>
      </c>
      <c r="R47" s="130">
        <v>0</v>
      </c>
      <c r="S47" s="130">
        <v>0</v>
      </c>
      <c r="T47" s="130">
        <v>0</v>
      </c>
      <c r="U47" s="130">
        <v>0</v>
      </c>
      <c r="V47" s="130">
        <v>0</v>
      </c>
      <c r="W47" s="130">
        <v>51500</v>
      </c>
      <c r="X47" s="130">
        <v>20000</v>
      </c>
      <c r="Y47" s="130" t="s">
        <v>195</v>
      </c>
      <c r="Z47" s="94" t="s">
        <v>205</v>
      </c>
      <c r="AA47" s="94" t="s">
        <v>315</v>
      </c>
    </row>
    <row r="48" spans="1:27" x14ac:dyDescent="0.25">
      <c r="A48" s="94" t="s">
        <v>316</v>
      </c>
      <c r="B48" s="94" t="s">
        <v>317</v>
      </c>
      <c r="C48" s="26"/>
      <c r="D48" s="94">
        <v>0</v>
      </c>
      <c r="E48" s="130">
        <v>0</v>
      </c>
      <c r="F48" s="130">
        <v>0</v>
      </c>
      <c r="G48" s="130">
        <v>0</v>
      </c>
      <c r="H48" s="130">
        <v>0</v>
      </c>
      <c r="I48" s="130">
        <v>0</v>
      </c>
      <c r="J48" s="130">
        <v>0</v>
      </c>
      <c r="K48" s="130">
        <v>0</v>
      </c>
      <c r="L48" s="130">
        <v>0</v>
      </c>
      <c r="M48" s="130">
        <v>0</v>
      </c>
      <c r="N48" s="130">
        <v>102100</v>
      </c>
      <c r="O48" s="130">
        <v>0</v>
      </c>
      <c r="P48" s="130">
        <v>0</v>
      </c>
      <c r="Q48" s="130">
        <v>0</v>
      </c>
      <c r="R48" s="130">
        <v>0</v>
      </c>
      <c r="S48" s="130">
        <v>0</v>
      </c>
      <c r="T48" s="130">
        <v>0</v>
      </c>
      <c r="U48" s="130">
        <v>0</v>
      </c>
      <c r="V48" s="130">
        <v>0</v>
      </c>
      <c r="W48" s="130">
        <v>694</v>
      </c>
      <c r="X48" s="130">
        <v>0</v>
      </c>
      <c r="Y48" s="130" t="s">
        <v>191</v>
      </c>
      <c r="Z48" s="94" t="s">
        <v>212</v>
      </c>
      <c r="AA48" s="94" t="s">
        <v>318</v>
      </c>
    </row>
    <row r="49" spans="1:27" x14ac:dyDescent="0.25">
      <c r="A49" s="94" t="s">
        <v>319</v>
      </c>
      <c r="B49" s="94" t="s">
        <v>320</v>
      </c>
      <c r="C49" s="26"/>
      <c r="D49" s="94">
        <v>0</v>
      </c>
      <c r="E49" s="130">
        <v>0</v>
      </c>
      <c r="F49" s="130">
        <v>0</v>
      </c>
      <c r="G49" s="130">
        <v>0</v>
      </c>
      <c r="H49" s="130">
        <v>0</v>
      </c>
      <c r="I49" s="130">
        <v>0</v>
      </c>
      <c r="J49" s="130">
        <v>0</v>
      </c>
      <c r="K49" s="130">
        <v>0</v>
      </c>
      <c r="L49" s="130">
        <v>0</v>
      </c>
      <c r="M49" s="130">
        <v>0</v>
      </c>
      <c r="N49" s="130">
        <v>118000</v>
      </c>
      <c r="O49" s="130">
        <v>50000</v>
      </c>
      <c r="P49" s="130">
        <v>0</v>
      </c>
      <c r="Q49" s="130">
        <v>0</v>
      </c>
      <c r="R49" s="130">
        <v>0</v>
      </c>
      <c r="S49" s="130">
        <v>0</v>
      </c>
      <c r="T49" s="130">
        <v>0</v>
      </c>
      <c r="U49" s="130">
        <v>0</v>
      </c>
      <c r="V49" s="130">
        <v>10000</v>
      </c>
      <c r="W49" s="130">
        <v>0</v>
      </c>
      <c r="X49" s="130">
        <v>0</v>
      </c>
      <c r="Y49" s="130" t="s">
        <v>191</v>
      </c>
      <c r="Z49" s="94" t="s">
        <v>269</v>
      </c>
      <c r="AA49" s="94" t="s">
        <v>321</v>
      </c>
    </row>
    <row r="50" spans="1:27" x14ac:dyDescent="0.25">
      <c r="A50" s="94" t="s">
        <v>322</v>
      </c>
      <c r="B50" s="94" t="s">
        <v>323</v>
      </c>
      <c r="C50" s="26"/>
      <c r="D50" s="94">
        <v>0</v>
      </c>
      <c r="E50" s="130">
        <v>0</v>
      </c>
      <c r="F50" s="130">
        <v>0</v>
      </c>
      <c r="G50" s="130">
        <v>0</v>
      </c>
      <c r="H50" s="130">
        <v>0</v>
      </c>
      <c r="I50" s="130">
        <v>0</v>
      </c>
      <c r="J50" s="130">
        <v>0</v>
      </c>
      <c r="K50" s="130">
        <v>0</v>
      </c>
      <c r="L50" s="130">
        <v>0</v>
      </c>
      <c r="M50" s="130">
        <v>0</v>
      </c>
      <c r="N50" s="130">
        <v>15449</v>
      </c>
      <c r="O50" s="130">
        <v>1000</v>
      </c>
      <c r="P50" s="130">
        <v>0</v>
      </c>
      <c r="Q50" s="130">
        <v>0</v>
      </c>
      <c r="R50" s="130">
        <v>0</v>
      </c>
      <c r="S50" s="130">
        <v>0</v>
      </c>
      <c r="T50" s="130">
        <v>0</v>
      </c>
      <c r="U50" s="130">
        <v>0</v>
      </c>
      <c r="V50" s="130">
        <v>0</v>
      </c>
      <c r="W50" s="130">
        <v>0</v>
      </c>
      <c r="X50" s="130">
        <v>0</v>
      </c>
      <c r="Y50" s="130" t="s">
        <v>191</v>
      </c>
      <c r="Z50" s="94" t="s">
        <v>212</v>
      </c>
      <c r="AA50" s="94" t="s">
        <v>324</v>
      </c>
    </row>
    <row r="51" spans="1:27" x14ac:dyDescent="0.25">
      <c r="A51" s="94" t="s">
        <v>325</v>
      </c>
      <c r="B51" s="94" t="s">
        <v>326</v>
      </c>
      <c r="C51" s="26"/>
      <c r="D51" s="94">
        <v>0</v>
      </c>
      <c r="E51" s="130">
        <v>0</v>
      </c>
      <c r="F51" s="130">
        <v>0</v>
      </c>
      <c r="G51" s="130">
        <v>0</v>
      </c>
      <c r="H51" s="130">
        <v>0</v>
      </c>
      <c r="I51" s="130">
        <v>0</v>
      </c>
      <c r="J51" s="130">
        <v>0</v>
      </c>
      <c r="K51" s="130">
        <v>0</v>
      </c>
      <c r="L51" s="130">
        <v>0</v>
      </c>
      <c r="M51" s="130">
        <v>0</v>
      </c>
      <c r="N51" s="130">
        <v>152562</v>
      </c>
      <c r="O51" s="130">
        <v>0</v>
      </c>
      <c r="P51" s="130">
        <v>0</v>
      </c>
      <c r="Q51" s="130">
        <v>0</v>
      </c>
      <c r="R51" s="130">
        <v>0</v>
      </c>
      <c r="S51" s="130">
        <v>18148</v>
      </c>
      <c r="T51" s="130">
        <v>1398</v>
      </c>
      <c r="U51" s="130">
        <v>0</v>
      </c>
      <c r="V51" s="130">
        <v>0</v>
      </c>
      <c r="W51" s="130">
        <v>29700</v>
      </c>
      <c r="X51" s="130">
        <v>15000</v>
      </c>
      <c r="Y51" s="130" t="s">
        <v>191</v>
      </c>
      <c r="Z51" s="94" t="s">
        <v>205</v>
      </c>
      <c r="AA51" s="94" t="s">
        <v>327</v>
      </c>
    </row>
    <row r="52" spans="1:27" x14ac:dyDescent="0.25">
      <c r="A52" s="94" t="s">
        <v>328</v>
      </c>
      <c r="B52" s="94" t="s">
        <v>329</v>
      </c>
      <c r="C52" s="26"/>
      <c r="D52" s="94">
        <v>0</v>
      </c>
      <c r="E52" s="130">
        <v>0</v>
      </c>
      <c r="F52" s="130">
        <v>0</v>
      </c>
      <c r="G52" s="130">
        <v>0</v>
      </c>
      <c r="H52" s="130">
        <v>0</v>
      </c>
      <c r="I52" s="130">
        <v>0</v>
      </c>
      <c r="J52" s="130">
        <v>0</v>
      </c>
      <c r="K52" s="130">
        <v>0</v>
      </c>
      <c r="L52" s="130">
        <v>0</v>
      </c>
      <c r="M52" s="130">
        <v>0</v>
      </c>
      <c r="N52" s="130">
        <v>80000</v>
      </c>
      <c r="O52" s="130">
        <v>0</v>
      </c>
      <c r="P52" s="130">
        <v>0</v>
      </c>
      <c r="Q52" s="130">
        <v>0</v>
      </c>
      <c r="R52" s="130">
        <v>0</v>
      </c>
      <c r="S52" s="130">
        <v>0</v>
      </c>
      <c r="T52" s="130">
        <v>0</v>
      </c>
      <c r="U52" s="130">
        <v>0</v>
      </c>
      <c r="V52" s="130">
        <v>0</v>
      </c>
      <c r="W52" s="130">
        <v>28000</v>
      </c>
      <c r="X52" s="130">
        <v>0</v>
      </c>
      <c r="Y52" s="130" t="s">
        <v>191</v>
      </c>
      <c r="Z52" s="94" t="s">
        <v>205</v>
      </c>
      <c r="AA52" s="94" t="s">
        <v>330</v>
      </c>
    </row>
    <row r="53" spans="1:27" x14ac:dyDescent="0.25">
      <c r="A53" s="94" t="s">
        <v>331</v>
      </c>
      <c r="B53" s="94" t="s">
        <v>332</v>
      </c>
      <c r="C53" s="26"/>
      <c r="D53" s="94">
        <v>0</v>
      </c>
      <c r="E53" s="130">
        <v>0</v>
      </c>
      <c r="F53" s="130">
        <v>0</v>
      </c>
      <c r="G53" s="130">
        <v>4100</v>
      </c>
      <c r="H53" s="130">
        <v>0</v>
      </c>
      <c r="I53" s="130">
        <v>0</v>
      </c>
      <c r="J53" s="130">
        <v>0</v>
      </c>
      <c r="K53" s="130">
        <v>0</v>
      </c>
      <c r="L53" s="130">
        <v>0</v>
      </c>
      <c r="M53" s="130">
        <v>0</v>
      </c>
      <c r="N53" s="130">
        <v>305128</v>
      </c>
      <c r="O53" s="130">
        <v>36200</v>
      </c>
      <c r="P53" s="130">
        <v>0</v>
      </c>
      <c r="Q53" s="130">
        <v>0</v>
      </c>
      <c r="R53" s="130">
        <v>400</v>
      </c>
      <c r="S53" s="130">
        <v>0</v>
      </c>
      <c r="T53" s="130">
        <v>0</v>
      </c>
      <c r="U53" s="130">
        <v>0</v>
      </c>
      <c r="V53" s="130">
        <v>0</v>
      </c>
      <c r="W53" s="130">
        <v>0</v>
      </c>
      <c r="X53" s="130">
        <v>0</v>
      </c>
      <c r="Y53" s="130" t="s">
        <v>191</v>
      </c>
      <c r="Z53" s="94" t="s">
        <v>269</v>
      </c>
      <c r="AA53" s="94" t="s">
        <v>333</v>
      </c>
    </row>
    <row r="54" spans="1:27" x14ac:dyDescent="0.25">
      <c r="A54" s="94" t="s">
        <v>334</v>
      </c>
      <c r="B54" s="94" t="s">
        <v>335</v>
      </c>
      <c r="C54" s="26"/>
      <c r="D54" s="94">
        <v>0</v>
      </c>
      <c r="E54" s="130">
        <v>0</v>
      </c>
      <c r="F54" s="130">
        <v>0</v>
      </c>
      <c r="G54" s="130">
        <v>0</v>
      </c>
      <c r="H54" s="130">
        <v>0</v>
      </c>
      <c r="I54" s="130">
        <v>0</v>
      </c>
      <c r="J54" s="130">
        <v>0</v>
      </c>
      <c r="K54" s="130">
        <v>0</v>
      </c>
      <c r="L54" s="130">
        <v>0</v>
      </c>
      <c r="M54" s="130">
        <v>0</v>
      </c>
      <c r="N54" s="130">
        <v>0</v>
      </c>
      <c r="O54" s="130">
        <v>6000</v>
      </c>
      <c r="P54" s="130">
        <v>0</v>
      </c>
      <c r="Q54" s="130">
        <v>0</v>
      </c>
      <c r="R54" s="130">
        <v>0</v>
      </c>
      <c r="S54" s="130">
        <v>0</v>
      </c>
      <c r="T54" s="130">
        <v>0</v>
      </c>
      <c r="U54" s="130">
        <v>0</v>
      </c>
      <c r="V54" s="130">
        <v>0</v>
      </c>
      <c r="W54" s="130">
        <v>0</v>
      </c>
      <c r="X54" s="130">
        <v>0</v>
      </c>
      <c r="Y54" s="130" t="s">
        <v>191</v>
      </c>
      <c r="Z54" s="94" t="s">
        <v>212</v>
      </c>
      <c r="AA54" s="94" t="s">
        <v>336</v>
      </c>
    </row>
    <row r="55" spans="1:27" x14ac:dyDescent="0.25">
      <c r="A55" s="94" t="s">
        <v>337</v>
      </c>
      <c r="B55" s="94" t="s">
        <v>338</v>
      </c>
      <c r="C55" s="26"/>
      <c r="D55" s="94">
        <v>0</v>
      </c>
      <c r="E55" s="130">
        <v>0</v>
      </c>
      <c r="F55" s="130">
        <v>0</v>
      </c>
      <c r="G55" s="130">
        <v>0</v>
      </c>
      <c r="H55" s="130">
        <v>0</v>
      </c>
      <c r="I55" s="130">
        <v>0</v>
      </c>
      <c r="J55" s="130">
        <v>0</v>
      </c>
      <c r="K55" s="130">
        <v>0</v>
      </c>
      <c r="L55" s="130">
        <v>0</v>
      </c>
      <c r="M55" s="130">
        <v>0</v>
      </c>
      <c r="N55" s="130">
        <v>0</v>
      </c>
      <c r="O55" s="130">
        <v>0</v>
      </c>
      <c r="P55" s="130">
        <v>0</v>
      </c>
      <c r="Q55" s="130">
        <v>0</v>
      </c>
      <c r="R55" s="130">
        <v>0</v>
      </c>
      <c r="S55" s="130">
        <v>0</v>
      </c>
      <c r="T55" s="130">
        <v>0</v>
      </c>
      <c r="U55" s="130">
        <v>0</v>
      </c>
      <c r="V55" s="130">
        <v>0</v>
      </c>
      <c r="W55" s="130">
        <v>0</v>
      </c>
      <c r="X55" s="130">
        <v>0</v>
      </c>
      <c r="Y55" s="130" t="s">
        <v>191</v>
      </c>
      <c r="Z55" s="94" t="s">
        <v>212</v>
      </c>
      <c r="AA55" s="94" t="s">
        <v>339</v>
      </c>
    </row>
    <row r="56" spans="1:27" x14ac:dyDescent="0.25">
      <c r="A56" s="94" t="s">
        <v>340</v>
      </c>
      <c r="B56" s="94" t="s">
        <v>341</v>
      </c>
      <c r="C56" s="26"/>
      <c r="D56" s="94">
        <v>0</v>
      </c>
      <c r="E56" s="130">
        <v>0</v>
      </c>
      <c r="F56" s="130">
        <v>0</v>
      </c>
      <c r="G56" s="130">
        <v>0</v>
      </c>
      <c r="H56" s="130">
        <v>0</v>
      </c>
      <c r="I56" s="130">
        <v>0</v>
      </c>
      <c r="J56" s="130">
        <v>0</v>
      </c>
      <c r="K56" s="130">
        <v>0</v>
      </c>
      <c r="L56" s="130">
        <v>0</v>
      </c>
      <c r="M56" s="130">
        <v>0</v>
      </c>
      <c r="N56" s="130">
        <v>308622</v>
      </c>
      <c r="O56" s="130">
        <v>85500</v>
      </c>
      <c r="P56" s="130">
        <v>0</v>
      </c>
      <c r="Q56" s="130">
        <v>0</v>
      </c>
      <c r="R56" s="130">
        <v>0</v>
      </c>
      <c r="S56" s="130">
        <v>0</v>
      </c>
      <c r="T56" s="130">
        <v>0</v>
      </c>
      <c r="U56" s="130">
        <v>0</v>
      </c>
      <c r="V56" s="130">
        <v>0</v>
      </c>
      <c r="W56" s="130">
        <v>0</v>
      </c>
      <c r="X56" s="130">
        <v>0</v>
      </c>
      <c r="Y56" s="130" t="s">
        <v>191</v>
      </c>
      <c r="Z56" s="94" t="s">
        <v>262</v>
      </c>
      <c r="AA56" s="94" t="s">
        <v>342</v>
      </c>
    </row>
    <row r="57" spans="1:27" x14ac:dyDescent="0.25">
      <c r="A57" s="94" t="s">
        <v>343</v>
      </c>
      <c r="B57" s="94" t="s">
        <v>344</v>
      </c>
      <c r="C57" s="26"/>
      <c r="D57" s="94">
        <v>0</v>
      </c>
      <c r="E57" s="130">
        <v>0</v>
      </c>
      <c r="F57" s="130">
        <v>0</v>
      </c>
      <c r="G57" s="130">
        <v>0</v>
      </c>
      <c r="H57" s="130">
        <v>0</v>
      </c>
      <c r="I57" s="130">
        <v>0</v>
      </c>
      <c r="J57" s="130">
        <v>0</v>
      </c>
      <c r="K57" s="130">
        <v>0</v>
      </c>
      <c r="L57" s="130">
        <v>0</v>
      </c>
      <c r="M57" s="130">
        <v>0</v>
      </c>
      <c r="N57" s="130">
        <v>61666</v>
      </c>
      <c r="O57" s="130">
        <v>0</v>
      </c>
      <c r="P57" s="130">
        <v>0</v>
      </c>
      <c r="Q57" s="130">
        <v>0</v>
      </c>
      <c r="R57" s="130">
        <v>0</v>
      </c>
      <c r="S57" s="130">
        <v>0</v>
      </c>
      <c r="T57" s="130">
        <v>0</v>
      </c>
      <c r="U57" s="130">
        <v>0</v>
      </c>
      <c r="V57" s="130">
        <v>0</v>
      </c>
      <c r="W57" s="130">
        <v>12000</v>
      </c>
      <c r="X57" s="130">
        <v>0</v>
      </c>
      <c r="Y57" s="130" t="s">
        <v>191</v>
      </c>
      <c r="Z57" s="94" t="s">
        <v>212</v>
      </c>
      <c r="AA57" s="94" t="s">
        <v>345</v>
      </c>
    </row>
    <row r="58" spans="1:27" x14ac:dyDescent="0.25">
      <c r="A58" s="94" t="s">
        <v>346</v>
      </c>
      <c r="B58" s="94" t="s">
        <v>347</v>
      </c>
      <c r="C58" s="26"/>
      <c r="D58" s="94">
        <v>0</v>
      </c>
      <c r="E58" s="104">
        <v>0</v>
      </c>
      <c r="F58" s="104">
        <v>0</v>
      </c>
      <c r="G58" s="104">
        <v>0</v>
      </c>
      <c r="H58" s="104">
        <v>0</v>
      </c>
      <c r="I58" s="104">
        <v>0</v>
      </c>
      <c r="J58" s="104">
        <v>0</v>
      </c>
      <c r="K58" s="104">
        <v>0</v>
      </c>
      <c r="L58" s="104">
        <v>0</v>
      </c>
      <c r="M58" s="104">
        <v>0</v>
      </c>
      <c r="N58" s="104">
        <v>77617</v>
      </c>
      <c r="O58" s="104">
        <v>0</v>
      </c>
      <c r="P58" s="104">
        <v>0</v>
      </c>
      <c r="Q58" s="104">
        <v>0</v>
      </c>
      <c r="R58" s="104">
        <v>0</v>
      </c>
      <c r="S58" s="104">
        <v>0</v>
      </c>
      <c r="T58" s="104">
        <v>0</v>
      </c>
      <c r="U58" s="104">
        <v>0</v>
      </c>
      <c r="V58" s="104">
        <v>19250</v>
      </c>
      <c r="W58" s="104">
        <v>0</v>
      </c>
      <c r="X58" s="104">
        <v>0</v>
      </c>
      <c r="Y58" s="104" t="s">
        <v>195</v>
      </c>
      <c r="Z58" s="94" t="s">
        <v>205</v>
      </c>
      <c r="AA58" s="94" t="s">
        <v>348</v>
      </c>
    </row>
    <row r="59" spans="1:27" x14ac:dyDescent="0.25">
      <c r="A59" s="94" t="s">
        <v>349</v>
      </c>
      <c r="B59" s="94" t="s">
        <v>350</v>
      </c>
      <c r="C59" s="26"/>
      <c r="D59" s="94">
        <v>0</v>
      </c>
      <c r="E59" s="130">
        <v>0</v>
      </c>
      <c r="F59" s="130">
        <v>0</v>
      </c>
      <c r="G59" s="130">
        <v>0</v>
      </c>
      <c r="H59" s="130">
        <v>0</v>
      </c>
      <c r="I59" s="130">
        <v>0</v>
      </c>
      <c r="J59" s="130">
        <v>0</v>
      </c>
      <c r="K59" s="130">
        <v>0</v>
      </c>
      <c r="L59" s="130">
        <v>0</v>
      </c>
      <c r="M59" s="130">
        <v>0</v>
      </c>
      <c r="N59" s="130">
        <v>219704</v>
      </c>
      <c r="O59" s="130">
        <v>45000</v>
      </c>
      <c r="P59" s="130">
        <v>0</v>
      </c>
      <c r="Q59" s="130">
        <v>0</v>
      </c>
      <c r="R59" s="130">
        <v>0</v>
      </c>
      <c r="S59" s="130">
        <v>0</v>
      </c>
      <c r="T59" s="130">
        <v>0</v>
      </c>
      <c r="U59" s="130">
        <v>0</v>
      </c>
      <c r="V59" s="130">
        <v>0</v>
      </c>
      <c r="W59" s="130">
        <v>3665</v>
      </c>
      <c r="X59" s="130">
        <v>0</v>
      </c>
      <c r="Y59" s="130" t="s">
        <v>191</v>
      </c>
      <c r="Z59" s="94" t="s">
        <v>205</v>
      </c>
      <c r="AA59" s="94" t="s">
        <v>351</v>
      </c>
    </row>
    <row r="60" spans="1:27" x14ac:dyDescent="0.25">
      <c r="A60" s="94" t="s">
        <v>352</v>
      </c>
      <c r="B60" s="94" t="s">
        <v>353</v>
      </c>
      <c r="C60" s="26"/>
      <c r="D60" s="94">
        <v>0</v>
      </c>
      <c r="E60" s="130">
        <v>0</v>
      </c>
      <c r="F60" s="130">
        <v>0</v>
      </c>
      <c r="G60" s="130">
        <v>0</v>
      </c>
      <c r="H60" s="130">
        <v>0</v>
      </c>
      <c r="I60" s="130">
        <v>0</v>
      </c>
      <c r="J60" s="130">
        <v>0</v>
      </c>
      <c r="K60" s="130">
        <v>0</v>
      </c>
      <c r="L60" s="130">
        <v>0</v>
      </c>
      <c r="M60" s="130">
        <v>49</v>
      </c>
      <c r="N60" s="130">
        <v>340439</v>
      </c>
      <c r="O60" s="130">
        <v>120000</v>
      </c>
      <c r="P60" s="130">
        <v>0</v>
      </c>
      <c r="Q60" s="130">
        <v>0</v>
      </c>
      <c r="R60" s="130">
        <v>0</v>
      </c>
      <c r="S60" s="130">
        <v>0</v>
      </c>
      <c r="T60" s="130">
        <v>0</v>
      </c>
      <c r="U60" s="130">
        <v>101</v>
      </c>
      <c r="V60" s="130">
        <v>0</v>
      </c>
      <c r="W60" s="130">
        <v>0</v>
      </c>
      <c r="X60" s="130">
        <v>0</v>
      </c>
      <c r="Y60" s="130" t="s">
        <v>191</v>
      </c>
      <c r="Z60" s="94" t="s">
        <v>205</v>
      </c>
      <c r="AA60" s="94" t="s">
        <v>354</v>
      </c>
    </row>
    <row r="61" spans="1:27" x14ac:dyDescent="0.25">
      <c r="A61" s="94" t="s">
        <v>355</v>
      </c>
      <c r="B61" s="94" t="s">
        <v>356</v>
      </c>
      <c r="C61" s="26"/>
      <c r="D61" s="94">
        <v>0</v>
      </c>
      <c r="E61" s="130">
        <v>0</v>
      </c>
      <c r="F61" s="130">
        <v>0</v>
      </c>
      <c r="G61" s="130">
        <v>0</v>
      </c>
      <c r="H61" s="130">
        <v>0</v>
      </c>
      <c r="I61" s="130">
        <v>0</v>
      </c>
      <c r="J61" s="130">
        <v>3</v>
      </c>
      <c r="K61" s="130">
        <v>0</v>
      </c>
      <c r="L61" s="130">
        <v>0</v>
      </c>
      <c r="M61" s="130">
        <v>0</v>
      </c>
      <c r="N61" s="130">
        <v>0</v>
      </c>
      <c r="O61" s="130">
        <v>0</v>
      </c>
      <c r="P61" s="130">
        <v>0</v>
      </c>
      <c r="Q61" s="130">
        <v>0</v>
      </c>
      <c r="R61" s="130">
        <v>0</v>
      </c>
      <c r="S61" s="130">
        <v>0</v>
      </c>
      <c r="T61" s="130">
        <v>0</v>
      </c>
      <c r="U61" s="130">
        <v>0</v>
      </c>
      <c r="V61" s="130">
        <v>0</v>
      </c>
      <c r="W61" s="130">
        <v>638</v>
      </c>
      <c r="X61" s="130">
        <v>0</v>
      </c>
      <c r="Y61" s="130" t="s">
        <v>191</v>
      </c>
      <c r="Z61" s="94" t="s">
        <v>212</v>
      </c>
      <c r="AA61" s="94" t="s">
        <v>357</v>
      </c>
    </row>
    <row r="62" spans="1:27" x14ac:dyDescent="0.25">
      <c r="A62" s="94" t="s">
        <v>358</v>
      </c>
      <c r="B62" s="94" t="s">
        <v>359</v>
      </c>
      <c r="C62" s="26"/>
      <c r="D62" s="94">
        <v>0</v>
      </c>
      <c r="E62" s="130">
        <v>0</v>
      </c>
      <c r="F62" s="130">
        <v>0</v>
      </c>
      <c r="G62" s="130">
        <v>0</v>
      </c>
      <c r="H62" s="130">
        <v>0</v>
      </c>
      <c r="I62" s="130">
        <v>0</v>
      </c>
      <c r="J62" s="130">
        <v>0</v>
      </c>
      <c r="K62" s="130">
        <v>0</v>
      </c>
      <c r="L62" s="130">
        <v>0</v>
      </c>
      <c r="M62" s="130">
        <v>0</v>
      </c>
      <c r="N62" s="130">
        <v>0</v>
      </c>
      <c r="O62" s="130">
        <v>0</v>
      </c>
      <c r="P62" s="130">
        <v>0</v>
      </c>
      <c r="Q62" s="130">
        <v>0</v>
      </c>
      <c r="R62" s="130">
        <v>0</v>
      </c>
      <c r="S62" s="130">
        <v>0</v>
      </c>
      <c r="T62" s="130">
        <v>0</v>
      </c>
      <c r="U62" s="130">
        <v>0</v>
      </c>
      <c r="V62" s="130">
        <v>0</v>
      </c>
      <c r="W62" s="130">
        <v>0</v>
      </c>
      <c r="X62" s="130">
        <v>0</v>
      </c>
      <c r="Y62" s="130" t="s">
        <v>191</v>
      </c>
      <c r="Z62" s="94" t="s">
        <v>262</v>
      </c>
      <c r="AA62" s="94" t="s">
        <v>360</v>
      </c>
    </row>
    <row r="63" spans="1:27" x14ac:dyDescent="0.25">
      <c r="A63" s="94" t="s">
        <v>361</v>
      </c>
      <c r="B63" s="94" t="s">
        <v>362</v>
      </c>
      <c r="C63" s="26"/>
      <c r="D63" s="94">
        <v>0</v>
      </c>
      <c r="E63" s="130">
        <v>0</v>
      </c>
      <c r="F63" s="130">
        <v>0</v>
      </c>
      <c r="G63" s="130">
        <v>0</v>
      </c>
      <c r="H63" s="130">
        <v>0</v>
      </c>
      <c r="I63" s="130">
        <v>0</v>
      </c>
      <c r="J63" s="130">
        <v>3000</v>
      </c>
      <c r="K63" s="130">
        <v>0</v>
      </c>
      <c r="L63" s="130">
        <v>0</v>
      </c>
      <c r="M63" s="130">
        <v>0</v>
      </c>
      <c r="N63" s="130">
        <v>0</v>
      </c>
      <c r="O63" s="130">
        <v>0</v>
      </c>
      <c r="P63" s="130">
        <v>0</v>
      </c>
      <c r="Q63" s="130">
        <v>0</v>
      </c>
      <c r="R63" s="130">
        <v>0</v>
      </c>
      <c r="S63" s="130">
        <v>0</v>
      </c>
      <c r="T63" s="130">
        <v>0</v>
      </c>
      <c r="U63" s="130">
        <v>0</v>
      </c>
      <c r="V63" s="130">
        <v>0</v>
      </c>
      <c r="W63" s="130">
        <v>0</v>
      </c>
      <c r="X63" s="130">
        <v>0</v>
      </c>
      <c r="Y63" s="130" t="s">
        <v>191</v>
      </c>
      <c r="Z63" s="94" t="s">
        <v>212</v>
      </c>
      <c r="AA63" s="94" t="s">
        <v>363</v>
      </c>
    </row>
    <row r="64" spans="1:27" x14ac:dyDescent="0.25">
      <c r="A64" s="94" t="s">
        <v>364</v>
      </c>
      <c r="B64" s="94" t="s">
        <v>365</v>
      </c>
      <c r="C64" s="26"/>
      <c r="D64" s="94">
        <v>0</v>
      </c>
      <c r="E64" s="130">
        <v>0</v>
      </c>
      <c r="F64" s="130">
        <v>0</v>
      </c>
      <c r="G64" s="130">
        <v>0</v>
      </c>
      <c r="H64" s="130">
        <v>0</v>
      </c>
      <c r="I64" s="130">
        <v>0</v>
      </c>
      <c r="J64" s="130">
        <v>0</v>
      </c>
      <c r="K64" s="130">
        <v>0</v>
      </c>
      <c r="L64" s="130">
        <v>0</v>
      </c>
      <c r="M64" s="130">
        <v>0</v>
      </c>
      <c r="N64" s="130">
        <v>0</v>
      </c>
      <c r="O64" s="130">
        <v>0</v>
      </c>
      <c r="P64" s="130">
        <v>0</v>
      </c>
      <c r="Q64" s="130">
        <v>0</v>
      </c>
      <c r="R64" s="130">
        <v>0</v>
      </c>
      <c r="S64" s="130">
        <v>0</v>
      </c>
      <c r="T64" s="130">
        <v>0</v>
      </c>
      <c r="U64" s="130">
        <v>0</v>
      </c>
      <c r="V64" s="130">
        <v>0</v>
      </c>
      <c r="W64" s="130">
        <v>44120</v>
      </c>
      <c r="X64" s="130">
        <v>0</v>
      </c>
      <c r="Y64" s="130" t="s">
        <v>191</v>
      </c>
      <c r="Z64" s="94" t="s">
        <v>212</v>
      </c>
      <c r="AA64" s="94" t="s">
        <v>366</v>
      </c>
    </row>
    <row r="65" spans="1:27" x14ac:dyDescent="0.25">
      <c r="A65" s="94" t="s">
        <v>367</v>
      </c>
      <c r="B65" s="94" t="s">
        <v>368</v>
      </c>
      <c r="C65" s="26"/>
      <c r="D65" s="94">
        <v>0</v>
      </c>
      <c r="E65" s="130">
        <v>0</v>
      </c>
      <c r="F65" s="130">
        <v>0</v>
      </c>
      <c r="G65" s="130">
        <v>0</v>
      </c>
      <c r="H65" s="130">
        <v>0</v>
      </c>
      <c r="I65" s="130">
        <v>0</v>
      </c>
      <c r="J65" s="130">
        <v>0</v>
      </c>
      <c r="K65" s="130">
        <v>0</v>
      </c>
      <c r="L65" s="130">
        <v>0</v>
      </c>
      <c r="M65" s="130">
        <v>0</v>
      </c>
      <c r="N65" s="130">
        <v>79784</v>
      </c>
      <c r="O65" s="130">
        <v>3000</v>
      </c>
      <c r="P65" s="130">
        <v>0</v>
      </c>
      <c r="Q65" s="130">
        <v>0</v>
      </c>
      <c r="R65" s="130">
        <v>0</v>
      </c>
      <c r="S65" s="130">
        <v>0</v>
      </c>
      <c r="T65" s="130">
        <v>0</v>
      </c>
      <c r="U65" s="130">
        <v>0</v>
      </c>
      <c r="V65" s="130">
        <v>0</v>
      </c>
      <c r="W65" s="130">
        <v>11806</v>
      </c>
      <c r="X65" s="130">
        <v>0</v>
      </c>
      <c r="Y65" s="130" t="s">
        <v>191</v>
      </c>
      <c r="Z65" s="94" t="s">
        <v>212</v>
      </c>
      <c r="AA65" s="94" t="s">
        <v>369</v>
      </c>
    </row>
    <row r="66" spans="1:27" x14ac:dyDescent="0.25">
      <c r="A66" s="94" t="s">
        <v>370</v>
      </c>
      <c r="B66" s="94" t="s">
        <v>371</v>
      </c>
      <c r="C66" s="26"/>
      <c r="D66" s="94">
        <v>0</v>
      </c>
      <c r="E66" s="130">
        <v>0</v>
      </c>
      <c r="F66" s="130">
        <v>0</v>
      </c>
      <c r="G66" s="130">
        <v>0</v>
      </c>
      <c r="H66" s="130">
        <v>0</v>
      </c>
      <c r="I66" s="130">
        <v>0</v>
      </c>
      <c r="J66" s="130">
        <v>0</v>
      </c>
      <c r="K66" s="130">
        <v>0</v>
      </c>
      <c r="L66" s="130">
        <v>0</v>
      </c>
      <c r="M66" s="130">
        <v>0</v>
      </c>
      <c r="N66" s="130">
        <v>250066</v>
      </c>
      <c r="O66" s="130">
        <v>30000</v>
      </c>
      <c r="P66" s="130">
        <v>0</v>
      </c>
      <c r="Q66" s="130">
        <v>0</v>
      </c>
      <c r="R66" s="130">
        <v>0</v>
      </c>
      <c r="S66" s="130">
        <v>0</v>
      </c>
      <c r="T66" s="130">
        <v>0</v>
      </c>
      <c r="U66" s="130">
        <v>0</v>
      </c>
      <c r="V66" s="130">
        <v>0</v>
      </c>
      <c r="W66" s="130">
        <v>0</v>
      </c>
      <c r="X66" s="130">
        <v>0</v>
      </c>
      <c r="Y66" s="130" t="s">
        <v>191</v>
      </c>
      <c r="Z66" s="94" t="s">
        <v>372</v>
      </c>
      <c r="AA66" s="94" t="s">
        <v>373</v>
      </c>
    </row>
    <row r="67" spans="1:27" x14ac:dyDescent="0.25">
      <c r="A67" s="94" t="s">
        <v>374</v>
      </c>
      <c r="B67" s="94" t="s">
        <v>375</v>
      </c>
      <c r="C67" s="26"/>
      <c r="D67" s="94">
        <v>0</v>
      </c>
      <c r="E67" s="130">
        <v>0</v>
      </c>
      <c r="F67" s="130">
        <v>0</v>
      </c>
      <c r="G67" s="130">
        <v>0</v>
      </c>
      <c r="H67" s="130">
        <v>0</v>
      </c>
      <c r="I67" s="130">
        <v>0</v>
      </c>
      <c r="J67" s="130">
        <v>0</v>
      </c>
      <c r="K67" s="130">
        <v>0</v>
      </c>
      <c r="L67" s="130">
        <v>0</v>
      </c>
      <c r="M67" s="130">
        <v>0</v>
      </c>
      <c r="N67" s="130">
        <v>6797</v>
      </c>
      <c r="O67" s="130">
        <v>0</v>
      </c>
      <c r="P67" s="130">
        <v>0</v>
      </c>
      <c r="Q67" s="130">
        <v>0</v>
      </c>
      <c r="R67" s="130">
        <v>0</v>
      </c>
      <c r="S67" s="130">
        <v>0</v>
      </c>
      <c r="T67" s="130">
        <v>0</v>
      </c>
      <c r="U67" s="130">
        <v>0</v>
      </c>
      <c r="V67" s="130">
        <v>0</v>
      </c>
      <c r="W67" s="130">
        <v>0</v>
      </c>
      <c r="X67" s="130">
        <v>0</v>
      </c>
      <c r="Y67" s="130" t="s">
        <v>191</v>
      </c>
      <c r="Z67" s="94" t="s">
        <v>249</v>
      </c>
      <c r="AA67" s="94" t="s">
        <v>376</v>
      </c>
    </row>
    <row r="68" spans="1:27" x14ac:dyDescent="0.25">
      <c r="A68" s="94" t="s">
        <v>377</v>
      </c>
      <c r="B68" s="94" t="s">
        <v>378</v>
      </c>
      <c r="C68" s="26"/>
      <c r="D68" s="94">
        <v>0</v>
      </c>
      <c r="E68" s="130">
        <v>0</v>
      </c>
      <c r="F68" s="130">
        <v>0</v>
      </c>
      <c r="G68" s="130">
        <v>0</v>
      </c>
      <c r="H68" s="130">
        <v>0</v>
      </c>
      <c r="I68" s="130">
        <v>0</v>
      </c>
      <c r="J68" s="130">
        <v>11</v>
      </c>
      <c r="K68" s="130">
        <v>0</v>
      </c>
      <c r="L68" s="130">
        <v>0</v>
      </c>
      <c r="M68" s="130">
        <v>0</v>
      </c>
      <c r="N68" s="130">
        <v>33663</v>
      </c>
      <c r="O68" s="130">
        <v>0</v>
      </c>
      <c r="P68" s="130">
        <v>0</v>
      </c>
      <c r="Q68" s="130">
        <v>0</v>
      </c>
      <c r="R68" s="130">
        <v>0</v>
      </c>
      <c r="S68" s="130">
        <v>0</v>
      </c>
      <c r="T68" s="130">
        <v>0</v>
      </c>
      <c r="U68" s="130">
        <v>0</v>
      </c>
      <c r="V68" s="130">
        <v>0</v>
      </c>
      <c r="W68" s="130">
        <v>0</v>
      </c>
      <c r="X68" s="130">
        <v>0</v>
      </c>
      <c r="Y68" s="130" t="s">
        <v>191</v>
      </c>
      <c r="Z68" s="94" t="s">
        <v>212</v>
      </c>
      <c r="AA68" s="94" t="s">
        <v>379</v>
      </c>
    </row>
    <row r="69" spans="1:27" x14ac:dyDescent="0.25">
      <c r="A69" s="94" t="s">
        <v>380</v>
      </c>
      <c r="B69" s="94" t="s">
        <v>381</v>
      </c>
      <c r="C69" s="26"/>
      <c r="D69" s="94">
        <v>0</v>
      </c>
      <c r="E69" s="130">
        <v>0</v>
      </c>
      <c r="F69" s="130">
        <v>0</v>
      </c>
      <c r="G69" s="130">
        <v>0</v>
      </c>
      <c r="H69" s="130">
        <v>0</v>
      </c>
      <c r="I69" s="130">
        <v>0</v>
      </c>
      <c r="J69" s="130">
        <v>0</v>
      </c>
      <c r="K69" s="130">
        <v>0</v>
      </c>
      <c r="L69" s="130">
        <v>0</v>
      </c>
      <c r="M69" s="130">
        <v>0</v>
      </c>
      <c r="N69" s="130">
        <v>145901</v>
      </c>
      <c r="O69" s="130">
        <v>6000</v>
      </c>
      <c r="P69" s="130">
        <v>0</v>
      </c>
      <c r="Q69" s="130">
        <v>5000</v>
      </c>
      <c r="R69" s="130">
        <v>0</v>
      </c>
      <c r="S69" s="130">
        <v>0</v>
      </c>
      <c r="T69" s="130">
        <v>0</v>
      </c>
      <c r="U69" s="130">
        <v>3</v>
      </c>
      <c r="V69" s="130">
        <v>28000</v>
      </c>
      <c r="W69" s="130">
        <v>3000</v>
      </c>
      <c r="X69" s="130">
        <v>5000</v>
      </c>
      <c r="Y69" s="130" t="s">
        <v>191</v>
      </c>
      <c r="Z69" s="94" t="s">
        <v>269</v>
      </c>
      <c r="AA69" s="94" t="s">
        <v>382</v>
      </c>
    </row>
    <row r="70" spans="1:27" x14ac:dyDescent="0.25">
      <c r="A70" s="94" t="s">
        <v>383</v>
      </c>
      <c r="B70" s="94" t="s">
        <v>384</v>
      </c>
      <c r="C70" s="26"/>
      <c r="D70" s="94">
        <v>0</v>
      </c>
      <c r="E70" s="130">
        <v>0</v>
      </c>
      <c r="F70" s="130">
        <v>0</v>
      </c>
      <c r="G70" s="130">
        <v>0</v>
      </c>
      <c r="H70" s="130">
        <v>0</v>
      </c>
      <c r="I70" s="130">
        <v>0</v>
      </c>
      <c r="J70" s="130">
        <v>0</v>
      </c>
      <c r="K70" s="130">
        <v>0</v>
      </c>
      <c r="L70" s="130">
        <v>0</v>
      </c>
      <c r="M70" s="130">
        <v>0</v>
      </c>
      <c r="N70" s="130">
        <v>258595</v>
      </c>
      <c r="O70" s="130">
        <v>40000</v>
      </c>
      <c r="P70" s="130">
        <v>0</v>
      </c>
      <c r="Q70" s="130">
        <v>3311</v>
      </c>
      <c r="R70" s="130">
        <v>0</v>
      </c>
      <c r="S70" s="130">
        <v>120</v>
      </c>
      <c r="T70" s="130">
        <v>0</v>
      </c>
      <c r="U70" s="130">
        <v>0</v>
      </c>
      <c r="V70" s="130">
        <v>0</v>
      </c>
      <c r="W70" s="130">
        <v>0</v>
      </c>
      <c r="X70" s="130">
        <v>0</v>
      </c>
      <c r="Y70" s="130" t="s">
        <v>195</v>
      </c>
      <c r="Z70" s="94" t="s">
        <v>205</v>
      </c>
      <c r="AA70" s="94" t="s">
        <v>385</v>
      </c>
    </row>
    <row r="71" spans="1:27" x14ac:dyDescent="0.25">
      <c r="A71" s="94" t="s">
        <v>386</v>
      </c>
      <c r="B71" s="94" t="s">
        <v>387</v>
      </c>
      <c r="C71" s="26"/>
      <c r="D71" s="94">
        <v>0</v>
      </c>
      <c r="E71" s="130">
        <v>0</v>
      </c>
      <c r="F71" s="130">
        <v>0</v>
      </c>
      <c r="G71" s="130">
        <v>0</v>
      </c>
      <c r="H71" s="130">
        <v>0</v>
      </c>
      <c r="I71" s="130">
        <v>0</v>
      </c>
      <c r="J71" s="130">
        <v>0</v>
      </c>
      <c r="K71" s="130">
        <v>0</v>
      </c>
      <c r="L71" s="130">
        <v>0</v>
      </c>
      <c r="M71" s="130">
        <v>0</v>
      </c>
      <c r="N71" s="130">
        <v>113016</v>
      </c>
      <c r="O71" s="130">
        <v>0</v>
      </c>
      <c r="P71" s="130">
        <v>0</v>
      </c>
      <c r="Q71" s="130">
        <v>0</v>
      </c>
      <c r="R71" s="130">
        <v>0</v>
      </c>
      <c r="S71" s="130">
        <v>0</v>
      </c>
      <c r="T71" s="130">
        <v>0</v>
      </c>
      <c r="U71" s="130">
        <v>0</v>
      </c>
      <c r="V71" s="130">
        <v>0</v>
      </c>
      <c r="W71" s="130">
        <v>3300</v>
      </c>
      <c r="X71" s="130">
        <v>0</v>
      </c>
      <c r="Y71" s="130" t="s">
        <v>191</v>
      </c>
      <c r="Z71" s="94" t="s">
        <v>269</v>
      </c>
      <c r="AA71" s="94" t="s">
        <v>388</v>
      </c>
    </row>
    <row r="72" spans="1:27" x14ac:dyDescent="0.25">
      <c r="A72" s="94" t="s">
        <v>389</v>
      </c>
      <c r="B72" s="94" t="s">
        <v>390</v>
      </c>
      <c r="C72" s="26"/>
      <c r="D72" s="94">
        <v>0</v>
      </c>
      <c r="E72" s="130">
        <v>0</v>
      </c>
      <c r="F72" s="130">
        <v>0</v>
      </c>
      <c r="G72" s="130">
        <v>0</v>
      </c>
      <c r="H72" s="130">
        <v>0</v>
      </c>
      <c r="I72" s="130">
        <v>0</v>
      </c>
      <c r="J72" s="130">
        <v>0</v>
      </c>
      <c r="K72" s="130">
        <v>0</v>
      </c>
      <c r="L72" s="130">
        <v>0</v>
      </c>
      <c r="M72" s="130">
        <v>0</v>
      </c>
      <c r="N72" s="130">
        <v>213572</v>
      </c>
      <c r="O72" s="130">
        <v>0</v>
      </c>
      <c r="P72" s="130">
        <v>0</v>
      </c>
      <c r="Q72" s="130">
        <v>0</v>
      </c>
      <c r="R72" s="130">
        <v>0</v>
      </c>
      <c r="S72" s="130">
        <v>0</v>
      </c>
      <c r="T72" s="130">
        <v>0</v>
      </c>
      <c r="U72" s="130">
        <v>0</v>
      </c>
      <c r="V72" s="130">
        <v>0</v>
      </c>
      <c r="W72" s="130">
        <v>0</v>
      </c>
      <c r="X72" s="130">
        <v>0</v>
      </c>
      <c r="Y72" s="130" t="s">
        <v>191</v>
      </c>
      <c r="Z72" s="94" t="s">
        <v>212</v>
      </c>
      <c r="AA72" s="94" t="s">
        <v>391</v>
      </c>
    </row>
    <row r="73" spans="1:27" x14ac:dyDescent="0.25">
      <c r="A73" s="94" t="s">
        <v>392</v>
      </c>
      <c r="B73" s="94" t="s">
        <v>393</v>
      </c>
      <c r="C73" s="26"/>
      <c r="D73" s="94">
        <v>0</v>
      </c>
      <c r="E73" s="130">
        <v>0</v>
      </c>
      <c r="F73" s="130">
        <v>0</v>
      </c>
      <c r="G73" s="130">
        <v>0</v>
      </c>
      <c r="H73" s="130">
        <v>0</v>
      </c>
      <c r="I73" s="130">
        <v>0</v>
      </c>
      <c r="J73" s="130">
        <v>0</v>
      </c>
      <c r="K73" s="130">
        <v>0</v>
      </c>
      <c r="L73" s="130">
        <v>0</v>
      </c>
      <c r="M73" s="130">
        <v>0</v>
      </c>
      <c r="N73" s="130">
        <v>374677</v>
      </c>
      <c r="O73" s="130">
        <v>45000</v>
      </c>
      <c r="P73" s="130">
        <v>0</v>
      </c>
      <c r="Q73" s="130">
        <v>0</v>
      </c>
      <c r="R73" s="130">
        <v>0</v>
      </c>
      <c r="S73" s="130">
        <v>0</v>
      </c>
      <c r="T73" s="130">
        <v>0</v>
      </c>
      <c r="U73" s="130">
        <v>0</v>
      </c>
      <c r="V73" s="130">
        <v>15500</v>
      </c>
      <c r="W73" s="130">
        <v>171000</v>
      </c>
      <c r="X73" s="130">
        <v>142000</v>
      </c>
      <c r="Y73" s="130" t="s">
        <v>191</v>
      </c>
      <c r="Z73" s="94" t="s">
        <v>372</v>
      </c>
      <c r="AA73" s="94" t="s">
        <v>394</v>
      </c>
    </row>
    <row r="74" spans="1:27" x14ac:dyDescent="0.25">
      <c r="A74" s="94" t="s">
        <v>395</v>
      </c>
      <c r="B74" s="94" t="s">
        <v>396</v>
      </c>
      <c r="C74" s="26"/>
      <c r="D74" s="94">
        <v>0</v>
      </c>
      <c r="E74" s="130">
        <v>0</v>
      </c>
      <c r="F74" s="130">
        <v>0</v>
      </c>
      <c r="G74" s="130">
        <v>0</v>
      </c>
      <c r="H74" s="130">
        <v>0</v>
      </c>
      <c r="I74" s="130">
        <v>0</v>
      </c>
      <c r="J74" s="130">
        <v>0</v>
      </c>
      <c r="K74" s="130">
        <v>0</v>
      </c>
      <c r="L74" s="130">
        <v>0</v>
      </c>
      <c r="M74" s="130">
        <v>0</v>
      </c>
      <c r="N74" s="130">
        <v>0</v>
      </c>
      <c r="O74" s="130">
        <v>0</v>
      </c>
      <c r="P74" s="130">
        <v>0</v>
      </c>
      <c r="Q74" s="130">
        <v>0</v>
      </c>
      <c r="R74" s="130">
        <v>0</v>
      </c>
      <c r="S74" s="130">
        <v>0</v>
      </c>
      <c r="T74" s="130">
        <v>0</v>
      </c>
      <c r="U74" s="130">
        <v>0</v>
      </c>
      <c r="V74" s="130">
        <v>0</v>
      </c>
      <c r="W74" s="130">
        <v>0</v>
      </c>
      <c r="X74" s="130">
        <v>0</v>
      </c>
      <c r="Y74" s="130" t="s">
        <v>191</v>
      </c>
      <c r="Z74" s="94" t="s">
        <v>249</v>
      </c>
      <c r="AA74" s="94" t="s">
        <v>397</v>
      </c>
    </row>
    <row r="75" spans="1:27" x14ac:dyDescent="0.25">
      <c r="A75" s="94" t="s">
        <v>398</v>
      </c>
      <c r="B75" s="94" t="s">
        <v>399</v>
      </c>
      <c r="C75" s="26"/>
      <c r="D75" s="94">
        <v>0</v>
      </c>
      <c r="E75" s="130">
        <v>0</v>
      </c>
      <c r="F75" s="130">
        <v>0</v>
      </c>
      <c r="G75" s="130">
        <v>0</v>
      </c>
      <c r="H75" s="130">
        <v>0</v>
      </c>
      <c r="I75" s="130">
        <v>0</v>
      </c>
      <c r="J75" s="130">
        <v>0</v>
      </c>
      <c r="K75" s="130">
        <v>0</v>
      </c>
      <c r="L75" s="130">
        <v>0</v>
      </c>
      <c r="M75" s="130">
        <v>0</v>
      </c>
      <c r="N75" s="130">
        <v>3200</v>
      </c>
      <c r="O75" s="130">
        <v>0</v>
      </c>
      <c r="P75" s="130">
        <v>0</v>
      </c>
      <c r="Q75" s="130">
        <v>0</v>
      </c>
      <c r="R75" s="130">
        <v>0</v>
      </c>
      <c r="S75" s="130">
        <v>0</v>
      </c>
      <c r="T75" s="130">
        <v>0</v>
      </c>
      <c r="U75" s="130">
        <v>0</v>
      </c>
      <c r="V75" s="130">
        <v>0</v>
      </c>
      <c r="W75" s="130">
        <v>0</v>
      </c>
      <c r="X75" s="130">
        <v>0</v>
      </c>
      <c r="Y75" s="130" t="s">
        <v>191</v>
      </c>
      <c r="Z75" s="94" t="s">
        <v>249</v>
      </c>
      <c r="AA75" s="94" t="s">
        <v>400</v>
      </c>
    </row>
    <row r="76" spans="1:27" x14ac:dyDescent="0.25">
      <c r="A76" s="94" t="s">
        <v>401</v>
      </c>
      <c r="B76" s="94" t="s">
        <v>402</v>
      </c>
      <c r="C76" s="26"/>
      <c r="D76" s="94">
        <v>0</v>
      </c>
      <c r="E76" s="130">
        <v>0</v>
      </c>
      <c r="F76" s="130">
        <v>0</v>
      </c>
      <c r="G76" s="130">
        <v>0</v>
      </c>
      <c r="H76" s="130">
        <v>0</v>
      </c>
      <c r="I76" s="130">
        <v>0</v>
      </c>
      <c r="J76" s="130">
        <v>0</v>
      </c>
      <c r="K76" s="130">
        <v>0</v>
      </c>
      <c r="L76" s="130">
        <v>0</v>
      </c>
      <c r="M76" s="130">
        <v>0</v>
      </c>
      <c r="N76" s="130">
        <v>18098</v>
      </c>
      <c r="O76" s="130">
        <v>0</v>
      </c>
      <c r="P76" s="130">
        <v>0</v>
      </c>
      <c r="Q76" s="130">
        <v>0</v>
      </c>
      <c r="R76" s="130">
        <v>0</v>
      </c>
      <c r="S76" s="130">
        <v>0</v>
      </c>
      <c r="T76" s="130">
        <v>0</v>
      </c>
      <c r="U76" s="130">
        <v>0</v>
      </c>
      <c r="V76" s="130">
        <v>0</v>
      </c>
      <c r="W76" s="130">
        <v>0</v>
      </c>
      <c r="X76" s="130">
        <v>0</v>
      </c>
      <c r="Y76" s="130" t="s">
        <v>191</v>
      </c>
      <c r="Z76" s="94" t="s">
        <v>249</v>
      </c>
      <c r="AA76" s="94" t="s">
        <v>403</v>
      </c>
    </row>
    <row r="77" spans="1:27" x14ac:dyDescent="0.25">
      <c r="A77" s="94" t="s">
        <v>404</v>
      </c>
      <c r="B77" s="94" t="s">
        <v>405</v>
      </c>
      <c r="C77" s="26"/>
      <c r="D77" s="94">
        <v>0</v>
      </c>
      <c r="E77" s="130">
        <v>0</v>
      </c>
      <c r="F77" s="130">
        <v>0</v>
      </c>
      <c r="G77" s="130">
        <v>0</v>
      </c>
      <c r="H77" s="130">
        <v>0</v>
      </c>
      <c r="I77" s="130">
        <v>0</v>
      </c>
      <c r="J77" s="130">
        <v>0</v>
      </c>
      <c r="K77" s="130">
        <v>0</v>
      </c>
      <c r="L77" s="130">
        <v>0</v>
      </c>
      <c r="M77" s="130">
        <v>0</v>
      </c>
      <c r="N77" s="130">
        <v>205436</v>
      </c>
      <c r="O77" s="130">
        <v>0</v>
      </c>
      <c r="P77" s="130">
        <v>0</v>
      </c>
      <c r="Q77" s="130">
        <v>0</v>
      </c>
      <c r="R77" s="130">
        <v>0</v>
      </c>
      <c r="S77" s="130">
        <v>0</v>
      </c>
      <c r="T77" s="130">
        <v>0</v>
      </c>
      <c r="U77" s="130">
        <v>0</v>
      </c>
      <c r="V77" s="130">
        <v>124000</v>
      </c>
      <c r="W77" s="130">
        <v>0</v>
      </c>
      <c r="X77" s="130">
        <v>0</v>
      </c>
      <c r="Y77" s="130" t="s">
        <v>191</v>
      </c>
      <c r="Z77" s="94" t="s">
        <v>406</v>
      </c>
      <c r="AA77" s="94" t="s">
        <v>407</v>
      </c>
    </row>
    <row r="78" spans="1:27" x14ac:dyDescent="0.25">
      <c r="A78" s="94" t="s">
        <v>408</v>
      </c>
      <c r="B78" s="94" t="s">
        <v>409</v>
      </c>
      <c r="C78" s="26"/>
      <c r="D78" s="94">
        <v>0</v>
      </c>
      <c r="E78" s="130">
        <v>0</v>
      </c>
      <c r="F78" s="130">
        <v>0</v>
      </c>
      <c r="G78" s="130">
        <v>0</v>
      </c>
      <c r="H78" s="130">
        <v>0</v>
      </c>
      <c r="I78" s="130">
        <v>0</v>
      </c>
      <c r="J78" s="130">
        <v>0</v>
      </c>
      <c r="K78" s="130">
        <v>0</v>
      </c>
      <c r="L78" s="130">
        <v>0</v>
      </c>
      <c r="M78" s="130">
        <v>0</v>
      </c>
      <c r="N78" s="130">
        <v>81605</v>
      </c>
      <c r="O78" s="130">
        <v>0</v>
      </c>
      <c r="P78" s="130">
        <v>0</v>
      </c>
      <c r="Q78" s="130">
        <v>0</v>
      </c>
      <c r="R78" s="130">
        <v>0</v>
      </c>
      <c r="S78" s="130">
        <v>0</v>
      </c>
      <c r="T78" s="130">
        <v>0</v>
      </c>
      <c r="U78" s="130">
        <v>0</v>
      </c>
      <c r="V78" s="130">
        <v>0</v>
      </c>
      <c r="W78" s="130">
        <v>0</v>
      </c>
      <c r="X78" s="130">
        <v>0</v>
      </c>
      <c r="Y78" s="130" t="s">
        <v>191</v>
      </c>
      <c r="Z78" s="94" t="s">
        <v>212</v>
      </c>
      <c r="AA78" s="94" t="s">
        <v>410</v>
      </c>
    </row>
    <row r="79" spans="1:27" x14ac:dyDescent="0.25">
      <c r="A79" s="94" t="s">
        <v>411</v>
      </c>
      <c r="B79" s="94" t="s">
        <v>412</v>
      </c>
      <c r="C79" s="26"/>
      <c r="D79" s="94">
        <v>0</v>
      </c>
      <c r="E79" s="130">
        <v>0</v>
      </c>
      <c r="F79" s="130">
        <v>0</v>
      </c>
      <c r="G79" s="130">
        <v>0</v>
      </c>
      <c r="H79" s="130">
        <v>0</v>
      </c>
      <c r="I79" s="130">
        <v>0</v>
      </c>
      <c r="J79" s="130">
        <v>0</v>
      </c>
      <c r="K79" s="130">
        <v>0</v>
      </c>
      <c r="L79" s="130">
        <v>0</v>
      </c>
      <c r="M79" s="130">
        <v>0</v>
      </c>
      <c r="N79" s="130">
        <v>180835</v>
      </c>
      <c r="O79" s="130">
        <v>0</v>
      </c>
      <c r="P79" s="130">
        <v>0</v>
      </c>
      <c r="Q79" s="130">
        <v>0</v>
      </c>
      <c r="R79" s="130">
        <v>0</v>
      </c>
      <c r="S79" s="130">
        <v>0</v>
      </c>
      <c r="T79" s="130">
        <v>0</v>
      </c>
      <c r="U79" s="130">
        <v>0</v>
      </c>
      <c r="V79" s="130">
        <v>3</v>
      </c>
      <c r="W79" s="130">
        <v>20000</v>
      </c>
      <c r="X79" s="130">
        <v>2000</v>
      </c>
      <c r="Y79" s="130" t="s">
        <v>191</v>
      </c>
      <c r="Z79" s="94" t="s">
        <v>212</v>
      </c>
      <c r="AA79" s="94" t="s">
        <v>413</v>
      </c>
    </row>
    <row r="80" spans="1:27" x14ac:dyDescent="0.25">
      <c r="A80" s="94" t="s">
        <v>414</v>
      </c>
      <c r="B80" s="94" t="s">
        <v>415</v>
      </c>
      <c r="C80" s="26"/>
      <c r="D80" s="94">
        <v>0</v>
      </c>
      <c r="E80" s="130">
        <v>0</v>
      </c>
      <c r="F80" s="130">
        <v>0</v>
      </c>
      <c r="G80" s="130">
        <v>0</v>
      </c>
      <c r="H80" s="130">
        <v>1066</v>
      </c>
      <c r="I80" s="130">
        <v>0</v>
      </c>
      <c r="J80" s="130">
        <v>946</v>
      </c>
      <c r="K80" s="130">
        <v>0</v>
      </c>
      <c r="L80" s="130">
        <v>0</v>
      </c>
      <c r="M80" s="130">
        <v>0</v>
      </c>
      <c r="N80" s="130">
        <v>663866</v>
      </c>
      <c r="O80" s="130">
        <v>0</v>
      </c>
      <c r="P80" s="130">
        <v>0</v>
      </c>
      <c r="Q80" s="130">
        <v>0</v>
      </c>
      <c r="R80" s="130">
        <v>0</v>
      </c>
      <c r="S80" s="130">
        <v>5049</v>
      </c>
      <c r="T80" s="130">
        <v>6286</v>
      </c>
      <c r="U80" s="130">
        <v>0</v>
      </c>
      <c r="V80" s="130">
        <v>51000</v>
      </c>
      <c r="W80" s="130">
        <v>444</v>
      </c>
      <c r="X80" s="130">
        <v>0</v>
      </c>
      <c r="Y80" s="130" t="s">
        <v>195</v>
      </c>
      <c r="Z80" s="94" t="s">
        <v>205</v>
      </c>
      <c r="AA80" s="94" t="s">
        <v>416</v>
      </c>
    </row>
    <row r="81" spans="1:27" x14ac:dyDescent="0.25">
      <c r="A81" s="94" t="s">
        <v>417</v>
      </c>
      <c r="B81" s="94" t="s">
        <v>418</v>
      </c>
      <c r="C81" s="26"/>
      <c r="D81" s="94">
        <v>0</v>
      </c>
      <c r="E81" s="130">
        <v>0</v>
      </c>
      <c r="F81" s="130">
        <v>0</v>
      </c>
      <c r="G81" s="130">
        <v>0</v>
      </c>
      <c r="H81" s="130">
        <v>0</v>
      </c>
      <c r="I81" s="130">
        <v>0</v>
      </c>
      <c r="J81" s="130">
        <v>13</v>
      </c>
      <c r="K81" s="130">
        <v>0</v>
      </c>
      <c r="L81" s="130">
        <v>0</v>
      </c>
      <c r="M81" s="130">
        <v>15000</v>
      </c>
      <c r="N81" s="130">
        <v>14000</v>
      </c>
      <c r="O81" s="130">
        <v>0</v>
      </c>
      <c r="P81" s="130">
        <v>0</v>
      </c>
      <c r="Q81" s="130">
        <v>0</v>
      </c>
      <c r="R81" s="130">
        <v>0</v>
      </c>
      <c r="S81" s="130">
        <v>0</v>
      </c>
      <c r="T81" s="130">
        <v>0</v>
      </c>
      <c r="U81" s="130">
        <v>0</v>
      </c>
      <c r="V81" s="130">
        <v>0</v>
      </c>
      <c r="W81" s="130">
        <v>0</v>
      </c>
      <c r="X81" s="130">
        <v>0</v>
      </c>
      <c r="Y81" s="130" t="s">
        <v>191</v>
      </c>
      <c r="Z81" s="94" t="s">
        <v>212</v>
      </c>
      <c r="AA81" s="94" t="s">
        <v>419</v>
      </c>
    </row>
    <row r="82" spans="1:27" x14ac:dyDescent="0.25">
      <c r="A82" s="94" t="s">
        <v>420</v>
      </c>
      <c r="B82" s="94" t="s">
        <v>421</v>
      </c>
      <c r="C82" s="26"/>
      <c r="D82" s="94">
        <v>0</v>
      </c>
      <c r="E82" s="130">
        <v>0</v>
      </c>
      <c r="F82" s="130">
        <v>0</v>
      </c>
      <c r="G82" s="130">
        <v>0</v>
      </c>
      <c r="H82" s="130">
        <v>0</v>
      </c>
      <c r="I82" s="130">
        <v>0</v>
      </c>
      <c r="J82" s="130">
        <v>0</v>
      </c>
      <c r="K82" s="130">
        <v>0</v>
      </c>
      <c r="L82" s="130">
        <v>0</v>
      </c>
      <c r="M82" s="130">
        <v>0</v>
      </c>
      <c r="N82" s="130">
        <v>405421</v>
      </c>
      <c r="O82" s="130">
        <v>0</v>
      </c>
      <c r="P82" s="130">
        <v>0</v>
      </c>
      <c r="Q82" s="130">
        <v>16</v>
      </c>
      <c r="R82" s="130">
        <v>0</v>
      </c>
      <c r="S82" s="130">
        <v>0</v>
      </c>
      <c r="T82" s="130">
        <v>4372</v>
      </c>
      <c r="U82" s="130">
        <v>0</v>
      </c>
      <c r="V82" s="130">
        <v>3000</v>
      </c>
      <c r="W82" s="130">
        <v>0</v>
      </c>
      <c r="X82" s="130">
        <v>0</v>
      </c>
      <c r="Y82" s="130" t="s">
        <v>195</v>
      </c>
      <c r="Z82" s="94" t="s">
        <v>205</v>
      </c>
      <c r="AA82" s="94" t="s">
        <v>422</v>
      </c>
    </row>
    <row r="83" spans="1:27" x14ac:dyDescent="0.25">
      <c r="A83" s="94" t="s">
        <v>423</v>
      </c>
      <c r="B83" s="94" t="s">
        <v>424</v>
      </c>
      <c r="C83" s="26"/>
      <c r="D83" s="94">
        <v>0</v>
      </c>
      <c r="E83" s="130">
        <v>0</v>
      </c>
      <c r="F83" s="130">
        <v>0</v>
      </c>
      <c r="G83" s="130">
        <v>0</v>
      </c>
      <c r="H83" s="130">
        <v>0</v>
      </c>
      <c r="I83" s="130">
        <v>0</v>
      </c>
      <c r="J83" s="130">
        <v>0</v>
      </c>
      <c r="K83" s="130">
        <v>0</v>
      </c>
      <c r="L83" s="130">
        <v>0</v>
      </c>
      <c r="M83" s="130">
        <v>0</v>
      </c>
      <c r="N83" s="130">
        <v>41701</v>
      </c>
      <c r="O83" s="130">
        <v>0</v>
      </c>
      <c r="P83" s="130">
        <v>0</v>
      </c>
      <c r="Q83" s="130">
        <v>0</v>
      </c>
      <c r="R83" s="130">
        <v>0</v>
      </c>
      <c r="S83" s="130">
        <v>0</v>
      </c>
      <c r="T83" s="130">
        <v>0</v>
      </c>
      <c r="U83" s="130">
        <v>0</v>
      </c>
      <c r="V83" s="130">
        <v>0</v>
      </c>
      <c r="W83" s="130">
        <v>0</v>
      </c>
      <c r="X83" s="130">
        <v>0</v>
      </c>
      <c r="Y83" s="130" t="s">
        <v>191</v>
      </c>
      <c r="Z83" s="94" t="s">
        <v>212</v>
      </c>
      <c r="AA83" s="94" t="s">
        <v>425</v>
      </c>
    </row>
    <row r="84" spans="1:27" x14ac:dyDescent="0.25">
      <c r="A84" s="94" t="s">
        <v>426</v>
      </c>
      <c r="B84" s="94" t="s">
        <v>427</v>
      </c>
      <c r="C84" s="26"/>
      <c r="D84" s="94">
        <v>0</v>
      </c>
      <c r="E84" s="130">
        <v>0</v>
      </c>
      <c r="F84" s="130">
        <v>0</v>
      </c>
      <c r="G84" s="130">
        <v>0</v>
      </c>
      <c r="H84" s="130">
        <v>0</v>
      </c>
      <c r="I84" s="130">
        <v>0</v>
      </c>
      <c r="J84" s="130">
        <v>0</v>
      </c>
      <c r="K84" s="130">
        <v>0</v>
      </c>
      <c r="L84" s="130">
        <v>0</v>
      </c>
      <c r="M84" s="130">
        <v>0</v>
      </c>
      <c r="N84" s="130">
        <v>58659</v>
      </c>
      <c r="O84" s="130">
        <v>8000</v>
      </c>
      <c r="P84" s="130">
        <v>0</v>
      </c>
      <c r="Q84" s="130">
        <v>0</v>
      </c>
      <c r="R84" s="130">
        <v>0</v>
      </c>
      <c r="S84" s="130">
        <v>0</v>
      </c>
      <c r="T84" s="130">
        <v>0</v>
      </c>
      <c r="U84" s="130">
        <v>0</v>
      </c>
      <c r="V84" s="130">
        <v>2000</v>
      </c>
      <c r="W84" s="130">
        <v>0</v>
      </c>
      <c r="X84" s="130">
        <v>0</v>
      </c>
      <c r="Y84" s="130" t="s">
        <v>197</v>
      </c>
      <c r="Z84" s="94" t="s">
        <v>197</v>
      </c>
      <c r="AA84" s="94" t="s">
        <v>428</v>
      </c>
    </row>
    <row r="85" spans="1:27" x14ac:dyDescent="0.25">
      <c r="A85" s="94" t="s">
        <v>429</v>
      </c>
      <c r="B85" s="94" t="s">
        <v>430</v>
      </c>
      <c r="C85" s="26"/>
      <c r="D85" s="94">
        <v>0</v>
      </c>
      <c r="E85" s="130">
        <v>0</v>
      </c>
      <c r="F85" s="130">
        <v>0</v>
      </c>
      <c r="G85" s="130">
        <v>0</v>
      </c>
      <c r="H85" s="130">
        <v>0</v>
      </c>
      <c r="I85" s="130">
        <v>0</v>
      </c>
      <c r="J85" s="130">
        <v>0</v>
      </c>
      <c r="K85" s="130">
        <v>0</v>
      </c>
      <c r="L85" s="130">
        <v>0</v>
      </c>
      <c r="M85" s="130">
        <v>0</v>
      </c>
      <c r="N85" s="130">
        <v>261921</v>
      </c>
      <c r="O85" s="130">
        <v>0</v>
      </c>
      <c r="P85" s="130">
        <v>0</v>
      </c>
      <c r="Q85" s="130">
        <v>0</v>
      </c>
      <c r="R85" s="130">
        <v>0</v>
      </c>
      <c r="S85" s="130">
        <v>0</v>
      </c>
      <c r="T85" s="130">
        <v>0</v>
      </c>
      <c r="U85" s="130">
        <v>0</v>
      </c>
      <c r="V85" s="130">
        <v>13539</v>
      </c>
      <c r="W85" s="130">
        <v>38000</v>
      </c>
      <c r="X85" s="130">
        <v>0</v>
      </c>
      <c r="Y85" s="130" t="s">
        <v>191</v>
      </c>
      <c r="Z85" s="94" t="s">
        <v>205</v>
      </c>
      <c r="AA85" s="94" t="s">
        <v>431</v>
      </c>
    </row>
    <row r="86" spans="1:27" x14ac:dyDescent="0.25">
      <c r="A86" s="94" t="s">
        <v>432</v>
      </c>
      <c r="B86" s="94" t="s">
        <v>433</v>
      </c>
      <c r="C86" s="26"/>
      <c r="D86" s="94">
        <v>0</v>
      </c>
      <c r="E86" s="130">
        <v>0</v>
      </c>
      <c r="F86" s="130">
        <v>0</v>
      </c>
      <c r="G86" s="130">
        <v>0</v>
      </c>
      <c r="H86" s="130">
        <v>0</v>
      </c>
      <c r="I86" s="130">
        <v>0</v>
      </c>
      <c r="J86" s="130">
        <v>0</v>
      </c>
      <c r="K86" s="130">
        <v>0</v>
      </c>
      <c r="L86" s="130">
        <v>0</v>
      </c>
      <c r="M86" s="130">
        <v>0</v>
      </c>
      <c r="N86" s="130">
        <v>116753</v>
      </c>
      <c r="O86" s="130">
        <v>5750</v>
      </c>
      <c r="P86" s="130">
        <v>0</v>
      </c>
      <c r="Q86" s="130">
        <v>0</v>
      </c>
      <c r="R86" s="130">
        <v>0</v>
      </c>
      <c r="S86" s="130">
        <v>0</v>
      </c>
      <c r="T86" s="130">
        <v>0</v>
      </c>
      <c r="U86" s="130">
        <v>0</v>
      </c>
      <c r="V86" s="130">
        <v>0</v>
      </c>
      <c r="W86" s="130">
        <v>0</v>
      </c>
      <c r="X86" s="130">
        <v>0</v>
      </c>
      <c r="Y86" s="130" t="s">
        <v>195</v>
      </c>
      <c r="Z86" s="94" t="s">
        <v>205</v>
      </c>
      <c r="AA86" s="94" t="s">
        <v>434</v>
      </c>
    </row>
    <row r="87" spans="1:27" x14ac:dyDescent="0.25">
      <c r="A87" s="94" t="s">
        <v>435</v>
      </c>
      <c r="B87" s="94" t="s">
        <v>436</v>
      </c>
      <c r="C87" s="26"/>
      <c r="D87" s="94">
        <v>0</v>
      </c>
      <c r="E87" s="130">
        <v>0</v>
      </c>
      <c r="F87" s="130">
        <v>0</v>
      </c>
      <c r="G87" s="130">
        <v>0</v>
      </c>
      <c r="H87" s="130">
        <v>0</v>
      </c>
      <c r="I87" s="130">
        <v>0</v>
      </c>
      <c r="J87" s="130">
        <v>0</v>
      </c>
      <c r="K87" s="130">
        <v>0</v>
      </c>
      <c r="L87" s="130">
        <v>0</v>
      </c>
      <c r="M87" s="130">
        <v>0</v>
      </c>
      <c r="N87" s="130">
        <v>79190</v>
      </c>
      <c r="O87" s="130">
        <v>2000</v>
      </c>
      <c r="P87" s="130">
        <v>0</v>
      </c>
      <c r="Q87" s="130">
        <v>0</v>
      </c>
      <c r="R87" s="130">
        <v>0</v>
      </c>
      <c r="S87" s="130">
        <v>0</v>
      </c>
      <c r="T87" s="130">
        <v>0</v>
      </c>
      <c r="U87" s="130">
        <v>0</v>
      </c>
      <c r="V87" s="130">
        <v>0</v>
      </c>
      <c r="W87" s="130">
        <v>0</v>
      </c>
      <c r="X87" s="130">
        <v>0</v>
      </c>
      <c r="Y87" s="130" t="s">
        <v>191</v>
      </c>
      <c r="Z87" s="94" t="s">
        <v>212</v>
      </c>
      <c r="AA87" s="94" t="s">
        <v>437</v>
      </c>
    </row>
    <row r="88" spans="1:27" x14ac:dyDescent="0.25">
      <c r="A88" s="94" t="s">
        <v>438</v>
      </c>
      <c r="B88" s="94" t="s">
        <v>439</v>
      </c>
      <c r="C88" s="26"/>
      <c r="D88" s="94">
        <v>0</v>
      </c>
      <c r="E88" s="130">
        <v>0</v>
      </c>
      <c r="F88" s="130">
        <v>0</v>
      </c>
      <c r="G88" s="130">
        <v>0</v>
      </c>
      <c r="H88" s="130">
        <v>0</v>
      </c>
      <c r="I88" s="130">
        <v>0</v>
      </c>
      <c r="J88" s="130">
        <v>0</v>
      </c>
      <c r="K88" s="130">
        <v>0</v>
      </c>
      <c r="L88" s="130">
        <v>0</v>
      </c>
      <c r="M88" s="130">
        <v>0</v>
      </c>
      <c r="N88" s="130">
        <v>0</v>
      </c>
      <c r="O88" s="130">
        <v>0</v>
      </c>
      <c r="P88" s="130">
        <v>0</v>
      </c>
      <c r="Q88" s="130">
        <v>0</v>
      </c>
      <c r="R88" s="130">
        <v>0</v>
      </c>
      <c r="S88" s="130">
        <v>0</v>
      </c>
      <c r="T88" s="130">
        <v>0</v>
      </c>
      <c r="U88" s="130">
        <v>0</v>
      </c>
      <c r="V88" s="130">
        <v>0</v>
      </c>
      <c r="W88" s="130">
        <v>0</v>
      </c>
      <c r="X88" s="130">
        <v>0</v>
      </c>
      <c r="Y88" s="130" t="s">
        <v>191</v>
      </c>
      <c r="Z88" s="94" t="s">
        <v>212</v>
      </c>
      <c r="AA88" s="94" t="s">
        <v>440</v>
      </c>
    </row>
    <row r="89" spans="1:27" x14ac:dyDescent="0.25">
      <c r="A89" s="94" t="s">
        <v>441</v>
      </c>
      <c r="B89" s="94" t="s">
        <v>442</v>
      </c>
      <c r="C89" s="26"/>
      <c r="D89" s="94">
        <v>0</v>
      </c>
      <c r="E89" s="130">
        <v>0</v>
      </c>
      <c r="F89" s="130">
        <v>0</v>
      </c>
      <c r="G89" s="130">
        <v>0</v>
      </c>
      <c r="H89" s="130">
        <v>0</v>
      </c>
      <c r="I89" s="130">
        <v>0</v>
      </c>
      <c r="J89" s="130">
        <v>0</v>
      </c>
      <c r="K89" s="130">
        <v>0</v>
      </c>
      <c r="L89" s="130">
        <v>0</v>
      </c>
      <c r="M89" s="130">
        <v>0</v>
      </c>
      <c r="N89" s="130">
        <v>96375</v>
      </c>
      <c r="O89" s="130">
        <v>15900</v>
      </c>
      <c r="P89" s="130">
        <v>0</v>
      </c>
      <c r="Q89" s="130">
        <v>0</v>
      </c>
      <c r="R89" s="130">
        <v>0</v>
      </c>
      <c r="S89" s="130">
        <v>0</v>
      </c>
      <c r="T89" s="130">
        <v>0</v>
      </c>
      <c r="U89" s="130">
        <v>0</v>
      </c>
      <c r="V89" s="130">
        <v>0</v>
      </c>
      <c r="W89" s="130">
        <v>50000</v>
      </c>
      <c r="X89" s="130">
        <v>0</v>
      </c>
      <c r="Y89" s="130" t="s">
        <v>191</v>
      </c>
      <c r="Z89" s="94" t="s">
        <v>212</v>
      </c>
      <c r="AA89" s="94" t="s">
        <v>443</v>
      </c>
    </row>
    <row r="90" spans="1:27" x14ac:dyDescent="0.25">
      <c r="A90" s="94" t="s">
        <v>444</v>
      </c>
      <c r="B90" s="94" t="s">
        <v>445</v>
      </c>
      <c r="C90" s="26"/>
      <c r="D90" s="94">
        <v>0</v>
      </c>
      <c r="E90" s="130">
        <v>0</v>
      </c>
      <c r="F90" s="130">
        <v>0</v>
      </c>
      <c r="G90" s="130">
        <v>0</v>
      </c>
      <c r="H90" s="130">
        <v>0</v>
      </c>
      <c r="I90" s="130">
        <v>0</v>
      </c>
      <c r="J90" s="130">
        <v>0</v>
      </c>
      <c r="K90" s="130">
        <v>0</v>
      </c>
      <c r="L90" s="130">
        <v>0</v>
      </c>
      <c r="M90" s="130">
        <v>0</v>
      </c>
      <c r="N90" s="130">
        <v>75000</v>
      </c>
      <c r="O90" s="130">
        <v>0</v>
      </c>
      <c r="P90" s="130">
        <v>0</v>
      </c>
      <c r="Q90" s="130">
        <v>0</v>
      </c>
      <c r="R90" s="130">
        <v>0</v>
      </c>
      <c r="S90" s="130">
        <v>0</v>
      </c>
      <c r="T90" s="130">
        <v>0</v>
      </c>
      <c r="U90" s="130">
        <v>0</v>
      </c>
      <c r="V90" s="130">
        <v>0</v>
      </c>
      <c r="W90" s="130">
        <v>42000</v>
      </c>
      <c r="X90" s="130">
        <v>20000</v>
      </c>
      <c r="Y90" s="130" t="s">
        <v>191</v>
      </c>
      <c r="Z90" s="94" t="s">
        <v>212</v>
      </c>
      <c r="AA90" s="94" t="s">
        <v>446</v>
      </c>
    </row>
    <row r="91" spans="1:27" x14ac:dyDescent="0.25">
      <c r="A91" s="94" t="s">
        <v>447</v>
      </c>
      <c r="B91" s="94" t="s">
        <v>448</v>
      </c>
      <c r="C91" s="26"/>
      <c r="D91" s="94">
        <v>0</v>
      </c>
      <c r="E91" s="130">
        <v>0</v>
      </c>
      <c r="F91" s="130">
        <v>0</v>
      </c>
      <c r="G91" s="130">
        <v>0</v>
      </c>
      <c r="H91" s="130">
        <v>0</v>
      </c>
      <c r="I91" s="130">
        <v>0</v>
      </c>
      <c r="J91" s="130">
        <v>0</v>
      </c>
      <c r="K91" s="130">
        <v>0</v>
      </c>
      <c r="L91" s="130">
        <v>0</v>
      </c>
      <c r="M91" s="130">
        <v>0</v>
      </c>
      <c r="N91" s="130">
        <v>1892</v>
      </c>
      <c r="O91" s="130">
        <v>0</v>
      </c>
      <c r="P91" s="130">
        <v>0</v>
      </c>
      <c r="Q91" s="130">
        <v>0</v>
      </c>
      <c r="R91" s="130">
        <v>0</v>
      </c>
      <c r="S91" s="130">
        <v>0</v>
      </c>
      <c r="T91" s="130">
        <v>0</v>
      </c>
      <c r="U91" s="130">
        <v>0</v>
      </c>
      <c r="V91" s="130">
        <v>0</v>
      </c>
      <c r="W91" s="130">
        <v>0</v>
      </c>
      <c r="X91" s="130">
        <v>0</v>
      </c>
      <c r="Y91" s="130" t="s">
        <v>191</v>
      </c>
      <c r="Z91" s="94" t="s">
        <v>249</v>
      </c>
      <c r="AA91" s="94" t="s">
        <v>449</v>
      </c>
    </row>
    <row r="92" spans="1:27" x14ac:dyDescent="0.25">
      <c r="A92" s="94" t="s">
        <v>450</v>
      </c>
      <c r="B92" s="94" t="s">
        <v>451</v>
      </c>
      <c r="C92" s="26"/>
      <c r="D92" s="94">
        <v>0</v>
      </c>
      <c r="E92" s="130">
        <v>0</v>
      </c>
      <c r="F92" s="130">
        <v>0</v>
      </c>
      <c r="G92" s="130">
        <v>0</v>
      </c>
      <c r="H92" s="130">
        <v>0</v>
      </c>
      <c r="I92" s="130">
        <v>0</v>
      </c>
      <c r="J92" s="130">
        <v>0</v>
      </c>
      <c r="K92" s="130">
        <v>0</v>
      </c>
      <c r="L92" s="130">
        <v>0</v>
      </c>
      <c r="M92" s="130">
        <v>0</v>
      </c>
      <c r="N92" s="130">
        <v>67883</v>
      </c>
      <c r="O92" s="130">
        <v>17000</v>
      </c>
      <c r="P92" s="130">
        <v>0</v>
      </c>
      <c r="Q92" s="130">
        <v>0</v>
      </c>
      <c r="R92" s="130">
        <v>0</v>
      </c>
      <c r="S92" s="130">
        <v>2785</v>
      </c>
      <c r="T92" s="130">
        <v>0</v>
      </c>
      <c r="U92" s="130">
        <v>0</v>
      </c>
      <c r="V92" s="130">
        <v>0</v>
      </c>
      <c r="W92" s="130">
        <v>29000</v>
      </c>
      <c r="X92" s="130">
        <v>20000</v>
      </c>
      <c r="Y92" s="130" t="s">
        <v>191</v>
      </c>
      <c r="Z92" s="94" t="s">
        <v>205</v>
      </c>
      <c r="AA92" s="94" t="s">
        <v>452</v>
      </c>
    </row>
    <row r="93" spans="1:27" x14ac:dyDescent="0.25">
      <c r="A93" s="94" t="s">
        <v>453</v>
      </c>
      <c r="B93" s="94" t="s">
        <v>454</v>
      </c>
      <c r="C93" s="26"/>
      <c r="D93" s="94">
        <v>0</v>
      </c>
      <c r="E93" s="130">
        <v>0</v>
      </c>
      <c r="F93" s="130">
        <v>0</v>
      </c>
      <c r="G93" s="130">
        <v>0</v>
      </c>
      <c r="H93" s="130">
        <v>0</v>
      </c>
      <c r="I93" s="130">
        <v>0</v>
      </c>
      <c r="J93" s="130">
        <v>0</v>
      </c>
      <c r="K93" s="130">
        <v>0</v>
      </c>
      <c r="L93" s="130">
        <v>0</v>
      </c>
      <c r="M93" s="130">
        <v>0</v>
      </c>
      <c r="N93" s="130">
        <v>21873</v>
      </c>
      <c r="O93" s="130">
        <v>0</v>
      </c>
      <c r="P93" s="130">
        <v>0</v>
      </c>
      <c r="Q93" s="130">
        <v>0</v>
      </c>
      <c r="R93" s="130">
        <v>0</v>
      </c>
      <c r="S93" s="130">
        <v>0</v>
      </c>
      <c r="T93" s="130">
        <v>0</v>
      </c>
      <c r="U93" s="130">
        <v>0</v>
      </c>
      <c r="V93" s="130">
        <v>6000</v>
      </c>
      <c r="W93" s="130">
        <v>0</v>
      </c>
      <c r="X93" s="130">
        <v>0</v>
      </c>
      <c r="Y93" s="130" t="s">
        <v>191</v>
      </c>
      <c r="Z93" s="94" t="s">
        <v>249</v>
      </c>
      <c r="AA93" s="94" t="s">
        <v>455</v>
      </c>
    </row>
    <row r="94" spans="1:27" x14ac:dyDescent="0.25">
      <c r="A94" s="94" t="s">
        <v>456</v>
      </c>
      <c r="B94" s="94" t="s">
        <v>457</v>
      </c>
      <c r="C94" s="26"/>
      <c r="D94" s="94">
        <v>0</v>
      </c>
      <c r="E94" s="130">
        <v>0</v>
      </c>
      <c r="F94" s="130">
        <v>27</v>
      </c>
      <c r="G94" s="130">
        <v>0</v>
      </c>
      <c r="H94" s="130">
        <v>0</v>
      </c>
      <c r="I94" s="130">
        <v>0</v>
      </c>
      <c r="J94" s="130">
        <v>0</v>
      </c>
      <c r="K94" s="130">
        <v>0</v>
      </c>
      <c r="L94" s="130">
        <v>0</v>
      </c>
      <c r="M94" s="130">
        <v>0</v>
      </c>
      <c r="N94" s="130">
        <v>243396</v>
      </c>
      <c r="O94" s="130">
        <v>15000</v>
      </c>
      <c r="P94" s="130">
        <v>0</v>
      </c>
      <c r="Q94" s="130">
        <v>7000</v>
      </c>
      <c r="R94" s="130">
        <v>0</v>
      </c>
      <c r="S94" s="130">
        <v>0</v>
      </c>
      <c r="T94" s="130">
        <v>0</v>
      </c>
      <c r="U94" s="130">
        <v>0</v>
      </c>
      <c r="V94" s="130">
        <v>0</v>
      </c>
      <c r="W94" s="130">
        <v>0</v>
      </c>
      <c r="X94" s="130">
        <v>11000</v>
      </c>
      <c r="Y94" s="130" t="s">
        <v>191</v>
      </c>
      <c r="Z94" s="94" t="s">
        <v>205</v>
      </c>
      <c r="AA94" s="94" t="s">
        <v>458</v>
      </c>
    </row>
    <row r="95" spans="1:27" x14ac:dyDescent="0.25">
      <c r="A95" s="94" t="s">
        <v>459</v>
      </c>
      <c r="B95" s="94" t="s">
        <v>460</v>
      </c>
      <c r="C95" s="26"/>
      <c r="D95" s="94">
        <v>0</v>
      </c>
      <c r="E95" s="130">
        <v>0</v>
      </c>
      <c r="F95" s="130">
        <v>0</v>
      </c>
      <c r="G95" s="130">
        <v>0</v>
      </c>
      <c r="H95" s="130">
        <v>0</v>
      </c>
      <c r="I95" s="130">
        <v>0</v>
      </c>
      <c r="J95" s="130">
        <v>0</v>
      </c>
      <c r="K95" s="130">
        <v>0</v>
      </c>
      <c r="L95" s="130">
        <v>0</v>
      </c>
      <c r="M95" s="130">
        <v>0</v>
      </c>
      <c r="N95" s="130">
        <v>128842</v>
      </c>
      <c r="O95" s="130">
        <v>0</v>
      </c>
      <c r="P95" s="130">
        <v>0</v>
      </c>
      <c r="Q95" s="130">
        <v>0</v>
      </c>
      <c r="R95" s="130">
        <v>0</v>
      </c>
      <c r="S95" s="130">
        <v>0</v>
      </c>
      <c r="T95" s="130">
        <v>0</v>
      </c>
      <c r="U95" s="130">
        <v>0</v>
      </c>
      <c r="V95" s="130">
        <v>0</v>
      </c>
      <c r="W95" s="130">
        <v>0</v>
      </c>
      <c r="X95" s="130">
        <v>0</v>
      </c>
      <c r="Y95" s="130" t="s">
        <v>191</v>
      </c>
      <c r="Z95" s="94" t="s">
        <v>212</v>
      </c>
      <c r="AA95" s="94" t="s">
        <v>461</v>
      </c>
    </row>
    <row r="96" spans="1:27" x14ac:dyDescent="0.25">
      <c r="A96" s="94" t="s">
        <v>462</v>
      </c>
      <c r="B96" s="94" t="s">
        <v>463</v>
      </c>
      <c r="C96" s="26"/>
      <c r="D96" s="94">
        <v>0</v>
      </c>
      <c r="E96" s="130">
        <v>0</v>
      </c>
      <c r="F96" s="130">
        <v>0</v>
      </c>
      <c r="G96" s="130">
        <v>0</v>
      </c>
      <c r="H96" s="130">
        <v>0</v>
      </c>
      <c r="I96" s="130">
        <v>0</v>
      </c>
      <c r="J96" s="130">
        <v>0</v>
      </c>
      <c r="K96" s="130">
        <v>0</v>
      </c>
      <c r="L96" s="130">
        <v>0</v>
      </c>
      <c r="M96" s="130">
        <v>0</v>
      </c>
      <c r="N96" s="130">
        <v>0</v>
      </c>
      <c r="O96" s="130">
        <v>0</v>
      </c>
      <c r="P96" s="130">
        <v>0</v>
      </c>
      <c r="Q96" s="130">
        <v>0</v>
      </c>
      <c r="R96" s="130">
        <v>0</v>
      </c>
      <c r="S96" s="130">
        <v>0</v>
      </c>
      <c r="T96" s="130">
        <v>0</v>
      </c>
      <c r="U96" s="130">
        <v>0</v>
      </c>
      <c r="V96" s="130">
        <v>0</v>
      </c>
      <c r="W96" s="130">
        <v>0</v>
      </c>
      <c r="X96" s="130">
        <v>0</v>
      </c>
      <c r="Y96" s="130" t="s">
        <v>191</v>
      </c>
      <c r="Z96" s="94" t="s">
        <v>212</v>
      </c>
      <c r="AA96" s="94" t="s">
        <v>464</v>
      </c>
    </row>
    <row r="97" spans="1:27" x14ac:dyDescent="0.25">
      <c r="A97" s="94" t="s">
        <v>465</v>
      </c>
      <c r="B97" s="94" t="s">
        <v>466</v>
      </c>
      <c r="C97" s="26"/>
      <c r="D97" s="94">
        <v>0</v>
      </c>
      <c r="E97" s="130">
        <v>0</v>
      </c>
      <c r="F97" s="130">
        <v>0</v>
      </c>
      <c r="G97" s="130">
        <v>0</v>
      </c>
      <c r="H97" s="130">
        <v>0</v>
      </c>
      <c r="I97" s="130">
        <v>0</v>
      </c>
      <c r="J97" s="130">
        <v>0</v>
      </c>
      <c r="K97" s="130">
        <v>0</v>
      </c>
      <c r="L97" s="130">
        <v>0</v>
      </c>
      <c r="M97" s="130">
        <v>0</v>
      </c>
      <c r="N97" s="130">
        <v>10491</v>
      </c>
      <c r="O97" s="130">
        <v>0</v>
      </c>
      <c r="P97" s="130">
        <v>0</v>
      </c>
      <c r="Q97" s="130">
        <v>0</v>
      </c>
      <c r="R97" s="130">
        <v>0</v>
      </c>
      <c r="S97" s="130">
        <v>0</v>
      </c>
      <c r="T97" s="130">
        <v>0</v>
      </c>
      <c r="U97" s="130">
        <v>0</v>
      </c>
      <c r="V97" s="130">
        <v>0</v>
      </c>
      <c r="W97" s="130">
        <v>0</v>
      </c>
      <c r="X97" s="130">
        <v>0</v>
      </c>
      <c r="Y97" s="130" t="s">
        <v>191</v>
      </c>
      <c r="Z97" s="94" t="s">
        <v>212</v>
      </c>
      <c r="AA97" s="94" t="s">
        <v>467</v>
      </c>
    </row>
    <row r="98" spans="1:27" x14ac:dyDescent="0.25">
      <c r="A98" s="94" t="s">
        <v>468</v>
      </c>
      <c r="B98" s="94" t="s">
        <v>469</v>
      </c>
      <c r="C98" s="26"/>
      <c r="D98" s="94">
        <v>0</v>
      </c>
      <c r="E98" s="130">
        <v>0</v>
      </c>
      <c r="F98" s="130">
        <v>0</v>
      </c>
      <c r="G98" s="130">
        <v>0</v>
      </c>
      <c r="H98" s="130">
        <v>0</v>
      </c>
      <c r="I98" s="130">
        <v>0</v>
      </c>
      <c r="J98" s="130">
        <v>0</v>
      </c>
      <c r="K98" s="130">
        <v>0</v>
      </c>
      <c r="L98" s="130">
        <v>0</v>
      </c>
      <c r="M98" s="130">
        <v>0</v>
      </c>
      <c r="N98" s="130">
        <v>38894</v>
      </c>
      <c r="O98" s="130">
        <v>0</v>
      </c>
      <c r="P98" s="130">
        <v>0</v>
      </c>
      <c r="Q98" s="130">
        <v>0</v>
      </c>
      <c r="R98" s="130">
        <v>0</v>
      </c>
      <c r="S98" s="130">
        <v>0</v>
      </c>
      <c r="T98" s="130">
        <v>0</v>
      </c>
      <c r="U98" s="130">
        <v>0</v>
      </c>
      <c r="V98" s="130">
        <v>0</v>
      </c>
      <c r="W98" s="130">
        <v>0</v>
      </c>
      <c r="X98" s="130">
        <v>0</v>
      </c>
      <c r="Y98" s="130" t="s">
        <v>191</v>
      </c>
      <c r="Z98" s="94" t="s">
        <v>212</v>
      </c>
      <c r="AA98" s="94" t="s">
        <v>470</v>
      </c>
    </row>
    <row r="99" spans="1:27" x14ac:dyDescent="0.25">
      <c r="A99" s="94" t="s">
        <v>471</v>
      </c>
      <c r="B99" s="94" t="s">
        <v>472</v>
      </c>
      <c r="C99" s="26"/>
      <c r="D99" s="94">
        <v>0</v>
      </c>
      <c r="E99" s="130">
        <v>0</v>
      </c>
      <c r="F99" s="130">
        <v>0</v>
      </c>
      <c r="G99" s="130">
        <v>0</v>
      </c>
      <c r="H99" s="130">
        <v>0</v>
      </c>
      <c r="I99" s="130">
        <v>0</v>
      </c>
      <c r="J99" s="130">
        <v>0</v>
      </c>
      <c r="K99" s="130">
        <v>0</v>
      </c>
      <c r="L99" s="130">
        <v>0</v>
      </c>
      <c r="M99" s="130">
        <v>0</v>
      </c>
      <c r="N99" s="130">
        <v>0</v>
      </c>
      <c r="O99" s="130">
        <v>0</v>
      </c>
      <c r="P99" s="130">
        <v>0</v>
      </c>
      <c r="Q99" s="130">
        <v>0</v>
      </c>
      <c r="R99" s="130">
        <v>0</v>
      </c>
      <c r="S99" s="130">
        <v>0</v>
      </c>
      <c r="T99" s="130">
        <v>0</v>
      </c>
      <c r="U99" s="130">
        <v>0</v>
      </c>
      <c r="V99" s="130">
        <v>0</v>
      </c>
      <c r="W99" s="130">
        <v>0</v>
      </c>
      <c r="X99" s="130">
        <v>0</v>
      </c>
      <c r="Y99" s="130" t="s">
        <v>191</v>
      </c>
      <c r="Z99" s="94" t="s">
        <v>249</v>
      </c>
      <c r="AA99" s="94" t="s">
        <v>473</v>
      </c>
    </row>
    <row r="100" spans="1:27" x14ac:dyDescent="0.25">
      <c r="A100" s="94" t="s">
        <v>474</v>
      </c>
      <c r="B100" s="94" t="s">
        <v>475</v>
      </c>
      <c r="C100" s="26"/>
      <c r="D100" s="94">
        <v>0</v>
      </c>
      <c r="E100" s="130">
        <v>0</v>
      </c>
      <c r="F100" s="130">
        <v>0</v>
      </c>
      <c r="G100" s="130">
        <v>0</v>
      </c>
      <c r="H100" s="130">
        <v>0</v>
      </c>
      <c r="I100" s="130">
        <v>0</v>
      </c>
      <c r="J100" s="130">
        <v>0</v>
      </c>
      <c r="K100" s="130">
        <v>0</v>
      </c>
      <c r="L100" s="130">
        <v>0</v>
      </c>
      <c r="M100" s="130">
        <v>0</v>
      </c>
      <c r="N100" s="130">
        <v>77515</v>
      </c>
      <c r="O100" s="130">
        <v>23500</v>
      </c>
      <c r="P100" s="130">
        <v>0</v>
      </c>
      <c r="Q100" s="130">
        <v>0</v>
      </c>
      <c r="R100" s="130">
        <v>0</v>
      </c>
      <c r="S100" s="130">
        <v>0</v>
      </c>
      <c r="T100" s="130">
        <v>281</v>
      </c>
      <c r="U100" s="130">
        <v>0</v>
      </c>
      <c r="V100" s="130">
        <v>0</v>
      </c>
      <c r="W100" s="130">
        <v>0</v>
      </c>
      <c r="X100" s="130">
        <v>0</v>
      </c>
      <c r="Y100" s="130" t="s">
        <v>193</v>
      </c>
      <c r="Z100" s="94" t="s">
        <v>205</v>
      </c>
      <c r="AA100" s="94" t="s">
        <v>476</v>
      </c>
    </row>
    <row r="101" spans="1:27" x14ac:dyDescent="0.25">
      <c r="A101" s="94" t="s">
        <v>477</v>
      </c>
      <c r="B101" s="94" t="s">
        <v>478</v>
      </c>
      <c r="C101" s="26"/>
      <c r="D101" s="94">
        <v>0</v>
      </c>
      <c r="E101" s="130">
        <v>0</v>
      </c>
      <c r="F101" s="130">
        <v>0</v>
      </c>
      <c r="G101" s="130">
        <v>0</v>
      </c>
      <c r="H101" s="130">
        <v>0</v>
      </c>
      <c r="I101" s="130">
        <v>0</v>
      </c>
      <c r="J101" s="130">
        <v>0</v>
      </c>
      <c r="K101" s="130">
        <v>0</v>
      </c>
      <c r="L101" s="130">
        <v>0</v>
      </c>
      <c r="M101" s="130">
        <v>0</v>
      </c>
      <c r="N101" s="130">
        <v>7325</v>
      </c>
      <c r="O101" s="130">
        <v>0</v>
      </c>
      <c r="P101" s="130">
        <v>0</v>
      </c>
      <c r="Q101" s="130">
        <v>0</v>
      </c>
      <c r="R101" s="130">
        <v>0</v>
      </c>
      <c r="S101" s="130">
        <v>0</v>
      </c>
      <c r="T101" s="130">
        <v>0</v>
      </c>
      <c r="U101" s="130">
        <v>0</v>
      </c>
      <c r="V101" s="130">
        <v>2000</v>
      </c>
      <c r="W101" s="130">
        <v>0</v>
      </c>
      <c r="X101" s="130">
        <v>0</v>
      </c>
      <c r="Y101" s="130" t="s">
        <v>191</v>
      </c>
      <c r="Z101" s="94" t="s">
        <v>249</v>
      </c>
      <c r="AA101" s="94" t="s">
        <v>479</v>
      </c>
    </row>
    <row r="102" spans="1:27" x14ac:dyDescent="0.25">
      <c r="A102" s="94" t="s">
        <v>480</v>
      </c>
      <c r="B102" s="94" t="s">
        <v>481</v>
      </c>
      <c r="C102" s="26"/>
      <c r="D102" s="94">
        <v>0</v>
      </c>
      <c r="E102" s="130">
        <v>0</v>
      </c>
      <c r="F102" s="130">
        <v>0</v>
      </c>
      <c r="G102" s="130">
        <v>0</v>
      </c>
      <c r="H102" s="130">
        <v>0</v>
      </c>
      <c r="I102" s="130">
        <v>0</v>
      </c>
      <c r="J102" s="130">
        <v>0</v>
      </c>
      <c r="K102" s="130">
        <v>0</v>
      </c>
      <c r="L102" s="130">
        <v>0</v>
      </c>
      <c r="M102" s="130">
        <v>0</v>
      </c>
      <c r="N102" s="130">
        <v>28292</v>
      </c>
      <c r="O102" s="130">
        <v>0</v>
      </c>
      <c r="P102" s="130">
        <v>0</v>
      </c>
      <c r="Q102" s="130">
        <v>0</v>
      </c>
      <c r="R102" s="130">
        <v>0</v>
      </c>
      <c r="S102" s="130">
        <v>0</v>
      </c>
      <c r="T102" s="130">
        <v>0</v>
      </c>
      <c r="U102" s="130">
        <v>0</v>
      </c>
      <c r="V102" s="130">
        <v>0</v>
      </c>
      <c r="W102" s="130">
        <v>0</v>
      </c>
      <c r="X102" s="130">
        <v>0</v>
      </c>
      <c r="Y102" s="130" t="s">
        <v>191</v>
      </c>
      <c r="Z102" s="94" t="s">
        <v>249</v>
      </c>
      <c r="AA102" s="94" t="s">
        <v>482</v>
      </c>
    </row>
    <row r="103" spans="1:27" x14ac:dyDescent="0.25">
      <c r="A103" s="94" t="s">
        <v>483</v>
      </c>
      <c r="B103" s="94" t="s">
        <v>484</v>
      </c>
      <c r="C103" s="26"/>
      <c r="D103" s="94">
        <v>0</v>
      </c>
      <c r="E103" s="130">
        <v>0</v>
      </c>
      <c r="F103" s="130">
        <v>0</v>
      </c>
      <c r="G103" s="130">
        <v>0</v>
      </c>
      <c r="H103" s="130">
        <v>0</v>
      </c>
      <c r="I103" s="130">
        <v>0</v>
      </c>
      <c r="J103" s="130">
        <v>0</v>
      </c>
      <c r="K103" s="130">
        <v>0</v>
      </c>
      <c r="L103" s="130">
        <v>0</v>
      </c>
      <c r="M103" s="130">
        <v>20000</v>
      </c>
      <c r="N103" s="130">
        <v>104594</v>
      </c>
      <c r="O103" s="130">
        <v>14500</v>
      </c>
      <c r="P103" s="130">
        <v>0</v>
      </c>
      <c r="Q103" s="130">
        <v>0</v>
      </c>
      <c r="R103" s="130">
        <v>0</v>
      </c>
      <c r="S103" s="130">
        <v>0</v>
      </c>
      <c r="T103" s="130">
        <v>0</v>
      </c>
      <c r="U103" s="130">
        <v>0</v>
      </c>
      <c r="V103" s="130">
        <v>0</v>
      </c>
      <c r="W103" s="130">
        <v>0</v>
      </c>
      <c r="X103" s="130">
        <v>2000</v>
      </c>
      <c r="Y103" s="130" t="s">
        <v>191</v>
      </c>
      <c r="Z103" s="94" t="s">
        <v>212</v>
      </c>
      <c r="AA103" s="94" t="s">
        <v>485</v>
      </c>
    </row>
    <row r="104" spans="1:27" x14ac:dyDescent="0.25">
      <c r="A104" s="94" t="s">
        <v>486</v>
      </c>
      <c r="B104" s="94" t="s">
        <v>487</v>
      </c>
      <c r="C104" s="26"/>
      <c r="D104" s="94">
        <v>0</v>
      </c>
      <c r="E104" s="130">
        <v>0</v>
      </c>
      <c r="F104" s="130">
        <v>0</v>
      </c>
      <c r="G104" s="130">
        <v>0</v>
      </c>
      <c r="H104" s="130">
        <v>0</v>
      </c>
      <c r="I104" s="130">
        <v>0</v>
      </c>
      <c r="J104" s="130">
        <v>0</v>
      </c>
      <c r="K104" s="130">
        <v>0</v>
      </c>
      <c r="L104" s="130">
        <v>0</v>
      </c>
      <c r="M104" s="130">
        <v>0</v>
      </c>
      <c r="N104" s="130">
        <v>138172</v>
      </c>
      <c r="O104" s="130">
        <v>0</v>
      </c>
      <c r="P104" s="130">
        <v>0</v>
      </c>
      <c r="Q104" s="130">
        <v>0</v>
      </c>
      <c r="R104" s="130">
        <v>0</v>
      </c>
      <c r="S104" s="130">
        <v>0</v>
      </c>
      <c r="T104" s="130">
        <v>0</v>
      </c>
      <c r="U104" s="130">
        <v>0</v>
      </c>
      <c r="V104" s="130">
        <v>0</v>
      </c>
      <c r="W104" s="130">
        <v>0</v>
      </c>
      <c r="X104" s="130">
        <v>0</v>
      </c>
      <c r="Y104" s="130" t="s">
        <v>193</v>
      </c>
      <c r="Z104" s="94" t="s">
        <v>205</v>
      </c>
      <c r="AA104" s="94" t="s">
        <v>488</v>
      </c>
    </row>
    <row r="105" spans="1:27" x14ac:dyDescent="0.25">
      <c r="A105" s="94" t="s">
        <v>489</v>
      </c>
      <c r="B105" s="94" t="s">
        <v>490</v>
      </c>
      <c r="C105" s="26"/>
      <c r="D105" s="94">
        <v>0</v>
      </c>
      <c r="E105" s="130">
        <v>0</v>
      </c>
      <c r="F105" s="130">
        <v>0</v>
      </c>
      <c r="G105" s="130">
        <v>0</v>
      </c>
      <c r="H105" s="130">
        <v>0</v>
      </c>
      <c r="I105" s="130">
        <v>0</v>
      </c>
      <c r="J105" s="130">
        <v>0</v>
      </c>
      <c r="K105" s="130">
        <v>0</v>
      </c>
      <c r="L105" s="130">
        <v>0</v>
      </c>
      <c r="M105" s="130">
        <v>0</v>
      </c>
      <c r="N105" s="130">
        <v>82704</v>
      </c>
      <c r="O105" s="130">
        <v>10000</v>
      </c>
      <c r="P105" s="130">
        <v>0</v>
      </c>
      <c r="Q105" s="130">
        <v>0</v>
      </c>
      <c r="R105" s="130">
        <v>0</v>
      </c>
      <c r="S105" s="130">
        <v>0</v>
      </c>
      <c r="T105" s="130">
        <v>0</v>
      </c>
      <c r="U105" s="130">
        <v>0</v>
      </c>
      <c r="V105" s="130">
        <v>21000</v>
      </c>
      <c r="W105" s="130">
        <v>53500</v>
      </c>
      <c r="X105" s="130">
        <v>0</v>
      </c>
      <c r="Y105" s="130" t="s">
        <v>195</v>
      </c>
      <c r="Z105" s="94" t="s">
        <v>205</v>
      </c>
      <c r="AA105" s="94" t="s">
        <v>491</v>
      </c>
    </row>
    <row r="106" spans="1:27" x14ac:dyDescent="0.25">
      <c r="A106" s="94" t="s">
        <v>492</v>
      </c>
      <c r="B106" s="94" t="s">
        <v>493</v>
      </c>
      <c r="C106" s="26"/>
      <c r="D106" s="94">
        <v>0</v>
      </c>
      <c r="E106" s="130">
        <v>0</v>
      </c>
      <c r="F106" s="130">
        <v>0</v>
      </c>
      <c r="G106" s="130">
        <v>0</v>
      </c>
      <c r="H106" s="130">
        <v>0</v>
      </c>
      <c r="I106" s="130">
        <v>0</v>
      </c>
      <c r="J106" s="130">
        <v>0</v>
      </c>
      <c r="K106" s="130">
        <v>0</v>
      </c>
      <c r="L106" s="130">
        <v>0</v>
      </c>
      <c r="M106" s="130">
        <v>0</v>
      </c>
      <c r="N106" s="130">
        <v>0</v>
      </c>
      <c r="O106" s="130">
        <v>0</v>
      </c>
      <c r="P106" s="130">
        <v>0</v>
      </c>
      <c r="Q106" s="130">
        <v>0</v>
      </c>
      <c r="R106" s="130">
        <v>0</v>
      </c>
      <c r="S106" s="130">
        <v>0</v>
      </c>
      <c r="T106" s="130">
        <v>0</v>
      </c>
      <c r="U106" s="130">
        <v>0</v>
      </c>
      <c r="V106" s="130">
        <v>5000</v>
      </c>
      <c r="W106" s="130">
        <v>0</v>
      </c>
      <c r="X106" s="130">
        <v>0</v>
      </c>
      <c r="Y106" s="130" t="s">
        <v>191</v>
      </c>
      <c r="Z106" s="94" t="s">
        <v>212</v>
      </c>
      <c r="AA106" s="94" t="s">
        <v>494</v>
      </c>
    </row>
    <row r="107" spans="1:27" x14ac:dyDescent="0.25">
      <c r="A107" s="94" t="s">
        <v>495</v>
      </c>
      <c r="B107" s="94" t="s">
        <v>496</v>
      </c>
      <c r="C107" s="26"/>
      <c r="D107" s="94">
        <v>0</v>
      </c>
      <c r="E107" s="130">
        <v>0</v>
      </c>
      <c r="F107" s="130">
        <v>0</v>
      </c>
      <c r="G107" s="130">
        <v>0</v>
      </c>
      <c r="H107" s="130">
        <v>0</v>
      </c>
      <c r="I107" s="130">
        <v>0</v>
      </c>
      <c r="J107" s="130">
        <v>0</v>
      </c>
      <c r="K107" s="130">
        <v>0</v>
      </c>
      <c r="L107" s="130">
        <v>0</v>
      </c>
      <c r="M107" s="130">
        <v>0</v>
      </c>
      <c r="N107" s="130">
        <v>110522</v>
      </c>
      <c r="O107" s="130">
        <v>0</v>
      </c>
      <c r="P107" s="130">
        <v>0</v>
      </c>
      <c r="Q107" s="130">
        <v>0</v>
      </c>
      <c r="R107" s="130">
        <v>0</v>
      </c>
      <c r="S107" s="130">
        <v>0</v>
      </c>
      <c r="T107" s="130">
        <v>0</v>
      </c>
      <c r="U107" s="130">
        <v>0</v>
      </c>
      <c r="V107" s="130">
        <v>0</v>
      </c>
      <c r="W107" s="130">
        <v>19500</v>
      </c>
      <c r="X107" s="130">
        <v>0</v>
      </c>
      <c r="Y107" s="130" t="s">
        <v>191</v>
      </c>
      <c r="Z107" s="94" t="s">
        <v>212</v>
      </c>
      <c r="AA107" s="94" t="s">
        <v>497</v>
      </c>
    </row>
    <row r="108" spans="1:27" x14ac:dyDescent="0.25">
      <c r="A108" s="94" t="s">
        <v>498</v>
      </c>
      <c r="B108" s="94" t="s">
        <v>499</v>
      </c>
      <c r="C108" s="26"/>
      <c r="D108" s="94">
        <v>0</v>
      </c>
      <c r="E108" s="130">
        <v>0</v>
      </c>
      <c r="F108" s="130">
        <v>0</v>
      </c>
      <c r="G108" s="130">
        <v>0</v>
      </c>
      <c r="H108" s="130">
        <v>0</v>
      </c>
      <c r="I108" s="130">
        <v>0</v>
      </c>
      <c r="J108" s="130">
        <v>0</v>
      </c>
      <c r="K108" s="130">
        <v>0</v>
      </c>
      <c r="L108" s="130">
        <v>0</v>
      </c>
      <c r="M108" s="130">
        <v>0</v>
      </c>
      <c r="N108" s="130">
        <v>374185</v>
      </c>
      <c r="O108" s="130">
        <v>266100</v>
      </c>
      <c r="P108" s="130">
        <v>0</v>
      </c>
      <c r="Q108" s="130">
        <v>0</v>
      </c>
      <c r="R108" s="130">
        <v>0</v>
      </c>
      <c r="S108" s="130">
        <v>0</v>
      </c>
      <c r="T108" s="130">
        <v>0</v>
      </c>
      <c r="U108" s="130">
        <v>0</v>
      </c>
      <c r="V108" s="130">
        <v>50261</v>
      </c>
      <c r="W108" s="130">
        <v>148887</v>
      </c>
      <c r="X108" s="130">
        <v>0</v>
      </c>
      <c r="Y108" s="130" t="s">
        <v>191</v>
      </c>
      <c r="Z108" s="94" t="s">
        <v>205</v>
      </c>
      <c r="AA108" s="94" t="s">
        <v>500</v>
      </c>
    </row>
    <row r="109" spans="1:27" x14ac:dyDescent="0.25">
      <c r="A109" s="94" t="s">
        <v>501</v>
      </c>
      <c r="B109" s="94" t="s">
        <v>502</v>
      </c>
      <c r="C109" s="26"/>
      <c r="D109" s="94">
        <v>0</v>
      </c>
      <c r="E109" s="130">
        <v>0</v>
      </c>
      <c r="F109" s="130">
        <v>0</v>
      </c>
      <c r="G109" s="130">
        <v>0</v>
      </c>
      <c r="H109" s="130">
        <v>0</v>
      </c>
      <c r="I109" s="130">
        <v>0</v>
      </c>
      <c r="J109" s="130">
        <v>0</v>
      </c>
      <c r="K109" s="130">
        <v>0</v>
      </c>
      <c r="L109" s="130">
        <v>0</v>
      </c>
      <c r="M109" s="130">
        <v>0</v>
      </c>
      <c r="N109" s="130">
        <v>0</v>
      </c>
      <c r="O109" s="130">
        <v>0</v>
      </c>
      <c r="P109" s="130">
        <v>0</v>
      </c>
      <c r="Q109" s="130">
        <v>0</v>
      </c>
      <c r="R109" s="130">
        <v>0</v>
      </c>
      <c r="S109" s="130">
        <v>0</v>
      </c>
      <c r="T109" s="130">
        <v>0</v>
      </c>
      <c r="U109" s="130">
        <v>0</v>
      </c>
      <c r="V109" s="130">
        <v>0</v>
      </c>
      <c r="W109" s="130">
        <v>0</v>
      </c>
      <c r="X109" s="130">
        <v>0</v>
      </c>
      <c r="Y109" s="130" t="s">
        <v>191</v>
      </c>
      <c r="Z109" s="94" t="s">
        <v>212</v>
      </c>
      <c r="AA109" s="94" t="s">
        <v>503</v>
      </c>
    </row>
    <row r="110" spans="1:27" x14ac:dyDescent="0.25">
      <c r="A110" s="94" t="s">
        <v>504</v>
      </c>
      <c r="B110" s="94" t="s">
        <v>505</v>
      </c>
      <c r="C110" s="26"/>
      <c r="D110" s="94">
        <v>0</v>
      </c>
      <c r="E110" s="130">
        <v>0</v>
      </c>
      <c r="F110" s="130">
        <v>0</v>
      </c>
      <c r="G110" s="130">
        <v>0</v>
      </c>
      <c r="H110" s="130">
        <v>0</v>
      </c>
      <c r="I110" s="130">
        <v>0</v>
      </c>
      <c r="J110" s="130">
        <v>421</v>
      </c>
      <c r="K110" s="130">
        <v>0</v>
      </c>
      <c r="L110" s="130">
        <v>0</v>
      </c>
      <c r="M110" s="130">
        <v>12004</v>
      </c>
      <c r="N110" s="130">
        <v>190460</v>
      </c>
      <c r="O110" s="130">
        <v>33000</v>
      </c>
      <c r="P110" s="130">
        <v>0</v>
      </c>
      <c r="Q110" s="130">
        <v>0</v>
      </c>
      <c r="R110" s="130">
        <v>0</v>
      </c>
      <c r="S110" s="130">
        <v>0</v>
      </c>
      <c r="T110" s="130">
        <v>0</v>
      </c>
      <c r="U110" s="130">
        <v>0</v>
      </c>
      <c r="V110" s="130">
        <v>5000</v>
      </c>
      <c r="W110" s="130">
        <v>22000</v>
      </c>
      <c r="X110" s="130">
        <v>0</v>
      </c>
      <c r="Y110" s="130" t="s">
        <v>191</v>
      </c>
      <c r="Z110" s="94" t="s">
        <v>269</v>
      </c>
      <c r="AA110" s="94" t="s">
        <v>506</v>
      </c>
    </row>
    <row r="111" spans="1:27" x14ac:dyDescent="0.25">
      <c r="A111" s="94" t="s">
        <v>507</v>
      </c>
      <c r="B111" s="94" t="s">
        <v>508</v>
      </c>
      <c r="C111" s="26"/>
      <c r="D111" s="94">
        <v>0</v>
      </c>
      <c r="E111" s="130">
        <v>0</v>
      </c>
      <c r="F111" s="130">
        <v>0</v>
      </c>
      <c r="G111" s="130">
        <v>0</v>
      </c>
      <c r="H111" s="130">
        <v>0</v>
      </c>
      <c r="I111" s="130">
        <v>0</v>
      </c>
      <c r="J111" s="130">
        <v>0</v>
      </c>
      <c r="K111" s="130">
        <v>0</v>
      </c>
      <c r="L111" s="130">
        <v>0</v>
      </c>
      <c r="M111" s="130">
        <v>0</v>
      </c>
      <c r="N111" s="130">
        <v>5988</v>
      </c>
      <c r="O111" s="130">
        <v>0</v>
      </c>
      <c r="P111" s="130">
        <v>0</v>
      </c>
      <c r="Q111" s="130">
        <v>0</v>
      </c>
      <c r="R111" s="130">
        <v>0</v>
      </c>
      <c r="S111" s="130">
        <v>0</v>
      </c>
      <c r="T111" s="130">
        <v>0</v>
      </c>
      <c r="U111" s="130">
        <v>0</v>
      </c>
      <c r="V111" s="130">
        <v>0</v>
      </c>
      <c r="W111" s="130">
        <v>0</v>
      </c>
      <c r="X111" s="130">
        <v>0</v>
      </c>
      <c r="Y111" s="130" t="s">
        <v>191</v>
      </c>
      <c r="Z111" s="94" t="s">
        <v>212</v>
      </c>
      <c r="AA111" s="94" t="s">
        <v>509</v>
      </c>
    </row>
    <row r="112" spans="1:27" x14ac:dyDescent="0.25">
      <c r="A112" s="94" t="s">
        <v>510</v>
      </c>
      <c r="B112" s="94" t="s">
        <v>511</v>
      </c>
      <c r="C112" s="26"/>
      <c r="D112" s="94">
        <v>0</v>
      </c>
      <c r="E112" s="130">
        <v>0</v>
      </c>
      <c r="F112" s="130">
        <v>0</v>
      </c>
      <c r="G112" s="130">
        <v>0</v>
      </c>
      <c r="H112" s="130">
        <v>0</v>
      </c>
      <c r="I112" s="130">
        <v>0</v>
      </c>
      <c r="J112" s="130">
        <v>0</v>
      </c>
      <c r="K112" s="130">
        <v>0</v>
      </c>
      <c r="L112" s="130">
        <v>0</v>
      </c>
      <c r="M112" s="130">
        <v>0</v>
      </c>
      <c r="N112" s="130">
        <v>260325</v>
      </c>
      <c r="O112" s="130">
        <v>0</v>
      </c>
      <c r="P112" s="130">
        <v>0</v>
      </c>
      <c r="Q112" s="130">
        <v>0</v>
      </c>
      <c r="R112" s="130">
        <v>0</v>
      </c>
      <c r="S112" s="130">
        <v>0</v>
      </c>
      <c r="T112" s="130">
        <v>0</v>
      </c>
      <c r="U112" s="130">
        <v>0</v>
      </c>
      <c r="V112" s="130">
        <v>0</v>
      </c>
      <c r="W112" s="130">
        <v>0</v>
      </c>
      <c r="X112" s="130">
        <v>0</v>
      </c>
      <c r="Y112" s="130" t="s">
        <v>191</v>
      </c>
      <c r="Z112" s="94" t="s">
        <v>212</v>
      </c>
      <c r="AA112" s="94" t="s">
        <v>512</v>
      </c>
    </row>
    <row r="113" spans="1:27" x14ac:dyDescent="0.25">
      <c r="A113" s="94" t="s">
        <v>513</v>
      </c>
      <c r="B113" s="94" t="s">
        <v>514</v>
      </c>
      <c r="C113" s="26"/>
      <c r="D113" s="94">
        <v>0</v>
      </c>
      <c r="E113" s="130">
        <v>0</v>
      </c>
      <c r="F113" s="130">
        <v>0</v>
      </c>
      <c r="G113" s="130">
        <v>0</v>
      </c>
      <c r="H113" s="130">
        <v>0</v>
      </c>
      <c r="I113" s="130">
        <v>0</v>
      </c>
      <c r="J113" s="130">
        <v>0</v>
      </c>
      <c r="K113" s="130">
        <v>0</v>
      </c>
      <c r="L113" s="130">
        <v>0</v>
      </c>
      <c r="M113" s="130">
        <v>315</v>
      </c>
      <c r="N113" s="130">
        <v>902426</v>
      </c>
      <c r="O113" s="130">
        <v>20000</v>
      </c>
      <c r="P113" s="130">
        <v>0</v>
      </c>
      <c r="Q113" s="130">
        <v>8575</v>
      </c>
      <c r="R113" s="130">
        <v>0</v>
      </c>
      <c r="S113" s="130">
        <v>0</v>
      </c>
      <c r="T113" s="130">
        <v>0</v>
      </c>
      <c r="U113" s="130">
        <v>0</v>
      </c>
      <c r="V113" s="130">
        <v>102000</v>
      </c>
      <c r="W113" s="130">
        <v>267000</v>
      </c>
      <c r="X113" s="130">
        <v>55000</v>
      </c>
      <c r="Y113" s="130" t="s">
        <v>191</v>
      </c>
      <c r="Z113" s="94" t="s">
        <v>262</v>
      </c>
      <c r="AA113" s="94" t="s">
        <v>515</v>
      </c>
    </row>
    <row r="114" spans="1:27" x14ac:dyDescent="0.25">
      <c r="A114" s="94" t="s">
        <v>516</v>
      </c>
      <c r="B114" s="94" t="s">
        <v>517</v>
      </c>
      <c r="C114" s="26"/>
      <c r="D114" s="94">
        <v>0</v>
      </c>
      <c r="E114" s="130">
        <v>0</v>
      </c>
      <c r="F114" s="130">
        <v>0</v>
      </c>
      <c r="G114" s="130">
        <v>0</v>
      </c>
      <c r="H114" s="130">
        <v>0</v>
      </c>
      <c r="I114" s="130">
        <v>0</v>
      </c>
      <c r="J114" s="130">
        <v>0</v>
      </c>
      <c r="K114" s="130">
        <v>0</v>
      </c>
      <c r="L114" s="130">
        <v>0</v>
      </c>
      <c r="M114" s="130">
        <v>0</v>
      </c>
      <c r="N114" s="130">
        <v>369700</v>
      </c>
      <c r="O114" s="130">
        <v>0</v>
      </c>
      <c r="P114" s="130">
        <v>0</v>
      </c>
      <c r="Q114" s="130">
        <v>0</v>
      </c>
      <c r="R114" s="130">
        <v>0</v>
      </c>
      <c r="S114" s="130">
        <v>0</v>
      </c>
      <c r="T114" s="130">
        <v>0</v>
      </c>
      <c r="U114" s="130">
        <v>0</v>
      </c>
      <c r="V114" s="130">
        <v>25000</v>
      </c>
      <c r="W114" s="130">
        <v>0</v>
      </c>
      <c r="X114" s="130">
        <v>0</v>
      </c>
      <c r="Y114" s="130" t="s">
        <v>191</v>
      </c>
      <c r="Z114" s="94" t="s">
        <v>372</v>
      </c>
      <c r="AA114" s="94" t="s">
        <v>518</v>
      </c>
    </row>
    <row r="115" spans="1:27" x14ac:dyDescent="0.25">
      <c r="A115" s="94" t="s">
        <v>519</v>
      </c>
      <c r="B115" s="94" t="s">
        <v>520</v>
      </c>
      <c r="C115" s="26"/>
      <c r="D115" s="94">
        <v>0</v>
      </c>
      <c r="E115" s="130">
        <v>0</v>
      </c>
      <c r="F115" s="130">
        <v>0</v>
      </c>
      <c r="G115" s="130">
        <v>0</v>
      </c>
      <c r="H115" s="130">
        <v>0</v>
      </c>
      <c r="I115" s="130">
        <v>0</v>
      </c>
      <c r="J115" s="130">
        <v>0</v>
      </c>
      <c r="K115" s="130">
        <v>0</v>
      </c>
      <c r="L115" s="130">
        <v>0</v>
      </c>
      <c r="M115" s="130">
        <v>0</v>
      </c>
      <c r="N115" s="130">
        <v>0</v>
      </c>
      <c r="O115" s="130">
        <v>0</v>
      </c>
      <c r="P115" s="130">
        <v>0</v>
      </c>
      <c r="Q115" s="130">
        <v>0</v>
      </c>
      <c r="R115" s="130">
        <v>0</v>
      </c>
      <c r="S115" s="130">
        <v>0</v>
      </c>
      <c r="T115" s="130">
        <v>0</v>
      </c>
      <c r="U115" s="130">
        <v>0</v>
      </c>
      <c r="V115" s="130">
        <v>0</v>
      </c>
      <c r="W115" s="130">
        <v>0</v>
      </c>
      <c r="X115" s="130">
        <v>0</v>
      </c>
      <c r="Y115" s="130" t="s">
        <v>191</v>
      </c>
      <c r="Z115" s="94" t="s">
        <v>249</v>
      </c>
      <c r="AA115" s="94" t="s">
        <v>521</v>
      </c>
    </row>
    <row r="116" spans="1:27" x14ac:dyDescent="0.25">
      <c r="A116" s="94" t="s">
        <v>522</v>
      </c>
      <c r="B116" s="94" t="s">
        <v>523</v>
      </c>
      <c r="C116" s="26"/>
      <c r="D116" s="94">
        <v>0</v>
      </c>
      <c r="E116" s="130">
        <v>0</v>
      </c>
      <c r="F116" s="130">
        <v>0</v>
      </c>
      <c r="G116" s="130">
        <v>0</v>
      </c>
      <c r="H116" s="130">
        <v>0</v>
      </c>
      <c r="I116" s="130">
        <v>0</v>
      </c>
      <c r="J116" s="130">
        <v>0</v>
      </c>
      <c r="K116" s="130">
        <v>0</v>
      </c>
      <c r="L116" s="130">
        <v>0</v>
      </c>
      <c r="M116" s="130">
        <v>0</v>
      </c>
      <c r="N116" s="130">
        <v>362383</v>
      </c>
      <c r="O116" s="130">
        <v>0</v>
      </c>
      <c r="P116" s="130">
        <v>0</v>
      </c>
      <c r="Q116" s="130">
        <v>0</v>
      </c>
      <c r="R116" s="130">
        <v>0</v>
      </c>
      <c r="S116" s="130">
        <v>0</v>
      </c>
      <c r="T116" s="130">
        <v>0</v>
      </c>
      <c r="U116" s="130">
        <v>0</v>
      </c>
      <c r="V116" s="130">
        <v>0</v>
      </c>
      <c r="W116" s="130">
        <v>0</v>
      </c>
      <c r="X116" s="130">
        <v>0</v>
      </c>
      <c r="Y116" s="130" t="s">
        <v>191</v>
      </c>
      <c r="Z116" s="94" t="s">
        <v>212</v>
      </c>
      <c r="AA116" s="94" t="s">
        <v>524</v>
      </c>
    </row>
    <row r="117" spans="1:27" x14ac:dyDescent="0.25">
      <c r="A117" s="94" t="s">
        <v>525</v>
      </c>
      <c r="B117" s="94" t="s">
        <v>526</v>
      </c>
      <c r="C117" s="26"/>
      <c r="D117" s="94">
        <v>0</v>
      </c>
      <c r="E117" s="130">
        <v>0</v>
      </c>
      <c r="F117" s="130">
        <v>0</v>
      </c>
      <c r="G117" s="130">
        <v>0</v>
      </c>
      <c r="H117" s="130">
        <v>0</v>
      </c>
      <c r="I117" s="130">
        <v>0</v>
      </c>
      <c r="J117" s="130">
        <v>0</v>
      </c>
      <c r="K117" s="130">
        <v>0</v>
      </c>
      <c r="L117" s="130">
        <v>0</v>
      </c>
      <c r="M117" s="130">
        <v>0</v>
      </c>
      <c r="N117" s="130">
        <v>119061</v>
      </c>
      <c r="O117" s="130">
        <v>9600</v>
      </c>
      <c r="P117" s="130">
        <v>0</v>
      </c>
      <c r="Q117" s="130">
        <v>0</v>
      </c>
      <c r="R117" s="130">
        <v>0</v>
      </c>
      <c r="S117" s="130">
        <v>0</v>
      </c>
      <c r="T117" s="130">
        <v>0</v>
      </c>
      <c r="U117" s="130">
        <v>0</v>
      </c>
      <c r="V117" s="130">
        <v>3000</v>
      </c>
      <c r="W117" s="130">
        <v>39000</v>
      </c>
      <c r="X117" s="130">
        <v>0</v>
      </c>
      <c r="Y117" s="130" t="s">
        <v>191</v>
      </c>
      <c r="Z117" s="94" t="s">
        <v>205</v>
      </c>
      <c r="AA117" s="94" t="s">
        <v>527</v>
      </c>
    </row>
    <row r="118" spans="1:27" x14ac:dyDescent="0.25">
      <c r="A118" s="94" t="s">
        <v>528</v>
      </c>
      <c r="B118" s="94" t="s">
        <v>529</v>
      </c>
      <c r="C118" s="26"/>
      <c r="D118" s="94">
        <v>0</v>
      </c>
      <c r="E118" s="130">
        <v>0</v>
      </c>
      <c r="F118" s="130">
        <v>0</v>
      </c>
      <c r="G118" s="130">
        <v>0</v>
      </c>
      <c r="H118" s="130">
        <v>0</v>
      </c>
      <c r="I118" s="130">
        <v>0</v>
      </c>
      <c r="J118" s="130">
        <v>0</v>
      </c>
      <c r="K118" s="130">
        <v>0</v>
      </c>
      <c r="L118" s="130">
        <v>0</v>
      </c>
      <c r="M118" s="130">
        <v>0</v>
      </c>
      <c r="N118" s="130">
        <v>53627</v>
      </c>
      <c r="O118" s="130">
        <v>0</v>
      </c>
      <c r="P118" s="130">
        <v>0</v>
      </c>
      <c r="Q118" s="130">
        <v>0</v>
      </c>
      <c r="R118" s="130">
        <v>0</v>
      </c>
      <c r="S118" s="130">
        <v>0</v>
      </c>
      <c r="T118" s="130">
        <v>0</v>
      </c>
      <c r="U118" s="130">
        <v>0</v>
      </c>
      <c r="V118" s="130">
        <v>0</v>
      </c>
      <c r="W118" s="130">
        <v>0</v>
      </c>
      <c r="X118" s="130">
        <v>0</v>
      </c>
      <c r="Y118" s="130" t="s">
        <v>191</v>
      </c>
      <c r="Z118" s="94" t="s">
        <v>212</v>
      </c>
      <c r="AA118" s="94" t="s">
        <v>530</v>
      </c>
    </row>
    <row r="119" spans="1:27" x14ac:dyDescent="0.25">
      <c r="A119" s="94" t="s">
        <v>531</v>
      </c>
      <c r="B119" s="94" t="s">
        <v>532</v>
      </c>
      <c r="C119" s="26"/>
      <c r="D119" s="94">
        <v>0</v>
      </c>
      <c r="E119" s="130">
        <v>0</v>
      </c>
      <c r="F119" s="130">
        <v>0</v>
      </c>
      <c r="G119" s="130">
        <v>0</v>
      </c>
      <c r="H119" s="130">
        <v>0</v>
      </c>
      <c r="I119" s="130">
        <v>0</v>
      </c>
      <c r="J119" s="130">
        <v>0</v>
      </c>
      <c r="K119" s="130">
        <v>0</v>
      </c>
      <c r="L119" s="130">
        <v>0</v>
      </c>
      <c r="M119" s="130">
        <v>0</v>
      </c>
      <c r="N119" s="130">
        <v>0</v>
      </c>
      <c r="O119" s="130">
        <v>0</v>
      </c>
      <c r="P119" s="130">
        <v>0</v>
      </c>
      <c r="Q119" s="130">
        <v>0</v>
      </c>
      <c r="R119" s="130">
        <v>0</v>
      </c>
      <c r="S119" s="130">
        <v>0</v>
      </c>
      <c r="T119" s="130">
        <v>0</v>
      </c>
      <c r="U119" s="130">
        <v>0</v>
      </c>
      <c r="V119" s="130">
        <v>0</v>
      </c>
      <c r="W119" s="130">
        <v>0</v>
      </c>
      <c r="X119" s="130">
        <v>0</v>
      </c>
      <c r="Y119" s="130" t="s">
        <v>191</v>
      </c>
      <c r="Z119" s="94" t="s">
        <v>249</v>
      </c>
      <c r="AA119" s="94" t="s">
        <v>533</v>
      </c>
    </row>
    <row r="120" spans="1:27" x14ac:dyDescent="0.25">
      <c r="A120" s="94" t="s">
        <v>534</v>
      </c>
      <c r="B120" s="94" t="s">
        <v>535</v>
      </c>
      <c r="C120" s="26"/>
      <c r="D120" s="94">
        <v>0</v>
      </c>
      <c r="E120" s="130">
        <v>0</v>
      </c>
      <c r="F120" s="130">
        <v>0</v>
      </c>
      <c r="G120" s="130">
        <v>0</v>
      </c>
      <c r="H120" s="130">
        <v>0</v>
      </c>
      <c r="I120" s="130">
        <v>0</v>
      </c>
      <c r="J120" s="130">
        <v>0</v>
      </c>
      <c r="K120" s="130">
        <v>0</v>
      </c>
      <c r="L120" s="130">
        <v>0</v>
      </c>
      <c r="M120" s="130">
        <v>0</v>
      </c>
      <c r="N120" s="130">
        <v>0</v>
      </c>
      <c r="O120" s="130">
        <v>0</v>
      </c>
      <c r="P120" s="130">
        <v>0</v>
      </c>
      <c r="Q120" s="130">
        <v>0</v>
      </c>
      <c r="R120" s="130">
        <v>0</v>
      </c>
      <c r="S120" s="130">
        <v>0</v>
      </c>
      <c r="T120" s="130">
        <v>0</v>
      </c>
      <c r="U120" s="130">
        <v>0</v>
      </c>
      <c r="V120" s="130">
        <v>0</v>
      </c>
      <c r="W120" s="130">
        <v>0</v>
      </c>
      <c r="X120" s="130">
        <v>0</v>
      </c>
      <c r="Y120" s="130" t="s">
        <v>191</v>
      </c>
      <c r="Z120" s="94" t="s">
        <v>212</v>
      </c>
      <c r="AA120" s="94" t="s">
        <v>536</v>
      </c>
    </row>
    <row r="121" spans="1:27" x14ac:dyDescent="0.25">
      <c r="A121" s="94" t="s">
        <v>537</v>
      </c>
      <c r="B121" s="94" t="s">
        <v>538</v>
      </c>
      <c r="C121" s="26"/>
      <c r="D121" s="94">
        <v>0</v>
      </c>
      <c r="E121" s="130">
        <v>0</v>
      </c>
      <c r="F121" s="130">
        <v>0</v>
      </c>
      <c r="G121" s="130">
        <v>0</v>
      </c>
      <c r="H121" s="130">
        <v>0</v>
      </c>
      <c r="I121" s="130">
        <v>0</v>
      </c>
      <c r="J121" s="130">
        <v>0</v>
      </c>
      <c r="K121" s="130">
        <v>0</v>
      </c>
      <c r="L121" s="130">
        <v>0</v>
      </c>
      <c r="M121" s="130">
        <v>0</v>
      </c>
      <c r="N121" s="130">
        <v>216345</v>
      </c>
      <c r="O121" s="130">
        <v>0</v>
      </c>
      <c r="P121" s="130">
        <v>0</v>
      </c>
      <c r="Q121" s="130">
        <v>0</v>
      </c>
      <c r="R121" s="130">
        <v>0</v>
      </c>
      <c r="S121" s="130">
        <v>0</v>
      </c>
      <c r="T121" s="130">
        <v>3221</v>
      </c>
      <c r="U121" s="130">
        <v>0</v>
      </c>
      <c r="V121" s="130">
        <v>0</v>
      </c>
      <c r="W121" s="130">
        <v>13000</v>
      </c>
      <c r="X121" s="130">
        <v>0</v>
      </c>
      <c r="Y121" s="130" t="s">
        <v>195</v>
      </c>
      <c r="Z121" s="94" t="s">
        <v>205</v>
      </c>
      <c r="AA121" s="94" t="s">
        <v>539</v>
      </c>
    </row>
    <row r="122" spans="1:27" x14ac:dyDescent="0.25">
      <c r="A122" s="94" t="s">
        <v>540</v>
      </c>
      <c r="B122" s="94" t="s">
        <v>541</v>
      </c>
      <c r="C122" s="26"/>
      <c r="D122" s="94">
        <v>0</v>
      </c>
      <c r="E122" s="130">
        <v>0</v>
      </c>
      <c r="F122" s="130">
        <v>0</v>
      </c>
      <c r="G122" s="130">
        <v>0</v>
      </c>
      <c r="H122" s="130">
        <v>0</v>
      </c>
      <c r="I122" s="130">
        <v>0</v>
      </c>
      <c r="J122" s="130">
        <v>0</v>
      </c>
      <c r="K122" s="130">
        <v>0</v>
      </c>
      <c r="L122" s="130">
        <v>0</v>
      </c>
      <c r="M122" s="130">
        <v>0</v>
      </c>
      <c r="N122" s="130">
        <v>292250</v>
      </c>
      <c r="O122" s="130">
        <v>20000</v>
      </c>
      <c r="P122" s="130">
        <v>0</v>
      </c>
      <c r="Q122" s="130">
        <v>0</v>
      </c>
      <c r="R122" s="130">
        <v>0</v>
      </c>
      <c r="S122" s="130">
        <v>92904</v>
      </c>
      <c r="T122" s="130">
        <v>0</v>
      </c>
      <c r="U122" s="130">
        <v>0</v>
      </c>
      <c r="V122" s="130">
        <v>0</v>
      </c>
      <c r="W122" s="130">
        <v>0</v>
      </c>
      <c r="X122" s="130">
        <v>25447</v>
      </c>
      <c r="Y122" s="130" t="s">
        <v>191</v>
      </c>
      <c r="Z122" s="94" t="s">
        <v>205</v>
      </c>
      <c r="AA122" s="94" t="s">
        <v>542</v>
      </c>
    </row>
    <row r="123" spans="1:27" x14ac:dyDescent="0.25">
      <c r="A123" s="94" t="s">
        <v>543</v>
      </c>
      <c r="B123" s="94" t="s">
        <v>544</v>
      </c>
      <c r="C123" s="26"/>
      <c r="D123" s="94">
        <v>0</v>
      </c>
      <c r="E123" s="130">
        <v>0</v>
      </c>
      <c r="F123" s="130">
        <v>0</v>
      </c>
      <c r="G123" s="130">
        <v>0</v>
      </c>
      <c r="H123" s="130">
        <v>0</v>
      </c>
      <c r="I123" s="130">
        <v>0</v>
      </c>
      <c r="J123" s="130">
        <v>0</v>
      </c>
      <c r="K123" s="130">
        <v>0</v>
      </c>
      <c r="L123" s="130">
        <v>0</v>
      </c>
      <c r="M123" s="130">
        <v>0</v>
      </c>
      <c r="N123" s="130">
        <v>262474</v>
      </c>
      <c r="O123" s="130">
        <v>10000</v>
      </c>
      <c r="P123" s="130">
        <v>0</v>
      </c>
      <c r="Q123" s="130">
        <v>0</v>
      </c>
      <c r="R123" s="130">
        <v>0</v>
      </c>
      <c r="S123" s="130">
        <v>0</v>
      </c>
      <c r="T123" s="130">
        <v>0</v>
      </c>
      <c r="U123" s="130">
        <v>0</v>
      </c>
      <c r="V123" s="130">
        <v>5000</v>
      </c>
      <c r="W123" s="130">
        <v>74000</v>
      </c>
      <c r="X123" s="130">
        <v>0</v>
      </c>
      <c r="Y123" s="130" t="s">
        <v>191</v>
      </c>
      <c r="Z123" s="94" t="s">
        <v>372</v>
      </c>
      <c r="AA123" s="94" t="s">
        <v>545</v>
      </c>
    </row>
    <row r="124" spans="1:27" x14ac:dyDescent="0.25">
      <c r="A124" s="94" t="s">
        <v>546</v>
      </c>
      <c r="B124" s="94" t="s">
        <v>547</v>
      </c>
      <c r="C124" s="26"/>
      <c r="D124" s="94">
        <v>0</v>
      </c>
      <c r="E124" s="130">
        <v>0</v>
      </c>
      <c r="F124" s="130">
        <v>0</v>
      </c>
      <c r="G124" s="130">
        <v>0</v>
      </c>
      <c r="H124" s="130">
        <v>0</v>
      </c>
      <c r="I124" s="130">
        <v>0</v>
      </c>
      <c r="J124" s="130">
        <v>0</v>
      </c>
      <c r="K124" s="130">
        <v>0</v>
      </c>
      <c r="L124" s="130">
        <v>0</v>
      </c>
      <c r="M124" s="130">
        <v>0</v>
      </c>
      <c r="N124" s="130">
        <v>8992</v>
      </c>
      <c r="O124" s="130">
        <v>0</v>
      </c>
      <c r="P124" s="130">
        <v>0</v>
      </c>
      <c r="Q124" s="130">
        <v>42</v>
      </c>
      <c r="R124" s="130">
        <v>0</v>
      </c>
      <c r="S124" s="130">
        <v>0</v>
      </c>
      <c r="T124" s="130">
        <v>0</v>
      </c>
      <c r="U124" s="130">
        <v>0</v>
      </c>
      <c r="V124" s="130">
        <v>0</v>
      </c>
      <c r="W124" s="130">
        <v>0</v>
      </c>
      <c r="X124" s="130">
        <v>0</v>
      </c>
      <c r="Y124" s="130" t="s">
        <v>191</v>
      </c>
      <c r="Z124" s="94" t="s">
        <v>249</v>
      </c>
      <c r="AA124" s="94" t="s">
        <v>548</v>
      </c>
    </row>
    <row r="125" spans="1:27" x14ac:dyDescent="0.25">
      <c r="A125" s="94" t="s">
        <v>549</v>
      </c>
      <c r="B125" s="94" t="s">
        <v>550</v>
      </c>
      <c r="C125" s="26"/>
      <c r="D125" s="94">
        <v>0</v>
      </c>
      <c r="E125" s="130">
        <v>0</v>
      </c>
      <c r="F125" s="130">
        <v>0</v>
      </c>
      <c r="G125" s="130">
        <v>0</v>
      </c>
      <c r="H125" s="130">
        <v>0</v>
      </c>
      <c r="I125" s="130">
        <v>0</v>
      </c>
      <c r="J125" s="130">
        <v>0</v>
      </c>
      <c r="K125" s="130">
        <v>0</v>
      </c>
      <c r="L125" s="130">
        <v>0</v>
      </c>
      <c r="M125" s="130">
        <v>0</v>
      </c>
      <c r="N125" s="130">
        <v>5450</v>
      </c>
      <c r="O125" s="130">
        <v>0</v>
      </c>
      <c r="P125" s="130">
        <v>0</v>
      </c>
      <c r="Q125" s="130">
        <v>0</v>
      </c>
      <c r="R125" s="130">
        <v>0</v>
      </c>
      <c r="S125" s="130">
        <v>0</v>
      </c>
      <c r="T125" s="130">
        <v>0</v>
      </c>
      <c r="U125" s="130">
        <v>0</v>
      </c>
      <c r="V125" s="130">
        <v>0</v>
      </c>
      <c r="W125" s="130">
        <v>0</v>
      </c>
      <c r="X125" s="130">
        <v>0</v>
      </c>
      <c r="Y125" s="130" t="s">
        <v>191</v>
      </c>
      <c r="Z125" s="94" t="s">
        <v>212</v>
      </c>
      <c r="AA125" s="94" t="s">
        <v>551</v>
      </c>
    </row>
    <row r="126" spans="1:27" x14ac:dyDescent="0.25">
      <c r="A126" s="94" t="s">
        <v>552</v>
      </c>
      <c r="B126" s="94" t="s">
        <v>553</v>
      </c>
      <c r="C126" s="26"/>
      <c r="D126" s="94">
        <v>0</v>
      </c>
      <c r="E126" s="130">
        <v>0</v>
      </c>
      <c r="F126" s="130">
        <v>0</v>
      </c>
      <c r="G126" s="130">
        <v>0</v>
      </c>
      <c r="H126" s="130">
        <v>0</v>
      </c>
      <c r="I126" s="130">
        <v>0</v>
      </c>
      <c r="J126" s="130">
        <v>0</v>
      </c>
      <c r="K126" s="130">
        <v>0</v>
      </c>
      <c r="L126" s="130">
        <v>0</v>
      </c>
      <c r="M126" s="130">
        <v>0</v>
      </c>
      <c r="N126" s="130">
        <v>4021</v>
      </c>
      <c r="O126" s="130">
        <v>0</v>
      </c>
      <c r="P126" s="130">
        <v>0</v>
      </c>
      <c r="Q126" s="130">
        <v>0</v>
      </c>
      <c r="R126" s="130">
        <v>0</v>
      </c>
      <c r="S126" s="130">
        <v>0</v>
      </c>
      <c r="T126" s="130">
        <v>0</v>
      </c>
      <c r="U126" s="130">
        <v>0</v>
      </c>
      <c r="V126" s="130">
        <v>0</v>
      </c>
      <c r="W126" s="130">
        <v>0</v>
      </c>
      <c r="X126" s="130">
        <v>121</v>
      </c>
      <c r="Y126" s="130" t="s">
        <v>191</v>
      </c>
      <c r="Z126" s="94" t="s">
        <v>249</v>
      </c>
      <c r="AA126" s="94" t="s">
        <v>554</v>
      </c>
    </row>
    <row r="127" spans="1:27" x14ac:dyDescent="0.25">
      <c r="A127" s="94" t="s">
        <v>555</v>
      </c>
      <c r="B127" s="94" t="s">
        <v>556</v>
      </c>
      <c r="C127" s="26"/>
      <c r="D127" s="94">
        <v>0</v>
      </c>
      <c r="E127" s="130">
        <v>0</v>
      </c>
      <c r="F127" s="130">
        <v>0</v>
      </c>
      <c r="G127" s="130">
        <v>0</v>
      </c>
      <c r="H127" s="130">
        <v>0</v>
      </c>
      <c r="I127" s="130">
        <v>0</v>
      </c>
      <c r="J127" s="130">
        <v>0</v>
      </c>
      <c r="K127" s="130">
        <v>0</v>
      </c>
      <c r="L127" s="130">
        <v>0</v>
      </c>
      <c r="M127" s="130">
        <v>0</v>
      </c>
      <c r="N127" s="130">
        <v>48542</v>
      </c>
      <c r="O127" s="130">
        <v>0</v>
      </c>
      <c r="P127" s="130">
        <v>0</v>
      </c>
      <c r="Q127" s="130">
        <v>0</v>
      </c>
      <c r="R127" s="130">
        <v>0</v>
      </c>
      <c r="S127" s="130">
        <v>0</v>
      </c>
      <c r="T127" s="130">
        <v>0</v>
      </c>
      <c r="U127" s="130">
        <v>0</v>
      </c>
      <c r="V127" s="130">
        <v>0</v>
      </c>
      <c r="W127" s="130">
        <v>0</v>
      </c>
      <c r="X127" s="130">
        <v>0</v>
      </c>
      <c r="Y127" s="130" t="s">
        <v>197</v>
      </c>
      <c r="Z127" s="94" t="s">
        <v>197</v>
      </c>
      <c r="AA127" s="94" t="s">
        <v>557</v>
      </c>
    </row>
    <row r="128" spans="1:27" x14ac:dyDescent="0.25">
      <c r="A128" s="94" t="s">
        <v>558</v>
      </c>
      <c r="B128" s="94" t="s">
        <v>559</v>
      </c>
      <c r="C128" s="26"/>
      <c r="D128" s="94">
        <v>0</v>
      </c>
      <c r="E128" s="130">
        <v>0</v>
      </c>
      <c r="F128" s="130">
        <v>0</v>
      </c>
      <c r="G128" s="130">
        <v>0</v>
      </c>
      <c r="H128" s="130">
        <v>0</v>
      </c>
      <c r="I128" s="130">
        <v>0</v>
      </c>
      <c r="J128" s="130">
        <v>0</v>
      </c>
      <c r="K128" s="130">
        <v>0</v>
      </c>
      <c r="L128" s="130">
        <v>0</v>
      </c>
      <c r="M128" s="130">
        <v>0</v>
      </c>
      <c r="N128" s="130">
        <v>436349</v>
      </c>
      <c r="O128" s="130">
        <v>71500</v>
      </c>
      <c r="P128" s="130">
        <v>0</v>
      </c>
      <c r="Q128" s="130">
        <v>0</v>
      </c>
      <c r="R128" s="130">
        <v>0</v>
      </c>
      <c r="S128" s="130">
        <v>0</v>
      </c>
      <c r="T128" s="130">
        <v>0</v>
      </c>
      <c r="U128" s="130">
        <v>0</v>
      </c>
      <c r="V128" s="130">
        <v>0</v>
      </c>
      <c r="W128" s="130">
        <v>0</v>
      </c>
      <c r="X128" s="130">
        <v>0</v>
      </c>
      <c r="Y128" s="130" t="s">
        <v>191</v>
      </c>
      <c r="Z128" s="94" t="s">
        <v>372</v>
      </c>
      <c r="AA128" s="94" t="s">
        <v>560</v>
      </c>
    </row>
    <row r="129" spans="1:27" x14ac:dyDescent="0.25">
      <c r="A129" s="94" t="s">
        <v>561</v>
      </c>
      <c r="B129" s="94" t="s">
        <v>562</v>
      </c>
      <c r="C129" s="26"/>
      <c r="D129" s="94">
        <v>0</v>
      </c>
      <c r="E129" s="130">
        <v>0</v>
      </c>
      <c r="F129" s="130">
        <v>0</v>
      </c>
      <c r="G129" s="130">
        <v>7200</v>
      </c>
      <c r="H129" s="130">
        <v>0</v>
      </c>
      <c r="I129" s="130">
        <v>0</v>
      </c>
      <c r="J129" s="130">
        <v>0</v>
      </c>
      <c r="K129" s="130">
        <v>0</v>
      </c>
      <c r="L129" s="130">
        <v>0</v>
      </c>
      <c r="M129" s="130">
        <v>0</v>
      </c>
      <c r="N129" s="130">
        <v>30278</v>
      </c>
      <c r="O129" s="130">
        <v>0</v>
      </c>
      <c r="P129" s="130">
        <v>0</v>
      </c>
      <c r="Q129" s="130">
        <v>0</v>
      </c>
      <c r="R129" s="130">
        <v>0</v>
      </c>
      <c r="S129" s="130">
        <v>0</v>
      </c>
      <c r="T129" s="130">
        <v>0</v>
      </c>
      <c r="U129" s="130">
        <v>0</v>
      </c>
      <c r="V129" s="130">
        <v>0</v>
      </c>
      <c r="W129" s="130">
        <v>0</v>
      </c>
      <c r="X129" s="130">
        <v>0</v>
      </c>
      <c r="Y129" s="130" t="s">
        <v>191</v>
      </c>
      <c r="Z129" s="94" t="s">
        <v>249</v>
      </c>
      <c r="AA129" s="94" t="s">
        <v>563</v>
      </c>
    </row>
    <row r="130" spans="1:27" x14ac:dyDescent="0.25">
      <c r="A130" s="94" t="s">
        <v>564</v>
      </c>
      <c r="B130" s="94" t="s">
        <v>565</v>
      </c>
      <c r="C130" s="26"/>
      <c r="D130" s="94">
        <v>0</v>
      </c>
      <c r="E130" s="130">
        <v>0</v>
      </c>
      <c r="F130" s="130">
        <v>0</v>
      </c>
      <c r="G130" s="130">
        <v>0</v>
      </c>
      <c r="H130" s="130">
        <v>0</v>
      </c>
      <c r="I130" s="130">
        <v>0</v>
      </c>
      <c r="J130" s="130">
        <v>0</v>
      </c>
      <c r="K130" s="130">
        <v>0</v>
      </c>
      <c r="L130" s="130">
        <v>0</v>
      </c>
      <c r="M130" s="130">
        <v>0</v>
      </c>
      <c r="N130" s="130">
        <v>25059</v>
      </c>
      <c r="O130" s="130">
        <v>0</v>
      </c>
      <c r="P130" s="130">
        <v>0</v>
      </c>
      <c r="Q130" s="130">
        <v>0</v>
      </c>
      <c r="R130" s="130">
        <v>0</v>
      </c>
      <c r="S130" s="130">
        <v>0</v>
      </c>
      <c r="T130" s="130">
        <v>0</v>
      </c>
      <c r="U130" s="130">
        <v>0</v>
      </c>
      <c r="V130" s="130">
        <v>0</v>
      </c>
      <c r="W130" s="130">
        <v>0</v>
      </c>
      <c r="X130" s="130">
        <v>0</v>
      </c>
      <c r="Y130" s="130" t="s">
        <v>191</v>
      </c>
      <c r="Z130" s="94" t="s">
        <v>249</v>
      </c>
      <c r="AA130" s="94" t="s">
        <v>566</v>
      </c>
    </row>
    <row r="131" spans="1:27" x14ac:dyDescent="0.25">
      <c r="A131" s="94" t="s">
        <v>567</v>
      </c>
      <c r="B131" s="94" t="s">
        <v>568</v>
      </c>
      <c r="C131" s="26"/>
      <c r="D131" s="94">
        <v>0</v>
      </c>
      <c r="E131" s="130">
        <v>0</v>
      </c>
      <c r="F131" s="130">
        <v>0</v>
      </c>
      <c r="G131" s="130">
        <v>0</v>
      </c>
      <c r="H131" s="130">
        <v>0</v>
      </c>
      <c r="I131" s="130">
        <v>0</v>
      </c>
      <c r="J131" s="130">
        <v>4</v>
      </c>
      <c r="K131" s="130">
        <v>0</v>
      </c>
      <c r="L131" s="130">
        <v>0</v>
      </c>
      <c r="M131" s="130">
        <v>0</v>
      </c>
      <c r="N131" s="130">
        <v>323629</v>
      </c>
      <c r="O131" s="130">
        <v>39000</v>
      </c>
      <c r="P131" s="130">
        <v>0</v>
      </c>
      <c r="Q131" s="130">
        <v>500</v>
      </c>
      <c r="R131" s="130">
        <v>0</v>
      </c>
      <c r="S131" s="130">
        <v>0</v>
      </c>
      <c r="T131" s="130">
        <v>0</v>
      </c>
      <c r="U131" s="130">
        <v>0</v>
      </c>
      <c r="V131" s="130">
        <v>0</v>
      </c>
      <c r="W131" s="130">
        <v>35000</v>
      </c>
      <c r="X131" s="130">
        <v>125500</v>
      </c>
      <c r="Y131" s="130" t="s">
        <v>191</v>
      </c>
      <c r="Z131" s="94" t="s">
        <v>269</v>
      </c>
      <c r="AA131" s="94" t="s">
        <v>569</v>
      </c>
    </row>
    <row r="132" spans="1:27" x14ac:dyDescent="0.25">
      <c r="A132" s="94" t="s">
        <v>570</v>
      </c>
      <c r="B132" s="94" t="s">
        <v>571</v>
      </c>
      <c r="C132" s="26"/>
      <c r="D132" s="94">
        <v>0</v>
      </c>
      <c r="E132" s="130">
        <v>0</v>
      </c>
      <c r="F132" s="130">
        <v>0</v>
      </c>
      <c r="G132" s="130">
        <v>0</v>
      </c>
      <c r="H132" s="130">
        <v>0</v>
      </c>
      <c r="I132" s="130">
        <v>0</v>
      </c>
      <c r="J132" s="130">
        <v>0</v>
      </c>
      <c r="K132" s="130">
        <v>0</v>
      </c>
      <c r="L132" s="130">
        <v>0</v>
      </c>
      <c r="M132" s="130">
        <v>0</v>
      </c>
      <c r="N132" s="130">
        <v>14275</v>
      </c>
      <c r="O132" s="130">
        <v>0</v>
      </c>
      <c r="P132" s="130">
        <v>0</v>
      </c>
      <c r="Q132" s="130">
        <v>0</v>
      </c>
      <c r="R132" s="130">
        <v>0</v>
      </c>
      <c r="S132" s="130">
        <v>0</v>
      </c>
      <c r="T132" s="130">
        <v>0</v>
      </c>
      <c r="U132" s="130">
        <v>0</v>
      </c>
      <c r="V132" s="130">
        <v>0</v>
      </c>
      <c r="W132" s="130">
        <v>0</v>
      </c>
      <c r="X132" s="130">
        <v>0</v>
      </c>
      <c r="Y132" s="130" t="s">
        <v>191</v>
      </c>
      <c r="Z132" s="94" t="s">
        <v>249</v>
      </c>
      <c r="AA132" s="94" t="s">
        <v>572</v>
      </c>
    </row>
    <row r="133" spans="1:27" x14ac:dyDescent="0.25">
      <c r="A133" s="94" t="s">
        <v>573</v>
      </c>
      <c r="B133" s="94" t="s">
        <v>574</v>
      </c>
      <c r="C133" s="26"/>
      <c r="D133" s="94">
        <v>0</v>
      </c>
      <c r="E133" s="130">
        <v>0</v>
      </c>
      <c r="F133" s="130">
        <v>0</v>
      </c>
      <c r="G133" s="130">
        <v>0</v>
      </c>
      <c r="H133" s="130">
        <v>0</v>
      </c>
      <c r="I133" s="130">
        <v>0</v>
      </c>
      <c r="J133" s="130">
        <v>0</v>
      </c>
      <c r="K133" s="130">
        <v>0</v>
      </c>
      <c r="L133" s="130">
        <v>0</v>
      </c>
      <c r="M133" s="130">
        <v>0</v>
      </c>
      <c r="N133" s="130">
        <v>0</v>
      </c>
      <c r="O133" s="130">
        <v>0</v>
      </c>
      <c r="P133" s="130">
        <v>0</v>
      </c>
      <c r="Q133" s="130">
        <v>0</v>
      </c>
      <c r="R133" s="130">
        <v>0</v>
      </c>
      <c r="S133" s="130">
        <v>0</v>
      </c>
      <c r="T133" s="130">
        <v>0</v>
      </c>
      <c r="U133" s="130">
        <v>0</v>
      </c>
      <c r="V133" s="130">
        <v>0</v>
      </c>
      <c r="W133" s="130">
        <v>0</v>
      </c>
      <c r="X133" s="130">
        <v>0</v>
      </c>
      <c r="Y133" s="130" t="s">
        <v>191</v>
      </c>
      <c r="Z133" s="94" t="s">
        <v>249</v>
      </c>
      <c r="AA133" s="94" t="s">
        <v>575</v>
      </c>
    </row>
    <row r="134" spans="1:27" x14ac:dyDescent="0.25">
      <c r="A134" s="94" t="s">
        <v>576</v>
      </c>
      <c r="B134" s="94" t="s">
        <v>577</v>
      </c>
      <c r="C134" s="26"/>
      <c r="D134" s="94">
        <v>0</v>
      </c>
      <c r="E134" s="130">
        <v>0</v>
      </c>
      <c r="F134" s="130">
        <v>0</v>
      </c>
      <c r="G134" s="130">
        <v>0</v>
      </c>
      <c r="H134" s="130">
        <v>0</v>
      </c>
      <c r="I134" s="130">
        <v>0</v>
      </c>
      <c r="J134" s="130">
        <v>0</v>
      </c>
      <c r="K134" s="130">
        <v>0</v>
      </c>
      <c r="L134" s="130">
        <v>0</v>
      </c>
      <c r="M134" s="130">
        <v>0</v>
      </c>
      <c r="N134" s="130">
        <v>86413</v>
      </c>
      <c r="O134" s="130">
        <v>25600</v>
      </c>
      <c r="P134" s="130">
        <v>0</v>
      </c>
      <c r="Q134" s="130">
        <v>44500</v>
      </c>
      <c r="R134" s="130">
        <v>0</v>
      </c>
      <c r="S134" s="130">
        <v>0</v>
      </c>
      <c r="T134" s="130">
        <v>0</v>
      </c>
      <c r="U134" s="130">
        <v>0</v>
      </c>
      <c r="V134" s="130">
        <v>11000</v>
      </c>
      <c r="W134" s="130">
        <v>15000</v>
      </c>
      <c r="X134" s="130">
        <v>15000</v>
      </c>
      <c r="Y134" s="130" t="s">
        <v>191</v>
      </c>
      <c r="Z134" s="94" t="s">
        <v>205</v>
      </c>
      <c r="AA134" s="94" t="s">
        <v>578</v>
      </c>
    </row>
    <row r="135" spans="1:27" x14ac:dyDescent="0.25">
      <c r="A135" s="94" t="s">
        <v>579</v>
      </c>
      <c r="B135" s="94" t="s">
        <v>580</v>
      </c>
      <c r="C135" s="26"/>
      <c r="D135" s="94">
        <v>0</v>
      </c>
      <c r="E135" s="130">
        <v>0</v>
      </c>
      <c r="F135" s="130">
        <v>0</v>
      </c>
      <c r="G135" s="130">
        <v>0</v>
      </c>
      <c r="H135" s="130">
        <v>0</v>
      </c>
      <c r="I135" s="130">
        <v>0</v>
      </c>
      <c r="J135" s="130">
        <v>0</v>
      </c>
      <c r="K135" s="130">
        <v>0</v>
      </c>
      <c r="L135" s="130">
        <v>0</v>
      </c>
      <c r="M135" s="130">
        <v>0</v>
      </c>
      <c r="N135" s="130">
        <v>79154</v>
      </c>
      <c r="O135" s="130">
        <v>0</v>
      </c>
      <c r="P135" s="130">
        <v>0</v>
      </c>
      <c r="Q135" s="130">
        <v>0</v>
      </c>
      <c r="R135" s="130">
        <v>0</v>
      </c>
      <c r="S135" s="130">
        <v>0</v>
      </c>
      <c r="T135" s="130">
        <v>0</v>
      </c>
      <c r="U135" s="130">
        <v>0</v>
      </c>
      <c r="V135" s="130">
        <v>0</v>
      </c>
      <c r="W135" s="130">
        <v>17000</v>
      </c>
      <c r="X135" s="130">
        <v>0</v>
      </c>
      <c r="Y135" s="130" t="s">
        <v>191</v>
      </c>
      <c r="Z135" s="94" t="s">
        <v>212</v>
      </c>
      <c r="AA135" s="94" t="s">
        <v>581</v>
      </c>
    </row>
    <row r="136" spans="1:27" x14ac:dyDescent="0.25">
      <c r="A136" s="94" t="s">
        <v>582</v>
      </c>
      <c r="B136" s="94" t="s">
        <v>583</v>
      </c>
      <c r="C136" s="26"/>
      <c r="D136" s="94">
        <v>0</v>
      </c>
      <c r="E136" s="130">
        <v>0</v>
      </c>
      <c r="F136" s="130">
        <v>0</v>
      </c>
      <c r="G136" s="130">
        <v>0</v>
      </c>
      <c r="H136" s="130">
        <v>0</v>
      </c>
      <c r="I136" s="130">
        <v>0</v>
      </c>
      <c r="J136" s="130">
        <v>35</v>
      </c>
      <c r="K136" s="130">
        <v>0</v>
      </c>
      <c r="L136" s="130">
        <v>0</v>
      </c>
      <c r="M136" s="130">
        <v>0</v>
      </c>
      <c r="N136" s="130">
        <v>668880</v>
      </c>
      <c r="O136" s="130">
        <v>20000</v>
      </c>
      <c r="P136" s="130">
        <v>0</v>
      </c>
      <c r="Q136" s="130">
        <v>0</v>
      </c>
      <c r="R136" s="130">
        <v>0</v>
      </c>
      <c r="S136" s="130">
        <v>0</v>
      </c>
      <c r="T136" s="130">
        <v>12</v>
      </c>
      <c r="U136" s="130">
        <v>0</v>
      </c>
      <c r="V136" s="130">
        <v>0</v>
      </c>
      <c r="W136" s="130">
        <v>14700</v>
      </c>
      <c r="X136" s="130">
        <v>43000</v>
      </c>
      <c r="Y136" s="130" t="s">
        <v>191</v>
      </c>
      <c r="Z136" s="94" t="s">
        <v>269</v>
      </c>
      <c r="AA136" s="94" t="s">
        <v>584</v>
      </c>
    </row>
    <row r="137" spans="1:27" x14ac:dyDescent="0.25">
      <c r="A137" s="94" t="s">
        <v>585</v>
      </c>
      <c r="B137" s="94" t="s">
        <v>586</v>
      </c>
      <c r="C137" s="26"/>
      <c r="D137" s="94">
        <v>0</v>
      </c>
      <c r="E137" s="130">
        <v>0</v>
      </c>
      <c r="F137" s="130">
        <v>0</v>
      </c>
      <c r="G137" s="130">
        <v>272</v>
      </c>
      <c r="H137" s="130">
        <v>262</v>
      </c>
      <c r="I137" s="130">
        <v>0</v>
      </c>
      <c r="J137" s="130">
        <v>750</v>
      </c>
      <c r="K137" s="130">
        <v>647</v>
      </c>
      <c r="L137" s="130">
        <v>0</v>
      </c>
      <c r="M137" s="130">
        <v>0</v>
      </c>
      <c r="N137" s="130">
        <v>183496</v>
      </c>
      <c r="O137" s="130">
        <v>7000</v>
      </c>
      <c r="P137" s="130">
        <v>0</v>
      </c>
      <c r="Q137" s="130">
        <v>500</v>
      </c>
      <c r="R137" s="130">
        <v>0</v>
      </c>
      <c r="S137" s="130">
        <v>0</v>
      </c>
      <c r="T137" s="130">
        <v>0</v>
      </c>
      <c r="U137" s="130">
        <v>0</v>
      </c>
      <c r="V137" s="130">
        <v>0</v>
      </c>
      <c r="W137" s="130">
        <v>30000</v>
      </c>
      <c r="X137" s="130">
        <v>10000</v>
      </c>
      <c r="Y137" s="130" t="s">
        <v>193</v>
      </c>
      <c r="Z137" s="94" t="s">
        <v>205</v>
      </c>
      <c r="AA137" s="94" t="s">
        <v>587</v>
      </c>
    </row>
    <row r="138" spans="1:27" x14ac:dyDescent="0.25">
      <c r="A138" s="94" t="s">
        <v>588</v>
      </c>
      <c r="B138" s="94" t="s">
        <v>589</v>
      </c>
      <c r="C138" s="26"/>
      <c r="D138" s="94">
        <v>0</v>
      </c>
      <c r="E138" s="130">
        <v>0</v>
      </c>
      <c r="F138" s="130">
        <v>0</v>
      </c>
      <c r="G138" s="130">
        <v>0</v>
      </c>
      <c r="H138" s="130">
        <v>0</v>
      </c>
      <c r="I138" s="130">
        <v>0</v>
      </c>
      <c r="J138" s="130">
        <v>1301</v>
      </c>
      <c r="K138" s="130">
        <v>0</v>
      </c>
      <c r="L138" s="130">
        <v>0</v>
      </c>
      <c r="M138" s="130">
        <v>0</v>
      </c>
      <c r="N138" s="130">
        <v>438861</v>
      </c>
      <c r="O138" s="130">
        <v>40000</v>
      </c>
      <c r="P138" s="130">
        <v>0</v>
      </c>
      <c r="Q138" s="130">
        <v>0</v>
      </c>
      <c r="R138" s="130">
        <v>0</v>
      </c>
      <c r="S138" s="130">
        <v>0</v>
      </c>
      <c r="T138" s="130">
        <v>0</v>
      </c>
      <c r="U138" s="130">
        <v>0</v>
      </c>
      <c r="V138" s="130">
        <v>0</v>
      </c>
      <c r="W138" s="130">
        <v>76500</v>
      </c>
      <c r="X138" s="130">
        <v>0</v>
      </c>
      <c r="Y138" s="130" t="s">
        <v>193</v>
      </c>
      <c r="Z138" s="94" t="s">
        <v>205</v>
      </c>
      <c r="AA138" s="94" t="s">
        <v>590</v>
      </c>
    </row>
    <row r="139" spans="1:27" x14ac:dyDescent="0.25">
      <c r="A139" s="94" t="s">
        <v>591</v>
      </c>
      <c r="B139" s="94" t="s">
        <v>592</v>
      </c>
      <c r="C139" s="26"/>
      <c r="D139" s="94">
        <v>0</v>
      </c>
      <c r="E139" s="130">
        <v>0</v>
      </c>
      <c r="F139" s="130">
        <v>0</v>
      </c>
      <c r="G139" s="130">
        <v>0</v>
      </c>
      <c r="H139" s="130">
        <v>0</v>
      </c>
      <c r="I139" s="130">
        <v>0</v>
      </c>
      <c r="J139" s="130">
        <v>0</v>
      </c>
      <c r="K139" s="130">
        <v>0</v>
      </c>
      <c r="L139" s="130">
        <v>0</v>
      </c>
      <c r="M139" s="130">
        <v>0</v>
      </c>
      <c r="N139" s="130">
        <v>288976</v>
      </c>
      <c r="O139" s="130">
        <v>9900</v>
      </c>
      <c r="P139" s="130">
        <v>0</v>
      </c>
      <c r="Q139" s="130">
        <v>0</v>
      </c>
      <c r="R139" s="130">
        <v>0</v>
      </c>
      <c r="S139" s="130">
        <v>25024</v>
      </c>
      <c r="T139" s="130">
        <v>0</v>
      </c>
      <c r="U139" s="130">
        <v>0</v>
      </c>
      <c r="V139" s="130">
        <v>16500</v>
      </c>
      <c r="W139" s="130">
        <v>0</v>
      </c>
      <c r="X139" s="130">
        <v>192</v>
      </c>
      <c r="Y139" s="130" t="s">
        <v>191</v>
      </c>
      <c r="Z139" s="94" t="s">
        <v>205</v>
      </c>
      <c r="AA139" s="94" t="s">
        <v>593</v>
      </c>
    </row>
    <row r="140" spans="1:27" x14ac:dyDescent="0.25">
      <c r="A140" s="94" t="s">
        <v>594</v>
      </c>
      <c r="B140" s="94" t="s">
        <v>595</v>
      </c>
      <c r="C140" s="26"/>
      <c r="D140" s="94">
        <v>0</v>
      </c>
      <c r="E140" s="130">
        <v>0</v>
      </c>
      <c r="F140" s="130">
        <v>0</v>
      </c>
      <c r="G140" s="130">
        <v>0</v>
      </c>
      <c r="H140" s="130">
        <v>0</v>
      </c>
      <c r="I140" s="130">
        <v>0</v>
      </c>
      <c r="J140" s="130">
        <v>0</v>
      </c>
      <c r="K140" s="130">
        <v>0</v>
      </c>
      <c r="L140" s="130">
        <v>0</v>
      </c>
      <c r="M140" s="130">
        <v>0</v>
      </c>
      <c r="N140" s="130">
        <v>0</v>
      </c>
      <c r="O140" s="130">
        <v>0</v>
      </c>
      <c r="P140" s="130">
        <v>0</v>
      </c>
      <c r="Q140" s="130">
        <v>0</v>
      </c>
      <c r="R140" s="130">
        <v>0</v>
      </c>
      <c r="S140" s="130">
        <v>0</v>
      </c>
      <c r="T140" s="130">
        <v>0</v>
      </c>
      <c r="U140" s="130">
        <v>0</v>
      </c>
      <c r="V140" s="130">
        <v>0</v>
      </c>
      <c r="W140" s="130">
        <v>0</v>
      </c>
      <c r="X140" s="130">
        <v>0</v>
      </c>
      <c r="Y140" s="130" t="s">
        <v>191</v>
      </c>
      <c r="Z140" s="94" t="s">
        <v>249</v>
      </c>
      <c r="AA140" s="94" t="s">
        <v>596</v>
      </c>
    </row>
    <row r="141" spans="1:27" x14ac:dyDescent="0.25">
      <c r="A141" s="94" t="s">
        <v>597</v>
      </c>
      <c r="B141" s="94" t="s">
        <v>598</v>
      </c>
      <c r="C141" s="26"/>
      <c r="D141" s="94">
        <v>0</v>
      </c>
      <c r="E141" s="130">
        <v>0</v>
      </c>
      <c r="F141" s="130">
        <v>0</v>
      </c>
      <c r="G141" s="130">
        <v>0</v>
      </c>
      <c r="H141" s="130">
        <v>0</v>
      </c>
      <c r="I141" s="130">
        <v>0</v>
      </c>
      <c r="J141" s="130">
        <v>0</v>
      </c>
      <c r="K141" s="130">
        <v>0</v>
      </c>
      <c r="L141" s="130">
        <v>0</v>
      </c>
      <c r="M141" s="130">
        <v>0</v>
      </c>
      <c r="N141" s="130">
        <v>0</v>
      </c>
      <c r="O141" s="130">
        <v>0</v>
      </c>
      <c r="P141" s="130">
        <v>0</v>
      </c>
      <c r="Q141" s="130">
        <v>0</v>
      </c>
      <c r="R141" s="130">
        <v>0</v>
      </c>
      <c r="S141" s="130">
        <v>0</v>
      </c>
      <c r="T141" s="130">
        <v>0</v>
      </c>
      <c r="U141" s="130">
        <v>0</v>
      </c>
      <c r="V141" s="130">
        <v>0</v>
      </c>
      <c r="W141" s="130">
        <v>0</v>
      </c>
      <c r="X141" s="130">
        <v>0</v>
      </c>
      <c r="Y141" s="130" t="s">
        <v>191</v>
      </c>
      <c r="Z141" s="94" t="s">
        <v>249</v>
      </c>
      <c r="AA141" s="94" t="s">
        <v>599</v>
      </c>
    </row>
    <row r="142" spans="1:27" x14ac:dyDescent="0.25">
      <c r="A142" s="94" t="s">
        <v>600</v>
      </c>
      <c r="B142" s="94" t="s">
        <v>601</v>
      </c>
      <c r="C142" s="26"/>
      <c r="D142" s="94">
        <v>0</v>
      </c>
      <c r="E142" s="130">
        <v>0</v>
      </c>
      <c r="F142" s="130">
        <v>0</v>
      </c>
      <c r="G142" s="130">
        <v>0</v>
      </c>
      <c r="H142" s="130">
        <v>0</v>
      </c>
      <c r="I142" s="130">
        <v>0</v>
      </c>
      <c r="J142" s="130">
        <v>0</v>
      </c>
      <c r="K142" s="130">
        <v>0</v>
      </c>
      <c r="L142" s="130">
        <v>0</v>
      </c>
      <c r="M142" s="130">
        <v>0</v>
      </c>
      <c r="N142" s="130">
        <v>1834</v>
      </c>
      <c r="O142" s="130">
        <v>0</v>
      </c>
      <c r="P142" s="130">
        <v>0</v>
      </c>
      <c r="Q142" s="130">
        <v>0</v>
      </c>
      <c r="R142" s="130">
        <v>0</v>
      </c>
      <c r="S142" s="130">
        <v>0</v>
      </c>
      <c r="T142" s="130">
        <v>0</v>
      </c>
      <c r="U142" s="130">
        <v>0</v>
      </c>
      <c r="V142" s="130">
        <v>0</v>
      </c>
      <c r="W142" s="130">
        <v>0</v>
      </c>
      <c r="X142" s="130">
        <v>0</v>
      </c>
      <c r="Y142" s="130" t="s">
        <v>195</v>
      </c>
      <c r="Z142" s="94" t="s">
        <v>249</v>
      </c>
      <c r="AA142" s="94" t="s">
        <v>602</v>
      </c>
    </row>
    <row r="143" spans="1:27" x14ac:dyDescent="0.25">
      <c r="A143" s="94" t="s">
        <v>603</v>
      </c>
      <c r="B143" s="94" t="s">
        <v>604</v>
      </c>
      <c r="C143" s="26"/>
      <c r="D143" s="94">
        <v>0</v>
      </c>
      <c r="E143" s="130">
        <v>0</v>
      </c>
      <c r="F143" s="130">
        <v>0</v>
      </c>
      <c r="G143" s="130">
        <v>10000</v>
      </c>
      <c r="H143" s="130">
        <v>0</v>
      </c>
      <c r="I143" s="130">
        <v>0</v>
      </c>
      <c r="J143" s="130">
        <v>0</v>
      </c>
      <c r="K143" s="130">
        <v>0</v>
      </c>
      <c r="L143" s="130">
        <v>0</v>
      </c>
      <c r="M143" s="130">
        <v>0</v>
      </c>
      <c r="N143" s="130">
        <v>528311</v>
      </c>
      <c r="O143" s="130">
        <v>10000</v>
      </c>
      <c r="P143" s="130">
        <v>0</v>
      </c>
      <c r="Q143" s="130">
        <v>0</v>
      </c>
      <c r="R143" s="130">
        <v>0</v>
      </c>
      <c r="S143" s="130">
        <v>5093</v>
      </c>
      <c r="T143" s="130">
        <v>0</v>
      </c>
      <c r="U143" s="130">
        <v>0</v>
      </c>
      <c r="V143" s="130">
        <v>78000</v>
      </c>
      <c r="W143" s="130">
        <v>0</v>
      </c>
      <c r="X143" s="130">
        <v>0</v>
      </c>
      <c r="Y143" s="130" t="s">
        <v>191</v>
      </c>
      <c r="Z143" s="94" t="s">
        <v>262</v>
      </c>
      <c r="AA143" s="94" t="s">
        <v>605</v>
      </c>
    </row>
    <row r="144" spans="1:27" x14ac:dyDescent="0.25">
      <c r="A144" s="94" t="s">
        <v>606</v>
      </c>
      <c r="B144" s="94" t="s">
        <v>607</v>
      </c>
      <c r="C144" s="26"/>
      <c r="D144" s="94">
        <v>0</v>
      </c>
      <c r="E144" s="130">
        <v>0</v>
      </c>
      <c r="F144" s="130">
        <v>0</v>
      </c>
      <c r="G144" s="130">
        <v>0</v>
      </c>
      <c r="H144" s="130">
        <v>0</v>
      </c>
      <c r="I144" s="130">
        <v>0</v>
      </c>
      <c r="J144" s="130">
        <v>5000</v>
      </c>
      <c r="K144" s="130">
        <v>0</v>
      </c>
      <c r="L144" s="130">
        <v>0</v>
      </c>
      <c r="M144" s="130">
        <v>0</v>
      </c>
      <c r="N144" s="130">
        <v>295927</v>
      </c>
      <c r="O144" s="130">
        <v>41700</v>
      </c>
      <c r="P144" s="130">
        <v>0</v>
      </c>
      <c r="Q144" s="130">
        <v>0</v>
      </c>
      <c r="R144" s="130">
        <v>0</v>
      </c>
      <c r="S144" s="130">
        <v>0</v>
      </c>
      <c r="T144" s="130">
        <v>0</v>
      </c>
      <c r="U144" s="130">
        <v>0</v>
      </c>
      <c r="V144" s="130">
        <v>24900</v>
      </c>
      <c r="W144" s="130">
        <v>15000</v>
      </c>
      <c r="X144" s="130">
        <v>0</v>
      </c>
      <c r="Y144" s="130" t="s">
        <v>193</v>
      </c>
      <c r="Z144" s="94" t="s">
        <v>205</v>
      </c>
      <c r="AA144" s="94" t="s">
        <v>608</v>
      </c>
    </row>
    <row r="145" spans="1:27" x14ac:dyDescent="0.25">
      <c r="A145" s="94" t="s">
        <v>609</v>
      </c>
      <c r="B145" s="94" t="s">
        <v>610</v>
      </c>
      <c r="C145" s="26"/>
      <c r="D145" s="94">
        <v>0</v>
      </c>
      <c r="E145" s="130">
        <v>0</v>
      </c>
      <c r="F145" s="130">
        <v>0</v>
      </c>
      <c r="G145" s="130">
        <v>0</v>
      </c>
      <c r="H145" s="130">
        <v>0</v>
      </c>
      <c r="I145" s="130">
        <v>0</v>
      </c>
      <c r="J145" s="130">
        <v>0</v>
      </c>
      <c r="K145" s="130">
        <v>0</v>
      </c>
      <c r="L145" s="130">
        <v>0</v>
      </c>
      <c r="M145" s="130">
        <v>0</v>
      </c>
      <c r="N145" s="130">
        <v>0</v>
      </c>
      <c r="O145" s="130">
        <v>0</v>
      </c>
      <c r="P145" s="130">
        <v>0</v>
      </c>
      <c r="Q145" s="130">
        <v>0</v>
      </c>
      <c r="R145" s="130">
        <v>0</v>
      </c>
      <c r="S145" s="130">
        <v>0</v>
      </c>
      <c r="T145" s="130">
        <v>0</v>
      </c>
      <c r="U145" s="130">
        <v>0</v>
      </c>
      <c r="V145" s="130">
        <v>0</v>
      </c>
      <c r="W145" s="130">
        <v>0</v>
      </c>
      <c r="X145" s="130">
        <v>0</v>
      </c>
      <c r="Y145" s="130" t="s">
        <v>191</v>
      </c>
      <c r="Z145" s="94" t="s">
        <v>212</v>
      </c>
      <c r="AA145" s="94" t="s">
        <v>611</v>
      </c>
    </row>
    <row r="146" spans="1:27" x14ac:dyDescent="0.25">
      <c r="A146" s="94" t="s">
        <v>612</v>
      </c>
      <c r="B146" s="94" t="s">
        <v>613</v>
      </c>
      <c r="C146" s="26"/>
      <c r="D146" s="94">
        <v>0</v>
      </c>
      <c r="E146" s="130">
        <v>0</v>
      </c>
      <c r="F146" s="130">
        <v>0</v>
      </c>
      <c r="G146" s="130">
        <v>0</v>
      </c>
      <c r="H146" s="130">
        <v>0</v>
      </c>
      <c r="I146" s="130">
        <v>0</v>
      </c>
      <c r="J146" s="130">
        <v>0</v>
      </c>
      <c r="K146" s="130">
        <v>0</v>
      </c>
      <c r="L146" s="130">
        <v>0</v>
      </c>
      <c r="M146" s="130">
        <v>0</v>
      </c>
      <c r="N146" s="130">
        <v>87609</v>
      </c>
      <c r="O146" s="130">
        <v>0</v>
      </c>
      <c r="P146" s="130">
        <v>0</v>
      </c>
      <c r="Q146" s="130">
        <v>0</v>
      </c>
      <c r="R146" s="130">
        <v>0</v>
      </c>
      <c r="S146" s="130">
        <v>0</v>
      </c>
      <c r="T146" s="130">
        <v>0</v>
      </c>
      <c r="U146" s="130">
        <v>0</v>
      </c>
      <c r="V146" s="130">
        <v>0</v>
      </c>
      <c r="W146" s="130">
        <v>0</v>
      </c>
      <c r="X146" s="130">
        <v>0</v>
      </c>
      <c r="Y146" s="130" t="s">
        <v>191</v>
      </c>
      <c r="Z146" s="94" t="s">
        <v>212</v>
      </c>
      <c r="AA146" s="94" t="s">
        <v>614</v>
      </c>
    </row>
    <row r="147" spans="1:27" x14ac:dyDescent="0.25">
      <c r="A147" s="94" t="s">
        <v>615</v>
      </c>
      <c r="B147" s="94" t="s">
        <v>616</v>
      </c>
      <c r="C147" s="26"/>
      <c r="D147" s="94">
        <v>0</v>
      </c>
      <c r="E147" s="130">
        <v>0</v>
      </c>
      <c r="F147" s="130">
        <v>0</v>
      </c>
      <c r="G147" s="130">
        <v>0</v>
      </c>
      <c r="H147" s="130">
        <v>0</v>
      </c>
      <c r="I147" s="130">
        <v>0</v>
      </c>
      <c r="J147" s="130">
        <v>0</v>
      </c>
      <c r="K147" s="130">
        <v>0</v>
      </c>
      <c r="L147" s="130">
        <v>0</v>
      </c>
      <c r="M147" s="130">
        <v>0</v>
      </c>
      <c r="N147" s="130">
        <v>136963</v>
      </c>
      <c r="O147" s="130">
        <v>15400</v>
      </c>
      <c r="P147" s="130">
        <v>0</v>
      </c>
      <c r="Q147" s="130">
        <v>5094</v>
      </c>
      <c r="R147" s="130">
        <v>0</v>
      </c>
      <c r="S147" s="130">
        <v>0</v>
      </c>
      <c r="T147" s="130">
        <v>0</v>
      </c>
      <c r="U147" s="130">
        <v>0</v>
      </c>
      <c r="V147" s="130">
        <v>0</v>
      </c>
      <c r="W147" s="130">
        <v>19000</v>
      </c>
      <c r="X147" s="130">
        <v>0</v>
      </c>
      <c r="Y147" s="130" t="s">
        <v>193</v>
      </c>
      <c r="Z147" s="94" t="s">
        <v>205</v>
      </c>
      <c r="AA147" s="94" t="s">
        <v>617</v>
      </c>
    </row>
    <row r="148" spans="1:27" x14ac:dyDescent="0.25">
      <c r="A148" s="94" t="s">
        <v>618</v>
      </c>
      <c r="B148" s="94" t="s">
        <v>619</v>
      </c>
      <c r="C148" s="26"/>
      <c r="D148" s="94">
        <v>0</v>
      </c>
      <c r="E148" s="130">
        <v>0</v>
      </c>
      <c r="F148" s="130">
        <v>0</v>
      </c>
      <c r="G148" s="130">
        <v>0</v>
      </c>
      <c r="H148" s="130">
        <v>0</v>
      </c>
      <c r="I148" s="130">
        <v>0</v>
      </c>
      <c r="J148" s="130">
        <v>0</v>
      </c>
      <c r="K148" s="130">
        <v>0</v>
      </c>
      <c r="L148" s="130">
        <v>0</v>
      </c>
      <c r="M148" s="130">
        <v>0</v>
      </c>
      <c r="N148" s="130">
        <v>114622</v>
      </c>
      <c r="O148" s="130">
        <v>0</v>
      </c>
      <c r="P148" s="130">
        <v>0</v>
      </c>
      <c r="Q148" s="130">
        <v>0</v>
      </c>
      <c r="R148" s="130">
        <v>0</v>
      </c>
      <c r="S148" s="130">
        <v>0</v>
      </c>
      <c r="T148" s="130">
        <v>0</v>
      </c>
      <c r="U148" s="130">
        <v>0</v>
      </c>
      <c r="V148" s="130">
        <v>0</v>
      </c>
      <c r="W148" s="130">
        <v>0</v>
      </c>
      <c r="X148" s="130">
        <v>0</v>
      </c>
      <c r="Y148" s="130" t="s">
        <v>191</v>
      </c>
      <c r="Z148" s="94" t="s">
        <v>212</v>
      </c>
      <c r="AA148" s="94" t="s">
        <v>620</v>
      </c>
    </row>
    <row r="149" spans="1:27" x14ac:dyDescent="0.25">
      <c r="A149" s="94" t="s">
        <v>621</v>
      </c>
      <c r="B149" s="94" t="s">
        <v>622</v>
      </c>
      <c r="C149" s="26"/>
      <c r="D149" s="94">
        <v>0</v>
      </c>
      <c r="E149" s="130">
        <v>0</v>
      </c>
      <c r="F149" s="130">
        <v>0</v>
      </c>
      <c r="G149" s="130">
        <v>0</v>
      </c>
      <c r="H149" s="130">
        <v>0</v>
      </c>
      <c r="I149" s="130">
        <v>0</v>
      </c>
      <c r="J149" s="130">
        <v>0</v>
      </c>
      <c r="K149" s="130">
        <v>0</v>
      </c>
      <c r="L149" s="130">
        <v>0</v>
      </c>
      <c r="M149" s="130">
        <v>0</v>
      </c>
      <c r="N149" s="130">
        <v>1500</v>
      </c>
      <c r="O149" s="130">
        <v>6000</v>
      </c>
      <c r="P149" s="130">
        <v>0</v>
      </c>
      <c r="Q149" s="130">
        <v>0</v>
      </c>
      <c r="R149" s="130">
        <v>0</v>
      </c>
      <c r="S149" s="130">
        <v>0</v>
      </c>
      <c r="T149" s="130">
        <v>0</v>
      </c>
      <c r="U149" s="130">
        <v>0</v>
      </c>
      <c r="V149" s="130">
        <v>0</v>
      </c>
      <c r="W149" s="130">
        <v>0</v>
      </c>
      <c r="X149" s="130">
        <v>0</v>
      </c>
      <c r="Y149" s="130" t="s">
        <v>191</v>
      </c>
      <c r="Z149" s="94" t="s">
        <v>212</v>
      </c>
      <c r="AA149" s="94" t="s">
        <v>623</v>
      </c>
    </row>
    <row r="150" spans="1:27" x14ac:dyDescent="0.25">
      <c r="A150" s="94" t="s">
        <v>624</v>
      </c>
      <c r="B150" s="94" t="s">
        <v>625</v>
      </c>
      <c r="C150" s="26"/>
      <c r="D150" s="94">
        <v>0</v>
      </c>
      <c r="E150" s="130">
        <v>0</v>
      </c>
      <c r="F150" s="130">
        <v>0</v>
      </c>
      <c r="G150" s="130">
        <v>0</v>
      </c>
      <c r="H150" s="130">
        <v>0</v>
      </c>
      <c r="I150" s="130">
        <v>0</v>
      </c>
      <c r="J150" s="130">
        <v>0</v>
      </c>
      <c r="K150" s="130">
        <v>0</v>
      </c>
      <c r="L150" s="130">
        <v>0</v>
      </c>
      <c r="M150" s="130">
        <v>0</v>
      </c>
      <c r="N150" s="130">
        <v>20000</v>
      </c>
      <c r="O150" s="130">
        <v>0</v>
      </c>
      <c r="P150" s="130">
        <v>0</v>
      </c>
      <c r="Q150" s="130">
        <v>0</v>
      </c>
      <c r="R150" s="130">
        <v>0</v>
      </c>
      <c r="S150" s="130">
        <v>0</v>
      </c>
      <c r="T150" s="130">
        <v>0</v>
      </c>
      <c r="U150" s="130">
        <v>0</v>
      </c>
      <c r="V150" s="130">
        <v>0</v>
      </c>
      <c r="W150" s="130">
        <v>0</v>
      </c>
      <c r="X150" s="130">
        <v>0</v>
      </c>
      <c r="Y150" s="130" t="s">
        <v>191</v>
      </c>
      <c r="Z150" s="94" t="s">
        <v>212</v>
      </c>
      <c r="AA150" s="94" t="s">
        <v>626</v>
      </c>
    </row>
    <row r="151" spans="1:27" x14ac:dyDescent="0.25">
      <c r="A151" s="94" t="s">
        <v>627</v>
      </c>
      <c r="B151" s="94" t="s">
        <v>628</v>
      </c>
      <c r="C151" s="26"/>
      <c r="D151" s="94">
        <v>0</v>
      </c>
      <c r="E151" s="130">
        <v>0</v>
      </c>
      <c r="F151" s="130">
        <v>0</v>
      </c>
      <c r="G151" s="130">
        <v>0</v>
      </c>
      <c r="H151" s="130">
        <v>0</v>
      </c>
      <c r="I151" s="130">
        <v>0</v>
      </c>
      <c r="J151" s="130">
        <v>0</v>
      </c>
      <c r="K151" s="130">
        <v>0</v>
      </c>
      <c r="L151" s="130">
        <v>0</v>
      </c>
      <c r="M151" s="130">
        <v>0</v>
      </c>
      <c r="N151" s="130">
        <v>1250</v>
      </c>
      <c r="O151" s="130">
        <v>0</v>
      </c>
      <c r="P151" s="130">
        <v>0</v>
      </c>
      <c r="Q151" s="130">
        <v>0</v>
      </c>
      <c r="R151" s="130">
        <v>0</v>
      </c>
      <c r="S151" s="130">
        <v>0</v>
      </c>
      <c r="T151" s="130">
        <v>0</v>
      </c>
      <c r="U151" s="130">
        <v>0</v>
      </c>
      <c r="V151" s="130">
        <v>0</v>
      </c>
      <c r="W151" s="130">
        <v>0</v>
      </c>
      <c r="X151" s="130">
        <v>0</v>
      </c>
      <c r="Y151" s="130" t="s">
        <v>191</v>
      </c>
      <c r="Z151" s="94" t="s">
        <v>249</v>
      </c>
      <c r="AA151" s="94" t="s">
        <v>629</v>
      </c>
    </row>
    <row r="152" spans="1:27" x14ac:dyDescent="0.25">
      <c r="A152" s="94" t="s">
        <v>630</v>
      </c>
      <c r="B152" s="94" t="s">
        <v>631</v>
      </c>
      <c r="C152" s="26"/>
      <c r="D152" s="94">
        <v>0</v>
      </c>
      <c r="E152" s="130">
        <v>0</v>
      </c>
      <c r="F152" s="130">
        <v>0</v>
      </c>
      <c r="G152" s="130">
        <v>0</v>
      </c>
      <c r="H152" s="130">
        <v>0</v>
      </c>
      <c r="I152" s="130">
        <v>0</v>
      </c>
      <c r="J152" s="130">
        <v>0</v>
      </c>
      <c r="K152" s="130">
        <v>0</v>
      </c>
      <c r="L152" s="130">
        <v>0</v>
      </c>
      <c r="M152" s="130">
        <v>0</v>
      </c>
      <c r="N152" s="130">
        <v>319847</v>
      </c>
      <c r="O152" s="130">
        <v>10000</v>
      </c>
      <c r="P152" s="130">
        <v>0</v>
      </c>
      <c r="Q152" s="130">
        <v>0</v>
      </c>
      <c r="R152" s="130">
        <v>192</v>
      </c>
      <c r="S152" s="130">
        <v>99</v>
      </c>
      <c r="T152" s="130">
        <v>0</v>
      </c>
      <c r="U152" s="130">
        <v>0</v>
      </c>
      <c r="V152" s="130">
        <v>29000</v>
      </c>
      <c r="W152" s="130">
        <v>0</v>
      </c>
      <c r="X152" s="130">
        <v>0</v>
      </c>
      <c r="Y152" s="130" t="s">
        <v>193</v>
      </c>
      <c r="Z152" s="94" t="s">
        <v>205</v>
      </c>
      <c r="AA152" s="94" t="s">
        <v>632</v>
      </c>
    </row>
    <row r="153" spans="1:27" x14ac:dyDescent="0.25">
      <c r="A153" s="94" t="s">
        <v>633</v>
      </c>
      <c r="B153" s="94" t="s">
        <v>634</v>
      </c>
      <c r="C153" s="26"/>
      <c r="D153" s="94">
        <v>0</v>
      </c>
      <c r="E153" s="130">
        <v>0</v>
      </c>
      <c r="F153" s="130">
        <v>0</v>
      </c>
      <c r="G153" s="130">
        <v>0</v>
      </c>
      <c r="H153" s="130">
        <v>0</v>
      </c>
      <c r="I153" s="130">
        <v>0</v>
      </c>
      <c r="J153" s="130">
        <v>0</v>
      </c>
      <c r="K153" s="130">
        <v>0</v>
      </c>
      <c r="L153" s="130">
        <v>0</v>
      </c>
      <c r="M153" s="130">
        <v>0</v>
      </c>
      <c r="N153" s="130">
        <v>0</v>
      </c>
      <c r="O153" s="130">
        <v>0</v>
      </c>
      <c r="P153" s="130">
        <v>0</v>
      </c>
      <c r="Q153" s="130">
        <v>0</v>
      </c>
      <c r="R153" s="130">
        <v>0</v>
      </c>
      <c r="S153" s="130">
        <v>0</v>
      </c>
      <c r="T153" s="130">
        <v>0</v>
      </c>
      <c r="U153" s="130">
        <v>0</v>
      </c>
      <c r="V153" s="130">
        <v>0</v>
      </c>
      <c r="W153" s="130">
        <v>0</v>
      </c>
      <c r="X153" s="130">
        <v>0</v>
      </c>
      <c r="Y153" s="130" t="s">
        <v>191</v>
      </c>
      <c r="Z153" s="94" t="s">
        <v>212</v>
      </c>
      <c r="AA153" s="94" t="s">
        <v>635</v>
      </c>
    </row>
    <row r="154" spans="1:27" x14ac:dyDescent="0.25">
      <c r="A154" s="94" t="s">
        <v>636</v>
      </c>
      <c r="B154" s="94" t="s">
        <v>637</v>
      </c>
      <c r="C154" s="26"/>
      <c r="D154" s="94">
        <v>0</v>
      </c>
      <c r="E154" s="130">
        <v>0</v>
      </c>
      <c r="F154" s="130">
        <v>0</v>
      </c>
      <c r="G154" s="130">
        <v>0</v>
      </c>
      <c r="H154" s="130">
        <v>0</v>
      </c>
      <c r="I154" s="130">
        <v>0</v>
      </c>
      <c r="J154" s="130">
        <v>0</v>
      </c>
      <c r="K154" s="130">
        <v>0</v>
      </c>
      <c r="L154" s="130">
        <v>0</v>
      </c>
      <c r="M154" s="130">
        <v>0</v>
      </c>
      <c r="N154" s="130">
        <v>93889</v>
      </c>
      <c r="O154" s="130">
        <v>0</v>
      </c>
      <c r="P154" s="130">
        <v>0</v>
      </c>
      <c r="Q154" s="130">
        <v>29</v>
      </c>
      <c r="R154" s="130">
        <v>0</v>
      </c>
      <c r="S154" s="130">
        <v>0</v>
      </c>
      <c r="T154" s="130">
        <v>0</v>
      </c>
      <c r="U154" s="130">
        <v>0</v>
      </c>
      <c r="V154" s="130">
        <v>14400</v>
      </c>
      <c r="W154" s="130">
        <v>0</v>
      </c>
      <c r="X154" s="130">
        <v>0</v>
      </c>
      <c r="Y154" s="130" t="s">
        <v>193</v>
      </c>
      <c r="Z154" s="94" t="s">
        <v>205</v>
      </c>
      <c r="AA154" s="94" t="s">
        <v>638</v>
      </c>
    </row>
    <row r="155" spans="1:27" x14ac:dyDescent="0.25">
      <c r="A155" s="94" t="s">
        <v>639</v>
      </c>
      <c r="B155" s="94" t="s">
        <v>640</v>
      </c>
      <c r="C155" s="26"/>
      <c r="D155" s="94">
        <v>0</v>
      </c>
      <c r="E155" s="130">
        <v>0</v>
      </c>
      <c r="F155" s="130">
        <v>0</v>
      </c>
      <c r="G155" s="130">
        <v>0</v>
      </c>
      <c r="H155" s="130">
        <v>0</v>
      </c>
      <c r="I155" s="130">
        <v>0</v>
      </c>
      <c r="J155" s="130">
        <v>0</v>
      </c>
      <c r="K155" s="130">
        <v>0</v>
      </c>
      <c r="L155" s="130">
        <v>0</v>
      </c>
      <c r="M155" s="130">
        <v>0</v>
      </c>
      <c r="N155" s="130">
        <v>388410</v>
      </c>
      <c r="O155" s="130">
        <v>0</v>
      </c>
      <c r="P155" s="130">
        <v>0</v>
      </c>
      <c r="Q155" s="130">
        <v>0</v>
      </c>
      <c r="R155" s="130">
        <v>0</v>
      </c>
      <c r="S155" s="130">
        <v>0</v>
      </c>
      <c r="T155" s="130">
        <v>0</v>
      </c>
      <c r="U155" s="130">
        <v>0</v>
      </c>
      <c r="V155" s="130">
        <v>0</v>
      </c>
      <c r="W155" s="130">
        <v>0</v>
      </c>
      <c r="X155" s="130">
        <v>0</v>
      </c>
      <c r="Y155" s="130" t="s">
        <v>191</v>
      </c>
      <c r="Z155" s="94" t="s">
        <v>205</v>
      </c>
      <c r="AA155" s="94" t="s">
        <v>641</v>
      </c>
    </row>
    <row r="156" spans="1:27" x14ac:dyDescent="0.25">
      <c r="A156" s="94" t="s">
        <v>642</v>
      </c>
      <c r="B156" s="94" t="s">
        <v>643</v>
      </c>
      <c r="C156" s="26"/>
      <c r="D156" s="94">
        <v>0</v>
      </c>
      <c r="E156" s="130">
        <v>0</v>
      </c>
      <c r="F156" s="130">
        <v>0</v>
      </c>
      <c r="G156" s="130">
        <v>0</v>
      </c>
      <c r="H156" s="130">
        <v>0</v>
      </c>
      <c r="I156" s="130">
        <v>0</v>
      </c>
      <c r="J156" s="130">
        <v>0</v>
      </c>
      <c r="K156" s="130">
        <v>0</v>
      </c>
      <c r="L156" s="130">
        <v>0</v>
      </c>
      <c r="M156" s="130">
        <v>0</v>
      </c>
      <c r="N156" s="130">
        <v>6246</v>
      </c>
      <c r="O156" s="130">
        <v>4500</v>
      </c>
      <c r="P156" s="130">
        <v>0</v>
      </c>
      <c r="Q156" s="130">
        <v>0</v>
      </c>
      <c r="R156" s="130">
        <v>0</v>
      </c>
      <c r="S156" s="130">
        <v>0</v>
      </c>
      <c r="T156" s="130">
        <v>0</v>
      </c>
      <c r="U156" s="130">
        <v>0</v>
      </c>
      <c r="V156" s="130">
        <v>0</v>
      </c>
      <c r="W156" s="130">
        <v>0</v>
      </c>
      <c r="X156" s="130">
        <v>375</v>
      </c>
      <c r="Y156" s="130" t="s">
        <v>191</v>
      </c>
      <c r="Z156" s="94" t="s">
        <v>212</v>
      </c>
      <c r="AA156" s="94" t="s">
        <v>644</v>
      </c>
    </row>
    <row r="157" spans="1:27" x14ac:dyDescent="0.25">
      <c r="A157" s="94" t="s">
        <v>645</v>
      </c>
      <c r="B157" s="94" t="s">
        <v>646</v>
      </c>
      <c r="C157" s="26"/>
      <c r="D157" s="94">
        <v>0</v>
      </c>
      <c r="E157" s="130">
        <v>0</v>
      </c>
      <c r="F157" s="130">
        <v>0</v>
      </c>
      <c r="G157" s="130">
        <v>0</v>
      </c>
      <c r="H157" s="130">
        <v>0</v>
      </c>
      <c r="I157" s="130">
        <v>0</v>
      </c>
      <c r="J157" s="130">
        <v>0</v>
      </c>
      <c r="K157" s="130">
        <v>0</v>
      </c>
      <c r="L157" s="130">
        <v>0</v>
      </c>
      <c r="M157" s="130">
        <v>0</v>
      </c>
      <c r="N157" s="130">
        <v>77413</v>
      </c>
      <c r="O157" s="130">
        <v>0</v>
      </c>
      <c r="P157" s="130">
        <v>0</v>
      </c>
      <c r="Q157" s="130">
        <v>0</v>
      </c>
      <c r="R157" s="130">
        <v>0</v>
      </c>
      <c r="S157" s="130">
        <v>0</v>
      </c>
      <c r="T157" s="130">
        <v>0</v>
      </c>
      <c r="U157" s="130">
        <v>0</v>
      </c>
      <c r="V157" s="130">
        <v>0</v>
      </c>
      <c r="W157" s="130">
        <v>0</v>
      </c>
      <c r="X157" s="130">
        <v>0</v>
      </c>
      <c r="Y157" s="130" t="s">
        <v>191</v>
      </c>
      <c r="Z157" s="94" t="s">
        <v>212</v>
      </c>
      <c r="AA157" s="94" t="s">
        <v>647</v>
      </c>
    </row>
    <row r="158" spans="1:27" x14ac:dyDescent="0.25">
      <c r="A158" s="94" t="s">
        <v>648</v>
      </c>
      <c r="B158" s="94" t="s">
        <v>649</v>
      </c>
      <c r="C158" s="26"/>
      <c r="D158" s="94">
        <v>0</v>
      </c>
      <c r="E158" s="130">
        <v>0</v>
      </c>
      <c r="F158" s="130">
        <v>0</v>
      </c>
      <c r="G158" s="130">
        <v>0</v>
      </c>
      <c r="H158" s="130">
        <v>0</v>
      </c>
      <c r="I158" s="130">
        <v>0</v>
      </c>
      <c r="J158" s="130">
        <v>0</v>
      </c>
      <c r="K158" s="130">
        <v>0</v>
      </c>
      <c r="L158" s="130">
        <v>0</v>
      </c>
      <c r="M158" s="130">
        <v>0</v>
      </c>
      <c r="N158" s="130">
        <v>228957</v>
      </c>
      <c r="O158" s="130">
        <v>6450</v>
      </c>
      <c r="P158" s="130">
        <v>0</v>
      </c>
      <c r="Q158" s="130">
        <v>0</v>
      </c>
      <c r="R158" s="130">
        <v>0</v>
      </c>
      <c r="S158" s="130">
        <v>0</v>
      </c>
      <c r="T158" s="130">
        <v>0</v>
      </c>
      <c r="U158" s="130">
        <v>0</v>
      </c>
      <c r="V158" s="130">
        <v>6450</v>
      </c>
      <c r="W158" s="130">
        <v>0</v>
      </c>
      <c r="X158" s="130">
        <v>0</v>
      </c>
      <c r="Y158" s="130" t="s">
        <v>191</v>
      </c>
      <c r="Z158" s="94" t="s">
        <v>372</v>
      </c>
      <c r="AA158" s="94" t="s">
        <v>650</v>
      </c>
    </row>
    <row r="159" spans="1:27" x14ac:dyDescent="0.25">
      <c r="A159" s="94" t="s">
        <v>651</v>
      </c>
      <c r="B159" s="94" t="s">
        <v>652</v>
      </c>
      <c r="C159" s="26"/>
      <c r="D159" s="94">
        <v>0</v>
      </c>
      <c r="E159" s="130">
        <v>0</v>
      </c>
      <c r="F159" s="130">
        <v>850</v>
      </c>
      <c r="G159" s="130">
        <v>0</v>
      </c>
      <c r="H159" s="130">
        <v>0</v>
      </c>
      <c r="I159" s="130">
        <v>0</v>
      </c>
      <c r="J159" s="130">
        <v>0</v>
      </c>
      <c r="K159" s="130">
        <v>0</v>
      </c>
      <c r="L159" s="130">
        <v>0</v>
      </c>
      <c r="M159" s="130">
        <v>0</v>
      </c>
      <c r="N159" s="130">
        <v>10773</v>
      </c>
      <c r="O159" s="130">
        <v>0</v>
      </c>
      <c r="P159" s="130">
        <v>0</v>
      </c>
      <c r="Q159" s="130">
        <v>0</v>
      </c>
      <c r="R159" s="130">
        <v>0</v>
      </c>
      <c r="S159" s="130">
        <v>0</v>
      </c>
      <c r="T159" s="130">
        <v>0</v>
      </c>
      <c r="U159" s="130">
        <v>0</v>
      </c>
      <c r="V159" s="130">
        <v>0</v>
      </c>
      <c r="W159" s="130">
        <v>0</v>
      </c>
      <c r="X159" s="130">
        <v>0</v>
      </c>
      <c r="Y159" s="130" t="s">
        <v>191</v>
      </c>
      <c r="Z159" s="94" t="s">
        <v>249</v>
      </c>
      <c r="AA159" s="94" t="s">
        <v>653</v>
      </c>
    </row>
    <row r="160" spans="1:27" x14ac:dyDescent="0.25">
      <c r="A160" s="94" t="s">
        <v>654</v>
      </c>
      <c r="B160" s="94" t="s">
        <v>655</v>
      </c>
      <c r="C160" s="26"/>
      <c r="D160" s="94">
        <v>0</v>
      </c>
      <c r="E160" s="130">
        <v>0</v>
      </c>
      <c r="F160" s="130">
        <v>0</v>
      </c>
      <c r="G160" s="130">
        <v>0</v>
      </c>
      <c r="H160" s="130">
        <v>0</v>
      </c>
      <c r="I160" s="130">
        <v>0</v>
      </c>
      <c r="J160" s="130">
        <v>0</v>
      </c>
      <c r="K160" s="130">
        <v>0</v>
      </c>
      <c r="L160" s="130">
        <v>0</v>
      </c>
      <c r="M160" s="130">
        <v>7500</v>
      </c>
      <c r="N160" s="130">
        <v>126117</v>
      </c>
      <c r="O160" s="130">
        <v>0</v>
      </c>
      <c r="P160" s="130">
        <v>0</v>
      </c>
      <c r="Q160" s="130">
        <v>0</v>
      </c>
      <c r="R160" s="130">
        <v>0</v>
      </c>
      <c r="S160" s="130">
        <v>0</v>
      </c>
      <c r="T160" s="130">
        <v>0</v>
      </c>
      <c r="U160" s="130">
        <v>0</v>
      </c>
      <c r="V160" s="130">
        <v>0</v>
      </c>
      <c r="W160" s="130">
        <v>12000</v>
      </c>
      <c r="X160" s="130">
        <v>2000</v>
      </c>
      <c r="Y160" s="130" t="s">
        <v>191</v>
      </c>
      <c r="Z160" s="94" t="s">
        <v>212</v>
      </c>
      <c r="AA160" s="94" t="s">
        <v>656</v>
      </c>
    </row>
    <row r="161" spans="1:27" x14ac:dyDescent="0.25">
      <c r="A161" s="94" t="s">
        <v>657</v>
      </c>
      <c r="B161" s="94" t="s">
        <v>658</v>
      </c>
      <c r="C161" s="26"/>
      <c r="D161" s="94">
        <v>0</v>
      </c>
      <c r="E161" s="130">
        <v>0</v>
      </c>
      <c r="F161" s="130">
        <v>0</v>
      </c>
      <c r="G161" s="130">
        <v>0</v>
      </c>
      <c r="H161" s="130">
        <v>0</v>
      </c>
      <c r="I161" s="130">
        <v>0</v>
      </c>
      <c r="J161" s="130">
        <v>102</v>
      </c>
      <c r="K161" s="130">
        <v>0</v>
      </c>
      <c r="L161" s="130">
        <v>0</v>
      </c>
      <c r="M161" s="130">
        <v>0</v>
      </c>
      <c r="N161" s="130">
        <v>351500</v>
      </c>
      <c r="O161" s="130">
        <v>0</v>
      </c>
      <c r="P161" s="130">
        <v>0</v>
      </c>
      <c r="Q161" s="130">
        <v>0</v>
      </c>
      <c r="R161" s="130">
        <v>0</v>
      </c>
      <c r="S161" s="130">
        <v>0</v>
      </c>
      <c r="T161" s="130">
        <v>0</v>
      </c>
      <c r="U161" s="130">
        <v>0</v>
      </c>
      <c r="V161" s="130">
        <v>0</v>
      </c>
      <c r="W161" s="130">
        <v>89657</v>
      </c>
      <c r="X161" s="130">
        <v>0</v>
      </c>
      <c r="Y161" s="130" t="s">
        <v>191</v>
      </c>
      <c r="Z161" s="94" t="s">
        <v>212</v>
      </c>
      <c r="AA161" s="94" t="s">
        <v>659</v>
      </c>
    </row>
    <row r="162" spans="1:27" x14ac:dyDescent="0.25">
      <c r="A162" s="94" t="s">
        <v>660</v>
      </c>
      <c r="B162" s="94" t="s">
        <v>661</v>
      </c>
      <c r="C162" s="26"/>
      <c r="D162" s="94">
        <v>0</v>
      </c>
      <c r="E162" s="130">
        <v>0</v>
      </c>
      <c r="F162" s="130">
        <v>0</v>
      </c>
      <c r="G162" s="130">
        <v>0</v>
      </c>
      <c r="H162" s="130">
        <v>0</v>
      </c>
      <c r="I162" s="130">
        <v>0</v>
      </c>
      <c r="J162" s="130">
        <v>0</v>
      </c>
      <c r="K162" s="130">
        <v>0</v>
      </c>
      <c r="L162" s="130">
        <v>0</v>
      </c>
      <c r="M162" s="130">
        <v>0</v>
      </c>
      <c r="N162" s="130">
        <v>0</v>
      </c>
      <c r="O162" s="130">
        <v>0</v>
      </c>
      <c r="P162" s="130">
        <v>0</v>
      </c>
      <c r="Q162" s="130">
        <v>0</v>
      </c>
      <c r="R162" s="130">
        <v>0</v>
      </c>
      <c r="S162" s="130">
        <v>0</v>
      </c>
      <c r="T162" s="130">
        <v>0</v>
      </c>
      <c r="U162" s="130">
        <v>0</v>
      </c>
      <c r="V162" s="130">
        <v>0</v>
      </c>
      <c r="W162" s="130">
        <v>0</v>
      </c>
      <c r="X162" s="130">
        <v>0</v>
      </c>
      <c r="Y162" s="130" t="s">
        <v>191</v>
      </c>
      <c r="Z162" s="94" t="s">
        <v>212</v>
      </c>
      <c r="AA162" s="94" t="s">
        <v>662</v>
      </c>
    </row>
    <row r="163" spans="1:27" x14ac:dyDescent="0.25">
      <c r="A163" s="94" t="s">
        <v>663</v>
      </c>
      <c r="B163" s="94" t="s">
        <v>664</v>
      </c>
      <c r="C163" s="26"/>
      <c r="D163" s="94">
        <v>0</v>
      </c>
      <c r="E163" s="130">
        <v>0</v>
      </c>
      <c r="F163" s="130">
        <v>151888</v>
      </c>
      <c r="G163" s="130">
        <v>0</v>
      </c>
      <c r="H163" s="130">
        <v>1839</v>
      </c>
      <c r="I163" s="130">
        <v>0</v>
      </c>
      <c r="J163" s="130">
        <v>0</v>
      </c>
      <c r="K163" s="130">
        <v>0</v>
      </c>
      <c r="L163" s="130">
        <v>0</v>
      </c>
      <c r="M163" s="130">
        <v>0</v>
      </c>
      <c r="N163" s="130">
        <v>901833</v>
      </c>
      <c r="O163" s="130">
        <v>237000</v>
      </c>
      <c r="P163" s="130">
        <v>0</v>
      </c>
      <c r="Q163" s="130">
        <v>0</v>
      </c>
      <c r="R163" s="130">
        <v>0</v>
      </c>
      <c r="S163" s="130">
        <v>0</v>
      </c>
      <c r="T163" s="130">
        <v>1105</v>
      </c>
      <c r="U163" s="130">
        <v>0</v>
      </c>
      <c r="V163" s="130">
        <v>37900</v>
      </c>
      <c r="W163" s="130">
        <v>40879</v>
      </c>
      <c r="X163" s="130">
        <v>0</v>
      </c>
      <c r="Y163" s="130" t="s">
        <v>193</v>
      </c>
      <c r="Z163" s="94" t="s">
        <v>205</v>
      </c>
      <c r="AA163" s="94" t="s">
        <v>665</v>
      </c>
    </row>
    <row r="164" spans="1:27" x14ac:dyDescent="0.25">
      <c r="A164" s="94" t="s">
        <v>666</v>
      </c>
      <c r="B164" s="94" t="s">
        <v>667</v>
      </c>
      <c r="C164" s="26"/>
      <c r="D164" s="94">
        <v>0</v>
      </c>
      <c r="E164" s="130">
        <v>0</v>
      </c>
      <c r="F164" s="130">
        <v>0</v>
      </c>
      <c r="G164" s="130">
        <v>0</v>
      </c>
      <c r="H164" s="130">
        <v>0</v>
      </c>
      <c r="I164" s="130">
        <v>0</v>
      </c>
      <c r="J164" s="130">
        <v>0</v>
      </c>
      <c r="K164" s="130">
        <v>0</v>
      </c>
      <c r="L164" s="130">
        <v>0</v>
      </c>
      <c r="M164" s="130">
        <v>0</v>
      </c>
      <c r="N164" s="130">
        <v>56356</v>
      </c>
      <c r="O164" s="130">
        <v>0</v>
      </c>
      <c r="P164" s="130">
        <v>0</v>
      </c>
      <c r="Q164" s="130">
        <v>0</v>
      </c>
      <c r="R164" s="130">
        <v>0</v>
      </c>
      <c r="S164" s="130">
        <v>0</v>
      </c>
      <c r="T164" s="130">
        <v>0</v>
      </c>
      <c r="U164" s="130">
        <v>0</v>
      </c>
      <c r="V164" s="130">
        <v>0</v>
      </c>
      <c r="W164" s="130">
        <v>0</v>
      </c>
      <c r="X164" s="130">
        <v>0</v>
      </c>
      <c r="Y164" s="130" t="s">
        <v>191</v>
      </c>
      <c r="Z164" s="94" t="s">
        <v>212</v>
      </c>
      <c r="AA164" s="94" t="s">
        <v>668</v>
      </c>
    </row>
    <row r="165" spans="1:27" x14ac:dyDescent="0.25">
      <c r="A165" s="94" t="s">
        <v>669</v>
      </c>
      <c r="B165" s="94" t="s">
        <v>670</v>
      </c>
      <c r="C165" s="26"/>
      <c r="D165" s="94">
        <v>0</v>
      </c>
      <c r="E165" s="130">
        <v>0</v>
      </c>
      <c r="F165" s="130">
        <v>0</v>
      </c>
      <c r="G165" s="130">
        <v>0</v>
      </c>
      <c r="H165" s="130">
        <v>0</v>
      </c>
      <c r="I165" s="130">
        <v>0</v>
      </c>
      <c r="J165" s="130">
        <v>0</v>
      </c>
      <c r="K165" s="130">
        <v>0</v>
      </c>
      <c r="L165" s="130">
        <v>0</v>
      </c>
      <c r="M165" s="130">
        <v>0</v>
      </c>
      <c r="N165" s="130">
        <v>791713</v>
      </c>
      <c r="O165" s="130">
        <v>0</v>
      </c>
      <c r="P165" s="130">
        <v>0</v>
      </c>
      <c r="Q165" s="130">
        <v>12828</v>
      </c>
      <c r="R165" s="130">
        <v>0</v>
      </c>
      <c r="S165" s="130">
        <v>0</v>
      </c>
      <c r="T165" s="130">
        <v>0</v>
      </c>
      <c r="U165" s="130">
        <v>0</v>
      </c>
      <c r="V165" s="130">
        <v>0</v>
      </c>
      <c r="W165" s="130">
        <v>103000</v>
      </c>
      <c r="X165" s="130">
        <v>8000</v>
      </c>
      <c r="Y165" s="130" t="s">
        <v>191</v>
      </c>
      <c r="Z165" s="94" t="s">
        <v>262</v>
      </c>
      <c r="AA165" s="94" t="s">
        <v>671</v>
      </c>
    </row>
    <row r="166" spans="1:27" x14ac:dyDescent="0.25">
      <c r="A166" s="94" t="s">
        <v>672</v>
      </c>
      <c r="B166" s="94" t="s">
        <v>673</v>
      </c>
      <c r="C166" s="26"/>
      <c r="D166" s="94">
        <v>0</v>
      </c>
      <c r="E166" s="130">
        <v>0</v>
      </c>
      <c r="F166" s="130">
        <v>0</v>
      </c>
      <c r="G166" s="130">
        <v>0</v>
      </c>
      <c r="H166" s="130">
        <v>0</v>
      </c>
      <c r="I166" s="130">
        <v>0</v>
      </c>
      <c r="J166" s="130">
        <v>0</v>
      </c>
      <c r="K166" s="130">
        <v>0</v>
      </c>
      <c r="L166" s="130">
        <v>0</v>
      </c>
      <c r="M166" s="130">
        <v>0</v>
      </c>
      <c r="N166" s="130">
        <v>185546</v>
      </c>
      <c r="O166" s="130">
        <v>0</v>
      </c>
      <c r="P166" s="130">
        <v>0</v>
      </c>
      <c r="Q166" s="130">
        <v>0</v>
      </c>
      <c r="R166" s="130">
        <v>0</v>
      </c>
      <c r="S166" s="130">
        <v>0</v>
      </c>
      <c r="T166" s="130">
        <v>0</v>
      </c>
      <c r="U166" s="130">
        <v>0</v>
      </c>
      <c r="V166" s="130">
        <v>0</v>
      </c>
      <c r="W166" s="130">
        <v>0</v>
      </c>
      <c r="X166" s="130">
        <v>0</v>
      </c>
      <c r="Y166" s="130" t="s">
        <v>191</v>
      </c>
      <c r="Z166" s="94" t="s">
        <v>212</v>
      </c>
      <c r="AA166" s="94" t="s">
        <v>674</v>
      </c>
    </row>
    <row r="167" spans="1:27" x14ac:dyDescent="0.25">
      <c r="A167" s="94" t="s">
        <v>675</v>
      </c>
      <c r="B167" s="94" t="s">
        <v>676</v>
      </c>
      <c r="C167" s="26"/>
      <c r="D167" s="94">
        <v>0</v>
      </c>
      <c r="E167" s="130">
        <v>0</v>
      </c>
      <c r="F167" s="130">
        <v>0</v>
      </c>
      <c r="G167" s="130">
        <v>0</v>
      </c>
      <c r="H167" s="130">
        <v>0</v>
      </c>
      <c r="I167" s="130">
        <v>0</v>
      </c>
      <c r="J167" s="130">
        <v>0</v>
      </c>
      <c r="K167" s="130">
        <v>0</v>
      </c>
      <c r="L167" s="130">
        <v>0</v>
      </c>
      <c r="M167" s="130">
        <v>0</v>
      </c>
      <c r="N167" s="130">
        <v>64427</v>
      </c>
      <c r="O167" s="130">
        <v>0</v>
      </c>
      <c r="P167" s="130">
        <v>0</v>
      </c>
      <c r="Q167" s="130">
        <v>0</v>
      </c>
      <c r="R167" s="130">
        <v>0</v>
      </c>
      <c r="S167" s="130">
        <v>0</v>
      </c>
      <c r="T167" s="130">
        <v>0</v>
      </c>
      <c r="U167" s="130">
        <v>0</v>
      </c>
      <c r="V167" s="130">
        <v>0</v>
      </c>
      <c r="W167" s="130">
        <v>0</v>
      </c>
      <c r="X167" s="130">
        <v>0</v>
      </c>
      <c r="Y167" s="130" t="s">
        <v>191</v>
      </c>
      <c r="Z167" s="94" t="s">
        <v>212</v>
      </c>
      <c r="AA167" s="94" t="s">
        <v>677</v>
      </c>
    </row>
    <row r="168" spans="1:27" x14ac:dyDescent="0.25">
      <c r="A168" s="94" t="s">
        <v>678</v>
      </c>
      <c r="B168" s="94" t="s">
        <v>679</v>
      </c>
      <c r="C168" s="26"/>
      <c r="D168" s="94">
        <v>0</v>
      </c>
      <c r="E168" s="130">
        <v>0</v>
      </c>
      <c r="F168" s="130">
        <v>0</v>
      </c>
      <c r="G168" s="130">
        <v>0</v>
      </c>
      <c r="H168" s="130">
        <v>0</v>
      </c>
      <c r="I168" s="130">
        <v>0</v>
      </c>
      <c r="J168" s="130">
        <v>0</v>
      </c>
      <c r="K168" s="130">
        <v>0</v>
      </c>
      <c r="L168" s="130">
        <v>0</v>
      </c>
      <c r="M168" s="130">
        <v>0</v>
      </c>
      <c r="N168" s="130">
        <v>0</v>
      </c>
      <c r="O168" s="130">
        <v>0</v>
      </c>
      <c r="P168" s="130">
        <v>0</v>
      </c>
      <c r="Q168" s="130">
        <v>0</v>
      </c>
      <c r="R168" s="130">
        <v>0</v>
      </c>
      <c r="S168" s="130">
        <v>0</v>
      </c>
      <c r="T168" s="130">
        <v>0</v>
      </c>
      <c r="U168" s="130">
        <v>0</v>
      </c>
      <c r="V168" s="130">
        <v>0</v>
      </c>
      <c r="W168" s="130">
        <v>0</v>
      </c>
      <c r="X168" s="130">
        <v>0</v>
      </c>
      <c r="Y168" s="130" t="s">
        <v>191</v>
      </c>
      <c r="Z168" s="94" t="s">
        <v>212</v>
      </c>
      <c r="AA168" s="94" t="s">
        <v>680</v>
      </c>
    </row>
    <row r="169" spans="1:27" x14ac:dyDescent="0.25">
      <c r="A169" s="94" t="s">
        <v>681</v>
      </c>
      <c r="B169" s="94" t="s">
        <v>682</v>
      </c>
      <c r="C169" s="26"/>
      <c r="D169" s="94">
        <v>0</v>
      </c>
      <c r="E169" s="130">
        <v>0</v>
      </c>
      <c r="F169" s="130">
        <v>0</v>
      </c>
      <c r="G169" s="130">
        <v>1003</v>
      </c>
      <c r="H169" s="130">
        <v>0</v>
      </c>
      <c r="I169" s="130">
        <v>0</v>
      </c>
      <c r="J169" s="130">
        <v>0</v>
      </c>
      <c r="K169" s="130">
        <v>0</v>
      </c>
      <c r="L169" s="130">
        <v>0</v>
      </c>
      <c r="M169" s="130">
        <v>0</v>
      </c>
      <c r="N169" s="130">
        <v>438025</v>
      </c>
      <c r="O169" s="130">
        <v>77000</v>
      </c>
      <c r="P169" s="130">
        <v>0</v>
      </c>
      <c r="Q169" s="130">
        <v>6336</v>
      </c>
      <c r="R169" s="130">
        <v>0</v>
      </c>
      <c r="S169" s="130">
        <v>0</v>
      </c>
      <c r="T169" s="130">
        <v>0</v>
      </c>
      <c r="U169" s="130">
        <v>0</v>
      </c>
      <c r="V169" s="130">
        <v>0</v>
      </c>
      <c r="W169" s="130">
        <v>0</v>
      </c>
      <c r="X169" s="130">
        <v>0</v>
      </c>
      <c r="Y169" s="130" t="s">
        <v>191</v>
      </c>
      <c r="Z169" s="94" t="s">
        <v>372</v>
      </c>
      <c r="AA169" s="94" t="s">
        <v>683</v>
      </c>
    </row>
    <row r="170" spans="1:27" x14ac:dyDescent="0.25">
      <c r="A170" s="94" t="s">
        <v>684</v>
      </c>
      <c r="B170" s="94" t="s">
        <v>685</v>
      </c>
      <c r="C170" s="26"/>
      <c r="D170" s="94">
        <v>0</v>
      </c>
      <c r="E170" s="130">
        <v>0</v>
      </c>
      <c r="F170" s="130">
        <v>0</v>
      </c>
      <c r="G170" s="130">
        <v>0</v>
      </c>
      <c r="H170" s="130">
        <v>0</v>
      </c>
      <c r="I170" s="130">
        <v>0</v>
      </c>
      <c r="J170" s="130">
        <v>0</v>
      </c>
      <c r="K170" s="130">
        <v>0</v>
      </c>
      <c r="L170" s="130">
        <v>0</v>
      </c>
      <c r="M170" s="130">
        <v>0</v>
      </c>
      <c r="N170" s="130">
        <v>24500</v>
      </c>
      <c r="O170" s="130">
        <v>0</v>
      </c>
      <c r="P170" s="130">
        <v>0</v>
      </c>
      <c r="Q170" s="130">
        <v>0</v>
      </c>
      <c r="R170" s="130">
        <v>0</v>
      </c>
      <c r="S170" s="130">
        <v>0</v>
      </c>
      <c r="T170" s="130">
        <v>0</v>
      </c>
      <c r="U170" s="130">
        <v>0</v>
      </c>
      <c r="V170" s="130">
        <v>0</v>
      </c>
      <c r="W170" s="130">
        <v>0</v>
      </c>
      <c r="X170" s="130">
        <v>0</v>
      </c>
      <c r="Y170" s="130" t="s">
        <v>191</v>
      </c>
      <c r="Z170" s="94" t="s">
        <v>249</v>
      </c>
      <c r="AA170" s="94" t="s">
        <v>686</v>
      </c>
    </row>
    <row r="171" spans="1:27" x14ac:dyDescent="0.25">
      <c r="A171" s="94" t="s">
        <v>687</v>
      </c>
      <c r="B171" s="94" t="s">
        <v>688</v>
      </c>
      <c r="C171" s="26"/>
      <c r="D171" s="94">
        <v>0</v>
      </c>
      <c r="E171" s="130">
        <v>0</v>
      </c>
      <c r="F171" s="130">
        <v>0</v>
      </c>
      <c r="G171" s="130">
        <v>0</v>
      </c>
      <c r="H171" s="130">
        <v>0</v>
      </c>
      <c r="I171" s="130">
        <v>0</v>
      </c>
      <c r="J171" s="130">
        <v>0</v>
      </c>
      <c r="K171" s="130">
        <v>0</v>
      </c>
      <c r="L171" s="130">
        <v>0</v>
      </c>
      <c r="M171" s="130">
        <v>0</v>
      </c>
      <c r="N171" s="130">
        <v>0</v>
      </c>
      <c r="O171" s="130">
        <v>0</v>
      </c>
      <c r="P171" s="130">
        <v>0</v>
      </c>
      <c r="Q171" s="130">
        <v>0</v>
      </c>
      <c r="R171" s="130">
        <v>0</v>
      </c>
      <c r="S171" s="130">
        <v>0</v>
      </c>
      <c r="T171" s="130">
        <v>0</v>
      </c>
      <c r="U171" s="130">
        <v>0</v>
      </c>
      <c r="V171" s="130">
        <v>0</v>
      </c>
      <c r="W171" s="130">
        <v>0</v>
      </c>
      <c r="X171" s="130">
        <v>0</v>
      </c>
      <c r="Y171" s="130" t="s">
        <v>191</v>
      </c>
      <c r="Z171" s="94" t="s">
        <v>249</v>
      </c>
      <c r="AA171" s="94" t="s">
        <v>689</v>
      </c>
    </row>
    <row r="172" spans="1:27" x14ac:dyDescent="0.25">
      <c r="A172" s="94" t="s">
        <v>690</v>
      </c>
      <c r="B172" s="94" t="s">
        <v>691</v>
      </c>
      <c r="C172" s="26"/>
      <c r="D172" s="94">
        <v>0</v>
      </c>
      <c r="E172" s="130">
        <v>0</v>
      </c>
      <c r="F172" s="130">
        <v>0</v>
      </c>
      <c r="G172" s="130">
        <v>0</v>
      </c>
      <c r="H172" s="130">
        <v>0</v>
      </c>
      <c r="I172" s="130">
        <v>0</v>
      </c>
      <c r="J172" s="130">
        <v>0</v>
      </c>
      <c r="K172" s="130">
        <v>0</v>
      </c>
      <c r="L172" s="130">
        <v>0</v>
      </c>
      <c r="M172" s="130">
        <v>0</v>
      </c>
      <c r="N172" s="130">
        <v>110684</v>
      </c>
      <c r="O172" s="130">
        <v>0</v>
      </c>
      <c r="P172" s="130">
        <v>0</v>
      </c>
      <c r="Q172" s="130">
        <v>0</v>
      </c>
      <c r="R172" s="130">
        <v>0</v>
      </c>
      <c r="S172" s="130">
        <v>0</v>
      </c>
      <c r="T172" s="130">
        <v>0</v>
      </c>
      <c r="U172" s="130">
        <v>0</v>
      </c>
      <c r="V172" s="130">
        <v>0</v>
      </c>
      <c r="W172" s="130">
        <v>10000</v>
      </c>
      <c r="X172" s="130">
        <v>0</v>
      </c>
      <c r="Y172" s="130" t="s">
        <v>191</v>
      </c>
      <c r="Z172" s="94" t="s">
        <v>212</v>
      </c>
      <c r="AA172" s="94" t="s">
        <v>692</v>
      </c>
    </row>
    <row r="173" spans="1:27" x14ac:dyDescent="0.25">
      <c r="A173" s="94" t="s">
        <v>693</v>
      </c>
      <c r="B173" s="94" t="s">
        <v>694</v>
      </c>
      <c r="C173" s="26"/>
      <c r="D173" s="94">
        <v>0</v>
      </c>
      <c r="E173" s="130">
        <v>0</v>
      </c>
      <c r="F173" s="130">
        <v>0</v>
      </c>
      <c r="G173" s="130">
        <v>0</v>
      </c>
      <c r="H173" s="130">
        <v>0</v>
      </c>
      <c r="I173" s="130">
        <v>0</v>
      </c>
      <c r="J173" s="130">
        <v>0</v>
      </c>
      <c r="K173" s="130">
        <v>0</v>
      </c>
      <c r="L173" s="130">
        <v>0</v>
      </c>
      <c r="M173" s="130">
        <v>0</v>
      </c>
      <c r="N173" s="130">
        <v>0</v>
      </c>
      <c r="O173" s="130">
        <v>0</v>
      </c>
      <c r="P173" s="130">
        <v>0</v>
      </c>
      <c r="Q173" s="130">
        <v>0</v>
      </c>
      <c r="R173" s="130">
        <v>0</v>
      </c>
      <c r="S173" s="130">
        <v>0</v>
      </c>
      <c r="T173" s="130">
        <v>0</v>
      </c>
      <c r="U173" s="130">
        <v>0</v>
      </c>
      <c r="V173" s="130">
        <v>0</v>
      </c>
      <c r="W173" s="130">
        <v>0</v>
      </c>
      <c r="X173" s="130">
        <v>0</v>
      </c>
      <c r="Y173" s="130" t="s">
        <v>191</v>
      </c>
      <c r="Z173" s="94" t="s">
        <v>249</v>
      </c>
      <c r="AA173" s="94" t="s">
        <v>695</v>
      </c>
    </row>
    <row r="174" spans="1:27" x14ac:dyDescent="0.25">
      <c r="A174" s="94" t="s">
        <v>696</v>
      </c>
      <c r="B174" s="94" t="s">
        <v>697</v>
      </c>
      <c r="C174" s="26"/>
      <c r="D174" s="94">
        <v>0</v>
      </c>
      <c r="E174" s="130">
        <v>0</v>
      </c>
      <c r="F174" s="130">
        <v>0</v>
      </c>
      <c r="G174" s="130">
        <v>0</v>
      </c>
      <c r="H174" s="130">
        <v>0</v>
      </c>
      <c r="I174" s="130">
        <v>0</v>
      </c>
      <c r="J174" s="130">
        <v>4186</v>
      </c>
      <c r="K174" s="130">
        <v>0</v>
      </c>
      <c r="L174" s="130">
        <v>0</v>
      </c>
      <c r="M174" s="130">
        <v>0</v>
      </c>
      <c r="N174" s="130">
        <v>213630</v>
      </c>
      <c r="O174" s="130">
        <v>26000</v>
      </c>
      <c r="P174" s="130">
        <v>0</v>
      </c>
      <c r="Q174" s="130">
        <v>0</v>
      </c>
      <c r="R174" s="130">
        <v>0</v>
      </c>
      <c r="S174" s="130">
        <v>0</v>
      </c>
      <c r="T174" s="130">
        <v>0</v>
      </c>
      <c r="U174" s="130">
        <v>0</v>
      </c>
      <c r="V174" s="130">
        <v>0</v>
      </c>
      <c r="W174" s="130">
        <v>15000</v>
      </c>
      <c r="X174" s="130">
        <v>0</v>
      </c>
      <c r="Y174" s="130" t="s">
        <v>193</v>
      </c>
      <c r="Z174" s="94" t="s">
        <v>205</v>
      </c>
      <c r="AA174" s="94" t="s">
        <v>698</v>
      </c>
    </row>
    <row r="175" spans="1:27" x14ac:dyDescent="0.25">
      <c r="A175" s="94" t="s">
        <v>699</v>
      </c>
      <c r="B175" s="94" t="s">
        <v>700</v>
      </c>
      <c r="C175" s="26"/>
      <c r="D175" s="94">
        <v>0</v>
      </c>
      <c r="E175" s="130">
        <v>0</v>
      </c>
      <c r="F175" s="130">
        <v>0</v>
      </c>
      <c r="G175" s="130">
        <v>0</v>
      </c>
      <c r="H175" s="130">
        <v>0</v>
      </c>
      <c r="I175" s="130">
        <v>0</v>
      </c>
      <c r="J175" s="130">
        <v>0</v>
      </c>
      <c r="K175" s="130">
        <v>0</v>
      </c>
      <c r="L175" s="130">
        <v>0</v>
      </c>
      <c r="M175" s="130">
        <v>0</v>
      </c>
      <c r="N175" s="130">
        <v>40000</v>
      </c>
      <c r="O175" s="130">
        <v>0</v>
      </c>
      <c r="P175" s="130">
        <v>0</v>
      </c>
      <c r="Q175" s="130">
        <v>0</v>
      </c>
      <c r="R175" s="130">
        <v>0</v>
      </c>
      <c r="S175" s="130">
        <v>0</v>
      </c>
      <c r="T175" s="130">
        <v>0</v>
      </c>
      <c r="U175" s="130">
        <v>0</v>
      </c>
      <c r="V175" s="130">
        <v>0</v>
      </c>
      <c r="W175" s="130">
        <v>7510</v>
      </c>
      <c r="X175" s="130">
        <v>0</v>
      </c>
      <c r="Y175" s="130" t="s">
        <v>191</v>
      </c>
      <c r="Z175" s="94" t="s">
        <v>212</v>
      </c>
      <c r="AA175" s="94" t="s">
        <v>701</v>
      </c>
    </row>
    <row r="176" spans="1:27" x14ac:dyDescent="0.25">
      <c r="A176" s="94" t="s">
        <v>702</v>
      </c>
      <c r="B176" s="94" t="s">
        <v>703</v>
      </c>
      <c r="C176" s="26"/>
      <c r="D176" s="94">
        <v>0</v>
      </c>
      <c r="E176" s="130">
        <v>0</v>
      </c>
      <c r="F176" s="130">
        <v>0</v>
      </c>
      <c r="G176" s="130">
        <v>0</v>
      </c>
      <c r="H176" s="130">
        <v>0</v>
      </c>
      <c r="I176" s="130">
        <v>0</v>
      </c>
      <c r="J176" s="130">
        <v>0</v>
      </c>
      <c r="K176" s="130">
        <v>0</v>
      </c>
      <c r="L176" s="130">
        <v>0</v>
      </c>
      <c r="M176" s="130">
        <v>0</v>
      </c>
      <c r="N176" s="130">
        <v>4500</v>
      </c>
      <c r="O176" s="130">
        <v>3300</v>
      </c>
      <c r="P176" s="130">
        <v>0</v>
      </c>
      <c r="Q176" s="130">
        <v>0</v>
      </c>
      <c r="R176" s="130">
        <v>0</v>
      </c>
      <c r="S176" s="130">
        <v>0</v>
      </c>
      <c r="T176" s="130">
        <v>0</v>
      </c>
      <c r="U176" s="130">
        <v>0</v>
      </c>
      <c r="V176" s="130">
        <v>0</v>
      </c>
      <c r="W176" s="130">
        <v>0</v>
      </c>
      <c r="X176" s="130">
        <v>0</v>
      </c>
      <c r="Y176" s="130" t="s">
        <v>191</v>
      </c>
      <c r="Z176" s="94" t="s">
        <v>212</v>
      </c>
      <c r="AA176" s="94" t="s">
        <v>704</v>
      </c>
    </row>
    <row r="177" spans="1:27" x14ac:dyDescent="0.25">
      <c r="A177" s="94" t="s">
        <v>705</v>
      </c>
      <c r="B177" s="94" t="s">
        <v>706</v>
      </c>
      <c r="C177" s="26"/>
      <c r="D177" s="94">
        <v>0</v>
      </c>
      <c r="E177" s="130">
        <v>0</v>
      </c>
      <c r="F177" s="130">
        <v>0</v>
      </c>
      <c r="G177" s="130">
        <v>0</v>
      </c>
      <c r="H177" s="130">
        <v>0</v>
      </c>
      <c r="I177" s="130">
        <v>0</v>
      </c>
      <c r="J177" s="130">
        <v>0</v>
      </c>
      <c r="K177" s="130">
        <v>0</v>
      </c>
      <c r="L177" s="130">
        <v>0</v>
      </c>
      <c r="M177" s="130">
        <v>0</v>
      </c>
      <c r="N177" s="130">
        <v>0</v>
      </c>
      <c r="O177" s="130">
        <v>0</v>
      </c>
      <c r="P177" s="130">
        <v>0</v>
      </c>
      <c r="Q177" s="130">
        <v>0</v>
      </c>
      <c r="R177" s="130">
        <v>0</v>
      </c>
      <c r="S177" s="130">
        <v>0</v>
      </c>
      <c r="T177" s="130">
        <v>6696</v>
      </c>
      <c r="U177" s="130">
        <v>0</v>
      </c>
      <c r="V177" s="130">
        <v>0</v>
      </c>
      <c r="W177" s="130">
        <v>0</v>
      </c>
      <c r="X177" s="130">
        <v>0</v>
      </c>
      <c r="Y177" s="130" t="s">
        <v>197</v>
      </c>
      <c r="Z177" s="94" t="s">
        <v>197</v>
      </c>
      <c r="AA177" s="94" t="s">
        <v>707</v>
      </c>
    </row>
    <row r="178" spans="1:27" x14ac:dyDescent="0.25">
      <c r="A178" s="94" t="s">
        <v>708</v>
      </c>
      <c r="B178" s="94" t="s">
        <v>709</v>
      </c>
      <c r="C178" s="26"/>
      <c r="D178" s="94">
        <v>0</v>
      </c>
      <c r="E178" s="130">
        <v>0</v>
      </c>
      <c r="F178" s="130">
        <v>0</v>
      </c>
      <c r="G178" s="130">
        <v>0</v>
      </c>
      <c r="H178" s="130">
        <v>0</v>
      </c>
      <c r="I178" s="130">
        <v>0</v>
      </c>
      <c r="J178" s="130">
        <v>0</v>
      </c>
      <c r="K178" s="130">
        <v>0</v>
      </c>
      <c r="L178" s="130">
        <v>0</v>
      </c>
      <c r="M178" s="130">
        <v>0</v>
      </c>
      <c r="N178" s="130">
        <v>527063</v>
      </c>
      <c r="O178" s="130">
        <v>264300</v>
      </c>
      <c r="P178" s="130">
        <v>0</v>
      </c>
      <c r="Q178" s="130">
        <v>0</v>
      </c>
      <c r="R178" s="130">
        <v>0</v>
      </c>
      <c r="S178" s="130">
        <v>0</v>
      </c>
      <c r="T178" s="130">
        <v>0</v>
      </c>
      <c r="U178" s="130">
        <v>0</v>
      </c>
      <c r="V178" s="130">
        <v>63050</v>
      </c>
      <c r="W178" s="130">
        <v>147000</v>
      </c>
      <c r="X178" s="130">
        <v>20750</v>
      </c>
      <c r="Y178" s="130" t="s">
        <v>193</v>
      </c>
      <c r="Z178" s="94" t="s">
        <v>205</v>
      </c>
      <c r="AA178" s="94" t="s">
        <v>710</v>
      </c>
    </row>
    <row r="179" spans="1:27" x14ac:dyDescent="0.25">
      <c r="A179" s="94" t="s">
        <v>711</v>
      </c>
      <c r="B179" s="94" t="s">
        <v>712</v>
      </c>
      <c r="C179" s="26"/>
      <c r="D179" s="94">
        <v>0</v>
      </c>
      <c r="E179" s="130">
        <v>0</v>
      </c>
      <c r="F179" s="130">
        <v>0</v>
      </c>
      <c r="G179" s="130">
        <v>0</v>
      </c>
      <c r="H179" s="130">
        <v>0</v>
      </c>
      <c r="I179" s="130">
        <v>860</v>
      </c>
      <c r="J179" s="130">
        <v>0</v>
      </c>
      <c r="K179" s="130">
        <v>0</v>
      </c>
      <c r="L179" s="130">
        <v>0</v>
      </c>
      <c r="M179" s="130">
        <v>0</v>
      </c>
      <c r="N179" s="130">
        <v>265798</v>
      </c>
      <c r="O179" s="130">
        <v>0</v>
      </c>
      <c r="P179" s="130">
        <v>0</v>
      </c>
      <c r="Q179" s="130">
        <v>0</v>
      </c>
      <c r="R179" s="130">
        <v>0</v>
      </c>
      <c r="S179" s="130">
        <v>0</v>
      </c>
      <c r="T179" s="130">
        <v>4560</v>
      </c>
      <c r="U179" s="130">
        <v>0</v>
      </c>
      <c r="V179" s="130">
        <v>18950</v>
      </c>
      <c r="W179" s="130">
        <v>19000</v>
      </c>
      <c r="X179" s="130">
        <v>0</v>
      </c>
      <c r="Y179" s="130" t="s">
        <v>195</v>
      </c>
      <c r="Z179" s="94" t="s">
        <v>205</v>
      </c>
      <c r="AA179" s="94" t="s">
        <v>713</v>
      </c>
    </row>
    <row r="180" spans="1:27" x14ac:dyDescent="0.25">
      <c r="A180" s="94" t="s">
        <v>714</v>
      </c>
      <c r="B180" s="94" t="s">
        <v>715</v>
      </c>
      <c r="C180" s="26"/>
      <c r="D180" s="94">
        <v>0</v>
      </c>
      <c r="E180" s="130">
        <v>0</v>
      </c>
      <c r="F180" s="130">
        <v>0</v>
      </c>
      <c r="G180" s="130">
        <v>0</v>
      </c>
      <c r="H180" s="130">
        <v>0</v>
      </c>
      <c r="I180" s="130">
        <v>0</v>
      </c>
      <c r="J180" s="130">
        <v>0</v>
      </c>
      <c r="K180" s="130">
        <v>0</v>
      </c>
      <c r="L180" s="130">
        <v>0</v>
      </c>
      <c r="M180" s="130">
        <v>0</v>
      </c>
      <c r="N180" s="130">
        <v>55855</v>
      </c>
      <c r="O180" s="130">
        <v>0</v>
      </c>
      <c r="P180" s="130">
        <v>0</v>
      </c>
      <c r="Q180" s="130">
        <v>0</v>
      </c>
      <c r="R180" s="130">
        <v>0</v>
      </c>
      <c r="S180" s="130">
        <v>0</v>
      </c>
      <c r="T180" s="130">
        <v>0</v>
      </c>
      <c r="U180" s="130">
        <v>0</v>
      </c>
      <c r="V180" s="130">
        <v>0</v>
      </c>
      <c r="W180" s="130">
        <v>500</v>
      </c>
      <c r="X180" s="130">
        <v>0</v>
      </c>
      <c r="Y180" s="130" t="s">
        <v>191</v>
      </c>
      <c r="Z180" s="94" t="s">
        <v>212</v>
      </c>
      <c r="AA180" s="94" t="s">
        <v>716</v>
      </c>
    </row>
    <row r="181" spans="1:27" x14ac:dyDescent="0.25">
      <c r="A181" s="94" t="s">
        <v>717</v>
      </c>
      <c r="B181" s="94" t="s">
        <v>718</v>
      </c>
      <c r="C181" s="26"/>
      <c r="D181" s="94">
        <v>0</v>
      </c>
      <c r="E181" s="130">
        <v>0</v>
      </c>
      <c r="F181" s="130">
        <v>0</v>
      </c>
      <c r="G181" s="130">
        <v>0</v>
      </c>
      <c r="H181" s="130">
        <v>0</v>
      </c>
      <c r="I181" s="130">
        <v>0</v>
      </c>
      <c r="J181" s="130">
        <v>0</v>
      </c>
      <c r="K181" s="130">
        <v>0</v>
      </c>
      <c r="L181" s="130">
        <v>0</v>
      </c>
      <c r="M181" s="130">
        <v>0</v>
      </c>
      <c r="N181" s="130">
        <v>0</v>
      </c>
      <c r="O181" s="130">
        <v>0</v>
      </c>
      <c r="P181" s="130">
        <v>0</v>
      </c>
      <c r="Q181" s="130">
        <v>0</v>
      </c>
      <c r="R181" s="130">
        <v>0</v>
      </c>
      <c r="S181" s="130">
        <v>0</v>
      </c>
      <c r="T181" s="130">
        <v>0</v>
      </c>
      <c r="U181" s="130">
        <v>0</v>
      </c>
      <c r="V181" s="130">
        <v>0</v>
      </c>
      <c r="W181" s="130">
        <v>0</v>
      </c>
      <c r="X181" s="130">
        <v>0</v>
      </c>
      <c r="Y181" s="130" t="s">
        <v>191</v>
      </c>
      <c r="Z181" s="94" t="s">
        <v>212</v>
      </c>
      <c r="AA181" s="94" t="s">
        <v>719</v>
      </c>
    </row>
    <row r="182" spans="1:27" x14ac:dyDescent="0.25">
      <c r="A182" s="94" t="s">
        <v>720</v>
      </c>
      <c r="B182" s="94" t="s">
        <v>721</v>
      </c>
      <c r="C182" s="26"/>
      <c r="D182" s="94">
        <v>0</v>
      </c>
      <c r="E182" s="130">
        <v>0</v>
      </c>
      <c r="F182" s="130">
        <v>0</v>
      </c>
      <c r="G182" s="130">
        <v>0</v>
      </c>
      <c r="H182" s="130">
        <v>0</v>
      </c>
      <c r="I182" s="130">
        <v>0</v>
      </c>
      <c r="J182" s="130">
        <v>0</v>
      </c>
      <c r="K182" s="130">
        <v>0</v>
      </c>
      <c r="L182" s="130">
        <v>0</v>
      </c>
      <c r="M182" s="130">
        <v>0</v>
      </c>
      <c r="N182" s="130">
        <v>1000</v>
      </c>
      <c r="O182" s="130">
        <v>0</v>
      </c>
      <c r="P182" s="130">
        <v>0</v>
      </c>
      <c r="Q182" s="130">
        <v>0</v>
      </c>
      <c r="R182" s="130">
        <v>0</v>
      </c>
      <c r="S182" s="130">
        <v>0</v>
      </c>
      <c r="T182" s="130">
        <v>0</v>
      </c>
      <c r="U182" s="130">
        <v>0</v>
      </c>
      <c r="V182" s="130">
        <v>0</v>
      </c>
      <c r="W182" s="130">
        <v>0</v>
      </c>
      <c r="X182" s="130">
        <v>0</v>
      </c>
      <c r="Y182" s="130" t="s">
        <v>191</v>
      </c>
      <c r="Z182" s="94" t="s">
        <v>212</v>
      </c>
      <c r="AA182" s="94" t="s">
        <v>722</v>
      </c>
    </row>
    <row r="183" spans="1:27" x14ac:dyDescent="0.25">
      <c r="A183" s="94" t="s">
        <v>723</v>
      </c>
      <c r="B183" s="94" t="s">
        <v>724</v>
      </c>
      <c r="C183" s="26"/>
      <c r="D183" s="94">
        <v>0</v>
      </c>
      <c r="E183" s="130">
        <v>0</v>
      </c>
      <c r="F183" s="130">
        <v>0</v>
      </c>
      <c r="G183" s="130">
        <v>0</v>
      </c>
      <c r="H183" s="130">
        <v>0</v>
      </c>
      <c r="I183" s="130">
        <v>0</v>
      </c>
      <c r="J183" s="130">
        <v>0</v>
      </c>
      <c r="K183" s="130">
        <v>0</v>
      </c>
      <c r="L183" s="130">
        <v>0</v>
      </c>
      <c r="M183" s="130">
        <v>0</v>
      </c>
      <c r="N183" s="130">
        <v>610524</v>
      </c>
      <c r="O183" s="130">
        <v>48000</v>
      </c>
      <c r="P183" s="130">
        <v>0</v>
      </c>
      <c r="Q183" s="130">
        <v>0</v>
      </c>
      <c r="R183" s="130">
        <v>0</v>
      </c>
      <c r="S183" s="130">
        <v>0</v>
      </c>
      <c r="T183" s="130">
        <v>0</v>
      </c>
      <c r="U183" s="130">
        <v>0</v>
      </c>
      <c r="V183" s="130">
        <v>0</v>
      </c>
      <c r="W183" s="130">
        <v>0</v>
      </c>
      <c r="X183" s="130">
        <v>6700</v>
      </c>
      <c r="Y183" s="130" t="s">
        <v>191</v>
      </c>
      <c r="Z183" s="94" t="s">
        <v>269</v>
      </c>
      <c r="AA183" s="94" t="s">
        <v>725</v>
      </c>
    </row>
    <row r="184" spans="1:27" x14ac:dyDescent="0.25">
      <c r="A184" s="94" t="s">
        <v>726</v>
      </c>
      <c r="B184" s="94" t="s">
        <v>727</v>
      </c>
      <c r="C184" s="26"/>
      <c r="D184" s="94">
        <v>0</v>
      </c>
      <c r="E184" s="130">
        <v>0</v>
      </c>
      <c r="F184" s="130">
        <v>0</v>
      </c>
      <c r="G184" s="130">
        <v>0</v>
      </c>
      <c r="H184" s="130">
        <v>0</v>
      </c>
      <c r="I184" s="130">
        <v>0</v>
      </c>
      <c r="J184" s="130">
        <v>0</v>
      </c>
      <c r="K184" s="130">
        <v>0</v>
      </c>
      <c r="L184" s="130">
        <v>0</v>
      </c>
      <c r="M184" s="130">
        <v>0</v>
      </c>
      <c r="N184" s="130">
        <v>8812</v>
      </c>
      <c r="O184" s="130">
        <v>0</v>
      </c>
      <c r="P184" s="130">
        <v>0</v>
      </c>
      <c r="Q184" s="130">
        <v>0</v>
      </c>
      <c r="R184" s="130">
        <v>0</v>
      </c>
      <c r="S184" s="130">
        <v>0</v>
      </c>
      <c r="T184" s="130">
        <v>0</v>
      </c>
      <c r="U184" s="130">
        <v>0</v>
      </c>
      <c r="V184" s="130">
        <v>0</v>
      </c>
      <c r="W184" s="130">
        <v>0</v>
      </c>
      <c r="X184" s="130">
        <v>0</v>
      </c>
      <c r="Y184" s="130" t="s">
        <v>191</v>
      </c>
      <c r="Z184" s="94" t="s">
        <v>212</v>
      </c>
      <c r="AA184" s="94" t="s">
        <v>728</v>
      </c>
    </row>
    <row r="185" spans="1:27" x14ac:dyDescent="0.25">
      <c r="A185" s="94" t="s">
        <v>729</v>
      </c>
      <c r="B185" s="94" t="s">
        <v>730</v>
      </c>
      <c r="C185" s="26"/>
      <c r="D185" s="94">
        <v>0</v>
      </c>
      <c r="E185" s="130">
        <v>0</v>
      </c>
      <c r="F185" s="130">
        <v>0</v>
      </c>
      <c r="G185" s="130">
        <v>35417</v>
      </c>
      <c r="H185" s="130">
        <v>0</v>
      </c>
      <c r="I185" s="130">
        <v>0</v>
      </c>
      <c r="J185" s="130">
        <v>0</v>
      </c>
      <c r="K185" s="130">
        <v>0</v>
      </c>
      <c r="L185" s="130">
        <v>0</v>
      </c>
      <c r="M185" s="130">
        <v>0</v>
      </c>
      <c r="N185" s="130">
        <v>906134</v>
      </c>
      <c r="O185" s="130">
        <v>219000</v>
      </c>
      <c r="P185" s="130">
        <v>0</v>
      </c>
      <c r="Q185" s="130">
        <v>0</v>
      </c>
      <c r="R185" s="130">
        <v>0</v>
      </c>
      <c r="S185" s="130">
        <v>0</v>
      </c>
      <c r="T185" s="130">
        <v>0</v>
      </c>
      <c r="U185" s="130">
        <v>0</v>
      </c>
      <c r="V185" s="130">
        <v>230000</v>
      </c>
      <c r="W185" s="130">
        <v>120000</v>
      </c>
      <c r="X185" s="130">
        <v>0</v>
      </c>
      <c r="Y185" s="130" t="s">
        <v>193</v>
      </c>
      <c r="Z185" s="94" t="s">
        <v>205</v>
      </c>
      <c r="AA185" s="94" t="s">
        <v>731</v>
      </c>
    </row>
    <row r="186" spans="1:27" x14ac:dyDescent="0.25">
      <c r="A186" s="94" t="s">
        <v>732</v>
      </c>
      <c r="B186" s="94" t="s">
        <v>733</v>
      </c>
      <c r="C186" s="26"/>
      <c r="D186" s="94">
        <v>0</v>
      </c>
      <c r="E186" s="130">
        <v>0</v>
      </c>
      <c r="F186" s="130">
        <v>0</v>
      </c>
      <c r="G186" s="130">
        <v>0</v>
      </c>
      <c r="H186" s="130">
        <v>0</v>
      </c>
      <c r="I186" s="130">
        <v>0</v>
      </c>
      <c r="J186" s="130">
        <v>0</v>
      </c>
      <c r="K186" s="130">
        <v>0</v>
      </c>
      <c r="L186" s="130">
        <v>0</v>
      </c>
      <c r="M186" s="130">
        <v>0</v>
      </c>
      <c r="N186" s="130">
        <v>0</v>
      </c>
      <c r="O186" s="130">
        <v>0</v>
      </c>
      <c r="P186" s="130">
        <v>0</v>
      </c>
      <c r="Q186" s="130">
        <v>0</v>
      </c>
      <c r="R186" s="130">
        <v>0</v>
      </c>
      <c r="S186" s="130">
        <v>5000</v>
      </c>
      <c r="T186" s="130">
        <v>0</v>
      </c>
      <c r="U186" s="130">
        <v>147</v>
      </c>
      <c r="V186" s="130">
        <v>0</v>
      </c>
      <c r="W186" s="130">
        <v>19500</v>
      </c>
      <c r="X186" s="130">
        <v>0</v>
      </c>
      <c r="Y186" s="130" t="s">
        <v>191</v>
      </c>
      <c r="Z186" s="94" t="s">
        <v>212</v>
      </c>
      <c r="AA186" s="94" t="s">
        <v>734</v>
      </c>
    </row>
    <row r="187" spans="1:27" x14ac:dyDescent="0.25">
      <c r="A187" s="94" t="s">
        <v>735</v>
      </c>
      <c r="B187" s="94" t="s">
        <v>736</v>
      </c>
      <c r="C187" s="26"/>
      <c r="D187" s="94">
        <v>0</v>
      </c>
      <c r="E187" s="130">
        <v>0</v>
      </c>
      <c r="F187" s="130">
        <v>0</v>
      </c>
      <c r="G187" s="130">
        <v>0</v>
      </c>
      <c r="H187" s="130">
        <v>0</v>
      </c>
      <c r="I187" s="130">
        <v>0</v>
      </c>
      <c r="J187" s="130">
        <v>0</v>
      </c>
      <c r="K187" s="130">
        <v>0</v>
      </c>
      <c r="L187" s="130">
        <v>0</v>
      </c>
      <c r="M187" s="130">
        <v>0</v>
      </c>
      <c r="N187" s="130">
        <v>233599</v>
      </c>
      <c r="O187" s="130">
        <v>41050</v>
      </c>
      <c r="P187" s="130">
        <v>0</v>
      </c>
      <c r="Q187" s="130">
        <v>0</v>
      </c>
      <c r="R187" s="130">
        <v>0</v>
      </c>
      <c r="S187" s="130">
        <v>0</v>
      </c>
      <c r="T187" s="130">
        <v>0</v>
      </c>
      <c r="U187" s="130">
        <v>0</v>
      </c>
      <c r="V187" s="130">
        <v>0</v>
      </c>
      <c r="W187" s="130">
        <v>5000</v>
      </c>
      <c r="X187" s="130">
        <v>0</v>
      </c>
      <c r="Y187" s="130" t="s">
        <v>191</v>
      </c>
      <c r="Z187" s="94" t="s">
        <v>372</v>
      </c>
      <c r="AA187" s="94" t="s">
        <v>737</v>
      </c>
    </row>
    <row r="188" spans="1:27" x14ac:dyDescent="0.25">
      <c r="A188" s="94" t="s">
        <v>738</v>
      </c>
      <c r="B188" s="94" t="s">
        <v>739</v>
      </c>
      <c r="C188" s="26"/>
      <c r="D188" s="94">
        <v>0</v>
      </c>
      <c r="E188" s="130">
        <v>0</v>
      </c>
      <c r="F188" s="130">
        <v>0</v>
      </c>
      <c r="G188" s="130">
        <v>0</v>
      </c>
      <c r="H188" s="130">
        <v>0</v>
      </c>
      <c r="I188" s="130">
        <v>0</v>
      </c>
      <c r="J188" s="130">
        <v>0</v>
      </c>
      <c r="K188" s="130">
        <v>0</v>
      </c>
      <c r="L188" s="130">
        <v>0</v>
      </c>
      <c r="M188" s="130">
        <v>0</v>
      </c>
      <c r="N188" s="130">
        <v>3713</v>
      </c>
      <c r="O188" s="130">
        <v>5000</v>
      </c>
      <c r="P188" s="130">
        <v>0</v>
      </c>
      <c r="Q188" s="130">
        <v>0</v>
      </c>
      <c r="R188" s="130">
        <v>0</v>
      </c>
      <c r="S188" s="130">
        <v>0</v>
      </c>
      <c r="T188" s="130">
        <v>0</v>
      </c>
      <c r="U188" s="130">
        <v>0</v>
      </c>
      <c r="V188" s="130">
        <v>0</v>
      </c>
      <c r="W188" s="130">
        <v>0</v>
      </c>
      <c r="X188" s="130">
        <v>0</v>
      </c>
      <c r="Y188" s="130" t="s">
        <v>191</v>
      </c>
      <c r="Z188" s="94" t="s">
        <v>249</v>
      </c>
      <c r="AA188" s="94" t="s">
        <v>740</v>
      </c>
    </row>
    <row r="189" spans="1:27" x14ac:dyDescent="0.25">
      <c r="A189" s="94" t="s">
        <v>741</v>
      </c>
      <c r="B189" s="94" t="s">
        <v>742</v>
      </c>
      <c r="C189" s="26"/>
      <c r="D189" s="94">
        <v>0</v>
      </c>
      <c r="E189" s="130">
        <v>0</v>
      </c>
      <c r="F189" s="130">
        <v>0</v>
      </c>
      <c r="G189" s="130">
        <v>0</v>
      </c>
      <c r="H189" s="130">
        <v>0</v>
      </c>
      <c r="I189" s="130">
        <v>0</v>
      </c>
      <c r="J189" s="130">
        <v>0</v>
      </c>
      <c r="K189" s="130">
        <v>0</v>
      </c>
      <c r="L189" s="130">
        <v>0</v>
      </c>
      <c r="M189" s="130">
        <v>0</v>
      </c>
      <c r="N189" s="130">
        <v>65000</v>
      </c>
      <c r="O189" s="130">
        <v>0</v>
      </c>
      <c r="P189" s="130">
        <v>0</v>
      </c>
      <c r="Q189" s="130">
        <v>0</v>
      </c>
      <c r="R189" s="130">
        <v>0</v>
      </c>
      <c r="S189" s="130">
        <v>0</v>
      </c>
      <c r="T189" s="130">
        <v>0</v>
      </c>
      <c r="U189" s="130">
        <v>0</v>
      </c>
      <c r="V189" s="130">
        <v>0</v>
      </c>
      <c r="W189" s="130">
        <v>4000</v>
      </c>
      <c r="X189" s="130">
        <v>0</v>
      </c>
      <c r="Y189" s="130" t="s">
        <v>191</v>
      </c>
      <c r="Z189" s="94" t="s">
        <v>212</v>
      </c>
      <c r="AA189" s="94" t="s">
        <v>743</v>
      </c>
    </row>
    <row r="190" spans="1:27" x14ac:dyDescent="0.25">
      <c r="A190" s="94" t="s">
        <v>744</v>
      </c>
      <c r="B190" s="94" t="s">
        <v>745</v>
      </c>
      <c r="C190" s="26"/>
      <c r="D190" s="94">
        <v>0</v>
      </c>
      <c r="E190" s="130">
        <v>0</v>
      </c>
      <c r="F190" s="130">
        <v>0</v>
      </c>
      <c r="G190" s="130">
        <v>0</v>
      </c>
      <c r="H190" s="130">
        <v>0</v>
      </c>
      <c r="I190" s="130">
        <v>0</v>
      </c>
      <c r="J190" s="130">
        <v>0</v>
      </c>
      <c r="K190" s="130">
        <v>0</v>
      </c>
      <c r="L190" s="130">
        <v>0</v>
      </c>
      <c r="M190" s="130">
        <v>8000</v>
      </c>
      <c r="N190" s="130">
        <v>85859</v>
      </c>
      <c r="O190" s="130">
        <v>0</v>
      </c>
      <c r="P190" s="130">
        <v>0</v>
      </c>
      <c r="Q190" s="130">
        <v>0</v>
      </c>
      <c r="R190" s="130">
        <v>0</v>
      </c>
      <c r="S190" s="130">
        <v>0</v>
      </c>
      <c r="T190" s="130">
        <v>0</v>
      </c>
      <c r="U190" s="130">
        <v>0</v>
      </c>
      <c r="V190" s="130">
        <v>0</v>
      </c>
      <c r="W190" s="130">
        <v>0</v>
      </c>
      <c r="X190" s="130">
        <v>0</v>
      </c>
      <c r="Y190" s="130" t="s">
        <v>191</v>
      </c>
      <c r="Z190" s="94" t="s">
        <v>212</v>
      </c>
      <c r="AA190" s="94" t="s">
        <v>746</v>
      </c>
    </row>
    <row r="191" spans="1:27" x14ac:dyDescent="0.25">
      <c r="A191" s="94" t="s">
        <v>747</v>
      </c>
      <c r="B191" s="94" t="s">
        <v>748</v>
      </c>
      <c r="C191" s="26"/>
      <c r="D191" s="94">
        <v>0</v>
      </c>
      <c r="E191" s="130">
        <v>0</v>
      </c>
      <c r="F191" s="130">
        <v>0</v>
      </c>
      <c r="G191" s="130">
        <v>0</v>
      </c>
      <c r="H191" s="130">
        <v>0</v>
      </c>
      <c r="I191" s="130">
        <v>0</v>
      </c>
      <c r="J191" s="130">
        <v>0</v>
      </c>
      <c r="K191" s="130">
        <v>0</v>
      </c>
      <c r="L191" s="130">
        <v>0</v>
      </c>
      <c r="M191" s="130">
        <v>0</v>
      </c>
      <c r="N191" s="130">
        <v>71388</v>
      </c>
      <c r="O191" s="130">
        <v>10000</v>
      </c>
      <c r="P191" s="130">
        <v>0</v>
      </c>
      <c r="Q191" s="130">
        <v>0</v>
      </c>
      <c r="R191" s="130">
        <v>0</v>
      </c>
      <c r="S191" s="130">
        <v>0</v>
      </c>
      <c r="T191" s="130">
        <v>0</v>
      </c>
      <c r="U191" s="130">
        <v>0</v>
      </c>
      <c r="V191" s="130">
        <v>0</v>
      </c>
      <c r="W191" s="130">
        <v>39004</v>
      </c>
      <c r="X191" s="130">
        <v>1418</v>
      </c>
      <c r="Y191" s="130" t="s">
        <v>191</v>
      </c>
      <c r="Z191" s="94" t="s">
        <v>212</v>
      </c>
      <c r="AA191" s="94" t="s">
        <v>749</v>
      </c>
    </row>
    <row r="192" spans="1:27" x14ac:dyDescent="0.25">
      <c r="A192" s="94" t="s">
        <v>750</v>
      </c>
      <c r="B192" s="94" t="s">
        <v>751</v>
      </c>
      <c r="C192" s="26"/>
      <c r="D192" s="94">
        <v>0</v>
      </c>
      <c r="E192" s="130">
        <v>0</v>
      </c>
      <c r="F192" s="130">
        <v>0</v>
      </c>
      <c r="G192" s="130">
        <v>0</v>
      </c>
      <c r="H192" s="130">
        <v>0</v>
      </c>
      <c r="I192" s="130">
        <v>0</v>
      </c>
      <c r="J192" s="130">
        <v>0</v>
      </c>
      <c r="K192" s="130">
        <v>0</v>
      </c>
      <c r="L192" s="130">
        <v>0</v>
      </c>
      <c r="M192" s="130">
        <v>814104</v>
      </c>
      <c r="N192" s="130">
        <v>2677500</v>
      </c>
      <c r="O192" s="130">
        <v>0</v>
      </c>
      <c r="P192" s="130">
        <v>0</v>
      </c>
      <c r="Q192" s="130">
        <v>0</v>
      </c>
      <c r="R192" s="130">
        <v>0</v>
      </c>
      <c r="S192" s="130">
        <v>0</v>
      </c>
      <c r="T192" s="130">
        <v>728000</v>
      </c>
      <c r="U192" s="130">
        <v>0</v>
      </c>
      <c r="V192" s="130">
        <v>480000</v>
      </c>
      <c r="W192" s="130">
        <v>26709</v>
      </c>
      <c r="X192" s="130">
        <v>0</v>
      </c>
      <c r="Y192" s="130" t="s">
        <v>191</v>
      </c>
      <c r="Z192" s="94" t="s">
        <v>752</v>
      </c>
      <c r="AA192" s="94" t="s">
        <v>753</v>
      </c>
    </row>
    <row r="193" spans="1:27" x14ac:dyDescent="0.25">
      <c r="A193" s="94" t="s">
        <v>754</v>
      </c>
      <c r="B193" s="94" t="s">
        <v>755</v>
      </c>
      <c r="C193" s="26"/>
      <c r="D193" s="94">
        <v>0</v>
      </c>
      <c r="E193" s="130">
        <v>0</v>
      </c>
      <c r="F193" s="130">
        <v>0</v>
      </c>
      <c r="G193" s="130">
        <v>0</v>
      </c>
      <c r="H193" s="130">
        <v>0</v>
      </c>
      <c r="I193" s="130">
        <v>0</v>
      </c>
      <c r="J193" s="130">
        <v>0</v>
      </c>
      <c r="K193" s="130">
        <v>0</v>
      </c>
      <c r="L193" s="130">
        <v>0</v>
      </c>
      <c r="M193" s="130">
        <v>0</v>
      </c>
      <c r="N193" s="130">
        <v>590200</v>
      </c>
      <c r="O193" s="130">
        <v>55000</v>
      </c>
      <c r="P193" s="130">
        <v>0</v>
      </c>
      <c r="Q193" s="130">
        <v>0</v>
      </c>
      <c r="R193" s="130">
        <v>0</v>
      </c>
      <c r="S193" s="130">
        <v>0</v>
      </c>
      <c r="T193" s="130">
        <v>155629</v>
      </c>
      <c r="U193" s="130">
        <v>0</v>
      </c>
      <c r="V193" s="130">
        <v>637092</v>
      </c>
      <c r="W193" s="130">
        <v>0</v>
      </c>
      <c r="X193" s="130">
        <v>0</v>
      </c>
      <c r="Y193" s="130" t="s">
        <v>191</v>
      </c>
      <c r="Z193" s="94" t="s">
        <v>249</v>
      </c>
      <c r="AA193" s="94" t="s">
        <v>756</v>
      </c>
    </row>
    <row r="194" spans="1:27" x14ac:dyDescent="0.25">
      <c r="A194" s="94" t="s">
        <v>757</v>
      </c>
      <c r="B194" s="94" t="s">
        <v>758</v>
      </c>
      <c r="C194" s="26"/>
      <c r="D194" s="94">
        <v>0</v>
      </c>
      <c r="E194" s="130">
        <v>0</v>
      </c>
      <c r="F194" s="130">
        <v>0</v>
      </c>
      <c r="G194" s="130">
        <v>0</v>
      </c>
      <c r="H194" s="130">
        <v>0</v>
      </c>
      <c r="I194" s="130">
        <v>0</v>
      </c>
      <c r="J194" s="130">
        <v>0</v>
      </c>
      <c r="K194" s="130">
        <v>0</v>
      </c>
      <c r="L194" s="130">
        <v>0</v>
      </c>
      <c r="M194" s="130">
        <v>0</v>
      </c>
      <c r="N194" s="130">
        <v>253945</v>
      </c>
      <c r="O194" s="130">
        <v>129000</v>
      </c>
      <c r="P194" s="130">
        <v>0</v>
      </c>
      <c r="Q194" s="130">
        <v>0</v>
      </c>
      <c r="R194" s="130">
        <v>0</v>
      </c>
      <c r="S194" s="130">
        <v>0</v>
      </c>
      <c r="T194" s="130">
        <v>0</v>
      </c>
      <c r="U194" s="130">
        <v>0</v>
      </c>
      <c r="V194" s="130">
        <v>0</v>
      </c>
      <c r="W194" s="130">
        <v>0</v>
      </c>
      <c r="X194" s="130">
        <v>0</v>
      </c>
      <c r="Y194" s="130" t="s">
        <v>191</v>
      </c>
      <c r="Z194" s="94" t="s">
        <v>406</v>
      </c>
      <c r="AA194" s="94" t="s">
        <v>759</v>
      </c>
    </row>
    <row r="195" spans="1:27" x14ac:dyDescent="0.25">
      <c r="A195" s="94" t="s">
        <v>760</v>
      </c>
      <c r="B195" s="94" t="s">
        <v>761</v>
      </c>
      <c r="C195" s="26"/>
      <c r="D195" s="94">
        <v>0</v>
      </c>
      <c r="E195" s="130">
        <v>0</v>
      </c>
      <c r="F195" s="130">
        <v>0</v>
      </c>
      <c r="G195" s="130">
        <v>0</v>
      </c>
      <c r="H195" s="130">
        <v>0</v>
      </c>
      <c r="I195" s="130">
        <v>0</v>
      </c>
      <c r="J195" s="130">
        <v>0</v>
      </c>
      <c r="K195" s="130">
        <v>0</v>
      </c>
      <c r="L195" s="130">
        <v>0</v>
      </c>
      <c r="M195" s="130">
        <v>0</v>
      </c>
      <c r="N195" s="130">
        <v>192780</v>
      </c>
      <c r="O195" s="130">
        <v>0</v>
      </c>
      <c r="P195" s="130">
        <v>0</v>
      </c>
      <c r="Q195" s="130">
        <v>0</v>
      </c>
      <c r="R195" s="130">
        <v>0</v>
      </c>
      <c r="S195" s="130">
        <v>0</v>
      </c>
      <c r="T195" s="130">
        <v>0</v>
      </c>
      <c r="U195" s="130">
        <v>0</v>
      </c>
      <c r="V195" s="130">
        <v>0</v>
      </c>
      <c r="W195" s="130">
        <v>48000</v>
      </c>
      <c r="X195" s="130">
        <v>0</v>
      </c>
      <c r="Y195" s="130" t="s">
        <v>191</v>
      </c>
      <c r="Z195" s="94" t="s">
        <v>212</v>
      </c>
      <c r="AA195" s="94" t="s">
        <v>762</v>
      </c>
    </row>
    <row r="196" spans="1:27" x14ac:dyDescent="0.25">
      <c r="A196" s="94" t="s">
        <v>763</v>
      </c>
      <c r="B196" s="94" t="s">
        <v>764</v>
      </c>
      <c r="C196" s="26"/>
      <c r="D196" s="94">
        <v>0</v>
      </c>
      <c r="E196" s="130">
        <v>0</v>
      </c>
      <c r="F196" s="130">
        <v>10661</v>
      </c>
      <c r="G196" s="130">
        <v>0</v>
      </c>
      <c r="H196" s="130">
        <v>0</v>
      </c>
      <c r="I196" s="130">
        <v>0</v>
      </c>
      <c r="J196" s="130">
        <v>0</v>
      </c>
      <c r="K196" s="130">
        <v>0</v>
      </c>
      <c r="L196" s="130">
        <v>0</v>
      </c>
      <c r="M196" s="130">
        <v>0</v>
      </c>
      <c r="N196" s="130">
        <v>88470</v>
      </c>
      <c r="O196" s="130">
        <v>16200</v>
      </c>
      <c r="P196" s="130">
        <v>0</v>
      </c>
      <c r="Q196" s="130">
        <v>0</v>
      </c>
      <c r="R196" s="130">
        <v>0</v>
      </c>
      <c r="S196" s="130">
        <v>0</v>
      </c>
      <c r="T196" s="130">
        <v>0</v>
      </c>
      <c r="U196" s="130">
        <v>0</v>
      </c>
      <c r="V196" s="130">
        <v>0</v>
      </c>
      <c r="W196" s="130">
        <v>2000</v>
      </c>
      <c r="X196" s="130">
        <v>0</v>
      </c>
      <c r="Y196" s="130" t="s">
        <v>195</v>
      </c>
      <c r="Z196" s="94" t="s">
        <v>205</v>
      </c>
      <c r="AA196" s="94" t="s">
        <v>765</v>
      </c>
    </row>
    <row r="197" spans="1:27" x14ac:dyDescent="0.25">
      <c r="A197" s="94" t="s">
        <v>766</v>
      </c>
      <c r="B197" s="94" t="s">
        <v>767</v>
      </c>
      <c r="C197" s="26"/>
      <c r="D197" s="94">
        <v>0</v>
      </c>
      <c r="E197" s="130">
        <v>0</v>
      </c>
      <c r="F197" s="130">
        <v>0</v>
      </c>
      <c r="G197" s="130">
        <v>0</v>
      </c>
      <c r="H197" s="130">
        <v>0</v>
      </c>
      <c r="I197" s="130">
        <v>0</v>
      </c>
      <c r="J197" s="130">
        <v>0</v>
      </c>
      <c r="K197" s="130">
        <v>0</v>
      </c>
      <c r="L197" s="130">
        <v>0</v>
      </c>
      <c r="M197" s="130">
        <v>0</v>
      </c>
      <c r="N197" s="130">
        <v>65000</v>
      </c>
      <c r="O197" s="130">
        <v>0</v>
      </c>
      <c r="P197" s="130">
        <v>0</v>
      </c>
      <c r="Q197" s="130">
        <v>0</v>
      </c>
      <c r="R197" s="130">
        <v>0</v>
      </c>
      <c r="S197" s="130">
        <v>2600</v>
      </c>
      <c r="T197" s="130">
        <v>0</v>
      </c>
      <c r="U197" s="130">
        <v>0</v>
      </c>
      <c r="V197" s="130">
        <v>0</v>
      </c>
      <c r="W197" s="130">
        <v>77000</v>
      </c>
      <c r="X197" s="130">
        <v>0</v>
      </c>
      <c r="Y197" s="130" t="s">
        <v>191</v>
      </c>
      <c r="Z197" s="94" t="s">
        <v>406</v>
      </c>
      <c r="AA197" s="94" t="s">
        <v>768</v>
      </c>
    </row>
    <row r="198" spans="1:27" x14ac:dyDescent="0.25">
      <c r="A198" s="94" t="s">
        <v>769</v>
      </c>
      <c r="B198" s="94" t="s">
        <v>770</v>
      </c>
      <c r="C198" s="26"/>
      <c r="D198" s="94">
        <v>0</v>
      </c>
      <c r="E198" s="130">
        <v>0</v>
      </c>
      <c r="F198" s="130">
        <v>0</v>
      </c>
      <c r="G198" s="130">
        <v>0</v>
      </c>
      <c r="H198" s="130">
        <v>0</v>
      </c>
      <c r="I198" s="130">
        <v>0</v>
      </c>
      <c r="J198" s="130">
        <v>0</v>
      </c>
      <c r="K198" s="130">
        <v>0</v>
      </c>
      <c r="L198" s="130">
        <v>0</v>
      </c>
      <c r="M198" s="130">
        <v>0</v>
      </c>
      <c r="N198" s="130">
        <v>162000</v>
      </c>
      <c r="O198" s="130">
        <v>0</v>
      </c>
      <c r="P198" s="130">
        <v>0</v>
      </c>
      <c r="Q198" s="130">
        <v>0</v>
      </c>
      <c r="R198" s="130">
        <v>0</v>
      </c>
      <c r="S198" s="130">
        <v>0</v>
      </c>
      <c r="T198" s="130">
        <v>0</v>
      </c>
      <c r="U198" s="130">
        <v>0</v>
      </c>
      <c r="V198" s="130">
        <v>10000</v>
      </c>
      <c r="W198" s="130">
        <v>0</v>
      </c>
      <c r="X198" s="130">
        <v>5401</v>
      </c>
      <c r="Y198" s="130" t="s">
        <v>191</v>
      </c>
      <c r="Z198" s="94" t="s">
        <v>205</v>
      </c>
      <c r="AA198" s="94" t="s">
        <v>771</v>
      </c>
    </row>
    <row r="199" spans="1:27" x14ac:dyDescent="0.25">
      <c r="A199" s="94" t="s">
        <v>772</v>
      </c>
      <c r="B199" s="94" t="s">
        <v>773</v>
      </c>
      <c r="C199" s="26"/>
      <c r="D199" s="94">
        <v>0</v>
      </c>
      <c r="E199" s="130">
        <v>0</v>
      </c>
      <c r="F199" s="130">
        <v>0</v>
      </c>
      <c r="G199" s="130">
        <v>0</v>
      </c>
      <c r="H199" s="130">
        <v>0</v>
      </c>
      <c r="I199" s="130">
        <v>0</v>
      </c>
      <c r="J199" s="130">
        <v>0</v>
      </c>
      <c r="K199" s="130">
        <v>0</v>
      </c>
      <c r="L199" s="130">
        <v>0</v>
      </c>
      <c r="M199" s="130">
        <v>0</v>
      </c>
      <c r="N199" s="130">
        <v>22700</v>
      </c>
      <c r="O199" s="130">
        <v>0</v>
      </c>
      <c r="P199" s="130">
        <v>0</v>
      </c>
      <c r="Q199" s="130">
        <v>0</v>
      </c>
      <c r="R199" s="130">
        <v>0</v>
      </c>
      <c r="S199" s="130">
        <v>0</v>
      </c>
      <c r="T199" s="130">
        <v>0</v>
      </c>
      <c r="U199" s="130">
        <v>0</v>
      </c>
      <c r="V199" s="130">
        <v>0</v>
      </c>
      <c r="W199" s="130">
        <v>0</v>
      </c>
      <c r="X199" s="130">
        <v>0</v>
      </c>
      <c r="Y199" s="130" t="s">
        <v>191</v>
      </c>
      <c r="Z199" s="94" t="s">
        <v>212</v>
      </c>
      <c r="AA199" s="94" t="s">
        <v>774</v>
      </c>
    </row>
    <row r="200" spans="1:27" x14ac:dyDescent="0.25">
      <c r="A200" s="94" t="s">
        <v>775</v>
      </c>
      <c r="B200" s="94" t="s">
        <v>776</v>
      </c>
      <c r="C200" s="26"/>
      <c r="D200" s="94">
        <v>0</v>
      </c>
      <c r="E200" s="130">
        <v>0</v>
      </c>
      <c r="F200" s="130">
        <v>0</v>
      </c>
      <c r="G200" s="130">
        <v>0</v>
      </c>
      <c r="H200" s="130">
        <v>0</v>
      </c>
      <c r="I200" s="130">
        <v>0</v>
      </c>
      <c r="J200" s="130">
        <v>0</v>
      </c>
      <c r="K200" s="130">
        <v>0</v>
      </c>
      <c r="L200" s="130">
        <v>0</v>
      </c>
      <c r="M200" s="130">
        <v>0</v>
      </c>
      <c r="N200" s="130">
        <v>212841</v>
      </c>
      <c r="O200" s="130">
        <v>0</v>
      </c>
      <c r="P200" s="130">
        <v>0</v>
      </c>
      <c r="Q200" s="130">
        <v>0</v>
      </c>
      <c r="R200" s="130">
        <v>0</v>
      </c>
      <c r="S200" s="130">
        <v>0</v>
      </c>
      <c r="T200" s="130">
        <v>0</v>
      </c>
      <c r="U200" s="130">
        <v>0</v>
      </c>
      <c r="V200" s="130">
        <v>0</v>
      </c>
      <c r="W200" s="130">
        <v>0</v>
      </c>
      <c r="X200" s="130">
        <v>0</v>
      </c>
      <c r="Y200" s="130" t="s">
        <v>191</v>
      </c>
      <c r="Z200" s="94" t="s">
        <v>406</v>
      </c>
      <c r="AA200" s="94" t="s">
        <v>777</v>
      </c>
    </row>
    <row r="201" spans="1:27" x14ac:dyDescent="0.25">
      <c r="A201" s="94" t="s">
        <v>778</v>
      </c>
      <c r="B201" s="94" t="s">
        <v>779</v>
      </c>
      <c r="C201" s="26"/>
      <c r="D201" s="94">
        <v>0</v>
      </c>
      <c r="E201" s="130">
        <v>0</v>
      </c>
      <c r="F201" s="130">
        <v>0</v>
      </c>
      <c r="G201" s="130">
        <v>325</v>
      </c>
      <c r="H201" s="130">
        <v>7608</v>
      </c>
      <c r="I201" s="130">
        <v>0</v>
      </c>
      <c r="J201" s="130">
        <v>1120</v>
      </c>
      <c r="K201" s="130">
        <v>0</v>
      </c>
      <c r="L201" s="130">
        <v>0</v>
      </c>
      <c r="M201" s="130">
        <v>0</v>
      </c>
      <c r="N201" s="130">
        <v>234056</v>
      </c>
      <c r="O201" s="130">
        <v>21000</v>
      </c>
      <c r="P201" s="130">
        <v>0</v>
      </c>
      <c r="Q201" s="130">
        <v>0</v>
      </c>
      <c r="R201" s="130">
        <v>0</v>
      </c>
      <c r="S201" s="130">
        <v>0</v>
      </c>
      <c r="T201" s="130">
        <v>0</v>
      </c>
      <c r="U201" s="130">
        <v>0</v>
      </c>
      <c r="V201" s="130">
        <v>20000</v>
      </c>
      <c r="W201" s="130">
        <v>193</v>
      </c>
      <c r="X201" s="130">
        <v>0</v>
      </c>
      <c r="Y201" s="130" t="s">
        <v>191</v>
      </c>
      <c r="Z201" s="94" t="s">
        <v>372</v>
      </c>
      <c r="AA201" s="94" t="s">
        <v>780</v>
      </c>
    </row>
    <row r="202" spans="1:27" x14ac:dyDescent="0.25">
      <c r="A202" s="94" t="s">
        <v>781</v>
      </c>
      <c r="B202" s="94" t="s">
        <v>782</v>
      </c>
      <c r="C202" s="26"/>
      <c r="D202" s="94">
        <v>0</v>
      </c>
      <c r="E202" s="130">
        <v>0</v>
      </c>
      <c r="F202" s="130">
        <v>0</v>
      </c>
      <c r="G202" s="130">
        <v>0</v>
      </c>
      <c r="H202" s="130">
        <v>0</v>
      </c>
      <c r="I202" s="130">
        <v>0</v>
      </c>
      <c r="J202" s="130">
        <v>0</v>
      </c>
      <c r="K202" s="130">
        <v>0</v>
      </c>
      <c r="L202" s="130">
        <v>0</v>
      </c>
      <c r="M202" s="130">
        <v>0</v>
      </c>
      <c r="N202" s="130">
        <v>8350</v>
      </c>
      <c r="O202" s="130">
        <v>0</v>
      </c>
      <c r="P202" s="130">
        <v>0</v>
      </c>
      <c r="Q202" s="130">
        <v>0</v>
      </c>
      <c r="R202" s="130">
        <v>0</v>
      </c>
      <c r="S202" s="130">
        <v>0</v>
      </c>
      <c r="T202" s="130">
        <v>0</v>
      </c>
      <c r="U202" s="130">
        <v>0</v>
      </c>
      <c r="V202" s="130">
        <v>0</v>
      </c>
      <c r="W202" s="130">
        <v>0</v>
      </c>
      <c r="X202" s="130">
        <v>0</v>
      </c>
      <c r="Y202" s="130" t="s">
        <v>191</v>
      </c>
      <c r="Z202" s="94" t="s">
        <v>249</v>
      </c>
      <c r="AA202" s="94" t="s">
        <v>783</v>
      </c>
    </row>
    <row r="203" spans="1:27" x14ac:dyDescent="0.25">
      <c r="A203" s="94" t="s">
        <v>784</v>
      </c>
      <c r="B203" s="94" t="s">
        <v>785</v>
      </c>
      <c r="C203" s="26"/>
      <c r="D203" s="94">
        <v>0</v>
      </c>
      <c r="E203" s="130">
        <v>0</v>
      </c>
      <c r="F203" s="130">
        <v>0</v>
      </c>
      <c r="G203" s="130">
        <v>0</v>
      </c>
      <c r="H203" s="130">
        <v>0</v>
      </c>
      <c r="I203" s="130">
        <v>0</v>
      </c>
      <c r="J203" s="130">
        <v>0</v>
      </c>
      <c r="K203" s="130">
        <v>0</v>
      </c>
      <c r="L203" s="130">
        <v>0</v>
      </c>
      <c r="M203" s="130">
        <v>0</v>
      </c>
      <c r="N203" s="130">
        <v>30700</v>
      </c>
      <c r="O203" s="130">
        <v>0</v>
      </c>
      <c r="P203" s="130">
        <v>0</v>
      </c>
      <c r="Q203" s="130">
        <v>0</v>
      </c>
      <c r="R203" s="130">
        <v>0</v>
      </c>
      <c r="S203" s="130">
        <v>0</v>
      </c>
      <c r="T203" s="130">
        <v>0</v>
      </c>
      <c r="U203" s="130">
        <v>0</v>
      </c>
      <c r="V203" s="130">
        <v>0</v>
      </c>
      <c r="W203" s="130">
        <v>0</v>
      </c>
      <c r="X203" s="130">
        <v>0</v>
      </c>
      <c r="Y203" s="130" t="s">
        <v>191</v>
      </c>
      <c r="Z203" s="94" t="s">
        <v>249</v>
      </c>
      <c r="AA203" s="94" t="s">
        <v>786</v>
      </c>
    </row>
    <row r="204" spans="1:27" x14ac:dyDescent="0.25">
      <c r="A204" s="94" t="s">
        <v>787</v>
      </c>
      <c r="B204" s="94" t="s">
        <v>788</v>
      </c>
      <c r="C204" s="26"/>
      <c r="D204" s="94">
        <v>0</v>
      </c>
      <c r="E204" s="130">
        <v>0</v>
      </c>
      <c r="F204" s="130">
        <v>0</v>
      </c>
      <c r="G204" s="130">
        <v>0</v>
      </c>
      <c r="H204" s="130">
        <v>0</v>
      </c>
      <c r="I204" s="130">
        <v>0</v>
      </c>
      <c r="J204" s="130">
        <v>0</v>
      </c>
      <c r="K204" s="130">
        <v>0</v>
      </c>
      <c r="L204" s="130">
        <v>0</v>
      </c>
      <c r="M204" s="130">
        <v>0</v>
      </c>
      <c r="N204" s="130">
        <v>1490</v>
      </c>
      <c r="O204" s="130">
        <v>0</v>
      </c>
      <c r="P204" s="130">
        <v>0</v>
      </c>
      <c r="Q204" s="130">
        <v>0</v>
      </c>
      <c r="R204" s="130">
        <v>5</v>
      </c>
      <c r="S204" s="130">
        <v>0</v>
      </c>
      <c r="T204" s="130">
        <v>0</v>
      </c>
      <c r="U204" s="130">
        <v>0</v>
      </c>
      <c r="V204" s="130">
        <v>0</v>
      </c>
      <c r="W204" s="130">
        <v>0</v>
      </c>
      <c r="X204" s="130">
        <v>0</v>
      </c>
      <c r="Y204" s="130" t="s">
        <v>191</v>
      </c>
      <c r="Z204" s="94" t="s">
        <v>212</v>
      </c>
      <c r="AA204" s="94" t="s">
        <v>789</v>
      </c>
    </row>
    <row r="205" spans="1:27" x14ac:dyDescent="0.25">
      <c r="A205" s="94" t="s">
        <v>790</v>
      </c>
      <c r="B205" s="94" t="s">
        <v>791</v>
      </c>
      <c r="C205" s="26"/>
      <c r="D205" s="94">
        <v>0</v>
      </c>
      <c r="E205" s="130">
        <v>0</v>
      </c>
      <c r="F205" s="130">
        <v>0</v>
      </c>
      <c r="G205" s="130">
        <v>0</v>
      </c>
      <c r="H205" s="130">
        <v>0</v>
      </c>
      <c r="I205" s="130">
        <v>0</v>
      </c>
      <c r="J205" s="130">
        <v>0</v>
      </c>
      <c r="K205" s="130">
        <v>0</v>
      </c>
      <c r="L205" s="130">
        <v>0</v>
      </c>
      <c r="M205" s="130">
        <v>0</v>
      </c>
      <c r="N205" s="130">
        <v>290762</v>
      </c>
      <c r="O205" s="130">
        <v>85000</v>
      </c>
      <c r="P205" s="130">
        <v>0</v>
      </c>
      <c r="Q205" s="130">
        <v>0</v>
      </c>
      <c r="R205" s="130">
        <v>0</v>
      </c>
      <c r="S205" s="130">
        <v>0</v>
      </c>
      <c r="T205" s="130">
        <v>0</v>
      </c>
      <c r="U205" s="130">
        <v>0</v>
      </c>
      <c r="V205" s="130">
        <v>40000</v>
      </c>
      <c r="W205" s="130">
        <v>0</v>
      </c>
      <c r="X205" s="130">
        <v>0</v>
      </c>
      <c r="Y205" s="130" t="s">
        <v>191</v>
      </c>
      <c r="Z205" s="94" t="s">
        <v>262</v>
      </c>
      <c r="AA205" s="94" t="s">
        <v>792</v>
      </c>
    </row>
    <row r="206" spans="1:27" x14ac:dyDescent="0.25">
      <c r="A206" s="94" t="s">
        <v>793</v>
      </c>
      <c r="B206" s="94" t="s">
        <v>794</v>
      </c>
      <c r="C206" s="26"/>
      <c r="D206" s="94">
        <v>0</v>
      </c>
      <c r="E206" s="130">
        <v>0</v>
      </c>
      <c r="F206" s="130">
        <v>0</v>
      </c>
      <c r="G206" s="130">
        <v>0</v>
      </c>
      <c r="H206" s="130">
        <v>0</v>
      </c>
      <c r="I206" s="130">
        <v>0</v>
      </c>
      <c r="J206" s="130">
        <v>0</v>
      </c>
      <c r="K206" s="130">
        <v>0</v>
      </c>
      <c r="L206" s="130">
        <v>0</v>
      </c>
      <c r="M206" s="130">
        <v>0</v>
      </c>
      <c r="N206" s="130">
        <v>211837</v>
      </c>
      <c r="O206" s="130">
        <v>0</v>
      </c>
      <c r="P206" s="130">
        <v>0</v>
      </c>
      <c r="Q206" s="130">
        <v>0</v>
      </c>
      <c r="R206" s="130">
        <v>0</v>
      </c>
      <c r="S206" s="130">
        <v>0</v>
      </c>
      <c r="T206" s="130">
        <v>0</v>
      </c>
      <c r="U206" s="130">
        <v>0</v>
      </c>
      <c r="V206" s="130">
        <v>0</v>
      </c>
      <c r="W206" s="130">
        <v>0</v>
      </c>
      <c r="X206" s="130">
        <v>0</v>
      </c>
      <c r="Y206" s="130" t="s">
        <v>191</v>
      </c>
      <c r="Z206" s="94" t="s">
        <v>212</v>
      </c>
      <c r="AA206" s="94" t="s">
        <v>795</v>
      </c>
    </row>
    <row r="207" spans="1:27" x14ac:dyDescent="0.25">
      <c r="A207" s="94" t="s">
        <v>796</v>
      </c>
      <c r="B207" s="94" t="s">
        <v>797</v>
      </c>
      <c r="C207" s="26"/>
      <c r="D207" s="94">
        <v>0</v>
      </c>
      <c r="E207" s="130">
        <v>0</v>
      </c>
      <c r="F207" s="130">
        <v>0</v>
      </c>
      <c r="G207" s="130">
        <v>0</v>
      </c>
      <c r="H207" s="130">
        <v>0</v>
      </c>
      <c r="I207" s="130">
        <v>0</v>
      </c>
      <c r="J207" s="130">
        <v>0</v>
      </c>
      <c r="K207" s="130">
        <v>0</v>
      </c>
      <c r="L207" s="130">
        <v>0</v>
      </c>
      <c r="M207" s="130">
        <v>0</v>
      </c>
      <c r="N207" s="130">
        <v>53075</v>
      </c>
      <c r="O207" s="130">
        <v>0</v>
      </c>
      <c r="P207" s="130">
        <v>0</v>
      </c>
      <c r="Q207" s="130">
        <v>0</v>
      </c>
      <c r="R207" s="130">
        <v>0</v>
      </c>
      <c r="S207" s="130">
        <v>0</v>
      </c>
      <c r="T207" s="130">
        <v>0</v>
      </c>
      <c r="U207" s="130">
        <v>0</v>
      </c>
      <c r="V207" s="130">
        <v>0</v>
      </c>
      <c r="W207" s="130">
        <v>0</v>
      </c>
      <c r="X207" s="130">
        <v>0</v>
      </c>
      <c r="Y207" s="130" t="s">
        <v>191</v>
      </c>
      <c r="Z207" s="94" t="s">
        <v>212</v>
      </c>
      <c r="AA207" s="94" t="s">
        <v>798</v>
      </c>
    </row>
    <row r="208" spans="1:27" x14ac:dyDescent="0.25">
      <c r="A208" s="94" t="s">
        <v>799</v>
      </c>
      <c r="B208" s="94" t="s">
        <v>800</v>
      </c>
      <c r="C208" s="26"/>
      <c r="D208" s="94">
        <v>0</v>
      </c>
      <c r="E208" s="130">
        <v>0</v>
      </c>
      <c r="F208" s="130">
        <v>0</v>
      </c>
      <c r="G208" s="130">
        <v>0</v>
      </c>
      <c r="H208" s="130">
        <v>0</v>
      </c>
      <c r="I208" s="130">
        <v>0</v>
      </c>
      <c r="J208" s="130">
        <v>0</v>
      </c>
      <c r="K208" s="130">
        <v>0</v>
      </c>
      <c r="L208" s="130">
        <v>0</v>
      </c>
      <c r="M208" s="130">
        <v>0</v>
      </c>
      <c r="N208" s="130">
        <v>348461</v>
      </c>
      <c r="O208" s="130">
        <v>13000</v>
      </c>
      <c r="P208" s="130">
        <v>0</v>
      </c>
      <c r="Q208" s="130">
        <v>20000</v>
      </c>
      <c r="R208" s="130">
        <v>0</v>
      </c>
      <c r="S208" s="130">
        <v>0</v>
      </c>
      <c r="T208" s="130">
        <v>0</v>
      </c>
      <c r="U208" s="130">
        <v>0</v>
      </c>
      <c r="V208" s="130">
        <v>20800</v>
      </c>
      <c r="W208" s="130">
        <v>0</v>
      </c>
      <c r="X208" s="130">
        <v>0</v>
      </c>
      <c r="Y208" s="130" t="s">
        <v>191</v>
      </c>
      <c r="Z208" s="94" t="s">
        <v>262</v>
      </c>
      <c r="AA208" s="94" t="s">
        <v>801</v>
      </c>
    </row>
    <row r="209" spans="1:27" x14ac:dyDescent="0.25">
      <c r="A209" s="94" t="s">
        <v>802</v>
      </c>
      <c r="B209" s="94" t="s">
        <v>803</v>
      </c>
      <c r="C209" s="26"/>
      <c r="D209" s="94">
        <v>0</v>
      </c>
      <c r="E209" s="130">
        <v>0</v>
      </c>
      <c r="F209" s="130">
        <v>0</v>
      </c>
      <c r="G209" s="130">
        <v>0</v>
      </c>
      <c r="H209" s="130">
        <v>0</v>
      </c>
      <c r="I209" s="130">
        <v>162</v>
      </c>
      <c r="J209" s="130">
        <v>0</v>
      </c>
      <c r="K209" s="130">
        <v>0</v>
      </c>
      <c r="L209" s="130">
        <v>0</v>
      </c>
      <c r="M209" s="130">
        <v>0</v>
      </c>
      <c r="N209" s="130">
        <v>8905</v>
      </c>
      <c r="O209" s="130">
        <v>0</v>
      </c>
      <c r="P209" s="130">
        <v>0</v>
      </c>
      <c r="Q209" s="130">
        <v>0</v>
      </c>
      <c r="R209" s="130">
        <v>0</v>
      </c>
      <c r="S209" s="130">
        <v>0</v>
      </c>
      <c r="T209" s="130">
        <v>0</v>
      </c>
      <c r="U209" s="130">
        <v>0</v>
      </c>
      <c r="V209" s="130">
        <v>0</v>
      </c>
      <c r="W209" s="130">
        <v>1000</v>
      </c>
      <c r="X209" s="130">
        <v>3371</v>
      </c>
      <c r="Y209" s="130" t="s">
        <v>191</v>
      </c>
      <c r="Z209" s="94" t="s">
        <v>212</v>
      </c>
      <c r="AA209" s="94" t="s">
        <v>804</v>
      </c>
    </row>
    <row r="210" spans="1:27" x14ac:dyDescent="0.25">
      <c r="A210" s="94" t="s">
        <v>805</v>
      </c>
      <c r="B210" s="94" t="s">
        <v>806</v>
      </c>
      <c r="C210" s="26"/>
      <c r="D210" s="94">
        <v>0</v>
      </c>
      <c r="E210" s="130">
        <v>0</v>
      </c>
      <c r="F210" s="130">
        <v>0</v>
      </c>
      <c r="G210" s="130">
        <v>0</v>
      </c>
      <c r="H210" s="130">
        <v>0</v>
      </c>
      <c r="I210" s="130">
        <v>0</v>
      </c>
      <c r="J210" s="130">
        <v>0</v>
      </c>
      <c r="K210" s="130">
        <v>0</v>
      </c>
      <c r="L210" s="130">
        <v>0</v>
      </c>
      <c r="M210" s="130">
        <v>0</v>
      </c>
      <c r="N210" s="130">
        <v>34992</v>
      </c>
      <c r="O210" s="130">
        <v>25000</v>
      </c>
      <c r="P210" s="130">
        <v>0</v>
      </c>
      <c r="Q210" s="130">
        <v>0</v>
      </c>
      <c r="R210" s="130">
        <v>0</v>
      </c>
      <c r="S210" s="130">
        <v>0</v>
      </c>
      <c r="T210" s="130">
        <v>0</v>
      </c>
      <c r="U210" s="130">
        <v>0</v>
      </c>
      <c r="V210" s="130">
        <v>20000</v>
      </c>
      <c r="W210" s="130">
        <v>0</v>
      </c>
      <c r="X210" s="130">
        <v>0</v>
      </c>
      <c r="Y210" s="130" t="s">
        <v>191</v>
      </c>
      <c r="Z210" s="94" t="s">
        <v>205</v>
      </c>
      <c r="AA210" s="94" t="s">
        <v>807</v>
      </c>
    </row>
    <row r="211" spans="1:27" x14ac:dyDescent="0.25">
      <c r="A211" s="94" t="s">
        <v>808</v>
      </c>
      <c r="B211" s="94" t="s">
        <v>809</v>
      </c>
      <c r="C211" s="26"/>
      <c r="D211" s="94">
        <v>0</v>
      </c>
      <c r="E211" s="130">
        <v>0</v>
      </c>
      <c r="F211" s="130">
        <v>0</v>
      </c>
      <c r="G211" s="130">
        <v>0</v>
      </c>
      <c r="H211" s="130">
        <v>0</v>
      </c>
      <c r="I211" s="130">
        <v>0</v>
      </c>
      <c r="J211" s="130">
        <v>0</v>
      </c>
      <c r="K211" s="130">
        <v>0</v>
      </c>
      <c r="L211" s="130">
        <v>0</v>
      </c>
      <c r="M211" s="130">
        <v>0</v>
      </c>
      <c r="N211" s="130">
        <v>65601</v>
      </c>
      <c r="O211" s="130">
        <v>0</v>
      </c>
      <c r="P211" s="130">
        <v>0</v>
      </c>
      <c r="Q211" s="130">
        <v>0</v>
      </c>
      <c r="R211" s="130">
        <v>0</v>
      </c>
      <c r="S211" s="130">
        <v>0</v>
      </c>
      <c r="T211" s="130">
        <v>0</v>
      </c>
      <c r="U211" s="130">
        <v>0</v>
      </c>
      <c r="V211" s="130">
        <v>0</v>
      </c>
      <c r="W211" s="130">
        <v>0</v>
      </c>
      <c r="X211" s="130">
        <v>0</v>
      </c>
      <c r="Y211" s="130" t="s">
        <v>191</v>
      </c>
      <c r="Z211" s="94" t="s">
        <v>212</v>
      </c>
      <c r="AA211" s="94" t="s">
        <v>810</v>
      </c>
    </row>
    <row r="212" spans="1:27" x14ac:dyDescent="0.25">
      <c r="A212" s="94" t="s">
        <v>811</v>
      </c>
      <c r="B212" s="94" t="s">
        <v>812</v>
      </c>
      <c r="C212" s="26"/>
      <c r="D212" s="94">
        <v>0</v>
      </c>
      <c r="E212" s="130">
        <v>0</v>
      </c>
      <c r="F212" s="130">
        <v>0</v>
      </c>
      <c r="G212" s="130">
        <v>0</v>
      </c>
      <c r="H212" s="130">
        <v>0</v>
      </c>
      <c r="I212" s="130">
        <v>0</v>
      </c>
      <c r="J212" s="130">
        <v>0</v>
      </c>
      <c r="K212" s="130">
        <v>0</v>
      </c>
      <c r="L212" s="130">
        <v>0</v>
      </c>
      <c r="M212" s="130">
        <v>0</v>
      </c>
      <c r="N212" s="130">
        <v>3397</v>
      </c>
      <c r="O212" s="130">
        <v>0</v>
      </c>
      <c r="P212" s="130">
        <v>0</v>
      </c>
      <c r="Q212" s="130">
        <v>0</v>
      </c>
      <c r="R212" s="130">
        <v>0</v>
      </c>
      <c r="S212" s="130">
        <v>0</v>
      </c>
      <c r="T212" s="130">
        <v>0</v>
      </c>
      <c r="U212" s="130">
        <v>0</v>
      </c>
      <c r="V212" s="130">
        <v>0</v>
      </c>
      <c r="W212" s="130">
        <v>0</v>
      </c>
      <c r="X212" s="130">
        <v>0</v>
      </c>
      <c r="Y212" s="130" t="s">
        <v>191</v>
      </c>
      <c r="Z212" s="94" t="s">
        <v>212</v>
      </c>
      <c r="AA212" s="94" t="s">
        <v>813</v>
      </c>
    </row>
    <row r="213" spans="1:27" x14ac:dyDescent="0.25">
      <c r="A213" s="94" t="s">
        <v>814</v>
      </c>
      <c r="B213" s="94" t="s">
        <v>815</v>
      </c>
      <c r="C213" s="26"/>
      <c r="D213" s="94">
        <v>0</v>
      </c>
      <c r="E213" s="130">
        <v>0</v>
      </c>
      <c r="F213" s="130">
        <v>0</v>
      </c>
      <c r="G213" s="130">
        <v>0</v>
      </c>
      <c r="H213" s="130">
        <v>0</v>
      </c>
      <c r="I213" s="130">
        <v>0</v>
      </c>
      <c r="J213" s="130">
        <v>151</v>
      </c>
      <c r="K213" s="130">
        <v>0</v>
      </c>
      <c r="L213" s="130">
        <v>0</v>
      </c>
      <c r="M213" s="130">
        <v>0</v>
      </c>
      <c r="N213" s="130">
        <v>203234</v>
      </c>
      <c r="O213" s="130">
        <v>0</v>
      </c>
      <c r="P213" s="130">
        <v>0</v>
      </c>
      <c r="Q213" s="130">
        <v>0</v>
      </c>
      <c r="R213" s="130">
        <v>0</v>
      </c>
      <c r="S213" s="130">
        <v>0</v>
      </c>
      <c r="T213" s="130">
        <v>0</v>
      </c>
      <c r="U213" s="130">
        <v>0</v>
      </c>
      <c r="V213" s="130">
        <v>7000</v>
      </c>
      <c r="W213" s="130">
        <v>16000</v>
      </c>
      <c r="X213" s="130">
        <v>0</v>
      </c>
      <c r="Y213" s="130" t="s">
        <v>191</v>
      </c>
      <c r="Z213" s="94" t="s">
        <v>262</v>
      </c>
      <c r="AA213" s="94" t="s">
        <v>816</v>
      </c>
    </row>
    <row r="214" spans="1:27" x14ac:dyDescent="0.25">
      <c r="A214" s="94" t="s">
        <v>817</v>
      </c>
      <c r="B214" s="94" t="s">
        <v>818</v>
      </c>
      <c r="C214" s="26"/>
      <c r="D214" s="94">
        <v>0</v>
      </c>
      <c r="E214" s="130">
        <v>0</v>
      </c>
      <c r="F214" s="130">
        <v>0</v>
      </c>
      <c r="G214" s="130">
        <v>0</v>
      </c>
      <c r="H214" s="130">
        <v>0</v>
      </c>
      <c r="I214" s="130">
        <v>0</v>
      </c>
      <c r="J214" s="130">
        <v>0</v>
      </c>
      <c r="K214" s="130">
        <v>0</v>
      </c>
      <c r="L214" s="130">
        <v>0</v>
      </c>
      <c r="M214" s="130">
        <v>0</v>
      </c>
      <c r="N214" s="130">
        <v>10637</v>
      </c>
      <c r="O214" s="130">
        <v>0</v>
      </c>
      <c r="P214" s="130">
        <v>0</v>
      </c>
      <c r="Q214" s="130">
        <v>0</v>
      </c>
      <c r="R214" s="130">
        <v>0</v>
      </c>
      <c r="S214" s="130">
        <v>0</v>
      </c>
      <c r="T214" s="130">
        <v>0</v>
      </c>
      <c r="U214" s="130">
        <v>0</v>
      </c>
      <c r="V214" s="130">
        <v>0</v>
      </c>
      <c r="W214" s="130">
        <v>0</v>
      </c>
      <c r="X214" s="130">
        <v>0</v>
      </c>
      <c r="Y214" s="130" t="s">
        <v>191</v>
      </c>
      <c r="Z214" s="94" t="s">
        <v>249</v>
      </c>
      <c r="AA214" s="94" t="s">
        <v>819</v>
      </c>
    </row>
    <row r="215" spans="1:27" x14ac:dyDescent="0.25">
      <c r="A215" s="94" t="s">
        <v>820</v>
      </c>
      <c r="B215" s="94" t="s">
        <v>821</v>
      </c>
      <c r="C215" s="26"/>
      <c r="D215" s="94">
        <v>0</v>
      </c>
      <c r="E215" s="130">
        <v>0</v>
      </c>
      <c r="F215" s="130">
        <v>0</v>
      </c>
      <c r="G215" s="130">
        <v>0</v>
      </c>
      <c r="H215" s="130">
        <v>0</v>
      </c>
      <c r="I215" s="130">
        <v>0</v>
      </c>
      <c r="J215" s="130">
        <v>0</v>
      </c>
      <c r="K215" s="130">
        <v>0</v>
      </c>
      <c r="L215" s="130">
        <v>0</v>
      </c>
      <c r="M215" s="130">
        <v>0</v>
      </c>
      <c r="N215" s="130">
        <v>122763</v>
      </c>
      <c r="O215" s="130">
        <v>12000</v>
      </c>
      <c r="P215" s="130">
        <v>0</v>
      </c>
      <c r="Q215" s="130">
        <v>0</v>
      </c>
      <c r="R215" s="130">
        <v>0</v>
      </c>
      <c r="S215" s="130">
        <v>0</v>
      </c>
      <c r="T215" s="130">
        <v>0</v>
      </c>
      <c r="U215" s="130">
        <v>0</v>
      </c>
      <c r="V215" s="130">
        <v>0</v>
      </c>
      <c r="W215" s="130">
        <v>0</v>
      </c>
      <c r="X215" s="130">
        <v>0</v>
      </c>
      <c r="Y215" s="130" t="s">
        <v>191</v>
      </c>
      <c r="Z215" s="94" t="s">
        <v>205</v>
      </c>
      <c r="AA215" s="94" t="s">
        <v>822</v>
      </c>
    </row>
    <row r="216" spans="1:27" x14ac:dyDescent="0.25">
      <c r="A216" s="94" t="s">
        <v>823</v>
      </c>
      <c r="B216" s="94" t="s">
        <v>824</v>
      </c>
      <c r="C216" s="26"/>
      <c r="D216" s="94">
        <v>0</v>
      </c>
      <c r="E216" s="130">
        <v>0</v>
      </c>
      <c r="F216" s="130">
        <v>0</v>
      </c>
      <c r="G216" s="130">
        <v>0</v>
      </c>
      <c r="H216" s="130">
        <v>0</v>
      </c>
      <c r="I216" s="130">
        <v>0</v>
      </c>
      <c r="J216" s="130">
        <v>0</v>
      </c>
      <c r="K216" s="130">
        <v>0</v>
      </c>
      <c r="L216" s="130">
        <v>0</v>
      </c>
      <c r="M216" s="130">
        <v>0</v>
      </c>
      <c r="N216" s="130">
        <v>151816</v>
      </c>
      <c r="O216" s="130">
        <v>116100</v>
      </c>
      <c r="P216" s="130">
        <v>0</v>
      </c>
      <c r="Q216" s="130">
        <v>0</v>
      </c>
      <c r="R216" s="130">
        <v>0</v>
      </c>
      <c r="S216" s="130">
        <v>0</v>
      </c>
      <c r="T216" s="130">
        <v>0</v>
      </c>
      <c r="U216" s="130">
        <v>0</v>
      </c>
      <c r="V216" s="130">
        <v>9400</v>
      </c>
      <c r="W216" s="130">
        <v>0</v>
      </c>
      <c r="X216" s="130">
        <v>0</v>
      </c>
      <c r="Y216" s="130" t="s">
        <v>191</v>
      </c>
      <c r="Z216" s="94" t="s">
        <v>372</v>
      </c>
      <c r="AA216" s="94" t="s">
        <v>825</v>
      </c>
    </row>
    <row r="217" spans="1:27" x14ac:dyDescent="0.25">
      <c r="A217" s="94" t="s">
        <v>826</v>
      </c>
      <c r="B217" s="94" t="s">
        <v>827</v>
      </c>
      <c r="C217" s="26"/>
      <c r="D217" s="94">
        <v>0</v>
      </c>
      <c r="E217" s="130">
        <v>0</v>
      </c>
      <c r="F217" s="130">
        <v>0</v>
      </c>
      <c r="G217" s="130">
        <v>0</v>
      </c>
      <c r="H217" s="130">
        <v>0</v>
      </c>
      <c r="I217" s="130">
        <v>0</v>
      </c>
      <c r="J217" s="130">
        <v>0</v>
      </c>
      <c r="K217" s="130">
        <v>0</v>
      </c>
      <c r="L217" s="130">
        <v>0</v>
      </c>
      <c r="M217" s="130">
        <v>0</v>
      </c>
      <c r="N217" s="130">
        <v>8000</v>
      </c>
      <c r="O217" s="130">
        <v>10000</v>
      </c>
      <c r="P217" s="130">
        <v>0</v>
      </c>
      <c r="Q217" s="130">
        <v>0</v>
      </c>
      <c r="R217" s="130">
        <v>0</v>
      </c>
      <c r="S217" s="130">
        <v>0</v>
      </c>
      <c r="T217" s="130">
        <v>0</v>
      </c>
      <c r="U217" s="130">
        <v>0</v>
      </c>
      <c r="V217" s="130">
        <v>0</v>
      </c>
      <c r="W217" s="130">
        <v>0</v>
      </c>
      <c r="X217" s="130">
        <v>0</v>
      </c>
      <c r="Y217" s="130" t="s">
        <v>191</v>
      </c>
      <c r="Z217" s="94" t="s">
        <v>249</v>
      </c>
      <c r="AA217" s="94" t="s">
        <v>828</v>
      </c>
    </row>
    <row r="218" spans="1:27" x14ac:dyDescent="0.25">
      <c r="A218" s="94" t="s">
        <v>829</v>
      </c>
      <c r="B218" s="94" t="s">
        <v>830</v>
      </c>
      <c r="C218" s="26"/>
      <c r="D218" s="94">
        <v>0</v>
      </c>
      <c r="E218" s="130">
        <v>0</v>
      </c>
      <c r="F218" s="130">
        <v>0</v>
      </c>
      <c r="G218" s="130">
        <v>0</v>
      </c>
      <c r="H218" s="130">
        <v>0</v>
      </c>
      <c r="I218" s="130">
        <v>0</v>
      </c>
      <c r="J218" s="130">
        <v>0</v>
      </c>
      <c r="K218" s="130">
        <v>0</v>
      </c>
      <c r="L218" s="130">
        <v>0</v>
      </c>
      <c r="M218" s="130">
        <v>0</v>
      </c>
      <c r="N218" s="130">
        <v>0</v>
      </c>
      <c r="O218" s="130">
        <v>0</v>
      </c>
      <c r="P218" s="130">
        <v>0</v>
      </c>
      <c r="Q218" s="130">
        <v>0</v>
      </c>
      <c r="R218" s="130">
        <v>0</v>
      </c>
      <c r="S218" s="130">
        <v>0</v>
      </c>
      <c r="T218" s="130">
        <v>0</v>
      </c>
      <c r="U218" s="130">
        <v>0</v>
      </c>
      <c r="V218" s="130">
        <v>0</v>
      </c>
      <c r="W218" s="130">
        <v>0</v>
      </c>
      <c r="X218" s="130">
        <v>0</v>
      </c>
      <c r="Y218" s="130" t="s">
        <v>191</v>
      </c>
      <c r="Z218" s="94" t="s">
        <v>212</v>
      </c>
      <c r="AA218" s="94" t="s">
        <v>831</v>
      </c>
    </row>
    <row r="219" spans="1:27" x14ac:dyDescent="0.25">
      <c r="A219" s="94" t="s">
        <v>832</v>
      </c>
      <c r="B219" s="94" t="s">
        <v>833</v>
      </c>
      <c r="C219" s="26"/>
      <c r="D219" s="94">
        <v>0</v>
      </c>
      <c r="E219" s="130">
        <v>0</v>
      </c>
      <c r="F219" s="130">
        <v>0</v>
      </c>
      <c r="G219" s="130">
        <v>0</v>
      </c>
      <c r="H219" s="130">
        <v>0</v>
      </c>
      <c r="I219" s="130">
        <v>0</v>
      </c>
      <c r="J219" s="130">
        <v>0</v>
      </c>
      <c r="K219" s="130">
        <v>0</v>
      </c>
      <c r="L219" s="130">
        <v>0</v>
      </c>
      <c r="M219" s="130">
        <v>0</v>
      </c>
      <c r="N219" s="130">
        <v>54025</v>
      </c>
      <c r="O219" s="130">
        <v>8500</v>
      </c>
      <c r="P219" s="130">
        <v>0</v>
      </c>
      <c r="Q219" s="130">
        <v>0</v>
      </c>
      <c r="R219" s="130">
        <v>0</v>
      </c>
      <c r="S219" s="130">
        <v>0</v>
      </c>
      <c r="T219" s="130">
        <v>0</v>
      </c>
      <c r="U219" s="130">
        <v>0</v>
      </c>
      <c r="V219" s="130">
        <v>4300</v>
      </c>
      <c r="W219" s="130">
        <v>0</v>
      </c>
      <c r="X219" s="130">
        <v>0</v>
      </c>
      <c r="Y219" s="130" t="s">
        <v>191</v>
      </c>
      <c r="Z219" s="94" t="s">
        <v>212</v>
      </c>
      <c r="AA219" s="94" t="s">
        <v>834</v>
      </c>
    </row>
    <row r="220" spans="1:27" x14ac:dyDescent="0.25">
      <c r="A220" s="94" t="s">
        <v>835</v>
      </c>
      <c r="B220" s="94" t="s">
        <v>836</v>
      </c>
      <c r="C220" s="26"/>
      <c r="D220" s="94">
        <v>0</v>
      </c>
      <c r="E220" s="130">
        <v>0</v>
      </c>
      <c r="F220" s="130">
        <v>0</v>
      </c>
      <c r="G220" s="130">
        <v>0</v>
      </c>
      <c r="H220" s="130">
        <v>0</v>
      </c>
      <c r="I220" s="130">
        <v>0</v>
      </c>
      <c r="J220" s="130">
        <v>0</v>
      </c>
      <c r="K220" s="130">
        <v>0</v>
      </c>
      <c r="L220" s="130">
        <v>0</v>
      </c>
      <c r="M220" s="130">
        <v>0</v>
      </c>
      <c r="N220" s="130">
        <v>698032</v>
      </c>
      <c r="O220" s="130">
        <v>113806</v>
      </c>
      <c r="P220" s="130">
        <v>0</v>
      </c>
      <c r="Q220" s="130">
        <v>2500</v>
      </c>
      <c r="R220" s="130">
        <v>0</v>
      </c>
      <c r="S220" s="130">
        <v>0</v>
      </c>
      <c r="T220" s="130">
        <v>0</v>
      </c>
      <c r="U220" s="130">
        <v>0</v>
      </c>
      <c r="V220" s="130">
        <v>0</v>
      </c>
      <c r="W220" s="130">
        <v>109500</v>
      </c>
      <c r="X220" s="130">
        <v>29500</v>
      </c>
      <c r="Y220" s="130" t="s">
        <v>193</v>
      </c>
      <c r="Z220" s="94" t="s">
        <v>205</v>
      </c>
      <c r="AA220" s="94" t="s">
        <v>837</v>
      </c>
    </row>
    <row r="221" spans="1:27" x14ac:dyDescent="0.25">
      <c r="A221" s="94" t="s">
        <v>838</v>
      </c>
      <c r="B221" s="94" t="s">
        <v>839</v>
      </c>
      <c r="C221" s="26"/>
      <c r="D221" s="94">
        <v>0</v>
      </c>
      <c r="E221" s="130">
        <v>0</v>
      </c>
      <c r="F221" s="130">
        <v>0</v>
      </c>
      <c r="G221" s="130">
        <v>0</v>
      </c>
      <c r="H221" s="130">
        <v>0</v>
      </c>
      <c r="I221" s="130">
        <v>0</v>
      </c>
      <c r="J221" s="130">
        <v>0</v>
      </c>
      <c r="K221" s="130">
        <v>0</v>
      </c>
      <c r="L221" s="130">
        <v>0</v>
      </c>
      <c r="M221" s="130">
        <v>0</v>
      </c>
      <c r="N221" s="130">
        <v>200699</v>
      </c>
      <c r="O221" s="130">
        <v>22000</v>
      </c>
      <c r="P221" s="130">
        <v>0</v>
      </c>
      <c r="Q221" s="130">
        <v>0</v>
      </c>
      <c r="R221" s="130">
        <v>0</v>
      </c>
      <c r="S221" s="130">
        <v>0</v>
      </c>
      <c r="T221" s="130">
        <v>0</v>
      </c>
      <c r="U221" s="130">
        <v>0</v>
      </c>
      <c r="V221" s="130">
        <v>26000</v>
      </c>
      <c r="W221" s="130">
        <v>10000</v>
      </c>
      <c r="X221" s="130">
        <v>0</v>
      </c>
      <c r="Y221" s="130" t="s">
        <v>191</v>
      </c>
      <c r="Z221" s="94" t="s">
        <v>262</v>
      </c>
      <c r="AA221" s="94" t="s">
        <v>840</v>
      </c>
    </row>
    <row r="222" spans="1:27" x14ac:dyDescent="0.25">
      <c r="A222" s="94" t="s">
        <v>841</v>
      </c>
      <c r="B222" s="94" t="s">
        <v>842</v>
      </c>
      <c r="C222" s="26"/>
      <c r="D222" s="94">
        <v>0</v>
      </c>
      <c r="E222" s="130">
        <v>0</v>
      </c>
      <c r="F222" s="130">
        <v>0</v>
      </c>
      <c r="G222" s="130">
        <v>0</v>
      </c>
      <c r="H222" s="130">
        <v>0</v>
      </c>
      <c r="I222" s="130">
        <v>0</v>
      </c>
      <c r="J222" s="130">
        <v>0</v>
      </c>
      <c r="K222" s="130">
        <v>0</v>
      </c>
      <c r="L222" s="130">
        <v>0</v>
      </c>
      <c r="M222" s="130">
        <v>0</v>
      </c>
      <c r="N222" s="130">
        <v>75952</v>
      </c>
      <c r="O222" s="130">
        <v>0</v>
      </c>
      <c r="P222" s="130">
        <v>0</v>
      </c>
      <c r="Q222" s="130">
        <v>0</v>
      </c>
      <c r="R222" s="130">
        <v>0</v>
      </c>
      <c r="S222" s="130">
        <v>0</v>
      </c>
      <c r="T222" s="130">
        <v>0</v>
      </c>
      <c r="U222" s="130">
        <v>0</v>
      </c>
      <c r="V222" s="130">
        <v>0</v>
      </c>
      <c r="W222" s="130">
        <v>0</v>
      </c>
      <c r="X222" s="130">
        <v>0</v>
      </c>
      <c r="Y222" s="130" t="s">
        <v>191</v>
      </c>
      <c r="Z222" s="94" t="s">
        <v>212</v>
      </c>
      <c r="AA222" s="94" t="s">
        <v>843</v>
      </c>
    </row>
    <row r="223" spans="1:27" x14ac:dyDescent="0.25">
      <c r="A223" s="94" t="s">
        <v>844</v>
      </c>
      <c r="B223" s="94" t="s">
        <v>845</v>
      </c>
      <c r="C223" s="26"/>
      <c r="D223" s="94">
        <v>0</v>
      </c>
      <c r="E223" s="130">
        <v>0</v>
      </c>
      <c r="F223" s="130">
        <v>0</v>
      </c>
      <c r="G223" s="130">
        <v>0</v>
      </c>
      <c r="H223" s="130">
        <v>0</v>
      </c>
      <c r="I223" s="130">
        <v>0</v>
      </c>
      <c r="J223" s="130">
        <v>0</v>
      </c>
      <c r="K223" s="130">
        <v>0</v>
      </c>
      <c r="L223" s="130">
        <v>0</v>
      </c>
      <c r="M223" s="130">
        <v>0</v>
      </c>
      <c r="N223" s="130">
        <v>0</v>
      </c>
      <c r="O223" s="130">
        <v>0</v>
      </c>
      <c r="P223" s="130">
        <v>0</v>
      </c>
      <c r="Q223" s="130">
        <v>0</v>
      </c>
      <c r="R223" s="130">
        <v>0</v>
      </c>
      <c r="S223" s="130">
        <v>0</v>
      </c>
      <c r="T223" s="130">
        <v>0</v>
      </c>
      <c r="U223" s="130">
        <v>0</v>
      </c>
      <c r="V223" s="130">
        <v>0</v>
      </c>
      <c r="W223" s="130">
        <v>0</v>
      </c>
      <c r="X223" s="130">
        <v>0</v>
      </c>
      <c r="Y223" s="130" t="s">
        <v>191</v>
      </c>
      <c r="Z223" s="94" t="s">
        <v>212</v>
      </c>
      <c r="AA223" s="94" t="s">
        <v>846</v>
      </c>
    </row>
    <row r="224" spans="1:27" x14ac:dyDescent="0.25">
      <c r="A224" s="94" t="s">
        <v>847</v>
      </c>
      <c r="B224" s="94" t="s">
        <v>848</v>
      </c>
      <c r="C224" s="26"/>
      <c r="D224" s="94">
        <v>0</v>
      </c>
      <c r="E224" s="130">
        <v>0</v>
      </c>
      <c r="F224" s="130">
        <v>0</v>
      </c>
      <c r="G224" s="130">
        <v>0</v>
      </c>
      <c r="H224" s="130">
        <v>0</v>
      </c>
      <c r="I224" s="130">
        <v>0</v>
      </c>
      <c r="J224" s="130">
        <v>0</v>
      </c>
      <c r="K224" s="130">
        <v>0</v>
      </c>
      <c r="L224" s="130">
        <v>0</v>
      </c>
      <c r="M224" s="130">
        <v>0</v>
      </c>
      <c r="N224" s="130">
        <v>159304</v>
      </c>
      <c r="O224" s="130">
        <v>47000</v>
      </c>
      <c r="P224" s="130">
        <v>0</v>
      </c>
      <c r="Q224" s="130">
        <v>0</v>
      </c>
      <c r="R224" s="130">
        <v>0</v>
      </c>
      <c r="S224" s="130">
        <v>0</v>
      </c>
      <c r="T224" s="130">
        <v>0</v>
      </c>
      <c r="U224" s="130">
        <v>0</v>
      </c>
      <c r="V224" s="130">
        <v>0</v>
      </c>
      <c r="W224" s="130">
        <v>46500</v>
      </c>
      <c r="X224" s="130">
        <v>0</v>
      </c>
      <c r="Y224" s="130" t="s">
        <v>191</v>
      </c>
      <c r="Z224" s="94" t="s">
        <v>262</v>
      </c>
      <c r="AA224" s="94" t="s">
        <v>849</v>
      </c>
    </row>
    <row r="225" spans="1:27" x14ac:dyDescent="0.25">
      <c r="A225" s="94" t="s">
        <v>850</v>
      </c>
      <c r="B225" s="94" t="s">
        <v>851</v>
      </c>
      <c r="C225" s="26"/>
      <c r="D225" s="94">
        <v>0</v>
      </c>
      <c r="E225" s="130">
        <v>0</v>
      </c>
      <c r="F225" s="130">
        <v>0</v>
      </c>
      <c r="G225" s="130">
        <v>0</v>
      </c>
      <c r="H225" s="130">
        <v>0</v>
      </c>
      <c r="I225" s="130">
        <v>0</v>
      </c>
      <c r="J225" s="130">
        <v>0</v>
      </c>
      <c r="K225" s="130">
        <v>0</v>
      </c>
      <c r="L225" s="130">
        <v>0</v>
      </c>
      <c r="M225" s="130">
        <v>0</v>
      </c>
      <c r="N225" s="130">
        <v>14574</v>
      </c>
      <c r="O225" s="130">
        <v>0</v>
      </c>
      <c r="P225" s="130">
        <v>0</v>
      </c>
      <c r="Q225" s="130">
        <v>0</v>
      </c>
      <c r="R225" s="130">
        <v>0</v>
      </c>
      <c r="S225" s="130">
        <v>0</v>
      </c>
      <c r="T225" s="130">
        <v>0</v>
      </c>
      <c r="U225" s="130">
        <v>0</v>
      </c>
      <c r="V225" s="130">
        <v>0</v>
      </c>
      <c r="W225" s="130">
        <v>0</v>
      </c>
      <c r="X225" s="130">
        <v>0</v>
      </c>
      <c r="Y225" s="130" t="s">
        <v>191</v>
      </c>
      <c r="Z225" s="94" t="s">
        <v>249</v>
      </c>
      <c r="AA225" s="94" t="s">
        <v>852</v>
      </c>
    </row>
    <row r="226" spans="1:27" x14ac:dyDescent="0.25">
      <c r="A226" s="94" t="s">
        <v>853</v>
      </c>
      <c r="B226" s="94" t="s">
        <v>854</v>
      </c>
      <c r="C226" s="26"/>
      <c r="D226" s="94">
        <v>0</v>
      </c>
      <c r="E226" s="130">
        <v>0</v>
      </c>
      <c r="F226" s="130">
        <v>0</v>
      </c>
      <c r="G226" s="130">
        <v>0</v>
      </c>
      <c r="H226" s="130">
        <v>0</v>
      </c>
      <c r="I226" s="130">
        <v>0</v>
      </c>
      <c r="J226" s="130">
        <v>0</v>
      </c>
      <c r="K226" s="130">
        <v>0</v>
      </c>
      <c r="L226" s="130">
        <v>0</v>
      </c>
      <c r="M226" s="130">
        <v>0</v>
      </c>
      <c r="N226" s="130">
        <v>63669</v>
      </c>
      <c r="O226" s="130">
        <v>0</v>
      </c>
      <c r="P226" s="130">
        <v>0</v>
      </c>
      <c r="Q226" s="130">
        <v>0</v>
      </c>
      <c r="R226" s="130">
        <v>0</v>
      </c>
      <c r="S226" s="130">
        <v>0</v>
      </c>
      <c r="T226" s="130">
        <v>0</v>
      </c>
      <c r="U226" s="130">
        <v>0</v>
      </c>
      <c r="V226" s="130">
        <v>0</v>
      </c>
      <c r="W226" s="130">
        <v>0</v>
      </c>
      <c r="X226" s="130">
        <v>0</v>
      </c>
      <c r="Y226" s="130" t="s">
        <v>191</v>
      </c>
      <c r="Z226" s="94" t="s">
        <v>249</v>
      </c>
      <c r="AA226" s="94" t="s">
        <v>855</v>
      </c>
    </row>
    <row r="227" spans="1:27" x14ac:dyDescent="0.25">
      <c r="A227" s="94" t="s">
        <v>856</v>
      </c>
      <c r="B227" s="94" t="s">
        <v>857</v>
      </c>
      <c r="C227" s="26"/>
      <c r="D227" s="94">
        <v>0</v>
      </c>
      <c r="E227" s="130">
        <v>0</v>
      </c>
      <c r="F227" s="130">
        <v>0</v>
      </c>
      <c r="G227" s="130">
        <v>0</v>
      </c>
      <c r="H227" s="130">
        <v>0</v>
      </c>
      <c r="I227" s="130">
        <v>0</v>
      </c>
      <c r="J227" s="130">
        <v>0</v>
      </c>
      <c r="K227" s="130">
        <v>0</v>
      </c>
      <c r="L227" s="130">
        <v>0</v>
      </c>
      <c r="M227" s="130">
        <v>0</v>
      </c>
      <c r="N227" s="130">
        <v>40230</v>
      </c>
      <c r="O227" s="130">
        <v>0</v>
      </c>
      <c r="P227" s="130">
        <v>0</v>
      </c>
      <c r="Q227" s="130">
        <v>0</v>
      </c>
      <c r="R227" s="130">
        <v>0</v>
      </c>
      <c r="S227" s="130">
        <v>0</v>
      </c>
      <c r="T227" s="130">
        <v>0</v>
      </c>
      <c r="U227" s="130">
        <v>0</v>
      </c>
      <c r="V227" s="130">
        <v>0</v>
      </c>
      <c r="W227" s="130">
        <v>0</v>
      </c>
      <c r="X227" s="130">
        <v>0</v>
      </c>
      <c r="Y227" s="130" t="s">
        <v>191</v>
      </c>
      <c r="Z227" s="94" t="s">
        <v>212</v>
      </c>
      <c r="AA227" s="94" t="s">
        <v>858</v>
      </c>
    </row>
    <row r="228" spans="1:27" x14ac:dyDescent="0.25">
      <c r="A228" s="94" t="s">
        <v>859</v>
      </c>
      <c r="B228" s="94" t="s">
        <v>860</v>
      </c>
      <c r="C228" s="26"/>
      <c r="D228" s="94">
        <v>0</v>
      </c>
      <c r="E228" s="130">
        <v>0</v>
      </c>
      <c r="F228" s="130">
        <v>0</v>
      </c>
      <c r="G228" s="130">
        <v>0</v>
      </c>
      <c r="H228" s="130">
        <v>0</v>
      </c>
      <c r="I228" s="130">
        <v>0</v>
      </c>
      <c r="J228" s="130">
        <v>0</v>
      </c>
      <c r="K228" s="130">
        <v>0</v>
      </c>
      <c r="L228" s="130">
        <v>0</v>
      </c>
      <c r="M228" s="130">
        <v>0</v>
      </c>
      <c r="N228" s="130">
        <v>0</v>
      </c>
      <c r="O228" s="130">
        <v>9520</v>
      </c>
      <c r="P228" s="130">
        <v>0</v>
      </c>
      <c r="Q228" s="130">
        <v>0</v>
      </c>
      <c r="R228" s="130">
        <v>0</v>
      </c>
      <c r="S228" s="130">
        <v>0</v>
      </c>
      <c r="T228" s="130">
        <v>0</v>
      </c>
      <c r="U228" s="130">
        <v>0</v>
      </c>
      <c r="V228" s="130">
        <v>0</v>
      </c>
      <c r="W228" s="130">
        <v>0</v>
      </c>
      <c r="X228" s="130">
        <v>0</v>
      </c>
      <c r="Y228" s="130" t="s">
        <v>191</v>
      </c>
      <c r="Z228" s="94" t="s">
        <v>212</v>
      </c>
      <c r="AA228" s="94" t="s">
        <v>861</v>
      </c>
    </row>
    <row r="229" spans="1:27" x14ac:dyDescent="0.25">
      <c r="A229" s="94" t="s">
        <v>862</v>
      </c>
      <c r="B229" s="94" t="s">
        <v>863</v>
      </c>
      <c r="C229" s="26"/>
      <c r="D229" s="94">
        <v>0</v>
      </c>
      <c r="E229" s="130">
        <v>0</v>
      </c>
      <c r="F229" s="130">
        <v>0</v>
      </c>
      <c r="G229" s="130">
        <v>0</v>
      </c>
      <c r="H229" s="130">
        <v>0</v>
      </c>
      <c r="I229" s="130">
        <v>0</v>
      </c>
      <c r="J229" s="130">
        <v>207</v>
      </c>
      <c r="K229" s="130">
        <v>0</v>
      </c>
      <c r="L229" s="130">
        <v>0</v>
      </c>
      <c r="M229" s="130">
        <v>0</v>
      </c>
      <c r="N229" s="130">
        <v>114180</v>
      </c>
      <c r="O229" s="130">
        <v>69900</v>
      </c>
      <c r="P229" s="130">
        <v>0</v>
      </c>
      <c r="Q229" s="130">
        <v>0</v>
      </c>
      <c r="R229" s="130">
        <v>0</v>
      </c>
      <c r="S229" s="130">
        <v>0</v>
      </c>
      <c r="T229" s="130">
        <v>0</v>
      </c>
      <c r="U229" s="130">
        <v>0</v>
      </c>
      <c r="V229" s="130">
        <v>29500</v>
      </c>
      <c r="W229" s="130">
        <v>0</v>
      </c>
      <c r="X229" s="130">
        <v>0</v>
      </c>
      <c r="Y229" s="130" t="s">
        <v>193</v>
      </c>
      <c r="Z229" s="94" t="s">
        <v>205</v>
      </c>
      <c r="AA229" s="94" t="s">
        <v>864</v>
      </c>
    </row>
    <row r="230" spans="1:27" x14ac:dyDescent="0.25">
      <c r="A230" s="94" t="s">
        <v>865</v>
      </c>
      <c r="B230" s="94" t="s">
        <v>866</v>
      </c>
      <c r="C230" s="26"/>
      <c r="D230" s="94">
        <v>0</v>
      </c>
      <c r="E230" s="130">
        <v>0</v>
      </c>
      <c r="F230" s="130">
        <v>0</v>
      </c>
      <c r="G230" s="130">
        <v>0</v>
      </c>
      <c r="H230" s="130">
        <v>0</v>
      </c>
      <c r="I230" s="130">
        <v>0</v>
      </c>
      <c r="J230" s="130">
        <v>0</v>
      </c>
      <c r="K230" s="130">
        <v>0</v>
      </c>
      <c r="L230" s="130">
        <v>0</v>
      </c>
      <c r="M230" s="130">
        <v>0</v>
      </c>
      <c r="N230" s="130">
        <v>187289</v>
      </c>
      <c r="O230" s="130">
        <v>9000</v>
      </c>
      <c r="P230" s="130">
        <v>0</v>
      </c>
      <c r="Q230" s="130">
        <v>0</v>
      </c>
      <c r="R230" s="130">
        <v>0</v>
      </c>
      <c r="S230" s="130">
        <v>0</v>
      </c>
      <c r="T230" s="130">
        <v>0</v>
      </c>
      <c r="U230" s="130">
        <v>0</v>
      </c>
      <c r="V230" s="130">
        <v>0</v>
      </c>
      <c r="W230" s="130">
        <v>0</v>
      </c>
      <c r="X230" s="130">
        <v>3600</v>
      </c>
      <c r="Y230" s="130" t="s">
        <v>191</v>
      </c>
      <c r="Z230" s="94" t="s">
        <v>212</v>
      </c>
      <c r="AA230" s="94" t="s">
        <v>867</v>
      </c>
    </row>
    <row r="231" spans="1:27" x14ac:dyDescent="0.25">
      <c r="A231" s="94" t="s">
        <v>868</v>
      </c>
      <c r="B231" s="94" t="s">
        <v>869</v>
      </c>
      <c r="C231" s="26"/>
      <c r="D231" s="94">
        <v>0</v>
      </c>
      <c r="E231" s="130">
        <v>0</v>
      </c>
      <c r="F231" s="130">
        <v>0</v>
      </c>
      <c r="G231" s="130">
        <v>0</v>
      </c>
      <c r="H231" s="130">
        <v>0</v>
      </c>
      <c r="I231" s="130">
        <v>0</v>
      </c>
      <c r="J231" s="130">
        <v>0</v>
      </c>
      <c r="K231" s="130">
        <v>0</v>
      </c>
      <c r="L231" s="130">
        <v>0</v>
      </c>
      <c r="M231" s="130">
        <v>0</v>
      </c>
      <c r="N231" s="130">
        <v>188121</v>
      </c>
      <c r="O231" s="130">
        <v>5000</v>
      </c>
      <c r="P231" s="130">
        <v>0</v>
      </c>
      <c r="Q231" s="130">
        <v>0</v>
      </c>
      <c r="R231" s="130">
        <v>0</v>
      </c>
      <c r="S231" s="130">
        <v>0</v>
      </c>
      <c r="T231" s="130">
        <v>0</v>
      </c>
      <c r="U231" s="130">
        <v>0</v>
      </c>
      <c r="V231" s="130">
        <v>0</v>
      </c>
      <c r="W231" s="130">
        <v>67000</v>
      </c>
      <c r="X231" s="130">
        <v>0</v>
      </c>
      <c r="Y231" s="130" t="s">
        <v>191</v>
      </c>
      <c r="Z231" s="94" t="s">
        <v>205</v>
      </c>
      <c r="AA231" s="94" t="s">
        <v>870</v>
      </c>
    </row>
    <row r="232" spans="1:27" x14ac:dyDescent="0.25">
      <c r="A232" s="94" t="s">
        <v>871</v>
      </c>
      <c r="B232" s="94" t="s">
        <v>872</v>
      </c>
      <c r="C232" s="26"/>
      <c r="D232" s="94">
        <v>0</v>
      </c>
      <c r="E232" s="130">
        <v>0</v>
      </c>
      <c r="F232" s="130">
        <v>0</v>
      </c>
      <c r="G232" s="130">
        <v>0</v>
      </c>
      <c r="H232" s="130">
        <v>0</v>
      </c>
      <c r="I232" s="130">
        <v>0</v>
      </c>
      <c r="J232" s="130">
        <v>0</v>
      </c>
      <c r="K232" s="130">
        <v>0</v>
      </c>
      <c r="L232" s="130">
        <v>0</v>
      </c>
      <c r="M232" s="130">
        <v>0</v>
      </c>
      <c r="N232" s="130">
        <v>2000</v>
      </c>
      <c r="O232" s="130">
        <v>0</v>
      </c>
      <c r="P232" s="130">
        <v>0</v>
      </c>
      <c r="Q232" s="130">
        <v>0</v>
      </c>
      <c r="R232" s="130">
        <v>0</v>
      </c>
      <c r="S232" s="130">
        <v>0</v>
      </c>
      <c r="T232" s="130">
        <v>0</v>
      </c>
      <c r="U232" s="130">
        <v>0</v>
      </c>
      <c r="V232" s="130">
        <v>0</v>
      </c>
      <c r="W232" s="130">
        <v>0</v>
      </c>
      <c r="X232" s="130">
        <v>0</v>
      </c>
      <c r="Y232" s="130" t="s">
        <v>191</v>
      </c>
      <c r="Z232" s="94" t="s">
        <v>205</v>
      </c>
      <c r="AA232" s="94" t="s">
        <v>873</v>
      </c>
    </row>
    <row r="233" spans="1:27" x14ac:dyDescent="0.25">
      <c r="A233" s="94" t="s">
        <v>874</v>
      </c>
      <c r="B233" s="94" t="s">
        <v>875</v>
      </c>
      <c r="C233" s="26"/>
      <c r="D233" s="94">
        <v>0</v>
      </c>
      <c r="E233" s="130">
        <v>0</v>
      </c>
      <c r="F233" s="130">
        <v>0</v>
      </c>
      <c r="G233" s="130">
        <v>0</v>
      </c>
      <c r="H233" s="130">
        <v>0</v>
      </c>
      <c r="I233" s="130">
        <v>0</v>
      </c>
      <c r="J233" s="130">
        <v>0</v>
      </c>
      <c r="K233" s="130">
        <v>0</v>
      </c>
      <c r="L233" s="130">
        <v>0</v>
      </c>
      <c r="M233" s="130">
        <v>0</v>
      </c>
      <c r="N233" s="130">
        <v>213165</v>
      </c>
      <c r="O233" s="130">
        <v>0</v>
      </c>
      <c r="P233" s="130">
        <v>0</v>
      </c>
      <c r="Q233" s="130">
        <v>0</v>
      </c>
      <c r="R233" s="130">
        <v>0</v>
      </c>
      <c r="S233" s="130">
        <v>0</v>
      </c>
      <c r="T233" s="130">
        <v>0</v>
      </c>
      <c r="U233" s="130">
        <v>0</v>
      </c>
      <c r="V233" s="130">
        <v>0</v>
      </c>
      <c r="W233" s="130">
        <v>44000</v>
      </c>
      <c r="X233" s="130">
        <v>84500</v>
      </c>
      <c r="Y233" s="130" t="s">
        <v>191</v>
      </c>
      <c r="Z233" s="94" t="s">
        <v>406</v>
      </c>
      <c r="AA233" s="94" t="s">
        <v>876</v>
      </c>
    </row>
    <row r="234" spans="1:27" x14ac:dyDescent="0.25">
      <c r="A234" s="94" t="s">
        <v>877</v>
      </c>
      <c r="B234" s="94" t="s">
        <v>878</v>
      </c>
      <c r="C234" s="26"/>
      <c r="D234" s="94">
        <v>0</v>
      </c>
      <c r="E234" s="130">
        <v>0</v>
      </c>
      <c r="F234" s="130">
        <v>0</v>
      </c>
      <c r="G234" s="130">
        <v>0</v>
      </c>
      <c r="H234" s="130">
        <v>0</v>
      </c>
      <c r="I234" s="130">
        <v>0</v>
      </c>
      <c r="J234" s="130">
        <v>0</v>
      </c>
      <c r="K234" s="130">
        <v>0</v>
      </c>
      <c r="L234" s="130">
        <v>0</v>
      </c>
      <c r="M234" s="130">
        <v>0</v>
      </c>
      <c r="N234" s="130">
        <v>268841</v>
      </c>
      <c r="O234" s="130">
        <v>0</v>
      </c>
      <c r="P234" s="130">
        <v>0</v>
      </c>
      <c r="Q234" s="130">
        <v>0</v>
      </c>
      <c r="R234" s="130">
        <v>0</v>
      </c>
      <c r="S234" s="130">
        <v>0</v>
      </c>
      <c r="T234" s="130">
        <v>0</v>
      </c>
      <c r="U234" s="130">
        <v>0</v>
      </c>
      <c r="V234" s="130">
        <v>0</v>
      </c>
      <c r="W234" s="130">
        <v>0</v>
      </c>
      <c r="X234" s="130">
        <v>0</v>
      </c>
      <c r="Y234" s="130" t="s">
        <v>191</v>
      </c>
      <c r="Z234" s="94" t="s">
        <v>406</v>
      </c>
      <c r="AA234" s="94" t="s">
        <v>879</v>
      </c>
    </row>
    <row r="235" spans="1:27" x14ac:dyDescent="0.25">
      <c r="A235" s="94" t="s">
        <v>880</v>
      </c>
      <c r="B235" s="94" t="s">
        <v>881</v>
      </c>
      <c r="C235" s="26"/>
      <c r="D235" s="94">
        <v>123</v>
      </c>
      <c r="E235" s="130">
        <v>0</v>
      </c>
      <c r="F235" s="130">
        <v>0</v>
      </c>
      <c r="G235" s="130">
        <v>0</v>
      </c>
      <c r="H235" s="130">
        <v>0</v>
      </c>
      <c r="I235" s="130">
        <v>0</v>
      </c>
      <c r="J235" s="130">
        <v>0</v>
      </c>
      <c r="K235" s="130">
        <v>0</v>
      </c>
      <c r="L235" s="130">
        <v>0</v>
      </c>
      <c r="M235" s="130">
        <v>0</v>
      </c>
      <c r="N235" s="130">
        <v>483611</v>
      </c>
      <c r="O235" s="130">
        <v>351800</v>
      </c>
      <c r="P235" s="130">
        <v>0</v>
      </c>
      <c r="Q235" s="130">
        <v>41377</v>
      </c>
      <c r="R235" s="130">
        <v>0</v>
      </c>
      <c r="S235" s="130">
        <v>0</v>
      </c>
      <c r="T235" s="130">
        <v>0</v>
      </c>
      <c r="U235" s="130">
        <v>0</v>
      </c>
      <c r="V235" s="130">
        <v>20000</v>
      </c>
      <c r="W235" s="130">
        <v>0</v>
      </c>
      <c r="X235" s="130">
        <v>0</v>
      </c>
      <c r="Y235" s="130" t="s">
        <v>191</v>
      </c>
      <c r="Z235" s="94" t="s">
        <v>372</v>
      </c>
      <c r="AA235" s="94" t="s">
        <v>882</v>
      </c>
    </row>
    <row r="236" spans="1:27" x14ac:dyDescent="0.25">
      <c r="A236" s="94" t="s">
        <v>883</v>
      </c>
      <c r="B236" s="94" t="s">
        <v>884</v>
      </c>
      <c r="C236" s="26"/>
      <c r="D236" s="94">
        <v>0</v>
      </c>
      <c r="E236" s="130">
        <v>0</v>
      </c>
      <c r="F236" s="130">
        <v>0</v>
      </c>
      <c r="G236" s="130">
        <v>0</v>
      </c>
      <c r="H236" s="130">
        <v>0</v>
      </c>
      <c r="I236" s="130">
        <v>0</v>
      </c>
      <c r="J236" s="130">
        <v>0</v>
      </c>
      <c r="K236" s="130">
        <v>0</v>
      </c>
      <c r="L236" s="130">
        <v>0</v>
      </c>
      <c r="M236" s="130">
        <v>0</v>
      </c>
      <c r="N236" s="130">
        <v>2425</v>
      </c>
      <c r="O236" s="130">
        <v>0</v>
      </c>
      <c r="P236" s="130">
        <v>0</v>
      </c>
      <c r="Q236" s="130">
        <v>0</v>
      </c>
      <c r="R236" s="130">
        <v>0</v>
      </c>
      <c r="S236" s="130">
        <v>0</v>
      </c>
      <c r="T236" s="130">
        <v>0</v>
      </c>
      <c r="U236" s="130">
        <v>0</v>
      </c>
      <c r="V236" s="130">
        <v>0</v>
      </c>
      <c r="W236" s="130">
        <v>0</v>
      </c>
      <c r="X236" s="130">
        <v>0</v>
      </c>
      <c r="Y236" s="130" t="s">
        <v>191</v>
      </c>
      <c r="Z236" s="94" t="s">
        <v>249</v>
      </c>
      <c r="AA236" s="94" t="s">
        <v>885</v>
      </c>
    </row>
    <row r="237" spans="1:27" x14ac:dyDescent="0.25">
      <c r="A237" s="94" t="s">
        <v>886</v>
      </c>
      <c r="B237" s="94" t="s">
        <v>887</v>
      </c>
      <c r="C237" s="26"/>
      <c r="D237" s="94">
        <v>9</v>
      </c>
      <c r="E237" s="130">
        <v>0</v>
      </c>
      <c r="F237" s="130">
        <v>0</v>
      </c>
      <c r="G237" s="130">
        <v>0</v>
      </c>
      <c r="H237" s="130">
        <v>0</v>
      </c>
      <c r="I237" s="130">
        <v>0</v>
      </c>
      <c r="J237" s="130">
        <v>0</v>
      </c>
      <c r="K237" s="130">
        <v>0</v>
      </c>
      <c r="L237" s="130">
        <v>0</v>
      </c>
      <c r="M237" s="130">
        <v>0</v>
      </c>
      <c r="N237" s="130">
        <v>0</v>
      </c>
      <c r="O237" s="130">
        <v>0</v>
      </c>
      <c r="P237" s="130">
        <v>0</v>
      </c>
      <c r="Q237" s="130">
        <v>0</v>
      </c>
      <c r="R237" s="130">
        <v>0</v>
      </c>
      <c r="S237" s="130">
        <v>0</v>
      </c>
      <c r="T237" s="130">
        <v>0</v>
      </c>
      <c r="U237" s="130">
        <v>0</v>
      </c>
      <c r="V237" s="130">
        <v>0</v>
      </c>
      <c r="W237" s="130">
        <v>0</v>
      </c>
      <c r="X237" s="130">
        <v>0</v>
      </c>
      <c r="Y237" s="130" t="s">
        <v>191</v>
      </c>
      <c r="Z237" s="94" t="s">
        <v>249</v>
      </c>
      <c r="AA237" s="94" t="s">
        <v>888</v>
      </c>
    </row>
    <row r="238" spans="1:27" x14ac:dyDescent="0.25">
      <c r="A238" s="94" t="s">
        <v>889</v>
      </c>
      <c r="B238" s="94" t="s">
        <v>890</v>
      </c>
      <c r="C238" s="26"/>
      <c r="D238" s="94">
        <v>0</v>
      </c>
      <c r="E238" s="130">
        <v>0</v>
      </c>
      <c r="F238" s="130">
        <v>0</v>
      </c>
      <c r="G238" s="130">
        <v>0</v>
      </c>
      <c r="H238" s="130">
        <v>0</v>
      </c>
      <c r="I238" s="130">
        <v>0</v>
      </c>
      <c r="J238" s="130">
        <v>0</v>
      </c>
      <c r="K238" s="130">
        <v>0</v>
      </c>
      <c r="L238" s="130">
        <v>0</v>
      </c>
      <c r="M238" s="130">
        <v>0</v>
      </c>
      <c r="N238" s="130">
        <v>131424</v>
      </c>
      <c r="O238" s="130">
        <v>0</v>
      </c>
      <c r="P238" s="130">
        <v>0</v>
      </c>
      <c r="Q238" s="130">
        <v>0</v>
      </c>
      <c r="R238" s="130">
        <v>0</v>
      </c>
      <c r="S238" s="130">
        <v>3726</v>
      </c>
      <c r="T238" s="130">
        <v>0</v>
      </c>
      <c r="U238" s="130">
        <v>0</v>
      </c>
      <c r="V238" s="130">
        <v>0</v>
      </c>
      <c r="W238" s="130">
        <v>0</v>
      </c>
      <c r="X238" s="130">
        <v>3500</v>
      </c>
      <c r="Y238" s="130" t="s">
        <v>191</v>
      </c>
      <c r="Z238" s="94" t="s">
        <v>212</v>
      </c>
      <c r="AA238" s="94" t="s">
        <v>891</v>
      </c>
    </row>
    <row r="239" spans="1:27" x14ac:dyDescent="0.25">
      <c r="A239" s="94" t="s">
        <v>892</v>
      </c>
      <c r="B239" s="94" t="s">
        <v>893</v>
      </c>
      <c r="C239" s="26"/>
      <c r="D239" s="94">
        <v>0</v>
      </c>
      <c r="E239" s="130">
        <v>0</v>
      </c>
      <c r="F239" s="130">
        <v>0</v>
      </c>
      <c r="G239" s="130">
        <v>0</v>
      </c>
      <c r="H239" s="130">
        <v>0</v>
      </c>
      <c r="I239" s="130">
        <v>0</v>
      </c>
      <c r="J239" s="130">
        <v>0</v>
      </c>
      <c r="K239" s="130">
        <v>0</v>
      </c>
      <c r="L239" s="130">
        <v>0</v>
      </c>
      <c r="M239" s="130">
        <v>0</v>
      </c>
      <c r="N239" s="130">
        <v>0</v>
      </c>
      <c r="O239" s="130">
        <v>10000</v>
      </c>
      <c r="P239" s="130">
        <v>0</v>
      </c>
      <c r="Q239" s="130">
        <v>0</v>
      </c>
      <c r="R239" s="130">
        <v>0</v>
      </c>
      <c r="S239" s="130">
        <v>0</v>
      </c>
      <c r="T239" s="130">
        <v>0</v>
      </c>
      <c r="U239" s="130">
        <v>0</v>
      </c>
      <c r="V239" s="130">
        <v>0</v>
      </c>
      <c r="W239" s="130">
        <v>6000</v>
      </c>
      <c r="X239" s="130">
        <v>0</v>
      </c>
      <c r="Y239" s="130" t="s">
        <v>191</v>
      </c>
      <c r="Z239" s="94" t="s">
        <v>212</v>
      </c>
      <c r="AA239" s="94" t="s">
        <v>894</v>
      </c>
    </row>
    <row r="240" spans="1:27" x14ac:dyDescent="0.25">
      <c r="A240" s="94" t="s">
        <v>895</v>
      </c>
      <c r="B240" s="94" t="s">
        <v>896</v>
      </c>
      <c r="C240" s="26"/>
      <c r="D240" s="94">
        <v>0</v>
      </c>
      <c r="E240" s="130">
        <v>0</v>
      </c>
      <c r="F240" s="130">
        <v>36</v>
      </c>
      <c r="G240" s="130">
        <v>12</v>
      </c>
      <c r="H240" s="130">
        <v>0</v>
      </c>
      <c r="I240" s="130">
        <v>0</v>
      </c>
      <c r="J240" s="130">
        <v>14</v>
      </c>
      <c r="K240" s="130">
        <v>0</v>
      </c>
      <c r="L240" s="130">
        <v>0</v>
      </c>
      <c r="M240" s="130">
        <v>878</v>
      </c>
      <c r="N240" s="130">
        <v>375784</v>
      </c>
      <c r="O240" s="130">
        <v>56000</v>
      </c>
      <c r="P240" s="130">
        <v>0</v>
      </c>
      <c r="Q240" s="130">
        <v>0</v>
      </c>
      <c r="R240" s="130">
        <v>0</v>
      </c>
      <c r="S240" s="130">
        <v>0</v>
      </c>
      <c r="T240" s="130">
        <v>0</v>
      </c>
      <c r="U240" s="130">
        <v>0</v>
      </c>
      <c r="V240" s="130">
        <v>0</v>
      </c>
      <c r="W240" s="130">
        <v>134000</v>
      </c>
      <c r="X240" s="130">
        <v>16000</v>
      </c>
      <c r="Y240" s="130" t="s">
        <v>191</v>
      </c>
      <c r="Z240" s="94" t="s">
        <v>205</v>
      </c>
      <c r="AA240" s="94" t="s">
        <v>897</v>
      </c>
    </row>
    <row r="241" spans="1:27" x14ac:dyDescent="0.25">
      <c r="A241" s="94" t="s">
        <v>898</v>
      </c>
      <c r="B241" s="94" t="s">
        <v>899</v>
      </c>
      <c r="C241" s="26"/>
      <c r="D241" s="94">
        <v>0</v>
      </c>
      <c r="E241" s="130">
        <v>0</v>
      </c>
      <c r="F241" s="130">
        <v>0</v>
      </c>
      <c r="G241" s="130">
        <v>0</v>
      </c>
      <c r="H241" s="130">
        <v>0</v>
      </c>
      <c r="I241" s="130">
        <v>0</v>
      </c>
      <c r="J241" s="130">
        <v>0</v>
      </c>
      <c r="K241" s="130">
        <v>0</v>
      </c>
      <c r="L241" s="130">
        <v>0</v>
      </c>
      <c r="M241" s="130">
        <v>0</v>
      </c>
      <c r="N241" s="130">
        <v>220525</v>
      </c>
      <c r="O241" s="130">
        <v>52000</v>
      </c>
      <c r="P241" s="130">
        <v>0</v>
      </c>
      <c r="Q241" s="130">
        <v>0</v>
      </c>
      <c r="R241" s="130">
        <v>0</v>
      </c>
      <c r="S241" s="130">
        <v>0</v>
      </c>
      <c r="T241" s="130">
        <v>0</v>
      </c>
      <c r="U241" s="130">
        <v>0</v>
      </c>
      <c r="V241" s="130">
        <v>9000</v>
      </c>
      <c r="W241" s="130">
        <v>0</v>
      </c>
      <c r="X241" s="130">
        <v>26625</v>
      </c>
      <c r="Y241" s="130" t="s">
        <v>191</v>
      </c>
      <c r="Z241" s="94" t="s">
        <v>262</v>
      </c>
      <c r="AA241" s="94" t="s">
        <v>900</v>
      </c>
    </row>
    <row r="242" spans="1:27" x14ac:dyDescent="0.25">
      <c r="A242" s="94" t="s">
        <v>901</v>
      </c>
      <c r="B242" s="94" t="s">
        <v>902</v>
      </c>
      <c r="C242" s="26"/>
      <c r="D242" s="94">
        <v>0</v>
      </c>
      <c r="E242" s="130">
        <v>0</v>
      </c>
      <c r="F242" s="130">
        <v>55</v>
      </c>
      <c r="G242" s="130">
        <v>0</v>
      </c>
      <c r="H242" s="130">
        <v>0</v>
      </c>
      <c r="I242" s="130">
        <v>0</v>
      </c>
      <c r="J242" s="130">
        <v>349</v>
      </c>
      <c r="K242" s="130">
        <v>0</v>
      </c>
      <c r="L242" s="130">
        <v>0</v>
      </c>
      <c r="M242" s="130">
        <v>6983</v>
      </c>
      <c r="N242" s="130">
        <v>273594</v>
      </c>
      <c r="O242" s="130">
        <v>50483</v>
      </c>
      <c r="P242" s="130">
        <v>0</v>
      </c>
      <c r="Q242" s="130">
        <v>0</v>
      </c>
      <c r="R242" s="130">
        <v>0</v>
      </c>
      <c r="S242" s="130">
        <v>0</v>
      </c>
      <c r="T242" s="130">
        <v>1999</v>
      </c>
      <c r="U242" s="130">
        <v>0</v>
      </c>
      <c r="V242" s="130">
        <v>51094</v>
      </c>
      <c r="W242" s="130">
        <v>551</v>
      </c>
      <c r="X242" s="130">
        <v>309</v>
      </c>
      <c r="Y242" s="130" t="s">
        <v>191</v>
      </c>
      <c r="Z242" s="94" t="s">
        <v>269</v>
      </c>
      <c r="AA242" s="94" t="s">
        <v>903</v>
      </c>
    </row>
    <row r="243" spans="1:27" x14ac:dyDescent="0.25">
      <c r="A243" s="94" t="s">
        <v>904</v>
      </c>
      <c r="B243" s="94" t="s">
        <v>905</v>
      </c>
      <c r="C243" s="26"/>
      <c r="D243" s="94">
        <v>0</v>
      </c>
      <c r="E243" s="130">
        <v>0</v>
      </c>
      <c r="F243" s="130">
        <v>0</v>
      </c>
      <c r="G243" s="130">
        <v>0</v>
      </c>
      <c r="H243" s="130">
        <v>0</v>
      </c>
      <c r="I243" s="130">
        <v>0</v>
      </c>
      <c r="J243" s="130">
        <v>0</v>
      </c>
      <c r="K243" s="130">
        <v>0</v>
      </c>
      <c r="L243" s="130">
        <v>0</v>
      </c>
      <c r="M243" s="130">
        <v>0</v>
      </c>
      <c r="N243" s="130">
        <v>101265</v>
      </c>
      <c r="O243" s="130">
        <v>6300</v>
      </c>
      <c r="P243" s="130">
        <v>0</v>
      </c>
      <c r="Q243" s="130">
        <v>0</v>
      </c>
      <c r="R243" s="130">
        <v>0</v>
      </c>
      <c r="S243" s="130">
        <v>0</v>
      </c>
      <c r="T243" s="130">
        <v>0</v>
      </c>
      <c r="U243" s="130">
        <v>0</v>
      </c>
      <c r="V243" s="130">
        <v>6000</v>
      </c>
      <c r="W243" s="130">
        <v>0</v>
      </c>
      <c r="X243" s="130">
        <v>0</v>
      </c>
      <c r="Y243" s="130" t="s">
        <v>191</v>
      </c>
      <c r="Z243" s="94" t="s">
        <v>269</v>
      </c>
      <c r="AA243" s="94" t="s">
        <v>906</v>
      </c>
    </row>
    <row r="244" spans="1:27" x14ac:dyDescent="0.25">
      <c r="A244" s="94" t="s">
        <v>907</v>
      </c>
      <c r="B244" s="94" t="s">
        <v>908</v>
      </c>
      <c r="C244" s="26"/>
      <c r="D244" s="94">
        <v>0</v>
      </c>
      <c r="E244" s="130">
        <v>0</v>
      </c>
      <c r="F244" s="130">
        <v>0</v>
      </c>
      <c r="G244" s="130">
        <v>0</v>
      </c>
      <c r="H244" s="130">
        <v>0</v>
      </c>
      <c r="I244" s="130">
        <v>0</v>
      </c>
      <c r="J244" s="130">
        <v>0</v>
      </c>
      <c r="K244" s="130">
        <v>0</v>
      </c>
      <c r="L244" s="130">
        <v>0</v>
      </c>
      <c r="M244" s="130">
        <v>0</v>
      </c>
      <c r="N244" s="130">
        <v>0</v>
      </c>
      <c r="O244" s="130">
        <v>0</v>
      </c>
      <c r="P244" s="130">
        <v>0</v>
      </c>
      <c r="Q244" s="130">
        <v>0</v>
      </c>
      <c r="R244" s="130">
        <v>0</v>
      </c>
      <c r="S244" s="130">
        <v>0</v>
      </c>
      <c r="T244" s="130">
        <v>0</v>
      </c>
      <c r="U244" s="130">
        <v>0</v>
      </c>
      <c r="V244" s="130">
        <v>0</v>
      </c>
      <c r="W244" s="130">
        <v>0</v>
      </c>
      <c r="X244" s="130">
        <v>0</v>
      </c>
      <c r="Y244" s="130" t="s">
        <v>191</v>
      </c>
      <c r="Z244" s="94" t="s">
        <v>249</v>
      </c>
      <c r="AA244" s="94" t="s">
        <v>909</v>
      </c>
    </row>
    <row r="245" spans="1:27" x14ac:dyDescent="0.25">
      <c r="A245" s="94" t="s">
        <v>910</v>
      </c>
      <c r="B245" s="94" t="s">
        <v>911</v>
      </c>
      <c r="C245" s="26"/>
      <c r="D245" s="94">
        <v>0</v>
      </c>
      <c r="E245" s="130">
        <v>0</v>
      </c>
      <c r="F245" s="130">
        <v>0</v>
      </c>
      <c r="G245" s="130">
        <v>0</v>
      </c>
      <c r="H245" s="130">
        <v>0</v>
      </c>
      <c r="I245" s="130">
        <v>0</v>
      </c>
      <c r="J245" s="130">
        <v>0</v>
      </c>
      <c r="K245" s="130">
        <v>0</v>
      </c>
      <c r="L245" s="130">
        <v>0</v>
      </c>
      <c r="M245" s="130">
        <v>0</v>
      </c>
      <c r="N245" s="130">
        <v>541658</v>
      </c>
      <c r="O245" s="130">
        <v>0</v>
      </c>
      <c r="P245" s="130">
        <v>0</v>
      </c>
      <c r="Q245" s="130">
        <v>0</v>
      </c>
      <c r="R245" s="130">
        <v>0</v>
      </c>
      <c r="S245" s="130">
        <v>0</v>
      </c>
      <c r="T245" s="130">
        <v>0</v>
      </c>
      <c r="U245" s="130">
        <v>0</v>
      </c>
      <c r="V245" s="130">
        <v>0</v>
      </c>
      <c r="W245" s="130">
        <v>0</v>
      </c>
      <c r="X245" s="130">
        <v>0</v>
      </c>
      <c r="Y245" s="130" t="s">
        <v>191</v>
      </c>
      <c r="Z245" s="94" t="s">
        <v>406</v>
      </c>
      <c r="AA245" s="94" t="s">
        <v>912</v>
      </c>
    </row>
    <row r="246" spans="1:27" x14ac:dyDescent="0.25">
      <c r="A246" s="94" t="s">
        <v>913</v>
      </c>
      <c r="B246" s="94" t="s">
        <v>914</v>
      </c>
      <c r="C246" s="26"/>
      <c r="D246" s="94">
        <v>0</v>
      </c>
      <c r="E246" s="130">
        <v>0</v>
      </c>
      <c r="F246" s="130">
        <v>0</v>
      </c>
      <c r="G246" s="130">
        <v>0</v>
      </c>
      <c r="H246" s="130">
        <v>0</v>
      </c>
      <c r="I246" s="130">
        <v>0</v>
      </c>
      <c r="J246" s="130">
        <v>1636</v>
      </c>
      <c r="K246" s="130">
        <v>0</v>
      </c>
      <c r="L246" s="130">
        <v>0</v>
      </c>
      <c r="M246" s="130">
        <v>0</v>
      </c>
      <c r="N246" s="130">
        <v>431350</v>
      </c>
      <c r="O246" s="130">
        <v>0</v>
      </c>
      <c r="P246" s="130">
        <v>0</v>
      </c>
      <c r="Q246" s="130">
        <v>0</v>
      </c>
      <c r="R246" s="130">
        <v>0</v>
      </c>
      <c r="S246" s="130">
        <v>0</v>
      </c>
      <c r="T246" s="130">
        <v>0</v>
      </c>
      <c r="U246" s="130">
        <v>0</v>
      </c>
      <c r="V246" s="130">
        <v>0</v>
      </c>
      <c r="W246" s="130">
        <v>622061</v>
      </c>
      <c r="X246" s="130">
        <v>122000</v>
      </c>
      <c r="Y246" s="130" t="s">
        <v>191</v>
      </c>
      <c r="Z246" s="94" t="s">
        <v>372</v>
      </c>
      <c r="AA246" s="94" t="s">
        <v>915</v>
      </c>
    </row>
    <row r="247" spans="1:27" x14ac:dyDescent="0.25">
      <c r="A247" s="94" t="s">
        <v>916</v>
      </c>
      <c r="B247" s="94" t="s">
        <v>917</v>
      </c>
      <c r="C247" s="26"/>
      <c r="D247" s="94">
        <v>0</v>
      </c>
      <c r="E247" s="130">
        <v>0</v>
      </c>
      <c r="F247" s="130">
        <v>0</v>
      </c>
      <c r="G247" s="130">
        <v>0</v>
      </c>
      <c r="H247" s="130">
        <v>0</v>
      </c>
      <c r="I247" s="130">
        <v>0</v>
      </c>
      <c r="J247" s="130">
        <v>0</v>
      </c>
      <c r="K247" s="130">
        <v>0</v>
      </c>
      <c r="L247" s="130">
        <v>0</v>
      </c>
      <c r="M247" s="130">
        <v>0</v>
      </c>
      <c r="N247" s="130">
        <v>2000</v>
      </c>
      <c r="O247" s="130">
        <v>0</v>
      </c>
      <c r="P247" s="130">
        <v>0</v>
      </c>
      <c r="Q247" s="130">
        <v>0</v>
      </c>
      <c r="R247" s="130">
        <v>0</v>
      </c>
      <c r="S247" s="130">
        <v>0</v>
      </c>
      <c r="T247" s="130">
        <v>0</v>
      </c>
      <c r="U247" s="130">
        <v>0</v>
      </c>
      <c r="V247" s="130">
        <v>0</v>
      </c>
      <c r="W247" s="130">
        <v>0</v>
      </c>
      <c r="X247" s="130">
        <v>0</v>
      </c>
      <c r="Y247" s="130" t="s">
        <v>191</v>
      </c>
      <c r="Z247" s="94" t="s">
        <v>249</v>
      </c>
      <c r="AA247" s="94" t="s">
        <v>918</v>
      </c>
    </row>
    <row r="248" spans="1:27" x14ac:dyDescent="0.25">
      <c r="A248" s="94" t="s">
        <v>919</v>
      </c>
      <c r="B248" s="94" t="s">
        <v>920</v>
      </c>
      <c r="C248" s="26"/>
      <c r="D248" s="94">
        <v>0</v>
      </c>
      <c r="E248" s="130">
        <v>0</v>
      </c>
      <c r="F248" s="130">
        <v>0</v>
      </c>
      <c r="G248" s="130">
        <v>0</v>
      </c>
      <c r="H248" s="130">
        <v>0</v>
      </c>
      <c r="I248" s="130">
        <v>0</v>
      </c>
      <c r="J248" s="130">
        <v>0</v>
      </c>
      <c r="K248" s="130">
        <v>0</v>
      </c>
      <c r="L248" s="130">
        <v>0</v>
      </c>
      <c r="M248" s="130">
        <v>0</v>
      </c>
      <c r="N248" s="130">
        <v>41354</v>
      </c>
      <c r="O248" s="130">
        <v>0</v>
      </c>
      <c r="P248" s="130">
        <v>0</v>
      </c>
      <c r="Q248" s="130">
        <v>0</v>
      </c>
      <c r="R248" s="130">
        <v>0</v>
      </c>
      <c r="S248" s="130">
        <v>0</v>
      </c>
      <c r="T248" s="130">
        <v>0</v>
      </c>
      <c r="U248" s="130">
        <v>0</v>
      </c>
      <c r="V248" s="130">
        <v>0</v>
      </c>
      <c r="W248" s="130">
        <v>11000</v>
      </c>
      <c r="X248" s="130">
        <v>0</v>
      </c>
      <c r="Y248" s="130" t="s">
        <v>191</v>
      </c>
      <c r="Z248" s="94" t="s">
        <v>249</v>
      </c>
      <c r="AA248" s="94" t="s">
        <v>921</v>
      </c>
    </row>
    <row r="249" spans="1:27" x14ac:dyDescent="0.25">
      <c r="A249" s="94" t="s">
        <v>922</v>
      </c>
      <c r="B249" s="94" t="s">
        <v>923</v>
      </c>
      <c r="C249" s="26"/>
      <c r="D249" s="94">
        <v>0</v>
      </c>
      <c r="E249" s="130">
        <v>0</v>
      </c>
      <c r="F249" s="130">
        <v>0</v>
      </c>
      <c r="G249" s="130">
        <v>0</v>
      </c>
      <c r="H249" s="130">
        <v>0</v>
      </c>
      <c r="I249" s="130">
        <v>0</v>
      </c>
      <c r="J249" s="130">
        <v>0</v>
      </c>
      <c r="K249" s="130">
        <v>0</v>
      </c>
      <c r="L249" s="130">
        <v>0</v>
      </c>
      <c r="M249" s="130">
        <v>0</v>
      </c>
      <c r="N249" s="130">
        <v>62646</v>
      </c>
      <c r="O249" s="130">
        <v>0</v>
      </c>
      <c r="P249" s="130">
        <v>0</v>
      </c>
      <c r="Q249" s="130">
        <v>0</v>
      </c>
      <c r="R249" s="130">
        <v>0</v>
      </c>
      <c r="S249" s="130">
        <v>0</v>
      </c>
      <c r="T249" s="130">
        <v>0</v>
      </c>
      <c r="U249" s="130">
        <v>0</v>
      </c>
      <c r="V249" s="130">
        <v>0</v>
      </c>
      <c r="W249" s="130">
        <v>0</v>
      </c>
      <c r="X249" s="130">
        <v>0</v>
      </c>
      <c r="Y249" s="130" t="s">
        <v>191</v>
      </c>
      <c r="Z249" s="94" t="s">
        <v>212</v>
      </c>
      <c r="AA249" s="94" t="s">
        <v>924</v>
      </c>
    </row>
    <row r="250" spans="1:27" x14ac:dyDescent="0.25">
      <c r="A250" s="94" t="s">
        <v>925</v>
      </c>
      <c r="B250" s="94" t="s">
        <v>926</v>
      </c>
      <c r="C250" s="26"/>
      <c r="D250" s="94">
        <v>0</v>
      </c>
      <c r="E250" s="130">
        <v>0</v>
      </c>
      <c r="F250" s="130">
        <v>0</v>
      </c>
      <c r="G250" s="130">
        <v>0</v>
      </c>
      <c r="H250" s="130">
        <v>0</v>
      </c>
      <c r="I250" s="130">
        <v>0</v>
      </c>
      <c r="J250" s="130">
        <v>0</v>
      </c>
      <c r="K250" s="130">
        <v>0</v>
      </c>
      <c r="L250" s="130">
        <v>0</v>
      </c>
      <c r="M250" s="130">
        <v>0</v>
      </c>
      <c r="N250" s="130">
        <v>0</v>
      </c>
      <c r="O250" s="130">
        <v>0</v>
      </c>
      <c r="P250" s="130">
        <v>0</v>
      </c>
      <c r="Q250" s="130">
        <v>0</v>
      </c>
      <c r="R250" s="130">
        <v>0</v>
      </c>
      <c r="S250" s="130">
        <v>0</v>
      </c>
      <c r="T250" s="130">
        <v>0</v>
      </c>
      <c r="U250" s="130">
        <v>0</v>
      </c>
      <c r="V250" s="130">
        <v>0</v>
      </c>
      <c r="W250" s="130">
        <v>0</v>
      </c>
      <c r="X250" s="130">
        <v>0</v>
      </c>
      <c r="Y250" s="130" t="s">
        <v>191</v>
      </c>
      <c r="Z250" s="94" t="s">
        <v>249</v>
      </c>
      <c r="AA250" s="94" t="s">
        <v>925</v>
      </c>
    </row>
    <row r="251" spans="1:27" x14ac:dyDescent="0.25">
      <c r="A251" s="94" t="s">
        <v>927</v>
      </c>
      <c r="B251" s="94" t="s">
        <v>928</v>
      </c>
      <c r="C251" s="26"/>
      <c r="D251" s="94">
        <v>0</v>
      </c>
      <c r="E251" s="130">
        <v>0</v>
      </c>
      <c r="F251" s="130">
        <v>0</v>
      </c>
      <c r="G251" s="130">
        <v>0</v>
      </c>
      <c r="H251" s="130">
        <v>0</v>
      </c>
      <c r="I251" s="130">
        <v>0</v>
      </c>
      <c r="J251" s="130">
        <v>0</v>
      </c>
      <c r="K251" s="130">
        <v>0</v>
      </c>
      <c r="L251" s="130">
        <v>0</v>
      </c>
      <c r="M251" s="130">
        <v>0</v>
      </c>
      <c r="N251" s="130">
        <v>1641543</v>
      </c>
      <c r="O251" s="130">
        <v>225000</v>
      </c>
      <c r="P251" s="130">
        <v>0</v>
      </c>
      <c r="Q251" s="130">
        <v>10000</v>
      </c>
      <c r="R251" s="130">
        <v>0</v>
      </c>
      <c r="S251" s="130">
        <v>0</v>
      </c>
      <c r="T251" s="130">
        <v>0</v>
      </c>
      <c r="U251" s="130">
        <v>0</v>
      </c>
      <c r="V251" s="130">
        <v>210000</v>
      </c>
      <c r="W251" s="130">
        <v>122000</v>
      </c>
      <c r="X251" s="130">
        <v>10675</v>
      </c>
      <c r="Y251" s="130" t="s">
        <v>191</v>
      </c>
      <c r="Z251" s="94" t="s">
        <v>269</v>
      </c>
      <c r="AA251" s="94" t="s">
        <v>929</v>
      </c>
    </row>
    <row r="252" spans="1:27" x14ac:dyDescent="0.25">
      <c r="A252" s="94" t="s">
        <v>930</v>
      </c>
      <c r="B252" s="94" t="s">
        <v>931</v>
      </c>
      <c r="C252" s="26"/>
      <c r="D252" s="94">
        <v>0</v>
      </c>
      <c r="E252" s="130">
        <v>0</v>
      </c>
      <c r="F252" s="130">
        <v>0</v>
      </c>
      <c r="G252" s="130">
        <v>0</v>
      </c>
      <c r="H252" s="130">
        <v>0</v>
      </c>
      <c r="I252" s="130">
        <v>0</v>
      </c>
      <c r="J252" s="130">
        <v>34</v>
      </c>
      <c r="K252" s="130">
        <v>0</v>
      </c>
      <c r="L252" s="130">
        <v>0</v>
      </c>
      <c r="M252" s="130">
        <v>0</v>
      </c>
      <c r="N252" s="130">
        <v>134490</v>
      </c>
      <c r="O252" s="130">
        <v>45000</v>
      </c>
      <c r="P252" s="130">
        <v>0</v>
      </c>
      <c r="Q252" s="130">
        <v>0</v>
      </c>
      <c r="R252" s="130">
        <v>0</v>
      </c>
      <c r="S252" s="130">
        <v>0</v>
      </c>
      <c r="T252" s="130">
        <v>0</v>
      </c>
      <c r="U252" s="130">
        <v>0</v>
      </c>
      <c r="V252" s="130">
        <v>0</v>
      </c>
      <c r="W252" s="130">
        <v>15915</v>
      </c>
      <c r="X252" s="130">
        <v>0</v>
      </c>
      <c r="Y252" s="130" t="s">
        <v>191</v>
      </c>
      <c r="Z252" s="94" t="s">
        <v>205</v>
      </c>
      <c r="AA252" s="94" t="s">
        <v>932</v>
      </c>
    </row>
    <row r="253" spans="1:27" x14ac:dyDescent="0.25">
      <c r="A253" s="94" t="s">
        <v>933</v>
      </c>
      <c r="B253" s="94" t="s">
        <v>934</v>
      </c>
      <c r="C253" s="26"/>
      <c r="D253" s="94">
        <v>0</v>
      </c>
      <c r="E253" s="130">
        <v>0</v>
      </c>
      <c r="F253" s="130">
        <v>0</v>
      </c>
      <c r="G253" s="130">
        <v>0</v>
      </c>
      <c r="H253" s="130">
        <v>0</v>
      </c>
      <c r="I253" s="130">
        <v>0</v>
      </c>
      <c r="J253" s="130">
        <v>0</v>
      </c>
      <c r="K253" s="130">
        <v>0</v>
      </c>
      <c r="L253" s="130">
        <v>0</v>
      </c>
      <c r="M253" s="130">
        <v>0</v>
      </c>
      <c r="N253" s="130">
        <v>160100</v>
      </c>
      <c r="O253" s="130">
        <v>103500</v>
      </c>
      <c r="P253" s="130">
        <v>0</v>
      </c>
      <c r="Q253" s="130">
        <v>0</v>
      </c>
      <c r="R253" s="130">
        <v>0</v>
      </c>
      <c r="S253" s="130">
        <v>0</v>
      </c>
      <c r="T253" s="130">
        <v>0</v>
      </c>
      <c r="U253" s="130">
        <v>0</v>
      </c>
      <c r="V253" s="130">
        <v>0</v>
      </c>
      <c r="W253" s="130">
        <v>0</v>
      </c>
      <c r="X253" s="130">
        <v>0</v>
      </c>
      <c r="Y253" s="130" t="s">
        <v>191</v>
      </c>
      <c r="Z253" s="94" t="s">
        <v>372</v>
      </c>
      <c r="AA253" s="94" t="s">
        <v>935</v>
      </c>
    </row>
    <row r="254" spans="1:27" x14ac:dyDescent="0.25">
      <c r="A254" s="94" t="s">
        <v>936</v>
      </c>
      <c r="B254" s="94" t="s">
        <v>937</v>
      </c>
      <c r="C254" s="26"/>
      <c r="D254" s="94">
        <v>0</v>
      </c>
      <c r="E254" s="130">
        <v>0</v>
      </c>
      <c r="F254" s="130">
        <v>0</v>
      </c>
      <c r="G254" s="130">
        <v>0</v>
      </c>
      <c r="H254" s="130">
        <v>0</v>
      </c>
      <c r="I254" s="130">
        <v>0</v>
      </c>
      <c r="J254" s="130">
        <v>0</v>
      </c>
      <c r="K254" s="130">
        <v>0</v>
      </c>
      <c r="L254" s="130">
        <v>0</v>
      </c>
      <c r="M254" s="130">
        <v>0</v>
      </c>
      <c r="N254" s="130">
        <v>13978</v>
      </c>
      <c r="O254" s="130">
        <v>1568</v>
      </c>
      <c r="P254" s="130">
        <v>0</v>
      </c>
      <c r="Q254" s="130">
        <v>0</v>
      </c>
      <c r="R254" s="130">
        <v>0</v>
      </c>
      <c r="S254" s="130">
        <v>0</v>
      </c>
      <c r="T254" s="130">
        <v>0</v>
      </c>
      <c r="U254" s="130">
        <v>0</v>
      </c>
      <c r="V254" s="130">
        <v>0</v>
      </c>
      <c r="W254" s="130">
        <v>0</v>
      </c>
      <c r="X254" s="130">
        <v>0</v>
      </c>
      <c r="Y254" s="130" t="s">
        <v>191</v>
      </c>
      <c r="Z254" s="94" t="s">
        <v>249</v>
      </c>
      <c r="AA254" s="94" t="s">
        <v>938</v>
      </c>
    </row>
    <row r="255" spans="1:27" x14ac:dyDescent="0.25">
      <c r="A255" s="94" t="s">
        <v>939</v>
      </c>
      <c r="B255" s="94" t="s">
        <v>940</v>
      </c>
      <c r="C255" s="26"/>
      <c r="D255" s="94">
        <v>0</v>
      </c>
      <c r="E255" s="130">
        <v>0</v>
      </c>
      <c r="F255" s="130">
        <v>0</v>
      </c>
      <c r="G255" s="130">
        <v>0</v>
      </c>
      <c r="H255" s="130">
        <v>0</v>
      </c>
      <c r="I255" s="130">
        <v>0</v>
      </c>
      <c r="J255" s="130">
        <v>0</v>
      </c>
      <c r="K255" s="130">
        <v>0</v>
      </c>
      <c r="L255" s="130">
        <v>0</v>
      </c>
      <c r="M255" s="130">
        <v>0</v>
      </c>
      <c r="N255" s="130">
        <v>12399</v>
      </c>
      <c r="O255" s="130">
        <v>0</v>
      </c>
      <c r="P255" s="130">
        <v>0</v>
      </c>
      <c r="Q255" s="130">
        <v>0</v>
      </c>
      <c r="R255" s="130">
        <v>0</v>
      </c>
      <c r="S255" s="130">
        <v>0</v>
      </c>
      <c r="T255" s="130">
        <v>0</v>
      </c>
      <c r="U255" s="130">
        <v>0</v>
      </c>
      <c r="V255" s="130">
        <v>0</v>
      </c>
      <c r="W255" s="130">
        <v>0</v>
      </c>
      <c r="X255" s="130">
        <v>39</v>
      </c>
      <c r="Y255" s="130" t="s">
        <v>191</v>
      </c>
      <c r="Z255" s="94" t="s">
        <v>249</v>
      </c>
      <c r="AA255" s="94" t="s">
        <v>941</v>
      </c>
    </row>
    <row r="256" spans="1:27" x14ac:dyDescent="0.25">
      <c r="A256" s="94" t="s">
        <v>942</v>
      </c>
      <c r="B256" s="94" t="s">
        <v>943</v>
      </c>
      <c r="C256" s="26"/>
      <c r="D256" s="94">
        <v>0</v>
      </c>
      <c r="E256" s="130">
        <v>0</v>
      </c>
      <c r="F256" s="130">
        <v>0</v>
      </c>
      <c r="G256" s="130">
        <v>0</v>
      </c>
      <c r="H256" s="130">
        <v>0</v>
      </c>
      <c r="I256" s="130">
        <v>0</v>
      </c>
      <c r="J256" s="130">
        <v>0</v>
      </c>
      <c r="K256" s="130">
        <v>0</v>
      </c>
      <c r="L256" s="130">
        <v>0</v>
      </c>
      <c r="M256" s="130">
        <v>0</v>
      </c>
      <c r="N256" s="130">
        <v>51673</v>
      </c>
      <c r="O256" s="130">
        <v>5000</v>
      </c>
      <c r="P256" s="130">
        <v>0</v>
      </c>
      <c r="Q256" s="130">
        <v>0</v>
      </c>
      <c r="R256" s="130">
        <v>0</v>
      </c>
      <c r="S256" s="130">
        <v>0</v>
      </c>
      <c r="T256" s="130">
        <v>0</v>
      </c>
      <c r="U256" s="130">
        <v>0</v>
      </c>
      <c r="V256" s="130">
        <v>0</v>
      </c>
      <c r="W256" s="130">
        <v>0</v>
      </c>
      <c r="X256" s="130">
        <v>0</v>
      </c>
      <c r="Y256" s="130" t="s">
        <v>191</v>
      </c>
      <c r="Z256" s="94" t="s">
        <v>212</v>
      </c>
      <c r="AA256" s="94" t="s">
        <v>944</v>
      </c>
    </row>
    <row r="257" spans="1:27" x14ac:dyDescent="0.25">
      <c r="A257" s="94" t="s">
        <v>945</v>
      </c>
      <c r="B257" s="94" t="s">
        <v>946</v>
      </c>
      <c r="C257" s="26"/>
      <c r="D257" s="94">
        <v>0</v>
      </c>
      <c r="E257" s="130">
        <v>0</v>
      </c>
      <c r="F257" s="130">
        <v>0</v>
      </c>
      <c r="G257" s="130">
        <v>0</v>
      </c>
      <c r="H257" s="130">
        <v>0</v>
      </c>
      <c r="I257" s="130">
        <v>0</v>
      </c>
      <c r="J257" s="130">
        <v>0</v>
      </c>
      <c r="K257" s="130">
        <v>0</v>
      </c>
      <c r="L257" s="130">
        <v>0</v>
      </c>
      <c r="M257" s="130">
        <v>0</v>
      </c>
      <c r="N257" s="130">
        <v>96740</v>
      </c>
      <c r="O257" s="130">
        <v>0</v>
      </c>
      <c r="P257" s="130">
        <v>0</v>
      </c>
      <c r="Q257" s="130">
        <v>0</v>
      </c>
      <c r="R257" s="130">
        <v>0</v>
      </c>
      <c r="S257" s="130">
        <v>0</v>
      </c>
      <c r="T257" s="130">
        <v>0</v>
      </c>
      <c r="U257" s="130">
        <v>0</v>
      </c>
      <c r="V257" s="130">
        <v>120408</v>
      </c>
      <c r="W257" s="130">
        <v>0</v>
      </c>
      <c r="X257" s="130">
        <v>0</v>
      </c>
      <c r="Y257" s="130" t="s">
        <v>191</v>
      </c>
      <c r="Z257" s="94" t="s">
        <v>406</v>
      </c>
      <c r="AA257" s="94" t="s">
        <v>947</v>
      </c>
    </row>
    <row r="258" spans="1:27" x14ac:dyDescent="0.25">
      <c r="A258" s="94" t="s">
        <v>948</v>
      </c>
      <c r="B258" s="94" t="s">
        <v>949</v>
      </c>
      <c r="C258" s="26"/>
      <c r="D258" s="94">
        <v>0</v>
      </c>
      <c r="E258" s="130">
        <v>0</v>
      </c>
      <c r="F258" s="130">
        <v>0</v>
      </c>
      <c r="G258" s="130">
        <v>0</v>
      </c>
      <c r="H258" s="130">
        <v>0</v>
      </c>
      <c r="I258" s="130">
        <v>0</v>
      </c>
      <c r="J258" s="130">
        <v>0</v>
      </c>
      <c r="K258" s="130">
        <v>0</v>
      </c>
      <c r="L258" s="130">
        <v>0</v>
      </c>
      <c r="M258" s="130">
        <v>0</v>
      </c>
      <c r="N258" s="130">
        <v>2544</v>
      </c>
      <c r="O258" s="130">
        <v>0</v>
      </c>
      <c r="P258" s="130">
        <v>0</v>
      </c>
      <c r="Q258" s="130">
        <v>0</v>
      </c>
      <c r="R258" s="130">
        <v>0</v>
      </c>
      <c r="S258" s="130">
        <v>0</v>
      </c>
      <c r="T258" s="130">
        <v>0</v>
      </c>
      <c r="U258" s="130">
        <v>0</v>
      </c>
      <c r="V258" s="130">
        <v>0</v>
      </c>
      <c r="W258" s="130">
        <v>0</v>
      </c>
      <c r="X258" s="130">
        <v>0</v>
      </c>
      <c r="Y258" s="130" t="s">
        <v>191</v>
      </c>
      <c r="Z258" s="94" t="s">
        <v>212</v>
      </c>
      <c r="AA258" s="94" t="s">
        <v>950</v>
      </c>
    </row>
    <row r="259" spans="1:27" x14ac:dyDescent="0.25">
      <c r="A259" s="94" t="s">
        <v>951</v>
      </c>
      <c r="B259" s="94" t="s">
        <v>952</v>
      </c>
      <c r="C259" s="26"/>
      <c r="D259" s="94">
        <v>0</v>
      </c>
      <c r="E259" s="130">
        <v>0</v>
      </c>
      <c r="F259" s="130">
        <v>0</v>
      </c>
      <c r="G259" s="130">
        <v>0</v>
      </c>
      <c r="H259" s="130">
        <v>0</v>
      </c>
      <c r="I259" s="130">
        <v>0</v>
      </c>
      <c r="J259" s="130">
        <v>0</v>
      </c>
      <c r="K259" s="130">
        <v>0</v>
      </c>
      <c r="L259" s="130">
        <v>0</v>
      </c>
      <c r="M259" s="130">
        <v>561</v>
      </c>
      <c r="N259" s="130">
        <v>94693</v>
      </c>
      <c r="O259" s="130">
        <v>14500</v>
      </c>
      <c r="P259" s="130">
        <v>0</v>
      </c>
      <c r="Q259" s="130">
        <v>0</v>
      </c>
      <c r="R259" s="130">
        <v>0</v>
      </c>
      <c r="S259" s="130">
        <v>0</v>
      </c>
      <c r="T259" s="130">
        <v>0</v>
      </c>
      <c r="U259" s="130">
        <v>0</v>
      </c>
      <c r="V259" s="130">
        <v>1500</v>
      </c>
      <c r="W259" s="130">
        <v>12000</v>
      </c>
      <c r="X259" s="130">
        <v>0</v>
      </c>
      <c r="Y259" s="130" t="s">
        <v>191</v>
      </c>
      <c r="Z259" s="94" t="s">
        <v>212</v>
      </c>
      <c r="AA259" s="94" t="s">
        <v>953</v>
      </c>
    </row>
    <row r="260" spans="1:27" x14ac:dyDescent="0.25">
      <c r="A260" s="94" t="s">
        <v>954</v>
      </c>
      <c r="B260" s="94" t="s">
        <v>955</v>
      </c>
      <c r="C260" s="26"/>
      <c r="D260" s="94">
        <v>0</v>
      </c>
      <c r="E260" s="130">
        <v>0</v>
      </c>
      <c r="F260" s="130">
        <v>0</v>
      </c>
      <c r="G260" s="130">
        <v>0</v>
      </c>
      <c r="H260" s="130">
        <v>0</v>
      </c>
      <c r="I260" s="130">
        <v>0</v>
      </c>
      <c r="J260" s="130">
        <v>0</v>
      </c>
      <c r="K260" s="130">
        <v>0</v>
      </c>
      <c r="L260" s="130">
        <v>0</v>
      </c>
      <c r="M260" s="130">
        <v>0</v>
      </c>
      <c r="N260" s="130">
        <v>481155</v>
      </c>
      <c r="O260" s="130">
        <v>0</v>
      </c>
      <c r="P260" s="130">
        <v>0</v>
      </c>
      <c r="Q260" s="130">
        <v>20000</v>
      </c>
      <c r="R260" s="130">
        <v>0</v>
      </c>
      <c r="S260" s="130">
        <v>0</v>
      </c>
      <c r="T260" s="130">
        <v>0</v>
      </c>
      <c r="U260" s="130">
        <v>0</v>
      </c>
      <c r="V260" s="130">
        <v>0</v>
      </c>
      <c r="W260" s="130">
        <v>13000</v>
      </c>
      <c r="X260" s="130">
        <v>0</v>
      </c>
      <c r="Y260" s="130" t="s">
        <v>191</v>
      </c>
      <c r="Z260" s="94" t="s">
        <v>372</v>
      </c>
      <c r="AA260" s="94" t="s">
        <v>956</v>
      </c>
    </row>
    <row r="261" spans="1:27" x14ac:dyDescent="0.25">
      <c r="A261" s="94" t="s">
        <v>957</v>
      </c>
      <c r="B261" s="94" t="s">
        <v>958</v>
      </c>
      <c r="C261" s="26"/>
      <c r="D261" s="94">
        <v>0</v>
      </c>
      <c r="E261" s="130">
        <v>0</v>
      </c>
      <c r="F261" s="130">
        <v>0</v>
      </c>
      <c r="G261" s="130">
        <v>0</v>
      </c>
      <c r="H261" s="130">
        <v>0</v>
      </c>
      <c r="I261" s="130">
        <v>0</v>
      </c>
      <c r="J261" s="130">
        <v>0</v>
      </c>
      <c r="K261" s="130">
        <v>0</v>
      </c>
      <c r="L261" s="130">
        <v>0</v>
      </c>
      <c r="M261" s="130">
        <v>0</v>
      </c>
      <c r="N261" s="130">
        <v>29937</v>
      </c>
      <c r="O261" s="130">
        <v>0</v>
      </c>
      <c r="P261" s="130">
        <v>0</v>
      </c>
      <c r="Q261" s="130">
        <v>0</v>
      </c>
      <c r="R261" s="130">
        <v>0</v>
      </c>
      <c r="S261" s="130">
        <v>0</v>
      </c>
      <c r="T261" s="130">
        <v>0</v>
      </c>
      <c r="U261" s="130">
        <v>0</v>
      </c>
      <c r="V261" s="130">
        <v>0</v>
      </c>
      <c r="W261" s="130">
        <v>0</v>
      </c>
      <c r="X261" s="130">
        <v>52</v>
      </c>
      <c r="Y261" s="130" t="s">
        <v>191</v>
      </c>
      <c r="Z261" s="94" t="s">
        <v>249</v>
      </c>
      <c r="AA261" s="94" t="s">
        <v>959</v>
      </c>
    </row>
    <row r="262" spans="1:27" x14ac:dyDescent="0.25">
      <c r="A262" s="94" t="s">
        <v>960</v>
      </c>
      <c r="B262" s="94" t="s">
        <v>961</v>
      </c>
      <c r="C262" s="26"/>
      <c r="D262" s="94">
        <v>0</v>
      </c>
      <c r="E262" s="130">
        <v>0</v>
      </c>
      <c r="F262" s="130">
        <v>0</v>
      </c>
      <c r="G262" s="130">
        <v>0</v>
      </c>
      <c r="H262" s="130">
        <v>0</v>
      </c>
      <c r="I262" s="130">
        <v>0</v>
      </c>
      <c r="J262" s="130">
        <v>0</v>
      </c>
      <c r="K262" s="130">
        <v>0</v>
      </c>
      <c r="L262" s="130">
        <v>0</v>
      </c>
      <c r="M262" s="130">
        <v>0</v>
      </c>
      <c r="N262" s="130">
        <v>0</v>
      </c>
      <c r="O262" s="130">
        <v>0</v>
      </c>
      <c r="P262" s="130">
        <v>0</v>
      </c>
      <c r="Q262" s="130">
        <v>0</v>
      </c>
      <c r="R262" s="130">
        <v>0</v>
      </c>
      <c r="S262" s="130">
        <v>0</v>
      </c>
      <c r="T262" s="130">
        <v>26391</v>
      </c>
      <c r="U262" s="130">
        <v>0</v>
      </c>
      <c r="V262" s="130">
        <v>0</v>
      </c>
      <c r="W262" s="130">
        <v>0</v>
      </c>
      <c r="X262" s="130">
        <v>0</v>
      </c>
      <c r="Y262" s="130" t="s">
        <v>197</v>
      </c>
      <c r="Z262" s="94" t="s">
        <v>197</v>
      </c>
      <c r="AA262" s="94" t="s">
        <v>962</v>
      </c>
    </row>
    <row r="263" spans="1:27" x14ac:dyDescent="0.25">
      <c r="A263" s="94" t="s">
        <v>963</v>
      </c>
      <c r="B263" s="94" t="s">
        <v>964</v>
      </c>
      <c r="C263" s="26"/>
      <c r="D263" s="94">
        <v>0</v>
      </c>
      <c r="E263" s="130">
        <v>0</v>
      </c>
      <c r="F263" s="130">
        <v>0</v>
      </c>
      <c r="G263" s="130">
        <v>0</v>
      </c>
      <c r="H263" s="130">
        <v>0</v>
      </c>
      <c r="I263" s="130">
        <v>0</v>
      </c>
      <c r="J263" s="130">
        <v>0</v>
      </c>
      <c r="K263" s="130">
        <v>0</v>
      </c>
      <c r="L263" s="130">
        <v>0</v>
      </c>
      <c r="M263" s="130">
        <v>5711</v>
      </c>
      <c r="N263" s="130">
        <v>480000</v>
      </c>
      <c r="O263" s="130">
        <v>170000</v>
      </c>
      <c r="P263" s="130">
        <v>0</v>
      </c>
      <c r="Q263" s="130">
        <v>0</v>
      </c>
      <c r="R263" s="130">
        <v>0</v>
      </c>
      <c r="S263" s="130">
        <v>0</v>
      </c>
      <c r="T263" s="130">
        <v>0</v>
      </c>
      <c r="U263" s="130">
        <v>0</v>
      </c>
      <c r="V263" s="130">
        <v>0</v>
      </c>
      <c r="W263" s="130">
        <v>44000</v>
      </c>
      <c r="X263" s="130">
        <v>49000</v>
      </c>
      <c r="Y263" s="130" t="s">
        <v>191</v>
      </c>
      <c r="Z263" s="94" t="s">
        <v>269</v>
      </c>
      <c r="AA263" s="94" t="s">
        <v>965</v>
      </c>
    </row>
    <row r="264" spans="1:27" x14ac:dyDescent="0.25">
      <c r="A264" s="94" t="s">
        <v>966</v>
      </c>
      <c r="B264" s="94" t="s">
        <v>967</v>
      </c>
      <c r="C264" s="26"/>
      <c r="D264" s="94">
        <v>0</v>
      </c>
      <c r="E264" s="130">
        <v>0</v>
      </c>
      <c r="F264" s="130">
        <v>0</v>
      </c>
      <c r="G264" s="130">
        <v>0</v>
      </c>
      <c r="H264" s="130">
        <v>0</v>
      </c>
      <c r="I264" s="130">
        <v>0</v>
      </c>
      <c r="J264" s="130">
        <v>0</v>
      </c>
      <c r="K264" s="130">
        <v>0</v>
      </c>
      <c r="L264" s="130">
        <v>0</v>
      </c>
      <c r="M264" s="130">
        <v>0</v>
      </c>
      <c r="N264" s="130">
        <v>161049</v>
      </c>
      <c r="O264" s="130">
        <v>0</v>
      </c>
      <c r="P264" s="130">
        <v>0</v>
      </c>
      <c r="Q264" s="130">
        <v>0</v>
      </c>
      <c r="R264" s="130">
        <v>0</v>
      </c>
      <c r="S264" s="130">
        <v>0</v>
      </c>
      <c r="T264" s="130">
        <v>0</v>
      </c>
      <c r="U264" s="130">
        <v>0</v>
      </c>
      <c r="V264" s="130">
        <v>0</v>
      </c>
      <c r="W264" s="130">
        <v>0</v>
      </c>
      <c r="X264" s="130">
        <v>14875</v>
      </c>
      <c r="Y264" s="130" t="s">
        <v>191</v>
      </c>
      <c r="Z264" s="94" t="s">
        <v>249</v>
      </c>
      <c r="AA264" s="94" t="s">
        <v>968</v>
      </c>
    </row>
    <row r="265" spans="1:27" x14ac:dyDescent="0.25">
      <c r="A265" s="94" t="s">
        <v>969</v>
      </c>
      <c r="B265" s="94" t="s">
        <v>970</v>
      </c>
      <c r="C265" s="26"/>
      <c r="D265" s="94">
        <v>0</v>
      </c>
      <c r="E265" s="130">
        <v>0</v>
      </c>
      <c r="F265" s="130">
        <v>0</v>
      </c>
      <c r="G265" s="130">
        <v>0</v>
      </c>
      <c r="H265" s="130">
        <v>0</v>
      </c>
      <c r="I265" s="130">
        <v>0</v>
      </c>
      <c r="J265" s="130">
        <v>0</v>
      </c>
      <c r="K265" s="130">
        <v>0</v>
      </c>
      <c r="L265" s="130">
        <v>0</v>
      </c>
      <c r="M265" s="130">
        <v>0</v>
      </c>
      <c r="N265" s="130">
        <v>63725</v>
      </c>
      <c r="O265" s="130">
        <v>0</v>
      </c>
      <c r="P265" s="130">
        <v>0</v>
      </c>
      <c r="Q265" s="130">
        <v>0</v>
      </c>
      <c r="R265" s="130">
        <v>0</v>
      </c>
      <c r="S265" s="130">
        <v>0</v>
      </c>
      <c r="T265" s="130">
        <v>0</v>
      </c>
      <c r="U265" s="130">
        <v>0</v>
      </c>
      <c r="V265" s="130">
        <v>0</v>
      </c>
      <c r="W265" s="130">
        <v>0</v>
      </c>
      <c r="X265" s="130">
        <v>0</v>
      </c>
      <c r="Y265" s="130" t="s">
        <v>191</v>
      </c>
      <c r="Z265" s="94" t="s">
        <v>249</v>
      </c>
      <c r="AA265" s="94" t="s">
        <v>971</v>
      </c>
    </row>
    <row r="266" spans="1:27" x14ac:dyDescent="0.25">
      <c r="A266" s="94" t="s">
        <v>972</v>
      </c>
      <c r="B266" s="94" t="s">
        <v>973</v>
      </c>
      <c r="C266" s="26"/>
      <c r="D266" s="94">
        <v>0</v>
      </c>
      <c r="E266" s="130">
        <v>0</v>
      </c>
      <c r="F266" s="130">
        <v>0</v>
      </c>
      <c r="G266" s="130">
        <v>0</v>
      </c>
      <c r="H266" s="130">
        <v>0</v>
      </c>
      <c r="I266" s="130">
        <v>0</v>
      </c>
      <c r="J266" s="130">
        <v>0</v>
      </c>
      <c r="K266" s="130">
        <v>0</v>
      </c>
      <c r="L266" s="130">
        <v>0</v>
      </c>
      <c r="M266" s="130">
        <v>0</v>
      </c>
      <c r="N266" s="130">
        <v>0</v>
      </c>
      <c r="O266" s="130">
        <v>0</v>
      </c>
      <c r="P266" s="130">
        <v>0</v>
      </c>
      <c r="Q266" s="130">
        <v>0</v>
      </c>
      <c r="R266" s="130">
        <v>0</v>
      </c>
      <c r="S266" s="130">
        <v>0</v>
      </c>
      <c r="T266" s="130">
        <v>0</v>
      </c>
      <c r="U266" s="130">
        <v>0</v>
      </c>
      <c r="V266" s="130">
        <v>0</v>
      </c>
      <c r="W266" s="130">
        <v>0</v>
      </c>
      <c r="X266" s="130">
        <v>361528</v>
      </c>
      <c r="Y266" s="130" t="s">
        <v>191</v>
      </c>
      <c r="Z266" s="94" t="s">
        <v>752</v>
      </c>
      <c r="AA266" s="94" t="s">
        <v>974</v>
      </c>
    </row>
    <row r="267" spans="1:27" x14ac:dyDescent="0.25">
      <c r="A267" s="94" t="s">
        <v>975</v>
      </c>
      <c r="B267" s="94" t="s">
        <v>976</v>
      </c>
      <c r="C267" s="26"/>
      <c r="D267" s="94">
        <v>0</v>
      </c>
      <c r="E267" s="130">
        <v>0</v>
      </c>
      <c r="F267" s="130">
        <v>0</v>
      </c>
      <c r="G267" s="130">
        <v>0</v>
      </c>
      <c r="H267" s="130">
        <v>0</v>
      </c>
      <c r="I267" s="130">
        <v>0</v>
      </c>
      <c r="J267" s="130">
        <v>0</v>
      </c>
      <c r="K267" s="130">
        <v>0</v>
      </c>
      <c r="L267" s="130">
        <v>0</v>
      </c>
      <c r="M267" s="130">
        <v>0</v>
      </c>
      <c r="N267" s="130">
        <v>381696</v>
      </c>
      <c r="O267" s="130">
        <v>30000</v>
      </c>
      <c r="P267" s="130">
        <v>0</v>
      </c>
      <c r="Q267" s="130">
        <v>0</v>
      </c>
      <c r="R267" s="130">
        <v>0</v>
      </c>
      <c r="S267" s="130">
        <v>0</v>
      </c>
      <c r="T267" s="130">
        <v>0</v>
      </c>
      <c r="U267" s="130">
        <v>0</v>
      </c>
      <c r="V267" s="130">
        <v>18600</v>
      </c>
      <c r="W267" s="130">
        <v>0</v>
      </c>
      <c r="X267" s="130">
        <v>0</v>
      </c>
      <c r="Y267" s="130" t="s">
        <v>191</v>
      </c>
      <c r="Z267" s="94" t="s">
        <v>205</v>
      </c>
      <c r="AA267" s="94" t="s">
        <v>977</v>
      </c>
    </row>
    <row r="268" spans="1:27" x14ac:dyDescent="0.25">
      <c r="A268" s="94" t="s">
        <v>978</v>
      </c>
      <c r="B268" s="94" t="s">
        <v>979</v>
      </c>
      <c r="C268" s="26"/>
      <c r="D268" s="94">
        <v>0</v>
      </c>
      <c r="E268" s="130">
        <v>0</v>
      </c>
      <c r="F268" s="130">
        <v>0</v>
      </c>
      <c r="G268" s="130">
        <v>0</v>
      </c>
      <c r="H268" s="130">
        <v>0</v>
      </c>
      <c r="I268" s="130">
        <v>0</v>
      </c>
      <c r="J268" s="130">
        <v>0</v>
      </c>
      <c r="K268" s="130">
        <v>0</v>
      </c>
      <c r="L268" s="130">
        <v>0</v>
      </c>
      <c r="M268" s="130">
        <v>0</v>
      </c>
      <c r="N268" s="130">
        <v>0</v>
      </c>
      <c r="O268" s="130">
        <v>0</v>
      </c>
      <c r="P268" s="130">
        <v>0</v>
      </c>
      <c r="Q268" s="130">
        <v>0</v>
      </c>
      <c r="R268" s="130">
        <v>0</v>
      </c>
      <c r="S268" s="130">
        <v>0</v>
      </c>
      <c r="T268" s="130">
        <v>0</v>
      </c>
      <c r="U268" s="130">
        <v>0</v>
      </c>
      <c r="V268" s="130">
        <v>0</v>
      </c>
      <c r="W268" s="130">
        <v>0</v>
      </c>
      <c r="X268" s="130">
        <v>0</v>
      </c>
      <c r="Y268" s="130" t="s">
        <v>191</v>
      </c>
      <c r="Z268" s="94" t="s">
        <v>212</v>
      </c>
      <c r="AA268" s="94" t="s">
        <v>980</v>
      </c>
    </row>
    <row r="269" spans="1:27" x14ac:dyDescent="0.25">
      <c r="A269" s="94" t="s">
        <v>981</v>
      </c>
      <c r="B269" s="94" t="s">
        <v>982</v>
      </c>
      <c r="C269" s="26"/>
      <c r="D269" s="94">
        <v>0</v>
      </c>
      <c r="E269" s="130">
        <v>0</v>
      </c>
      <c r="F269" s="130">
        <v>0</v>
      </c>
      <c r="G269" s="130">
        <v>0</v>
      </c>
      <c r="H269" s="130">
        <v>0</v>
      </c>
      <c r="I269" s="130">
        <v>0</v>
      </c>
      <c r="J269" s="130">
        <v>0</v>
      </c>
      <c r="K269" s="130">
        <v>0</v>
      </c>
      <c r="L269" s="130">
        <v>0</v>
      </c>
      <c r="M269" s="130">
        <v>0</v>
      </c>
      <c r="N269" s="130">
        <v>0</v>
      </c>
      <c r="O269" s="130">
        <v>0</v>
      </c>
      <c r="P269" s="130">
        <v>0</v>
      </c>
      <c r="Q269" s="130">
        <v>0</v>
      </c>
      <c r="R269" s="130">
        <v>0</v>
      </c>
      <c r="S269" s="130">
        <v>0</v>
      </c>
      <c r="T269" s="130">
        <v>0</v>
      </c>
      <c r="U269" s="130">
        <v>0</v>
      </c>
      <c r="V269" s="130">
        <v>0</v>
      </c>
      <c r="W269" s="130">
        <v>0</v>
      </c>
      <c r="X269" s="130">
        <v>0</v>
      </c>
      <c r="Y269" s="130" t="s">
        <v>191</v>
      </c>
      <c r="Z269" s="94" t="s">
        <v>212</v>
      </c>
      <c r="AA269" s="94" t="s">
        <v>983</v>
      </c>
    </row>
    <row r="270" spans="1:27" x14ac:dyDescent="0.25">
      <c r="A270" s="94" t="s">
        <v>984</v>
      </c>
      <c r="B270" s="94" t="s">
        <v>985</v>
      </c>
      <c r="C270" s="26"/>
      <c r="D270" s="94">
        <v>0</v>
      </c>
      <c r="E270" s="130">
        <v>0</v>
      </c>
      <c r="F270" s="130">
        <v>0</v>
      </c>
      <c r="G270" s="130">
        <v>0</v>
      </c>
      <c r="H270" s="130">
        <v>0</v>
      </c>
      <c r="I270" s="130">
        <v>0</v>
      </c>
      <c r="J270" s="130">
        <v>0</v>
      </c>
      <c r="K270" s="130">
        <v>0</v>
      </c>
      <c r="L270" s="130">
        <v>0</v>
      </c>
      <c r="M270" s="130">
        <v>0</v>
      </c>
      <c r="N270" s="130">
        <v>0</v>
      </c>
      <c r="O270" s="130">
        <v>0</v>
      </c>
      <c r="P270" s="130">
        <v>0</v>
      </c>
      <c r="Q270" s="130">
        <v>0</v>
      </c>
      <c r="R270" s="130">
        <v>0</v>
      </c>
      <c r="S270" s="130">
        <v>0</v>
      </c>
      <c r="T270" s="130">
        <v>0</v>
      </c>
      <c r="U270" s="130">
        <v>0</v>
      </c>
      <c r="V270" s="130">
        <v>0</v>
      </c>
      <c r="W270" s="130">
        <v>0</v>
      </c>
      <c r="X270" s="130">
        <v>0</v>
      </c>
      <c r="Y270" s="130" t="s">
        <v>191</v>
      </c>
      <c r="Z270" s="94" t="s">
        <v>212</v>
      </c>
      <c r="AA270" s="94" t="s">
        <v>986</v>
      </c>
    </row>
    <row r="271" spans="1:27" x14ac:dyDescent="0.25">
      <c r="A271" s="94" t="s">
        <v>987</v>
      </c>
      <c r="B271" s="94" t="s">
        <v>988</v>
      </c>
      <c r="C271" s="26"/>
      <c r="D271" s="94">
        <v>0</v>
      </c>
      <c r="E271" s="130">
        <v>0</v>
      </c>
      <c r="F271" s="130">
        <v>0</v>
      </c>
      <c r="G271" s="130">
        <v>0</v>
      </c>
      <c r="H271" s="130">
        <v>0</v>
      </c>
      <c r="I271" s="130">
        <v>0</v>
      </c>
      <c r="J271" s="130">
        <v>0</v>
      </c>
      <c r="K271" s="130">
        <v>1993</v>
      </c>
      <c r="L271" s="130">
        <v>0</v>
      </c>
      <c r="M271" s="130">
        <v>858</v>
      </c>
      <c r="N271" s="130">
        <v>150000</v>
      </c>
      <c r="O271" s="130">
        <v>191000</v>
      </c>
      <c r="P271" s="130">
        <v>0</v>
      </c>
      <c r="Q271" s="130">
        <v>0</v>
      </c>
      <c r="R271" s="130">
        <v>18585</v>
      </c>
      <c r="S271" s="130">
        <v>0</v>
      </c>
      <c r="T271" s="130">
        <v>36366</v>
      </c>
      <c r="U271" s="130">
        <v>0</v>
      </c>
      <c r="V271" s="130">
        <v>188600</v>
      </c>
      <c r="W271" s="130">
        <v>131517</v>
      </c>
      <c r="X271" s="130">
        <v>20575</v>
      </c>
      <c r="Y271" s="130" t="s">
        <v>191</v>
      </c>
      <c r="Z271" s="94" t="s">
        <v>269</v>
      </c>
      <c r="AA271" s="94" t="s">
        <v>989</v>
      </c>
    </row>
    <row r="272" spans="1:27" x14ac:dyDescent="0.25">
      <c r="A272" s="94" t="s">
        <v>990</v>
      </c>
      <c r="B272" s="94" t="s">
        <v>991</v>
      </c>
      <c r="C272" s="26"/>
      <c r="D272" s="94">
        <v>0</v>
      </c>
      <c r="E272" s="130">
        <v>0</v>
      </c>
      <c r="F272" s="130">
        <v>0</v>
      </c>
      <c r="G272" s="130">
        <v>0</v>
      </c>
      <c r="H272" s="130">
        <v>0</v>
      </c>
      <c r="I272" s="130">
        <v>0</v>
      </c>
      <c r="J272" s="130">
        <v>2</v>
      </c>
      <c r="K272" s="130">
        <v>0</v>
      </c>
      <c r="L272" s="130">
        <v>0</v>
      </c>
      <c r="M272" s="130">
        <v>0</v>
      </c>
      <c r="N272" s="130">
        <v>95601</v>
      </c>
      <c r="O272" s="130">
        <v>0</v>
      </c>
      <c r="P272" s="130">
        <v>0</v>
      </c>
      <c r="Q272" s="130">
        <v>0</v>
      </c>
      <c r="R272" s="130">
        <v>0</v>
      </c>
      <c r="S272" s="130">
        <v>0</v>
      </c>
      <c r="T272" s="130">
        <v>0</v>
      </c>
      <c r="U272" s="130">
        <v>0</v>
      </c>
      <c r="V272" s="130">
        <v>4500</v>
      </c>
      <c r="W272" s="130">
        <v>1191</v>
      </c>
      <c r="X272" s="130">
        <v>0</v>
      </c>
      <c r="Y272" s="130" t="s">
        <v>191</v>
      </c>
      <c r="Z272" s="94" t="s">
        <v>212</v>
      </c>
      <c r="AA272" s="94" t="s">
        <v>992</v>
      </c>
    </row>
    <row r="273" spans="1:27" x14ac:dyDescent="0.25">
      <c r="A273" s="94" t="s">
        <v>993</v>
      </c>
      <c r="B273" s="94" t="s">
        <v>1739</v>
      </c>
      <c r="C273" s="26"/>
      <c r="D273" s="94">
        <v>0</v>
      </c>
      <c r="E273" s="130">
        <v>0</v>
      </c>
      <c r="F273" s="130">
        <v>0</v>
      </c>
      <c r="G273" s="130">
        <v>0</v>
      </c>
      <c r="H273" s="130">
        <v>0</v>
      </c>
      <c r="I273" s="130">
        <v>0</v>
      </c>
      <c r="J273" s="130">
        <v>0</v>
      </c>
      <c r="K273" s="130">
        <v>0</v>
      </c>
      <c r="L273" s="130">
        <v>0</v>
      </c>
      <c r="M273" s="130">
        <v>0</v>
      </c>
      <c r="N273" s="130">
        <v>303750</v>
      </c>
      <c r="O273" s="130">
        <v>0</v>
      </c>
      <c r="P273" s="130">
        <v>0</v>
      </c>
      <c r="Q273" s="130">
        <v>0</v>
      </c>
      <c r="R273" s="130">
        <v>0</v>
      </c>
      <c r="S273" s="130">
        <v>0</v>
      </c>
      <c r="T273" s="130">
        <v>0</v>
      </c>
      <c r="U273" s="130">
        <v>0</v>
      </c>
      <c r="V273" s="130">
        <v>0</v>
      </c>
      <c r="W273" s="130">
        <v>0</v>
      </c>
      <c r="X273" s="130">
        <v>0</v>
      </c>
      <c r="Y273" s="130" t="s">
        <v>191</v>
      </c>
      <c r="Z273" s="94" t="s">
        <v>752</v>
      </c>
      <c r="AA273" s="94" t="s">
        <v>995</v>
      </c>
    </row>
    <row r="274" spans="1:27" x14ac:dyDescent="0.25">
      <c r="A274" s="94" t="s">
        <v>996</v>
      </c>
      <c r="B274" s="94" t="s">
        <v>997</v>
      </c>
      <c r="C274" s="26"/>
      <c r="D274" s="94">
        <v>0</v>
      </c>
      <c r="E274" s="130">
        <v>0</v>
      </c>
      <c r="F274" s="130">
        <v>0</v>
      </c>
      <c r="G274" s="130">
        <v>0</v>
      </c>
      <c r="H274" s="130">
        <v>29</v>
      </c>
      <c r="I274" s="130">
        <v>0</v>
      </c>
      <c r="J274" s="130">
        <v>0</v>
      </c>
      <c r="K274" s="130">
        <v>0</v>
      </c>
      <c r="L274" s="130">
        <v>0</v>
      </c>
      <c r="M274" s="130">
        <v>0</v>
      </c>
      <c r="N274" s="130">
        <v>130524</v>
      </c>
      <c r="O274" s="130">
        <v>101800</v>
      </c>
      <c r="P274" s="130">
        <v>0</v>
      </c>
      <c r="Q274" s="130">
        <v>0</v>
      </c>
      <c r="R274" s="130">
        <v>0</v>
      </c>
      <c r="S274" s="130">
        <v>0</v>
      </c>
      <c r="T274" s="130">
        <v>0</v>
      </c>
      <c r="U274" s="130">
        <v>0</v>
      </c>
      <c r="V274" s="130">
        <v>0</v>
      </c>
      <c r="W274" s="130">
        <v>15000</v>
      </c>
      <c r="X274" s="130">
        <v>13000</v>
      </c>
      <c r="Y274" s="130" t="s">
        <v>191</v>
      </c>
      <c r="Z274" s="94" t="s">
        <v>205</v>
      </c>
      <c r="AA274" s="94" t="s">
        <v>998</v>
      </c>
    </row>
    <row r="275" spans="1:27" x14ac:dyDescent="0.25">
      <c r="A275" s="94" t="s">
        <v>999</v>
      </c>
      <c r="B275" s="94" t="s">
        <v>1000</v>
      </c>
      <c r="C275" s="26"/>
      <c r="D275" s="94">
        <v>0</v>
      </c>
      <c r="E275" s="130">
        <v>0</v>
      </c>
      <c r="F275" s="130">
        <v>0</v>
      </c>
      <c r="G275" s="130">
        <v>0</v>
      </c>
      <c r="H275" s="130">
        <v>0</v>
      </c>
      <c r="I275" s="130">
        <v>0</v>
      </c>
      <c r="J275" s="130">
        <v>0</v>
      </c>
      <c r="K275" s="130">
        <v>0</v>
      </c>
      <c r="L275" s="130">
        <v>0</v>
      </c>
      <c r="M275" s="130">
        <v>0</v>
      </c>
      <c r="N275" s="130">
        <v>31413</v>
      </c>
      <c r="O275" s="130">
        <v>0</v>
      </c>
      <c r="P275" s="130">
        <v>0</v>
      </c>
      <c r="Q275" s="130">
        <v>0</v>
      </c>
      <c r="R275" s="130">
        <v>0</v>
      </c>
      <c r="S275" s="130">
        <v>0</v>
      </c>
      <c r="T275" s="130">
        <v>0</v>
      </c>
      <c r="U275" s="130">
        <v>0</v>
      </c>
      <c r="V275" s="130">
        <v>0</v>
      </c>
      <c r="W275" s="130">
        <v>0</v>
      </c>
      <c r="X275" s="130">
        <v>0</v>
      </c>
      <c r="Y275" s="130" t="s">
        <v>191</v>
      </c>
      <c r="Z275" s="94" t="s">
        <v>212</v>
      </c>
      <c r="AA275" s="94" t="s">
        <v>1001</v>
      </c>
    </row>
    <row r="276" spans="1:27" x14ac:dyDescent="0.25">
      <c r="A276" s="94" t="s">
        <v>1002</v>
      </c>
      <c r="B276" s="94" t="s">
        <v>1003</v>
      </c>
      <c r="C276" s="26"/>
      <c r="D276" s="94">
        <v>0</v>
      </c>
      <c r="E276" s="130">
        <v>0</v>
      </c>
      <c r="F276" s="130">
        <v>0</v>
      </c>
      <c r="G276" s="130">
        <v>0</v>
      </c>
      <c r="H276" s="130">
        <v>0</v>
      </c>
      <c r="I276" s="130">
        <v>0</v>
      </c>
      <c r="J276" s="130">
        <v>0</v>
      </c>
      <c r="K276" s="130">
        <v>0</v>
      </c>
      <c r="L276" s="130">
        <v>0</v>
      </c>
      <c r="M276" s="130">
        <v>0</v>
      </c>
      <c r="N276" s="130">
        <v>62793</v>
      </c>
      <c r="O276" s="130">
        <v>0</v>
      </c>
      <c r="P276" s="130">
        <v>0</v>
      </c>
      <c r="Q276" s="130">
        <v>118</v>
      </c>
      <c r="R276" s="130">
        <v>0</v>
      </c>
      <c r="S276" s="130">
        <v>0</v>
      </c>
      <c r="T276" s="130">
        <v>0</v>
      </c>
      <c r="U276" s="130">
        <v>0</v>
      </c>
      <c r="V276" s="130">
        <v>0</v>
      </c>
      <c r="W276" s="130">
        <v>0</v>
      </c>
      <c r="X276" s="130">
        <v>0</v>
      </c>
      <c r="Y276" s="130" t="s">
        <v>191</v>
      </c>
      <c r="Z276" s="94" t="s">
        <v>212</v>
      </c>
      <c r="AA276" s="94" t="s">
        <v>1004</v>
      </c>
    </row>
    <row r="277" spans="1:27" x14ac:dyDescent="0.25">
      <c r="A277" s="94" t="s">
        <v>1005</v>
      </c>
      <c r="B277" s="94" t="s">
        <v>1006</v>
      </c>
      <c r="C277" s="26"/>
      <c r="D277" s="94">
        <v>0</v>
      </c>
      <c r="E277" s="130">
        <v>0</v>
      </c>
      <c r="F277" s="130">
        <v>0</v>
      </c>
      <c r="G277" s="130">
        <v>0</v>
      </c>
      <c r="H277" s="130">
        <v>0</v>
      </c>
      <c r="I277" s="130">
        <v>0</v>
      </c>
      <c r="J277" s="130">
        <v>0</v>
      </c>
      <c r="K277" s="130">
        <v>0</v>
      </c>
      <c r="L277" s="130">
        <v>0</v>
      </c>
      <c r="M277" s="130">
        <v>0</v>
      </c>
      <c r="N277" s="130">
        <v>37335</v>
      </c>
      <c r="O277" s="130">
        <v>0</v>
      </c>
      <c r="P277" s="130">
        <v>0</v>
      </c>
      <c r="Q277" s="130">
        <v>0</v>
      </c>
      <c r="R277" s="130">
        <v>0</v>
      </c>
      <c r="S277" s="130">
        <v>0</v>
      </c>
      <c r="T277" s="130">
        <v>0</v>
      </c>
      <c r="U277" s="130">
        <v>0</v>
      </c>
      <c r="V277" s="130">
        <v>0</v>
      </c>
      <c r="W277" s="130">
        <v>0</v>
      </c>
      <c r="X277" s="130">
        <v>0</v>
      </c>
      <c r="Y277" s="130" t="s">
        <v>191</v>
      </c>
      <c r="Z277" s="94" t="s">
        <v>249</v>
      </c>
      <c r="AA277" s="94" t="s">
        <v>1007</v>
      </c>
    </row>
    <row r="278" spans="1:27" x14ac:dyDescent="0.25">
      <c r="A278" s="94" t="s">
        <v>1008</v>
      </c>
      <c r="B278" s="94" t="s">
        <v>1009</v>
      </c>
      <c r="C278" s="26"/>
      <c r="D278" s="94">
        <v>0</v>
      </c>
      <c r="E278" s="130">
        <v>0</v>
      </c>
      <c r="F278" s="130">
        <v>0</v>
      </c>
      <c r="G278" s="130">
        <v>0</v>
      </c>
      <c r="H278" s="130">
        <v>0</v>
      </c>
      <c r="I278" s="130">
        <v>0</v>
      </c>
      <c r="J278" s="130">
        <v>0</v>
      </c>
      <c r="K278" s="130">
        <v>0</v>
      </c>
      <c r="L278" s="130">
        <v>0</v>
      </c>
      <c r="M278" s="130">
        <v>0</v>
      </c>
      <c r="N278" s="130">
        <v>64062</v>
      </c>
      <c r="O278" s="130">
        <v>0</v>
      </c>
      <c r="P278" s="130">
        <v>0</v>
      </c>
      <c r="Q278" s="130">
        <v>0</v>
      </c>
      <c r="R278" s="130">
        <v>0</v>
      </c>
      <c r="S278" s="130">
        <v>0</v>
      </c>
      <c r="T278" s="130">
        <v>0</v>
      </c>
      <c r="U278" s="130">
        <v>0</v>
      </c>
      <c r="V278" s="130">
        <v>0</v>
      </c>
      <c r="W278" s="130">
        <v>0</v>
      </c>
      <c r="X278" s="130">
        <v>0</v>
      </c>
      <c r="Y278" s="130" t="s">
        <v>191</v>
      </c>
      <c r="Z278" s="94" t="s">
        <v>249</v>
      </c>
      <c r="AA278" s="94" t="s">
        <v>1010</v>
      </c>
    </row>
    <row r="279" spans="1:27" x14ac:dyDescent="0.25">
      <c r="A279" s="94" t="s">
        <v>1011</v>
      </c>
      <c r="B279" s="94" t="s">
        <v>1012</v>
      </c>
      <c r="C279" s="26"/>
      <c r="D279" s="94">
        <v>0</v>
      </c>
      <c r="E279" s="130">
        <v>0</v>
      </c>
      <c r="F279" s="130">
        <v>0</v>
      </c>
      <c r="G279" s="130">
        <v>0</v>
      </c>
      <c r="H279" s="130">
        <v>0</v>
      </c>
      <c r="I279" s="130">
        <v>0</v>
      </c>
      <c r="J279" s="130">
        <v>0</v>
      </c>
      <c r="K279" s="130">
        <v>0</v>
      </c>
      <c r="L279" s="130">
        <v>0</v>
      </c>
      <c r="M279" s="130">
        <v>0</v>
      </c>
      <c r="N279" s="130">
        <v>41829</v>
      </c>
      <c r="O279" s="130">
        <v>0</v>
      </c>
      <c r="P279" s="130">
        <v>0</v>
      </c>
      <c r="Q279" s="130">
        <v>0</v>
      </c>
      <c r="R279" s="130">
        <v>0</v>
      </c>
      <c r="S279" s="130">
        <v>0</v>
      </c>
      <c r="T279" s="130">
        <v>0</v>
      </c>
      <c r="U279" s="130">
        <v>0</v>
      </c>
      <c r="V279" s="130">
        <v>0</v>
      </c>
      <c r="W279" s="130">
        <v>0</v>
      </c>
      <c r="X279" s="130">
        <v>1751</v>
      </c>
      <c r="Y279" s="130" t="s">
        <v>191</v>
      </c>
      <c r="Z279" s="94" t="s">
        <v>249</v>
      </c>
      <c r="AA279" s="94" t="s">
        <v>1013</v>
      </c>
    </row>
    <row r="280" spans="1:27" x14ac:dyDescent="0.25">
      <c r="A280" s="94" t="s">
        <v>1014</v>
      </c>
      <c r="B280" s="94" t="s">
        <v>1015</v>
      </c>
      <c r="C280" s="26"/>
      <c r="D280" s="94">
        <v>0</v>
      </c>
      <c r="E280" s="130">
        <v>0</v>
      </c>
      <c r="F280" s="130">
        <v>0</v>
      </c>
      <c r="G280" s="130">
        <v>0</v>
      </c>
      <c r="H280" s="130">
        <v>0</v>
      </c>
      <c r="I280" s="130">
        <v>0</v>
      </c>
      <c r="J280" s="130">
        <v>0</v>
      </c>
      <c r="K280" s="130">
        <v>0</v>
      </c>
      <c r="L280" s="130">
        <v>0</v>
      </c>
      <c r="M280" s="130">
        <v>0</v>
      </c>
      <c r="N280" s="130">
        <v>47673</v>
      </c>
      <c r="O280" s="130">
        <v>12000</v>
      </c>
      <c r="P280" s="130">
        <v>0</v>
      </c>
      <c r="Q280" s="130">
        <v>0</v>
      </c>
      <c r="R280" s="130">
        <v>0</v>
      </c>
      <c r="S280" s="130">
        <v>0</v>
      </c>
      <c r="T280" s="130">
        <v>0</v>
      </c>
      <c r="U280" s="130">
        <v>0</v>
      </c>
      <c r="V280" s="130">
        <v>0</v>
      </c>
      <c r="W280" s="130">
        <v>40500</v>
      </c>
      <c r="X280" s="130">
        <v>0</v>
      </c>
      <c r="Y280" s="130" t="s">
        <v>195</v>
      </c>
      <c r="Z280" s="94" t="s">
        <v>205</v>
      </c>
      <c r="AA280" s="94" t="s">
        <v>1016</v>
      </c>
    </row>
    <row r="281" spans="1:27" x14ac:dyDescent="0.25">
      <c r="A281" s="94" t="s">
        <v>1017</v>
      </c>
      <c r="B281" s="94" t="s">
        <v>1018</v>
      </c>
      <c r="C281" s="26"/>
      <c r="D281" s="94">
        <v>0</v>
      </c>
      <c r="E281" s="130">
        <v>0</v>
      </c>
      <c r="F281" s="130">
        <v>0</v>
      </c>
      <c r="G281" s="130">
        <v>0</v>
      </c>
      <c r="H281" s="130">
        <v>0</v>
      </c>
      <c r="I281" s="130">
        <v>0</v>
      </c>
      <c r="J281" s="130">
        <v>0</v>
      </c>
      <c r="K281" s="130">
        <v>0</v>
      </c>
      <c r="L281" s="130">
        <v>0</v>
      </c>
      <c r="M281" s="130">
        <v>0</v>
      </c>
      <c r="N281" s="130">
        <v>52010</v>
      </c>
      <c r="O281" s="130">
        <v>45500</v>
      </c>
      <c r="P281" s="130">
        <v>500</v>
      </c>
      <c r="Q281" s="130">
        <v>4000</v>
      </c>
      <c r="R281" s="130">
        <v>0</v>
      </c>
      <c r="S281" s="130">
        <v>0</v>
      </c>
      <c r="T281" s="130">
        <v>0</v>
      </c>
      <c r="U281" s="130">
        <v>0</v>
      </c>
      <c r="V281" s="130">
        <v>0</v>
      </c>
      <c r="W281" s="130">
        <v>0</v>
      </c>
      <c r="X281" s="130">
        <v>11000</v>
      </c>
      <c r="Y281" s="130" t="s">
        <v>191</v>
      </c>
      <c r="Z281" s="94" t="s">
        <v>262</v>
      </c>
      <c r="AA281" s="94" t="s">
        <v>1019</v>
      </c>
    </row>
    <row r="282" spans="1:27" x14ac:dyDescent="0.25">
      <c r="A282" s="94" t="s">
        <v>1020</v>
      </c>
      <c r="B282" s="94" t="s">
        <v>1021</v>
      </c>
      <c r="C282" s="26"/>
      <c r="D282" s="94">
        <v>0</v>
      </c>
      <c r="E282" s="130">
        <v>0</v>
      </c>
      <c r="F282" s="130">
        <v>0</v>
      </c>
      <c r="G282" s="130">
        <v>0</v>
      </c>
      <c r="H282" s="130">
        <v>0</v>
      </c>
      <c r="I282" s="130">
        <v>0</v>
      </c>
      <c r="J282" s="130">
        <v>0</v>
      </c>
      <c r="K282" s="130">
        <v>0</v>
      </c>
      <c r="L282" s="130">
        <v>0</v>
      </c>
      <c r="M282" s="130">
        <v>0</v>
      </c>
      <c r="N282" s="130">
        <v>0</v>
      </c>
      <c r="O282" s="130">
        <v>0</v>
      </c>
      <c r="P282" s="130">
        <v>0</v>
      </c>
      <c r="Q282" s="130">
        <v>0</v>
      </c>
      <c r="R282" s="130">
        <v>0</v>
      </c>
      <c r="S282" s="130">
        <v>0</v>
      </c>
      <c r="T282" s="130">
        <v>52714</v>
      </c>
      <c r="U282" s="130">
        <v>0</v>
      </c>
      <c r="V282" s="130">
        <v>0</v>
      </c>
      <c r="W282" s="130">
        <v>9450</v>
      </c>
      <c r="X282" s="130">
        <v>0</v>
      </c>
      <c r="Y282" s="130" t="s">
        <v>197</v>
      </c>
      <c r="Z282" s="94" t="s">
        <v>197</v>
      </c>
      <c r="AA282" s="94" t="s">
        <v>1022</v>
      </c>
    </row>
    <row r="283" spans="1:27" x14ac:dyDescent="0.25">
      <c r="A283" s="94" t="s">
        <v>1023</v>
      </c>
      <c r="B283" s="94" t="s">
        <v>1024</v>
      </c>
      <c r="C283" s="26"/>
      <c r="D283" s="94">
        <v>0</v>
      </c>
      <c r="E283" s="130">
        <v>0</v>
      </c>
      <c r="F283" s="130">
        <v>0</v>
      </c>
      <c r="G283" s="130">
        <v>0</v>
      </c>
      <c r="H283" s="130">
        <v>0</v>
      </c>
      <c r="I283" s="130">
        <v>0</v>
      </c>
      <c r="J283" s="130">
        <v>0</v>
      </c>
      <c r="K283" s="130">
        <v>0</v>
      </c>
      <c r="L283" s="130">
        <v>0</v>
      </c>
      <c r="M283" s="130">
        <v>0</v>
      </c>
      <c r="N283" s="130">
        <v>16817</v>
      </c>
      <c r="O283" s="130">
        <v>0</v>
      </c>
      <c r="P283" s="130">
        <v>0</v>
      </c>
      <c r="Q283" s="130">
        <v>0</v>
      </c>
      <c r="R283" s="130">
        <v>0</v>
      </c>
      <c r="S283" s="130">
        <v>0</v>
      </c>
      <c r="T283" s="130">
        <v>0</v>
      </c>
      <c r="U283" s="130">
        <v>0</v>
      </c>
      <c r="V283" s="130">
        <v>0</v>
      </c>
      <c r="W283" s="130">
        <v>0</v>
      </c>
      <c r="X283" s="130">
        <v>0</v>
      </c>
      <c r="Y283" s="130" t="s">
        <v>195</v>
      </c>
      <c r="Z283" s="94" t="s">
        <v>249</v>
      </c>
      <c r="AA283" s="94" t="s">
        <v>1025</v>
      </c>
    </row>
    <row r="284" spans="1:27" x14ac:dyDescent="0.25">
      <c r="A284" s="94" t="s">
        <v>1026</v>
      </c>
      <c r="B284" s="94" t="s">
        <v>1027</v>
      </c>
      <c r="C284" s="26"/>
      <c r="D284" s="94">
        <v>0</v>
      </c>
      <c r="E284" s="130">
        <v>0</v>
      </c>
      <c r="F284" s="130">
        <v>0</v>
      </c>
      <c r="G284" s="130">
        <v>0</v>
      </c>
      <c r="H284" s="130">
        <v>0</v>
      </c>
      <c r="I284" s="130">
        <v>0</v>
      </c>
      <c r="J284" s="130">
        <v>0</v>
      </c>
      <c r="K284" s="130">
        <v>0</v>
      </c>
      <c r="L284" s="130">
        <v>0</v>
      </c>
      <c r="M284" s="130">
        <v>0</v>
      </c>
      <c r="N284" s="130">
        <v>39834</v>
      </c>
      <c r="O284" s="130">
        <v>0</v>
      </c>
      <c r="P284" s="130">
        <v>0</v>
      </c>
      <c r="Q284" s="130">
        <v>223</v>
      </c>
      <c r="R284" s="130">
        <v>0</v>
      </c>
      <c r="S284" s="130">
        <v>0</v>
      </c>
      <c r="T284" s="130">
        <v>0</v>
      </c>
      <c r="U284" s="130">
        <v>0</v>
      </c>
      <c r="V284" s="130">
        <v>0</v>
      </c>
      <c r="W284" s="130">
        <v>0</v>
      </c>
      <c r="X284" s="130">
        <v>0</v>
      </c>
      <c r="Y284" s="130" t="s">
        <v>191</v>
      </c>
      <c r="Z284" s="94" t="s">
        <v>212</v>
      </c>
      <c r="AA284" s="94" t="s">
        <v>1028</v>
      </c>
    </row>
    <row r="285" spans="1:27" x14ac:dyDescent="0.25">
      <c r="A285" s="94" t="s">
        <v>1029</v>
      </c>
      <c r="B285" s="94" t="s">
        <v>1030</v>
      </c>
      <c r="C285" s="26"/>
      <c r="D285" s="94">
        <v>0</v>
      </c>
      <c r="E285" s="130">
        <v>0</v>
      </c>
      <c r="F285" s="130">
        <v>0</v>
      </c>
      <c r="G285" s="130">
        <v>0</v>
      </c>
      <c r="H285" s="130">
        <v>0</v>
      </c>
      <c r="I285" s="130">
        <v>0</v>
      </c>
      <c r="J285" s="130">
        <v>0</v>
      </c>
      <c r="K285" s="130">
        <v>0</v>
      </c>
      <c r="L285" s="130">
        <v>0</v>
      </c>
      <c r="M285" s="130">
        <v>0</v>
      </c>
      <c r="N285" s="130">
        <v>91616</v>
      </c>
      <c r="O285" s="130">
        <v>0</v>
      </c>
      <c r="P285" s="130">
        <v>0</v>
      </c>
      <c r="Q285" s="130">
        <v>4000</v>
      </c>
      <c r="R285" s="130">
        <v>0</v>
      </c>
      <c r="S285" s="130">
        <v>0</v>
      </c>
      <c r="T285" s="130">
        <v>0</v>
      </c>
      <c r="U285" s="130">
        <v>0</v>
      </c>
      <c r="V285" s="130">
        <v>0</v>
      </c>
      <c r="W285" s="130">
        <v>16000</v>
      </c>
      <c r="X285" s="130">
        <v>16000</v>
      </c>
      <c r="Y285" s="130" t="s">
        <v>191</v>
      </c>
      <c r="Z285" s="94" t="s">
        <v>212</v>
      </c>
      <c r="AA285" s="94" t="s">
        <v>1031</v>
      </c>
    </row>
    <row r="286" spans="1:27" x14ac:dyDescent="0.25">
      <c r="A286" s="94" t="s">
        <v>1032</v>
      </c>
      <c r="B286" s="94" t="s">
        <v>1033</v>
      </c>
      <c r="C286" s="26"/>
      <c r="D286" s="94">
        <v>0</v>
      </c>
      <c r="E286" s="130">
        <v>0</v>
      </c>
      <c r="F286" s="130">
        <v>0</v>
      </c>
      <c r="G286" s="130">
        <v>0</v>
      </c>
      <c r="H286" s="130">
        <v>0</v>
      </c>
      <c r="I286" s="130">
        <v>0</v>
      </c>
      <c r="J286" s="130">
        <v>0</v>
      </c>
      <c r="K286" s="130">
        <v>0</v>
      </c>
      <c r="L286" s="130">
        <v>0</v>
      </c>
      <c r="M286" s="130">
        <v>0</v>
      </c>
      <c r="N286" s="130">
        <v>505</v>
      </c>
      <c r="O286" s="130">
        <v>0</v>
      </c>
      <c r="P286" s="130">
        <v>0</v>
      </c>
      <c r="Q286" s="130">
        <v>0</v>
      </c>
      <c r="R286" s="130">
        <v>0</v>
      </c>
      <c r="S286" s="130">
        <v>0</v>
      </c>
      <c r="T286" s="130">
        <v>0</v>
      </c>
      <c r="U286" s="130">
        <v>0</v>
      </c>
      <c r="V286" s="130">
        <v>0</v>
      </c>
      <c r="W286" s="130">
        <v>0</v>
      </c>
      <c r="X286" s="130">
        <v>7000</v>
      </c>
      <c r="Y286" s="130" t="s">
        <v>191</v>
      </c>
      <c r="Z286" s="94" t="s">
        <v>212</v>
      </c>
      <c r="AA286" s="94" t="s">
        <v>1034</v>
      </c>
    </row>
    <row r="287" spans="1:27" x14ac:dyDescent="0.25">
      <c r="A287" s="94" t="s">
        <v>1035</v>
      </c>
      <c r="B287" s="94" t="s">
        <v>1036</v>
      </c>
      <c r="C287" s="26"/>
      <c r="D287" s="94">
        <v>0</v>
      </c>
      <c r="E287" s="130">
        <v>0</v>
      </c>
      <c r="F287" s="130">
        <v>0</v>
      </c>
      <c r="G287" s="130">
        <v>0</v>
      </c>
      <c r="H287" s="130">
        <v>0</v>
      </c>
      <c r="I287" s="130">
        <v>0</v>
      </c>
      <c r="J287" s="130">
        <v>0</v>
      </c>
      <c r="K287" s="130">
        <v>0</v>
      </c>
      <c r="L287" s="130">
        <v>0</v>
      </c>
      <c r="M287" s="130">
        <v>0</v>
      </c>
      <c r="N287" s="130">
        <v>110820</v>
      </c>
      <c r="O287" s="130">
        <v>33000</v>
      </c>
      <c r="P287" s="130">
        <v>0</v>
      </c>
      <c r="Q287" s="130">
        <v>0</v>
      </c>
      <c r="R287" s="130">
        <v>0</v>
      </c>
      <c r="S287" s="130">
        <v>0</v>
      </c>
      <c r="T287" s="130">
        <v>0</v>
      </c>
      <c r="U287" s="130">
        <v>0</v>
      </c>
      <c r="V287" s="130">
        <v>0</v>
      </c>
      <c r="W287" s="130">
        <v>15000</v>
      </c>
      <c r="X287" s="130">
        <v>15000</v>
      </c>
      <c r="Y287" s="130" t="s">
        <v>191</v>
      </c>
      <c r="Z287" s="94" t="s">
        <v>205</v>
      </c>
      <c r="AA287" s="94" t="s">
        <v>1037</v>
      </c>
    </row>
    <row r="288" spans="1:27" x14ac:dyDescent="0.25">
      <c r="A288" s="94" t="s">
        <v>1038</v>
      </c>
      <c r="B288" s="94" t="s">
        <v>1039</v>
      </c>
      <c r="C288" s="26"/>
      <c r="D288" s="94">
        <v>0</v>
      </c>
      <c r="E288" s="130">
        <v>0</v>
      </c>
      <c r="F288" s="130">
        <v>0</v>
      </c>
      <c r="G288" s="130">
        <v>0</v>
      </c>
      <c r="H288" s="130">
        <v>0</v>
      </c>
      <c r="I288" s="130">
        <v>0</v>
      </c>
      <c r="J288" s="130">
        <v>0</v>
      </c>
      <c r="K288" s="130">
        <v>0</v>
      </c>
      <c r="L288" s="130">
        <v>0</v>
      </c>
      <c r="M288" s="130">
        <v>0</v>
      </c>
      <c r="N288" s="130">
        <v>207880</v>
      </c>
      <c r="O288" s="130">
        <v>5000</v>
      </c>
      <c r="P288" s="130">
        <v>0</v>
      </c>
      <c r="Q288" s="130">
        <v>0</v>
      </c>
      <c r="R288" s="130">
        <v>803</v>
      </c>
      <c r="S288" s="130">
        <v>0</v>
      </c>
      <c r="T288" s="130">
        <v>0</v>
      </c>
      <c r="U288" s="130">
        <v>0</v>
      </c>
      <c r="V288" s="130">
        <v>34149</v>
      </c>
      <c r="W288" s="130">
        <v>0</v>
      </c>
      <c r="X288" s="130">
        <v>0</v>
      </c>
      <c r="Y288" s="130" t="s">
        <v>193</v>
      </c>
      <c r="Z288" s="94" t="s">
        <v>205</v>
      </c>
      <c r="AA288" s="94" t="s">
        <v>1040</v>
      </c>
    </row>
    <row r="289" spans="1:27" x14ac:dyDescent="0.25">
      <c r="A289" s="94" t="s">
        <v>1041</v>
      </c>
      <c r="B289" s="94" t="s">
        <v>1042</v>
      </c>
      <c r="C289" s="26"/>
      <c r="D289" s="94">
        <v>0</v>
      </c>
      <c r="E289" s="130">
        <v>0</v>
      </c>
      <c r="F289" s="130">
        <v>0</v>
      </c>
      <c r="G289" s="130">
        <v>0</v>
      </c>
      <c r="H289" s="130">
        <v>0</v>
      </c>
      <c r="I289" s="130">
        <v>0</v>
      </c>
      <c r="J289" s="130">
        <v>0</v>
      </c>
      <c r="K289" s="130">
        <v>0</v>
      </c>
      <c r="L289" s="130">
        <v>0</v>
      </c>
      <c r="M289" s="130">
        <v>0</v>
      </c>
      <c r="N289" s="130">
        <v>6434</v>
      </c>
      <c r="O289" s="130">
        <v>0</v>
      </c>
      <c r="P289" s="130">
        <v>0</v>
      </c>
      <c r="Q289" s="130">
        <v>0</v>
      </c>
      <c r="R289" s="130">
        <v>0</v>
      </c>
      <c r="S289" s="130">
        <v>0</v>
      </c>
      <c r="T289" s="130">
        <v>0</v>
      </c>
      <c r="U289" s="130">
        <v>0</v>
      </c>
      <c r="V289" s="130">
        <v>0</v>
      </c>
      <c r="W289" s="130">
        <v>0</v>
      </c>
      <c r="X289" s="130">
        <v>0</v>
      </c>
      <c r="Y289" s="130" t="s">
        <v>197</v>
      </c>
      <c r="Z289" s="94" t="s">
        <v>197</v>
      </c>
      <c r="AA289" s="94" t="s">
        <v>1043</v>
      </c>
    </row>
    <row r="290" spans="1:27" x14ac:dyDescent="0.25">
      <c r="A290" s="94" t="s">
        <v>1044</v>
      </c>
      <c r="B290" s="94" t="s">
        <v>1045</v>
      </c>
      <c r="C290" s="26"/>
      <c r="D290" s="94">
        <v>0</v>
      </c>
      <c r="E290" s="130">
        <v>0</v>
      </c>
      <c r="F290" s="130">
        <v>0</v>
      </c>
      <c r="G290" s="130">
        <v>0</v>
      </c>
      <c r="H290" s="130">
        <v>0</v>
      </c>
      <c r="I290" s="130">
        <v>0</v>
      </c>
      <c r="J290" s="130">
        <v>0</v>
      </c>
      <c r="K290" s="130">
        <v>0</v>
      </c>
      <c r="L290" s="130">
        <v>0</v>
      </c>
      <c r="M290" s="130">
        <v>0</v>
      </c>
      <c r="N290" s="130">
        <v>456795</v>
      </c>
      <c r="O290" s="130">
        <v>10000</v>
      </c>
      <c r="P290" s="130">
        <v>0</v>
      </c>
      <c r="Q290" s="130">
        <v>0</v>
      </c>
      <c r="R290" s="130">
        <v>0</v>
      </c>
      <c r="S290" s="130">
        <v>0</v>
      </c>
      <c r="T290" s="130">
        <v>0</v>
      </c>
      <c r="U290" s="130">
        <v>0</v>
      </c>
      <c r="V290" s="130">
        <v>5000</v>
      </c>
      <c r="W290" s="130">
        <v>0</v>
      </c>
      <c r="X290" s="130">
        <v>0</v>
      </c>
      <c r="Y290" s="130" t="s">
        <v>191</v>
      </c>
      <c r="Z290" s="94" t="s">
        <v>205</v>
      </c>
      <c r="AA290" s="94" t="s">
        <v>1046</v>
      </c>
    </row>
    <row r="291" spans="1:27" x14ac:dyDescent="0.25">
      <c r="A291" s="94" t="s">
        <v>1047</v>
      </c>
      <c r="B291" s="94" t="s">
        <v>1048</v>
      </c>
      <c r="C291" s="26"/>
      <c r="D291" s="94">
        <v>0</v>
      </c>
      <c r="E291" s="130">
        <v>0</v>
      </c>
      <c r="F291" s="130">
        <v>0</v>
      </c>
      <c r="G291" s="130">
        <v>0</v>
      </c>
      <c r="H291" s="130">
        <v>0</v>
      </c>
      <c r="I291" s="130">
        <v>0</v>
      </c>
      <c r="J291" s="130">
        <v>0</v>
      </c>
      <c r="K291" s="130">
        <v>0</v>
      </c>
      <c r="L291" s="130">
        <v>0</v>
      </c>
      <c r="M291" s="130">
        <v>0</v>
      </c>
      <c r="N291" s="130">
        <v>102850</v>
      </c>
      <c r="O291" s="130">
        <v>0</v>
      </c>
      <c r="P291" s="130">
        <v>0</v>
      </c>
      <c r="Q291" s="130">
        <v>0</v>
      </c>
      <c r="R291" s="130">
        <v>0</v>
      </c>
      <c r="S291" s="130">
        <v>0</v>
      </c>
      <c r="T291" s="130">
        <v>0</v>
      </c>
      <c r="U291" s="130">
        <v>0</v>
      </c>
      <c r="V291" s="130">
        <v>0</v>
      </c>
      <c r="W291" s="130">
        <v>0</v>
      </c>
      <c r="X291" s="130">
        <v>0</v>
      </c>
      <c r="Y291" s="130" t="s">
        <v>191</v>
      </c>
      <c r="Z291" s="94" t="s">
        <v>212</v>
      </c>
      <c r="AA291" s="94" t="s">
        <v>1049</v>
      </c>
    </row>
    <row r="292" spans="1:27" x14ac:dyDescent="0.25">
      <c r="A292" s="94" t="s">
        <v>1050</v>
      </c>
      <c r="B292" s="94" t="s">
        <v>1051</v>
      </c>
      <c r="C292" s="26"/>
      <c r="D292" s="94">
        <v>0</v>
      </c>
      <c r="E292" s="130">
        <v>0</v>
      </c>
      <c r="F292" s="130">
        <v>0</v>
      </c>
      <c r="G292" s="130">
        <v>0</v>
      </c>
      <c r="H292" s="130">
        <v>0</v>
      </c>
      <c r="I292" s="130">
        <v>0</v>
      </c>
      <c r="J292" s="130">
        <v>0</v>
      </c>
      <c r="K292" s="130">
        <v>0</v>
      </c>
      <c r="L292" s="130">
        <v>0</v>
      </c>
      <c r="M292" s="130">
        <v>0</v>
      </c>
      <c r="N292" s="130">
        <v>89538</v>
      </c>
      <c r="O292" s="130">
        <v>10600</v>
      </c>
      <c r="P292" s="130">
        <v>0</v>
      </c>
      <c r="Q292" s="130">
        <v>0</v>
      </c>
      <c r="R292" s="130">
        <v>0</v>
      </c>
      <c r="S292" s="130">
        <v>0</v>
      </c>
      <c r="T292" s="130">
        <v>0</v>
      </c>
      <c r="U292" s="130">
        <v>0</v>
      </c>
      <c r="V292" s="130">
        <v>3000</v>
      </c>
      <c r="W292" s="130">
        <v>69400</v>
      </c>
      <c r="X292" s="130">
        <v>0</v>
      </c>
      <c r="Y292" s="130" t="s">
        <v>195</v>
      </c>
      <c r="Z292" s="94" t="s">
        <v>205</v>
      </c>
      <c r="AA292" s="94" t="s">
        <v>1052</v>
      </c>
    </row>
    <row r="293" spans="1:27" x14ac:dyDescent="0.25">
      <c r="A293" s="94" t="s">
        <v>1053</v>
      </c>
      <c r="B293" s="94" t="s">
        <v>1054</v>
      </c>
      <c r="C293" s="26"/>
      <c r="D293" s="94">
        <v>0</v>
      </c>
      <c r="E293" s="130">
        <v>0</v>
      </c>
      <c r="F293" s="130">
        <v>0</v>
      </c>
      <c r="G293" s="130">
        <v>0</v>
      </c>
      <c r="H293" s="130">
        <v>0</v>
      </c>
      <c r="I293" s="130">
        <v>0</v>
      </c>
      <c r="J293" s="130">
        <v>0</v>
      </c>
      <c r="K293" s="130">
        <v>0</v>
      </c>
      <c r="L293" s="130">
        <v>0</v>
      </c>
      <c r="M293" s="130">
        <v>0</v>
      </c>
      <c r="N293" s="130">
        <v>148032</v>
      </c>
      <c r="O293" s="130">
        <v>33400</v>
      </c>
      <c r="P293" s="130">
        <v>0</v>
      </c>
      <c r="Q293" s="130">
        <v>0</v>
      </c>
      <c r="R293" s="130">
        <v>0</v>
      </c>
      <c r="S293" s="130">
        <v>0</v>
      </c>
      <c r="T293" s="130">
        <v>0</v>
      </c>
      <c r="U293" s="130">
        <v>0</v>
      </c>
      <c r="V293" s="130">
        <v>0</v>
      </c>
      <c r="W293" s="130">
        <v>29500</v>
      </c>
      <c r="X293" s="130">
        <v>0</v>
      </c>
      <c r="Y293" s="130" t="s">
        <v>193</v>
      </c>
      <c r="Z293" s="94" t="s">
        <v>205</v>
      </c>
      <c r="AA293" s="94" t="s">
        <v>1055</v>
      </c>
    </row>
    <row r="294" spans="1:27" x14ac:dyDescent="0.25">
      <c r="A294" s="94" t="s">
        <v>1056</v>
      </c>
      <c r="B294" s="94" t="s">
        <v>1057</v>
      </c>
      <c r="C294" s="26"/>
      <c r="D294" s="94">
        <v>0</v>
      </c>
      <c r="E294" s="130">
        <v>0</v>
      </c>
      <c r="F294" s="130">
        <v>0</v>
      </c>
      <c r="G294" s="130">
        <v>0</v>
      </c>
      <c r="H294" s="130">
        <v>0</v>
      </c>
      <c r="I294" s="130">
        <v>0</v>
      </c>
      <c r="J294" s="130">
        <v>1553</v>
      </c>
      <c r="K294" s="130">
        <v>0</v>
      </c>
      <c r="L294" s="130">
        <v>0</v>
      </c>
      <c r="M294" s="130">
        <v>0</v>
      </c>
      <c r="N294" s="130">
        <v>227190</v>
      </c>
      <c r="O294" s="130">
        <v>62500</v>
      </c>
      <c r="P294" s="130">
        <v>0</v>
      </c>
      <c r="Q294" s="130">
        <v>1500</v>
      </c>
      <c r="R294" s="130">
        <v>0</v>
      </c>
      <c r="S294" s="130">
        <v>0</v>
      </c>
      <c r="T294" s="130">
        <v>0</v>
      </c>
      <c r="U294" s="130">
        <v>0</v>
      </c>
      <c r="V294" s="130">
        <v>0</v>
      </c>
      <c r="W294" s="130">
        <v>0</v>
      </c>
      <c r="X294" s="130">
        <v>0</v>
      </c>
      <c r="Y294" s="130" t="s">
        <v>195</v>
      </c>
      <c r="Z294" s="94" t="s">
        <v>205</v>
      </c>
      <c r="AA294" s="94" t="s">
        <v>1058</v>
      </c>
    </row>
    <row r="295" spans="1:27" x14ac:dyDescent="0.25">
      <c r="A295" s="94" t="s">
        <v>1059</v>
      </c>
      <c r="B295" s="94" t="s">
        <v>1060</v>
      </c>
      <c r="C295" s="26"/>
      <c r="D295" s="94">
        <v>0</v>
      </c>
      <c r="E295" s="130">
        <v>0</v>
      </c>
      <c r="F295" s="130">
        <v>0</v>
      </c>
      <c r="G295" s="130">
        <v>0</v>
      </c>
      <c r="H295" s="130">
        <v>0</v>
      </c>
      <c r="I295" s="130">
        <v>0</v>
      </c>
      <c r="J295" s="130">
        <v>0</v>
      </c>
      <c r="K295" s="130">
        <v>0</v>
      </c>
      <c r="L295" s="130">
        <v>0</v>
      </c>
      <c r="M295" s="130">
        <v>0</v>
      </c>
      <c r="N295" s="130">
        <v>135407</v>
      </c>
      <c r="O295" s="130">
        <v>0</v>
      </c>
      <c r="P295" s="130">
        <v>0</v>
      </c>
      <c r="Q295" s="130">
        <v>0</v>
      </c>
      <c r="R295" s="130">
        <v>0</v>
      </c>
      <c r="S295" s="130">
        <v>0</v>
      </c>
      <c r="T295" s="130">
        <v>0</v>
      </c>
      <c r="U295" s="130">
        <v>0</v>
      </c>
      <c r="V295" s="130">
        <v>0</v>
      </c>
      <c r="W295" s="130">
        <v>0</v>
      </c>
      <c r="X295" s="130">
        <v>0</v>
      </c>
      <c r="Y295" s="130" t="s">
        <v>191</v>
      </c>
      <c r="Z295" s="94" t="s">
        <v>212</v>
      </c>
      <c r="AA295" s="94" t="s">
        <v>1061</v>
      </c>
    </row>
    <row r="296" spans="1:27" x14ac:dyDescent="0.25">
      <c r="A296" s="94" t="s">
        <v>1062</v>
      </c>
      <c r="B296" s="94" t="s">
        <v>1063</v>
      </c>
      <c r="C296" s="26"/>
      <c r="D296" s="94">
        <v>0</v>
      </c>
      <c r="E296" s="130">
        <v>0</v>
      </c>
      <c r="F296" s="130">
        <v>0</v>
      </c>
      <c r="G296" s="130">
        <v>0</v>
      </c>
      <c r="H296" s="130">
        <v>0</v>
      </c>
      <c r="I296" s="130">
        <v>0</v>
      </c>
      <c r="J296" s="130">
        <v>0</v>
      </c>
      <c r="K296" s="130">
        <v>0</v>
      </c>
      <c r="L296" s="130">
        <v>0</v>
      </c>
      <c r="M296" s="130">
        <v>0</v>
      </c>
      <c r="N296" s="130">
        <v>0</v>
      </c>
      <c r="O296" s="130">
        <v>0</v>
      </c>
      <c r="P296" s="130">
        <v>0</v>
      </c>
      <c r="Q296" s="130">
        <v>0</v>
      </c>
      <c r="R296" s="130">
        <v>0</v>
      </c>
      <c r="S296" s="130">
        <v>0</v>
      </c>
      <c r="T296" s="130">
        <v>0</v>
      </c>
      <c r="U296" s="130">
        <v>0</v>
      </c>
      <c r="V296" s="130">
        <v>0</v>
      </c>
      <c r="W296" s="130">
        <v>0</v>
      </c>
      <c r="X296" s="130">
        <v>0</v>
      </c>
      <c r="Y296" s="130" t="s">
        <v>191</v>
      </c>
      <c r="Z296" s="94" t="s">
        <v>249</v>
      </c>
      <c r="AA296" s="94" t="s">
        <v>1064</v>
      </c>
    </row>
    <row r="297" spans="1:27" x14ac:dyDescent="0.25">
      <c r="A297" s="94" t="s">
        <v>1065</v>
      </c>
      <c r="B297" s="94" t="s">
        <v>1066</v>
      </c>
      <c r="C297" s="26"/>
      <c r="D297" s="94">
        <v>0</v>
      </c>
      <c r="E297" s="130">
        <v>0</v>
      </c>
      <c r="F297" s="130">
        <v>0</v>
      </c>
      <c r="G297" s="130">
        <v>5033</v>
      </c>
      <c r="H297" s="130">
        <v>0</v>
      </c>
      <c r="I297" s="130">
        <v>0</v>
      </c>
      <c r="J297" s="130">
        <v>0</v>
      </c>
      <c r="K297" s="130">
        <v>0</v>
      </c>
      <c r="L297" s="130">
        <v>0</v>
      </c>
      <c r="M297" s="130">
        <v>0</v>
      </c>
      <c r="N297" s="130">
        <v>73568</v>
      </c>
      <c r="O297" s="130">
        <v>16500</v>
      </c>
      <c r="P297" s="130">
        <v>0</v>
      </c>
      <c r="Q297" s="130">
        <v>0</v>
      </c>
      <c r="R297" s="130">
        <v>0</v>
      </c>
      <c r="S297" s="130">
        <v>0</v>
      </c>
      <c r="T297" s="130">
        <v>0</v>
      </c>
      <c r="U297" s="130">
        <v>0</v>
      </c>
      <c r="V297" s="130">
        <v>0</v>
      </c>
      <c r="W297" s="130">
        <v>141</v>
      </c>
      <c r="X297" s="130">
        <v>0</v>
      </c>
      <c r="Y297" s="130" t="s">
        <v>191</v>
      </c>
      <c r="Z297" s="94" t="s">
        <v>212</v>
      </c>
      <c r="AA297" s="94" t="s">
        <v>1067</v>
      </c>
    </row>
    <row r="298" spans="1:27" x14ac:dyDescent="0.25">
      <c r="A298" s="94" t="s">
        <v>1068</v>
      </c>
      <c r="B298" s="94" t="s">
        <v>1069</v>
      </c>
      <c r="C298" s="26"/>
      <c r="D298" s="94">
        <v>0</v>
      </c>
      <c r="E298" s="130">
        <v>0</v>
      </c>
      <c r="F298" s="130">
        <v>0</v>
      </c>
      <c r="G298" s="130">
        <v>0</v>
      </c>
      <c r="H298" s="130">
        <v>0</v>
      </c>
      <c r="I298" s="130">
        <v>0</v>
      </c>
      <c r="J298" s="130">
        <v>0</v>
      </c>
      <c r="K298" s="130">
        <v>0</v>
      </c>
      <c r="L298" s="130">
        <v>0</v>
      </c>
      <c r="M298" s="130">
        <v>12</v>
      </c>
      <c r="N298" s="130">
        <v>404629</v>
      </c>
      <c r="O298" s="130">
        <v>235000</v>
      </c>
      <c r="P298" s="130">
        <v>0</v>
      </c>
      <c r="Q298" s="130">
        <v>24045</v>
      </c>
      <c r="R298" s="130">
        <v>1500</v>
      </c>
      <c r="S298" s="130">
        <v>0</v>
      </c>
      <c r="T298" s="130">
        <v>0</v>
      </c>
      <c r="U298" s="130">
        <v>0</v>
      </c>
      <c r="V298" s="130">
        <v>56000</v>
      </c>
      <c r="W298" s="130">
        <v>0</v>
      </c>
      <c r="X298" s="130">
        <v>21000</v>
      </c>
      <c r="Y298" s="130" t="s">
        <v>191</v>
      </c>
      <c r="Z298" s="94" t="s">
        <v>269</v>
      </c>
      <c r="AA298" s="94" t="s">
        <v>1070</v>
      </c>
    </row>
    <row r="299" spans="1:27" x14ac:dyDescent="0.25">
      <c r="A299" s="94" t="s">
        <v>1071</v>
      </c>
      <c r="B299" s="94" t="s">
        <v>1072</v>
      </c>
      <c r="C299" s="26"/>
      <c r="D299" s="94">
        <v>0</v>
      </c>
      <c r="E299" s="130">
        <v>0</v>
      </c>
      <c r="F299" s="130">
        <v>0</v>
      </c>
      <c r="G299" s="130">
        <v>0</v>
      </c>
      <c r="H299" s="130">
        <v>0</v>
      </c>
      <c r="I299" s="130">
        <v>0</v>
      </c>
      <c r="J299" s="130">
        <v>0</v>
      </c>
      <c r="K299" s="130">
        <v>0</v>
      </c>
      <c r="L299" s="130">
        <v>0</v>
      </c>
      <c r="M299" s="130">
        <v>0</v>
      </c>
      <c r="N299" s="130">
        <v>0</v>
      </c>
      <c r="O299" s="130">
        <v>0</v>
      </c>
      <c r="P299" s="130">
        <v>0</v>
      </c>
      <c r="Q299" s="130">
        <v>0</v>
      </c>
      <c r="R299" s="130">
        <v>0</v>
      </c>
      <c r="S299" s="130">
        <v>0</v>
      </c>
      <c r="T299" s="130">
        <v>0</v>
      </c>
      <c r="U299" s="130">
        <v>0</v>
      </c>
      <c r="V299" s="130">
        <v>0</v>
      </c>
      <c r="W299" s="130">
        <v>0</v>
      </c>
      <c r="X299" s="130">
        <v>0</v>
      </c>
      <c r="Y299" s="130" t="s">
        <v>191</v>
      </c>
      <c r="Z299" s="94" t="s">
        <v>212</v>
      </c>
      <c r="AA299" s="94" t="s">
        <v>1073</v>
      </c>
    </row>
    <row r="300" spans="1:27" x14ac:dyDescent="0.25">
      <c r="A300" s="94" t="s">
        <v>1074</v>
      </c>
      <c r="B300" s="94" t="s">
        <v>1075</v>
      </c>
      <c r="C300" s="26"/>
      <c r="D300" s="94">
        <v>0</v>
      </c>
      <c r="E300" s="130">
        <v>0</v>
      </c>
      <c r="F300" s="130">
        <v>0</v>
      </c>
      <c r="G300" s="130">
        <v>0</v>
      </c>
      <c r="H300" s="130">
        <v>0</v>
      </c>
      <c r="I300" s="130">
        <v>0</v>
      </c>
      <c r="J300" s="130">
        <v>0</v>
      </c>
      <c r="K300" s="130">
        <v>0</v>
      </c>
      <c r="L300" s="130">
        <v>0</v>
      </c>
      <c r="M300" s="130">
        <v>0</v>
      </c>
      <c r="N300" s="130">
        <v>355127</v>
      </c>
      <c r="O300" s="130">
        <v>248500</v>
      </c>
      <c r="P300" s="130">
        <v>0</v>
      </c>
      <c r="Q300" s="130">
        <v>0</v>
      </c>
      <c r="R300" s="130">
        <v>0</v>
      </c>
      <c r="S300" s="130">
        <v>0</v>
      </c>
      <c r="T300" s="130">
        <v>0</v>
      </c>
      <c r="U300" s="130">
        <v>0</v>
      </c>
      <c r="V300" s="130">
        <v>190240</v>
      </c>
      <c r="W300" s="130">
        <v>30000</v>
      </c>
      <c r="X300" s="130">
        <v>10000</v>
      </c>
      <c r="Y300" s="130" t="s">
        <v>191</v>
      </c>
      <c r="Z300" s="94" t="s">
        <v>262</v>
      </c>
      <c r="AA300" s="94" t="s">
        <v>1076</v>
      </c>
    </row>
    <row r="301" spans="1:27" x14ac:dyDescent="0.25">
      <c r="A301" s="94" t="s">
        <v>1077</v>
      </c>
      <c r="B301" s="94" t="s">
        <v>1078</v>
      </c>
      <c r="C301" s="26"/>
      <c r="D301" s="94">
        <v>0</v>
      </c>
      <c r="E301" s="130">
        <v>0</v>
      </c>
      <c r="F301" s="130">
        <v>0</v>
      </c>
      <c r="G301" s="130">
        <v>0</v>
      </c>
      <c r="H301" s="130">
        <v>0</v>
      </c>
      <c r="I301" s="130">
        <v>0</v>
      </c>
      <c r="J301" s="130">
        <v>0</v>
      </c>
      <c r="K301" s="130">
        <v>0</v>
      </c>
      <c r="L301" s="130">
        <v>0</v>
      </c>
      <c r="M301" s="130">
        <v>0</v>
      </c>
      <c r="N301" s="130">
        <v>107131</v>
      </c>
      <c r="O301" s="130">
        <v>30000</v>
      </c>
      <c r="P301" s="130">
        <v>0</v>
      </c>
      <c r="Q301" s="130">
        <v>0</v>
      </c>
      <c r="R301" s="130">
        <v>0</v>
      </c>
      <c r="S301" s="130">
        <v>0</v>
      </c>
      <c r="T301" s="130">
        <v>0</v>
      </c>
      <c r="U301" s="130">
        <v>0</v>
      </c>
      <c r="V301" s="130">
        <v>5000</v>
      </c>
      <c r="W301" s="130">
        <v>0</v>
      </c>
      <c r="X301" s="130">
        <v>0</v>
      </c>
      <c r="Y301" s="130" t="s">
        <v>195</v>
      </c>
      <c r="Z301" s="94" t="s">
        <v>205</v>
      </c>
      <c r="AA301" s="94" t="s">
        <v>1079</v>
      </c>
    </row>
    <row r="302" spans="1:27" x14ac:dyDescent="0.25">
      <c r="A302" s="94" t="s">
        <v>1080</v>
      </c>
      <c r="B302" s="94" t="s">
        <v>1081</v>
      </c>
      <c r="C302" s="26"/>
      <c r="D302" s="94">
        <v>309</v>
      </c>
      <c r="E302" s="130">
        <v>0</v>
      </c>
      <c r="F302" s="130">
        <v>0</v>
      </c>
      <c r="G302" s="130">
        <v>0</v>
      </c>
      <c r="H302" s="130">
        <v>0</v>
      </c>
      <c r="I302" s="130">
        <v>0</v>
      </c>
      <c r="J302" s="130">
        <v>0</v>
      </c>
      <c r="K302" s="130">
        <v>0</v>
      </c>
      <c r="L302" s="130">
        <v>0</v>
      </c>
      <c r="M302" s="130">
        <v>0</v>
      </c>
      <c r="N302" s="130">
        <v>66334</v>
      </c>
      <c r="O302" s="130">
        <v>0</v>
      </c>
      <c r="P302" s="130">
        <v>0</v>
      </c>
      <c r="Q302" s="130">
        <v>0</v>
      </c>
      <c r="R302" s="130">
        <v>0</v>
      </c>
      <c r="S302" s="130">
        <v>0</v>
      </c>
      <c r="T302" s="130">
        <v>0</v>
      </c>
      <c r="U302" s="130">
        <v>0</v>
      </c>
      <c r="V302" s="130">
        <v>0</v>
      </c>
      <c r="W302" s="130">
        <v>11000</v>
      </c>
      <c r="X302" s="130">
        <v>0</v>
      </c>
      <c r="Y302" s="130" t="s">
        <v>197</v>
      </c>
      <c r="Z302" s="94" t="s">
        <v>197</v>
      </c>
      <c r="AA302" s="94" t="s">
        <v>1082</v>
      </c>
    </row>
    <row r="303" spans="1:27" x14ac:dyDescent="0.25">
      <c r="A303" s="94" t="s">
        <v>1083</v>
      </c>
      <c r="B303" s="94" t="s">
        <v>1084</v>
      </c>
      <c r="C303" s="26"/>
      <c r="D303" s="94">
        <v>0</v>
      </c>
      <c r="E303" s="130">
        <v>0</v>
      </c>
      <c r="F303" s="130">
        <v>0</v>
      </c>
      <c r="G303" s="130">
        <v>0</v>
      </c>
      <c r="H303" s="130">
        <v>0</v>
      </c>
      <c r="I303" s="130">
        <v>0</v>
      </c>
      <c r="J303" s="130">
        <v>0</v>
      </c>
      <c r="K303" s="130">
        <v>0</v>
      </c>
      <c r="L303" s="130">
        <v>0</v>
      </c>
      <c r="M303" s="130">
        <v>0</v>
      </c>
      <c r="N303" s="130">
        <v>650484</v>
      </c>
      <c r="O303" s="130">
        <v>42250</v>
      </c>
      <c r="P303" s="130">
        <v>0</v>
      </c>
      <c r="Q303" s="130">
        <v>0</v>
      </c>
      <c r="R303" s="130">
        <v>0</v>
      </c>
      <c r="S303" s="130">
        <v>0</v>
      </c>
      <c r="T303" s="130">
        <v>0</v>
      </c>
      <c r="U303" s="130">
        <v>0</v>
      </c>
      <c r="V303" s="130">
        <v>0</v>
      </c>
      <c r="W303" s="130">
        <v>0</v>
      </c>
      <c r="X303" s="130">
        <v>0</v>
      </c>
      <c r="Y303" s="130" t="s">
        <v>191</v>
      </c>
      <c r="Z303" s="94" t="s">
        <v>372</v>
      </c>
      <c r="AA303" s="94" t="s">
        <v>1085</v>
      </c>
    </row>
    <row r="304" spans="1:27" x14ac:dyDescent="0.25">
      <c r="A304" s="94" t="s">
        <v>1086</v>
      </c>
      <c r="B304" s="94" t="s">
        <v>1087</v>
      </c>
      <c r="C304" s="26"/>
      <c r="D304" s="94">
        <v>0</v>
      </c>
      <c r="E304" s="130">
        <v>0</v>
      </c>
      <c r="F304" s="130">
        <v>0</v>
      </c>
      <c r="G304" s="130">
        <v>0</v>
      </c>
      <c r="H304" s="130">
        <v>0</v>
      </c>
      <c r="I304" s="130">
        <v>0</v>
      </c>
      <c r="J304" s="130">
        <v>0</v>
      </c>
      <c r="K304" s="130">
        <v>0</v>
      </c>
      <c r="L304" s="130">
        <v>0</v>
      </c>
      <c r="M304" s="130">
        <v>0</v>
      </c>
      <c r="N304" s="130">
        <v>24002</v>
      </c>
      <c r="O304" s="130">
        <v>0</v>
      </c>
      <c r="P304" s="130">
        <v>0</v>
      </c>
      <c r="Q304" s="130">
        <v>0</v>
      </c>
      <c r="R304" s="130">
        <v>0</v>
      </c>
      <c r="S304" s="130">
        <v>0</v>
      </c>
      <c r="T304" s="130">
        <v>0</v>
      </c>
      <c r="U304" s="130">
        <v>0</v>
      </c>
      <c r="V304" s="130">
        <v>0</v>
      </c>
      <c r="W304" s="130">
        <v>0</v>
      </c>
      <c r="X304" s="130">
        <v>0</v>
      </c>
      <c r="Y304" s="130" t="s">
        <v>191</v>
      </c>
      <c r="Z304" s="94" t="s">
        <v>249</v>
      </c>
      <c r="AA304" s="94" t="s">
        <v>1088</v>
      </c>
    </row>
    <row r="305" spans="1:27" x14ac:dyDescent="0.25">
      <c r="A305" s="94" t="s">
        <v>1089</v>
      </c>
      <c r="B305" s="94" t="s">
        <v>1090</v>
      </c>
      <c r="C305" s="26"/>
      <c r="D305" s="94">
        <v>0</v>
      </c>
      <c r="E305" s="130">
        <v>0</v>
      </c>
      <c r="F305" s="130">
        <v>0</v>
      </c>
      <c r="G305" s="130">
        <v>0</v>
      </c>
      <c r="H305" s="130">
        <v>7547</v>
      </c>
      <c r="I305" s="130">
        <v>0</v>
      </c>
      <c r="J305" s="130">
        <v>0</v>
      </c>
      <c r="K305" s="130">
        <v>0</v>
      </c>
      <c r="L305" s="130">
        <v>0</v>
      </c>
      <c r="M305" s="130">
        <v>0</v>
      </c>
      <c r="N305" s="130">
        <v>183053</v>
      </c>
      <c r="O305" s="130">
        <v>47750</v>
      </c>
      <c r="P305" s="130">
        <v>350</v>
      </c>
      <c r="Q305" s="130">
        <v>5532</v>
      </c>
      <c r="R305" s="130">
        <v>0</v>
      </c>
      <c r="S305" s="130">
        <v>0</v>
      </c>
      <c r="T305" s="130">
        <v>200</v>
      </c>
      <c r="U305" s="130">
        <v>0</v>
      </c>
      <c r="V305" s="130">
        <v>0</v>
      </c>
      <c r="W305" s="130">
        <v>17000</v>
      </c>
      <c r="X305" s="130">
        <v>0</v>
      </c>
      <c r="Y305" s="130" t="s">
        <v>193</v>
      </c>
      <c r="Z305" s="94" t="s">
        <v>205</v>
      </c>
      <c r="AA305" s="94" t="s">
        <v>1091</v>
      </c>
    </row>
    <row r="306" spans="1:27" x14ac:dyDescent="0.25">
      <c r="A306" s="94" t="s">
        <v>1092</v>
      </c>
      <c r="B306" s="94" t="s">
        <v>1093</v>
      </c>
      <c r="C306" s="26"/>
      <c r="D306" s="94">
        <v>0</v>
      </c>
      <c r="E306" s="130">
        <v>0</v>
      </c>
      <c r="F306" s="130">
        <v>0</v>
      </c>
      <c r="G306" s="130">
        <v>0</v>
      </c>
      <c r="H306" s="130">
        <v>0</v>
      </c>
      <c r="I306" s="130">
        <v>0</v>
      </c>
      <c r="J306" s="130">
        <v>0</v>
      </c>
      <c r="K306" s="130">
        <v>0</v>
      </c>
      <c r="L306" s="130">
        <v>0</v>
      </c>
      <c r="M306" s="130">
        <v>0</v>
      </c>
      <c r="N306" s="130">
        <v>1250</v>
      </c>
      <c r="O306" s="130">
        <v>0</v>
      </c>
      <c r="P306" s="130">
        <v>0</v>
      </c>
      <c r="Q306" s="130">
        <v>0</v>
      </c>
      <c r="R306" s="130">
        <v>0</v>
      </c>
      <c r="S306" s="130">
        <v>0</v>
      </c>
      <c r="T306" s="130">
        <v>0</v>
      </c>
      <c r="U306" s="130">
        <v>0</v>
      </c>
      <c r="V306" s="130">
        <v>0</v>
      </c>
      <c r="W306" s="130">
        <v>0</v>
      </c>
      <c r="X306" s="130">
        <v>0</v>
      </c>
      <c r="Y306" s="130" t="s">
        <v>191</v>
      </c>
      <c r="Z306" s="94" t="s">
        <v>212</v>
      </c>
      <c r="AA306" s="94" t="s">
        <v>1094</v>
      </c>
    </row>
    <row r="307" spans="1:27" x14ac:dyDescent="0.25">
      <c r="A307" s="94" t="s">
        <v>1095</v>
      </c>
      <c r="B307" s="94" t="s">
        <v>1096</v>
      </c>
      <c r="C307" s="26"/>
      <c r="D307" s="94">
        <v>0</v>
      </c>
      <c r="E307" s="130">
        <v>0</v>
      </c>
      <c r="F307" s="130">
        <v>0</v>
      </c>
      <c r="G307" s="130">
        <v>0</v>
      </c>
      <c r="H307" s="130">
        <v>0</v>
      </c>
      <c r="I307" s="130">
        <v>0</v>
      </c>
      <c r="J307" s="130">
        <v>0</v>
      </c>
      <c r="K307" s="130">
        <v>0</v>
      </c>
      <c r="L307" s="130">
        <v>0</v>
      </c>
      <c r="M307" s="130">
        <v>0</v>
      </c>
      <c r="N307" s="130">
        <v>82668</v>
      </c>
      <c r="O307" s="130">
        <v>38000</v>
      </c>
      <c r="P307" s="130">
        <v>0</v>
      </c>
      <c r="Q307" s="130">
        <v>0</v>
      </c>
      <c r="R307" s="130">
        <v>0</v>
      </c>
      <c r="S307" s="130">
        <v>0</v>
      </c>
      <c r="T307" s="130">
        <v>0</v>
      </c>
      <c r="U307" s="130">
        <v>0</v>
      </c>
      <c r="V307" s="130">
        <v>51000</v>
      </c>
      <c r="W307" s="130">
        <v>0</v>
      </c>
      <c r="X307" s="130">
        <v>0</v>
      </c>
      <c r="Y307" s="130" t="s">
        <v>191</v>
      </c>
      <c r="Z307" s="94" t="s">
        <v>249</v>
      </c>
      <c r="AA307" s="94" t="s">
        <v>1097</v>
      </c>
    </row>
    <row r="308" spans="1:27" x14ac:dyDescent="0.25">
      <c r="A308" s="94" t="s">
        <v>1098</v>
      </c>
      <c r="B308" s="94" t="s">
        <v>1099</v>
      </c>
      <c r="C308" s="26"/>
      <c r="D308" s="94">
        <v>0</v>
      </c>
      <c r="E308" s="130">
        <v>0</v>
      </c>
      <c r="F308" s="130">
        <v>0</v>
      </c>
      <c r="G308" s="130">
        <v>0</v>
      </c>
      <c r="H308" s="130">
        <v>0</v>
      </c>
      <c r="I308" s="130">
        <v>0</v>
      </c>
      <c r="J308" s="130">
        <v>0</v>
      </c>
      <c r="K308" s="130">
        <v>0</v>
      </c>
      <c r="L308" s="130">
        <v>0</v>
      </c>
      <c r="M308" s="130">
        <v>0</v>
      </c>
      <c r="N308" s="130">
        <v>149694</v>
      </c>
      <c r="O308" s="130">
        <v>0</v>
      </c>
      <c r="P308" s="130">
        <v>0</v>
      </c>
      <c r="Q308" s="130">
        <v>0</v>
      </c>
      <c r="R308" s="130">
        <v>0</v>
      </c>
      <c r="S308" s="130">
        <v>0</v>
      </c>
      <c r="T308" s="130">
        <v>0</v>
      </c>
      <c r="U308" s="130">
        <v>0</v>
      </c>
      <c r="V308" s="130">
        <v>0</v>
      </c>
      <c r="W308" s="130">
        <v>0</v>
      </c>
      <c r="X308" s="130">
        <v>0</v>
      </c>
      <c r="Y308" s="130" t="s">
        <v>191</v>
      </c>
      <c r="Z308" s="94" t="s">
        <v>212</v>
      </c>
      <c r="AA308" s="94" t="s">
        <v>1100</v>
      </c>
    </row>
    <row r="309" spans="1:27" x14ac:dyDescent="0.25">
      <c r="A309" s="94" t="s">
        <v>1101</v>
      </c>
      <c r="B309" s="94" t="s">
        <v>1102</v>
      </c>
      <c r="C309" s="26"/>
      <c r="D309" s="94">
        <v>0</v>
      </c>
      <c r="E309" s="130">
        <v>0</v>
      </c>
      <c r="F309" s="130">
        <v>0</v>
      </c>
      <c r="G309" s="130">
        <v>0</v>
      </c>
      <c r="H309" s="130">
        <v>0</v>
      </c>
      <c r="I309" s="130">
        <v>0</v>
      </c>
      <c r="J309" s="130">
        <v>0</v>
      </c>
      <c r="K309" s="130">
        <v>0</v>
      </c>
      <c r="L309" s="130">
        <v>0</v>
      </c>
      <c r="M309" s="130">
        <v>0</v>
      </c>
      <c r="N309" s="130">
        <v>75984</v>
      </c>
      <c r="O309" s="130">
        <v>30000</v>
      </c>
      <c r="P309" s="130">
        <v>0</v>
      </c>
      <c r="Q309" s="130">
        <v>1000</v>
      </c>
      <c r="R309" s="130">
        <v>0</v>
      </c>
      <c r="S309" s="130">
        <v>0</v>
      </c>
      <c r="T309" s="130">
        <v>0</v>
      </c>
      <c r="U309" s="130">
        <v>0</v>
      </c>
      <c r="V309" s="130">
        <v>10000</v>
      </c>
      <c r="W309" s="130">
        <v>11000</v>
      </c>
      <c r="X309" s="130">
        <v>0</v>
      </c>
      <c r="Y309" s="130" t="s">
        <v>191</v>
      </c>
      <c r="Z309" s="94" t="s">
        <v>205</v>
      </c>
      <c r="AA309" s="94" t="s">
        <v>1103</v>
      </c>
    </row>
    <row r="310" spans="1:27" x14ac:dyDescent="0.25">
      <c r="A310" s="94" t="s">
        <v>1104</v>
      </c>
      <c r="B310" s="94" t="s">
        <v>1105</v>
      </c>
      <c r="C310" s="26"/>
      <c r="D310" s="94">
        <v>0</v>
      </c>
      <c r="E310" s="130">
        <v>0</v>
      </c>
      <c r="F310" s="130">
        <v>0</v>
      </c>
      <c r="G310" s="130">
        <v>0</v>
      </c>
      <c r="H310" s="130">
        <v>0</v>
      </c>
      <c r="I310" s="130">
        <v>0</v>
      </c>
      <c r="J310" s="130">
        <v>0</v>
      </c>
      <c r="K310" s="130">
        <v>0</v>
      </c>
      <c r="L310" s="130">
        <v>0</v>
      </c>
      <c r="M310" s="130">
        <v>0</v>
      </c>
      <c r="N310" s="130">
        <v>431</v>
      </c>
      <c r="O310" s="130">
        <v>0</v>
      </c>
      <c r="P310" s="130">
        <v>0</v>
      </c>
      <c r="Q310" s="130">
        <v>0</v>
      </c>
      <c r="R310" s="130">
        <v>0</v>
      </c>
      <c r="S310" s="130">
        <v>0</v>
      </c>
      <c r="T310" s="130">
        <v>0</v>
      </c>
      <c r="U310" s="130">
        <v>0</v>
      </c>
      <c r="V310" s="130">
        <v>0</v>
      </c>
      <c r="W310" s="130">
        <v>0</v>
      </c>
      <c r="X310" s="130">
        <v>0</v>
      </c>
      <c r="Y310" s="130" t="s">
        <v>191</v>
      </c>
      <c r="Z310" s="94" t="s">
        <v>212</v>
      </c>
      <c r="AA310" s="94" t="s">
        <v>1106</v>
      </c>
    </row>
    <row r="311" spans="1:27" x14ac:dyDescent="0.25">
      <c r="A311" s="94" t="s">
        <v>1107</v>
      </c>
      <c r="B311" s="94" t="s">
        <v>1108</v>
      </c>
      <c r="C311" s="26"/>
      <c r="D311" s="94">
        <v>0</v>
      </c>
      <c r="E311" s="130">
        <v>0</v>
      </c>
      <c r="F311" s="130">
        <v>0</v>
      </c>
      <c r="G311" s="130">
        <v>0</v>
      </c>
      <c r="H311" s="130">
        <v>0</v>
      </c>
      <c r="I311" s="130">
        <v>0</v>
      </c>
      <c r="J311" s="130">
        <v>0</v>
      </c>
      <c r="K311" s="130">
        <v>0</v>
      </c>
      <c r="L311" s="130">
        <v>0</v>
      </c>
      <c r="M311" s="130">
        <v>0</v>
      </c>
      <c r="N311" s="130">
        <v>77820</v>
      </c>
      <c r="O311" s="130">
        <v>0</v>
      </c>
      <c r="P311" s="130">
        <v>0</v>
      </c>
      <c r="Q311" s="130">
        <v>0</v>
      </c>
      <c r="R311" s="130">
        <v>0</v>
      </c>
      <c r="S311" s="130">
        <v>0</v>
      </c>
      <c r="T311" s="130">
        <v>0</v>
      </c>
      <c r="U311" s="130">
        <v>0</v>
      </c>
      <c r="V311" s="130">
        <v>0</v>
      </c>
      <c r="W311" s="130">
        <v>0</v>
      </c>
      <c r="X311" s="130">
        <v>0</v>
      </c>
      <c r="Y311" s="130" t="s">
        <v>191</v>
      </c>
      <c r="Z311" s="94" t="s">
        <v>212</v>
      </c>
      <c r="AA311" s="94" t="s">
        <v>1109</v>
      </c>
    </row>
    <row r="312" spans="1:27" x14ac:dyDescent="0.25">
      <c r="A312" s="94" t="s">
        <v>1110</v>
      </c>
      <c r="B312" s="94" t="s">
        <v>1111</v>
      </c>
      <c r="C312" s="26"/>
      <c r="D312" s="94">
        <v>0</v>
      </c>
      <c r="E312" s="130">
        <v>0</v>
      </c>
      <c r="F312" s="130">
        <v>0</v>
      </c>
      <c r="G312" s="130">
        <v>0</v>
      </c>
      <c r="H312" s="130">
        <v>0</v>
      </c>
      <c r="I312" s="130">
        <v>0</v>
      </c>
      <c r="J312" s="130">
        <v>0</v>
      </c>
      <c r="K312" s="130">
        <v>0</v>
      </c>
      <c r="L312" s="130">
        <v>0</v>
      </c>
      <c r="M312" s="130">
        <v>0</v>
      </c>
      <c r="N312" s="130">
        <v>469773</v>
      </c>
      <c r="O312" s="130">
        <v>82000</v>
      </c>
      <c r="P312" s="130">
        <v>0</v>
      </c>
      <c r="Q312" s="130">
        <v>783</v>
      </c>
      <c r="R312" s="130">
        <v>0</v>
      </c>
      <c r="S312" s="130">
        <v>0</v>
      </c>
      <c r="T312" s="130">
        <v>0</v>
      </c>
      <c r="U312" s="130">
        <v>0</v>
      </c>
      <c r="V312" s="130">
        <v>0</v>
      </c>
      <c r="W312" s="130">
        <v>141500</v>
      </c>
      <c r="X312" s="130">
        <v>10000</v>
      </c>
      <c r="Y312" s="130" t="s">
        <v>193</v>
      </c>
      <c r="Z312" s="94" t="s">
        <v>205</v>
      </c>
      <c r="AA312" s="94" t="s">
        <v>1112</v>
      </c>
    </row>
    <row r="313" spans="1:27" x14ac:dyDescent="0.25">
      <c r="A313" s="94" t="s">
        <v>1113</v>
      </c>
      <c r="B313" s="94" t="s">
        <v>1114</v>
      </c>
      <c r="C313" s="26"/>
      <c r="D313" s="94">
        <v>0</v>
      </c>
      <c r="E313" s="130">
        <v>0</v>
      </c>
      <c r="F313" s="130">
        <v>0</v>
      </c>
      <c r="G313" s="130">
        <v>0</v>
      </c>
      <c r="H313" s="130">
        <v>0</v>
      </c>
      <c r="I313" s="130">
        <v>0</v>
      </c>
      <c r="J313" s="130">
        <v>0</v>
      </c>
      <c r="K313" s="130">
        <v>0</v>
      </c>
      <c r="L313" s="130">
        <v>0</v>
      </c>
      <c r="M313" s="130">
        <v>0</v>
      </c>
      <c r="N313" s="130">
        <v>159197</v>
      </c>
      <c r="O313" s="130">
        <v>0</v>
      </c>
      <c r="P313" s="130">
        <v>0</v>
      </c>
      <c r="Q313" s="130">
        <v>0</v>
      </c>
      <c r="R313" s="130">
        <v>0</v>
      </c>
      <c r="S313" s="130">
        <v>0</v>
      </c>
      <c r="T313" s="130">
        <v>0</v>
      </c>
      <c r="U313" s="130">
        <v>0</v>
      </c>
      <c r="V313" s="130">
        <v>0</v>
      </c>
      <c r="W313" s="130">
        <v>23000</v>
      </c>
      <c r="X313" s="130">
        <v>0</v>
      </c>
      <c r="Y313" s="130" t="s">
        <v>191</v>
      </c>
      <c r="Z313" s="94" t="s">
        <v>205</v>
      </c>
      <c r="AA313" s="94" t="s">
        <v>1115</v>
      </c>
    </row>
    <row r="314" spans="1:27" x14ac:dyDescent="0.25">
      <c r="A314" s="94" t="s">
        <v>1116</v>
      </c>
      <c r="B314" s="94" t="s">
        <v>1117</v>
      </c>
      <c r="C314" s="26"/>
      <c r="D314" s="94">
        <v>0</v>
      </c>
      <c r="E314" s="130">
        <v>0</v>
      </c>
      <c r="F314" s="130">
        <v>0</v>
      </c>
      <c r="G314" s="130">
        <v>0</v>
      </c>
      <c r="H314" s="130">
        <v>0</v>
      </c>
      <c r="I314" s="130">
        <v>0</v>
      </c>
      <c r="J314" s="130">
        <v>0</v>
      </c>
      <c r="K314" s="130">
        <v>0</v>
      </c>
      <c r="L314" s="130">
        <v>0</v>
      </c>
      <c r="M314" s="130">
        <v>0</v>
      </c>
      <c r="N314" s="130">
        <v>60000</v>
      </c>
      <c r="O314" s="130">
        <v>0</v>
      </c>
      <c r="P314" s="130">
        <v>0</v>
      </c>
      <c r="Q314" s="130">
        <v>0</v>
      </c>
      <c r="R314" s="130">
        <v>0</v>
      </c>
      <c r="S314" s="130">
        <v>0</v>
      </c>
      <c r="T314" s="130">
        <v>0</v>
      </c>
      <c r="U314" s="130">
        <v>0</v>
      </c>
      <c r="V314" s="130">
        <v>0</v>
      </c>
      <c r="W314" s="130">
        <v>0</v>
      </c>
      <c r="X314" s="130">
        <v>0</v>
      </c>
      <c r="Y314" s="130" t="s">
        <v>191</v>
      </c>
      <c r="Z314" s="94" t="s">
        <v>249</v>
      </c>
      <c r="AA314" s="94" t="s">
        <v>1118</v>
      </c>
    </row>
    <row r="315" spans="1:27" x14ac:dyDescent="0.25">
      <c r="A315" s="94" t="s">
        <v>1119</v>
      </c>
      <c r="B315" s="94" t="s">
        <v>1120</v>
      </c>
      <c r="C315" s="26"/>
      <c r="D315" s="94">
        <v>0</v>
      </c>
      <c r="E315" s="130">
        <v>0</v>
      </c>
      <c r="F315" s="130">
        <v>0</v>
      </c>
      <c r="G315" s="130">
        <v>0</v>
      </c>
      <c r="H315" s="130">
        <v>0</v>
      </c>
      <c r="I315" s="130">
        <v>0</v>
      </c>
      <c r="J315" s="130">
        <v>0</v>
      </c>
      <c r="K315" s="130">
        <v>0</v>
      </c>
      <c r="L315" s="130">
        <v>0</v>
      </c>
      <c r="M315" s="130">
        <v>0</v>
      </c>
      <c r="N315" s="130">
        <v>0</v>
      </c>
      <c r="O315" s="130">
        <v>0</v>
      </c>
      <c r="P315" s="130">
        <v>0</v>
      </c>
      <c r="Q315" s="130">
        <v>0</v>
      </c>
      <c r="R315" s="130">
        <v>0</v>
      </c>
      <c r="S315" s="130">
        <v>0</v>
      </c>
      <c r="T315" s="130">
        <v>0</v>
      </c>
      <c r="U315" s="130">
        <v>0</v>
      </c>
      <c r="V315" s="130">
        <v>0</v>
      </c>
      <c r="W315" s="130">
        <v>10000</v>
      </c>
      <c r="X315" s="130">
        <v>0</v>
      </c>
      <c r="Y315" s="130" t="s">
        <v>191</v>
      </c>
      <c r="Z315" s="94" t="s">
        <v>212</v>
      </c>
      <c r="AA315" s="94" t="s">
        <v>1121</v>
      </c>
    </row>
    <row r="316" spans="1:27" x14ac:dyDescent="0.25">
      <c r="A316" s="94" t="s">
        <v>1122</v>
      </c>
      <c r="B316" s="94" t="s">
        <v>1123</v>
      </c>
      <c r="C316" s="26"/>
      <c r="D316" s="94">
        <v>0</v>
      </c>
      <c r="E316" s="130">
        <v>0</v>
      </c>
      <c r="F316" s="130">
        <v>0</v>
      </c>
      <c r="G316" s="130">
        <v>0</v>
      </c>
      <c r="H316" s="130">
        <v>0</v>
      </c>
      <c r="I316" s="130">
        <v>0</v>
      </c>
      <c r="J316" s="130">
        <v>0</v>
      </c>
      <c r="K316" s="130">
        <v>0</v>
      </c>
      <c r="L316" s="130">
        <v>0</v>
      </c>
      <c r="M316" s="130">
        <v>0</v>
      </c>
      <c r="N316" s="130">
        <v>0</v>
      </c>
      <c r="O316" s="130">
        <v>0</v>
      </c>
      <c r="P316" s="130">
        <v>0</v>
      </c>
      <c r="Q316" s="130">
        <v>0</v>
      </c>
      <c r="R316" s="130">
        <v>0</v>
      </c>
      <c r="S316" s="130">
        <v>0</v>
      </c>
      <c r="T316" s="130">
        <v>0</v>
      </c>
      <c r="U316" s="130">
        <v>0</v>
      </c>
      <c r="V316" s="130">
        <v>0</v>
      </c>
      <c r="W316" s="130">
        <v>0</v>
      </c>
      <c r="X316" s="130">
        <v>0</v>
      </c>
      <c r="Y316" s="130" t="s">
        <v>191</v>
      </c>
      <c r="Z316" s="94" t="s">
        <v>249</v>
      </c>
      <c r="AA316" s="94" t="s">
        <v>1124</v>
      </c>
    </row>
    <row r="317" spans="1:27" x14ac:dyDescent="0.25">
      <c r="A317" s="94" t="s">
        <v>1125</v>
      </c>
      <c r="B317" s="94" t="s">
        <v>1126</v>
      </c>
      <c r="C317" s="26"/>
      <c r="D317" s="94">
        <v>0</v>
      </c>
      <c r="E317" s="130">
        <v>0</v>
      </c>
      <c r="F317" s="130">
        <v>0</v>
      </c>
      <c r="G317" s="130">
        <v>0</v>
      </c>
      <c r="H317" s="130">
        <v>0</v>
      </c>
      <c r="I317" s="130">
        <v>0</v>
      </c>
      <c r="J317" s="130">
        <v>548</v>
      </c>
      <c r="K317" s="130">
        <v>0</v>
      </c>
      <c r="L317" s="130">
        <v>0</v>
      </c>
      <c r="M317" s="130">
        <v>0</v>
      </c>
      <c r="N317" s="130">
        <v>147222</v>
      </c>
      <c r="O317" s="130">
        <v>0</v>
      </c>
      <c r="P317" s="130">
        <v>0</v>
      </c>
      <c r="Q317" s="130">
        <v>0</v>
      </c>
      <c r="R317" s="130">
        <v>0</v>
      </c>
      <c r="S317" s="130">
        <v>0</v>
      </c>
      <c r="T317" s="130">
        <v>0</v>
      </c>
      <c r="U317" s="130">
        <v>0</v>
      </c>
      <c r="V317" s="130">
        <v>0</v>
      </c>
      <c r="W317" s="130">
        <v>0</v>
      </c>
      <c r="X317" s="130">
        <v>0</v>
      </c>
      <c r="Y317" s="130" t="s">
        <v>191</v>
      </c>
      <c r="Z317" s="94" t="s">
        <v>205</v>
      </c>
      <c r="AA317" s="94" t="s">
        <v>1127</v>
      </c>
    </row>
    <row r="318" spans="1:27" x14ac:dyDescent="0.25">
      <c r="A318" s="94" t="s">
        <v>1128</v>
      </c>
      <c r="B318" s="94" t="s">
        <v>1129</v>
      </c>
      <c r="C318" s="26"/>
      <c r="D318" s="94">
        <v>0</v>
      </c>
      <c r="E318" s="130">
        <v>0</v>
      </c>
      <c r="F318" s="130">
        <v>0</v>
      </c>
      <c r="G318" s="130">
        <v>0</v>
      </c>
      <c r="H318" s="130">
        <v>0</v>
      </c>
      <c r="I318" s="130">
        <v>0</v>
      </c>
      <c r="J318" s="130">
        <v>0</v>
      </c>
      <c r="K318" s="130">
        <v>0</v>
      </c>
      <c r="L318" s="130">
        <v>0</v>
      </c>
      <c r="M318" s="130">
        <v>0</v>
      </c>
      <c r="N318" s="130">
        <v>359443</v>
      </c>
      <c r="O318" s="130">
        <v>0</v>
      </c>
      <c r="P318" s="130">
        <v>0</v>
      </c>
      <c r="Q318" s="130">
        <v>0</v>
      </c>
      <c r="R318" s="130">
        <v>0</v>
      </c>
      <c r="S318" s="130">
        <v>0</v>
      </c>
      <c r="T318" s="130">
        <v>0</v>
      </c>
      <c r="U318" s="130">
        <v>0</v>
      </c>
      <c r="V318" s="130">
        <v>20000</v>
      </c>
      <c r="W318" s="130">
        <v>70486</v>
      </c>
      <c r="X318" s="130">
        <v>0</v>
      </c>
      <c r="Y318" s="130" t="s">
        <v>191</v>
      </c>
      <c r="Z318" s="94" t="s">
        <v>269</v>
      </c>
      <c r="AA318" s="94" t="s">
        <v>1130</v>
      </c>
    </row>
    <row r="319" spans="1:27" x14ac:dyDescent="0.25">
      <c r="A319" s="94" t="s">
        <v>1131</v>
      </c>
      <c r="B319" s="94" t="s">
        <v>1132</v>
      </c>
      <c r="C319" s="26"/>
      <c r="D319" s="94">
        <v>0</v>
      </c>
      <c r="E319" s="130">
        <v>0</v>
      </c>
      <c r="F319" s="130">
        <v>0</v>
      </c>
      <c r="G319" s="130">
        <v>0</v>
      </c>
      <c r="H319" s="130">
        <v>0</v>
      </c>
      <c r="I319" s="130">
        <v>0</v>
      </c>
      <c r="J319" s="130">
        <v>3000</v>
      </c>
      <c r="K319" s="130">
        <v>0</v>
      </c>
      <c r="L319" s="130">
        <v>0</v>
      </c>
      <c r="M319" s="130">
        <v>0</v>
      </c>
      <c r="N319" s="130">
        <v>16447</v>
      </c>
      <c r="O319" s="130">
        <v>0</v>
      </c>
      <c r="P319" s="130">
        <v>0</v>
      </c>
      <c r="Q319" s="130">
        <v>0</v>
      </c>
      <c r="R319" s="130">
        <v>0</v>
      </c>
      <c r="S319" s="130">
        <v>0</v>
      </c>
      <c r="T319" s="130">
        <v>0</v>
      </c>
      <c r="U319" s="130">
        <v>0</v>
      </c>
      <c r="V319" s="130">
        <v>0</v>
      </c>
      <c r="W319" s="130">
        <v>14000</v>
      </c>
      <c r="X319" s="130">
        <v>0</v>
      </c>
      <c r="Y319" s="130" t="s">
        <v>195</v>
      </c>
      <c r="Z319" s="94" t="s">
        <v>249</v>
      </c>
      <c r="AA319" s="94" t="s">
        <v>1133</v>
      </c>
    </row>
    <row r="320" spans="1:27" x14ac:dyDescent="0.25">
      <c r="A320" s="94" t="s">
        <v>1134</v>
      </c>
      <c r="B320" s="94" t="s">
        <v>1135</v>
      </c>
      <c r="C320" s="26"/>
      <c r="D320" s="94">
        <v>0</v>
      </c>
      <c r="E320" s="130">
        <v>0</v>
      </c>
      <c r="F320" s="130">
        <v>0</v>
      </c>
      <c r="G320" s="130">
        <v>0</v>
      </c>
      <c r="H320" s="130">
        <v>0</v>
      </c>
      <c r="I320" s="130">
        <v>0</v>
      </c>
      <c r="J320" s="130">
        <v>0</v>
      </c>
      <c r="K320" s="130">
        <v>0</v>
      </c>
      <c r="L320" s="130">
        <v>0</v>
      </c>
      <c r="M320" s="130">
        <v>0</v>
      </c>
      <c r="N320" s="130">
        <v>5328</v>
      </c>
      <c r="O320" s="130">
        <v>0</v>
      </c>
      <c r="P320" s="130">
        <v>0</v>
      </c>
      <c r="Q320" s="130">
        <v>0</v>
      </c>
      <c r="R320" s="130">
        <v>0</v>
      </c>
      <c r="S320" s="130">
        <v>0</v>
      </c>
      <c r="T320" s="130">
        <v>0</v>
      </c>
      <c r="U320" s="130">
        <v>0</v>
      </c>
      <c r="V320" s="130">
        <v>0</v>
      </c>
      <c r="W320" s="130">
        <v>0</v>
      </c>
      <c r="X320" s="130">
        <v>0</v>
      </c>
      <c r="Y320" s="130" t="s">
        <v>195</v>
      </c>
      <c r="Z320" s="94" t="s">
        <v>249</v>
      </c>
      <c r="AA320" s="94" t="s">
        <v>1136</v>
      </c>
    </row>
    <row r="321" spans="1:27" x14ac:dyDescent="0.25">
      <c r="A321" s="94" t="s">
        <v>1137</v>
      </c>
      <c r="B321" s="94" t="s">
        <v>1138</v>
      </c>
      <c r="C321" s="26"/>
      <c r="D321" s="94">
        <v>0</v>
      </c>
      <c r="E321" s="130">
        <v>0</v>
      </c>
      <c r="F321" s="130">
        <v>0</v>
      </c>
      <c r="G321" s="130">
        <v>0</v>
      </c>
      <c r="H321" s="130">
        <v>0</v>
      </c>
      <c r="I321" s="130">
        <v>0</v>
      </c>
      <c r="J321" s="130">
        <v>0</v>
      </c>
      <c r="K321" s="130">
        <v>0</v>
      </c>
      <c r="L321" s="130">
        <v>0</v>
      </c>
      <c r="M321" s="130">
        <v>0</v>
      </c>
      <c r="N321" s="130">
        <v>50239</v>
      </c>
      <c r="O321" s="130">
        <v>0</v>
      </c>
      <c r="P321" s="130">
        <v>0</v>
      </c>
      <c r="Q321" s="130">
        <v>0</v>
      </c>
      <c r="R321" s="130">
        <v>0</v>
      </c>
      <c r="S321" s="130">
        <v>0</v>
      </c>
      <c r="T321" s="130">
        <v>0</v>
      </c>
      <c r="U321" s="130">
        <v>0</v>
      </c>
      <c r="V321" s="130">
        <v>0</v>
      </c>
      <c r="W321" s="130">
        <v>0</v>
      </c>
      <c r="X321" s="130">
        <v>0</v>
      </c>
      <c r="Y321" s="130" t="s">
        <v>191</v>
      </c>
      <c r="Z321" s="94" t="s">
        <v>212</v>
      </c>
      <c r="AA321" s="94" t="s">
        <v>1139</v>
      </c>
    </row>
    <row r="322" spans="1:27" x14ac:dyDescent="0.25">
      <c r="A322" s="94" t="s">
        <v>1140</v>
      </c>
      <c r="B322" s="94" t="s">
        <v>1141</v>
      </c>
      <c r="C322" s="26"/>
      <c r="D322" s="94">
        <v>0</v>
      </c>
      <c r="E322" s="130">
        <v>0</v>
      </c>
      <c r="F322" s="130">
        <v>0</v>
      </c>
      <c r="G322" s="130">
        <v>0</v>
      </c>
      <c r="H322" s="130">
        <v>0</v>
      </c>
      <c r="I322" s="130">
        <v>0</v>
      </c>
      <c r="J322" s="130">
        <v>0</v>
      </c>
      <c r="K322" s="130">
        <v>0</v>
      </c>
      <c r="L322" s="130">
        <v>0</v>
      </c>
      <c r="M322" s="130">
        <v>0</v>
      </c>
      <c r="N322" s="130">
        <v>72244</v>
      </c>
      <c r="O322" s="130">
        <v>7440</v>
      </c>
      <c r="P322" s="130">
        <v>0</v>
      </c>
      <c r="Q322" s="130">
        <v>0</v>
      </c>
      <c r="R322" s="130">
        <v>0</v>
      </c>
      <c r="S322" s="130">
        <v>0</v>
      </c>
      <c r="T322" s="130">
        <v>0</v>
      </c>
      <c r="U322" s="130">
        <v>0</v>
      </c>
      <c r="V322" s="130">
        <v>0</v>
      </c>
      <c r="W322" s="130">
        <v>0</v>
      </c>
      <c r="X322" s="130">
        <v>1000</v>
      </c>
      <c r="Y322" s="130" t="s">
        <v>191</v>
      </c>
      <c r="Z322" s="94" t="s">
        <v>212</v>
      </c>
      <c r="AA322" s="94" t="s">
        <v>1142</v>
      </c>
    </row>
    <row r="323" spans="1:27" x14ac:dyDescent="0.25">
      <c r="A323" s="94" t="s">
        <v>1143</v>
      </c>
      <c r="B323" s="94" t="s">
        <v>1144</v>
      </c>
      <c r="C323" s="26"/>
      <c r="D323" s="94">
        <v>0</v>
      </c>
      <c r="E323" s="130">
        <v>0</v>
      </c>
      <c r="F323" s="130">
        <v>0</v>
      </c>
      <c r="G323" s="130">
        <v>0</v>
      </c>
      <c r="H323" s="130">
        <v>0</v>
      </c>
      <c r="I323" s="130">
        <v>0</v>
      </c>
      <c r="J323" s="130">
        <v>0</v>
      </c>
      <c r="K323" s="130">
        <v>0</v>
      </c>
      <c r="L323" s="130">
        <v>0</v>
      </c>
      <c r="M323" s="130">
        <v>0</v>
      </c>
      <c r="N323" s="130">
        <v>0</v>
      </c>
      <c r="O323" s="130">
        <v>0</v>
      </c>
      <c r="P323" s="130">
        <v>0</v>
      </c>
      <c r="Q323" s="130">
        <v>0</v>
      </c>
      <c r="R323" s="130">
        <v>0</v>
      </c>
      <c r="S323" s="130">
        <v>0</v>
      </c>
      <c r="T323" s="130">
        <v>0</v>
      </c>
      <c r="U323" s="130">
        <v>0</v>
      </c>
      <c r="V323" s="130">
        <v>0</v>
      </c>
      <c r="W323" s="130">
        <v>0</v>
      </c>
      <c r="X323" s="130">
        <v>0</v>
      </c>
      <c r="Y323" s="130" t="s">
        <v>191</v>
      </c>
      <c r="Z323" s="94" t="s">
        <v>249</v>
      </c>
      <c r="AA323" s="94" t="s">
        <v>1145</v>
      </c>
    </row>
    <row r="324" spans="1:27" x14ac:dyDescent="0.25">
      <c r="A324" s="94" t="s">
        <v>1146</v>
      </c>
      <c r="B324" s="94" t="s">
        <v>1147</v>
      </c>
      <c r="C324" s="26"/>
      <c r="D324" s="94">
        <v>12023</v>
      </c>
      <c r="E324" s="130">
        <v>0</v>
      </c>
      <c r="F324" s="130">
        <v>11749</v>
      </c>
      <c r="G324" s="130">
        <v>0</v>
      </c>
      <c r="H324" s="130">
        <v>0</v>
      </c>
      <c r="I324" s="130">
        <v>0</v>
      </c>
      <c r="J324" s="130">
        <v>0</v>
      </c>
      <c r="K324" s="130">
        <v>0</v>
      </c>
      <c r="L324" s="130">
        <v>0</v>
      </c>
      <c r="M324" s="130">
        <v>0</v>
      </c>
      <c r="N324" s="130">
        <v>254105</v>
      </c>
      <c r="O324" s="130">
        <v>20000</v>
      </c>
      <c r="P324" s="130">
        <v>0</v>
      </c>
      <c r="Q324" s="130">
        <v>0</v>
      </c>
      <c r="R324" s="130">
        <v>0</v>
      </c>
      <c r="S324" s="130">
        <v>0</v>
      </c>
      <c r="T324" s="130">
        <v>0</v>
      </c>
      <c r="U324" s="130">
        <v>0</v>
      </c>
      <c r="V324" s="130">
        <v>0</v>
      </c>
      <c r="W324" s="130">
        <v>88328</v>
      </c>
      <c r="X324" s="130">
        <v>0</v>
      </c>
      <c r="Y324" s="130" t="s">
        <v>191</v>
      </c>
      <c r="Z324" s="94" t="s">
        <v>372</v>
      </c>
      <c r="AA324" s="94" t="s">
        <v>1148</v>
      </c>
    </row>
    <row r="325" spans="1:27" x14ac:dyDescent="0.25">
      <c r="A325" s="94" t="s">
        <v>1149</v>
      </c>
      <c r="B325" s="94" t="s">
        <v>1150</v>
      </c>
      <c r="C325" s="26"/>
      <c r="D325" s="94">
        <v>0</v>
      </c>
      <c r="E325" s="130">
        <v>0</v>
      </c>
      <c r="F325" s="130">
        <v>0</v>
      </c>
      <c r="G325" s="130">
        <v>0</v>
      </c>
      <c r="H325" s="130">
        <v>0</v>
      </c>
      <c r="I325" s="130">
        <v>0</v>
      </c>
      <c r="J325" s="130">
        <v>0</v>
      </c>
      <c r="K325" s="130">
        <v>0</v>
      </c>
      <c r="L325" s="130">
        <v>0</v>
      </c>
      <c r="M325" s="130">
        <v>0</v>
      </c>
      <c r="N325" s="130">
        <v>13610</v>
      </c>
      <c r="O325" s="130">
        <v>0</v>
      </c>
      <c r="P325" s="130">
        <v>0</v>
      </c>
      <c r="Q325" s="130">
        <v>0</v>
      </c>
      <c r="R325" s="130">
        <v>0</v>
      </c>
      <c r="S325" s="130">
        <v>0</v>
      </c>
      <c r="T325" s="130">
        <v>0</v>
      </c>
      <c r="U325" s="130">
        <v>0</v>
      </c>
      <c r="V325" s="130">
        <v>0</v>
      </c>
      <c r="W325" s="130">
        <v>0</v>
      </c>
      <c r="X325" s="130">
        <v>0</v>
      </c>
      <c r="Y325" s="130" t="s">
        <v>191</v>
      </c>
      <c r="Z325" s="94" t="s">
        <v>249</v>
      </c>
      <c r="AA325" s="94" t="s">
        <v>1151</v>
      </c>
    </row>
    <row r="326" spans="1:27" x14ac:dyDescent="0.25">
      <c r="A326" s="94" t="s">
        <v>1152</v>
      </c>
      <c r="B326" s="94" t="s">
        <v>1153</v>
      </c>
      <c r="C326" s="26"/>
      <c r="D326" s="94">
        <v>0</v>
      </c>
      <c r="E326" s="130">
        <v>0</v>
      </c>
      <c r="F326" s="130">
        <v>0</v>
      </c>
      <c r="G326" s="130">
        <v>0</v>
      </c>
      <c r="H326" s="130">
        <v>0</v>
      </c>
      <c r="I326" s="130">
        <v>0</v>
      </c>
      <c r="J326" s="130">
        <v>0</v>
      </c>
      <c r="K326" s="130">
        <v>0</v>
      </c>
      <c r="L326" s="130">
        <v>0</v>
      </c>
      <c r="M326" s="130">
        <v>0</v>
      </c>
      <c r="N326" s="130">
        <v>6000</v>
      </c>
      <c r="O326" s="130">
        <v>0</v>
      </c>
      <c r="P326" s="130">
        <v>0</v>
      </c>
      <c r="Q326" s="130">
        <v>0</v>
      </c>
      <c r="R326" s="130">
        <v>0</v>
      </c>
      <c r="S326" s="130">
        <v>0</v>
      </c>
      <c r="T326" s="130">
        <v>0</v>
      </c>
      <c r="U326" s="130">
        <v>0</v>
      </c>
      <c r="V326" s="130">
        <v>0</v>
      </c>
      <c r="W326" s="130">
        <v>0</v>
      </c>
      <c r="X326" s="130">
        <v>0</v>
      </c>
      <c r="Y326" s="130" t="s">
        <v>191</v>
      </c>
      <c r="Z326" s="94" t="s">
        <v>249</v>
      </c>
      <c r="AA326" s="94" t="s">
        <v>1154</v>
      </c>
    </row>
    <row r="327" spans="1:27" x14ac:dyDescent="0.25">
      <c r="A327" s="94" t="s">
        <v>1155</v>
      </c>
      <c r="B327" s="94" t="s">
        <v>1156</v>
      </c>
      <c r="C327" s="26"/>
      <c r="D327" s="94">
        <v>0</v>
      </c>
      <c r="E327" s="130">
        <v>0</v>
      </c>
      <c r="F327" s="130">
        <v>0</v>
      </c>
      <c r="G327" s="130">
        <v>0</v>
      </c>
      <c r="H327" s="130">
        <v>0</v>
      </c>
      <c r="I327" s="130">
        <v>0</v>
      </c>
      <c r="J327" s="130">
        <v>0</v>
      </c>
      <c r="K327" s="130">
        <v>0</v>
      </c>
      <c r="L327" s="130">
        <v>0</v>
      </c>
      <c r="M327" s="130">
        <v>0</v>
      </c>
      <c r="N327" s="130">
        <v>225521</v>
      </c>
      <c r="O327" s="130">
        <v>9000</v>
      </c>
      <c r="P327" s="130">
        <v>0</v>
      </c>
      <c r="Q327" s="130">
        <v>0</v>
      </c>
      <c r="R327" s="130">
        <v>1002</v>
      </c>
      <c r="S327" s="130">
        <v>0</v>
      </c>
      <c r="T327" s="130">
        <v>6464</v>
      </c>
      <c r="U327" s="130">
        <v>0</v>
      </c>
      <c r="V327" s="130">
        <v>0</v>
      </c>
      <c r="W327" s="130">
        <v>0</v>
      </c>
      <c r="X327" s="130">
        <v>0</v>
      </c>
      <c r="Y327" s="130" t="s">
        <v>191</v>
      </c>
      <c r="Z327" s="94" t="s">
        <v>212</v>
      </c>
      <c r="AA327" s="94" t="s">
        <v>1157</v>
      </c>
    </row>
    <row r="328" spans="1:27" x14ac:dyDescent="0.25">
      <c r="A328" s="94" t="s">
        <v>1158</v>
      </c>
      <c r="B328" s="94" t="s">
        <v>1159</v>
      </c>
      <c r="C328" s="26"/>
      <c r="D328" s="94">
        <v>0</v>
      </c>
      <c r="E328" s="130">
        <v>0</v>
      </c>
      <c r="F328" s="130">
        <v>0</v>
      </c>
      <c r="G328" s="130">
        <v>0</v>
      </c>
      <c r="H328" s="130">
        <v>0</v>
      </c>
      <c r="I328" s="130">
        <v>0</v>
      </c>
      <c r="J328" s="130">
        <v>0</v>
      </c>
      <c r="K328" s="130">
        <v>0</v>
      </c>
      <c r="L328" s="130">
        <v>0</v>
      </c>
      <c r="M328" s="130">
        <v>0</v>
      </c>
      <c r="N328" s="130">
        <v>441899</v>
      </c>
      <c r="O328" s="130">
        <v>77000</v>
      </c>
      <c r="P328" s="130">
        <v>0</v>
      </c>
      <c r="Q328" s="130">
        <v>0</v>
      </c>
      <c r="R328" s="130">
        <v>0</v>
      </c>
      <c r="S328" s="130">
        <v>0</v>
      </c>
      <c r="T328" s="130">
        <v>0</v>
      </c>
      <c r="U328" s="130">
        <v>0</v>
      </c>
      <c r="V328" s="130">
        <v>43000</v>
      </c>
      <c r="W328" s="130">
        <v>82000</v>
      </c>
      <c r="X328" s="130">
        <v>30000</v>
      </c>
      <c r="Y328" s="130" t="s">
        <v>191</v>
      </c>
      <c r="Z328" s="94" t="s">
        <v>372</v>
      </c>
      <c r="AA328" s="94" t="s">
        <v>1160</v>
      </c>
    </row>
    <row r="329" spans="1:27" x14ac:dyDescent="0.25">
      <c r="A329" s="94" t="s">
        <v>1164</v>
      </c>
      <c r="B329" s="94" t="s">
        <v>1165</v>
      </c>
      <c r="C329" s="26"/>
      <c r="D329" s="94">
        <v>0</v>
      </c>
      <c r="E329" s="130">
        <v>0</v>
      </c>
      <c r="F329" s="130">
        <v>0</v>
      </c>
      <c r="G329" s="130">
        <v>0</v>
      </c>
      <c r="H329" s="130">
        <v>0</v>
      </c>
      <c r="I329" s="130">
        <v>0</v>
      </c>
      <c r="J329" s="130">
        <v>0</v>
      </c>
      <c r="K329" s="130">
        <v>0</v>
      </c>
      <c r="L329" s="130">
        <v>0</v>
      </c>
      <c r="M329" s="130">
        <v>0</v>
      </c>
      <c r="N329" s="130">
        <v>1300</v>
      </c>
      <c r="O329" s="130">
        <v>0</v>
      </c>
      <c r="P329" s="130">
        <v>0</v>
      </c>
      <c r="Q329" s="130">
        <v>0</v>
      </c>
      <c r="R329" s="130">
        <v>0</v>
      </c>
      <c r="S329" s="130">
        <v>0</v>
      </c>
      <c r="T329" s="130">
        <v>0</v>
      </c>
      <c r="U329" s="130">
        <v>0</v>
      </c>
      <c r="V329" s="130">
        <v>0</v>
      </c>
      <c r="W329" s="130">
        <v>0</v>
      </c>
      <c r="X329" s="130">
        <v>0</v>
      </c>
      <c r="Y329" s="130" t="s">
        <v>191</v>
      </c>
      <c r="Z329" s="94" t="s">
        <v>249</v>
      </c>
      <c r="AA329" s="94" t="s">
        <v>1166</v>
      </c>
    </row>
    <row r="330" spans="1:27" x14ac:dyDescent="0.25">
      <c r="A330" s="94" t="s">
        <v>1161</v>
      </c>
      <c r="B330" s="94" t="s">
        <v>1740</v>
      </c>
      <c r="C330" s="26"/>
      <c r="D330" s="94">
        <v>0</v>
      </c>
      <c r="E330" s="130">
        <v>0</v>
      </c>
      <c r="F330" s="130">
        <v>0</v>
      </c>
      <c r="G330" s="130">
        <v>0</v>
      </c>
      <c r="H330" s="130">
        <v>0</v>
      </c>
      <c r="I330" s="130">
        <v>0</v>
      </c>
      <c r="J330" s="130">
        <v>0</v>
      </c>
      <c r="K330" s="130">
        <v>0</v>
      </c>
      <c r="L330" s="130">
        <v>0</v>
      </c>
      <c r="M330" s="130">
        <v>0</v>
      </c>
      <c r="N330" s="130">
        <v>0</v>
      </c>
      <c r="O330" s="130">
        <v>0</v>
      </c>
      <c r="P330" s="130">
        <v>0</v>
      </c>
      <c r="Q330" s="130">
        <v>0</v>
      </c>
      <c r="R330" s="130">
        <v>0</v>
      </c>
      <c r="S330" s="130">
        <v>0</v>
      </c>
      <c r="T330" s="130">
        <v>0</v>
      </c>
      <c r="U330" s="130">
        <v>0</v>
      </c>
      <c r="V330" s="130">
        <v>0</v>
      </c>
      <c r="W330" s="130">
        <v>0</v>
      </c>
      <c r="X330" s="130">
        <v>0</v>
      </c>
      <c r="Y330" s="130" t="s">
        <v>191</v>
      </c>
      <c r="Z330" s="94" t="s">
        <v>249</v>
      </c>
      <c r="AA330" s="94" t="s">
        <v>1163</v>
      </c>
    </row>
    <row r="331" spans="1:27" x14ac:dyDescent="0.25">
      <c r="A331" s="94" t="s">
        <v>1167</v>
      </c>
      <c r="B331" s="94" t="s">
        <v>1168</v>
      </c>
      <c r="C331" s="26"/>
      <c r="D331" s="94">
        <v>0</v>
      </c>
      <c r="E331" s="130">
        <v>0</v>
      </c>
      <c r="F331" s="130">
        <v>4398</v>
      </c>
      <c r="G331" s="130">
        <v>0</v>
      </c>
      <c r="H331" s="130">
        <v>0</v>
      </c>
      <c r="I331" s="130">
        <v>0</v>
      </c>
      <c r="J331" s="130">
        <v>0</v>
      </c>
      <c r="K331" s="130">
        <v>0</v>
      </c>
      <c r="L331" s="130">
        <v>0</v>
      </c>
      <c r="M331" s="130">
        <v>0</v>
      </c>
      <c r="N331" s="130">
        <v>462608</v>
      </c>
      <c r="O331" s="130">
        <v>220600</v>
      </c>
      <c r="P331" s="130">
        <v>0</v>
      </c>
      <c r="Q331" s="130">
        <v>25043</v>
      </c>
      <c r="R331" s="130">
        <v>0</v>
      </c>
      <c r="S331" s="130">
        <v>0</v>
      </c>
      <c r="T331" s="130">
        <v>0</v>
      </c>
      <c r="U331" s="130">
        <v>0</v>
      </c>
      <c r="V331" s="130">
        <v>0</v>
      </c>
      <c r="W331" s="130">
        <v>0</v>
      </c>
      <c r="X331" s="130">
        <v>114000</v>
      </c>
      <c r="Y331" s="130" t="s">
        <v>191</v>
      </c>
      <c r="Z331" s="94" t="s">
        <v>205</v>
      </c>
      <c r="AA331" s="94" t="s">
        <v>1169</v>
      </c>
    </row>
    <row r="332" spans="1:27" x14ac:dyDescent="0.25">
      <c r="A332" s="94" t="s">
        <v>1170</v>
      </c>
      <c r="B332" s="94" t="s">
        <v>1171</v>
      </c>
      <c r="C332" s="26"/>
      <c r="D332" s="94">
        <v>0</v>
      </c>
      <c r="E332" s="130">
        <v>0</v>
      </c>
      <c r="F332" s="130">
        <v>0</v>
      </c>
      <c r="G332" s="130">
        <v>0</v>
      </c>
      <c r="H332" s="130">
        <v>0</v>
      </c>
      <c r="I332" s="130">
        <v>0</v>
      </c>
      <c r="J332" s="130">
        <v>0</v>
      </c>
      <c r="K332" s="130">
        <v>0</v>
      </c>
      <c r="L332" s="130">
        <v>0</v>
      </c>
      <c r="M332" s="130">
        <v>0</v>
      </c>
      <c r="N332" s="130">
        <v>1190</v>
      </c>
      <c r="O332" s="130">
        <v>0</v>
      </c>
      <c r="P332" s="130">
        <v>0</v>
      </c>
      <c r="Q332" s="130">
        <v>0</v>
      </c>
      <c r="R332" s="130">
        <v>0</v>
      </c>
      <c r="S332" s="130">
        <v>0</v>
      </c>
      <c r="T332" s="130">
        <v>0</v>
      </c>
      <c r="U332" s="130">
        <v>0</v>
      </c>
      <c r="V332" s="130">
        <v>0</v>
      </c>
      <c r="W332" s="130">
        <v>0</v>
      </c>
      <c r="X332" s="130">
        <v>0</v>
      </c>
      <c r="Y332" s="130" t="s">
        <v>191</v>
      </c>
      <c r="Z332" s="94" t="s">
        <v>249</v>
      </c>
      <c r="AA332" s="94" t="s">
        <v>1172</v>
      </c>
    </row>
    <row r="333" spans="1:27" x14ac:dyDescent="0.25">
      <c r="A333" s="94" t="s">
        <v>1173</v>
      </c>
      <c r="B333" s="94" t="s">
        <v>1174</v>
      </c>
      <c r="C333" s="26"/>
      <c r="D333" s="94">
        <v>0</v>
      </c>
      <c r="E333" s="130">
        <v>0</v>
      </c>
      <c r="F333" s="130">
        <v>0</v>
      </c>
      <c r="G333" s="130">
        <v>0</v>
      </c>
      <c r="H333" s="130">
        <v>0</v>
      </c>
      <c r="I333" s="130">
        <v>0</v>
      </c>
      <c r="J333" s="130">
        <v>0</v>
      </c>
      <c r="K333" s="130">
        <v>0</v>
      </c>
      <c r="L333" s="130">
        <v>0</v>
      </c>
      <c r="M333" s="130">
        <v>0</v>
      </c>
      <c r="N333" s="130">
        <v>76969</v>
      </c>
      <c r="O333" s="130">
        <v>5000</v>
      </c>
      <c r="P333" s="130">
        <v>0</v>
      </c>
      <c r="Q333" s="130">
        <v>0</v>
      </c>
      <c r="R333" s="130">
        <v>0</v>
      </c>
      <c r="S333" s="130">
        <v>0</v>
      </c>
      <c r="T333" s="130">
        <v>0</v>
      </c>
      <c r="U333" s="130">
        <v>0</v>
      </c>
      <c r="V333" s="130">
        <v>0</v>
      </c>
      <c r="W333" s="130">
        <v>0</v>
      </c>
      <c r="X333" s="130">
        <v>0</v>
      </c>
      <c r="Y333" s="130" t="s">
        <v>191</v>
      </c>
      <c r="Z333" s="94" t="s">
        <v>249</v>
      </c>
      <c r="AA333" s="94" t="s">
        <v>1175</v>
      </c>
    </row>
    <row r="334" spans="1:27" x14ac:dyDescent="0.25">
      <c r="A334" s="94" t="s">
        <v>1176</v>
      </c>
      <c r="B334" s="94" t="s">
        <v>1177</v>
      </c>
      <c r="C334" s="26"/>
      <c r="D334" s="94">
        <v>0</v>
      </c>
      <c r="E334" s="130">
        <v>0</v>
      </c>
      <c r="F334" s="130">
        <v>0</v>
      </c>
      <c r="G334" s="130">
        <v>0</v>
      </c>
      <c r="H334" s="130">
        <v>0</v>
      </c>
      <c r="I334" s="130">
        <v>0</v>
      </c>
      <c r="J334" s="130">
        <v>0</v>
      </c>
      <c r="K334" s="130">
        <v>0</v>
      </c>
      <c r="L334" s="130">
        <v>0</v>
      </c>
      <c r="M334" s="130">
        <v>0</v>
      </c>
      <c r="N334" s="130">
        <v>214107</v>
      </c>
      <c r="O334" s="130">
        <v>5000</v>
      </c>
      <c r="P334" s="130">
        <v>0</v>
      </c>
      <c r="Q334" s="130">
        <v>486</v>
      </c>
      <c r="R334" s="130">
        <v>0</v>
      </c>
      <c r="S334" s="130">
        <v>0</v>
      </c>
      <c r="T334" s="130">
        <v>0</v>
      </c>
      <c r="U334" s="130">
        <v>23</v>
      </c>
      <c r="V334" s="130">
        <v>0</v>
      </c>
      <c r="W334" s="130">
        <v>0</v>
      </c>
      <c r="X334" s="130">
        <v>1</v>
      </c>
      <c r="Y334" s="130" t="s">
        <v>191</v>
      </c>
      <c r="Z334" s="94" t="s">
        <v>212</v>
      </c>
      <c r="AA334" s="94" t="s">
        <v>1178</v>
      </c>
    </row>
    <row r="335" spans="1:27" x14ac:dyDescent="0.25">
      <c r="A335" s="94" t="s">
        <v>1179</v>
      </c>
      <c r="B335" s="94" t="s">
        <v>1180</v>
      </c>
      <c r="C335" s="26"/>
      <c r="D335" s="94">
        <v>0</v>
      </c>
      <c r="E335" s="130">
        <v>0</v>
      </c>
      <c r="F335" s="130">
        <v>0</v>
      </c>
      <c r="G335" s="130">
        <v>0</v>
      </c>
      <c r="H335" s="130">
        <v>0</v>
      </c>
      <c r="I335" s="130">
        <v>0</v>
      </c>
      <c r="J335" s="130">
        <v>220</v>
      </c>
      <c r="K335" s="130">
        <v>0</v>
      </c>
      <c r="L335" s="130">
        <v>0</v>
      </c>
      <c r="M335" s="130">
        <v>0</v>
      </c>
      <c r="N335" s="130">
        <v>913286</v>
      </c>
      <c r="O335" s="130">
        <v>49000</v>
      </c>
      <c r="P335" s="130">
        <v>0</v>
      </c>
      <c r="Q335" s="130">
        <v>0</v>
      </c>
      <c r="R335" s="130">
        <v>0</v>
      </c>
      <c r="S335" s="130">
        <v>0</v>
      </c>
      <c r="T335" s="130">
        <v>0</v>
      </c>
      <c r="U335" s="130">
        <v>0</v>
      </c>
      <c r="V335" s="130">
        <v>0</v>
      </c>
      <c r="W335" s="130">
        <v>15000</v>
      </c>
      <c r="X335" s="130">
        <v>16</v>
      </c>
      <c r="Y335" s="130" t="s">
        <v>191</v>
      </c>
      <c r="Z335" s="94" t="s">
        <v>205</v>
      </c>
      <c r="AA335" s="94" t="s">
        <v>1181</v>
      </c>
    </row>
    <row r="336" spans="1:27" x14ac:dyDescent="0.25">
      <c r="A336" s="94" t="s">
        <v>1182</v>
      </c>
      <c r="B336" s="94" t="s">
        <v>1183</v>
      </c>
      <c r="C336" s="26"/>
      <c r="D336" s="94">
        <v>0</v>
      </c>
      <c r="E336" s="130">
        <v>0</v>
      </c>
      <c r="F336" s="130">
        <v>1385</v>
      </c>
      <c r="G336" s="130">
        <v>0</v>
      </c>
      <c r="H336" s="130">
        <v>0</v>
      </c>
      <c r="I336" s="130">
        <v>0</v>
      </c>
      <c r="J336" s="130">
        <v>0</v>
      </c>
      <c r="K336" s="130">
        <v>0</v>
      </c>
      <c r="L336" s="130">
        <v>0</v>
      </c>
      <c r="M336" s="130">
        <v>0</v>
      </c>
      <c r="N336" s="130">
        <v>394307</v>
      </c>
      <c r="O336" s="130">
        <v>80000</v>
      </c>
      <c r="P336" s="130">
        <v>0</v>
      </c>
      <c r="Q336" s="130">
        <v>2380</v>
      </c>
      <c r="R336" s="130">
        <v>0</v>
      </c>
      <c r="S336" s="130">
        <v>0</v>
      </c>
      <c r="T336" s="130">
        <v>0</v>
      </c>
      <c r="U336" s="130">
        <v>0</v>
      </c>
      <c r="V336" s="130">
        <v>10000</v>
      </c>
      <c r="W336" s="130">
        <v>0</v>
      </c>
      <c r="X336" s="130">
        <v>0</v>
      </c>
      <c r="Y336" s="130" t="s">
        <v>191</v>
      </c>
      <c r="Z336" s="94" t="s">
        <v>372</v>
      </c>
      <c r="AA336" s="94" t="s">
        <v>1184</v>
      </c>
    </row>
    <row r="337" spans="1:27" x14ac:dyDescent="0.25">
      <c r="A337" s="94" t="s">
        <v>1185</v>
      </c>
      <c r="B337" s="94" t="s">
        <v>1186</v>
      </c>
      <c r="C337" s="26"/>
      <c r="D337" s="94">
        <v>0</v>
      </c>
      <c r="E337" s="130">
        <v>0</v>
      </c>
      <c r="F337" s="130">
        <v>0</v>
      </c>
      <c r="G337" s="130">
        <v>0</v>
      </c>
      <c r="H337" s="130">
        <v>0</v>
      </c>
      <c r="I337" s="130">
        <v>0</v>
      </c>
      <c r="J337" s="130">
        <v>0</v>
      </c>
      <c r="K337" s="130">
        <v>0</v>
      </c>
      <c r="L337" s="130">
        <v>0</v>
      </c>
      <c r="M337" s="130">
        <v>0</v>
      </c>
      <c r="N337" s="130">
        <v>21599</v>
      </c>
      <c r="O337" s="130">
        <v>0</v>
      </c>
      <c r="P337" s="130">
        <v>0</v>
      </c>
      <c r="Q337" s="130">
        <v>0</v>
      </c>
      <c r="R337" s="130">
        <v>0</v>
      </c>
      <c r="S337" s="130">
        <v>0</v>
      </c>
      <c r="T337" s="130">
        <v>0</v>
      </c>
      <c r="U337" s="130">
        <v>0</v>
      </c>
      <c r="V337" s="130">
        <v>4000</v>
      </c>
      <c r="W337" s="130">
        <v>0</v>
      </c>
      <c r="X337" s="130">
        <v>0</v>
      </c>
      <c r="Y337" s="130" t="s">
        <v>191</v>
      </c>
      <c r="Z337" s="94" t="s">
        <v>249</v>
      </c>
      <c r="AA337" s="94" t="s">
        <v>1187</v>
      </c>
    </row>
    <row r="338" spans="1:27" x14ac:dyDescent="0.25">
      <c r="A338" s="94" t="s">
        <v>1188</v>
      </c>
      <c r="B338" s="94" t="s">
        <v>1189</v>
      </c>
      <c r="C338" s="26"/>
      <c r="D338" s="94">
        <v>0</v>
      </c>
      <c r="E338" s="130">
        <v>0</v>
      </c>
      <c r="F338" s="130">
        <v>0</v>
      </c>
      <c r="G338" s="130">
        <v>0</v>
      </c>
      <c r="H338" s="130">
        <v>0</v>
      </c>
      <c r="I338" s="130">
        <v>0</v>
      </c>
      <c r="J338" s="130">
        <v>0</v>
      </c>
      <c r="K338" s="130">
        <v>0</v>
      </c>
      <c r="L338" s="130">
        <v>0</v>
      </c>
      <c r="M338" s="130">
        <v>0</v>
      </c>
      <c r="N338" s="130">
        <v>44350</v>
      </c>
      <c r="O338" s="130">
        <v>3500</v>
      </c>
      <c r="P338" s="130">
        <v>0</v>
      </c>
      <c r="Q338" s="130">
        <v>0</v>
      </c>
      <c r="R338" s="130">
        <v>0</v>
      </c>
      <c r="S338" s="130">
        <v>0</v>
      </c>
      <c r="T338" s="130">
        <v>0</v>
      </c>
      <c r="U338" s="130">
        <v>0</v>
      </c>
      <c r="V338" s="130">
        <v>0</v>
      </c>
      <c r="W338" s="130">
        <v>0</v>
      </c>
      <c r="X338" s="130">
        <v>0</v>
      </c>
      <c r="Y338" s="130" t="s">
        <v>191</v>
      </c>
      <c r="Z338" s="94" t="s">
        <v>249</v>
      </c>
      <c r="AA338" s="94" t="s">
        <v>1190</v>
      </c>
    </row>
    <row r="339" spans="1:27" x14ac:dyDescent="0.25">
      <c r="A339" s="94" t="s">
        <v>1191</v>
      </c>
      <c r="B339" s="94" t="s">
        <v>1192</v>
      </c>
      <c r="C339" s="26"/>
      <c r="D339" s="94">
        <v>0</v>
      </c>
      <c r="E339" s="130">
        <v>0</v>
      </c>
      <c r="F339" s="130">
        <v>0</v>
      </c>
      <c r="G339" s="130">
        <v>0</v>
      </c>
      <c r="H339" s="130">
        <v>0</v>
      </c>
      <c r="I339" s="130">
        <v>0</v>
      </c>
      <c r="J339" s="130">
        <v>0</v>
      </c>
      <c r="K339" s="130">
        <v>0</v>
      </c>
      <c r="L339" s="130">
        <v>0</v>
      </c>
      <c r="M339" s="130">
        <v>0</v>
      </c>
      <c r="N339" s="130">
        <v>76205</v>
      </c>
      <c r="O339" s="130">
        <v>0</v>
      </c>
      <c r="P339" s="130">
        <v>0</v>
      </c>
      <c r="Q339" s="130">
        <v>4</v>
      </c>
      <c r="R339" s="130">
        <v>0</v>
      </c>
      <c r="S339" s="130">
        <v>0</v>
      </c>
      <c r="T339" s="130">
        <v>0</v>
      </c>
      <c r="U339" s="130">
        <v>0</v>
      </c>
      <c r="V339" s="130">
        <v>2000</v>
      </c>
      <c r="W339" s="130">
        <v>0</v>
      </c>
      <c r="X339" s="130">
        <v>0</v>
      </c>
      <c r="Y339" s="130" t="s">
        <v>191</v>
      </c>
      <c r="Z339" s="94" t="s">
        <v>212</v>
      </c>
      <c r="AA339" s="94" t="s">
        <v>1193</v>
      </c>
    </row>
    <row r="340" spans="1:27" x14ac:dyDescent="0.25">
      <c r="A340" s="94" t="s">
        <v>1194</v>
      </c>
      <c r="B340" s="94" t="s">
        <v>1195</v>
      </c>
      <c r="C340" s="26"/>
      <c r="D340" s="94">
        <v>0</v>
      </c>
      <c r="E340" s="130">
        <v>0</v>
      </c>
      <c r="F340" s="130">
        <v>0</v>
      </c>
      <c r="G340" s="130">
        <v>0</v>
      </c>
      <c r="H340" s="130">
        <v>0</v>
      </c>
      <c r="I340" s="130">
        <v>0</v>
      </c>
      <c r="J340" s="130">
        <v>0</v>
      </c>
      <c r="K340" s="130">
        <v>0</v>
      </c>
      <c r="L340" s="130">
        <v>0</v>
      </c>
      <c r="M340" s="130">
        <v>0</v>
      </c>
      <c r="N340" s="130">
        <v>23385</v>
      </c>
      <c r="O340" s="130">
        <v>0</v>
      </c>
      <c r="P340" s="130">
        <v>0</v>
      </c>
      <c r="Q340" s="130">
        <v>0</v>
      </c>
      <c r="R340" s="130">
        <v>0</v>
      </c>
      <c r="S340" s="130">
        <v>0</v>
      </c>
      <c r="T340" s="130">
        <v>0</v>
      </c>
      <c r="U340" s="130">
        <v>0</v>
      </c>
      <c r="V340" s="130">
        <v>0</v>
      </c>
      <c r="W340" s="130">
        <v>5000</v>
      </c>
      <c r="X340" s="130">
        <v>0</v>
      </c>
      <c r="Y340" s="130" t="s">
        <v>191</v>
      </c>
      <c r="Z340" s="94" t="s">
        <v>212</v>
      </c>
      <c r="AA340" s="94" t="s">
        <v>1196</v>
      </c>
    </row>
    <row r="341" spans="1:27" x14ac:dyDescent="0.25">
      <c r="A341" s="94" t="s">
        <v>1197</v>
      </c>
      <c r="B341" s="94" t="s">
        <v>1198</v>
      </c>
      <c r="C341" s="26"/>
      <c r="D341" s="94">
        <v>0</v>
      </c>
      <c r="E341" s="130">
        <v>0</v>
      </c>
      <c r="F341" s="130">
        <v>0</v>
      </c>
      <c r="G341" s="130">
        <v>0</v>
      </c>
      <c r="H341" s="130">
        <v>0</v>
      </c>
      <c r="I341" s="130">
        <v>0</v>
      </c>
      <c r="J341" s="130">
        <v>240</v>
      </c>
      <c r="K341" s="130">
        <v>0</v>
      </c>
      <c r="L341" s="130">
        <v>0</v>
      </c>
      <c r="M341" s="130">
        <v>6600</v>
      </c>
      <c r="N341" s="130">
        <v>35482</v>
      </c>
      <c r="O341" s="130">
        <v>125500</v>
      </c>
      <c r="P341" s="130">
        <v>0</v>
      </c>
      <c r="Q341" s="130">
        <v>0</v>
      </c>
      <c r="R341" s="130">
        <v>0</v>
      </c>
      <c r="S341" s="130">
        <v>0</v>
      </c>
      <c r="T341" s="130">
        <v>0</v>
      </c>
      <c r="U341" s="130">
        <v>24</v>
      </c>
      <c r="V341" s="130">
        <v>0</v>
      </c>
      <c r="W341" s="130">
        <v>0</v>
      </c>
      <c r="X341" s="130">
        <v>0</v>
      </c>
      <c r="Y341" s="130" t="s">
        <v>191</v>
      </c>
      <c r="Z341" s="94" t="s">
        <v>269</v>
      </c>
      <c r="AA341" s="94" t="s">
        <v>1199</v>
      </c>
    </row>
    <row r="342" spans="1:27" x14ac:dyDescent="0.25">
      <c r="A342" s="94" t="s">
        <v>1200</v>
      </c>
      <c r="B342" s="94" t="s">
        <v>1201</v>
      </c>
      <c r="C342" s="26"/>
      <c r="D342" s="94">
        <v>0</v>
      </c>
      <c r="E342" s="130">
        <v>0</v>
      </c>
      <c r="F342" s="130">
        <v>0</v>
      </c>
      <c r="G342" s="130">
        <v>0</v>
      </c>
      <c r="H342" s="130">
        <v>0</v>
      </c>
      <c r="I342" s="130">
        <v>0</v>
      </c>
      <c r="J342" s="130">
        <v>0</v>
      </c>
      <c r="K342" s="130">
        <v>0</v>
      </c>
      <c r="L342" s="130">
        <v>0</v>
      </c>
      <c r="M342" s="130">
        <v>0</v>
      </c>
      <c r="N342" s="130">
        <v>25000</v>
      </c>
      <c r="O342" s="130">
        <v>0</v>
      </c>
      <c r="P342" s="130">
        <v>0</v>
      </c>
      <c r="Q342" s="130">
        <v>157</v>
      </c>
      <c r="R342" s="130">
        <v>0</v>
      </c>
      <c r="S342" s="130">
        <v>0</v>
      </c>
      <c r="T342" s="130">
        <v>0</v>
      </c>
      <c r="U342" s="130">
        <v>0</v>
      </c>
      <c r="V342" s="130">
        <v>0</v>
      </c>
      <c r="W342" s="130">
        <v>0</v>
      </c>
      <c r="X342" s="130">
        <v>0</v>
      </c>
      <c r="Y342" s="130" t="s">
        <v>193</v>
      </c>
      <c r="Z342" s="94" t="s">
        <v>205</v>
      </c>
      <c r="AA342" s="94" t="s">
        <v>1202</v>
      </c>
    </row>
    <row r="343" spans="1:27" x14ac:dyDescent="0.25">
      <c r="A343" s="94" t="s">
        <v>1203</v>
      </c>
      <c r="B343" s="94" t="s">
        <v>1204</v>
      </c>
      <c r="C343" s="26"/>
      <c r="D343" s="94">
        <v>0</v>
      </c>
      <c r="E343" s="130">
        <v>0</v>
      </c>
      <c r="F343" s="130">
        <v>0</v>
      </c>
      <c r="G343" s="130">
        <v>0</v>
      </c>
      <c r="H343" s="130">
        <v>0</v>
      </c>
      <c r="I343" s="130">
        <v>0</v>
      </c>
      <c r="J343" s="130">
        <v>0</v>
      </c>
      <c r="K343" s="130">
        <v>0</v>
      </c>
      <c r="L343" s="130">
        <v>0</v>
      </c>
      <c r="M343" s="130">
        <v>0</v>
      </c>
      <c r="N343" s="130">
        <v>198528</v>
      </c>
      <c r="O343" s="130">
        <v>0</v>
      </c>
      <c r="P343" s="130">
        <v>0</v>
      </c>
      <c r="Q343" s="130">
        <v>0</v>
      </c>
      <c r="R343" s="130">
        <v>0</v>
      </c>
      <c r="S343" s="130">
        <v>0</v>
      </c>
      <c r="T343" s="130">
        <v>0</v>
      </c>
      <c r="U343" s="130">
        <v>0</v>
      </c>
      <c r="V343" s="130">
        <v>0</v>
      </c>
      <c r="W343" s="130">
        <v>0</v>
      </c>
      <c r="X343" s="130">
        <v>0</v>
      </c>
      <c r="Y343" s="130" t="s">
        <v>191</v>
      </c>
      <c r="Z343" s="94" t="s">
        <v>212</v>
      </c>
      <c r="AA343" s="94" t="s">
        <v>1205</v>
      </c>
    </row>
    <row r="344" spans="1:27" x14ac:dyDescent="0.25">
      <c r="A344" s="94" t="s">
        <v>1206</v>
      </c>
      <c r="B344" s="94" t="s">
        <v>1207</v>
      </c>
      <c r="C344" s="26"/>
      <c r="D344" s="94">
        <v>0</v>
      </c>
      <c r="E344" s="130">
        <v>0</v>
      </c>
      <c r="F344" s="130">
        <v>0</v>
      </c>
      <c r="G344" s="130">
        <v>0</v>
      </c>
      <c r="H344" s="130">
        <v>0</v>
      </c>
      <c r="I344" s="130">
        <v>0</v>
      </c>
      <c r="J344" s="130">
        <v>0</v>
      </c>
      <c r="K344" s="130">
        <v>0</v>
      </c>
      <c r="L344" s="130">
        <v>0</v>
      </c>
      <c r="M344" s="130">
        <v>0</v>
      </c>
      <c r="N344" s="130">
        <v>287383</v>
      </c>
      <c r="O344" s="130">
        <v>30000</v>
      </c>
      <c r="P344" s="130">
        <v>0</v>
      </c>
      <c r="Q344" s="130">
        <v>0</v>
      </c>
      <c r="R344" s="130">
        <v>0</v>
      </c>
      <c r="S344" s="130">
        <v>0</v>
      </c>
      <c r="T344" s="130">
        <v>0</v>
      </c>
      <c r="U344" s="130">
        <v>0</v>
      </c>
      <c r="V344" s="130">
        <v>20000</v>
      </c>
      <c r="W344" s="130">
        <v>0</v>
      </c>
      <c r="X344" s="130">
        <v>0</v>
      </c>
      <c r="Y344" s="130" t="s">
        <v>191</v>
      </c>
      <c r="Z344" s="94" t="s">
        <v>372</v>
      </c>
      <c r="AA344" s="94" t="s">
        <v>1208</v>
      </c>
    </row>
    <row r="345" spans="1:27" x14ac:dyDescent="0.25">
      <c r="A345" s="94" t="s">
        <v>1209</v>
      </c>
      <c r="B345" s="94" t="s">
        <v>1210</v>
      </c>
      <c r="C345" s="26"/>
      <c r="D345" s="94">
        <v>0</v>
      </c>
      <c r="E345" s="130">
        <v>0</v>
      </c>
      <c r="F345" s="130">
        <v>0</v>
      </c>
      <c r="G345" s="130">
        <v>0</v>
      </c>
      <c r="H345" s="130">
        <v>0</v>
      </c>
      <c r="I345" s="130">
        <v>0</v>
      </c>
      <c r="J345" s="130">
        <v>0</v>
      </c>
      <c r="K345" s="130">
        <v>0</v>
      </c>
      <c r="L345" s="130">
        <v>0</v>
      </c>
      <c r="M345" s="130">
        <v>0</v>
      </c>
      <c r="N345" s="130">
        <v>434</v>
      </c>
      <c r="O345" s="130">
        <v>0</v>
      </c>
      <c r="P345" s="130">
        <v>0</v>
      </c>
      <c r="Q345" s="130">
        <v>0</v>
      </c>
      <c r="R345" s="130">
        <v>0</v>
      </c>
      <c r="S345" s="130">
        <v>0</v>
      </c>
      <c r="T345" s="130">
        <v>0</v>
      </c>
      <c r="U345" s="130">
        <v>0</v>
      </c>
      <c r="V345" s="130">
        <v>0</v>
      </c>
      <c r="W345" s="130">
        <v>0</v>
      </c>
      <c r="X345" s="130">
        <v>0</v>
      </c>
      <c r="Y345" s="130" t="s">
        <v>191</v>
      </c>
      <c r="Z345" s="94" t="s">
        <v>249</v>
      </c>
      <c r="AA345" s="94" t="s">
        <v>1211</v>
      </c>
    </row>
    <row r="346" spans="1:27" x14ac:dyDescent="0.25">
      <c r="A346" s="94" t="s">
        <v>1212</v>
      </c>
      <c r="B346" s="94" t="s">
        <v>1213</v>
      </c>
      <c r="C346" s="26"/>
      <c r="D346" s="94">
        <v>0</v>
      </c>
      <c r="E346" s="130">
        <v>0</v>
      </c>
      <c r="F346" s="130">
        <v>0</v>
      </c>
      <c r="G346" s="130">
        <v>0</v>
      </c>
      <c r="H346" s="130">
        <v>0</v>
      </c>
      <c r="I346" s="130">
        <v>0</v>
      </c>
      <c r="J346" s="130">
        <v>0</v>
      </c>
      <c r="K346" s="130">
        <v>0</v>
      </c>
      <c r="L346" s="130">
        <v>0</v>
      </c>
      <c r="M346" s="130">
        <v>0</v>
      </c>
      <c r="N346" s="130">
        <v>173807</v>
      </c>
      <c r="O346" s="130">
        <v>40000</v>
      </c>
      <c r="P346" s="130">
        <v>0</v>
      </c>
      <c r="Q346" s="130">
        <v>0</v>
      </c>
      <c r="R346" s="130">
        <v>0</v>
      </c>
      <c r="S346" s="130">
        <v>0</v>
      </c>
      <c r="T346" s="130">
        <v>1000</v>
      </c>
      <c r="U346" s="130">
        <v>0</v>
      </c>
      <c r="V346" s="130">
        <v>0</v>
      </c>
      <c r="W346" s="130">
        <v>0</v>
      </c>
      <c r="X346" s="130">
        <v>0</v>
      </c>
      <c r="Y346" s="130" t="s">
        <v>195</v>
      </c>
      <c r="Z346" s="94" t="s">
        <v>205</v>
      </c>
      <c r="AA346" s="94" t="s">
        <v>1214</v>
      </c>
    </row>
    <row r="347" spans="1:27" x14ac:dyDescent="0.25">
      <c r="A347" s="94" t="s">
        <v>1215</v>
      </c>
      <c r="B347" s="94" t="s">
        <v>1216</v>
      </c>
      <c r="C347" s="26"/>
      <c r="D347" s="94">
        <v>0</v>
      </c>
      <c r="E347" s="130">
        <v>0</v>
      </c>
      <c r="F347" s="130">
        <v>0</v>
      </c>
      <c r="G347" s="130">
        <v>0</v>
      </c>
      <c r="H347" s="130">
        <v>0</v>
      </c>
      <c r="I347" s="130">
        <v>0</v>
      </c>
      <c r="J347" s="130">
        <v>0</v>
      </c>
      <c r="K347" s="130">
        <v>0</v>
      </c>
      <c r="L347" s="130">
        <v>0</v>
      </c>
      <c r="M347" s="130">
        <v>0</v>
      </c>
      <c r="N347" s="130">
        <v>24359</v>
      </c>
      <c r="O347" s="130">
        <v>0</v>
      </c>
      <c r="P347" s="130">
        <v>0</v>
      </c>
      <c r="Q347" s="130">
        <v>0</v>
      </c>
      <c r="R347" s="130">
        <v>0</v>
      </c>
      <c r="S347" s="130">
        <v>0</v>
      </c>
      <c r="T347" s="130">
        <v>0</v>
      </c>
      <c r="U347" s="130">
        <v>0</v>
      </c>
      <c r="V347" s="130">
        <v>0</v>
      </c>
      <c r="W347" s="130">
        <v>0</v>
      </c>
      <c r="X347" s="130">
        <v>0</v>
      </c>
      <c r="Y347" s="130" t="s">
        <v>191</v>
      </c>
      <c r="Z347" s="94" t="s">
        <v>212</v>
      </c>
      <c r="AA347" s="94" t="s">
        <v>1217</v>
      </c>
    </row>
    <row r="348" spans="1:27" x14ac:dyDescent="0.25">
      <c r="A348" s="94" t="s">
        <v>1218</v>
      </c>
      <c r="B348" s="94" t="s">
        <v>1219</v>
      </c>
      <c r="C348" s="26"/>
      <c r="D348" s="94">
        <v>0</v>
      </c>
      <c r="E348" s="130">
        <v>0</v>
      </c>
      <c r="F348" s="130">
        <v>0</v>
      </c>
      <c r="G348" s="130">
        <v>0</v>
      </c>
      <c r="H348" s="130">
        <v>1029</v>
      </c>
      <c r="I348" s="130">
        <v>0</v>
      </c>
      <c r="J348" s="130">
        <v>11</v>
      </c>
      <c r="K348" s="130">
        <v>0</v>
      </c>
      <c r="L348" s="130">
        <v>0</v>
      </c>
      <c r="M348" s="130">
        <v>0</v>
      </c>
      <c r="N348" s="130">
        <v>470000</v>
      </c>
      <c r="O348" s="130">
        <v>30200</v>
      </c>
      <c r="P348" s="130">
        <v>0</v>
      </c>
      <c r="Q348" s="130">
        <v>57</v>
      </c>
      <c r="R348" s="130">
        <v>0</v>
      </c>
      <c r="S348" s="130">
        <v>0</v>
      </c>
      <c r="T348" s="130">
        <v>350</v>
      </c>
      <c r="U348" s="130">
        <v>0</v>
      </c>
      <c r="V348" s="130">
        <v>13000</v>
      </c>
      <c r="W348" s="130">
        <v>3432</v>
      </c>
      <c r="X348" s="130">
        <v>0</v>
      </c>
      <c r="Y348" s="130" t="s">
        <v>193</v>
      </c>
      <c r="Z348" s="94" t="s">
        <v>205</v>
      </c>
      <c r="AA348" s="94" t="s">
        <v>1220</v>
      </c>
    </row>
    <row r="349" spans="1:27" x14ac:dyDescent="0.25">
      <c r="A349" s="94" t="s">
        <v>1221</v>
      </c>
      <c r="B349" s="94" t="s">
        <v>1222</v>
      </c>
      <c r="C349" s="26"/>
      <c r="D349" s="94">
        <v>0</v>
      </c>
      <c r="E349" s="130">
        <v>0</v>
      </c>
      <c r="F349" s="130">
        <v>0</v>
      </c>
      <c r="G349" s="130">
        <v>0</v>
      </c>
      <c r="H349" s="130">
        <v>0</v>
      </c>
      <c r="I349" s="130">
        <v>0</v>
      </c>
      <c r="J349" s="130">
        <v>0</v>
      </c>
      <c r="K349" s="130">
        <v>0</v>
      </c>
      <c r="L349" s="130">
        <v>0</v>
      </c>
      <c r="M349" s="130">
        <v>0</v>
      </c>
      <c r="N349" s="130">
        <v>369587</v>
      </c>
      <c r="O349" s="130">
        <v>17500</v>
      </c>
      <c r="P349" s="130">
        <v>0</v>
      </c>
      <c r="Q349" s="130">
        <v>0</v>
      </c>
      <c r="R349" s="130">
        <v>0</v>
      </c>
      <c r="S349" s="130">
        <v>0</v>
      </c>
      <c r="T349" s="130">
        <v>0</v>
      </c>
      <c r="U349" s="130">
        <v>0</v>
      </c>
      <c r="V349" s="130">
        <v>0</v>
      </c>
      <c r="W349" s="130">
        <v>39000</v>
      </c>
      <c r="X349" s="130">
        <v>22500</v>
      </c>
      <c r="Y349" s="130" t="s">
        <v>191</v>
      </c>
      <c r="Z349" s="94" t="s">
        <v>205</v>
      </c>
      <c r="AA349" s="94" t="s">
        <v>1223</v>
      </c>
    </row>
    <row r="350" spans="1:27" x14ac:dyDescent="0.25">
      <c r="A350" s="94" t="s">
        <v>1224</v>
      </c>
      <c r="B350" s="94" t="s">
        <v>1225</v>
      </c>
      <c r="C350" s="26"/>
      <c r="D350" s="94">
        <v>0</v>
      </c>
      <c r="E350" s="130">
        <v>0</v>
      </c>
      <c r="F350" s="130">
        <v>0</v>
      </c>
      <c r="G350" s="130">
        <v>0</v>
      </c>
      <c r="H350" s="130">
        <v>0</v>
      </c>
      <c r="I350" s="130">
        <v>0</v>
      </c>
      <c r="J350" s="130">
        <v>176</v>
      </c>
      <c r="K350" s="130">
        <v>0</v>
      </c>
      <c r="L350" s="130">
        <v>0</v>
      </c>
      <c r="M350" s="130">
        <v>0</v>
      </c>
      <c r="N350" s="130">
        <v>44252</v>
      </c>
      <c r="O350" s="130">
        <v>82000</v>
      </c>
      <c r="P350" s="130">
        <v>0</v>
      </c>
      <c r="Q350" s="130">
        <v>0</v>
      </c>
      <c r="R350" s="130">
        <v>0</v>
      </c>
      <c r="S350" s="130">
        <v>0</v>
      </c>
      <c r="T350" s="130">
        <v>0</v>
      </c>
      <c r="U350" s="130">
        <v>0</v>
      </c>
      <c r="V350" s="130">
        <v>0</v>
      </c>
      <c r="W350" s="130">
        <v>377000</v>
      </c>
      <c r="X350" s="130">
        <v>0</v>
      </c>
      <c r="Y350" s="130" t="s">
        <v>191</v>
      </c>
      <c r="Z350" s="94" t="s">
        <v>205</v>
      </c>
      <c r="AA350" s="94" t="s">
        <v>1226</v>
      </c>
    </row>
    <row r="351" spans="1:27" x14ac:dyDescent="0.25">
      <c r="A351" s="94" t="s">
        <v>1227</v>
      </c>
      <c r="B351" s="94" t="s">
        <v>1228</v>
      </c>
      <c r="C351" s="26"/>
      <c r="D351" s="94">
        <v>0</v>
      </c>
      <c r="E351" s="130">
        <v>0</v>
      </c>
      <c r="F351" s="130">
        <v>0</v>
      </c>
      <c r="G351" s="130">
        <v>0</v>
      </c>
      <c r="H351" s="130">
        <v>0</v>
      </c>
      <c r="I351" s="130">
        <v>0</v>
      </c>
      <c r="J351" s="130">
        <v>0</v>
      </c>
      <c r="K351" s="130">
        <v>0</v>
      </c>
      <c r="L351" s="130">
        <v>0</v>
      </c>
      <c r="M351" s="130">
        <v>0</v>
      </c>
      <c r="N351" s="130">
        <v>559712</v>
      </c>
      <c r="O351" s="130">
        <v>0</v>
      </c>
      <c r="P351" s="130">
        <v>0</v>
      </c>
      <c r="Q351" s="130">
        <v>0</v>
      </c>
      <c r="R351" s="130">
        <v>0</v>
      </c>
      <c r="S351" s="130">
        <v>0</v>
      </c>
      <c r="T351" s="130">
        <v>0</v>
      </c>
      <c r="U351" s="130">
        <v>0</v>
      </c>
      <c r="V351" s="130">
        <v>79516</v>
      </c>
      <c r="W351" s="130">
        <v>0</v>
      </c>
      <c r="X351" s="130">
        <v>13964</v>
      </c>
      <c r="Y351" s="130" t="s">
        <v>191</v>
      </c>
      <c r="Z351" s="94" t="s">
        <v>205</v>
      </c>
      <c r="AA351" s="94" t="s">
        <v>1229</v>
      </c>
    </row>
    <row r="352" spans="1:27" x14ac:dyDescent="0.25">
      <c r="A352" s="94" t="s">
        <v>1230</v>
      </c>
      <c r="B352" s="94" t="s">
        <v>1231</v>
      </c>
      <c r="C352" s="26"/>
      <c r="D352" s="94">
        <v>0</v>
      </c>
      <c r="E352" s="130">
        <v>0</v>
      </c>
      <c r="F352" s="130">
        <v>563</v>
      </c>
      <c r="G352" s="130">
        <v>0</v>
      </c>
      <c r="H352" s="130">
        <v>0</v>
      </c>
      <c r="I352" s="130">
        <v>0</v>
      </c>
      <c r="J352" s="130">
        <v>0</v>
      </c>
      <c r="K352" s="130">
        <v>0</v>
      </c>
      <c r="L352" s="130">
        <v>0</v>
      </c>
      <c r="M352" s="130">
        <v>0</v>
      </c>
      <c r="N352" s="130">
        <v>228727</v>
      </c>
      <c r="O352" s="130">
        <v>10000</v>
      </c>
      <c r="P352" s="130">
        <v>0</v>
      </c>
      <c r="Q352" s="130">
        <v>0</v>
      </c>
      <c r="R352" s="130">
        <v>0</v>
      </c>
      <c r="S352" s="130">
        <v>0</v>
      </c>
      <c r="T352" s="130">
        <v>0</v>
      </c>
      <c r="U352" s="130">
        <v>0</v>
      </c>
      <c r="V352" s="130">
        <v>25000</v>
      </c>
      <c r="W352" s="130">
        <v>10000</v>
      </c>
      <c r="X352" s="130">
        <v>25000</v>
      </c>
      <c r="Y352" s="130" t="s">
        <v>195</v>
      </c>
      <c r="Z352" s="94" t="s">
        <v>205</v>
      </c>
      <c r="AA352" s="94" t="s">
        <v>1232</v>
      </c>
    </row>
    <row r="353" spans="1:27" x14ac:dyDescent="0.25">
      <c r="A353" s="94" t="s">
        <v>1233</v>
      </c>
      <c r="B353" s="94" t="s">
        <v>1234</v>
      </c>
      <c r="C353" s="26"/>
      <c r="D353" s="94">
        <v>0</v>
      </c>
      <c r="E353" s="130">
        <v>0</v>
      </c>
      <c r="F353" s="130">
        <v>0</v>
      </c>
      <c r="G353" s="130">
        <v>0</v>
      </c>
      <c r="H353" s="130">
        <v>0</v>
      </c>
      <c r="I353" s="130">
        <v>0</v>
      </c>
      <c r="J353" s="130">
        <v>0</v>
      </c>
      <c r="K353" s="130">
        <v>0</v>
      </c>
      <c r="L353" s="130">
        <v>0</v>
      </c>
      <c r="M353" s="130">
        <v>0</v>
      </c>
      <c r="N353" s="130">
        <v>1888</v>
      </c>
      <c r="O353" s="130">
        <v>10400</v>
      </c>
      <c r="P353" s="130">
        <v>0</v>
      </c>
      <c r="Q353" s="130">
        <v>0</v>
      </c>
      <c r="R353" s="130">
        <v>0</v>
      </c>
      <c r="S353" s="130">
        <v>0</v>
      </c>
      <c r="T353" s="130">
        <v>0</v>
      </c>
      <c r="U353" s="130">
        <v>1</v>
      </c>
      <c r="V353" s="130">
        <v>0</v>
      </c>
      <c r="W353" s="130">
        <v>0</v>
      </c>
      <c r="X353" s="130">
        <v>27</v>
      </c>
      <c r="Y353" s="130" t="s">
        <v>191</v>
      </c>
      <c r="Z353" s="94" t="s">
        <v>212</v>
      </c>
      <c r="AA353" s="94" t="s">
        <v>1235</v>
      </c>
    </row>
    <row r="354" spans="1:27" x14ac:dyDescent="0.25">
      <c r="A354" s="94" t="s">
        <v>1236</v>
      </c>
      <c r="B354" s="94" t="s">
        <v>1237</v>
      </c>
      <c r="C354" s="26"/>
      <c r="D354" s="94">
        <v>0</v>
      </c>
      <c r="E354" s="130">
        <v>0</v>
      </c>
      <c r="F354" s="130">
        <v>0</v>
      </c>
      <c r="G354" s="130">
        <v>0</v>
      </c>
      <c r="H354" s="130">
        <v>0</v>
      </c>
      <c r="I354" s="130">
        <v>0</v>
      </c>
      <c r="J354" s="130">
        <v>0</v>
      </c>
      <c r="K354" s="130">
        <v>0</v>
      </c>
      <c r="L354" s="130">
        <v>0</v>
      </c>
      <c r="M354" s="130">
        <v>0</v>
      </c>
      <c r="N354" s="130">
        <v>334126</v>
      </c>
      <c r="O354" s="130">
        <v>30000</v>
      </c>
      <c r="P354" s="130">
        <v>0</v>
      </c>
      <c r="Q354" s="130">
        <v>0</v>
      </c>
      <c r="R354" s="130">
        <v>0</v>
      </c>
      <c r="S354" s="130">
        <v>0</v>
      </c>
      <c r="T354" s="130">
        <v>0</v>
      </c>
      <c r="U354" s="130">
        <v>0</v>
      </c>
      <c r="V354" s="130">
        <v>0</v>
      </c>
      <c r="W354" s="130">
        <v>35000</v>
      </c>
      <c r="X354" s="130">
        <v>0</v>
      </c>
      <c r="Y354" s="130" t="s">
        <v>191</v>
      </c>
      <c r="Z354" s="94" t="s">
        <v>205</v>
      </c>
      <c r="AA354" s="94" t="s">
        <v>1238</v>
      </c>
    </row>
    <row r="355" spans="1:27" x14ac:dyDescent="0.25">
      <c r="A355" s="94" t="s">
        <v>1239</v>
      </c>
      <c r="B355" s="94" t="s">
        <v>1240</v>
      </c>
      <c r="C355" s="26"/>
      <c r="D355" s="94">
        <v>0</v>
      </c>
      <c r="E355" s="130">
        <v>0</v>
      </c>
      <c r="F355" s="130">
        <v>0</v>
      </c>
      <c r="G355" s="130">
        <v>0</v>
      </c>
      <c r="H355" s="130">
        <v>0</v>
      </c>
      <c r="I355" s="130">
        <v>0</v>
      </c>
      <c r="J355" s="130">
        <v>0</v>
      </c>
      <c r="K355" s="130">
        <v>0</v>
      </c>
      <c r="L355" s="130">
        <v>0</v>
      </c>
      <c r="M355" s="130">
        <v>0</v>
      </c>
      <c r="N355" s="130">
        <v>268252</v>
      </c>
      <c r="O355" s="130">
        <v>30000</v>
      </c>
      <c r="P355" s="130">
        <v>0</v>
      </c>
      <c r="Q355" s="130">
        <v>0</v>
      </c>
      <c r="R355" s="130">
        <v>0</v>
      </c>
      <c r="S355" s="130">
        <v>0</v>
      </c>
      <c r="T355" s="130">
        <v>0</v>
      </c>
      <c r="U355" s="130">
        <v>0</v>
      </c>
      <c r="V355" s="130">
        <v>0</v>
      </c>
      <c r="W355" s="130">
        <v>0</v>
      </c>
      <c r="X355" s="130">
        <v>0</v>
      </c>
      <c r="Y355" s="130" t="s">
        <v>191</v>
      </c>
      <c r="Z355" s="94" t="s">
        <v>262</v>
      </c>
      <c r="AA355" s="94" t="s">
        <v>1241</v>
      </c>
    </row>
    <row r="356" spans="1:27" x14ac:dyDescent="0.25">
      <c r="A356" s="94" t="s">
        <v>1242</v>
      </c>
      <c r="B356" s="94" t="s">
        <v>1243</v>
      </c>
      <c r="C356" s="26"/>
      <c r="D356" s="94">
        <v>0</v>
      </c>
      <c r="E356" s="130">
        <v>0</v>
      </c>
      <c r="F356" s="130">
        <v>0</v>
      </c>
      <c r="G356" s="130">
        <v>0</v>
      </c>
      <c r="H356" s="130">
        <v>0</v>
      </c>
      <c r="I356" s="130">
        <v>0</v>
      </c>
      <c r="J356" s="130">
        <v>0</v>
      </c>
      <c r="K356" s="130">
        <v>0</v>
      </c>
      <c r="L356" s="130">
        <v>0</v>
      </c>
      <c r="M356" s="130">
        <v>0</v>
      </c>
      <c r="N356" s="130">
        <v>56007</v>
      </c>
      <c r="O356" s="130">
        <v>73750</v>
      </c>
      <c r="P356" s="130">
        <v>0</v>
      </c>
      <c r="Q356" s="130">
        <v>0</v>
      </c>
      <c r="R356" s="130">
        <v>0</v>
      </c>
      <c r="S356" s="130">
        <v>0</v>
      </c>
      <c r="T356" s="130">
        <v>0</v>
      </c>
      <c r="U356" s="130">
        <v>0</v>
      </c>
      <c r="V356" s="130">
        <v>0</v>
      </c>
      <c r="W356" s="130">
        <v>51000</v>
      </c>
      <c r="X356" s="130">
        <v>15000</v>
      </c>
      <c r="Y356" s="130" t="s">
        <v>191</v>
      </c>
      <c r="Z356" s="94" t="s">
        <v>205</v>
      </c>
      <c r="AA356" s="94" t="s">
        <v>1244</v>
      </c>
    </row>
    <row r="357" spans="1:27" x14ac:dyDescent="0.25">
      <c r="A357" s="94" t="s">
        <v>1245</v>
      </c>
      <c r="B357" s="94" t="s">
        <v>1246</v>
      </c>
      <c r="C357" s="26"/>
      <c r="D357" s="94">
        <v>0</v>
      </c>
      <c r="E357" s="130">
        <v>0</v>
      </c>
      <c r="F357" s="130">
        <v>0</v>
      </c>
      <c r="G357" s="130">
        <v>0</v>
      </c>
      <c r="H357" s="130">
        <v>0</v>
      </c>
      <c r="I357" s="130">
        <v>0</v>
      </c>
      <c r="J357" s="130">
        <v>0</v>
      </c>
      <c r="K357" s="130">
        <v>0</v>
      </c>
      <c r="L357" s="130">
        <v>0</v>
      </c>
      <c r="M357" s="130">
        <v>0</v>
      </c>
      <c r="N357" s="130">
        <v>98929</v>
      </c>
      <c r="O357" s="130">
        <v>5000</v>
      </c>
      <c r="P357" s="130">
        <v>0</v>
      </c>
      <c r="Q357" s="130">
        <v>0</v>
      </c>
      <c r="R357" s="130">
        <v>0</v>
      </c>
      <c r="S357" s="130">
        <v>0</v>
      </c>
      <c r="T357" s="130">
        <v>0</v>
      </c>
      <c r="U357" s="130">
        <v>0</v>
      </c>
      <c r="V357" s="130">
        <v>0</v>
      </c>
      <c r="W357" s="130">
        <v>0</v>
      </c>
      <c r="X357" s="130">
        <v>0</v>
      </c>
      <c r="Y357" s="130" t="s">
        <v>191</v>
      </c>
      <c r="Z357" s="94" t="s">
        <v>212</v>
      </c>
      <c r="AA357" s="94" t="s">
        <v>1247</v>
      </c>
    </row>
    <row r="358" spans="1:27" x14ac:dyDescent="0.25">
      <c r="A358" s="94" t="s">
        <v>1248</v>
      </c>
      <c r="B358" s="94" t="s">
        <v>1249</v>
      </c>
      <c r="C358" s="26"/>
      <c r="D358" s="94">
        <v>0</v>
      </c>
      <c r="E358" s="130">
        <v>0</v>
      </c>
      <c r="F358" s="130">
        <v>0</v>
      </c>
      <c r="G358" s="130">
        <v>0</v>
      </c>
      <c r="H358" s="130">
        <v>0</v>
      </c>
      <c r="I358" s="130">
        <v>0</v>
      </c>
      <c r="J358" s="130">
        <v>0</v>
      </c>
      <c r="K358" s="130">
        <v>0</v>
      </c>
      <c r="L358" s="130">
        <v>0</v>
      </c>
      <c r="M358" s="130">
        <v>0</v>
      </c>
      <c r="N358" s="130">
        <v>0</v>
      </c>
      <c r="O358" s="130">
        <v>0</v>
      </c>
      <c r="P358" s="130">
        <v>0</v>
      </c>
      <c r="Q358" s="130">
        <v>0</v>
      </c>
      <c r="R358" s="130">
        <v>0</v>
      </c>
      <c r="S358" s="130">
        <v>0</v>
      </c>
      <c r="T358" s="130">
        <v>0</v>
      </c>
      <c r="U358" s="130">
        <v>0</v>
      </c>
      <c r="V358" s="130">
        <v>0</v>
      </c>
      <c r="W358" s="130">
        <v>0</v>
      </c>
      <c r="X358" s="130">
        <v>0</v>
      </c>
      <c r="Y358" s="130" t="s">
        <v>191</v>
      </c>
      <c r="Z358" s="94" t="s">
        <v>212</v>
      </c>
      <c r="AA358" s="94" t="s">
        <v>1250</v>
      </c>
    </row>
    <row r="359" spans="1:27" x14ac:dyDescent="0.25">
      <c r="A359" s="94" t="s">
        <v>1251</v>
      </c>
      <c r="B359" s="94" t="s">
        <v>1252</v>
      </c>
      <c r="C359" s="26"/>
      <c r="D359" s="94">
        <v>0</v>
      </c>
      <c r="E359" s="130">
        <v>0</v>
      </c>
      <c r="F359" s="130">
        <v>0</v>
      </c>
      <c r="G359" s="130">
        <v>0</v>
      </c>
      <c r="H359" s="130">
        <v>0</v>
      </c>
      <c r="I359" s="130">
        <v>0</v>
      </c>
      <c r="J359" s="130">
        <v>0</v>
      </c>
      <c r="K359" s="130">
        <v>0</v>
      </c>
      <c r="L359" s="130">
        <v>0</v>
      </c>
      <c r="M359" s="130">
        <v>0</v>
      </c>
      <c r="N359" s="130">
        <v>169808</v>
      </c>
      <c r="O359" s="130">
        <v>6150</v>
      </c>
      <c r="P359" s="130">
        <v>0</v>
      </c>
      <c r="Q359" s="130">
        <v>0</v>
      </c>
      <c r="R359" s="130">
        <v>0</v>
      </c>
      <c r="S359" s="130">
        <v>0</v>
      </c>
      <c r="T359" s="130">
        <v>0</v>
      </c>
      <c r="U359" s="130">
        <v>0</v>
      </c>
      <c r="V359" s="130">
        <v>46766</v>
      </c>
      <c r="W359" s="130">
        <v>0</v>
      </c>
      <c r="X359" s="130">
        <v>0</v>
      </c>
      <c r="Y359" s="130" t="s">
        <v>193</v>
      </c>
      <c r="Z359" s="94" t="s">
        <v>205</v>
      </c>
      <c r="AA359" s="94" t="s">
        <v>1253</v>
      </c>
    </row>
    <row r="360" spans="1:27" x14ac:dyDescent="0.25">
      <c r="A360" s="94" t="s">
        <v>1254</v>
      </c>
      <c r="B360" s="94" t="s">
        <v>1255</v>
      </c>
      <c r="C360" s="26"/>
      <c r="D360" s="94">
        <v>0</v>
      </c>
      <c r="E360" s="130">
        <v>0</v>
      </c>
      <c r="F360" s="130">
        <v>0</v>
      </c>
      <c r="G360" s="130">
        <v>0</v>
      </c>
      <c r="H360" s="130">
        <v>0</v>
      </c>
      <c r="I360" s="130">
        <v>0</v>
      </c>
      <c r="J360" s="130">
        <v>0</v>
      </c>
      <c r="K360" s="130">
        <v>0</v>
      </c>
      <c r="L360" s="130">
        <v>0</v>
      </c>
      <c r="M360" s="130">
        <v>0</v>
      </c>
      <c r="N360" s="130">
        <v>246347</v>
      </c>
      <c r="O360" s="130">
        <v>85500</v>
      </c>
      <c r="P360" s="130">
        <v>0</v>
      </c>
      <c r="Q360" s="130">
        <v>0</v>
      </c>
      <c r="R360" s="130">
        <v>0</v>
      </c>
      <c r="S360" s="130">
        <v>0</v>
      </c>
      <c r="T360" s="130">
        <v>0</v>
      </c>
      <c r="U360" s="130">
        <v>9</v>
      </c>
      <c r="V360" s="130">
        <v>0</v>
      </c>
      <c r="W360" s="130">
        <v>27000</v>
      </c>
      <c r="X360" s="130">
        <v>0</v>
      </c>
      <c r="Y360" s="130" t="s">
        <v>195</v>
      </c>
      <c r="Z360" s="94" t="s">
        <v>205</v>
      </c>
      <c r="AA360" s="94" t="s">
        <v>1256</v>
      </c>
    </row>
    <row r="361" spans="1:27" x14ac:dyDescent="0.25">
      <c r="A361" s="94" t="s">
        <v>1257</v>
      </c>
      <c r="B361" s="94" t="s">
        <v>1258</v>
      </c>
      <c r="C361" s="26"/>
      <c r="D361" s="94">
        <v>0</v>
      </c>
      <c r="E361" s="130">
        <v>0</v>
      </c>
      <c r="F361" s="130">
        <v>0</v>
      </c>
      <c r="G361" s="130">
        <v>0</v>
      </c>
      <c r="H361" s="130">
        <v>0</v>
      </c>
      <c r="I361" s="130">
        <v>0</v>
      </c>
      <c r="J361" s="130">
        <v>0</v>
      </c>
      <c r="K361" s="130">
        <v>0</v>
      </c>
      <c r="L361" s="130">
        <v>0</v>
      </c>
      <c r="M361" s="130">
        <v>0</v>
      </c>
      <c r="N361" s="130">
        <v>131</v>
      </c>
      <c r="O361" s="130">
        <v>0</v>
      </c>
      <c r="P361" s="130">
        <v>0</v>
      </c>
      <c r="Q361" s="130">
        <v>0</v>
      </c>
      <c r="R361" s="130">
        <v>0</v>
      </c>
      <c r="S361" s="130">
        <v>0</v>
      </c>
      <c r="T361" s="130">
        <v>0</v>
      </c>
      <c r="U361" s="130">
        <v>0</v>
      </c>
      <c r="V361" s="130">
        <v>0</v>
      </c>
      <c r="W361" s="130">
        <v>0</v>
      </c>
      <c r="X361" s="130">
        <v>0</v>
      </c>
      <c r="Y361" s="130" t="s">
        <v>191</v>
      </c>
      <c r="Z361" s="94" t="s">
        <v>212</v>
      </c>
      <c r="AA361" s="94" t="s">
        <v>1259</v>
      </c>
    </row>
    <row r="362" spans="1:27" x14ac:dyDescent="0.25">
      <c r="A362" s="94" t="s">
        <v>1260</v>
      </c>
      <c r="B362" s="94" t="s">
        <v>1261</v>
      </c>
      <c r="C362" s="26"/>
      <c r="D362" s="94">
        <v>0</v>
      </c>
      <c r="E362" s="130">
        <v>0</v>
      </c>
      <c r="F362" s="130">
        <v>0</v>
      </c>
      <c r="G362" s="130">
        <v>0</v>
      </c>
      <c r="H362" s="130">
        <v>0</v>
      </c>
      <c r="I362" s="130">
        <v>0</v>
      </c>
      <c r="J362" s="130">
        <v>0</v>
      </c>
      <c r="K362" s="130">
        <v>0</v>
      </c>
      <c r="L362" s="130">
        <v>0</v>
      </c>
      <c r="M362" s="130">
        <v>0</v>
      </c>
      <c r="N362" s="130">
        <v>114825</v>
      </c>
      <c r="O362" s="130">
        <v>5000</v>
      </c>
      <c r="P362" s="130">
        <v>0</v>
      </c>
      <c r="Q362" s="130">
        <v>0</v>
      </c>
      <c r="R362" s="130">
        <v>0</v>
      </c>
      <c r="S362" s="130">
        <v>0</v>
      </c>
      <c r="T362" s="130">
        <v>0</v>
      </c>
      <c r="U362" s="130">
        <v>0</v>
      </c>
      <c r="V362" s="130">
        <v>0</v>
      </c>
      <c r="W362" s="130">
        <v>1628</v>
      </c>
      <c r="X362" s="130">
        <v>450</v>
      </c>
      <c r="Y362" s="130" t="s">
        <v>191</v>
      </c>
      <c r="Z362" s="94" t="s">
        <v>262</v>
      </c>
      <c r="AA362" s="94" t="s">
        <v>1262</v>
      </c>
    </row>
    <row r="363" spans="1:27" x14ac:dyDescent="0.25">
      <c r="A363" s="94" t="s">
        <v>1263</v>
      </c>
      <c r="B363" s="94" t="s">
        <v>1264</v>
      </c>
      <c r="C363" s="26"/>
      <c r="D363" s="94">
        <v>0</v>
      </c>
      <c r="E363" s="130">
        <v>0</v>
      </c>
      <c r="F363" s="130">
        <v>0</v>
      </c>
      <c r="G363" s="130">
        <v>0</v>
      </c>
      <c r="H363" s="130">
        <v>0</v>
      </c>
      <c r="I363" s="130">
        <v>0</v>
      </c>
      <c r="J363" s="130">
        <v>0</v>
      </c>
      <c r="K363" s="130">
        <v>0</v>
      </c>
      <c r="L363" s="130">
        <v>0</v>
      </c>
      <c r="M363" s="130">
        <v>0</v>
      </c>
      <c r="N363" s="130">
        <v>17309</v>
      </c>
      <c r="O363" s="130">
        <v>0</v>
      </c>
      <c r="P363" s="130">
        <v>0</v>
      </c>
      <c r="Q363" s="130">
        <v>0</v>
      </c>
      <c r="R363" s="130">
        <v>0</v>
      </c>
      <c r="S363" s="130">
        <v>0</v>
      </c>
      <c r="T363" s="130">
        <v>0</v>
      </c>
      <c r="U363" s="130">
        <v>0</v>
      </c>
      <c r="V363" s="130">
        <v>0</v>
      </c>
      <c r="W363" s="130">
        <v>0</v>
      </c>
      <c r="X363" s="130">
        <v>0</v>
      </c>
      <c r="Y363" s="130" t="s">
        <v>191</v>
      </c>
      <c r="Z363" s="94" t="s">
        <v>212</v>
      </c>
      <c r="AA363" s="94" t="s">
        <v>1265</v>
      </c>
    </row>
    <row r="364" spans="1:27" x14ac:dyDescent="0.25">
      <c r="A364" s="94" t="s">
        <v>1266</v>
      </c>
      <c r="B364" s="94" t="s">
        <v>1267</v>
      </c>
      <c r="C364" s="26"/>
      <c r="D364" s="94">
        <v>0</v>
      </c>
      <c r="E364" s="130">
        <v>0</v>
      </c>
      <c r="F364" s="130">
        <v>0</v>
      </c>
      <c r="G364" s="130">
        <v>0</v>
      </c>
      <c r="H364" s="130">
        <v>0</v>
      </c>
      <c r="I364" s="130">
        <v>0</v>
      </c>
      <c r="J364" s="130">
        <v>0</v>
      </c>
      <c r="K364" s="130">
        <v>0</v>
      </c>
      <c r="L364" s="130">
        <v>0</v>
      </c>
      <c r="M364" s="130">
        <v>0</v>
      </c>
      <c r="N364" s="130">
        <v>86641</v>
      </c>
      <c r="O364" s="130">
        <v>76000</v>
      </c>
      <c r="P364" s="130">
        <v>0</v>
      </c>
      <c r="Q364" s="130">
        <v>0</v>
      </c>
      <c r="R364" s="130">
        <v>0</v>
      </c>
      <c r="S364" s="130">
        <v>146</v>
      </c>
      <c r="T364" s="130">
        <v>0</v>
      </c>
      <c r="U364" s="130">
        <v>0</v>
      </c>
      <c r="V364" s="130">
        <v>44000</v>
      </c>
      <c r="W364" s="130">
        <v>988</v>
      </c>
      <c r="X364" s="130">
        <v>2144</v>
      </c>
      <c r="Y364" s="130" t="s">
        <v>191</v>
      </c>
      <c r="Z364" s="94" t="s">
        <v>269</v>
      </c>
      <c r="AA364" s="94" t="s">
        <v>1268</v>
      </c>
    </row>
    <row r="365" spans="1:27" x14ac:dyDescent="0.25">
      <c r="A365" s="94" t="s">
        <v>1269</v>
      </c>
      <c r="B365" s="94" t="s">
        <v>1270</v>
      </c>
      <c r="C365" s="26"/>
      <c r="D365" s="94">
        <v>0</v>
      </c>
      <c r="E365" s="130">
        <v>0</v>
      </c>
      <c r="F365" s="130">
        <v>0</v>
      </c>
      <c r="G365" s="130">
        <v>0</v>
      </c>
      <c r="H365" s="130">
        <v>0</v>
      </c>
      <c r="I365" s="130">
        <v>0</v>
      </c>
      <c r="J365" s="130">
        <v>0</v>
      </c>
      <c r="K365" s="130">
        <v>0</v>
      </c>
      <c r="L365" s="130">
        <v>0</v>
      </c>
      <c r="M365" s="130">
        <v>0</v>
      </c>
      <c r="N365" s="130">
        <v>0</v>
      </c>
      <c r="O365" s="130">
        <v>0</v>
      </c>
      <c r="P365" s="130">
        <v>0</v>
      </c>
      <c r="Q365" s="130">
        <v>0</v>
      </c>
      <c r="R365" s="130">
        <v>0</v>
      </c>
      <c r="S365" s="130">
        <v>0</v>
      </c>
      <c r="T365" s="130">
        <v>0</v>
      </c>
      <c r="U365" s="130">
        <v>0</v>
      </c>
      <c r="V365" s="130">
        <v>0</v>
      </c>
      <c r="W365" s="130">
        <v>0</v>
      </c>
      <c r="X365" s="130">
        <v>0</v>
      </c>
      <c r="Y365" s="130" t="s">
        <v>191</v>
      </c>
      <c r="Z365" s="94" t="s">
        <v>212</v>
      </c>
      <c r="AA365" s="94" t="s">
        <v>1271</v>
      </c>
    </row>
    <row r="366" spans="1:27" x14ac:dyDescent="0.25">
      <c r="A366" s="94" t="s">
        <v>1272</v>
      </c>
      <c r="B366" s="94" t="s">
        <v>1273</v>
      </c>
      <c r="C366" s="26"/>
      <c r="D366" s="94">
        <v>0</v>
      </c>
      <c r="E366" s="130">
        <v>0</v>
      </c>
      <c r="F366" s="130">
        <v>0</v>
      </c>
      <c r="G366" s="130">
        <v>0</v>
      </c>
      <c r="H366" s="130">
        <v>0</v>
      </c>
      <c r="I366" s="130">
        <v>0</v>
      </c>
      <c r="J366" s="130">
        <v>0</v>
      </c>
      <c r="K366" s="130">
        <v>0</v>
      </c>
      <c r="L366" s="130">
        <v>0</v>
      </c>
      <c r="M366" s="130">
        <v>0</v>
      </c>
      <c r="N366" s="130">
        <v>4851</v>
      </c>
      <c r="O366" s="130">
        <v>0</v>
      </c>
      <c r="P366" s="130">
        <v>0</v>
      </c>
      <c r="Q366" s="130">
        <v>0</v>
      </c>
      <c r="R366" s="130">
        <v>0</v>
      </c>
      <c r="S366" s="130">
        <v>0</v>
      </c>
      <c r="T366" s="130">
        <v>0</v>
      </c>
      <c r="U366" s="130">
        <v>0</v>
      </c>
      <c r="V366" s="130">
        <v>0</v>
      </c>
      <c r="W366" s="130">
        <v>0</v>
      </c>
      <c r="X366" s="130">
        <v>0</v>
      </c>
      <c r="Y366" s="130" t="s">
        <v>191</v>
      </c>
      <c r="Z366" s="94" t="s">
        <v>212</v>
      </c>
      <c r="AA366" s="94" t="s">
        <v>1274</v>
      </c>
    </row>
    <row r="367" spans="1:27" x14ac:dyDescent="0.25">
      <c r="A367" s="94" t="s">
        <v>1275</v>
      </c>
      <c r="B367" s="94" t="s">
        <v>1276</v>
      </c>
      <c r="C367" s="26"/>
      <c r="D367" s="94">
        <v>0</v>
      </c>
      <c r="E367" s="130">
        <v>0</v>
      </c>
      <c r="F367" s="130">
        <v>0</v>
      </c>
      <c r="G367" s="130">
        <v>0</v>
      </c>
      <c r="H367" s="130">
        <v>0</v>
      </c>
      <c r="I367" s="130">
        <v>0</v>
      </c>
      <c r="J367" s="130">
        <v>0</v>
      </c>
      <c r="K367" s="130">
        <v>0</v>
      </c>
      <c r="L367" s="130">
        <v>0</v>
      </c>
      <c r="M367" s="130">
        <v>0</v>
      </c>
      <c r="N367" s="130">
        <v>12050</v>
      </c>
      <c r="O367" s="130">
        <v>0</v>
      </c>
      <c r="P367" s="130">
        <v>0</v>
      </c>
      <c r="Q367" s="130">
        <v>0</v>
      </c>
      <c r="R367" s="130">
        <v>0</v>
      </c>
      <c r="S367" s="130">
        <v>0</v>
      </c>
      <c r="T367" s="130">
        <v>0</v>
      </c>
      <c r="U367" s="130">
        <v>0</v>
      </c>
      <c r="V367" s="130">
        <v>0</v>
      </c>
      <c r="W367" s="130">
        <v>0</v>
      </c>
      <c r="X367" s="130">
        <v>0</v>
      </c>
      <c r="Y367" s="130" t="s">
        <v>191</v>
      </c>
      <c r="Z367" s="94" t="s">
        <v>212</v>
      </c>
      <c r="AA367" s="94" t="s">
        <v>1277</v>
      </c>
    </row>
    <row r="368" spans="1:27" x14ac:dyDescent="0.25">
      <c r="A368" s="94" t="s">
        <v>1278</v>
      </c>
      <c r="B368" s="94" t="s">
        <v>1279</v>
      </c>
      <c r="C368" s="26"/>
      <c r="D368" s="94">
        <v>0</v>
      </c>
      <c r="E368" s="130">
        <v>0</v>
      </c>
      <c r="F368" s="130">
        <v>0</v>
      </c>
      <c r="G368" s="130">
        <v>0</v>
      </c>
      <c r="H368" s="130">
        <v>0</v>
      </c>
      <c r="I368" s="130">
        <v>0</v>
      </c>
      <c r="J368" s="130">
        <v>0</v>
      </c>
      <c r="K368" s="130">
        <v>0</v>
      </c>
      <c r="L368" s="130">
        <v>0</v>
      </c>
      <c r="M368" s="130">
        <v>0</v>
      </c>
      <c r="N368" s="130">
        <v>205235</v>
      </c>
      <c r="O368" s="130">
        <v>173000</v>
      </c>
      <c r="P368" s="130">
        <v>0</v>
      </c>
      <c r="Q368" s="130">
        <v>20000</v>
      </c>
      <c r="R368" s="130">
        <v>0</v>
      </c>
      <c r="S368" s="130">
        <v>0</v>
      </c>
      <c r="T368" s="130">
        <v>0</v>
      </c>
      <c r="U368" s="130">
        <v>0</v>
      </c>
      <c r="V368" s="130">
        <v>0</v>
      </c>
      <c r="W368" s="130">
        <v>207000</v>
      </c>
      <c r="X368" s="130">
        <v>20000</v>
      </c>
      <c r="Y368" s="130" t="s">
        <v>191</v>
      </c>
      <c r="Z368" s="94" t="s">
        <v>269</v>
      </c>
      <c r="AA368" s="94" t="s">
        <v>1280</v>
      </c>
    </row>
    <row r="369" spans="1:27" x14ac:dyDescent="0.25">
      <c r="A369" s="94" t="s">
        <v>1281</v>
      </c>
      <c r="B369" s="94" t="s">
        <v>1282</v>
      </c>
      <c r="C369" s="26"/>
      <c r="D369" s="94">
        <v>0</v>
      </c>
      <c r="E369" s="130">
        <v>0</v>
      </c>
      <c r="F369" s="130">
        <v>0</v>
      </c>
      <c r="G369" s="130">
        <v>0</v>
      </c>
      <c r="H369" s="130">
        <v>0</v>
      </c>
      <c r="I369" s="130">
        <v>0</v>
      </c>
      <c r="J369" s="130">
        <v>0</v>
      </c>
      <c r="K369" s="130">
        <v>0</v>
      </c>
      <c r="L369" s="130">
        <v>0</v>
      </c>
      <c r="M369" s="130">
        <v>0</v>
      </c>
      <c r="N369" s="130">
        <v>8842</v>
      </c>
      <c r="O369" s="130">
        <v>0</v>
      </c>
      <c r="P369" s="130">
        <v>0</v>
      </c>
      <c r="Q369" s="130">
        <v>0</v>
      </c>
      <c r="R369" s="130">
        <v>0</v>
      </c>
      <c r="S369" s="130">
        <v>0</v>
      </c>
      <c r="T369" s="130">
        <v>0</v>
      </c>
      <c r="U369" s="130">
        <v>0</v>
      </c>
      <c r="V369" s="130">
        <v>0</v>
      </c>
      <c r="W369" s="130">
        <v>0</v>
      </c>
      <c r="X369" s="130">
        <v>0</v>
      </c>
      <c r="Y369" s="130" t="s">
        <v>191</v>
      </c>
      <c r="Z369" s="94" t="s">
        <v>249</v>
      </c>
      <c r="AA369" s="94" t="s">
        <v>1283</v>
      </c>
    </row>
    <row r="370" spans="1:27" x14ac:dyDescent="0.25">
      <c r="A370" s="94" t="s">
        <v>1284</v>
      </c>
      <c r="B370" s="94" t="s">
        <v>1285</v>
      </c>
      <c r="C370" s="26"/>
      <c r="D370" s="94">
        <v>0</v>
      </c>
      <c r="E370" s="130">
        <v>0</v>
      </c>
      <c r="F370" s="130">
        <v>0</v>
      </c>
      <c r="G370" s="130">
        <v>0</v>
      </c>
      <c r="H370" s="130">
        <v>0</v>
      </c>
      <c r="I370" s="130">
        <v>0</v>
      </c>
      <c r="J370" s="130">
        <v>0</v>
      </c>
      <c r="K370" s="130">
        <v>0</v>
      </c>
      <c r="L370" s="130">
        <v>0</v>
      </c>
      <c r="M370" s="130">
        <v>0</v>
      </c>
      <c r="N370" s="130">
        <v>50820</v>
      </c>
      <c r="O370" s="130">
        <v>3700</v>
      </c>
      <c r="P370" s="130">
        <v>0</v>
      </c>
      <c r="Q370" s="130">
        <v>10000</v>
      </c>
      <c r="R370" s="130">
        <v>0</v>
      </c>
      <c r="S370" s="130">
        <v>0</v>
      </c>
      <c r="T370" s="130">
        <v>0</v>
      </c>
      <c r="U370" s="130">
        <v>0</v>
      </c>
      <c r="V370" s="130">
        <v>0</v>
      </c>
      <c r="W370" s="130">
        <v>0</v>
      </c>
      <c r="X370" s="130">
        <v>66000</v>
      </c>
      <c r="Y370" s="130" t="s">
        <v>191</v>
      </c>
      <c r="Z370" s="94" t="s">
        <v>212</v>
      </c>
      <c r="AA370" s="94" t="s">
        <v>1286</v>
      </c>
    </row>
    <row r="371" spans="1:27" x14ac:dyDescent="0.25">
      <c r="A371" s="94" t="s">
        <v>1287</v>
      </c>
      <c r="B371" s="94" t="s">
        <v>1288</v>
      </c>
      <c r="C371" s="26"/>
      <c r="D371" s="94">
        <v>0</v>
      </c>
      <c r="E371" s="130">
        <v>0</v>
      </c>
      <c r="F371" s="130">
        <v>0</v>
      </c>
      <c r="G371" s="130">
        <v>0</v>
      </c>
      <c r="H371" s="130">
        <v>0</v>
      </c>
      <c r="I371" s="130">
        <v>0</v>
      </c>
      <c r="J371" s="130">
        <v>0</v>
      </c>
      <c r="K371" s="130">
        <v>0</v>
      </c>
      <c r="L371" s="130">
        <v>0</v>
      </c>
      <c r="M371" s="130">
        <v>0</v>
      </c>
      <c r="N371" s="130">
        <v>571292</v>
      </c>
      <c r="O371" s="130">
        <v>0</v>
      </c>
      <c r="P371" s="130">
        <v>0</v>
      </c>
      <c r="Q371" s="130">
        <v>0</v>
      </c>
      <c r="R371" s="130">
        <v>0</v>
      </c>
      <c r="S371" s="130">
        <v>0</v>
      </c>
      <c r="T371" s="130">
        <v>0</v>
      </c>
      <c r="U371" s="130">
        <v>0</v>
      </c>
      <c r="V371" s="130">
        <v>0</v>
      </c>
      <c r="W371" s="130">
        <v>0</v>
      </c>
      <c r="X371" s="130">
        <v>0</v>
      </c>
      <c r="Y371" s="130" t="s">
        <v>191</v>
      </c>
      <c r="Z371" s="94" t="s">
        <v>212</v>
      </c>
      <c r="AA371" s="94" t="s">
        <v>1289</v>
      </c>
    </row>
    <row r="372" spans="1:27" x14ac:dyDescent="0.25">
      <c r="A372" s="94" t="s">
        <v>1290</v>
      </c>
      <c r="B372" s="94" t="s">
        <v>1291</v>
      </c>
      <c r="C372" s="26"/>
      <c r="D372" s="94">
        <v>0</v>
      </c>
      <c r="E372" s="130">
        <v>0</v>
      </c>
      <c r="F372" s="130">
        <v>0</v>
      </c>
      <c r="G372" s="130">
        <v>0</v>
      </c>
      <c r="H372" s="130">
        <v>0</v>
      </c>
      <c r="I372" s="130">
        <v>0</v>
      </c>
      <c r="J372" s="130">
        <v>0</v>
      </c>
      <c r="K372" s="130">
        <v>0</v>
      </c>
      <c r="L372" s="130">
        <v>0</v>
      </c>
      <c r="M372" s="130">
        <v>0</v>
      </c>
      <c r="N372" s="130">
        <v>0</v>
      </c>
      <c r="O372" s="130">
        <v>0</v>
      </c>
      <c r="P372" s="130">
        <v>0</v>
      </c>
      <c r="Q372" s="130">
        <v>0</v>
      </c>
      <c r="R372" s="130">
        <v>0</v>
      </c>
      <c r="S372" s="130">
        <v>0</v>
      </c>
      <c r="T372" s="130">
        <v>0</v>
      </c>
      <c r="U372" s="130">
        <v>0</v>
      </c>
      <c r="V372" s="130">
        <v>0</v>
      </c>
      <c r="W372" s="130">
        <v>0</v>
      </c>
      <c r="X372" s="130">
        <v>0</v>
      </c>
      <c r="Y372" s="130" t="s">
        <v>191</v>
      </c>
      <c r="Z372" s="94" t="s">
        <v>212</v>
      </c>
      <c r="AA372" s="94" t="s">
        <v>1292</v>
      </c>
    </row>
    <row r="373" spans="1:27" x14ac:dyDescent="0.25">
      <c r="A373" s="94" t="s">
        <v>1293</v>
      </c>
      <c r="B373" s="94" t="s">
        <v>1294</v>
      </c>
      <c r="C373" s="26"/>
      <c r="D373" s="94">
        <v>0</v>
      </c>
      <c r="E373" s="130">
        <v>0</v>
      </c>
      <c r="F373" s="130">
        <v>0</v>
      </c>
      <c r="G373" s="130">
        <v>0</v>
      </c>
      <c r="H373" s="130">
        <v>0</v>
      </c>
      <c r="I373" s="130">
        <v>0</v>
      </c>
      <c r="J373" s="130">
        <v>0</v>
      </c>
      <c r="K373" s="130">
        <v>0</v>
      </c>
      <c r="L373" s="130">
        <v>0</v>
      </c>
      <c r="M373" s="130">
        <v>0</v>
      </c>
      <c r="N373" s="130">
        <v>0</v>
      </c>
      <c r="O373" s="130">
        <v>0</v>
      </c>
      <c r="P373" s="130">
        <v>0</v>
      </c>
      <c r="Q373" s="130">
        <v>0</v>
      </c>
      <c r="R373" s="130">
        <v>0</v>
      </c>
      <c r="S373" s="130">
        <v>0</v>
      </c>
      <c r="T373" s="130">
        <v>0</v>
      </c>
      <c r="U373" s="130">
        <v>0</v>
      </c>
      <c r="V373" s="130">
        <v>0</v>
      </c>
      <c r="W373" s="130">
        <v>84286</v>
      </c>
      <c r="X373" s="130">
        <v>0</v>
      </c>
      <c r="Y373" s="130" t="s">
        <v>191</v>
      </c>
      <c r="Z373" s="94" t="s">
        <v>212</v>
      </c>
      <c r="AA373" s="94" t="s">
        <v>1295</v>
      </c>
    </row>
    <row r="374" spans="1:27" x14ac:dyDescent="0.25">
      <c r="A374" s="94" t="s">
        <v>1296</v>
      </c>
      <c r="B374" s="94" t="s">
        <v>1297</v>
      </c>
      <c r="C374" s="26"/>
      <c r="D374" s="94">
        <v>0</v>
      </c>
      <c r="E374" s="130">
        <v>0</v>
      </c>
      <c r="F374" s="130">
        <v>0</v>
      </c>
      <c r="G374" s="130">
        <v>0</v>
      </c>
      <c r="H374" s="130">
        <v>0</v>
      </c>
      <c r="I374" s="130">
        <v>0</v>
      </c>
      <c r="J374" s="130">
        <v>0</v>
      </c>
      <c r="K374" s="130">
        <v>0</v>
      </c>
      <c r="L374" s="130">
        <v>0</v>
      </c>
      <c r="M374" s="130">
        <v>0</v>
      </c>
      <c r="N374" s="130">
        <v>21386</v>
      </c>
      <c r="O374" s="130">
        <v>0</v>
      </c>
      <c r="P374" s="130">
        <v>0</v>
      </c>
      <c r="Q374" s="130">
        <v>252</v>
      </c>
      <c r="R374" s="130">
        <v>0</v>
      </c>
      <c r="S374" s="130">
        <v>0</v>
      </c>
      <c r="T374" s="130">
        <v>0</v>
      </c>
      <c r="U374" s="130">
        <v>0</v>
      </c>
      <c r="V374" s="130">
        <v>0</v>
      </c>
      <c r="W374" s="130">
        <v>0</v>
      </c>
      <c r="X374" s="130">
        <v>630</v>
      </c>
      <c r="Y374" s="130" t="s">
        <v>191</v>
      </c>
      <c r="Z374" s="94" t="s">
        <v>205</v>
      </c>
      <c r="AA374" s="94" t="s">
        <v>1298</v>
      </c>
    </row>
    <row r="375" spans="1:27" x14ac:dyDescent="0.25">
      <c r="A375" s="94" t="s">
        <v>1299</v>
      </c>
      <c r="B375" s="94" t="s">
        <v>1300</v>
      </c>
      <c r="C375" s="26"/>
      <c r="D375" s="94">
        <v>0</v>
      </c>
      <c r="E375" s="130">
        <v>0</v>
      </c>
      <c r="F375" s="130">
        <v>0</v>
      </c>
      <c r="G375" s="130">
        <v>0</v>
      </c>
      <c r="H375" s="130">
        <v>0</v>
      </c>
      <c r="I375" s="130">
        <v>0</v>
      </c>
      <c r="J375" s="130">
        <v>0</v>
      </c>
      <c r="K375" s="130">
        <v>0</v>
      </c>
      <c r="L375" s="130">
        <v>0</v>
      </c>
      <c r="M375" s="130">
        <v>0</v>
      </c>
      <c r="N375" s="130">
        <v>1572</v>
      </c>
      <c r="O375" s="130">
        <v>0</v>
      </c>
      <c r="P375" s="130">
        <v>0</v>
      </c>
      <c r="Q375" s="130">
        <v>0</v>
      </c>
      <c r="R375" s="130">
        <v>0</v>
      </c>
      <c r="S375" s="130">
        <v>0</v>
      </c>
      <c r="T375" s="130">
        <v>0</v>
      </c>
      <c r="U375" s="130">
        <v>0</v>
      </c>
      <c r="V375" s="130">
        <v>0</v>
      </c>
      <c r="W375" s="130">
        <v>0</v>
      </c>
      <c r="X375" s="130">
        <v>0</v>
      </c>
      <c r="Y375" s="130" t="s">
        <v>191</v>
      </c>
      <c r="Z375" s="94" t="s">
        <v>212</v>
      </c>
      <c r="AA375" s="94" t="s">
        <v>1301</v>
      </c>
    </row>
    <row r="376" spans="1:27" x14ac:dyDescent="0.25">
      <c r="A376" s="94" t="s">
        <v>1302</v>
      </c>
      <c r="B376" s="94" t="s">
        <v>1303</v>
      </c>
      <c r="C376" s="26"/>
      <c r="D376" s="94">
        <v>0</v>
      </c>
      <c r="E376" s="130">
        <v>0</v>
      </c>
      <c r="F376" s="130">
        <v>0</v>
      </c>
      <c r="G376" s="130">
        <v>0</v>
      </c>
      <c r="H376" s="130">
        <v>0</v>
      </c>
      <c r="I376" s="130">
        <v>0</v>
      </c>
      <c r="J376" s="130">
        <v>0</v>
      </c>
      <c r="K376" s="130">
        <v>0</v>
      </c>
      <c r="L376" s="130">
        <v>0</v>
      </c>
      <c r="M376" s="130">
        <v>0</v>
      </c>
      <c r="N376" s="130">
        <v>107600</v>
      </c>
      <c r="O376" s="130">
        <v>6200</v>
      </c>
      <c r="P376" s="130">
        <v>0</v>
      </c>
      <c r="Q376" s="130">
        <v>8000</v>
      </c>
      <c r="R376" s="130">
        <v>0</v>
      </c>
      <c r="S376" s="130">
        <v>0</v>
      </c>
      <c r="T376" s="130">
        <v>0</v>
      </c>
      <c r="U376" s="130">
        <v>0</v>
      </c>
      <c r="V376" s="130">
        <v>214000</v>
      </c>
      <c r="W376" s="130">
        <v>90600</v>
      </c>
      <c r="X376" s="130">
        <v>500</v>
      </c>
      <c r="Y376" s="130" t="s">
        <v>191</v>
      </c>
      <c r="Z376" s="94" t="s">
        <v>269</v>
      </c>
      <c r="AA376" s="94" t="s">
        <v>1304</v>
      </c>
    </row>
    <row r="377" spans="1:27" x14ac:dyDescent="0.25">
      <c r="A377" s="94" t="s">
        <v>1305</v>
      </c>
      <c r="B377" s="94" t="s">
        <v>1306</v>
      </c>
      <c r="C377" s="26"/>
      <c r="D377" s="94">
        <v>0</v>
      </c>
      <c r="E377" s="130">
        <v>0</v>
      </c>
      <c r="F377" s="130">
        <v>0</v>
      </c>
      <c r="G377" s="130">
        <v>0</v>
      </c>
      <c r="H377" s="130">
        <v>0</v>
      </c>
      <c r="I377" s="130">
        <v>0</v>
      </c>
      <c r="J377" s="130">
        <v>0</v>
      </c>
      <c r="K377" s="130">
        <v>0</v>
      </c>
      <c r="L377" s="130">
        <v>0</v>
      </c>
      <c r="M377" s="130">
        <v>0</v>
      </c>
      <c r="N377" s="130">
        <v>343712</v>
      </c>
      <c r="O377" s="130">
        <v>70000</v>
      </c>
      <c r="P377" s="130">
        <v>0</v>
      </c>
      <c r="Q377" s="130">
        <v>1084</v>
      </c>
      <c r="R377" s="130">
        <v>0</v>
      </c>
      <c r="S377" s="130">
        <v>0</v>
      </c>
      <c r="T377" s="130">
        <v>0</v>
      </c>
      <c r="U377" s="130">
        <v>0</v>
      </c>
      <c r="V377" s="130">
        <v>22000</v>
      </c>
      <c r="W377" s="130">
        <v>69963</v>
      </c>
      <c r="X377" s="130">
        <v>0</v>
      </c>
      <c r="Y377" s="130" t="s">
        <v>191</v>
      </c>
      <c r="Z377" s="94" t="s">
        <v>269</v>
      </c>
      <c r="AA377" s="94" t="s">
        <v>1307</v>
      </c>
    </row>
    <row r="378" spans="1:27" x14ac:dyDescent="0.25">
      <c r="A378" s="94" t="s">
        <v>1308</v>
      </c>
      <c r="B378" s="94" t="s">
        <v>1309</v>
      </c>
      <c r="C378" s="26"/>
      <c r="D378" s="94">
        <v>0</v>
      </c>
      <c r="E378" s="130">
        <v>0</v>
      </c>
      <c r="F378" s="130">
        <v>0</v>
      </c>
      <c r="G378" s="130">
        <v>0</v>
      </c>
      <c r="H378" s="130">
        <v>0</v>
      </c>
      <c r="I378" s="130">
        <v>0</v>
      </c>
      <c r="J378" s="130">
        <v>0</v>
      </c>
      <c r="K378" s="130">
        <v>0</v>
      </c>
      <c r="L378" s="130">
        <v>0</v>
      </c>
      <c r="M378" s="130">
        <v>0</v>
      </c>
      <c r="N378" s="130">
        <v>31693</v>
      </c>
      <c r="O378" s="130">
        <v>4000</v>
      </c>
      <c r="P378" s="130">
        <v>0</v>
      </c>
      <c r="Q378" s="130">
        <v>0</v>
      </c>
      <c r="R378" s="130">
        <v>0</v>
      </c>
      <c r="S378" s="130">
        <v>0</v>
      </c>
      <c r="T378" s="130">
        <v>0</v>
      </c>
      <c r="U378" s="130">
        <v>0</v>
      </c>
      <c r="V378" s="130">
        <v>0</v>
      </c>
      <c r="W378" s="130">
        <v>0</v>
      </c>
      <c r="X378" s="130">
        <v>0</v>
      </c>
      <c r="Y378" s="130" t="s">
        <v>191</v>
      </c>
      <c r="Z378" s="94" t="s">
        <v>212</v>
      </c>
      <c r="AA378" s="94" t="s">
        <v>1310</v>
      </c>
    </row>
    <row r="379" spans="1:27" x14ac:dyDescent="0.25">
      <c r="A379" s="94" t="s">
        <v>1311</v>
      </c>
      <c r="B379" s="94" t="s">
        <v>1312</v>
      </c>
      <c r="C379" s="26"/>
      <c r="D379" s="94">
        <v>0</v>
      </c>
      <c r="E379" s="130">
        <v>0</v>
      </c>
      <c r="F379" s="130">
        <v>600</v>
      </c>
      <c r="G379" s="130">
        <v>0</v>
      </c>
      <c r="H379" s="130">
        <v>0</v>
      </c>
      <c r="I379" s="130">
        <v>0</v>
      </c>
      <c r="J379" s="130">
        <v>0</v>
      </c>
      <c r="K379" s="130">
        <v>0</v>
      </c>
      <c r="L379" s="130">
        <v>0</v>
      </c>
      <c r="M379" s="130">
        <v>0</v>
      </c>
      <c r="N379" s="130">
        <v>167131</v>
      </c>
      <c r="O379" s="130">
        <v>35000</v>
      </c>
      <c r="P379" s="130">
        <v>0</v>
      </c>
      <c r="Q379" s="130">
        <v>0</v>
      </c>
      <c r="R379" s="130">
        <v>0</v>
      </c>
      <c r="S379" s="130">
        <v>0</v>
      </c>
      <c r="T379" s="130">
        <v>0</v>
      </c>
      <c r="U379" s="130">
        <v>0</v>
      </c>
      <c r="V379" s="130">
        <v>0</v>
      </c>
      <c r="W379" s="130">
        <v>0</v>
      </c>
      <c r="X379" s="130">
        <v>0</v>
      </c>
      <c r="Y379" s="130" t="s">
        <v>193</v>
      </c>
      <c r="Z379" s="94" t="s">
        <v>205</v>
      </c>
      <c r="AA379" s="94" t="s">
        <v>1313</v>
      </c>
    </row>
    <row r="380" spans="1:27" x14ac:dyDescent="0.25">
      <c r="A380" s="94" t="s">
        <v>1314</v>
      </c>
      <c r="B380" s="94" t="s">
        <v>1315</v>
      </c>
      <c r="C380" s="26"/>
      <c r="D380" s="94">
        <v>0</v>
      </c>
      <c r="E380" s="130">
        <v>0</v>
      </c>
      <c r="F380" s="130">
        <v>0</v>
      </c>
      <c r="G380" s="130">
        <v>0</v>
      </c>
      <c r="H380" s="130">
        <v>0</v>
      </c>
      <c r="I380" s="130">
        <v>0</v>
      </c>
      <c r="J380" s="130">
        <v>0</v>
      </c>
      <c r="K380" s="130">
        <v>0</v>
      </c>
      <c r="L380" s="130">
        <v>0</v>
      </c>
      <c r="M380" s="130">
        <v>0</v>
      </c>
      <c r="N380" s="130">
        <v>32579</v>
      </c>
      <c r="O380" s="130">
        <v>1500</v>
      </c>
      <c r="P380" s="130">
        <v>0</v>
      </c>
      <c r="Q380" s="130">
        <v>0</v>
      </c>
      <c r="R380" s="130">
        <v>0</v>
      </c>
      <c r="S380" s="130">
        <v>0</v>
      </c>
      <c r="T380" s="130">
        <v>0</v>
      </c>
      <c r="U380" s="130">
        <v>0</v>
      </c>
      <c r="V380" s="130">
        <v>0</v>
      </c>
      <c r="W380" s="130">
        <v>0</v>
      </c>
      <c r="X380" s="130">
        <v>0</v>
      </c>
      <c r="Y380" s="130" t="s">
        <v>193</v>
      </c>
      <c r="Z380" s="94" t="s">
        <v>249</v>
      </c>
      <c r="AA380" s="94" t="s">
        <v>1316</v>
      </c>
    </row>
    <row r="381" spans="1:27" x14ac:dyDescent="0.25">
      <c r="A381" s="94" t="s">
        <v>1317</v>
      </c>
      <c r="B381" s="94" t="s">
        <v>1318</v>
      </c>
      <c r="C381" s="26"/>
      <c r="D381" s="94">
        <v>0</v>
      </c>
      <c r="E381" s="130">
        <v>0</v>
      </c>
      <c r="F381" s="130">
        <v>0</v>
      </c>
      <c r="G381" s="130">
        <v>0</v>
      </c>
      <c r="H381" s="130">
        <v>0</v>
      </c>
      <c r="I381" s="130">
        <v>0</v>
      </c>
      <c r="J381" s="130">
        <v>0</v>
      </c>
      <c r="K381" s="130">
        <v>0</v>
      </c>
      <c r="L381" s="130">
        <v>0</v>
      </c>
      <c r="M381" s="130">
        <v>0</v>
      </c>
      <c r="N381" s="130">
        <v>59821</v>
      </c>
      <c r="O381" s="130">
        <v>0</v>
      </c>
      <c r="P381" s="130">
        <v>0</v>
      </c>
      <c r="Q381" s="130">
        <v>0</v>
      </c>
      <c r="R381" s="130">
        <v>0</v>
      </c>
      <c r="S381" s="130">
        <v>0</v>
      </c>
      <c r="T381" s="130">
        <v>0</v>
      </c>
      <c r="U381" s="130">
        <v>0</v>
      </c>
      <c r="V381" s="130">
        <v>0</v>
      </c>
      <c r="W381" s="130">
        <v>0</v>
      </c>
      <c r="X381" s="130">
        <v>15000</v>
      </c>
      <c r="Y381" s="130" t="s">
        <v>191</v>
      </c>
      <c r="Z381" s="94" t="s">
        <v>212</v>
      </c>
      <c r="AA381" s="94" t="s">
        <v>1319</v>
      </c>
    </row>
    <row r="382" spans="1:27" x14ac:dyDescent="0.25">
      <c r="A382" s="94" t="s">
        <v>1320</v>
      </c>
      <c r="B382" s="94" t="s">
        <v>1321</v>
      </c>
      <c r="C382" s="26"/>
      <c r="D382" s="94">
        <v>0</v>
      </c>
      <c r="E382" s="130">
        <v>0</v>
      </c>
      <c r="F382" s="130">
        <v>0</v>
      </c>
      <c r="G382" s="130">
        <v>0</v>
      </c>
      <c r="H382" s="130">
        <v>0</v>
      </c>
      <c r="I382" s="130">
        <v>0</v>
      </c>
      <c r="J382" s="130">
        <v>0</v>
      </c>
      <c r="K382" s="130">
        <v>0</v>
      </c>
      <c r="L382" s="130">
        <v>0</v>
      </c>
      <c r="M382" s="130">
        <v>0</v>
      </c>
      <c r="N382" s="130">
        <v>145685</v>
      </c>
      <c r="O382" s="130">
        <v>0</v>
      </c>
      <c r="P382" s="130">
        <v>0</v>
      </c>
      <c r="Q382" s="130">
        <v>6129</v>
      </c>
      <c r="R382" s="130">
        <v>0</v>
      </c>
      <c r="S382" s="130">
        <v>0</v>
      </c>
      <c r="T382" s="130">
        <v>0</v>
      </c>
      <c r="U382" s="130">
        <v>16</v>
      </c>
      <c r="V382" s="130">
        <v>0</v>
      </c>
      <c r="W382" s="130">
        <v>0</v>
      </c>
      <c r="X382" s="130">
        <v>0</v>
      </c>
      <c r="Y382" s="130" t="s">
        <v>191</v>
      </c>
      <c r="Z382" s="94" t="s">
        <v>269</v>
      </c>
      <c r="AA382" s="94" t="s">
        <v>1322</v>
      </c>
    </row>
    <row r="383" spans="1:27" x14ac:dyDescent="0.25">
      <c r="A383" s="94" t="s">
        <v>1323</v>
      </c>
      <c r="B383" s="94" t="s">
        <v>1324</v>
      </c>
      <c r="C383" s="26"/>
      <c r="D383" s="94">
        <v>0</v>
      </c>
      <c r="E383" s="130">
        <v>0</v>
      </c>
      <c r="F383" s="130">
        <v>0</v>
      </c>
      <c r="G383" s="130">
        <v>0</v>
      </c>
      <c r="H383" s="130">
        <v>0</v>
      </c>
      <c r="I383" s="130">
        <v>0</v>
      </c>
      <c r="J383" s="130">
        <v>0</v>
      </c>
      <c r="K383" s="130">
        <v>0</v>
      </c>
      <c r="L383" s="130">
        <v>0</v>
      </c>
      <c r="M383" s="130">
        <v>6500</v>
      </c>
      <c r="N383" s="130">
        <v>52833</v>
      </c>
      <c r="O383" s="130">
        <v>0</v>
      </c>
      <c r="P383" s="130">
        <v>0</v>
      </c>
      <c r="Q383" s="130">
        <v>0</v>
      </c>
      <c r="R383" s="130">
        <v>0</v>
      </c>
      <c r="S383" s="130">
        <v>0</v>
      </c>
      <c r="T383" s="130">
        <v>0</v>
      </c>
      <c r="U383" s="130">
        <v>0</v>
      </c>
      <c r="V383" s="130">
        <v>0</v>
      </c>
      <c r="W383" s="130">
        <v>0</v>
      </c>
      <c r="X383" s="130">
        <v>0</v>
      </c>
      <c r="Y383" s="130" t="s">
        <v>191</v>
      </c>
      <c r="Z383" s="94" t="s">
        <v>212</v>
      </c>
      <c r="AA383" s="94" t="s">
        <v>1325</v>
      </c>
    </row>
    <row r="384" spans="1:27" x14ac:dyDescent="0.25">
      <c r="A384" s="94" t="s">
        <v>1326</v>
      </c>
      <c r="B384" s="94" t="s">
        <v>1327</v>
      </c>
      <c r="C384" s="26"/>
      <c r="D384" s="94">
        <v>0</v>
      </c>
      <c r="E384" s="130">
        <v>0</v>
      </c>
      <c r="F384" s="130">
        <v>0</v>
      </c>
      <c r="G384" s="130">
        <v>0</v>
      </c>
      <c r="H384" s="130">
        <v>0</v>
      </c>
      <c r="I384" s="130">
        <v>0</v>
      </c>
      <c r="J384" s="130">
        <v>0</v>
      </c>
      <c r="K384" s="130">
        <v>0</v>
      </c>
      <c r="L384" s="130">
        <v>0</v>
      </c>
      <c r="M384" s="130">
        <v>0</v>
      </c>
      <c r="N384" s="130">
        <v>5074</v>
      </c>
      <c r="O384" s="130">
        <v>0</v>
      </c>
      <c r="P384" s="130">
        <v>0</v>
      </c>
      <c r="Q384" s="130">
        <v>0</v>
      </c>
      <c r="R384" s="130">
        <v>0</v>
      </c>
      <c r="S384" s="130">
        <v>0</v>
      </c>
      <c r="T384" s="130">
        <v>0</v>
      </c>
      <c r="U384" s="130">
        <v>0</v>
      </c>
      <c r="V384" s="130">
        <v>0</v>
      </c>
      <c r="W384" s="130">
        <v>0</v>
      </c>
      <c r="X384" s="130">
        <v>0</v>
      </c>
      <c r="Y384" s="130" t="s">
        <v>191</v>
      </c>
      <c r="Z384" s="94" t="s">
        <v>212</v>
      </c>
      <c r="AA384" s="94" t="s">
        <v>1328</v>
      </c>
    </row>
    <row r="385" spans="1:27" x14ac:dyDescent="0.25">
      <c r="A385" s="94" t="s">
        <v>1329</v>
      </c>
      <c r="B385" s="94" t="s">
        <v>1330</v>
      </c>
      <c r="C385" s="26"/>
      <c r="D385" s="94">
        <v>0</v>
      </c>
      <c r="E385" s="130">
        <v>0</v>
      </c>
      <c r="F385" s="130">
        <v>0</v>
      </c>
      <c r="G385" s="130">
        <v>0</v>
      </c>
      <c r="H385" s="130">
        <v>0</v>
      </c>
      <c r="I385" s="130">
        <v>0</v>
      </c>
      <c r="J385" s="130">
        <v>0</v>
      </c>
      <c r="K385" s="130">
        <v>0</v>
      </c>
      <c r="L385" s="130">
        <v>0</v>
      </c>
      <c r="M385" s="130">
        <v>0</v>
      </c>
      <c r="N385" s="130">
        <v>506466</v>
      </c>
      <c r="O385" s="130">
        <v>113000</v>
      </c>
      <c r="P385" s="130">
        <v>0</v>
      </c>
      <c r="Q385" s="130">
        <v>25000</v>
      </c>
      <c r="R385" s="130">
        <v>0</v>
      </c>
      <c r="S385" s="130">
        <v>0</v>
      </c>
      <c r="T385" s="130">
        <v>0</v>
      </c>
      <c r="U385" s="130">
        <v>0</v>
      </c>
      <c r="V385" s="130">
        <v>155000</v>
      </c>
      <c r="W385" s="130">
        <v>0</v>
      </c>
      <c r="X385" s="130">
        <v>29000</v>
      </c>
      <c r="Y385" s="130" t="s">
        <v>191</v>
      </c>
      <c r="Z385" s="94" t="s">
        <v>269</v>
      </c>
      <c r="AA385" s="94" t="s">
        <v>1331</v>
      </c>
    </row>
    <row r="386" spans="1:27" x14ac:dyDescent="0.25">
      <c r="A386" s="94" t="s">
        <v>1332</v>
      </c>
      <c r="B386" s="94" t="s">
        <v>1333</v>
      </c>
      <c r="C386" s="26"/>
      <c r="D386" s="94">
        <v>0</v>
      </c>
      <c r="E386" s="130">
        <v>0</v>
      </c>
      <c r="F386" s="130">
        <v>0</v>
      </c>
      <c r="G386" s="130">
        <v>0</v>
      </c>
      <c r="H386" s="130">
        <v>0</v>
      </c>
      <c r="I386" s="130">
        <v>0</v>
      </c>
      <c r="J386" s="130">
        <v>0</v>
      </c>
      <c r="K386" s="130">
        <v>0</v>
      </c>
      <c r="L386" s="130">
        <v>0</v>
      </c>
      <c r="M386" s="130">
        <v>0</v>
      </c>
      <c r="N386" s="130">
        <v>166375</v>
      </c>
      <c r="O386" s="130">
        <v>0</v>
      </c>
      <c r="P386" s="130">
        <v>0</v>
      </c>
      <c r="Q386" s="130">
        <v>0</v>
      </c>
      <c r="R386" s="130">
        <v>0</v>
      </c>
      <c r="S386" s="130">
        <v>0</v>
      </c>
      <c r="T386" s="130">
        <v>0</v>
      </c>
      <c r="U386" s="130">
        <v>0</v>
      </c>
      <c r="V386" s="130">
        <v>20000</v>
      </c>
      <c r="W386" s="130">
        <v>0</v>
      </c>
      <c r="X386" s="130">
        <v>0</v>
      </c>
      <c r="Y386" s="130" t="s">
        <v>191</v>
      </c>
      <c r="Z386" s="94" t="s">
        <v>249</v>
      </c>
      <c r="AA386" s="94" t="s">
        <v>1334</v>
      </c>
    </row>
    <row r="387" spans="1:27" x14ac:dyDescent="0.25">
      <c r="A387" s="94" t="s">
        <v>1335</v>
      </c>
      <c r="B387" s="94" t="s">
        <v>1336</v>
      </c>
      <c r="C387" s="26"/>
      <c r="D387" s="94">
        <v>0</v>
      </c>
      <c r="E387" s="130">
        <v>0</v>
      </c>
      <c r="F387" s="130">
        <v>0</v>
      </c>
      <c r="G387" s="130">
        <v>0</v>
      </c>
      <c r="H387" s="130">
        <v>0</v>
      </c>
      <c r="I387" s="130">
        <v>0</v>
      </c>
      <c r="J387" s="130">
        <v>0</v>
      </c>
      <c r="K387" s="130">
        <v>0</v>
      </c>
      <c r="L387" s="130">
        <v>0</v>
      </c>
      <c r="M387" s="130">
        <v>0</v>
      </c>
      <c r="N387" s="130">
        <v>49000</v>
      </c>
      <c r="O387" s="130">
        <v>0</v>
      </c>
      <c r="P387" s="130">
        <v>0</v>
      </c>
      <c r="Q387" s="130">
        <v>0</v>
      </c>
      <c r="R387" s="130">
        <v>0</v>
      </c>
      <c r="S387" s="130">
        <v>0</v>
      </c>
      <c r="T387" s="130">
        <v>0</v>
      </c>
      <c r="U387" s="130">
        <v>0</v>
      </c>
      <c r="V387" s="130">
        <v>0</v>
      </c>
      <c r="W387" s="130">
        <v>0</v>
      </c>
      <c r="X387" s="130">
        <v>0</v>
      </c>
      <c r="Y387" s="130" t="s">
        <v>193</v>
      </c>
      <c r="Z387" s="94" t="s">
        <v>205</v>
      </c>
      <c r="AA387" s="94" t="s">
        <v>1337</v>
      </c>
    </row>
    <row r="388" spans="1:27" x14ac:dyDescent="0.25">
      <c r="A388" s="94" t="s">
        <v>1338</v>
      </c>
      <c r="B388" s="94" t="s">
        <v>1339</v>
      </c>
      <c r="C388" s="26"/>
      <c r="D388" s="94">
        <v>0</v>
      </c>
      <c r="E388" s="130">
        <v>0</v>
      </c>
      <c r="F388" s="130">
        <v>0</v>
      </c>
      <c r="G388" s="130">
        <v>0</v>
      </c>
      <c r="H388" s="130">
        <v>0</v>
      </c>
      <c r="I388" s="130">
        <v>0</v>
      </c>
      <c r="J388" s="130">
        <v>26</v>
      </c>
      <c r="K388" s="130">
        <v>0</v>
      </c>
      <c r="L388" s="130">
        <v>0</v>
      </c>
      <c r="M388" s="130">
        <v>0</v>
      </c>
      <c r="N388" s="130">
        <v>258368</v>
      </c>
      <c r="O388" s="130">
        <v>32200</v>
      </c>
      <c r="P388" s="130">
        <v>0</v>
      </c>
      <c r="Q388" s="130">
        <v>17000</v>
      </c>
      <c r="R388" s="130">
        <v>0</v>
      </c>
      <c r="S388" s="130">
        <v>0</v>
      </c>
      <c r="T388" s="130">
        <v>0</v>
      </c>
      <c r="U388" s="130">
        <v>0</v>
      </c>
      <c r="V388" s="130">
        <v>0</v>
      </c>
      <c r="W388" s="130">
        <v>0</v>
      </c>
      <c r="X388" s="130">
        <v>0</v>
      </c>
      <c r="Y388" s="130" t="s">
        <v>191</v>
      </c>
      <c r="Z388" s="94" t="s">
        <v>205</v>
      </c>
      <c r="AA388" s="94" t="s">
        <v>1340</v>
      </c>
    </row>
    <row r="389" spans="1:27" x14ac:dyDescent="0.25">
      <c r="A389" s="94" t="s">
        <v>1341</v>
      </c>
      <c r="B389" s="94" t="s">
        <v>1342</v>
      </c>
      <c r="C389" s="26"/>
      <c r="D389" s="94">
        <v>0</v>
      </c>
      <c r="E389" s="130">
        <v>0</v>
      </c>
      <c r="F389" s="130">
        <v>0</v>
      </c>
      <c r="G389" s="130">
        <v>0</v>
      </c>
      <c r="H389" s="130">
        <v>0</v>
      </c>
      <c r="I389" s="130">
        <v>0</v>
      </c>
      <c r="J389" s="130">
        <v>0</v>
      </c>
      <c r="K389" s="130">
        <v>0</v>
      </c>
      <c r="L389" s="130">
        <v>0</v>
      </c>
      <c r="M389" s="130">
        <v>0</v>
      </c>
      <c r="N389" s="130">
        <v>5698</v>
      </c>
      <c r="O389" s="130">
        <v>0</v>
      </c>
      <c r="P389" s="130">
        <v>0</v>
      </c>
      <c r="Q389" s="130">
        <v>0</v>
      </c>
      <c r="R389" s="130">
        <v>0</v>
      </c>
      <c r="S389" s="130">
        <v>0</v>
      </c>
      <c r="T389" s="130">
        <v>0</v>
      </c>
      <c r="U389" s="130">
        <v>0</v>
      </c>
      <c r="V389" s="130">
        <v>0</v>
      </c>
      <c r="W389" s="130">
        <v>0</v>
      </c>
      <c r="X389" s="130">
        <v>0</v>
      </c>
      <c r="Y389" s="130" t="s">
        <v>191</v>
      </c>
      <c r="Z389" s="94" t="s">
        <v>249</v>
      </c>
      <c r="AA389" s="94" t="s">
        <v>1343</v>
      </c>
    </row>
    <row r="390" spans="1:27" x14ac:dyDescent="0.25">
      <c r="A390" s="94" t="s">
        <v>1344</v>
      </c>
      <c r="B390" s="94" t="s">
        <v>1345</v>
      </c>
      <c r="C390" s="26"/>
      <c r="D390" s="94">
        <v>0</v>
      </c>
      <c r="E390" s="130">
        <v>0</v>
      </c>
      <c r="F390" s="130">
        <v>0</v>
      </c>
      <c r="G390" s="130">
        <v>0</v>
      </c>
      <c r="H390" s="130">
        <v>0</v>
      </c>
      <c r="I390" s="130">
        <v>0</v>
      </c>
      <c r="J390" s="130">
        <v>0</v>
      </c>
      <c r="K390" s="130">
        <v>0</v>
      </c>
      <c r="L390" s="130">
        <v>0</v>
      </c>
      <c r="M390" s="130">
        <v>0</v>
      </c>
      <c r="N390" s="130">
        <v>355341</v>
      </c>
      <c r="O390" s="130">
        <v>8000</v>
      </c>
      <c r="P390" s="130">
        <v>0</v>
      </c>
      <c r="Q390" s="130">
        <v>0</v>
      </c>
      <c r="R390" s="130">
        <v>0</v>
      </c>
      <c r="S390" s="130">
        <v>0</v>
      </c>
      <c r="T390" s="130">
        <v>0</v>
      </c>
      <c r="U390" s="130">
        <v>0</v>
      </c>
      <c r="V390" s="130">
        <v>5000</v>
      </c>
      <c r="W390" s="130">
        <v>208500</v>
      </c>
      <c r="X390" s="130">
        <v>0</v>
      </c>
      <c r="Y390" s="130" t="s">
        <v>191</v>
      </c>
      <c r="Z390" s="94" t="s">
        <v>205</v>
      </c>
      <c r="AA390" s="94" t="s">
        <v>1346</v>
      </c>
    </row>
    <row r="391" spans="1:27" x14ac:dyDescent="0.25">
      <c r="A391" s="94" t="s">
        <v>1347</v>
      </c>
      <c r="B391" s="94" t="s">
        <v>1348</v>
      </c>
      <c r="C391" s="26"/>
      <c r="D391" s="94">
        <v>0</v>
      </c>
      <c r="E391" s="130">
        <v>0</v>
      </c>
      <c r="F391" s="130">
        <v>0</v>
      </c>
      <c r="G391" s="130">
        <v>14892</v>
      </c>
      <c r="H391" s="130">
        <v>0</v>
      </c>
      <c r="I391" s="130">
        <v>0</v>
      </c>
      <c r="J391" s="130">
        <v>0</v>
      </c>
      <c r="K391" s="130">
        <v>0</v>
      </c>
      <c r="L391" s="130">
        <v>0</v>
      </c>
      <c r="M391" s="130">
        <v>0</v>
      </c>
      <c r="N391" s="130">
        <v>223170</v>
      </c>
      <c r="O391" s="130">
        <v>10000</v>
      </c>
      <c r="P391" s="130">
        <v>0</v>
      </c>
      <c r="Q391" s="130">
        <v>0</v>
      </c>
      <c r="R391" s="130">
        <v>0</v>
      </c>
      <c r="S391" s="130">
        <v>0</v>
      </c>
      <c r="T391" s="130">
        <v>0</v>
      </c>
      <c r="U391" s="130">
        <v>0</v>
      </c>
      <c r="V391" s="130">
        <v>15000</v>
      </c>
      <c r="W391" s="130">
        <v>0</v>
      </c>
      <c r="X391" s="130">
        <v>7300</v>
      </c>
      <c r="Y391" s="130" t="s">
        <v>191</v>
      </c>
      <c r="Z391" s="94" t="s">
        <v>269</v>
      </c>
      <c r="AA391" s="94" t="s">
        <v>1349</v>
      </c>
    </row>
    <row r="392" spans="1:27" x14ac:dyDescent="0.25">
      <c r="A392" s="94" t="s">
        <v>1350</v>
      </c>
      <c r="B392" s="94" t="s">
        <v>1351</v>
      </c>
      <c r="C392" s="26"/>
      <c r="D392" s="94">
        <v>0</v>
      </c>
      <c r="E392" s="130">
        <v>0</v>
      </c>
      <c r="F392" s="130">
        <v>0</v>
      </c>
      <c r="G392" s="130">
        <v>0</v>
      </c>
      <c r="H392" s="130">
        <v>0</v>
      </c>
      <c r="I392" s="130">
        <v>0</v>
      </c>
      <c r="J392" s="130">
        <v>2100</v>
      </c>
      <c r="K392" s="130">
        <v>0</v>
      </c>
      <c r="L392" s="130">
        <v>0</v>
      </c>
      <c r="M392" s="130">
        <v>0</v>
      </c>
      <c r="N392" s="130">
        <v>159050</v>
      </c>
      <c r="O392" s="130">
        <v>72500</v>
      </c>
      <c r="P392" s="130">
        <v>0</v>
      </c>
      <c r="Q392" s="130">
        <v>0</v>
      </c>
      <c r="R392" s="130">
        <v>0</v>
      </c>
      <c r="S392" s="130">
        <v>0</v>
      </c>
      <c r="T392" s="130">
        <v>0</v>
      </c>
      <c r="U392" s="130">
        <v>0</v>
      </c>
      <c r="V392" s="130">
        <v>93000</v>
      </c>
      <c r="W392" s="130">
        <v>5953</v>
      </c>
      <c r="X392" s="130">
        <v>0</v>
      </c>
      <c r="Y392" s="130" t="s">
        <v>191</v>
      </c>
      <c r="Z392" s="94" t="s">
        <v>372</v>
      </c>
      <c r="AA392" s="94" t="s">
        <v>1352</v>
      </c>
    </row>
    <row r="393" spans="1:27" x14ac:dyDescent="0.25">
      <c r="A393" s="94" t="s">
        <v>1353</v>
      </c>
      <c r="B393" s="94" t="s">
        <v>1354</v>
      </c>
      <c r="C393" s="26"/>
      <c r="D393" s="94">
        <v>0</v>
      </c>
      <c r="E393" s="130">
        <v>0</v>
      </c>
      <c r="F393" s="130">
        <v>0</v>
      </c>
      <c r="G393" s="130">
        <v>0</v>
      </c>
      <c r="H393" s="130">
        <v>0</v>
      </c>
      <c r="I393" s="130">
        <v>0</v>
      </c>
      <c r="J393" s="130">
        <v>0</v>
      </c>
      <c r="K393" s="130">
        <v>0</v>
      </c>
      <c r="L393" s="130">
        <v>0</v>
      </c>
      <c r="M393" s="130">
        <v>0</v>
      </c>
      <c r="N393" s="130">
        <v>79500</v>
      </c>
      <c r="O393" s="130">
        <v>3000</v>
      </c>
      <c r="P393" s="130">
        <v>0</v>
      </c>
      <c r="Q393" s="130">
        <v>0</v>
      </c>
      <c r="R393" s="130">
        <v>0</v>
      </c>
      <c r="S393" s="130">
        <v>0</v>
      </c>
      <c r="T393" s="130">
        <v>0</v>
      </c>
      <c r="U393" s="130">
        <v>0</v>
      </c>
      <c r="V393" s="130">
        <v>0</v>
      </c>
      <c r="W393" s="130">
        <v>0</v>
      </c>
      <c r="X393" s="130">
        <v>0</v>
      </c>
      <c r="Y393" s="130" t="s">
        <v>191</v>
      </c>
      <c r="Z393" s="94" t="s">
        <v>212</v>
      </c>
      <c r="AA393" s="94" t="s">
        <v>1355</v>
      </c>
    </row>
    <row r="394" spans="1:27" x14ac:dyDescent="0.25">
      <c r="A394" s="94" t="s">
        <v>1356</v>
      </c>
      <c r="B394" s="94" t="s">
        <v>1357</v>
      </c>
      <c r="C394" s="26"/>
      <c r="D394" s="94">
        <v>0</v>
      </c>
      <c r="E394" s="130">
        <v>0</v>
      </c>
      <c r="F394" s="130">
        <v>0</v>
      </c>
      <c r="G394" s="130">
        <v>0</v>
      </c>
      <c r="H394" s="130">
        <v>0</v>
      </c>
      <c r="I394" s="130">
        <v>0</v>
      </c>
      <c r="J394" s="130">
        <v>0</v>
      </c>
      <c r="K394" s="130">
        <v>0</v>
      </c>
      <c r="L394" s="130">
        <v>0</v>
      </c>
      <c r="M394" s="130">
        <v>0</v>
      </c>
      <c r="N394" s="130">
        <v>131060</v>
      </c>
      <c r="O394" s="130">
        <v>19700</v>
      </c>
      <c r="P394" s="130">
        <v>0</v>
      </c>
      <c r="Q394" s="130">
        <v>5000</v>
      </c>
      <c r="R394" s="130">
        <v>0</v>
      </c>
      <c r="S394" s="130">
        <v>0</v>
      </c>
      <c r="T394" s="130">
        <v>0</v>
      </c>
      <c r="U394" s="130">
        <v>0</v>
      </c>
      <c r="V394" s="130">
        <v>13500</v>
      </c>
      <c r="W394" s="130">
        <v>48000</v>
      </c>
      <c r="X394" s="130">
        <v>13000</v>
      </c>
      <c r="Y394" s="130" t="s">
        <v>193</v>
      </c>
      <c r="Z394" s="94" t="s">
        <v>205</v>
      </c>
      <c r="AA394" s="94" t="s">
        <v>1358</v>
      </c>
    </row>
    <row r="395" spans="1:27" x14ac:dyDescent="0.25">
      <c r="A395" s="94" t="s">
        <v>1359</v>
      </c>
      <c r="B395" s="94" t="s">
        <v>1360</v>
      </c>
      <c r="C395" s="26"/>
      <c r="D395" s="94">
        <v>0</v>
      </c>
      <c r="E395" s="130">
        <v>0</v>
      </c>
      <c r="F395" s="130">
        <v>0</v>
      </c>
      <c r="G395" s="130">
        <v>0</v>
      </c>
      <c r="H395" s="130">
        <v>0</v>
      </c>
      <c r="I395" s="130">
        <v>0</v>
      </c>
      <c r="J395" s="130">
        <v>0</v>
      </c>
      <c r="K395" s="130">
        <v>0</v>
      </c>
      <c r="L395" s="130">
        <v>0</v>
      </c>
      <c r="M395" s="130">
        <v>0</v>
      </c>
      <c r="N395" s="130">
        <v>24878</v>
      </c>
      <c r="O395" s="130">
        <v>0</v>
      </c>
      <c r="P395" s="130">
        <v>0</v>
      </c>
      <c r="Q395" s="130">
        <v>0</v>
      </c>
      <c r="R395" s="130">
        <v>0</v>
      </c>
      <c r="S395" s="130">
        <v>0</v>
      </c>
      <c r="T395" s="130">
        <v>0</v>
      </c>
      <c r="U395" s="130">
        <v>0</v>
      </c>
      <c r="V395" s="130">
        <v>0</v>
      </c>
      <c r="W395" s="130">
        <v>0</v>
      </c>
      <c r="X395" s="130">
        <v>0</v>
      </c>
      <c r="Y395" s="130" t="s">
        <v>191</v>
      </c>
      <c r="Z395" s="94" t="s">
        <v>212</v>
      </c>
      <c r="AA395" s="94" t="s">
        <v>1361</v>
      </c>
    </row>
    <row r="396" spans="1:27" x14ac:dyDescent="0.25">
      <c r="A396" s="94" t="s">
        <v>1362</v>
      </c>
      <c r="B396" s="94" t="s">
        <v>1363</v>
      </c>
      <c r="C396" s="26"/>
      <c r="D396" s="94">
        <v>0</v>
      </c>
      <c r="E396" s="130">
        <v>0</v>
      </c>
      <c r="F396" s="130">
        <v>0</v>
      </c>
      <c r="G396" s="130">
        <v>0</v>
      </c>
      <c r="H396" s="130">
        <v>0</v>
      </c>
      <c r="I396" s="130">
        <v>0</v>
      </c>
      <c r="J396" s="130">
        <v>0</v>
      </c>
      <c r="K396" s="130">
        <v>0</v>
      </c>
      <c r="L396" s="130">
        <v>0</v>
      </c>
      <c r="M396" s="130">
        <v>0</v>
      </c>
      <c r="N396" s="130">
        <v>205123</v>
      </c>
      <c r="O396" s="130">
        <v>0</v>
      </c>
      <c r="P396" s="130">
        <v>0</v>
      </c>
      <c r="Q396" s="130">
        <v>0</v>
      </c>
      <c r="R396" s="130">
        <v>0</v>
      </c>
      <c r="S396" s="130">
        <v>0</v>
      </c>
      <c r="T396" s="130">
        <v>0</v>
      </c>
      <c r="U396" s="130">
        <v>0</v>
      </c>
      <c r="V396" s="130">
        <v>0</v>
      </c>
      <c r="W396" s="130">
        <v>5000</v>
      </c>
      <c r="X396" s="130">
        <v>0</v>
      </c>
      <c r="Y396" s="130" t="s">
        <v>191</v>
      </c>
      <c r="Z396" s="94" t="s">
        <v>212</v>
      </c>
      <c r="AA396" s="94" t="s">
        <v>1364</v>
      </c>
    </row>
    <row r="397" spans="1:27" x14ac:dyDescent="0.25">
      <c r="A397" s="94" t="s">
        <v>1365</v>
      </c>
      <c r="B397" s="94" t="s">
        <v>1366</v>
      </c>
      <c r="C397" s="26"/>
      <c r="D397" s="94">
        <v>0</v>
      </c>
      <c r="E397" s="130">
        <v>0</v>
      </c>
      <c r="F397" s="130">
        <v>0</v>
      </c>
      <c r="G397" s="130">
        <v>0</v>
      </c>
      <c r="H397" s="130">
        <v>0</v>
      </c>
      <c r="I397" s="130">
        <v>0</v>
      </c>
      <c r="J397" s="130">
        <v>0</v>
      </c>
      <c r="K397" s="130">
        <v>0</v>
      </c>
      <c r="L397" s="130">
        <v>0</v>
      </c>
      <c r="M397" s="130">
        <v>0</v>
      </c>
      <c r="N397" s="130">
        <v>57423</v>
      </c>
      <c r="O397" s="130">
        <v>0</v>
      </c>
      <c r="P397" s="130">
        <v>0</v>
      </c>
      <c r="Q397" s="130">
        <v>0</v>
      </c>
      <c r="R397" s="130">
        <v>0</v>
      </c>
      <c r="S397" s="130">
        <v>0</v>
      </c>
      <c r="T397" s="130">
        <v>0</v>
      </c>
      <c r="U397" s="130">
        <v>0</v>
      </c>
      <c r="V397" s="130">
        <v>0</v>
      </c>
      <c r="W397" s="130">
        <v>28</v>
      </c>
      <c r="X397" s="130">
        <v>0</v>
      </c>
      <c r="Y397" s="130" t="s">
        <v>191</v>
      </c>
      <c r="Z397" s="94" t="s">
        <v>212</v>
      </c>
      <c r="AA397" s="94" t="s">
        <v>1367</v>
      </c>
    </row>
    <row r="398" spans="1:27" x14ac:dyDescent="0.25">
      <c r="A398" s="94" t="s">
        <v>1368</v>
      </c>
      <c r="B398" s="94" t="s">
        <v>1369</v>
      </c>
      <c r="C398" s="26"/>
      <c r="D398" s="94">
        <v>0</v>
      </c>
      <c r="E398" s="130">
        <v>0</v>
      </c>
      <c r="F398" s="130">
        <v>0</v>
      </c>
      <c r="G398" s="130">
        <v>0</v>
      </c>
      <c r="H398" s="130">
        <v>0</v>
      </c>
      <c r="I398" s="130">
        <v>0</v>
      </c>
      <c r="J398" s="130">
        <v>0</v>
      </c>
      <c r="K398" s="130">
        <v>0</v>
      </c>
      <c r="L398" s="130">
        <v>0</v>
      </c>
      <c r="M398" s="130">
        <v>0</v>
      </c>
      <c r="N398" s="130">
        <v>0</v>
      </c>
      <c r="O398" s="130">
        <v>0</v>
      </c>
      <c r="P398" s="130">
        <v>0</v>
      </c>
      <c r="Q398" s="130">
        <v>0</v>
      </c>
      <c r="R398" s="130">
        <v>0</v>
      </c>
      <c r="S398" s="130">
        <v>0</v>
      </c>
      <c r="T398" s="130">
        <v>0</v>
      </c>
      <c r="U398" s="130">
        <v>0</v>
      </c>
      <c r="V398" s="130">
        <v>0</v>
      </c>
      <c r="W398" s="130">
        <v>0</v>
      </c>
      <c r="X398" s="130">
        <v>0</v>
      </c>
      <c r="Y398" s="130" t="s">
        <v>191</v>
      </c>
      <c r="Z398" s="94" t="s">
        <v>249</v>
      </c>
      <c r="AA398" s="94" t="s">
        <v>1370</v>
      </c>
    </row>
    <row r="399" spans="1:27" x14ac:dyDescent="0.25">
      <c r="A399" s="94" t="s">
        <v>1371</v>
      </c>
      <c r="B399" s="94" t="s">
        <v>1372</v>
      </c>
      <c r="C399" s="26"/>
      <c r="D399" s="94">
        <v>0</v>
      </c>
      <c r="E399" s="130">
        <v>0</v>
      </c>
      <c r="F399" s="130">
        <v>0</v>
      </c>
      <c r="G399" s="130">
        <v>0</v>
      </c>
      <c r="H399" s="130">
        <v>0</v>
      </c>
      <c r="I399" s="130">
        <v>0</v>
      </c>
      <c r="J399" s="130">
        <v>0</v>
      </c>
      <c r="K399" s="130">
        <v>0</v>
      </c>
      <c r="L399" s="130">
        <v>0</v>
      </c>
      <c r="M399" s="130">
        <v>0</v>
      </c>
      <c r="N399" s="130">
        <v>105811</v>
      </c>
      <c r="O399" s="130">
        <v>16200</v>
      </c>
      <c r="P399" s="130">
        <v>0</v>
      </c>
      <c r="Q399" s="130">
        <v>0</v>
      </c>
      <c r="R399" s="130">
        <v>0</v>
      </c>
      <c r="S399" s="130">
        <v>0</v>
      </c>
      <c r="T399" s="130">
        <v>0</v>
      </c>
      <c r="U399" s="130">
        <v>0</v>
      </c>
      <c r="V399" s="130">
        <v>0</v>
      </c>
      <c r="W399" s="130">
        <v>0</v>
      </c>
      <c r="X399" s="130">
        <v>0</v>
      </c>
      <c r="Y399" s="130" t="s">
        <v>191</v>
      </c>
      <c r="Z399" s="94" t="s">
        <v>205</v>
      </c>
      <c r="AA399" s="94" t="s">
        <v>1373</v>
      </c>
    </row>
    <row r="400" spans="1:27" x14ac:dyDescent="0.25">
      <c r="A400" s="94" t="s">
        <v>1374</v>
      </c>
      <c r="B400" s="94" t="s">
        <v>1375</v>
      </c>
      <c r="C400" s="26"/>
      <c r="D400" s="94">
        <v>0</v>
      </c>
      <c r="E400" s="130">
        <v>0</v>
      </c>
      <c r="F400" s="130">
        <v>0</v>
      </c>
      <c r="G400" s="130">
        <v>0</v>
      </c>
      <c r="H400" s="130">
        <v>0</v>
      </c>
      <c r="I400" s="130">
        <v>0</v>
      </c>
      <c r="J400" s="130">
        <v>0</v>
      </c>
      <c r="K400" s="130">
        <v>0</v>
      </c>
      <c r="L400" s="130">
        <v>0</v>
      </c>
      <c r="M400" s="130">
        <v>0</v>
      </c>
      <c r="N400" s="130">
        <v>9490</v>
      </c>
      <c r="O400" s="130">
        <v>0</v>
      </c>
      <c r="P400" s="130">
        <v>0</v>
      </c>
      <c r="Q400" s="130">
        <v>0</v>
      </c>
      <c r="R400" s="130">
        <v>0</v>
      </c>
      <c r="S400" s="130">
        <v>0</v>
      </c>
      <c r="T400" s="130">
        <v>0</v>
      </c>
      <c r="U400" s="130">
        <v>0</v>
      </c>
      <c r="V400" s="130">
        <v>0</v>
      </c>
      <c r="W400" s="130">
        <v>0</v>
      </c>
      <c r="X400" s="130">
        <v>0</v>
      </c>
      <c r="Y400" s="130" t="s">
        <v>191</v>
      </c>
      <c r="Z400" s="94" t="s">
        <v>212</v>
      </c>
      <c r="AA400" s="94" t="s">
        <v>1376</v>
      </c>
    </row>
    <row r="401" spans="1:27" x14ac:dyDescent="0.25">
      <c r="A401" s="94" t="s">
        <v>1377</v>
      </c>
      <c r="B401" s="94" t="s">
        <v>1378</v>
      </c>
      <c r="C401" s="26"/>
      <c r="D401" s="94">
        <v>0</v>
      </c>
      <c r="E401" s="130">
        <v>0</v>
      </c>
      <c r="F401" s="130">
        <v>0</v>
      </c>
      <c r="G401" s="130">
        <v>0</v>
      </c>
      <c r="H401" s="130">
        <v>0</v>
      </c>
      <c r="I401" s="130">
        <v>0</v>
      </c>
      <c r="J401" s="130">
        <v>0</v>
      </c>
      <c r="K401" s="130">
        <v>0</v>
      </c>
      <c r="L401" s="130">
        <v>0</v>
      </c>
      <c r="M401" s="130">
        <v>0</v>
      </c>
      <c r="N401" s="130">
        <v>67456</v>
      </c>
      <c r="O401" s="130">
        <v>0</v>
      </c>
      <c r="P401" s="130">
        <v>0</v>
      </c>
      <c r="Q401" s="130">
        <v>0</v>
      </c>
      <c r="R401" s="130">
        <v>0</v>
      </c>
      <c r="S401" s="130">
        <v>0</v>
      </c>
      <c r="T401" s="130">
        <v>0</v>
      </c>
      <c r="U401" s="130">
        <v>0</v>
      </c>
      <c r="V401" s="130">
        <v>0</v>
      </c>
      <c r="W401" s="130">
        <v>0</v>
      </c>
      <c r="X401" s="130">
        <v>0</v>
      </c>
      <c r="Y401" s="130" t="s">
        <v>191</v>
      </c>
      <c r="Z401" s="94" t="s">
        <v>212</v>
      </c>
      <c r="AA401" s="94" t="s">
        <v>1379</v>
      </c>
    </row>
    <row r="402" spans="1:27" x14ac:dyDescent="0.25">
      <c r="A402" s="94" t="s">
        <v>1380</v>
      </c>
      <c r="B402" s="94" t="s">
        <v>1381</v>
      </c>
      <c r="C402" s="26"/>
      <c r="D402" s="94">
        <v>0</v>
      </c>
      <c r="E402" s="130">
        <v>0</v>
      </c>
      <c r="F402" s="130">
        <v>0</v>
      </c>
      <c r="G402" s="130">
        <v>0</v>
      </c>
      <c r="H402" s="130">
        <v>0</v>
      </c>
      <c r="I402" s="130">
        <v>0</v>
      </c>
      <c r="J402" s="130">
        <v>0</v>
      </c>
      <c r="K402" s="130">
        <v>0</v>
      </c>
      <c r="L402" s="130">
        <v>0</v>
      </c>
      <c r="M402" s="130">
        <v>0</v>
      </c>
      <c r="N402" s="130">
        <v>97489</v>
      </c>
      <c r="O402" s="130">
        <v>0</v>
      </c>
      <c r="P402" s="130">
        <v>0</v>
      </c>
      <c r="Q402" s="130">
        <v>0</v>
      </c>
      <c r="R402" s="130">
        <v>0</v>
      </c>
      <c r="S402" s="130">
        <v>0</v>
      </c>
      <c r="T402" s="130">
        <v>0</v>
      </c>
      <c r="U402" s="130">
        <v>0</v>
      </c>
      <c r="V402" s="130">
        <v>0</v>
      </c>
      <c r="W402" s="130">
        <v>0</v>
      </c>
      <c r="X402" s="130">
        <v>0</v>
      </c>
      <c r="Y402" s="130" t="s">
        <v>191</v>
      </c>
      <c r="Z402" s="94" t="s">
        <v>212</v>
      </c>
      <c r="AA402" s="94" t="s">
        <v>1382</v>
      </c>
    </row>
    <row r="403" spans="1:27" x14ac:dyDescent="0.25">
      <c r="A403" s="94" t="s">
        <v>1383</v>
      </c>
      <c r="B403" s="94" t="s">
        <v>1384</v>
      </c>
      <c r="C403" s="26"/>
      <c r="D403" s="94">
        <v>0</v>
      </c>
      <c r="E403" s="130">
        <v>0</v>
      </c>
      <c r="F403" s="130">
        <v>0</v>
      </c>
      <c r="G403" s="130">
        <v>0</v>
      </c>
      <c r="H403" s="130">
        <v>0</v>
      </c>
      <c r="I403" s="130">
        <v>0</v>
      </c>
      <c r="J403" s="130">
        <v>0</v>
      </c>
      <c r="K403" s="130">
        <v>0</v>
      </c>
      <c r="L403" s="130">
        <v>0</v>
      </c>
      <c r="M403" s="130">
        <v>0</v>
      </c>
      <c r="N403" s="130">
        <v>12800</v>
      </c>
      <c r="O403" s="130">
        <v>0</v>
      </c>
      <c r="P403" s="130">
        <v>0</v>
      </c>
      <c r="Q403" s="130">
        <v>0</v>
      </c>
      <c r="R403" s="130">
        <v>0</v>
      </c>
      <c r="S403" s="130">
        <v>0</v>
      </c>
      <c r="T403" s="130">
        <v>0</v>
      </c>
      <c r="U403" s="130">
        <v>0</v>
      </c>
      <c r="V403" s="130">
        <v>0</v>
      </c>
      <c r="W403" s="130">
        <v>0</v>
      </c>
      <c r="X403" s="130">
        <v>0</v>
      </c>
      <c r="Y403" s="130" t="s">
        <v>191</v>
      </c>
      <c r="Z403" s="94" t="s">
        <v>212</v>
      </c>
      <c r="AA403" s="94" t="s">
        <v>1385</v>
      </c>
    </row>
    <row r="404" spans="1:27" x14ac:dyDescent="0.25">
      <c r="A404" s="94" t="s">
        <v>1386</v>
      </c>
      <c r="B404" s="94" t="s">
        <v>1387</v>
      </c>
      <c r="C404" s="26"/>
      <c r="D404" s="94">
        <v>0</v>
      </c>
      <c r="E404" s="130">
        <v>0</v>
      </c>
      <c r="F404" s="130">
        <v>0</v>
      </c>
      <c r="G404" s="130">
        <v>0</v>
      </c>
      <c r="H404" s="130">
        <v>0</v>
      </c>
      <c r="I404" s="130">
        <v>0</v>
      </c>
      <c r="J404" s="130">
        <v>0</v>
      </c>
      <c r="K404" s="130">
        <v>0</v>
      </c>
      <c r="L404" s="130">
        <v>0</v>
      </c>
      <c r="M404" s="130">
        <v>0</v>
      </c>
      <c r="N404" s="130">
        <v>1030198</v>
      </c>
      <c r="O404" s="130">
        <v>8500</v>
      </c>
      <c r="P404" s="130">
        <v>0</v>
      </c>
      <c r="Q404" s="130">
        <v>643</v>
      </c>
      <c r="R404" s="130">
        <v>0</v>
      </c>
      <c r="S404" s="130">
        <v>0</v>
      </c>
      <c r="T404" s="130">
        <v>0</v>
      </c>
      <c r="U404" s="130">
        <v>0</v>
      </c>
      <c r="V404" s="130">
        <v>0</v>
      </c>
      <c r="W404" s="130">
        <v>0</v>
      </c>
      <c r="X404" s="130">
        <v>500</v>
      </c>
      <c r="Y404" s="130" t="s">
        <v>193</v>
      </c>
      <c r="Z404" s="94" t="s">
        <v>205</v>
      </c>
      <c r="AA404" s="94" t="s">
        <v>1388</v>
      </c>
    </row>
    <row r="405" spans="1:27" x14ac:dyDescent="0.25">
      <c r="A405" s="94" t="s">
        <v>1389</v>
      </c>
      <c r="B405" s="94" t="s">
        <v>1390</v>
      </c>
      <c r="C405" s="26"/>
      <c r="D405" s="94">
        <v>0</v>
      </c>
      <c r="E405" s="130">
        <v>0</v>
      </c>
      <c r="F405" s="130">
        <v>0</v>
      </c>
      <c r="G405" s="130">
        <v>0</v>
      </c>
      <c r="H405" s="130">
        <v>0</v>
      </c>
      <c r="I405" s="130">
        <v>0</v>
      </c>
      <c r="J405" s="130">
        <v>0</v>
      </c>
      <c r="K405" s="130">
        <v>0</v>
      </c>
      <c r="L405" s="130">
        <v>0</v>
      </c>
      <c r="M405" s="130">
        <v>0</v>
      </c>
      <c r="N405" s="130">
        <v>0</v>
      </c>
      <c r="O405" s="130">
        <v>0</v>
      </c>
      <c r="P405" s="130">
        <v>0</v>
      </c>
      <c r="Q405" s="130">
        <v>0</v>
      </c>
      <c r="R405" s="130">
        <v>0</v>
      </c>
      <c r="S405" s="130">
        <v>0</v>
      </c>
      <c r="T405" s="130">
        <v>0</v>
      </c>
      <c r="U405" s="130">
        <v>0</v>
      </c>
      <c r="V405" s="130">
        <v>0</v>
      </c>
      <c r="W405" s="130">
        <v>0</v>
      </c>
      <c r="X405" s="130">
        <v>0</v>
      </c>
      <c r="Y405" s="130" t="s">
        <v>191</v>
      </c>
      <c r="Z405" s="94" t="s">
        <v>212</v>
      </c>
      <c r="AA405" s="94" t="s">
        <v>1391</v>
      </c>
    </row>
    <row r="406" spans="1:27" x14ac:dyDescent="0.25">
      <c r="A406" s="94" t="s">
        <v>1392</v>
      </c>
      <c r="B406" s="94" t="s">
        <v>1393</v>
      </c>
      <c r="C406" s="26"/>
      <c r="D406" s="94">
        <v>0</v>
      </c>
      <c r="E406" s="130">
        <v>0</v>
      </c>
      <c r="F406" s="130">
        <v>0</v>
      </c>
      <c r="G406" s="130">
        <v>0</v>
      </c>
      <c r="H406" s="130">
        <v>0</v>
      </c>
      <c r="I406" s="130">
        <v>0</v>
      </c>
      <c r="J406" s="130">
        <v>0</v>
      </c>
      <c r="K406" s="130">
        <v>0</v>
      </c>
      <c r="L406" s="130">
        <v>0</v>
      </c>
      <c r="M406" s="130">
        <v>0</v>
      </c>
      <c r="N406" s="130">
        <v>0</v>
      </c>
      <c r="O406" s="130">
        <v>0</v>
      </c>
      <c r="P406" s="130">
        <v>0</v>
      </c>
      <c r="Q406" s="130">
        <v>0</v>
      </c>
      <c r="R406" s="130">
        <v>0</v>
      </c>
      <c r="S406" s="130">
        <v>0</v>
      </c>
      <c r="T406" s="130">
        <v>0</v>
      </c>
      <c r="U406" s="130">
        <v>0</v>
      </c>
      <c r="V406" s="130">
        <v>0</v>
      </c>
      <c r="W406" s="130">
        <v>0</v>
      </c>
      <c r="X406" s="130">
        <v>0</v>
      </c>
      <c r="Y406" s="130" t="s">
        <v>191</v>
      </c>
      <c r="Z406" s="94" t="s">
        <v>212</v>
      </c>
      <c r="AA406" s="94" t="s">
        <v>1394</v>
      </c>
    </row>
    <row r="407" spans="1:27" x14ac:dyDescent="0.25">
      <c r="A407" s="94" t="s">
        <v>1395</v>
      </c>
      <c r="B407" s="94" t="s">
        <v>1396</v>
      </c>
      <c r="C407" s="26"/>
      <c r="D407" s="94">
        <v>0</v>
      </c>
      <c r="E407" s="130">
        <v>0</v>
      </c>
      <c r="F407" s="130">
        <v>0</v>
      </c>
      <c r="G407" s="130">
        <v>0</v>
      </c>
      <c r="H407" s="130">
        <v>0</v>
      </c>
      <c r="I407" s="130">
        <v>0</v>
      </c>
      <c r="J407" s="130">
        <v>0</v>
      </c>
      <c r="K407" s="130">
        <v>0</v>
      </c>
      <c r="L407" s="130">
        <v>0</v>
      </c>
      <c r="M407" s="130">
        <v>0</v>
      </c>
      <c r="N407" s="130">
        <v>0</v>
      </c>
      <c r="O407" s="130">
        <v>0</v>
      </c>
      <c r="P407" s="130">
        <v>0</v>
      </c>
      <c r="Q407" s="130">
        <v>0</v>
      </c>
      <c r="R407" s="130">
        <v>0</v>
      </c>
      <c r="S407" s="130">
        <v>0</v>
      </c>
      <c r="T407" s="130">
        <v>0</v>
      </c>
      <c r="U407" s="130">
        <v>0</v>
      </c>
      <c r="V407" s="130">
        <v>0</v>
      </c>
      <c r="W407" s="130">
        <v>0</v>
      </c>
      <c r="X407" s="130">
        <v>0</v>
      </c>
      <c r="Y407" s="130" t="s">
        <v>191</v>
      </c>
      <c r="Z407" s="94" t="s">
        <v>212</v>
      </c>
      <c r="AA407" s="94" t="s">
        <v>1397</v>
      </c>
    </row>
    <row r="408" spans="1:27" x14ac:dyDescent="0.25">
      <c r="A408" s="94" t="s">
        <v>1398</v>
      </c>
      <c r="B408" s="94" t="s">
        <v>1399</v>
      </c>
      <c r="C408" s="26"/>
      <c r="D408" s="94">
        <v>0</v>
      </c>
      <c r="E408" s="130">
        <v>0</v>
      </c>
      <c r="F408" s="130">
        <v>0</v>
      </c>
      <c r="G408" s="130">
        <v>0</v>
      </c>
      <c r="H408" s="130">
        <v>0</v>
      </c>
      <c r="I408" s="130">
        <v>0</v>
      </c>
      <c r="J408" s="130">
        <v>0</v>
      </c>
      <c r="K408" s="130">
        <v>0</v>
      </c>
      <c r="L408" s="130">
        <v>0</v>
      </c>
      <c r="M408" s="130">
        <v>0</v>
      </c>
      <c r="N408" s="130">
        <v>0</v>
      </c>
      <c r="O408" s="130">
        <v>0</v>
      </c>
      <c r="P408" s="130">
        <v>0</v>
      </c>
      <c r="Q408" s="130">
        <v>0</v>
      </c>
      <c r="R408" s="130">
        <v>0</v>
      </c>
      <c r="S408" s="130">
        <v>0</v>
      </c>
      <c r="T408" s="130">
        <v>0</v>
      </c>
      <c r="U408" s="130">
        <v>0</v>
      </c>
      <c r="V408" s="130">
        <v>0</v>
      </c>
      <c r="W408" s="130">
        <v>0</v>
      </c>
      <c r="X408" s="130">
        <v>0</v>
      </c>
      <c r="Y408" s="130" t="s">
        <v>191</v>
      </c>
      <c r="Z408" s="94" t="s">
        <v>212</v>
      </c>
      <c r="AA408" s="94" t="s">
        <v>1400</v>
      </c>
    </row>
    <row r="409" spans="1:27" x14ac:dyDescent="0.25">
      <c r="A409" s="94" t="s">
        <v>1401</v>
      </c>
      <c r="B409" s="94" t="s">
        <v>1402</v>
      </c>
      <c r="C409" s="26"/>
      <c r="D409" s="94">
        <v>0</v>
      </c>
      <c r="E409" s="130">
        <v>0</v>
      </c>
      <c r="F409" s="130">
        <v>0</v>
      </c>
      <c r="G409" s="130">
        <v>0</v>
      </c>
      <c r="H409" s="130">
        <v>0</v>
      </c>
      <c r="I409" s="130">
        <v>0</v>
      </c>
      <c r="J409" s="130">
        <v>0</v>
      </c>
      <c r="K409" s="130">
        <v>0</v>
      </c>
      <c r="L409" s="130">
        <v>0</v>
      </c>
      <c r="M409" s="130">
        <v>0</v>
      </c>
      <c r="N409" s="130">
        <v>0</v>
      </c>
      <c r="O409" s="130">
        <v>0</v>
      </c>
      <c r="P409" s="130">
        <v>0</v>
      </c>
      <c r="Q409" s="130">
        <v>0</v>
      </c>
      <c r="R409" s="130">
        <v>0</v>
      </c>
      <c r="S409" s="130">
        <v>0</v>
      </c>
      <c r="T409" s="130">
        <v>0</v>
      </c>
      <c r="U409" s="130">
        <v>0</v>
      </c>
      <c r="V409" s="130">
        <v>0</v>
      </c>
      <c r="W409" s="130">
        <v>39500</v>
      </c>
      <c r="X409" s="130">
        <v>0</v>
      </c>
      <c r="Y409" s="130" t="s">
        <v>191</v>
      </c>
      <c r="Z409" s="94" t="s">
        <v>212</v>
      </c>
      <c r="AA409" s="94" t="s">
        <v>1403</v>
      </c>
    </row>
    <row r="410" spans="1:27" x14ac:dyDescent="0.25">
      <c r="A410" s="94" t="s">
        <v>1404</v>
      </c>
      <c r="B410" s="94" t="s">
        <v>1405</v>
      </c>
      <c r="C410" s="26"/>
      <c r="D410" s="94">
        <v>0</v>
      </c>
      <c r="E410" s="130">
        <v>0</v>
      </c>
      <c r="F410" s="130">
        <v>0</v>
      </c>
      <c r="G410" s="130">
        <v>0</v>
      </c>
      <c r="H410" s="130">
        <v>0</v>
      </c>
      <c r="I410" s="130">
        <v>0</v>
      </c>
      <c r="J410" s="130">
        <v>0</v>
      </c>
      <c r="K410" s="130">
        <v>0</v>
      </c>
      <c r="L410" s="130">
        <v>0</v>
      </c>
      <c r="M410" s="130">
        <v>0</v>
      </c>
      <c r="N410" s="130">
        <v>0</v>
      </c>
      <c r="O410" s="130">
        <v>0</v>
      </c>
      <c r="P410" s="130">
        <v>0</v>
      </c>
      <c r="Q410" s="130">
        <v>0</v>
      </c>
      <c r="R410" s="130">
        <v>0</v>
      </c>
      <c r="S410" s="130">
        <v>0</v>
      </c>
      <c r="T410" s="130">
        <v>0</v>
      </c>
      <c r="U410" s="130">
        <v>0</v>
      </c>
      <c r="V410" s="130">
        <v>0</v>
      </c>
      <c r="W410" s="130">
        <v>0</v>
      </c>
      <c r="X410" s="130">
        <v>0</v>
      </c>
      <c r="Y410" s="130" t="s">
        <v>191</v>
      </c>
      <c r="Z410" s="94" t="s">
        <v>212</v>
      </c>
      <c r="AA410" s="94" t="s">
        <v>1406</v>
      </c>
    </row>
    <row r="411" spans="1:27" x14ac:dyDescent="0.25">
      <c r="A411" s="94" t="s">
        <v>1407</v>
      </c>
      <c r="B411" s="94" t="s">
        <v>1408</v>
      </c>
      <c r="C411" s="26"/>
      <c r="D411" s="94">
        <v>0</v>
      </c>
      <c r="E411" s="130">
        <v>0</v>
      </c>
      <c r="F411" s="130">
        <v>0</v>
      </c>
      <c r="G411" s="130">
        <v>0</v>
      </c>
      <c r="H411" s="130">
        <v>0</v>
      </c>
      <c r="I411" s="130">
        <v>0</v>
      </c>
      <c r="J411" s="130">
        <v>0</v>
      </c>
      <c r="K411" s="130">
        <v>0</v>
      </c>
      <c r="L411" s="130">
        <v>0</v>
      </c>
      <c r="M411" s="130">
        <v>0</v>
      </c>
      <c r="N411" s="130">
        <v>632836</v>
      </c>
      <c r="O411" s="130">
        <v>8000</v>
      </c>
      <c r="P411" s="130">
        <v>0</v>
      </c>
      <c r="Q411" s="130">
        <v>0</v>
      </c>
      <c r="R411" s="130">
        <v>0</v>
      </c>
      <c r="S411" s="130">
        <v>0</v>
      </c>
      <c r="T411" s="130">
        <v>0</v>
      </c>
      <c r="U411" s="130">
        <v>0</v>
      </c>
      <c r="V411" s="130">
        <v>0</v>
      </c>
      <c r="W411" s="130">
        <v>22000</v>
      </c>
      <c r="X411" s="130">
        <v>0</v>
      </c>
      <c r="Y411" s="130" t="s">
        <v>191</v>
      </c>
      <c r="Z411" s="94" t="s">
        <v>269</v>
      </c>
      <c r="AA411" s="94" t="s">
        <v>1409</v>
      </c>
    </row>
    <row r="412" spans="1:27" x14ac:dyDescent="0.25">
      <c r="A412" s="94" t="s">
        <v>1410</v>
      </c>
      <c r="B412" s="94" t="s">
        <v>1411</v>
      </c>
      <c r="C412" s="26"/>
      <c r="D412" s="94">
        <v>0</v>
      </c>
      <c r="E412" s="130">
        <v>0</v>
      </c>
      <c r="F412" s="130">
        <v>0</v>
      </c>
      <c r="G412" s="130">
        <v>0</v>
      </c>
      <c r="H412" s="130">
        <v>0</v>
      </c>
      <c r="I412" s="130">
        <v>0</v>
      </c>
      <c r="J412" s="130">
        <v>0</v>
      </c>
      <c r="K412" s="130">
        <v>0</v>
      </c>
      <c r="L412" s="130">
        <v>0</v>
      </c>
      <c r="M412" s="130">
        <v>0</v>
      </c>
      <c r="N412" s="130">
        <v>26738</v>
      </c>
      <c r="O412" s="130">
        <v>1042</v>
      </c>
      <c r="P412" s="130">
        <v>0</v>
      </c>
      <c r="Q412" s="130">
        <v>0</v>
      </c>
      <c r="R412" s="130">
        <v>0</v>
      </c>
      <c r="S412" s="130">
        <v>0</v>
      </c>
      <c r="T412" s="130">
        <v>0</v>
      </c>
      <c r="U412" s="130">
        <v>0</v>
      </c>
      <c r="V412" s="130">
        <v>0</v>
      </c>
      <c r="W412" s="130">
        <v>0</v>
      </c>
      <c r="X412" s="130">
        <v>0</v>
      </c>
      <c r="Y412" s="130" t="s">
        <v>195</v>
      </c>
      <c r="Z412" s="94" t="s">
        <v>249</v>
      </c>
      <c r="AA412" s="94" t="s">
        <v>1412</v>
      </c>
    </row>
    <row r="413" spans="1:27" x14ac:dyDescent="0.25">
      <c r="A413" s="94" t="s">
        <v>1413</v>
      </c>
      <c r="B413" s="94" t="s">
        <v>1414</v>
      </c>
      <c r="C413" s="26"/>
      <c r="D413" s="94">
        <v>0</v>
      </c>
      <c r="E413" s="130">
        <v>0</v>
      </c>
      <c r="F413" s="130">
        <v>0</v>
      </c>
      <c r="G413" s="130">
        <v>0</v>
      </c>
      <c r="H413" s="130">
        <v>0</v>
      </c>
      <c r="I413" s="130">
        <v>0</v>
      </c>
      <c r="J413" s="130">
        <v>0</v>
      </c>
      <c r="K413" s="130">
        <v>0</v>
      </c>
      <c r="L413" s="130">
        <v>0</v>
      </c>
      <c r="M413" s="130">
        <v>0</v>
      </c>
      <c r="N413" s="130">
        <v>27674</v>
      </c>
      <c r="O413" s="130">
        <v>0</v>
      </c>
      <c r="P413" s="130">
        <v>0</v>
      </c>
      <c r="Q413" s="130">
        <v>0</v>
      </c>
      <c r="R413" s="130">
        <v>0</v>
      </c>
      <c r="S413" s="130">
        <v>0</v>
      </c>
      <c r="T413" s="130">
        <v>0</v>
      </c>
      <c r="U413" s="130">
        <v>0</v>
      </c>
      <c r="V413" s="130">
        <v>0</v>
      </c>
      <c r="W413" s="130">
        <v>0</v>
      </c>
      <c r="X413" s="130">
        <v>0</v>
      </c>
      <c r="Y413" s="130" t="s">
        <v>195</v>
      </c>
      <c r="Z413" s="94" t="s">
        <v>249</v>
      </c>
      <c r="AA413" s="94" t="s">
        <v>1415</v>
      </c>
    </row>
    <row r="414" spans="1:27" x14ac:dyDescent="0.25">
      <c r="A414" s="94" t="s">
        <v>1416</v>
      </c>
      <c r="B414" s="94" t="s">
        <v>1417</v>
      </c>
      <c r="C414" s="26"/>
      <c r="D414" s="94">
        <v>0</v>
      </c>
      <c r="E414" s="130">
        <v>0</v>
      </c>
      <c r="F414" s="130">
        <v>0</v>
      </c>
      <c r="G414" s="130">
        <v>0</v>
      </c>
      <c r="H414" s="130">
        <v>0</v>
      </c>
      <c r="I414" s="130">
        <v>0</v>
      </c>
      <c r="J414" s="130">
        <v>0</v>
      </c>
      <c r="K414" s="130">
        <v>0</v>
      </c>
      <c r="L414" s="130">
        <v>0</v>
      </c>
      <c r="M414" s="130">
        <v>0</v>
      </c>
      <c r="N414" s="130">
        <v>21548</v>
      </c>
      <c r="O414" s="130">
        <v>0</v>
      </c>
      <c r="P414" s="130">
        <v>0</v>
      </c>
      <c r="Q414" s="130">
        <v>0</v>
      </c>
      <c r="R414" s="130">
        <v>0</v>
      </c>
      <c r="S414" s="130">
        <v>0</v>
      </c>
      <c r="T414" s="130">
        <v>0</v>
      </c>
      <c r="U414" s="130">
        <v>0</v>
      </c>
      <c r="V414" s="130">
        <v>0</v>
      </c>
      <c r="W414" s="130">
        <v>0</v>
      </c>
      <c r="X414" s="130">
        <v>0</v>
      </c>
      <c r="Y414" s="130" t="s">
        <v>191</v>
      </c>
      <c r="Z414" s="94" t="s">
        <v>249</v>
      </c>
      <c r="AA414" s="94" t="s">
        <v>1418</v>
      </c>
    </row>
    <row r="415" spans="1:27" x14ac:dyDescent="0.25">
      <c r="A415" s="94" t="s">
        <v>1419</v>
      </c>
      <c r="B415" s="94" t="s">
        <v>1420</v>
      </c>
      <c r="C415" s="26"/>
      <c r="D415" s="94">
        <v>0</v>
      </c>
      <c r="E415" s="130">
        <v>0</v>
      </c>
      <c r="F415" s="130">
        <v>0</v>
      </c>
      <c r="G415" s="130">
        <v>0</v>
      </c>
      <c r="H415" s="130">
        <v>0</v>
      </c>
      <c r="I415" s="130">
        <v>0</v>
      </c>
      <c r="J415" s="130">
        <v>0</v>
      </c>
      <c r="K415" s="130">
        <v>0</v>
      </c>
      <c r="L415" s="130">
        <v>0</v>
      </c>
      <c r="M415" s="130">
        <v>0</v>
      </c>
      <c r="N415" s="130">
        <v>39870</v>
      </c>
      <c r="O415" s="130">
        <v>0</v>
      </c>
      <c r="P415" s="130">
        <v>0</v>
      </c>
      <c r="Q415" s="130">
        <v>0</v>
      </c>
      <c r="R415" s="130">
        <v>0</v>
      </c>
      <c r="S415" s="130">
        <v>0</v>
      </c>
      <c r="T415" s="130">
        <v>0</v>
      </c>
      <c r="U415" s="130">
        <v>0</v>
      </c>
      <c r="V415" s="130">
        <v>0</v>
      </c>
      <c r="W415" s="130">
        <v>0</v>
      </c>
      <c r="X415" s="130">
        <v>599</v>
      </c>
      <c r="Y415" s="130" t="s">
        <v>191</v>
      </c>
      <c r="Z415" s="94" t="s">
        <v>249</v>
      </c>
      <c r="AA415" s="94" t="s">
        <v>1421</v>
      </c>
    </row>
    <row r="416" spans="1:27" x14ac:dyDescent="0.25">
      <c r="A416" s="94" t="s">
        <v>1422</v>
      </c>
      <c r="B416" s="94" t="s">
        <v>1423</v>
      </c>
      <c r="C416" s="26"/>
      <c r="D416" s="94">
        <v>0</v>
      </c>
      <c r="E416" s="130">
        <v>0</v>
      </c>
      <c r="F416" s="130">
        <v>0</v>
      </c>
      <c r="G416" s="130">
        <v>0</v>
      </c>
      <c r="H416" s="130">
        <v>0</v>
      </c>
      <c r="I416" s="130">
        <v>0</v>
      </c>
      <c r="J416" s="130">
        <v>356</v>
      </c>
      <c r="K416" s="130">
        <v>0</v>
      </c>
      <c r="L416" s="130">
        <v>0</v>
      </c>
      <c r="M416" s="130">
        <v>0</v>
      </c>
      <c r="N416" s="130">
        <v>290609</v>
      </c>
      <c r="O416" s="130">
        <v>5000</v>
      </c>
      <c r="P416" s="130">
        <v>0</v>
      </c>
      <c r="Q416" s="130">
        <v>0</v>
      </c>
      <c r="R416" s="130">
        <v>0</v>
      </c>
      <c r="S416" s="130">
        <v>0</v>
      </c>
      <c r="T416" s="130">
        <v>0</v>
      </c>
      <c r="U416" s="130">
        <v>0</v>
      </c>
      <c r="V416" s="130">
        <v>4000</v>
      </c>
      <c r="W416" s="130">
        <v>15000</v>
      </c>
      <c r="X416" s="130">
        <v>0</v>
      </c>
      <c r="Y416" s="130" t="s">
        <v>191</v>
      </c>
      <c r="Z416" s="94" t="s">
        <v>205</v>
      </c>
      <c r="AA416" s="94" t="s">
        <v>1424</v>
      </c>
    </row>
    <row r="417" spans="1:27" x14ac:dyDescent="0.25">
      <c r="A417" s="94" t="s">
        <v>1425</v>
      </c>
      <c r="B417" s="94" t="s">
        <v>1426</v>
      </c>
      <c r="C417" s="26"/>
      <c r="D417" s="94">
        <v>0</v>
      </c>
      <c r="E417" s="130">
        <v>0</v>
      </c>
      <c r="F417" s="130">
        <v>0</v>
      </c>
      <c r="G417" s="130">
        <v>0</v>
      </c>
      <c r="H417" s="130">
        <v>0</v>
      </c>
      <c r="I417" s="130">
        <v>0</v>
      </c>
      <c r="J417" s="130">
        <v>0</v>
      </c>
      <c r="K417" s="130">
        <v>0</v>
      </c>
      <c r="L417" s="130">
        <v>0</v>
      </c>
      <c r="M417" s="130">
        <v>0</v>
      </c>
      <c r="N417" s="130">
        <v>310332</v>
      </c>
      <c r="O417" s="130">
        <v>8565</v>
      </c>
      <c r="P417" s="130">
        <v>0</v>
      </c>
      <c r="Q417" s="130">
        <v>0</v>
      </c>
      <c r="R417" s="130">
        <v>0</v>
      </c>
      <c r="S417" s="130">
        <v>0</v>
      </c>
      <c r="T417" s="130">
        <v>107</v>
      </c>
      <c r="U417" s="130">
        <v>0</v>
      </c>
      <c r="V417" s="130">
        <v>0</v>
      </c>
      <c r="W417" s="130">
        <v>0</v>
      </c>
      <c r="X417" s="130">
        <v>0</v>
      </c>
      <c r="Y417" s="130" t="s">
        <v>191</v>
      </c>
      <c r="Z417" s="94" t="s">
        <v>205</v>
      </c>
      <c r="AA417" s="94" t="s">
        <v>1427</v>
      </c>
    </row>
    <row r="418" spans="1:27" x14ac:dyDescent="0.25">
      <c r="A418" s="94" t="s">
        <v>1428</v>
      </c>
      <c r="B418" s="94" t="s">
        <v>1429</v>
      </c>
      <c r="C418" s="26"/>
      <c r="D418" s="94">
        <v>0</v>
      </c>
      <c r="E418" s="130">
        <v>0</v>
      </c>
      <c r="F418" s="130">
        <v>0</v>
      </c>
      <c r="G418" s="130">
        <v>0</v>
      </c>
      <c r="H418" s="130">
        <v>0</v>
      </c>
      <c r="I418" s="130">
        <v>0</v>
      </c>
      <c r="J418" s="130">
        <v>0</v>
      </c>
      <c r="K418" s="130">
        <v>0</v>
      </c>
      <c r="L418" s="130">
        <v>0</v>
      </c>
      <c r="M418" s="130">
        <v>0</v>
      </c>
      <c r="N418" s="130">
        <v>585134</v>
      </c>
      <c r="O418" s="130">
        <v>0</v>
      </c>
      <c r="P418" s="130">
        <v>0</v>
      </c>
      <c r="Q418" s="130">
        <v>0</v>
      </c>
      <c r="R418" s="130">
        <v>0</v>
      </c>
      <c r="S418" s="130">
        <v>0</v>
      </c>
      <c r="T418" s="130">
        <v>0</v>
      </c>
      <c r="U418" s="130">
        <v>0</v>
      </c>
      <c r="V418" s="130">
        <v>0</v>
      </c>
      <c r="W418" s="130">
        <v>89500</v>
      </c>
      <c r="X418" s="130">
        <v>0</v>
      </c>
      <c r="Y418" s="130" t="s">
        <v>191</v>
      </c>
      <c r="Z418" s="94" t="s">
        <v>406</v>
      </c>
      <c r="AA418" s="94" t="s">
        <v>1430</v>
      </c>
    </row>
    <row r="419" spans="1:27" x14ac:dyDescent="0.25">
      <c r="A419" s="94" t="s">
        <v>1431</v>
      </c>
      <c r="B419" s="94" t="s">
        <v>1432</v>
      </c>
      <c r="C419" s="26"/>
      <c r="D419" s="94">
        <v>0</v>
      </c>
      <c r="E419" s="130">
        <v>0</v>
      </c>
      <c r="F419" s="130">
        <v>0</v>
      </c>
      <c r="G419" s="130">
        <v>0</v>
      </c>
      <c r="H419" s="130">
        <v>0</v>
      </c>
      <c r="I419" s="130">
        <v>0</v>
      </c>
      <c r="J419" s="130">
        <v>0</v>
      </c>
      <c r="K419" s="130">
        <v>0</v>
      </c>
      <c r="L419" s="130">
        <v>0</v>
      </c>
      <c r="M419" s="130">
        <v>0</v>
      </c>
      <c r="N419" s="130">
        <v>1032904</v>
      </c>
      <c r="O419" s="130">
        <v>0</v>
      </c>
      <c r="P419" s="130">
        <v>0</v>
      </c>
      <c r="Q419" s="130">
        <v>0</v>
      </c>
      <c r="R419" s="130">
        <v>0</v>
      </c>
      <c r="S419" s="130">
        <v>0</v>
      </c>
      <c r="T419" s="130">
        <v>0</v>
      </c>
      <c r="U419" s="130">
        <v>0</v>
      </c>
      <c r="V419" s="130">
        <v>0</v>
      </c>
      <c r="W419" s="130">
        <v>17490</v>
      </c>
      <c r="X419" s="130">
        <v>0</v>
      </c>
      <c r="Y419" s="130" t="s">
        <v>191</v>
      </c>
      <c r="Z419" s="94" t="s">
        <v>212</v>
      </c>
      <c r="AA419" s="94" t="s">
        <v>1433</v>
      </c>
    </row>
    <row r="420" spans="1:27" x14ac:dyDescent="0.25">
      <c r="A420" s="94" t="s">
        <v>1434</v>
      </c>
      <c r="B420" s="94" t="s">
        <v>1435</v>
      </c>
      <c r="C420" s="26"/>
      <c r="D420" s="94">
        <v>0</v>
      </c>
      <c r="E420" s="130">
        <v>0</v>
      </c>
      <c r="F420" s="130">
        <v>0</v>
      </c>
      <c r="G420" s="130">
        <v>0</v>
      </c>
      <c r="H420" s="130">
        <v>0</v>
      </c>
      <c r="I420" s="130">
        <v>0</v>
      </c>
      <c r="J420" s="130">
        <v>0</v>
      </c>
      <c r="K420" s="130">
        <v>0</v>
      </c>
      <c r="L420" s="130">
        <v>0</v>
      </c>
      <c r="M420" s="130">
        <v>0</v>
      </c>
      <c r="N420" s="130">
        <v>165416</v>
      </c>
      <c r="O420" s="130">
        <v>0</v>
      </c>
      <c r="P420" s="130">
        <v>0</v>
      </c>
      <c r="Q420" s="130">
        <v>0</v>
      </c>
      <c r="R420" s="130">
        <v>0</v>
      </c>
      <c r="S420" s="130">
        <v>0</v>
      </c>
      <c r="T420" s="130">
        <v>0</v>
      </c>
      <c r="U420" s="130">
        <v>0</v>
      </c>
      <c r="V420" s="130">
        <v>0</v>
      </c>
      <c r="W420" s="130">
        <v>10000</v>
      </c>
      <c r="X420" s="130">
        <v>0</v>
      </c>
      <c r="Y420" s="130" t="s">
        <v>191</v>
      </c>
      <c r="Z420" s="94" t="s">
        <v>212</v>
      </c>
      <c r="AA420" s="94" t="s">
        <v>1436</v>
      </c>
    </row>
    <row r="421" spans="1:27" x14ac:dyDescent="0.25">
      <c r="A421" s="94" t="s">
        <v>1437</v>
      </c>
      <c r="B421" s="94" t="s">
        <v>1438</v>
      </c>
      <c r="C421" s="26"/>
      <c r="D421" s="94">
        <v>0</v>
      </c>
      <c r="E421" s="130">
        <v>0</v>
      </c>
      <c r="F421" s="130">
        <v>0</v>
      </c>
      <c r="G421" s="130">
        <v>0</v>
      </c>
      <c r="H421" s="130">
        <v>0</v>
      </c>
      <c r="I421" s="130">
        <v>0</v>
      </c>
      <c r="J421" s="130">
        <v>0</v>
      </c>
      <c r="K421" s="130">
        <v>0</v>
      </c>
      <c r="L421" s="130">
        <v>0</v>
      </c>
      <c r="M421" s="130">
        <v>0</v>
      </c>
      <c r="N421" s="130">
        <v>105332</v>
      </c>
      <c r="O421" s="130">
        <v>23000</v>
      </c>
      <c r="P421" s="130">
        <v>0</v>
      </c>
      <c r="Q421" s="130">
        <v>0</v>
      </c>
      <c r="R421" s="130">
        <v>0</v>
      </c>
      <c r="S421" s="130">
        <v>0</v>
      </c>
      <c r="T421" s="130">
        <v>0</v>
      </c>
      <c r="U421" s="130">
        <v>0</v>
      </c>
      <c r="V421" s="130">
        <v>0</v>
      </c>
      <c r="W421" s="130">
        <v>0</v>
      </c>
      <c r="X421" s="130">
        <v>0</v>
      </c>
      <c r="Y421" s="130" t="s">
        <v>191</v>
      </c>
      <c r="Z421" s="94" t="s">
        <v>269</v>
      </c>
      <c r="AA421" s="94" t="s">
        <v>1439</v>
      </c>
    </row>
    <row r="422" spans="1:27" x14ac:dyDescent="0.25">
      <c r="A422" s="94" t="s">
        <v>1440</v>
      </c>
      <c r="B422" s="94" t="s">
        <v>1441</v>
      </c>
      <c r="C422" s="26"/>
      <c r="D422" s="94">
        <v>0</v>
      </c>
      <c r="E422" s="130">
        <v>0</v>
      </c>
      <c r="F422" s="130">
        <v>0</v>
      </c>
      <c r="G422" s="130">
        <v>0</v>
      </c>
      <c r="H422" s="130">
        <v>0</v>
      </c>
      <c r="I422" s="130">
        <v>0</v>
      </c>
      <c r="J422" s="130">
        <v>0</v>
      </c>
      <c r="K422" s="130">
        <v>0</v>
      </c>
      <c r="L422" s="130">
        <v>0</v>
      </c>
      <c r="M422" s="130">
        <v>0</v>
      </c>
      <c r="N422" s="130">
        <v>0</v>
      </c>
      <c r="O422" s="130">
        <v>0</v>
      </c>
      <c r="P422" s="130">
        <v>0</v>
      </c>
      <c r="Q422" s="130">
        <v>0</v>
      </c>
      <c r="R422" s="130">
        <v>0</v>
      </c>
      <c r="S422" s="130">
        <v>0</v>
      </c>
      <c r="T422" s="130">
        <v>0</v>
      </c>
      <c r="U422" s="130">
        <v>0</v>
      </c>
      <c r="V422" s="130">
        <v>0</v>
      </c>
      <c r="W422" s="130">
        <v>0</v>
      </c>
      <c r="X422" s="130">
        <v>0</v>
      </c>
      <c r="Y422" s="130" t="s">
        <v>191</v>
      </c>
      <c r="Z422" s="94" t="s">
        <v>212</v>
      </c>
      <c r="AA422" s="94" t="s">
        <v>1442</v>
      </c>
    </row>
    <row r="423" spans="1:27" x14ac:dyDescent="0.25">
      <c r="A423" s="94" t="s">
        <v>1443</v>
      </c>
      <c r="B423" s="94" t="s">
        <v>1444</v>
      </c>
      <c r="C423" s="26"/>
      <c r="D423" s="94">
        <v>0</v>
      </c>
      <c r="E423" s="130">
        <v>0</v>
      </c>
      <c r="F423" s="130">
        <v>0</v>
      </c>
      <c r="G423" s="130">
        <v>0</v>
      </c>
      <c r="H423" s="130">
        <v>0</v>
      </c>
      <c r="I423" s="130">
        <v>0</v>
      </c>
      <c r="J423" s="130">
        <v>0</v>
      </c>
      <c r="K423" s="130">
        <v>0</v>
      </c>
      <c r="L423" s="130">
        <v>0</v>
      </c>
      <c r="M423" s="130">
        <v>0</v>
      </c>
      <c r="N423" s="130">
        <v>416635</v>
      </c>
      <c r="O423" s="130">
        <v>10000</v>
      </c>
      <c r="P423" s="130">
        <v>0</v>
      </c>
      <c r="Q423" s="130">
        <v>0</v>
      </c>
      <c r="R423" s="130">
        <v>0</v>
      </c>
      <c r="S423" s="130">
        <v>0</v>
      </c>
      <c r="T423" s="130">
        <v>0</v>
      </c>
      <c r="U423" s="130">
        <v>0</v>
      </c>
      <c r="V423" s="130">
        <v>41000</v>
      </c>
      <c r="W423" s="130">
        <v>0</v>
      </c>
      <c r="X423" s="130">
        <v>0</v>
      </c>
      <c r="Y423" s="130" t="s">
        <v>191</v>
      </c>
      <c r="Z423" s="94" t="s">
        <v>372</v>
      </c>
      <c r="AA423" s="94" t="s">
        <v>1445</v>
      </c>
    </row>
    <row r="424" spans="1:27" x14ac:dyDescent="0.25">
      <c r="A424" s="94" t="s">
        <v>1446</v>
      </c>
      <c r="B424" s="94" t="s">
        <v>1447</v>
      </c>
      <c r="C424" s="26"/>
      <c r="D424" s="94">
        <v>0</v>
      </c>
      <c r="E424" s="130">
        <v>0</v>
      </c>
      <c r="F424" s="130">
        <v>0</v>
      </c>
      <c r="G424" s="130">
        <v>0</v>
      </c>
      <c r="H424" s="130">
        <v>0</v>
      </c>
      <c r="I424" s="130">
        <v>0</v>
      </c>
      <c r="J424" s="130">
        <v>0</v>
      </c>
      <c r="K424" s="130">
        <v>0</v>
      </c>
      <c r="L424" s="130">
        <v>0</v>
      </c>
      <c r="M424" s="130">
        <v>0</v>
      </c>
      <c r="N424" s="130">
        <v>16550</v>
      </c>
      <c r="O424" s="130">
        <v>0</v>
      </c>
      <c r="P424" s="130">
        <v>0</v>
      </c>
      <c r="Q424" s="130">
        <v>0</v>
      </c>
      <c r="R424" s="130">
        <v>0</v>
      </c>
      <c r="S424" s="130">
        <v>0</v>
      </c>
      <c r="T424" s="130">
        <v>0</v>
      </c>
      <c r="U424" s="130">
        <v>0</v>
      </c>
      <c r="V424" s="130">
        <v>1000</v>
      </c>
      <c r="W424" s="130">
        <v>0</v>
      </c>
      <c r="X424" s="130">
        <v>0</v>
      </c>
      <c r="Y424" s="130" t="s">
        <v>191</v>
      </c>
      <c r="Z424" s="94" t="s">
        <v>249</v>
      </c>
      <c r="AA424" s="94" t="s">
        <v>1448</v>
      </c>
    </row>
    <row r="425" spans="1:27" x14ac:dyDescent="0.25">
      <c r="A425" s="94" t="s">
        <v>1449</v>
      </c>
      <c r="B425" s="94" t="s">
        <v>1450</v>
      </c>
      <c r="C425" s="26"/>
      <c r="D425" s="94">
        <v>0</v>
      </c>
      <c r="E425" s="130">
        <v>0</v>
      </c>
      <c r="F425" s="130">
        <v>0</v>
      </c>
      <c r="G425" s="130">
        <v>0</v>
      </c>
      <c r="H425" s="130">
        <v>0</v>
      </c>
      <c r="I425" s="130">
        <v>0</v>
      </c>
      <c r="J425" s="130">
        <v>0</v>
      </c>
      <c r="K425" s="130">
        <v>0</v>
      </c>
      <c r="L425" s="130">
        <v>0</v>
      </c>
      <c r="M425" s="130">
        <v>0</v>
      </c>
      <c r="N425" s="130">
        <v>0</v>
      </c>
      <c r="O425" s="130">
        <v>0</v>
      </c>
      <c r="P425" s="130">
        <v>0</v>
      </c>
      <c r="Q425" s="130">
        <v>0</v>
      </c>
      <c r="R425" s="130">
        <v>0</v>
      </c>
      <c r="S425" s="130">
        <v>0</v>
      </c>
      <c r="T425" s="130">
        <v>0</v>
      </c>
      <c r="U425" s="130">
        <v>0</v>
      </c>
      <c r="V425" s="130">
        <v>0</v>
      </c>
      <c r="W425" s="130">
        <v>0</v>
      </c>
      <c r="X425" s="130">
        <v>10000</v>
      </c>
      <c r="Y425" s="130" t="s">
        <v>191</v>
      </c>
      <c r="Z425" s="94" t="s">
        <v>212</v>
      </c>
      <c r="AA425" s="94" t="s">
        <v>1451</v>
      </c>
    </row>
    <row r="426" spans="1:27" x14ac:dyDescent="0.25">
      <c r="A426" s="94" t="s">
        <v>1452</v>
      </c>
      <c r="B426" s="94" t="s">
        <v>1453</v>
      </c>
      <c r="C426" s="26"/>
      <c r="D426" s="94">
        <v>0</v>
      </c>
      <c r="E426" s="130">
        <v>0</v>
      </c>
      <c r="F426" s="130">
        <v>0</v>
      </c>
      <c r="G426" s="130">
        <v>0</v>
      </c>
      <c r="H426" s="130">
        <v>0</v>
      </c>
      <c r="I426" s="130">
        <v>0</v>
      </c>
      <c r="J426" s="130">
        <v>0</v>
      </c>
      <c r="K426" s="130">
        <v>0</v>
      </c>
      <c r="L426" s="130">
        <v>0</v>
      </c>
      <c r="M426" s="130">
        <v>0</v>
      </c>
      <c r="N426" s="130">
        <v>72800</v>
      </c>
      <c r="O426" s="130">
        <v>0</v>
      </c>
      <c r="P426" s="130">
        <v>0</v>
      </c>
      <c r="Q426" s="130">
        <v>0</v>
      </c>
      <c r="R426" s="130">
        <v>0</v>
      </c>
      <c r="S426" s="130">
        <v>0</v>
      </c>
      <c r="T426" s="130">
        <v>0</v>
      </c>
      <c r="U426" s="130">
        <v>0</v>
      </c>
      <c r="V426" s="130">
        <v>0</v>
      </c>
      <c r="W426" s="130">
        <v>0</v>
      </c>
      <c r="X426" s="130">
        <v>0</v>
      </c>
      <c r="Y426" s="130" t="s">
        <v>191</v>
      </c>
      <c r="Z426" s="94" t="s">
        <v>249</v>
      </c>
      <c r="AA426" s="94" t="s">
        <v>1454</v>
      </c>
    </row>
    <row r="427" spans="1:27" x14ac:dyDescent="0.25">
      <c r="A427" s="94" t="s">
        <v>1455</v>
      </c>
      <c r="B427" s="94" t="s">
        <v>1456</v>
      </c>
      <c r="C427" s="26"/>
      <c r="D427" s="94">
        <v>0</v>
      </c>
      <c r="E427" s="130">
        <v>0</v>
      </c>
      <c r="F427" s="130">
        <v>0</v>
      </c>
      <c r="G427" s="130">
        <v>0</v>
      </c>
      <c r="H427" s="130">
        <v>0</v>
      </c>
      <c r="I427" s="130">
        <v>0</v>
      </c>
      <c r="J427" s="130">
        <v>0</v>
      </c>
      <c r="K427" s="130">
        <v>0</v>
      </c>
      <c r="L427" s="130">
        <v>0</v>
      </c>
      <c r="M427" s="130">
        <v>0</v>
      </c>
      <c r="N427" s="130">
        <v>205351</v>
      </c>
      <c r="O427" s="130">
        <v>0</v>
      </c>
      <c r="P427" s="130">
        <v>0</v>
      </c>
      <c r="Q427" s="130">
        <v>0</v>
      </c>
      <c r="R427" s="130">
        <v>0</v>
      </c>
      <c r="S427" s="130">
        <v>0</v>
      </c>
      <c r="T427" s="130">
        <v>0</v>
      </c>
      <c r="U427" s="130">
        <v>0</v>
      </c>
      <c r="V427" s="130">
        <v>0</v>
      </c>
      <c r="W427" s="130">
        <v>0</v>
      </c>
      <c r="X427" s="130">
        <v>0</v>
      </c>
      <c r="Y427" s="130" t="s">
        <v>191</v>
      </c>
      <c r="Z427" s="94" t="s">
        <v>212</v>
      </c>
      <c r="AA427" s="94" t="s">
        <v>1457</v>
      </c>
    </row>
    <row r="428" spans="1:27" x14ac:dyDescent="0.25">
      <c r="A428" s="94" t="s">
        <v>1458</v>
      </c>
      <c r="B428" s="94" t="s">
        <v>1459</v>
      </c>
      <c r="C428" s="26"/>
      <c r="D428" s="94">
        <v>0</v>
      </c>
      <c r="E428" s="130">
        <v>0</v>
      </c>
      <c r="F428" s="130">
        <v>0</v>
      </c>
      <c r="G428" s="130">
        <v>0</v>
      </c>
      <c r="H428" s="130">
        <v>0</v>
      </c>
      <c r="I428" s="130">
        <v>0</v>
      </c>
      <c r="J428" s="130">
        <v>0</v>
      </c>
      <c r="K428" s="130">
        <v>0</v>
      </c>
      <c r="L428" s="130">
        <v>0</v>
      </c>
      <c r="M428" s="130">
        <v>0</v>
      </c>
      <c r="N428" s="130">
        <v>134121</v>
      </c>
      <c r="O428" s="130">
        <v>0</v>
      </c>
      <c r="P428" s="130">
        <v>0</v>
      </c>
      <c r="Q428" s="130">
        <v>9866</v>
      </c>
      <c r="R428" s="130">
        <v>6</v>
      </c>
      <c r="S428" s="130">
        <v>164</v>
      </c>
      <c r="T428" s="130">
        <v>0</v>
      </c>
      <c r="U428" s="130">
        <v>0</v>
      </c>
      <c r="V428" s="130">
        <v>0</v>
      </c>
      <c r="W428" s="130">
        <v>4000</v>
      </c>
      <c r="X428" s="130">
        <v>0</v>
      </c>
      <c r="Y428" s="130" t="s">
        <v>193</v>
      </c>
      <c r="Z428" s="94" t="s">
        <v>205</v>
      </c>
      <c r="AA428" s="94" t="s">
        <v>1460</v>
      </c>
    </row>
    <row r="429" spans="1:27" x14ac:dyDescent="0.25">
      <c r="A429" s="94" t="s">
        <v>1461</v>
      </c>
      <c r="B429" s="94" t="s">
        <v>1462</v>
      </c>
      <c r="C429" s="26"/>
      <c r="D429" s="94">
        <v>0</v>
      </c>
      <c r="E429" s="130">
        <v>0</v>
      </c>
      <c r="F429" s="130">
        <v>0</v>
      </c>
      <c r="G429" s="130">
        <v>0</v>
      </c>
      <c r="H429" s="130">
        <v>0</v>
      </c>
      <c r="I429" s="130">
        <v>0</v>
      </c>
      <c r="J429" s="130">
        <v>19</v>
      </c>
      <c r="K429" s="130">
        <v>0</v>
      </c>
      <c r="L429" s="130">
        <v>0</v>
      </c>
      <c r="M429" s="130">
        <v>0</v>
      </c>
      <c r="N429" s="130">
        <v>396469</v>
      </c>
      <c r="O429" s="130">
        <v>47500</v>
      </c>
      <c r="P429" s="130">
        <v>0</v>
      </c>
      <c r="Q429" s="130">
        <v>70000</v>
      </c>
      <c r="R429" s="130">
        <v>0</v>
      </c>
      <c r="S429" s="130">
        <v>0</v>
      </c>
      <c r="T429" s="130">
        <v>2108</v>
      </c>
      <c r="U429" s="130">
        <v>0</v>
      </c>
      <c r="V429" s="130">
        <v>0</v>
      </c>
      <c r="W429" s="130">
        <v>68500</v>
      </c>
      <c r="X429" s="130">
        <v>0</v>
      </c>
      <c r="Y429" s="130" t="s">
        <v>191</v>
      </c>
      <c r="Z429" s="94" t="s">
        <v>269</v>
      </c>
      <c r="AA429" s="94" t="s">
        <v>1463</v>
      </c>
    </row>
    <row r="430" spans="1:27" x14ac:dyDescent="0.25">
      <c r="A430" s="94" t="s">
        <v>1464</v>
      </c>
      <c r="B430" s="94" t="s">
        <v>1465</v>
      </c>
      <c r="C430" s="26"/>
      <c r="D430" s="94">
        <v>0</v>
      </c>
      <c r="E430" s="130">
        <v>0</v>
      </c>
      <c r="F430" s="130">
        <v>0</v>
      </c>
      <c r="G430" s="130">
        <v>0</v>
      </c>
      <c r="H430" s="130">
        <v>0</v>
      </c>
      <c r="I430" s="130">
        <v>0</v>
      </c>
      <c r="J430" s="130">
        <v>0</v>
      </c>
      <c r="K430" s="130">
        <v>0</v>
      </c>
      <c r="L430" s="130">
        <v>0</v>
      </c>
      <c r="M430" s="130">
        <v>0</v>
      </c>
      <c r="N430" s="130">
        <v>34187</v>
      </c>
      <c r="O430" s="130">
        <v>41000</v>
      </c>
      <c r="P430" s="130">
        <v>0</v>
      </c>
      <c r="Q430" s="130">
        <v>2000</v>
      </c>
      <c r="R430" s="130">
        <v>0</v>
      </c>
      <c r="S430" s="130">
        <v>0</v>
      </c>
      <c r="T430" s="130">
        <v>0</v>
      </c>
      <c r="U430" s="130">
        <v>0</v>
      </c>
      <c r="V430" s="130">
        <v>0</v>
      </c>
      <c r="W430" s="130">
        <v>0</v>
      </c>
      <c r="X430" s="130">
        <v>0</v>
      </c>
      <c r="Y430" s="130" t="s">
        <v>191</v>
      </c>
      <c r="Z430" s="94" t="s">
        <v>205</v>
      </c>
      <c r="AA430" s="94" t="s">
        <v>1466</v>
      </c>
    </row>
    <row r="431" spans="1:27" x14ac:dyDescent="0.25">
      <c r="A431" s="94" t="s">
        <v>1467</v>
      </c>
      <c r="B431" s="94" t="s">
        <v>1468</v>
      </c>
      <c r="C431" s="26"/>
      <c r="D431" s="94">
        <v>0</v>
      </c>
      <c r="E431" s="130">
        <v>0</v>
      </c>
      <c r="F431" s="130">
        <v>0</v>
      </c>
      <c r="G431" s="130">
        <v>0</v>
      </c>
      <c r="H431" s="130">
        <v>0</v>
      </c>
      <c r="I431" s="130">
        <v>0</v>
      </c>
      <c r="J431" s="130">
        <v>0</v>
      </c>
      <c r="K431" s="130">
        <v>0</v>
      </c>
      <c r="L431" s="130">
        <v>0</v>
      </c>
      <c r="M431" s="130">
        <v>0</v>
      </c>
      <c r="N431" s="130">
        <v>483485</v>
      </c>
      <c r="O431" s="130">
        <v>20000</v>
      </c>
      <c r="P431" s="130">
        <v>0</v>
      </c>
      <c r="Q431" s="130">
        <v>0</v>
      </c>
      <c r="R431" s="130">
        <v>0</v>
      </c>
      <c r="S431" s="130">
        <v>0</v>
      </c>
      <c r="T431" s="130">
        <v>0</v>
      </c>
      <c r="U431" s="130">
        <v>0</v>
      </c>
      <c r="V431" s="130">
        <v>0</v>
      </c>
      <c r="W431" s="130">
        <v>0</v>
      </c>
      <c r="X431" s="130">
        <v>0</v>
      </c>
      <c r="Y431" s="130" t="s">
        <v>191</v>
      </c>
      <c r="Z431" s="94" t="s">
        <v>205</v>
      </c>
      <c r="AA431" s="94" t="s">
        <v>1469</v>
      </c>
    </row>
    <row r="432" spans="1:27" x14ac:dyDescent="0.25">
      <c r="A432" s="94" t="s">
        <v>1470</v>
      </c>
      <c r="B432" s="94" t="s">
        <v>1471</v>
      </c>
      <c r="C432" s="26"/>
      <c r="D432" s="94">
        <v>0</v>
      </c>
      <c r="E432" s="130">
        <v>0</v>
      </c>
      <c r="F432" s="130">
        <v>0</v>
      </c>
      <c r="G432" s="130">
        <v>0</v>
      </c>
      <c r="H432" s="130">
        <v>0</v>
      </c>
      <c r="I432" s="130">
        <v>0</v>
      </c>
      <c r="J432" s="130">
        <v>0</v>
      </c>
      <c r="K432" s="130">
        <v>0</v>
      </c>
      <c r="L432" s="130">
        <v>0</v>
      </c>
      <c r="M432" s="130">
        <v>0</v>
      </c>
      <c r="N432" s="130">
        <v>0</v>
      </c>
      <c r="O432" s="130">
        <v>0</v>
      </c>
      <c r="P432" s="130">
        <v>0</v>
      </c>
      <c r="Q432" s="130">
        <v>0</v>
      </c>
      <c r="R432" s="130">
        <v>0</v>
      </c>
      <c r="S432" s="130">
        <v>0</v>
      </c>
      <c r="T432" s="130">
        <v>0</v>
      </c>
      <c r="U432" s="130">
        <v>0</v>
      </c>
      <c r="V432" s="130">
        <v>0</v>
      </c>
      <c r="W432" s="130">
        <v>0</v>
      </c>
      <c r="X432" s="130">
        <v>0</v>
      </c>
      <c r="Y432" s="130" t="s">
        <v>191</v>
      </c>
      <c r="Z432" s="94" t="s">
        <v>212</v>
      </c>
      <c r="AA432" s="94" t="s">
        <v>1472</v>
      </c>
    </row>
    <row r="433" spans="1:27" x14ac:dyDescent="0.25">
      <c r="A433" s="94" t="s">
        <v>1473</v>
      </c>
      <c r="B433" s="94" t="s">
        <v>1474</v>
      </c>
      <c r="C433" s="26"/>
      <c r="D433" s="94">
        <v>0</v>
      </c>
      <c r="E433" s="130">
        <v>0</v>
      </c>
      <c r="F433" s="130">
        <v>0</v>
      </c>
      <c r="G433" s="130">
        <v>0</v>
      </c>
      <c r="H433" s="130">
        <v>0</v>
      </c>
      <c r="I433" s="130">
        <v>0</v>
      </c>
      <c r="J433" s="130">
        <v>0</v>
      </c>
      <c r="K433" s="130">
        <v>0</v>
      </c>
      <c r="L433" s="130">
        <v>0</v>
      </c>
      <c r="M433" s="130">
        <v>0</v>
      </c>
      <c r="N433" s="130">
        <v>103717</v>
      </c>
      <c r="O433" s="130">
        <v>0</v>
      </c>
      <c r="P433" s="130">
        <v>0</v>
      </c>
      <c r="Q433" s="130">
        <v>0</v>
      </c>
      <c r="R433" s="130">
        <v>0</v>
      </c>
      <c r="S433" s="130">
        <v>0</v>
      </c>
      <c r="T433" s="130">
        <v>0</v>
      </c>
      <c r="U433" s="130">
        <v>0</v>
      </c>
      <c r="V433" s="130">
        <v>0</v>
      </c>
      <c r="W433" s="130">
        <v>0</v>
      </c>
      <c r="X433" s="130">
        <v>0</v>
      </c>
      <c r="Y433" s="130" t="s">
        <v>191</v>
      </c>
      <c r="Z433" s="94" t="s">
        <v>212</v>
      </c>
      <c r="AA433" s="94" t="s">
        <v>1475</v>
      </c>
    </row>
    <row r="434" spans="1:27" x14ac:dyDescent="0.25">
      <c r="A434" s="94" t="s">
        <v>1476</v>
      </c>
      <c r="B434" s="94" t="s">
        <v>1477</v>
      </c>
      <c r="C434" s="26"/>
      <c r="D434" s="94">
        <v>0</v>
      </c>
      <c r="E434" s="130">
        <v>0</v>
      </c>
      <c r="F434" s="130">
        <v>0</v>
      </c>
      <c r="G434" s="130">
        <v>0</v>
      </c>
      <c r="H434" s="130">
        <v>0</v>
      </c>
      <c r="I434" s="130">
        <v>0</v>
      </c>
      <c r="J434" s="130">
        <v>0</v>
      </c>
      <c r="K434" s="130">
        <v>0</v>
      </c>
      <c r="L434" s="130">
        <v>0</v>
      </c>
      <c r="M434" s="130">
        <v>0</v>
      </c>
      <c r="N434" s="130">
        <v>192701</v>
      </c>
      <c r="O434" s="130">
        <v>45000</v>
      </c>
      <c r="P434" s="130">
        <v>0</v>
      </c>
      <c r="Q434" s="130">
        <v>0</v>
      </c>
      <c r="R434" s="130">
        <v>0</v>
      </c>
      <c r="S434" s="130">
        <v>0</v>
      </c>
      <c r="T434" s="130">
        <v>0</v>
      </c>
      <c r="U434" s="130">
        <v>0</v>
      </c>
      <c r="V434" s="130">
        <v>130000</v>
      </c>
      <c r="W434" s="130">
        <v>93000</v>
      </c>
      <c r="X434" s="130">
        <v>0</v>
      </c>
      <c r="Y434" s="130" t="s">
        <v>191</v>
      </c>
      <c r="Z434" s="94" t="s">
        <v>372</v>
      </c>
      <c r="AA434" s="94" t="s">
        <v>1478</v>
      </c>
    </row>
    <row r="435" spans="1:27" x14ac:dyDescent="0.25">
      <c r="A435" s="94" t="s">
        <v>1479</v>
      </c>
      <c r="B435" s="94" t="s">
        <v>1480</v>
      </c>
      <c r="C435" s="26"/>
      <c r="D435" s="94">
        <v>0</v>
      </c>
      <c r="E435" s="130">
        <v>0</v>
      </c>
      <c r="F435" s="130">
        <v>0</v>
      </c>
      <c r="G435" s="130">
        <v>0</v>
      </c>
      <c r="H435" s="130">
        <v>0</v>
      </c>
      <c r="I435" s="130">
        <v>0</v>
      </c>
      <c r="J435" s="130">
        <v>0</v>
      </c>
      <c r="K435" s="130">
        <v>0</v>
      </c>
      <c r="L435" s="130">
        <v>0</v>
      </c>
      <c r="M435" s="130">
        <v>0</v>
      </c>
      <c r="N435" s="130">
        <v>7590</v>
      </c>
      <c r="O435" s="130">
        <v>0</v>
      </c>
      <c r="P435" s="130">
        <v>0</v>
      </c>
      <c r="Q435" s="130">
        <v>0</v>
      </c>
      <c r="R435" s="130">
        <v>0</v>
      </c>
      <c r="S435" s="130">
        <v>0</v>
      </c>
      <c r="T435" s="130">
        <v>0</v>
      </c>
      <c r="U435" s="130">
        <v>0</v>
      </c>
      <c r="V435" s="130">
        <v>0</v>
      </c>
      <c r="W435" s="130">
        <v>0</v>
      </c>
      <c r="X435" s="130">
        <v>0</v>
      </c>
      <c r="Y435" s="130" t="s">
        <v>191</v>
      </c>
      <c r="Z435" s="94" t="s">
        <v>249</v>
      </c>
      <c r="AA435" s="94" t="s">
        <v>1481</v>
      </c>
    </row>
    <row r="436" spans="1:27" x14ac:dyDescent="0.25">
      <c r="A436" s="94" t="s">
        <v>1482</v>
      </c>
      <c r="B436" s="94" t="s">
        <v>1483</v>
      </c>
      <c r="C436" s="26"/>
      <c r="D436" s="94">
        <v>0</v>
      </c>
      <c r="E436" s="130">
        <v>0</v>
      </c>
      <c r="F436" s="130">
        <v>0</v>
      </c>
      <c r="G436" s="130">
        <v>0</v>
      </c>
      <c r="H436" s="130">
        <v>0</v>
      </c>
      <c r="I436" s="130">
        <v>0</v>
      </c>
      <c r="J436" s="130">
        <v>126</v>
      </c>
      <c r="K436" s="130">
        <v>0</v>
      </c>
      <c r="L436" s="130">
        <v>0</v>
      </c>
      <c r="M436" s="130">
        <v>46</v>
      </c>
      <c r="N436" s="130">
        <v>343700</v>
      </c>
      <c r="O436" s="130">
        <v>39500</v>
      </c>
      <c r="P436" s="130">
        <v>0</v>
      </c>
      <c r="Q436" s="130">
        <v>0</v>
      </c>
      <c r="R436" s="130">
        <v>0</v>
      </c>
      <c r="S436" s="130">
        <v>0</v>
      </c>
      <c r="T436" s="130">
        <v>0</v>
      </c>
      <c r="U436" s="130">
        <v>59</v>
      </c>
      <c r="V436" s="130">
        <v>0</v>
      </c>
      <c r="W436" s="130">
        <v>27514</v>
      </c>
      <c r="X436" s="130">
        <v>9121</v>
      </c>
      <c r="Y436" s="130" t="s">
        <v>191</v>
      </c>
      <c r="Z436" s="94" t="s">
        <v>269</v>
      </c>
      <c r="AA436" s="94" t="s">
        <v>1484</v>
      </c>
    </row>
    <row r="437" spans="1:27" x14ac:dyDescent="0.25">
      <c r="A437" s="94" t="s">
        <v>1485</v>
      </c>
      <c r="B437" s="94" t="s">
        <v>1486</v>
      </c>
      <c r="C437" s="26"/>
      <c r="D437" s="94">
        <v>0</v>
      </c>
      <c r="E437" s="130">
        <v>0</v>
      </c>
      <c r="F437" s="130">
        <v>0</v>
      </c>
      <c r="G437" s="130">
        <v>0</v>
      </c>
      <c r="H437" s="130">
        <v>0</v>
      </c>
      <c r="I437" s="130">
        <v>0</v>
      </c>
      <c r="J437" s="130">
        <v>0</v>
      </c>
      <c r="K437" s="130">
        <v>0</v>
      </c>
      <c r="L437" s="130">
        <v>0</v>
      </c>
      <c r="M437" s="130">
        <v>0</v>
      </c>
      <c r="N437" s="130">
        <v>417247</v>
      </c>
      <c r="O437" s="130">
        <v>10000</v>
      </c>
      <c r="P437" s="130">
        <v>0</v>
      </c>
      <c r="Q437" s="130">
        <v>0</v>
      </c>
      <c r="R437" s="130">
        <v>0</v>
      </c>
      <c r="S437" s="130">
        <v>0</v>
      </c>
      <c r="T437" s="130">
        <v>0</v>
      </c>
      <c r="U437" s="130">
        <v>0</v>
      </c>
      <c r="V437" s="130">
        <v>0</v>
      </c>
      <c r="W437" s="130">
        <v>227401</v>
      </c>
      <c r="X437" s="130">
        <v>0</v>
      </c>
      <c r="Y437" s="130" t="s">
        <v>191</v>
      </c>
      <c r="Z437" s="94" t="s">
        <v>372</v>
      </c>
      <c r="AA437" s="94" t="s">
        <v>1487</v>
      </c>
    </row>
    <row r="438" spans="1:27" x14ac:dyDescent="0.25">
      <c r="A438" s="94" t="s">
        <v>1488</v>
      </c>
      <c r="B438" s="94" t="s">
        <v>1489</v>
      </c>
      <c r="C438" s="26"/>
      <c r="D438" s="94">
        <v>0</v>
      </c>
      <c r="E438" s="130">
        <v>0</v>
      </c>
      <c r="F438" s="130">
        <v>0</v>
      </c>
      <c r="G438" s="130">
        <v>0</v>
      </c>
      <c r="H438" s="130">
        <v>0</v>
      </c>
      <c r="I438" s="130">
        <v>0</v>
      </c>
      <c r="J438" s="130">
        <v>0</v>
      </c>
      <c r="K438" s="130">
        <v>0</v>
      </c>
      <c r="L438" s="130">
        <v>0</v>
      </c>
      <c r="M438" s="130">
        <v>0</v>
      </c>
      <c r="N438" s="130">
        <v>56435</v>
      </c>
      <c r="O438" s="130">
        <v>0</v>
      </c>
      <c r="P438" s="130">
        <v>0</v>
      </c>
      <c r="Q438" s="130">
        <v>0</v>
      </c>
      <c r="R438" s="130">
        <v>0</v>
      </c>
      <c r="S438" s="130">
        <v>0</v>
      </c>
      <c r="T438" s="130">
        <v>0</v>
      </c>
      <c r="U438" s="130">
        <v>0</v>
      </c>
      <c r="V438" s="130">
        <v>0</v>
      </c>
      <c r="W438" s="130">
        <v>94500</v>
      </c>
      <c r="X438" s="130">
        <v>247</v>
      </c>
      <c r="Y438" s="130" t="s">
        <v>191</v>
      </c>
      <c r="Z438" s="94" t="s">
        <v>212</v>
      </c>
      <c r="AA438" s="94" t="s">
        <v>1490</v>
      </c>
    </row>
    <row r="439" spans="1:27" x14ac:dyDescent="0.25">
      <c r="A439" s="94" t="s">
        <v>1491</v>
      </c>
      <c r="B439" s="94" t="s">
        <v>1492</v>
      </c>
      <c r="C439" s="26"/>
      <c r="D439" s="94">
        <v>0</v>
      </c>
      <c r="E439" s="130">
        <v>0</v>
      </c>
      <c r="F439" s="130">
        <v>0</v>
      </c>
      <c r="G439" s="130">
        <v>0</v>
      </c>
      <c r="H439" s="130">
        <v>0</v>
      </c>
      <c r="I439" s="130">
        <v>0</v>
      </c>
      <c r="J439" s="130">
        <v>0</v>
      </c>
      <c r="K439" s="130">
        <v>0</v>
      </c>
      <c r="L439" s="130">
        <v>0</v>
      </c>
      <c r="M439" s="130">
        <v>0</v>
      </c>
      <c r="N439" s="130">
        <v>20135</v>
      </c>
      <c r="O439" s="130">
        <v>0</v>
      </c>
      <c r="P439" s="130">
        <v>0</v>
      </c>
      <c r="Q439" s="130">
        <v>0</v>
      </c>
      <c r="R439" s="130">
        <v>0</v>
      </c>
      <c r="S439" s="130">
        <v>0</v>
      </c>
      <c r="T439" s="130">
        <v>0</v>
      </c>
      <c r="U439" s="130">
        <v>0</v>
      </c>
      <c r="V439" s="130">
        <v>0</v>
      </c>
      <c r="W439" s="130">
        <v>0</v>
      </c>
      <c r="X439" s="130">
        <v>0</v>
      </c>
      <c r="Y439" s="130" t="s">
        <v>191</v>
      </c>
      <c r="Z439" s="94" t="s">
        <v>249</v>
      </c>
      <c r="AA439" s="94" t="s">
        <v>1493</v>
      </c>
    </row>
    <row r="440" spans="1:27" x14ac:dyDescent="0.25">
      <c r="A440" s="94" t="s">
        <v>1494</v>
      </c>
      <c r="B440" s="94" t="s">
        <v>1495</v>
      </c>
      <c r="C440" s="26"/>
      <c r="D440" s="94">
        <v>3116</v>
      </c>
      <c r="E440" s="130">
        <v>0</v>
      </c>
      <c r="F440" s="130">
        <v>0</v>
      </c>
      <c r="G440" s="130">
        <v>0</v>
      </c>
      <c r="H440" s="130">
        <v>0</v>
      </c>
      <c r="I440" s="130">
        <v>0</v>
      </c>
      <c r="J440" s="130">
        <v>0</v>
      </c>
      <c r="K440" s="130">
        <v>0</v>
      </c>
      <c r="L440" s="130">
        <v>0</v>
      </c>
      <c r="M440" s="130">
        <v>0</v>
      </c>
      <c r="N440" s="130">
        <v>4500</v>
      </c>
      <c r="O440" s="130">
        <v>0</v>
      </c>
      <c r="P440" s="130">
        <v>0</v>
      </c>
      <c r="Q440" s="130">
        <v>0</v>
      </c>
      <c r="R440" s="130">
        <v>0</v>
      </c>
      <c r="S440" s="130">
        <v>0</v>
      </c>
      <c r="T440" s="130">
        <v>0</v>
      </c>
      <c r="U440" s="130">
        <v>0</v>
      </c>
      <c r="V440" s="130">
        <v>0</v>
      </c>
      <c r="W440" s="130">
        <v>0</v>
      </c>
      <c r="X440" s="130">
        <v>0</v>
      </c>
      <c r="Y440" s="130" t="s">
        <v>191</v>
      </c>
      <c r="Z440" s="94" t="s">
        <v>249</v>
      </c>
      <c r="AA440" s="94" t="s">
        <v>1496</v>
      </c>
    </row>
    <row r="441" spans="1:27" x14ac:dyDescent="0.25">
      <c r="A441" s="94" t="s">
        <v>1497</v>
      </c>
      <c r="B441" s="94" t="s">
        <v>1498</v>
      </c>
      <c r="C441" s="26"/>
      <c r="D441" s="94">
        <v>0</v>
      </c>
      <c r="E441" s="130">
        <v>0</v>
      </c>
      <c r="F441" s="130">
        <v>0</v>
      </c>
      <c r="G441" s="130">
        <v>0</v>
      </c>
      <c r="H441" s="130">
        <v>0</v>
      </c>
      <c r="I441" s="130">
        <v>0</v>
      </c>
      <c r="J441" s="130">
        <v>0</v>
      </c>
      <c r="K441" s="130">
        <v>0</v>
      </c>
      <c r="L441" s="130">
        <v>0</v>
      </c>
      <c r="M441" s="130">
        <v>0</v>
      </c>
      <c r="N441" s="130">
        <v>266921</v>
      </c>
      <c r="O441" s="130">
        <v>0</v>
      </c>
      <c r="P441" s="130">
        <v>0</v>
      </c>
      <c r="Q441" s="130">
        <v>0</v>
      </c>
      <c r="R441" s="130">
        <v>0</v>
      </c>
      <c r="S441" s="130">
        <v>10000</v>
      </c>
      <c r="T441" s="130">
        <v>0</v>
      </c>
      <c r="U441" s="130">
        <v>0</v>
      </c>
      <c r="V441" s="130">
        <v>15300</v>
      </c>
      <c r="W441" s="130">
        <v>22000</v>
      </c>
      <c r="X441" s="130">
        <v>17300</v>
      </c>
      <c r="Y441" s="130" t="s">
        <v>191</v>
      </c>
      <c r="Z441" s="94" t="s">
        <v>262</v>
      </c>
      <c r="AA441" s="94" t="s">
        <v>1499</v>
      </c>
    </row>
    <row r="442" spans="1:27" x14ac:dyDescent="0.25">
      <c r="A442" s="94" t="s">
        <v>1500</v>
      </c>
      <c r="B442" s="94" t="s">
        <v>1501</v>
      </c>
      <c r="C442" s="26"/>
      <c r="D442" s="94">
        <v>0</v>
      </c>
      <c r="E442" s="130">
        <v>0</v>
      </c>
      <c r="F442" s="130">
        <v>0</v>
      </c>
      <c r="G442" s="130">
        <v>0</v>
      </c>
      <c r="H442" s="130">
        <v>0</v>
      </c>
      <c r="I442" s="130">
        <v>0</v>
      </c>
      <c r="J442" s="130">
        <v>0</v>
      </c>
      <c r="K442" s="130">
        <v>0</v>
      </c>
      <c r="L442" s="130">
        <v>0</v>
      </c>
      <c r="M442" s="130">
        <v>0</v>
      </c>
      <c r="N442" s="130">
        <v>0</v>
      </c>
      <c r="O442" s="130">
        <v>0</v>
      </c>
      <c r="P442" s="130">
        <v>0</v>
      </c>
      <c r="Q442" s="130">
        <v>0</v>
      </c>
      <c r="R442" s="130">
        <v>0</v>
      </c>
      <c r="S442" s="130">
        <v>0</v>
      </c>
      <c r="T442" s="130">
        <v>0</v>
      </c>
      <c r="U442" s="130">
        <v>0</v>
      </c>
      <c r="V442" s="130">
        <v>0</v>
      </c>
      <c r="W442" s="130">
        <v>20000</v>
      </c>
      <c r="X442" s="130">
        <v>0</v>
      </c>
      <c r="Y442" s="130" t="s">
        <v>191</v>
      </c>
      <c r="Z442" s="94" t="s">
        <v>212</v>
      </c>
      <c r="AA442" s="94" t="s">
        <v>1502</v>
      </c>
    </row>
    <row r="443" spans="1:27" x14ac:dyDescent="0.25">
      <c r="A443" s="94" t="s">
        <v>1503</v>
      </c>
      <c r="B443" s="94" t="s">
        <v>1504</v>
      </c>
      <c r="C443" s="26"/>
      <c r="D443" s="94">
        <v>0</v>
      </c>
      <c r="E443" s="130">
        <v>0</v>
      </c>
      <c r="F443" s="130">
        <v>0</v>
      </c>
      <c r="G443" s="130">
        <v>100</v>
      </c>
      <c r="H443" s="130">
        <v>0</v>
      </c>
      <c r="I443" s="130">
        <v>0</v>
      </c>
      <c r="J443" s="130">
        <v>0</v>
      </c>
      <c r="K443" s="130">
        <v>0</v>
      </c>
      <c r="L443" s="130">
        <v>0</v>
      </c>
      <c r="M443" s="130">
        <v>1</v>
      </c>
      <c r="N443" s="130">
        <v>444083</v>
      </c>
      <c r="O443" s="130">
        <v>98000</v>
      </c>
      <c r="P443" s="130">
        <v>0</v>
      </c>
      <c r="Q443" s="130">
        <v>0</v>
      </c>
      <c r="R443" s="130">
        <v>0</v>
      </c>
      <c r="S443" s="130">
        <v>418</v>
      </c>
      <c r="T443" s="130">
        <v>10970</v>
      </c>
      <c r="U443" s="130">
        <v>0</v>
      </c>
      <c r="V443" s="130">
        <v>0</v>
      </c>
      <c r="W443" s="130">
        <v>0</v>
      </c>
      <c r="X443" s="130">
        <v>0</v>
      </c>
      <c r="Y443" s="130" t="s">
        <v>195</v>
      </c>
      <c r="Z443" s="94" t="s">
        <v>205</v>
      </c>
      <c r="AA443" s="94" t="s">
        <v>1505</v>
      </c>
    </row>
    <row r="444" spans="1:27" x14ac:dyDescent="0.25">
      <c r="A444" s="94" t="s">
        <v>1506</v>
      </c>
      <c r="B444" s="94" t="s">
        <v>1507</v>
      </c>
      <c r="C444" s="26"/>
      <c r="D444" s="94">
        <v>0</v>
      </c>
      <c r="E444" s="130">
        <v>0</v>
      </c>
      <c r="F444" s="130">
        <v>0</v>
      </c>
      <c r="G444" s="130">
        <v>0</v>
      </c>
      <c r="H444" s="130">
        <v>0</v>
      </c>
      <c r="I444" s="130">
        <v>0</v>
      </c>
      <c r="J444" s="130">
        <v>0</v>
      </c>
      <c r="K444" s="130">
        <v>0</v>
      </c>
      <c r="L444" s="130">
        <v>0</v>
      </c>
      <c r="M444" s="130">
        <v>0</v>
      </c>
      <c r="N444" s="130">
        <v>310504</v>
      </c>
      <c r="O444" s="130">
        <v>0</v>
      </c>
      <c r="P444" s="130">
        <v>0</v>
      </c>
      <c r="Q444" s="130">
        <v>30000</v>
      </c>
      <c r="R444" s="130">
        <v>0</v>
      </c>
      <c r="S444" s="130">
        <v>0</v>
      </c>
      <c r="T444" s="130">
        <v>0</v>
      </c>
      <c r="U444" s="130">
        <v>0</v>
      </c>
      <c r="V444" s="130">
        <v>0</v>
      </c>
      <c r="W444" s="130">
        <v>7000</v>
      </c>
      <c r="X444" s="130">
        <v>0</v>
      </c>
      <c r="Y444" s="130" t="s">
        <v>191</v>
      </c>
      <c r="Z444" s="94" t="s">
        <v>205</v>
      </c>
      <c r="AA444" s="94" t="s">
        <v>1508</v>
      </c>
    </row>
    <row r="445" spans="1:27" x14ac:dyDescent="0.25">
      <c r="A445" s="94" t="s">
        <v>1509</v>
      </c>
      <c r="B445" s="94" t="s">
        <v>1510</v>
      </c>
      <c r="C445" s="26"/>
      <c r="D445" s="94">
        <v>0</v>
      </c>
      <c r="E445" s="130">
        <v>0</v>
      </c>
      <c r="F445" s="130">
        <v>0</v>
      </c>
      <c r="G445" s="130">
        <v>0</v>
      </c>
      <c r="H445" s="130">
        <v>0</v>
      </c>
      <c r="I445" s="130">
        <v>0</v>
      </c>
      <c r="J445" s="130">
        <v>0</v>
      </c>
      <c r="K445" s="130">
        <v>151</v>
      </c>
      <c r="L445" s="130">
        <v>0</v>
      </c>
      <c r="M445" s="130">
        <v>0</v>
      </c>
      <c r="N445" s="130">
        <v>145491</v>
      </c>
      <c r="O445" s="130">
        <v>40000</v>
      </c>
      <c r="P445" s="130">
        <v>0</v>
      </c>
      <c r="Q445" s="130">
        <v>0</v>
      </c>
      <c r="R445" s="130">
        <v>0</v>
      </c>
      <c r="S445" s="130">
        <v>0</v>
      </c>
      <c r="T445" s="130">
        <v>0</v>
      </c>
      <c r="U445" s="130">
        <v>0</v>
      </c>
      <c r="V445" s="130">
        <v>0</v>
      </c>
      <c r="W445" s="130">
        <v>13500</v>
      </c>
      <c r="X445" s="130">
        <v>0</v>
      </c>
      <c r="Y445" s="130" t="s">
        <v>191</v>
      </c>
      <c r="Z445" s="94" t="s">
        <v>269</v>
      </c>
      <c r="AA445" s="94" t="s">
        <v>1511</v>
      </c>
    </row>
    <row r="446" spans="1:27" x14ac:dyDescent="0.25">
      <c r="A446" s="94" t="s">
        <v>1512</v>
      </c>
      <c r="B446" s="94" t="s">
        <v>1513</v>
      </c>
      <c r="C446" s="26"/>
      <c r="D446" s="94">
        <v>0</v>
      </c>
      <c r="E446" s="130">
        <v>0</v>
      </c>
      <c r="F446" s="130">
        <v>0</v>
      </c>
      <c r="G446" s="130">
        <v>0</v>
      </c>
      <c r="H446" s="130">
        <v>0</v>
      </c>
      <c r="I446" s="130">
        <v>0</v>
      </c>
      <c r="J446" s="130">
        <v>0</v>
      </c>
      <c r="K446" s="130">
        <v>0</v>
      </c>
      <c r="L446" s="130">
        <v>0</v>
      </c>
      <c r="M446" s="130">
        <v>0</v>
      </c>
      <c r="N446" s="130">
        <v>63060</v>
      </c>
      <c r="O446" s="130">
        <v>0</v>
      </c>
      <c r="P446" s="130">
        <v>0</v>
      </c>
      <c r="Q446" s="130">
        <v>0</v>
      </c>
      <c r="R446" s="130">
        <v>0</v>
      </c>
      <c r="S446" s="130">
        <v>0</v>
      </c>
      <c r="T446" s="130">
        <v>0</v>
      </c>
      <c r="U446" s="130">
        <v>0</v>
      </c>
      <c r="V446" s="130">
        <v>0</v>
      </c>
      <c r="W446" s="130">
        <v>0</v>
      </c>
      <c r="X446" s="130">
        <v>0</v>
      </c>
      <c r="Y446" s="130" t="s">
        <v>191</v>
      </c>
      <c r="Z446" s="94" t="s">
        <v>212</v>
      </c>
      <c r="AA446" s="94" t="s">
        <v>1514</v>
      </c>
    </row>
    <row r="447" spans="1:27" x14ac:dyDescent="0.25">
      <c r="A447" s="94" t="s">
        <v>1515</v>
      </c>
      <c r="B447" s="94" t="s">
        <v>1516</v>
      </c>
      <c r="C447" s="26"/>
      <c r="D447" s="94">
        <v>0</v>
      </c>
      <c r="E447" s="130">
        <v>0</v>
      </c>
      <c r="F447" s="130">
        <v>0</v>
      </c>
      <c r="G447" s="130">
        <v>0</v>
      </c>
      <c r="H447" s="130">
        <v>0</v>
      </c>
      <c r="I447" s="130">
        <v>0</v>
      </c>
      <c r="J447" s="130">
        <v>0</v>
      </c>
      <c r="K447" s="130">
        <v>0</v>
      </c>
      <c r="L447" s="130">
        <v>0</v>
      </c>
      <c r="M447" s="130">
        <v>0</v>
      </c>
      <c r="N447" s="130">
        <v>89066</v>
      </c>
      <c r="O447" s="130">
        <v>0</v>
      </c>
      <c r="P447" s="130">
        <v>0</v>
      </c>
      <c r="Q447" s="130">
        <v>0</v>
      </c>
      <c r="R447" s="130">
        <v>0</v>
      </c>
      <c r="S447" s="130">
        <v>0</v>
      </c>
      <c r="T447" s="130">
        <v>0</v>
      </c>
      <c r="U447" s="130">
        <v>0</v>
      </c>
      <c r="V447" s="130">
        <v>0</v>
      </c>
      <c r="W447" s="130">
        <v>0</v>
      </c>
      <c r="X447" s="130">
        <v>0</v>
      </c>
      <c r="Y447" s="130" t="s">
        <v>191</v>
      </c>
      <c r="Z447" s="94" t="s">
        <v>212</v>
      </c>
      <c r="AA447" s="94" t="s">
        <v>1517</v>
      </c>
    </row>
    <row r="448" spans="1:27" x14ac:dyDescent="0.25">
      <c r="A448" s="94" t="s">
        <v>1518</v>
      </c>
      <c r="B448" s="94" t="s">
        <v>1519</v>
      </c>
      <c r="C448" s="26"/>
      <c r="D448" s="94">
        <v>0</v>
      </c>
      <c r="E448" s="130">
        <v>0</v>
      </c>
      <c r="F448" s="130">
        <v>0</v>
      </c>
      <c r="G448" s="130">
        <v>0</v>
      </c>
      <c r="H448" s="130">
        <v>0</v>
      </c>
      <c r="I448" s="130">
        <v>0</v>
      </c>
      <c r="J448" s="130">
        <v>0</v>
      </c>
      <c r="K448" s="130">
        <v>0</v>
      </c>
      <c r="L448" s="130">
        <v>0</v>
      </c>
      <c r="M448" s="130">
        <v>0</v>
      </c>
      <c r="N448" s="130">
        <v>0</v>
      </c>
      <c r="O448" s="130">
        <v>0</v>
      </c>
      <c r="P448" s="130">
        <v>0</v>
      </c>
      <c r="Q448" s="130">
        <v>0</v>
      </c>
      <c r="R448" s="130">
        <v>0</v>
      </c>
      <c r="S448" s="130">
        <v>0</v>
      </c>
      <c r="T448" s="130">
        <v>0</v>
      </c>
      <c r="U448" s="130">
        <v>0</v>
      </c>
      <c r="V448" s="130">
        <v>0</v>
      </c>
      <c r="W448" s="130">
        <v>0</v>
      </c>
      <c r="X448" s="130">
        <v>0</v>
      </c>
      <c r="Y448" s="130" t="s">
        <v>191</v>
      </c>
      <c r="Z448" s="94" t="s">
        <v>249</v>
      </c>
      <c r="AA448" s="94" t="s">
        <v>1520</v>
      </c>
    </row>
    <row r="449" spans="1:27" x14ac:dyDescent="0.25">
      <c r="A449" s="94" t="s">
        <v>1521</v>
      </c>
      <c r="B449" s="94" t="s">
        <v>1522</v>
      </c>
      <c r="C449" s="26"/>
      <c r="D449" s="94">
        <v>0</v>
      </c>
      <c r="E449" s="130">
        <v>0</v>
      </c>
      <c r="F449" s="130">
        <v>0</v>
      </c>
      <c r="G449" s="130">
        <v>0</v>
      </c>
      <c r="H449" s="130">
        <v>0</v>
      </c>
      <c r="I449" s="130">
        <v>0</v>
      </c>
      <c r="J449" s="130">
        <v>0</v>
      </c>
      <c r="K449" s="130">
        <v>0</v>
      </c>
      <c r="L449" s="130">
        <v>0</v>
      </c>
      <c r="M449" s="130">
        <v>0</v>
      </c>
      <c r="N449" s="130">
        <v>0</v>
      </c>
      <c r="O449" s="130">
        <v>0</v>
      </c>
      <c r="P449" s="130">
        <v>0</v>
      </c>
      <c r="Q449" s="130">
        <v>0</v>
      </c>
      <c r="R449" s="130">
        <v>0</v>
      </c>
      <c r="S449" s="130">
        <v>0</v>
      </c>
      <c r="T449" s="130">
        <v>0</v>
      </c>
      <c r="U449" s="130">
        <v>0</v>
      </c>
      <c r="V449" s="130">
        <v>0</v>
      </c>
      <c r="W449" s="130">
        <v>0</v>
      </c>
      <c r="X449" s="130">
        <v>0</v>
      </c>
      <c r="Y449" s="130" t="s">
        <v>191</v>
      </c>
      <c r="Z449" s="94" t="s">
        <v>212</v>
      </c>
      <c r="AA449" s="94" t="s">
        <v>1523</v>
      </c>
    </row>
    <row r="450" spans="1:27" x14ac:dyDescent="0.25">
      <c r="A450" s="94" t="s">
        <v>1524</v>
      </c>
      <c r="B450" s="94" t="s">
        <v>1525</v>
      </c>
      <c r="C450" s="26"/>
      <c r="D450" s="94">
        <v>0</v>
      </c>
      <c r="E450" s="130">
        <v>0</v>
      </c>
      <c r="F450" s="130">
        <v>0</v>
      </c>
      <c r="G450" s="130">
        <v>0</v>
      </c>
      <c r="H450" s="130">
        <v>0</v>
      </c>
      <c r="I450" s="130">
        <v>0</v>
      </c>
      <c r="J450" s="130">
        <v>0</v>
      </c>
      <c r="K450" s="130">
        <v>48</v>
      </c>
      <c r="L450" s="130">
        <v>0</v>
      </c>
      <c r="M450" s="130">
        <v>0</v>
      </c>
      <c r="N450" s="130">
        <v>180677</v>
      </c>
      <c r="O450" s="130">
        <v>25000</v>
      </c>
      <c r="P450" s="130">
        <v>0</v>
      </c>
      <c r="Q450" s="130">
        <v>0</v>
      </c>
      <c r="R450" s="130">
        <v>0</v>
      </c>
      <c r="S450" s="130">
        <v>0</v>
      </c>
      <c r="T450" s="130">
        <v>0</v>
      </c>
      <c r="U450" s="130">
        <v>0</v>
      </c>
      <c r="V450" s="130">
        <v>15000</v>
      </c>
      <c r="W450" s="130">
        <v>44000</v>
      </c>
      <c r="X450" s="130">
        <v>0</v>
      </c>
      <c r="Y450" s="130" t="s">
        <v>191</v>
      </c>
      <c r="Z450" s="94" t="s">
        <v>205</v>
      </c>
      <c r="AA450" s="94" t="s">
        <v>1526</v>
      </c>
    </row>
    <row r="451" spans="1:27" x14ac:dyDescent="0.25">
      <c r="A451" s="94" t="s">
        <v>1527</v>
      </c>
      <c r="B451" s="94" t="s">
        <v>1528</v>
      </c>
      <c r="C451" s="26"/>
      <c r="D451" s="94">
        <v>0</v>
      </c>
      <c r="E451" s="130">
        <v>0</v>
      </c>
      <c r="F451" s="130">
        <v>0</v>
      </c>
      <c r="G451" s="130">
        <v>0</v>
      </c>
      <c r="H451" s="130">
        <v>0</v>
      </c>
      <c r="I451" s="130">
        <v>0</v>
      </c>
      <c r="J451" s="130">
        <v>0</v>
      </c>
      <c r="K451" s="130">
        <v>0</v>
      </c>
      <c r="L451" s="130">
        <v>0</v>
      </c>
      <c r="M451" s="130">
        <v>0</v>
      </c>
      <c r="N451" s="130">
        <v>41195</v>
      </c>
      <c r="O451" s="130">
        <v>0</v>
      </c>
      <c r="P451" s="130">
        <v>0</v>
      </c>
      <c r="Q451" s="130">
        <v>0</v>
      </c>
      <c r="R451" s="130">
        <v>0</v>
      </c>
      <c r="S451" s="130">
        <v>0</v>
      </c>
      <c r="T451" s="130">
        <v>0</v>
      </c>
      <c r="U451" s="130">
        <v>0</v>
      </c>
      <c r="V451" s="130">
        <v>0</v>
      </c>
      <c r="W451" s="130">
        <v>0</v>
      </c>
      <c r="X451" s="130">
        <v>0</v>
      </c>
      <c r="Y451" s="130" t="s">
        <v>191</v>
      </c>
      <c r="Z451" s="94" t="s">
        <v>212</v>
      </c>
      <c r="AA451" s="94" t="s">
        <v>1529</v>
      </c>
    </row>
    <row r="452" spans="1:27" x14ac:dyDescent="0.25">
      <c r="A452" s="94" t="s">
        <v>1530</v>
      </c>
      <c r="B452" s="94" t="s">
        <v>1531</v>
      </c>
      <c r="C452" s="26"/>
      <c r="D452" s="94">
        <v>0</v>
      </c>
      <c r="E452" s="130">
        <v>0</v>
      </c>
      <c r="F452" s="130">
        <v>0</v>
      </c>
      <c r="G452" s="130">
        <v>0</v>
      </c>
      <c r="H452" s="130">
        <v>0</v>
      </c>
      <c r="I452" s="130">
        <v>0</v>
      </c>
      <c r="J452" s="130">
        <v>0</v>
      </c>
      <c r="K452" s="130">
        <v>0</v>
      </c>
      <c r="L452" s="130">
        <v>0</v>
      </c>
      <c r="M452" s="130">
        <v>0</v>
      </c>
      <c r="N452" s="130">
        <v>7450</v>
      </c>
      <c r="O452" s="130">
        <v>0</v>
      </c>
      <c r="P452" s="130">
        <v>0</v>
      </c>
      <c r="Q452" s="130">
        <v>0</v>
      </c>
      <c r="R452" s="130">
        <v>0</v>
      </c>
      <c r="S452" s="130">
        <v>0</v>
      </c>
      <c r="T452" s="130">
        <v>0</v>
      </c>
      <c r="U452" s="130">
        <v>0</v>
      </c>
      <c r="V452" s="130">
        <v>0</v>
      </c>
      <c r="W452" s="130">
        <v>0</v>
      </c>
      <c r="X452" s="130">
        <v>0</v>
      </c>
      <c r="Y452" s="130" t="s">
        <v>191</v>
      </c>
      <c r="Z452" s="94" t="s">
        <v>212</v>
      </c>
      <c r="AA452" s="94" t="s">
        <v>1532</v>
      </c>
    </row>
    <row r="453" spans="1:27" x14ac:dyDescent="0.25">
      <c r="A453" s="94" t="s">
        <v>1533</v>
      </c>
      <c r="B453" s="94" t="s">
        <v>1534</v>
      </c>
      <c r="C453" s="26"/>
      <c r="D453" s="94">
        <v>0</v>
      </c>
      <c r="E453" s="130">
        <v>0</v>
      </c>
      <c r="F453" s="130">
        <v>0</v>
      </c>
      <c r="G453" s="130">
        <v>0</v>
      </c>
      <c r="H453" s="130">
        <v>0</v>
      </c>
      <c r="I453" s="130">
        <v>0</v>
      </c>
      <c r="J453" s="130">
        <v>0</v>
      </c>
      <c r="K453" s="130">
        <v>0</v>
      </c>
      <c r="L453" s="130">
        <v>0</v>
      </c>
      <c r="M453" s="130">
        <v>0</v>
      </c>
      <c r="N453" s="130">
        <v>19000</v>
      </c>
      <c r="O453" s="130">
        <v>0</v>
      </c>
      <c r="P453" s="130">
        <v>0</v>
      </c>
      <c r="Q453" s="130">
        <v>0</v>
      </c>
      <c r="R453" s="130">
        <v>0</v>
      </c>
      <c r="S453" s="130">
        <v>0</v>
      </c>
      <c r="T453" s="130">
        <v>0</v>
      </c>
      <c r="U453" s="130">
        <v>0</v>
      </c>
      <c r="V453" s="130">
        <v>0</v>
      </c>
      <c r="W453" s="130">
        <v>9000</v>
      </c>
      <c r="X453" s="130">
        <v>0</v>
      </c>
      <c r="Y453" s="130" t="s">
        <v>191</v>
      </c>
      <c r="Z453" s="94" t="s">
        <v>212</v>
      </c>
      <c r="AA453" s="94" t="s">
        <v>1535</v>
      </c>
    </row>
    <row r="454" spans="1:27" x14ac:dyDescent="0.25">
      <c r="A454" s="94" t="s">
        <v>1536</v>
      </c>
      <c r="B454" s="94" t="s">
        <v>1537</v>
      </c>
      <c r="C454" s="26"/>
      <c r="D454" s="94">
        <v>0</v>
      </c>
      <c r="E454" s="130">
        <v>0</v>
      </c>
      <c r="F454" s="130">
        <v>0</v>
      </c>
      <c r="G454" s="130">
        <v>0</v>
      </c>
      <c r="H454" s="130">
        <v>0</v>
      </c>
      <c r="I454" s="130">
        <v>0</v>
      </c>
      <c r="J454" s="130">
        <v>0</v>
      </c>
      <c r="K454" s="130">
        <v>0</v>
      </c>
      <c r="L454" s="130">
        <v>0</v>
      </c>
      <c r="M454" s="130">
        <v>0</v>
      </c>
      <c r="N454" s="130">
        <v>47178</v>
      </c>
      <c r="O454" s="130">
        <v>3500</v>
      </c>
      <c r="P454" s="130">
        <v>0</v>
      </c>
      <c r="Q454" s="130">
        <v>0</v>
      </c>
      <c r="R454" s="130">
        <v>0</v>
      </c>
      <c r="S454" s="130">
        <v>0</v>
      </c>
      <c r="T454" s="130">
        <v>0</v>
      </c>
      <c r="U454" s="130">
        <v>0</v>
      </c>
      <c r="V454" s="130">
        <v>0</v>
      </c>
      <c r="W454" s="130">
        <v>0</v>
      </c>
      <c r="X454" s="130">
        <v>0</v>
      </c>
      <c r="Y454" s="130" t="s">
        <v>191</v>
      </c>
      <c r="Z454" s="94" t="s">
        <v>249</v>
      </c>
      <c r="AA454" s="94" t="s">
        <v>1538</v>
      </c>
    </row>
    <row r="455" spans="1:27" x14ac:dyDescent="0.25">
      <c r="A455" s="94" t="s">
        <v>1539</v>
      </c>
      <c r="B455" s="94" t="s">
        <v>1540</v>
      </c>
      <c r="C455" s="26"/>
      <c r="D455" s="94">
        <v>0</v>
      </c>
      <c r="E455" s="130">
        <v>0</v>
      </c>
      <c r="F455" s="130">
        <v>0</v>
      </c>
      <c r="G455" s="130">
        <v>0</v>
      </c>
      <c r="H455" s="130">
        <v>0</v>
      </c>
      <c r="I455" s="130">
        <v>0</v>
      </c>
      <c r="J455" s="130">
        <v>0</v>
      </c>
      <c r="K455" s="130">
        <v>0</v>
      </c>
      <c r="L455" s="130">
        <v>0</v>
      </c>
      <c r="M455" s="130">
        <v>0</v>
      </c>
      <c r="N455" s="130">
        <v>24654</v>
      </c>
      <c r="O455" s="130">
        <v>0</v>
      </c>
      <c r="P455" s="130">
        <v>0</v>
      </c>
      <c r="Q455" s="130">
        <v>0</v>
      </c>
      <c r="R455" s="130">
        <v>26</v>
      </c>
      <c r="S455" s="130">
        <v>0</v>
      </c>
      <c r="T455" s="130">
        <v>0</v>
      </c>
      <c r="U455" s="130">
        <v>0</v>
      </c>
      <c r="V455" s="130">
        <v>4500</v>
      </c>
      <c r="W455" s="130">
        <v>0</v>
      </c>
      <c r="X455" s="130">
        <v>0</v>
      </c>
      <c r="Y455" s="130" t="s">
        <v>191</v>
      </c>
      <c r="Z455" s="94" t="s">
        <v>212</v>
      </c>
      <c r="AA455" s="94" t="s">
        <v>1541</v>
      </c>
    </row>
    <row r="456" spans="1:27" x14ac:dyDescent="0.25">
      <c r="A456" s="94" t="s">
        <v>1542</v>
      </c>
      <c r="B456" s="94" t="s">
        <v>1543</v>
      </c>
      <c r="C456" s="26"/>
      <c r="D456" s="94">
        <v>0</v>
      </c>
      <c r="E456" s="130">
        <v>0</v>
      </c>
      <c r="F456" s="130">
        <v>0</v>
      </c>
      <c r="G456" s="130">
        <v>0</v>
      </c>
      <c r="H456" s="130">
        <v>0</v>
      </c>
      <c r="I456" s="130">
        <v>0</v>
      </c>
      <c r="J456" s="130">
        <v>0</v>
      </c>
      <c r="K456" s="130">
        <v>0</v>
      </c>
      <c r="L456" s="130">
        <v>0</v>
      </c>
      <c r="M456" s="130">
        <v>0</v>
      </c>
      <c r="N456" s="130">
        <v>116</v>
      </c>
      <c r="O456" s="130">
        <v>0</v>
      </c>
      <c r="P456" s="130">
        <v>0</v>
      </c>
      <c r="Q456" s="130">
        <v>0</v>
      </c>
      <c r="R456" s="130">
        <v>0</v>
      </c>
      <c r="S456" s="130">
        <v>0</v>
      </c>
      <c r="T456" s="130">
        <v>0</v>
      </c>
      <c r="U456" s="130">
        <v>0</v>
      </c>
      <c r="V456" s="130">
        <v>0</v>
      </c>
      <c r="W456" s="130">
        <v>0</v>
      </c>
      <c r="X456" s="130">
        <v>0</v>
      </c>
      <c r="Y456" s="130" t="s">
        <v>191</v>
      </c>
      <c r="Z456" s="94" t="s">
        <v>249</v>
      </c>
      <c r="AA456" s="94" t="s">
        <v>1544</v>
      </c>
    </row>
    <row r="457" spans="1:27" x14ac:dyDescent="0.25">
      <c r="A457" s="94" t="s">
        <v>1545</v>
      </c>
      <c r="B457" s="94" t="s">
        <v>1546</v>
      </c>
      <c r="C457" s="26"/>
      <c r="D457" s="94">
        <v>0</v>
      </c>
      <c r="E457" s="130">
        <v>0</v>
      </c>
      <c r="F457" s="130">
        <v>0</v>
      </c>
      <c r="G457" s="130">
        <v>0</v>
      </c>
      <c r="H457" s="130">
        <v>0</v>
      </c>
      <c r="I457" s="130">
        <v>0</v>
      </c>
      <c r="J457" s="130">
        <v>0</v>
      </c>
      <c r="K457" s="130">
        <v>0</v>
      </c>
      <c r="L457" s="130">
        <v>0</v>
      </c>
      <c r="M457" s="130">
        <v>0</v>
      </c>
      <c r="N457" s="130">
        <v>16000</v>
      </c>
      <c r="O457" s="130">
        <v>0</v>
      </c>
      <c r="P457" s="130">
        <v>0</v>
      </c>
      <c r="Q457" s="130">
        <v>506</v>
      </c>
      <c r="R457" s="130">
        <v>0</v>
      </c>
      <c r="S457" s="130">
        <v>0</v>
      </c>
      <c r="T457" s="130">
        <v>0</v>
      </c>
      <c r="U457" s="130">
        <v>0</v>
      </c>
      <c r="V457" s="130">
        <v>0</v>
      </c>
      <c r="W457" s="130">
        <v>0</v>
      </c>
      <c r="X457" s="130">
        <v>0</v>
      </c>
      <c r="Y457" s="130" t="s">
        <v>191</v>
      </c>
      <c r="Z457" s="94" t="s">
        <v>212</v>
      </c>
      <c r="AA457" s="94" t="s">
        <v>1547</v>
      </c>
    </row>
    <row r="458" spans="1:27" x14ac:dyDescent="0.25">
      <c r="A458" s="94" t="s">
        <v>1548</v>
      </c>
      <c r="B458" s="94" t="s">
        <v>1549</v>
      </c>
      <c r="C458" s="26"/>
      <c r="D458" s="94">
        <v>0</v>
      </c>
      <c r="E458" s="130">
        <v>0</v>
      </c>
      <c r="F458" s="130">
        <v>0</v>
      </c>
      <c r="G458" s="130">
        <v>0</v>
      </c>
      <c r="H458" s="130">
        <v>0</v>
      </c>
      <c r="I458" s="130">
        <v>0</v>
      </c>
      <c r="J458" s="130">
        <v>0</v>
      </c>
      <c r="K458" s="130">
        <v>0</v>
      </c>
      <c r="L458" s="130">
        <v>0</v>
      </c>
      <c r="M458" s="130">
        <v>0</v>
      </c>
      <c r="N458" s="130">
        <v>160289</v>
      </c>
      <c r="O458" s="130">
        <v>29000</v>
      </c>
      <c r="P458" s="130">
        <v>0</v>
      </c>
      <c r="Q458" s="130">
        <v>0</v>
      </c>
      <c r="R458" s="130">
        <v>0</v>
      </c>
      <c r="S458" s="130">
        <v>0</v>
      </c>
      <c r="T458" s="130">
        <v>0</v>
      </c>
      <c r="U458" s="130">
        <v>0</v>
      </c>
      <c r="V458" s="130">
        <v>0</v>
      </c>
      <c r="W458" s="130">
        <v>1017600</v>
      </c>
      <c r="X458" s="130">
        <v>55000</v>
      </c>
      <c r="Y458" s="130" t="s">
        <v>191</v>
      </c>
      <c r="Z458" s="94" t="s">
        <v>205</v>
      </c>
      <c r="AA458" s="94" t="s">
        <v>1550</v>
      </c>
    </row>
    <row r="459" spans="1:27" x14ac:dyDescent="0.25">
      <c r="A459" s="94" t="s">
        <v>1551</v>
      </c>
      <c r="B459" s="94" t="s">
        <v>1552</v>
      </c>
      <c r="C459" s="26"/>
      <c r="D459" s="94">
        <v>0</v>
      </c>
      <c r="E459" s="130">
        <v>0</v>
      </c>
      <c r="F459" s="130">
        <v>0</v>
      </c>
      <c r="G459" s="130">
        <v>0</v>
      </c>
      <c r="H459" s="130">
        <v>0</v>
      </c>
      <c r="I459" s="130">
        <v>0</v>
      </c>
      <c r="J459" s="130">
        <v>0</v>
      </c>
      <c r="K459" s="130">
        <v>0</v>
      </c>
      <c r="L459" s="130">
        <v>0</v>
      </c>
      <c r="M459" s="130">
        <v>0</v>
      </c>
      <c r="N459" s="130">
        <v>0</v>
      </c>
      <c r="O459" s="130">
        <v>0</v>
      </c>
      <c r="P459" s="130">
        <v>0</v>
      </c>
      <c r="Q459" s="130">
        <v>0</v>
      </c>
      <c r="R459" s="130">
        <v>0</v>
      </c>
      <c r="S459" s="130">
        <v>0</v>
      </c>
      <c r="T459" s="130">
        <v>0</v>
      </c>
      <c r="U459" s="130">
        <v>0</v>
      </c>
      <c r="V459" s="130">
        <v>0</v>
      </c>
      <c r="W459" s="130">
        <v>0</v>
      </c>
      <c r="X459" s="130">
        <v>0</v>
      </c>
      <c r="Y459" s="130" t="s">
        <v>191</v>
      </c>
      <c r="Z459" s="94" t="s">
        <v>212</v>
      </c>
      <c r="AA459" s="94" t="s">
        <v>1553</v>
      </c>
    </row>
    <row r="460" spans="1:27" x14ac:dyDescent="0.25">
      <c r="A460" s="94" t="s">
        <v>1554</v>
      </c>
      <c r="B460" s="94" t="s">
        <v>1555</v>
      </c>
      <c r="C460" s="26"/>
      <c r="D460" s="94">
        <v>0</v>
      </c>
      <c r="E460" s="130">
        <v>0</v>
      </c>
      <c r="F460" s="130">
        <v>0</v>
      </c>
      <c r="G460" s="130">
        <v>0</v>
      </c>
      <c r="H460" s="130">
        <v>0</v>
      </c>
      <c r="I460" s="130">
        <v>0</v>
      </c>
      <c r="J460" s="130">
        <v>0</v>
      </c>
      <c r="K460" s="130">
        <v>0</v>
      </c>
      <c r="L460" s="130">
        <v>0</v>
      </c>
      <c r="M460" s="130">
        <v>0</v>
      </c>
      <c r="N460" s="130">
        <v>359546</v>
      </c>
      <c r="O460" s="130">
        <v>10000</v>
      </c>
      <c r="P460" s="130">
        <v>0</v>
      </c>
      <c r="Q460" s="130">
        <v>0</v>
      </c>
      <c r="R460" s="130">
        <v>0</v>
      </c>
      <c r="S460" s="130">
        <v>0</v>
      </c>
      <c r="T460" s="130">
        <v>0</v>
      </c>
      <c r="U460" s="130">
        <v>0</v>
      </c>
      <c r="V460" s="130">
        <v>0</v>
      </c>
      <c r="W460" s="130">
        <v>0</v>
      </c>
      <c r="X460" s="130">
        <v>0</v>
      </c>
      <c r="Y460" s="130" t="s">
        <v>191</v>
      </c>
      <c r="Z460" s="94" t="s">
        <v>205</v>
      </c>
      <c r="AA460" s="94" t="s">
        <v>1556</v>
      </c>
    </row>
    <row r="461" spans="1:27" x14ac:dyDescent="0.25">
      <c r="A461" s="94" t="s">
        <v>1557</v>
      </c>
      <c r="B461" s="94" t="s">
        <v>1558</v>
      </c>
      <c r="C461" s="26"/>
      <c r="D461" s="94">
        <v>0</v>
      </c>
      <c r="E461" s="130">
        <v>0</v>
      </c>
      <c r="F461" s="130">
        <v>0</v>
      </c>
      <c r="G461" s="130">
        <v>0</v>
      </c>
      <c r="H461" s="130">
        <v>0</v>
      </c>
      <c r="I461" s="130">
        <v>0</v>
      </c>
      <c r="J461" s="130">
        <v>0</v>
      </c>
      <c r="K461" s="130">
        <v>0</v>
      </c>
      <c r="L461" s="130">
        <v>0</v>
      </c>
      <c r="M461" s="130">
        <v>0</v>
      </c>
      <c r="N461" s="130">
        <v>72949</v>
      </c>
      <c r="O461" s="130">
        <v>46000</v>
      </c>
      <c r="P461" s="130">
        <v>0</v>
      </c>
      <c r="Q461" s="130">
        <v>1026</v>
      </c>
      <c r="R461" s="130">
        <v>0</v>
      </c>
      <c r="S461" s="130">
        <v>0</v>
      </c>
      <c r="T461" s="130">
        <v>0</v>
      </c>
      <c r="U461" s="130">
        <v>1500</v>
      </c>
      <c r="V461" s="130">
        <v>0</v>
      </c>
      <c r="W461" s="130">
        <v>10300</v>
      </c>
      <c r="X461" s="130">
        <v>0</v>
      </c>
      <c r="Y461" s="130" t="s">
        <v>195</v>
      </c>
      <c r="Z461" s="94" t="s">
        <v>205</v>
      </c>
      <c r="AA461" s="94" t="s">
        <v>1559</v>
      </c>
    </row>
    <row r="462" spans="1:27" x14ac:dyDescent="0.25">
      <c r="A462" s="94" t="s">
        <v>1560</v>
      </c>
      <c r="B462" s="94" t="s">
        <v>1561</v>
      </c>
      <c r="C462" s="26"/>
      <c r="D462" s="94">
        <v>0</v>
      </c>
      <c r="E462" s="130">
        <v>0</v>
      </c>
      <c r="F462" s="130">
        <v>0</v>
      </c>
      <c r="G462" s="130">
        <v>0</v>
      </c>
      <c r="H462" s="130">
        <v>0</v>
      </c>
      <c r="I462" s="130">
        <v>0</v>
      </c>
      <c r="J462" s="130">
        <v>0</v>
      </c>
      <c r="K462" s="130">
        <v>0</v>
      </c>
      <c r="L462" s="130">
        <v>0</v>
      </c>
      <c r="M462" s="130">
        <v>0</v>
      </c>
      <c r="N462" s="130">
        <v>952</v>
      </c>
      <c r="O462" s="130">
        <v>0</v>
      </c>
      <c r="P462" s="130">
        <v>0</v>
      </c>
      <c r="Q462" s="130">
        <v>0</v>
      </c>
      <c r="R462" s="130">
        <v>0</v>
      </c>
      <c r="S462" s="130">
        <v>12</v>
      </c>
      <c r="T462" s="130">
        <v>0</v>
      </c>
      <c r="U462" s="130">
        <v>0</v>
      </c>
      <c r="V462" s="130">
        <v>0</v>
      </c>
      <c r="W462" s="130">
        <v>0</v>
      </c>
      <c r="X462" s="130">
        <v>0</v>
      </c>
      <c r="Y462" s="130" t="s">
        <v>191</v>
      </c>
      <c r="Z462" s="94" t="s">
        <v>212</v>
      </c>
      <c r="AA462" s="94" t="s">
        <v>1562</v>
      </c>
    </row>
    <row r="463" spans="1:27" x14ac:dyDescent="0.25">
      <c r="A463" s="94" t="s">
        <v>1563</v>
      </c>
      <c r="B463" s="94" t="s">
        <v>1564</v>
      </c>
      <c r="C463" s="26"/>
      <c r="D463" s="94">
        <v>0</v>
      </c>
      <c r="E463" s="130">
        <v>0</v>
      </c>
      <c r="F463" s="130">
        <v>0</v>
      </c>
      <c r="G463" s="130">
        <v>0</v>
      </c>
      <c r="H463" s="130">
        <v>0</v>
      </c>
      <c r="I463" s="130">
        <v>0</v>
      </c>
      <c r="J463" s="130">
        <v>0</v>
      </c>
      <c r="K463" s="130">
        <v>0</v>
      </c>
      <c r="L463" s="130">
        <v>0</v>
      </c>
      <c r="M463" s="130">
        <v>0</v>
      </c>
      <c r="N463" s="130">
        <v>55793</v>
      </c>
      <c r="O463" s="130">
        <v>17500</v>
      </c>
      <c r="P463" s="130">
        <v>0</v>
      </c>
      <c r="Q463" s="130">
        <v>0</v>
      </c>
      <c r="R463" s="130">
        <v>0</v>
      </c>
      <c r="S463" s="130">
        <v>0</v>
      </c>
      <c r="T463" s="130">
        <v>0</v>
      </c>
      <c r="U463" s="130">
        <v>0</v>
      </c>
      <c r="V463" s="130">
        <v>0</v>
      </c>
      <c r="W463" s="130">
        <v>0</v>
      </c>
      <c r="X463" s="130">
        <v>0</v>
      </c>
      <c r="Y463" s="130" t="s">
        <v>191</v>
      </c>
      <c r="Z463" s="94" t="s">
        <v>406</v>
      </c>
      <c r="AA463" s="94" t="s">
        <v>1565</v>
      </c>
    </row>
    <row r="464" spans="1:27" x14ac:dyDescent="0.25">
      <c r="A464" s="94" t="s">
        <v>1566</v>
      </c>
      <c r="B464" s="94" t="s">
        <v>1567</v>
      </c>
      <c r="C464" s="26"/>
      <c r="D464" s="94">
        <v>0</v>
      </c>
      <c r="E464" s="130">
        <v>0</v>
      </c>
      <c r="F464" s="130">
        <v>0</v>
      </c>
      <c r="G464" s="130">
        <v>0</v>
      </c>
      <c r="H464" s="130">
        <v>0</v>
      </c>
      <c r="I464" s="130">
        <v>0</v>
      </c>
      <c r="J464" s="130">
        <v>0</v>
      </c>
      <c r="K464" s="130">
        <v>0</v>
      </c>
      <c r="L464" s="130">
        <v>0</v>
      </c>
      <c r="M464" s="130">
        <v>0</v>
      </c>
      <c r="N464" s="130">
        <v>257893</v>
      </c>
      <c r="O464" s="130">
        <v>33919</v>
      </c>
      <c r="P464" s="130">
        <v>0</v>
      </c>
      <c r="Q464" s="130">
        <v>0</v>
      </c>
      <c r="R464" s="130">
        <v>0</v>
      </c>
      <c r="S464" s="130">
        <v>0</v>
      </c>
      <c r="T464" s="130">
        <v>0</v>
      </c>
      <c r="U464" s="130">
        <v>0</v>
      </c>
      <c r="V464" s="130">
        <v>0</v>
      </c>
      <c r="W464" s="130">
        <v>0</v>
      </c>
      <c r="X464" s="130">
        <v>5000</v>
      </c>
      <c r="Y464" s="130" t="s">
        <v>191</v>
      </c>
      <c r="Z464" s="94" t="s">
        <v>269</v>
      </c>
      <c r="AA464" s="94" t="s">
        <v>1568</v>
      </c>
    </row>
    <row r="465" spans="1:27" x14ac:dyDescent="0.25">
      <c r="A465" s="94" t="s">
        <v>1569</v>
      </c>
      <c r="B465" s="94" t="s">
        <v>1570</v>
      </c>
      <c r="C465" s="26"/>
      <c r="D465" s="94">
        <v>0</v>
      </c>
      <c r="E465" s="130">
        <v>0</v>
      </c>
      <c r="F465" s="130">
        <v>0</v>
      </c>
      <c r="G465" s="130">
        <v>0</v>
      </c>
      <c r="H465" s="130">
        <v>0</v>
      </c>
      <c r="I465" s="130">
        <v>0</v>
      </c>
      <c r="J465" s="130">
        <v>0</v>
      </c>
      <c r="K465" s="130">
        <v>0</v>
      </c>
      <c r="L465" s="130">
        <v>3920000</v>
      </c>
      <c r="M465" s="130">
        <v>0</v>
      </c>
      <c r="N465" s="130">
        <v>3371259</v>
      </c>
      <c r="O465" s="130">
        <v>0</v>
      </c>
      <c r="P465" s="130">
        <v>0</v>
      </c>
      <c r="Q465" s="130">
        <v>0</v>
      </c>
      <c r="R465" s="130">
        <v>0</v>
      </c>
      <c r="S465" s="130">
        <v>0</v>
      </c>
      <c r="T465" s="130">
        <v>0</v>
      </c>
      <c r="U465" s="130">
        <v>0</v>
      </c>
      <c r="V465" s="130">
        <v>3882555</v>
      </c>
      <c r="W465" s="130">
        <v>0</v>
      </c>
      <c r="X465" s="130">
        <v>0</v>
      </c>
      <c r="Y465" s="130" t="s">
        <v>191</v>
      </c>
      <c r="Z465" s="94" t="s">
        <v>752</v>
      </c>
      <c r="AA465" s="94" t="s">
        <v>1569</v>
      </c>
    </row>
    <row r="466" spans="1:27" x14ac:dyDescent="0.25">
      <c r="A466" s="94" t="s">
        <v>1571</v>
      </c>
      <c r="B466" s="94" t="s">
        <v>1572</v>
      </c>
      <c r="C466" s="26"/>
      <c r="D466" s="94">
        <v>0</v>
      </c>
      <c r="E466" s="130">
        <v>0</v>
      </c>
      <c r="F466" s="130">
        <v>0</v>
      </c>
      <c r="G466" s="130">
        <v>0</v>
      </c>
      <c r="H466" s="130">
        <v>0</v>
      </c>
      <c r="I466" s="130">
        <v>0</v>
      </c>
      <c r="J466" s="130">
        <v>0</v>
      </c>
      <c r="K466" s="130">
        <v>0</v>
      </c>
      <c r="L466" s="130">
        <v>0</v>
      </c>
      <c r="M466" s="130">
        <v>0</v>
      </c>
      <c r="N466" s="130">
        <v>2000</v>
      </c>
      <c r="O466" s="130">
        <v>0</v>
      </c>
      <c r="P466" s="130">
        <v>0</v>
      </c>
      <c r="Q466" s="130">
        <v>0</v>
      </c>
      <c r="R466" s="130">
        <v>0</v>
      </c>
      <c r="S466" s="130">
        <v>0</v>
      </c>
      <c r="T466" s="130">
        <v>0</v>
      </c>
      <c r="U466" s="130">
        <v>0</v>
      </c>
      <c r="V466" s="130">
        <v>0</v>
      </c>
      <c r="W466" s="130">
        <v>0</v>
      </c>
      <c r="X466" s="130">
        <v>0</v>
      </c>
      <c r="Y466" s="130" t="s">
        <v>191</v>
      </c>
      <c r="Z466" s="94" t="s">
        <v>212</v>
      </c>
      <c r="AA466" s="94" t="s">
        <v>1573</v>
      </c>
    </row>
    <row r="467" spans="1:27" x14ac:dyDescent="0.25">
      <c r="A467" s="94" t="s">
        <v>1574</v>
      </c>
      <c r="B467" s="94" t="s">
        <v>1575</v>
      </c>
      <c r="C467" s="26"/>
      <c r="D467" s="94">
        <v>0</v>
      </c>
      <c r="E467" s="130">
        <v>0</v>
      </c>
      <c r="F467" s="130">
        <v>0</v>
      </c>
      <c r="G467" s="130">
        <v>0</v>
      </c>
      <c r="H467" s="130">
        <v>0</v>
      </c>
      <c r="I467" s="130">
        <v>0</v>
      </c>
      <c r="J467" s="130">
        <v>0</v>
      </c>
      <c r="K467" s="130">
        <v>0</v>
      </c>
      <c r="L467" s="130">
        <v>0</v>
      </c>
      <c r="M467" s="130">
        <v>0</v>
      </c>
      <c r="N467" s="130">
        <v>84407</v>
      </c>
      <c r="O467" s="130">
        <v>0</v>
      </c>
      <c r="P467" s="130">
        <v>0</v>
      </c>
      <c r="Q467" s="130">
        <v>10000</v>
      </c>
      <c r="R467" s="130">
        <v>0</v>
      </c>
      <c r="S467" s="130">
        <v>0</v>
      </c>
      <c r="T467" s="130">
        <v>0</v>
      </c>
      <c r="U467" s="130">
        <v>0</v>
      </c>
      <c r="V467" s="130">
        <v>0</v>
      </c>
      <c r="W467" s="130">
        <v>18500</v>
      </c>
      <c r="X467" s="130">
        <v>0</v>
      </c>
      <c r="Y467" s="130" t="s">
        <v>191</v>
      </c>
      <c r="Z467" s="94" t="s">
        <v>212</v>
      </c>
      <c r="AA467" s="94" t="s">
        <v>1576</v>
      </c>
    </row>
    <row r="468" spans="1:27" x14ac:dyDescent="0.25">
      <c r="A468" s="94" t="s">
        <v>1577</v>
      </c>
      <c r="B468" s="94" t="s">
        <v>1578</v>
      </c>
      <c r="C468" s="26"/>
      <c r="D468" s="94">
        <v>0</v>
      </c>
      <c r="E468" s="130">
        <v>0</v>
      </c>
      <c r="F468" s="130">
        <v>100</v>
      </c>
      <c r="G468" s="130">
        <v>0</v>
      </c>
      <c r="H468" s="130">
        <v>0</v>
      </c>
      <c r="I468" s="130">
        <v>0</v>
      </c>
      <c r="J468" s="130">
        <v>0</v>
      </c>
      <c r="K468" s="130">
        <v>0</v>
      </c>
      <c r="L468" s="130">
        <v>0</v>
      </c>
      <c r="M468" s="130">
        <v>0</v>
      </c>
      <c r="N468" s="130">
        <v>146326</v>
      </c>
      <c r="O468" s="130">
        <v>0</v>
      </c>
      <c r="P468" s="130">
        <v>0</v>
      </c>
      <c r="Q468" s="130">
        <v>6000</v>
      </c>
      <c r="R468" s="130">
        <v>0</v>
      </c>
      <c r="S468" s="130">
        <v>0</v>
      </c>
      <c r="T468" s="130">
        <v>2600</v>
      </c>
      <c r="U468" s="130">
        <v>0</v>
      </c>
      <c r="V468" s="130">
        <v>0</v>
      </c>
      <c r="W468" s="130">
        <v>0</v>
      </c>
      <c r="X468" s="130">
        <v>0</v>
      </c>
      <c r="Y468" s="130" t="s">
        <v>195</v>
      </c>
      <c r="Z468" s="94" t="s">
        <v>205</v>
      </c>
      <c r="AA468" s="94" t="s">
        <v>1579</v>
      </c>
    </row>
    <row r="469" spans="1:27" x14ac:dyDescent="0.25">
      <c r="A469" s="94" t="s">
        <v>1580</v>
      </c>
      <c r="B469" s="94" t="s">
        <v>1581</v>
      </c>
      <c r="C469" s="26"/>
      <c r="D469" s="94">
        <v>0</v>
      </c>
      <c r="E469" s="130">
        <v>0</v>
      </c>
      <c r="F469" s="130">
        <v>0</v>
      </c>
      <c r="G469" s="130">
        <v>0</v>
      </c>
      <c r="H469" s="130">
        <v>0</v>
      </c>
      <c r="I469" s="130">
        <v>0</v>
      </c>
      <c r="J469" s="130">
        <v>0</v>
      </c>
      <c r="K469" s="130">
        <v>0</v>
      </c>
      <c r="L469" s="130">
        <v>0</v>
      </c>
      <c r="M469" s="130">
        <v>0</v>
      </c>
      <c r="N469" s="130">
        <v>0</v>
      </c>
      <c r="O469" s="130">
        <v>0</v>
      </c>
      <c r="P469" s="130">
        <v>0</v>
      </c>
      <c r="Q469" s="130">
        <v>0</v>
      </c>
      <c r="R469" s="130">
        <v>0</v>
      </c>
      <c r="S469" s="130">
        <v>0</v>
      </c>
      <c r="T469" s="130">
        <v>0</v>
      </c>
      <c r="U469" s="130">
        <v>0</v>
      </c>
      <c r="V469" s="130">
        <v>0</v>
      </c>
      <c r="W469" s="130">
        <v>0</v>
      </c>
      <c r="X469" s="130">
        <v>0</v>
      </c>
      <c r="Y469" s="130" t="s">
        <v>191</v>
      </c>
      <c r="Z469" s="94" t="s">
        <v>212</v>
      </c>
      <c r="AA469" s="94" t="s">
        <v>1582</v>
      </c>
    </row>
    <row r="470" spans="1:27" x14ac:dyDescent="0.25">
      <c r="A470" s="94" t="s">
        <v>1583</v>
      </c>
      <c r="B470" s="94" t="s">
        <v>1584</v>
      </c>
      <c r="C470" s="26"/>
      <c r="D470" s="94">
        <v>0</v>
      </c>
      <c r="E470" s="130">
        <v>0</v>
      </c>
      <c r="F470" s="130">
        <v>0</v>
      </c>
      <c r="G470" s="130">
        <v>0</v>
      </c>
      <c r="H470" s="130">
        <v>0</v>
      </c>
      <c r="I470" s="130">
        <v>0</v>
      </c>
      <c r="J470" s="130">
        <v>0</v>
      </c>
      <c r="K470" s="130">
        <v>0</v>
      </c>
      <c r="L470" s="130">
        <v>0</v>
      </c>
      <c r="M470" s="130">
        <v>0</v>
      </c>
      <c r="N470" s="130">
        <v>128551</v>
      </c>
      <c r="O470" s="130">
        <v>45000</v>
      </c>
      <c r="P470" s="130">
        <v>0</v>
      </c>
      <c r="Q470" s="130">
        <v>0</v>
      </c>
      <c r="R470" s="130">
        <v>0</v>
      </c>
      <c r="S470" s="130">
        <v>0</v>
      </c>
      <c r="T470" s="130">
        <v>0</v>
      </c>
      <c r="U470" s="130">
        <v>0</v>
      </c>
      <c r="V470" s="130">
        <v>5000</v>
      </c>
      <c r="W470" s="130">
        <v>10950</v>
      </c>
      <c r="X470" s="130">
        <v>0</v>
      </c>
      <c r="Y470" s="130" t="s">
        <v>191</v>
      </c>
      <c r="Z470" s="94" t="s">
        <v>269</v>
      </c>
      <c r="AA470" s="94" t="s">
        <v>1585</v>
      </c>
    </row>
    <row r="471" spans="1:27" x14ac:dyDescent="0.25">
      <c r="A471" s="94" t="s">
        <v>1586</v>
      </c>
      <c r="B471" s="94" t="s">
        <v>1587</v>
      </c>
      <c r="C471" s="26"/>
      <c r="D471" s="94">
        <v>0</v>
      </c>
      <c r="E471" s="130">
        <v>0</v>
      </c>
      <c r="F471" s="130">
        <v>0</v>
      </c>
      <c r="G471" s="130">
        <v>0</v>
      </c>
      <c r="H471" s="130">
        <v>0</v>
      </c>
      <c r="I471" s="130">
        <v>0</v>
      </c>
      <c r="J471" s="130">
        <v>0</v>
      </c>
      <c r="K471" s="130">
        <v>0</v>
      </c>
      <c r="L471" s="130">
        <v>0</v>
      </c>
      <c r="M471" s="130">
        <v>0</v>
      </c>
      <c r="N471" s="130">
        <v>175530</v>
      </c>
      <c r="O471" s="130">
        <v>95000</v>
      </c>
      <c r="P471" s="130">
        <v>0</v>
      </c>
      <c r="Q471" s="130">
        <v>0</v>
      </c>
      <c r="R471" s="130">
        <v>0</v>
      </c>
      <c r="S471" s="130">
        <v>0</v>
      </c>
      <c r="T471" s="130">
        <v>0</v>
      </c>
      <c r="U471" s="130">
        <v>0</v>
      </c>
      <c r="V471" s="130">
        <v>0</v>
      </c>
      <c r="W471" s="130">
        <v>10961</v>
      </c>
      <c r="X471" s="130">
        <v>0</v>
      </c>
      <c r="Y471" s="130" t="s">
        <v>191</v>
      </c>
      <c r="Z471" s="94" t="s">
        <v>269</v>
      </c>
      <c r="AA471" s="94" t="s">
        <v>1588</v>
      </c>
    </row>
    <row r="472" spans="1:27" x14ac:dyDescent="0.25">
      <c r="A472" s="94" t="s">
        <v>1589</v>
      </c>
      <c r="B472" s="94" t="s">
        <v>1590</v>
      </c>
      <c r="C472" s="26"/>
      <c r="D472" s="94">
        <v>0</v>
      </c>
      <c r="E472" s="130">
        <v>0</v>
      </c>
      <c r="F472" s="130">
        <v>0</v>
      </c>
      <c r="G472" s="130">
        <v>0</v>
      </c>
      <c r="H472" s="130">
        <v>0</v>
      </c>
      <c r="I472" s="130">
        <v>0</v>
      </c>
      <c r="J472" s="130">
        <v>0</v>
      </c>
      <c r="K472" s="130">
        <v>0</v>
      </c>
      <c r="L472" s="130">
        <v>0</v>
      </c>
      <c r="M472" s="130">
        <v>0</v>
      </c>
      <c r="N472" s="130">
        <v>193231</v>
      </c>
      <c r="O472" s="130">
        <v>40362</v>
      </c>
      <c r="P472" s="130">
        <v>0</v>
      </c>
      <c r="Q472" s="130">
        <v>144</v>
      </c>
      <c r="R472" s="130">
        <v>0</v>
      </c>
      <c r="S472" s="130">
        <v>0</v>
      </c>
      <c r="T472" s="130">
        <v>0</v>
      </c>
      <c r="U472" s="130">
        <v>0</v>
      </c>
      <c r="V472" s="130">
        <v>0</v>
      </c>
      <c r="W472" s="130">
        <v>20000</v>
      </c>
      <c r="X472" s="130">
        <v>0</v>
      </c>
      <c r="Y472" s="130" t="s">
        <v>191</v>
      </c>
      <c r="Z472" s="94" t="s">
        <v>262</v>
      </c>
      <c r="AA472" s="94" t="s">
        <v>1591</v>
      </c>
    </row>
    <row r="473" spans="1:27" x14ac:dyDescent="0.25">
      <c r="A473" s="94" t="s">
        <v>1592</v>
      </c>
      <c r="B473" s="94" t="s">
        <v>1593</v>
      </c>
      <c r="C473" s="26"/>
      <c r="D473" s="94">
        <v>0</v>
      </c>
      <c r="E473" s="130">
        <v>0</v>
      </c>
      <c r="F473" s="130">
        <v>0</v>
      </c>
      <c r="G473" s="130">
        <v>0</v>
      </c>
      <c r="H473" s="130">
        <v>0</v>
      </c>
      <c r="I473" s="130">
        <v>0</v>
      </c>
      <c r="J473" s="130">
        <v>970</v>
      </c>
      <c r="K473" s="130">
        <v>0</v>
      </c>
      <c r="L473" s="130">
        <v>0</v>
      </c>
      <c r="M473" s="130">
        <v>0</v>
      </c>
      <c r="N473" s="130">
        <v>77408</v>
      </c>
      <c r="O473" s="130">
        <v>0</v>
      </c>
      <c r="P473" s="130">
        <v>0</v>
      </c>
      <c r="Q473" s="130">
        <v>0</v>
      </c>
      <c r="R473" s="130">
        <v>0</v>
      </c>
      <c r="S473" s="130">
        <v>0</v>
      </c>
      <c r="T473" s="130">
        <v>0</v>
      </c>
      <c r="U473" s="130">
        <v>0</v>
      </c>
      <c r="V473" s="130">
        <v>0</v>
      </c>
      <c r="W473" s="130">
        <v>0</v>
      </c>
      <c r="X473" s="130">
        <v>0</v>
      </c>
      <c r="Y473" s="130" t="s">
        <v>191</v>
      </c>
      <c r="Z473" s="94" t="s">
        <v>406</v>
      </c>
      <c r="AA473" s="94" t="s">
        <v>1594</v>
      </c>
    </row>
    <row r="474" spans="1:27" x14ac:dyDescent="0.25">
      <c r="A474" s="94" t="s">
        <v>1595</v>
      </c>
      <c r="B474" s="94" t="s">
        <v>1596</v>
      </c>
      <c r="C474" s="26"/>
      <c r="D474" s="94">
        <v>0</v>
      </c>
      <c r="E474" s="130">
        <v>0</v>
      </c>
      <c r="F474" s="130">
        <v>210</v>
      </c>
      <c r="G474" s="130">
        <v>0</v>
      </c>
      <c r="H474" s="130">
        <v>0</v>
      </c>
      <c r="I474" s="130">
        <v>0</v>
      </c>
      <c r="J474" s="130">
        <v>0</v>
      </c>
      <c r="K474" s="130">
        <v>0</v>
      </c>
      <c r="L474" s="130">
        <v>0</v>
      </c>
      <c r="M474" s="130">
        <v>0</v>
      </c>
      <c r="N474" s="130">
        <v>791432</v>
      </c>
      <c r="O474" s="130">
        <v>65000</v>
      </c>
      <c r="P474" s="130">
        <v>0</v>
      </c>
      <c r="Q474" s="130">
        <v>53012</v>
      </c>
      <c r="R474" s="130">
        <v>0</v>
      </c>
      <c r="S474" s="130">
        <v>0</v>
      </c>
      <c r="T474" s="130">
        <v>0</v>
      </c>
      <c r="U474" s="130">
        <v>0</v>
      </c>
      <c r="V474" s="130">
        <v>43500</v>
      </c>
      <c r="W474" s="130">
        <v>130000</v>
      </c>
      <c r="X474" s="130">
        <v>32000</v>
      </c>
      <c r="Y474" s="130" t="s">
        <v>191</v>
      </c>
      <c r="Z474" s="94" t="s">
        <v>205</v>
      </c>
      <c r="AA474" s="94" t="s">
        <v>1597</v>
      </c>
    </row>
    <row r="475" spans="1:27" x14ac:dyDescent="0.25">
      <c r="A475" s="94" t="s">
        <v>1598</v>
      </c>
      <c r="B475" s="94" t="s">
        <v>1599</v>
      </c>
      <c r="C475" s="26"/>
      <c r="D475" s="94">
        <v>0</v>
      </c>
      <c r="E475" s="130">
        <v>0</v>
      </c>
      <c r="F475" s="130">
        <v>0</v>
      </c>
      <c r="G475" s="130">
        <v>0</v>
      </c>
      <c r="H475" s="130">
        <v>0</v>
      </c>
      <c r="I475" s="130">
        <v>0</v>
      </c>
      <c r="J475" s="130">
        <v>0</v>
      </c>
      <c r="K475" s="130">
        <v>0</v>
      </c>
      <c r="L475" s="130">
        <v>0</v>
      </c>
      <c r="M475" s="130">
        <v>0</v>
      </c>
      <c r="N475" s="130">
        <v>148157</v>
      </c>
      <c r="O475" s="130">
        <v>0</v>
      </c>
      <c r="P475" s="130">
        <v>0</v>
      </c>
      <c r="Q475" s="130">
        <v>0</v>
      </c>
      <c r="R475" s="130">
        <v>0</v>
      </c>
      <c r="S475" s="130">
        <v>0</v>
      </c>
      <c r="T475" s="130">
        <v>0</v>
      </c>
      <c r="U475" s="130">
        <v>0</v>
      </c>
      <c r="V475" s="130">
        <v>0</v>
      </c>
      <c r="W475" s="130">
        <v>0</v>
      </c>
      <c r="X475" s="130">
        <v>0</v>
      </c>
      <c r="Y475" s="130" t="s">
        <v>191</v>
      </c>
      <c r="Z475" s="94" t="s">
        <v>212</v>
      </c>
      <c r="AA475" s="94" t="s">
        <v>1600</v>
      </c>
    </row>
    <row r="476" spans="1:27" x14ac:dyDescent="0.25">
      <c r="A476" s="94" t="s">
        <v>1601</v>
      </c>
      <c r="B476" s="94" t="s">
        <v>1602</v>
      </c>
      <c r="C476" s="26"/>
      <c r="D476" s="94">
        <v>0</v>
      </c>
      <c r="E476" s="130">
        <v>0</v>
      </c>
      <c r="F476" s="130">
        <v>0</v>
      </c>
      <c r="G476" s="130">
        <v>0</v>
      </c>
      <c r="H476" s="130">
        <v>0</v>
      </c>
      <c r="I476" s="130">
        <v>0</v>
      </c>
      <c r="J476" s="130">
        <v>0</v>
      </c>
      <c r="K476" s="130">
        <v>0</v>
      </c>
      <c r="L476" s="130">
        <v>0</v>
      </c>
      <c r="M476" s="130">
        <v>0</v>
      </c>
      <c r="N476" s="130">
        <v>341975</v>
      </c>
      <c r="O476" s="130">
        <v>0</v>
      </c>
      <c r="P476" s="130">
        <v>0</v>
      </c>
      <c r="Q476" s="130">
        <v>0</v>
      </c>
      <c r="R476" s="130">
        <v>0</v>
      </c>
      <c r="S476" s="130">
        <v>0</v>
      </c>
      <c r="T476" s="130">
        <v>0</v>
      </c>
      <c r="U476" s="130">
        <v>0</v>
      </c>
      <c r="V476" s="130">
        <v>0</v>
      </c>
      <c r="W476" s="130">
        <v>0</v>
      </c>
      <c r="X476" s="130">
        <v>0</v>
      </c>
      <c r="Y476" s="130" t="s">
        <v>191</v>
      </c>
      <c r="Z476" s="94" t="s">
        <v>372</v>
      </c>
      <c r="AA476" s="94" t="s">
        <v>1603</v>
      </c>
    </row>
    <row r="477" spans="1:27" x14ac:dyDescent="0.25">
      <c r="A477" s="94" t="s">
        <v>1604</v>
      </c>
      <c r="B477" s="94" t="s">
        <v>1605</v>
      </c>
      <c r="C477" s="26"/>
      <c r="D477" s="94">
        <v>0</v>
      </c>
      <c r="E477" s="130">
        <v>0</v>
      </c>
      <c r="F477" s="130">
        <v>0</v>
      </c>
      <c r="G477" s="130">
        <v>0</v>
      </c>
      <c r="H477" s="130">
        <v>0</v>
      </c>
      <c r="I477" s="130">
        <v>0</v>
      </c>
      <c r="J477" s="130">
        <v>0</v>
      </c>
      <c r="K477" s="130">
        <v>0</v>
      </c>
      <c r="L477" s="130">
        <v>0</v>
      </c>
      <c r="M477" s="130">
        <v>0</v>
      </c>
      <c r="N477" s="130">
        <v>13093</v>
      </c>
      <c r="O477" s="130">
        <v>0</v>
      </c>
      <c r="P477" s="130">
        <v>0</v>
      </c>
      <c r="Q477" s="130">
        <v>0</v>
      </c>
      <c r="R477" s="130">
        <v>0</v>
      </c>
      <c r="S477" s="130">
        <v>0</v>
      </c>
      <c r="T477" s="130">
        <v>0</v>
      </c>
      <c r="U477" s="130">
        <v>0</v>
      </c>
      <c r="V477" s="130">
        <v>0</v>
      </c>
      <c r="W477" s="130">
        <v>0</v>
      </c>
      <c r="X477" s="130">
        <v>0</v>
      </c>
      <c r="Y477" s="130" t="s">
        <v>191</v>
      </c>
      <c r="Z477" s="94" t="s">
        <v>249</v>
      </c>
      <c r="AA477" s="94" t="s">
        <v>1606</v>
      </c>
    </row>
    <row r="478" spans="1:27" x14ac:dyDescent="0.25">
      <c r="A478" s="94" t="s">
        <v>1607</v>
      </c>
      <c r="B478" s="94" t="s">
        <v>1608</v>
      </c>
      <c r="C478" s="26"/>
      <c r="D478" s="94">
        <v>0</v>
      </c>
      <c r="E478" s="130">
        <v>0</v>
      </c>
      <c r="F478" s="130">
        <v>0</v>
      </c>
      <c r="G478" s="130">
        <v>0</v>
      </c>
      <c r="H478" s="130">
        <v>0</v>
      </c>
      <c r="I478" s="130">
        <v>0</v>
      </c>
      <c r="J478" s="130">
        <v>0</v>
      </c>
      <c r="K478" s="130">
        <v>0</v>
      </c>
      <c r="L478" s="130">
        <v>0</v>
      </c>
      <c r="M478" s="130">
        <v>0</v>
      </c>
      <c r="N478" s="130">
        <v>5000</v>
      </c>
      <c r="O478" s="130">
        <v>0</v>
      </c>
      <c r="P478" s="130">
        <v>0</v>
      </c>
      <c r="Q478" s="130">
        <v>0</v>
      </c>
      <c r="R478" s="130">
        <v>21324</v>
      </c>
      <c r="S478" s="130">
        <v>0</v>
      </c>
      <c r="T478" s="130">
        <v>0</v>
      </c>
      <c r="U478" s="130">
        <v>0</v>
      </c>
      <c r="V478" s="130">
        <v>0</v>
      </c>
      <c r="W478" s="130">
        <v>0</v>
      </c>
      <c r="X478" s="130">
        <v>0</v>
      </c>
      <c r="Y478" s="130" t="s">
        <v>191</v>
      </c>
      <c r="Z478" s="94" t="s">
        <v>212</v>
      </c>
      <c r="AA478" s="94" t="s">
        <v>1609</v>
      </c>
    </row>
    <row r="479" spans="1:27" x14ac:dyDescent="0.25">
      <c r="A479" s="94" t="s">
        <v>1610</v>
      </c>
      <c r="B479" s="94" t="s">
        <v>1611</v>
      </c>
      <c r="C479" s="26"/>
      <c r="D479" s="94">
        <v>0</v>
      </c>
      <c r="E479" s="130">
        <v>0</v>
      </c>
      <c r="F479" s="130">
        <v>0</v>
      </c>
      <c r="G479" s="130">
        <v>0</v>
      </c>
      <c r="H479" s="130">
        <v>0</v>
      </c>
      <c r="I479" s="130">
        <v>0</v>
      </c>
      <c r="J479" s="130">
        <v>0</v>
      </c>
      <c r="K479" s="130">
        <v>0</v>
      </c>
      <c r="L479" s="130">
        <v>0</v>
      </c>
      <c r="M479" s="130">
        <v>0</v>
      </c>
      <c r="N479" s="130">
        <v>175617</v>
      </c>
      <c r="O479" s="130">
        <v>0</v>
      </c>
      <c r="P479" s="130">
        <v>0</v>
      </c>
      <c r="Q479" s="130">
        <v>0</v>
      </c>
      <c r="R479" s="130">
        <v>0</v>
      </c>
      <c r="S479" s="130">
        <v>0</v>
      </c>
      <c r="T479" s="130">
        <v>0</v>
      </c>
      <c r="U479" s="130">
        <v>0</v>
      </c>
      <c r="V479" s="130">
        <v>0</v>
      </c>
      <c r="W479" s="130">
        <v>0</v>
      </c>
      <c r="X479" s="130">
        <v>0</v>
      </c>
      <c r="Y479" s="130" t="s">
        <v>191</v>
      </c>
      <c r="Z479" s="94" t="s">
        <v>212</v>
      </c>
      <c r="AA479" s="94" t="s">
        <v>1612</v>
      </c>
    </row>
    <row r="480" spans="1:27" x14ac:dyDescent="0.25">
      <c r="A480" s="94" t="s">
        <v>1613</v>
      </c>
      <c r="B480" s="94" t="s">
        <v>1614</v>
      </c>
      <c r="C480" s="26"/>
      <c r="D480" s="94">
        <v>0</v>
      </c>
      <c r="E480" s="130">
        <v>0</v>
      </c>
      <c r="F480" s="130">
        <v>0</v>
      </c>
      <c r="G480" s="130">
        <v>0</v>
      </c>
      <c r="H480" s="130">
        <v>0</v>
      </c>
      <c r="I480" s="130">
        <v>0</v>
      </c>
      <c r="J480" s="130">
        <v>0</v>
      </c>
      <c r="K480" s="130">
        <v>0</v>
      </c>
      <c r="L480" s="130">
        <v>0</v>
      </c>
      <c r="M480" s="130">
        <v>0</v>
      </c>
      <c r="N480" s="130">
        <v>51158</v>
      </c>
      <c r="O480" s="130">
        <v>0</v>
      </c>
      <c r="P480" s="130">
        <v>0</v>
      </c>
      <c r="Q480" s="130">
        <v>0</v>
      </c>
      <c r="R480" s="130">
        <v>0</v>
      </c>
      <c r="S480" s="130">
        <v>0</v>
      </c>
      <c r="T480" s="130">
        <v>0</v>
      </c>
      <c r="U480" s="130">
        <v>0</v>
      </c>
      <c r="V480" s="130">
        <v>0</v>
      </c>
      <c r="W480" s="130">
        <v>0</v>
      </c>
      <c r="X480" s="130">
        <v>0</v>
      </c>
      <c r="Y480" s="130" t="s">
        <v>191</v>
      </c>
      <c r="Z480" s="94" t="s">
        <v>212</v>
      </c>
      <c r="AA480" s="94" t="s">
        <v>1615</v>
      </c>
    </row>
    <row r="481" spans="1:27" x14ac:dyDescent="0.25">
      <c r="A481" s="94" t="s">
        <v>1616</v>
      </c>
      <c r="B481" s="94" t="s">
        <v>1617</v>
      </c>
      <c r="C481" s="26"/>
      <c r="D481" s="94">
        <v>0</v>
      </c>
      <c r="E481" s="130">
        <v>0</v>
      </c>
      <c r="F481" s="130">
        <v>0</v>
      </c>
      <c r="G481" s="130">
        <v>0</v>
      </c>
      <c r="H481" s="130">
        <v>0</v>
      </c>
      <c r="I481" s="130">
        <v>0</v>
      </c>
      <c r="J481" s="130">
        <v>0</v>
      </c>
      <c r="K481" s="130">
        <v>0</v>
      </c>
      <c r="L481" s="130">
        <v>0</v>
      </c>
      <c r="M481" s="130">
        <v>0</v>
      </c>
      <c r="N481" s="130">
        <v>0</v>
      </c>
      <c r="O481" s="130">
        <v>0</v>
      </c>
      <c r="P481" s="130">
        <v>0</v>
      </c>
      <c r="Q481" s="130">
        <v>0</v>
      </c>
      <c r="R481" s="130">
        <v>0</v>
      </c>
      <c r="S481" s="130">
        <v>0</v>
      </c>
      <c r="T481" s="130">
        <v>0</v>
      </c>
      <c r="U481" s="130">
        <v>0</v>
      </c>
      <c r="V481" s="130">
        <v>0</v>
      </c>
      <c r="W481" s="130">
        <v>0</v>
      </c>
      <c r="X481" s="130">
        <v>0</v>
      </c>
      <c r="Y481" s="130" t="s">
        <v>191</v>
      </c>
      <c r="Z481" s="94" t="s">
        <v>212</v>
      </c>
      <c r="AA481" s="94" t="s">
        <v>1618</v>
      </c>
    </row>
    <row r="482" spans="1:27" x14ac:dyDescent="0.25">
      <c r="A482" s="94" t="s">
        <v>1619</v>
      </c>
      <c r="B482" s="94" t="s">
        <v>1620</v>
      </c>
      <c r="C482" s="26"/>
      <c r="D482" s="94">
        <v>0</v>
      </c>
      <c r="E482" s="130">
        <v>0</v>
      </c>
      <c r="F482" s="130">
        <v>0</v>
      </c>
      <c r="G482" s="130">
        <v>0</v>
      </c>
      <c r="H482" s="130">
        <v>0</v>
      </c>
      <c r="I482" s="130">
        <v>0</v>
      </c>
      <c r="J482" s="130">
        <v>0</v>
      </c>
      <c r="K482" s="130">
        <v>0</v>
      </c>
      <c r="L482" s="130">
        <v>0</v>
      </c>
      <c r="M482" s="130">
        <v>0</v>
      </c>
      <c r="N482" s="130">
        <v>242299</v>
      </c>
      <c r="O482" s="130">
        <v>0</v>
      </c>
      <c r="P482" s="130">
        <v>0</v>
      </c>
      <c r="Q482" s="130">
        <v>0</v>
      </c>
      <c r="R482" s="130">
        <v>0</v>
      </c>
      <c r="S482" s="130">
        <v>0</v>
      </c>
      <c r="T482" s="130">
        <v>0</v>
      </c>
      <c r="U482" s="130">
        <v>0</v>
      </c>
      <c r="V482" s="130">
        <v>0</v>
      </c>
      <c r="W482" s="130">
        <v>0</v>
      </c>
      <c r="X482" s="130">
        <v>0</v>
      </c>
      <c r="Y482" s="130" t="s">
        <v>191</v>
      </c>
      <c r="Z482" s="94" t="s">
        <v>212</v>
      </c>
      <c r="AA482" s="94" t="s">
        <v>1621</v>
      </c>
    </row>
    <row r="483" spans="1:27" x14ac:dyDescent="0.25">
      <c r="A483" s="94" t="s">
        <v>1622</v>
      </c>
      <c r="B483" s="94" t="s">
        <v>1623</v>
      </c>
      <c r="C483" s="26"/>
      <c r="D483" s="94">
        <v>0</v>
      </c>
      <c r="E483" s="130">
        <v>0</v>
      </c>
      <c r="F483" s="130">
        <v>0</v>
      </c>
      <c r="G483" s="130">
        <v>0</v>
      </c>
      <c r="H483" s="130">
        <v>0</v>
      </c>
      <c r="I483" s="130">
        <v>0</v>
      </c>
      <c r="J483" s="130">
        <v>0</v>
      </c>
      <c r="K483" s="130">
        <v>0</v>
      </c>
      <c r="L483" s="130">
        <v>0</v>
      </c>
      <c r="M483" s="130">
        <v>0</v>
      </c>
      <c r="N483" s="130">
        <v>205308</v>
      </c>
      <c r="O483" s="130">
        <v>0</v>
      </c>
      <c r="P483" s="130">
        <v>0</v>
      </c>
      <c r="Q483" s="130">
        <v>0</v>
      </c>
      <c r="R483" s="130">
        <v>0</v>
      </c>
      <c r="S483" s="130">
        <v>0</v>
      </c>
      <c r="T483" s="130">
        <v>0</v>
      </c>
      <c r="U483" s="130">
        <v>0</v>
      </c>
      <c r="V483" s="130">
        <v>0</v>
      </c>
      <c r="W483" s="130">
        <v>0</v>
      </c>
      <c r="X483" s="130">
        <v>0</v>
      </c>
      <c r="Y483" s="130" t="s">
        <v>191</v>
      </c>
      <c r="Z483" s="94" t="s">
        <v>205</v>
      </c>
      <c r="AA483" s="94" t="s">
        <v>1624</v>
      </c>
    </row>
    <row r="484" spans="1:27" x14ac:dyDescent="0.25">
      <c r="A484" s="94" t="s">
        <v>1625</v>
      </c>
      <c r="B484" s="94" t="s">
        <v>1626</v>
      </c>
      <c r="C484" s="26"/>
      <c r="D484" s="94">
        <v>0</v>
      </c>
      <c r="E484" s="130">
        <v>0</v>
      </c>
      <c r="F484" s="130">
        <v>0</v>
      </c>
      <c r="G484" s="130">
        <v>0</v>
      </c>
      <c r="H484" s="130">
        <v>0</v>
      </c>
      <c r="I484" s="130">
        <v>0</v>
      </c>
      <c r="J484" s="130">
        <v>0</v>
      </c>
      <c r="K484" s="130">
        <v>0</v>
      </c>
      <c r="L484" s="130">
        <v>0</v>
      </c>
      <c r="M484" s="130">
        <v>0</v>
      </c>
      <c r="N484" s="130">
        <v>30080</v>
      </c>
      <c r="O484" s="130">
        <v>0</v>
      </c>
      <c r="P484" s="130">
        <v>0</v>
      </c>
      <c r="Q484" s="130">
        <v>0</v>
      </c>
      <c r="R484" s="130">
        <v>0</v>
      </c>
      <c r="S484" s="130">
        <v>0</v>
      </c>
      <c r="T484" s="130">
        <v>0</v>
      </c>
      <c r="U484" s="130">
        <v>0</v>
      </c>
      <c r="V484" s="130">
        <v>0</v>
      </c>
      <c r="W484" s="130">
        <v>0</v>
      </c>
      <c r="X484" s="130">
        <v>0</v>
      </c>
      <c r="Y484" s="130" t="s">
        <v>191</v>
      </c>
      <c r="Z484" s="94" t="s">
        <v>212</v>
      </c>
      <c r="AA484" s="94" t="s">
        <v>1627</v>
      </c>
    </row>
    <row r="485" spans="1:27" x14ac:dyDescent="0.25">
      <c r="A485" s="94" t="s">
        <v>1628</v>
      </c>
      <c r="B485" s="94" t="s">
        <v>1629</v>
      </c>
      <c r="C485" s="26"/>
      <c r="D485" s="94">
        <v>1306</v>
      </c>
      <c r="E485" s="130">
        <v>0</v>
      </c>
      <c r="F485" s="130">
        <v>0</v>
      </c>
      <c r="G485" s="130">
        <v>0</v>
      </c>
      <c r="H485" s="130">
        <v>1063</v>
      </c>
      <c r="I485" s="130">
        <v>0</v>
      </c>
      <c r="J485" s="130">
        <v>0</v>
      </c>
      <c r="K485" s="130">
        <v>0</v>
      </c>
      <c r="L485" s="130">
        <v>0</v>
      </c>
      <c r="M485" s="130">
        <v>0</v>
      </c>
      <c r="N485" s="130">
        <v>197622</v>
      </c>
      <c r="O485" s="130">
        <v>65400</v>
      </c>
      <c r="P485" s="130">
        <v>0</v>
      </c>
      <c r="Q485" s="130">
        <v>0</v>
      </c>
      <c r="R485" s="130">
        <v>0</v>
      </c>
      <c r="S485" s="130">
        <v>0</v>
      </c>
      <c r="T485" s="130">
        <v>0</v>
      </c>
      <c r="U485" s="130">
        <v>0</v>
      </c>
      <c r="V485" s="130">
        <v>12200</v>
      </c>
      <c r="W485" s="130">
        <v>174000</v>
      </c>
      <c r="X485" s="130">
        <v>5000</v>
      </c>
      <c r="Y485" s="130" t="s">
        <v>193</v>
      </c>
      <c r="Z485" s="94" t="s">
        <v>205</v>
      </c>
      <c r="AA485" s="94" t="s">
        <v>1630</v>
      </c>
    </row>
    <row r="486" spans="1:27" x14ac:dyDescent="0.25">
      <c r="A486" s="94" t="s">
        <v>1631</v>
      </c>
      <c r="B486" s="94" t="s">
        <v>1632</v>
      </c>
      <c r="C486" s="26"/>
      <c r="D486" s="94">
        <v>0</v>
      </c>
      <c r="E486" s="130">
        <v>0</v>
      </c>
      <c r="F486" s="130">
        <v>0</v>
      </c>
      <c r="G486" s="130">
        <v>0</v>
      </c>
      <c r="H486" s="130">
        <v>0</v>
      </c>
      <c r="I486" s="130">
        <v>0</v>
      </c>
      <c r="J486" s="130">
        <v>0</v>
      </c>
      <c r="K486" s="130">
        <v>0</v>
      </c>
      <c r="L486" s="130">
        <v>0</v>
      </c>
      <c r="M486" s="130">
        <v>0</v>
      </c>
      <c r="N486" s="130">
        <v>88212</v>
      </c>
      <c r="O486" s="130">
        <v>0</v>
      </c>
      <c r="P486" s="130">
        <v>0</v>
      </c>
      <c r="Q486" s="130">
        <v>0</v>
      </c>
      <c r="R486" s="130">
        <v>0</v>
      </c>
      <c r="S486" s="130">
        <v>0</v>
      </c>
      <c r="T486" s="130">
        <v>0</v>
      </c>
      <c r="U486" s="130">
        <v>0</v>
      </c>
      <c r="V486" s="130">
        <v>0</v>
      </c>
      <c r="W486" s="130">
        <v>0</v>
      </c>
      <c r="X486" s="130">
        <v>0</v>
      </c>
      <c r="Y486" s="130" t="s">
        <v>191</v>
      </c>
      <c r="Z486" s="94" t="s">
        <v>212</v>
      </c>
      <c r="AA486" s="94" t="s">
        <v>1633</v>
      </c>
    </row>
    <row r="487" spans="1:27" x14ac:dyDescent="0.25">
      <c r="A487" s="94" t="s">
        <v>1634</v>
      </c>
      <c r="B487" s="94" t="s">
        <v>1635</v>
      </c>
      <c r="C487" s="26"/>
      <c r="D487" s="94">
        <v>0</v>
      </c>
      <c r="E487" s="130">
        <v>0</v>
      </c>
      <c r="F487" s="130">
        <v>0</v>
      </c>
      <c r="G487" s="130">
        <v>0</v>
      </c>
      <c r="H487" s="130">
        <v>0</v>
      </c>
      <c r="I487" s="130">
        <v>0</v>
      </c>
      <c r="J487" s="130">
        <v>0</v>
      </c>
      <c r="K487" s="130">
        <v>0</v>
      </c>
      <c r="L487" s="130">
        <v>0</v>
      </c>
      <c r="M487" s="130">
        <v>0</v>
      </c>
      <c r="N487" s="130">
        <v>16500</v>
      </c>
      <c r="O487" s="130">
        <v>0</v>
      </c>
      <c r="P487" s="130">
        <v>0</v>
      </c>
      <c r="Q487" s="130">
        <v>0</v>
      </c>
      <c r="R487" s="130">
        <v>0</v>
      </c>
      <c r="S487" s="130">
        <v>0</v>
      </c>
      <c r="T487" s="130">
        <v>0</v>
      </c>
      <c r="U487" s="130">
        <v>0</v>
      </c>
      <c r="V487" s="130">
        <v>0</v>
      </c>
      <c r="W487" s="130">
        <v>0</v>
      </c>
      <c r="X487" s="130">
        <v>0</v>
      </c>
      <c r="Y487" s="130" t="s">
        <v>191</v>
      </c>
      <c r="Z487" s="94" t="s">
        <v>212</v>
      </c>
      <c r="AA487" s="94" t="s">
        <v>1636</v>
      </c>
    </row>
    <row r="488" spans="1:27" x14ac:dyDescent="0.25">
      <c r="A488" s="94" t="s">
        <v>1637</v>
      </c>
      <c r="B488" s="94" t="s">
        <v>1638</v>
      </c>
      <c r="C488" s="26"/>
      <c r="D488" s="94">
        <v>0</v>
      </c>
      <c r="E488" s="130">
        <v>0</v>
      </c>
      <c r="F488" s="130">
        <v>0</v>
      </c>
      <c r="G488" s="130">
        <v>0</v>
      </c>
      <c r="H488" s="130">
        <v>0</v>
      </c>
      <c r="I488" s="130">
        <v>0</v>
      </c>
      <c r="J488" s="130">
        <v>0</v>
      </c>
      <c r="K488" s="130">
        <v>0</v>
      </c>
      <c r="L488" s="130">
        <v>0</v>
      </c>
      <c r="M488" s="130">
        <v>0</v>
      </c>
      <c r="N488" s="130">
        <v>26282</v>
      </c>
      <c r="O488" s="130">
        <v>0</v>
      </c>
      <c r="P488" s="130">
        <v>0</v>
      </c>
      <c r="Q488" s="130">
        <v>0</v>
      </c>
      <c r="R488" s="130">
        <v>0</v>
      </c>
      <c r="S488" s="130">
        <v>0</v>
      </c>
      <c r="T488" s="130">
        <v>0</v>
      </c>
      <c r="U488" s="130">
        <v>0</v>
      </c>
      <c r="V488" s="130">
        <v>0</v>
      </c>
      <c r="W488" s="130">
        <v>0</v>
      </c>
      <c r="X488" s="130">
        <v>65021</v>
      </c>
      <c r="Y488" s="130" t="s">
        <v>191</v>
      </c>
      <c r="Z488" s="94" t="s">
        <v>249</v>
      </c>
      <c r="AA488" s="94" t="s">
        <v>1639</v>
      </c>
    </row>
    <row r="489" spans="1:27" x14ac:dyDescent="0.25">
      <c r="A489" s="94" t="s">
        <v>1640</v>
      </c>
      <c r="B489" s="94" t="s">
        <v>1641</v>
      </c>
      <c r="C489" s="26"/>
      <c r="D489" s="94">
        <v>0</v>
      </c>
      <c r="E489" s="130">
        <v>0</v>
      </c>
      <c r="F489" s="130">
        <v>0</v>
      </c>
      <c r="G489" s="130">
        <v>0</v>
      </c>
      <c r="H489" s="130">
        <v>0</v>
      </c>
      <c r="I489" s="130">
        <v>0</v>
      </c>
      <c r="J489" s="130">
        <v>0</v>
      </c>
      <c r="K489" s="130">
        <v>0</v>
      </c>
      <c r="L489" s="130">
        <v>0</v>
      </c>
      <c r="M489" s="130">
        <v>0</v>
      </c>
      <c r="N489" s="130">
        <v>548641</v>
      </c>
      <c r="O489" s="130">
        <v>0</v>
      </c>
      <c r="P489" s="130">
        <v>0</v>
      </c>
      <c r="Q489" s="130">
        <v>60580</v>
      </c>
      <c r="R489" s="130">
        <v>0</v>
      </c>
      <c r="S489" s="130">
        <v>0</v>
      </c>
      <c r="T489" s="130">
        <v>0</v>
      </c>
      <c r="U489" s="130">
        <v>0</v>
      </c>
      <c r="V489" s="130">
        <v>0</v>
      </c>
      <c r="W489" s="130">
        <v>5000</v>
      </c>
      <c r="X489" s="130">
        <v>0</v>
      </c>
      <c r="Y489" s="130" t="s">
        <v>193</v>
      </c>
      <c r="Z489" s="94" t="s">
        <v>205</v>
      </c>
      <c r="AA489" s="94" t="s">
        <v>1642</v>
      </c>
    </row>
    <row r="490" spans="1:27" x14ac:dyDescent="0.25">
      <c r="A490" s="94" t="s">
        <v>1643</v>
      </c>
      <c r="B490" s="94" t="s">
        <v>1644</v>
      </c>
      <c r="C490" s="26"/>
      <c r="D490" s="94">
        <v>0</v>
      </c>
      <c r="E490" s="130">
        <v>0</v>
      </c>
      <c r="F490" s="130">
        <v>0</v>
      </c>
      <c r="G490" s="130">
        <v>0</v>
      </c>
      <c r="H490" s="130">
        <v>0</v>
      </c>
      <c r="I490" s="130">
        <v>0</v>
      </c>
      <c r="J490" s="130">
        <v>0</v>
      </c>
      <c r="K490" s="130">
        <v>0</v>
      </c>
      <c r="L490" s="130">
        <v>0</v>
      </c>
      <c r="M490" s="130">
        <v>0</v>
      </c>
      <c r="N490" s="130">
        <v>20000</v>
      </c>
      <c r="O490" s="130">
        <v>0</v>
      </c>
      <c r="P490" s="130">
        <v>0</v>
      </c>
      <c r="Q490" s="130">
        <v>0</v>
      </c>
      <c r="R490" s="130">
        <v>0</v>
      </c>
      <c r="S490" s="130">
        <v>0</v>
      </c>
      <c r="T490" s="130">
        <v>0</v>
      </c>
      <c r="U490" s="130">
        <v>0</v>
      </c>
      <c r="V490" s="130">
        <v>0</v>
      </c>
      <c r="W490" s="130">
        <v>0</v>
      </c>
      <c r="X490" s="130">
        <v>0</v>
      </c>
      <c r="Y490" s="130" t="s">
        <v>191</v>
      </c>
      <c r="Z490" s="94" t="s">
        <v>249</v>
      </c>
      <c r="AA490" s="94" t="s">
        <v>1645</v>
      </c>
    </row>
    <row r="491" spans="1:27" x14ac:dyDescent="0.25">
      <c r="A491" s="94" t="s">
        <v>1646</v>
      </c>
      <c r="B491" s="94" t="s">
        <v>1647</v>
      </c>
      <c r="C491" s="26"/>
      <c r="D491" s="94">
        <v>0</v>
      </c>
      <c r="E491" s="130">
        <v>0</v>
      </c>
      <c r="F491" s="130">
        <v>0</v>
      </c>
      <c r="G491" s="130">
        <v>0</v>
      </c>
      <c r="H491" s="130">
        <v>0</v>
      </c>
      <c r="I491" s="130">
        <v>0</v>
      </c>
      <c r="J491" s="130">
        <v>0</v>
      </c>
      <c r="K491" s="130">
        <v>0</v>
      </c>
      <c r="L491" s="130">
        <v>0</v>
      </c>
      <c r="M491" s="130">
        <v>0</v>
      </c>
      <c r="N491" s="130">
        <v>118943</v>
      </c>
      <c r="O491" s="130">
        <v>10000</v>
      </c>
      <c r="P491" s="130">
        <v>0</v>
      </c>
      <c r="Q491" s="130">
        <v>0</v>
      </c>
      <c r="R491" s="130">
        <v>0</v>
      </c>
      <c r="S491" s="130">
        <v>0</v>
      </c>
      <c r="T491" s="130">
        <v>0</v>
      </c>
      <c r="U491" s="130">
        <v>0</v>
      </c>
      <c r="V491" s="130">
        <v>0</v>
      </c>
      <c r="W491" s="130">
        <v>0</v>
      </c>
      <c r="X491" s="130">
        <v>7185</v>
      </c>
      <c r="Y491" s="130" t="s">
        <v>191</v>
      </c>
      <c r="Z491" s="94" t="s">
        <v>249</v>
      </c>
      <c r="AA491" s="94" t="s">
        <v>1648</v>
      </c>
    </row>
    <row r="492" spans="1:27" x14ac:dyDescent="0.25">
      <c r="A492" s="94" t="s">
        <v>1649</v>
      </c>
      <c r="B492" s="94" t="s">
        <v>1650</v>
      </c>
      <c r="C492" s="26"/>
      <c r="D492" s="94">
        <v>0</v>
      </c>
      <c r="E492" s="130">
        <v>0</v>
      </c>
      <c r="F492" s="130">
        <v>0</v>
      </c>
      <c r="G492" s="130">
        <v>0</v>
      </c>
      <c r="H492" s="130">
        <v>0</v>
      </c>
      <c r="I492" s="130">
        <v>0</v>
      </c>
      <c r="J492" s="130">
        <v>0</v>
      </c>
      <c r="K492" s="130">
        <v>0</v>
      </c>
      <c r="L492" s="130">
        <v>0</v>
      </c>
      <c r="M492" s="130">
        <v>0</v>
      </c>
      <c r="N492" s="130">
        <v>33112</v>
      </c>
      <c r="O492" s="130">
        <v>0</v>
      </c>
      <c r="P492" s="130">
        <v>0</v>
      </c>
      <c r="Q492" s="130">
        <v>0</v>
      </c>
      <c r="R492" s="130">
        <v>0</v>
      </c>
      <c r="S492" s="130">
        <v>0</v>
      </c>
      <c r="T492" s="130">
        <v>0</v>
      </c>
      <c r="U492" s="130">
        <v>0</v>
      </c>
      <c r="V492" s="130">
        <v>0</v>
      </c>
      <c r="W492" s="130">
        <v>0</v>
      </c>
      <c r="X492" s="130">
        <v>2890</v>
      </c>
      <c r="Y492" s="130" t="s">
        <v>191</v>
      </c>
      <c r="Z492" s="94" t="s">
        <v>249</v>
      </c>
      <c r="AA492" s="94" t="s">
        <v>1651</v>
      </c>
    </row>
    <row r="493" spans="1:27" x14ac:dyDescent="0.25">
      <c r="A493" s="94" t="s">
        <v>1652</v>
      </c>
      <c r="B493" s="94" t="s">
        <v>1653</v>
      </c>
      <c r="C493" s="26"/>
      <c r="D493" s="94">
        <v>0</v>
      </c>
      <c r="E493" s="130">
        <v>0</v>
      </c>
      <c r="F493" s="130">
        <v>0</v>
      </c>
      <c r="G493" s="130">
        <v>0</v>
      </c>
      <c r="H493" s="130">
        <v>0</v>
      </c>
      <c r="I493" s="130">
        <v>0</v>
      </c>
      <c r="J493" s="130">
        <v>0</v>
      </c>
      <c r="K493" s="130">
        <v>0</v>
      </c>
      <c r="L493" s="130">
        <v>0</v>
      </c>
      <c r="M493" s="130">
        <v>0</v>
      </c>
      <c r="N493" s="130">
        <v>82167</v>
      </c>
      <c r="O493" s="130">
        <v>0</v>
      </c>
      <c r="P493" s="130">
        <v>0</v>
      </c>
      <c r="Q493" s="130">
        <v>0</v>
      </c>
      <c r="R493" s="130">
        <v>0</v>
      </c>
      <c r="S493" s="130">
        <v>0</v>
      </c>
      <c r="T493" s="130">
        <v>0</v>
      </c>
      <c r="U493" s="130">
        <v>0</v>
      </c>
      <c r="V493" s="130">
        <v>0</v>
      </c>
      <c r="W493" s="130">
        <v>0</v>
      </c>
      <c r="X493" s="130">
        <v>0</v>
      </c>
      <c r="Y493" s="130" t="s">
        <v>191</v>
      </c>
      <c r="Z493" s="94" t="s">
        <v>249</v>
      </c>
      <c r="AA493" s="94" t="s">
        <v>1654</v>
      </c>
    </row>
    <row r="494" spans="1:27" x14ac:dyDescent="0.25">
      <c r="A494" s="94" t="s">
        <v>1655</v>
      </c>
      <c r="B494" s="94" t="s">
        <v>1656</v>
      </c>
      <c r="C494" s="26"/>
      <c r="D494" s="94">
        <v>0</v>
      </c>
      <c r="E494" s="130">
        <v>0</v>
      </c>
      <c r="F494" s="130">
        <v>0</v>
      </c>
      <c r="G494" s="130">
        <v>0</v>
      </c>
      <c r="H494" s="130">
        <v>0</v>
      </c>
      <c r="I494" s="130">
        <v>0</v>
      </c>
      <c r="J494" s="130">
        <v>0</v>
      </c>
      <c r="K494" s="130">
        <v>0</v>
      </c>
      <c r="L494" s="130">
        <v>0</v>
      </c>
      <c r="M494" s="130">
        <v>0</v>
      </c>
      <c r="N494" s="130">
        <v>0</v>
      </c>
      <c r="O494" s="130">
        <v>0</v>
      </c>
      <c r="P494" s="130">
        <v>0</v>
      </c>
      <c r="Q494" s="130">
        <v>0</v>
      </c>
      <c r="R494" s="130">
        <v>0</v>
      </c>
      <c r="S494" s="130">
        <v>0</v>
      </c>
      <c r="T494" s="130">
        <v>0</v>
      </c>
      <c r="U494" s="130">
        <v>0</v>
      </c>
      <c r="V494" s="130">
        <v>0</v>
      </c>
      <c r="W494" s="130">
        <v>0</v>
      </c>
      <c r="X494" s="130">
        <v>0</v>
      </c>
      <c r="Y494" s="130" t="s">
        <v>191</v>
      </c>
      <c r="Z494" s="94" t="s">
        <v>249</v>
      </c>
      <c r="AA494" s="94" t="s">
        <v>1657</v>
      </c>
    </row>
    <row r="495" spans="1:27" x14ac:dyDescent="0.25">
      <c r="A495" s="94" t="s">
        <v>1658</v>
      </c>
      <c r="B495" s="94" t="s">
        <v>1659</v>
      </c>
      <c r="C495" s="26"/>
      <c r="D495" s="94">
        <v>0</v>
      </c>
      <c r="E495" s="130">
        <v>0</v>
      </c>
      <c r="F495" s="130">
        <v>0</v>
      </c>
      <c r="G495" s="130">
        <v>0</v>
      </c>
      <c r="H495" s="130">
        <v>0</v>
      </c>
      <c r="I495" s="130">
        <v>0</v>
      </c>
      <c r="J495" s="130">
        <v>0</v>
      </c>
      <c r="K495" s="130">
        <v>0</v>
      </c>
      <c r="L495" s="130">
        <v>0</v>
      </c>
      <c r="M495" s="130">
        <v>0</v>
      </c>
      <c r="N495" s="130">
        <v>0</v>
      </c>
      <c r="O495" s="130">
        <v>0</v>
      </c>
      <c r="P495" s="130">
        <v>0</v>
      </c>
      <c r="Q495" s="130">
        <v>0</v>
      </c>
      <c r="R495" s="130">
        <v>0</v>
      </c>
      <c r="S495" s="130">
        <v>0</v>
      </c>
      <c r="T495" s="130">
        <v>0</v>
      </c>
      <c r="U495" s="130">
        <v>0</v>
      </c>
      <c r="V495" s="130">
        <v>0</v>
      </c>
      <c r="W495" s="130">
        <v>0</v>
      </c>
      <c r="X495" s="130">
        <v>0</v>
      </c>
      <c r="Y495" s="130" t="s">
        <v>191</v>
      </c>
      <c r="Z495" s="94" t="s">
        <v>212</v>
      </c>
      <c r="AA495" s="94" t="s">
        <v>1660</v>
      </c>
    </row>
    <row r="496" spans="1:27" x14ac:dyDescent="0.25">
      <c r="A496" s="94" t="s">
        <v>1661</v>
      </c>
      <c r="B496" s="94" t="s">
        <v>1662</v>
      </c>
      <c r="C496" s="26"/>
      <c r="D496" s="94">
        <v>0</v>
      </c>
      <c r="E496" s="130">
        <v>0</v>
      </c>
      <c r="F496" s="130">
        <v>0</v>
      </c>
      <c r="G496" s="130">
        <v>0</v>
      </c>
      <c r="H496" s="130">
        <v>0</v>
      </c>
      <c r="I496" s="130">
        <v>0</v>
      </c>
      <c r="J496" s="130">
        <v>0</v>
      </c>
      <c r="K496" s="130">
        <v>0</v>
      </c>
      <c r="L496" s="130">
        <v>0</v>
      </c>
      <c r="M496" s="130">
        <v>0</v>
      </c>
      <c r="N496" s="130">
        <v>0</v>
      </c>
      <c r="O496" s="130">
        <v>4000</v>
      </c>
      <c r="P496" s="130">
        <v>0</v>
      </c>
      <c r="Q496" s="130">
        <v>0</v>
      </c>
      <c r="R496" s="130">
        <v>0</v>
      </c>
      <c r="S496" s="130">
        <v>0</v>
      </c>
      <c r="T496" s="130">
        <v>0</v>
      </c>
      <c r="U496" s="130">
        <v>0</v>
      </c>
      <c r="V496" s="130">
        <v>0</v>
      </c>
      <c r="W496" s="130">
        <v>0</v>
      </c>
      <c r="X496" s="130">
        <v>0</v>
      </c>
      <c r="Y496" s="130" t="s">
        <v>191</v>
      </c>
      <c r="Z496" s="94" t="s">
        <v>212</v>
      </c>
      <c r="AA496" s="94" t="s">
        <v>1663</v>
      </c>
    </row>
    <row r="497" spans="1:27" x14ac:dyDescent="0.25">
      <c r="A497" s="94" t="s">
        <v>1664</v>
      </c>
      <c r="B497" s="94" t="s">
        <v>1665</v>
      </c>
      <c r="C497" s="26"/>
      <c r="D497" s="94">
        <v>0</v>
      </c>
      <c r="E497" s="130">
        <v>0</v>
      </c>
      <c r="F497" s="130">
        <v>0</v>
      </c>
      <c r="G497" s="130">
        <v>0</v>
      </c>
      <c r="H497" s="130">
        <v>4805</v>
      </c>
      <c r="I497" s="130">
        <v>0</v>
      </c>
      <c r="J497" s="130">
        <v>0</v>
      </c>
      <c r="K497" s="130">
        <v>0</v>
      </c>
      <c r="L497" s="130">
        <v>0</v>
      </c>
      <c r="M497" s="130">
        <v>0</v>
      </c>
      <c r="N497" s="130">
        <v>485342</v>
      </c>
      <c r="O497" s="130">
        <v>0</v>
      </c>
      <c r="P497" s="130">
        <v>0</v>
      </c>
      <c r="Q497" s="130">
        <v>0</v>
      </c>
      <c r="R497" s="130">
        <v>0</v>
      </c>
      <c r="S497" s="130">
        <v>0</v>
      </c>
      <c r="T497" s="130">
        <v>0</v>
      </c>
      <c r="U497" s="130">
        <v>0</v>
      </c>
      <c r="V497" s="130">
        <v>0</v>
      </c>
      <c r="W497" s="130">
        <v>0</v>
      </c>
      <c r="X497" s="130">
        <v>0</v>
      </c>
      <c r="Y497" s="130" t="s">
        <v>191</v>
      </c>
      <c r="Z497" s="94" t="s">
        <v>372</v>
      </c>
      <c r="AA497" s="94" t="s">
        <v>1666</v>
      </c>
    </row>
    <row r="498" spans="1:27" x14ac:dyDescent="0.25">
      <c r="A498" s="94" t="s">
        <v>1667</v>
      </c>
      <c r="B498" s="94" t="s">
        <v>1668</v>
      </c>
      <c r="C498" s="26"/>
      <c r="D498" s="94">
        <v>0</v>
      </c>
      <c r="E498" s="130">
        <v>0</v>
      </c>
      <c r="F498" s="130">
        <v>0</v>
      </c>
      <c r="G498" s="130">
        <v>0</v>
      </c>
      <c r="H498" s="130">
        <v>0</v>
      </c>
      <c r="I498" s="130">
        <v>0</v>
      </c>
      <c r="J498" s="130">
        <v>0</v>
      </c>
      <c r="K498" s="130">
        <v>0</v>
      </c>
      <c r="L498" s="130">
        <v>0</v>
      </c>
      <c r="M498" s="130">
        <v>0</v>
      </c>
      <c r="N498" s="130">
        <v>50000</v>
      </c>
      <c r="O498" s="130">
        <v>25000</v>
      </c>
      <c r="P498" s="130">
        <v>0</v>
      </c>
      <c r="Q498" s="130">
        <v>0</v>
      </c>
      <c r="R498" s="130">
        <v>0</v>
      </c>
      <c r="S498" s="130">
        <v>0</v>
      </c>
      <c r="T498" s="130">
        <v>0</v>
      </c>
      <c r="U498" s="130">
        <v>0</v>
      </c>
      <c r="V498" s="130">
        <v>0</v>
      </c>
      <c r="W498" s="130">
        <v>0</v>
      </c>
      <c r="X498" s="130">
        <v>0</v>
      </c>
      <c r="Y498" s="130" t="s">
        <v>191</v>
      </c>
      <c r="Z498" s="94" t="s">
        <v>249</v>
      </c>
      <c r="AA498" s="94" t="s">
        <v>1669</v>
      </c>
    </row>
    <row r="499" spans="1:27" x14ac:dyDescent="0.25">
      <c r="A499" s="94" t="s">
        <v>1670</v>
      </c>
      <c r="B499" s="94" t="s">
        <v>1671</v>
      </c>
      <c r="C499" s="26"/>
      <c r="D499" s="94">
        <v>0</v>
      </c>
      <c r="E499" s="130">
        <v>0</v>
      </c>
      <c r="F499" s="130">
        <v>0</v>
      </c>
      <c r="G499" s="130">
        <v>0</v>
      </c>
      <c r="H499" s="130">
        <v>0</v>
      </c>
      <c r="I499" s="130">
        <v>0</v>
      </c>
      <c r="J499" s="130">
        <v>0</v>
      </c>
      <c r="K499" s="130">
        <v>0</v>
      </c>
      <c r="L499" s="130">
        <v>0</v>
      </c>
      <c r="M499" s="130">
        <v>0</v>
      </c>
      <c r="N499" s="130">
        <v>43486</v>
      </c>
      <c r="O499" s="130">
        <v>0</v>
      </c>
      <c r="P499" s="130">
        <v>0</v>
      </c>
      <c r="Q499" s="130">
        <v>0</v>
      </c>
      <c r="R499" s="130">
        <v>0</v>
      </c>
      <c r="S499" s="130">
        <v>0</v>
      </c>
      <c r="T499" s="130">
        <v>0</v>
      </c>
      <c r="U499" s="130">
        <v>0</v>
      </c>
      <c r="V499" s="130">
        <v>2000</v>
      </c>
      <c r="W499" s="130">
        <v>0</v>
      </c>
      <c r="X499" s="130">
        <v>0</v>
      </c>
      <c r="Y499" s="130" t="s">
        <v>191</v>
      </c>
      <c r="Z499" s="94" t="s">
        <v>249</v>
      </c>
      <c r="AA499" s="94" t="s">
        <v>1672</v>
      </c>
    </row>
    <row r="500" spans="1:27" x14ac:dyDescent="0.25">
      <c r="A500" s="94" t="s">
        <v>1673</v>
      </c>
      <c r="B500" s="94" t="s">
        <v>1674</v>
      </c>
      <c r="C500" s="26"/>
      <c r="D500" s="94">
        <v>0</v>
      </c>
      <c r="E500" s="130">
        <v>0</v>
      </c>
      <c r="F500" s="130">
        <v>0</v>
      </c>
      <c r="G500" s="130">
        <v>0</v>
      </c>
      <c r="H500" s="130">
        <v>0</v>
      </c>
      <c r="I500" s="130">
        <v>0</v>
      </c>
      <c r="J500" s="130">
        <v>0</v>
      </c>
      <c r="K500" s="130">
        <v>0</v>
      </c>
      <c r="L500" s="130">
        <v>0</v>
      </c>
      <c r="M500" s="130">
        <v>0</v>
      </c>
      <c r="N500" s="130">
        <v>77021</v>
      </c>
      <c r="O500" s="130">
        <v>0</v>
      </c>
      <c r="P500" s="130">
        <v>0</v>
      </c>
      <c r="Q500" s="130">
        <v>0</v>
      </c>
      <c r="R500" s="130">
        <v>0</v>
      </c>
      <c r="S500" s="130">
        <v>0</v>
      </c>
      <c r="T500" s="130">
        <v>0</v>
      </c>
      <c r="U500" s="130">
        <v>0</v>
      </c>
      <c r="V500" s="130">
        <v>9000</v>
      </c>
      <c r="W500" s="130">
        <v>0</v>
      </c>
      <c r="X500" s="130">
        <v>0</v>
      </c>
      <c r="Y500" s="130" t="s">
        <v>191</v>
      </c>
      <c r="Z500" s="94" t="s">
        <v>249</v>
      </c>
      <c r="AA500" s="94" t="s">
        <v>1675</v>
      </c>
    </row>
    <row r="501" spans="1:27" x14ac:dyDescent="0.25">
      <c r="A501" s="94" t="s">
        <v>1676</v>
      </c>
      <c r="B501" s="94" t="s">
        <v>1677</v>
      </c>
      <c r="C501" s="26"/>
      <c r="D501" s="94">
        <v>0</v>
      </c>
      <c r="E501" s="130">
        <v>0</v>
      </c>
      <c r="F501" s="130">
        <v>0</v>
      </c>
      <c r="G501" s="130">
        <v>0</v>
      </c>
      <c r="H501" s="130">
        <v>0</v>
      </c>
      <c r="I501" s="130">
        <v>0</v>
      </c>
      <c r="J501" s="130">
        <v>0</v>
      </c>
      <c r="K501" s="130">
        <v>0</v>
      </c>
      <c r="L501" s="130">
        <v>0</v>
      </c>
      <c r="M501" s="130">
        <v>0</v>
      </c>
      <c r="N501" s="130">
        <v>5500</v>
      </c>
      <c r="O501" s="130">
        <v>0</v>
      </c>
      <c r="P501" s="130">
        <v>0</v>
      </c>
      <c r="Q501" s="130">
        <v>0</v>
      </c>
      <c r="R501" s="130">
        <v>0</v>
      </c>
      <c r="S501" s="130">
        <v>0</v>
      </c>
      <c r="T501" s="130">
        <v>0</v>
      </c>
      <c r="U501" s="130">
        <v>0</v>
      </c>
      <c r="V501" s="130">
        <v>0</v>
      </c>
      <c r="W501" s="130">
        <v>0</v>
      </c>
      <c r="X501" s="130">
        <v>0</v>
      </c>
      <c r="Y501" s="130" t="s">
        <v>191</v>
      </c>
      <c r="Z501" s="94" t="s">
        <v>249</v>
      </c>
      <c r="AA501" s="94" t="s">
        <v>1678</v>
      </c>
    </row>
    <row r="502" spans="1:27" x14ac:dyDescent="0.25">
      <c r="A502" s="94" t="s">
        <v>1679</v>
      </c>
      <c r="B502" s="94" t="s">
        <v>1680</v>
      </c>
      <c r="C502" s="26"/>
      <c r="D502" s="94">
        <v>0</v>
      </c>
      <c r="E502" s="130">
        <v>0</v>
      </c>
      <c r="F502" s="130">
        <v>0</v>
      </c>
      <c r="G502" s="130">
        <v>0</v>
      </c>
      <c r="H502" s="130">
        <v>0</v>
      </c>
      <c r="I502" s="130">
        <v>0</v>
      </c>
      <c r="J502" s="130">
        <v>0</v>
      </c>
      <c r="K502" s="130">
        <v>0</v>
      </c>
      <c r="L502" s="130">
        <v>0</v>
      </c>
      <c r="M502" s="130">
        <v>0</v>
      </c>
      <c r="N502" s="130">
        <v>151045</v>
      </c>
      <c r="O502" s="130">
        <v>20164</v>
      </c>
      <c r="P502" s="130">
        <v>0</v>
      </c>
      <c r="Q502" s="130">
        <v>0</v>
      </c>
      <c r="R502" s="130">
        <v>0</v>
      </c>
      <c r="S502" s="130">
        <v>0</v>
      </c>
      <c r="T502" s="130">
        <v>0</v>
      </c>
      <c r="U502" s="130">
        <v>0</v>
      </c>
      <c r="V502" s="130">
        <v>50000</v>
      </c>
      <c r="W502" s="130">
        <v>0</v>
      </c>
      <c r="X502" s="130">
        <v>0</v>
      </c>
      <c r="Y502" s="130" t="s">
        <v>191</v>
      </c>
      <c r="Z502" s="94" t="s">
        <v>406</v>
      </c>
      <c r="AA502" s="94" t="s">
        <v>1681</v>
      </c>
    </row>
    <row r="503" spans="1:27" x14ac:dyDescent="0.25">
      <c r="A503" s="94" t="s">
        <v>1682</v>
      </c>
      <c r="B503" s="94" t="s">
        <v>1683</v>
      </c>
      <c r="C503" s="26"/>
      <c r="D503" s="94">
        <v>0</v>
      </c>
      <c r="E503" s="130">
        <v>0</v>
      </c>
      <c r="F503" s="130">
        <v>0</v>
      </c>
      <c r="G503" s="130">
        <v>1530</v>
      </c>
      <c r="H503" s="130">
        <v>0</v>
      </c>
      <c r="I503" s="130">
        <v>0</v>
      </c>
      <c r="J503" s="130">
        <v>0</v>
      </c>
      <c r="K503" s="130">
        <v>0</v>
      </c>
      <c r="L503" s="130">
        <v>0</v>
      </c>
      <c r="M503" s="130">
        <v>0</v>
      </c>
      <c r="N503" s="130">
        <v>413282</v>
      </c>
      <c r="O503" s="130">
        <v>0</v>
      </c>
      <c r="P503" s="130">
        <v>0</v>
      </c>
      <c r="Q503" s="130">
        <v>889</v>
      </c>
      <c r="R503" s="130">
        <v>0</v>
      </c>
      <c r="S503" s="130">
        <v>0</v>
      </c>
      <c r="T503" s="130">
        <v>0</v>
      </c>
      <c r="U503" s="130">
        <v>0</v>
      </c>
      <c r="V503" s="130">
        <v>0</v>
      </c>
      <c r="W503" s="130">
        <v>0</v>
      </c>
      <c r="X503" s="130">
        <v>16</v>
      </c>
      <c r="Y503" s="130" t="s">
        <v>191</v>
      </c>
      <c r="Z503" s="94" t="s">
        <v>269</v>
      </c>
      <c r="AA503" s="94" t="s">
        <v>1684</v>
      </c>
    </row>
    <row r="504" spans="1:27" x14ac:dyDescent="0.25">
      <c r="A504" s="94" t="s">
        <v>1685</v>
      </c>
      <c r="B504" s="94" t="s">
        <v>1686</v>
      </c>
      <c r="C504" s="26"/>
      <c r="D504" s="94">
        <v>0</v>
      </c>
      <c r="E504" s="130">
        <v>0</v>
      </c>
      <c r="F504" s="130">
        <v>1500</v>
      </c>
      <c r="G504" s="130">
        <v>0</v>
      </c>
      <c r="H504" s="130">
        <v>0</v>
      </c>
      <c r="I504" s="130">
        <v>0</v>
      </c>
      <c r="J504" s="130">
        <v>0</v>
      </c>
      <c r="K504" s="130">
        <v>0</v>
      </c>
      <c r="L504" s="130">
        <v>0</v>
      </c>
      <c r="M504" s="130">
        <v>0</v>
      </c>
      <c r="N504" s="130">
        <v>282123</v>
      </c>
      <c r="O504" s="130">
        <v>37000</v>
      </c>
      <c r="P504" s="130">
        <v>0</v>
      </c>
      <c r="Q504" s="130">
        <v>0</v>
      </c>
      <c r="R504" s="130">
        <v>0</v>
      </c>
      <c r="S504" s="130">
        <v>0</v>
      </c>
      <c r="T504" s="130">
        <v>0</v>
      </c>
      <c r="U504" s="130">
        <v>0</v>
      </c>
      <c r="V504" s="130">
        <v>24000</v>
      </c>
      <c r="W504" s="130">
        <v>0</v>
      </c>
      <c r="X504" s="130">
        <v>0</v>
      </c>
      <c r="Y504" s="130" t="s">
        <v>191</v>
      </c>
      <c r="Z504" s="94" t="s">
        <v>205</v>
      </c>
      <c r="AA504" s="94" t="s">
        <v>1687</v>
      </c>
    </row>
    <row r="505" spans="1:27" x14ac:dyDescent="0.25">
      <c r="A505" s="94" t="s">
        <v>1688</v>
      </c>
      <c r="B505" s="94" t="s">
        <v>1689</v>
      </c>
      <c r="C505" s="26"/>
      <c r="D505" s="94">
        <v>0</v>
      </c>
      <c r="E505" s="130">
        <v>0</v>
      </c>
      <c r="F505" s="130">
        <v>0</v>
      </c>
      <c r="G505" s="130">
        <v>0</v>
      </c>
      <c r="H505" s="130">
        <v>0</v>
      </c>
      <c r="I505" s="130">
        <v>0</v>
      </c>
      <c r="J505" s="130">
        <v>0</v>
      </c>
      <c r="K505" s="130">
        <v>0</v>
      </c>
      <c r="L505" s="130">
        <v>0</v>
      </c>
      <c r="M505" s="130">
        <v>0</v>
      </c>
      <c r="N505" s="130">
        <v>0</v>
      </c>
      <c r="O505" s="130">
        <v>0</v>
      </c>
      <c r="P505" s="130">
        <v>0</v>
      </c>
      <c r="Q505" s="130">
        <v>0</v>
      </c>
      <c r="R505" s="130">
        <v>0</v>
      </c>
      <c r="S505" s="130">
        <v>0</v>
      </c>
      <c r="T505" s="130">
        <v>0</v>
      </c>
      <c r="U505" s="130">
        <v>0</v>
      </c>
      <c r="V505" s="130">
        <v>0</v>
      </c>
      <c r="W505" s="130">
        <v>0</v>
      </c>
      <c r="X505" s="130">
        <v>0</v>
      </c>
      <c r="Y505" s="130" t="s">
        <v>191</v>
      </c>
      <c r="Z505" s="94" t="s">
        <v>249</v>
      </c>
      <c r="AA505" s="94" t="s">
        <v>1690</v>
      </c>
    </row>
    <row r="506" spans="1:27" x14ac:dyDescent="0.25">
      <c r="A506" s="94" t="s">
        <v>1691</v>
      </c>
      <c r="B506" s="94" t="s">
        <v>1692</v>
      </c>
      <c r="C506" s="26"/>
      <c r="D506" s="94">
        <v>0</v>
      </c>
      <c r="E506" s="130">
        <v>0</v>
      </c>
      <c r="F506" s="130">
        <v>0</v>
      </c>
      <c r="G506" s="130">
        <v>0</v>
      </c>
      <c r="H506" s="130">
        <v>0</v>
      </c>
      <c r="I506" s="130">
        <v>0</v>
      </c>
      <c r="J506" s="130">
        <v>0</v>
      </c>
      <c r="K506" s="130">
        <v>0</v>
      </c>
      <c r="L506" s="130">
        <v>0</v>
      </c>
      <c r="M506" s="130">
        <v>0</v>
      </c>
      <c r="N506" s="130">
        <v>156722</v>
      </c>
      <c r="O506" s="130">
        <v>0</v>
      </c>
      <c r="P506" s="130">
        <v>0</v>
      </c>
      <c r="Q506" s="130">
        <v>0</v>
      </c>
      <c r="R506" s="130">
        <v>0</v>
      </c>
      <c r="S506" s="130">
        <v>0</v>
      </c>
      <c r="T506" s="130">
        <v>0</v>
      </c>
      <c r="U506" s="130">
        <v>0</v>
      </c>
      <c r="V506" s="130">
        <v>0</v>
      </c>
      <c r="W506" s="130">
        <v>0</v>
      </c>
      <c r="X506" s="130">
        <v>0</v>
      </c>
      <c r="Y506" s="130" t="s">
        <v>191</v>
      </c>
      <c r="Z506" s="94" t="s">
        <v>212</v>
      </c>
      <c r="AA506" s="94" t="s">
        <v>1693</v>
      </c>
    </row>
    <row r="507" spans="1:27" x14ac:dyDescent="0.25">
      <c r="A507" s="94" t="s">
        <v>1694</v>
      </c>
      <c r="B507" s="94" t="s">
        <v>1695</v>
      </c>
      <c r="C507" s="26"/>
      <c r="D507" s="94">
        <v>0</v>
      </c>
      <c r="E507" s="130">
        <v>0</v>
      </c>
      <c r="F507" s="130">
        <v>0</v>
      </c>
      <c r="G507" s="130">
        <v>0</v>
      </c>
      <c r="H507" s="130">
        <v>0</v>
      </c>
      <c r="I507" s="130">
        <v>0</v>
      </c>
      <c r="J507" s="130">
        <v>0</v>
      </c>
      <c r="K507" s="130">
        <v>0</v>
      </c>
      <c r="L507" s="130">
        <v>0</v>
      </c>
      <c r="M507" s="130">
        <v>0</v>
      </c>
      <c r="N507" s="130">
        <v>44049</v>
      </c>
      <c r="O507" s="130">
        <v>13000</v>
      </c>
      <c r="P507" s="130">
        <v>0</v>
      </c>
      <c r="Q507" s="130">
        <v>0</v>
      </c>
      <c r="R507" s="130">
        <v>0</v>
      </c>
      <c r="S507" s="130">
        <v>0</v>
      </c>
      <c r="T507" s="130">
        <v>0</v>
      </c>
      <c r="U507" s="130">
        <v>0</v>
      </c>
      <c r="V507" s="130">
        <v>0</v>
      </c>
      <c r="W507" s="130">
        <v>40500</v>
      </c>
      <c r="X507" s="130">
        <v>0</v>
      </c>
      <c r="Y507" s="130" t="s">
        <v>191</v>
      </c>
      <c r="Z507" s="94" t="s">
        <v>205</v>
      </c>
      <c r="AA507" s="94" t="s">
        <v>1696</v>
      </c>
    </row>
    <row r="508" spans="1:27" x14ac:dyDescent="0.25">
      <c r="A508" s="94" t="s">
        <v>1697</v>
      </c>
      <c r="B508" s="94" t="s">
        <v>1698</v>
      </c>
      <c r="C508" s="26"/>
      <c r="D508" s="94">
        <v>0</v>
      </c>
      <c r="E508" s="130">
        <v>0</v>
      </c>
      <c r="F508" s="130">
        <v>0</v>
      </c>
      <c r="G508" s="130">
        <v>0</v>
      </c>
      <c r="H508" s="130">
        <v>0</v>
      </c>
      <c r="I508" s="130">
        <v>0</v>
      </c>
      <c r="J508" s="130">
        <v>0</v>
      </c>
      <c r="K508" s="130">
        <v>0</v>
      </c>
      <c r="L508" s="130">
        <v>0</v>
      </c>
      <c r="M508" s="130">
        <v>0</v>
      </c>
      <c r="N508" s="130">
        <v>20404</v>
      </c>
      <c r="O508" s="130">
        <v>41500</v>
      </c>
      <c r="P508" s="130">
        <v>0</v>
      </c>
      <c r="Q508" s="130">
        <v>581</v>
      </c>
      <c r="R508" s="130">
        <v>0</v>
      </c>
      <c r="S508" s="130">
        <v>0</v>
      </c>
      <c r="T508" s="130">
        <v>0</v>
      </c>
      <c r="U508" s="130">
        <v>0</v>
      </c>
      <c r="V508" s="130">
        <v>110102</v>
      </c>
      <c r="W508" s="130">
        <v>79500</v>
      </c>
      <c r="X508" s="130">
        <v>0</v>
      </c>
      <c r="Y508" s="130" t="s">
        <v>191</v>
      </c>
      <c r="Z508" s="94" t="s">
        <v>269</v>
      </c>
      <c r="AA508" s="94" t="s">
        <v>1699</v>
      </c>
    </row>
    <row r="509" spans="1:27" x14ac:dyDescent="0.25">
      <c r="A509" s="26" t="s">
        <v>1700</v>
      </c>
      <c r="B509" s="26" t="s">
        <v>1701</v>
      </c>
      <c r="C509" s="26"/>
      <c r="D509">
        <v>0</v>
      </c>
      <c r="E509">
        <v>0</v>
      </c>
      <c r="F509">
        <v>0</v>
      </c>
      <c r="G509">
        <v>0</v>
      </c>
      <c r="H509">
        <v>0</v>
      </c>
      <c r="I509">
        <v>0</v>
      </c>
      <c r="J509">
        <v>0</v>
      </c>
      <c r="K509">
        <v>0</v>
      </c>
      <c r="L509">
        <v>0</v>
      </c>
      <c r="M509">
        <v>0</v>
      </c>
      <c r="N509">
        <v>1233080</v>
      </c>
      <c r="O509">
        <v>30000</v>
      </c>
      <c r="P509">
        <v>0</v>
      </c>
      <c r="Q509">
        <v>0</v>
      </c>
      <c r="R509">
        <v>0</v>
      </c>
      <c r="S509">
        <v>0</v>
      </c>
      <c r="T509">
        <v>0</v>
      </c>
      <c r="U509">
        <v>0</v>
      </c>
      <c r="V509">
        <v>0</v>
      </c>
      <c r="W509">
        <v>5000</v>
      </c>
      <c r="X509">
        <v>9500</v>
      </c>
      <c r="Y509" t="s">
        <v>191</v>
      </c>
      <c r="Z509" t="s">
        <v>212</v>
      </c>
      <c r="AA509" t="s">
        <v>1702</v>
      </c>
    </row>
    <row r="510" spans="1:27" x14ac:dyDescent="0.25">
      <c r="A510" s="26" t="s">
        <v>1703</v>
      </c>
      <c r="B510" s="26" t="s">
        <v>1704</v>
      </c>
      <c r="C510" s="26"/>
      <c r="D510" s="26">
        <v>0</v>
      </c>
      <c r="E510" s="26">
        <v>0</v>
      </c>
      <c r="F510" s="26">
        <v>0</v>
      </c>
      <c r="G510" s="26">
        <v>0</v>
      </c>
      <c r="H510" s="26">
        <v>0</v>
      </c>
      <c r="I510" s="26">
        <v>1988</v>
      </c>
      <c r="J510" s="26">
        <v>0</v>
      </c>
      <c r="K510" s="26">
        <v>0</v>
      </c>
      <c r="L510" s="26">
        <v>0</v>
      </c>
      <c r="M510" s="26">
        <v>0</v>
      </c>
      <c r="N510" s="26">
        <v>117158</v>
      </c>
      <c r="O510" s="26">
        <v>24000</v>
      </c>
      <c r="P510" s="26">
        <v>0</v>
      </c>
      <c r="Q510" s="26">
        <v>0</v>
      </c>
      <c r="R510" s="26">
        <v>0</v>
      </c>
      <c r="S510" s="26">
        <v>0</v>
      </c>
      <c r="T510" s="26">
        <v>0</v>
      </c>
      <c r="U510" s="26">
        <v>0</v>
      </c>
      <c r="V510" s="26">
        <v>0</v>
      </c>
      <c r="W510" s="26">
        <v>38000</v>
      </c>
      <c r="X510" s="26">
        <v>70000</v>
      </c>
      <c r="Y510" s="26" t="s">
        <v>191</v>
      </c>
      <c r="Z510" s="26" t="s">
        <v>205</v>
      </c>
      <c r="AA510" s="26" t="s">
        <v>1705</v>
      </c>
    </row>
    <row r="511" spans="1:27" x14ac:dyDescent="0.25">
      <c r="A511" s="26" t="s">
        <v>1706</v>
      </c>
      <c r="B511" s="26" t="s">
        <v>1707</v>
      </c>
      <c r="C511" s="26"/>
      <c r="D511" s="26">
        <v>0</v>
      </c>
      <c r="E511" s="26">
        <v>0</v>
      </c>
      <c r="F511" s="26">
        <v>0</v>
      </c>
      <c r="G511" s="26">
        <v>0</v>
      </c>
      <c r="H511" s="26">
        <v>0</v>
      </c>
      <c r="I511" s="26">
        <v>0</v>
      </c>
      <c r="J511" s="26">
        <v>0</v>
      </c>
      <c r="K511" s="26">
        <v>0</v>
      </c>
      <c r="L511" s="26">
        <v>0</v>
      </c>
      <c r="M511" s="26">
        <v>0</v>
      </c>
      <c r="N511" s="26">
        <v>629147</v>
      </c>
      <c r="O511" s="26">
        <v>103800</v>
      </c>
      <c r="P511" s="26">
        <v>0</v>
      </c>
      <c r="Q511" s="26">
        <v>0</v>
      </c>
      <c r="R511" s="26">
        <v>0</v>
      </c>
      <c r="S511" s="26">
        <v>0</v>
      </c>
      <c r="T511" s="26">
        <v>0</v>
      </c>
      <c r="U511" s="26">
        <v>0</v>
      </c>
      <c r="V511" s="26">
        <v>0</v>
      </c>
      <c r="W511" s="26">
        <v>0</v>
      </c>
      <c r="X511" s="26">
        <v>0</v>
      </c>
      <c r="Y511" s="26" t="s">
        <v>191</v>
      </c>
      <c r="Z511" s="26" t="s">
        <v>269</v>
      </c>
      <c r="AA511" s="26" t="s">
        <v>1708</v>
      </c>
    </row>
    <row r="512" spans="1:27" x14ac:dyDescent="0.25">
      <c r="A512" s="26" t="s">
        <v>1709</v>
      </c>
      <c r="B512" s="26" t="s">
        <v>1710</v>
      </c>
      <c r="C512" s="26"/>
      <c r="D512" s="26">
        <v>0</v>
      </c>
      <c r="E512" s="26">
        <v>0</v>
      </c>
      <c r="F512" s="26">
        <v>0</v>
      </c>
      <c r="G512" s="26">
        <v>0</v>
      </c>
      <c r="H512" s="26">
        <v>0</v>
      </c>
      <c r="I512" s="26">
        <v>0</v>
      </c>
      <c r="J512" s="26">
        <v>0</v>
      </c>
      <c r="K512" s="26">
        <v>0</v>
      </c>
      <c r="L512" s="26">
        <v>0</v>
      </c>
      <c r="M512" s="26">
        <v>0</v>
      </c>
      <c r="N512" s="26">
        <v>2253</v>
      </c>
      <c r="O512" s="26">
        <v>0</v>
      </c>
      <c r="P512" s="26">
        <v>0</v>
      </c>
      <c r="Q512" s="26">
        <v>0</v>
      </c>
      <c r="R512" s="26">
        <v>5000</v>
      </c>
      <c r="S512" s="26">
        <v>0</v>
      </c>
      <c r="T512" s="26">
        <v>0</v>
      </c>
      <c r="U512" s="26">
        <v>0</v>
      </c>
      <c r="V512" s="26">
        <v>0</v>
      </c>
      <c r="W512" s="26">
        <v>0</v>
      </c>
      <c r="X512" s="26">
        <v>0</v>
      </c>
      <c r="Y512" s="26" t="s">
        <v>191</v>
      </c>
      <c r="Z512" s="26" t="s">
        <v>212</v>
      </c>
      <c r="AA512" s="26" t="s">
        <v>1711</v>
      </c>
    </row>
    <row r="513" spans="1:27" x14ac:dyDescent="0.25">
      <c r="A513" s="26" t="s">
        <v>1712</v>
      </c>
      <c r="B513" s="26" t="s">
        <v>1713</v>
      </c>
      <c r="C513" s="26"/>
      <c r="D513" s="26">
        <v>0</v>
      </c>
      <c r="E513" s="26">
        <v>0</v>
      </c>
      <c r="F513" s="26">
        <v>0</v>
      </c>
      <c r="G513" s="26">
        <v>0</v>
      </c>
      <c r="H513" s="26">
        <v>0</v>
      </c>
      <c r="I513" s="26">
        <v>0</v>
      </c>
      <c r="J513" s="26">
        <v>289</v>
      </c>
      <c r="K513" s="26">
        <v>0</v>
      </c>
      <c r="L513" s="26">
        <v>0</v>
      </c>
      <c r="M513" s="26">
        <v>0</v>
      </c>
      <c r="N513" s="26">
        <v>404675</v>
      </c>
      <c r="O513" s="26">
        <v>10000</v>
      </c>
      <c r="P513" s="26">
        <v>0</v>
      </c>
      <c r="Q513" s="26">
        <v>0</v>
      </c>
      <c r="R513" s="26">
        <v>0</v>
      </c>
      <c r="S513" s="26">
        <v>0</v>
      </c>
      <c r="T513" s="26">
        <v>0</v>
      </c>
      <c r="U513" s="26">
        <v>0</v>
      </c>
      <c r="V513" s="26">
        <v>40000</v>
      </c>
      <c r="W513" s="26">
        <v>7150</v>
      </c>
      <c r="X513" s="26">
        <v>0</v>
      </c>
      <c r="Y513" s="26" t="s">
        <v>191</v>
      </c>
      <c r="Z513" s="26" t="s">
        <v>372</v>
      </c>
      <c r="AA513" s="26" t="s">
        <v>1714</v>
      </c>
    </row>
    <row r="514" spans="1:27" x14ac:dyDescent="0.25">
      <c r="A514" s="26" t="s">
        <v>1715</v>
      </c>
      <c r="B514" s="26" t="s">
        <v>1716</v>
      </c>
      <c r="C514" s="26"/>
      <c r="D514" s="26">
        <v>0</v>
      </c>
      <c r="E514" s="26">
        <v>0</v>
      </c>
      <c r="F514" s="26">
        <v>0</v>
      </c>
      <c r="G514" s="26">
        <v>0</v>
      </c>
      <c r="H514" s="26">
        <v>0</v>
      </c>
      <c r="I514" s="26">
        <v>0</v>
      </c>
      <c r="J514" s="26">
        <v>0</v>
      </c>
      <c r="K514" s="26">
        <v>0</v>
      </c>
      <c r="L514" s="26">
        <v>0</v>
      </c>
      <c r="M514" s="26">
        <v>0</v>
      </c>
      <c r="N514" s="26">
        <v>95742</v>
      </c>
      <c r="O514" s="26">
        <v>0</v>
      </c>
      <c r="P514" s="26">
        <v>0</v>
      </c>
      <c r="Q514" s="26">
        <v>0</v>
      </c>
      <c r="R514" s="26">
        <v>0</v>
      </c>
      <c r="S514" s="26">
        <v>0</v>
      </c>
      <c r="T514" s="26">
        <v>0</v>
      </c>
      <c r="U514" s="26">
        <v>0</v>
      </c>
      <c r="V514" s="26">
        <v>0</v>
      </c>
      <c r="W514" s="26">
        <v>0</v>
      </c>
      <c r="X514" s="26">
        <v>4000</v>
      </c>
      <c r="Y514" s="26" t="s">
        <v>191</v>
      </c>
      <c r="Z514" s="26" t="s">
        <v>212</v>
      </c>
      <c r="AA514" s="26" t="s">
        <v>1717</v>
      </c>
    </row>
    <row r="515" spans="1:27" x14ac:dyDescent="0.25">
      <c r="A515" s="26" t="s">
        <v>1718</v>
      </c>
      <c r="B515" s="26" t="s">
        <v>1719</v>
      </c>
      <c r="C515" s="26"/>
      <c r="D515" s="26">
        <v>0</v>
      </c>
      <c r="E515" s="26">
        <v>0</v>
      </c>
      <c r="F515" s="26">
        <v>0</v>
      </c>
      <c r="G515" s="26">
        <v>0</v>
      </c>
      <c r="H515" s="26">
        <v>0</v>
      </c>
      <c r="I515" s="26">
        <v>0</v>
      </c>
      <c r="J515" s="26">
        <v>0</v>
      </c>
      <c r="K515" s="26">
        <v>0</v>
      </c>
      <c r="L515" s="26">
        <v>0</v>
      </c>
      <c r="M515" s="26">
        <v>0</v>
      </c>
      <c r="N515" s="26">
        <v>307317</v>
      </c>
      <c r="O515" s="26">
        <v>23800</v>
      </c>
      <c r="P515" s="26">
        <v>0</v>
      </c>
      <c r="Q515" s="26">
        <v>0</v>
      </c>
      <c r="R515" s="26">
        <v>0</v>
      </c>
      <c r="S515" s="26">
        <v>0</v>
      </c>
      <c r="T515" s="26">
        <v>1306</v>
      </c>
      <c r="U515" s="26">
        <v>477</v>
      </c>
      <c r="V515" s="26">
        <v>0</v>
      </c>
      <c r="W515" s="26">
        <v>35000</v>
      </c>
      <c r="X515" s="26">
        <v>0</v>
      </c>
      <c r="Y515" s="26" t="s">
        <v>195</v>
      </c>
      <c r="Z515" s="26" t="s">
        <v>205</v>
      </c>
      <c r="AA515" s="26" t="s">
        <v>1720</v>
      </c>
    </row>
    <row r="516" spans="1:27" x14ac:dyDescent="0.25">
      <c r="A516" t="s">
        <v>1721</v>
      </c>
      <c r="B516" t="s">
        <v>1722</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t="s">
        <v>191</v>
      </c>
      <c r="Z516" t="s">
        <v>212</v>
      </c>
      <c r="AA516" t="s">
        <v>1723</v>
      </c>
    </row>
    <row r="517" spans="1:27" x14ac:dyDescent="0.25">
      <c r="A517" s="26" t="s">
        <v>1724</v>
      </c>
      <c r="B517" s="26" t="s">
        <v>1725</v>
      </c>
      <c r="C517" s="26"/>
      <c r="D517" s="26">
        <v>0</v>
      </c>
      <c r="E517" s="26">
        <v>0</v>
      </c>
      <c r="F517" s="26">
        <v>0</v>
      </c>
      <c r="G517" s="26">
        <v>0</v>
      </c>
      <c r="H517" s="26">
        <v>0</v>
      </c>
      <c r="I517" s="26">
        <v>0</v>
      </c>
      <c r="J517" s="26">
        <v>0</v>
      </c>
      <c r="K517" s="26">
        <v>0</v>
      </c>
      <c r="L517" s="26">
        <v>0</v>
      </c>
      <c r="M517" s="26">
        <v>0</v>
      </c>
      <c r="N517" s="26">
        <v>0</v>
      </c>
      <c r="O517" s="26">
        <v>0</v>
      </c>
      <c r="P517" s="26">
        <v>0</v>
      </c>
      <c r="Q517" s="26">
        <v>0</v>
      </c>
      <c r="R517" s="26">
        <v>0</v>
      </c>
      <c r="S517" s="26">
        <v>0</v>
      </c>
      <c r="T517" s="26">
        <v>0</v>
      </c>
      <c r="U517" s="26">
        <v>0</v>
      </c>
      <c r="V517" s="26">
        <v>0</v>
      </c>
      <c r="W517" s="26">
        <v>0</v>
      </c>
      <c r="X517" s="26">
        <v>0</v>
      </c>
      <c r="Y517" s="26" t="s">
        <v>191</v>
      </c>
      <c r="Z517" s="26" t="s">
        <v>212</v>
      </c>
      <c r="AA517" s="26" t="s">
        <v>1726</v>
      </c>
    </row>
    <row r="518" spans="1:27" x14ac:dyDescent="0.25">
      <c r="A518" s="26" t="s">
        <v>1727</v>
      </c>
      <c r="B518" s="26" t="s">
        <v>1728</v>
      </c>
      <c r="C518" s="26"/>
      <c r="D518" s="26">
        <v>0</v>
      </c>
      <c r="E518" s="26">
        <v>0</v>
      </c>
      <c r="F518" s="26">
        <v>0</v>
      </c>
      <c r="G518" s="26">
        <v>0</v>
      </c>
      <c r="H518" s="26">
        <v>0</v>
      </c>
      <c r="I518" s="26">
        <v>0</v>
      </c>
      <c r="J518" s="26">
        <v>0</v>
      </c>
      <c r="K518" s="26">
        <v>0</v>
      </c>
      <c r="L518" s="26">
        <v>0</v>
      </c>
      <c r="M518" s="26">
        <v>0</v>
      </c>
      <c r="N518" s="26">
        <v>1552</v>
      </c>
      <c r="O518" s="26">
        <v>0</v>
      </c>
      <c r="P518" s="26">
        <v>0</v>
      </c>
      <c r="Q518" s="26">
        <v>0</v>
      </c>
      <c r="R518" s="26">
        <v>0</v>
      </c>
      <c r="S518" s="26">
        <v>0</v>
      </c>
      <c r="T518" s="26">
        <v>0</v>
      </c>
      <c r="U518" s="26">
        <v>0</v>
      </c>
      <c r="V518" s="26">
        <v>0</v>
      </c>
      <c r="W518" s="26">
        <v>0</v>
      </c>
      <c r="X518" s="26">
        <v>0</v>
      </c>
      <c r="Y518" s="26" t="s">
        <v>191</v>
      </c>
      <c r="Z518" s="26" t="s">
        <v>212</v>
      </c>
      <c r="AA518" s="26" t="s">
        <v>1729</v>
      </c>
    </row>
    <row r="519" spans="1:27" x14ac:dyDescent="0.25">
      <c r="A519" s="26" t="s">
        <v>1730</v>
      </c>
      <c r="B519" s="26" t="s">
        <v>1731</v>
      </c>
      <c r="C519" s="26"/>
      <c r="D519" s="26">
        <v>0</v>
      </c>
      <c r="E519" s="26">
        <v>0</v>
      </c>
      <c r="F519" s="26">
        <v>0</v>
      </c>
      <c r="G519" s="26">
        <v>0</v>
      </c>
      <c r="H519" s="26">
        <v>0</v>
      </c>
      <c r="I519" s="26">
        <v>0</v>
      </c>
      <c r="J519" s="26">
        <v>0</v>
      </c>
      <c r="K519" s="26">
        <v>0</v>
      </c>
      <c r="L519" s="26">
        <v>0</v>
      </c>
      <c r="M519" s="26">
        <v>0</v>
      </c>
      <c r="N519" s="26">
        <v>33000</v>
      </c>
      <c r="O519" s="26">
        <v>0</v>
      </c>
      <c r="P519" s="26">
        <v>0</v>
      </c>
      <c r="Q519" s="26">
        <v>0</v>
      </c>
      <c r="R519" s="26">
        <v>0</v>
      </c>
      <c r="S519" s="26">
        <v>0</v>
      </c>
      <c r="T519" s="26">
        <v>0</v>
      </c>
      <c r="U519" s="26">
        <v>0</v>
      </c>
      <c r="V519" s="26">
        <v>0</v>
      </c>
      <c r="W519" s="26">
        <v>270</v>
      </c>
      <c r="X519" s="26">
        <v>2000</v>
      </c>
      <c r="Y519" s="26" t="s">
        <v>191</v>
      </c>
      <c r="Z519" s="26" t="s">
        <v>212</v>
      </c>
      <c r="AA519" s="26" t="s">
        <v>1732</v>
      </c>
    </row>
    <row r="520" spans="1:27" x14ac:dyDescent="0.25">
      <c r="A520" s="26" t="s">
        <v>1733</v>
      </c>
      <c r="B520" s="26" t="s">
        <v>1734</v>
      </c>
      <c r="C520" s="26"/>
      <c r="D520" s="26">
        <v>0</v>
      </c>
      <c r="E520" s="26">
        <v>0</v>
      </c>
      <c r="F520" s="26">
        <v>0</v>
      </c>
      <c r="G520" s="26">
        <v>0</v>
      </c>
      <c r="H520" s="26">
        <v>0</v>
      </c>
      <c r="I520" s="26">
        <v>0</v>
      </c>
      <c r="J520" s="26">
        <v>0</v>
      </c>
      <c r="K520" s="26">
        <v>0</v>
      </c>
      <c r="L520" s="26">
        <v>0</v>
      </c>
      <c r="M520" s="26">
        <v>0</v>
      </c>
      <c r="N520" s="26">
        <v>232115</v>
      </c>
      <c r="O520" s="26">
        <v>0</v>
      </c>
      <c r="P520" s="26">
        <v>0</v>
      </c>
      <c r="Q520" s="26">
        <v>5000</v>
      </c>
      <c r="R520" s="26">
        <v>0</v>
      </c>
      <c r="S520" s="26">
        <v>0</v>
      </c>
      <c r="T520" s="26">
        <v>0</v>
      </c>
      <c r="U520" s="26">
        <v>0</v>
      </c>
      <c r="V520" s="26">
        <v>0</v>
      </c>
      <c r="W520" s="26">
        <v>0</v>
      </c>
      <c r="X520" s="26">
        <v>2350</v>
      </c>
      <c r="Y520" s="26" t="s">
        <v>191</v>
      </c>
      <c r="Z520" s="26" t="s">
        <v>205</v>
      </c>
      <c r="AA520" s="26" t="s">
        <v>1735</v>
      </c>
    </row>
    <row r="521" spans="1:27" x14ac:dyDescent="0.25">
      <c r="A521" s="26" t="s">
        <v>1736</v>
      </c>
      <c r="B521" s="26" t="s">
        <v>1737</v>
      </c>
      <c r="C521" s="26"/>
      <c r="D521" s="26">
        <v>0</v>
      </c>
      <c r="E521" s="26">
        <v>0</v>
      </c>
      <c r="F521" s="26">
        <v>0</v>
      </c>
      <c r="G521" s="26">
        <v>0</v>
      </c>
      <c r="H521" s="26">
        <v>0</v>
      </c>
      <c r="I521" s="26">
        <v>0</v>
      </c>
      <c r="J521" s="26">
        <v>0</v>
      </c>
      <c r="K521" s="26">
        <v>0</v>
      </c>
      <c r="L521" s="26">
        <v>0</v>
      </c>
      <c r="M521" s="26">
        <v>0</v>
      </c>
      <c r="N521" s="26">
        <v>0</v>
      </c>
      <c r="O521" s="26">
        <v>0</v>
      </c>
      <c r="P521" s="26">
        <v>0</v>
      </c>
      <c r="Q521" s="26">
        <v>0</v>
      </c>
      <c r="R521" s="26">
        <v>0</v>
      </c>
      <c r="S521" s="26">
        <v>0</v>
      </c>
      <c r="T521" s="26">
        <v>0</v>
      </c>
      <c r="U521" s="26">
        <v>0</v>
      </c>
      <c r="V521" s="26">
        <v>0</v>
      </c>
      <c r="W521" s="26">
        <v>0</v>
      </c>
      <c r="X521" s="26">
        <v>0</v>
      </c>
      <c r="Y521" s="26" t="s">
        <v>191</v>
      </c>
      <c r="Z521" s="26" t="s">
        <v>249</v>
      </c>
      <c r="AA521" s="26" t="s">
        <v>1738</v>
      </c>
    </row>
  </sheetData>
  <autoFilter ref="A11:AA521" xr:uid="{ED9D16A8-C741-49A3-85AF-291135A4BBB5}">
    <sortState xmlns:xlrd2="http://schemas.microsoft.com/office/spreadsheetml/2017/richdata2" ref="A12:AA521">
      <sortCondition ref="B11:B508"/>
    </sortState>
  </autoFilter>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E28B6-0FFA-4B68-BBFC-0A27D89F46B0}">
  <sheetPr>
    <tabColor rgb="FFFFC000"/>
  </sheetPr>
  <dimension ref="A1:AA521"/>
  <sheetViews>
    <sheetView showGridLines="0" zoomScale="82" zoomScaleNormal="82" workbookViewId="0">
      <pane xSplit="3" ySplit="9" topLeftCell="D457" activePane="bottomRight" state="frozen"/>
      <selection pane="topRight" activeCell="R3" sqref="R3"/>
      <selection pane="bottomLeft" activeCell="R3" sqref="R3"/>
      <selection pane="bottomRight" activeCell="A522" sqref="A522"/>
    </sheetView>
  </sheetViews>
  <sheetFormatPr defaultColWidth="9.1796875" defaultRowHeight="12.5" x14ac:dyDescent="0.25"/>
  <cols>
    <col min="1" max="1" width="15" customWidth="1"/>
    <col min="2" max="2" width="39.453125" customWidth="1"/>
    <col min="3" max="3" width="5.81640625" customWidth="1"/>
    <col min="4" max="27" width="15.81640625" customWidth="1"/>
  </cols>
  <sheetData>
    <row r="1" spans="1:27" ht="13" x14ac:dyDescent="0.3">
      <c r="A1" s="263" t="s">
        <v>22</v>
      </c>
      <c r="B1" s="53"/>
      <c r="C1" s="53"/>
      <c r="D1" s="54"/>
      <c r="E1" s="54"/>
      <c r="F1" s="54"/>
      <c r="G1" s="54"/>
      <c r="H1" s="54"/>
      <c r="I1" s="54"/>
      <c r="J1" s="54"/>
      <c r="K1" s="54"/>
      <c r="L1" s="54"/>
      <c r="M1" s="54"/>
      <c r="N1" s="54"/>
      <c r="O1" s="54"/>
      <c r="P1" s="54"/>
      <c r="Q1" s="54"/>
      <c r="R1" s="54"/>
      <c r="S1" s="54"/>
      <c r="T1" s="54"/>
      <c r="U1" s="54"/>
      <c r="V1" s="54"/>
      <c r="W1" s="54"/>
      <c r="X1" s="54"/>
      <c r="Y1" s="53"/>
      <c r="Z1" s="53"/>
      <c r="AA1" s="53"/>
    </row>
    <row r="2" spans="1:27" x14ac:dyDescent="0.25">
      <c r="A2" s="53"/>
      <c r="B2" s="53"/>
      <c r="C2" s="53"/>
      <c r="D2" s="54"/>
      <c r="E2" s="54"/>
      <c r="F2" s="54"/>
      <c r="G2" s="54"/>
      <c r="H2" s="54"/>
      <c r="I2" s="54"/>
      <c r="J2" s="54"/>
      <c r="K2" s="54"/>
      <c r="L2" s="54"/>
      <c r="M2" s="54"/>
      <c r="N2" s="54"/>
      <c r="O2" s="54"/>
      <c r="P2" s="54"/>
      <c r="Q2" s="54"/>
      <c r="R2" s="54"/>
      <c r="S2" s="54"/>
      <c r="T2" s="54"/>
      <c r="U2" s="54"/>
      <c r="V2" s="54"/>
      <c r="W2" s="54"/>
      <c r="X2" s="54"/>
      <c r="Y2" s="53"/>
      <c r="Z2" s="53"/>
      <c r="AA2" s="53"/>
    </row>
    <row r="3" spans="1:27" x14ac:dyDescent="0.25">
      <c r="A3" s="88" t="s">
        <v>185</v>
      </c>
      <c r="B3" s="53"/>
      <c r="C3" s="53"/>
      <c r="D3" s="54"/>
      <c r="E3" s="54"/>
      <c r="F3" s="54"/>
      <c r="G3" s="54"/>
      <c r="H3" s="54"/>
      <c r="I3" s="54"/>
      <c r="J3" s="54"/>
      <c r="K3" s="54"/>
      <c r="L3" s="54"/>
      <c r="M3" s="54"/>
      <c r="N3" s="54"/>
      <c r="O3" s="54"/>
      <c r="P3" s="54"/>
      <c r="Q3" s="54"/>
      <c r="R3" s="54"/>
      <c r="S3" s="54"/>
      <c r="T3" s="54"/>
      <c r="U3" s="54"/>
      <c r="V3" s="54"/>
      <c r="W3" s="54"/>
      <c r="X3" s="54"/>
      <c r="Y3" s="53"/>
      <c r="Z3" s="53"/>
      <c r="AA3" s="53"/>
    </row>
    <row r="4" spans="1:27" ht="65" x14ac:dyDescent="0.3">
      <c r="A4" s="142" t="s">
        <v>186</v>
      </c>
      <c r="B4" s="142" t="s">
        <v>187</v>
      </c>
      <c r="C4" s="142"/>
      <c r="D4" s="144" t="s">
        <v>94</v>
      </c>
      <c r="E4" s="144" t="s">
        <v>97</v>
      </c>
      <c r="F4" s="144" t="s">
        <v>99</v>
      </c>
      <c r="G4" s="144" t="s">
        <v>101</v>
      </c>
      <c r="H4" s="144" t="s">
        <v>103</v>
      </c>
      <c r="I4" s="144" t="s">
        <v>105</v>
      </c>
      <c r="J4" s="144" t="s">
        <v>107</v>
      </c>
      <c r="K4" s="144" t="s">
        <v>109</v>
      </c>
      <c r="L4" s="144" t="s">
        <v>116</v>
      </c>
      <c r="M4" s="144" t="s">
        <v>118</v>
      </c>
      <c r="N4" s="144" t="s">
        <v>120</v>
      </c>
      <c r="O4" s="144" t="s">
        <v>122</v>
      </c>
      <c r="P4" s="144" t="s">
        <v>123</v>
      </c>
      <c r="Q4" s="144" t="s">
        <v>124</v>
      </c>
      <c r="R4" s="144" t="s">
        <v>125</v>
      </c>
      <c r="S4" s="144" t="s">
        <v>126</v>
      </c>
      <c r="T4" s="144" t="s">
        <v>127</v>
      </c>
      <c r="U4" s="144" t="s">
        <v>128</v>
      </c>
      <c r="V4" s="144" t="s">
        <v>129</v>
      </c>
      <c r="W4" s="144" t="s">
        <v>188</v>
      </c>
      <c r="X4" s="144" t="s">
        <v>189</v>
      </c>
      <c r="Y4" s="143"/>
      <c r="Z4" s="143"/>
      <c r="AA4" s="143"/>
    </row>
    <row r="5" spans="1:27" ht="13" x14ac:dyDescent="0.3">
      <c r="A5" s="91" t="s">
        <v>190</v>
      </c>
      <c r="B5" s="91" t="s">
        <v>168</v>
      </c>
      <c r="C5" s="91"/>
      <c r="D5" s="92">
        <f>SUM(D$12:D$521)</f>
        <v>27948</v>
      </c>
      <c r="E5" s="92">
        <f t="shared" ref="E5:X5" si="0">SUM(E$12:E$521)</f>
        <v>0</v>
      </c>
      <c r="F5" s="92">
        <f t="shared" si="0"/>
        <v>396709</v>
      </c>
      <c r="G5" s="92">
        <f t="shared" si="0"/>
        <v>66058</v>
      </c>
      <c r="H5" s="92">
        <f t="shared" si="0"/>
        <v>34045</v>
      </c>
      <c r="I5" s="92">
        <f t="shared" si="0"/>
        <v>10219</v>
      </c>
      <c r="J5" s="92">
        <f t="shared" si="0"/>
        <v>27119</v>
      </c>
      <c r="K5" s="92">
        <f t="shared" si="0"/>
        <v>5696</v>
      </c>
      <c r="L5" s="92">
        <f t="shared" si="0"/>
        <v>4290000</v>
      </c>
      <c r="M5" s="92">
        <f t="shared" si="0"/>
        <v>1193355</v>
      </c>
      <c r="N5" s="92">
        <f t="shared" si="0"/>
        <v>79024507</v>
      </c>
      <c r="O5" s="92">
        <f t="shared" si="0"/>
        <v>8797567</v>
      </c>
      <c r="P5" s="92">
        <f t="shared" si="0"/>
        <v>2850</v>
      </c>
      <c r="Q5" s="92">
        <f t="shared" si="0"/>
        <v>673137</v>
      </c>
      <c r="R5" s="92">
        <f t="shared" si="0"/>
        <v>23465</v>
      </c>
      <c r="S5" s="92">
        <f t="shared" si="0"/>
        <v>173241</v>
      </c>
      <c r="T5" s="92">
        <f t="shared" si="0"/>
        <v>836702</v>
      </c>
      <c r="U5" s="92">
        <f t="shared" si="0"/>
        <v>2363</v>
      </c>
      <c r="V5" s="92">
        <f t="shared" si="0"/>
        <v>8873345</v>
      </c>
      <c r="W5" s="92">
        <f t="shared" si="0"/>
        <v>9340837</v>
      </c>
      <c r="X5" s="92">
        <f t="shared" si="0"/>
        <v>2191508</v>
      </c>
      <c r="Y5" s="91"/>
      <c r="Z5" s="91"/>
      <c r="AA5" s="91"/>
    </row>
    <row r="6" spans="1:27" ht="13" x14ac:dyDescent="0.3">
      <c r="A6" s="91" t="s">
        <v>191</v>
      </c>
      <c r="B6" s="91" t="s">
        <v>192</v>
      </c>
      <c r="C6" s="91"/>
      <c r="D6" s="92">
        <f>SUMIF($Y$12:$Y$521, $A6, D$12:D$521)</f>
        <v>26783</v>
      </c>
      <c r="E6" s="92">
        <f t="shared" ref="E6:X9" si="1">SUMIF($Y$12:$Y$521, $A6, E$12:E$521)</f>
        <v>0</v>
      </c>
      <c r="F6" s="92">
        <f t="shared" si="1"/>
        <v>62489</v>
      </c>
      <c r="G6" s="92">
        <f t="shared" si="1"/>
        <v>60332</v>
      </c>
      <c r="H6" s="92">
        <f t="shared" si="1"/>
        <v>13106</v>
      </c>
      <c r="I6" s="92">
        <f t="shared" si="1"/>
        <v>9359</v>
      </c>
      <c r="J6" s="92">
        <f t="shared" si="1"/>
        <v>9411</v>
      </c>
      <c r="K6" s="92">
        <f t="shared" si="1"/>
        <v>5049</v>
      </c>
      <c r="L6" s="92">
        <f t="shared" si="1"/>
        <v>3920000</v>
      </c>
      <c r="M6" s="92">
        <f t="shared" si="1"/>
        <v>1193352</v>
      </c>
      <c r="N6" s="92">
        <f t="shared" si="1"/>
        <v>64584441</v>
      </c>
      <c r="O6" s="92">
        <f t="shared" si="1"/>
        <v>6701988</v>
      </c>
      <c r="P6" s="92">
        <f t="shared" si="1"/>
        <v>500</v>
      </c>
      <c r="Q6" s="92">
        <f t="shared" si="1"/>
        <v>568301</v>
      </c>
      <c r="R6" s="92">
        <f t="shared" si="1"/>
        <v>22364</v>
      </c>
      <c r="S6" s="92">
        <f t="shared" si="1"/>
        <v>167352</v>
      </c>
      <c r="T6" s="92">
        <f t="shared" si="1"/>
        <v>713289</v>
      </c>
      <c r="U6" s="92">
        <f t="shared" si="1"/>
        <v>376</v>
      </c>
      <c r="V6" s="92">
        <f t="shared" si="1"/>
        <v>8065232</v>
      </c>
      <c r="W6" s="92">
        <f t="shared" si="1"/>
        <v>7609081</v>
      </c>
      <c r="X6" s="92">
        <f t="shared" si="1"/>
        <v>2030622</v>
      </c>
      <c r="Y6" s="91"/>
      <c r="Z6" s="91"/>
      <c r="AA6" s="91"/>
    </row>
    <row r="7" spans="1:27" ht="13" x14ac:dyDescent="0.3">
      <c r="A7" s="91" t="s">
        <v>193</v>
      </c>
      <c r="B7" s="91" t="s">
        <v>194</v>
      </c>
      <c r="C7" s="91"/>
      <c r="D7" s="92">
        <f t="shared" ref="D7:S9" si="2">SUMIF($Y$12:$Y$521, $A7, D$12:D$521)</f>
        <v>1131</v>
      </c>
      <c r="E7" s="92">
        <f>SUMIF($Y$12:$Y$521, $A7, E$12:E$521)</f>
        <v>0</v>
      </c>
      <c r="F7" s="92">
        <f t="shared" si="2"/>
        <v>310633</v>
      </c>
      <c r="G7" s="92">
        <f t="shared" si="2"/>
        <v>5576</v>
      </c>
      <c r="H7" s="92">
        <f>SUMIF($Y$12:$Y$521, $A7, H$12:H$521)</f>
        <v>20034</v>
      </c>
      <c r="I7" s="92">
        <f t="shared" si="2"/>
        <v>0</v>
      </c>
      <c r="J7" s="92">
        <f t="shared" si="2"/>
        <v>15183</v>
      </c>
      <c r="K7" s="92">
        <f t="shared" si="2"/>
        <v>647</v>
      </c>
      <c r="L7" s="92">
        <f t="shared" si="2"/>
        <v>370000</v>
      </c>
      <c r="M7" s="92">
        <f t="shared" si="2"/>
        <v>2</v>
      </c>
      <c r="N7" s="92">
        <f t="shared" si="2"/>
        <v>9659662</v>
      </c>
      <c r="O7" s="92">
        <f t="shared" si="2"/>
        <v>1578906</v>
      </c>
      <c r="P7" s="92">
        <f t="shared" si="2"/>
        <v>350</v>
      </c>
      <c r="Q7" s="92">
        <f t="shared" si="2"/>
        <v>93638</v>
      </c>
      <c r="R7" s="92">
        <f t="shared" si="2"/>
        <v>1101</v>
      </c>
      <c r="S7" s="92">
        <f t="shared" si="2"/>
        <v>302</v>
      </c>
      <c r="T7" s="92">
        <f t="shared" si="1"/>
        <v>2275</v>
      </c>
      <c r="U7" s="92">
        <f t="shared" si="1"/>
        <v>0</v>
      </c>
      <c r="V7" s="92">
        <f t="shared" si="1"/>
        <v>659913</v>
      </c>
      <c r="W7" s="92">
        <f t="shared" si="1"/>
        <v>1265462</v>
      </c>
      <c r="X7" s="92">
        <f>SUMIF($Y$12:$Y$521, $A7, X$12:X$521)</f>
        <v>100750</v>
      </c>
      <c r="Y7" s="91"/>
      <c r="Z7" s="91"/>
      <c r="AA7" s="91"/>
    </row>
    <row r="8" spans="1:27" ht="13" x14ac:dyDescent="0.3">
      <c r="A8" s="91" t="s">
        <v>195</v>
      </c>
      <c r="B8" s="91" t="s">
        <v>196</v>
      </c>
      <c r="C8" s="91"/>
      <c r="D8" s="92">
        <f t="shared" si="2"/>
        <v>34</v>
      </c>
      <c r="E8" s="92">
        <f t="shared" si="1"/>
        <v>0</v>
      </c>
      <c r="F8" s="92">
        <f t="shared" si="1"/>
        <v>23587</v>
      </c>
      <c r="G8" s="92">
        <f t="shared" si="1"/>
        <v>150</v>
      </c>
      <c r="H8" s="92">
        <f t="shared" si="1"/>
        <v>905</v>
      </c>
      <c r="I8" s="92">
        <f t="shared" si="1"/>
        <v>860</v>
      </c>
      <c r="J8" s="92">
        <f t="shared" si="1"/>
        <v>2525</v>
      </c>
      <c r="K8" s="92">
        <f t="shared" si="1"/>
        <v>0</v>
      </c>
      <c r="L8" s="92">
        <f t="shared" si="1"/>
        <v>0</v>
      </c>
      <c r="M8" s="92">
        <f t="shared" si="1"/>
        <v>1</v>
      </c>
      <c r="N8" s="92">
        <f t="shared" si="1"/>
        <v>4393604</v>
      </c>
      <c r="O8" s="92">
        <f t="shared" si="1"/>
        <v>495398</v>
      </c>
      <c r="P8" s="92">
        <f t="shared" si="1"/>
        <v>0</v>
      </c>
      <c r="Q8" s="92">
        <f t="shared" si="1"/>
        <v>11198</v>
      </c>
      <c r="R8" s="92">
        <f t="shared" si="1"/>
        <v>0</v>
      </c>
      <c r="S8" s="92">
        <f t="shared" si="1"/>
        <v>5587</v>
      </c>
      <c r="T8" s="92">
        <f t="shared" si="1"/>
        <v>32505</v>
      </c>
      <c r="U8" s="92">
        <f t="shared" si="1"/>
        <v>1987</v>
      </c>
      <c r="V8" s="92">
        <f t="shared" si="1"/>
        <v>146200</v>
      </c>
      <c r="W8" s="92">
        <f t="shared" si="1"/>
        <v>424844</v>
      </c>
      <c r="X8" s="92">
        <f t="shared" si="1"/>
        <v>48136</v>
      </c>
      <c r="Y8" s="91"/>
      <c r="Z8" s="91"/>
      <c r="AA8" s="91"/>
    </row>
    <row r="9" spans="1:27" ht="13" x14ac:dyDescent="0.3">
      <c r="A9" s="91" t="s">
        <v>197</v>
      </c>
      <c r="B9" s="91" t="s">
        <v>198</v>
      </c>
      <c r="C9" s="91"/>
      <c r="D9" s="92">
        <f t="shared" si="2"/>
        <v>0</v>
      </c>
      <c r="E9" s="92">
        <f t="shared" si="1"/>
        <v>0</v>
      </c>
      <c r="F9" s="92">
        <f t="shared" si="1"/>
        <v>0</v>
      </c>
      <c r="G9" s="92">
        <f t="shared" si="1"/>
        <v>0</v>
      </c>
      <c r="H9" s="92">
        <f t="shared" si="1"/>
        <v>0</v>
      </c>
      <c r="I9" s="92">
        <f t="shared" si="1"/>
        <v>0</v>
      </c>
      <c r="J9" s="92">
        <f t="shared" si="1"/>
        <v>0</v>
      </c>
      <c r="K9" s="92">
        <f t="shared" si="1"/>
        <v>0</v>
      </c>
      <c r="L9" s="92">
        <f t="shared" si="1"/>
        <v>0</v>
      </c>
      <c r="M9" s="92">
        <f t="shared" si="1"/>
        <v>0</v>
      </c>
      <c r="N9" s="92">
        <f t="shared" si="1"/>
        <v>386800</v>
      </c>
      <c r="O9" s="92">
        <f t="shared" si="1"/>
        <v>21275</v>
      </c>
      <c r="P9" s="92">
        <f t="shared" si="1"/>
        <v>2000</v>
      </c>
      <c r="Q9" s="92">
        <f t="shared" si="1"/>
        <v>0</v>
      </c>
      <c r="R9" s="92">
        <f t="shared" si="1"/>
        <v>0</v>
      </c>
      <c r="S9" s="92">
        <f t="shared" si="1"/>
        <v>0</v>
      </c>
      <c r="T9" s="92">
        <f t="shared" si="1"/>
        <v>88633</v>
      </c>
      <c r="U9" s="92">
        <f t="shared" si="1"/>
        <v>0</v>
      </c>
      <c r="V9" s="92">
        <f t="shared" si="1"/>
        <v>2000</v>
      </c>
      <c r="W9" s="92">
        <f t="shared" si="1"/>
        <v>41450</v>
      </c>
      <c r="X9" s="92">
        <f t="shared" si="1"/>
        <v>12000</v>
      </c>
      <c r="Y9" s="91"/>
      <c r="Z9" s="91"/>
      <c r="AA9" s="91"/>
    </row>
    <row r="10" spans="1:27" x14ac:dyDescent="0.25">
      <c r="A10" s="146"/>
      <c r="B10" s="146"/>
      <c r="C10" s="146"/>
      <c r="D10" s="146"/>
      <c r="E10" s="146"/>
      <c r="F10" s="146"/>
      <c r="G10" s="146"/>
      <c r="H10" s="146"/>
      <c r="I10" s="146"/>
      <c r="J10" s="146"/>
      <c r="K10" s="146"/>
      <c r="L10" s="146"/>
      <c r="M10" s="146"/>
      <c r="N10" s="146"/>
      <c r="O10" s="146"/>
      <c r="P10" s="146"/>
      <c r="Q10" s="146"/>
      <c r="R10" s="146"/>
      <c r="S10" s="146"/>
      <c r="T10" s="146"/>
      <c r="U10" s="146"/>
      <c r="V10" s="146"/>
      <c r="W10" s="146"/>
      <c r="X10" s="146"/>
      <c r="Y10" s="146"/>
      <c r="Z10" s="146"/>
      <c r="AA10" s="146"/>
    </row>
    <row r="11" spans="1:27" ht="65" x14ac:dyDescent="0.3">
      <c r="A11" s="140" t="s">
        <v>186</v>
      </c>
      <c r="B11" s="140" t="s">
        <v>187</v>
      </c>
      <c r="C11" s="140" t="s">
        <v>199</v>
      </c>
      <c r="D11" s="141" t="s">
        <v>94</v>
      </c>
      <c r="E11" s="141" t="s">
        <v>97</v>
      </c>
      <c r="F11" s="141" t="s">
        <v>99</v>
      </c>
      <c r="G11" s="141" t="s">
        <v>101</v>
      </c>
      <c r="H11" s="141" t="s">
        <v>103</v>
      </c>
      <c r="I11" s="141" t="s">
        <v>105</v>
      </c>
      <c r="J11" s="141" t="s">
        <v>107</v>
      </c>
      <c r="K11" s="141" t="s">
        <v>109</v>
      </c>
      <c r="L11" s="141" t="s">
        <v>116</v>
      </c>
      <c r="M11" s="141" t="s">
        <v>118</v>
      </c>
      <c r="N11" s="141" t="s">
        <v>120</v>
      </c>
      <c r="O11" s="141" t="s">
        <v>122</v>
      </c>
      <c r="P11" s="141" t="s">
        <v>123</v>
      </c>
      <c r="Q11" s="141" t="s">
        <v>124</v>
      </c>
      <c r="R11" s="141" t="s">
        <v>125</v>
      </c>
      <c r="S11" s="141" t="s">
        <v>126</v>
      </c>
      <c r="T11" s="141" t="s">
        <v>127</v>
      </c>
      <c r="U11" s="141" t="s">
        <v>128</v>
      </c>
      <c r="V11" s="141" t="s">
        <v>129</v>
      </c>
      <c r="W11" s="141" t="s">
        <v>188</v>
      </c>
      <c r="X11" s="141" t="s">
        <v>189</v>
      </c>
      <c r="Y11" s="140" t="s">
        <v>200</v>
      </c>
      <c r="Z11" s="140" t="s">
        <v>201</v>
      </c>
      <c r="AA11" s="140" t="s">
        <v>202</v>
      </c>
    </row>
    <row r="12" spans="1:27" x14ac:dyDescent="0.25">
      <c r="A12" s="94" t="s">
        <v>203</v>
      </c>
      <c r="B12" s="94" t="s">
        <v>204</v>
      </c>
      <c r="C12" s="94"/>
      <c r="D12" s="130">
        <v>0</v>
      </c>
      <c r="E12" s="130">
        <v>0</v>
      </c>
      <c r="F12" s="130">
        <v>167681</v>
      </c>
      <c r="G12" s="130">
        <v>0</v>
      </c>
      <c r="H12" s="130">
        <v>8255</v>
      </c>
      <c r="I12" s="130">
        <v>0</v>
      </c>
      <c r="J12" s="130">
        <v>3758</v>
      </c>
      <c r="K12" s="130">
        <v>0</v>
      </c>
      <c r="L12" s="130">
        <v>370000</v>
      </c>
      <c r="M12" s="130">
        <v>2</v>
      </c>
      <c r="N12" s="130">
        <v>400434</v>
      </c>
      <c r="O12" s="130">
        <v>55000</v>
      </c>
      <c r="P12" s="130">
        <v>0</v>
      </c>
      <c r="Q12" s="130">
        <v>0</v>
      </c>
      <c r="R12" s="130">
        <v>0</v>
      </c>
      <c r="S12" s="130">
        <v>0</v>
      </c>
      <c r="T12" s="130">
        <v>0</v>
      </c>
      <c r="U12" s="130">
        <v>0</v>
      </c>
      <c r="V12" s="130">
        <v>38893</v>
      </c>
      <c r="W12" s="130">
        <v>34000</v>
      </c>
      <c r="X12" s="130">
        <v>0</v>
      </c>
      <c r="Y12" s="94" t="s">
        <v>193</v>
      </c>
      <c r="Z12" s="94" t="s">
        <v>205</v>
      </c>
      <c r="AA12" s="94" t="s">
        <v>206</v>
      </c>
    </row>
    <row r="13" spans="1:27" x14ac:dyDescent="0.25">
      <c r="A13" s="94" t="s">
        <v>207</v>
      </c>
      <c r="B13" s="94" t="s">
        <v>1741</v>
      </c>
      <c r="C13" s="94"/>
      <c r="D13" s="130">
        <v>0</v>
      </c>
      <c r="E13" s="130">
        <v>0</v>
      </c>
      <c r="F13" s="130">
        <v>0</v>
      </c>
      <c r="G13" s="130">
        <v>0</v>
      </c>
      <c r="H13" s="130">
        <v>0</v>
      </c>
      <c r="I13" s="130">
        <v>0</v>
      </c>
      <c r="J13" s="130">
        <v>47</v>
      </c>
      <c r="K13" s="130">
        <v>0</v>
      </c>
      <c r="L13" s="130">
        <v>0</v>
      </c>
      <c r="M13" s="130">
        <v>0</v>
      </c>
      <c r="N13" s="130">
        <v>527297</v>
      </c>
      <c r="O13" s="130">
        <v>38500</v>
      </c>
      <c r="P13" s="130">
        <v>0</v>
      </c>
      <c r="Q13" s="130">
        <v>500</v>
      </c>
      <c r="R13" s="130">
        <v>0</v>
      </c>
      <c r="S13" s="130">
        <v>0</v>
      </c>
      <c r="T13" s="130">
        <v>0</v>
      </c>
      <c r="U13" s="130">
        <v>0</v>
      </c>
      <c r="V13" s="130">
        <v>56600</v>
      </c>
      <c r="W13" s="130">
        <v>79000</v>
      </c>
      <c r="X13" s="130">
        <v>0</v>
      </c>
      <c r="Y13" s="94" t="s">
        <v>193</v>
      </c>
      <c r="Z13" s="94" t="s">
        <v>205</v>
      </c>
      <c r="AA13" s="94" t="s">
        <v>209</v>
      </c>
    </row>
    <row r="14" spans="1:27" x14ac:dyDescent="0.25">
      <c r="A14" s="94" t="s">
        <v>210</v>
      </c>
      <c r="B14" s="94" t="s">
        <v>211</v>
      </c>
      <c r="C14" s="94"/>
      <c r="D14" s="130">
        <v>0</v>
      </c>
      <c r="E14" s="130">
        <v>0</v>
      </c>
      <c r="F14" s="130">
        <v>0</v>
      </c>
      <c r="G14" s="130">
        <v>0</v>
      </c>
      <c r="H14" s="130">
        <v>0</v>
      </c>
      <c r="I14" s="130">
        <v>0</v>
      </c>
      <c r="J14" s="130">
        <v>0</v>
      </c>
      <c r="K14" s="130">
        <v>0</v>
      </c>
      <c r="L14" s="130">
        <v>0</v>
      </c>
      <c r="M14" s="130">
        <v>0</v>
      </c>
      <c r="N14" s="130">
        <v>105765</v>
      </c>
      <c r="O14" s="130">
        <v>10690</v>
      </c>
      <c r="P14" s="130">
        <v>0</v>
      </c>
      <c r="Q14" s="130">
        <v>0</v>
      </c>
      <c r="R14" s="130">
        <v>0</v>
      </c>
      <c r="S14" s="130">
        <v>0</v>
      </c>
      <c r="T14" s="130">
        <v>0</v>
      </c>
      <c r="U14" s="130">
        <v>0</v>
      </c>
      <c r="V14" s="130">
        <v>7250</v>
      </c>
      <c r="W14" s="130">
        <v>322</v>
      </c>
      <c r="X14" s="130">
        <v>0</v>
      </c>
      <c r="Y14" s="94" t="s">
        <v>191</v>
      </c>
      <c r="Z14" s="94" t="s">
        <v>212</v>
      </c>
      <c r="AA14" s="94" t="s">
        <v>213</v>
      </c>
    </row>
    <row r="15" spans="1:27" x14ac:dyDescent="0.25">
      <c r="A15" s="94" t="s">
        <v>214</v>
      </c>
      <c r="B15" s="94" t="s">
        <v>215</v>
      </c>
      <c r="C15" s="94"/>
      <c r="D15" s="130">
        <v>0</v>
      </c>
      <c r="E15" s="130">
        <v>0</v>
      </c>
      <c r="F15" s="130">
        <v>0</v>
      </c>
      <c r="G15" s="130">
        <v>0</v>
      </c>
      <c r="H15" s="130">
        <v>0</v>
      </c>
      <c r="I15" s="130">
        <v>0</v>
      </c>
      <c r="J15" s="130">
        <v>85</v>
      </c>
      <c r="K15" s="130">
        <v>0</v>
      </c>
      <c r="L15" s="130">
        <v>0</v>
      </c>
      <c r="M15" s="130">
        <v>0</v>
      </c>
      <c r="N15" s="130">
        <v>15034</v>
      </c>
      <c r="O15" s="130">
        <v>0</v>
      </c>
      <c r="P15" s="130">
        <v>0</v>
      </c>
      <c r="Q15" s="130">
        <v>0</v>
      </c>
      <c r="R15" s="130">
        <v>0</v>
      </c>
      <c r="S15" s="130">
        <v>0</v>
      </c>
      <c r="T15" s="130">
        <v>0</v>
      </c>
      <c r="U15" s="130">
        <v>0</v>
      </c>
      <c r="V15" s="130">
        <v>0</v>
      </c>
      <c r="W15" s="130">
        <v>0</v>
      </c>
      <c r="X15" s="130">
        <v>0</v>
      </c>
      <c r="Y15" s="94" t="s">
        <v>191</v>
      </c>
      <c r="Z15" s="94" t="s">
        <v>212</v>
      </c>
      <c r="AA15" s="94" t="s">
        <v>216</v>
      </c>
    </row>
    <row r="16" spans="1:27" x14ac:dyDescent="0.25">
      <c r="A16" s="94" t="s">
        <v>217</v>
      </c>
      <c r="B16" s="94" t="s">
        <v>218</v>
      </c>
      <c r="C16" s="94"/>
      <c r="D16" s="130">
        <v>0</v>
      </c>
      <c r="E16" s="130">
        <v>0</v>
      </c>
      <c r="F16" s="130">
        <v>0</v>
      </c>
      <c r="G16" s="130">
        <v>0</v>
      </c>
      <c r="H16" s="130">
        <v>0</v>
      </c>
      <c r="I16" s="130">
        <v>0</v>
      </c>
      <c r="J16" s="130">
        <v>0</v>
      </c>
      <c r="K16" s="130">
        <v>0</v>
      </c>
      <c r="L16" s="130">
        <v>0</v>
      </c>
      <c r="M16" s="130">
        <v>0</v>
      </c>
      <c r="N16" s="130">
        <v>1229</v>
      </c>
      <c r="O16" s="130">
        <v>0</v>
      </c>
      <c r="P16" s="130">
        <v>0</v>
      </c>
      <c r="Q16" s="130">
        <v>0</v>
      </c>
      <c r="R16" s="130">
        <v>0</v>
      </c>
      <c r="S16" s="130">
        <v>0</v>
      </c>
      <c r="T16" s="130">
        <v>0</v>
      </c>
      <c r="U16" s="130">
        <v>0</v>
      </c>
      <c r="V16" s="130">
        <v>0</v>
      </c>
      <c r="W16" s="130">
        <v>0</v>
      </c>
      <c r="X16" s="130">
        <v>0</v>
      </c>
      <c r="Y16" s="94" t="s">
        <v>191</v>
      </c>
      <c r="Z16" s="94" t="s">
        <v>212</v>
      </c>
      <c r="AA16" s="94" t="s">
        <v>219</v>
      </c>
    </row>
    <row r="17" spans="1:27" x14ac:dyDescent="0.25">
      <c r="A17" s="94" t="s">
        <v>220</v>
      </c>
      <c r="B17" s="94" t="s">
        <v>1742</v>
      </c>
      <c r="C17" s="94"/>
      <c r="D17" s="130">
        <v>0</v>
      </c>
      <c r="E17" s="130">
        <v>0</v>
      </c>
      <c r="F17" s="130">
        <v>0</v>
      </c>
      <c r="G17" s="130">
        <v>0</v>
      </c>
      <c r="H17" s="130">
        <v>0</v>
      </c>
      <c r="I17" s="130">
        <v>0</v>
      </c>
      <c r="J17" s="130">
        <v>0</v>
      </c>
      <c r="K17" s="130">
        <v>0</v>
      </c>
      <c r="L17" s="130">
        <v>0</v>
      </c>
      <c r="M17" s="130">
        <v>0</v>
      </c>
      <c r="N17" s="130">
        <v>126412</v>
      </c>
      <c r="O17" s="130">
        <v>0</v>
      </c>
      <c r="P17" s="130">
        <v>0</v>
      </c>
      <c r="Q17" s="130">
        <v>0</v>
      </c>
      <c r="R17" s="130">
        <v>0</v>
      </c>
      <c r="S17" s="130">
        <v>0</v>
      </c>
      <c r="T17" s="130">
        <v>0</v>
      </c>
      <c r="U17" s="130">
        <v>0</v>
      </c>
      <c r="V17" s="130">
        <v>0</v>
      </c>
      <c r="W17" s="130">
        <v>0</v>
      </c>
      <c r="X17" s="130">
        <v>1136</v>
      </c>
      <c r="Y17" s="94" t="s">
        <v>195</v>
      </c>
      <c r="Z17" s="94" t="s">
        <v>205</v>
      </c>
      <c r="AA17" s="94" t="s">
        <v>222</v>
      </c>
    </row>
    <row r="18" spans="1:27" x14ac:dyDescent="0.25">
      <c r="A18" s="94" t="s">
        <v>223</v>
      </c>
      <c r="B18" s="94" t="s">
        <v>1743</v>
      </c>
      <c r="C18" s="94"/>
      <c r="D18" s="130">
        <v>0</v>
      </c>
      <c r="E18" s="130">
        <v>0</v>
      </c>
      <c r="F18" s="130">
        <v>0</v>
      </c>
      <c r="G18" s="130">
        <v>0</v>
      </c>
      <c r="H18" s="130">
        <v>0</v>
      </c>
      <c r="I18" s="130">
        <v>0</v>
      </c>
      <c r="J18" s="130">
        <v>0</v>
      </c>
      <c r="K18" s="130">
        <v>0</v>
      </c>
      <c r="L18" s="130">
        <v>0</v>
      </c>
      <c r="M18" s="130">
        <v>0</v>
      </c>
      <c r="N18" s="130">
        <v>117312</v>
      </c>
      <c r="O18" s="130">
        <v>22000</v>
      </c>
      <c r="P18" s="130">
        <v>0</v>
      </c>
      <c r="Q18" s="130">
        <v>0</v>
      </c>
      <c r="R18" s="130">
        <v>0</v>
      </c>
      <c r="S18" s="130">
        <v>0</v>
      </c>
      <c r="T18" s="130">
        <v>0</v>
      </c>
      <c r="U18" s="130">
        <v>0</v>
      </c>
      <c r="V18" s="130">
        <v>8000</v>
      </c>
      <c r="W18" s="130">
        <v>0</v>
      </c>
      <c r="X18" s="130">
        <v>0</v>
      </c>
      <c r="Y18" s="94" t="s">
        <v>193</v>
      </c>
      <c r="Z18" s="94" t="s">
        <v>205</v>
      </c>
      <c r="AA18" s="94" t="s">
        <v>225</v>
      </c>
    </row>
    <row r="19" spans="1:27" x14ac:dyDescent="0.25">
      <c r="A19" s="94" t="s">
        <v>226</v>
      </c>
      <c r="B19" s="94" t="s">
        <v>1744</v>
      </c>
      <c r="C19" s="94"/>
      <c r="D19" s="130">
        <v>0</v>
      </c>
      <c r="E19" s="130">
        <v>0</v>
      </c>
      <c r="F19" s="130">
        <v>0</v>
      </c>
      <c r="G19" s="130">
        <v>0</v>
      </c>
      <c r="H19" s="130">
        <v>0</v>
      </c>
      <c r="I19" s="130">
        <v>0</v>
      </c>
      <c r="J19" s="130">
        <v>0</v>
      </c>
      <c r="K19" s="130">
        <v>0</v>
      </c>
      <c r="L19" s="130">
        <v>0</v>
      </c>
      <c r="M19" s="130">
        <v>0</v>
      </c>
      <c r="N19" s="130">
        <v>43236</v>
      </c>
      <c r="O19" s="130">
        <v>5000</v>
      </c>
      <c r="P19" s="130">
        <v>0</v>
      </c>
      <c r="Q19" s="130">
        <v>0</v>
      </c>
      <c r="R19" s="130">
        <v>0</v>
      </c>
      <c r="S19" s="130">
        <v>0</v>
      </c>
      <c r="T19" s="130">
        <v>0</v>
      </c>
      <c r="U19" s="130">
        <v>0</v>
      </c>
      <c r="V19" s="130">
        <v>0</v>
      </c>
      <c r="W19" s="130">
        <v>4500</v>
      </c>
      <c r="X19" s="130">
        <v>0</v>
      </c>
      <c r="Y19" s="94" t="s">
        <v>197</v>
      </c>
      <c r="Z19" s="94" t="s">
        <v>197</v>
      </c>
      <c r="AA19" s="94" t="s">
        <v>228</v>
      </c>
    </row>
    <row r="20" spans="1:27" x14ac:dyDescent="0.25">
      <c r="A20" s="94" t="s">
        <v>229</v>
      </c>
      <c r="B20" s="94" t="s">
        <v>1745</v>
      </c>
      <c r="C20" s="94"/>
      <c r="D20" s="130">
        <v>0</v>
      </c>
      <c r="E20" s="130">
        <v>0</v>
      </c>
      <c r="F20" s="130">
        <v>0</v>
      </c>
      <c r="G20" s="130">
        <v>0</v>
      </c>
      <c r="H20" s="130">
        <v>0</v>
      </c>
      <c r="I20" s="130">
        <v>0</v>
      </c>
      <c r="J20" s="130">
        <v>0</v>
      </c>
      <c r="K20" s="130">
        <v>0</v>
      </c>
      <c r="L20" s="130">
        <v>0</v>
      </c>
      <c r="M20" s="130">
        <v>0</v>
      </c>
      <c r="N20" s="130">
        <v>63131</v>
      </c>
      <c r="O20" s="130">
        <v>7275</v>
      </c>
      <c r="P20" s="130">
        <v>0</v>
      </c>
      <c r="Q20" s="130">
        <v>0</v>
      </c>
      <c r="R20" s="130">
        <v>0</v>
      </c>
      <c r="S20" s="130">
        <v>0</v>
      </c>
      <c r="T20" s="130">
        <v>0</v>
      </c>
      <c r="U20" s="130">
        <v>0</v>
      </c>
      <c r="V20" s="130">
        <v>0</v>
      </c>
      <c r="W20" s="130">
        <v>6000</v>
      </c>
      <c r="X20" s="130">
        <v>0</v>
      </c>
      <c r="Y20" s="94" t="s">
        <v>197</v>
      </c>
      <c r="Z20" s="94" t="s">
        <v>197</v>
      </c>
      <c r="AA20" s="94" t="s">
        <v>231</v>
      </c>
    </row>
    <row r="21" spans="1:27" x14ac:dyDescent="0.25">
      <c r="A21" s="94" t="s">
        <v>232</v>
      </c>
      <c r="B21" s="94" t="s">
        <v>1746</v>
      </c>
      <c r="C21" s="94"/>
      <c r="D21" s="130">
        <v>0</v>
      </c>
      <c r="E21" s="130">
        <v>0</v>
      </c>
      <c r="F21" s="130">
        <v>0</v>
      </c>
      <c r="G21" s="130">
        <v>0</v>
      </c>
      <c r="H21" s="130">
        <v>0</v>
      </c>
      <c r="I21" s="130">
        <v>0</v>
      </c>
      <c r="J21" s="130">
        <v>628</v>
      </c>
      <c r="K21" s="130">
        <v>0</v>
      </c>
      <c r="L21" s="130">
        <v>0</v>
      </c>
      <c r="M21" s="130">
        <v>0</v>
      </c>
      <c r="N21" s="130">
        <v>121907</v>
      </c>
      <c r="O21" s="130">
        <v>31000</v>
      </c>
      <c r="P21" s="130">
        <v>0</v>
      </c>
      <c r="Q21" s="130">
        <v>1255</v>
      </c>
      <c r="R21" s="130">
        <v>0</v>
      </c>
      <c r="S21" s="130">
        <v>0</v>
      </c>
      <c r="T21" s="130">
        <v>0</v>
      </c>
      <c r="U21" s="130">
        <v>0</v>
      </c>
      <c r="V21" s="130">
        <v>18255</v>
      </c>
      <c r="W21" s="130">
        <v>0</v>
      </c>
      <c r="X21" s="130">
        <v>0</v>
      </c>
      <c r="Y21" s="94" t="s">
        <v>193</v>
      </c>
      <c r="Z21" s="94" t="s">
        <v>205</v>
      </c>
      <c r="AA21" s="94" t="s">
        <v>234</v>
      </c>
    </row>
    <row r="22" spans="1:27" x14ac:dyDescent="0.25">
      <c r="A22" s="94" t="s">
        <v>235</v>
      </c>
      <c r="B22" s="94" t="s">
        <v>1747</v>
      </c>
      <c r="C22" s="94"/>
      <c r="D22" s="130">
        <v>0</v>
      </c>
      <c r="E22" s="130">
        <v>0</v>
      </c>
      <c r="F22" s="130">
        <v>0</v>
      </c>
      <c r="G22" s="130">
        <v>0</v>
      </c>
      <c r="H22" s="130">
        <v>0</v>
      </c>
      <c r="I22" s="130">
        <v>0</v>
      </c>
      <c r="J22" s="130">
        <v>0</v>
      </c>
      <c r="K22" s="130">
        <v>0</v>
      </c>
      <c r="L22" s="130">
        <v>0</v>
      </c>
      <c r="M22" s="130">
        <v>0</v>
      </c>
      <c r="N22" s="130">
        <v>35629</v>
      </c>
      <c r="O22" s="130">
        <v>1000</v>
      </c>
      <c r="P22" s="130">
        <v>2000</v>
      </c>
      <c r="Q22" s="130">
        <v>0</v>
      </c>
      <c r="R22" s="130">
        <v>0</v>
      </c>
      <c r="S22" s="130">
        <v>0</v>
      </c>
      <c r="T22" s="130">
        <v>0</v>
      </c>
      <c r="U22" s="130">
        <v>0</v>
      </c>
      <c r="V22" s="130">
        <v>0</v>
      </c>
      <c r="W22" s="130">
        <v>12000</v>
      </c>
      <c r="X22" s="130">
        <v>2000</v>
      </c>
      <c r="Y22" s="94" t="s">
        <v>197</v>
      </c>
      <c r="Z22" s="94" t="s">
        <v>197</v>
      </c>
      <c r="AA22" s="94" t="s">
        <v>237</v>
      </c>
    </row>
    <row r="23" spans="1:27" x14ac:dyDescent="0.25">
      <c r="A23" s="94" t="s">
        <v>238</v>
      </c>
      <c r="B23" s="94" t="s">
        <v>239</v>
      </c>
      <c r="C23" s="94"/>
      <c r="D23" s="130">
        <v>0</v>
      </c>
      <c r="E23" s="130">
        <v>0</v>
      </c>
      <c r="F23" s="130">
        <v>0</v>
      </c>
      <c r="G23" s="130">
        <v>0</v>
      </c>
      <c r="H23" s="130">
        <v>0</v>
      </c>
      <c r="I23" s="130">
        <v>0</v>
      </c>
      <c r="J23" s="130">
        <v>0</v>
      </c>
      <c r="K23" s="130">
        <v>0</v>
      </c>
      <c r="L23" s="130">
        <v>0</v>
      </c>
      <c r="M23" s="130">
        <v>0</v>
      </c>
      <c r="N23" s="130">
        <v>53180</v>
      </c>
      <c r="O23" s="130">
        <v>0</v>
      </c>
      <c r="P23" s="130">
        <v>0</v>
      </c>
      <c r="Q23" s="130">
        <v>0</v>
      </c>
      <c r="R23" s="130">
        <v>0</v>
      </c>
      <c r="S23" s="130">
        <v>0</v>
      </c>
      <c r="T23" s="130">
        <v>0</v>
      </c>
      <c r="U23" s="130">
        <v>0</v>
      </c>
      <c r="V23" s="130">
        <v>0</v>
      </c>
      <c r="W23" s="130">
        <v>0</v>
      </c>
      <c r="X23" s="130">
        <v>0</v>
      </c>
      <c r="Y23" s="94" t="s">
        <v>191</v>
      </c>
      <c r="Z23" s="94" t="s">
        <v>212</v>
      </c>
      <c r="AA23" s="94" t="s">
        <v>240</v>
      </c>
    </row>
    <row r="24" spans="1:27" x14ac:dyDescent="0.25">
      <c r="A24" s="94" t="s">
        <v>241</v>
      </c>
      <c r="B24" s="94" t="s">
        <v>242</v>
      </c>
      <c r="C24" s="94"/>
      <c r="D24" s="130">
        <v>0</v>
      </c>
      <c r="E24" s="130">
        <v>0</v>
      </c>
      <c r="F24" s="130">
        <v>0</v>
      </c>
      <c r="G24" s="130">
        <v>0</v>
      </c>
      <c r="H24" s="130">
        <v>0</v>
      </c>
      <c r="I24" s="130">
        <v>0</v>
      </c>
      <c r="J24" s="130">
        <v>0</v>
      </c>
      <c r="K24" s="130">
        <v>0</v>
      </c>
      <c r="L24" s="130">
        <v>0</v>
      </c>
      <c r="M24" s="130">
        <v>0</v>
      </c>
      <c r="N24" s="130">
        <v>34236</v>
      </c>
      <c r="O24" s="130">
        <v>25000</v>
      </c>
      <c r="P24" s="130">
        <v>0</v>
      </c>
      <c r="Q24" s="130">
        <v>0</v>
      </c>
      <c r="R24" s="130">
        <v>0</v>
      </c>
      <c r="S24" s="130">
        <v>0</v>
      </c>
      <c r="T24" s="130">
        <v>0</v>
      </c>
      <c r="U24" s="130">
        <v>0</v>
      </c>
      <c r="V24" s="130">
        <v>8500</v>
      </c>
      <c r="W24" s="130">
        <v>0</v>
      </c>
      <c r="X24" s="130">
        <v>7000</v>
      </c>
      <c r="Y24" s="94" t="s">
        <v>191</v>
      </c>
      <c r="Z24" s="94" t="s">
        <v>212</v>
      </c>
      <c r="AA24" s="94" t="s">
        <v>243</v>
      </c>
    </row>
    <row r="25" spans="1:27" x14ac:dyDescent="0.25">
      <c r="A25" s="94" t="s">
        <v>244</v>
      </c>
      <c r="B25" s="94" t="s">
        <v>245</v>
      </c>
      <c r="C25" s="94"/>
      <c r="D25" s="130">
        <v>0</v>
      </c>
      <c r="E25" s="130">
        <v>0</v>
      </c>
      <c r="F25" s="130">
        <v>0</v>
      </c>
      <c r="G25" s="130">
        <v>0</v>
      </c>
      <c r="H25" s="130">
        <v>0</v>
      </c>
      <c r="I25" s="130">
        <v>5000</v>
      </c>
      <c r="J25" s="130">
        <v>0</v>
      </c>
      <c r="K25" s="130">
        <v>0</v>
      </c>
      <c r="L25" s="130">
        <v>0</v>
      </c>
      <c r="M25" s="130">
        <v>0</v>
      </c>
      <c r="N25" s="130">
        <v>108664</v>
      </c>
      <c r="O25" s="130">
        <v>0</v>
      </c>
      <c r="P25" s="130">
        <v>0</v>
      </c>
      <c r="Q25" s="130">
        <v>0</v>
      </c>
      <c r="R25" s="130">
        <v>0</v>
      </c>
      <c r="S25" s="130">
        <v>0</v>
      </c>
      <c r="T25" s="130">
        <v>0</v>
      </c>
      <c r="U25" s="130">
        <v>0</v>
      </c>
      <c r="V25" s="130">
        <v>0</v>
      </c>
      <c r="W25" s="130">
        <v>73000</v>
      </c>
      <c r="X25" s="130">
        <v>0</v>
      </c>
      <c r="Y25" s="94" t="s">
        <v>191</v>
      </c>
      <c r="Z25" s="94" t="s">
        <v>212</v>
      </c>
      <c r="AA25" s="94" t="s">
        <v>246</v>
      </c>
    </row>
    <row r="26" spans="1:27" x14ac:dyDescent="0.25">
      <c r="A26" s="94" t="s">
        <v>247</v>
      </c>
      <c r="B26" s="94" t="s">
        <v>248</v>
      </c>
      <c r="C26" s="94"/>
      <c r="D26" s="130">
        <v>0</v>
      </c>
      <c r="E26" s="130">
        <v>0</v>
      </c>
      <c r="F26" s="130">
        <v>0</v>
      </c>
      <c r="G26" s="130">
        <v>0</v>
      </c>
      <c r="H26" s="130">
        <v>0</v>
      </c>
      <c r="I26" s="130">
        <v>0</v>
      </c>
      <c r="J26" s="130">
        <v>0</v>
      </c>
      <c r="K26" s="130">
        <v>0</v>
      </c>
      <c r="L26" s="130">
        <v>0</v>
      </c>
      <c r="M26" s="130">
        <v>0</v>
      </c>
      <c r="N26" s="130">
        <v>29075</v>
      </c>
      <c r="O26" s="130">
        <v>6500</v>
      </c>
      <c r="P26" s="130">
        <v>0</v>
      </c>
      <c r="Q26" s="130">
        <v>0</v>
      </c>
      <c r="R26" s="130">
        <v>0</v>
      </c>
      <c r="S26" s="130">
        <v>0</v>
      </c>
      <c r="T26" s="130">
        <v>0</v>
      </c>
      <c r="U26" s="130">
        <v>0</v>
      </c>
      <c r="V26" s="130">
        <v>5275</v>
      </c>
      <c r="W26" s="130">
        <v>0</v>
      </c>
      <c r="X26" s="130">
        <v>0</v>
      </c>
      <c r="Y26" s="94" t="s">
        <v>191</v>
      </c>
      <c r="Z26" s="94" t="s">
        <v>249</v>
      </c>
      <c r="AA26" s="94" t="s">
        <v>250</v>
      </c>
    </row>
    <row r="27" spans="1:27" x14ac:dyDescent="0.25">
      <c r="A27" s="94" t="s">
        <v>251</v>
      </c>
      <c r="B27" s="94" t="s">
        <v>252</v>
      </c>
      <c r="C27" s="94"/>
      <c r="D27" s="130">
        <v>0</v>
      </c>
      <c r="E27" s="130">
        <v>0</v>
      </c>
      <c r="F27" s="130">
        <v>0</v>
      </c>
      <c r="G27" s="130">
        <v>0</v>
      </c>
      <c r="H27" s="130">
        <v>0</v>
      </c>
      <c r="I27" s="130">
        <v>0</v>
      </c>
      <c r="J27" s="130">
        <v>0</v>
      </c>
      <c r="K27" s="130">
        <v>0</v>
      </c>
      <c r="L27" s="130">
        <v>0</v>
      </c>
      <c r="M27" s="130">
        <v>0</v>
      </c>
      <c r="N27" s="130">
        <v>7000</v>
      </c>
      <c r="O27" s="130">
        <v>0</v>
      </c>
      <c r="P27" s="130">
        <v>0</v>
      </c>
      <c r="Q27" s="130">
        <v>0</v>
      </c>
      <c r="R27" s="130">
        <v>0</v>
      </c>
      <c r="S27" s="130">
        <v>0</v>
      </c>
      <c r="T27" s="130">
        <v>0</v>
      </c>
      <c r="U27" s="130">
        <v>0</v>
      </c>
      <c r="V27" s="130">
        <v>0</v>
      </c>
      <c r="W27" s="130">
        <v>0</v>
      </c>
      <c r="X27" s="130">
        <v>0</v>
      </c>
      <c r="Y27" s="94" t="s">
        <v>191</v>
      </c>
      <c r="Z27" s="94" t="s">
        <v>205</v>
      </c>
      <c r="AA27" s="94" t="s">
        <v>253</v>
      </c>
    </row>
    <row r="28" spans="1:27" x14ac:dyDescent="0.25">
      <c r="A28" s="94" t="s">
        <v>254</v>
      </c>
      <c r="B28" s="94" t="s">
        <v>255</v>
      </c>
      <c r="C28" s="94"/>
      <c r="D28" s="130">
        <v>0</v>
      </c>
      <c r="E28" s="130">
        <v>0</v>
      </c>
      <c r="F28" s="130">
        <v>0</v>
      </c>
      <c r="G28" s="130">
        <v>0</v>
      </c>
      <c r="H28" s="130">
        <v>0</v>
      </c>
      <c r="I28" s="130">
        <v>0</v>
      </c>
      <c r="J28" s="130">
        <v>0</v>
      </c>
      <c r="K28" s="130">
        <v>0</v>
      </c>
      <c r="L28" s="130">
        <v>0</v>
      </c>
      <c r="M28" s="130">
        <v>0</v>
      </c>
      <c r="N28" s="130">
        <v>17595</v>
      </c>
      <c r="O28" s="130">
        <v>0</v>
      </c>
      <c r="P28" s="130">
        <v>0</v>
      </c>
      <c r="Q28" s="130">
        <v>0</v>
      </c>
      <c r="R28" s="130">
        <v>0</v>
      </c>
      <c r="S28" s="130">
        <v>0</v>
      </c>
      <c r="T28" s="130">
        <v>0</v>
      </c>
      <c r="U28" s="130">
        <v>0</v>
      </c>
      <c r="V28" s="130">
        <v>0</v>
      </c>
      <c r="W28" s="130">
        <v>0</v>
      </c>
      <c r="X28" s="130">
        <v>0</v>
      </c>
      <c r="Y28" s="94" t="s">
        <v>191</v>
      </c>
      <c r="Z28" s="94" t="s">
        <v>212</v>
      </c>
      <c r="AA28" s="94" t="s">
        <v>256</v>
      </c>
    </row>
    <row r="29" spans="1:27" x14ac:dyDescent="0.25">
      <c r="A29" s="94" t="s">
        <v>257</v>
      </c>
      <c r="B29" s="94" t="s">
        <v>258</v>
      </c>
      <c r="C29" s="94"/>
      <c r="D29" s="130">
        <v>0</v>
      </c>
      <c r="E29" s="130">
        <v>0</v>
      </c>
      <c r="F29" s="130">
        <v>0</v>
      </c>
      <c r="G29" s="130">
        <v>0</v>
      </c>
      <c r="H29" s="130">
        <v>0</v>
      </c>
      <c r="I29" s="130">
        <v>0</v>
      </c>
      <c r="J29" s="130">
        <v>0</v>
      </c>
      <c r="K29" s="130">
        <v>0</v>
      </c>
      <c r="L29" s="130">
        <v>0</v>
      </c>
      <c r="M29" s="130">
        <v>0</v>
      </c>
      <c r="N29" s="130">
        <v>96786</v>
      </c>
      <c r="O29" s="130">
        <v>0</v>
      </c>
      <c r="P29" s="130">
        <v>0</v>
      </c>
      <c r="Q29" s="130">
        <v>0</v>
      </c>
      <c r="R29" s="130">
        <v>0</v>
      </c>
      <c r="S29" s="130">
        <v>0</v>
      </c>
      <c r="T29" s="130">
        <v>0</v>
      </c>
      <c r="U29" s="130">
        <v>0</v>
      </c>
      <c r="V29" s="130">
        <v>0</v>
      </c>
      <c r="W29" s="130">
        <v>8500</v>
      </c>
      <c r="X29" s="130">
        <v>0</v>
      </c>
      <c r="Y29" s="94" t="s">
        <v>191</v>
      </c>
      <c r="Z29" s="94" t="s">
        <v>212</v>
      </c>
      <c r="AA29" s="94" t="s">
        <v>259</v>
      </c>
    </row>
    <row r="30" spans="1:27" x14ac:dyDescent="0.25">
      <c r="A30" s="94" t="s">
        <v>260</v>
      </c>
      <c r="B30" s="94" t="s">
        <v>261</v>
      </c>
      <c r="C30" s="94"/>
      <c r="D30" s="130">
        <v>0</v>
      </c>
      <c r="E30" s="130">
        <v>0</v>
      </c>
      <c r="F30" s="130">
        <v>0</v>
      </c>
      <c r="G30" s="130">
        <v>0</v>
      </c>
      <c r="H30" s="130">
        <v>0</v>
      </c>
      <c r="I30" s="130">
        <v>0</v>
      </c>
      <c r="J30" s="130">
        <v>0</v>
      </c>
      <c r="K30" s="130">
        <v>0</v>
      </c>
      <c r="L30" s="130">
        <v>0</v>
      </c>
      <c r="M30" s="130">
        <v>0</v>
      </c>
      <c r="N30" s="130">
        <v>619200</v>
      </c>
      <c r="O30" s="130">
        <v>101852</v>
      </c>
      <c r="P30" s="130">
        <v>0</v>
      </c>
      <c r="Q30" s="130">
        <v>6817</v>
      </c>
      <c r="R30" s="130">
        <v>0</v>
      </c>
      <c r="S30" s="130">
        <v>0</v>
      </c>
      <c r="T30" s="130">
        <v>0</v>
      </c>
      <c r="U30" s="130">
        <v>0</v>
      </c>
      <c r="V30" s="130">
        <v>0</v>
      </c>
      <c r="W30" s="130">
        <v>91000</v>
      </c>
      <c r="X30" s="130">
        <v>39000</v>
      </c>
      <c r="Y30" s="94" t="s">
        <v>191</v>
      </c>
      <c r="Z30" s="94" t="s">
        <v>262</v>
      </c>
      <c r="AA30" s="94" t="s">
        <v>263</v>
      </c>
    </row>
    <row r="31" spans="1:27" x14ac:dyDescent="0.25">
      <c r="A31" s="94" t="s">
        <v>264</v>
      </c>
      <c r="B31" s="94" t="s">
        <v>265</v>
      </c>
      <c r="C31" s="94"/>
      <c r="D31" s="130">
        <v>0</v>
      </c>
      <c r="E31" s="130">
        <v>0</v>
      </c>
      <c r="F31" s="130">
        <v>0</v>
      </c>
      <c r="G31" s="130">
        <v>0</v>
      </c>
      <c r="H31" s="130">
        <v>0</v>
      </c>
      <c r="I31" s="130">
        <v>0</v>
      </c>
      <c r="J31" s="130">
        <v>0</v>
      </c>
      <c r="K31" s="130">
        <v>0</v>
      </c>
      <c r="L31" s="130">
        <v>0</v>
      </c>
      <c r="M31" s="130">
        <v>0</v>
      </c>
      <c r="N31" s="130">
        <v>281580</v>
      </c>
      <c r="O31" s="130">
        <v>0</v>
      </c>
      <c r="P31" s="130">
        <v>0</v>
      </c>
      <c r="Q31" s="130">
        <v>0</v>
      </c>
      <c r="R31" s="130">
        <v>0</v>
      </c>
      <c r="S31" s="130">
        <v>0</v>
      </c>
      <c r="T31" s="130">
        <v>0</v>
      </c>
      <c r="U31" s="130">
        <v>0</v>
      </c>
      <c r="V31" s="130">
        <v>62500</v>
      </c>
      <c r="W31" s="130">
        <v>30000</v>
      </c>
      <c r="X31" s="130">
        <v>0</v>
      </c>
      <c r="Y31" s="94" t="s">
        <v>191</v>
      </c>
      <c r="Z31" s="94" t="s">
        <v>262</v>
      </c>
      <c r="AA31" s="94" t="s">
        <v>266</v>
      </c>
    </row>
    <row r="32" spans="1:27" x14ac:dyDescent="0.25">
      <c r="A32" s="94" t="s">
        <v>267</v>
      </c>
      <c r="B32" s="94" t="s">
        <v>268</v>
      </c>
      <c r="C32" s="94"/>
      <c r="D32" s="130">
        <v>0</v>
      </c>
      <c r="E32" s="130">
        <v>0</v>
      </c>
      <c r="F32" s="130">
        <v>0</v>
      </c>
      <c r="G32" s="130">
        <v>0</v>
      </c>
      <c r="H32" s="130">
        <v>0</v>
      </c>
      <c r="I32" s="130">
        <v>0</v>
      </c>
      <c r="J32" s="130">
        <v>0</v>
      </c>
      <c r="K32" s="130">
        <v>0</v>
      </c>
      <c r="L32" s="130">
        <v>0</v>
      </c>
      <c r="M32" s="130">
        <v>0</v>
      </c>
      <c r="N32" s="130">
        <v>572764</v>
      </c>
      <c r="O32" s="130">
        <v>0</v>
      </c>
      <c r="P32" s="130">
        <v>0</v>
      </c>
      <c r="Q32" s="130">
        <v>0</v>
      </c>
      <c r="R32" s="130">
        <v>0</v>
      </c>
      <c r="S32" s="130">
        <v>0</v>
      </c>
      <c r="T32" s="130">
        <v>0</v>
      </c>
      <c r="U32" s="130">
        <v>0</v>
      </c>
      <c r="V32" s="130">
        <v>55000</v>
      </c>
      <c r="W32" s="130">
        <v>0</v>
      </c>
      <c r="X32" s="130">
        <v>39460</v>
      </c>
      <c r="Y32" s="94" t="s">
        <v>191</v>
      </c>
      <c r="Z32" s="94" t="s">
        <v>269</v>
      </c>
      <c r="AA32" s="94" t="s">
        <v>270</v>
      </c>
    </row>
    <row r="33" spans="1:27" x14ac:dyDescent="0.25">
      <c r="A33" s="94" t="s">
        <v>271</v>
      </c>
      <c r="B33" s="94" t="s">
        <v>272</v>
      </c>
      <c r="C33" s="94"/>
      <c r="D33" s="130">
        <v>0</v>
      </c>
      <c r="E33" s="130">
        <v>0</v>
      </c>
      <c r="F33" s="130">
        <v>0</v>
      </c>
      <c r="G33" s="130">
        <v>0</v>
      </c>
      <c r="H33" s="130">
        <v>0</v>
      </c>
      <c r="I33" s="130">
        <v>0</v>
      </c>
      <c r="J33" s="130">
        <v>0</v>
      </c>
      <c r="K33" s="130">
        <v>0</v>
      </c>
      <c r="L33" s="130">
        <v>0</v>
      </c>
      <c r="M33" s="130">
        <v>0</v>
      </c>
      <c r="N33" s="130">
        <v>37479</v>
      </c>
      <c r="O33" s="130">
        <v>0</v>
      </c>
      <c r="P33" s="130">
        <v>0</v>
      </c>
      <c r="Q33" s="130">
        <v>0</v>
      </c>
      <c r="R33" s="130">
        <v>0</v>
      </c>
      <c r="S33" s="130">
        <v>0</v>
      </c>
      <c r="T33" s="130">
        <v>0</v>
      </c>
      <c r="U33" s="130">
        <v>0</v>
      </c>
      <c r="V33" s="130">
        <v>0</v>
      </c>
      <c r="W33" s="130">
        <v>0</v>
      </c>
      <c r="X33" s="130">
        <v>0</v>
      </c>
      <c r="Y33" s="94" t="s">
        <v>191</v>
      </c>
      <c r="Z33" s="94" t="s">
        <v>212</v>
      </c>
      <c r="AA33" s="94" t="s">
        <v>273</v>
      </c>
    </row>
    <row r="34" spans="1:27" x14ac:dyDescent="0.25">
      <c r="A34" s="94" t="s">
        <v>274</v>
      </c>
      <c r="B34" s="94" t="s">
        <v>275</v>
      </c>
      <c r="C34" s="94"/>
      <c r="D34" s="130">
        <v>0</v>
      </c>
      <c r="E34" s="130">
        <v>0</v>
      </c>
      <c r="F34" s="130">
        <v>0</v>
      </c>
      <c r="G34" s="130">
        <v>0</v>
      </c>
      <c r="H34" s="130">
        <v>0</v>
      </c>
      <c r="I34" s="130">
        <v>0</v>
      </c>
      <c r="J34" s="130">
        <v>0</v>
      </c>
      <c r="K34" s="130">
        <v>0</v>
      </c>
      <c r="L34" s="130">
        <v>0</v>
      </c>
      <c r="M34" s="130">
        <v>0</v>
      </c>
      <c r="N34" s="130">
        <v>238301</v>
      </c>
      <c r="O34" s="130">
        <v>0</v>
      </c>
      <c r="P34" s="130">
        <v>0</v>
      </c>
      <c r="Q34" s="130">
        <v>0</v>
      </c>
      <c r="R34" s="130">
        <v>0</v>
      </c>
      <c r="S34" s="130">
        <v>0</v>
      </c>
      <c r="T34" s="130">
        <v>0</v>
      </c>
      <c r="U34" s="130">
        <v>0</v>
      </c>
      <c r="V34" s="130">
        <v>0</v>
      </c>
      <c r="W34" s="130">
        <v>0</v>
      </c>
      <c r="X34" s="130">
        <v>750</v>
      </c>
      <c r="Y34" s="94" t="s">
        <v>191</v>
      </c>
      <c r="Z34" s="94" t="s">
        <v>212</v>
      </c>
      <c r="AA34" s="94" t="s">
        <v>276</v>
      </c>
    </row>
    <row r="35" spans="1:27" x14ac:dyDescent="0.25">
      <c r="A35" s="94" t="s">
        <v>277</v>
      </c>
      <c r="B35" s="94" t="s">
        <v>278</v>
      </c>
      <c r="C35" s="94"/>
      <c r="D35" s="130">
        <v>0</v>
      </c>
      <c r="E35" s="130">
        <v>0</v>
      </c>
      <c r="F35" s="130">
        <v>0</v>
      </c>
      <c r="G35" s="130">
        <v>0</v>
      </c>
      <c r="H35" s="130">
        <v>0</v>
      </c>
      <c r="I35" s="130">
        <v>0</v>
      </c>
      <c r="J35" s="130">
        <v>0</v>
      </c>
      <c r="K35" s="130">
        <v>0</v>
      </c>
      <c r="L35" s="130">
        <v>0</v>
      </c>
      <c r="M35" s="130">
        <v>0</v>
      </c>
      <c r="N35" s="130">
        <v>0</v>
      </c>
      <c r="O35" s="130">
        <v>0</v>
      </c>
      <c r="P35" s="130">
        <v>0</v>
      </c>
      <c r="Q35" s="130">
        <v>0</v>
      </c>
      <c r="R35" s="130">
        <v>0</v>
      </c>
      <c r="S35" s="130">
        <v>0</v>
      </c>
      <c r="T35" s="130">
        <v>0</v>
      </c>
      <c r="U35" s="130">
        <v>0</v>
      </c>
      <c r="V35" s="130">
        <v>0</v>
      </c>
      <c r="W35" s="130">
        <v>65</v>
      </c>
      <c r="X35" s="130">
        <v>0</v>
      </c>
      <c r="Y35" s="94" t="s">
        <v>191</v>
      </c>
      <c r="Z35" s="94" t="s">
        <v>212</v>
      </c>
      <c r="AA35" s="94" t="s">
        <v>279</v>
      </c>
    </row>
    <row r="36" spans="1:27" x14ac:dyDescent="0.25">
      <c r="A36" s="94" t="s">
        <v>280</v>
      </c>
      <c r="B36" s="94" t="s">
        <v>281</v>
      </c>
      <c r="C36" s="94"/>
      <c r="D36" s="130">
        <v>0</v>
      </c>
      <c r="E36" s="130">
        <v>0</v>
      </c>
      <c r="F36" s="130">
        <v>0</v>
      </c>
      <c r="G36" s="130">
        <v>0</v>
      </c>
      <c r="H36" s="130">
        <v>0</v>
      </c>
      <c r="I36" s="130">
        <v>0</v>
      </c>
      <c r="J36" s="130">
        <v>0</v>
      </c>
      <c r="K36" s="130">
        <v>0</v>
      </c>
      <c r="L36" s="130">
        <v>0</v>
      </c>
      <c r="M36" s="130">
        <v>0</v>
      </c>
      <c r="N36" s="130">
        <v>71363</v>
      </c>
      <c r="O36" s="130">
        <v>14300</v>
      </c>
      <c r="P36" s="130">
        <v>0</v>
      </c>
      <c r="Q36" s="130">
        <v>0</v>
      </c>
      <c r="R36" s="130">
        <v>0</v>
      </c>
      <c r="S36" s="130">
        <v>0</v>
      </c>
      <c r="T36" s="130">
        <v>0</v>
      </c>
      <c r="U36" s="130">
        <v>0</v>
      </c>
      <c r="V36" s="130">
        <v>17200</v>
      </c>
      <c r="W36" s="130">
        <v>0</v>
      </c>
      <c r="X36" s="130">
        <v>0</v>
      </c>
      <c r="Y36" s="94" t="s">
        <v>191</v>
      </c>
      <c r="Z36" s="94" t="s">
        <v>212</v>
      </c>
      <c r="AA36" s="94" t="s">
        <v>282</v>
      </c>
    </row>
    <row r="37" spans="1:27" x14ac:dyDescent="0.25">
      <c r="A37" s="94" t="s">
        <v>283</v>
      </c>
      <c r="B37" s="94" t="s">
        <v>284</v>
      </c>
      <c r="C37" s="94"/>
      <c r="D37" s="130">
        <v>0</v>
      </c>
      <c r="E37" s="130">
        <v>0</v>
      </c>
      <c r="F37" s="130">
        <v>0</v>
      </c>
      <c r="G37" s="130">
        <v>0</v>
      </c>
      <c r="H37" s="130">
        <v>0</v>
      </c>
      <c r="I37" s="130">
        <v>0</v>
      </c>
      <c r="J37" s="130">
        <v>277</v>
      </c>
      <c r="K37" s="130">
        <v>0</v>
      </c>
      <c r="L37" s="130">
        <v>0</v>
      </c>
      <c r="M37" s="130">
        <v>0</v>
      </c>
      <c r="N37" s="130">
        <v>195233</v>
      </c>
      <c r="O37" s="130">
        <v>20000</v>
      </c>
      <c r="P37" s="130">
        <v>0</v>
      </c>
      <c r="Q37" s="130">
        <v>0</v>
      </c>
      <c r="R37" s="130">
        <v>0</v>
      </c>
      <c r="S37" s="130">
        <v>0</v>
      </c>
      <c r="T37" s="130">
        <v>0</v>
      </c>
      <c r="U37" s="130">
        <v>0</v>
      </c>
      <c r="V37" s="130">
        <v>0</v>
      </c>
      <c r="W37" s="130">
        <v>0</v>
      </c>
      <c r="X37" s="130">
        <v>10000</v>
      </c>
      <c r="Y37" s="94" t="s">
        <v>191</v>
      </c>
      <c r="Z37" s="94" t="s">
        <v>205</v>
      </c>
      <c r="AA37" s="94" t="s">
        <v>285</v>
      </c>
    </row>
    <row r="38" spans="1:27" x14ac:dyDescent="0.25">
      <c r="A38" s="94" t="s">
        <v>286</v>
      </c>
      <c r="B38" s="94" t="s">
        <v>287</v>
      </c>
      <c r="C38" s="94"/>
      <c r="D38" s="130">
        <v>0</v>
      </c>
      <c r="E38" s="130">
        <v>0</v>
      </c>
      <c r="F38" s="130">
        <v>0</v>
      </c>
      <c r="G38" s="130">
        <v>0</v>
      </c>
      <c r="H38" s="130">
        <v>0</v>
      </c>
      <c r="I38" s="130">
        <v>0</v>
      </c>
      <c r="J38" s="130">
        <v>0</v>
      </c>
      <c r="K38" s="130">
        <v>0</v>
      </c>
      <c r="L38" s="130">
        <v>0</v>
      </c>
      <c r="M38" s="130">
        <v>0</v>
      </c>
      <c r="N38" s="130">
        <v>62962</v>
      </c>
      <c r="O38" s="130">
        <v>0</v>
      </c>
      <c r="P38" s="130">
        <v>0</v>
      </c>
      <c r="Q38" s="130">
        <v>0</v>
      </c>
      <c r="R38" s="130">
        <v>0</v>
      </c>
      <c r="S38" s="130">
        <v>0</v>
      </c>
      <c r="T38" s="130">
        <v>0</v>
      </c>
      <c r="U38" s="130">
        <v>0</v>
      </c>
      <c r="V38" s="130">
        <v>7960</v>
      </c>
      <c r="W38" s="130">
        <v>0</v>
      </c>
      <c r="X38" s="130">
        <v>0</v>
      </c>
      <c r="Y38" s="94" t="s">
        <v>191</v>
      </c>
      <c r="Z38" s="94" t="s">
        <v>205</v>
      </c>
      <c r="AA38" s="94" t="s">
        <v>288</v>
      </c>
    </row>
    <row r="39" spans="1:27" x14ac:dyDescent="0.25">
      <c r="A39" s="94" t="s">
        <v>289</v>
      </c>
      <c r="B39" s="94" t="s">
        <v>290</v>
      </c>
      <c r="C39" s="94"/>
      <c r="D39" s="130">
        <v>0</v>
      </c>
      <c r="E39" s="130">
        <v>0</v>
      </c>
      <c r="F39" s="130">
        <v>0</v>
      </c>
      <c r="G39" s="130">
        <v>0</v>
      </c>
      <c r="H39" s="130">
        <v>0</v>
      </c>
      <c r="I39" s="130">
        <v>0</v>
      </c>
      <c r="J39" s="130">
        <v>0</v>
      </c>
      <c r="K39" s="130">
        <v>0</v>
      </c>
      <c r="L39" s="130">
        <v>0</v>
      </c>
      <c r="M39" s="130">
        <v>0</v>
      </c>
      <c r="N39" s="130">
        <v>9987</v>
      </c>
      <c r="O39" s="130">
        <v>0</v>
      </c>
      <c r="P39" s="130">
        <v>0</v>
      </c>
      <c r="Q39" s="130">
        <v>0</v>
      </c>
      <c r="R39" s="130">
        <v>0</v>
      </c>
      <c r="S39" s="130">
        <v>0</v>
      </c>
      <c r="T39" s="130">
        <v>0</v>
      </c>
      <c r="U39" s="130">
        <v>0</v>
      </c>
      <c r="V39" s="130">
        <v>0</v>
      </c>
      <c r="W39" s="130">
        <v>0</v>
      </c>
      <c r="X39" s="130">
        <v>0</v>
      </c>
      <c r="Y39" s="94" t="s">
        <v>191</v>
      </c>
      <c r="Z39" s="94" t="s">
        <v>249</v>
      </c>
      <c r="AA39" s="94" t="s">
        <v>291</v>
      </c>
    </row>
    <row r="40" spans="1:27" x14ac:dyDescent="0.25">
      <c r="A40" s="94" t="s">
        <v>292</v>
      </c>
      <c r="B40" s="94" t="s">
        <v>293</v>
      </c>
      <c r="C40" s="94"/>
      <c r="D40" s="130">
        <v>0</v>
      </c>
      <c r="E40" s="130">
        <v>0</v>
      </c>
      <c r="F40" s="130">
        <v>0</v>
      </c>
      <c r="G40" s="130">
        <v>0</v>
      </c>
      <c r="H40" s="130">
        <v>0</v>
      </c>
      <c r="I40" s="130">
        <v>0</v>
      </c>
      <c r="J40" s="130">
        <v>0</v>
      </c>
      <c r="K40" s="130">
        <v>0</v>
      </c>
      <c r="L40" s="130">
        <v>0</v>
      </c>
      <c r="M40" s="130">
        <v>0</v>
      </c>
      <c r="N40" s="130">
        <v>10220</v>
      </c>
      <c r="O40" s="130">
        <v>0</v>
      </c>
      <c r="P40" s="130">
        <v>0</v>
      </c>
      <c r="Q40" s="130">
        <v>0</v>
      </c>
      <c r="R40" s="130">
        <v>0</v>
      </c>
      <c r="S40" s="130">
        <v>0</v>
      </c>
      <c r="T40" s="130">
        <v>0</v>
      </c>
      <c r="U40" s="130">
        <v>0</v>
      </c>
      <c r="V40" s="130">
        <v>0</v>
      </c>
      <c r="W40" s="130">
        <v>0</v>
      </c>
      <c r="X40" s="130">
        <v>0</v>
      </c>
      <c r="Y40" s="94" t="s">
        <v>191</v>
      </c>
      <c r="Z40" s="94" t="s">
        <v>249</v>
      </c>
      <c r="AA40" s="94" t="s">
        <v>294</v>
      </c>
    </row>
    <row r="41" spans="1:27" x14ac:dyDescent="0.25">
      <c r="A41" s="94" t="s">
        <v>295</v>
      </c>
      <c r="B41" s="94" t="s">
        <v>1748</v>
      </c>
      <c r="C41" s="94"/>
      <c r="D41" s="130">
        <v>0</v>
      </c>
      <c r="E41" s="130">
        <v>0</v>
      </c>
      <c r="F41" s="130">
        <v>0</v>
      </c>
      <c r="G41" s="130">
        <v>0</v>
      </c>
      <c r="H41" s="130">
        <v>0</v>
      </c>
      <c r="I41" s="130">
        <v>0</v>
      </c>
      <c r="J41" s="130">
        <v>0</v>
      </c>
      <c r="K41" s="130">
        <v>0</v>
      </c>
      <c r="L41" s="130">
        <v>0</v>
      </c>
      <c r="M41" s="130">
        <v>0</v>
      </c>
      <c r="N41" s="130">
        <v>62889</v>
      </c>
      <c r="O41" s="130">
        <v>0</v>
      </c>
      <c r="P41" s="130">
        <v>0</v>
      </c>
      <c r="Q41" s="130">
        <v>0</v>
      </c>
      <c r="R41" s="130">
        <v>0</v>
      </c>
      <c r="S41" s="130">
        <v>0</v>
      </c>
      <c r="T41" s="130">
        <v>0</v>
      </c>
      <c r="U41" s="130">
        <v>0</v>
      </c>
      <c r="V41" s="130">
        <v>0</v>
      </c>
      <c r="W41" s="130">
        <v>0</v>
      </c>
      <c r="X41" s="130">
        <v>10000</v>
      </c>
      <c r="Y41" s="94" t="s">
        <v>197</v>
      </c>
      <c r="Z41" s="94" t="s">
        <v>197</v>
      </c>
      <c r="AA41" s="94" t="s">
        <v>297</v>
      </c>
    </row>
    <row r="42" spans="1:27" x14ac:dyDescent="0.25">
      <c r="A42" s="94" t="s">
        <v>298</v>
      </c>
      <c r="B42" s="94" t="s">
        <v>299</v>
      </c>
      <c r="C42" s="94"/>
      <c r="D42" s="130">
        <v>0</v>
      </c>
      <c r="E42" s="130">
        <v>0</v>
      </c>
      <c r="F42" s="130">
        <v>0</v>
      </c>
      <c r="G42" s="130">
        <v>0</v>
      </c>
      <c r="H42" s="130">
        <v>0</v>
      </c>
      <c r="I42" s="130">
        <v>0</v>
      </c>
      <c r="J42" s="130">
        <v>0</v>
      </c>
      <c r="K42" s="130">
        <v>0</v>
      </c>
      <c r="L42" s="130">
        <v>0</v>
      </c>
      <c r="M42" s="130">
        <v>0</v>
      </c>
      <c r="N42" s="130">
        <v>202503</v>
      </c>
      <c r="O42" s="130">
        <v>0</v>
      </c>
      <c r="P42" s="130">
        <v>0</v>
      </c>
      <c r="Q42" s="130">
        <v>0</v>
      </c>
      <c r="R42" s="130">
        <v>0</v>
      </c>
      <c r="S42" s="130">
        <v>0</v>
      </c>
      <c r="T42" s="130">
        <v>0</v>
      </c>
      <c r="U42" s="130">
        <v>0</v>
      </c>
      <c r="V42" s="130">
        <v>0</v>
      </c>
      <c r="W42" s="130">
        <v>0</v>
      </c>
      <c r="X42" s="130">
        <v>0</v>
      </c>
      <c r="Y42" s="94" t="s">
        <v>191</v>
      </c>
      <c r="Z42" s="94" t="s">
        <v>262</v>
      </c>
      <c r="AA42" s="94" t="s">
        <v>300</v>
      </c>
    </row>
    <row r="43" spans="1:27" x14ac:dyDescent="0.25">
      <c r="A43" s="94" t="s">
        <v>301</v>
      </c>
      <c r="B43" s="94" t="s">
        <v>302</v>
      </c>
      <c r="C43" s="94"/>
      <c r="D43" s="130">
        <v>0</v>
      </c>
      <c r="E43" s="130">
        <v>0</v>
      </c>
      <c r="F43" s="130">
        <v>0</v>
      </c>
      <c r="G43" s="130">
        <v>0</v>
      </c>
      <c r="H43" s="130">
        <v>0</v>
      </c>
      <c r="I43" s="130">
        <v>0</v>
      </c>
      <c r="J43" s="130">
        <v>1068</v>
      </c>
      <c r="K43" s="130">
        <v>0</v>
      </c>
      <c r="L43" s="130">
        <v>0</v>
      </c>
      <c r="M43" s="130">
        <v>287971</v>
      </c>
      <c r="N43" s="130">
        <v>2395922</v>
      </c>
      <c r="O43" s="130">
        <v>101000</v>
      </c>
      <c r="P43" s="130">
        <v>0</v>
      </c>
      <c r="Q43" s="130">
        <v>62519</v>
      </c>
      <c r="R43" s="130">
        <v>0</v>
      </c>
      <c r="S43" s="130">
        <v>0</v>
      </c>
      <c r="T43" s="130">
        <v>0</v>
      </c>
      <c r="U43" s="130">
        <v>0</v>
      </c>
      <c r="V43" s="130">
        <v>3100</v>
      </c>
      <c r="W43" s="130">
        <v>272235</v>
      </c>
      <c r="X43" s="130">
        <v>25713</v>
      </c>
      <c r="Y43" s="94" t="s">
        <v>191</v>
      </c>
      <c r="Z43" s="94" t="s">
        <v>269</v>
      </c>
      <c r="AA43" s="94" t="s">
        <v>303</v>
      </c>
    </row>
    <row r="44" spans="1:27" x14ac:dyDescent="0.25">
      <c r="A44" s="94" t="s">
        <v>304</v>
      </c>
      <c r="B44" s="94" t="s">
        <v>305</v>
      </c>
      <c r="C44" s="94"/>
      <c r="D44" s="130">
        <v>0</v>
      </c>
      <c r="E44" s="130">
        <v>0</v>
      </c>
      <c r="F44" s="130">
        <v>0</v>
      </c>
      <c r="G44" s="130">
        <v>0</v>
      </c>
      <c r="H44" s="130">
        <v>0</v>
      </c>
      <c r="I44" s="130">
        <v>0</v>
      </c>
      <c r="J44" s="130">
        <v>0</v>
      </c>
      <c r="K44" s="130">
        <v>0</v>
      </c>
      <c r="L44" s="130">
        <v>0</v>
      </c>
      <c r="M44" s="130">
        <v>0</v>
      </c>
      <c r="N44" s="130">
        <v>2750</v>
      </c>
      <c r="O44" s="130">
        <v>0</v>
      </c>
      <c r="P44" s="130">
        <v>0</v>
      </c>
      <c r="Q44" s="130">
        <v>0</v>
      </c>
      <c r="R44" s="130">
        <v>0</v>
      </c>
      <c r="S44" s="130">
        <v>0</v>
      </c>
      <c r="T44" s="130">
        <v>0</v>
      </c>
      <c r="U44" s="130">
        <v>0</v>
      </c>
      <c r="V44" s="130">
        <v>0</v>
      </c>
      <c r="W44" s="130">
        <v>0</v>
      </c>
      <c r="X44" s="130">
        <v>0</v>
      </c>
      <c r="Y44" s="94" t="s">
        <v>191</v>
      </c>
      <c r="Z44" s="94" t="s">
        <v>212</v>
      </c>
      <c r="AA44" s="94" t="s">
        <v>306</v>
      </c>
    </row>
    <row r="45" spans="1:27" x14ac:dyDescent="0.25">
      <c r="A45" s="94" t="s">
        <v>307</v>
      </c>
      <c r="B45" s="94" t="s">
        <v>308</v>
      </c>
      <c r="C45" s="94"/>
      <c r="D45" s="130">
        <v>0</v>
      </c>
      <c r="E45" s="130">
        <v>0</v>
      </c>
      <c r="F45" s="130">
        <v>0</v>
      </c>
      <c r="G45" s="130">
        <v>0</v>
      </c>
      <c r="H45" s="130">
        <v>0</v>
      </c>
      <c r="I45" s="130">
        <v>0</v>
      </c>
      <c r="J45" s="130">
        <v>0</v>
      </c>
      <c r="K45" s="130">
        <v>0</v>
      </c>
      <c r="L45" s="130">
        <v>0</v>
      </c>
      <c r="M45" s="130">
        <v>260</v>
      </c>
      <c r="N45" s="130">
        <v>135885</v>
      </c>
      <c r="O45" s="130">
        <v>15000</v>
      </c>
      <c r="P45" s="130">
        <v>0</v>
      </c>
      <c r="Q45" s="130">
        <v>0</v>
      </c>
      <c r="R45" s="130">
        <v>0</v>
      </c>
      <c r="S45" s="130">
        <v>0</v>
      </c>
      <c r="T45" s="130">
        <v>0</v>
      </c>
      <c r="U45" s="130">
        <v>2</v>
      </c>
      <c r="V45" s="130">
        <v>3000</v>
      </c>
      <c r="W45" s="130">
        <v>27000</v>
      </c>
      <c r="X45" s="130">
        <v>0</v>
      </c>
      <c r="Y45" s="94" t="s">
        <v>191</v>
      </c>
      <c r="Z45" s="94" t="s">
        <v>205</v>
      </c>
      <c r="AA45" s="94" t="s">
        <v>309</v>
      </c>
    </row>
    <row r="46" spans="1:27" x14ac:dyDescent="0.25">
      <c r="A46" s="94" t="s">
        <v>310</v>
      </c>
      <c r="B46" s="94" t="s">
        <v>311</v>
      </c>
      <c r="C46" s="94"/>
      <c r="D46" s="130">
        <v>0</v>
      </c>
      <c r="E46" s="130">
        <v>0</v>
      </c>
      <c r="F46" s="130">
        <v>0</v>
      </c>
      <c r="G46" s="130">
        <v>0</v>
      </c>
      <c r="H46" s="130">
        <v>0</v>
      </c>
      <c r="I46" s="130">
        <v>0</v>
      </c>
      <c r="J46" s="130">
        <v>0</v>
      </c>
      <c r="K46" s="130">
        <v>0</v>
      </c>
      <c r="L46" s="130">
        <v>0</v>
      </c>
      <c r="M46" s="130">
        <v>0</v>
      </c>
      <c r="N46" s="130">
        <v>59526</v>
      </c>
      <c r="O46" s="130">
        <v>14000</v>
      </c>
      <c r="P46" s="130">
        <v>0</v>
      </c>
      <c r="Q46" s="130">
        <v>0</v>
      </c>
      <c r="R46" s="130">
        <v>0</v>
      </c>
      <c r="S46" s="130">
        <v>0</v>
      </c>
      <c r="T46" s="130">
        <v>0</v>
      </c>
      <c r="U46" s="130">
        <v>0</v>
      </c>
      <c r="V46" s="130">
        <v>16000</v>
      </c>
      <c r="W46" s="130">
        <v>163600</v>
      </c>
      <c r="X46" s="130">
        <v>5000</v>
      </c>
      <c r="Y46" s="94" t="s">
        <v>191</v>
      </c>
      <c r="Z46" s="94" t="s">
        <v>205</v>
      </c>
      <c r="AA46" s="94" t="s">
        <v>312</v>
      </c>
    </row>
    <row r="47" spans="1:27" x14ac:dyDescent="0.25">
      <c r="A47" s="94" t="s">
        <v>313</v>
      </c>
      <c r="B47" s="94" t="s">
        <v>1749</v>
      </c>
      <c r="C47" s="94"/>
      <c r="D47" s="130">
        <v>0</v>
      </c>
      <c r="E47" s="130">
        <v>0</v>
      </c>
      <c r="F47" s="130">
        <v>0</v>
      </c>
      <c r="G47" s="130">
        <v>0</v>
      </c>
      <c r="H47" s="130">
        <v>149</v>
      </c>
      <c r="I47" s="130">
        <v>0</v>
      </c>
      <c r="J47" s="130">
        <v>0</v>
      </c>
      <c r="K47" s="130">
        <v>0</v>
      </c>
      <c r="L47" s="130">
        <v>0</v>
      </c>
      <c r="M47" s="130">
        <v>0</v>
      </c>
      <c r="N47" s="130">
        <v>72001</v>
      </c>
      <c r="O47" s="130">
        <v>4000</v>
      </c>
      <c r="P47" s="130">
        <v>0</v>
      </c>
      <c r="Q47" s="130">
        <v>0</v>
      </c>
      <c r="R47" s="130">
        <v>0</v>
      </c>
      <c r="S47" s="130">
        <v>0</v>
      </c>
      <c r="T47" s="130">
        <v>0</v>
      </c>
      <c r="U47" s="130">
        <v>0</v>
      </c>
      <c r="V47" s="130">
        <v>0</v>
      </c>
      <c r="W47" s="130">
        <v>62000</v>
      </c>
      <c r="X47" s="130">
        <v>22000</v>
      </c>
      <c r="Y47" s="94" t="s">
        <v>195</v>
      </c>
      <c r="Z47" s="94" t="s">
        <v>205</v>
      </c>
      <c r="AA47" s="94" t="s">
        <v>315</v>
      </c>
    </row>
    <row r="48" spans="1:27" x14ac:dyDescent="0.25">
      <c r="A48" s="94" t="s">
        <v>316</v>
      </c>
      <c r="B48" s="94" t="s">
        <v>317</v>
      </c>
      <c r="C48" s="94"/>
      <c r="D48" s="130">
        <v>0</v>
      </c>
      <c r="E48" s="130">
        <v>0</v>
      </c>
      <c r="F48" s="130">
        <v>0</v>
      </c>
      <c r="G48" s="130">
        <v>0</v>
      </c>
      <c r="H48" s="130">
        <v>0</v>
      </c>
      <c r="I48" s="130">
        <v>0</v>
      </c>
      <c r="J48" s="130">
        <v>0</v>
      </c>
      <c r="K48" s="130">
        <v>0</v>
      </c>
      <c r="L48" s="130">
        <v>0</v>
      </c>
      <c r="M48" s="130">
        <v>0</v>
      </c>
      <c r="N48" s="130">
        <v>102100</v>
      </c>
      <c r="O48" s="130">
        <v>0</v>
      </c>
      <c r="P48" s="130">
        <v>0</v>
      </c>
      <c r="Q48" s="130">
        <v>0</v>
      </c>
      <c r="R48" s="130">
        <v>0</v>
      </c>
      <c r="S48" s="130">
        <v>0</v>
      </c>
      <c r="T48" s="130">
        <v>0</v>
      </c>
      <c r="U48" s="130">
        <v>0</v>
      </c>
      <c r="V48" s="130">
        <v>0</v>
      </c>
      <c r="W48" s="130">
        <v>628</v>
      </c>
      <c r="X48" s="130">
        <v>0</v>
      </c>
      <c r="Y48" s="94" t="s">
        <v>191</v>
      </c>
      <c r="Z48" s="94" t="s">
        <v>212</v>
      </c>
      <c r="AA48" s="94" t="s">
        <v>318</v>
      </c>
    </row>
    <row r="49" spans="1:27" x14ac:dyDescent="0.25">
      <c r="A49" s="94" t="s">
        <v>319</v>
      </c>
      <c r="B49" s="94" t="s">
        <v>320</v>
      </c>
      <c r="C49" s="94"/>
      <c r="D49" s="130">
        <v>0</v>
      </c>
      <c r="E49" s="130">
        <v>0</v>
      </c>
      <c r="F49" s="130">
        <v>0</v>
      </c>
      <c r="G49" s="130">
        <v>0</v>
      </c>
      <c r="H49" s="130">
        <v>0</v>
      </c>
      <c r="I49" s="130">
        <v>0</v>
      </c>
      <c r="J49" s="130">
        <v>0</v>
      </c>
      <c r="K49" s="130">
        <v>0</v>
      </c>
      <c r="L49" s="130">
        <v>0</v>
      </c>
      <c r="M49" s="130">
        <v>0</v>
      </c>
      <c r="N49" s="130">
        <v>118000</v>
      </c>
      <c r="O49" s="130">
        <v>50000</v>
      </c>
      <c r="P49" s="130">
        <v>0</v>
      </c>
      <c r="Q49" s="130">
        <v>250</v>
      </c>
      <c r="R49" s="130">
        <v>0</v>
      </c>
      <c r="S49" s="130">
        <v>0</v>
      </c>
      <c r="T49" s="130">
        <v>0</v>
      </c>
      <c r="U49" s="130">
        <v>0</v>
      </c>
      <c r="V49" s="130">
        <v>10000</v>
      </c>
      <c r="W49" s="130">
        <v>0</v>
      </c>
      <c r="X49" s="130">
        <v>0</v>
      </c>
      <c r="Y49" s="94" t="s">
        <v>191</v>
      </c>
      <c r="Z49" s="94" t="s">
        <v>269</v>
      </c>
      <c r="AA49" s="94" t="s">
        <v>321</v>
      </c>
    </row>
    <row r="50" spans="1:27" x14ac:dyDescent="0.25">
      <c r="A50" s="94" t="s">
        <v>322</v>
      </c>
      <c r="B50" s="94" t="s">
        <v>323</v>
      </c>
      <c r="C50" s="94"/>
      <c r="D50" s="130">
        <v>0</v>
      </c>
      <c r="E50" s="130">
        <v>0</v>
      </c>
      <c r="F50" s="130">
        <v>0</v>
      </c>
      <c r="G50" s="130">
        <v>0</v>
      </c>
      <c r="H50" s="130">
        <v>0</v>
      </c>
      <c r="I50" s="130">
        <v>0</v>
      </c>
      <c r="J50" s="130">
        <v>0</v>
      </c>
      <c r="K50" s="130">
        <v>0</v>
      </c>
      <c r="L50" s="130">
        <v>0</v>
      </c>
      <c r="M50" s="130">
        <v>0</v>
      </c>
      <c r="N50" s="130">
        <v>16449</v>
      </c>
      <c r="O50" s="130">
        <v>0</v>
      </c>
      <c r="P50" s="130">
        <v>0</v>
      </c>
      <c r="Q50" s="130">
        <v>0</v>
      </c>
      <c r="R50" s="130">
        <v>0</v>
      </c>
      <c r="S50" s="130">
        <v>0</v>
      </c>
      <c r="T50" s="130">
        <v>0</v>
      </c>
      <c r="U50" s="130">
        <v>0</v>
      </c>
      <c r="V50" s="130">
        <v>0</v>
      </c>
      <c r="W50" s="130">
        <v>0</v>
      </c>
      <c r="X50" s="130">
        <v>0</v>
      </c>
      <c r="Y50" s="94" t="s">
        <v>191</v>
      </c>
      <c r="Z50" s="94" t="s">
        <v>212</v>
      </c>
      <c r="AA50" s="94" t="s">
        <v>324</v>
      </c>
    </row>
    <row r="51" spans="1:27" x14ac:dyDescent="0.25">
      <c r="A51" s="94" t="s">
        <v>325</v>
      </c>
      <c r="B51" s="94" t="s">
        <v>326</v>
      </c>
      <c r="C51" s="94"/>
      <c r="D51" s="130">
        <v>0</v>
      </c>
      <c r="E51" s="130">
        <v>0</v>
      </c>
      <c r="F51" s="130">
        <v>0</v>
      </c>
      <c r="G51" s="130">
        <v>0</v>
      </c>
      <c r="H51" s="130">
        <v>0</v>
      </c>
      <c r="I51" s="130">
        <v>0</v>
      </c>
      <c r="J51" s="130">
        <v>0</v>
      </c>
      <c r="K51" s="130">
        <v>0</v>
      </c>
      <c r="L51" s="130">
        <v>0</v>
      </c>
      <c r="M51" s="130">
        <v>0</v>
      </c>
      <c r="N51" s="130">
        <v>152771</v>
      </c>
      <c r="O51" s="130">
        <v>0</v>
      </c>
      <c r="P51" s="130">
        <v>0</v>
      </c>
      <c r="Q51" s="130">
        <v>0</v>
      </c>
      <c r="R51" s="130">
        <v>0</v>
      </c>
      <c r="S51" s="130">
        <v>18329</v>
      </c>
      <c r="T51" s="130">
        <v>1770</v>
      </c>
      <c r="U51" s="130">
        <v>0</v>
      </c>
      <c r="V51" s="130">
        <v>0</v>
      </c>
      <c r="W51" s="130">
        <v>49000</v>
      </c>
      <c r="X51" s="130">
        <v>0</v>
      </c>
      <c r="Y51" s="94" t="s">
        <v>191</v>
      </c>
      <c r="Z51" s="94" t="s">
        <v>205</v>
      </c>
      <c r="AA51" s="94" t="s">
        <v>327</v>
      </c>
    </row>
    <row r="52" spans="1:27" x14ac:dyDescent="0.25">
      <c r="A52" s="94" t="s">
        <v>328</v>
      </c>
      <c r="B52" s="94" t="s">
        <v>329</v>
      </c>
      <c r="C52" s="94"/>
      <c r="D52" s="130">
        <v>0</v>
      </c>
      <c r="E52" s="130">
        <v>0</v>
      </c>
      <c r="F52" s="130">
        <v>0</v>
      </c>
      <c r="G52" s="130">
        <v>0</v>
      </c>
      <c r="H52" s="130">
        <v>0</v>
      </c>
      <c r="I52" s="130">
        <v>0</v>
      </c>
      <c r="J52" s="130">
        <v>0</v>
      </c>
      <c r="K52" s="130">
        <v>0</v>
      </c>
      <c r="L52" s="130">
        <v>0</v>
      </c>
      <c r="M52" s="130">
        <v>0</v>
      </c>
      <c r="N52" s="130">
        <v>80000</v>
      </c>
      <c r="O52" s="130">
        <v>0</v>
      </c>
      <c r="P52" s="130">
        <v>0</v>
      </c>
      <c r="Q52" s="130">
        <v>0</v>
      </c>
      <c r="R52" s="130">
        <v>0</v>
      </c>
      <c r="S52" s="130">
        <v>0</v>
      </c>
      <c r="T52" s="130">
        <v>0</v>
      </c>
      <c r="U52" s="130">
        <v>0</v>
      </c>
      <c r="V52" s="130">
        <v>0</v>
      </c>
      <c r="W52" s="130">
        <v>37000</v>
      </c>
      <c r="X52" s="130">
        <v>0</v>
      </c>
      <c r="Y52" s="94" t="s">
        <v>191</v>
      </c>
      <c r="Z52" s="94" t="s">
        <v>205</v>
      </c>
      <c r="AA52" s="94" t="s">
        <v>330</v>
      </c>
    </row>
    <row r="53" spans="1:27" x14ac:dyDescent="0.25">
      <c r="A53" s="94" t="s">
        <v>331</v>
      </c>
      <c r="B53" s="94" t="s">
        <v>332</v>
      </c>
      <c r="C53" s="94"/>
      <c r="D53" s="130">
        <v>0</v>
      </c>
      <c r="E53" s="130">
        <v>0</v>
      </c>
      <c r="F53" s="130">
        <v>0</v>
      </c>
      <c r="G53" s="130">
        <v>15000</v>
      </c>
      <c r="H53" s="130">
        <v>0</v>
      </c>
      <c r="I53" s="130">
        <v>0</v>
      </c>
      <c r="J53" s="130">
        <v>0</v>
      </c>
      <c r="K53" s="130">
        <v>0</v>
      </c>
      <c r="L53" s="130">
        <v>0</v>
      </c>
      <c r="M53" s="130">
        <v>0</v>
      </c>
      <c r="N53" s="130">
        <v>275776</v>
      </c>
      <c r="O53" s="130">
        <v>36200</v>
      </c>
      <c r="P53" s="130">
        <v>0</v>
      </c>
      <c r="Q53" s="130">
        <v>0</v>
      </c>
      <c r="R53" s="130">
        <v>400</v>
      </c>
      <c r="S53" s="130">
        <v>0</v>
      </c>
      <c r="T53" s="130">
        <v>0</v>
      </c>
      <c r="U53" s="130">
        <v>0</v>
      </c>
      <c r="V53" s="130">
        <v>0</v>
      </c>
      <c r="W53" s="130">
        <v>0</v>
      </c>
      <c r="X53" s="130">
        <v>0</v>
      </c>
      <c r="Y53" s="94" t="s">
        <v>191</v>
      </c>
      <c r="Z53" s="94" t="s">
        <v>269</v>
      </c>
      <c r="AA53" s="94" t="s">
        <v>333</v>
      </c>
    </row>
    <row r="54" spans="1:27" x14ac:dyDescent="0.25">
      <c r="A54" s="94" t="s">
        <v>334</v>
      </c>
      <c r="B54" s="94" t="s">
        <v>335</v>
      </c>
      <c r="C54" s="94"/>
      <c r="D54" s="130">
        <v>0</v>
      </c>
      <c r="E54" s="130">
        <v>0</v>
      </c>
      <c r="F54" s="130">
        <v>0</v>
      </c>
      <c r="G54" s="130">
        <v>0</v>
      </c>
      <c r="H54" s="130">
        <v>0</v>
      </c>
      <c r="I54" s="130">
        <v>0</v>
      </c>
      <c r="J54" s="130">
        <v>0</v>
      </c>
      <c r="K54" s="130">
        <v>0</v>
      </c>
      <c r="L54" s="130">
        <v>0</v>
      </c>
      <c r="M54" s="130">
        <v>0</v>
      </c>
      <c r="N54" s="130">
        <v>0</v>
      </c>
      <c r="O54" s="130">
        <v>6000</v>
      </c>
      <c r="P54" s="130">
        <v>0</v>
      </c>
      <c r="Q54" s="130">
        <v>0</v>
      </c>
      <c r="R54" s="130">
        <v>0</v>
      </c>
      <c r="S54" s="130">
        <v>0</v>
      </c>
      <c r="T54" s="130">
        <v>0</v>
      </c>
      <c r="U54" s="130">
        <v>0</v>
      </c>
      <c r="V54" s="130">
        <v>0</v>
      </c>
      <c r="W54" s="130">
        <v>0</v>
      </c>
      <c r="X54" s="130">
        <v>0</v>
      </c>
      <c r="Y54" s="94" t="s">
        <v>191</v>
      </c>
      <c r="Z54" s="94" t="s">
        <v>212</v>
      </c>
      <c r="AA54" s="94" t="s">
        <v>336</v>
      </c>
    </row>
    <row r="55" spans="1:27" x14ac:dyDescent="0.25">
      <c r="A55" s="94" t="s">
        <v>337</v>
      </c>
      <c r="B55" s="94" t="s">
        <v>338</v>
      </c>
      <c r="C55" s="94"/>
      <c r="D55" s="130">
        <v>0</v>
      </c>
      <c r="E55" s="130">
        <v>0</v>
      </c>
      <c r="F55" s="130">
        <v>0</v>
      </c>
      <c r="G55" s="130">
        <v>0</v>
      </c>
      <c r="H55" s="130">
        <v>0</v>
      </c>
      <c r="I55" s="130">
        <v>0</v>
      </c>
      <c r="J55" s="130">
        <v>0</v>
      </c>
      <c r="K55" s="130">
        <v>0</v>
      </c>
      <c r="L55" s="130">
        <v>0</v>
      </c>
      <c r="M55" s="130">
        <v>0</v>
      </c>
      <c r="N55" s="130">
        <v>0</v>
      </c>
      <c r="O55" s="130">
        <v>0</v>
      </c>
      <c r="P55" s="130">
        <v>0</v>
      </c>
      <c r="Q55" s="130">
        <v>0</v>
      </c>
      <c r="R55" s="130">
        <v>0</v>
      </c>
      <c r="S55" s="130">
        <v>0</v>
      </c>
      <c r="T55" s="130">
        <v>0</v>
      </c>
      <c r="U55" s="130">
        <v>0</v>
      </c>
      <c r="V55" s="130">
        <v>0</v>
      </c>
      <c r="W55" s="130">
        <v>0</v>
      </c>
      <c r="X55" s="130">
        <v>0</v>
      </c>
      <c r="Y55" s="94" t="s">
        <v>191</v>
      </c>
      <c r="Z55" s="94" t="s">
        <v>212</v>
      </c>
      <c r="AA55" s="94" t="s">
        <v>339</v>
      </c>
    </row>
    <row r="56" spans="1:27" x14ac:dyDescent="0.25">
      <c r="A56" s="94" t="s">
        <v>340</v>
      </c>
      <c r="B56" s="94" t="s">
        <v>341</v>
      </c>
      <c r="C56" s="94"/>
      <c r="D56" s="130">
        <v>0</v>
      </c>
      <c r="E56" s="130">
        <v>0</v>
      </c>
      <c r="F56" s="130">
        <v>0</v>
      </c>
      <c r="G56" s="130">
        <v>0</v>
      </c>
      <c r="H56" s="130">
        <v>0</v>
      </c>
      <c r="I56" s="130">
        <v>0</v>
      </c>
      <c r="J56" s="130">
        <v>0</v>
      </c>
      <c r="K56" s="130">
        <v>0</v>
      </c>
      <c r="L56" s="130">
        <v>0</v>
      </c>
      <c r="M56" s="130">
        <v>0</v>
      </c>
      <c r="N56" s="130">
        <v>309232</v>
      </c>
      <c r="O56" s="130">
        <v>85500</v>
      </c>
      <c r="P56" s="130">
        <v>0</v>
      </c>
      <c r="Q56" s="130">
        <v>0</v>
      </c>
      <c r="R56" s="130">
        <v>0</v>
      </c>
      <c r="S56" s="130">
        <v>0</v>
      </c>
      <c r="T56" s="130">
        <v>0</v>
      </c>
      <c r="U56" s="130">
        <v>0</v>
      </c>
      <c r="V56" s="130">
        <v>0</v>
      </c>
      <c r="W56" s="130">
        <v>10000</v>
      </c>
      <c r="X56" s="130">
        <v>0</v>
      </c>
      <c r="Y56" s="94" t="s">
        <v>191</v>
      </c>
      <c r="Z56" s="94" t="s">
        <v>262</v>
      </c>
      <c r="AA56" s="94" t="s">
        <v>342</v>
      </c>
    </row>
    <row r="57" spans="1:27" x14ac:dyDescent="0.25">
      <c r="A57" s="94" t="s">
        <v>343</v>
      </c>
      <c r="B57" s="94" t="s">
        <v>344</v>
      </c>
      <c r="C57" s="94"/>
      <c r="D57" s="130">
        <v>0</v>
      </c>
      <c r="E57" s="130">
        <v>0</v>
      </c>
      <c r="F57" s="130">
        <v>0</v>
      </c>
      <c r="G57" s="130">
        <v>0</v>
      </c>
      <c r="H57" s="130">
        <v>0</v>
      </c>
      <c r="I57" s="130">
        <v>0</v>
      </c>
      <c r="J57" s="130">
        <v>0</v>
      </c>
      <c r="K57" s="130">
        <v>0</v>
      </c>
      <c r="L57" s="130">
        <v>0</v>
      </c>
      <c r="M57" s="130">
        <v>0</v>
      </c>
      <c r="N57" s="130">
        <v>61666</v>
      </c>
      <c r="O57" s="130">
        <v>0</v>
      </c>
      <c r="P57" s="130">
        <v>0</v>
      </c>
      <c r="Q57" s="130">
        <v>0</v>
      </c>
      <c r="R57" s="130">
        <v>0</v>
      </c>
      <c r="S57" s="130">
        <v>0</v>
      </c>
      <c r="T57" s="130">
        <v>0</v>
      </c>
      <c r="U57" s="130">
        <v>0</v>
      </c>
      <c r="V57" s="130">
        <v>0</v>
      </c>
      <c r="W57" s="130">
        <v>12000</v>
      </c>
      <c r="X57" s="130">
        <v>0</v>
      </c>
      <c r="Y57" s="94" t="s">
        <v>191</v>
      </c>
      <c r="Z57" s="94" t="s">
        <v>212</v>
      </c>
      <c r="AA57" s="94" t="s">
        <v>345</v>
      </c>
    </row>
    <row r="58" spans="1:27" x14ac:dyDescent="0.25">
      <c r="A58" s="94" t="s">
        <v>346</v>
      </c>
      <c r="B58" s="94" t="s">
        <v>1750</v>
      </c>
      <c r="C58" s="94"/>
      <c r="D58" s="130">
        <v>0</v>
      </c>
      <c r="E58" s="130">
        <v>0</v>
      </c>
      <c r="F58" s="130">
        <v>0</v>
      </c>
      <c r="G58" s="130">
        <v>0</v>
      </c>
      <c r="H58" s="130">
        <v>0</v>
      </c>
      <c r="I58" s="130">
        <v>0</v>
      </c>
      <c r="J58" s="130">
        <v>0</v>
      </c>
      <c r="K58" s="130">
        <v>0</v>
      </c>
      <c r="L58" s="130">
        <v>0</v>
      </c>
      <c r="M58" s="130">
        <v>0</v>
      </c>
      <c r="N58" s="130">
        <v>77617</v>
      </c>
      <c r="O58" s="130">
        <v>0</v>
      </c>
      <c r="P58" s="130">
        <v>0</v>
      </c>
      <c r="Q58" s="130">
        <v>0</v>
      </c>
      <c r="R58" s="130">
        <v>0</v>
      </c>
      <c r="S58" s="130">
        <v>0</v>
      </c>
      <c r="T58" s="130">
        <v>0</v>
      </c>
      <c r="U58" s="130">
        <v>0</v>
      </c>
      <c r="V58" s="130">
        <v>19250</v>
      </c>
      <c r="W58" s="130">
        <v>0</v>
      </c>
      <c r="X58" s="130">
        <v>0</v>
      </c>
      <c r="Y58" s="94" t="s">
        <v>195</v>
      </c>
      <c r="Z58" s="94" t="s">
        <v>205</v>
      </c>
      <c r="AA58" s="94" t="s">
        <v>348</v>
      </c>
    </row>
    <row r="59" spans="1:27" x14ac:dyDescent="0.25">
      <c r="A59" s="94" t="s">
        <v>349</v>
      </c>
      <c r="B59" s="94" t="s">
        <v>350</v>
      </c>
      <c r="C59" s="94"/>
      <c r="D59" s="130">
        <v>0</v>
      </c>
      <c r="E59" s="130">
        <v>0</v>
      </c>
      <c r="F59" s="130">
        <v>0</v>
      </c>
      <c r="G59" s="130">
        <v>0</v>
      </c>
      <c r="H59" s="130">
        <v>0</v>
      </c>
      <c r="I59" s="130">
        <v>0</v>
      </c>
      <c r="J59" s="130">
        <v>0</v>
      </c>
      <c r="K59" s="130">
        <v>0</v>
      </c>
      <c r="L59" s="130">
        <v>0</v>
      </c>
      <c r="M59" s="130">
        <v>0</v>
      </c>
      <c r="N59" s="130">
        <v>210881</v>
      </c>
      <c r="O59" s="130">
        <v>45000</v>
      </c>
      <c r="P59" s="130">
        <v>0</v>
      </c>
      <c r="Q59" s="130">
        <v>0</v>
      </c>
      <c r="R59" s="130">
        <v>0</v>
      </c>
      <c r="S59" s="130">
        <v>0</v>
      </c>
      <c r="T59" s="130">
        <v>0</v>
      </c>
      <c r="U59" s="130">
        <v>0</v>
      </c>
      <c r="V59" s="130">
        <v>0</v>
      </c>
      <c r="W59" s="130">
        <v>2656</v>
      </c>
      <c r="X59" s="130">
        <v>0</v>
      </c>
      <c r="Y59" s="94" t="s">
        <v>191</v>
      </c>
      <c r="Z59" s="94" t="s">
        <v>205</v>
      </c>
      <c r="AA59" s="94" t="s">
        <v>351</v>
      </c>
    </row>
    <row r="60" spans="1:27" x14ac:dyDescent="0.25">
      <c r="A60" s="94" t="s">
        <v>352</v>
      </c>
      <c r="B60" s="94" t="s">
        <v>353</v>
      </c>
      <c r="C60" s="94"/>
      <c r="D60" s="130">
        <v>0</v>
      </c>
      <c r="E60" s="130">
        <v>0</v>
      </c>
      <c r="F60" s="130">
        <v>0</v>
      </c>
      <c r="G60" s="130">
        <v>0</v>
      </c>
      <c r="H60" s="130">
        <v>0</v>
      </c>
      <c r="I60" s="130">
        <v>0</v>
      </c>
      <c r="J60" s="130">
        <v>0</v>
      </c>
      <c r="K60" s="130">
        <v>0</v>
      </c>
      <c r="L60" s="130">
        <v>0</v>
      </c>
      <c r="M60" s="130">
        <v>49</v>
      </c>
      <c r="N60" s="130">
        <v>310439</v>
      </c>
      <c r="O60" s="130">
        <v>120000</v>
      </c>
      <c r="P60" s="130">
        <v>0</v>
      </c>
      <c r="Q60" s="130">
        <v>0</v>
      </c>
      <c r="R60" s="130">
        <v>0</v>
      </c>
      <c r="S60" s="130">
        <v>0</v>
      </c>
      <c r="T60" s="130">
        <v>0</v>
      </c>
      <c r="U60" s="130">
        <v>101</v>
      </c>
      <c r="V60" s="130">
        <v>0</v>
      </c>
      <c r="W60" s="130">
        <v>0</v>
      </c>
      <c r="X60" s="130">
        <v>0</v>
      </c>
      <c r="Y60" s="94" t="s">
        <v>191</v>
      </c>
      <c r="Z60" s="94" t="s">
        <v>205</v>
      </c>
      <c r="AA60" s="94" t="s">
        <v>354</v>
      </c>
    </row>
    <row r="61" spans="1:27" x14ac:dyDescent="0.25">
      <c r="A61" s="94" t="s">
        <v>355</v>
      </c>
      <c r="B61" s="94" t="s">
        <v>356</v>
      </c>
      <c r="C61" s="94"/>
      <c r="D61" s="104">
        <v>0</v>
      </c>
      <c r="E61" s="104">
        <v>0</v>
      </c>
      <c r="F61" s="104">
        <v>0</v>
      </c>
      <c r="G61" s="104">
        <v>0</v>
      </c>
      <c r="H61" s="104">
        <v>0</v>
      </c>
      <c r="I61" s="104">
        <v>0</v>
      </c>
      <c r="J61" s="104">
        <v>3</v>
      </c>
      <c r="K61" s="104">
        <v>0</v>
      </c>
      <c r="L61" s="104">
        <v>0</v>
      </c>
      <c r="M61" s="104">
        <v>0</v>
      </c>
      <c r="N61" s="104">
        <v>0</v>
      </c>
      <c r="O61" s="104">
        <v>0</v>
      </c>
      <c r="P61" s="104">
        <v>0</v>
      </c>
      <c r="Q61" s="104">
        <v>0</v>
      </c>
      <c r="R61" s="104">
        <v>0</v>
      </c>
      <c r="S61" s="104">
        <v>0</v>
      </c>
      <c r="T61" s="104">
        <v>0</v>
      </c>
      <c r="U61" s="104">
        <v>0</v>
      </c>
      <c r="V61" s="104">
        <v>0</v>
      </c>
      <c r="W61" s="104">
        <v>569</v>
      </c>
      <c r="X61" s="104">
        <v>0</v>
      </c>
      <c r="Y61" s="94" t="s">
        <v>191</v>
      </c>
      <c r="Z61" s="94" t="s">
        <v>212</v>
      </c>
      <c r="AA61" s="105" t="s">
        <v>357</v>
      </c>
    </row>
    <row r="62" spans="1:27" x14ac:dyDescent="0.25">
      <c r="A62" s="94" t="s">
        <v>358</v>
      </c>
      <c r="B62" s="94" t="s">
        <v>359</v>
      </c>
      <c r="C62" s="94"/>
      <c r="D62" s="130">
        <v>0</v>
      </c>
      <c r="E62" s="130">
        <v>0</v>
      </c>
      <c r="F62" s="130">
        <v>0</v>
      </c>
      <c r="G62" s="130">
        <v>0</v>
      </c>
      <c r="H62" s="130">
        <v>0</v>
      </c>
      <c r="I62" s="130">
        <v>0</v>
      </c>
      <c r="J62" s="130">
        <v>0</v>
      </c>
      <c r="K62" s="130">
        <v>0</v>
      </c>
      <c r="L62" s="130">
        <v>0</v>
      </c>
      <c r="M62" s="130">
        <v>0</v>
      </c>
      <c r="N62" s="130">
        <v>0</v>
      </c>
      <c r="O62" s="130">
        <v>0</v>
      </c>
      <c r="P62" s="130">
        <v>0</v>
      </c>
      <c r="Q62" s="130">
        <v>0</v>
      </c>
      <c r="R62" s="130">
        <v>0</v>
      </c>
      <c r="S62" s="130">
        <v>0</v>
      </c>
      <c r="T62" s="130">
        <v>0</v>
      </c>
      <c r="U62" s="130">
        <v>0</v>
      </c>
      <c r="V62" s="130">
        <v>0</v>
      </c>
      <c r="W62" s="130">
        <v>0</v>
      </c>
      <c r="X62" s="130">
        <v>0</v>
      </c>
      <c r="Y62" s="94" t="s">
        <v>191</v>
      </c>
      <c r="Z62" s="94" t="s">
        <v>262</v>
      </c>
      <c r="AA62" s="94" t="s">
        <v>360</v>
      </c>
    </row>
    <row r="63" spans="1:27" x14ac:dyDescent="0.25">
      <c r="A63" s="94" t="s">
        <v>361</v>
      </c>
      <c r="B63" s="94" t="s">
        <v>362</v>
      </c>
      <c r="C63" s="94"/>
      <c r="D63" s="130">
        <v>0</v>
      </c>
      <c r="E63" s="130">
        <v>0</v>
      </c>
      <c r="F63" s="130">
        <v>0</v>
      </c>
      <c r="G63" s="130">
        <v>0</v>
      </c>
      <c r="H63" s="130">
        <v>0</v>
      </c>
      <c r="I63" s="130">
        <v>2000</v>
      </c>
      <c r="J63" s="130">
        <v>0</v>
      </c>
      <c r="K63" s="130">
        <v>0</v>
      </c>
      <c r="L63" s="130">
        <v>0</v>
      </c>
      <c r="M63" s="130">
        <v>0</v>
      </c>
      <c r="N63" s="130">
        <v>0</v>
      </c>
      <c r="O63" s="130">
        <v>0</v>
      </c>
      <c r="P63" s="130">
        <v>0</v>
      </c>
      <c r="Q63" s="130">
        <v>0</v>
      </c>
      <c r="R63" s="130">
        <v>0</v>
      </c>
      <c r="S63" s="130">
        <v>0</v>
      </c>
      <c r="T63" s="130">
        <v>0</v>
      </c>
      <c r="U63" s="130">
        <v>0</v>
      </c>
      <c r="V63" s="130">
        <v>0</v>
      </c>
      <c r="W63" s="130">
        <v>10000</v>
      </c>
      <c r="X63" s="130">
        <v>0</v>
      </c>
      <c r="Y63" s="94" t="s">
        <v>191</v>
      </c>
      <c r="Z63" s="94" t="s">
        <v>212</v>
      </c>
      <c r="AA63" s="94" t="s">
        <v>363</v>
      </c>
    </row>
    <row r="64" spans="1:27" x14ac:dyDescent="0.25">
      <c r="A64" s="94" t="s">
        <v>364</v>
      </c>
      <c r="B64" s="94" t="s">
        <v>365</v>
      </c>
      <c r="C64" s="94"/>
      <c r="D64" s="130">
        <v>0</v>
      </c>
      <c r="E64" s="130">
        <v>0</v>
      </c>
      <c r="F64" s="130">
        <v>0</v>
      </c>
      <c r="G64" s="130">
        <v>0</v>
      </c>
      <c r="H64" s="130">
        <v>0</v>
      </c>
      <c r="I64" s="130">
        <v>0</v>
      </c>
      <c r="J64" s="130">
        <v>0</v>
      </c>
      <c r="K64" s="130">
        <v>0</v>
      </c>
      <c r="L64" s="130">
        <v>0</v>
      </c>
      <c r="M64" s="130">
        <v>0</v>
      </c>
      <c r="N64" s="130">
        <v>0</v>
      </c>
      <c r="O64" s="130">
        <v>0</v>
      </c>
      <c r="P64" s="130">
        <v>0</v>
      </c>
      <c r="Q64" s="130">
        <v>0</v>
      </c>
      <c r="R64" s="130">
        <v>0</v>
      </c>
      <c r="S64" s="130">
        <v>0</v>
      </c>
      <c r="T64" s="130">
        <v>0</v>
      </c>
      <c r="U64" s="130">
        <v>0</v>
      </c>
      <c r="V64" s="130">
        <v>0</v>
      </c>
      <c r="W64" s="130">
        <v>39550</v>
      </c>
      <c r="X64" s="130">
        <v>0</v>
      </c>
      <c r="Y64" s="94" t="s">
        <v>191</v>
      </c>
      <c r="Z64" s="94" t="s">
        <v>212</v>
      </c>
      <c r="AA64" s="94" t="s">
        <v>366</v>
      </c>
    </row>
    <row r="65" spans="1:27" x14ac:dyDescent="0.25">
      <c r="A65" s="94" t="s">
        <v>367</v>
      </c>
      <c r="B65" s="94" t="s">
        <v>368</v>
      </c>
      <c r="C65" s="94"/>
      <c r="D65" s="130">
        <v>0</v>
      </c>
      <c r="E65" s="130">
        <v>0</v>
      </c>
      <c r="F65" s="130">
        <v>0</v>
      </c>
      <c r="G65" s="130">
        <v>0</v>
      </c>
      <c r="H65" s="130">
        <v>0</v>
      </c>
      <c r="I65" s="130">
        <v>0</v>
      </c>
      <c r="J65" s="130">
        <v>0</v>
      </c>
      <c r="K65" s="130">
        <v>0</v>
      </c>
      <c r="L65" s="130">
        <v>0</v>
      </c>
      <c r="M65" s="130">
        <v>0</v>
      </c>
      <c r="N65" s="130">
        <v>79789</v>
      </c>
      <c r="O65" s="130">
        <v>3000</v>
      </c>
      <c r="P65" s="130">
        <v>0</v>
      </c>
      <c r="Q65" s="130">
        <v>0</v>
      </c>
      <c r="R65" s="130">
        <v>0</v>
      </c>
      <c r="S65" s="130">
        <v>0</v>
      </c>
      <c r="T65" s="130">
        <v>0</v>
      </c>
      <c r="U65" s="130">
        <v>0</v>
      </c>
      <c r="V65" s="130">
        <v>0</v>
      </c>
      <c r="W65" s="130">
        <v>13600</v>
      </c>
      <c r="X65" s="130">
        <v>0</v>
      </c>
      <c r="Y65" s="94" t="s">
        <v>191</v>
      </c>
      <c r="Z65" s="94" t="s">
        <v>212</v>
      </c>
      <c r="AA65" s="94" t="s">
        <v>369</v>
      </c>
    </row>
    <row r="66" spans="1:27" x14ac:dyDescent="0.25">
      <c r="A66" s="94" t="s">
        <v>370</v>
      </c>
      <c r="B66" s="94" t="s">
        <v>371</v>
      </c>
      <c r="C66" s="94"/>
      <c r="D66" s="130">
        <v>0</v>
      </c>
      <c r="E66" s="130">
        <v>0</v>
      </c>
      <c r="F66" s="130">
        <v>0</v>
      </c>
      <c r="G66" s="130">
        <v>0</v>
      </c>
      <c r="H66" s="130">
        <v>0</v>
      </c>
      <c r="I66" s="130">
        <v>0</v>
      </c>
      <c r="J66" s="130">
        <v>0</v>
      </c>
      <c r="K66" s="130">
        <v>0</v>
      </c>
      <c r="L66" s="130">
        <v>0</v>
      </c>
      <c r="M66" s="130">
        <v>0</v>
      </c>
      <c r="N66" s="130">
        <v>251097</v>
      </c>
      <c r="O66" s="130">
        <v>30000</v>
      </c>
      <c r="P66" s="130">
        <v>0</v>
      </c>
      <c r="Q66" s="130">
        <v>0</v>
      </c>
      <c r="R66" s="130">
        <v>0</v>
      </c>
      <c r="S66" s="130">
        <v>0</v>
      </c>
      <c r="T66" s="130">
        <v>0</v>
      </c>
      <c r="U66" s="130">
        <v>0</v>
      </c>
      <c r="V66" s="130">
        <v>0</v>
      </c>
      <c r="W66" s="130">
        <v>5000</v>
      </c>
      <c r="X66" s="130">
        <v>0</v>
      </c>
      <c r="Y66" s="94" t="s">
        <v>191</v>
      </c>
      <c r="Z66" s="94" t="s">
        <v>372</v>
      </c>
      <c r="AA66" s="94" t="s">
        <v>373</v>
      </c>
    </row>
    <row r="67" spans="1:27" x14ac:dyDescent="0.25">
      <c r="A67" s="94" t="s">
        <v>374</v>
      </c>
      <c r="B67" s="94" t="s">
        <v>375</v>
      </c>
      <c r="C67" s="94"/>
      <c r="D67" s="130">
        <v>0</v>
      </c>
      <c r="E67" s="130">
        <v>0</v>
      </c>
      <c r="F67" s="130">
        <v>0</v>
      </c>
      <c r="G67" s="130">
        <v>0</v>
      </c>
      <c r="H67" s="130">
        <v>0</v>
      </c>
      <c r="I67" s="130">
        <v>0</v>
      </c>
      <c r="J67" s="130">
        <v>0</v>
      </c>
      <c r="K67" s="130">
        <v>0</v>
      </c>
      <c r="L67" s="130">
        <v>0</v>
      </c>
      <c r="M67" s="130">
        <v>0</v>
      </c>
      <c r="N67" s="130">
        <v>6797</v>
      </c>
      <c r="O67" s="130">
        <v>0</v>
      </c>
      <c r="P67" s="130">
        <v>0</v>
      </c>
      <c r="Q67" s="130">
        <v>0</v>
      </c>
      <c r="R67" s="130">
        <v>0</v>
      </c>
      <c r="S67" s="130">
        <v>0</v>
      </c>
      <c r="T67" s="130">
        <v>0</v>
      </c>
      <c r="U67" s="130">
        <v>0</v>
      </c>
      <c r="V67" s="130">
        <v>0</v>
      </c>
      <c r="W67" s="130">
        <v>0</v>
      </c>
      <c r="X67" s="130">
        <v>0</v>
      </c>
      <c r="Y67" s="94" t="s">
        <v>191</v>
      </c>
      <c r="Z67" s="94" t="s">
        <v>249</v>
      </c>
      <c r="AA67" s="94" t="s">
        <v>376</v>
      </c>
    </row>
    <row r="68" spans="1:27" x14ac:dyDescent="0.25">
      <c r="A68" s="94" t="s">
        <v>377</v>
      </c>
      <c r="B68" s="94" t="s">
        <v>378</v>
      </c>
      <c r="C68" s="94"/>
      <c r="D68" s="130">
        <v>0</v>
      </c>
      <c r="E68" s="130">
        <v>0</v>
      </c>
      <c r="F68" s="130">
        <v>0</v>
      </c>
      <c r="G68" s="130">
        <v>0</v>
      </c>
      <c r="H68" s="130">
        <v>0</v>
      </c>
      <c r="I68" s="130">
        <v>0</v>
      </c>
      <c r="J68" s="130">
        <v>14</v>
      </c>
      <c r="K68" s="130">
        <v>0</v>
      </c>
      <c r="L68" s="130">
        <v>0</v>
      </c>
      <c r="M68" s="130">
        <v>0</v>
      </c>
      <c r="N68" s="130">
        <v>28072</v>
      </c>
      <c r="O68" s="130">
        <v>0</v>
      </c>
      <c r="P68" s="130">
        <v>0</v>
      </c>
      <c r="Q68" s="130">
        <v>0</v>
      </c>
      <c r="R68" s="130">
        <v>0</v>
      </c>
      <c r="S68" s="130">
        <v>0</v>
      </c>
      <c r="T68" s="130">
        <v>0</v>
      </c>
      <c r="U68" s="130">
        <v>0</v>
      </c>
      <c r="V68" s="130">
        <v>0</v>
      </c>
      <c r="W68" s="130">
        <v>0</v>
      </c>
      <c r="X68" s="130">
        <v>0</v>
      </c>
      <c r="Y68" s="94" t="s">
        <v>191</v>
      </c>
      <c r="Z68" s="94" t="s">
        <v>212</v>
      </c>
      <c r="AA68" s="94" t="s">
        <v>379</v>
      </c>
    </row>
    <row r="69" spans="1:27" x14ac:dyDescent="0.25">
      <c r="A69" s="94" t="s">
        <v>380</v>
      </c>
      <c r="B69" s="94" t="s">
        <v>381</v>
      </c>
      <c r="C69" s="94"/>
      <c r="D69" s="130">
        <v>0</v>
      </c>
      <c r="E69" s="130">
        <v>0</v>
      </c>
      <c r="F69" s="130">
        <v>0</v>
      </c>
      <c r="G69" s="130">
        <v>0</v>
      </c>
      <c r="H69" s="130">
        <v>0</v>
      </c>
      <c r="I69" s="130">
        <v>0</v>
      </c>
      <c r="J69" s="130">
        <v>0</v>
      </c>
      <c r="K69" s="130">
        <v>0</v>
      </c>
      <c r="L69" s="130">
        <v>0</v>
      </c>
      <c r="M69" s="130">
        <v>0</v>
      </c>
      <c r="N69" s="130">
        <v>141081</v>
      </c>
      <c r="O69" s="130">
        <v>6000</v>
      </c>
      <c r="P69" s="130">
        <v>0</v>
      </c>
      <c r="Q69" s="130">
        <v>5000</v>
      </c>
      <c r="R69" s="130">
        <v>0</v>
      </c>
      <c r="S69" s="130">
        <v>0</v>
      </c>
      <c r="T69" s="130">
        <v>0</v>
      </c>
      <c r="U69" s="130">
        <v>3</v>
      </c>
      <c r="V69" s="130">
        <v>28000</v>
      </c>
      <c r="W69" s="130">
        <v>7500</v>
      </c>
      <c r="X69" s="130">
        <v>5000</v>
      </c>
      <c r="Y69" s="94" t="s">
        <v>191</v>
      </c>
      <c r="Z69" s="94" t="s">
        <v>269</v>
      </c>
      <c r="AA69" s="94" t="s">
        <v>382</v>
      </c>
    </row>
    <row r="70" spans="1:27" x14ac:dyDescent="0.25">
      <c r="A70" s="94" t="s">
        <v>383</v>
      </c>
      <c r="B70" s="94" t="s">
        <v>1751</v>
      </c>
      <c r="C70" s="94"/>
      <c r="D70" s="130">
        <v>0</v>
      </c>
      <c r="E70" s="130">
        <v>0</v>
      </c>
      <c r="F70" s="130">
        <v>0</v>
      </c>
      <c r="G70" s="130">
        <v>0</v>
      </c>
      <c r="H70" s="130">
        <v>0</v>
      </c>
      <c r="I70" s="130">
        <v>0</v>
      </c>
      <c r="J70" s="130">
        <v>0</v>
      </c>
      <c r="K70" s="130">
        <v>0</v>
      </c>
      <c r="L70" s="130">
        <v>0</v>
      </c>
      <c r="M70" s="130">
        <v>0</v>
      </c>
      <c r="N70" s="130">
        <v>235595</v>
      </c>
      <c r="O70" s="130">
        <v>40000</v>
      </c>
      <c r="P70" s="130">
        <v>0</v>
      </c>
      <c r="Q70" s="130">
        <v>2656</v>
      </c>
      <c r="R70" s="130">
        <v>0</v>
      </c>
      <c r="S70" s="130">
        <v>120</v>
      </c>
      <c r="T70" s="130">
        <v>0</v>
      </c>
      <c r="U70" s="130">
        <v>0</v>
      </c>
      <c r="V70" s="130">
        <v>0</v>
      </c>
      <c r="W70" s="130">
        <v>5000</v>
      </c>
      <c r="X70" s="130">
        <v>0</v>
      </c>
      <c r="Y70" s="94" t="s">
        <v>195</v>
      </c>
      <c r="Z70" s="94" t="s">
        <v>205</v>
      </c>
      <c r="AA70" s="94" t="s">
        <v>385</v>
      </c>
    </row>
    <row r="71" spans="1:27" x14ac:dyDescent="0.25">
      <c r="A71" s="94" t="s">
        <v>386</v>
      </c>
      <c r="B71" s="94" t="s">
        <v>387</v>
      </c>
      <c r="C71" s="94"/>
      <c r="D71" s="130">
        <v>0</v>
      </c>
      <c r="E71" s="130">
        <v>0</v>
      </c>
      <c r="F71" s="130">
        <v>0</v>
      </c>
      <c r="G71" s="130">
        <v>0</v>
      </c>
      <c r="H71" s="130">
        <v>0</v>
      </c>
      <c r="I71" s="130">
        <v>0</v>
      </c>
      <c r="J71" s="130">
        <v>0</v>
      </c>
      <c r="K71" s="130">
        <v>0</v>
      </c>
      <c r="L71" s="130">
        <v>0</v>
      </c>
      <c r="M71" s="130">
        <v>0</v>
      </c>
      <c r="N71" s="130">
        <v>106016</v>
      </c>
      <c r="O71" s="130">
        <v>0</v>
      </c>
      <c r="P71" s="130">
        <v>0</v>
      </c>
      <c r="Q71" s="130">
        <v>0</v>
      </c>
      <c r="R71" s="130">
        <v>0</v>
      </c>
      <c r="S71" s="130">
        <v>0</v>
      </c>
      <c r="T71" s="130">
        <v>0</v>
      </c>
      <c r="U71" s="130">
        <v>0</v>
      </c>
      <c r="V71" s="130">
        <v>0</v>
      </c>
      <c r="W71" s="130">
        <v>800</v>
      </c>
      <c r="X71" s="130">
        <v>0</v>
      </c>
      <c r="Y71" s="94" t="s">
        <v>191</v>
      </c>
      <c r="Z71" s="94" t="s">
        <v>269</v>
      </c>
      <c r="AA71" s="94" t="s">
        <v>388</v>
      </c>
    </row>
    <row r="72" spans="1:27" x14ac:dyDescent="0.25">
      <c r="A72" s="94" t="s">
        <v>389</v>
      </c>
      <c r="B72" s="94" t="s">
        <v>390</v>
      </c>
      <c r="C72" s="94"/>
      <c r="D72" s="130">
        <v>0</v>
      </c>
      <c r="E72" s="130">
        <v>0</v>
      </c>
      <c r="F72" s="130">
        <v>0</v>
      </c>
      <c r="G72" s="130">
        <v>0</v>
      </c>
      <c r="H72" s="130">
        <v>0</v>
      </c>
      <c r="I72" s="130">
        <v>0</v>
      </c>
      <c r="J72" s="130">
        <v>0</v>
      </c>
      <c r="K72" s="130">
        <v>0</v>
      </c>
      <c r="L72" s="130">
        <v>0</v>
      </c>
      <c r="M72" s="130">
        <v>0</v>
      </c>
      <c r="N72" s="130">
        <v>213572</v>
      </c>
      <c r="O72" s="130">
        <v>0</v>
      </c>
      <c r="P72" s="130">
        <v>0</v>
      </c>
      <c r="Q72" s="130">
        <v>0</v>
      </c>
      <c r="R72" s="130">
        <v>0</v>
      </c>
      <c r="S72" s="130">
        <v>0</v>
      </c>
      <c r="T72" s="130">
        <v>0</v>
      </c>
      <c r="U72" s="130">
        <v>0</v>
      </c>
      <c r="V72" s="130">
        <v>0</v>
      </c>
      <c r="W72" s="130">
        <v>0</v>
      </c>
      <c r="X72" s="130">
        <v>0</v>
      </c>
      <c r="Y72" s="94" t="s">
        <v>191</v>
      </c>
      <c r="Z72" s="94" t="s">
        <v>212</v>
      </c>
      <c r="AA72" s="94" t="s">
        <v>391</v>
      </c>
    </row>
    <row r="73" spans="1:27" x14ac:dyDescent="0.25">
      <c r="A73" s="94" t="s">
        <v>392</v>
      </c>
      <c r="B73" s="94" t="s">
        <v>393</v>
      </c>
      <c r="C73" s="94"/>
      <c r="D73" s="130">
        <v>0</v>
      </c>
      <c r="E73" s="130">
        <v>0</v>
      </c>
      <c r="F73" s="130">
        <v>0</v>
      </c>
      <c r="G73" s="130">
        <v>0</v>
      </c>
      <c r="H73" s="130">
        <v>0</v>
      </c>
      <c r="I73" s="130">
        <v>0</v>
      </c>
      <c r="J73" s="130">
        <v>0</v>
      </c>
      <c r="K73" s="130">
        <v>0</v>
      </c>
      <c r="L73" s="130">
        <v>0</v>
      </c>
      <c r="M73" s="130">
        <v>0</v>
      </c>
      <c r="N73" s="130">
        <v>274677</v>
      </c>
      <c r="O73" s="130">
        <v>45000</v>
      </c>
      <c r="P73" s="130">
        <v>0</v>
      </c>
      <c r="Q73" s="130">
        <v>0</v>
      </c>
      <c r="R73" s="130">
        <v>0</v>
      </c>
      <c r="S73" s="130">
        <v>0</v>
      </c>
      <c r="T73" s="130">
        <v>0</v>
      </c>
      <c r="U73" s="130">
        <v>0</v>
      </c>
      <c r="V73" s="130">
        <v>15500</v>
      </c>
      <c r="W73" s="130">
        <v>111000</v>
      </c>
      <c r="X73" s="130">
        <v>137000</v>
      </c>
      <c r="Y73" s="94" t="s">
        <v>191</v>
      </c>
      <c r="Z73" s="94" t="s">
        <v>372</v>
      </c>
      <c r="AA73" s="94" t="s">
        <v>394</v>
      </c>
    </row>
    <row r="74" spans="1:27" x14ac:dyDescent="0.25">
      <c r="A74" s="94" t="s">
        <v>395</v>
      </c>
      <c r="B74" s="94" t="s">
        <v>396</v>
      </c>
      <c r="C74" s="94"/>
      <c r="D74" s="130">
        <v>0</v>
      </c>
      <c r="E74" s="130">
        <v>0</v>
      </c>
      <c r="F74" s="130">
        <v>0</v>
      </c>
      <c r="G74" s="130">
        <v>0</v>
      </c>
      <c r="H74" s="130">
        <v>0</v>
      </c>
      <c r="I74" s="130">
        <v>0</v>
      </c>
      <c r="J74" s="130">
        <v>0</v>
      </c>
      <c r="K74" s="130">
        <v>0</v>
      </c>
      <c r="L74" s="130">
        <v>0</v>
      </c>
      <c r="M74" s="130">
        <v>0</v>
      </c>
      <c r="N74" s="130">
        <v>0</v>
      </c>
      <c r="O74" s="130">
        <v>0</v>
      </c>
      <c r="P74" s="130">
        <v>0</v>
      </c>
      <c r="Q74" s="130">
        <v>0</v>
      </c>
      <c r="R74" s="130">
        <v>0</v>
      </c>
      <c r="S74" s="130">
        <v>0</v>
      </c>
      <c r="T74" s="130">
        <v>0</v>
      </c>
      <c r="U74" s="130">
        <v>0</v>
      </c>
      <c r="V74" s="130">
        <v>0</v>
      </c>
      <c r="W74" s="130">
        <v>0</v>
      </c>
      <c r="X74" s="130">
        <v>0</v>
      </c>
      <c r="Y74" s="94" t="s">
        <v>191</v>
      </c>
      <c r="Z74" s="94" t="s">
        <v>249</v>
      </c>
      <c r="AA74" s="94" t="s">
        <v>397</v>
      </c>
    </row>
    <row r="75" spans="1:27" x14ac:dyDescent="0.25">
      <c r="A75" s="94" t="s">
        <v>398</v>
      </c>
      <c r="B75" s="94" t="s">
        <v>399</v>
      </c>
      <c r="C75" s="94"/>
      <c r="D75" s="130">
        <v>0</v>
      </c>
      <c r="E75" s="130">
        <v>0</v>
      </c>
      <c r="F75" s="130">
        <v>0</v>
      </c>
      <c r="G75" s="130">
        <v>0</v>
      </c>
      <c r="H75" s="130">
        <v>0</v>
      </c>
      <c r="I75" s="130">
        <v>0</v>
      </c>
      <c r="J75" s="130">
        <v>0</v>
      </c>
      <c r="K75" s="130">
        <v>0</v>
      </c>
      <c r="L75" s="130">
        <v>0</v>
      </c>
      <c r="M75" s="130">
        <v>0</v>
      </c>
      <c r="N75" s="130">
        <v>3200</v>
      </c>
      <c r="O75" s="130">
        <v>0</v>
      </c>
      <c r="P75" s="130">
        <v>0</v>
      </c>
      <c r="Q75" s="130">
        <v>0</v>
      </c>
      <c r="R75" s="130">
        <v>0</v>
      </c>
      <c r="S75" s="130">
        <v>0</v>
      </c>
      <c r="T75" s="130">
        <v>0</v>
      </c>
      <c r="U75" s="130">
        <v>0</v>
      </c>
      <c r="V75" s="130">
        <v>0</v>
      </c>
      <c r="W75" s="130">
        <v>0</v>
      </c>
      <c r="X75" s="130">
        <v>0</v>
      </c>
      <c r="Y75" s="94" t="s">
        <v>191</v>
      </c>
      <c r="Z75" s="94" t="s">
        <v>249</v>
      </c>
      <c r="AA75" s="94" t="s">
        <v>400</v>
      </c>
    </row>
    <row r="76" spans="1:27" x14ac:dyDescent="0.25">
      <c r="A76" s="94" t="s">
        <v>401</v>
      </c>
      <c r="B76" s="94" t="s">
        <v>402</v>
      </c>
      <c r="C76" s="94"/>
      <c r="D76" s="130">
        <v>0</v>
      </c>
      <c r="E76" s="130">
        <v>0</v>
      </c>
      <c r="F76" s="130">
        <v>0</v>
      </c>
      <c r="G76" s="130">
        <v>0</v>
      </c>
      <c r="H76" s="130">
        <v>0</v>
      </c>
      <c r="I76" s="130">
        <v>0</v>
      </c>
      <c r="J76" s="130">
        <v>0</v>
      </c>
      <c r="K76" s="130">
        <v>0</v>
      </c>
      <c r="L76" s="130">
        <v>0</v>
      </c>
      <c r="M76" s="130">
        <v>0</v>
      </c>
      <c r="N76" s="130">
        <v>18317</v>
      </c>
      <c r="O76" s="130">
        <v>0</v>
      </c>
      <c r="P76" s="130">
        <v>0</v>
      </c>
      <c r="Q76" s="130">
        <v>0</v>
      </c>
      <c r="R76" s="130">
        <v>0</v>
      </c>
      <c r="S76" s="130">
        <v>0</v>
      </c>
      <c r="T76" s="130">
        <v>0</v>
      </c>
      <c r="U76" s="130">
        <v>0</v>
      </c>
      <c r="V76" s="130">
        <v>0</v>
      </c>
      <c r="W76" s="130">
        <v>0</v>
      </c>
      <c r="X76" s="130">
        <v>0</v>
      </c>
      <c r="Y76" s="94" t="s">
        <v>191</v>
      </c>
      <c r="Z76" s="94" t="s">
        <v>249</v>
      </c>
      <c r="AA76" s="94" t="s">
        <v>403</v>
      </c>
    </row>
    <row r="77" spans="1:27" x14ac:dyDescent="0.25">
      <c r="A77" s="94" t="s">
        <v>404</v>
      </c>
      <c r="B77" s="94" t="s">
        <v>405</v>
      </c>
      <c r="C77" s="94" t="s">
        <v>1752</v>
      </c>
      <c r="D77" s="130">
        <v>0</v>
      </c>
      <c r="E77" s="130">
        <v>0</v>
      </c>
      <c r="F77" s="130">
        <v>0</v>
      </c>
      <c r="G77" s="130">
        <v>0</v>
      </c>
      <c r="H77" s="130">
        <v>0</v>
      </c>
      <c r="I77" s="130">
        <v>0</v>
      </c>
      <c r="J77" s="130">
        <v>0</v>
      </c>
      <c r="K77" s="130">
        <v>0</v>
      </c>
      <c r="L77" s="130">
        <v>0</v>
      </c>
      <c r="M77" s="130">
        <v>0</v>
      </c>
      <c r="N77" s="130">
        <v>205436</v>
      </c>
      <c r="O77" s="130">
        <v>0</v>
      </c>
      <c r="P77" s="130">
        <v>0</v>
      </c>
      <c r="Q77" s="130">
        <v>0</v>
      </c>
      <c r="R77" s="130">
        <v>0</v>
      </c>
      <c r="S77" s="130">
        <v>0</v>
      </c>
      <c r="T77" s="130">
        <v>0</v>
      </c>
      <c r="U77" s="130">
        <v>0</v>
      </c>
      <c r="V77" s="130">
        <v>124000</v>
      </c>
      <c r="W77" s="130">
        <v>0</v>
      </c>
      <c r="X77" s="130">
        <v>0</v>
      </c>
      <c r="Y77" s="94" t="s">
        <v>191</v>
      </c>
      <c r="Z77" s="94" t="s">
        <v>406</v>
      </c>
      <c r="AA77" s="94" t="s">
        <v>407</v>
      </c>
    </row>
    <row r="78" spans="1:27" x14ac:dyDescent="0.25">
      <c r="A78" s="94" t="s">
        <v>408</v>
      </c>
      <c r="B78" s="94" t="s">
        <v>409</v>
      </c>
      <c r="C78" s="94"/>
      <c r="D78" s="130">
        <v>0</v>
      </c>
      <c r="E78" s="130">
        <v>0</v>
      </c>
      <c r="F78" s="130">
        <v>0</v>
      </c>
      <c r="G78" s="130">
        <v>0</v>
      </c>
      <c r="H78" s="130">
        <v>0</v>
      </c>
      <c r="I78" s="130">
        <v>0</v>
      </c>
      <c r="J78" s="130">
        <v>0</v>
      </c>
      <c r="K78" s="130">
        <v>0</v>
      </c>
      <c r="L78" s="130">
        <v>0</v>
      </c>
      <c r="M78" s="130">
        <v>0</v>
      </c>
      <c r="N78" s="130">
        <v>81605</v>
      </c>
      <c r="O78" s="130">
        <v>0</v>
      </c>
      <c r="P78" s="130">
        <v>0</v>
      </c>
      <c r="Q78" s="130">
        <v>0</v>
      </c>
      <c r="R78" s="130">
        <v>0</v>
      </c>
      <c r="S78" s="130">
        <v>0</v>
      </c>
      <c r="T78" s="130">
        <v>0</v>
      </c>
      <c r="U78" s="130">
        <v>0</v>
      </c>
      <c r="V78" s="130">
        <v>0</v>
      </c>
      <c r="W78" s="130">
        <v>0</v>
      </c>
      <c r="X78" s="130">
        <v>0</v>
      </c>
      <c r="Y78" s="94" t="s">
        <v>191</v>
      </c>
      <c r="Z78" s="94" t="s">
        <v>212</v>
      </c>
      <c r="AA78" s="94" t="s">
        <v>410</v>
      </c>
    </row>
    <row r="79" spans="1:27" x14ac:dyDescent="0.25">
      <c r="A79" s="94" t="s">
        <v>411</v>
      </c>
      <c r="B79" s="94" t="s">
        <v>412</v>
      </c>
      <c r="C79" s="94"/>
      <c r="D79" s="130">
        <v>0</v>
      </c>
      <c r="E79" s="130">
        <v>0</v>
      </c>
      <c r="F79" s="130">
        <v>0</v>
      </c>
      <c r="G79" s="130">
        <v>0</v>
      </c>
      <c r="H79" s="130">
        <v>0</v>
      </c>
      <c r="I79" s="130">
        <v>0</v>
      </c>
      <c r="J79" s="130">
        <v>0</v>
      </c>
      <c r="K79" s="130">
        <v>0</v>
      </c>
      <c r="L79" s="130">
        <v>0</v>
      </c>
      <c r="M79" s="130">
        <v>0</v>
      </c>
      <c r="N79" s="130">
        <v>183805</v>
      </c>
      <c r="O79" s="130">
        <v>0</v>
      </c>
      <c r="P79" s="130">
        <v>0</v>
      </c>
      <c r="Q79" s="130">
        <v>0</v>
      </c>
      <c r="R79" s="130">
        <v>0</v>
      </c>
      <c r="S79" s="130">
        <v>0</v>
      </c>
      <c r="T79" s="130">
        <v>0</v>
      </c>
      <c r="U79" s="130">
        <v>0</v>
      </c>
      <c r="V79" s="130">
        <v>3</v>
      </c>
      <c r="W79" s="130">
        <v>30000</v>
      </c>
      <c r="X79" s="130">
        <v>2000</v>
      </c>
      <c r="Y79" s="94" t="s">
        <v>191</v>
      </c>
      <c r="Z79" s="94" t="s">
        <v>212</v>
      </c>
      <c r="AA79" s="94" t="s">
        <v>413</v>
      </c>
    </row>
    <row r="80" spans="1:27" x14ac:dyDescent="0.25">
      <c r="A80" s="94" t="s">
        <v>414</v>
      </c>
      <c r="B80" s="94" t="s">
        <v>1753</v>
      </c>
      <c r="C80" s="94"/>
      <c r="D80" s="130">
        <v>0</v>
      </c>
      <c r="E80" s="130">
        <v>0</v>
      </c>
      <c r="F80" s="130">
        <v>0</v>
      </c>
      <c r="G80" s="130">
        <v>0</v>
      </c>
      <c r="H80" s="130">
        <v>756</v>
      </c>
      <c r="I80" s="130">
        <v>0</v>
      </c>
      <c r="J80" s="130">
        <v>972</v>
      </c>
      <c r="K80" s="130">
        <v>0</v>
      </c>
      <c r="L80" s="130">
        <v>0</v>
      </c>
      <c r="M80" s="130">
        <v>0</v>
      </c>
      <c r="N80" s="130">
        <v>660866</v>
      </c>
      <c r="O80" s="130">
        <v>0</v>
      </c>
      <c r="P80" s="130">
        <v>0</v>
      </c>
      <c r="Q80" s="130">
        <v>0</v>
      </c>
      <c r="R80" s="130">
        <v>0</v>
      </c>
      <c r="S80" s="130">
        <v>5049</v>
      </c>
      <c r="T80" s="130">
        <v>4476</v>
      </c>
      <c r="U80" s="130">
        <v>0</v>
      </c>
      <c r="V80" s="130">
        <v>51000</v>
      </c>
      <c r="W80" s="130">
        <v>444</v>
      </c>
      <c r="X80" s="130">
        <v>0</v>
      </c>
      <c r="Y80" s="94" t="s">
        <v>195</v>
      </c>
      <c r="Z80" s="94" t="s">
        <v>205</v>
      </c>
      <c r="AA80" s="94" t="s">
        <v>416</v>
      </c>
    </row>
    <row r="81" spans="1:27" x14ac:dyDescent="0.25">
      <c r="A81" s="94" t="s">
        <v>417</v>
      </c>
      <c r="B81" s="94" t="s">
        <v>418</v>
      </c>
      <c r="C81" s="94"/>
      <c r="D81" s="130">
        <v>0</v>
      </c>
      <c r="E81" s="130">
        <v>0</v>
      </c>
      <c r="F81" s="130">
        <v>0</v>
      </c>
      <c r="G81" s="130">
        <v>0</v>
      </c>
      <c r="H81" s="130">
        <v>0</v>
      </c>
      <c r="I81" s="130">
        <v>0</v>
      </c>
      <c r="J81" s="130">
        <v>13</v>
      </c>
      <c r="K81" s="130">
        <v>0</v>
      </c>
      <c r="L81" s="130">
        <v>0</v>
      </c>
      <c r="M81" s="130">
        <v>15000</v>
      </c>
      <c r="N81" s="130">
        <v>0</v>
      </c>
      <c r="O81" s="130">
        <v>0</v>
      </c>
      <c r="P81" s="130">
        <v>0</v>
      </c>
      <c r="Q81" s="130">
        <v>0</v>
      </c>
      <c r="R81" s="130">
        <v>0</v>
      </c>
      <c r="S81" s="130">
        <v>0</v>
      </c>
      <c r="T81" s="130">
        <v>0</v>
      </c>
      <c r="U81" s="130">
        <v>0</v>
      </c>
      <c r="V81" s="130">
        <v>0</v>
      </c>
      <c r="W81" s="130">
        <v>0</v>
      </c>
      <c r="X81" s="130">
        <v>0</v>
      </c>
      <c r="Y81" s="94" t="s">
        <v>191</v>
      </c>
      <c r="Z81" s="94" t="s">
        <v>212</v>
      </c>
      <c r="AA81" s="94" t="s">
        <v>419</v>
      </c>
    </row>
    <row r="82" spans="1:27" x14ac:dyDescent="0.25">
      <c r="A82" s="94" t="s">
        <v>420</v>
      </c>
      <c r="B82" s="94" t="s">
        <v>1754</v>
      </c>
      <c r="C82" s="94"/>
      <c r="D82" s="130">
        <v>0</v>
      </c>
      <c r="E82" s="130">
        <v>0</v>
      </c>
      <c r="F82" s="130">
        <v>0</v>
      </c>
      <c r="G82" s="130">
        <v>0</v>
      </c>
      <c r="H82" s="130">
        <v>0</v>
      </c>
      <c r="I82" s="130">
        <v>0</v>
      </c>
      <c r="J82" s="130">
        <v>0</v>
      </c>
      <c r="K82" s="130">
        <v>0</v>
      </c>
      <c r="L82" s="130">
        <v>0</v>
      </c>
      <c r="M82" s="130">
        <v>0</v>
      </c>
      <c r="N82" s="130">
        <v>405421</v>
      </c>
      <c r="O82" s="130">
        <v>0</v>
      </c>
      <c r="P82" s="130">
        <v>0</v>
      </c>
      <c r="Q82" s="130">
        <v>16</v>
      </c>
      <c r="R82" s="130">
        <v>0</v>
      </c>
      <c r="S82" s="130">
        <v>0</v>
      </c>
      <c r="T82" s="130">
        <v>4372</v>
      </c>
      <c r="U82" s="130">
        <v>0</v>
      </c>
      <c r="V82" s="130">
        <v>3000</v>
      </c>
      <c r="W82" s="130">
        <v>0</v>
      </c>
      <c r="X82" s="130">
        <v>0</v>
      </c>
      <c r="Y82" s="94" t="s">
        <v>195</v>
      </c>
      <c r="Z82" s="94" t="s">
        <v>205</v>
      </c>
      <c r="AA82" s="94" t="s">
        <v>422</v>
      </c>
    </row>
    <row r="83" spans="1:27" x14ac:dyDescent="0.25">
      <c r="A83" s="94" t="s">
        <v>423</v>
      </c>
      <c r="B83" s="94" t="s">
        <v>424</v>
      </c>
      <c r="C83" s="94"/>
      <c r="D83" s="130">
        <v>0</v>
      </c>
      <c r="E83" s="130">
        <v>0</v>
      </c>
      <c r="F83" s="130">
        <v>0</v>
      </c>
      <c r="G83" s="130">
        <v>0</v>
      </c>
      <c r="H83" s="130">
        <v>0</v>
      </c>
      <c r="I83" s="130">
        <v>0</v>
      </c>
      <c r="J83" s="130">
        <v>0</v>
      </c>
      <c r="K83" s="130">
        <v>0</v>
      </c>
      <c r="L83" s="130">
        <v>0</v>
      </c>
      <c r="M83" s="130">
        <v>0</v>
      </c>
      <c r="N83" s="130">
        <v>41701</v>
      </c>
      <c r="O83" s="130">
        <v>0</v>
      </c>
      <c r="P83" s="130">
        <v>0</v>
      </c>
      <c r="Q83" s="130">
        <v>0</v>
      </c>
      <c r="R83" s="130">
        <v>0</v>
      </c>
      <c r="S83" s="130">
        <v>0</v>
      </c>
      <c r="T83" s="130">
        <v>0</v>
      </c>
      <c r="U83" s="130">
        <v>0</v>
      </c>
      <c r="V83" s="130">
        <v>0</v>
      </c>
      <c r="W83" s="130">
        <v>0</v>
      </c>
      <c r="X83" s="130">
        <v>0</v>
      </c>
      <c r="Y83" s="94" t="s">
        <v>191</v>
      </c>
      <c r="Z83" s="94" t="s">
        <v>212</v>
      </c>
      <c r="AA83" s="94" t="s">
        <v>425</v>
      </c>
    </row>
    <row r="84" spans="1:27" x14ac:dyDescent="0.25">
      <c r="A84" s="94" t="s">
        <v>426</v>
      </c>
      <c r="B84" s="94" t="s">
        <v>1755</v>
      </c>
      <c r="C84" s="94"/>
      <c r="D84" s="130">
        <v>0</v>
      </c>
      <c r="E84" s="130">
        <v>0</v>
      </c>
      <c r="F84" s="130">
        <v>0</v>
      </c>
      <c r="G84" s="130">
        <v>0</v>
      </c>
      <c r="H84" s="130">
        <v>0</v>
      </c>
      <c r="I84" s="130">
        <v>0</v>
      </c>
      <c r="J84" s="130">
        <v>0</v>
      </c>
      <c r="K84" s="130">
        <v>0</v>
      </c>
      <c r="L84" s="130">
        <v>0</v>
      </c>
      <c r="M84" s="130">
        <v>0</v>
      </c>
      <c r="N84" s="130">
        <v>61188</v>
      </c>
      <c r="O84" s="130">
        <v>8000</v>
      </c>
      <c r="P84" s="130">
        <v>0</v>
      </c>
      <c r="Q84" s="130">
        <v>0</v>
      </c>
      <c r="R84" s="130">
        <v>0</v>
      </c>
      <c r="S84" s="130">
        <v>0</v>
      </c>
      <c r="T84" s="130">
        <v>0</v>
      </c>
      <c r="U84" s="130">
        <v>0</v>
      </c>
      <c r="V84" s="130">
        <v>2000</v>
      </c>
      <c r="W84" s="130">
        <v>0</v>
      </c>
      <c r="X84" s="130">
        <v>0</v>
      </c>
      <c r="Y84" s="94" t="s">
        <v>197</v>
      </c>
      <c r="Z84" s="94" t="s">
        <v>197</v>
      </c>
      <c r="AA84" s="94" t="s">
        <v>428</v>
      </c>
    </row>
    <row r="85" spans="1:27" x14ac:dyDescent="0.25">
      <c r="A85" s="94" t="s">
        <v>429</v>
      </c>
      <c r="B85" s="94" t="s">
        <v>430</v>
      </c>
      <c r="C85" s="94"/>
      <c r="D85" s="130">
        <v>0</v>
      </c>
      <c r="E85" s="130">
        <v>0</v>
      </c>
      <c r="F85" s="130">
        <v>0</v>
      </c>
      <c r="G85" s="130">
        <v>0</v>
      </c>
      <c r="H85" s="130">
        <v>0</v>
      </c>
      <c r="I85" s="130">
        <v>0</v>
      </c>
      <c r="J85" s="130">
        <v>0</v>
      </c>
      <c r="K85" s="130">
        <v>0</v>
      </c>
      <c r="L85" s="130">
        <v>0</v>
      </c>
      <c r="M85" s="130">
        <v>0</v>
      </c>
      <c r="N85" s="130">
        <v>261921</v>
      </c>
      <c r="O85" s="130">
        <v>0</v>
      </c>
      <c r="P85" s="130">
        <v>0</v>
      </c>
      <c r="Q85" s="130">
        <v>0</v>
      </c>
      <c r="R85" s="130">
        <v>0</v>
      </c>
      <c r="S85" s="130">
        <v>0</v>
      </c>
      <c r="T85" s="130">
        <v>0</v>
      </c>
      <c r="U85" s="130">
        <v>0</v>
      </c>
      <c r="V85" s="130">
        <v>13539</v>
      </c>
      <c r="W85" s="130">
        <v>40000</v>
      </c>
      <c r="X85" s="130">
        <v>0</v>
      </c>
      <c r="Y85" s="94" t="s">
        <v>191</v>
      </c>
      <c r="Z85" s="94" t="s">
        <v>205</v>
      </c>
      <c r="AA85" s="94" t="s">
        <v>431</v>
      </c>
    </row>
    <row r="86" spans="1:27" x14ac:dyDescent="0.25">
      <c r="A86" s="94" t="s">
        <v>432</v>
      </c>
      <c r="B86" s="94" t="s">
        <v>1756</v>
      </c>
      <c r="C86" s="94"/>
      <c r="D86" s="130">
        <v>0</v>
      </c>
      <c r="E86" s="130">
        <v>0</v>
      </c>
      <c r="F86" s="130">
        <v>0</v>
      </c>
      <c r="G86" s="130">
        <v>0</v>
      </c>
      <c r="H86" s="130">
        <v>0</v>
      </c>
      <c r="I86" s="130">
        <v>0</v>
      </c>
      <c r="J86" s="130">
        <v>0</v>
      </c>
      <c r="K86" s="130">
        <v>0</v>
      </c>
      <c r="L86" s="130">
        <v>0</v>
      </c>
      <c r="M86" s="130">
        <v>0</v>
      </c>
      <c r="N86" s="130">
        <v>113457</v>
      </c>
      <c r="O86" s="130">
        <v>5750</v>
      </c>
      <c r="P86" s="130">
        <v>0</v>
      </c>
      <c r="Q86" s="130">
        <v>0</v>
      </c>
      <c r="R86" s="130">
        <v>0</v>
      </c>
      <c r="S86" s="130">
        <v>0</v>
      </c>
      <c r="T86" s="130">
        <v>0</v>
      </c>
      <c r="U86" s="130">
        <v>0</v>
      </c>
      <c r="V86" s="130">
        <v>0</v>
      </c>
      <c r="W86" s="130">
        <v>0</v>
      </c>
      <c r="X86" s="130">
        <v>0</v>
      </c>
      <c r="Y86" s="94" t="s">
        <v>195</v>
      </c>
      <c r="Z86" s="94" t="s">
        <v>205</v>
      </c>
      <c r="AA86" s="94" t="s">
        <v>434</v>
      </c>
    </row>
    <row r="87" spans="1:27" x14ac:dyDescent="0.25">
      <c r="A87" s="94" t="s">
        <v>435</v>
      </c>
      <c r="B87" s="94" t="s">
        <v>436</v>
      </c>
      <c r="C87" s="94"/>
      <c r="D87" s="130">
        <v>0</v>
      </c>
      <c r="E87" s="130">
        <v>0</v>
      </c>
      <c r="F87" s="130">
        <v>0</v>
      </c>
      <c r="G87" s="130">
        <v>0</v>
      </c>
      <c r="H87" s="130">
        <v>0</v>
      </c>
      <c r="I87" s="130">
        <v>0</v>
      </c>
      <c r="J87" s="130">
        <v>0</v>
      </c>
      <c r="K87" s="130">
        <v>0</v>
      </c>
      <c r="L87" s="130">
        <v>0</v>
      </c>
      <c r="M87" s="130">
        <v>0</v>
      </c>
      <c r="N87" s="130">
        <v>79190</v>
      </c>
      <c r="O87" s="130">
        <v>2000</v>
      </c>
      <c r="P87" s="130">
        <v>0</v>
      </c>
      <c r="Q87" s="130">
        <v>0</v>
      </c>
      <c r="R87" s="130">
        <v>0</v>
      </c>
      <c r="S87" s="130">
        <v>0</v>
      </c>
      <c r="T87" s="130">
        <v>0</v>
      </c>
      <c r="U87" s="130">
        <v>0</v>
      </c>
      <c r="V87" s="130">
        <v>0</v>
      </c>
      <c r="W87" s="130">
        <v>0</v>
      </c>
      <c r="X87" s="130">
        <v>0</v>
      </c>
      <c r="Y87" s="94" t="s">
        <v>191</v>
      </c>
      <c r="Z87" s="94" t="s">
        <v>212</v>
      </c>
      <c r="AA87" s="94" t="s">
        <v>437</v>
      </c>
    </row>
    <row r="88" spans="1:27" x14ac:dyDescent="0.25">
      <c r="A88" s="94" t="s">
        <v>438</v>
      </c>
      <c r="B88" s="94" t="s">
        <v>439</v>
      </c>
      <c r="C88" s="94"/>
      <c r="D88" s="130">
        <v>0</v>
      </c>
      <c r="E88" s="130">
        <v>0</v>
      </c>
      <c r="F88" s="130">
        <v>0</v>
      </c>
      <c r="G88" s="130">
        <v>0</v>
      </c>
      <c r="H88" s="130">
        <v>0</v>
      </c>
      <c r="I88" s="130">
        <v>0</v>
      </c>
      <c r="J88" s="130">
        <v>0</v>
      </c>
      <c r="K88" s="130">
        <v>0</v>
      </c>
      <c r="L88" s="130">
        <v>0</v>
      </c>
      <c r="M88" s="130">
        <v>0</v>
      </c>
      <c r="N88" s="130">
        <v>0</v>
      </c>
      <c r="O88" s="130">
        <v>0</v>
      </c>
      <c r="P88" s="130">
        <v>0</v>
      </c>
      <c r="Q88" s="130">
        <v>0</v>
      </c>
      <c r="R88" s="130">
        <v>0</v>
      </c>
      <c r="S88" s="130">
        <v>0</v>
      </c>
      <c r="T88" s="130">
        <v>0</v>
      </c>
      <c r="U88" s="130">
        <v>0</v>
      </c>
      <c r="V88" s="130">
        <v>0</v>
      </c>
      <c r="W88" s="130">
        <v>0</v>
      </c>
      <c r="X88" s="130">
        <v>0</v>
      </c>
      <c r="Y88" s="94" t="s">
        <v>191</v>
      </c>
      <c r="Z88" s="94" t="s">
        <v>212</v>
      </c>
      <c r="AA88" s="94" t="s">
        <v>440</v>
      </c>
    </row>
    <row r="89" spans="1:27" x14ac:dyDescent="0.25">
      <c r="A89" s="94" t="s">
        <v>441</v>
      </c>
      <c r="B89" s="94" t="s">
        <v>442</v>
      </c>
      <c r="C89" s="94"/>
      <c r="D89" s="130">
        <v>0</v>
      </c>
      <c r="E89" s="130">
        <v>0</v>
      </c>
      <c r="F89" s="130">
        <v>0</v>
      </c>
      <c r="G89" s="130">
        <v>0</v>
      </c>
      <c r="H89" s="130">
        <v>0</v>
      </c>
      <c r="I89" s="130">
        <v>0</v>
      </c>
      <c r="J89" s="130">
        <v>0</v>
      </c>
      <c r="K89" s="130">
        <v>0</v>
      </c>
      <c r="L89" s="130">
        <v>0</v>
      </c>
      <c r="M89" s="130">
        <v>0</v>
      </c>
      <c r="N89" s="130">
        <v>96695</v>
      </c>
      <c r="O89" s="130">
        <v>15900</v>
      </c>
      <c r="P89" s="130">
        <v>0</v>
      </c>
      <c r="Q89" s="130">
        <v>0</v>
      </c>
      <c r="R89" s="130">
        <v>0</v>
      </c>
      <c r="S89" s="130">
        <v>0</v>
      </c>
      <c r="T89" s="130">
        <v>0</v>
      </c>
      <c r="U89" s="130">
        <v>0</v>
      </c>
      <c r="V89" s="130">
        <v>0</v>
      </c>
      <c r="W89" s="130">
        <v>14500</v>
      </c>
      <c r="X89" s="130">
        <v>0</v>
      </c>
      <c r="Y89" s="94" t="s">
        <v>191</v>
      </c>
      <c r="Z89" s="94" t="s">
        <v>212</v>
      </c>
      <c r="AA89" s="94" t="s">
        <v>443</v>
      </c>
    </row>
    <row r="90" spans="1:27" x14ac:dyDescent="0.25">
      <c r="A90" s="94" t="s">
        <v>444</v>
      </c>
      <c r="B90" s="94" t="s">
        <v>445</v>
      </c>
      <c r="C90" s="94"/>
      <c r="D90" s="130">
        <v>0</v>
      </c>
      <c r="E90" s="130">
        <v>0</v>
      </c>
      <c r="F90" s="130">
        <v>0</v>
      </c>
      <c r="G90" s="130">
        <v>0</v>
      </c>
      <c r="H90" s="130">
        <v>0</v>
      </c>
      <c r="I90" s="130">
        <v>0</v>
      </c>
      <c r="J90" s="130">
        <v>0</v>
      </c>
      <c r="K90" s="130">
        <v>0</v>
      </c>
      <c r="L90" s="130">
        <v>0</v>
      </c>
      <c r="M90" s="130">
        <v>0</v>
      </c>
      <c r="N90" s="130">
        <v>41000</v>
      </c>
      <c r="O90" s="130">
        <v>0</v>
      </c>
      <c r="P90" s="130">
        <v>0</v>
      </c>
      <c r="Q90" s="130">
        <v>0</v>
      </c>
      <c r="R90" s="130">
        <v>0</v>
      </c>
      <c r="S90" s="130">
        <v>0</v>
      </c>
      <c r="T90" s="130">
        <v>0</v>
      </c>
      <c r="U90" s="130">
        <v>0</v>
      </c>
      <c r="V90" s="130">
        <v>0</v>
      </c>
      <c r="W90" s="130">
        <v>35000</v>
      </c>
      <c r="X90" s="130">
        <v>32000</v>
      </c>
      <c r="Y90" s="94" t="s">
        <v>191</v>
      </c>
      <c r="Z90" s="94" t="s">
        <v>212</v>
      </c>
      <c r="AA90" s="94" t="s">
        <v>446</v>
      </c>
    </row>
    <row r="91" spans="1:27" x14ac:dyDescent="0.25">
      <c r="A91" s="94" t="s">
        <v>447</v>
      </c>
      <c r="B91" s="94" t="s">
        <v>448</v>
      </c>
      <c r="C91" s="94"/>
      <c r="D91" s="130">
        <v>0</v>
      </c>
      <c r="E91" s="130">
        <v>0</v>
      </c>
      <c r="F91" s="130">
        <v>0</v>
      </c>
      <c r="G91" s="130">
        <v>0</v>
      </c>
      <c r="H91" s="130">
        <v>0</v>
      </c>
      <c r="I91" s="130">
        <v>0</v>
      </c>
      <c r="J91" s="130">
        <v>0</v>
      </c>
      <c r="K91" s="130">
        <v>0</v>
      </c>
      <c r="L91" s="130">
        <v>0</v>
      </c>
      <c r="M91" s="130">
        <v>0</v>
      </c>
      <c r="N91" s="130">
        <v>1892</v>
      </c>
      <c r="O91" s="130">
        <v>0</v>
      </c>
      <c r="P91" s="130">
        <v>0</v>
      </c>
      <c r="Q91" s="130">
        <v>0</v>
      </c>
      <c r="R91" s="130">
        <v>0</v>
      </c>
      <c r="S91" s="130">
        <v>0</v>
      </c>
      <c r="T91" s="130">
        <v>0</v>
      </c>
      <c r="U91" s="130">
        <v>0</v>
      </c>
      <c r="V91" s="130">
        <v>0</v>
      </c>
      <c r="W91" s="130">
        <v>0</v>
      </c>
      <c r="X91" s="130">
        <v>0</v>
      </c>
      <c r="Y91" s="94" t="s">
        <v>191</v>
      </c>
      <c r="Z91" s="94" t="s">
        <v>249</v>
      </c>
      <c r="AA91" s="94" t="s">
        <v>449</v>
      </c>
    </row>
    <row r="92" spans="1:27" x14ac:dyDescent="0.25">
      <c r="A92" s="94" t="s">
        <v>450</v>
      </c>
      <c r="B92" s="94" t="s">
        <v>451</v>
      </c>
      <c r="C92" s="94"/>
      <c r="D92" s="130">
        <v>0</v>
      </c>
      <c r="E92" s="130">
        <v>0</v>
      </c>
      <c r="F92" s="130">
        <v>0</v>
      </c>
      <c r="G92" s="130">
        <v>0</v>
      </c>
      <c r="H92" s="130">
        <v>0</v>
      </c>
      <c r="I92" s="130">
        <v>0</v>
      </c>
      <c r="J92" s="130">
        <v>0</v>
      </c>
      <c r="K92" s="130">
        <v>0</v>
      </c>
      <c r="L92" s="130">
        <v>0</v>
      </c>
      <c r="M92" s="130">
        <v>0</v>
      </c>
      <c r="N92" s="130">
        <v>70633</v>
      </c>
      <c r="O92" s="130">
        <v>17000</v>
      </c>
      <c r="P92" s="130">
        <v>0</v>
      </c>
      <c r="Q92" s="130">
        <v>0</v>
      </c>
      <c r="R92" s="130">
        <v>0</v>
      </c>
      <c r="S92" s="130">
        <v>2889</v>
      </c>
      <c r="T92" s="130">
        <v>0</v>
      </c>
      <c r="U92" s="130">
        <v>0</v>
      </c>
      <c r="V92" s="130">
        <v>0</v>
      </c>
      <c r="W92" s="130">
        <v>53050</v>
      </c>
      <c r="X92" s="130">
        <v>20000</v>
      </c>
      <c r="Y92" s="94" t="s">
        <v>191</v>
      </c>
      <c r="Z92" s="94" t="s">
        <v>205</v>
      </c>
      <c r="AA92" s="94" t="s">
        <v>452</v>
      </c>
    </row>
    <row r="93" spans="1:27" x14ac:dyDescent="0.25">
      <c r="A93" s="94" t="s">
        <v>453</v>
      </c>
      <c r="B93" s="94" t="s">
        <v>454</v>
      </c>
      <c r="C93" s="94"/>
      <c r="D93" s="130">
        <v>0</v>
      </c>
      <c r="E93" s="130">
        <v>0</v>
      </c>
      <c r="F93" s="130">
        <v>0</v>
      </c>
      <c r="G93" s="130">
        <v>0</v>
      </c>
      <c r="H93" s="130">
        <v>0</v>
      </c>
      <c r="I93" s="130">
        <v>0</v>
      </c>
      <c r="J93" s="130">
        <v>0</v>
      </c>
      <c r="K93" s="130">
        <v>0</v>
      </c>
      <c r="L93" s="130">
        <v>0</v>
      </c>
      <c r="M93" s="130">
        <v>0</v>
      </c>
      <c r="N93" s="130">
        <v>21873</v>
      </c>
      <c r="O93" s="130">
        <v>0</v>
      </c>
      <c r="P93" s="130">
        <v>0</v>
      </c>
      <c r="Q93" s="130">
        <v>0</v>
      </c>
      <c r="R93" s="130">
        <v>0</v>
      </c>
      <c r="S93" s="130">
        <v>0</v>
      </c>
      <c r="T93" s="130">
        <v>0</v>
      </c>
      <c r="U93" s="130">
        <v>0</v>
      </c>
      <c r="V93" s="130">
        <v>6000</v>
      </c>
      <c r="W93" s="130">
        <v>0</v>
      </c>
      <c r="X93" s="130">
        <v>0</v>
      </c>
      <c r="Y93" s="94" t="s">
        <v>191</v>
      </c>
      <c r="Z93" s="94" t="s">
        <v>249</v>
      </c>
      <c r="AA93" s="94" t="s">
        <v>455</v>
      </c>
    </row>
    <row r="94" spans="1:27" x14ac:dyDescent="0.25">
      <c r="A94" s="94" t="s">
        <v>456</v>
      </c>
      <c r="B94" s="94" t="s">
        <v>457</v>
      </c>
      <c r="C94" s="94"/>
      <c r="D94" s="130">
        <v>0</v>
      </c>
      <c r="E94" s="130">
        <v>0</v>
      </c>
      <c r="F94" s="130">
        <v>27</v>
      </c>
      <c r="G94" s="130">
        <v>0</v>
      </c>
      <c r="H94" s="130">
        <v>0</v>
      </c>
      <c r="I94" s="130">
        <v>0</v>
      </c>
      <c r="J94" s="130">
        <v>0</v>
      </c>
      <c r="K94" s="130">
        <v>0</v>
      </c>
      <c r="L94" s="130">
        <v>0</v>
      </c>
      <c r="M94" s="130">
        <v>0</v>
      </c>
      <c r="N94" s="130">
        <v>244308</v>
      </c>
      <c r="O94" s="130">
        <v>15000</v>
      </c>
      <c r="P94" s="130">
        <v>0</v>
      </c>
      <c r="Q94" s="130">
        <v>7000</v>
      </c>
      <c r="R94" s="130">
        <v>0</v>
      </c>
      <c r="S94" s="130">
        <v>0</v>
      </c>
      <c r="T94" s="130">
        <v>0</v>
      </c>
      <c r="U94" s="130">
        <v>0</v>
      </c>
      <c r="V94" s="130">
        <v>0</v>
      </c>
      <c r="W94" s="130">
        <v>0</v>
      </c>
      <c r="X94" s="130">
        <v>11000</v>
      </c>
      <c r="Y94" s="94" t="s">
        <v>191</v>
      </c>
      <c r="Z94" s="94" t="s">
        <v>205</v>
      </c>
      <c r="AA94" s="94" t="s">
        <v>458</v>
      </c>
    </row>
    <row r="95" spans="1:27" x14ac:dyDescent="0.25">
      <c r="A95" s="94" t="s">
        <v>459</v>
      </c>
      <c r="B95" s="94" t="s">
        <v>460</v>
      </c>
      <c r="C95" s="94"/>
      <c r="D95" s="130">
        <v>0</v>
      </c>
      <c r="E95" s="130">
        <v>0</v>
      </c>
      <c r="F95" s="130">
        <v>0</v>
      </c>
      <c r="G95" s="130">
        <v>0</v>
      </c>
      <c r="H95" s="130">
        <v>0</v>
      </c>
      <c r="I95" s="130">
        <v>0</v>
      </c>
      <c r="J95" s="130">
        <v>0</v>
      </c>
      <c r="K95" s="130">
        <v>0</v>
      </c>
      <c r="L95" s="130">
        <v>0</v>
      </c>
      <c r="M95" s="130">
        <v>0</v>
      </c>
      <c r="N95" s="130">
        <v>129334</v>
      </c>
      <c r="O95" s="130">
        <v>0</v>
      </c>
      <c r="P95" s="130">
        <v>0</v>
      </c>
      <c r="Q95" s="130">
        <v>0</v>
      </c>
      <c r="R95" s="130">
        <v>0</v>
      </c>
      <c r="S95" s="130">
        <v>0</v>
      </c>
      <c r="T95" s="130">
        <v>0</v>
      </c>
      <c r="U95" s="130">
        <v>0</v>
      </c>
      <c r="V95" s="130">
        <v>0</v>
      </c>
      <c r="W95" s="130">
        <v>0</v>
      </c>
      <c r="X95" s="130">
        <v>0</v>
      </c>
      <c r="Y95" s="94" t="s">
        <v>191</v>
      </c>
      <c r="Z95" s="94" t="s">
        <v>212</v>
      </c>
      <c r="AA95" s="94" t="s">
        <v>461</v>
      </c>
    </row>
    <row r="96" spans="1:27" x14ac:dyDescent="0.25">
      <c r="A96" s="94" t="s">
        <v>462</v>
      </c>
      <c r="B96" s="94" t="s">
        <v>463</v>
      </c>
      <c r="C96" s="94"/>
      <c r="D96" s="130">
        <v>0</v>
      </c>
      <c r="E96" s="130">
        <v>0</v>
      </c>
      <c r="F96" s="130">
        <v>0</v>
      </c>
      <c r="G96" s="130">
        <v>0</v>
      </c>
      <c r="H96" s="130">
        <v>0</v>
      </c>
      <c r="I96" s="130">
        <v>0</v>
      </c>
      <c r="J96" s="130">
        <v>0</v>
      </c>
      <c r="K96" s="130">
        <v>0</v>
      </c>
      <c r="L96" s="130">
        <v>0</v>
      </c>
      <c r="M96" s="130">
        <v>0</v>
      </c>
      <c r="N96" s="130">
        <v>0</v>
      </c>
      <c r="O96" s="130">
        <v>0</v>
      </c>
      <c r="P96" s="130">
        <v>0</v>
      </c>
      <c r="Q96" s="130">
        <v>0</v>
      </c>
      <c r="R96" s="130">
        <v>0</v>
      </c>
      <c r="S96" s="130">
        <v>0</v>
      </c>
      <c r="T96" s="130">
        <v>0</v>
      </c>
      <c r="U96" s="130">
        <v>0</v>
      </c>
      <c r="V96" s="130">
        <v>0</v>
      </c>
      <c r="W96" s="130">
        <v>0</v>
      </c>
      <c r="X96" s="130">
        <v>0</v>
      </c>
      <c r="Y96" s="94" t="s">
        <v>191</v>
      </c>
      <c r="Z96" s="94" t="s">
        <v>212</v>
      </c>
      <c r="AA96" s="94" t="s">
        <v>464</v>
      </c>
    </row>
    <row r="97" spans="1:27" x14ac:dyDescent="0.25">
      <c r="A97" s="94" t="s">
        <v>465</v>
      </c>
      <c r="B97" s="94" t="s">
        <v>466</v>
      </c>
      <c r="C97" s="94"/>
      <c r="D97" s="130">
        <v>0</v>
      </c>
      <c r="E97" s="130">
        <v>0</v>
      </c>
      <c r="F97" s="130">
        <v>0</v>
      </c>
      <c r="G97" s="130">
        <v>0</v>
      </c>
      <c r="H97" s="130">
        <v>0</v>
      </c>
      <c r="I97" s="130">
        <v>0</v>
      </c>
      <c r="J97" s="130">
        <v>0</v>
      </c>
      <c r="K97" s="130">
        <v>0</v>
      </c>
      <c r="L97" s="130">
        <v>0</v>
      </c>
      <c r="M97" s="130">
        <v>0</v>
      </c>
      <c r="N97" s="130">
        <v>10570</v>
      </c>
      <c r="O97" s="130">
        <v>0</v>
      </c>
      <c r="P97" s="130">
        <v>0</v>
      </c>
      <c r="Q97" s="130">
        <v>0</v>
      </c>
      <c r="R97" s="130">
        <v>0</v>
      </c>
      <c r="S97" s="130">
        <v>0</v>
      </c>
      <c r="T97" s="130">
        <v>0</v>
      </c>
      <c r="U97" s="130">
        <v>0</v>
      </c>
      <c r="V97" s="130">
        <v>0</v>
      </c>
      <c r="W97" s="130">
        <v>0</v>
      </c>
      <c r="X97" s="130">
        <v>0</v>
      </c>
      <c r="Y97" s="94" t="s">
        <v>191</v>
      </c>
      <c r="Z97" s="94" t="s">
        <v>212</v>
      </c>
      <c r="AA97" s="94" t="s">
        <v>467</v>
      </c>
    </row>
    <row r="98" spans="1:27" x14ac:dyDescent="0.25">
      <c r="A98" s="94" t="s">
        <v>468</v>
      </c>
      <c r="B98" s="94" t="s">
        <v>469</v>
      </c>
      <c r="C98" s="94"/>
      <c r="D98" s="130">
        <v>0</v>
      </c>
      <c r="E98" s="130">
        <v>0</v>
      </c>
      <c r="F98" s="130">
        <v>0</v>
      </c>
      <c r="G98" s="130">
        <v>0</v>
      </c>
      <c r="H98" s="130">
        <v>0</v>
      </c>
      <c r="I98" s="130">
        <v>0</v>
      </c>
      <c r="J98" s="130">
        <v>0</v>
      </c>
      <c r="K98" s="130">
        <v>0</v>
      </c>
      <c r="L98" s="130">
        <v>0</v>
      </c>
      <c r="M98" s="130">
        <v>0</v>
      </c>
      <c r="N98" s="130">
        <v>20421</v>
      </c>
      <c r="O98" s="130">
        <v>0</v>
      </c>
      <c r="P98" s="130">
        <v>0</v>
      </c>
      <c r="Q98" s="130">
        <v>0</v>
      </c>
      <c r="R98" s="130">
        <v>0</v>
      </c>
      <c r="S98" s="130">
        <v>0</v>
      </c>
      <c r="T98" s="130">
        <v>0</v>
      </c>
      <c r="U98" s="130">
        <v>0</v>
      </c>
      <c r="V98" s="130">
        <v>0</v>
      </c>
      <c r="W98" s="130">
        <v>0</v>
      </c>
      <c r="X98" s="130">
        <v>0</v>
      </c>
      <c r="Y98" s="94" t="s">
        <v>191</v>
      </c>
      <c r="Z98" s="94" t="s">
        <v>212</v>
      </c>
      <c r="AA98" s="94" t="s">
        <v>470</v>
      </c>
    </row>
    <row r="99" spans="1:27" x14ac:dyDescent="0.25">
      <c r="A99" s="94" t="s">
        <v>471</v>
      </c>
      <c r="B99" s="94" t="s">
        <v>472</v>
      </c>
      <c r="C99" s="94"/>
      <c r="D99" s="130">
        <v>0</v>
      </c>
      <c r="E99" s="130">
        <v>0</v>
      </c>
      <c r="F99" s="130">
        <v>0</v>
      </c>
      <c r="G99" s="130">
        <v>0</v>
      </c>
      <c r="H99" s="130">
        <v>0</v>
      </c>
      <c r="I99" s="130">
        <v>0</v>
      </c>
      <c r="J99" s="130">
        <v>0</v>
      </c>
      <c r="K99" s="130">
        <v>0</v>
      </c>
      <c r="L99" s="130">
        <v>0</v>
      </c>
      <c r="M99" s="130">
        <v>0</v>
      </c>
      <c r="N99" s="130">
        <v>0</v>
      </c>
      <c r="O99" s="130">
        <v>0</v>
      </c>
      <c r="P99" s="130">
        <v>0</v>
      </c>
      <c r="Q99" s="130">
        <v>0</v>
      </c>
      <c r="R99" s="130">
        <v>0</v>
      </c>
      <c r="S99" s="130">
        <v>0</v>
      </c>
      <c r="T99" s="130">
        <v>0</v>
      </c>
      <c r="U99" s="130">
        <v>0</v>
      </c>
      <c r="V99" s="130">
        <v>0</v>
      </c>
      <c r="W99" s="130">
        <v>0</v>
      </c>
      <c r="X99" s="130">
        <v>0</v>
      </c>
      <c r="Y99" s="94" t="s">
        <v>191</v>
      </c>
      <c r="Z99" s="94" t="s">
        <v>249</v>
      </c>
      <c r="AA99" s="94" t="s">
        <v>473</v>
      </c>
    </row>
    <row r="100" spans="1:27" x14ac:dyDescent="0.25">
      <c r="A100" s="94" t="s">
        <v>474</v>
      </c>
      <c r="B100" s="94" t="s">
        <v>1757</v>
      </c>
      <c r="C100" s="94"/>
      <c r="D100" s="130">
        <v>0</v>
      </c>
      <c r="E100" s="130">
        <v>0</v>
      </c>
      <c r="F100" s="130">
        <v>0</v>
      </c>
      <c r="G100" s="130">
        <v>0</v>
      </c>
      <c r="H100" s="130">
        <v>0</v>
      </c>
      <c r="I100" s="130">
        <v>0</v>
      </c>
      <c r="J100" s="130">
        <v>0</v>
      </c>
      <c r="K100" s="130">
        <v>0</v>
      </c>
      <c r="L100" s="130">
        <v>0</v>
      </c>
      <c r="M100" s="130">
        <v>0</v>
      </c>
      <c r="N100" s="130">
        <v>77515</v>
      </c>
      <c r="O100" s="130">
        <v>23500</v>
      </c>
      <c r="P100" s="130">
        <v>0</v>
      </c>
      <c r="Q100" s="130">
        <v>0</v>
      </c>
      <c r="R100" s="130">
        <v>0</v>
      </c>
      <c r="S100" s="130">
        <v>0</v>
      </c>
      <c r="T100" s="130">
        <v>469</v>
      </c>
      <c r="U100" s="130">
        <v>0</v>
      </c>
      <c r="V100" s="130">
        <v>0</v>
      </c>
      <c r="W100" s="130">
        <v>0</v>
      </c>
      <c r="X100" s="130">
        <v>0</v>
      </c>
      <c r="Y100" s="94" t="s">
        <v>193</v>
      </c>
      <c r="Z100" s="94" t="s">
        <v>205</v>
      </c>
      <c r="AA100" s="94" t="s">
        <v>476</v>
      </c>
    </row>
    <row r="101" spans="1:27" x14ac:dyDescent="0.25">
      <c r="A101" s="94" t="s">
        <v>477</v>
      </c>
      <c r="B101" s="94" t="s">
        <v>478</v>
      </c>
      <c r="C101" s="94"/>
      <c r="D101" s="130">
        <v>0</v>
      </c>
      <c r="E101" s="130">
        <v>0</v>
      </c>
      <c r="F101" s="130">
        <v>0</v>
      </c>
      <c r="G101" s="130">
        <v>0</v>
      </c>
      <c r="H101" s="130">
        <v>0</v>
      </c>
      <c r="I101" s="130">
        <v>0</v>
      </c>
      <c r="J101" s="130">
        <v>0</v>
      </c>
      <c r="K101" s="130">
        <v>0</v>
      </c>
      <c r="L101" s="130">
        <v>0</v>
      </c>
      <c r="M101" s="130">
        <v>0</v>
      </c>
      <c r="N101" s="130">
        <v>7350</v>
      </c>
      <c r="O101" s="130">
        <v>0</v>
      </c>
      <c r="P101" s="130">
        <v>0</v>
      </c>
      <c r="Q101" s="130">
        <v>0</v>
      </c>
      <c r="R101" s="130">
        <v>0</v>
      </c>
      <c r="S101" s="130">
        <v>0</v>
      </c>
      <c r="T101" s="130">
        <v>0</v>
      </c>
      <c r="U101" s="130">
        <v>0</v>
      </c>
      <c r="V101" s="130">
        <v>2000</v>
      </c>
      <c r="W101" s="130">
        <v>0</v>
      </c>
      <c r="X101" s="130">
        <v>0</v>
      </c>
      <c r="Y101" s="94" t="s">
        <v>191</v>
      </c>
      <c r="Z101" s="94" t="s">
        <v>249</v>
      </c>
      <c r="AA101" s="94" t="s">
        <v>479</v>
      </c>
    </row>
    <row r="102" spans="1:27" x14ac:dyDescent="0.25">
      <c r="A102" s="94" t="s">
        <v>480</v>
      </c>
      <c r="B102" s="94" t="s">
        <v>481</v>
      </c>
      <c r="C102" s="94"/>
      <c r="D102" s="130">
        <v>0</v>
      </c>
      <c r="E102" s="130">
        <v>0</v>
      </c>
      <c r="F102" s="130">
        <v>0</v>
      </c>
      <c r="G102" s="130">
        <v>0</v>
      </c>
      <c r="H102" s="130">
        <v>0</v>
      </c>
      <c r="I102" s="130">
        <v>0</v>
      </c>
      <c r="J102" s="130">
        <v>0</v>
      </c>
      <c r="K102" s="130">
        <v>0</v>
      </c>
      <c r="L102" s="130">
        <v>0</v>
      </c>
      <c r="M102" s="130">
        <v>0</v>
      </c>
      <c r="N102" s="130">
        <v>31064</v>
      </c>
      <c r="O102" s="130">
        <v>0</v>
      </c>
      <c r="P102" s="130">
        <v>0</v>
      </c>
      <c r="Q102" s="130">
        <v>0</v>
      </c>
      <c r="R102" s="130">
        <v>0</v>
      </c>
      <c r="S102" s="130">
        <v>0</v>
      </c>
      <c r="T102" s="130">
        <v>0</v>
      </c>
      <c r="U102" s="130">
        <v>0</v>
      </c>
      <c r="V102" s="130">
        <v>0</v>
      </c>
      <c r="W102" s="130">
        <v>0</v>
      </c>
      <c r="X102" s="130">
        <v>0</v>
      </c>
      <c r="Y102" s="94" t="s">
        <v>191</v>
      </c>
      <c r="Z102" s="94" t="s">
        <v>249</v>
      </c>
      <c r="AA102" s="94" t="s">
        <v>482</v>
      </c>
    </row>
    <row r="103" spans="1:27" x14ac:dyDescent="0.25">
      <c r="A103" s="94" t="s">
        <v>483</v>
      </c>
      <c r="B103" s="94" t="s">
        <v>484</v>
      </c>
      <c r="C103" s="94"/>
      <c r="D103" s="130">
        <v>0</v>
      </c>
      <c r="E103" s="130">
        <v>0</v>
      </c>
      <c r="F103" s="130">
        <v>0</v>
      </c>
      <c r="G103" s="130">
        <v>0</v>
      </c>
      <c r="H103" s="130">
        <v>0</v>
      </c>
      <c r="I103" s="130">
        <v>0</v>
      </c>
      <c r="J103" s="130">
        <v>0</v>
      </c>
      <c r="K103" s="130">
        <v>0</v>
      </c>
      <c r="L103" s="130">
        <v>0</v>
      </c>
      <c r="M103" s="130">
        <v>20000</v>
      </c>
      <c r="N103" s="130">
        <v>104594</v>
      </c>
      <c r="O103" s="130">
        <v>14500</v>
      </c>
      <c r="P103" s="130">
        <v>0</v>
      </c>
      <c r="Q103" s="130">
        <v>0</v>
      </c>
      <c r="R103" s="130">
        <v>0</v>
      </c>
      <c r="S103" s="130">
        <v>0</v>
      </c>
      <c r="T103" s="130">
        <v>0</v>
      </c>
      <c r="U103" s="130">
        <v>0</v>
      </c>
      <c r="V103" s="130">
        <v>0</v>
      </c>
      <c r="W103" s="130">
        <v>0</v>
      </c>
      <c r="X103" s="130">
        <v>2000</v>
      </c>
      <c r="Y103" s="94" t="s">
        <v>191</v>
      </c>
      <c r="Z103" s="94" t="s">
        <v>212</v>
      </c>
      <c r="AA103" s="94" t="s">
        <v>485</v>
      </c>
    </row>
    <row r="104" spans="1:27" x14ac:dyDescent="0.25">
      <c r="A104" s="94" t="s">
        <v>486</v>
      </c>
      <c r="B104" s="94" t="s">
        <v>1758</v>
      </c>
      <c r="C104" s="94"/>
      <c r="D104" s="130">
        <v>0</v>
      </c>
      <c r="E104" s="130">
        <v>0</v>
      </c>
      <c r="F104" s="130">
        <v>0</v>
      </c>
      <c r="G104" s="130">
        <v>0</v>
      </c>
      <c r="H104" s="130">
        <v>0</v>
      </c>
      <c r="I104" s="130">
        <v>0</v>
      </c>
      <c r="J104" s="130">
        <v>0</v>
      </c>
      <c r="K104" s="130">
        <v>0</v>
      </c>
      <c r="L104" s="130">
        <v>0</v>
      </c>
      <c r="M104" s="130">
        <v>0</v>
      </c>
      <c r="N104" s="130">
        <v>138672</v>
      </c>
      <c r="O104" s="130">
        <v>0</v>
      </c>
      <c r="P104" s="130">
        <v>0</v>
      </c>
      <c r="Q104" s="130">
        <v>0</v>
      </c>
      <c r="R104" s="130">
        <v>0</v>
      </c>
      <c r="S104" s="130">
        <v>0</v>
      </c>
      <c r="T104" s="130">
        <v>0</v>
      </c>
      <c r="U104" s="130">
        <v>0</v>
      </c>
      <c r="V104" s="130">
        <v>0</v>
      </c>
      <c r="W104" s="130">
        <v>0</v>
      </c>
      <c r="X104" s="130">
        <v>0</v>
      </c>
      <c r="Y104" s="94" t="s">
        <v>193</v>
      </c>
      <c r="Z104" s="94" t="s">
        <v>205</v>
      </c>
      <c r="AA104" s="94" t="s">
        <v>488</v>
      </c>
    </row>
    <row r="105" spans="1:27" x14ac:dyDescent="0.25">
      <c r="A105" s="94" t="s">
        <v>489</v>
      </c>
      <c r="B105" s="94" t="s">
        <v>1759</v>
      </c>
      <c r="C105" s="94"/>
      <c r="D105" s="130">
        <v>0</v>
      </c>
      <c r="E105" s="130">
        <v>0</v>
      </c>
      <c r="F105" s="130">
        <v>0</v>
      </c>
      <c r="G105" s="130">
        <v>0</v>
      </c>
      <c r="H105" s="130">
        <v>0</v>
      </c>
      <c r="I105" s="130">
        <v>0</v>
      </c>
      <c r="J105" s="130">
        <v>0</v>
      </c>
      <c r="K105" s="130">
        <v>0</v>
      </c>
      <c r="L105" s="130">
        <v>0</v>
      </c>
      <c r="M105" s="130">
        <v>0</v>
      </c>
      <c r="N105" s="130">
        <v>82704</v>
      </c>
      <c r="O105" s="130">
        <v>10000</v>
      </c>
      <c r="P105" s="130">
        <v>0</v>
      </c>
      <c r="Q105" s="130">
        <v>0</v>
      </c>
      <c r="R105" s="130">
        <v>0</v>
      </c>
      <c r="S105" s="130">
        <v>0</v>
      </c>
      <c r="T105" s="130">
        <v>0</v>
      </c>
      <c r="U105" s="130">
        <v>0</v>
      </c>
      <c r="V105" s="130">
        <v>21000</v>
      </c>
      <c r="W105" s="130">
        <v>48000</v>
      </c>
      <c r="X105" s="130">
        <v>0</v>
      </c>
      <c r="Y105" s="94" t="s">
        <v>195</v>
      </c>
      <c r="Z105" s="94" t="s">
        <v>205</v>
      </c>
      <c r="AA105" s="94" t="s">
        <v>491</v>
      </c>
    </row>
    <row r="106" spans="1:27" x14ac:dyDescent="0.25">
      <c r="A106" s="94" t="s">
        <v>492</v>
      </c>
      <c r="B106" s="94" t="s">
        <v>493</v>
      </c>
      <c r="C106" s="94"/>
      <c r="D106" s="130">
        <v>0</v>
      </c>
      <c r="E106" s="130">
        <v>0</v>
      </c>
      <c r="F106" s="130">
        <v>0</v>
      </c>
      <c r="G106" s="130">
        <v>0</v>
      </c>
      <c r="H106" s="130">
        <v>0</v>
      </c>
      <c r="I106" s="130">
        <v>0</v>
      </c>
      <c r="J106" s="130">
        <v>0</v>
      </c>
      <c r="K106" s="130">
        <v>0</v>
      </c>
      <c r="L106" s="130">
        <v>0</v>
      </c>
      <c r="M106" s="130">
        <v>0</v>
      </c>
      <c r="N106" s="130">
        <v>0</v>
      </c>
      <c r="O106" s="130">
        <v>0</v>
      </c>
      <c r="P106" s="130">
        <v>0</v>
      </c>
      <c r="Q106" s="130">
        <v>0</v>
      </c>
      <c r="R106" s="130">
        <v>0</v>
      </c>
      <c r="S106" s="130">
        <v>0</v>
      </c>
      <c r="T106" s="130">
        <v>0</v>
      </c>
      <c r="U106" s="130">
        <v>0</v>
      </c>
      <c r="V106" s="130">
        <v>5000</v>
      </c>
      <c r="W106" s="130">
        <v>0</v>
      </c>
      <c r="X106" s="130">
        <v>0</v>
      </c>
      <c r="Y106" s="94" t="s">
        <v>191</v>
      </c>
      <c r="Z106" s="94" t="s">
        <v>212</v>
      </c>
      <c r="AA106" s="94" t="s">
        <v>494</v>
      </c>
    </row>
    <row r="107" spans="1:27" x14ac:dyDescent="0.25">
      <c r="A107" s="94" t="s">
        <v>495</v>
      </c>
      <c r="B107" s="94" t="s">
        <v>496</v>
      </c>
      <c r="C107" s="94"/>
      <c r="D107" s="130">
        <v>0</v>
      </c>
      <c r="E107" s="130">
        <v>0</v>
      </c>
      <c r="F107" s="130">
        <v>0</v>
      </c>
      <c r="G107" s="130">
        <v>0</v>
      </c>
      <c r="H107" s="130">
        <v>0</v>
      </c>
      <c r="I107" s="130">
        <v>0</v>
      </c>
      <c r="J107" s="130">
        <v>0</v>
      </c>
      <c r="K107" s="130">
        <v>0</v>
      </c>
      <c r="L107" s="130">
        <v>0</v>
      </c>
      <c r="M107" s="130">
        <v>0</v>
      </c>
      <c r="N107" s="130">
        <v>102227</v>
      </c>
      <c r="O107" s="130">
        <v>0</v>
      </c>
      <c r="P107" s="130">
        <v>0</v>
      </c>
      <c r="Q107" s="130">
        <v>0</v>
      </c>
      <c r="R107" s="130">
        <v>0</v>
      </c>
      <c r="S107" s="130">
        <v>0</v>
      </c>
      <c r="T107" s="130">
        <v>0</v>
      </c>
      <c r="U107" s="130">
        <v>0</v>
      </c>
      <c r="V107" s="130">
        <v>0</v>
      </c>
      <c r="W107" s="130">
        <v>19500</v>
      </c>
      <c r="X107" s="130">
        <v>0</v>
      </c>
      <c r="Y107" s="94" t="s">
        <v>191</v>
      </c>
      <c r="Z107" s="94" t="s">
        <v>212</v>
      </c>
      <c r="AA107" s="94" t="s">
        <v>497</v>
      </c>
    </row>
    <row r="108" spans="1:27" x14ac:dyDescent="0.25">
      <c r="A108" s="94" t="s">
        <v>498</v>
      </c>
      <c r="B108" s="94" t="s">
        <v>499</v>
      </c>
      <c r="C108" s="94"/>
      <c r="D108" s="130">
        <v>0</v>
      </c>
      <c r="E108" s="130">
        <v>0</v>
      </c>
      <c r="F108" s="130">
        <v>0</v>
      </c>
      <c r="G108" s="130">
        <v>0</v>
      </c>
      <c r="H108" s="130">
        <v>0</v>
      </c>
      <c r="I108" s="130">
        <v>0</v>
      </c>
      <c r="J108" s="130">
        <v>0</v>
      </c>
      <c r="K108" s="130">
        <v>0</v>
      </c>
      <c r="L108" s="130">
        <v>0</v>
      </c>
      <c r="M108" s="130">
        <v>0</v>
      </c>
      <c r="N108" s="130">
        <v>374185</v>
      </c>
      <c r="O108" s="130">
        <v>266100</v>
      </c>
      <c r="P108" s="130">
        <v>0</v>
      </c>
      <c r="Q108" s="130">
        <v>0</v>
      </c>
      <c r="R108" s="130">
        <v>0</v>
      </c>
      <c r="S108" s="130">
        <v>0</v>
      </c>
      <c r="T108" s="130">
        <v>0</v>
      </c>
      <c r="U108" s="130">
        <v>0</v>
      </c>
      <c r="V108" s="130">
        <v>49354</v>
      </c>
      <c r="W108" s="130">
        <v>125276</v>
      </c>
      <c r="X108" s="130">
        <v>0</v>
      </c>
      <c r="Y108" s="94" t="s">
        <v>191</v>
      </c>
      <c r="Z108" s="94" t="s">
        <v>205</v>
      </c>
      <c r="AA108" s="94" t="s">
        <v>500</v>
      </c>
    </row>
    <row r="109" spans="1:27" x14ac:dyDescent="0.25">
      <c r="A109" s="94" t="s">
        <v>501</v>
      </c>
      <c r="B109" s="94" t="s">
        <v>502</v>
      </c>
      <c r="C109" s="94"/>
      <c r="D109" s="130">
        <v>0</v>
      </c>
      <c r="E109" s="130">
        <v>0</v>
      </c>
      <c r="F109" s="130">
        <v>0</v>
      </c>
      <c r="G109" s="130">
        <v>0</v>
      </c>
      <c r="H109" s="130">
        <v>0</v>
      </c>
      <c r="I109" s="130">
        <v>0</v>
      </c>
      <c r="J109" s="130">
        <v>0</v>
      </c>
      <c r="K109" s="130">
        <v>0</v>
      </c>
      <c r="L109" s="130">
        <v>0</v>
      </c>
      <c r="M109" s="130">
        <v>0</v>
      </c>
      <c r="N109" s="130">
        <v>0</v>
      </c>
      <c r="O109" s="130">
        <v>0</v>
      </c>
      <c r="P109" s="130">
        <v>0</v>
      </c>
      <c r="Q109" s="130">
        <v>0</v>
      </c>
      <c r="R109" s="130">
        <v>0</v>
      </c>
      <c r="S109" s="130">
        <v>0</v>
      </c>
      <c r="T109" s="130">
        <v>0</v>
      </c>
      <c r="U109" s="130">
        <v>0</v>
      </c>
      <c r="V109" s="130">
        <v>0</v>
      </c>
      <c r="W109" s="130">
        <v>0</v>
      </c>
      <c r="X109" s="130">
        <v>0</v>
      </c>
      <c r="Y109" s="94" t="s">
        <v>191</v>
      </c>
      <c r="Z109" s="94" t="s">
        <v>212</v>
      </c>
      <c r="AA109" s="94" t="s">
        <v>503</v>
      </c>
    </row>
    <row r="110" spans="1:27" x14ac:dyDescent="0.25">
      <c r="A110" s="94" t="s">
        <v>504</v>
      </c>
      <c r="B110" s="94" t="s">
        <v>505</v>
      </c>
      <c r="C110" s="94"/>
      <c r="D110" s="130">
        <v>0</v>
      </c>
      <c r="E110" s="130">
        <v>0</v>
      </c>
      <c r="F110" s="130">
        <v>0</v>
      </c>
      <c r="G110" s="130">
        <v>0</v>
      </c>
      <c r="H110" s="130">
        <v>0</v>
      </c>
      <c r="I110" s="130">
        <v>0</v>
      </c>
      <c r="J110" s="130">
        <v>428</v>
      </c>
      <c r="K110" s="130">
        <v>0</v>
      </c>
      <c r="L110" s="130">
        <v>0</v>
      </c>
      <c r="M110" s="130">
        <v>12004</v>
      </c>
      <c r="N110" s="130">
        <v>196636</v>
      </c>
      <c r="O110" s="130">
        <v>33000</v>
      </c>
      <c r="P110" s="130">
        <v>0</v>
      </c>
      <c r="Q110" s="130">
        <v>0</v>
      </c>
      <c r="R110" s="130">
        <v>0</v>
      </c>
      <c r="S110" s="130">
        <v>0</v>
      </c>
      <c r="T110" s="130">
        <v>0</v>
      </c>
      <c r="U110" s="130">
        <v>0</v>
      </c>
      <c r="V110" s="130">
        <v>5000</v>
      </c>
      <c r="W110" s="130">
        <v>0</v>
      </c>
      <c r="X110" s="130">
        <v>0</v>
      </c>
      <c r="Y110" s="94" t="s">
        <v>191</v>
      </c>
      <c r="Z110" s="94" t="s">
        <v>269</v>
      </c>
      <c r="AA110" s="94" t="s">
        <v>506</v>
      </c>
    </row>
    <row r="111" spans="1:27" x14ac:dyDescent="0.25">
      <c r="A111" s="94" t="s">
        <v>507</v>
      </c>
      <c r="B111" s="94" t="s">
        <v>508</v>
      </c>
      <c r="C111" s="94"/>
      <c r="D111" s="130">
        <v>0</v>
      </c>
      <c r="E111" s="130">
        <v>0</v>
      </c>
      <c r="F111" s="130">
        <v>0</v>
      </c>
      <c r="G111" s="130">
        <v>0</v>
      </c>
      <c r="H111" s="130">
        <v>0</v>
      </c>
      <c r="I111" s="130">
        <v>0</v>
      </c>
      <c r="J111" s="130">
        <v>0</v>
      </c>
      <c r="K111" s="130">
        <v>0</v>
      </c>
      <c r="L111" s="130">
        <v>0</v>
      </c>
      <c r="M111" s="130">
        <v>0</v>
      </c>
      <c r="N111" s="130">
        <v>5988</v>
      </c>
      <c r="O111" s="130">
        <v>0</v>
      </c>
      <c r="P111" s="130">
        <v>0</v>
      </c>
      <c r="Q111" s="130">
        <v>0</v>
      </c>
      <c r="R111" s="130">
        <v>0</v>
      </c>
      <c r="S111" s="130">
        <v>0</v>
      </c>
      <c r="T111" s="130">
        <v>0</v>
      </c>
      <c r="U111" s="130">
        <v>0</v>
      </c>
      <c r="V111" s="130">
        <v>0</v>
      </c>
      <c r="W111" s="130">
        <v>0</v>
      </c>
      <c r="X111" s="130">
        <v>0</v>
      </c>
      <c r="Y111" s="94" t="s">
        <v>191</v>
      </c>
      <c r="Z111" s="94" t="s">
        <v>212</v>
      </c>
      <c r="AA111" s="94" t="s">
        <v>509</v>
      </c>
    </row>
    <row r="112" spans="1:27" x14ac:dyDescent="0.25">
      <c r="A112" s="94" t="s">
        <v>510</v>
      </c>
      <c r="B112" s="94" t="s">
        <v>511</v>
      </c>
      <c r="C112" s="94"/>
      <c r="D112" s="130">
        <v>0</v>
      </c>
      <c r="E112" s="130">
        <v>0</v>
      </c>
      <c r="F112" s="130">
        <v>0</v>
      </c>
      <c r="G112" s="130">
        <v>0</v>
      </c>
      <c r="H112" s="130">
        <v>0</v>
      </c>
      <c r="I112" s="130">
        <v>0</v>
      </c>
      <c r="J112" s="130">
        <v>0</v>
      </c>
      <c r="K112" s="130">
        <v>0</v>
      </c>
      <c r="L112" s="130">
        <v>0</v>
      </c>
      <c r="M112" s="130">
        <v>0</v>
      </c>
      <c r="N112" s="130">
        <v>260325</v>
      </c>
      <c r="O112" s="130">
        <v>0</v>
      </c>
      <c r="P112" s="130">
        <v>0</v>
      </c>
      <c r="Q112" s="130">
        <v>0</v>
      </c>
      <c r="R112" s="130">
        <v>0</v>
      </c>
      <c r="S112" s="130">
        <v>0</v>
      </c>
      <c r="T112" s="130">
        <v>0</v>
      </c>
      <c r="U112" s="130">
        <v>0</v>
      </c>
      <c r="V112" s="130">
        <v>0</v>
      </c>
      <c r="W112" s="130">
        <v>0</v>
      </c>
      <c r="X112" s="130">
        <v>0</v>
      </c>
      <c r="Y112" s="94" t="s">
        <v>191</v>
      </c>
      <c r="Z112" s="94" t="s">
        <v>212</v>
      </c>
      <c r="AA112" s="94" t="s">
        <v>512</v>
      </c>
    </row>
    <row r="113" spans="1:27" x14ac:dyDescent="0.25">
      <c r="A113" s="94" t="s">
        <v>513</v>
      </c>
      <c r="B113" s="94" t="s">
        <v>514</v>
      </c>
      <c r="C113" s="94"/>
      <c r="D113" s="130">
        <v>0</v>
      </c>
      <c r="E113" s="130">
        <v>0</v>
      </c>
      <c r="F113" s="130">
        <v>0</v>
      </c>
      <c r="G113" s="130">
        <v>0</v>
      </c>
      <c r="H113" s="130">
        <v>0</v>
      </c>
      <c r="I113" s="130">
        <v>0</v>
      </c>
      <c r="J113" s="130">
        <v>0</v>
      </c>
      <c r="K113" s="130">
        <v>0</v>
      </c>
      <c r="L113" s="130">
        <v>0</v>
      </c>
      <c r="M113" s="130">
        <v>315</v>
      </c>
      <c r="N113" s="130">
        <v>877426</v>
      </c>
      <c r="O113" s="130">
        <v>20000</v>
      </c>
      <c r="P113" s="130">
        <v>0</v>
      </c>
      <c r="Q113" s="130">
        <v>8575</v>
      </c>
      <c r="R113" s="130">
        <v>0</v>
      </c>
      <c r="S113" s="130">
        <v>0</v>
      </c>
      <c r="T113" s="130">
        <v>0</v>
      </c>
      <c r="U113" s="130">
        <v>0</v>
      </c>
      <c r="V113" s="130">
        <v>102000</v>
      </c>
      <c r="W113" s="130">
        <v>206000</v>
      </c>
      <c r="X113" s="130">
        <v>60000</v>
      </c>
      <c r="Y113" s="94" t="s">
        <v>191</v>
      </c>
      <c r="Z113" s="94" t="s">
        <v>262</v>
      </c>
      <c r="AA113" s="94" t="s">
        <v>515</v>
      </c>
    </row>
    <row r="114" spans="1:27" x14ac:dyDescent="0.25">
      <c r="A114" s="94" t="s">
        <v>516</v>
      </c>
      <c r="B114" s="94" t="s">
        <v>517</v>
      </c>
      <c r="C114" s="94"/>
      <c r="D114" s="130">
        <v>0</v>
      </c>
      <c r="E114" s="130">
        <v>0</v>
      </c>
      <c r="F114" s="130">
        <v>0</v>
      </c>
      <c r="G114" s="130">
        <v>0</v>
      </c>
      <c r="H114" s="130">
        <v>0</v>
      </c>
      <c r="I114" s="130">
        <v>0</v>
      </c>
      <c r="J114" s="130">
        <v>0</v>
      </c>
      <c r="K114" s="130">
        <v>0</v>
      </c>
      <c r="L114" s="130">
        <v>0</v>
      </c>
      <c r="M114" s="130">
        <v>0</v>
      </c>
      <c r="N114" s="130">
        <v>364700</v>
      </c>
      <c r="O114" s="130">
        <v>0</v>
      </c>
      <c r="P114" s="130">
        <v>0</v>
      </c>
      <c r="Q114" s="130">
        <v>0</v>
      </c>
      <c r="R114" s="130">
        <v>0</v>
      </c>
      <c r="S114" s="130">
        <v>0</v>
      </c>
      <c r="T114" s="130">
        <v>0</v>
      </c>
      <c r="U114" s="130">
        <v>0</v>
      </c>
      <c r="V114" s="130">
        <v>25000</v>
      </c>
      <c r="W114" s="130">
        <v>0</v>
      </c>
      <c r="X114" s="130">
        <v>0</v>
      </c>
      <c r="Y114" s="94" t="s">
        <v>191</v>
      </c>
      <c r="Z114" s="94" t="s">
        <v>372</v>
      </c>
      <c r="AA114" s="94" t="s">
        <v>518</v>
      </c>
    </row>
    <row r="115" spans="1:27" x14ac:dyDescent="0.25">
      <c r="A115" s="94" t="s">
        <v>519</v>
      </c>
      <c r="B115" s="94" t="s">
        <v>520</v>
      </c>
      <c r="C115" s="94"/>
      <c r="D115" s="130">
        <v>0</v>
      </c>
      <c r="E115" s="130">
        <v>0</v>
      </c>
      <c r="F115" s="130">
        <v>0</v>
      </c>
      <c r="G115" s="130">
        <v>0</v>
      </c>
      <c r="H115" s="130">
        <v>0</v>
      </c>
      <c r="I115" s="130">
        <v>0</v>
      </c>
      <c r="J115" s="130">
        <v>0</v>
      </c>
      <c r="K115" s="130">
        <v>0</v>
      </c>
      <c r="L115" s="130">
        <v>0</v>
      </c>
      <c r="M115" s="130">
        <v>0</v>
      </c>
      <c r="N115" s="130">
        <v>0</v>
      </c>
      <c r="O115" s="130">
        <v>0</v>
      </c>
      <c r="P115" s="130">
        <v>0</v>
      </c>
      <c r="Q115" s="130">
        <v>0</v>
      </c>
      <c r="R115" s="130">
        <v>0</v>
      </c>
      <c r="S115" s="130">
        <v>0</v>
      </c>
      <c r="T115" s="130">
        <v>0</v>
      </c>
      <c r="U115" s="130">
        <v>0</v>
      </c>
      <c r="V115" s="130">
        <v>0</v>
      </c>
      <c r="W115" s="130">
        <v>0</v>
      </c>
      <c r="X115" s="130">
        <v>0</v>
      </c>
      <c r="Y115" s="94" t="s">
        <v>191</v>
      </c>
      <c r="Z115" s="94" t="s">
        <v>249</v>
      </c>
      <c r="AA115" s="94" t="s">
        <v>521</v>
      </c>
    </row>
    <row r="116" spans="1:27" x14ac:dyDescent="0.25">
      <c r="A116" s="94" t="s">
        <v>522</v>
      </c>
      <c r="B116" s="94" t="s">
        <v>523</v>
      </c>
      <c r="C116" s="94"/>
      <c r="D116" s="130">
        <v>0</v>
      </c>
      <c r="E116" s="130">
        <v>0</v>
      </c>
      <c r="F116" s="130">
        <v>0</v>
      </c>
      <c r="G116" s="130">
        <v>0</v>
      </c>
      <c r="H116" s="130">
        <v>0</v>
      </c>
      <c r="I116" s="130">
        <v>0</v>
      </c>
      <c r="J116" s="130">
        <v>0</v>
      </c>
      <c r="K116" s="130">
        <v>0</v>
      </c>
      <c r="L116" s="130">
        <v>0</v>
      </c>
      <c r="M116" s="130">
        <v>0</v>
      </c>
      <c r="N116" s="130">
        <v>362383</v>
      </c>
      <c r="O116" s="130">
        <v>0</v>
      </c>
      <c r="P116" s="130">
        <v>0</v>
      </c>
      <c r="Q116" s="130">
        <v>0</v>
      </c>
      <c r="R116" s="130">
        <v>0</v>
      </c>
      <c r="S116" s="130">
        <v>0</v>
      </c>
      <c r="T116" s="130">
        <v>0</v>
      </c>
      <c r="U116" s="130">
        <v>0</v>
      </c>
      <c r="V116" s="130">
        <v>0</v>
      </c>
      <c r="W116" s="130">
        <v>0</v>
      </c>
      <c r="X116" s="130">
        <v>0</v>
      </c>
      <c r="Y116" s="94" t="s">
        <v>191</v>
      </c>
      <c r="Z116" s="94" t="s">
        <v>212</v>
      </c>
      <c r="AA116" s="94" t="s">
        <v>524</v>
      </c>
    </row>
    <row r="117" spans="1:27" x14ac:dyDescent="0.25">
      <c r="A117" s="94" t="s">
        <v>525</v>
      </c>
      <c r="B117" s="94" t="s">
        <v>526</v>
      </c>
      <c r="C117" s="94"/>
      <c r="D117" s="130">
        <v>0</v>
      </c>
      <c r="E117" s="130">
        <v>0</v>
      </c>
      <c r="F117" s="130">
        <v>0</v>
      </c>
      <c r="G117" s="130">
        <v>0</v>
      </c>
      <c r="H117" s="130">
        <v>0</v>
      </c>
      <c r="I117" s="130">
        <v>0</v>
      </c>
      <c r="J117" s="130">
        <v>0</v>
      </c>
      <c r="K117" s="130">
        <v>0</v>
      </c>
      <c r="L117" s="130">
        <v>0</v>
      </c>
      <c r="M117" s="130">
        <v>0</v>
      </c>
      <c r="N117" s="130">
        <v>119061</v>
      </c>
      <c r="O117" s="130">
        <v>9600</v>
      </c>
      <c r="P117" s="130">
        <v>0</v>
      </c>
      <c r="Q117" s="130">
        <v>0</v>
      </c>
      <c r="R117" s="130">
        <v>0</v>
      </c>
      <c r="S117" s="130">
        <v>0</v>
      </c>
      <c r="T117" s="130">
        <v>0</v>
      </c>
      <c r="U117" s="130">
        <v>0</v>
      </c>
      <c r="V117" s="130">
        <v>3000</v>
      </c>
      <c r="W117" s="130">
        <v>42500</v>
      </c>
      <c r="X117" s="130">
        <v>0</v>
      </c>
      <c r="Y117" s="94" t="s">
        <v>191</v>
      </c>
      <c r="Z117" s="94" t="s">
        <v>205</v>
      </c>
      <c r="AA117" s="94" t="s">
        <v>527</v>
      </c>
    </row>
    <row r="118" spans="1:27" x14ac:dyDescent="0.25">
      <c r="A118" s="94" t="s">
        <v>528</v>
      </c>
      <c r="B118" s="94" t="s">
        <v>529</v>
      </c>
      <c r="C118" s="94"/>
      <c r="D118" s="130">
        <v>0</v>
      </c>
      <c r="E118" s="130">
        <v>0</v>
      </c>
      <c r="F118" s="130">
        <v>0</v>
      </c>
      <c r="G118" s="130">
        <v>0</v>
      </c>
      <c r="H118" s="130">
        <v>0</v>
      </c>
      <c r="I118" s="130">
        <v>0</v>
      </c>
      <c r="J118" s="130">
        <v>0</v>
      </c>
      <c r="K118" s="130">
        <v>0</v>
      </c>
      <c r="L118" s="130">
        <v>0</v>
      </c>
      <c r="M118" s="130">
        <v>0</v>
      </c>
      <c r="N118" s="130">
        <v>55849</v>
      </c>
      <c r="O118" s="130">
        <v>0</v>
      </c>
      <c r="P118" s="130">
        <v>0</v>
      </c>
      <c r="Q118" s="130">
        <v>0</v>
      </c>
      <c r="R118" s="130">
        <v>0</v>
      </c>
      <c r="S118" s="130">
        <v>0</v>
      </c>
      <c r="T118" s="130">
        <v>0</v>
      </c>
      <c r="U118" s="130">
        <v>0</v>
      </c>
      <c r="V118" s="130">
        <v>0</v>
      </c>
      <c r="W118" s="130">
        <v>0</v>
      </c>
      <c r="X118" s="130">
        <v>0</v>
      </c>
      <c r="Y118" s="94" t="s">
        <v>191</v>
      </c>
      <c r="Z118" s="94" t="s">
        <v>212</v>
      </c>
      <c r="AA118" s="94" t="s">
        <v>530</v>
      </c>
    </row>
    <row r="119" spans="1:27" x14ac:dyDescent="0.25">
      <c r="A119" s="94" t="s">
        <v>531</v>
      </c>
      <c r="B119" s="94" t="s">
        <v>532</v>
      </c>
      <c r="C119" s="94"/>
      <c r="D119" s="130">
        <v>0</v>
      </c>
      <c r="E119" s="130">
        <v>0</v>
      </c>
      <c r="F119" s="130">
        <v>0</v>
      </c>
      <c r="G119" s="130">
        <v>0</v>
      </c>
      <c r="H119" s="130">
        <v>0</v>
      </c>
      <c r="I119" s="130">
        <v>0</v>
      </c>
      <c r="J119" s="130">
        <v>0</v>
      </c>
      <c r="K119" s="130">
        <v>0</v>
      </c>
      <c r="L119" s="130">
        <v>0</v>
      </c>
      <c r="M119" s="130">
        <v>0</v>
      </c>
      <c r="N119" s="130">
        <v>0</v>
      </c>
      <c r="O119" s="130">
        <v>0</v>
      </c>
      <c r="P119" s="130">
        <v>0</v>
      </c>
      <c r="Q119" s="130">
        <v>0</v>
      </c>
      <c r="R119" s="130">
        <v>0</v>
      </c>
      <c r="S119" s="130">
        <v>0</v>
      </c>
      <c r="T119" s="130">
        <v>0</v>
      </c>
      <c r="U119" s="130">
        <v>0</v>
      </c>
      <c r="V119" s="130">
        <v>0</v>
      </c>
      <c r="W119" s="130">
        <v>0</v>
      </c>
      <c r="X119" s="130">
        <v>0</v>
      </c>
      <c r="Y119" s="94" t="s">
        <v>191</v>
      </c>
      <c r="Z119" s="94" t="s">
        <v>249</v>
      </c>
      <c r="AA119" s="94" t="s">
        <v>533</v>
      </c>
    </row>
    <row r="120" spans="1:27" x14ac:dyDescent="0.25">
      <c r="A120" s="94" t="s">
        <v>534</v>
      </c>
      <c r="B120" s="94" t="s">
        <v>535</v>
      </c>
      <c r="C120" s="94"/>
      <c r="D120" s="130">
        <v>0</v>
      </c>
      <c r="E120" s="130">
        <v>0</v>
      </c>
      <c r="F120" s="130">
        <v>0</v>
      </c>
      <c r="G120" s="130">
        <v>0</v>
      </c>
      <c r="H120" s="130">
        <v>0</v>
      </c>
      <c r="I120" s="130">
        <v>0</v>
      </c>
      <c r="J120" s="130">
        <v>0</v>
      </c>
      <c r="K120" s="130">
        <v>0</v>
      </c>
      <c r="L120" s="130">
        <v>0</v>
      </c>
      <c r="M120" s="130">
        <v>0</v>
      </c>
      <c r="N120" s="130">
        <v>0</v>
      </c>
      <c r="O120" s="130">
        <v>0</v>
      </c>
      <c r="P120" s="130">
        <v>0</v>
      </c>
      <c r="Q120" s="130">
        <v>0</v>
      </c>
      <c r="R120" s="130">
        <v>0</v>
      </c>
      <c r="S120" s="130">
        <v>0</v>
      </c>
      <c r="T120" s="130">
        <v>0</v>
      </c>
      <c r="U120" s="130">
        <v>0</v>
      </c>
      <c r="V120" s="130">
        <v>0</v>
      </c>
      <c r="W120" s="130">
        <v>0</v>
      </c>
      <c r="X120" s="130">
        <v>0</v>
      </c>
      <c r="Y120" s="94" t="s">
        <v>191</v>
      </c>
      <c r="Z120" s="94" t="s">
        <v>212</v>
      </c>
      <c r="AA120" s="94" t="s">
        <v>536</v>
      </c>
    </row>
    <row r="121" spans="1:27" x14ac:dyDescent="0.25">
      <c r="A121" s="94" t="s">
        <v>537</v>
      </c>
      <c r="B121" s="94" t="s">
        <v>1760</v>
      </c>
      <c r="C121" s="94"/>
      <c r="D121" s="130">
        <v>0</v>
      </c>
      <c r="E121" s="130">
        <v>0</v>
      </c>
      <c r="F121" s="130">
        <v>0</v>
      </c>
      <c r="G121" s="130">
        <v>0</v>
      </c>
      <c r="H121" s="130">
        <v>0</v>
      </c>
      <c r="I121" s="130">
        <v>0</v>
      </c>
      <c r="J121" s="130">
        <v>0</v>
      </c>
      <c r="K121" s="130">
        <v>0</v>
      </c>
      <c r="L121" s="130">
        <v>0</v>
      </c>
      <c r="M121" s="130">
        <v>0</v>
      </c>
      <c r="N121" s="130">
        <v>219135</v>
      </c>
      <c r="O121" s="130">
        <v>0</v>
      </c>
      <c r="P121" s="130">
        <v>0</v>
      </c>
      <c r="Q121" s="130">
        <v>0</v>
      </c>
      <c r="R121" s="130">
        <v>0</v>
      </c>
      <c r="S121" s="130">
        <v>0</v>
      </c>
      <c r="T121" s="130">
        <v>3221</v>
      </c>
      <c r="U121" s="130">
        <v>0</v>
      </c>
      <c r="V121" s="130">
        <v>0</v>
      </c>
      <c r="W121" s="130">
        <v>18000</v>
      </c>
      <c r="X121" s="130">
        <v>0</v>
      </c>
      <c r="Y121" s="94" t="s">
        <v>195</v>
      </c>
      <c r="Z121" s="94" t="s">
        <v>205</v>
      </c>
      <c r="AA121" s="94" t="s">
        <v>539</v>
      </c>
    </row>
    <row r="122" spans="1:27" x14ac:dyDescent="0.25">
      <c r="A122" s="94" t="s">
        <v>540</v>
      </c>
      <c r="B122" s="94" t="s">
        <v>541</v>
      </c>
      <c r="C122" s="94"/>
      <c r="D122" s="130">
        <v>0</v>
      </c>
      <c r="E122" s="130">
        <v>0</v>
      </c>
      <c r="F122" s="130">
        <v>0</v>
      </c>
      <c r="G122" s="130">
        <v>0</v>
      </c>
      <c r="H122" s="130">
        <v>0</v>
      </c>
      <c r="I122" s="130">
        <v>0</v>
      </c>
      <c r="J122" s="130">
        <v>0</v>
      </c>
      <c r="K122" s="130">
        <v>0</v>
      </c>
      <c r="L122" s="130">
        <v>0</v>
      </c>
      <c r="M122" s="130">
        <v>0</v>
      </c>
      <c r="N122" s="130">
        <v>293253</v>
      </c>
      <c r="O122" s="130">
        <v>20000</v>
      </c>
      <c r="P122" s="130">
        <v>0</v>
      </c>
      <c r="Q122" s="130">
        <v>0</v>
      </c>
      <c r="R122" s="130">
        <v>0</v>
      </c>
      <c r="S122" s="130">
        <v>94315</v>
      </c>
      <c r="T122" s="130">
        <v>0</v>
      </c>
      <c r="U122" s="130">
        <v>0</v>
      </c>
      <c r="V122" s="130">
        <v>0</v>
      </c>
      <c r="W122" s="130">
        <v>0</v>
      </c>
      <c r="X122" s="130">
        <v>25447</v>
      </c>
      <c r="Y122" s="94" t="s">
        <v>191</v>
      </c>
      <c r="Z122" s="94" t="s">
        <v>205</v>
      </c>
      <c r="AA122" s="94" t="s">
        <v>542</v>
      </c>
    </row>
    <row r="123" spans="1:27" x14ac:dyDescent="0.25">
      <c r="A123" s="94" t="s">
        <v>543</v>
      </c>
      <c r="B123" s="94" t="s">
        <v>544</v>
      </c>
      <c r="C123" s="94"/>
      <c r="D123" s="130">
        <v>0</v>
      </c>
      <c r="E123" s="130">
        <v>0</v>
      </c>
      <c r="F123" s="130">
        <v>0</v>
      </c>
      <c r="G123" s="130">
        <v>0</v>
      </c>
      <c r="H123" s="130">
        <v>0</v>
      </c>
      <c r="I123" s="130">
        <v>0</v>
      </c>
      <c r="J123" s="130">
        <v>0</v>
      </c>
      <c r="K123" s="130">
        <v>0</v>
      </c>
      <c r="L123" s="130">
        <v>0</v>
      </c>
      <c r="M123" s="130">
        <v>0</v>
      </c>
      <c r="N123" s="130">
        <v>271624</v>
      </c>
      <c r="O123" s="130">
        <v>10000</v>
      </c>
      <c r="P123" s="130">
        <v>0</v>
      </c>
      <c r="Q123" s="130">
        <v>0</v>
      </c>
      <c r="R123" s="130">
        <v>0</v>
      </c>
      <c r="S123" s="130">
        <v>0</v>
      </c>
      <c r="T123" s="130">
        <v>0</v>
      </c>
      <c r="U123" s="130">
        <v>0</v>
      </c>
      <c r="V123" s="130">
        <v>5000</v>
      </c>
      <c r="W123" s="130">
        <v>62000</v>
      </c>
      <c r="X123" s="130">
        <v>0</v>
      </c>
      <c r="Y123" s="94" t="s">
        <v>191</v>
      </c>
      <c r="Z123" s="94" t="s">
        <v>372</v>
      </c>
      <c r="AA123" s="94" t="s">
        <v>545</v>
      </c>
    </row>
    <row r="124" spans="1:27" x14ac:dyDescent="0.25">
      <c r="A124" s="94" t="s">
        <v>546</v>
      </c>
      <c r="B124" s="94" t="s">
        <v>547</v>
      </c>
      <c r="C124" s="94"/>
      <c r="D124" s="130">
        <v>0</v>
      </c>
      <c r="E124" s="130">
        <v>0</v>
      </c>
      <c r="F124" s="130">
        <v>0</v>
      </c>
      <c r="G124" s="130">
        <v>0</v>
      </c>
      <c r="H124" s="130">
        <v>0</v>
      </c>
      <c r="I124" s="130">
        <v>0</v>
      </c>
      <c r="J124" s="130">
        <v>0</v>
      </c>
      <c r="K124" s="130">
        <v>0</v>
      </c>
      <c r="L124" s="130">
        <v>0</v>
      </c>
      <c r="M124" s="130">
        <v>0</v>
      </c>
      <c r="N124" s="130">
        <v>9240</v>
      </c>
      <c r="O124" s="130">
        <v>0</v>
      </c>
      <c r="P124" s="130">
        <v>0</v>
      </c>
      <c r="Q124" s="130">
        <v>42</v>
      </c>
      <c r="R124" s="130">
        <v>0</v>
      </c>
      <c r="S124" s="130">
        <v>0</v>
      </c>
      <c r="T124" s="130">
        <v>0</v>
      </c>
      <c r="U124" s="130">
        <v>0</v>
      </c>
      <c r="V124" s="130">
        <v>0</v>
      </c>
      <c r="W124" s="130">
        <v>0</v>
      </c>
      <c r="X124" s="130">
        <v>0</v>
      </c>
      <c r="Y124" s="94" t="s">
        <v>191</v>
      </c>
      <c r="Z124" s="94" t="s">
        <v>249</v>
      </c>
      <c r="AA124" s="94" t="s">
        <v>548</v>
      </c>
    </row>
    <row r="125" spans="1:27" x14ac:dyDescent="0.25">
      <c r="A125" s="94" t="s">
        <v>549</v>
      </c>
      <c r="B125" s="94" t="s">
        <v>550</v>
      </c>
      <c r="C125" s="94"/>
      <c r="D125" s="130">
        <v>0</v>
      </c>
      <c r="E125" s="130">
        <v>0</v>
      </c>
      <c r="F125" s="130">
        <v>0</v>
      </c>
      <c r="G125" s="130">
        <v>0</v>
      </c>
      <c r="H125" s="130">
        <v>0</v>
      </c>
      <c r="I125" s="130">
        <v>0</v>
      </c>
      <c r="J125" s="130">
        <v>0</v>
      </c>
      <c r="K125" s="130">
        <v>0</v>
      </c>
      <c r="L125" s="130">
        <v>0</v>
      </c>
      <c r="M125" s="130">
        <v>0</v>
      </c>
      <c r="N125" s="130">
        <v>5450</v>
      </c>
      <c r="O125" s="130">
        <v>0</v>
      </c>
      <c r="P125" s="130">
        <v>0</v>
      </c>
      <c r="Q125" s="130">
        <v>0</v>
      </c>
      <c r="R125" s="130">
        <v>0</v>
      </c>
      <c r="S125" s="130">
        <v>0</v>
      </c>
      <c r="T125" s="130">
        <v>0</v>
      </c>
      <c r="U125" s="130">
        <v>0</v>
      </c>
      <c r="V125" s="130">
        <v>0</v>
      </c>
      <c r="W125" s="130">
        <v>0</v>
      </c>
      <c r="X125" s="130">
        <v>0</v>
      </c>
      <c r="Y125" s="94" t="s">
        <v>191</v>
      </c>
      <c r="Z125" s="94" t="s">
        <v>212</v>
      </c>
      <c r="AA125" s="94" t="s">
        <v>551</v>
      </c>
    </row>
    <row r="126" spans="1:27" x14ac:dyDescent="0.25">
      <c r="A126" s="94" t="s">
        <v>552</v>
      </c>
      <c r="B126" s="94" t="s">
        <v>553</v>
      </c>
      <c r="C126" s="94"/>
      <c r="D126" s="130">
        <v>0</v>
      </c>
      <c r="E126" s="130">
        <v>0</v>
      </c>
      <c r="F126" s="130">
        <v>0</v>
      </c>
      <c r="G126" s="130">
        <v>0</v>
      </c>
      <c r="H126" s="130">
        <v>0</v>
      </c>
      <c r="I126" s="130">
        <v>0</v>
      </c>
      <c r="J126" s="130">
        <v>0</v>
      </c>
      <c r="K126" s="130">
        <v>0</v>
      </c>
      <c r="L126" s="130">
        <v>0</v>
      </c>
      <c r="M126" s="130">
        <v>0</v>
      </c>
      <c r="N126" s="130">
        <v>4152</v>
      </c>
      <c r="O126" s="130">
        <v>0</v>
      </c>
      <c r="P126" s="130">
        <v>0</v>
      </c>
      <c r="Q126" s="130">
        <v>0</v>
      </c>
      <c r="R126" s="130">
        <v>0</v>
      </c>
      <c r="S126" s="130">
        <v>0</v>
      </c>
      <c r="T126" s="130">
        <v>0</v>
      </c>
      <c r="U126" s="130">
        <v>0</v>
      </c>
      <c r="V126" s="130">
        <v>0</v>
      </c>
      <c r="W126" s="130">
        <v>0</v>
      </c>
      <c r="X126" s="130">
        <v>121</v>
      </c>
      <c r="Y126" s="94" t="s">
        <v>191</v>
      </c>
      <c r="Z126" s="94" t="s">
        <v>249</v>
      </c>
      <c r="AA126" s="94" t="s">
        <v>554</v>
      </c>
    </row>
    <row r="127" spans="1:27" x14ac:dyDescent="0.25">
      <c r="A127" s="94" t="s">
        <v>555</v>
      </c>
      <c r="B127" s="94" t="s">
        <v>1761</v>
      </c>
      <c r="C127" s="94"/>
      <c r="D127" s="130">
        <v>0</v>
      </c>
      <c r="E127" s="130">
        <v>0</v>
      </c>
      <c r="F127" s="130">
        <v>0</v>
      </c>
      <c r="G127" s="130">
        <v>0</v>
      </c>
      <c r="H127" s="130">
        <v>0</v>
      </c>
      <c r="I127" s="130">
        <v>0</v>
      </c>
      <c r="J127" s="130">
        <v>0</v>
      </c>
      <c r="K127" s="130">
        <v>0</v>
      </c>
      <c r="L127" s="130">
        <v>0</v>
      </c>
      <c r="M127" s="130">
        <v>0</v>
      </c>
      <c r="N127" s="130">
        <v>50234</v>
      </c>
      <c r="O127" s="130">
        <v>0</v>
      </c>
      <c r="P127" s="130">
        <v>0</v>
      </c>
      <c r="Q127" s="130">
        <v>0</v>
      </c>
      <c r="R127" s="130">
        <v>0</v>
      </c>
      <c r="S127" s="130">
        <v>0</v>
      </c>
      <c r="T127" s="130">
        <v>0</v>
      </c>
      <c r="U127" s="130">
        <v>0</v>
      </c>
      <c r="V127" s="130">
        <v>0</v>
      </c>
      <c r="W127" s="130">
        <v>0</v>
      </c>
      <c r="X127" s="130">
        <v>0</v>
      </c>
      <c r="Y127" s="94" t="s">
        <v>197</v>
      </c>
      <c r="Z127" s="94" t="s">
        <v>197</v>
      </c>
      <c r="AA127" s="94" t="s">
        <v>557</v>
      </c>
    </row>
    <row r="128" spans="1:27" x14ac:dyDescent="0.25">
      <c r="A128" s="94" t="s">
        <v>558</v>
      </c>
      <c r="B128" s="94" t="s">
        <v>559</v>
      </c>
      <c r="C128" s="94"/>
      <c r="D128" s="130">
        <v>0</v>
      </c>
      <c r="E128" s="130">
        <v>0</v>
      </c>
      <c r="F128" s="130">
        <v>0</v>
      </c>
      <c r="G128" s="130">
        <v>0</v>
      </c>
      <c r="H128" s="130">
        <v>0</v>
      </c>
      <c r="I128" s="130">
        <v>0</v>
      </c>
      <c r="J128" s="130">
        <v>0</v>
      </c>
      <c r="K128" s="130">
        <v>0</v>
      </c>
      <c r="L128" s="130">
        <v>0</v>
      </c>
      <c r="M128" s="130">
        <v>0</v>
      </c>
      <c r="N128" s="130">
        <v>436349</v>
      </c>
      <c r="O128" s="130">
        <v>71500</v>
      </c>
      <c r="P128" s="130">
        <v>0</v>
      </c>
      <c r="Q128" s="130">
        <v>0</v>
      </c>
      <c r="R128" s="130">
        <v>0</v>
      </c>
      <c r="S128" s="130">
        <v>0</v>
      </c>
      <c r="T128" s="130">
        <v>0</v>
      </c>
      <c r="U128" s="130">
        <v>0</v>
      </c>
      <c r="V128" s="130">
        <v>0</v>
      </c>
      <c r="W128" s="130">
        <v>0</v>
      </c>
      <c r="X128" s="130">
        <v>0</v>
      </c>
      <c r="Y128" s="94" t="s">
        <v>191</v>
      </c>
      <c r="Z128" s="94" t="s">
        <v>372</v>
      </c>
      <c r="AA128" s="94" t="s">
        <v>560</v>
      </c>
    </row>
    <row r="129" spans="1:27" x14ac:dyDescent="0.25">
      <c r="A129" s="94" t="s">
        <v>561</v>
      </c>
      <c r="B129" s="94" t="s">
        <v>562</v>
      </c>
      <c r="C129" s="94"/>
      <c r="D129" s="130">
        <v>0</v>
      </c>
      <c r="E129" s="130">
        <v>0</v>
      </c>
      <c r="F129" s="130">
        <v>0</v>
      </c>
      <c r="G129" s="130">
        <v>0</v>
      </c>
      <c r="H129" s="130">
        <v>0</v>
      </c>
      <c r="I129" s="130">
        <v>0</v>
      </c>
      <c r="J129" s="130">
        <v>0</v>
      </c>
      <c r="K129" s="130">
        <v>0</v>
      </c>
      <c r="L129" s="130">
        <v>0</v>
      </c>
      <c r="M129" s="130">
        <v>0</v>
      </c>
      <c r="N129" s="130">
        <v>30278</v>
      </c>
      <c r="O129" s="130">
        <v>0</v>
      </c>
      <c r="P129" s="130">
        <v>0</v>
      </c>
      <c r="Q129" s="130">
        <v>0</v>
      </c>
      <c r="R129" s="130">
        <v>0</v>
      </c>
      <c r="S129" s="130">
        <v>0</v>
      </c>
      <c r="T129" s="130">
        <v>0</v>
      </c>
      <c r="U129" s="130">
        <v>0</v>
      </c>
      <c r="V129" s="130">
        <v>0</v>
      </c>
      <c r="W129" s="130">
        <v>0</v>
      </c>
      <c r="X129" s="130">
        <v>0</v>
      </c>
      <c r="Y129" s="94" t="s">
        <v>191</v>
      </c>
      <c r="Z129" s="94" t="s">
        <v>249</v>
      </c>
      <c r="AA129" s="94" t="s">
        <v>563</v>
      </c>
    </row>
    <row r="130" spans="1:27" x14ac:dyDescent="0.25">
      <c r="A130" s="94" t="s">
        <v>564</v>
      </c>
      <c r="B130" s="94" t="s">
        <v>565</v>
      </c>
      <c r="C130" s="94"/>
      <c r="D130" s="130">
        <v>0</v>
      </c>
      <c r="E130" s="130">
        <v>0</v>
      </c>
      <c r="F130" s="130">
        <v>0</v>
      </c>
      <c r="G130" s="130">
        <v>0</v>
      </c>
      <c r="H130" s="130">
        <v>0</v>
      </c>
      <c r="I130" s="130">
        <v>0</v>
      </c>
      <c r="J130" s="130">
        <v>0</v>
      </c>
      <c r="K130" s="130">
        <v>0</v>
      </c>
      <c r="L130" s="130">
        <v>0</v>
      </c>
      <c r="M130" s="130">
        <v>0</v>
      </c>
      <c r="N130" s="130">
        <v>25537</v>
      </c>
      <c r="O130" s="130">
        <v>0</v>
      </c>
      <c r="P130" s="130">
        <v>0</v>
      </c>
      <c r="Q130" s="130">
        <v>0</v>
      </c>
      <c r="R130" s="130">
        <v>0</v>
      </c>
      <c r="S130" s="130">
        <v>0</v>
      </c>
      <c r="T130" s="130">
        <v>0</v>
      </c>
      <c r="U130" s="130">
        <v>0</v>
      </c>
      <c r="V130" s="130">
        <v>0</v>
      </c>
      <c r="W130" s="130">
        <v>0</v>
      </c>
      <c r="X130" s="130">
        <v>0</v>
      </c>
      <c r="Y130" s="94" t="s">
        <v>191</v>
      </c>
      <c r="Z130" s="94" t="s">
        <v>249</v>
      </c>
      <c r="AA130" s="94" t="s">
        <v>566</v>
      </c>
    </row>
    <row r="131" spans="1:27" x14ac:dyDescent="0.25">
      <c r="A131" s="94" t="s">
        <v>567</v>
      </c>
      <c r="B131" s="94" t="s">
        <v>568</v>
      </c>
      <c r="C131" s="94"/>
      <c r="D131" s="130">
        <v>0</v>
      </c>
      <c r="E131" s="130">
        <v>0</v>
      </c>
      <c r="F131" s="130">
        <v>0</v>
      </c>
      <c r="G131" s="130">
        <v>0</v>
      </c>
      <c r="H131" s="130">
        <v>0</v>
      </c>
      <c r="I131" s="130">
        <v>0</v>
      </c>
      <c r="J131" s="130">
        <v>4</v>
      </c>
      <c r="K131" s="130">
        <v>0</v>
      </c>
      <c r="L131" s="130">
        <v>0</v>
      </c>
      <c r="M131" s="130">
        <v>0</v>
      </c>
      <c r="N131" s="130">
        <v>323723</v>
      </c>
      <c r="O131" s="130">
        <v>39000</v>
      </c>
      <c r="P131" s="130">
        <v>0</v>
      </c>
      <c r="Q131" s="130">
        <v>500</v>
      </c>
      <c r="R131" s="130">
        <v>0</v>
      </c>
      <c r="S131" s="130">
        <v>0</v>
      </c>
      <c r="T131" s="130">
        <v>0</v>
      </c>
      <c r="U131" s="130">
        <v>0</v>
      </c>
      <c r="V131" s="130">
        <v>0</v>
      </c>
      <c r="W131" s="130">
        <v>57000</v>
      </c>
      <c r="X131" s="130">
        <v>114000</v>
      </c>
      <c r="Y131" s="94" t="s">
        <v>191</v>
      </c>
      <c r="Z131" s="94" t="s">
        <v>269</v>
      </c>
      <c r="AA131" s="94" t="s">
        <v>569</v>
      </c>
    </row>
    <row r="132" spans="1:27" x14ac:dyDescent="0.25">
      <c r="A132" s="94" t="s">
        <v>570</v>
      </c>
      <c r="B132" s="94" t="s">
        <v>571</v>
      </c>
      <c r="C132" s="94"/>
      <c r="D132" s="130">
        <v>0</v>
      </c>
      <c r="E132" s="130">
        <v>0</v>
      </c>
      <c r="F132" s="130">
        <v>0</v>
      </c>
      <c r="G132" s="130">
        <v>0</v>
      </c>
      <c r="H132" s="130">
        <v>0</v>
      </c>
      <c r="I132" s="130">
        <v>0</v>
      </c>
      <c r="J132" s="130">
        <v>0</v>
      </c>
      <c r="K132" s="130">
        <v>0</v>
      </c>
      <c r="L132" s="130">
        <v>0</v>
      </c>
      <c r="M132" s="130">
        <v>0</v>
      </c>
      <c r="N132" s="130">
        <v>9975</v>
      </c>
      <c r="O132" s="130">
        <v>0</v>
      </c>
      <c r="P132" s="130">
        <v>0</v>
      </c>
      <c r="Q132" s="130">
        <v>0</v>
      </c>
      <c r="R132" s="130">
        <v>0</v>
      </c>
      <c r="S132" s="130">
        <v>0</v>
      </c>
      <c r="T132" s="130">
        <v>0</v>
      </c>
      <c r="U132" s="130">
        <v>0</v>
      </c>
      <c r="V132" s="130">
        <v>0</v>
      </c>
      <c r="W132" s="130">
        <v>0</v>
      </c>
      <c r="X132" s="130">
        <v>0</v>
      </c>
      <c r="Y132" s="94" t="s">
        <v>191</v>
      </c>
      <c r="Z132" s="94" t="s">
        <v>249</v>
      </c>
      <c r="AA132" s="94" t="s">
        <v>572</v>
      </c>
    </row>
    <row r="133" spans="1:27" x14ac:dyDescent="0.25">
      <c r="A133" s="94" t="s">
        <v>573</v>
      </c>
      <c r="B133" s="94" t="s">
        <v>574</v>
      </c>
      <c r="C133" s="94"/>
      <c r="D133" s="130">
        <v>0</v>
      </c>
      <c r="E133" s="130">
        <v>0</v>
      </c>
      <c r="F133" s="130">
        <v>0</v>
      </c>
      <c r="G133" s="130">
        <v>0</v>
      </c>
      <c r="H133" s="130">
        <v>0</v>
      </c>
      <c r="I133" s="130">
        <v>0</v>
      </c>
      <c r="J133" s="130">
        <v>0</v>
      </c>
      <c r="K133" s="130">
        <v>0</v>
      </c>
      <c r="L133" s="130">
        <v>0</v>
      </c>
      <c r="M133" s="130">
        <v>0</v>
      </c>
      <c r="N133" s="130">
        <v>0</v>
      </c>
      <c r="O133" s="130">
        <v>0</v>
      </c>
      <c r="P133" s="130">
        <v>0</v>
      </c>
      <c r="Q133" s="130">
        <v>0</v>
      </c>
      <c r="R133" s="130">
        <v>0</v>
      </c>
      <c r="S133" s="130">
        <v>0</v>
      </c>
      <c r="T133" s="130">
        <v>0</v>
      </c>
      <c r="U133" s="130">
        <v>0</v>
      </c>
      <c r="V133" s="130">
        <v>0</v>
      </c>
      <c r="W133" s="130">
        <v>8700</v>
      </c>
      <c r="X133" s="130">
        <v>0</v>
      </c>
      <c r="Y133" s="94" t="s">
        <v>191</v>
      </c>
      <c r="Z133" s="94" t="s">
        <v>249</v>
      </c>
      <c r="AA133" s="94" t="s">
        <v>575</v>
      </c>
    </row>
    <row r="134" spans="1:27" x14ac:dyDescent="0.25">
      <c r="A134" s="94" t="s">
        <v>576</v>
      </c>
      <c r="B134" s="94" t="s">
        <v>577</v>
      </c>
      <c r="C134" s="94"/>
      <c r="D134" s="130">
        <v>0</v>
      </c>
      <c r="E134" s="130">
        <v>0</v>
      </c>
      <c r="F134" s="130">
        <v>0</v>
      </c>
      <c r="G134" s="130">
        <v>0</v>
      </c>
      <c r="H134" s="130">
        <v>0</v>
      </c>
      <c r="I134" s="130">
        <v>0</v>
      </c>
      <c r="J134" s="130">
        <v>0</v>
      </c>
      <c r="K134" s="130">
        <v>0</v>
      </c>
      <c r="L134" s="130">
        <v>0</v>
      </c>
      <c r="M134" s="130">
        <v>0</v>
      </c>
      <c r="N134" s="130">
        <v>86413</v>
      </c>
      <c r="O134" s="130">
        <v>45600</v>
      </c>
      <c r="P134" s="130">
        <v>0</v>
      </c>
      <c r="Q134" s="130">
        <v>44500</v>
      </c>
      <c r="R134" s="130">
        <v>0</v>
      </c>
      <c r="S134" s="130">
        <v>0</v>
      </c>
      <c r="T134" s="130">
        <v>0</v>
      </c>
      <c r="U134" s="130">
        <v>0</v>
      </c>
      <c r="V134" s="130">
        <v>11000</v>
      </c>
      <c r="W134" s="130">
        <v>0</v>
      </c>
      <c r="X134" s="130">
        <v>25000</v>
      </c>
      <c r="Y134" s="94" t="s">
        <v>191</v>
      </c>
      <c r="Z134" s="94" t="s">
        <v>205</v>
      </c>
      <c r="AA134" s="94" t="s">
        <v>578</v>
      </c>
    </row>
    <row r="135" spans="1:27" x14ac:dyDescent="0.25">
      <c r="A135" s="94" t="s">
        <v>579</v>
      </c>
      <c r="B135" s="94" t="s">
        <v>580</v>
      </c>
      <c r="C135" s="94"/>
      <c r="D135" s="130">
        <v>0</v>
      </c>
      <c r="E135" s="130">
        <v>0</v>
      </c>
      <c r="F135" s="130">
        <v>0</v>
      </c>
      <c r="G135" s="130">
        <v>0</v>
      </c>
      <c r="H135" s="130">
        <v>0</v>
      </c>
      <c r="I135" s="130">
        <v>0</v>
      </c>
      <c r="J135" s="130">
        <v>0</v>
      </c>
      <c r="K135" s="130">
        <v>0</v>
      </c>
      <c r="L135" s="130">
        <v>0</v>
      </c>
      <c r="M135" s="130">
        <v>0</v>
      </c>
      <c r="N135" s="130">
        <v>80292</v>
      </c>
      <c r="O135" s="130">
        <v>0</v>
      </c>
      <c r="P135" s="130">
        <v>0</v>
      </c>
      <c r="Q135" s="130">
        <v>0</v>
      </c>
      <c r="R135" s="130">
        <v>0</v>
      </c>
      <c r="S135" s="130">
        <v>0</v>
      </c>
      <c r="T135" s="130">
        <v>0</v>
      </c>
      <c r="U135" s="130">
        <v>0</v>
      </c>
      <c r="V135" s="130">
        <v>0</v>
      </c>
      <c r="W135" s="130">
        <v>17000</v>
      </c>
      <c r="X135" s="130">
        <v>0</v>
      </c>
      <c r="Y135" s="94" t="s">
        <v>191</v>
      </c>
      <c r="Z135" s="94" t="s">
        <v>212</v>
      </c>
      <c r="AA135" s="94" t="s">
        <v>581</v>
      </c>
    </row>
    <row r="136" spans="1:27" x14ac:dyDescent="0.25">
      <c r="A136" s="94" t="s">
        <v>582</v>
      </c>
      <c r="B136" s="94" t="s">
        <v>583</v>
      </c>
      <c r="C136" s="94"/>
      <c r="D136" s="130">
        <v>0</v>
      </c>
      <c r="E136" s="130">
        <v>0</v>
      </c>
      <c r="F136" s="130">
        <v>0</v>
      </c>
      <c r="G136" s="130">
        <v>0</v>
      </c>
      <c r="H136" s="130">
        <v>0</v>
      </c>
      <c r="I136" s="130">
        <v>0</v>
      </c>
      <c r="J136" s="130">
        <v>35</v>
      </c>
      <c r="K136" s="130">
        <v>0</v>
      </c>
      <c r="L136" s="130">
        <v>0</v>
      </c>
      <c r="M136" s="130">
        <v>0</v>
      </c>
      <c r="N136" s="130">
        <v>683958</v>
      </c>
      <c r="O136" s="130">
        <v>20000</v>
      </c>
      <c r="P136" s="130">
        <v>0</v>
      </c>
      <c r="Q136" s="130">
        <v>0</v>
      </c>
      <c r="R136" s="130">
        <v>0</v>
      </c>
      <c r="S136" s="130">
        <v>0</v>
      </c>
      <c r="T136" s="130">
        <v>92</v>
      </c>
      <c r="U136" s="130">
        <v>0</v>
      </c>
      <c r="V136" s="130">
        <v>0</v>
      </c>
      <c r="W136" s="130">
        <v>12000</v>
      </c>
      <c r="X136" s="130">
        <v>43000</v>
      </c>
      <c r="Y136" s="94" t="s">
        <v>191</v>
      </c>
      <c r="Z136" s="94" t="s">
        <v>269</v>
      </c>
      <c r="AA136" s="94" t="s">
        <v>584</v>
      </c>
    </row>
    <row r="137" spans="1:27" x14ac:dyDescent="0.25">
      <c r="A137" s="94" t="s">
        <v>585</v>
      </c>
      <c r="B137" s="94" t="s">
        <v>1762</v>
      </c>
      <c r="C137" s="94"/>
      <c r="D137" s="130">
        <v>0</v>
      </c>
      <c r="E137" s="130">
        <v>0</v>
      </c>
      <c r="F137" s="130">
        <v>0</v>
      </c>
      <c r="G137" s="130">
        <v>0</v>
      </c>
      <c r="H137" s="130">
        <v>262</v>
      </c>
      <c r="I137" s="130">
        <v>0</v>
      </c>
      <c r="J137" s="130">
        <v>413</v>
      </c>
      <c r="K137" s="130">
        <v>647</v>
      </c>
      <c r="L137" s="130">
        <v>0</v>
      </c>
      <c r="M137" s="130">
        <v>0</v>
      </c>
      <c r="N137" s="130">
        <v>183497</v>
      </c>
      <c r="O137" s="130">
        <v>7000</v>
      </c>
      <c r="P137" s="130">
        <v>0</v>
      </c>
      <c r="Q137" s="130">
        <v>500</v>
      </c>
      <c r="R137" s="130">
        <v>0</v>
      </c>
      <c r="S137" s="130">
        <v>0</v>
      </c>
      <c r="T137" s="130">
        <v>0</v>
      </c>
      <c r="U137" s="130">
        <v>0</v>
      </c>
      <c r="V137" s="130">
        <v>0</v>
      </c>
      <c r="W137" s="130">
        <v>48000</v>
      </c>
      <c r="X137" s="130">
        <v>12000</v>
      </c>
      <c r="Y137" s="94" t="s">
        <v>193</v>
      </c>
      <c r="Z137" s="94" t="s">
        <v>205</v>
      </c>
      <c r="AA137" s="94" t="s">
        <v>587</v>
      </c>
    </row>
    <row r="138" spans="1:27" x14ac:dyDescent="0.25">
      <c r="A138" s="94" t="s">
        <v>588</v>
      </c>
      <c r="B138" s="94" t="s">
        <v>1763</v>
      </c>
      <c r="C138" s="94"/>
      <c r="D138" s="130">
        <v>0</v>
      </c>
      <c r="E138" s="130">
        <v>0</v>
      </c>
      <c r="F138" s="130">
        <v>0</v>
      </c>
      <c r="G138" s="130">
        <v>0</v>
      </c>
      <c r="H138" s="130">
        <v>0</v>
      </c>
      <c r="I138" s="130">
        <v>0</v>
      </c>
      <c r="J138" s="130">
        <v>1301</v>
      </c>
      <c r="K138" s="130">
        <v>0</v>
      </c>
      <c r="L138" s="130">
        <v>0</v>
      </c>
      <c r="M138" s="130">
        <v>0</v>
      </c>
      <c r="N138" s="130">
        <v>426452</v>
      </c>
      <c r="O138" s="130">
        <v>40000</v>
      </c>
      <c r="P138" s="130">
        <v>0</v>
      </c>
      <c r="Q138" s="130">
        <v>0</v>
      </c>
      <c r="R138" s="130">
        <v>0</v>
      </c>
      <c r="S138" s="130">
        <v>0</v>
      </c>
      <c r="T138" s="130">
        <v>0</v>
      </c>
      <c r="U138" s="130">
        <v>0</v>
      </c>
      <c r="V138" s="130">
        <v>0</v>
      </c>
      <c r="W138" s="130">
        <v>89500</v>
      </c>
      <c r="X138" s="130">
        <v>0</v>
      </c>
      <c r="Y138" s="94" t="s">
        <v>193</v>
      </c>
      <c r="Z138" s="94" t="s">
        <v>205</v>
      </c>
      <c r="AA138" s="94" t="s">
        <v>590</v>
      </c>
    </row>
    <row r="139" spans="1:27" x14ac:dyDescent="0.25">
      <c r="A139" s="94" t="s">
        <v>591</v>
      </c>
      <c r="B139" s="94" t="s">
        <v>592</v>
      </c>
      <c r="C139" s="94"/>
      <c r="D139" s="130">
        <v>0</v>
      </c>
      <c r="E139" s="130">
        <v>0</v>
      </c>
      <c r="F139" s="130">
        <v>0</v>
      </c>
      <c r="G139" s="130">
        <v>0</v>
      </c>
      <c r="H139" s="130">
        <v>0</v>
      </c>
      <c r="I139" s="130">
        <v>0</v>
      </c>
      <c r="J139" s="130">
        <v>0</v>
      </c>
      <c r="K139" s="130">
        <v>0</v>
      </c>
      <c r="L139" s="130">
        <v>0</v>
      </c>
      <c r="M139" s="130">
        <v>0</v>
      </c>
      <c r="N139" s="130">
        <v>263976</v>
      </c>
      <c r="O139" s="130">
        <v>9900</v>
      </c>
      <c r="P139" s="130">
        <v>0</v>
      </c>
      <c r="Q139" s="130">
        <v>0</v>
      </c>
      <c r="R139" s="130">
        <v>0</v>
      </c>
      <c r="S139" s="130">
        <v>25028</v>
      </c>
      <c r="T139" s="130">
        <v>0</v>
      </c>
      <c r="U139" s="130">
        <v>0</v>
      </c>
      <c r="V139" s="130">
        <v>16500</v>
      </c>
      <c r="W139" s="130">
        <v>0</v>
      </c>
      <c r="X139" s="130">
        <v>200</v>
      </c>
      <c r="Y139" s="94" t="s">
        <v>191</v>
      </c>
      <c r="Z139" s="94" t="s">
        <v>205</v>
      </c>
      <c r="AA139" s="94" t="s">
        <v>593</v>
      </c>
    </row>
    <row r="140" spans="1:27" x14ac:dyDescent="0.25">
      <c r="A140" s="94" t="s">
        <v>594</v>
      </c>
      <c r="B140" s="94" t="s">
        <v>595</v>
      </c>
      <c r="C140" s="94"/>
      <c r="D140" s="130">
        <v>0</v>
      </c>
      <c r="E140" s="130">
        <v>0</v>
      </c>
      <c r="F140" s="130">
        <v>0</v>
      </c>
      <c r="G140" s="130">
        <v>0</v>
      </c>
      <c r="H140" s="130">
        <v>0</v>
      </c>
      <c r="I140" s="130">
        <v>0</v>
      </c>
      <c r="J140" s="130">
        <v>0</v>
      </c>
      <c r="K140" s="130">
        <v>0</v>
      </c>
      <c r="L140" s="130">
        <v>0</v>
      </c>
      <c r="M140" s="130">
        <v>0</v>
      </c>
      <c r="N140" s="130">
        <v>0</v>
      </c>
      <c r="O140" s="130">
        <v>0</v>
      </c>
      <c r="P140" s="130">
        <v>0</v>
      </c>
      <c r="Q140" s="130">
        <v>0</v>
      </c>
      <c r="R140" s="130">
        <v>0</v>
      </c>
      <c r="S140" s="130">
        <v>0</v>
      </c>
      <c r="T140" s="130">
        <v>0</v>
      </c>
      <c r="U140" s="130">
        <v>0</v>
      </c>
      <c r="V140" s="130">
        <v>0</v>
      </c>
      <c r="W140" s="130">
        <v>0</v>
      </c>
      <c r="X140" s="130">
        <v>0</v>
      </c>
      <c r="Y140" s="94" t="s">
        <v>191</v>
      </c>
      <c r="Z140" s="94" t="s">
        <v>249</v>
      </c>
      <c r="AA140" s="94" t="s">
        <v>596</v>
      </c>
    </row>
    <row r="141" spans="1:27" x14ac:dyDescent="0.25">
      <c r="A141" s="94" t="s">
        <v>597</v>
      </c>
      <c r="B141" s="94" t="s">
        <v>598</v>
      </c>
      <c r="C141" s="94"/>
      <c r="D141" s="130">
        <v>0</v>
      </c>
      <c r="E141" s="130">
        <v>0</v>
      </c>
      <c r="F141" s="130">
        <v>0</v>
      </c>
      <c r="G141" s="130">
        <v>0</v>
      </c>
      <c r="H141" s="130">
        <v>0</v>
      </c>
      <c r="I141" s="130">
        <v>0</v>
      </c>
      <c r="J141" s="130">
        <v>0</v>
      </c>
      <c r="K141" s="130">
        <v>0</v>
      </c>
      <c r="L141" s="130">
        <v>0</v>
      </c>
      <c r="M141" s="130">
        <v>0</v>
      </c>
      <c r="N141" s="130">
        <v>0</v>
      </c>
      <c r="O141" s="130">
        <v>0</v>
      </c>
      <c r="P141" s="130">
        <v>0</v>
      </c>
      <c r="Q141" s="130">
        <v>0</v>
      </c>
      <c r="R141" s="130">
        <v>0</v>
      </c>
      <c r="S141" s="130">
        <v>0</v>
      </c>
      <c r="T141" s="130">
        <v>0</v>
      </c>
      <c r="U141" s="130">
        <v>0</v>
      </c>
      <c r="V141" s="130">
        <v>0</v>
      </c>
      <c r="W141" s="130">
        <v>0</v>
      </c>
      <c r="X141" s="130">
        <v>0</v>
      </c>
      <c r="Y141" s="94" t="s">
        <v>191</v>
      </c>
      <c r="Z141" s="94" t="s">
        <v>249</v>
      </c>
      <c r="AA141" s="94" t="s">
        <v>599</v>
      </c>
    </row>
    <row r="142" spans="1:27" x14ac:dyDescent="0.25">
      <c r="A142" s="94" t="s">
        <v>600</v>
      </c>
      <c r="B142" s="94" t="s">
        <v>1764</v>
      </c>
      <c r="C142" s="94"/>
      <c r="D142" s="130">
        <v>0</v>
      </c>
      <c r="E142" s="130">
        <v>0</v>
      </c>
      <c r="F142" s="130">
        <v>0</v>
      </c>
      <c r="G142" s="130">
        <v>0</v>
      </c>
      <c r="H142" s="130">
        <v>0</v>
      </c>
      <c r="I142" s="130">
        <v>0</v>
      </c>
      <c r="J142" s="130">
        <v>0</v>
      </c>
      <c r="K142" s="130">
        <v>0</v>
      </c>
      <c r="L142" s="130">
        <v>0</v>
      </c>
      <c r="M142" s="130">
        <v>0</v>
      </c>
      <c r="N142" s="130">
        <v>1936</v>
      </c>
      <c r="O142" s="130">
        <v>0</v>
      </c>
      <c r="P142" s="130">
        <v>0</v>
      </c>
      <c r="Q142" s="130">
        <v>0</v>
      </c>
      <c r="R142" s="130">
        <v>0</v>
      </c>
      <c r="S142" s="130">
        <v>0</v>
      </c>
      <c r="T142" s="130">
        <v>0</v>
      </c>
      <c r="U142" s="130">
        <v>0</v>
      </c>
      <c r="V142" s="130">
        <v>0</v>
      </c>
      <c r="W142" s="130">
        <v>0</v>
      </c>
      <c r="X142" s="130">
        <v>0</v>
      </c>
      <c r="Y142" s="94" t="s">
        <v>195</v>
      </c>
      <c r="Z142" s="94" t="s">
        <v>249</v>
      </c>
      <c r="AA142" s="94" t="s">
        <v>602</v>
      </c>
    </row>
    <row r="143" spans="1:27" x14ac:dyDescent="0.25">
      <c r="A143" s="94" t="s">
        <v>603</v>
      </c>
      <c r="B143" s="94" t="s">
        <v>604</v>
      </c>
      <c r="C143" s="94"/>
      <c r="D143" s="130">
        <v>0</v>
      </c>
      <c r="E143" s="130">
        <v>0</v>
      </c>
      <c r="F143" s="130">
        <v>0</v>
      </c>
      <c r="G143" s="130">
        <v>10000</v>
      </c>
      <c r="H143" s="130">
        <v>0</v>
      </c>
      <c r="I143" s="130">
        <v>0</v>
      </c>
      <c r="J143" s="130">
        <v>0</v>
      </c>
      <c r="K143" s="130">
        <v>0</v>
      </c>
      <c r="L143" s="130">
        <v>0</v>
      </c>
      <c r="M143" s="130">
        <v>0</v>
      </c>
      <c r="N143" s="130">
        <v>528311</v>
      </c>
      <c r="O143" s="130">
        <v>10000</v>
      </c>
      <c r="P143" s="130">
        <v>0</v>
      </c>
      <c r="Q143" s="130">
        <v>0</v>
      </c>
      <c r="R143" s="130">
        <v>0</v>
      </c>
      <c r="S143" s="130">
        <v>6943</v>
      </c>
      <c r="T143" s="130">
        <v>0</v>
      </c>
      <c r="U143" s="130">
        <v>0</v>
      </c>
      <c r="V143" s="130">
        <v>78000</v>
      </c>
      <c r="W143" s="130">
        <v>0</v>
      </c>
      <c r="X143" s="130">
        <v>0</v>
      </c>
      <c r="Y143" s="94" t="s">
        <v>191</v>
      </c>
      <c r="Z143" s="94" t="s">
        <v>262</v>
      </c>
      <c r="AA143" s="94" t="s">
        <v>605</v>
      </c>
    </row>
    <row r="144" spans="1:27" x14ac:dyDescent="0.25">
      <c r="A144" s="94" t="s">
        <v>606</v>
      </c>
      <c r="B144" s="94" t="s">
        <v>1765</v>
      </c>
      <c r="C144" s="94"/>
      <c r="D144" s="130">
        <v>0</v>
      </c>
      <c r="E144" s="130">
        <v>0</v>
      </c>
      <c r="F144" s="130">
        <v>0</v>
      </c>
      <c r="G144" s="130">
        <v>0</v>
      </c>
      <c r="H144" s="130">
        <v>0</v>
      </c>
      <c r="I144" s="130">
        <v>0</v>
      </c>
      <c r="J144" s="130">
        <v>5000</v>
      </c>
      <c r="K144" s="130">
        <v>0</v>
      </c>
      <c r="L144" s="130">
        <v>0</v>
      </c>
      <c r="M144" s="130">
        <v>0</v>
      </c>
      <c r="N144" s="130">
        <v>235289</v>
      </c>
      <c r="O144" s="130">
        <v>41700</v>
      </c>
      <c r="P144" s="130">
        <v>0</v>
      </c>
      <c r="Q144" s="130">
        <v>0</v>
      </c>
      <c r="R144" s="130">
        <v>0</v>
      </c>
      <c r="S144" s="130">
        <v>0</v>
      </c>
      <c r="T144" s="130">
        <v>0</v>
      </c>
      <c r="U144" s="130">
        <v>0</v>
      </c>
      <c r="V144" s="130">
        <v>24900</v>
      </c>
      <c r="W144" s="130">
        <v>15000</v>
      </c>
      <c r="X144" s="130">
        <v>0</v>
      </c>
      <c r="Y144" s="94" t="s">
        <v>193</v>
      </c>
      <c r="Z144" s="94" t="s">
        <v>205</v>
      </c>
      <c r="AA144" s="94" t="s">
        <v>608</v>
      </c>
    </row>
    <row r="145" spans="1:27" x14ac:dyDescent="0.25">
      <c r="A145" s="94" t="s">
        <v>609</v>
      </c>
      <c r="B145" s="94" t="s">
        <v>610</v>
      </c>
      <c r="C145" s="94"/>
      <c r="D145" s="130">
        <v>0</v>
      </c>
      <c r="E145" s="130">
        <v>0</v>
      </c>
      <c r="F145" s="130">
        <v>0</v>
      </c>
      <c r="G145" s="130">
        <v>0</v>
      </c>
      <c r="H145" s="130">
        <v>0</v>
      </c>
      <c r="I145" s="130">
        <v>0</v>
      </c>
      <c r="J145" s="130">
        <v>0</v>
      </c>
      <c r="K145" s="130">
        <v>0</v>
      </c>
      <c r="L145" s="130">
        <v>0</v>
      </c>
      <c r="M145" s="130">
        <v>0</v>
      </c>
      <c r="N145" s="130">
        <v>0</v>
      </c>
      <c r="O145" s="130">
        <v>0</v>
      </c>
      <c r="P145" s="130">
        <v>0</v>
      </c>
      <c r="Q145" s="130">
        <v>0</v>
      </c>
      <c r="R145" s="130">
        <v>0</v>
      </c>
      <c r="S145" s="130">
        <v>0</v>
      </c>
      <c r="T145" s="130">
        <v>0</v>
      </c>
      <c r="U145" s="130">
        <v>0</v>
      </c>
      <c r="V145" s="130">
        <v>0</v>
      </c>
      <c r="W145" s="130">
        <v>0</v>
      </c>
      <c r="X145" s="130">
        <v>0</v>
      </c>
      <c r="Y145" s="94" t="s">
        <v>191</v>
      </c>
      <c r="Z145" s="94" t="s">
        <v>212</v>
      </c>
      <c r="AA145" s="94" t="s">
        <v>611</v>
      </c>
    </row>
    <row r="146" spans="1:27" x14ac:dyDescent="0.25">
      <c r="A146" s="94" t="s">
        <v>612</v>
      </c>
      <c r="B146" s="94" t="s">
        <v>613</v>
      </c>
      <c r="C146" s="94"/>
      <c r="D146" s="130">
        <v>1508</v>
      </c>
      <c r="E146" s="130">
        <v>0</v>
      </c>
      <c r="F146" s="130">
        <v>0</v>
      </c>
      <c r="G146" s="130">
        <v>0</v>
      </c>
      <c r="H146" s="130">
        <v>0</v>
      </c>
      <c r="I146" s="130">
        <v>0</v>
      </c>
      <c r="J146" s="130">
        <v>0</v>
      </c>
      <c r="K146" s="130">
        <v>0</v>
      </c>
      <c r="L146" s="130">
        <v>0</v>
      </c>
      <c r="M146" s="130">
        <v>0</v>
      </c>
      <c r="N146" s="130">
        <v>87647</v>
      </c>
      <c r="O146" s="130">
        <v>0</v>
      </c>
      <c r="P146" s="130">
        <v>0</v>
      </c>
      <c r="Q146" s="130">
        <v>0</v>
      </c>
      <c r="R146" s="130">
        <v>0</v>
      </c>
      <c r="S146" s="130">
        <v>0</v>
      </c>
      <c r="T146" s="130">
        <v>0</v>
      </c>
      <c r="U146" s="130">
        <v>0</v>
      </c>
      <c r="V146" s="130">
        <v>0</v>
      </c>
      <c r="W146" s="130">
        <v>0</v>
      </c>
      <c r="X146" s="130">
        <v>0</v>
      </c>
      <c r="Y146" s="94" t="s">
        <v>191</v>
      </c>
      <c r="Z146" s="94" t="s">
        <v>212</v>
      </c>
      <c r="AA146" s="94" t="s">
        <v>614</v>
      </c>
    </row>
    <row r="147" spans="1:27" x14ac:dyDescent="0.25">
      <c r="A147" s="94" t="s">
        <v>615</v>
      </c>
      <c r="B147" s="94" t="s">
        <v>1766</v>
      </c>
      <c r="C147" s="94"/>
      <c r="D147" s="130">
        <v>0</v>
      </c>
      <c r="E147" s="130">
        <v>0</v>
      </c>
      <c r="F147" s="130">
        <v>0</v>
      </c>
      <c r="G147" s="130">
        <v>0</v>
      </c>
      <c r="H147" s="130">
        <v>0</v>
      </c>
      <c r="I147" s="130">
        <v>0</v>
      </c>
      <c r="J147" s="130">
        <v>0</v>
      </c>
      <c r="K147" s="130">
        <v>0</v>
      </c>
      <c r="L147" s="130">
        <v>0</v>
      </c>
      <c r="M147" s="130">
        <v>0</v>
      </c>
      <c r="N147" s="130">
        <v>139882</v>
      </c>
      <c r="O147" s="130">
        <v>15400</v>
      </c>
      <c r="P147" s="130">
        <v>0</v>
      </c>
      <c r="Q147" s="130">
        <v>5110</v>
      </c>
      <c r="R147" s="130">
        <v>0</v>
      </c>
      <c r="S147" s="130">
        <v>0</v>
      </c>
      <c r="T147" s="130">
        <v>0</v>
      </c>
      <c r="U147" s="130">
        <v>0</v>
      </c>
      <c r="V147" s="130">
        <v>0</v>
      </c>
      <c r="W147" s="130">
        <v>25000</v>
      </c>
      <c r="X147" s="130">
        <v>0</v>
      </c>
      <c r="Y147" s="94" t="s">
        <v>193</v>
      </c>
      <c r="Z147" s="94" t="s">
        <v>205</v>
      </c>
      <c r="AA147" s="94" t="s">
        <v>617</v>
      </c>
    </row>
    <row r="148" spans="1:27" x14ac:dyDescent="0.25">
      <c r="A148" s="94" t="s">
        <v>618</v>
      </c>
      <c r="B148" s="94" t="s">
        <v>619</v>
      </c>
      <c r="C148" s="94"/>
      <c r="D148" s="130">
        <v>0</v>
      </c>
      <c r="E148" s="130">
        <v>0</v>
      </c>
      <c r="F148" s="130">
        <v>0</v>
      </c>
      <c r="G148" s="130">
        <v>0</v>
      </c>
      <c r="H148" s="130">
        <v>0</v>
      </c>
      <c r="I148" s="130">
        <v>0</v>
      </c>
      <c r="J148" s="130">
        <v>0</v>
      </c>
      <c r="K148" s="130">
        <v>0</v>
      </c>
      <c r="L148" s="130">
        <v>0</v>
      </c>
      <c r="M148" s="130">
        <v>0</v>
      </c>
      <c r="N148" s="130">
        <v>114622</v>
      </c>
      <c r="O148" s="130">
        <v>0</v>
      </c>
      <c r="P148" s="130">
        <v>0</v>
      </c>
      <c r="Q148" s="130">
        <v>0</v>
      </c>
      <c r="R148" s="130">
        <v>0</v>
      </c>
      <c r="S148" s="130">
        <v>0</v>
      </c>
      <c r="T148" s="130">
        <v>0</v>
      </c>
      <c r="U148" s="130">
        <v>0</v>
      </c>
      <c r="V148" s="130">
        <v>0</v>
      </c>
      <c r="W148" s="130">
        <v>0</v>
      </c>
      <c r="X148" s="130">
        <v>0</v>
      </c>
      <c r="Y148" s="94" t="s">
        <v>191</v>
      </c>
      <c r="Z148" s="94" t="s">
        <v>212</v>
      </c>
      <c r="AA148" s="94" t="s">
        <v>620</v>
      </c>
    </row>
    <row r="149" spans="1:27" x14ac:dyDescent="0.25">
      <c r="A149" s="94" t="s">
        <v>621</v>
      </c>
      <c r="B149" s="94" t="s">
        <v>622</v>
      </c>
      <c r="C149" s="94"/>
      <c r="D149" s="130">
        <v>0</v>
      </c>
      <c r="E149" s="130">
        <v>0</v>
      </c>
      <c r="F149" s="130">
        <v>0</v>
      </c>
      <c r="G149" s="130">
        <v>0</v>
      </c>
      <c r="H149" s="130">
        <v>0</v>
      </c>
      <c r="I149" s="130">
        <v>0</v>
      </c>
      <c r="J149" s="130">
        <v>0</v>
      </c>
      <c r="K149" s="130">
        <v>0</v>
      </c>
      <c r="L149" s="130">
        <v>0</v>
      </c>
      <c r="M149" s="130">
        <v>0</v>
      </c>
      <c r="N149" s="130">
        <v>1500</v>
      </c>
      <c r="O149" s="130">
        <v>6000</v>
      </c>
      <c r="P149" s="130">
        <v>0</v>
      </c>
      <c r="Q149" s="130">
        <v>0</v>
      </c>
      <c r="R149" s="130">
        <v>0</v>
      </c>
      <c r="S149" s="130">
        <v>0</v>
      </c>
      <c r="T149" s="130">
        <v>0</v>
      </c>
      <c r="U149" s="130">
        <v>0</v>
      </c>
      <c r="V149" s="130">
        <v>0</v>
      </c>
      <c r="W149" s="130">
        <v>0</v>
      </c>
      <c r="X149" s="130">
        <v>0</v>
      </c>
      <c r="Y149" s="94" t="s">
        <v>191</v>
      </c>
      <c r="Z149" s="94" t="s">
        <v>212</v>
      </c>
      <c r="AA149" s="94" t="s">
        <v>623</v>
      </c>
    </row>
    <row r="150" spans="1:27" x14ac:dyDescent="0.25">
      <c r="A150" s="94" t="s">
        <v>624</v>
      </c>
      <c r="B150" s="94" t="s">
        <v>625</v>
      </c>
      <c r="C150" s="94"/>
      <c r="D150" s="130">
        <v>0</v>
      </c>
      <c r="E150" s="130">
        <v>0</v>
      </c>
      <c r="F150" s="130">
        <v>0</v>
      </c>
      <c r="G150" s="130">
        <v>0</v>
      </c>
      <c r="H150" s="130">
        <v>0</v>
      </c>
      <c r="I150" s="130">
        <v>0</v>
      </c>
      <c r="J150" s="130">
        <v>0</v>
      </c>
      <c r="K150" s="130">
        <v>0</v>
      </c>
      <c r="L150" s="130">
        <v>0</v>
      </c>
      <c r="M150" s="130">
        <v>0</v>
      </c>
      <c r="N150" s="130">
        <v>20000</v>
      </c>
      <c r="O150" s="130">
        <v>0</v>
      </c>
      <c r="P150" s="130">
        <v>0</v>
      </c>
      <c r="Q150" s="130">
        <v>0</v>
      </c>
      <c r="R150" s="130">
        <v>0</v>
      </c>
      <c r="S150" s="130">
        <v>0</v>
      </c>
      <c r="T150" s="130">
        <v>0</v>
      </c>
      <c r="U150" s="130">
        <v>0</v>
      </c>
      <c r="V150" s="130">
        <v>0</v>
      </c>
      <c r="W150" s="130">
        <v>0</v>
      </c>
      <c r="X150" s="130">
        <v>0</v>
      </c>
      <c r="Y150" s="94" t="s">
        <v>191</v>
      </c>
      <c r="Z150" s="94" t="s">
        <v>212</v>
      </c>
      <c r="AA150" s="94" t="s">
        <v>626</v>
      </c>
    </row>
    <row r="151" spans="1:27" x14ac:dyDescent="0.25">
      <c r="A151" s="94" t="s">
        <v>627</v>
      </c>
      <c r="B151" s="94" t="s">
        <v>628</v>
      </c>
      <c r="C151" s="94"/>
      <c r="D151" s="130">
        <v>0</v>
      </c>
      <c r="E151" s="130">
        <v>0</v>
      </c>
      <c r="F151" s="130">
        <v>0</v>
      </c>
      <c r="G151" s="130">
        <v>0</v>
      </c>
      <c r="H151" s="130">
        <v>0</v>
      </c>
      <c r="I151" s="130">
        <v>0</v>
      </c>
      <c r="J151" s="130">
        <v>0</v>
      </c>
      <c r="K151" s="130">
        <v>0</v>
      </c>
      <c r="L151" s="130">
        <v>0</v>
      </c>
      <c r="M151" s="130">
        <v>0</v>
      </c>
      <c r="N151" s="130">
        <v>1250</v>
      </c>
      <c r="O151" s="130">
        <v>0</v>
      </c>
      <c r="P151" s="130">
        <v>0</v>
      </c>
      <c r="Q151" s="130">
        <v>0</v>
      </c>
      <c r="R151" s="130">
        <v>0</v>
      </c>
      <c r="S151" s="130">
        <v>0</v>
      </c>
      <c r="T151" s="130">
        <v>0</v>
      </c>
      <c r="U151" s="130">
        <v>0</v>
      </c>
      <c r="V151" s="130">
        <v>0</v>
      </c>
      <c r="W151" s="130">
        <v>0</v>
      </c>
      <c r="X151" s="130">
        <v>0</v>
      </c>
      <c r="Y151" s="94" t="s">
        <v>191</v>
      </c>
      <c r="Z151" s="94" t="s">
        <v>249</v>
      </c>
      <c r="AA151" s="94" t="s">
        <v>629</v>
      </c>
    </row>
    <row r="152" spans="1:27" x14ac:dyDescent="0.25">
      <c r="A152" s="94" t="s">
        <v>630</v>
      </c>
      <c r="B152" s="94" t="s">
        <v>1767</v>
      </c>
      <c r="C152" s="94"/>
      <c r="D152" s="130">
        <v>0</v>
      </c>
      <c r="E152" s="130">
        <v>0</v>
      </c>
      <c r="F152" s="130">
        <v>0</v>
      </c>
      <c r="G152" s="130">
        <v>0</v>
      </c>
      <c r="H152" s="130">
        <v>0</v>
      </c>
      <c r="I152" s="130">
        <v>0</v>
      </c>
      <c r="J152" s="130">
        <v>0</v>
      </c>
      <c r="K152" s="130">
        <v>0</v>
      </c>
      <c r="L152" s="130">
        <v>0</v>
      </c>
      <c r="M152" s="130">
        <v>0</v>
      </c>
      <c r="N152" s="130">
        <v>320907</v>
      </c>
      <c r="O152" s="130">
        <v>10000</v>
      </c>
      <c r="P152" s="130">
        <v>0</v>
      </c>
      <c r="Q152" s="130">
        <v>0</v>
      </c>
      <c r="R152" s="130">
        <v>192</v>
      </c>
      <c r="S152" s="130">
        <v>104</v>
      </c>
      <c r="T152" s="130">
        <v>0</v>
      </c>
      <c r="U152" s="130">
        <v>0</v>
      </c>
      <c r="V152" s="130">
        <v>29000</v>
      </c>
      <c r="W152" s="130">
        <v>0</v>
      </c>
      <c r="X152" s="130">
        <v>0</v>
      </c>
      <c r="Y152" s="94" t="s">
        <v>193</v>
      </c>
      <c r="Z152" s="94" t="s">
        <v>205</v>
      </c>
      <c r="AA152" s="94" t="s">
        <v>632</v>
      </c>
    </row>
    <row r="153" spans="1:27" x14ac:dyDescent="0.25">
      <c r="A153" s="94" t="s">
        <v>633</v>
      </c>
      <c r="B153" s="94" t="s">
        <v>634</v>
      </c>
      <c r="C153" s="94"/>
      <c r="D153" s="130">
        <v>0</v>
      </c>
      <c r="E153" s="130">
        <v>0</v>
      </c>
      <c r="F153" s="130">
        <v>0</v>
      </c>
      <c r="G153" s="130">
        <v>0</v>
      </c>
      <c r="H153" s="130">
        <v>0</v>
      </c>
      <c r="I153" s="130">
        <v>0</v>
      </c>
      <c r="J153" s="130">
        <v>0</v>
      </c>
      <c r="K153" s="130">
        <v>0</v>
      </c>
      <c r="L153" s="130">
        <v>0</v>
      </c>
      <c r="M153" s="130">
        <v>0</v>
      </c>
      <c r="N153" s="130">
        <v>0</v>
      </c>
      <c r="O153" s="130">
        <v>0</v>
      </c>
      <c r="P153" s="130">
        <v>0</v>
      </c>
      <c r="Q153" s="130">
        <v>0</v>
      </c>
      <c r="R153" s="130">
        <v>0</v>
      </c>
      <c r="S153" s="130">
        <v>0</v>
      </c>
      <c r="T153" s="130">
        <v>0</v>
      </c>
      <c r="U153" s="130">
        <v>0</v>
      </c>
      <c r="V153" s="130">
        <v>0</v>
      </c>
      <c r="W153" s="130">
        <v>0</v>
      </c>
      <c r="X153" s="130">
        <v>0</v>
      </c>
      <c r="Y153" s="94" t="s">
        <v>191</v>
      </c>
      <c r="Z153" s="94" t="s">
        <v>212</v>
      </c>
      <c r="AA153" s="94" t="s">
        <v>635</v>
      </c>
    </row>
    <row r="154" spans="1:27" x14ac:dyDescent="0.25">
      <c r="A154" s="94" t="s">
        <v>636</v>
      </c>
      <c r="B154" s="94" t="s">
        <v>637</v>
      </c>
      <c r="C154" s="94"/>
      <c r="D154" s="130">
        <v>0</v>
      </c>
      <c r="E154" s="130">
        <v>0</v>
      </c>
      <c r="F154" s="130">
        <v>0</v>
      </c>
      <c r="G154" s="130">
        <v>0</v>
      </c>
      <c r="H154" s="130">
        <v>0</v>
      </c>
      <c r="I154" s="130">
        <v>0</v>
      </c>
      <c r="J154" s="130">
        <v>0</v>
      </c>
      <c r="K154" s="130">
        <v>0</v>
      </c>
      <c r="L154" s="130">
        <v>0</v>
      </c>
      <c r="M154" s="130">
        <v>0</v>
      </c>
      <c r="N154" s="130">
        <v>79703</v>
      </c>
      <c r="O154" s="130">
        <v>0</v>
      </c>
      <c r="P154" s="130">
        <v>0</v>
      </c>
      <c r="Q154" s="130">
        <v>42</v>
      </c>
      <c r="R154" s="130">
        <v>0</v>
      </c>
      <c r="S154" s="130">
        <v>0</v>
      </c>
      <c r="T154" s="130">
        <v>0</v>
      </c>
      <c r="U154" s="130">
        <v>0</v>
      </c>
      <c r="V154" s="130">
        <v>14400</v>
      </c>
      <c r="W154" s="130">
        <v>0</v>
      </c>
      <c r="X154" s="130">
        <v>0</v>
      </c>
      <c r="Y154" s="94" t="s">
        <v>193</v>
      </c>
      <c r="Z154" s="94" t="s">
        <v>205</v>
      </c>
      <c r="AA154" s="94" t="s">
        <v>638</v>
      </c>
    </row>
    <row r="155" spans="1:27" x14ac:dyDescent="0.25">
      <c r="A155" s="94" t="s">
        <v>639</v>
      </c>
      <c r="B155" s="94" t="s">
        <v>640</v>
      </c>
      <c r="C155" s="94"/>
      <c r="D155" s="130">
        <v>0</v>
      </c>
      <c r="E155" s="130">
        <v>0</v>
      </c>
      <c r="F155" s="130">
        <v>0</v>
      </c>
      <c r="G155" s="130">
        <v>0</v>
      </c>
      <c r="H155" s="130">
        <v>0</v>
      </c>
      <c r="I155" s="130">
        <v>0</v>
      </c>
      <c r="J155" s="130">
        <v>0</v>
      </c>
      <c r="K155" s="130">
        <v>0</v>
      </c>
      <c r="L155" s="130">
        <v>0</v>
      </c>
      <c r="M155" s="130">
        <v>0</v>
      </c>
      <c r="N155" s="130">
        <v>318375</v>
      </c>
      <c r="O155" s="130">
        <v>0</v>
      </c>
      <c r="P155" s="130">
        <v>0</v>
      </c>
      <c r="Q155" s="130">
        <v>0</v>
      </c>
      <c r="R155" s="130">
        <v>0</v>
      </c>
      <c r="S155" s="130">
        <v>0</v>
      </c>
      <c r="T155" s="130">
        <v>0</v>
      </c>
      <c r="U155" s="130">
        <v>0</v>
      </c>
      <c r="V155" s="130">
        <v>0</v>
      </c>
      <c r="W155" s="130">
        <v>0</v>
      </c>
      <c r="X155" s="130">
        <v>0</v>
      </c>
      <c r="Y155" s="94" t="s">
        <v>191</v>
      </c>
      <c r="Z155" s="94" t="s">
        <v>205</v>
      </c>
      <c r="AA155" s="94" t="s">
        <v>641</v>
      </c>
    </row>
    <row r="156" spans="1:27" x14ac:dyDescent="0.25">
      <c r="A156" s="94" t="s">
        <v>642</v>
      </c>
      <c r="B156" s="94" t="s">
        <v>643</v>
      </c>
      <c r="C156" s="94"/>
      <c r="D156" s="130">
        <v>0</v>
      </c>
      <c r="E156" s="130">
        <v>0</v>
      </c>
      <c r="F156" s="130">
        <v>0</v>
      </c>
      <c r="G156" s="130">
        <v>0</v>
      </c>
      <c r="H156" s="130">
        <v>0</v>
      </c>
      <c r="I156" s="130">
        <v>0</v>
      </c>
      <c r="J156" s="130">
        <v>0</v>
      </c>
      <c r="K156" s="130">
        <v>0</v>
      </c>
      <c r="L156" s="130">
        <v>0</v>
      </c>
      <c r="M156" s="130">
        <v>0</v>
      </c>
      <c r="N156" s="130">
        <v>6246</v>
      </c>
      <c r="O156" s="130">
        <v>4500</v>
      </c>
      <c r="P156" s="130">
        <v>0</v>
      </c>
      <c r="Q156" s="130">
        <v>0</v>
      </c>
      <c r="R156" s="130">
        <v>0</v>
      </c>
      <c r="S156" s="130">
        <v>0</v>
      </c>
      <c r="T156" s="130">
        <v>0</v>
      </c>
      <c r="U156" s="130">
        <v>0</v>
      </c>
      <c r="V156" s="130">
        <v>0</v>
      </c>
      <c r="W156" s="130">
        <v>0</v>
      </c>
      <c r="X156" s="130">
        <v>375</v>
      </c>
      <c r="Y156" s="94" t="s">
        <v>191</v>
      </c>
      <c r="Z156" s="94" t="s">
        <v>212</v>
      </c>
      <c r="AA156" s="94" t="s">
        <v>644</v>
      </c>
    </row>
    <row r="157" spans="1:27" x14ac:dyDescent="0.25">
      <c r="A157" s="94" t="s">
        <v>645</v>
      </c>
      <c r="B157" s="94" t="s">
        <v>646</v>
      </c>
      <c r="C157" s="94"/>
      <c r="D157" s="130">
        <v>0</v>
      </c>
      <c r="E157" s="130">
        <v>0</v>
      </c>
      <c r="F157" s="130">
        <v>0</v>
      </c>
      <c r="G157" s="130">
        <v>0</v>
      </c>
      <c r="H157" s="130">
        <v>0</v>
      </c>
      <c r="I157" s="130">
        <v>0</v>
      </c>
      <c r="J157" s="130">
        <v>0</v>
      </c>
      <c r="K157" s="130">
        <v>0</v>
      </c>
      <c r="L157" s="130">
        <v>0</v>
      </c>
      <c r="M157" s="130">
        <v>0</v>
      </c>
      <c r="N157" s="130">
        <v>87494</v>
      </c>
      <c r="O157" s="130">
        <v>0</v>
      </c>
      <c r="P157" s="130">
        <v>0</v>
      </c>
      <c r="Q157" s="130">
        <v>0</v>
      </c>
      <c r="R157" s="130">
        <v>0</v>
      </c>
      <c r="S157" s="130">
        <v>0</v>
      </c>
      <c r="T157" s="130">
        <v>0</v>
      </c>
      <c r="U157" s="130">
        <v>0</v>
      </c>
      <c r="V157" s="130">
        <v>0</v>
      </c>
      <c r="W157" s="130">
        <v>0</v>
      </c>
      <c r="X157" s="130">
        <v>0</v>
      </c>
      <c r="Y157" s="94" t="s">
        <v>191</v>
      </c>
      <c r="Z157" s="94" t="s">
        <v>212</v>
      </c>
      <c r="AA157" s="94" t="s">
        <v>647</v>
      </c>
    </row>
    <row r="158" spans="1:27" x14ac:dyDescent="0.25">
      <c r="A158" s="94" t="s">
        <v>648</v>
      </c>
      <c r="B158" s="94" t="s">
        <v>649</v>
      </c>
      <c r="C158" s="94"/>
      <c r="D158" s="130">
        <v>0</v>
      </c>
      <c r="E158" s="130">
        <v>0</v>
      </c>
      <c r="F158" s="130">
        <v>0</v>
      </c>
      <c r="G158" s="130">
        <v>0</v>
      </c>
      <c r="H158" s="130">
        <v>0</v>
      </c>
      <c r="I158" s="130">
        <v>0</v>
      </c>
      <c r="J158" s="130">
        <v>0</v>
      </c>
      <c r="K158" s="130">
        <v>0</v>
      </c>
      <c r="L158" s="130">
        <v>0</v>
      </c>
      <c r="M158" s="130">
        <v>0</v>
      </c>
      <c r="N158" s="130">
        <v>230275</v>
      </c>
      <c r="O158" s="130">
        <v>6450</v>
      </c>
      <c r="P158" s="130">
        <v>0</v>
      </c>
      <c r="Q158" s="130">
        <v>0</v>
      </c>
      <c r="R158" s="130">
        <v>0</v>
      </c>
      <c r="S158" s="130">
        <v>0</v>
      </c>
      <c r="T158" s="130">
        <v>0</v>
      </c>
      <c r="U158" s="130">
        <v>0</v>
      </c>
      <c r="V158" s="130">
        <v>6450</v>
      </c>
      <c r="W158" s="130">
        <v>0</v>
      </c>
      <c r="X158" s="130">
        <v>0</v>
      </c>
      <c r="Y158" s="94" t="s">
        <v>191</v>
      </c>
      <c r="Z158" s="94" t="s">
        <v>372</v>
      </c>
      <c r="AA158" s="94" t="s">
        <v>650</v>
      </c>
    </row>
    <row r="159" spans="1:27" x14ac:dyDescent="0.25">
      <c r="A159" s="94" t="s">
        <v>651</v>
      </c>
      <c r="B159" s="94" t="s">
        <v>652</v>
      </c>
      <c r="C159" s="94"/>
      <c r="D159" s="130">
        <v>0</v>
      </c>
      <c r="E159" s="130">
        <v>0</v>
      </c>
      <c r="F159" s="130">
        <v>0</v>
      </c>
      <c r="G159" s="130">
        <v>0</v>
      </c>
      <c r="H159" s="130">
        <v>0</v>
      </c>
      <c r="I159" s="130">
        <v>0</v>
      </c>
      <c r="J159" s="130">
        <v>0</v>
      </c>
      <c r="K159" s="130">
        <v>0</v>
      </c>
      <c r="L159" s="130">
        <v>0</v>
      </c>
      <c r="M159" s="130">
        <v>0</v>
      </c>
      <c r="N159" s="130">
        <v>10773</v>
      </c>
      <c r="O159" s="130">
        <v>0</v>
      </c>
      <c r="P159" s="130">
        <v>0</v>
      </c>
      <c r="Q159" s="130">
        <v>0</v>
      </c>
      <c r="R159" s="130">
        <v>0</v>
      </c>
      <c r="S159" s="130">
        <v>0</v>
      </c>
      <c r="T159" s="130">
        <v>0</v>
      </c>
      <c r="U159" s="130">
        <v>0</v>
      </c>
      <c r="V159" s="130">
        <v>0</v>
      </c>
      <c r="W159" s="130">
        <v>0</v>
      </c>
      <c r="X159" s="130">
        <v>0</v>
      </c>
      <c r="Y159" s="94" t="s">
        <v>191</v>
      </c>
      <c r="Z159" s="94" t="s">
        <v>249</v>
      </c>
      <c r="AA159" s="94" t="s">
        <v>653</v>
      </c>
    </row>
    <row r="160" spans="1:27" x14ac:dyDescent="0.25">
      <c r="A160" s="94" t="s">
        <v>654</v>
      </c>
      <c r="B160" s="94" t="s">
        <v>655</v>
      </c>
      <c r="C160" s="94"/>
      <c r="D160" s="130">
        <v>0</v>
      </c>
      <c r="E160" s="130">
        <v>0</v>
      </c>
      <c r="F160" s="130">
        <v>0</v>
      </c>
      <c r="G160" s="130">
        <v>0</v>
      </c>
      <c r="H160" s="130">
        <v>0</v>
      </c>
      <c r="I160" s="130">
        <v>0</v>
      </c>
      <c r="J160" s="130">
        <v>0</v>
      </c>
      <c r="K160" s="130">
        <v>0</v>
      </c>
      <c r="L160" s="130">
        <v>0</v>
      </c>
      <c r="M160" s="130">
        <v>7500</v>
      </c>
      <c r="N160" s="130">
        <v>111117</v>
      </c>
      <c r="O160" s="130">
        <v>0</v>
      </c>
      <c r="P160" s="130">
        <v>0</v>
      </c>
      <c r="Q160" s="130">
        <v>0</v>
      </c>
      <c r="R160" s="130">
        <v>0</v>
      </c>
      <c r="S160" s="130">
        <v>0</v>
      </c>
      <c r="T160" s="130">
        <v>0</v>
      </c>
      <c r="U160" s="130">
        <v>0</v>
      </c>
      <c r="V160" s="130">
        <v>0</v>
      </c>
      <c r="W160" s="130">
        <v>25000</v>
      </c>
      <c r="X160" s="130">
        <v>2000</v>
      </c>
      <c r="Y160" s="94" t="s">
        <v>191</v>
      </c>
      <c r="Z160" s="94" t="s">
        <v>212</v>
      </c>
      <c r="AA160" s="94" t="s">
        <v>656</v>
      </c>
    </row>
    <row r="161" spans="1:27" x14ac:dyDescent="0.25">
      <c r="A161" s="94" t="s">
        <v>657</v>
      </c>
      <c r="B161" s="94" t="s">
        <v>658</v>
      </c>
      <c r="C161" s="94"/>
      <c r="D161" s="130">
        <v>0</v>
      </c>
      <c r="E161" s="130">
        <v>0</v>
      </c>
      <c r="F161" s="130">
        <v>10000</v>
      </c>
      <c r="G161" s="130">
        <v>14000</v>
      </c>
      <c r="H161" s="130">
        <v>0</v>
      </c>
      <c r="I161" s="130">
        <v>0</v>
      </c>
      <c r="J161" s="130">
        <v>82</v>
      </c>
      <c r="K161" s="130">
        <v>0</v>
      </c>
      <c r="L161" s="130">
        <v>0</v>
      </c>
      <c r="M161" s="130">
        <v>0</v>
      </c>
      <c r="N161" s="130">
        <v>352000</v>
      </c>
      <c r="O161" s="130">
        <v>0</v>
      </c>
      <c r="P161" s="130">
        <v>0</v>
      </c>
      <c r="Q161" s="130">
        <v>0</v>
      </c>
      <c r="R161" s="130">
        <v>0</v>
      </c>
      <c r="S161" s="130">
        <v>0</v>
      </c>
      <c r="T161" s="130">
        <v>0</v>
      </c>
      <c r="U161" s="130">
        <v>0</v>
      </c>
      <c r="V161" s="130">
        <v>0</v>
      </c>
      <c r="W161" s="130">
        <v>118416</v>
      </c>
      <c r="X161" s="130">
        <v>0</v>
      </c>
      <c r="Y161" s="94" t="s">
        <v>191</v>
      </c>
      <c r="Z161" s="94" t="s">
        <v>212</v>
      </c>
      <c r="AA161" s="94" t="s">
        <v>659</v>
      </c>
    </row>
    <row r="162" spans="1:27" x14ac:dyDescent="0.25">
      <c r="A162" s="94" t="s">
        <v>660</v>
      </c>
      <c r="B162" s="94" t="s">
        <v>661</v>
      </c>
      <c r="C162" s="94"/>
      <c r="D162" s="130">
        <v>0</v>
      </c>
      <c r="E162" s="130">
        <v>0</v>
      </c>
      <c r="F162" s="130">
        <v>0</v>
      </c>
      <c r="G162" s="130">
        <v>0</v>
      </c>
      <c r="H162" s="130">
        <v>0</v>
      </c>
      <c r="I162" s="130">
        <v>0</v>
      </c>
      <c r="J162" s="130">
        <v>0</v>
      </c>
      <c r="K162" s="130">
        <v>0</v>
      </c>
      <c r="L162" s="130">
        <v>0</v>
      </c>
      <c r="M162" s="130">
        <v>0</v>
      </c>
      <c r="N162" s="130">
        <v>0</v>
      </c>
      <c r="O162" s="130">
        <v>0</v>
      </c>
      <c r="P162" s="130">
        <v>0</v>
      </c>
      <c r="Q162" s="130">
        <v>0</v>
      </c>
      <c r="R162" s="130">
        <v>0</v>
      </c>
      <c r="S162" s="130">
        <v>0</v>
      </c>
      <c r="T162" s="130">
        <v>0</v>
      </c>
      <c r="U162" s="130">
        <v>0</v>
      </c>
      <c r="V162" s="130">
        <v>0</v>
      </c>
      <c r="W162" s="130">
        <v>0</v>
      </c>
      <c r="X162" s="130">
        <v>0</v>
      </c>
      <c r="Y162" s="94" t="s">
        <v>191</v>
      </c>
      <c r="Z162" s="94" t="s">
        <v>212</v>
      </c>
      <c r="AA162" s="94" t="s">
        <v>662</v>
      </c>
    </row>
    <row r="163" spans="1:27" x14ac:dyDescent="0.25">
      <c r="A163" s="94" t="s">
        <v>663</v>
      </c>
      <c r="B163" s="94" t="s">
        <v>1768</v>
      </c>
      <c r="C163" s="94"/>
      <c r="D163" s="130">
        <v>0</v>
      </c>
      <c r="E163" s="130">
        <v>0</v>
      </c>
      <c r="F163" s="130">
        <v>142352</v>
      </c>
      <c r="G163" s="130">
        <v>0</v>
      </c>
      <c r="H163" s="130">
        <v>1837</v>
      </c>
      <c r="I163" s="130">
        <v>0</v>
      </c>
      <c r="J163" s="130">
        <v>0</v>
      </c>
      <c r="K163" s="130">
        <v>0</v>
      </c>
      <c r="L163" s="130">
        <v>0</v>
      </c>
      <c r="M163" s="130">
        <v>0</v>
      </c>
      <c r="N163" s="130">
        <v>901852</v>
      </c>
      <c r="O163" s="130">
        <v>237000</v>
      </c>
      <c r="P163" s="130">
        <v>0</v>
      </c>
      <c r="Q163" s="130">
        <v>0</v>
      </c>
      <c r="R163" s="130">
        <v>0</v>
      </c>
      <c r="S163" s="130">
        <v>0</v>
      </c>
      <c r="T163" s="130">
        <v>1256</v>
      </c>
      <c r="U163" s="130">
        <v>0</v>
      </c>
      <c r="V163" s="130">
        <v>37900</v>
      </c>
      <c r="W163" s="130">
        <v>37724</v>
      </c>
      <c r="X163" s="130">
        <v>0</v>
      </c>
      <c r="Y163" s="94" t="s">
        <v>193</v>
      </c>
      <c r="Z163" s="94" t="s">
        <v>205</v>
      </c>
      <c r="AA163" s="94" t="s">
        <v>665</v>
      </c>
    </row>
    <row r="164" spans="1:27" x14ac:dyDescent="0.25">
      <c r="A164" s="94" t="s">
        <v>666</v>
      </c>
      <c r="B164" s="94" t="s">
        <v>667</v>
      </c>
      <c r="C164" s="94"/>
      <c r="D164" s="130">
        <v>0</v>
      </c>
      <c r="E164" s="130">
        <v>0</v>
      </c>
      <c r="F164" s="130">
        <v>0</v>
      </c>
      <c r="G164" s="130">
        <v>0</v>
      </c>
      <c r="H164" s="130">
        <v>0</v>
      </c>
      <c r="I164" s="130">
        <v>0</v>
      </c>
      <c r="J164" s="130">
        <v>0</v>
      </c>
      <c r="K164" s="130">
        <v>0</v>
      </c>
      <c r="L164" s="130">
        <v>0</v>
      </c>
      <c r="M164" s="130">
        <v>0</v>
      </c>
      <c r="N164" s="130">
        <v>56714</v>
      </c>
      <c r="O164" s="130">
        <v>0</v>
      </c>
      <c r="P164" s="130">
        <v>0</v>
      </c>
      <c r="Q164" s="130">
        <v>0</v>
      </c>
      <c r="R164" s="130">
        <v>0</v>
      </c>
      <c r="S164" s="130">
        <v>0</v>
      </c>
      <c r="T164" s="130">
        <v>0</v>
      </c>
      <c r="U164" s="130">
        <v>0</v>
      </c>
      <c r="V164" s="130">
        <v>0</v>
      </c>
      <c r="W164" s="130">
        <v>0</v>
      </c>
      <c r="X164" s="130">
        <v>0</v>
      </c>
      <c r="Y164" s="94" t="s">
        <v>191</v>
      </c>
      <c r="Z164" s="94" t="s">
        <v>212</v>
      </c>
      <c r="AA164" s="94" t="s">
        <v>668</v>
      </c>
    </row>
    <row r="165" spans="1:27" x14ac:dyDescent="0.25">
      <c r="A165" s="94" t="s">
        <v>669</v>
      </c>
      <c r="B165" s="94" t="s">
        <v>670</v>
      </c>
      <c r="C165" s="94"/>
      <c r="D165" s="130">
        <v>0</v>
      </c>
      <c r="E165" s="130">
        <v>0</v>
      </c>
      <c r="F165" s="130">
        <v>0</v>
      </c>
      <c r="G165" s="130">
        <v>0</v>
      </c>
      <c r="H165" s="130">
        <v>0</v>
      </c>
      <c r="I165" s="130">
        <v>0</v>
      </c>
      <c r="J165" s="130">
        <v>0</v>
      </c>
      <c r="K165" s="130">
        <v>0</v>
      </c>
      <c r="L165" s="130">
        <v>0</v>
      </c>
      <c r="M165" s="130">
        <v>0</v>
      </c>
      <c r="N165" s="130">
        <v>694181</v>
      </c>
      <c r="O165" s="130">
        <v>0</v>
      </c>
      <c r="P165" s="130">
        <v>0</v>
      </c>
      <c r="Q165" s="130">
        <v>13287</v>
      </c>
      <c r="R165" s="130">
        <v>0</v>
      </c>
      <c r="S165" s="130">
        <v>0</v>
      </c>
      <c r="T165" s="130">
        <v>0</v>
      </c>
      <c r="U165" s="130">
        <v>0</v>
      </c>
      <c r="V165" s="130">
        <v>0</v>
      </c>
      <c r="W165" s="130">
        <v>149000</v>
      </c>
      <c r="X165" s="130">
        <v>8000</v>
      </c>
      <c r="Y165" s="94" t="s">
        <v>191</v>
      </c>
      <c r="Z165" s="94" t="s">
        <v>262</v>
      </c>
      <c r="AA165" s="94" t="s">
        <v>671</v>
      </c>
    </row>
    <row r="166" spans="1:27" x14ac:dyDescent="0.25">
      <c r="A166" s="94" t="s">
        <v>672</v>
      </c>
      <c r="B166" s="94" t="s">
        <v>673</v>
      </c>
      <c r="C166" s="94"/>
      <c r="D166" s="130">
        <v>0</v>
      </c>
      <c r="E166" s="130">
        <v>0</v>
      </c>
      <c r="F166" s="130">
        <v>0</v>
      </c>
      <c r="G166" s="130">
        <v>0</v>
      </c>
      <c r="H166" s="130">
        <v>0</v>
      </c>
      <c r="I166" s="130">
        <v>0</v>
      </c>
      <c r="J166" s="130">
        <v>0</v>
      </c>
      <c r="K166" s="130">
        <v>0</v>
      </c>
      <c r="L166" s="130">
        <v>0</v>
      </c>
      <c r="M166" s="130">
        <v>0</v>
      </c>
      <c r="N166" s="130">
        <v>185456</v>
      </c>
      <c r="O166" s="130">
        <v>0</v>
      </c>
      <c r="P166" s="130">
        <v>0</v>
      </c>
      <c r="Q166" s="130">
        <v>0</v>
      </c>
      <c r="R166" s="130">
        <v>0</v>
      </c>
      <c r="S166" s="130">
        <v>0</v>
      </c>
      <c r="T166" s="130">
        <v>0</v>
      </c>
      <c r="U166" s="130">
        <v>0</v>
      </c>
      <c r="V166" s="130">
        <v>0</v>
      </c>
      <c r="W166" s="130">
        <v>0</v>
      </c>
      <c r="X166" s="130">
        <v>0</v>
      </c>
      <c r="Y166" s="94" t="s">
        <v>191</v>
      </c>
      <c r="Z166" s="94" t="s">
        <v>212</v>
      </c>
      <c r="AA166" s="94" t="s">
        <v>674</v>
      </c>
    </row>
    <row r="167" spans="1:27" x14ac:dyDescent="0.25">
      <c r="A167" s="94" t="s">
        <v>675</v>
      </c>
      <c r="B167" s="94" t="s">
        <v>676</v>
      </c>
      <c r="C167" s="94"/>
      <c r="D167" s="130">
        <v>0</v>
      </c>
      <c r="E167" s="130">
        <v>0</v>
      </c>
      <c r="F167" s="130">
        <v>0</v>
      </c>
      <c r="G167" s="130">
        <v>0</v>
      </c>
      <c r="H167" s="130">
        <v>0</v>
      </c>
      <c r="I167" s="130">
        <v>0</v>
      </c>
      <c r="J167" s="130">
        <v>0</v>
      </c>
      <c r="K167" s="130">
        <v>0</v>
      </c>
      <c r="L167" s="130">
        <v>0</v>
      </c>
      <c r="M167" s="130">
        <v>0</v>
      </c>
      <c r="N167" s="130">
        <v>64427</v>
      </c>
      <c r="O167" s="130">
        <v>0</v>
      </c>
      <c r="P167" s="130">
        <v>0</v>
      </c>
      <c r="Q167" s="130">
        <v>0</v>
      </c>
      <c r="R167" s="130">
        <v>0</v>
      </c>
      <c r="S167" s="130">
        <v>0</v>
      </c>
      <c r="T167" s="130">
        <v>0</v>
      </c>
      <c r="U167" s="130">
        <v>0</v>
      </c>
      <c r="V167" s="130">
        <v>0</v>
      </c>
      <c r="W167" s="130">
        <v>0</v>
      </c>
      <c r="X167" s="130">
        <v>0</v>
      </c>
      <c r="Y167" s="94" t="s">
        <v>191</v>
      </c>
      <c r="Z167" s="94" t="s">
        <v>212</v>
      </c>
      <c r="AA167" s="94" t="s">
        <v>677</v>
      </c>
    </row>
    <row r="168" spans="1:27" x14ac:dyDescent="0.25">
      <c r="A168" s="94" t="s">
        <v>678</v>
      </c>
      <c r="B168" s="94" t="s">
        <v>679</v>
      </c>
      <c r="C168" s="94"/>
      <c r="D168" s="130">
        <v>0</v>
      </c>
      <c r="E168" s="130">
        <v>0</v>
      </c>
      <c r="F168" s="130">
        <v>0</v>
      </c>
      <c r="G168" s="130">
        <v>0</v>
      </c>
      <c r="H168" s="130">
        <v>0</v>
      </c>
      <c r="I168" s="130">
        <v>0</v>
      </c>
      <c r="J168" s="130">
        <v>0</v>
      </c>
      <c r="K168" s="130">
        <v>0</v>
      </c>
      <c r="L168" s="130">
        <v>0</v>
      </c>
      <c r="M168" s="130">
        <v>0</v>
      </c>
      <c r="N168" s="130">
        <v>0</v>
      </c>
      <c r="O168" s="130">
        <v>0</v>
      </c>
      <c r="P168" s="130">
        <v>0</v>
      </c>
      <c r="Q168" s="130">
        <v>0</v>
      </c>
      <c r="R168" s="130">
        <v>0</v>
      </c>
      <c r="S168" s="130">
        <v>0</v>
      </c>
      <c r="T168" s="130">
        <v>0</v>
      </c>
      <c r="U168" s="130">
        <v>0</v>
      </c>
      <c r="V168" s="130">
        <v>0</v>
      </c>
      <c r="W168" s="130">
        <v>0</v>
      </c>
      <c r="X168" s="130">
        <v>0</v>
      </c>
      <c r="Y168" s="94" t="s">
        <v>191</v>
      </c>
      <c r="Z168" s="94" t="s">
        <v>212</v>
      </c>
      <c r="AA168" s="94" t="s">
        <v>680</v>
      </c>
    </row>
    <row r="169" spans="1:27" x14ac:dyDescent="0.25">
      <c r="A169" s="94" t="s">
        <v>681</v>
      </c>
      <c r="B169" s="94" t="s">
        <v>682</v>
      </c>
      <c r="C169" s="94"/>
      <c r="D169" s="130">
        <v>0</v>
      </c>
      <c r="E169" s="130">
        <v>0</v>
      </c>
      <c r="F169" s="130">
        <v>0</v>
      </c>
      <c r="G169" s="130">
        <v>796</v>
      </c>
      <c r="H169" s="130">
        <v>0</v>
      </c>
      <c r="I169" s="130">
        <v>0</v>
      </c>
      <c r="J169" s="130">
        <v>0</v>
      </c>
      <c r="K169" s="130">
        <v>0</v>
      </c>
      <c r="L169" s="130">
        <v>0</v>
      </c>
      <c r="M169" s="130">
        <v>0</v>
      </c>
      <c r="N169" s="130">
        <v>428362</v>
      </c>
      <c r="O169" s="130">
        <v>77000</v>
      </c>
      <c r="P169" s="130">
        <v>0</v>
      </c>
      <c r="Q169" s="130">
        <v>6531</v>
      </c>
      <c r="R169" s="130">
        <v>0</v>
      </c>
      <c r="S169" s="130">
        <v>0</v>
      </c>
      <c r="T169" s="130">
        <v>0</v>
      </c>
      <c r="U169" s="130">
        <v>0</v>
      </c>
      <c r="V169" s="130">
        <v>0</v>
      </c>
      <c r="W169" s="130">
        <v>0</v>
      </c>
      <c r="X169" s="130">
        <v>0</v>
      </c>
      <c r="Y169" s="94" t="s">
        <v>191</v>
      </c>
      <c r="Z169" s="94" t="s">
        <v>372</v>
      </c>
      <c r="AA169" s="94" t="s">
        <v>683</v>
      </c>
    </row>
    <row r="170" spans="1:27" x14ac:dyDescent="0.25">
      <c r="A170" s="94" t="s">
        <v>684</v>
      </c>
      <c r="B170" s="94" t="s">
        <v>685</v>
      </c>
      <c r="C170" s="94"/>
      <c r="D170" s="130">
        <v>0</v>
      </c>
      <c r="E170" s="130">
        <v>0</v>
      </c>
      <c r="F170" s="130">
        <v>0</v>
      </c>
      <c r="G170" s="130">
        <v>0</v>
      </c>
      <c r="H170" s="130">
        <v>0</v>
      </c>
      <c r="I170" s="130">
        <v>0</v>
      </c>
      <c r="J170" s="130">
        <v>0</v>
      </c>
      <c r="K170" s="130">
        <v>0</v>
      </c>
      <c r="L170" s="130">
        <v>0</v>
      </c>
      <c r="M170" s="130">
        <v>0</v>
      </c>
      <c r="N170" s="130">
        <v>27000</v>
      </c>
      <c r="O170" s="130">
        <v>0</v>
      </c>
      <c r="P170" s="130">
        <v>0</v>
      </c>
      <c r="Q170" s="130">
        <v>0</v>
      </c>
      <c r="R170" s="130">
        <v>0</v>
      </c>
      <c r="S170" s="130">
        <v>0</v>
      </c>
      <c r="T170" s="130">
        <v>0</v>
      </c>
      <c r="U170" s="130">
        <v>0</v>
      </c>
      <c r="V170" s="130">
        <v>0</v>
      </c>
      <c r="W170" s="130">
        <v>0</v>
      </c>
      <c r="X170" s="130">
        <v>0</v>
      </c>
      <c r="Y170" s="94" t="s">
        <v>191</v>
      </c>
      <c r="Z170" s="94" t="s">
        <v>249</v>
      </c>
      <c r="AA170" s="94" t="s">
        <v>686</v>
      </c>
    </row>
    <row r="171" spans="1:27" x14ac:dyDescent="0.25">
      <c r="A171" s="94" t="s">
        <v>687</v>
      </c>
      <c r="B171" s="94" t="s">
        <v>688</v>
      </c>
      <c r="C171" s="94"/>
      <c r="D171" s="130">
        <v>0</v>
      </c>
      <c r="E171" s="130">
        <v>0</v>
      </c>
      <c r="F171" s="130">
        <v>0</v>
      </c>
      <c r="G171" s="130">
        <v>0</v>
      </c>
      <c r="H171" s="130">
        <v>0</v>
      </c>
      <c r="I171" s="130">
        <v>0</v>
      </c>
      <c r="J171" s="130">
        <v>0</v>
      </c>
      <c r="K171" s="130">
        <v>0</v>
      </c>
      <c r="L171" s="130">
        <v>0</v>
      </c>
      <c r="M171" s="130">
        <v>0</v>
      </c>
      <c r="N171" s="130">
        <v>0</v>
      </c>
      <c r="O171" s="130">
        <v>0</v>
      </c>
      <c r="P171" s="130">
        <v>0</v>
      </c>
      <c r="Q171" s="130">
        <v>0</v>
      </c>
      <c r="R171" s="130">
        <v>0</v>
      </c>
      <c r="S171" s="130">
        <v>0</v>
      </c>
      <c r="T171" s="130">
        <v>0</v>
      </c>
      <c r="U171" s="130">
        <v>0</v>
      </c>
      <c r="V171" s="130">
        <v>0</v>
      </c>
      <c r="W171" s="130">
        <v>0</v>
      </c>
      <c r="X171" s="130">
        <v>0</v>
      </c>
      <c r="Y171" s="94" t="s">
        <v>191</v>
      </c>
      <c r="Z171" s="94" t="s">
        <v>249</v>
      </c>
      <c r="AA171" s="94" t="s">
        <v>689</v>
      </c>
    </row>
    <row r="172" spans="1:27" x14ac:dyDescent="0.25">
      <c r="A172" s="94" t="s">
        <v>690</v>
      </c>
      <c r="B172" s="94" t="s">
        <v>691</v>
      </c>
      <c r="C172" s="94"/>
      <c r="D172" s="130">
        <v>0</v>
      </c>
      <c r="E172" s="130">
        <v>0</v>
      </c>
      <c r="F172" s="130">
        <v>0</v>
      </c>
      <c r="G172" s="130">
        <v>0</v>
      </c>
      <c r="H172" s="130">
        <v>0</v>
      </c>
      <c r="I172" s="130">
        <v>0</v>
      </c>
      <c r="J172" s="130">
        <v>0</v>
      </c>
      <c r="K172" s="130">
        <v>0</v>
      </c>
      <c r="L172" s="130">
        <v>0</v>
      </c>
      <c r="M172" s="130">
        <v>0</v>
      </c>
      <c r="N172" s="130">
        <v>61234</v>
      </c>
      <c r="O172" s="130">
        <v>0</v>
      </c>
      <c r="P172" s="130">
        <v>0</v>
      </c>
      <c r="Q172" s="130">
        <v>0</v>
      </c>
      <c r="R172" s="130">
        <v>0</v>
      </c>
      <c r="S172" s="130">
        <v>0</v>
      </c>
      <c r="T172" s="130">
        <v>0</v>
      </c>
      <c r="U172" s="130">
        <v>0</v>
      </c>
      <c r="V172" s="130">
        <v>0</v>
      </c>
      <c r="W172" s="130">
        <v>10000</v>
      </c>
      <c r="X172" s="130">
        <v>0</v>
      </c>
      <c r="Y172" s="94" t="s">
        <v>191</v>
      </c>
      <c r="Z172" s="94" t="s">
        <v>212</v>
      </c>
      <c r="AA172" s="94" t="s">
        <v>692</v>
      </c>
    </row>
    <row r="173" spans="1:27" x14ac:dyDescent="0.25">
      <c r="A173" s="94" t="s">
        <v>693</v>
      </c>
      <c r="B173" s="94" t="s">
        <v>694</v>
      </c>
      <c r="C173" s="94"/>
      <c r="D173" s="130">
        <v>0</v>
      </c>
      <c r="E173" s="130">
        <v>0</v>
      </c>
      <c r="F173" s="130">
        <v>0</v>
      </c>
      <c r="G173" s="130">
        <v>0</v>
      </c>
      <c r="H173" s="130">
        <v>0</v>
      </c>
      <c r="I173" s="130">
        <v>0</v>
      </c>
      <c r="J173" s="130">
        <v>0</v>
      </c>
      <c r="K173" s="130">
        <v>0</v>
      </c>
      <c r="L173" s="130">
        <v>0</v>
      </c>
      <c r="M173" s="130">
        <v>0</v>
      </c>
      <c r="N173" s="130">
        <v>0</v>
      </c>
      <c r="O173" s="130">
        <v>0</v>
      </c>
      <c r="P173" s="130">
        <v>0</v>
      </c>
      <c r="Q173" s="130">
        <v>0</v>
      </c>
      <c r="R173" s="130">
        <v>0</v>
      </c>
      <c r="S173" s="130">
        <v>0</v>
      </c>
      <c r="T173" s="130">
        <v>0</v>
      </c>
      <c r="U173" s="130">
        <v>0</v>
      </c>
      <c r="V173" s="130">
        <v>0</v>
      </c>
      <c r="W173" s="130">
        <v>0</v>
      </c>
      <c r="X173" s="130">
        <v>0</v>
      </c>
      <c r="Y173" s="94" t="s">
        <v>191</v>
      </c>
      <c r="Z173" s="94" t="s">
        <v>249</v>
      </c>
      <c r="AA173" s="94" t="s">
        <v>695</v>
      </c>
    </row>
    <row r="174" spans="1:27" x14ac:dyDescent="0.25">
      <c r="A174" s="94" t="s">
        <v>696</v>
      </c>
      <c r="B174" s="94" t="s">
        <v>1769</v>
      </c>
      <c r="C174" s="94"/>
      <c r="D174" s="130">
        <v>0</v>
      </c>
      <c r="E174" s="130">
        <v>0</v>
      </c>
      <c r="F174" s="130">
        <v>0</v>
      </c>
      <c r="G174" s="130">
        <v>0</v>
      </c>
      <c r="H174" s="130">
        <v>0</v>
      </c>
      <c r="I174" s="130">
        <v>0</v>
      </c>
      <c r="J174" s="130">
        <v>3850</v>
      </c>
      <c r="K174" s="130">
        <v>0</v>
      </c>
      <c r="L174" s="130">
        <v>0</v>
      </c>
      <c r="M174" s="130">
        <v>0</v>
      </c>
      <c r="N174" s="130">
        <v>203630</v>
      </c>
      <c r="O174" s="130">
        <v>26000</v>
      </c>
      <c r="P174" s="130">
        <v>0</v>
      </c>
      <c r="Q174" s="130">
        <v>0</v>
      </c>
      <c r="R174" s="130">
        <v>0</v>
      </c>
      <c r="S174" s="130">
        <v>0</v>
      </c>
      <c r="T174" s="130">
        <v>0</v>
      </c>
      <c r="U174" s="130">
        <v>0</v>
      </c>
      <c r="V174" s="130">
        <v>0</v>
      </c>
      <c r="W174" s="130">
        <v>20000</v>
      </c>
      <c r="X174" s="130">
        <v>0</v>
      </c>
      <c r="Y174" s="94" t="s">
        <v>193</v>
      </c>
      <c r="Z174" s="94" t="s">
        <v>205</v>
      </c>
      <c r="AA174" s="94" t="s">
        <v>698</v>
      </c>
    </row>
    <row r="175" spans="1:27" x14ac:dyDescent="0.25">
      <c r="A175" s="94" t="s">
        <v>699</v>
      </c>
      <c r="B175" s="94" t="s">
        <v>700</v>
      </c>
      <c r="C175" s="94"/>
      <c r="D175" s="130">
        <v>0</v>
      </c>
      <c r="E175" s="130">
        <v>0</v>
      </c>
      <c r="F175" s="130">
        <v>0</v>
      </c>
      <c r="G175" s="130">
        <v>0</v>
      </c>
      <c r="H175" s="130">
        <v>0</v>
      </c>
      <c r="I175" s="130">
        <v>0</v>
      </c>
      <c r="J175" s="130">
        <v>0</v>
      </c>
      <c r="K175" s="130">
        <v>0</v>
      </c>
      <c r="L175" s="130">
        <v>0</v>
      </c>
      <c r="M175" s="130">
        <v>0</v>
      </c>
      <c r="N175" s="130">
        <v>40000</v>
      </c>
      <c r="O175" s="130">
        <v>0</v>
      </c>
      <c r="P175" s="130">
        <v>0</v>
      </c>
      <c r="Q175" s="130">
        <v>0</v>
      </c>
      <c r="R175" s="130">
        <v>0</v>
      </c>
      <c r="S175" s="130">
        <v>0</v>
      </c>
      <c r="T175" s="130">
        <v>0</v>
      </c>
      <c r="U175" s="130">
        <v>0</v>
      </c>
      <c r="V175" s="130">
        <v>0</v>
      </c>
      <c r="W175" s="130">
        <v>7510</v>
      </c>
      <c r="X175" s="130">
        <v>0</v>
      </c>
      <c r="Y175" s="94" t="s">
        <v>191</v>
      </c>
      <c r="Z175" s="94" t="s">
        <v>212</v>
      </c>
      <c r="AA175" s="94" t="s">
        <v>701</v>
      </c>
    </row>
    <row r="176" spans="1:27" x14ac:dyDescent="0.25">
      <c r="A176" s="94" t="s">
        <v>702</v>
      </c>
      <c r="B176" s="94" t="s">
        <v>703</v>
      </c>
      <c r="C176" s="94"/>
      <c r="D176" s="130">
        <v>0</v>
      </c>
      <c r="E176" s="130">
        <v>0</v>
      </c>
      <c r="F176" s="130">
        <v>0</v>
      </c>
      <c r="G176" s="130">
        <v>0</v>
      </c>
      <c r="H176" s="130">
        <v>0</v>
      </c>
      <c r="I176" s="130">
        <v>0</v>
      </c>
      <c r="J176" s="130">
        <v>0</v>
      </c>
      <c r="K176" s="130">
        <v>0</v>
      </c>
      <c r="L176" s="130">
        <v>0</v>
      </c>
      <c r="M176" s="130">
        <v>0</v>
      </c>
      <c r="N176" s="130">
        <v>4500</v>
      </c>
      <c r="O176" s="130">
        <v>3300</v>
      </c>
      <c r="P176" s="130">
        <v>0</v>
      </c>
      <c r="Q176" s="130">
        <v>0</v>
      </c>
      <c r="R176" s="130">
        <v>0</v>
      </c>
      <c r="S176" s="130">
        <v>0</v>
      </c>
      <c r="T176" s="130">
        <v>0</v>
      </c>
      <c r="U176" s="130">
        <v>0</v>
      </c>
      <c r="V176" s="130">
        <v>0</v>
      </c>
      <c r="W176" s="130">
        <v>0</v>
      </c>
      <c r="X176" s="130">
        <v>0</v>
      </c>
      <c r="Y176" s="94" t="s">
        <v>191</v>
      </c>
      <c r="Z176" s="94" t="s">
        <v>212</v>
      </c>
      <c r="AA176" s="94" t="s">
        <v>704</v>
      </c>
    </row>
    <row r="177" spans="1:27" x14ac:dyDescent="0.25">
      <c r="A177" s="94" t="s">
        <v>705</v>
      </c>
      <c r="B177" s="94" t="s">
        <v>1770</v>
      </c>
      <c r="C177" s="94"/>
      <c r="D177" s="130">
        <v>0</v>
      </c>
      <c r="E177" s="130">
        <v>0</v>
      </c>
      <c r="F177" s="130">
        <v>0</v>
      </c>
      <c r="G177" s="130">
        <v>0</v>
      </c>
      <c r="H177" s="130">
        <v>0</v>
      </c>
      <c r="I177" s="130">
        <v>0</v>
      </c>
      <c r="J177" s="130">
        <v>0</v>
      </c>
      <c r="K177" s="130">
        <v>0</v>
      </c>
      <c r="L177" s="130">
        <v>0</v>
      </c>
      <c r="M177" s="130">
        <v>0</v>
      </c>
      <c r="N177" s="130">
        <v>0</v>
      </c>
      <c r="O177" s="130">
        <v>0</v>
      </c>
      <c r="P177" s="130">
        <v>0</v>
      </c>
      <c r="Q177" s="130">
        <v>0</v>
      </c>
      <c r="R177" s="130">
        <v>0</v>
      </c>
      <c r="S177" s="130">
        <v>0</v>
      </c>
      <c r="T177" s="130">
        <v>7216</v>
      </c>
      <c r="U177" s="130">
        <v>0</v>
      </c>
      <c r="V177" s="130">
        <v>0</v>
      </c>
      <c r="W177" s="130">
        <v>0</v>
      </c>
      <c r="X177" s="130">
        <v>0</v>
      </c>
      <c r="Y177" s="94" t="s">
        <v>197</v>
      </c>
      <c r="Z177" s="94" t="s">
        <v>197</v>
      </c>
      <c r="AA177" s="94" t="s">
        <v>707</v>
      </c>
    </row>
    <row r="178" spans="1:27" x14ac:dyDescent="0.25">
      <c r="A178" s="94" t="s">
        <v>708</v>
      </c>
      <c r="B178" s="94" t="s">
        <v>1771</v>
      </c>
      <c r="C178" s="94"/>
      <c r="D178" s="130">
        <v>0</v>
      </c>
      <c r="E178" s="130">
        <v>0</v>
      </c>
      <c r="F178" s="130">
        <v>0</v>
      </c>
      <c r="G178" s="130">
        <v>0</v>
      </c>
      <c r="H178" s="130">
        <v>0</v>
      </c>
      <c r="I178" s="130">
        <v>0</v>
      </c>
      <c r="J178" s="130">
        <v>0</v>
      </c>
      <c r="K178" s="130">
        <v>0</v>
      </c>
      <c r="L178" s="130">
        <v>0</v>
      </c>
      <c r="M178" s="130">
        <v>0</v>
      </c>
      <c r="N178" s="130">
        <v>508612</v>
      </c>
      <c r="O178" s="130">
        <v>284300</v>
      </c>
      <c r="P178" s="130">
        <v>0</v>
      </c>
      <c r="Q178" s="130">
        <v>0</v>
      </c>
      <c r="R178" s="130">
        <v>0</v>
      </c>
      <c r="S178" s="130">
        <v>0</v>
      </c>
      <c r="T178" s="130">
        <v>0</v>
      </c>
      <c r="U178" s="130">
        <v>0</v>
      </c>
      <c r="V178" s="130">
        <v>63050</v>
      </c>
      <c r="W178" s="130">
        <v>133000</v>
      </c>
      <c r="X178" s="130">
        <v>25750</v>
      </c>
      <c r="Y178" s="94" t="s">
        <v>193</v>
      </c>
      <c r="Z178" s="94" t="s">
        <v>205</v>
      </c>
      <c r="AA178" s="94" t="s">
        <v>710</v>
      </c>
    </row>
    <row r="179" spans="1:27" x14ac:dyDescent="0.25">
      <c r="A179" s="94" t="s">
        <v>711</v>
      </c>
      <c r="B179" s="94" t="s">
        <v>1772</v>
      </c>
      <c r="C179" s="94"/>
      <c r="D179" s="130">
        <v>34</v>
      </c>
      <c r="E179" s="130">
        <v>0</v>
      </c>
      <c r="F179" s="130">
        <v>0</v>
      </c>
      <c r="G179" s="130">
        <v>0</v>
      </c>
      <c r="H179" s="130">
        <v>0</v>
      </c>
      <c r="I179" s="130">
        <v>860</v>
      </c>
      <c r="J179" s="130">
        <v>0</v>
      </c>
      <c r="K179" s="130">
        <v>0</v>
      </c>
      <c r="L179" s="130">
        <v>0</v>
      </c>
      <c r="M179" s="130">
        <v>0</v>
      </c>
      <c r="N179" s="130">
        <v>258298</v>
      </c>
      <c r="O179" s="130">
        <v>0</v>
      </c>
      <c r="P179" s="130">
        <v>0</v>
      </c>
      <c r="Q179" s="130">
        <v>0</v>
      </c>
      <c r="R179" s="130">
        <v>0</v>
      </c>
      <c r="S179" s="130">
        <v>0</v>
      </c>
      <c r="T179" s="130">
        <v>4560</v>
      </c>
      <c r="U179" s="130">
        <v>0</v>
      </c>
      <c r="V179" s="130">
        <v>18950</v>
      </c>
      <c r="W179" s="130">
        <v>30000</v>
      </c>
      <c r="X179" s="130">
        <v>0</v>
      </c>
      <c r="Y179" s="94" t="s">
        <v>195</v>
      </c>
      <c r="Z179" s="94" t="s">
        <v>205</v>
      </c>
      <c r="AA179" s="94" t="s">
        <v>713</v>
      </c>
    </row>
    <row r="180" spans="1:27" x14ac:dyDescent="0.25">
      <c r="A180" s="94" t="s">
        <v>714</v>
      </c>
      <c r="B180" s="94" t="s">
        <v>715</v>
      </c>
      <c r="C180" s="94"/>
      <c r="D180" s="130">
        <v>0</v>
      </c>
      <c r="E180" s="130">
        <v>0</v>
      </c>
      <c r="F180" s="130">
        <v>0</v>
      </c>
      <c r="G180" s="130">
        <v>0</v>
      </c>
      <c r="H180" s="130">
        <v>0</v>
      </c>
      <c r="I180" s="130">
        <v>0</v>
      </c>
      <c r="J180" s="130">
        <v>0</v>
      </c>
      <c r="K180" s="130">
        <v>0</v>
      </c>
      <c r="L180" s="130">
        <v>0</v>
      </c>
      <c r="M180" s="130">
        <v>0</v>
      </c>
      <c r="N180" s="130">
        <v>55855</v>
      </c>
      <c r="O180" s="130">
        <v>0</v>
      </c>
      <c r="P180" s="130">
        <v>0</v>
      </c>
      <c r="Q180" s="130">
        <v>0</v>
      </c>
      <c r="R180" s="130">
        <v>0</v>
      </c>
      <c r="S180" s="130">
        <v>0</v>
      </c>
      <c r="T180" s="130">
        <v>0</v>
      </c>
      <c r="U180" s="130">
        <v>0</v>
      </c>
      <c r="V180" s="130">
        <v>0</v>
      </c>
      <c r="W180" s="130">
        <v>500</v>
      </c>
      <c r="X180" s="130">
        <v>0</v>
      </c>
      <c r="Y180" s="94" t="s">
        <v>191</v>
      </c>
      <c r="Z180" s="94" t="s">
        <v>212</v>
      </c>
      <c r="AA180" s="94" t="s">
        <v>716</v>
      </c>
    </row>
    <row r="181" spans="1:27" x14ac:dyDescent="0.25">
      <c r="A181" s="94" t="s">
        <v>717</v>
      </c>
      <c r="B181" s="94" t="s">
        <v>718</v>
      </c>
      <c r="C181" s="94"/>
      <c r="D181" s="130">
        <v>0</v>
      </c>
      <c r="E181" s="130">
        <v>0</v>
      </c>
      <c r="F181" s="130">
        <v>0</v>
      </c>
      <c r="G181" s="130">
        <v>0</v>
      </c>
      <c r="H181" s="130">
        <v>0</v>
      </c>
      <c r="I181" s="130">
        <v>0</v>
      </c>
      <c r="J181" s="130">
        <v>0</v>
      </c>
      <c r="K181" s="130">
        <v>0</v>
      </c>
      <c r="L181" s="130">
        <v>0</v>
      </c>
      <c r="M181" s="130">
        <v>0</v>
      </c>
      <c r="N181" s="130">
        <v>0</v>
      </c>
      <c r="O181" s="130">
        <v>0</v>
      </c>
      <c r="P181" s="130">
        <v>0</v>
      </c>
      <c r="Q181" s="130">
        <v>0</v>
      </c>
      <c r="R181" s="130">
        <v>0</v>
      </c>
      <c r="S181" s="130">
        <v>0</v>
      </c>
      <c r="T181" s="130">
        <v>0</v>
      </c>
      <c r="U181" s="130">
        <v>0</v>
      </c>
      <c r="V181" s="130">
        <v>0</v>
      </c>
      <c r="W181" s="130">
        <v>1000</v>
      </c>
      <c r="X181" s="130">
        <v>0</v>
      </c>
      <c r="Y181" s="94" t="s">
        <v>191</v>
      </c>
      <c r="Z181" s="94" t="s">
        <v>212</v>
      </c>
      <c r="AA181" s="94" t="s">
        <v>719</v>
      </c>
    </row>
    <row r="182" spans="1:27" x14ac:dyDescent="0.25">
      <c r="A182" s="94" t="s">
        <v>720</v>
      </c>
      <c r="B182" s="94" t="s">
        <v>721</v>
      </c>
      <c r="C182" s="94"/>
      <c r="D182" s="130">
        <v>0</v>
      </c>
      <c r="E182" s="130">
        <v>0</v>
      </c>
      <c r="F182" s="130">
        <v>0</v>
      </c>
      <c r="G182" s="130">
        <v>0</v>
      </c>
      <c r="H182" s="130">
        <v>0</v>
      </c>
      <c r="I182" s="130">
        <v>0</v>
      </c>
      <c r="J182" s="130">
        <v>0</v>
      </c>
      <c r="K182" s="130">
        <v>0</v>
      </c>
      <c r="L182" s="130">
        <v>0</v>
      </c>
      <c r="M182" s="130">
        <v>0</v>
      </c>
      <c r="N182" s="130">
        <v>1000</v>
      </c>
      <c r="O182" s="130">
        <v>0</v>
      </c>
      <c r="P182" s="130">
        <v>0</v>
      </c>
      <c r="Q182" s="130">
        <v>0</v>
      </c>
      <c r="R182" s="130">
        <v>0</v>
      </c>
      <c r="S182" s="130">
        <v>0</v>
      </c>
      <c r="T182" s="130">
        <v>0</v>
      </c>
      <c r="U182" s="130">
        <v>0</v>
      </c>
      <c r="V182" s="130">
        <v>0</v>
      </c>
      <c r="W182" s="130">
        <v>0</v>
      </c>
      <c r="X182" s="130">
        <v>0</v>
      </c>
      <c r="Y182" s="94" t="s">
        <v>191</v>
      </c>
      <c r="Z182" s="94" t="s">
        <v>212</v>
      </c>
      <c r="AA182" s="94" t="s">
        <v>722</v>
      </c>
    </row>
    <row r="183" spans="1:27" x14ac:dyDescent="0.25">
      <c r="A183" s="94" t="s">
        <v>723</v>
      </c>
      <c r="B183" s="94" t="s">
        <v>724</v>
      </c>
      <c r="C183" s="94"/>
      <c r="D183" s="130">
        <v>0</v>
      </c>
      <c r="E183" s="130">
        <v>0</v>
      </c>
      <c r="F183" s="130">
        <v>0</v>
      </c>
      <c r="G183" s="130">
        <v>0</v>
      </c>
      <c r="H183" s="130">
        <v>0</v>
      </c>
      <c r="I183" s="130">
        <v>0</v>
      </c>
      <c r="J183" s="130">
        <v>0</v>
      </c>
      <c r="K183" s="130">
        <v>0</v>
      </c>
      <c r="L183" s="130">
        <v>0</v>
      </c>
      <c r="M183" s="130">
        <v>0</v>
      </c>
      <c r="N183" s="130">
        <v>611334</v>
      </c>
      <c r="O183" s="130">
        <v>48000</v>
      </c>
      <c r="P183" s="130">
        <v>0</v>
      </c>
      <c r="Q183" s="130">
        <v>0</v>
      </c>
      <c r="R183" s="130">
        <v>0</v>
      </c>
      <c r="S183" s="130">
        <v>0</v>
      </c>
      <c r="T183" s="130">
        <v>0</v>
      </c>
      <c r="U183" s="130">
        <v>0</v>
      </c>
      <c r="V183" s="130">
        <v>0</v>
      </c>
      <c r="W183" s="130">
        <v>5000</v>
      </c>
      <c r="X183" s="130">
        <v>6700</v>
      </c>
      <c r="Y183" s="94" t="s">
        <v>191</v>
      </c>
      <c r="Z183" s="94" t="s">
        <v>269</v>
      </c>
      <c r="AA183" s="94" t="s">
        <v>725</v>
      </c>
    </row>
    <row r="184" spans="1:27" x14ac:dyDescent="0.25">
      <c r="A184" s="94" t="s">
        <v>726</v>
      </c>
      <c r="B184" s="94" t="s">
        <v>727</v>
      </c>
      <c r="C184" s="94"/>
      <c r="D184" s="130">
        <v>0</v>
      </c>
      <c r="E184" s="130">
        <v>0</v>
      </c>
      <c r="F184" s="130">
        <v>0</v>
      </c>
      <c r="G184" s="130">
        <v>0</v>
      </c>
      <c r="H184" s="130">
        <v>0</v>
      </c>
      <c r="I184" s="130">
        <v>0</v>
      </c>
      <c r="J184" s="130">
        <v>0</v>
      </c>
      <c r="K184" s="130">
        <v>0</v>
      </c>
      <c r="L184" s="130">
        <v>0</v>
      </c>
      <c r="M184" s="130">
        <v>0</v>
      </c>
      <c r="N184" s="130">
        <v>8812</v>
      </c>
      <c r="O184" s="130">
        <v>0</v>
      </c>
      <c r="P184" s="130">
        <v>0</v>
      </c>
      <c r="Q184" s="130">
        <v>0</v>
      </c>
      <c r="R184" s="130">
        <v>0</v>
      </c>
      <c r="S184" s="130">
        <v>0</v>
      </c>
      <c r="T184" s="130">
        <v>0</v>
      </c>
      <c r="U184" s="130">
        <v>0</v>
      </c>
      <c r="V184" s="130">
        <v>0</v>
      </c>
      <c r="W184" s="130">
        <v>0</v>
      </c>
      <c r="X184" s="130">
        <v>0</v>
      </c>
      <c r="Y184" s="94" t="s">
        <v>191</v>
      </c>
      <c r="Z184" s="94" t="s">
        <v>212</v>
      </c>
      <c r="AA184" s="94" t="s">
        <v>728</v>
      </c>
    </row>
    <row r="185" spans="1:27" x14ac:dyDescent="0.25">
      <c r="A185" s="94" t="s">
        <v>729</v>
      </c>
      <c r="B185" s="94" t="s">
        <v>1773</v>
      </c>
      <c r="C185" s="94"/>
      <c r="D185" s="130">
        <v>0</v>
      </c>
      <c r="E185" s="130">
        <v>0</v>
      </c>
      <c r="F185" s="130">
        <v>0</v>
      </c>
      <c r="G185" s="130">
        <v>5576</v>
      </c>
      <c r="H185" s="130">
        <v>0</v>
      </c>
      <c r="I185" s="130">
        <v>0</v>
      </c>
      <c r="J185" s="130">
        <v>0</v>
      </c>
      <c r="K185" s="130">
        <v>0</v>
      </c>
      <c r="L185" s="130">
        <v>0</v>
      </c>
      <c r="M185" s="130">
        <v>0</v>
      </c>
      <c r="N185" s="130">
        <v>837344</v>
      </c>
      <c r="O185" s="130">
        <v>219000</v>
      </c>
      <c r="P185" s="130">
        <v>0</v>
      </c>
      <c r="Q185" s="130">
        <v>0</v>
      </c>
      <c r="R185" s="130">
        <v>0</v>
      </c>
      <c r="S185" s="130">
        <v>0</v>
      </c>
      <c r="T185" s="130">
        <v>0</v>
      </c>
      <c r="U185" s="130">
        <v>0</v>
      </c>
      <c r="V185" s="130">
        <v>230000</v>
      </c>
      <c r="W185" s="130">
        <v>182000</v>
      </c>
      <c r="X185" s="130">
        <v>0</v>
      </c>
      <c r="Y185" s="94" t="s">
        <v>193</v>
      </c>
      <c r="Z185" s="94" t="s">
        <v>205</v>
      </c>
      <c r="AA185" s="94" t="s">
        <v>731</v>
      </c>
    </row>
    <row r="186" spans="1:27" x14ac:dyDescent="0.25">
      <c r="A186" s="94" t="s">
        <v>732</v>
      </c>
      <c r="B186" s="94" t="s">
        <v>733</v>
      </c>
      <c r="C186" s="94"/>
      <c r="D186" s="130">
        <v>0</v>
      </c>
      <c r="E186" s="130">
        <v>0</v>
      </c>
      <c r="F186" s="130">
        <v>0</v>
      </c>
      <c r="G186" s="130">
        <v>0</v>
      </c>
      <c r="H186" s="130">
        <v>0</v>
      </c>
      <c r="I186" s="130">
        <v>0</v>
      </c>
      <c r="J186" s="130">
        <v>0</v>
      </c>
      <c r="K186" s="130">
        <v>0</v>
      </c>
      <c r="L186" s="130">
        <v>0</v>
      </c>
      <c r="M186" s="130">
        <v>0</v>
      </c>
      <c r="N186" s="130">
        <v>0</v>
      </c>
      <c r="O186" s="130">
        <v>0</v>
      </c>
      <c r="P186" s="130">
        <v>0</v>
      </c>
      <c r="Q186" s="130">
        <v>0</v>
      </c>
      <c r="R186" s="130">
        <v>0</v>
      </c>
      <c r="S186" s="130">
        <v>5000</v>
      </c>
      <c r="T186" s="130">
        <v>0</v>
      </c>
      <c r="U186" s="130">
        <v>147</v>
      </c>
      <c r="V186" s="130">
        <v>0</v>
      </c>
      <c r="W186" s="130">
        <v>17500</v>
      </c>
      <c r="X186" s="130">
        <v>0</v>
      </c>
      <c r="Y186" s="94" t="s">
        <v>191</v>
      </c>
      <c r="Z186" s="94" t="s">
        <v>212</v>
      </c>
      <c r="AA186" s="94" t="s">
        <v>734</v>
      </c>
    </row>
    <row r="187" spans="1:27" x14ac:dyDescent="0.25">
      <c r="A187" s="94" t="s">
        <v>735</v>
      </c>
      <c r="B187" s="94" t="s">
        <v>736</v>
      </c>
      <c r="C187" s="94"/>
      <c r="D187" s="130">
        <v>0</v>
      </c>
      <c r="E187" s="130">
        <v>0</v>
      </c>
      <c r="F187" s="130">
        <v>0</v>
      </c>
      <c r="G187" s="130">
        <v>0</v>
      </c>
      <c r="H187" s="130">
        <v>0</v>
      </c>
      <c r="I187" s="130">
        <v>0</v>
      </c>
      <c r="J187" s="130">
        <v>0</v>
      </c>
      <c r="K187" s="130">
        <v>0</v>
      </c>
      <c r="L187" s="130">
        <v>0</v>
      </c>
      <c r="M187" s="130">
        <v>0</v>
      </c>
      <c r="N187" s="130">
        <v>236599</v>
      </c>
      <c r="O187" s="130">
        <v>41050</v>
      </c>
      <c r="P187" s="130">
        <v>0</v>
      </c>
      <c r="Q187" s="130">
        <v>0</v>
      </c>
      <c r="R187" s="130">
        <v>0</v>
      </c>
      <c r="S187" s="130">
        <v>0</v>
      </c>
      <c r="T187" s="130">
        <v>0</v>
      </c>
      <c r="U187" s="130">
        <v>0</v>
      </c>
      <c r="V187" s="130">
        <v>0</v>
      </c>
      <c r="W187" s="130">
        <v>0</v>
      </c>
      <c r="X187" s="130">
        <v>0</v>
      </c>
      <c r="Y187" s="94" t="s">
        <v>191</v>
      </c>
      <c r="Z187" s="94" t="s">
        <v>372</v>
      </c>
      <c r="AA187" s="94" t="s">
        <v>737</v>
      </c>
    </row>
    <row r="188" spans="1:27" x14ac:dyDescent="0.25">
      <c r="A188" s="94" t="s">
        <v>738</v>
      </c>
      <c r="B188" s="94" t="s">
        <v>739</v>
      </c>
      <c r="C188" s="94"/>
      <c r="D188" s="130">
        <v>0</v>
      </c>
      <c r="E188" s="130">
        <v>0</v>
      </c>
      <c r="F188" s="130">
        <v>0</v>
      </c>
      <c r="G188" s="130">
        <v>0</v>
      </c>
      <c r="H188" s="130">
        <v>0</v>
      </c>
      <c r="I188" s="130">
        <v>0</v>
      </c>
      <c r="J188" s="130">
        <v>0</v>
      </c>
      <c r="K188" s="130">
        <v>0</v>
      </c>
      <c r="L188" s="130">
        <v>0</v>
      </c>
      <c r="M188" s="130">
        <v>0</v>
      </c>
      <c r="N188" s="130">
        <v>3713</v>
      </c>
      <c r="O188" s="130">
        <v>5000</v>
      </c>
      <c r="P188" s="130">
        <v>0</v>
      </c>
      <c r="Q188" s="130">
        <v>0</v>
      </c>
      <c r="R188" s="130">
        <v>0</v>
      </c>
      <c r="S188" s="130">
        <v>0</v>
      </c>
      <c r="T188" s="130">
        <v>0</v>
      </c>
      <c r="U188" s="130">
        <v>0</v>
      </c>
      <c r="V188" s="130">
        <v>0</v>
      </c>
      <c r="W188" s="130">
        <v>0</v>
      </c>
      <c r="X188" s="130">
        <v>0</v>
      </c>
      <c r="Y188" s="94" t="s">
        <v>191</v>
      </c>
      <c r="Z188" s="94" t="s">
        <v>249</v>
      </c>
      <c r="AA188" s="94" t="s">
        <v>740</v>
      </c>
    </row>
    <row r="189" spans="1:27" x14ac:dyDescent="0.25">
      <c r="A189" s="94" t="s">
        <v>741</v>
      </c>
      <c r="B189" s="94" t="s">
        <v>742</v>
      </c>
      <c r="C189" s="94"/>
      <c r="D189" s="130">
        <v>0</v>
      </c>
      <c r="E189" s="130">
        <v>0</v>
      </c>
      <c r="F189" s="130">
        <v>0</v>
      </c>
      <c r="G189" s="130">
        <v>0</v>
      </c>
      <c r="H189" s="130">
        <v>0</v>
      </c>
      <c r="I189" s="130">
        <v>0</v>
      </c>
      <c r="J189" s="130">
        <v>0</v>
      </c>
      <c r="K189" s="130">
        <v>0</v>
      </c>
      <c r="L189" s="130">
        <v>0</v>
      </c>
      <c r="M189" s="130">
        <v>0</v>
      </c>
      <c r="N189" s="130">
        <v>63000</v>
      </c>
      <c r="O189" s="130">
        <v>0</v>
      </c>
      <c r="P189" s="130">
        <v>0</v>
      </c>
      <c r="Q189" s="130">
        <v>0</v>
      </c>
      <c r="R189" s="130">
        <v>0</v>
      </c>
      <c r="S189" s="130">
        <v>0</v>
      </c>
      <c r="T189" s="130">
        <v>0</v>
      </c>
      <c r="U189" s="130">
        <v>0</v>
      </c>
      <c r="V189" s="130">
        <v>0</v>
      </c>
      <c r="W189" s="130">
        <v>3000</v>
      </c>
      <c r="X189" s="130">
        <v>0</v>
      </c>
      <c r="Y189" s="94" t="s">
        <v>191</v>
      </c>
      <c r="Z189" s="94" t="s">
        <v>212</v>
      </c>
      <c r="AA189" s="94" t="s">
        <v>743</v>
      </c>
    </row>
    <row r="190" spans="1:27" x14ac:dyDescent="0.25">
      <c r="A190" s="94" t="s">
        <v>744</v>
      </c>
      <c r="B190" s="94" t="s">
        <v>745</v>
      </c>
      <c r="C190" s="94"/>
      <c r="D190" s="130">
        <v>0</v>
      </c>
      <c r="E190" s="130">
        <v>0</v>
      </c>
      <c r="F190" s="130">
        <v>0</v>
      </c>
      <c r="G190" s="130">
        <v>0</v>
      </c>
      <c r="H190" s="130">
        <v>0</v>
      </c>
      <c r="I190" s="130">
        <v>0</v>
      </c>
      <c r="J190" s="130">
        <v>0</v>
      </c>
      <c r="K190" s="130">
        <v>0</v>
      </c>
      <c r="L190" s="130">
        <v>0</v>
      </c>
      <c r="M190" s="130">
        <v>8000</v>
      </c>
      <c r="N190" s="130">
        <v>85859</v>
      </c>
      <c r="O190" s="130">
        <v>0</v>
      </c>
      <c r="P190" s="130">
        <v>0</v>
      </c>
      <c r="Q190" s="130">
        <v>0</v>
      </c>
      <c r="R190" s="130">
        <v>0</v>
      </c>
      <c r="S190" s="130">
        <v>0</v>
      </c>
      <c r="T190" s="130">
        <v>0</v>
      </c>
      <c r="U190" s="130">
        <v>0</v>
      </c>
      <c r="V190" s="130">
        <v>0</v>
      </c>
      <c r="W190" s="130">
        <v>0</v>
      </c>
      <c r="X190" s="130">
        <v>0</v>
      </c>
      <c r="Y190" s="94" t="s">
        <v>191</v>
      </c>
      <c r="Z190" s="94" t="s">
        <v>212</v>
      </c>
      <c r="AA190" s="94" t="s">
        <v>746</v>
      </c>
    </row>
    <row r="191" spans="1:27" x14ac:dyDescent="0.25">
      <c r="A191" s="94" t="s">
        <v>747</v>
      </c>
      <c r="B191" s="94" t="s">
        <v>748</v>
      </c>
      <c r="C191" s="94"/>
      <c r="D191" s="130">
        <v>0</v>
      </c>
      <c r="E191" s="130">
        <v>0</v>
      </c>
      <c r="F191" s="130">
        <v>0</v>
      </c>
      <c r="G191" s="130">
        <v>0</v>
      </c>
      <c r="H191" s="130">
        <v>0</v>
      </c>
      <c r="I191" s="130">
        <v>0</v>
      </c>
      <c r="J191" s="130">
        <v>0</v>
      </c>
      <c r="K191" s="130">
        <v>0</v>
      </c>
      <c r="L191" s="130">
        <v>0</v>
      </c>
      <c r="M191" s="130">
        <v>0</v>
      </c>
      <c r="N191" s="130">
        <v>71388</v>
      </c>
      <c r="O191" s="130">
        <v>10000</v>
      </c>
      <c r="P191" s="130">
        <v>0</v>
      </c>
      <c r="Q191" s="130">
        <v>0</v>
      </c>
      <c r="R191" s="130">
        <v>0</v>
      </c>
      <c r="S191" s="130">
        <v>0</v>
      </c>
      <c r="T191" s="130">
        <v>0</v>
      </c>
      <c r="U191" s="130">
        <v>0</v>
      </c>
      <c r="V191" s="130">
        <v>0</v>
      </c>
      <c r="W191" s="130">
        <v>39004</v>
      </c>
      <c r="X191" s="130">
        <v>1439</v>
      </c>
      <c r="Y191" s="94" t="s">
        <v>191</v>
      </c>
      <c r="Z191" s="94" t="s">
        <v>212</v>
      </c>
      <c r="AA191" s="94" t="s">
        <v>749</v>
      </c>
    </row>
    <row r="192" spans="1:27" x14ac:dyDescent="0.25">
      <c r="A192" s="94" t="s">
        <v>750</v>
      </c>
      <c r="B192" s="94" t="s">
        <v>751</v>
      </c>
      <c r="C192" s="94"/>
      <c r="D192" s="130">
        <v>0</v>
      </c>
      <c r="E192" s="130">
        <v>0</v>
      </c>
      <c r="F192" s="130">
        <v>0</v>
      </c>
      <c r="G192" s="130">
        <v>0</v>
      </c>
      <c r="H192" s="130">
        <v>0</v>
      </c>
      <c r="I192" s="130">
        <v>0</v>
      </c>
      <c r="J192" s="130">
        <v>0</v>
      </c>
      <c r="K192" s="130">
        <v>0</v>
      </c>
      <c r="L192" s="130">
        <v>0</v>
      </c>
      <c r="M192" s="130">
        <v>814104</v>
      </c>
      <c r="N192" s="130">
        <v>2724500</v>
      </c>
      <c r="O192" s="130">
        <v>0</v>
      </c>
      <c r="P192" s="130">
        <v>0</v>
      </c>
      <c r="Q192" s="130">
        <v>0</v>
      </c>
      <c r="R192" s="130">
        <v>0</v>
      </c>
      <c r="S192" s="130">
        <v>0</v>
      </c>
      <c r="T192" s="130">
        <v>540000</v>
      </c>
      <c r="U192" s="130">
        <v>0</v>
      </c>
      <c r="V192" s="130">
        <v>480000</v>
      </c>
      <c r="W192" s="130">
        <v>27546</v>
      </c>
      <c r="X192" s="130">
        <v>0</v>
      </c>
      <c r="Y192" s="94" t="s">
        <v>191</v>
      </c>
      <c r="Z192" s="94" t="s">
        <v>752</v>
      </c>
      <c r="AA192" s="94" t="s">
        <v>753</v>
      </c>
    </row>
    <row r="193" spans="1:27" x14ac:dyDescent="0.25">
      <c r="A193" s="94" t="s">
        <v>754</v>
      </c>
      <c r="B193" s="94" t="s">
        <v>755</v>
      </c>
      <c r="C193" s="94"/>
      <c r="D193" s="130">
        <v>0</v>
      </c>
      <c r="E193" s="130">
        <v>0</v>
      </c>
      <c r="F193" s="130">
        <v>0</v>
      </c>
      <c r="G193" s="130">
        <v>0</v>
      </c>
      <c r="H193" s="130">
        <v>0</v>
      </c>
      <c r="I193" s="130">
        <v>0</v>
      </c>
      <c r="J193" s="130">
        <v>0</v>
      </c>
      <c r="K193" s="130">
        <v>0</v>
      </c>
      <c r="L193" s="130">
        <v>0</v>
      </c>
      <c r="M193" s="130">
        <v>0</v>
      </c>
      <c r="N193" s="130">
        <v>596623</v>
      </c>
      <c r="O193" s="130">
        <v>55000</v>
      </c>
      <c r="P193" s="130">
        <v>0</v>
      </c>
      <c r="Q193" s="130">
        <v>0</v>
      </c>
      <c r="R193" s="130">
        <v>0</v>
      </c>
      <c r="S193" s="130">
        <v>0</v>
      </c>
      <c r="T193" s="130">
        <v>118049</v>
      </c>
      <c r="U193" s="130">
        <v>0</v>
      </c>
      <c r="V193" s="130">
        <v>641691</v>
      </c>
      <c r="W193" s="130">
        <v>0</v>
      </c>
      <c r="X193" s="130">
        <v>0</v>
      </c>
      <c r="Y193" s="94" t="s">
        <v>191</v>
      </c>
      <c r="Z193" s="94" t="s">
        <v>249</v>
      </c>
      <c r="AA193" s="94" t="s">
        <v>756</v>
      </c>
    </row>
    <row r="194" spans="1:27" x14ac:dyDescent="0.25">
      <c r="A194" s="94" t="s">
        <v>757</v>
      </c>
      <c r="B194" s="94" t="s">
        <v>758</v>
      </c>
      <c r="C194" s="94"/>
      <c r="D194" s="130">
        <v>0</v>
      </c>
      <c r="E194" s="130">
        <v>0</v>
      </c>
      <c r="F194" s="130">
        <v>0</v>
      </c>
      <c r="G194" s="130">
        <v>0</v>
      </c>
      <c r="H194" s="130">
        <v>0</v>
      </c>
      <c r="I194" s="130">
        <v>0</v>
      </c>
      <c r="J194" s="130">
        <v>0</v>
      </c>
      <c r="K194" s="130">
        <v>0</v>
      </c>
      <c r="L194" s="130">
        <v>0</v>
      </c>
      <c r="M194" s="130">
        <v>0</v>
      </c>
      <c r="N194" s="130">
        <v>253945</v>
      </c>
      <c r="O194" s="130">
        <v>129000</v>
      </c>
      <c r="P194" s="130">
        <v>0</v>
      </c>
      <c r="Q194" s="130">
        <v>0</v>
      </c>
      <c r="R194" s="130">
        <v>0</v>
      </c>
      <c r="S194" s="130">
        <v>0</v>
      </c>
      <c r="T194" s="130">
        <v>0</v>
      </c>
      <c r="U194" s="130">
        <v>0</v>
      </c>
      <c r="V194" s="130">
        <v>0</v>
      </c>
      <c r="W194" s="130">
        <v>0</v>
      </c>
      <c r="X194" s="130">
        <v>0</v>
      </c>
      <c r="Y194" s="94" t="s">
        <v>191</v>
      </c>
      <c r="Z194" s="94" t="s">
        <v>406</v>
      </c>
      <c r="AA194" s="94" t="s">
        <v>759</v>
      </c>
    </row>
    <row r="195" spans="1:27" x14ac:dyDescent="0.25">
      <c r="A195" s="94" t="s">
        <v>760</v>
      </c>
      <c r="B195" s="94" t="s">
        <v>761</v>
      </c>
      <c r="C195" s="94"/>
      <c r="D195" s="130">
        <v>0</v>
      </c>
      <c r="E195" s="130">
        <v>0</v>
      </c>
      <c r="F195" s="130">
        <v>0</v>
      </c>
      <c r="G195" s="130">
        <v>0</v>
      </c>
      <c r="H195" s="130">
        <v>0</v>
      </c>
      <c r="I195" s="130">
        <v>0</v>
      </c>
      <c r="J195" s="130">
        <v>0</v>
      </c>
      <c r="K195" s="130">
        <v>0</v>
      </c>
      <c r="L195" s="130">
        <v>0</v>
      </c>
      <c r="M195" s="130">
        <v>0</v>
      </c>
      <c r="N195" s="130">
        <v>192895</v>
      </c>
      <c r="O195" s="130">
        <v>0</v>
      </c>
      <c r="P195" s="130">
        <v>0</v>
      </c>
      <c r="Q195" s="130">
        <v>0</v>
      </c>
      <c r="R195" s="130">
        <v>0</v>
      </c>
      <c r="S195" s="130">
        <v>0</v>
      </c>
      <c r="T195" s="130">
        <v>0</v>
      </c>
      <c r="U195" s="130">
        <v>0</v>
      </c>
      <c r="V195" s="130">
        <v>0</v>
      </c>
      <c r="W195" s="130">
        <v>37000</v>
      </c>
      <c r="X195" s="130">
        <v>0</v>
      </c>
      <c r="Y195" s="94" t="s">
        <v>191</v>
      </c>
      <c r="Z195" s="94" t="s">
        <v>212</v>
      </c>
      <c r="AA195" s="94" t="s">
        <v>762</v>
      </c>
    </row>
    <row r="196" spans="1:27" x14ac:dyDescent="0.25">
      <c r="A196" s="94" t="s">
        <v>763</v>
      </c>
      <c r="B196" s="94" t="s">
        <v>1774</v>
      </c>
      <c r="C196" s="94"/>
      <c r="D196" s="130">
        <v>0</v>
      </c>
      <c r="E196" s="130">
        <v>0</v>
      </c>
      <c r="F196" s="130">
        <v>23487</v>
      </c>
      <c r="G196" s="130">
        <v>0</v>
      </c>
      <c r="H196" s="130">
        <v>0</v>
      </c>
      <c r="I196" s="130">
        <v>0</v>
      </c>
      <c r="J196" s="130">
        <v>0</v>
      </c>
      <c r="K196" s="130">
        <v>0</v>
      </c>
      <c r="L196" s="130">
        <v>0</v>
      </c>
      <c r="M196" s="130">
        <v>0</v>
      </c>
      <c r="N196" s="130">
        <v>90190</v>
      </c>
      <c r="O196" s="130">
        <v>16200</v>
      </c>
      <c r="P196" s="130">
        <v>0</v>
      </c>
      <c r="Q196" s="130">
        <v>0</v>
      </c>
      <c r="R196" s="130">
        <v>0</v>
      </c>
      <c r="S196" s="130">
        <v>0</v>
      </c>
      <c r="T196" s="130">
        <v>0</v>
      </c>
      <c r="U196" s="130">
        <v>0</v>
      </c>
      <c r="V196" s="130">
        <v>0</v>
      </c>
      <c r="W196" s="130">
        <v>0</v>
      </c>
      <c r="X196" s="130">
        <v>0</v>
      </c>
      <c r="Y196" s="94" t="s">
        <v>195</v>
      </c>
      <c r="Z196" s="94" t="s">
        <v>205</v>
      </c>
      <c r="AA196" s="94" t="s">
        <v>765</v>
      </c>
    </row>
    <row r="197" spans="1:27" x14ac:dyDescent="0.25">
      <c r="A197" s="94" t="s">
        <v>766</v>
      </c>
      <c r="B197" s="94" t="s">
        <v>767</v>
      </c>
      <c r="C197" s="94"/>
      <c r="D197" s="130">
        <v>0</v>
      </c>
      <c r="E197" s="130">
        <v>0</v>
      </c>
      <c r="F197" s="130">
        <v>0</v>
      </c>
      <c r="G197" s="130">
        <v>0</v>
      </c>
      <c r="H197" s="130">
        <v>0</v>
      </c>
      <c r="I197" s="130">
        <v>0</v>
      </c>
      <c r="J197" s="130">
        <v>0</v>
      </c>
      <c r="K197" s="130">
        <v>0</v>
      </c>
      <c r="L197" s="130">
        <v>0</v>
      </c>
      <c r="M197" s="130">
        <v>0</v>
      </c>
      <c r="N197" s="130">
        <v>65000</v>
      </c>
      <c r="O197" s="130">
        <v>0</v>
      </c>
      <c r="P197" s="130">
        <v>0</v>
      </c>
      <c r="Q197" s="130">
        <v>0</v>
      </c>
      <c r="R197" s="130">
        <v>0</v>
      </c>
      <c r="S197" s="130">
        <v>2800</v>
      </c>
      <c r="T197" s="130">
        <v>0</v>
      </c>
      <c r="U197" s="130">
        <v>0</v>
      </c>
      <c r="V197" s="130">
        <v>0</v>
      </c>
      <c r="W197" s="130">
        <v>80000</v>
      </c>
      <c r="X197" s="130">
        <v>0</v>
      </c>
      <c r="Y197" s="94" t="s">
        <v>191</v>
      </c>
      <c r="Z197" s="94" t="s">
        <v>406</v>
      </c>
      <c r="AA197" s="94" t="s">
        <v>768</v>
      </c>
    </row>
    <row r="198" spans="1:27" x14ac:dyDescent="0.25">
      <c r="A198" s="94" t="s">
        <v>769</v>
      </c>
      <c r="B198" s="94" t="s">
        <v>770</v>
      </c>
      <c r="C198" s="94"/>
      <c r="D198" s="130">
        <v>0</v>
      </c>
      <c r="E198" s="130">
        <v>0</v>
      </c>
      <c r="F198" s="130">
        <v>0</v>
      </c>
      <c r="G198" s="130">
        <v>0</v>
      </c>
      <c r="H198" s="130">
        <v>0</v>
      </c>
      <c r="I198" s="130">
        <v>0</v>
      </c>
      <c r="J198" s="130">
        <v>0</v>
      </c>
      <c r="K198" s="130">
        <v>0</v>
      </c>
      <c r="L198" s="130">
        <v>0</v>
      </c>
      <c r="M198" s="130">
        <v>0</v>
      </c>
      <c r="N198" s="130">
        <v>162000</v>
      </c>
      <c r="O198" s="130">
        <v>0</v>
      </c>
      <c r="P198" s="130">
        <v>0</v>
      </c>
      <c r="Q198" s="130">
        <v>0</v>
      </c>
      <c r="R198" s="130">
        <v>0</v>
      </c>
      <c r="S198" s="130">
        <v>0</v>
      </c>
      <c r="T198" s="130">
        <v>0</v>
      </c>
      <c r="U198" s="130">
        <v>0</v>
      </c>
      <c r="V198" s="130">
        <v>10000</v>
      </c>
      <c r="W198" s="130">
        <v>0</v>
      </c>
      <c r="X198" s="130">
        <v>5401</v>
      </c>
      <c r="Y198" s="94" t="s">
        <v>191</v>
      </c>
      <c r="Z198" s="94" t="s">
        <v>205</v>
      </c>
      <c r="AA198" s="94" t="s">
        <v>771</v>
      </c>
    </row>
    <row r="199" spans="1:27" x14ac:dyDescent="0.25">
      <c r="A199" s="94" t="s">
        <v>772</v>
      </c>
      <c r="B199" s="94" t="s">
        <v>773</v>
      </c>
      <c r="C199" s="94"/>
      <c r="D199" s="130">
        <v>0</v>
      </c>
      <c r="E199" s="130">
        <v>0</v>
      </c>
      <c r="F199" s="130">
        <v>0</v>
      </c>
      <c r="G199" s="130">
        <v>0</v>
      </c>
      <c r="H199" s="130">
        <v>0</v>
      </c>
      <c r="I199" s="130">
        <v>0</v>
      </c>
      <c r="J199" s="130">
        <v>0</v>
      </c>
      <c r="K199" s="130">
        <v>0</v>
      </c>
      <c r="L199" s="130">
        <v>0</v>
      </c>
      <c r="M199" s="130">
        <v>0</v>
      </c>
      <c r="N199" s="130">
        <v>12700</v>
      </c>
      <c r="O199" s="130">
        <v>0</v>
      </c>
      <c r="P199" s="130">
        <v>0</v>
      </c>
      <c r="Q199" s="130">
        <v>0</v>
      </c>
      <c r="R199" s="130">
        <v>0</v>
      </c>
      <c r="S199" s="130">
        <v>0</v>
      </c>
      <c r="T199" s="130">
        <v>0</v>
      </c>
      <c r="U199" s="130">
        <v>0</v>
      </c>
      <c r="V199" s="130">
        <v>0</v>
      </c>
      <c r="W199" s="130">
        <v>0</v>
      </c>
      <c r="X199" s="130">
        <v>0</v>
      </c>
      <c r="Y199" s="94" t="s">
        <v>191</v>
      </c>
      <c r="Z199" s="94" t="s">
        <v>212</v>
      </c>
      <c r="AA199" s="94" t="s">
        <v>774</v>
      </c>
    </row>
    <row r="200" spans="1:27" x14ac:dyDescent="0.25">
      <c r="A200" s="94" t="s">
        <v>775</v>
      </c>
      <c r="B200" s="94" t="s">
        <v>776</v>
      </c>
      <c r="C200" s="94"/>
      <c r="D200" s="130">
        <v>0</v>
      </c>
      <c r="E200" s="130">
        <v>0</v>
      </c>
      <c r="F200" s="130">
        <v>0</v>
      </c>
      <c r="G200" s="130">
        <v>0</v>
      </c>
      <c r="H200" s="130">
        <v>0</v>
      </c>
      <c r="I200" s="130">
        <v>0</v>
      </c>
      <c r="J200" s="130">
        <v>0</v>
      </c>
      <c r="K200" s="130">
        <v>0</v>
      </c>
      <c r="L200" s="130">
        <v>0</v>
      </c>
      <c r="M200" s="130">
        <v>0</v>
      </c>
      <c r="N200" s="130">
        <v>212841</v>
      </c>
      <c r="O200" s="130">
        <v>0</v>
      </c>
      <c r="P200" s="130">
        <v>0</v>
      </c>
      <c r="Q200" s="130">
        <v>0</v>
      </c>
      <c r="R200" s="130">
        <v>0</v>
      </c>
      <c r="S200" s="130">
        <v>0</v>
      </c>
      <c r="T200" s="130">
        <v>0</v>
      </c>
      <c r="U200" s="130">
        <v>0</v>
      </c>
      <c r="V200" s="130">
        <v>0</v>
      </c>
      <c r="W200" s="130">
        <v>0</v>
      </c>
      <c r="X200" s="130">
        <v>0</v>
      </c>
      <c r="Y200" s="94" t="s">
        <v>191</v>
      </c>
      <c r="Z200" s="94" t="s">
        <v>406</v>
      </c>
      <c r="AA200" s="94" t="s">
        <v>777</v>
      </c>
    </row>
    <row r="201" spans="1:27" x14ac:dyDescent="0.25">
      <c r="A201" s="94" t="s">
        <v>778</v>
      </c>
      <c r="B201" s="94" t="s">
        <v>779</v>
      </c>
      <c r="C201" s="94"/>
      <c r="D201" s="130">
        <v>0</v>
      </c>
      <c r="E201" s="130">
        <v>0</v>
      </c>
      <c r="F201" s="130">
        <v>0</v>
      </c>
      <c r="G201" s="130">
        <v>325</v>
      </c>
      <c r="H201" s="130">
        <v>7920</v>
      </c>
      <c r="I201" s="130">
        <v>0</v>
      </c>
      <c r="J201" s="130">
        <v>1120</v>
      </c>
      <c r="K201" s="130">
        <v>0</v>
      </c>
      <c r="L201" s="130">
        <v>0</v>
      </c>
      <c r="M201" s="130">
        <v>0</v>
      </c>
      <c r="N201" s="130">
        <v>235611</v>
      </c>
      <c r="O201" s="130">
        <v>21000</v>
      </c>
      <c r="P201" s="130">
        <v>0</v>
      </c>
      <c r="Q201" s="130">
        <v>0</v>
      </c>
      <c r="R201" s="130">
        <v>0</v>
      </c>
      <c r="S201" s="130">
        <v>0</v>
      </c>
      <c r="T201" s="130">
        <v>0</v>
      </c>
      <c r="U201" s="130">
        <v>0</v>
      </c>
      <c r="V201" s="130">
        <v>20000</v>
      </c>
      <c r="W201" s="130">
        <v>226</v>
      </c>
      <c r="X201" s="130">
        <v>0</v>
      </c>
      <c r="Y201" s="94" t="s">
        <v>191</v>
      </c>
      <c r="Z201" s="94" t="s">
        <v>372</v>
      </c>
      <c r="AA201" s="94" t="s">
        <v>780</v>
      </c>
    </row>
    <row r="202" spans="1:27" x14ac:dyDescent="0.25">
      <c r="A202" s="94" t="s">
        <v>781</v>
      </c>
      <c r="B202" s="94" t="s">
        <v>782</v>
      </c>
      <c r="C202" s="94"/>
      <c r="D202" s="130">
        <v>0</v>
      </c>
      <c r="E202" s="130">
        <v>0</v>
      </c>
      <c r="F202" s="130">
        <v>0</v>
      </c>
      <c r="G202" s="130">
        <v>0</v>
      </c>
      <c r="H202" s="130">
        <v>0</v>
      </c>
      <c r="I202" s="130">
        <v>0</v>
      </c>
      <c r="J202" s="130">
        <v>0</v>
      </c>
      <c r="K202" s="130">
        <v>0</v>
      </c>
      <c r="L202" s="130">
        <v>0</v>
      </c>
      <c r="M202" s="130">
        <v>0</v>
      </c>
      <c r="N202" s="130">
        <v>8350</v>
      </c>
      <c r="O202" s="130">
        <v>0</v>
      </c>
      <c r="P202" s="130">
        <v>0</v>
      </c>
      <c r="Q202" s="130">
        <v>0</v>
      </c>
      <c r="R202" s="130">
        <v>0</v>
      </c>
      <c r="S202" s="130">
        <v>0</v>
      </c>
      <c r="T202" s="130">
        <v>0</v>
      </c>
      <c r="U202" s="130">
        <v>0</v>
      </c>
      <c r="V202" s="130">
        <v>0</v>
      </c>
      <c r="W202" s="130">
        <v>0</v>
      </c>
      <c r="X202" s="130">
        <v>0</v>
      </c>
      <c r="Y202" s="94" t="s">
        <v>191</v>
      </c>
      <c r="Z202" s="94" t="s">
        <v>249</v>
      </c>
      <c r="AA202" s="94" t="s">
        <v>783</v>
      </c>
    </row>
    <row r="203" spans="1:27" x14ac:dyDescent="0.25">
      <c r="A203" s="94" t="s">
        <v>784</v>
      </c>
      <c r="B203" s="94" t="s">
        <v>785</v>
      </c>
      <c r="C203" s="94"/>
      <c r="D203" s="130">
        <v>0</v>
      </c>
      <c r="E203" s="130">
        <v>0</v>
      </c>
      <c r="F203" s="130">
        <v>0</v>
      </c>
      <c r="G203" s="130">
        <v>0</v>
      </c>
      <c r="H203" s="130">
        <v>0</v>
      </c>
      <c r="I203" s="130">
        <v>0</v>
      </c>
      <c r="J203" s="130">
        <v>0</v>
      </c>
      <c r="K203" s="130">
        <v>0</v>
      </c>
      <c r="L203" s="130">
        <v>0</v>
      </c>
      <c r="M203" s="130">
        <v>0</v>
      </c>
      <c r="N203" s="130">
        <v>30950</v>
      </c>
      <c r="O203" s="130">
        <v>0</v>
      </c>
      <c r="P203" s="130">
        <v>0</v>
      </c>
      <c r="Q203" s="130">
        <v>0</v>
      </c>
      <c r="R203" s="130">
        <v>0</v>
      </c>
      <c r="S203" s="130">
        <v>0</v>
      </c>
      <c r="T203" s="130">
        <v>0</v>
      </c>
      <c r="U203" s="130">
        <v>0</v>
      </c>
      <c r="V203" s="130">
        <v>0</v>
      </c>
      <c r="W203" s="130">
        <v>0</v>
      </c>
      <c r="X203" s="130">
        <v>0</v>
      </c>
      <c r="Y203" s="94" t="s">
        <v>191</v>
      </c>
      <c r="Z203" s="94" t="s">
        <v>249</v>
      </c>
      <c r="AA203" s="94" t="s">
        <v>786</v>
      </c>
    </row>
    <row r="204" spans="1:27" x14ac:dyDescent="0.25">
      <c r="A204" s="94" t="s">
        <v>787</v>
      </c>
      <c r="B204" s="94" t="s">
        <v>788</v>
      </c>
      <c r="C204" s="94"/>
      <c r="D204" s="130">
        <v>0</v>
      </c>
      <c r="E204" s="130">
        <v>0</v>
      </c>
      <c r="F204" s="130">
        <v>0</v>
      </c>
      <c r="G204" s="130">
        <v>0</v>
      </c>
      <c r="H204" s="130">
        <v>0</v>
      </c>
      <c r="I204" s="130">
        <v>0</v>
      </c>
      <c r="J204" s="130">
        <v>0</v>
      </c>
      <c r="K204" s="130">
        <v>0</v>
      </c>
      <c r="L204" s="130">
        <v>0</v>
      </c>
      <c r="M204" s="130">
        <v>0</v>
      </c>
      <c r="N204" s="130">
        <v>1490</v>
      </c>
      <c r="O204" s="130">
        <v>0</v>
      </c>
      <c r="P204" s="130">
        <v>0</v>
      </c>
      <c r="Q204" s="130">
        <v>0</v>
      </c>
      <c r="R204" s="130">
        <v>11</v>
      </c>
      <c r="S204" s="130">
        <v>0</v>
      </c>
      <c r="T204" s="130">
        <v>0</v>
      </c>
      <c r="U204" s="130">
        <v>0</v>
      </c>
      <c r="V204" s="130">
        <v>0</v>
      </c>
      <c r="W204" s="130">
        <v>0</v>
      </c>
      <c r="X204" s="130">
        <v>0</v>
      </c>
      <c r="Y204" s="94" t="s">
        <v>191</v>
      </c>
      <c r="Z204" s="94" t="s">
        <v>212</v>
      </c>
      <c r="AA204" s="94" t="s">
        <v>789</v>
      </c>
    </row>
    <row r="205" spans="1:27" x14ac:dyDescent="0.25">
      <c r="A205" s="94" t="s">
        <v>790</v>
      </c>
      <c r="B205" s="94" t="s">
        <v>791</v>
      </c>
      <c r="C205" s="94"/>
      <c r="D205" s="130">
        <v>0</v>
      </c>
      <c r="E205" s="130">
        <v>0</v>
      </c>
      <c r="F205" s="130">
        <v>0</v>
      </c>
      <c r="G205" s="130">
        <v>0</v>
      </c>
      <c r="H205" s="130">
        <v>0</v>
      </c>
      <c r="I205" s="130">
        <v>0</v>
      </c>
      <c r="J205" s="130">
        <v>0</v>
      </c>
      <c r="K205" s="130">
        <v>0</v>
      </c>
      <c r="L205" s="130">
        <v>0</v>
      </c>
      <c r="M205" s="130">
        <v>0</v>
      </c>
      <c r="N205" s="130">
        <v>280762</v>
      </c>
      <c r="O205" s="130">
        <v>85000</v>
      </c>
      <c r="P205" s="130">
        <v>0</v>
      </c>
      <c r="Q205" s="130">
        <v>0</v>
      </c>
      <c r="R205" s="130">
        <v>0</v>
      </c>
      <c r="S205" s="130">
        <v>0</v>
      </c>
      <c r="T205" s="130">
        <v>0</v>
      </c>
      <c r="U205" s="130">
        <v>0</v>
      </c>
      <c r="V205" s="130">
        <v>40000</v>
      </c>
      <c r="W205" s="130">
        <v>0</v>
      </c>
      <c r="X205" s="130">
        <v>0</v>
      </c>
      <c r="Y205" s="94" t="s">
        <v>191</v>
      </c>
      <c r="Z205" s="94" t="s">
        <v>262</v>
      </c>
      <c r="AA205" s="94" t="s">
        <v>792</v>
      </c>
    </row>
    <row r="206" spans="1:27" x14ac:dyDescent="0.25">
      <c r="A206" s="94" t="s">
        <v>793</v>
      </c>
      <c r="B206" s="94" t="s">
        <v>794</v>
      </c>
      <c r="C206" s="94"/>
      <c r="D206" s="130">
        <v>0</v>
      </c>
      <c r="E206" s="130">
        <v>0</v>
      </c>
      <c r="F206" s="130">
        <v>0</v>
      </c>
      <c r="G206" s="130">
        <v>0</v>
      </c>
      <c r="H206" s="130">
        <v>0</v>
      </c>
      <c r="I206" s="130">
        <v>0</v>
      </c>
      <c r="J206" s="130">
        <v>0</v>
      </c>
      <c r="K206" s="130">
        <v>0</v>
      </c>
      <c r="L206" s="130">
        <v>0</v>
      </c>
      <c r="M206" s="130">
        <v>0</v>
      </c>
      <c r="N206" s="130">
        <v>211837</v>
      </c>
      <c r="O206" s="130">
        <v>0</v>
      </c>
      <c r="P206" s="130">
        <v>0</v>
      </c>
      <c r="Q206" s="130">
        <v>0</v>
      </c>
      <c r="R206" s="130">
        <v>0</v>
      </c>
      <c r="S206" s="130">
        <v>0</v>
      </c>
      <c r="T206" s="130">
        <v>0</v>
      </c>
      <c r="U206" s="130">
        <v>0</v>
      </c>
      <c r="V206" s="130">
        <v>0</v>
      </c>
      <c r="W206" s="130">
        <v>0</v>
      </c>
      <c r="X206" s="130">
        <v>0</v>
      </c>
      <c r="Y206" s="94" t="s">
        <v>191</v>
      </c>
      <c r="Z206" s="94" t="s">
        <v>212</v>
      </c>
      <c r="AA206" s="94" t="s">
        <v>795</v>
      </c>
    </row>
    <row r="207" spans="1:27" x14ac:dyDescent="0.25">
      <c r="A207" s="94" t="s">
        <v>796</v>
      </c>
      <c r="B207" s="94" t="s">
        <v>797</v>
      </c>
      <c r="C207" s="94"/>
      <c r="D207" s="130">
        <v>0</v>
      </c>
      <c r="E207" s="130">
        <v>0</v>
      </c>
      <c r="F207" s="130">
        <v>0</v>
      </c>
      <c r="G207" s="130">
        <v>0</v>
      </c>
      <c r="H207" s="130">
        <v>0</v>
      </c>
      <c r="I207" s="130">
        <v>0</v>
      </c>
      <c r="J207" s="130">
        <v>0</v>
      </c>
      <c r="K207" s="130">
        <v>0</v>
      </c>
      <c r="L207" s="130">
        <v>0</v>
      </c>
      <c r="M207" s="130">
        <v>0</v>
      </c>
      <c r="N207" s="130">
        <v>53075</v>
      </c>
      <c r="O207" s="130">
        <v>0</v>
      </c>
      <c r="P207" s="130">
        <v>0</v>
      </c>
      <c r="Q207" s="130">
        <v>0</v>
      </c>
      <c r="R207" s="130">
        <v>0</v>
      </c>
      <c r="S207" s="130">
        <v>0</v>
      </c>
      <c r="T207" s="130">
        <v>0</v>
      </c>
      <c r="U207" s="130">
        <v>0</v>
      </c>
      <c r="V207" s="130">
        <v>0</v>
      </c>
      <c r="W207" s="130">
        <v>0</v>
      </c>
      <c r="X207" s="130">
        <v>0</v>
      </c>
      <c r="Y207" s="94" t="s">
        <v>191</v>
      </c>
      <c r="Z207" s="94" t="s">
        <v>212</v>
      </c>
      <c r="AA207" s="94" t="s">
        <v>798</v>
      </c>
    </row>
    <row r="208" spans="1:27" x14ac:dyDescent="0.25">
      <c r="A208" s="94" t="s">
        <v>799</v>
      </c>
      <c r="B208" s="94" t="s">
        <v>800</v>
      </c>
      <c r="C208" s="94"/>
      <c r="D208" s="130">
        <v>0</v>
      </c>
      <c r="E208" s="130">
        <v>0</v>
      </c>
      <c r="F208" s="130">
        <v>0</v>
      </c>
      <c r="G208" s="130">
        <v>0</v>
      </c>
      <c r="H208" s="130">
        <v>0</v>
      </c>
      <c r="I208" s="130">
        <v>0</v>
      </c>
      <c r="J208" s="130">
        <v>0</v>
      </c>
      <c r="K208" s="130">
        <v>0</v>
      </c>
      <c r="L208" s="130">
        <v>0</v>
      </c>
      <c r="M208" s="130">
        <v>0</v>
      </c>
      <c r="N208" s="130">
        <v>348461</v>
      </c>
      <c r="O208" s="130">
        <v>13000</v>
      </c>
      <c r="P208" s="130">
        <v>0</v>
      </c>
      <c r="Q208" s="130">
        <v>20000</v>
      </c>
      <c r="R208" s="130">
        <v>0</v>
      </c>
      <c r="S208" s="130">
        <v>0</v>
      </c>
      <c r="T208" s="130">
        <v>0</v>
      </c>
      <c r="U208" s="130">
        <v>0</v>
      </c>
      <c r="V208" s="130">
        <v>20800</v>
      </c>
      <c r="W208" s="130">
        <v>22000</v>
      </c>
      <c r="X208" s="130">
        <v>0</v>
      </c>
      <c r="Y208" s="94" t="s">
        <v>191</v>
      </c>
      <c r="Z208" s="94" t="s">
        <v>262</v>
      </c>
      <c r="AA208" s="94" t="s">
        <v>801</v>
      </c>
    </row>
    <row r="209" spans="1:27" x14ac:dyDescent="0.25">
      <c r="A209" s="94" t="s">
        <v>802</v>
      </c>
      <c r="B209" s="94" t="s">
        <v>803</v>
      </c>
      <c r="C209" s="94"/>
      <c r="D209" s="130">
        <v>0</v>
      </c>
      <c r="E209" s="130">
        <v>0</v>
      </c>
      <c r="F209" s="130">
        <v>0</v>
      </c>
      <c r="G209" s="130">
        <v>0</v>
      </c>
      <c r="H209" s="130">
        <v>0</v>
      </c>
      <c r="I209" s="130">
        <v>371</v>
      </c>
      <c r="J209" s="130">
        <v>0</v>
      </c>
      <c r="K209" s="130">
        <v>0</v>
      </c>
      <c r="L209" s="130">
        <v>0</v>
      </c>
      <c r="M209" s="130">
        <v>0</v>
      </c>
      <c r="N209" s="130">
        <v>9226</v>
      </c>
      <c r="O209" s="130">
        <v>0</v>
      </c>
      <c r="P209" s="130">
        <v>0</v>
      </c>
      <c r="Q209" s="130">
        <v>0</v>
      </c>
      <c r="R209" s="130">
        <v>0</v>
      </c>
      <c r="S209" s="130">
        <v>0</v>
      </c>
      <c r="T209" s="130">
        <v>0</v>
      </c>
      <c r="U209" s="130">
        <v>0</v>
      </c>
      <c r="V209" s="130">
        <v>0</v>
      </c>
      <c r="W209" s="130">
        <v>1000</v>
      </c>
      <c r="X209" s="130">
        <v>4371</v>
      </c>
      <c r="Y209" s="94" t="s">
        <v>191</v>
      </c>
      <c r="Z209" s="94" t="s">
        <v>212</v>
      </c>
      <c r="AA209" s="94" t="s">
        <v>804</v>
      </c>
    </row>
    <row r="210" spans="1:27" x14ac:dyDescent="0.25">
      <c r="A210" s="94" t="s">
        <v>805</v>
      </c>
      <c r="B210" s="94" t="s">
        <v>806</v>
      </c>
      <c r="C210" s="94"/>
      <c r="D210" s="130">
        <v>0</v>
      </c>
      <c r="E210" s="130">
        <v>0</v>
      </c>
      <c r="F210" s="130">
        <v>0</v>
      </c>
      <c r="G210" s="130">
        <v>0</v>
      </c>
      <c r="H210" s="130">
        <v>0</v>
      </c>
      <c r="I210" s="130">
        <v>0</v>
      </c>
      <c r="J210" s="130">
        <v>0</v>
      </c>
      <c r="K210" s="130">
        <v>0</v>
      </c>
      <c r="L210" s="130">
        <v>0</v>
      </c>
      <c r="M210" s="130">
        <v>0</v>
      </c>
      <c r="N210" s="130">
        <v>36328</v>
      </c>
      <c r="O210" s="130">
        <v>25000</v>
      </c>
      <c r="P210" s="130">
        <v>0</v>
      </c>
      <c r="Q210" s="130">
        <v>0</v>
      </c>
      <c r="R210" s="130">
        <v>0</v>
      </c>
      <c r="S210" s="130">
        <v>0</v>
      </c>
      <c r="T210" s="130">
        <v>0</v>
      </c>
      <c r="U210" s="130">
        <v>0</v>
      </c>
      <c r="V210" s="130">
        <v>20000</v>
      </c>
      <c r="W210" s="130">
        <v>0</v>
      </c>
      <c r="X210" s="130">
        <v>0</v>
      </c>
      <c r="Y210" s="94" t="s">
        <v>191</v>
      </c>
      <c r="Z210" s="94" t="s">
        <v>205</v>
      </c>
      <c r="AA210" s="94" t="s">
        <v>807</v>
      </c>
    </row>
    <row r="211" spans="1:27" x14ac:dyDescent="0.25">
      <c r="A211" s="94" t="s">
        <v>808</v>
      </c>
      <c r="B211" s="94" t="s">
        <v>809</v>
      </c>
      <c r="C211" s="94"/>
      <c r="D211" s="130">
        <v>0</v>
      </c>
      <c r="E211" s="130">
        <v>0</v>
      </c>
      <c r="F211" s="130">
        <v>0</v>
      </c>
      <c r="G211" s="130">
        <v>0</v>
      </c>
      <c r="H211" s="130">
        <v>0</v>
      </c>
      <c r="I211" s="130">
        <v>0</v>
      </c>
      <c r="J211" s="130">
        <v>0</v>
      </c>
      <c r="K211" s="130">
        <v>0</v>
      </c>
      <c r="L211" s="130">
        <v>0</v>
      </c>
      <c r="M211" s="130">
        <v>0</v>
      </c>
      <c r="N211" s="130">
        <v>60925</v>
      </c>
      <c r="O211" s="130">
        <v>0</v>
      </c>
      <c r="P211" s="130">
        <v>0</v>
      </c>
      <c r="Q211" s="130">
        <v>0</v>
      </c>
      <c r="R211" s="130">
        <v>0</v>
      </c>
      <c r="S211" s="130">
        <v>0</v>
      </c>
      <c r="T211" s="130">
        <v>0</v>
      </c>
      <c r="U211" s="130">
        <v>0</v>
      </c>
      <c r="V211" s="130">
        <v>0</v>
      </c>
      <c r="W211" s="130">
        <v>0</v>
      </c>
      <c r="X211" s="130">
        <v>0</v>
      </c>
      <c r="Y211" s="94" t="s">
        <v>191</v>
      </c>
      <c r="Z211" s="94" t="s">
        <v>212</v>
      </c>
      <c r="AA211" s="94" t="s">
        <v>810</v>
      </c>
    </row>
    <row r="212" spans="1:27" x14ac:dyDescent="0.25">
      <c r="A212" s="94" t="s">
        <v>811</v>
      </c>
      <c r="B212" s="94" t="s">
        <v>812</v>
      </c>
      <c r="C212" s="94"/>
      <c r="D212" s="130">
        <v>0</v>
      </c>
      <c r="E212" s="130">
        <v>0</v>
      </c>
      <c r="F212" s="130">
        <v>0</v>
      </c>
      <c r="G212" s="130">
        <v>0</v>
      </c>
      <c r="H212" s="130">
        <v>0</v>
      </c>
      <c r="I212" s="130">
        <v>0</v>
      </c>
      <c r="J212" s="130">
        <v>0</v>
      </c>
      <c r="K212" s="130">
        <v>0</v>
      </c>
      <c r="L212" s="130">
        <v>0</v>
      </c>
      <c r="M212" s="130">
        <v>0</v>
      </c>
      <c r="N212" s="130">
        <v>3443</v>
      </c>
      <c r="O212" s="130">
        <v>0</v>
      </c>
      <c r="P212" s="130">
        <v>0</v>
      </c>
      <c r="Q212" s="130">
        <v>0</v>
      </c>
      <c r="R212" s="130">
        <v>0</v>
      </c>
      <c r="S212" s="130">
        <v>0</v>
      </c>
      <c r="T212" s="130">
        <v>0</v>
      </c>
      <c r="U212" s="130">
        <v>0</v>
      </c>
      <c r="V212" s="130">
        <v>0</v>
      </c>
      <c r="W212" s="130">
        <v>0</v>
      </c>
      <c r="X212" s="130">
        <v>0</v>
      </c>
      <c r="Y212" s="94" t="s">
        <v>191</v>
      </c>
      <c r="Z212" s="94" t="s">
        <v>212</v>
      </c>
      <c r="AA212" s="94" t="s">
        <v>813</v>
      </c>
    </row>
    <row r="213" spans="1:27" x14ac:dyDescent="0.25">
      <c r="A213" s="94" t="s">
        <v>814</v>
      </c>
      <c r="B213" s="94" t="s">
        <v>815</v>
      </c>
      <c r="C213" s="94"/>
      <c r="D213" s="130">
        <v>0</v>
      </c>
      <c r="E213" s="130">
        <v>0</v>
      </c>
      <c r="F213" s="130">
        <v>0</v>
      </c>
      <c r="G213" s="130">
        <v>0</v>
      </c>
      <c r="H213" s="130">
        <v>0</v>
      </c>
      <c r="I213" s="130">
        <v>0</v>
      </c>
      <c r="J213" s="130">
        <v>266</v>
      </c>
      <c r="K213" s="130">
        <v>0</v>
      </c>
      <c r="L213" s="130">
        <v>0</v>
      </c>
      <c r="M213" s="130">
        <v>0</v>
      </c>
      <c r="N213" s="130">
        <v>203234</v>
      </c>
      <c r="O213" s="130">
        <v>0</v>
      </c>
      <c r="P213" s="130">
        <v>0</v>
      </c>
      <c r="Q213" s="130">
        <v>0</v>
      </c>
      <c r="R213" s="130">
        <v>0</v>
      </c>
      <c r="S213" s="130">
        <v>0</v>
      </c>
      <c r="T213" s="130">
        <v>0</v>
      </c>
      <c r="U213" s="130">
        <v>0</v>
      </c>
      <c r="V213" s="130">
        <v>7000</v>
      </c>
      <c r="W213" s="130">
        <v>0</v>
      </c>
      <c r="X213" s="130">
        <v>0</v>
      </c>
      <c r="Y213" s="94" t="s">
        <v>191</v>
      </c>
      <c r="Z213" s="94" t="s">
        <v>262</v>
      </c>
      <c r="AA213" s="94" t="s">
        <v>816</v>
      </c>
    </row>
    <row r="214" spans="1:27" x14ac:dyDescent="0.25">
      <c r="A214" s="94" t="s">
        <v>817</v>
      </c>
      <c r="B214" s="94" t="s">
        <v>818</v>
      </c>
      <c r="C214" s="94"/>
      <c r="D214" s="130">
        <v>0</v>
      </c>
      <c r="E214" s="130">
        <v>0</v>
      </c>
      <c r="F214" s="130">
        <v>0</v>
      </c>
      <c r="G214" s="130">
        <v>0</v>
      </c>
      <c r="H214" s="130">
        <v>0</v>
      </c>
      <c r="I214" s="130">
        <v>0</v>
      </c>
      <c r="J214" s="130">
        <v>0</v>
      </c>
      <c r="K214" s="130">
        <v>0</v>
      </c>
      <c r="L214" s="130">
        <v>0</v>
      </c>
      <c r="M214" s="130">
        <v>0</v>
      </c>
      <c r="N214" s="130">
        <v>10637</v>
      </c>
      <c r="O214" s="130">
        <v>0</v>
      </c>
      <c r="P214" s="130">
        <v>0</v>
      </c>
      <c r="Q214" s="130">
        <v>0</v>
      </c>
      <c r="R214" s="130">
        <v>0</v>
      </c>
      <c r="S214" s="130">
        <v>0</v>
      </c>
      <c r="T214" s="130">
        <v>0</v>
      </c>
      <c r="U214" s="130">
        <v>0</v>
      </c>
      <c r="V214" s="130">
        <v>0</v>
      </c>
      <c r="W214" s="130">
        <v>0</v>
      </c>
      <c r="X214" s="130">
        <v>0</v>
      </c>
      <c r="Y214" s="94" t="s">
        <v>191</v>
      </c>
      <c r="Z214" s="94" t="s">
        <v>249</v>
      </c>
      <c r="AA214" s="94" t="s">
        <v>819</v>
      </c>
    </row>
    <row r="215" spans="1:27" x14ac:dyDescent="0.25">
      <c r="A215" s="94" t="s">
        <v>820</v>
      </c>
      <c r="B215" s="94" t="s">
        <v>821</v>
      </c>
      <c r="C215" s="94"/>
      <c r="D215" s="130">
        <v>0</v>
      </c>
      <c r="E215" s="130">
        <v>0</v>
      </c>
      <c r="F215" s="130">
        <v>0</v>
      </c>
      <c r="G215" s="130">
        <v>0</v>
      </c>
      <c r="H215" s="130">
        <v>0</v>
      </c>
      <c r="I215" s="130">
        <v>0</v>
      </c>
      <c r="J215" s="130">
        <v>0</v>
      </c>
      <c r="K215" s="130">
        <v>0</v>
      </c>
      <c r="L215" s="130">
        <v>0</v>
      </c>
      <c r="M215" s="130">
        <v>0</v>
      </c>
      <c r="N215" s="130">
        <v>124720</v>
      </c>
      <c r="O215" s="130">
        <v>12000</v>
      </c>
      <c r="P215" s="130">
        <v>0</v>
      </c>
      <c r="Q215" s="130">
        <v>0</v>
      </c>
      <c r="R215" s="130">
        <v>0</v>
      </c>
      <c r="S215" s="130">
        <v>0</v>
      </c>
      <c r="T215" s="130">
        <v>0</v>
      </c>
      <c r="U215" s="130">
        <v>0</v>
      </c>
      <c r="V215" s="130">
        <v>0</v>
      </c>
      <c r="W215" s="130">
        <v>0</v>
      </c>
      <c r="X215" s="130">
        <v>0</v>
      </c>
      <c r="Y215" s="94" t="s">
        <v>191</v>
      </c>
      <c r="Z215" s="94" t="s">
        <v>205</v>
      </c>
      <c r="AA215" s="94" t="s">
        <v>822</v>
      </c>
    </row>
    <row r="216" spans="1:27" x14ac:dyDescent="0.25">
      <c r="A216" s="94" t="s">
        <v>823</v>
      </c>
      <c r="B216" s="94" t="s">
        <v>824</v>
      </c>
      <c r="C216" s="94"/>
      <c r="D216" s="130">
        <v>0</v>
      </c>
      <c r="E216" s="130">
        <v>0</v>
      </c>
      <c r="F216" s="130">
        <v>0</v>
      </c>
      <c r="G216" s="130">
        <v>0</v>
      </c>
      <c r="H216" s="130">
        <v>0</v>
      </c>
      <c r="I216" s="130">
        <v>0</v>
      </c>
      <c r="J216" s="130">
        <v>0</v>
      </c>
      <c r="K216" s="130">
        <v>0</v>
      </c>
      <c r="L216" s="130">
        <v>0</v>
      </c>
      <c r="M216" s="130">
        <v>0</v>
      </c>
      <c r="N216" s="130">
        <v>152565</v>
      </c>
      <c r="O216" s="130">
        <v>116100</v>
      </c>
      <c r="P216" s="130">
        <v>0</v>
      </c>
      <c r="Q216" s="130">
        <v>0</v>
      </c>
      <c r="R216" s="130">
        <v>0</v>
      </c>
      <c r="S216" s="130">
        <v>0</v>
      </c>
      <c r="T216" s="130">
        <v>0</v>
      </c>
      <c r="U216" s="130">
        <v>0</v>
      </c>
      <c r="V216" s="130">
        <v>9400</v>
      </c>
      <c r="W216" s="130">
        <v>0</v>
      </c>
      <c r="X216" s="130">
        <v>0</v>
      </c>
      <c r="Y216" s="94" t="s">
        <v>191</v>
      </c>
      <c r="Z216" s="94" t="s">
        <v>372</v>
      </c>
      <c r="AA216" s="94" t="s">
        <v>825</v>
      </c>
    </row>
    <row r="217" spans="1:27" x14ac:dyDescent="0.25">
      <c r="A217" s="94" t="s">
        <v>826</v>
      </c>
      <c r="B217" s="94" t="s">
        <v>827</v>
      </c>
      <c r="C217" s="94"/>
      <c r="D217" s="130">
        <v>0</v>
      </c>
      <c r="E217" s="130">
        <v>0</v>
      </c>
      <c r="F217" s="130">
        <v>0</v>
      </c>
      <c r="G217" s="130">
        <v>0</v>
      </c>
      <c r="H217" s="130">
        <v>0</v>
      </c>
      <c r="I217" s="130">
        <v>0</v>
      </c>
      <c r="J217" s="130">
        <v>0</v>
      </c>
      <c r="K217" s="130">
        <v>0</v>
      </c>
      <c r="L217" s="130">
        <v>0</v>
      </c>
      <c r="M217" s="130">
        <v>0</v>
      </c>
      <c r="N217" s="130">
        <v>8000</v>
      </c>
      <c r="O217" s="130">
        <v>10000</v>
      </c>
      <c r="P217" s="130">
        <v>0</v>
      </c>
      <c r="Q217" s="130">
        <v>0</v>
      </c>
      <c r="R217" s="130">
        <v>0</v>
      </c>
      <c r="S217" s="130">
        <v>0</v>
      </c>
      <c r="T217" s="130">
        <v>0</v>
      </c>
      <c r="U217" s="130">
        <v>0</v>
      </c>
      <c r="V217" s="130">
        <v>0</v>
      </c>
      <c r="W217" s="130">
        <v>0</v>
      </c>
      <c r="X217" s="130">
        <v>0</v>
      </c>
      <c r="Y217" s="94" t="s">
        <v>191</v>
      </c>
      <c r="Z217" s="94" t="s">
        <v>249</v>
      </c>
      <c r="AA217" s="94" t="s">
        <v>828</v>
      </c>
    </row>
    <row r="218" spans="1:27" x14ac:dyDescent="0.25">
      <c r="A218" s="94" t="s">
        <v>829</v>
      </c>
      <c r="B218" s="94" t="s">
        <v>830</v>
      </c>
      <c r="C218" s="94"/>
      <c r="D218" s="130">
        <v>0</v>
      </c>
      <c r="E218" s="130">
        <v>0</v>
      </c>
      <c r="F218" s="130">
        <v>0</v>
      </c>
      <c r="G218" s="130">
        <v>0</v>
      </c>
      <c r="H218" s="130">
        <v>0</v>
      </c>
      <c r="I218" s="130">
        <v>0</v>
      </c>
      <c r="J218" s="130">
        <v>0</v>
      </c>
      <c r="K218" s="130">
        <v>0</v>
      </c>
      <c r="L218" s="130">
        <v>0</v>
      </c>
      <c r="M218" s="130">
        <v>0</v>
      </c>
      <c r="N218" s="130">
        <v>0</v>
      </c>
      <c r="O218" s="130">
        <v>0</v>
      </c>
      <c r="P218" s="130">
        <v>0</v>
      </c>
      <c r="Q218" s="130">
        <v>0</v>
      </c>
      <c r="R218" s="130">
        <v>0</v>
      </c>
      <c r="S218" s="130">
        <v>0</v>
      </c>
      <c r="T218" s="130">
        <v>0</v>
      </c>
      <c r="U218" s="130">
        <v>0</v>
      </c>
      <c r="V218" s="130">
        <v>0</v>
      </c>
      <c r="W218" s="130">
        <v>0</v>
      </c>
      <c r="X218" s="130">
        <v>0</v>
      </c>
      <c r="Y218" s="94" t="s">
        <v>191</v>
      </c>
      <c r="Z218" s="94" t="s">
        <v>212</v>
      </c>
      <c r="AA218" s="94" t="s">
        <v>831</v>
      </c>
    </row>
    <row r="219" spans="1:27" x14ac:dyDescent="0.25">
      <c r="A219" s="94" t="s">
        <v>832</v>
      </c>
      <c r="B219" s="94" t="s">
        <v>833</v>
      </c>
      <c r="C219" s="94"/>
      <c r="D219" s="130">
        <v>0</v>
      </c>
      <c r="E219" s="130">
        <v>0</v>
      </c>
      <c r="F219" s="130">
        <v>0</v>
      </c>
      <c r="G219" s="130">
        <v>0</v>
      </c>
      <c r="H219" s="130">
        <v>0</v>
      </c>
      <c r="I219" s="130">
        <v>0</v>
      </c>
      <c r="J219" s="130">
        <v>0</v>
      </c>
      <c r="K219" s="130">
        <v>0</v>
      </c>
      <c r="L219" s="130">
        <v>0</v>
      </c>
      <c r="M219" s="130">
        <v>0</v>
      </c>
      <c r="N219" s="130">
        <v>54025</v>
      </c>
      <c r="O219" s="130">
        <v>8500</v>
      </c>
      <c r="P219" s="130">
        <v>0</v>
      </c>
      <c r="Q219" s="130">
        <v>0</v>
      </c>
      <c r="R219" s="130">
        <v>0</v>
      </c>
      <c r="S219" s="130">
        <v>0</v>
      </c>
      <c r="T219" s="130">
        <v>0</v>
      </c>
      <c r="U219" s="130">
        <v>0</v>
      </c>
      <c r="V219" s="130">
        <v>4300</v>
      </c>
      <c r="W219" s="130">
        <v>0</v>
      </c>
      <c r="X219" s="130">
        <v>0</v>
      </c>
      <c r="Y219" s="94" t="s">
        <v>191</v>
      </c>
      <c r="Z219" s="94" t="s">
        <v>212</v>
      </c>
      <c r="AA219" s="94" t="s">
        <v>834</v>
      </c>
    </row>
    <row r="220" spans="1:27" x14ac:dyDescent="0.25">
      <c r="A220" s="94" t="s">
        <v>835</v>
      </c>
      <c r="B220" s="94" t="s">
        <v>1775</v>
      </c>
      <c r="C220" s="94"/>
      <c r="D220" s="130">
        <v>0</v>
      </c>
      <c r="E220" s="130">
        <v>0</v>
      </c>
      <c r="F220" s="130">
        <v>0</v>
      </c>
      <c r="G220" s="130">
        <v>0</v>
      </c>
      <c r="H220" s="130">
        <v>0</v>
      </c>
      <c r="I220" s="130">
        <v>0</v>
      </c>
      <c r="J220" s="130">
        <v>0</v>
      </c>
      <c r="K220" s="130">
        <v>0</v>
      </c>
      <c r="L220" s="130">
        <v>0</v>
      </c>
      <c r="M220" s="130">
        <v>0</v>
      </c>
      <c r="N220" s="130">
        <v>629332</v>
      </c>
      <c r="O220" s="130">
        <v>113806</v>
      </c>
      <c r="P220" s="130">
        <v>0</v>
      </c>
      <c r="Q220" s="130">
        <v>2500</v>
      </c>
      <c r="R220" s="130">
        <v>0</v>
      </c>
      <c r="S220" s="130">
        <v>0</v>
      </c>
      <c r="T220" s="130">
        <v>0</v>
      </c>
      <c r="U220" s="130">
        <v>0</v>
      </c>
      <c r="V220" s="130">
        <v>0</v>
      </c>
      <c r="W220" s="130">
        <v>157000</v>
      </c>
      <c r="X220" s="130">
        <v>29500</v>
      </c>
      <c r="Y220" s="94" t="s">
        <v>193</v>
      </c>
      <c r="Z220" s="94" t="s">
        <v>205</v>
      </c>
      <c r="AA220" s="94" t="s">
        <v>837</v>
      </c>
    </row>
    <row r="221" spans="1:27" x14ac:dyDescent="0.25">
      <c r="A221" s="94" t="s">
        <v>838</v>
      </c>
      <c r="B221" s="94" t="s">
        <v>839</v>
      </c>
      <c r="C221" s="94"/>
      <c r="D221" s="130">
        <v>0</v>
      </c>
      <c r="E221" s="130">
        <v>0</v>
      </c>
      <c r="F221" s="130">
        <v>0</v>
      </c>
      <c r="G221" s="130">
        <v>0</v>
      </c>
      <c r="H221" s="130">
        <v>0</v>
      </c>
      <c r="I221" s="130">
        <v>0</v>
      </c>
      <c r="J221" s="130">
        <v>0</v>
      </c>
      <c r="K221" s="130">
        <v>0</v>
      </c>
      <c r="L221" s="130">
        <v>0</v>
      </c>
      <c r="M221" s="130">
        <v>0</v>
      </c>
      <c r="N221" s="130">
        <v>214449</v>
      </c>
      <c r="O221" s="130">
        <v>22000</v>
      </c>
      <c r="P221" s="130">
        <v>0</v>
      </c>
      <c r="Q221" s="130">
        <v>0</v>
      </c>
      <c r="R221" s="130">
        <v>0</v>
      </c>
      <c r="S221" s="130">
        <v>0</v>
      </c>
      <c r="T221" s="130">
        <v>0</v>
      </c>
      <c r="U221" s="130">
        <v>0</v>
      </c>
      <c r="V221" s="130">
        <v>26000</v>
      </c>
      <c r="W221" s="130">
        <v>0</v>
      </c>
      <c r="X221" s="130">
        <v>0</v>
      </c>
      <c r="Y221" s="94" t="s">
        <v>191</v>
      </c>
      <c r="Z221" s="94" t="s">
        <v>262</v>
      </c>
      <c r="AA221" s="94" t="s">
        <v>840</v>
      </c>
    </row>
    <row r="222" spans="1:27" x14ac:dyDescent="0.25">
      <c r="A222" s="94" t="s">
        <v>841</v>
      </c>
      <c r="B222" s="94" t="s">
        <v>842</v>
      </c>
      <c r="C222" s="94"/>
      <c r="D222" s="130">
        <v>0</v>
      </c>
      <c r="E222" s="130">
        <v>0</v>
      </c>
      <c r="F222" s="130">
        <v>0</v>
      </c>
      <c r="G222" s="130">
        <v>0</v>
      </c>
      <c r="H222" s="130">
        <v>0</v>
      </c>
      <c r="I222" s="130">
        <v>0</v>
      </c>
      <c r="J222" s="130">
        <v>0</v>
      </c>
      <c r="K222" s="130">
        <v>0</v>
      </c>
      <c r="L222" s="130">
        <v>0</v>
      </c>
      <c r="M222" s="130">
        <v>0</v>
      </c>
      <c r="N222" s="130">
        <v>75952</v>
      </c>
      <c r="O222" s="130">
        <v>0</v>
      </c>
      <c r="P222" s="130">
        <v>0</v>
      </c>
      <c r="Q222" s="130">
        <v>0</v>
      </c>
      <c r="R222" s="130">
        <v>0</v>
      </c>
      <c r="S222" s="130">
        <v>0</v>
      </c>
      <c r="T222" s="130">
        <v>0</v>
      </c>
      <c r="U222" s="130">
        <v>0</v>
      </c>
      <c r="V222" s="130">
        <v>0</v>
      </c>
      <c r="W222" s="130">
        <v>0</v>
      </c>
      <c r="X222" s="130">
        <v>0</v>
      </c>
      <c r="Y222" s="94" t="s">
        <v>191</v>
      </c>
      <c r="Z222" s="94" t="s">
        <v>212</v>
      </c>
      <c r="AA222" s="94" t="s">
        <v>843</v>
      </c>
    </row>
    <row r="223" spans="1:27" x14ac:dyDescent="0.25">
      <c r="A223" s="94" t="s">
        <v>844</v>
      </c>
      <c r="B223" s="94" t="s">
        <v>845</v>
      </c>
      <c r="C223" s="94"/>
      <c r="D223" s="130">
        <v>0</v>
      </c>
      <c r="E223" s="130">
        <v>0</v>
      </c>
      <c r="F223" s="130">
        <v>0</v>
      </c>
      <c r="G223" s="130">
        <v>0</v>
      </c>
      <c r="H223" s="130">
        <v>0</v>
      </c>
      <c r="I223" s="130">
        <v>0</v>
      </c>
      <c r="J223" s="130">
        <v>0</v>
      </c>
      <c r="K223" s="130">
        <v>0</v>
      </c>
      <c r="L223" s="130">
        <v>0</v>
      </c>
      <c r="M223" s="130">
        <v>0</v>
      </c>
      <c r="N223" s="130">
        <v>0</v>
      </c>
      <c r="O223" s="130">
        <v>0</v>
      </c>
      <c r="P223" s="130">
        <v>0</v>
      </c>
      <c r="Q223" s="130">
        <v>0</v>
      </c>
      <c r="R223" s="130">
        <v>0</v>
      </c>
      <c r="S223" s="130">
        <v>0</v>
      </c>
      <c r="T223" s="130">
        <v>0</v>
      </c>
      <c r="U223" s="130">
        <v>0</v>
      </c>
      <c r="V223" s="130">
        <v>0</v>
      </c>
      <c r="W223" s="130">
        <v>0</v>
      </c>
      <c r="X223" s="130">
        <v>0</v>
      </c>
      <c r="Y223" s="94" t="s">
        <v>191</v>
      </c>
      <c r="Z223" s="94" t="s">
        <v>212</v>
      </c>
      <c r="AA223" s="94" t="s">
        <v>846</v>
      </c>
    </row>
    <row r="224" spans="1:27" x14ac:dyDescent="0.25">
      <c r="A224" s="94" t="s">
        <v>847</v>
      </c>
      <c r="B224" s="94" t="s">
        <v>848</v>
      </c>
      <c r="C224" s="94"/>
      <c r="D224" s="130">
        <v>0</v>
      </c>
      <c r="E224" s="130">
        <v>0</v>
      </c>
      <c r="F224" s="130">
        <v>0</v>
      </c>
      <c r="G224" s="130">
        <v>0</v>
      </c>
      <c r="H224" s="130">
        <v>0</v>
      </c>
      <c r="I224" s="130">
        <v>0</v>
      </c>
      <c r="J224" s="130">
        <v>0</v>
      </c>
      <c r="K224" s="130">
        <v>0</v>
      </c>
      <c r="L224" s="130">
        <v>0</v>
      </c>
      <c r="M224" s="130">
        <v>0</v>
      </c>
      <c r="N224" s="130">
        <v>141123</v>
      </c>
      <c r="O224" s="130">
        <v>47000</v>
      </c>
      <c r="P224" s="130">
        <v>0</v>
      </c>
      <c r="Q224" s="130">
        <v>0</v>
      </c>
      <c r="R224" s="130">
        <v>0</v>
      </c>
      <c r="S224" s="130">
        <v>0</v>
      </c>
      <c r="T224" s="130">
        <v>0</v>
      </c>
      <c r="U224" s="130">
        <v>0</v>
      </c>
      <c r="V224" s="130">
        <v>0</v>
      </c>
      <c r="W224" s="130">
        <v>24000</v>
      </c>
      <c r="X224" s="130">
        <v>0</v>
      </c>
      <c r="Y224" s="94" t="s">
        <v>191</v>
      </c>
      <c r="Z224" s="94" t="s">
        <v>262</v>
      </c>
      <c r="AA224" s="94" t="s">
        <v>849</v>
      </c>
    </row>
    <row r="225" spans="1:27" x14ac:dyDescent="0.25">
      <c r="A225" s="94" t="s">
        <v>850</v>
      </c>
      <c r="B225" s="94" t="s">
        <v>851</v>
      </c>
      <c r="C225" s="94"/>
      <c r="D225" s="130">
        <v>0</v>
      </c>
      <c r="E225" s="130">
        <v>0</v>
      </c>
      <c r="F225" s="130">
        <v>0</v>
      </c>
      <c r="G225" s="130">
        <v>0</v>
      </c>
      <c r="H225" s="130">
        <v>0</v>
      </c>
      <c r="I225" s="130">
        <v>0</v>
      </c>
      <c r="J225" s="130">
        <v>0</v>
      </c>
      <c r="K225" s="130">
        <v>0</v>
      </c>
      <c r="L225" s="130">
        <v>0</v>
      </c>
      <c r="M225" s="130">
        <v>0</v>
      </c>
      <c r="N225" s="130">
        <v>14574</v>
      </c>
      <c r="O225" s="130">
        <v>0</v>
      </c>
      <c r="P225" s="130">
        <v>0</v>
      </c>
      <c r="Q225" s="130">
        <v>0</v>
      </c>
      <c r="R225" s="130">
        <v>0</v>
      </c>
      <c r="S225" s="130">
        <v>0</v>
      </c>
      <c r="T225" s="130">
        <v>0</v>
      </c>
      <c r="U225" s="130">
        <v>0</v>
      </c>
      <c r="V225" s="130">
        <v>0</v>
      </c>
      <c r="W225" s="130">
        <v>0</v>
      </c>
      <c r="X225" s="130">
        <v>0</v>
      </c>
      <c r="Y225" s="94" t="s">
        <v>191</v>
      </c>
      <c r="Z225" s="94" t="s">
        <v>249</v>
      </c>
      <c r="AA225" s="94" t="s">
        <v>852</v>
      </c>
    </row>
    <row r="226" spans="1:27" x14ac:dyDescent="0.25">
      <c r="A226" s="94" t="s">
        <v>853</v>
      </c>
      <c r="B226" s="94" t="s">
        <v>854</v>
      </c>
      <c r="C226" s="94"/>
      <c r="D226" s="130">
        <v>0</v>
      </c>
      <c r="E226" s="130">
        <v>0</v>
      </c>
      <c r="F226" s="130">
        <v>0</v>
      </c>
      <c r="G226" s="130">
        <v>0</v>
      </c>
      <c r="H226" s="130">
        <v>0</v>
      </c>
      <c r="I226" s="130">
        <v>0</v>
      </c>
      <c r="J226" s="130">
        <v>0</v>
      </c>
      <c r="K226" s="130">
        <v>0</v>
      </c>
      <c r="L226" s="130">
        <v>0</v>
      </c>
      <c r="M226" s="130">
        <v>0</v>
      </c>
      <c r="N226" s="130">
        <v>65377</v>
      </c>
      <c r="O226" s="130">
        <v>0</v>
      </c>
      <c r="P226" s="130">
        <v>0</v>
      </c>
      <c r="Q226" s="130">
        <v>0</v>
      </c>
      <c r="R226" s="130">
        <v>0</v>
      </c>
      <c r="S226" s="130">
        <v>0</v>
      </c>
      <c r="T226" s="130">
        <v>0</v>
      </c>
      <c r="U226" s="130">
        <v>0</v>
      </c>
      <c r="V226" s="130">
        <v>0</v>
      </c>
      <c r="W226" s="130">
        <v>5500</v>
      </c>
      <c r="X226" s="130">
        <v>0</v>
      </c>
      <c r="Y226" s="94" t="s">
        <v>191</v>
      </c>
      <c r="Z226" s="94" t="s">
        <v>249</v>
      </c>
      <c r="AA226" s="94" t="s">
        <v>855</v>
      </c>
    </row>
    <row r="227" spans="1:27" x14ac:dyDescent="0.25">
      <c r="A227" s="94" t="s">
        <v>856</v>
      </c>
      <c r="B227" s="94" t="s">
        <v>857</v>
      </c>
      <c r="C227" s="94"/>
      <c r="D227" s="130">
        <v>0</v>
      </c>
      <c r="E227" s="130">
        <v>0</v>
      </c>
      <c r="F227" s="130">
        <v>0</v>
      </c>
      <c r="G227" s="130">
        <v>0</v>
      </c>
      <c r="H227" s="130">
        <v>0</v>
      </c>
      <c r="I227" s="130">
        <v>0</v>
      </c>
      <c r="J227" s="130">
        <v>0</v>
      </c>
      <c r="K227" s="130">
        <v>0</v>
      </c>
      <c r="L227" s="130">
        <v>0</v>
      </c>
      <c r="M227" s="130">
        <v>0</v>
      </c>
      <c r="N227" s="130">
        <v>40479</v>
      </c>
      <c r="O227" s="130">
        <v>0</v>
      </c>
      <c r="P227" s="130">
        <v>0</v>
      </c>
      <c r="Q227" s="130">
        <v>0</v>
      </c>
      <c r="R227" s="130">
        <v>0</v>
      </c>
      <c r="S227" s="130">
        <v>0</v>
      </c>
      <c r="T227" s="130">
        <v>0</v>
      </c>
      <c r="U227" s="130">
        <v>0</v>
      </c>
      <c r="V227" s="130">
        <v>0</v>
      </c>
      <c r="W227" s="130">
        <v>0</v>
      </c>
      <c r="X227" s="130">
        <v>0</v>
      </c>
      <c r="Y227" s="94" t="s">
        <v>191</v>
      </c>
      <c r="Z227" s="94" t="s">
        <v>212</v>
      </c>
      <c r="AA227" s="94" t="s">
        <v>858</v>
      </c>
    </row>
    <row r="228" spans="1:27" x14ac:dyDescent="0.25">
      <c r="A228" s="94" t="s">
        <v>859</v>
      </c>
      <c r="B228" s="94" t="s">
        <v>860</v>
      </c>
      <c r="C228" s="94"/>
      <c r="D228" s="130">
        <v>0</v>
      </c>
      <c r="E228" s="130">
        <v>0</v>
      </c>
      <c r="F228" s="130">
        <v>0</v>
      </c>
      <c r="G228" s="130">
        <v>0</v>
      </c>
      <c r="H228" s="130">
        <v>0</v>
      </c>
      <c r="I228" s="130">
        <v>0</v>
      </c>
      <c r="J228" s="130">
        <v>0</v>
      </c>
      <c r="K228" s="130">
        <v>0</v>
      </c>
      <c r="L228" s="130">
        <v>0</v>
      </c>
      <c r="M228" s="130">
        <v>0</v>
      </c>
      <c r="N228" s="130">
        <v>0</v>
      </c>
      <c r="O228" s="130">
        <v>9520</v>
      </c>
      <c r="P228" s="130">
        <v>0</v>
      </c>
      <c r="Q228" s="130">
        <v>0</v>
      </c>
      <c r="R228" s="130">
        <v>0</v>
      </c>
      <c r="S228" s="130">
        <v>0</v>
      </c>
      <c r="T228" s="130">
        <v>0</v>
      </c>
      <c r="U228" s="130">
        <v>0</v>
      </c>
      <c r="V228" s="130">
        <v>0</v>
      </c>
      <c r="W228" s="130">
        <v>0</v>
      </c>
      <c r="X228" s="130">
        <v>0</v>
      </c>
      <c r="Y228" s="94" t="s">
        <v>191</v>
      </c>
      <c r="Z228" s="94" t="s">
        <v>212</v>
      </c>
      <c r="AA228" s="94" t="s">
        <v>861</v>
      </c>
    </row>
    <row r="229" spans="1:27" x14ac:dyDescent="0.25">
      <c r="A229" s="94" t="s">
        <v>862</v>
      </c>
      <c r="B229" s="94" t="s">
        <v>1776</v>
      </c>
      <c r="C229" s="94"/>
      <c r="D229" s="130">
        <v>0</v>
      </c>
      <c r="E229" s="130">
        <v>0</v>
      </c>
      <c r="F229" s="130">
        <v>0</v>
      </c>
      <c r="G229" s="130">
        <v>0</v>
      </c>
      <c r="H229" s="130">
        <v>0</v>
      </c>
      <c r="I229" s="130">
        <v>0</v>
      </c>
      <c r="J229" s="130">
        <v>175</v>
      </c>
      <c r="K229" s="130">
        <v>0</v>
      </c>
      <c r="L229" s="130">
        <v>0</v>
      </c>
      <c r="M229" s="130">
        <v>0</v>
      </c>
      <c r="N229" s="130">
        <v>99260</v>
      </c>
      <c r="O229" s="130">
        <v>69900</v>
      </c>
      <c r="P229" s="130">
        <v>0</v>
      </c>
      <c r="Q229" s="130">
        <v>0</v>
      </c>
      <c r="R229" s="130">
        <v>0</v>
      </c>
      <c r="S229" s="130">
        <v>0</v>
      </c>
      <c r="T229" s="130">
        <v>0</v>
      </c>
      <c r="U229" s="130">
        <v>0</v>
      </c>
      <c r="V229" s="130">
        <v>29500</v>
      </c>
      <c r="W229" s="130">
        <v>0</v>
      </c>
      <c r="X229" s="130">
        <v>0</v>
      </c>
      <c r="Y229" s="94" t="s">
        <v>193</v>
      </c>
      <c r="Z229" s="94" t="s">
        <v>205</v>
      </c>
      <c r="AA229" s="94" t="s">
        <v>864</v>
      </c>
    </row>
    <row r="230" spans="1:27" x14ac:dyDescent="0.25">
      <c r="A230" s="94" t="s">
        <v>865</v>
      </c>
      <c r="B230" s="94" t="s">
        <v>866</v>
      </c>
      <c r="C230" s="94"/>
      <c r="D230" s="130">
        <v>0</v>
      </c>
      <c r="E230" s="130">
        <v>0</v>
      </c>
      <c r="F230" s="130">
        <v>0</v>
      </c>
      <c r="G230" s="130">
        <v>0</v>
      </c>
      <c r="H230" s="130">
        <v>0</v>
      </c>
      <c r="I230" s="130">
        <v>0</v>
      </c>
      <c r="J230" s="130">
        <v>0</v>
      </c>
      <c r="K230" s="130">
        <v>0</v>
      </c>
      <c r="L230" s="130">
        <v>0</v>
      </c>
      <c r="M230" s="130">
        <v>0</v>
      </c>
      <c r="N230" s="130">
        <v>187764</v>
      </c>
      <c r="O230" s="130">
        <v>9000</v>
      </c>
      <c r="P230" s="130">
        <v>0</v>
      </c>
      <c r="Q230" s="130">
        <v>0</v>
      </c>
      <c r="R230" s="130">
        <v>0</v>
      </c>
      <c r="S230" s="130">
        <v>0</v>
      </c>
      <c r="T230" s="130">
        <v>0</v>
      </c>
      <c r="U230" s="130">
        <v>0</v>
      </c>
      <c r="V230" s="130">
        <v>0</v>
      </c>
      <c r="W230" s="130">
        <v>0</v>
      </c>
      <c r="X230" s="130">
        <v>3600</v>
      </c>
      <c r="Y230" s="94" t="s">
        <v>191</v>
      </c>
      <c r="Z230" s="94" t="s">
        <v>212</v>
      </c>
      <c r="AA230" s="94" t="s">
        <v>867</v>
      </c>
    </row>
    <row r="231" spans="1:27" x14ac:dyDescent="0.25">
      <c r="A231" s="94" t="s">
        <v>868</v>
      </c>
      <c r="B231" s="94" t="s">
        <v>869</v>
      </c>
      <c r="C231" s="94"/>
      <c r="D231" s="130">
        <v>0</v>
      </c>
      <c r="E231" s="130">
        <v>0</v>
      </c>
      <c r="F231" s="130">
        <v>0</v>
      </c>
      <c r="G231" s="130">
        <v>0</v>
      </c>
      <c r="H231" s="130">
        <v>0</v>
      </c>
      <c r="I231" s="130">
        <v>0</v>
      </c>
      <c r="J231" s="130">
        <v>0</v>
      </c>
      <c r="K231" s="130">
        <v>0</v>
      </c>
      <c r="L231" s="130">
        <v>0</v>
      </c>
      <c r="M231" s="130">
        <v>0</v>
      </c>
      <c r="N231" s="130">
        <v>175988</v>
      </c>
      <c r="O231" s="130">
        <v>5000</v>
      </c>
      <c r="P231" s="130">
        <v>0</v>
      </c>
      <c r="Q231" s="130">
        <v>0</v>
      </c>
      <c r="R231" s="130">
        <v>0</v>
      </c>
      <c r="S231" s="130">
        <v>0</v>
      </c>
      <c r="T231" s="130">
        <v>0</v>
      </c>
      <c r="U231" s="130">
        <v>0</v>
      </c>
      <c r="V231" s="130">
        <v>0</v>
      </c>
      <c r="W231" s="130">
        <v>102000</v>
      </c>
      <c r="X231" s="130">
        <v>0</v>
      </c>
      <c r="Y231" s="94" t="s">
        <v>191</v>
      </c>
      <c r="Z231" s="94" t="s">
        <v>205</v>
      </c>
      <c r="AA231" s="94" t="s">
        <v>870</v>
      </c>
    </row>
    <row r="232" spans="1:27" x14ac:dyDescent="0.25">
      <c r="A232" s="94" t="s">
        <v>871</v>
      </c>
      <c r="B232" s="94" t="s">
        <v>872</v>
      </c>
      <c r="C232" s="94"/>
      <c r="D232" s="130">
        <v>0</v>
      </c>
      <c r="E232" s="130">
        <v>0</v>
      </c>
      <c r="F232" s="130">
        <v>0</v>
      </c>
      <c r="G232" s="130">
        <v>0</v>
      </c>
      <c r="H232" s="130">
        <v>0</v>
      </c>
      <c r="I232" s="130">
        <v>0</v>
      </c>
      <c r="J232" s="130">
        <v>0</v>
      </c>
      <c r="K232" s="130">
        <v>0</v>
      </c>
      <c r="L232" s="130">
        <v>0</v>
      </c>
      <c r="M232" s="130">
        <v>0</v>
      </c>
      <c r="N232" s="130">
        <v>1250</v>
      </c>
      <c r="O232" s="130">
        <v>0</v>
      </c>
      <c r="P232" s="130">
        <v>0</v>
      </c>
      <c r="Q232" s="130">
        <v>0</v>
      </c>
      <c r="R232" s="130">
        <v>0</v>
      </c>
      <c r="S232" s="130">
        <v>0</v>
      </c>
      <c r="T232" s="130">
        <v>0</v>
      </c>
      <c r="U232" s="130">
        <v>0</v>
      </c>
      <c r="V232" s="130">
        <v>0</v>
      </c>
      <c r="W232" s="130">
        <v>0</v>
      </c>
      <c r="X232" s="130">
        <v>0</v>
      </c>
      <c r="Y232" s="94" t="s">
        <v>191</v>
      </c>
      <c r="Z232" s="94" t="s">
        <v>205</v>
      </c>
      <c r="AA232" s="94" t="s">
        <v>873</v>
      </c>
    </row>
    <row r="233" spans="1:27" x14ac:dyDescent="0.25">
      <c r="A233" s="94" t="s">
        <v>874</v>
      </c>
      <c r="B233" s="94" t="s">
        <v>875</v>
      </c>
      <c r="C233" s="94"/>
      <c r="D233" s="130">
        <v>0</v>
      </c>
      <c r="E233" s="130">
        <v>0</v>
      </c>
      <c r="F233" s="130">
        <v>0</v>
      </c>
      <c r="G233" s="130">
        <v>0</v>
      </c>
      <c r="H233" s="130">
        <v>0</v>
      </c>
      <c r="I233" s="130">
        <v>0</v>
      </c>
      <c r="J233" s="130">
        <v>0</v>
      </c>
      <c r="K233" s="130">
        <v>0</v>
      </c>
      <c r="L233" s="130">
        <v>0</v>
      </c>
      <c r="M233" s="130">
        <v>0</v>
      </c>
      <c r="N233" s="130">
        <v>213721</v>
      </c>
      <c r="O233" s="130">
        <v>0</v>
      </c>
      <c r="P233" s="130">
        <v>0</v>
      </c>
      <c r="Q233" s="130">
        <v>0</v>
      </c>
      <c r="R233" s="130">
        <v>0</v>
      </c>
      <c r="S233" s="130">
        <v>0</v>
      </c>
      <c r="T233" s="130">
        <v>0</v>
      </c>
      <c r="U233" s="130">
        <v>0</v>
      </c>
      <c r="V233" s="130">
        <v>0</v>
      </c>
      <c r="W233" s="130">
        <v>20000</v>
      </c>
      <c r="X233" s="130">
        <v>78500</v>
      </c>
      <c r="Y233" s="94" t="s">
        <v>191</v>
      </c>
      <c r="Z233" s="94" t="s">
        <v>406</v>
      </c>
      <c r="AA233" s="94" t="s">
        <v>876</v>
      </c>
    </row>
    <row r="234" spans="1:27" x14ac:dyDescent="0.25">
      <c r="A234" s="94" t="s">
        <v>877</v>
      </c>
      <c r="B234" s="94" t="s">
        <v>878</v>
      </c>
      <c r="C234" s="94"/>
      <c r="D234" s="130">
        <v>0</v>
      </c>
      <c r="E234" s="130">
        <v>0</v>
      </c>
      <c r="F234" s="130">
        <v>0</v>
      </c>
      <c r="G234" s="130">
        <v>0</v>
      </c>
      <c r="H234" s="130">
        <v>0</v>
      </c>
      <c r="I234" s="130">
        <v>0</v>
      </c>
      <c r="J234" s="130">
        <v>0</v>
      </c>
      <c r="K234" s="130">
        <v>0</v>
      </c>
      <c r="L234" s="130">
        <v>0</v>
      </c>
      <c r="M234" s="130">
        <v>0</v>
      </c>
      <c r="N234" s="130">
        <v>268843</v>
      </c>
      <c r="O234" s="130">
        <v>0</v>
      </c>
      <c r="P234" s="130">
        <v>0</v>
      </c>
      <c r="Q234" s="130">
        <v>0</v>
      </c>
      <c r="R234" s="130">
        <v>0</v>
      </c>
      <c r="S234" s="130">
        <v>0</v>
      </c>
      <c r="T234" s="130">
        <v>0</v>
      </c>
      <c r="U234" s="130">
        <v>0</v>
      </c>
      <c r="V234" s="130">
        <v>0</v>
      </c>
      <c r="W234" s="130">
        <v>0</v>
      </c>
      <c r="X234" s="130">
        <v>0</v>
      </c>
      <c r="Y234" s="94" t="s">
        <v>191</v>
      </c>
      <c r="Z234" s="94" t="s">
        <v>406</v>
      </c>
      <c r="AA234" s="94" t="s">
        <v>879</v>
      </c>
    </row>
    <row r="235" spans="1:27" x14ac:dyDescent="0.25">
      <c r="A235" s="94" t="s">
        <v>880</v>
      </c>
      <c r="B235" s="94" t="s">
        <v>881</v>
      </c>
      <c r="C235" s="94"/>
      <c r="D235" s="130">
        <v>0</v>
      </c>
      <c r="E235" s="130">
        <v>0</v>
      </c>
      <c r="F235" s="130">
        <v>0</v>
      </c>
      <c r="G235" s="130">
        <v>0</v>
      </c>
      <c r="H235" s="130">
        <v>0</v>
      </c>
      <c r="I235" s="130">
        <v>0</v>
      </c>
      <c r="J235" s="130">
        <v>0</v>
      </c>
      <c r="K235" s="130">
        <v>0</v>
      </c>
      <c r="L235" s="130">
        <v>0</v>
      </c>
      <c r="M235" s="130">
        <v>0</v>
      </c>
      <c r="N235" s="130">
        <v>485944</v>
      </c>
      <c r="O235" s="130">
        <v>351800</v>
      </c>
      <c r="P235" s="130">
        <v>0</v>
      </c>
      <c r="Q235" s="130">
        <v>43162</v>
      </c>
      <c r="R235" s="130">
        <v>0</v>
      </c>
      <c r="S235" s="130">
        <v>0</v>
      </c>
      <c r="T235" s="130">
        <v>0</v>
      </c>
      <c r="U235" s="130">
        <v>0</v>
      </c>
      <c r="V235" s="130">
        <v>20000</v>
      </c>
      <c r="W235" s="130">
        <v>0</v>
      </c>
      <c r="X235" s="130">
        <v>0</v>
      </c>
      <c r="Y235" s="94" t="s">
        <v>191</v>
      </c>
      <c r="Z235" s="94" t="s">
        <v>372</v>
      </c>
      <c r="AA235" s="94" t="s">
        <v>882</v>
      </c>
    </row>
    <row r="236" spans="1:27" x14ac:dyDescent="0.25">
      <c r="A236" s="94" t="s">
        <v>883</v>
      </c>
      <c r="B236" s="94" t="s">
        <v>884</v>
      </c>
      <c r="C236" s="94"/>
      <c r="D236" s="130">
        <v>0</v>
      </c>
      <c r="E236" s="130">
        <v>0</v>
      </c>
      <c r="F236" s="130">
        <v>0</v>
      </c>
      <c r="G236" s="130">
        <v>0</v>
      </c>
      <c r="H236" s="130">
        <v>0</v>
      </c>
      <c r="I236" s="130">
        <v>0</v>
      </c>
      <c r="J236" s="130">
        <v>0</v>
      </c>
      <c r="K236" s="130">
        <v>0</v>
      </c>
      <c r="L236" s="130">
        <v>0</v>
      </c>
      <c r="M236" s="130">
        <v>0</v>
      </c>
      <c r="N236" s="130">
        <v>2425</v>
      </c>
      <c r="O236" s="130">
        <v>0</v>
      </c>
      <c r="P236" s="130">
        <v>0</v>
      </c>
      <c r="Q236" s="130">
        <v>0</v>
      </c>
      <c r="R236" s="130">
        <v>0</v>
      </c>
      <c r="S236" s="130">
        <v>0</v>
      </c>
      <c r="T236" s="130">
        <v>0</v>
      </c>
      <c r="U236" s="130">
        <v>0</v>
      </c>
      <c r="V236" s="130">
        <v>0</v>
      </c>
      <c r="W236" s="130">
        <v>0</v>
      </c>
      <c r="X236" s="130">
        <v>0</v>
      </c>
      <c r="Y236" s="94" t="s">
        <v>191</v>
      </c>
      <c r="Z236" s="94" t="s">
        <v>249</v>
      </c>
      <c r="AA236" s="94" t="s">
        <v>885</v>
      </c>
    </row>
    <row r="237" spans="1:27" x14ac:dyDescent="0.25">
      <c r="A237" s="94" t="s">
        <v>886</v>
      </c>
      <c r="B237" s="94" t="s">
        <v>887</v>
      </c>
      <c r="C237" s="94"/>
      <c r="D237" s="130">
        <v>27</v>
      </c>
      <c r="E237" s="130">
        <v>0</v>
      </c>
      <c r="F237" s="130">
        <v>0</v>
      </c>
      <c r="G237" s="130">
        <v>0</v>
      </c>
      <c r="H237" s="130">
        <v>0</v>
      </c>
      <c r="I237" s="130">
        <v>0</v>
      </c>
      <c r="J237" s="130">
        <v>0</v>
      </c>
      <c r="K237" s="130">
        <v>0</v>
      </c>
      <c r="L237" s="130">
        <v>0</v>
      </c>
      <c r="M237" s="130">
        <v>0</v>
      </c>
      <c r="N237" s="130">
        <v>0</v>
      </c>
      <c r="O237" s="130">
        <v>0</v>
      </c>
      <c r="P237" s="130">
        <v>0</v>
      </c>
      <c r="Q237" s="130">
        <v>0</v>
      </c>
      <c r="R237" s="130">
        <v>0</v>
      </c>
      <c r="S237" s="130">
        <v>0</v>
      </c>
      <c r="T237" s="130">
        <v>0</v>
      </c>
      <c r="U237" s="130">
        <v>0</v>
      </c>
      <c r="V237" s="130">
        <v>0</v>
      </c>
      <c r="W237" s="130">
        <v>0</v>
      </c>
      <c r="X237" s="130">
        <v>0</v>
      </c>
      <c r="Y237" s="94" t="s">
        <v>191</v>
      </c>
      <c r="Z237" s="94" t="s">
        <v>249</v>
      </c>
      <c r="AA237" s="94" t="s">
        <v>888</v>
      </c>
    </row>
    <row r="238" spans="1:27" x14ac:dyDescent="0.25">
      <c r="A238" s="94" t="s">
        <v>889</v>
      </c>
      <c r="B238" s="94" t="s">
        <v>890</v>
      </c>
      <c r="C238" s="94"/>
      <c r="D238" s="130">
        <v>0</v>
      </c>
      <c r="E238" s="130">
        <v>0</v>
      </c>
      <c r="F238" s="130">
        <v>0</v>
      </c>
      <c r="G238" s="130">
        <v>0</v>
      </c>
      <c r="H238" s="130">
        <v>0</v>
      </c>
      <c r="I238" s="130">
        <v>0</v>
      </c>
      <c r="J238" s="130">
        <v>0</v>
      </c>
      <c r="K238" s="130">
        <v>0</v>
      </c>
      <c r="L238" s="130">
        <v>0</v>
      </c>
      <c r="M238" s="130">
        <v>0</v>
      </c>
      <c r="N238" s="130">
        <v>103103</v>
      </c>
      <c r="O238" s="130">
        <v>0</v>
      </c>
      <c r="P238" s="130">
        <v>0</v>
      </c>
      <c r="Q238" s="130">
        <v>0</v>
      </c>
      <c r="R238" s="130">
        <v>0</v>
      </c>
      <c r="S238" s="130">
        <v>1890</v>
      </c>
      <c r="T238" s="130">
        <v>0</v>
      </c>
      <c r="U238" s="130">
        <v>0</v>
      </c>
      <c r="V238" s="130">
        <v>0</v>
      </c>
      <c r="W238" s="130">
        <v>0</v>
      </c>
      <c r="X238" s="130">
        <v>3500</v>
      </c>
      <c r="Y238" s="94" t="s">
        <v>191</v>
      </c>
      <c r="Z238" s="94" t="s">
        <v>212</v>
      </c>
      <c r="AA238" s="94" t="s">
        <v>891</v>
      </c>
    </row>
    <row r="239" spans="1:27" x14ac:dyDescent="0.25">
      <c r="A239" s="94" t="s">
        <v>892</v>
      </c>
      <c r="B239" s="94" t="s">
        <v>893</v>
      </c>
      <c r="C239" s="94"/>
      <c r="D239" s="130">
        <v>0</v>
      </c>
      <c r="E239" s="130">
        <v>0</v>
      </c>
      <c r="F239" s="130">
        <v>0</v>
      </c>
      <c r="G239" s="130">
        <v>0</v>
      </c>
      <c r="H239" s="130">
        <v>0</v>
      </c>
      <c r="I239" s="130">
        <v>0</v>
      </c>
      <c r="J239" s="130">
        <v>0</v>
      </c>
      <c r="K239" s="130">
        <v>0</v>
      </c>
      <c r="L239" s="130">
        <v>0</v>
      </c>
      <c r="M239" s="130">
        <v>0</v>
      </c>
      <c r="N239" s="130">
        <v>100</v>
      </c>
      <c r="O239" s="130">
        <v>10000</v>
      </c>
      <c r="P239" s="130">
        <v>0</v>
      </c>
      <c r="Q239" s="130">
        <v>0</v>
      </c>
      <c r="R239" s="130">
        <v>0</v>
      </c>
      <c r="S239" s="130">
        <v>0</v>
      </c>
      <c r="T239" s="130">
        <v>0</v>
      </c>
      <c r="U239" s="130">
        <v>0</v>
      </c>
      <c r="V239" s="130">
        <v>0</v>
      </c>
      <c r="W239" s="130">
        <v>3000</v>
      </c>
      <c r="X239" s="130">
        <v>0</v>
      </c>
      <c r="Y239" s="94" t="s">
        <v>191</v>
      </c>
      <c r="Z239" s="94" t="s">
        <v>212</v>
      </c>
      <c r="AA239" s="94" t="s">
        <v>894</v>
      </c>
    </row>
    <row r="240" spans="1:27" x14ac:dyDescent="0.25">
      <c r="A240" s="94" t="s">
        <v>895</v>
      </c>
      <c r="B240" s="94" t="s">
        <v>896</v>
      </c>
      <c r="C240" s="94"/>
      <c r="D240" s="130">
        <v>0</v>
      </c>
      <c r="E240" s="130">
        <v>0</v>
      </c>
      <c r="F240" s="130">
        <v>36</v>
      </c>
      <c r="G240" s="130">
        <v>12</v>
      </c>
      <c r="H240" s="130">
        <v>0</v>
      </c>
      <c r="I240" s="130">
        <v>0</v>
      </c>
      <c r="J240" s="130">
        <v>14</v>
      </c>
      <c r="K240" s="130">
        <v>0</v>
      </c>
      <c r="L240" s="130">
        <v>0</v>
      </c>
      <c r="M240" s="130">
        <v>878</v>
      </c>
      <c r="N240" s="130">
        <v>394742</v>
      </c>
      <c r="O240" s="130">
        <v>56000</v>
      </c>
      <c r="P240" s="130">
        <v>0</v>
      </c>
      <c r="Q240" s="130">
        <v>0</v>
      </c>
      <c r="R240" s="130">
        <v>0</v>
      </c>
      <c r="S240" s="130">
        <v>0</v>
      </c>
      <c r="T240" s="130">
        <v>0</v>
      </c>
      <c r="U240" s="130">
        <v>0</v>
      </c>
      <c r="V240" s="130">
        <v>0</v>
      </c>
      <c r="W240" s="130">
        <v>142000</v>
      </c>
      <c r="X240" s="130">
        <v>16000</v>
      </c>
      <c r="Y240" s="94" t="s">
        <v>191</v>
      </c>
      <c r="Z240" s="94" t="s">
        <v>205</v>
      </c>
      <c r="AA240" s="94" t="s">
        <v>897</v>
      </c>
    </row>
    <row r="241" spans="1:27" x14ac:dyDescent="0.25">
      <c r="A241" s="94" t="s">
        <v>898</v>
      </c>
      <c r="B241" s="94" t="s">
        <v>899</v>
      </c>
      <c r="C241" s="94"/>
      <c r="D241" s="130">
        <v>0</v>
      </c>
      <c r="E241" s="130">
        <v>0</v>
      </c>
      <c r="F241" s="130">
        <v>0</v>
      </c>
      <c r="G241" s="130">
        <v>0</v>
      </c>
      <c r="H241" s="130">
        <v>0</v>
      </c>
      <c r="I241" s="130">
        <v>0</v>
      </c>
      <c r="J241" s="130">
        <v>0</v>
      </c>
      <c r="K241" s="130">
        <v>0</v>
      </c>
      <c r="L241" s="130">
        <v>0</v>
      </c>
      <c r="M241" s="130">
        <v>0</v>
      </c>
      <c r="N241" s="130">
        <v>210913</v>
      </c>
      <c r="O241" s="130">
        <v>52000</v>
      </c>
      <c r="P241" s="130">
        <v>0</v>
      </c>
      <c r="Q241" s="130">
        <v>0</v>
      </c>
      <c r="R241" s="130">
        <v>0</v>
      </c>
      <c r="S241" s="130">
        <v>0</v>
      </c>
      <c r="T241" s="130">
        <v>0</v>
      </c>
      <c r="U241" s="130">
        <v>0</v>
      </c>
      <c r="V241" s="130">
        <v>9000</v>
      </c>
      <c r="W241" s="130">
        <v>0</v>
      </c>
      <c r="X241" s="130">
        <v>0</v>
      </c>
      <c r="Y241" s="94" t="s">
        <v>191</v>
      </c>
      <c r="Z241" s="94" t="s">
        <v>262</v>
      </c>
      <c r="AA241" s="94" t="s">
        <v>900</v>
      </c>
    </row>
    <row r="242" spans="1:27" x14ac:dyDescent="0.25">
      <c r="A242" s="94" t="s">
        <v>901</v>
      </c>
      <c r="B242" s="94" t="s">
        <v>902</v>
      </c>
      <c r="C242" s="94"/>
      <c r="D242" s="130">
        <v>0</v>
      </c>
      <c r="E242" s="130">
        <v>0</v>
      </c>
      <c r="F242" s="130">
        <v>55</v>
      </c>
      <c r="G242" s="130">
        <v>0</v>
      </c>
      <c r="H242" s="130">
        <v>0</v>
      </c>
      <c r="I242" s="130">
        <v>0</v>
      </c>
      <c r="J242" s="130">
        <v>349</v>
      </c>
      <c r="K242" s="130">
        <v>0</v>
      </c>
      <c r="L242" s="130">
        <v>0</v>
      </c>
      <c r="M242" s="130">
        <v>6983</v>
      </c>
      <c r="N242" s="130">
        <v>273947</v>
      </c>
      <c r="O242" s="130">
        <v>50483</v>
      </c>
      <c r="P242" s="130">
        <v>0</v>
      </c>
      <c r="Q242" s="130">
        <v>0</v>
      </c>
      <c r="R242" s="130">
        <v>0</v>
      </c>
      <c r="S242" s="130">
        <v>0</v>
      </c>
      <c r="T242" s="130">
        <v>1999</v>
      </c>
      <c r="U242" s="130">
        <v>0</v>
      </c>
      <c r="V242" s="130">
        <v>56094</v>
      </c>
      <c r="W242" s="130">
        <v>611</v>
      </c>
      <c r="X242" s="130">
        <v>309</v>
      </c>
      <c r="Y242" s="94" t="s">
        <v>191</v>
      </c>
      <c r="Z242" s="94" t="s">
        <v>269</v>
      </c>
      <c r="AA242" s="94" t="s">
        <v>903</v>
      </c>
    </row>
    <row r="243" spans="1:27" x14ac:dyDescent="0.25">
      <c r="A243" s="94" t="s">
        <v>904</v>
      </c>
      <c r="B243" s="94" t="s">
        <v>905</v>
      </c>
      <c r="C243" s="94"/>
      <c r="D243" s="130">
        <v>0</v>
      </c>
      <c r="E243" s="130">
        <v>0</v>
      </c>
      <c r="F243" s="130">
        <v>0</v>
      </c>
      <c r="G243" s="130">
        <v>0</v>
      </c>
      <c r="H243" s="130">
        <v>0</v>
      </c>
      <c r="I243" s="130">
        <v>0</v>
      </c>
      <c r="J243" s="130">
        <v>0</v>
      </c>
      <c r="K243" s="130">
        <v>0</v>
      </c>
      <c r="L243" s="130">
        <v>0</v>
      </c>
      <c r="M243" s="130">
        <v>0</v>
      </c>
      <c r="N243" s="130">
        <v>101266</v>
      </c>
      <c r="O243" s="130">
        <v>6300</v>
      </c>
      <c r="P243" s="130">
        <v>0</v>
      </c>
      <c r="Q243" s="130">
        <v>0</v>
      </c>
      <c r="R243" s="130">
        <v>0</v>
      </c>
      <c r="S243" s="130">
        <v>0</v>
      </c>
      <c r="T243" s="130">
        <v>0</v>
      </c>
      <c r="U243" s="130">
        <v>0</v>
      </c>
      <c r="V243" s="130">
        <v>6000</v>
      </c>
      <c r="W243" s="130">
        <v>0</v>
      </c>
      <c r="X243" s="130">
        <v>0</v>
      </c>
      <c r="Y243" s="94" t="s">
        <v>191</v>
      </c>
      <c r="Z243" s="94" t="s">
        <v>269</v>
      </c>
      <c r="AA243" s="94" t="s">
        <v>906</v>
      </c>
    </row>
    <row r="244" spans="1:27" x14ac:dyDescent="0.25">
      <c r="A244" s="94" t="s">
        <v>907</v>
      </c>
      <c r="B244" s="94" t="s">
        <v>908</v>
      </c>
      <c r="C244" s="94"/>
      <c r="D244" s="130">
        <v>0</v>
      </c>
      <c r="E244" s="130">
        <v>0</v>
      </c>
      <c r="F244" s="130">
        <v>0</v>
      </c>
      <c r="G244" s="130">
        <v>0</v>
      </c>
      <c r="H244" s="130">
        <v>0</v>
      </c>
      <c r="I244" s="130">
        <v>0</v>
      </c>
      <c r="J244" s="130">
        <v>0</v>
      </c>
      <c r="K244" s="130">
        <v>0</v>
      </c>
      <c r="L244" s="130">
        <v>0</v>
      </c>
      <c r="M244" s="130">
        <v>0</v>
      </c>
      <c r="N244" s="130">
        <v>0</v>
      </c>
      <c r="O244" s="130">
        <v>0</v>
      </c>
      <c r="P244" s="130">
        <v>0</v>
      </c>
      <c r="Q244" s="130">
        <v>0</v>
      </c>
      <c r="R244" s="130">
        <v>0</v>
      </c>
      <c r="S244" s="130">
        <v>0</v>
      </c>
      <c r="T244" s="130">
        <v>0</v>
      </c>
      <c r="U244" s="130">
        <v>0</v>
      </c>
      <c r="V244" s="130">
        <v>0</v>
      </c>
      <c r="W244" s="130">
        <v>0</v>
      </c>
      <c r="X244" s="130">
        <v>0</v>
      </c>
      <c r="Y244" s="94" t="s">
        <v>191</v>
      </c>
      <c r="Z244" s="94" t="s">
        <v>249</v>
      </c>
      <c r="AA244" s="94" t="s">
        <v>909</v>
      </c>
    </row>
    <row r="245" spans="1:27" x14ac:dyDescent="0.25">
      <c r="A245" s="94" t="s">
        <v>910</v>
      </c>
      <c r="B245" s="94" t="s">
        <v>911</v>
      </c>
      <c r="C245" s="94"/>
      <c r="D245" s="130">
        <v>0</v>
      </c>
      <c r="E245" s="130">
        <v>0</v>
      </c>
      <c r="F245" s="130">
        <v>0</v>
      </c>
      <c r="G245" s="130">
        <v>0</v>
      </c>
      <c r="H245" s="130">
        <v>0</v>
      </c>
      <c r="I245" s="130">
        <v>0</v>
      </c>
      <c r="J245" s="130">
        <v>0</v>
      </c>
      <c r="K245" s="130">
        <v>0</v>
      </c>
      <c r="L245" s="130">
        <v>0</v>
      </c>
      <c r="M245" s="130">
        <v>0</v>
      </c>
      <c r="N245" s="130">
        <v>481658</v>
      </c>
      <c r="O245" s="130">
        <v>0</v>
      </c>
      <c r="P245" s="130">
        <v>0</v>
      </c>
      <c r="Q245" s="130">
        <v>0</v>
      </c>
      <c r="R245" s="130">
        <v>0</v>
      </c>
      <c r="S245" s="130">
        <v>0</v>
      </c>
      <c r="T245" s="130">
        <v>0</v>
      </c>
      <c r="U245" s="130">
        <v>0</v>
      </c>
      <c r="V245" s="130">
        <v>0</v>
      </c>
      <c r="W245" s="130">
        <v>0</v>
      </c>
      <c r="X245" s="130">
        <v>0</v>
      </c>
      <c r="Y245" s="94" t="s">
        <v>191</v>
      </c>
      <c r="Z245" s="94" t="s">
        <v>406</v>
      </c>
      <c r="AA245" s="94" t="s">
        <v>912</v>
      </c>
    </row>
    <row r="246" spans="1:27" x14ac:dyDescent="0.25">
      <c r="A246" s="94" t="s">
        <v>913</v>
      </c>
      <c r="B246" s="94" t="s">
        <v>914</v>
      </c>
      <c r="C246" s="94"/>
      <c r="D246" s="130">
        <v>0</v>
      </c>
      <c r="E246" s="130">
        <v>0</v>
      </c>
      <c r="F246" s="130">
        <v>0</v>
      </c>
      <c r="G246" s="130">
        <v>0</v>
      </c>
      <c r="H246" s="130">
        <v>0</v>
      </c>
      <c r="I246" s="130">
        <v>0</v>
      </c>
      <c r="J246" s="130">
        <v>836</v>
      </c>
      <c r="K246" s="130">
        <v>0</v>
      </c>
      <c r="L246" s="130">
        <v>0</v>
      </c>
      <c r="M246" s="130">
        <v>0</v>
      </c>
      <c r="N246" s="130">
        <v>376350</v>
      </c>
      <c r="O246" s="130">
        <v>0</v>
      </c>
      <c r="P246" s="130">
        <v>0</v>
      </c>
      <c r="Q246" s="130">
        <v>0</v>
      </c>
      <c r="R246" s="130">
        <v>0</v>
      </c>
      <c r="S246" s="130">
        <v>0</v>
      </c>
      <c r="T246" s="130">
        <v>0</v>
      </c>
      <c r="U246" s="130">
        <v>0</v>
      </c>
      <c r="V246" s="130">
        <v>0</v>
      </c>
      <c r="W246" s="130">
        <v>619901</v>
      </c>
      <c r="X246" s="130">
        <v>114300</v>
      </c>
      <c r="Y246" s="94" t="s">
        <v>191</v>
      </c>
      <c r="Z246" s="94" t="s">
        <v>372</v>
      </c>
      <c r="AA246" s="94" t="s">
        <v>915</v>
      </c>
    </row>
    <row r="247" spans="1:27" x14ac:dyDescent="0.25">
      <c r="A247" s="94" t="s">
        <v>916</v>
      </c>
      <c r="B247" s="94" t="s">
        <v>917</v>
      </c>
      <c r="C247" s="94"/>
      <c r="D247" s="130">
        <v>0</v>
      </c>
      <c r="E247" s="130">
        <v>0</v>
      </c>
      <c r="F247" s="130">
        <v>0</v>
      </c>
      <c r="G247" s="130">
        <v>0</v>
      </c>
      <c r="H247" s="130">
        <v>0</v>
      </c>
      <c r="I247" s="130">
        <v>0</v>
      </c>
      <c r="J247" s="130">
        <v>0</v>
      </c>
      <c r="K247" s="130">
        <v>0</v>
      </c>
      <c r="L247" s="130">
        <v>0</v>
      </c>
      <c r="M247" s="130">
        <v>0</v>
      </c>
      <c r="N247" s="130">
        <v>2000</v>
      </c>
      <c r="O247" s="130">
        <v>0</v>
      </c>
      <c r="P247" s="130">
        <v>0</v>
      </c>
      <c r="Q247" s="130">
        <v>0</v>
      </c>
      <c r="R247" s="130">
        <v>0</v>
      </c>
      <c r="S247" s="130">
        <v>0</v>
      </c>
      <c r="T247" s="130">
        <v>0</v>
      </c>
      <c r="U247" s="130">
        <v>0</v>
      </c>
      <c r="V247" s="130">
        <v>0</v>
      </c>
      <c r="W247" s="130">
        <v>0</v>
      </c>
      <c r="X247" s="130">
        <v>0</v>
      </c>
      <c r="Y247" s="94" t="s">
        <v>191</v>
      </c>
      <c r="Z247" s="94" t="s">
        <v>249</v>
      </c>
      <c r="AA247" s="94" t="s">
        <v>918</v>
      </c>
    </row>
    <row r="248" spans="1:27" x14ac:dyDescent="0.25">
      <c r="A248" s="94" t="s">
        <v>919</v>
      </c>
      <c r="B248" s="94" t="s">
        <v>920</v>
      </c>
      <c r="C248" s="94"/>
      <c r="D248" s="130">
        <v>0</v>
      </c>
      <c r="E248" s="130">
        <v>0</v>
      </c>
      <c r="F248" s="130">
        <v>0</v>
      </c>
      <c r="G248" s="130">
        <v>0</v>
      </c>
      <c r="H248" s="130">
        <v>0</v>
      </c>
      <c r="I248" s="130">
        <v>0</v>
      </c>
      <c r="J248" s="130">
        <v>0</v>
      </c>
      <c r="K248" s="130">
        <v>0</v>
      </c>
      <c r="L248" s="130">
        <v>0</v>
      </c>
      <c r="M248" s="130">
        <v>0</v>
      </c>
      <c r="N248" s="130">
        <v>40954</v>
      </c>
      <c r="O248" s="130">
        <v>0</v>
      </c>
      <c r="P248" s="130">
        <v>0</v>
      </c>
      <c r="Q248" s="130">
        <v>0</v>
      </c>
      <c r="R248" s="130">
        <v>0</v>
      </c>
      <c r="S248" s="130">
        <v>0</v>
      </c>
      <c r="T248" s="130">
        <v>0</v>
      </c>
      <c r="U248" s="130">
        <v>0</v>
      </c>
      <c r="V248" s="130">
        <v>0</v>
      </c>
      <c r="W248" s="130">
        <v>21000</v>
      </c>
      <c r="X248" s="130">
        <v>0</v>
      </c>
      <c r="Y248" s="94" t="s">
        <v>191</v>
      </c>
      <c r="Z248" s="94" t="s">
        <v>249</v>
      </c>
      <c r="AA248" s="94" t="s">
        <v>921</v>
      </c>
    </row>
    <row r="249" spans="1:27" x14ac:dyDescent="0.25">
      <c r="A249" s="94" t="s">
        <v>922</v>
      </c>
      <c r="B249" s="94" t="s">
        <v>923</v>
      </c>
      <c r="C249" s="94"/>
      <c r="D249" s="130">
        <v>0</v>
      </c>
      <c r="E249" s="130">
        <v>0</v>
      </c>
      <c r="F249" s="130">
        <v>0</v>
      </c>
      <c r="G249" s="130">
        <v>0</v>
      </c>
      <c r="H249" s="130">
        <v>0</v>
      </c>
      <c r="I249" s="130">
        <v>0</v>
      </c>
      <c r="J249" s="130">
        <v>0</v>
      </c>
      <c r="K249" s="130">
        <v>0</v>
      </c>
      <c r="L249" s="130">
        <v>0</v>
      </c>
      <c r="M249" s="130">
        <v>0</v>
      </c>
      <c r="N249" s="130">
        <v>63167</v>
      </c>
      <c r="O249" s="130">
        <v>0</v>
      </c>
      <c r="P249" s="130">
        <v>0</v>
      </c>
      <c r="Q249" s="130">
        <v>0</v>
      </c>
      <c r="R249" s="130">
        <v>0</v>
      </c>
      <c r="S249" s="130">
        <v>0</v>
      </c>
      <c r="T249" s="130">
        <v>0</v>
      </c>
      <c r="U249" s="130">
        <v>0</v>
      </c>
      <c r="V249" s="130">
        <v>0</v>
      </c>
      <c r="W249" s="130">
        <v>0</v>
      </c>
      <c r="X249" s="130">
        <v>0</v>
      </c>
      <c r="Y249" s="94" t="s">
        <v>191</v>
      </c>
      <c r="Z249" s="94" t="s">
        <v>212</v>
      </c>
      <c r="AA249" s="94" t="s">
        <v>924</v>
      </c>
    </row>
    <row r="250" spans="1:27" x14ac:dyDescent="0.25">
      <c r="A250" s="94" t="s">
        <v>925</v>
      </c>
      <c r="B250" s="94" t="s">
        <v>926</v>
      </c>
      <c r="C250" s="94"/>
      <c r="D250" s="130">
        <v>0</v>
      </c>
      <c r="E250" s="130">
        <v>0</v>
      </c>
      <c r="F250" s="130">
        <v>0</v>
      </c>
      <c r="G250" s="130">
        <v>0</v>
      </c>
      <c r="H250" s="130">
        <v>0</v>
      </c>
      <c r="I250" s="130">
        <v>0</v>
      </c>
      <c r="J250" s="130">
        <v>0</v>
      </c>
      <c r="K250" s="130">
        <v>0</v>
      </c>
      <c r="L250" s="130">
        <v>0</v>
      </c>
      <c r="M250" s="130">
        <v>0</v>
      </c>
      <c r="N250" s="130">
        <v>0</v>
      </c>
      <c r="O250" s="130">
        <v>0</v>
      </c>
      <c r="P250" s="130">
        <v>0</v>
      </c>
      <c r="Q250" s="130">
        <v>0</v>
      </c>
      <c r="R250" s="130">
        <v>0</v>
      </c>
      <c r="S250" s="130">
        <v>0</v>
      </c>
      <c r="T250" s="130">
        <v>0</v>
      </c>
      <c r="U250" s="130">
        <v>0</v>
      </c>
      <c r="V250" s="130">
        <v>0</v>
      </c>
      <c r="W250" s="130">
        <v>0</v>
      </c>
      <c r="X250" s="130">
        <v>0</v>
      </c>
      <c r="Y250" s="94" t="s">
        <v>191</v>
      </c>
      <c r="Z250" s="94" t="s">
        <v>249</v>
      </c>
      <c r="AA250" s="94" t="s">
        <v>925</v>
      </c>
    </row>
    <row r="251" spans="1:27" x14ac:dyDescent="0.25">
      <c r="A251" s="94" t="s">
        <v>927</v>
      </c>
      <c r="B251" s="94" t="s">
        <v>928</v>
      </c>
      <c r="C251" s="94"/>
      <c r="D251" s="130">
        <v>55</v>
      </c>
      <c r="E251" s="130">
        <v>0</v>
      </c>
      <c r="F251" s="130">
        <v>35000</v>
      </c>
      <c r="G251" s="130">
        <v>0</v>
      </c>
      <c r="H251" s="130">
        <v>0</v>
      </c>
      <c r="I251" s="130">
        <v>0</v>
      </c>
      <c r="J251" s="130">
        <v>0</v>
      </c>
      <c r="K251" s="130">
        <v>0</v>
      </c>
      <c r="L251" s="130">
        <v>0</v>
      </c>
      <c r="M251" s="130">
        <v>0</v>
      </c>
      <c r="N251" s="130">
        <v>1367979</v>
      </c>
      <c r="O251" s="130">
        <v>225000</v>
      </c>
      <c r="P251" s="130">
        <v>0</v>
      </c>
      <c r="Q251" s="130">
        <v>10000</v>
      </c>
      <c r="R251" s="130">
        <v>0</v>
      </c>
      <c r="S251" s="130">
        <v>0</v>
      </c>
      <c r="T251" s="130">
        <v>0</v>
      </c>
      <c r="U251" s="130">
        <v>0</v>
      </c>
      <c r="V251" s="130">
        <v>210000</v>
      </c>
      <c r="W251" s="130">
        <v>251500</v>
      </c>
      <c r="X251" s="130">
        <v>10675</v>
      </c>
      <c r="Y251" s="94" t="s">
        <v>191</v>
      </c>
      <c r="Z251" s="94" t="s">
        <v>269</v>
      </c>
      <c r="AA251" s="94" t="s">
        <v>929</v>
      </c>
    </row>
    <row r="252" spans="1:27" x14ac:dyDescent="0.25">
      <c r="A252" s="94" t="s">
        <v>930</v>
      </c>
      <c r="B252" s="94" t="s">
        <v>931</v>
      </c>
      <c r="C252" s="94"/>
      <c r="D252" s="130">
        <v>0</v>
      </c>
      <c r="E252" s="130">
        <v>0</v>
      </c>
      <c r="F252" s="130">
        <v>0</v>
      </c>
      <c r="G252" s="130">
        <v>0</v>
      </c>
      <c r="H252" s="130">
        <v>0</v>
      </c>
      <c r="I252" s="130">
        <v>0</v>
      </c>
      <c r="J252" s="130">
        <v>45</v>
      </c>
      <c r="K252" s="130">
        <v>0</v>
      </c>
      <c r="L252" s="130">
        <v>0</v>
      </c>
      <c r="M252" s="130">
        <v>0</v>
      </c>
      <c r="N252" s="130">
        <v>134490</v>
      </c>
      <c r="O252" s="130">
        <v>45000</v>
      </c>
      <c r="P252" s="130">
        <v>0</v>
      </c>
      <c r="Q252" s="130">
        <v>0</v>
      </c>
      <c r="R252" s="130">
        <v>0</v>
      </c>
      <c r="S252" s="130">
        <v>0</v>
      </c>
      <c r="T252" s="130">
        <v>0</v>
      </c>
      <c r="U252" s="130">
        <v>0</v>
      </c>
      <c r="V252" s="130">
        <v>0</v>
      </c>
      <c r="W252" s="130">
        <v>9025</v>
      </c>
      <c r="X252" s="130">
        <v>0</v>
      </c>
      <c r="Y252" s="94" t="s">
        <v>191</v>
      </c>
      <c r="Z252" s="94" t="s">
        <v>205</v>
      </c>
      <c r="AA252" s="94" t="s">
        <v>932</v>
      </c>
    </row>
    <row r="253" spans="1:27" x14ac:dyDescent="0.25">
      <c r="A253" s="94" t="s">
        <v>933</v>
      </c>
      <c r="B253" s="94" t="s">
        <v>934</v>
      </c>
      <c r="C253" s="94"/>
      <c r="D253" s="130">
        <v>0</v>
      </c>
      <c r="E253" s="130">
        <v>0</v>
      </c>
      <c r="F253" s="130">
        <v>0</v>
      </c>
      <c r="G253" s="130">
        <v>0</v>
      </c>
      <c r="H253" s="130">
        <v>0</v>
      </c>
      <c r="I253" s="130">
        <v>0</v>
      </c>
      <c r="J253" s="130">
        <v>0</v>
      </c>
      <c r="K253" s="130">
        <v>0</v>
      </c>
      <c r="L253" s="130">
        <v>0</v>
      </c>
      <c r="M253" s="130">
        <v>0</v>
      </c>
      <c r="N253" s="130">
        <v>160100</v>
      </c>
      <c r="O253" s="130">
        <v>103500</v>
      </c>
      <c r="P253" s="130">
        <v>0</v>
      </c>
      <c r="Q253" s="130">
        <v>0</v>
      </c>
      <c r="R253" s="130">
        <v>0</v>
      </c>
      <c r="S253" s="130">
        <v>0</v>
      </c>
      <c r="T253" s="130">
        <v>0</v>
      </c>
      <c r="U253" s="130">
        <v>0</v>
      </c>
      <c r="V253" s="130">
        <v>0</v>
      </c>
      <c r="W253" s="130">
        <v>0</v>
      </c>
      <c r="X253" s="130">
        <v>0</v>
      </c>
      <c r="Y253" s="94" t="s">
        <v>191</v>
      </c>
      <c r="Z253" s="94" t="s">
        <v>372</v>
      </c>
      <c r="AA253" s="94" t="s">
        <v>935</v>
      </c>
    </row>
    <row r="254" spans="1:27" x14ac:dyDescent="0.25">
      <c r="A254" s="94" t="s">
        <v>936</v>
      </c>
      <c r="B254" s="94" t="s">
        <v>937</v>
      </c>
      <c r="C254" s="94"/>
      <c r="D254" s="130">
        <v>0</v>
      </c>
      <c r="E254" s="130">
        <v>0</v>
      </c>
      <c r="F254" s="130">
        <v>0</v>
      </c>
      <c r="G254" s="130">
        <v>0</v>
      </c>
      <c r="H254" s="130">
        <v>0</v>
      </c>
      <c r="I254" s="130">
        <v>0</v>
      </c>
      <c r="J254" s="130">
        <v>0</v>
      </c>
      <c r="K254" s="130">
        <v>0</v>
      </c>
      <c r="L254" s="130">
        <v>0</v>
      </c>
      <c r="M254" s="130">
        <v>0</v>
      </c>
      <c r="N254" s="130">
        <v>13978</v>
      </c>
      <c r="O254" s="130">
        <v>1700</v>
      </c>
      <c r="P254" s="130">
        <v>0</v>
      </c>
      <c r="Q254" s="130">
        <v>0</v>
      </c>
      <c r="R254" s="130">
        <v>0</v>
      </c>
      <c r="S254" s="130">
        <v>0</v>
      </c>
      <c r="T254" s="130">
        <v>0</v>
      </c>
      <c r="U254" s="130">
        <v>0</v>
      </c>
      <c r="V254" s="130">
        <v>0</v>
      </c>
      <c r="W254" s="130">
        <v>0</v>
      </c>
      <c r="X254" s="130">
        <v>0</v>
      </c>
      <c r="Y254" s="94" t="s">
        <v>191</v>
      </c>
      <c r="Z254" s="94" t="s">
        <v>249</v>
      </c>
      <c r="AA254" s="94" t="s">
        <v>938</v>
      </c>
    </row>
    <row r="255" spans="1:27" x14ac:dyDescent="0.25">
      <c r="A255" s="94" t="s">
        <v>939</v>
      </c>
      <c r="B255" s="94" t="s">
        <v>940</v>
      </c>
      <c r="C255" s="94"/>
      <c r="D255" s="130">
        <v>0</v>
      </c>
      <c r="E255" s="130">
        <v>0</v>
      </c>
      <c r="F255" s="130">
        <v>0</v>
      </c>
      <c r="G255" s="130">
        <v>0</v>
      </c>
      <c r="H255" s="130">
        <v>0</v>
      </c>
      <c r="I255" s="130">
        <v>0</v>
      </c>
      <c r="J255" s="130">
        <v>0</v>
      </c>
      <c r="K255" s="130">
        <v>0</v>
      </c>
      <c r="L255" s="130">
        <v>0</v>
      </c>
      <c r="M255" s="130">
        <v>0</v>
      </c>
      <c r="N255" s="130">
        <v>12399</v>
      </c>
      <c r="O255" s="130">
        <v>0</v>
      </c>
      <c r="P255" s="130">
        <v>0</v>
      </c>
      <c r="Q255" s="130">
        <v>0</v>
      </c>
      <c r="R255" s="130">
        <v>0</v>
      </c>
      <c r="S255" s="130">
        <v>0</v>
      </c>
      <c r="T255" s="130">
        <v>0</v>
      </c>
      <c r="U255" s="130">
        <v>0</v>
      </c>
      <c r="V255" s="130">
        <v>0</v>
      </c>
      <c r="W255" s="130">
        <v>10000</v>
      </c>
      <c r="X255" s="130">
        <v>39</v>
      </c>
      <c r="Y255" s="94" t="s">
        <v>191</v>
      </c>
      <c r="Z255" s="94" t="s">
        <v>249</v>
      </c>
      <c r="AA255" s="94" t="s">
        <v>941</v>
      </c>
    </row>
    <row r="256" spans="1:27" x14ac:dyDescent="0.25">
      <c r="A256" s="94" t="s">
        <v>942</v>
      </c>
      <c r="B256" s="94" t="s">
        <v>943</v>
      </c>
      <c r="C256" s="94"/>
      <c r="D256" s="130">
        <v>0</v>
      </c>
      <c r="E256" s="130">
        <v>0</v>
      </c>
      <c r="F256" s="130">
        <v>0</v>
      </c>
      <c r="G256" s="130">
        <v>0</v>
      </c>
      <c r="H256" s="130">
        <v>0</v>
      </c>
      <c r="I256" s="130">
        <v>0</v>
      </c>
      <c r="J256" s="130">
        <v>0</v>
      </c>
      <c r="K256" s="130">
        <v>0</v>
      </c>
      <c r="L256" s="130">
        <v>0</v>
      </c>
      <c r="M256" s="130">
        <v>0</v>
      </c>
      <c r="N256" s="130">
        <v>51673</v>
      </c>
      <c r="O256" s="130">
        <v>5000</v>
      </c>
      <c r="P256" s="130">
        <v>0</v>
      </c>
      <c r="Q256" s="130">
        <v>0</v>
      </c>
      <c r="R256" s="130">
        <v>0</v>
      </c>
      <c r="S256" s="130">
        <v>0</v>
      </c>
      <c r="T256" s="130">
        <v>0</v>
      </c>
      <c r="U256" s="130">
        <v>0</v>
      </c>
      <c r="V256" s="130">
        <v>0</v>
      </c>
      <c r="W256" s="130">
        <v>0</v>
      </c>
      <c r="X256" s="130">
        <v>0</v>
      </c>
      <c r="Y256" s="94" t="s">
        <v>191</v>
      </c>
      <c r="Z256" s="94" t="s">
        <v>212</v>
      </c>
      <c r="AA256" s="94" t="s">
        <v>944</v>
      </c>
    </row>
    <row r="257" spans="1:27" x14ac:dyDescent="0.25">
      <c r="A257" s="94" t="s">
        <v>945</v>
      </c>
      <c r="B257" s="94" t="s">
        <v>946</v>
      </c>
      <c r="C257" s="94"/>
      <c r="D257" s="130">
        <v>0</v>
      </c>
      <c r="E257" s="130">
        <v>0</v>
      </c>
      <c r="F257" s="130">
        <v>0</v>
      </c>
      <c r="G257" s="130">
        <v>0</v>
      </c>
      <c r="H257" s="130">
        <v>0</v>
      </c>
      <c r="I257" s="130">
        <v>0</v>
      </c>
      <c r="J257" s="130">
        <v>0</v>
      </c>
      <c r="K257" s="130">
        <v>0</v>
      </c>
      <c r="L257" s="130">
        <v>0</v>
      </c>
      <c r="M257" s="130">
        <v>0</v>
      </c>
      <c r="N257" s="130">
        <v>96740</v>
      </c>
      <c r="O257" s="130">
        <v>0</v>
      </c>
      <c r="P257" s="130">
        <v>0</v>
      </c>
      <c r="Q257" s="130">
        <v>0</v>
      </c>
      <c r="R257" s="130">
        <v>0</v>
      </c>
      <c r="S257" s="130">
        <v>0</v>
      </c>
      <c r="T257" s="130">
        <v>0</v>
      </c>
      <c r="U257" s="130">
        <v>0</v>
      </c>
      <c r="V257" s="130">
        <v>120509</v>
      </c>
      <c r="W257" s="130">
        <v>0</v>
      </c>
      <c r="X257" s="130">
        <v>0</v>
      </c>
      <c r="Y257" s="94" t="s">
        <v>191</v>
      </c>
      <c r="Z257" s="94" t="s">
        <v>406</v>
      </c>
      <c r="AA257" s="94" t="s">
        <v>947</v>
      </c>
    </row>
    <row r="258" spans="1:27" x14ac:dyDescent="0.25">
      <c r="A258" s="94" t="s">
        <v>948</v>
      </c>
      <c r="B258" s="94" t="s">
        <v>949</v>
      </c>
      <c r="C258" s="94"/>
      <c r="D258" s="130">
        <v>0</v>
      </c>
      <c r="E258" s="130">
        <v>0</v>
      </c>
      <c r="F258" s="130">
        <v>0</v>
      </c>
      <c r="G258" s="130">
        <v>0</v>
      </c>
      <c r="H258" s="130">
        <v>0</v>
      </c>
      <c r="I258" s="130">
        <v>0</v>
      </c>
      <c r="J258" s="130">
        <v>0</v>
      </c>
      <c r="K258" s="130">
        <v>0</v>
      </c>
      <c r="L258" s="130">
        <v>0</v>
      </c>
      <c r="M258" s="130">
        <v>0</v>
      </c>
      <c r="N258" s="130">
        <v>2544</v>
      </c>
      <c r="O258" s="130">
        <v>0</v>
      </c>
      <c r="P258" s="130">
        <v>0</v>
      </c>
      <c r="Q258" s="130">
        <v>0</v>
      </c>
      <c r="R258" s="130">
        <v>0</v>
      </c>
      <c r="S258" s="130">
        <v>0</v>
      </c>
      <c r="T258" s="130">
        <v>0</v>
      </c>
      <c r="U258" s="130">
        <v>0</v>
      </c>
      <c r="V258" s="130">
        <v>0</v>
      </c>
      <c r="W258" s="130">
        <v>0</v>
      </c>
      <c r="X258" s="130">
        <v>0</v>
      </c>
      <c r="Y258" s="94" t="s">
        <v>191</v>
      </c>
      <c r="Z258" s="94" t="s">
        <v>212</v>
      </c>
      <c r="AA258" s="94" t="s">
        <v>950</v>
      </c>
    </row>
    <row r="259" spans="1:27" x14ac:dyDescent="0.25">
      <c r="A259" s="94" t="s">
        <v>951</v>
      </c>
      <c r="B259" s="94" t="s">
        <v>952</v>
      </c>
      <c r="C259" s="94"/>
      <c r="D259" s="130">
        <v>0</v>
      </c>
      <c r="E259" s="130">
        <v>0</v>
      </c>
      <c r="F259" s="130">
        <v>0</v>
      </c>
      <c r="G259" s="130">
        <v>0</v>
      </c>
      <c r="H259" s="130">
        <v>0</v>
      </c>
      <c r="I259" s="130">
        <v>0</v>
      </c>
      <c r="J259" s="130">
        <v>0</v>
      </c>
      <c r="K259" s="130">
        <v>0</v>
      </c>
      <c r="L259" s="130">
        <v>0</v>
      </c>
      <c r="M259" s="130">
        <v>561</v>
      </c>
      <c r="N259" s="130">
        <v>76793</v>
      </c>
      <c r="O259" s="130">
        <v>14500</v>
      </c>
      <c r="P259" s="130">
        <v>0</v>
      </c>
      <c r="Q259" s="130">
        <v>0</v>
      </c>
      <c r="R259" s="130">
        <v>0</v>
      </c>
      <c r="S259" s="130">
        <v>0</v>
      </c>
      <c r="T259" s="130">
        <v>0</v>
      </c>
      <c r="U259" s="130">
        <v>0</v>
      </c>
      <c r="V259" s="130">
        <v>1500</v>
      </c>
      <c r="W259" s="130">
        <v>22000</v>
      </c>
      <c r="X259" s="130">
        <v>0</v>
      </c>
      <c r="Y259" s="94" t="s">
        <v>191</v>
      </c>
      <c r="Z259" s="94" t="s">
        <v>212</v>
      </c>
      <c r="AA259" s="94" t="s">
        <v>953</v>
      </c>
    </row>
    <row r="260" spans="1:27" x14ac:dyDescent="0.25">
      <c r="A260" s="94" t="s">
        <v>954</v>
      </c>
      <c r="B260" s="94" t="s">
        <v>955</v>
      </c>
      <c r="C260" s="94"/>
      <c r="D260" s="130">
        <v>0</v>
      </c>
      <c r="E260" s="130">
        <v>0</v>
      </c>
      <c r="F260" s="130">
        <v>0</v>
      </c>
      <c r="G260" s="130">
        <v>0</v>
      </c>
      <c r="H260" s="130">
        <v>0</v>
      </c>
      <c r="I260" s="130">
        <v>0</v>
      </c>
      <c r="J260" s="130">
        <v>0</v>
      </c>
      <c r="K260" s="130">
        <v>0</v>
      </c>
      <c r="L260" s="130">
        <v>0</v>
      </c>
      <c r="M260" s="130">
        <v>0</v>
      </c>
      <c r="N260" s="130">
        <v>451206</v>
      </c>
      <c r="O260" s="130">
        <v>0</v>
      </c>
      <c r="P260" s="130">
        <v>0</v>
      </c>
      <c r="Q260" s="130">
        <v>20000</v>
      </c>
      <c r="R260" s="130">
        <v>0</v>
      </c>
      <c r="S260" s="130">
        <v>0</v>
      </c>
      <c r="T260" s="130">
        <v>0</v>
      </c>
      <c r="U260" s="130">
        <v>0</v>
      </c>
      <c r="V260" s="130">
        <v>0</v>
      </c>
      <c r="W260" s="130">
        <v>5000</v>
      </c>
      <c r="X260" s="130">
        <v>0</v>
      </c>
      <c r="Y260" s="94" t="s">
        <v>191</v>
      </c>
      <c r="Z260" s="94" t="s">
        <v>372</v>
      </c>
      <c r="AA260" s="94" t="s">
        <v>956</v>
      </c>
    </row>
    <row r="261" spans="1:27" x14ac:dyDescent="0.25">
      <c r="A261" s="94" t="s">
        <v>957</v>
      </c>
      <c r="B261" s="94" t="s">
        <v>958</v>
      </c>
      <c r="C261" s="94"/>
      <c r="D261" s="130">
        <v>0</v>
      </c>
      <c r="E261" s="130">
        <v>0</v>
      </c>
      <c r="F261" s="130">
        <v>0</v>
      </c>
      <c r="G261" s="130">
        <v>0</v>
      </c>
      <c r="H261" s="130">
        <v>0</v>
      </c>
      <c r="I261" s="130">
        <v>0</v>
      </c>
      <c r="J261" s="130">
        <v>0</v>
      </c>
      <c r="K261" s="130">
        <v>0</v>
      </c>
      <c r="L261" s="130">
        <v>0</v>
      </c>
      <c r="M261" s="130">
        <v>0</v>
      </c>
      <c r="N261" s="130">
        <v>30165</v>
      </c>
      <c r="O261" s="130">
        <v>0</v>
      </c>
      <c r="P261" s="130">
        <v>0</v>
      </c>
      <c r="Q261" s="130">
        <v>0</v>
      </c>
      <c r="R261" s="130">
        <v>0</v>
      </c>
      <c r="S261" s="130">
        <v>0</v>
      </c>
      <c r="T261" s="130">
        <v>0</v>
      </c>
      <c r="U261" s="130">
        <v>0</v>
      </c>
      <c r="V261" s="130">
        <v>0</v>
      </c>
      <c r="W261" s="130">
        <v>0</v>
      </c>
      <c r="X261" s="130">
        <v>52</v>
      </c>
      <c r="Y261" s="94" t="s">
        <v>191</v>
      </c>
      <c r="Z261" s="94" t="s">
        <v>249</v>
      </c>
      <c r="AA261" s="94" t="s">
        <v>959</v>
      </c>
    </row>
    <row r="262" spans="1:27" x14ac:dyDescent="0.25">
      <c r="A262" s="94" t="s">
        <v>960</v>
      </c>
      <c r="B262" s="94" t="s">
        <v>1777</v>
      </c>
      <c r="C262" s="94"/>
      <c r="D262" s="130">
        <v>0</v>
      </c>
      <c r="E262" s="130">
        <v>0</v>
      </c>
      <c r="F262" s="130">
        <v>0</v>
      </c>
      <c r="G262" s="130">
        <v>0</v>
      </c>
      <c r="H262" s="130">
        <v>0</v>
      </c>
      <c r="I262" s="130">
        <v>0</v>
      </c>
      <c r="J262" s="130">
        <v>0</v>
      </c>
      <c r="K262" s="130">
        <v>0</v>
      </c>
      <c r="L262" s="130">
        <v>0</v>
      </c>
      <c r="M262" s="130">
        <v>0</v>
      </c>
      <c r="N262" s="130">
        <v>0</v>
      </c>
      <c r="O262" s="130">
        <v>0</v>
      </c>
      <c r="P262" s="130">
        <v>0</v>
      </c>
      <c r="Q262" s="130">
        <v>0</v>
      </c>
      <c r="R262" s="130">
        <v>0</v>
      </c>
      <c r="S262" s="130">
        <v>0</v>
      </c>
      <c r="T262" s="130">
        <v>27019</v>
      </c>
      <c r="U262" s="130">
        <v>0</v>
      </c>
      <c r="V262" s="130">
        <v>0</v>
      </c>
      <c r="W262" s="130">
        <v>0</v>
      </c>
      <c r="X262" s="130">
        <v>0</v>
      </c>
      <c r="Y262" s="94" t="s">
        <v>197</v>
      </c>
      <c r="Z262" s="94" t="s">
        <v>197</v>
      </c>
      <c r="AA262" s="94" t="s">
        <v>962</v>
      </c>
    </row>
    <row r="263" spans="1:27" x14ac:dyDescent="0.25">
      <c r="A263" s="94" t="s">
        <v>963</v>
      </c>
      <c r="B263" s="94" t="s">
        <v>964</v>
      </c>
      <c r="C263" s="94"/>
      <c r="D263" s="130">
        <v>0</v>
      </c>
      <c r="E263" s="130">
        <v>0</v>
      </c>
      <c r="F263" s="130">
        <v>0</v>
      </c>
      <c r="G263" s="130">
        <v>0</v>
      </c>
      <c r="H263" s="130">
        <v>0</v>
      </c>
      <c r="I263" s="130">
        <v>0</v>
      </c>
      <c r="J263" s="130">
        <v>0</v>
      </c>
      <c r="K263" s="130">
        <v>0</v>
      </c>
      <c r="L263" s="130">
        <v>0</v>
      </c>
      <c r="M263" s="130">
        <v>5711</v>
      </c>
      <c r="N263" s="130">
        <v>360000</v>
      </c>
      <c r="O263" s="130">
        <v>170000</v>
      </c>
      <c r="P263" s="130">
        <v>0</v>
      </c>
      <c r="Q263" s="130">
        <v>0</v>
      </c>
      <c r="R263" s="130">
        <v>0</v>
      </c>
      <c r="S263" s="130">
        <v>0</v>
      </c>
      <c r="T263" s="130">
        <v>0</v>
      </c>
      <c r="U263" s="130">
        <v>0</v>
      </c>
      <c r="V263" s="130">
        <v>0</v>
      </c>
      <c r="W263" s="130">
        <v>81000</v>
      </c>
      <c r="X263" s="130">
        <v>49000</v>
      </c>
      <c r="Y263" s="94" t="s">
        <v>191</v>
      </c>
      <c r="Z263" s="94" t="s">
        <v>269</v>
      </c>
      <c r="AA263" s="94" t="s">
        <v>965</v>
      </c>
    </row>
    <row r="264" spans="1:27" x14ac:dyDescent="0.25">
      <c r="A264" s="94" t="s">
        <v>966</v>
      </c>
      <c r="B264" s="94" t="s">
        <v>967</v>
      </c>
      <c r="C264" s="94"/>
      <c r="D264" s="130">
        <v>0</v>
      </c>
      <c r="E264" s="130">
        <v>0</v>
      </c>
      <c r="F264" s="130">
        <v>0</v>
      </c>
      <c r="G264" s="130">
        <v>0</v>
      </c>
      <c r="H264" s="130">
        <v>0</v>
      </c>
      <c r="I264" s="130">
        <v>0</v>
      </c>
      <c r="J264" s="130">
        <v>0</v>
      </c>
      <c r="K264" s="130">
        <v>0</v>
      </c>
      <c r="L264" s="130">
        <v>0</v>
      </c>
      <c r="M264" s="130">
        <v>0</v>
      </c>
      <c r="N264" s="130">
        <v>165213</v>
      </c>
      <c r="O264" s="130">
        <v>0</v>
      </c>
      <c r="P264" s="130">
        <v>0</v>
      </c>
      <c r="Q264" s="130">
        <v>0</v>
      </c>
      <c r="R264" s="130">
        <v>0</v>
      </c>
      <c r="S264" s="130">
        <v>0</v>
      </c>
      <c r="T264" s="130">
        <v>0</v>
      </c>
      <c r="U264" s="130">
        <v>0</v>
      </c>
      <c r="V264" s="130">
        <v>0</v>
      </c>
      <c r="W264" s="130">
        <v>0</v>
      </c>
      <c r="X264" s="130">
        <v>16019</v>
      </c>
      <c r="Y264" s="94" t="s">
        <v>191</v>
      </c>
      <c r="Z264" s="94" t="s">
        <v>249</v>
      </c>
      <c r="AA264" s="94" t="s">
        <v>968</v>
      </c>
    </row>
    <row r="265" spans="1:27" x14ac:dyDescent="0.25">
      <c r="A265" s="94" t="s">
        <v>969</v>
      </c>
      <c r="B265" s="94" t="s">
        <v>1778</v>
      </c>
      <c r="C265" s="94"/>
      <c r="D265" s="130">
        <v>0</v>
      </c>
      <c r="E265" s="130">
        <v>0</v>
      </c>
      <c r="F265" s="130">
        <v>0</v>
      </c>
      <c r="G265" s="130">
        <v>0</v>
      </c>
      <c r="H265" s="130">
        <v>0</v>
      </c>
      <c r="I265" s="130">
        <v>0</v>
      </c>
      <c r="J265" s="130">
        <v>0</v>
      </c>
      <c r="K265" s="130">
        <v>0</v>
      </c>
      <c r="L265" s="130">
        <v>0</v>
      </c>
      <c r="M265" s="130">
        <v>0</v>
      </c>
      <c r="N265" s="130">
        <v>65725</v>
      </c>
      <c r="O265" s="130">
        <v>0</v>
      </c>
      <c r="P265" s="130">
        <v>0</v>
      </c>
      <c r="Q265" s="130">
        <v>0</v>
      </c>
      <c r="R265" s="130">
        <v>0</v>
      </c>
      <c r="S265" s="130">
        <v>0</v>
      </c>
      <c r="T265" s="130">
        <v>0</v>
      </c>
      <c r="U265" s="130">
        <v>0</v>
      </c>
      <c r="V265" s="130">
        <v>0</v>
      </c>
      <c r="W265" s="130">
        <v>0</v>
      </c>
      <c r="X265" s="130">
        <v>0</v>
      </c>
      <c r="Y265" s="94" t="s">
        <v>191</v>
      </c>
      <c r="Z265" s="94" t="s">
        <v>249</v>
      </c>
      <c r="AA265" s="94" t="s">
        <v>971</v>
      </c>
    </row>
    <row r="266" spans="1:27" x14ac:dyDescent="0.25">
      <c r="A266" s="94" t="s">
        <v>972</v>
      </c>
      <c r="B266" s="94" t="s">
        <v>1779</v>
      </c>
      <c r="C266" s="94"/>
      <c r="D266" s="130">
        <v>0</v>
      </c>
      <c r="E266" s="130">
        <v>0</v>
      </c>
      <c r="F266" s="130">
        <v>0</v>
      </c>
      <c r="G266" s="130">
        <v>0</v>
      </c>
      <c r="H266" s="130">
        <v>0</v>
      </c>
      <c r="I266" s="130">
        <v>0</v>
      </c>
      <c r="J266" s="130">
        <v>0</v>
      </c>
      <c r="K266" s="130">
        <v>0</v>
      </c>
      <c r="L266" s="130">
        <v>0</v>
      </c>
      <c r="M266" s="130">
        <v>0</v>
      </c>
      <c r="N266" s="130">
        <v>0</v>
      </c>
      <c r="O266" s="130">
        <v>0</v>
      </c>
      <c r="P266" s="130">
        <v>0</v>
      </c>
      <c r="Q266" s="130">
        <v>0</v>
      </c>
      <c r="R266" s="130">
        <v>0</v>
      </c>
      <c r="S266" s="130">
        <v>0</v>
      </c>
      <c r="T266" s="130">
        <v>0</v>
      </c>
      <c r="U266" s="130">
        <v>0</v>
      </c>
      <c r="V266" s="130">
        <v>0</v>
      </c>
      <c r="W266" s="130">
        <v>0</v>
      </c>
      <c r="X266" s="130">
        <v>322724</v>
      </c>
      <c r="Y266" s="94" t="s">
        <v>191</v>
      </c>
      <c r="Z266" s="94" t="s">
        <v>752</v>
      </c>
      <c r="AA266" s="94" t="s">
        <v>974</v>
      </c>
    </row>
    <row r="267" spans="1:27" x14ac:dyDescent="0.25">
      <c r="A267" s="94" t="s">
        <v>975</v>
      </c>
      <c r="B267" s="94" t="s">
        <v>976</v>
      </c>
      <c r="C267" s="94"/>
      <c r="D267" s="130">
        <v>0</v>
      </c>
      <c r="E267" s="130">
        <v>0</v>
      </c>
      <c r="F267" s="130">
        <v>0</v>
      </c>
      <c r="G267" s="130">
        <v>0</v>
      </c>
      <c r="H267" s="130">
        <v>0</v>
      </c>
      <c r="I267" s="130">
        <v>0</v>
      </c>
      <c r="J267" s="130">
        <v>0</v>
      </c>
      <c r="K267" s="130">
        <v>0</v>
      </c>
      <c r="L267" s="130">
        <v>0</v>
      </c>
      <c r="M267" s="130">
        <v>0</v>
      </c>
      <c r="N267" s="130">
        <v>381696</v>
      </c>
      <c r="O267" s="130">
        <v>30000</v>
      </c>
      <c r="P267" s="130">
        <v>0</v>
      </c>
      <c r="Q267" s="130">
        <v>0</v>
      </c>
      <c r="R267" s="130">
        <v>0</v>
      </c>
      <c r="S267" s="130">
        <v>0</v>
      </c>
      <c r="T267" s="130">
        <v>0</v>
      </c>
      <c r="U267" s="130">
        <v>0</v>
      </c>
      <c r="V267" s="130">
        <v>18600</v>
      </c>
      <c r="W267" s="130">
        <v>0</v>
      </c>
      <c r="X267" s="130">
        <v>0</v>
      </c>
      <c r="Y267" s="94" t="s">
        <v>191</v>
      </c>
      <c r="Z267" s="94" t="s">
        <v>205</v>
      </c>
      <c r="AA267" s="94" t="s">
        <v>977</v>
      </c>
    </row>
    <row r="268" spans="1:27" x14ac:dyDescent="0.25">
      <c r="A268" s="94" t="s">
        <v>978</v>
      </c>
      <c r="B268" s="94" t="s">
        <v>979</v>
      </c>
      <c r="C268" s="94"/>
      <c r="D268" s="130">
        <v>0</v>
      </c>
      <c r="E268" s="130">
        <v>0</v>
      </c>
      <c r="F268" s="130">
        <v>0</v>
      </c>
      <c r="G268" s="130">
        <v>0</v>
      </c>
      <c r="H268" s="130">
        <v>0</v>
      </c>
      <c r="I268" s="130">
        <v>0</v>
      </c>
      <c r="J268" s="130">
        <v>0</v>
      </c>
      <c r="K268" s="130">
        <v>0</v>
      </c>
      <c r="L268" s="130">
        <v>0</v>
      </c>
      <c r="M268" s="130">
        <v>0</v>
      </c>
      <c r="N268" s="130">
        <v>0</v>
      </c>
      <c r="O268" s="130">
        <v>0</v>
      </c>
      <c r="P268" s="130">
        <v>0</v>
      </c>
      <c r="Q268" s="130">
        <v>0</v>
      </c>
      <c r="R268" s="130">
        <v>0</v>
      </c>
      <c r="S268" s="130">
        <v>0</v>
      </c>
      <c r="T268" s="130">
        <v>0</v>
      </c>
      <c r="U268" s="130">
        <v>0</v>
      </c>
      <c r="V268" s="130">
        <v>0</v>
      </c>
      <c r="W268" s="130">
        <v>0</v>
      </c>
      <c r="X268" s="130">
        <v>0</v>
      </c>
      <c r="Y268" s="94" t="s">
        <v>191</v>
      </c>
      <c r="Z268" s="94" t="s">
        <v>212</v>
      </c>
      <c r="AA268" s="94" t="s">
        <v>980</v>
      </c>
    </row>
    <row r="269" spans="1:27" x14ac:dyDescent="0.25">
      <c r="A269" s="94" t="s">
        <v>981</v>
      </c>
      <c r="B269" s="94" t="s">
        <v>982</v>
      </c>
      <c r="C269" s="94"/>
      <c r="D269" s="130">
        <v>0</v>
      </c>
      <c r="E269" s="130">
        <v>0</v>
      </c>
      <c r="F269" s="130">
        <v>0</v>
      </c>
      <c r="G269" s="130">
        <v>0</v>
      </c>
      <c r="H269" s="130">
        <v>0</v>
      </c>
      <c r="I269" s="130">
        <v>0</v>
      </c>
      <c r="J269" s="130">
        <v>0</v>
      </c>
      <c r="K269" s="130">
        <v>0</v>
      </c>
      <c r="L269" s="130">
        <v>0</v>
      </c>
      <c r="M269" s="130">
        <v>0</v>
      </c>
      <c r="N269" s="130">
        <v>0</v>
      </c>
      <c r="O269" s="130">
        <v>0</v>
      </c>
      <c r="P269" s="130">
        <v>0</v>
      </c>
      <c r="Q269" s="130">
        <v>0</v>
      </c>
      <c r="R269" s="130">
        <v>0</v>
      </c>
      <c r="S269" s="130">
        <v>0</v>
      </c>
      <c r="T269" s="130">
        <v>0</v>
      </c>
      <c r="U269" s="130">
        <v>0</v>
      </c>
      <c r="V269" s="130">
        <v>0</v>
      </c>
      <c r="W269" s="130">
        <v>0</v>
      </c>
      <c r="X269" s="130">
        <v>0</v>
      </c>
      <c r="Y269" s="94" t="s">
        <v>191</v>
      </c>
      <c r="Z269" s="94" t="s">
        <v>212</v>
      </c>
      <c r="AA269" s="94" t="s">
        <v>983</v>
      </c>
    </row>
    <row r="270" spans="1:27" x14ac:dyDescent="0.25">
      <c r="A270" s="94" t="s">
        <v>984</v>
      </c>
      <c r="B270" s="94" t="s">
        <v>985</v>
      </c>
      <c r="C270" s="94"/>
      <c r="D270" s="130">
        <v>0</v>
      </c>
      <c r="E270" s="130">
        <v>0</v>
      </c>
      <c r="F270" s="130">
        <v>0</v>
      </c>
      <c r="G270" s="130">
        <v>0</v>
      </c>
      <c r="H270" s="130">
        <v>0</v>
      </c>
      <c r="I270" s="130">
        <v>0</v>
      </c>
      <c r="J270" s="130">
        <v>0</v>
      </c>
      <c r="K270" s="130">
        <v>0</v>
      </c>
      <c r="L270" s="130">
        <v>0</v>
      </c>
      <c r="M270" s="130">
        <v>0</v>
      </c>
      <c r="N270" s="130">
        <v>0</v>
      </c>
      <c r="O270" s="130">
        <v>0</v>
      </c>
      <c r="P270" s="130">
        <v>0</v>
      </c>
      <c r="Q270" s="130">
        <v>0</v>
      </c>
      <c r="R270" s="130">
        <v>0</v>
      </c>
      <c r="S270" s="130">
        <v>0</v>
      </c>
      <c r="T270" s="130">
        <v>0</v>
      </c>
      <c r="U270" s="130">
        <v>0</v>
      </c>
      <c r="V270" s="130">
        <v>0</v>
      </c>
      <c r="W270" s="130">
        <v>0</v>
      </c>
      <c r="X270" s="130">
        <v>0</v>
      </c>
      <c r="Y270" s="94" t="s">
        <v>191</v>
      </c>
      <c r="Z270" s="94" t="s">
        <v>212</v>
      </c>
      <c r="AA270" s="94" t="s">
        <v>986</v>
      </c>
    </row>
    <row r="271" spans="1:27" x14ac:dyDescent="0.25">
      <c r="A271" s="94" t="s">
        <v>987</v>
      </c>
      <c r="B271" s="94" t="s">
        <v>988</v>
      </c>
      <c r="C271" s="94"/>
      <c r="D271" s="130">
        <v>0</v>
      </c>
      <c r="E271" s="130">
        <v>0</v>
      </c>
      <c r="F271" s="130">
        <v>0</v>
      </c>
      <c r="G271" s="130">
        <v>0</v>
      </c>
      <c r="H271" s="130">
        <v>0</v>
      </c>
      <c r="I271" s="130">
        <v>0</v>
      </c>
      <c r="J271" s="130">
        <v>0</v>
      </c>
      <c r="K271" s="130">
        <v>4852</v>
      </c>
      <c r="L271" s="130">
        <v>0</v>
      </c>
      <c r="M271" s="130">
        <v>858</v>
      </c>
      <c r="N271" s="130">
        <v>150000</v>
      </c>
      <c r="O271" s="130">
        <v>191000</v>
      </c>
      <c r="P271" s="130">
        <v>0</v>
      </c>
      <c r="Q271" s="130">
        <v>0</v>
      </c>
      <c r="R271" s="130">
        <v>15585</v>
      </c>
      <c r="S271" s="130">
        <v>0</v>
      </c>
      <c r="T271" s="130">
        <v>36366</v>
      </c>
      <c r="U271" s="130">
        <v>0</v>
      </c>
      <c r="V271" s="130">
        <v>188600</v>
      </c>
      <c r="W271" s="130">
        <v>128731</v>
      </c>
      <c r="X271" s="130">
        <v>20575</v>
      </c>
      <c r="Y271" s="94" t="s">
        <v>191</v>
      </c>
      <c r="Z271" s="94" t="s">
        <v>269</v>
      </c>
      <c r="AA271" s="94" t="s">
        <v>989</v>
      </c>
    </row>
    <row r="272" spans="1:27" x14ac:dyDescent="0.25">
      <c r="A272" s="94" t="s">
        <v>990</v>
      </c>
      <c r="B272" s="94" t="s">
        <v>991</v>
      </c>
      <c r="C272" s="94"/>
      <c r="D272" s="130">
        <v>0</v>
      </c>
      <c r="E272" s="130">
        <v>0</v>
      </c>
      <c r="F272" s="130">
        <v>0</v>
      </c>
      <c r="G272" s="130">
        <v>0</v>
      </c>
      <c r="H272" s="130">
        <v>0</v>
      </c>
      <c r="I272" s="130">
        <v>0</v>
      </c>
      <c r="J272" s="130">
        <v>2</v>
      </c>
      <c r="K272" s="130">
        <v>0</v>
      </c>
      <c r="L272" s="130">
        <v>0</v>
      </c>
      <c r="M272" s="130">
        <v>0</v>
      </c>
      <c r="N272" s="130">
        <v>95601</v>
      </c>
      <c r="O272" s="130">
        <v>0</v>
      </c>
      <c r="P272" s="130">
        <v>0</v>
      </c>
      <c r="Q272" s="130">
        <v>0</v>
      </c>
      <c r="R272" s="130">
        <v>0</v>
      </c>
      <c r="S272" s="130">
        <v>0</v>
      </c>
      <c r="T272" s="130">
        <v>0</v>
      </c>
      <c r="U272" s="130">
        <v>0</v>
      </c>
      <c r="V272" s="130">
        <v>4500</v>
      </c>
      <c r="W272" s="130">
        <v>1784</v>
      </c>
      <c r="X272" s="130">
        <v>0</v>
      </c>
      <c r="Y272" s="94" t="s">
        <v>191</v>
      </c>
      <c r="Z272" s="94" t="s">
        <v>212</v>
      </c>
      <c r="AA272" s="94" t="s">
        <v>992</v>
      </c>
    </row>
    <row r="273" spans="1:27" x14ac:dyDescent="0.25">
      <c r="A273" s="94" t="s">
        <v>993</v>
      </c>
      <c r="B273" s="94" t="s">
        <v>1780</v>
      </c>
      <c r="C273" s="94"/>
      <c r="D273" s="130">
        <v>0</v>
      </c>
      <c r="E273" s="130">
        <v>0</v>
      </c>
      <c r="F273" s="130">
        <v>0</v>
      </c>
      <c r="G273" s="130">
        <v>0</v>
      </c>
      <c r="H273" s="130">
        <v>0</v>
      </c>
      <c r="I273" s="130">
        <v>0</v>
      </c>
      <c r="J273" s="130">
        <v>0</v>
      </c>
      <c r="K273" s="130">
        <v>0</v>
      </c>
      <c r="L273" s="130">
        <v>0</v>
      </c>
      <c r="M273" s="130">
        <v>0</v>
      </c>
      <c r="N273" s="130">
        <v>304000</v>
      </c>
      <c r="O273" s="130">
        <v>0</v>
      </c>
      <c r="P273" s="130">
        <v>0</v>
      </c>
      <c r="Q273" s="130">
        <v>0</v>
      </c>
      <c r="R273" s="130">
        <v>0</v>
      </c>
      <c r="S273" s="130">
        <v>0</v>
      </c>
      <c r="T273" s="130">
        <v>0</v>
      </c>
      <c r="U273" s="130">
        <v>0</v>
      </c>
      <c r="V273" s="130">
        <v>0</v>
      </c>
      <c r="W273" s="130">
        <v>43530</v>
      </c>
      <c r="X273" s="130">
        <v>0</v>
      </c>
      <c r="Y273" s="94" t="s">
        <v>191</v>
      </c>
      <c r="Z273" s="94" t="s">
        <v>752</v>
      </c>
      <c r="AA273" s="94" t="s">
        <v>995</v>
      </c>
    </row>
    <row r="274" spans="1:27" x14ac:dyDescent="0.25">
      <c r="A274" s="94" t="s">
        <v>996</v>
      </c>
      <c r="B274" s="94" t="s">
        <v>997</v>
      </c>
      <c r="C274" s="94"/>
      <c r="D274" s="130">
        <v>0</v>
      </c>
      <c r="E274" s="130">
        <v>0</v>
      </c>
      <c r="F274" s="130">
        <v>0</v>
      </c>
      <c r="G274" s="130">
        <v>0</v>
      </c>
      <c r="H274" s="130">
        <v>29</v>
      </c>
      <c r="I274" s="130">
        <v>0</v>
      </c>
      <c r="J274" s="130">
        <v>0</v>
      </c>
      <c r="K274" s="130">
        <v>0</v>
      </c>
      <c r="L274" s="130">
        <v>0</v>
      </c>
      <c r="M274" s="130">
        <v>0</v>
      </c>
      <c r="N274" s="130">
        <v>130524</v>
      </c>
      <c r="O274" s="130">
        <v>101800</v>
      </c>
      <c r="P274" s="130">
        <v>0</v>
      </c>
      <c r="Q274" s="130">
        <v>0</v>
      </c>
      <c r="R274" s="130">
        <v>0</v>
      </c>
      <c r="S274" s="130">
        <v>0</v>
      </c>
      <c r="T274" s="130">
        <v>0</v>
      </c>
      <c r="U274" s="130">
        <v>0</v>
      </c>
      <c r="V274" s="130">
        <v>0</v>
      </c>
      <c r="W274" s="130">
        <v>20000</v>
      </c>
      <c r="X274" s="130">
        <v>13000</v>
      </c>
      <c r="Y274" s="94" t="s">
        <v>191</v>
      </c>
      <c r="Z274" s="94" t="s">
        <v>205</v>
      </c>
      <c r="AA274" s="94" t="s">
        <v>998</v>
      </c>
    </row>
    <row r="275" spans="1:27" x14ac:dyDescent="0.25">
      <c r="A275" s="94" t="s">
        <v>999</v>
      </c>
      <c r="B275" s="94" t="s">
        <v>1000</v>
      </c>
      <c r="C275" s="94"/>
      <c r="D275" s="130">
        <v>0</v>
      </c>
      <c r="E275" s="130">
        <v>0</v>
      </c>
      <c r="F275" s="130">
        <v>0</v>
      </c>
      <c r="G275" s="130">
        <v>0</v>
      </c>
      <c r="H275" s="130">
        <v>0</v>
      </c>
      <c r="I275" s="130">
        <v>0</v>
      </c>
      <c r="J275" s="130">
        <v>0</v>
      </c>
      <c r="K275" s="130">
        <v>0</v>
      </c>
      <c r="L275" s="130">
        <v>0</v>
      </c>
      <c r="M275" s="130">
        <v>0</v>
      </c>
      <c r="N275" s="130">
        <v>31413</v>
      </c>
      <c r="O275" s="130">
        <v>0</v>
      </c>
      <c r="P275" s="130">
        <v>0</v>
      </c>
      <c r="Q275" s="130">
        <v>0</v>
      </c>
      <c r="R275" s="130">
        <v>0</v>
      </c>
      <c r="S275" s="130">
        <v>0</v>
      </c>
      <c r="T275" s="130">
        <v>0</v>
      </c>
      <c r="U275" s="130">
        <v>0</v>
      </c>
      <c r="V275" s="130">
        <v>0</v>
      </c>
      <c r="W275" s="130">
        <v>0</v>
      </c>
      <c r="X275" s="130">
        <v>0</v>
      </c>
      <c r="Y275" s="94" t="s">
        <v>191</v>
      </c>
      <c r="Z275" s="94" t="s">
        <v>212</v>
      </c>
      <c r="AA275" s="94" t="s">
        <v>1001</v>
      </c>
    </row>
    <row r="276" spans="1:27" x14ac:dyDescent="0.25">
      <c r="A276" s="94" t="s">
        <v>1002</v>
      </c>
      <c r="B276" s="94" t="s">
        <v>1003</v>
      </c>
      <c r="C276" s="94"/>
      <c r="D276" s="130">
        <v>0</v>
      </c>
      <c r="E276" s="130">
        <v>0</v>
      </c>
      <c r="F276" s="130">
        <v>0</v>
      </c>
      <c r="G276" s="130">
        <v>0</v>
      </c>
      <c r="H276" s="130">
        <v>0</v>
      </c>
      <c r="I276" s="130">
        <v>0</v>
      </c>
      <c r="J276" s="130">
        <v>0</v>
      </c>
      <c r="K276" s="130">
        <v>0</v>
      </c>
      <c r="L276" s="130">
        <v>0</v>
      </c>
      <c r="M276" s="130">
        <v>0</v>
      </c>
      <c r="N276" s="130">
        <v>28193</v>
      </c>
      <c r="O276" s="130">
        <v>0</v>
      </c>
      <c r="P276" s="130">
        <v>0</v>
      </c>
      <c r="Q276" s="130">
        <v>121</v>
      </c>
      <c r="R276" s="130">
        <v>0</v>
      </c>
      <c r="S276" s="130">
        <v>0</v>
      </c>
      <c r="T276" s="130">
        <v>0</v>
      </c>
      <c r="U276" s="130">
        <v>0</v>
      </c>
      <c r="V276" s="130">
        <v>0</v>
      </c>
      <c r="W276" s="130">
        <v>0</v>
      </c>
      <c r="X276" s="130">
        <v>0</v>
      </c>
      <c r="Y276" s="94" t="s">
        <v>191</v>
      </c>
      <c r="Z276" s="94" t="s">
        <v>212</v>
      </c>
      <c r="AA276" s="94" t="s">
        <v>1004</v>
      </c>
    </row>
    <row r="277" spans="1:27" x14ac:dyDescent="0.25">
      <c r="A277" s="94" t="s">
        <v>1005</v>
      </c>
      <c r="B277" s="94" t="s">
        <v>1006</v>
      </c>
      <c r="C277" s="94"/>
      <c r="D277" s="130">
        <v>0</v>
      </c>
      <c r="E277" s="130">
        <v>0</v>
      </c>
      <c r="F277" s="130">
        <v>0</v>
      </c>
      <c r="G277" s="130">
        <v>0</v>
      </c>
      <c r="H277" s="130">
        <v>0</v>
      </c>
      <c r="I277" s="130">
        <v>0</v>
      </c>
      <c r="J277" s="130">
        <v>0</v>
      </c>
      <c r="K277" s="130">
        <v>0</v>
      </c>
      <c r="L277" s="130">
        <v>0</v>
      </c>
      <c r="M277" s="130">
        <v>0</v>
      </c>
      <c r="N277" s="130">
        <v>37600</v>
      </c>
      <c r="O277" s="130">
        <v>0</v>
      </c>
      <c r="P277" s="130">
        <v>0</v>
      </c>
      <c r="Q277" s="130">
        <v>0</v>
      </c>
      <c r="R277" s="130">
        <v>0</v>
      </c>
      <c r="S277" s="130">
        <v>0</v>
      </c>
      <c r="T277" s="130">
        <v>0</v>
      </c>
      <c r="U277" s="130">
        <v>0</v>
      </c>
      <c r="V277" s="130">
        <v>0</v>
      </c>
      <c r="W277" s="130">
        <v>0</v>
      </c>
      <c r="X277" s="130">
        <v>0</v>
      </c>
      <c r="Y277" s="94" t="s">
        <v>191</v>
      </c>
      <c r="Z277" s="94" t="s">
        <v>249</v>
      </c>
      <c r="AA277" s="94" t="s">
        <v>1007</v>
      </c>
    </row>
    <row r="278" spans="1:27" x14ac:dyDescent="0.25">
      <c r="A278" s="94" t="s">
        <v>1008</v>
      </c>
      <c r="B278" s="94" t="s">
        <v>1009</v>
      </c>
      <c r="C278" s="94"/>
      <c r="D278" s="130">
        <v>0</v>
      </c>
      <c r="E278" s="130">
        <v>0</v>
      </c>
      <c r="F278" s="130">
        <v>0</v>
      </c>
      <c r="G278" s="130">
        <v>0</v>
      </c>
      <c r="H278" s="130">
        <v>0</v>
      </c>
      <c r="I278" s="130">
        <v>0</v>
      </c>
      <c r="J278" s="130">
        <v>0</v>
      </c>
      <c r="K278" s="130">
        <v>0</v>
      </c>
      <c r="L278" s="130">
        <v>0</v>
      </c>
      <c r="M278" s="130">
        <v>0</v>
      </c>
      <c r="N278" s="130">
        <v>64232</v>
      </c>
      <c r="O278" s="130">
        <v>0</v>
      </c>
      <c r="P278" s="130">
        <v>0</v>
      </c>
      <c r="Q278" s="130">
        <v>0</v>
      </c>
      <c r="R278" s="130">
        <v>0</v>
      </c>
      <c r="S278" s="130">
        <v>0</v>
      </c>
      <c r="T278" s="130">
        <v>0</v>
      </c>
      <c r="U278" s="130">
        <v>0</v>
      </c>
      <c r="V278" s="130">
        <v>0</v>
      </c>
      <c r="W278" s="130">
        <v>28500</v>
      </c>
      <c r="X278" s="130">
        <v>0</v>
      </c>
      <c r="Y278" s="94" t="s">
        <v>191</v>
      </c>
      <c r="Z278" s="94" t="s">
        <v>249</v>
      </c>
      <c r="AA278" s="94" t="s">
        <v>1010</v>
      </c>
    </row>
    <row r="279" spans="1:27" x14ac:dyDescent="0.25">
      <c r="A279" s="94" t="s">
        <v>1011</v>
      </c>
      <c r="B279" s="94" t="s">
        <v>1012</v>
      </c>
      <c r="C279" s="94"/>
      <c r="D279" s="130">
        <v>0</v>
      </c>
      <c r="E279" s="130">
        <v>0</v>
      </c>
      <c r="F279" s="130">
        <v>0</v>
      </c>
      <c r="G279" s="130">
        <v>0</v>
      </c>
      <c r="H279" s="130">
        <v>0</v>
      </c>
      <c r="I279" s="130">
        <v>0</v>
      </c>
      <c r="J279" s="130">
        <v>0</v>
      </c>
      <c r="K279" s="130">
        <v>0</v>
      </c>
      <c r="L279" s="130">
        <v>0</v>
      </c>
      <c r="M279" s="130">
        <v>0</v>
      </c>
      <c r="N279" s="130">
        <v>41829</v>
      </c>
      <c r="O279" s="130">
        <v>0</v>
      </c>
      <c r="P279" s="130">
        <v>0</v>
      </c>
      <c r="Q279" s="130">
        <v>0</v>
      </c>
      <c r="R279" s="130">
        <v>0</v>
      </c>
      <c r="S279" s="130">
        <v>0</v>
      </c>
      <c r="T279" s="130">
        <v>0</v>
      </c>
      <c r="U279" s="130">
        <v>0</v>
      </c>
      <c r="V279" s="130">
        <v>0</v>
      </c>
      <c r="W279" s="130">
        <v>0</v>
      </c>
      <c r="X279" s="130">
        <v>1751</v>
      </c>
      <c r="Y279" s="94" t="s">
        <v>191</v>
      </c>
      <c r="Z279" s="94" t="s">
        <v>249</v>
      </c>
      <c r="AA279" s="94" t="s">
        <v>1013</v>
      </c>
    </row>
    <row r="280" spans="1:27" x14ac:dyDescent="0.25">
      <c r="A280" s="94" t="s">
        <v>1014</v>
      </c>
      <c r="B280" s="94" t="s">
        <v>1781</v>
      </c>
      <c r="C280" s="94"/>
      <c r="D280" s="130">
        <v>0</v>
      </c>
      <c r="E280" s="130">
        <v>0</v>
      </c>
      <c r="F280" s="130">
        <v>0</v>
      </c>
      <c r="G280" s="130">
        <v>0</v>
      </c>
      <c r="H280" s="130">
        <v>0</v>
      </c>
      <c r="I280" s="130">
        <v>0</v>
      </c>
      <c r="J280" s="130">
        <v>0</v>
      </c>
      <c r="K280" s="130">
        <v>0</v>
      </c>
      <c r="L280" s="130">
        <v>0</v>
      </c>
      <c r="M280" s="130">
        <v>0</v>
      </c>
      <c r="N280" s="130">
        <v>48948</v>
      </c>
      <c r="O280" s="130">
        <v>12000</v>
      </c>
      <c r="P280" s="130">
        <v>0</v>
      </c>
      <c r="Q280" s="130">
        <v>0</v>
      </c>
      <c r="R280" s="130">
        <v>0</v>
      </c>
      <c r="S280" s="130">
        <v>0</v>
      </c>
      <c r="T280" s="130">
        <v>0</v>
      </c>
      <c r="U280" s="130">
        <v>0</v>
      </c>
      <c r="V280" s="130">
        <v>0</v>
      </c>
      <c r="W280" s="130">
        <v>39000</v>
      </c>
      <c r="X280" s="130">
        <v>0</v>
      </c>
      <c r="Y280" s="94" t="s">
        <v>195</v>
      </c>
      <c r="Z280" s="94" t="s">
        <v>205</v>
      </c>
      <c r="AA280" s="94" t="s">
        <v>1016</v>
      </c>
    </row>
    <row r="281" spans="1:27" x14ac:dyDescent="0.25">
      <c r="A281" s="94" t="s">
        <v>1017</v>
      </c>
      <c r="B281" s="94" t="s">
        <v>1018</v>
      </c>
      <c r="C281" s="94"/>
      <c r="D281" s="130">
        <v>0</v>
      </c>
      <c r="E281" s="130">
        <v>0</v>
      </c>
      <c r="F281" s="130">
        <v>0</v>
      </c>
      <c r="G281" s="130">
        <v>0</v>
      </c>
      <c r="H281" s="130">
        <v>0</v>
      </c>
      <c r="I281" s="130">
        <v>0</v>
      </c>
      <c r="J281" s="130">
        <v>0</v>
      </c>
      <c r="K281" s="130">
        <v>0</v>
      </c>
      <c r="L281" s="130">
        <v>0</v>
      </c>
      <c r="M281" s="130">
        <v>0</v>
      </c>
      <c r="N281" s="130">
        <v>52010</v>
      </c>
      <c r="O281" s="130">
        <v>45500</v>
      </c>
      <c r="P281" s="130">
        <v>500</v>
      </c>
      <c r="Q281" s="130">
        <v>4000</v>
      </c>
      <c r="R281" s="130">
        <v>0</v>
      </c>
      <c r="S281" s="130">
        <v>0</v>
      </c>
      <c r="T281" s="130">
        <v>0</v>
      </c>
      <c r="U281" s="130">
        <v>0</v>
      </c>
      <c r="V281" s="130">
        <v>0</v>
      </c>
      <c r="W281" s="130">
        <v>0</v>
      </c>
      <c r="X281" s="130">
        <v>11000</v>
      </c>
      <c r="Y281" s="94" t="s">
        <v>191</v>
      </c>
      <c r="Z281" s="94" t="s">
        <v>262</v>
      </c>
      <c r="AA281" s="94" t="s">
        <v>1019</v>
      </c>
    </row>
    <row r="282" spans="1:27" x14ac:dyDescent="0.25">
      <c r="A282" s="94" t="s">
        <v>1020</v>
      </c>
      <c r="B282" s="94" t="s">
        <v>1782</v>
      </c>
      <c r="C282" s="94"/>
      <c r="D282" s="130">
        <v>0</v>
      </c>
      <c r="E282" s="130">
        <v>0</v>
      </c>
      <c r="F282" s="130">
        <v>0</v>
      </c>
      <c r="G282" s="130">
        <v>0</v>
      </c>
      <c r="H282" s="130">
        <v>0</v>
      </c>
      <c r="I282" s="130">
        <v>0</v>
      </c>
      <c r="J282" s="130">
        <v>0</v>
      </c>
      <c r="K282" s="130">
        <v>0</v>
      </c>
      <c r="L282" s="130">
        <v>0</v>
      </c>
      <c r="M282" s="130">
        <v>0</v>
      </c>
      <c r="N282" s="130">
        <v>0</v>
      </c>
      <c r="O282" s="130">
        <v>0</v>
      </c>
      <c r="P282" s="130">
        <v>0</v>
      </c>
      <c r="Q282" s="130">
        <v>0</v>
      </c>
      <c r="R282" s="130">
        <v>0</v>
      </c>
      <c r="S282" s="130">
        <v>0</v>
      </c>
      <c r="T282" s="130">
        <v>54398</v>
      </c>
      <c r="U282" s="130">
        <v>0</v>
      </c>
      <c r="V282" s="130">
        <v>0</v>
      </c>
      <c r="W282" s="130">
        <v>7950</v>
      </c>
      <c r="X282" s="130">
        <v>0</v>
      </c>
      <c r="Y282" s="94" t="s">
        <v>197</v>
      </c>
      <c r="Z282" s="94" t="s">
        <v>197</v>
      </c>
      <c r="AA282" s="94" t="s">
        <v>1022</v>
      </c>
    </row>
    <row r="283" spans="1:27" x14ac:dyDescent="0.25">
      <c r="A283" s="94" t="s">
        <v>1023</v>
      </c>
      <c r="B283" s="94" t="s">
        <v>1024</v>
      </c>
      <c r="C283" s="94"/>
      <c r="D283" s="130">
        <v>0</v>
      </c>
      <c r="E283" s="130">
        <v>0</v>
      </c>
      <c r="F283" s="130">
        <v>0</v>
      </c>
      <c r="G283" s="130">
        <v>0</v>
      </c>
      <c r="H283" s="130">
        <v>0</v>
      </c>
      <c r="I283" s="130">
        <v>0</v>
      </c>
      <c r="J283" s="130">
        <v>0</v>
      </c>
      <c r="K283" s="130">
        <v>0</v>
      </c>
      <c r="L283" s="130">
        <v>0</v>
      </c>
      <c r="M283" s="130">
        <v>0</v>
      </c>
      <c r="N283" s="130">
        <v>0</v>
      </c>
      <c r="O283" s="130">
        <v>0</v>
      </c>
      <c r="P283" s="130">
        <v>0</v>
      </c>
      <c r="Q283" s="130">
        <v>0</v>
      </c>
      <c r="R283" s="130">
        <v>0</v>
      </c>
      <c r="S283" s="130">
        <v>0</v>
      </c>
      <c r="T283" s="130">
        <v>0</v>
      </c>
      <c r="U283" s="130">
        <v>0</v>
      </c>
      <c r="V283" s="130">
        <v>0</v>
      </c>
      <c r="W283" s="130">
        <v>0</v>
      </c>
      <c r="X283" s="130">
        <v>0</v>
      </c>
      <c r="Y283" s="94" t="s">
        <v>195</v>
      </c>
      <c r="Z283" s="94" t="s">
        <v>249</v>
      </c>
      <c r="AA283" s="94" t="s">
        <v>1025</v>
      </c>
    </row>
    <row r="284" spans="1:27" x14ac:dyDescent="0.25">
      <c r="A284" s="94" t="s">
        <v>1026</v>
      </c>
      <c r="B284" s="94" t="s">
        <v>1027</v>
      </c>
      <c r="C284" s="94"/>
      <c r="D284" s="130">
        <v>0</v>
      </c>
      <c r="E284" s="130">
        <v>0</v>
      </c>
      <c r="F284" s="130">
        <v>0</v>
      </c>
      <c r="G284" s="130">
        <v>0</v>
      </c>
      <c r="H284" s="130">
        <v>0</v>
      </c>
      <c r="I284" s="130">
        <v>0</v>
      </c>
      <c r="J284" s="130">
        <v>0</v>
      </c>
      <c r="K284" s="130">
        <v>0</v>
      </c>
      <c r="L284" s="130">
        <v>0</v>
      </c>
      <c r="M284" s="130">
        <v>0</v>
      </c>
      <c r="N284" s="130">
        <v>40718</v>
      </c>
      <c r="O284" s="130">
        <v>0</v>
      </c>
      <c r="P284" s="130">
        <v>0</v>
      </c>
      <c r="Q284" s="130">
        <v>279</v>
      </c>
      <c r="R284" s="130">
        <v>0</v>
      </c>
      <c r="S284" s="130">
        <v>0</v>
      </c>
      <c r="T284" s="130">
        <v>0</v>
      </c>
      <c r="U284" s="130">
        <v>0</v>
      </c>
      <c r="V284" s="130">
        <v>0</v>
      </c>
      <c r="W284" s="130">
        <v>0</v>
      </c>
      <c r="X284" s="130">
        <v>0</v>
      </c>
      <c r="Y284" s="94" t="s">
        <v>191</v>
      </c>
      <c r="Z284" s="94" t="s">
        <v>212</v>
      </c>
      <c r="AA284" s="94" t="s">
        <v>1028</v>
      </c>
    </row>
    <row r="285" spans="1:27" x14ac:dyDescent="0.25">
      <c r="A285" s="94" t="s">
        <v>1029</v>
      </c>
      <c r="B285" s="94" t="s">
        <v>1030</v>
      </c>
      <c r="C285" s="94"/>
      <c r="D285" s="130">
        <v>0</v>
      </c>
      <c r="E285" s="130">
        <v>0</v>
      </c>
      <c r="F285" s="130">
        <v>0</v>
      </c>
      <c r="G285" s="130">
        <v>0</v>
      </c>
      <c r="H285" s="130">
        <v>0</v>
      </c>
      <c r="I285" s="130">
        <v>0</v>
      </c>
      <c r="J285" s="130">
        <v>0</v>
      </c>
      <c r="K285" s="130">
        <v>0</v>
      </c>
      <c r="L285" s="130">
        <v>0</v>
      </c>
      <c r="M285" s="130">
        <v>0</v>
      </c>
      <c r="N285" s="130">
        <v>91766</v>
      </c>
      <c r="O285" s="130">
        <v>0</v>
      </c>
      <c r="P285" s="130">
        <v>0</v>
      </c>
      <c r="Q285" s="130">
        <v>4000</v>
      </c>
      <c r="R285" s="130">
        <v>0</v>
      </c>
      <c r="S285" s="130">
        <v>0</v>
      </c>
      <c r="T285" s="130">
        <v>0</v>
      </c>
      <c r="U285" s="130">
        <v>0</v>
      </c>
      <c r="V285" s="130">
        <v>0</v>
      </c>
      <c r="W285" s="130">
        <v>17500</v>
      </c>
      <c r="X285" s="130">
        <v>16000</v>
      </c>
      <c r="Y285" s="94" t="s">
        <v>191</v>
      </c>
      <c r="Z285" s="94" t="s">
        <v>212</v>
      </c>
      <c r="AA285" s="94" t="s">
        <v>1031</v>
      </c>
    </row>
    <row r="286" spans="1:27" x14ac:dyDescent="0.25">
      <c r="A286" s="94" t="s">
        <v>1032</v>
      </c>
      <c r="B286" s="94" t="s">
        <v>1033</v>
      </c>
      <c r="C286" s="94"/>
      <c r="D286" s="130">
        <v>0</v>
      </c>
      <c r="E286" s="130">
        <v>0</v>
      </c>
      <c r="F286" s="130">
        <v>0</v>
      </c>
      <c r="G286" s="130">
        <v>0</v>
      </c>
      <c r="H286" s="130">
        <v>0</v>
      </c>
      <c r="I286" s="130">
        <v>0</v>
      </c>
      <c r="J286" s="130">
        <v>0</v>
      </c>
      <c r="K286" s="130">
        <v>0</v>
      </c>
      <c r="L286" s="130">
        <v>0</v>
      </c>
      <c r="M286" s="130">
        <v>0</v>
      </c>
      <c r="N286" s="130">
        <v>570</v>
      </c>
      <c r="O286" s="130">
        <v>0</v>
      </c>
      <c r="P286" s="130">
        <v>0</v>
      </c>
      <c r="Q286" s="130">
        <v>0</v>
      </c>
      <c r="R286" s="130">
        <v>0</v>
      </c>
      <c r="S286" s="130">
        <v>0</v>
      </c>
      <c r="T286" s="130">
        <v>0</v>
      </c>
      <c r="U286" s="130">
        <v>0</v>
      </c>
      <c r="V286" s="130">
        <v>0</v>
      </c>
      <c r="W286" s="130">
        <v>0</v>
      </c>
      <c r="X286" s="130">
        <v>7000</v>
      </c>
      <c r="Y286" s="94" t="s">
        <v>191</v>
      </c>
      <c r="Z286" s="94" t="s">
        <v>212</v>
      </c>
      <c r="AA286" s="94" t="s">
        <v>1034</v>
      </c>
    </row>
    <row r="287" spans="1:27" x14ac:dyDescent="0.25">
      <c r="A287" s="94" t="s">
        <v>1035</v>
      </c>
      <c r="B287" s="94" t="s">
        <v>1036</v>
      </c>
      <c r="C287" s="94"/>
      <c r="D287" s="130">
        <v>0</v>
      </c>
      <c r="E287" s="130">
        <v>0</v>
      </c>
      <c r="F287" s="130">
        <v>0</v>
      </c>
      <c r="G287" s="130">
        <v>0</v>
      </c>
      <c r="H287" s="130">
        <v>0</v>
      </c>
      <c r="I287" s="130">
        <v>0</v>
      </c>
      <c r="J287" s="130">
        <v>0</v>
      </c>
      <c r="K287" s="130">
        <v>0</v>
      </c>
      <c r="L287" s="130">
        <v>0</v>
      </c>
      <c r="M287" s="130">
        <v>0</v>
      </c>
      <c r="N287" s="130">
        <v>112090</v>
      </c>
      <c r="O287" s="130">
        <v>33000</v>
      </c>
      <c r="P287" s="130">
        <v>0</v>
      </c>
      <c r="Q287" s="130">
        <v>0</v>
      </c>
      <c r="R287" s="130">
        <v>0</v>
      </c>
      <c r="S287" s="130">
        <v>0</v>
      </c>
      <c r="T287" s="130">
        <v>0</v>
      </c>
      <c r="U287" s="130">
        <v>0</v>
      </c>
      <c r="V287" s="130">
        <v>0</v>
      </c>
      <c r="W287" s="130">
        <v>0</v>
      </c>
      <c r="X287" s="130">
        <v>15000</v>
      </c>
      <c r="Y287" s="94" t="s">
        <v>191</v>
      </c>
      <c r="Z287" s="94" t="s">
        <v>205</v>
      </c>
      <c r="AA287" s="94" t="s">
        <v>1037</v>
      </c>
    </row>
    <row r="288" spans="1:27" x14ac:dyDescent="0.25">
      <c r="A288" s="94" t="s">
        <v>1038</v>
      </c>
      <c r="B288" s="94" t="s">
        <v>1783</v>
      </c>
      <c r="C288" s="94"/>
      <c r="D288" s="130">
        <v>0</v>
      </c>
      <c r="E288" s="130">
        <v>0</v>
      </c>
      <c r="F288" s="130">
        <v>0</v>
      </c>
      <c r="G288" s="130">
        <v>0</v>
      </c>
      <c r="H288" s="130">
        <v>0</v>
      </c>
      <c r="I288" s="130">
        <v>0</v>
      </c>
      <c r="J288" s="130">
        <v>0</v>
      </c>
      <c r="K288" s="130">
        <v>0</v>
      </c>
      <c r="L288" s="130">
        <v>0</v>
      </c>
      <c r="M288" s="130">
        <v>0</v>
      </c>
      <c r="N288" s="130">
        <v>187880</v>
      </c>
      <c r="O288" s="130">
        <v>5000</v>
      </c>
      <c r="P288" s="130">
        <v>0</v>
      </c>
      <c r="Q288" s="130">
        <v>0</v>
      </c>
      <c r="R288" s="130">
        <v>903</v>
      </c>
      <c r="S288" s="130">
        <v>0</v>
      </c>
      <c r="T288" s="130">
        <v>0</v>
      </c>
      <c r="U288" s="130">
        <v>0</v>
      </c>
      <c r="V288" s="130">
        <v>34149</v>
      </c>
      <c r="W288" s="130">
        <v>0</v>
      </c>
      <c r="X288" s="130">
        <v>0</v>
      </c>
      <c r="Y288" s="94" t="s">
        <v>193</v>
      </c>
      <c r="Z288" s="94" t="s">
        <v>205</v>
      </c>
      <c r="AA288" s="94" t="s">
        <v>1040</v>
      </c>
    </row>
    <row r="289" spans="1:27" x14ac:dyDescent="0.25">
      <c r="A289" s="94" t="s">
        <v>1041</v>
      </c>
      <c r="B289" s="94" t="s">
        <v>1784</v>
      </c>
      <c r="C289" s="94"/>
      <c r="D289" s="130">
        <v>0</v>
      </c>
      <c r="E289" s="130">
        <v>0</v>
      </c>
      <c r="F289" s="130">
        <v>0</v>
      </c>
      <c r="G289" s="130">
        <v>0</v>
      </c>
      <c r="H289" s="130">
        <v>0</v>
      </c>
      <c r="I289" s="130">
        <v>0</v>
      </c>
      <c r="J289" s="130">
        <v>0</v>
      </c>
      <c r="K289" s="130">
        <v>0</v>
      </c>
      <c r="L289" s="130">
        <v>0</v>
      </c>
      <c r="M289" s="130">
        <v>0</v>
      </c>
      <c r="N289" s="130">
        <v>6747</v>
      </c>
      <c r="O289" s="130">
        <v>0</v>
      </c>
      <c r="P289" s="130">
        <v>0</v>
      </c>
      <c r="Q289" s="130">
        <v>0</v>
      </c>
      <c r="R289" s="130">
        <v>0</v>
      </c>
      <c r="S289" s="130">
        <v>0</v>
      </c>
      <c r="T289" s="130">
        <v>0</v>
      </c>
      <c r="U289" s="130">
        <v>0</v>
      </c>
      <c r="V289" s="130">
        <v>0</v>
      </c>
      <c r="W289" s="130">
        <v>0</v>
      </c>
      <c r="X289" s="130">
        <v>0</v>
      </c>
      <c r="Y289" s="94" t="s">
        <v>197</v>
      </c>
      <c r="Z289" s="94" t="s">
        <v>197</v>
      </c>
      <c r="AA289" s="94" t="s">
        <v>1043</v>
      </c>
    </row>
    <row r="290" spans="1:27" x14ac:dyDescent="0.25">
      <c r="A290" s="94" t="s">
        <v>1044</v>
      </c>
      <c r="B290" s="94" t="s">
        <v>1045</v>
      </c>
      <c r="C290" s="94"/>
      <c r="D290" s="130">
        <v>0</v>
      </c>
      <c r="E290" s="130">
        <v>0</v>
      </c>
      <c r="F290" s="130">
        <v>0</v>
      </c>
      <c r="G290" s="130">
        <v>0</v>
      </c>
      <c r="H290" s="130">
        <v>0</v>
      </c>
      <c r="I290" s="130">
        <v>0</v>
      </c>
      <c r="J290" s="130">
        <v>0</v>
      </c>
      <c r="K290" s="130">
        <v>0</v>
      </c>
      <c r="L290" s="130">
        <v>0</v>
      </c>
      <c r="M290" s="130">
        <v>0</v>
      </c>
      <c r="N290" s="130">
        <v>458166</v>
      </c>
      <c r="O290" s="130">
        <v>10000</v>
      </c>
      <c r="P290" s="130">
        <v>0</v>
      </c>
      <c r="Q290" s="130">
        <v>0</v>
      </c>
      <c r="R290" s="130">
        <v>0</v>
      </c>
      <c r="S290" s="130">
        <v>0</v>
      </c>
      <c r="T290" s="130">
        <v>6337</v>
      </c>
      <c r="U290" s="130">
        <v>0</v>
      </c>
      <c r="V290" s="130">
        <v>5000</v>
      </c>
      <c r="W290" s="130">
        <v>0</v>
      </c>
      <c r="X290" s="130">
        <v>0</v>
      </c>
      <c r="Y290" s="94" t="s">
        <v>191</v>
      </c>
      <c r="Z290" s="94" t="s">
        <v>205</v>
      </c>
      <c r="AA290" s="94" t="s">
        <v>1046</v>
      </c>
    </row>
    <row r="291" spans="1:27" x14ac:dyDescent="0.25">
      <c r="A291" s="94" t="s">
        <v>1047</v>
      </c>
      <c r="B291" s="94" t="s">
        <v>1048</v>
      </c>
      <c r="C291" s="94"/>
      <c r="D291" s="130">
        <v>0</v>
      </c>
      <c r="E291" s="130">
        <v>0</v>
      </c>
      <c r="F291" s="130">
        <v>0</v>
      </c>
      <c r="G291" s="130">
        <v>0</v>
      </c>
      <c r="H291" s="130">
        <v>0</v>
      </c>
      <c r="I291" s="130">
        <v>0</v>
      </c>
      <c r="J291" s="130">
        <v>0</v>
      </c>
      <c r="K291" s="130">
        <v>0</v>
      </c>
      <c r="L291" s="130">
        <v>0</v>
      </c>
      <c r="M291" s="130">
        <v>0</v>
      </c>
      <c r="N291" s="130">
        <v>102850</v>
      </c>
      <c r="O291" s="130">
        <v>0</v>
      </c>
      <c r="P291" s="130">
        <v>0</v>
      </c>
      <c r="Q291" s="130">
        <v>0</v>
      </c>
      <c r="R291" s="130">
        <v>0</v>
      </c>
      <c r="S291" s="130">
        <v>0</v>
      </c>
      <c r="T291" s="130">
        <v>0</v>
      </c>
      <c r="U291" s="130">
        <v>0</v>
      </c>
      <c r="V291" s="130">
        <v>0</v>
      </c>
      <c r="W291" s="130">
        <v>0</v>
      </c>
      <c r="X291" s="130">
        <v>0</v>
      </c>
      <c r="Y291" s="94" t="s">
        <v>191</v>
      </c>
      <c r="Z291" s="94" t="s">
        <v>212</v>
      </c>
      <c r="AA291" s="94" t="s">
        <v>1049</v>
      </c>
    </row>
    <row r="292" spans="1:27" x14ac:dyDescent="0.25">
      <c r="A292" s="94" t="s">
        <v>1050</v>
      </c>
      <c r="B292" s="94" t="s">
        <v>1785</v>
      </c>
      <c r="C292" s="94"/>
      <c r="D292" s="130">
        <v>0</v>
      </c>
      <c r="E292" s="130">
        <v>0</v>
      </c>
      <c r="F292" s="130">
        <v>0</v>
      </c>
      <c r="G292" s="130">
        <v>0</v>
      </c>
      <c r="H292" s="130">
        <v>0</v>
      </c>
      <c r="I292" s="130">
        <v>0</v>
      </c>
      <c r="J292" s="130">
        <v>0</v>
      </c>
      <c r="K292" s="130">
        <v>0</v>
      </c>
      <c r="L292" s="130">
        <v>0</v>
      </c>
      <c r="M292" s="130">
        <v>0</v>
      </c>
      <c r="N292" s="130">
        <v>84351</v>
      </c>
      <c r="O292" s="130">
        <v>10600</v>
      </c>
      <c r="P292" s="130">
        <v>0</v>
      </c>
      <c r="Q292" s="130">
        <v>0</v>
      </c>
      <c r="R292" s="130">
        <v>0</v>
      </c>
      <c r="S292" s="130">
        <v>0</v>
      </c>
      <c r="T292" s="130">
        <v>0</v>
      </c>
      <c r="U292" s="130">
        <v>0</v>
      </c>
      <c r="V292" s="130">
        <v>3000</v>
      </c>
      <c r="W292" s="130">
        <v>67400</v>
      </c>
      <c r="X292" s="130">
        <v>0</v>
      </c>
      <c r="Y292" s="94" t="s">
        <v>195</v>
      </c>
      <c r="Z292" s="94" t="s">
        <v>205</v>
      </c>
      <c r="AA292" s="94" t="s">
        <v>1052</v>
      </c>
    </row>
    <row r="293" spans="1:27" x14ac:dyDescent="0.25">
      <c r="A293" s="94" t="s">
        <v>1053</v>
      </c>
      <c r="B293" s="94" t="s">
        <v>1786</v>
      </c>
      <c r="C293" s="94"/>
      <c r="D293" s="130">
        <v>0</v>
      </c>
      <c r="E293" s="130">
        <v>0</v>
      </c>
      <c r="F293" s="130">
        <v>0</v>
      </c>
      <c r="G293" s="130">
        <v>0</v>
      </c>
      <c r="H293" s="130">
        <v>0</v>
      </c>
      <c r="I293" s="130">
        <v>0</v>
      </c>
      <c r="J293" s="130">
        <v>0</v>
      </c>
      <c r="K293" s="130">
        <v>0</v>
      </c>
      <c r="L293" s="130">
        <v>0</v>
      </c>
      <c r="M293" s="130">
        <v>0</v>
      </c>
      <c r="N293" s="130">
        <v>146253</v>
      </c>
      <c r="O293" s="130">
        <v>33400</v>
      </c>
      <c r="P293" s="130">
        <v>0</v>
      </c>
      <c r="Q293" s="130">
        <v>0</v>
      </c>
      <c r="R293" s="130">
        <v>0</v>
      </c>
      <c r="S293" s="130">
        <v>0</v>
      </c>
      <c r="T293" s="130">
        <v>0</v>
      </c>
      <c r="U293" s="130">
        <v>0</v>
      </c>
      <c r="V293" s="130">
        <v>0</v>
      </c>
      <c r="W293" s="130">
        <v>31500</v>
      </c>
      <c r="X293" s="130">
        <v>0</v>
      </c>
      <c r="Y293" s="94" t="s">
        <v>193</v>
      </c>
      <c r="Z293" s="94" t="s">
        <v>205</v>
      </c>
      <c r="AA293" s="94" t="s">
        <v>1055</v>
      </c>
    </row>
    <row r="294" spans="1:27" x14ac:dyDescent="0.25">
      <c r="A294" s="94" t="s">
        <v>1056</v>
      </c>
      <c r="B294" s="94" t="s">
        <v>1787</v>
      </c>
      <c r="C294" s="94"/>
      <c r="D294" s="130">
        <v>0</v>
      </c>
      <c r="E294" s="130">
        <v>0</v>
      </c>
      <c r="F294" s="130">
        <v>0</v>
      </c>
      <c r="G294" s="130">
        <v>0</v>
      </c>
      <c r="H294" s="130">
        <v>0</v>
      </c>
      <c r="I294" s="130">
        <v>0</v>
      </c>
      <c r="J294" s="130">
        <v>1553</v>
      </c>
      <c r="K294" s="130">
        <v>0</v>
      </c>
      <c r="L294" s="130">
        <v>0</v>
      </c>
      <c r="M294" s="130">
        <v>0</v>
      </c>
      <c r="N294" s="130">
        <v>217690</v>
      </c>
      <c r="O294" s="130">
        <v>62500</v>
      </c>
      <c r="P294" s="130">
        <v>0</v>
      </c>
      <c r="Q294" s="130">
        <v>1500</v>
      </c>
      <c r="R294" s="130">
        <v>0</v>
      </c>
      <c r="S294" s="130">
        <v>0</v>
      </c>
      <c r="T294" s="130">
        <v>0</v>
      </c>
      <c r="U294" s="130">
        <v>0</v>
      </c>
      <c r="V294" s="130">
        <v>0</v>
      </c>
      <c r="W294" s="130">
        <v>0</v>
      </c>
      <c r="X294" s="130">
        <v>0</v>
      </c>
      <c r="Y294" s="94" t="s">
        <v>195</v>
      </c>
      <c r="Z294" s="94" t="s">
        <v>205</v>
      </c>
      <c r="AA294" s="94" t="s">
        <v>1058</v>
      </c>
    </row>
    <row r="295" spans="1:27" x14ac:dyDescent="0.25">
      <c r="A295" s="94" t="s">
        <v>1059</v>
      </c>
      <c r="B295" s="94" t="s">
        <v>1060</v>
      </c>
      <c r="C295" s="94"/>
      <c r="D295" s="130">
        <v>0</v>
      </c>
      <c r="E295" s="130">
        <v>0</v>
      </c>
      <c r="F295" s="130">
        <v>0</v>
      </c>
      <c r="G295" s="130">
        <v>0</v>
      </c>
      <c r="H295" s="130">
        <v>0</v>
      </c>
      <c r="I295" s="130">
        <v>0</v>
      </c>
      <c r="J295" s="130">
        <v>0</v>
      </c>
      <c r="K295" s="130">
        <v>0</v>
      </c>
      <c r="L295" s="130">
        <v>0</v>
      </c>
      <c r="M295" s="130">
        <v>0</v>
      </c>
      <c r="N295" s="130">
        <v>135508</v>
      </c>
      <c r="O295" s="130">
        <v>0</v>
      </c>
      <c r="P295" s="130">
        <v>0</v>
      </c>
      <c r="Q295" s="130">
        <v>0</v>
      </c>
      <c r="R295" s="130">
        <v>0</v>
      </c>
      <c r="S295" s="130">
        <v>0</v>
      </c>
      <c r="T295" s="130">
        <v>0</v>
      </c>
      <c r="U295" s="130">
        <v>0</v>
      </c>
      <c r="V295" s="130">
        <v>0</v>
      </c>
      <c r="W295" s="130">
        <v>0</v>
      </c>
      <c r="X295" s="130">
        <v>0</v>
      </c>
      <c r="Y295" s="94" t="s">
        <v>191</v>
      </c>
      <c r="Z295" s="94" t="s">
        <v>212</v>
      </c>
      <c r="AA295" s="94" t="s">
        <v>1061</v>
      </c>
    </row>
    <row r="296" spans="1:27" x14ac:dyDescent="0.25">
      <c r="A296" s="94" t="s">
        <v>1062</v>
      </c>
      <c r="B296" s="94" t="s">
        <v>1063</v>
      </c>
      <c r="C296" s="94"/>
      <c r="D296" s="130">
        <v>0</v>
      </c>
      <c r="E296" s="130">
        <v>0</v>
      </c>
      <c r="F296" s="130">
        <v>0</v>
      </c>
      <c r="G296" s="130">
        <v>0</v>
      </c>
      <c r="H296" s="130">
        <v>0</v>
      </c>
      <c r="I296" s="130">
        <v>0</v>
      </c>
      <c r="J296" s="130">
        <v>0</v>
      </c>
      <c r="K296" s="130">
        <v>0</v>
      </c>
      <c r="L296" s="130">
        <v>0</v>
      </c>
      <c r="M296" s="130">
        <v>0</v>
      </c>
      <c r="N296" s="130">
        <v>0</v>
      </c>
      <c r="O296" s="130">
        <v>0</v>
      </c>
      <c r="P296" s="130">
        <v>0</v>
      </c>
      <c r="Q296" s="130">
        <v>0</v>
      </c>
      <c r="R296" s="130">
        <v>0</v>
      </c>
      <c r="S296" s="130">
        <v>0</v>
      </c>
      <c r="T296" s="130">
        <v>0</v>
      </c>
      <c r="U296" s="130">
        <v>0</v>
      </c>
      <c r="V296" s="130">
        <v>0</v>
      </c>
      <c r="W296" s="130">
        <v>0</v>
      </c>
      <c r="X296" s="130">
        <v>0</v>
      </c>
      <c r="Y296" s="94" t="s">
        <v>191</v>
      </c>
      <c r="Z296" s="94" t="s">
        <v>249</v>
      </c>
      <c r="AA296" s="94" t="s">
        <v>1064</v>
      </c>
    </row>
    <row r="297" spans="1:27" x14ac:dyDescent="0.25">
      <c r="A297" s="94" t="s">
        <v>1065</v>
      </c>
      <c r="B297" s="94" t="s">
        <v>1066</v>
      </c>
      <c r="C297" s="94"/>
      <c r="D297" s="130">
        <v>0</v>
      </c>
      <c r="E297" s="130">
        <v>0</v>
      </c>
      <c r="F297" s="130">
        <v>0</v>
      </c>
      <c r="G297" s="130">
        <v>4996</v>
      </c>
      <c r="H297" s="130">
        <v>0</v>
      </c>
      <c r="I297" s="130">
        <v>0</v>
      </c>
      <c r="J297" s="130">
        <v>0</v>
      </c>
      <c r="K297" s="130">
        <v>0</v>
      </c>
      <c r="L297" s="130">
        <v>0</v>
      </c>
      <c r="M297" s="130">
        <v>0</v>
      </c>
      <c r="N297" s="130">
        <v>73580</v>
      </c>
      <c r="O297" s="130">
        <v>16500</v>
      </c>
      <c r="P297" s="130">
        <v>0</v>
      </c>
      <c r="Q297" s="130">
        <v>0</v>
      </c>
      <c r="R297" s="130">
        <v>0</v>
      </c>
      <c r="S297" s="130">
        <v>0</v>
      </c>
      <c r="T297" s="130">
        <v>0</v>
      </c>
      <c r="U297" s="130">
        <v>0</v>
      </c>
      <c r="V297" s="130">
        <v>0</v>
      </c>
      <c r="W297" s="130">
        <v>141</v>
      </c>
      <c r="X297" s="130">
        <v>0</v>
      </c>
      <c r="Y297" s="94" t="s">
        <v>191</v>
      </c>
      <c r="Z297" s="94" t="s">
        <v>212</v>
      </c>
      <c r="AA297" s="94" t="s">
        <v>1067</v>
      </c>
    </row>
    <row r="298" spans="1:27" x14ac:dyDescent="0.25">
      <c r="A298" s="94" t="s">
        <v>1068</v>
      </c>
      <c r="B298" s="94" t="s">
        <v>1069</v>
      </c>
      <c r="C298" s="94"/>
      <c r="D298" s="130">
        <v>0</v>
      </c>
      <c r="E298" s="130">
        <v>0</v>
      </c>
      <c r="F298" s="130">
        <v>0</v>
      </c>
      <c r="G298" s="130">
        <v>0</v>
      </c>
      <c r="H298" s="130">
        <v>0</v>
      </c>
      <c r="I298" s="130">
        <v>0</v>
      </c>
      <c r="J298" s="130">
        <v>0</v>
      </c>
      <c r="K298" s="130">
        <v>0</v>
      </c>
      <c r="L298" s="130">
        <v>0</v>
      </c>
      <c r="M298" s="130">
        <v>12</v>
      </c>
      <c r="N298" s="130">
        <v>385807</v>
      </c>
      <c r="O298" s="130">
        <v>235000</v>
      </c>
      <c r="P298" s="130">
        <v>0</v>
      </c>
      <c r="Q298" s="130">
        <v>24045</v>
      </c>
      <c r="R298" s="130">
        <v>0</v>
      </c>
      <c r="S298" s="130">
        <v>0</v>
      </c>
      <c r="T298" s="130">
        <v>0</v>
      </c>
      <c r="U298" s="130">
        <v>0</v>
      </c>
      <c r="V298" s="130">
        <v>56000</v>
      </c>
      <c r="W298" s="130">
        <v>0</v>
      </c>
      <c r="X298" s="130">
        <v>26000</v>
      </c>
      <c r="Y298" s="94" t="s">
        <v>191</v>
      </c>
      <c r="Z298" s="94" t="s">
        <v>269</v>
      </c>
      <c r="AA298" s="94" t="s">
        <v>1070</v>
      </c>
    </row>
    <row r="299" spans="1:27" x14ac:dyDescent="0.25">
      <c r="A299" s="94" t="s">
        <v>1071</v>
      </c>
      <c r="B299" s="94" t="s">
        <v>1072</v>
      </c>
      <c r="C299" s="94"/>
      <c r="D299" s="130">
        <v>0</v>
      </c>
      <c r="E299" s="130">
        <v>0</v>
      </c>
      <c r="F299" s="130">
        <v>0</v>
      </c>
      <c r="G299" s="130">
        <v>0</v>
      </c>
      <c r="H299" s="130">
        <v>0</v>
      </c>
      <c r="I299" s="130">
        <v>0</v>
      </c>
      <c r="J299" s="130">
        <v>0</v>
      </c>
      <c r="K299" s="130">
        <v>0</v>
      </c>
      <c r="L299" s="130">
        <v>0</v>
      </c>
      <c r="M299" s="130">
        <v>0</v>
      </c>
      <c r="N299" s="130">
        <v>0</v>
      </c>
      <c r="O299" s="130">
        <v>0</v>
      </c>
      <c r="P299" s="130">
        <v>0</v>
      </c>
      <c r="Q299" s="130">
        <v>0</v>
      </c>
      <c r="R299" s="130">
        <v>0</v>
      </c>
      <c r="S299" s="130">
        <v>0</v>
      </c>
      <c r="T299" s="130">
        <v>0</v>
      </c>
      <c r="U299" s="130">
        <v>0</v>
      </c>
      <c r="V299" s="130">
        <v>0</v>
      </c>
      <c r="W299" s="130">
        <v>0</v>
      </c>
      <c r="X299" s="130">
        <v>0</v>
      </c>
      <c r="Y299" s="94" t="s">
        <v>191</v>
      </c>
      <c r="Z299" s="94" t="s">
        <v>212</v>
      </c>
      <c r="AA299" s="94" t="s">
        <v>1073</v>
      </c>
    </row>
    <row r="300" spans="1:27" x14ac:dyDescent="0.25">
      <c r="A300" s="94" t="s">
        <v>1074</v>
      </c>
      <c r="B300" s="94" t="s">
        <v>1075</v>
      </c>
      <c r="C300" s="94"/>
      <c r="D300" s="130">
        <v>0</v>
      </c>
      <c r="E300" s="130">
        <v>0</v>
      </c>
      <c r="F300" s="130">
        <v>0</v>
      </c>
      <c r="G300" s="130">
        <v>0</v>
      </c>
      <c r="H300" s="130">
        <v>0</v>
      </c>
      <c r="I300" s="130">
        <v>0</v>
      </c>
      <c r="J300" s="130">
        <v>0</v>
      </c>
      <c r="K300" s="130">
        <v>0</v>
      </c>
      <c r="L300" s="130">
        <v>0</v>
      </c>
      <c r="M300" s="130">
        <v>0</v>
      </c>
      <c r="N300" s="130">
        <v>357237</v>
      </c>
      <c r="O300" s="130">
        <v>248500</v>
      </c>
      <c r="P300" s="130">
        <v>0</v>
      </c>
      <c r="Q300" s="130">
        <v>0</v>
      </c>
      <c r="R300" s="130">
        <v>0</v>
      </c>
      <c r="S300" s="130">
        <v>0</v>
      </c>
      <c r="T300" s="130">
        <v>0</v>
      </c>
      <c r="U300" s="130">
        <v>0</v>
      </c>
      <c r="V300" s="130">
        <v>190240</v>
      </c>
      <c r="W300" s="130">
        <v>52500</v>
      </c>
      <c r="X300" s="130">
        <v>10000</v>
      </c>
      <c r="Y300" s="94" t="s">
        <v>191</v>
      </c>
      <c r="Z300" s="94" t="s">
        <v>262</v>
      </c>
      <c r="AA300" s="94" t="s">
        <v>1076</v>
      </c>
    </row>
    <row r="301" spans="1:27" x14ac:dyDescent="0.25">
      <c r="A301" s="94" t="s">
        <v>1077</v>
      </c>
      <c r="B301" s="94" t="s">
        <v>1788</v>
      </c>
      <c r="C301" s="94"/>
      <c r="D301" s="130">
        <v>0</v>
      </c>
      <c r="E301" s="130">
        <v>0</v>
      </c>
      <c r="F301" s="130">
        <v>0</v>
      </c>
      <c r="G301" s="130">
        <v>0</v>
      </c>
      <c r="H301" s="130">
        <v>0</v>
      </c>
      <c r="I301" s="130">
        <v>0</v>
      </c>
      <c r="J301" s="130">
        <v>0</v>
      </c>
      <c r="K301" s="130">
        <v>0</v>
      </c>
      <c r="L301" s="130">
        <v>0</v>
      </c>
      <c r="M301" s="130">
        <v>0</v>
      </c>
      <c r="N301" s="130">
        <v>108540</v>
      </c>
      <c r="O301" s="130">
        <v>30000</v>
      </c>
      <c r="P301" s="130">
        <v>0</v>
      </c>
      <c r="Q301" s="130">
        <v>0</v>
      </c>
      <c r="R301" s="130">
        <v>0</v>
      </c>
      <c r="S301" s="130">
        <v>0</v>
      </c>
      <c r="T301" s="130">
        <v>0</v>
      </c>
      <c r="U301" s="130">
        <v>0</v>
      </c>
      <c r="V301" s="130">
        <v>5000</v>
      </c>
      <c r="W301" s="130">
        <v>0</v>
      </c>
      <c r="X301" s="130">
        <v>0</v>
      </c>
      <c r="Y301" s="94" t="s">
        <v>195</v>
      </c>
      <c r="Z301" s="94" t="s">
        <v>205</v>
      </c>
      <c r="AA301" s="94" t="s">
        <v>1079</v>
      </c>
    </row>
    <row r="302" spans="1:27" x14ac:dyDescent="0.25">
      <c r="A302" s="94" t="s">
        <v>1080</v>
      </c>
      <c r="B302" s="94" t="s">
        <v>1789</v>
      </c>
      <c r="C302" s="94"/>
      <c r="D302" s="130">
        <v>0</v>
      </c>
      <c r="E302" s="130">
        <v>0</v>
      </c>
      <c r="F302" s="130">
        <v>0</v>
      </c>
      <c r="G302" s="130">
        <v>0</v>
      </c>
      <c r="H302" s="130">
        <v>0</v>
      </c>
      <c r="I302" s="130">
        <v>0</v>
      </c>
      <c r="J302" s="130">
        <v>0</v>
      </c>
      <c r="K302" s="130">
        <v>0</v>
      </c>
      <c r="L302" s="130">
        <v>0</v>
      </c>
      <c r="M302" s="130">
        <v>0</v>
      </c>
      <c r="N302" s="130">
        <v>63746</v>
      </c>
      <c r="O302" s="130">
        <v>0</v>
      </c>
      <c r="P302" s="130">
        <v>0</v>
      </c>
      <c r="Q302" s="130">
        <v>0</v>
      </c>
      <c r="R302" s="130">
        <v>0</v>
      </c>
      <c r="S302" s="130">
        <v>0</v>
      </c>
      <c r="T302" s="130">
        <v>0</v>
      </c>
      <c r="U302" s="130">
        <v>0</v>
      </c>
      <c r="V302" s="130">
        <v>0</v>
      </c>
      <c r="W302" s="130">
        <v>11000</v>
      </c>
      <c r="X302" s="130">
        <v>0</v>
      </c>
      <c r="Y302" s="94" t="s">
        <v>197</v>
      </c>
      <c r="Z302" s="94" t="s">
        <v>197</v>
      </c>
      <c r="AA302" s="94" t="s">
        <v>1082</v>
      </c>
    </row>
    <row r="303" spans="1:27" x14ac:dyDescent="0.25">
      <c r="A303" s="94" t="s">
        <v>1083</v>
      </c>
      <c r="B303" s="94" t="s">
        <v>1084</v>
      </c>
      <c r="C303" s="94"/>
      <c r="D303" s="130">
        <v>0</v>
      </c>
      <c r="E303" s="130">
        <v>0</v>
      </c>
      <c r="F303" s="130">
        <v>0</v>
      </c>
      <c r="G303" s="130">
        <v>0</v>
      </c>
      <c r="H303" s="130">
        <v>0</v>
      </c>
      <c r="I303" s="130">
        <v>0</v>
      </c>
      <c r="J303" s="130">
        <v>0</v>
      </c>
      <c r="K303" s="130">
        <v>0</v>
      </c>
      <c r="L303" s="130">
        <v>0</v>
      </c>
      <c r="M303" s="130">
        <v>0</v>
      </c>
      <c r="N303" s="130">
        <v>610984</v>
      </c>
      <c r="O303" s="130">
        <v>42276</v>
      </c>
      <c r="P303" s="130">
        <v>0</v>
      </c>
      <c r="Q303" s="130">
        <v>0</v>
      </c>
      <c r="R303" s="130">
        <v>0</v>
      </c>
      <c r="S303" s="130">
        <v>0</v>
      </c>
      <c r="T303" s="130">
        <v>0</v>
      </c>
      <c r="U303" s="130">
        <v>0</v>
      </c>
      <c r="V303" s="130">
        <v>0</v>
      </c>
      <c r="W303" s="130">
        <v>0</v>
      </c>
      <c r="X303" s="130">
        <v>0</v>
      </c>
      <c r="Y303" s="94" t="s">
        <v>191</v>
      </c>
      <c r="Z303" s="94" t="s">
        <v>372</v>
      </c>
      <c r="AA303" s="94" t="s">
        <v>1085</v>
      </c>
    </row>
    <row r="304" spans="1:27" x14ac:dyDescent="0.25">
      <c r="A304" s="94" t="s">
        <v>1086</v>
      </c>
      <c r="B304" s="94" t="s">
        <v>1087</v>
      </c>
      <c r="C304" s="94"/>
      <c r="D304" s="130">
        <v>0</v>
      </c>
      <c r="E304" s="130">
        <v>0</v>
      </c>
      <c r="F304" s="130">
        <v>0</v>
      </c>
      <c r="G304" s="130">
        <v>0</v>
      </c>
      <c r="H304" s="130">
        <v>0</v>
      </c>
      <c r="I304" s="130">
        <v>0</v>
      </c>
      <c r="J304" s="130">
        <v>0</v>
      </c>
      <c r="K304" s="130">
        <v>0</v>
      </c>
      <c r="L304" s="130">
        <v>0</v>
      </c>
      <c r="M304" s="130">
        <v>0</v>
      </c>
      <c r="N304" s="130">
        <v>24063</v>
      </c>
      <c r="O304" s="130">
        <v>0</v>
      </c>
      <c r="P304" s="130">
        <v>0</v>
      </c>
      <c r="Q304" s="130">
        <v>0</v>
      </c>
      <c r="R304" s="130">
        <v>0</v>
      </c>
      <c r="S304" s="130">
        <v>0</v>
      </c>
      <c r="T304" s="130">
        <v>0</v>
      </c>
      <c r="U304" s="130">
        <v>0</v>
      </c>
      <c r="V304" s="130">
        <v>0</v>
      </c>
      <c r="W304" s="130">
        <v>0</v>
      </c>
      <c r="X304" s="130">
        <v>0</v>
      </c>
      <c r="Y304" s="94" t="s">
        <v>191</v>
      </c>
      <c r="Z304" s="94" t="s">
        <v>249</v>
      </c>
      <c r="AA304" s="94" t="s">
        <v>1088</v>
      </c>
    </row>
    <row r="305" spans="1:27" x14ac:dyDescent="0.25">
      <c r="A305" s="94" t="s">
        <v>1089</v>
      </c>
      <c r="B305" s="94" t="s">
        <v>1790</v>
      </c>
      <c r="C305" s="94"/>
      <c r="D305" s="130">
        <v>0</v>
      </c>
      <c r="E305" s="130">
        <v>0</v>
      </c>
      <c r="F305" s="130">
        <v>0</v>
      </c>
      <c r="G305" s="130">
        <v>0</v>
      </c>
      <c r="H305" s="130">
        <v>7594</v>
      </c>
      <c r="I305" s="130">
        <v>0</v>
      </c>
      <c r="J305" s="130">
        <v>0</v>
      </c>
      <c r="K305" s="130">
        <v>0</v>
      </c>
      <c r="L305" s="130">
        <v>0</v>
      </c>
      <c r="M305" s="130">
        <v>0</v>
      </c>
      <c r="N305" s="130">
        <v>184135</v>
      </c>
      <c r="O305" s="130">
        <v>47750</v>
      </c>
      <c r="P305" s="130">
        <v>350</v>
      </c>
      <c r="Q305" s="130">
        <v>5550</v>
      </c>
      <c r="R305" s="130">
        <v>0</v>
      </c>
      <c r="S305" s="130">
        <v>0</v>
      </c>
      <c r="T305" s="130">
        <v>200</v>
      </c>
      <c r="U305" s="130">
        <v>0</v>
      </c>
      <c r="V305" s="130">
        <v>0</v>
      </c>
      <c r="W305" s="130">
        <v>20500</v>
      </c>
      <c r="X305" s="130">
        <v>0</v>
      </c>
      <c r="Y305" s="94" t="s">
        <v>193</v>
      </c>
      <c r="Z305" s="94" t="s">
        <v>205</v>
      </c>
      <c r="AA305" s="94" t="s">
        <v>1091</v>
      </c>
    </row>
    <row r="306" spans="1:27" x14ac:dyDescent="0.25">
      <c r="A306" s="94" t="s">
        <v>1092</v>
      </c>
      <c r="B306" s="94" t="s">
        <v>1093</v>
      </c>
      <c r="C306" s="94"/>
      <c r="D306" s="130">
        <v>0</v>
      </c>
      <c r="E306" s="130">
        <v>0</v>
      </c>
      <c r="F306" s="130">
        <v>0</v>
      </c>
      <c r="G306" s="130">
        <v>0</v>
      </c>
      <c r="H306" s="130">
        <v>0</v>
      </c>
      <c r="I306" s="130">
        <v>0</v>
      </c>
      <c r="J306" s="130">
        <v>0</v>
      </c>
      <c r="K306" s="130">
        <v>0</v>
      </c>
      <c r="L306" s="130">
        <v>0</v>
      </c>
      <c r="M306" s="130">
        <v>0</v>
      </c>
      <c r="N306" s="130">
        <v>1250</v>
      </c>
      <c r="O306" s="130">
        <v>0</v>
      </c>
      <c r="P306" s="130">
        <v>0</v>
      </c>
      <c r="Q306" s="130">
        <v>0</v>
      </c>
      <c r="R306" s="130">
        <v>0</v>
      </c>
      <c r="S306" s="130">
        <v>0</v>
      </c>
      <c r="T306" s="130">
        <v>0</v>
      </c>
      <c r="U306" s="130">
        <v>0</v>
      </c>
      <c r="V306" s="130">
        <v>0</v>
      </c>
      <c r="W306" s="130">
        <v>0</v>
      </c>
      <c r="X306" s="130">
        <v>0</v>
      </c>
      <c r="Y306" s="94" t="s">
        <v>191</v>
      </c>
      <c r="Z306" s="94" t="s">
        <v>212</v>
      </c>
      <c r="AA306" s="94" t="s">
        <v>1094</v>
      </c>
    </row>
    <row r="307" spans="1:27" x14ac:dyDescent="0.25">
      <c r="A307" s="94" t="s">
        <v>1095</v>
      </c>
      <c r="B307" s="94" t="s">
        <v>1096</v>
      </c>
      <c r="C307" s="94"/>
      <c r="D307" s="130">
        <v>0</v>
      </c>
      <c r="E307" s="130">
        <v>0</v>
      </c>
      <c r="F307" s="130">
        <v>0</v>
      </c>
      <c r="G307" s="130">
        <v>0</v>
      </c>
      <c r="H307" s="130">
        <v>0</v>
      </c>
      <c r="I307" s="130">
        <v>0</v>
      </c>
      <c r="J307" s="130">
        <v>0</v>
      </c>
      <c r="K307" s="130">
        <v>0</v>
      </c>
      <c r="L307" s="130">
        <v>0</v>
      </c>
      <c r="M307" s="130">
        <v>0</v>
      </c>
      <c r="N307" s="130">
        <v>78001</v>
      </c>
      <c r="O307" s="130">
        <v>38000</v>
      </c>
      <c r="P307" s="130">
        <v>0</v>
      </c>
      <c r="Q307" s="130">
        <v>0</v>
      </c>
      <c r="R307" s="130">
        <v>0</v>
      </c>
      <c r="S307" s="130">
        <v>0</v>
      </c>
      <c r="T307" s="130">
        <v>0</v>
      </c>
      <c r="U307" s="130">
        <v>0</v>
      </c>
      <c r="V307" s="130">
        <v>51000</v>
      </c>
      <c r="W307" s="130">
        <v>0</v>
      </c>
      <c r="X307" s="130">
        <v>0</v>
      </c>
      <c r="Y307" s="94" t="s">
        <v>191</v>
      </c>
      <c r="Z307" s="94" t="s">
        <v>249</v>
      </c>
      <c r="AA307" s="94" t="s">
        <v>1097</v>
      </c>
    </row>
    <row r="308" spans="1:27" x14ac:dyDescent="0.25">
      <c r="A308" s="94" t="s">
        <v>1098</v>
      </c>
      <c r="B308" s="94" t="s">
        <v>1099</v>
      </c>
      <c r="C308" s="94"/>
      <c r="D308" s="130">
        <v>0</v>
      </c>
      <c r="E308" s="130">
        <v>0</v>
      </c>
      <c r="F308" s="130">
        <v>0</v>
      </c>
      <c r="G308" s="130">
        <v>0</v>
      </c>
      <c r="H308" s="130">
        <v>0</v>
      </c>
      <c r="I308" s="130">
        <v>0</v>
      </c>
      <c r="J308" s="130">
        <v>0</v>
      </c>
      <c r="K308" s="130">
        <v>0</v>
      </c>
      <c r="L308" s="130">
        <v>0</v>
      </c>
      <c r="M308" s="130">
        <v>0</v>
      </c>
      <c r="N308" s="130">
        <v>150846</v>
      </c>
      <c r="O308" s="130">
        <v>0</v>
      </c>
      <c r="P308" s="130">
        <v>0</v>
      </c>
      <c r="Q308" s="130">
        <v>0</v>
      </c>
      <c r="R308" s="130">
        <v>0</v>
      </c>
      <c r="S308" s="130">
        <v>0</v>
      </c>
      <c r="T308" s="130">
        <v>0</v>
      </c>
      <c r="U308" s="130">
        <v>0</v>
      </c>
      <c r="V308" s="130">
        <v>0</v>
      </c>
      <c r="W308" s="130">
        <v>0</v>
      </c>
      <c r="X308" s="130">
        <v>0</v>
      </c>
      <c r="Y308" s="94" t="s">
        <v>191</v>
      </c>
      <c r="Z308" s="94" t="s">
        <v>212</v>
      </c>
      <c r="AA308" s="94" t="s">
        <v>1100</v>
      </c>
    </row>
    <row r="309" spans="1:27" x14ac:dyDescent="0.25">
      <c r="A309" s="94" t="s">
        <v>1101</v>
      </c>
      <c r="B309" s="94" t="s">
        <v>1102</v>
      </c>
      <c r="C309" s="94"/>
      <c r="D309" s="130">
        <v>0</v>
      </c>
      <c r="E309" s="130">
        <v>0</v>
      </c>
      <c r="F309" s="130">
        <v>0</v>
      </c>
      <c r="G309" s="130">
        <v>0</v>
      </c>
      <c r="H309" s="130">
        <v>0</v>
      </c>
      <c r="I309" s="130">
        <v>0</v>
      </c>
      <c r="J309" s="130">
        <v>0</v>
      </c>
      <c r="K309" s="130">
        <v>0</v>
      </c>
      <c r="L309" s="130">
        <v>0</v>
      </c>
      <c r="M309" s="130">
        <v>0</v>
      </c>
      <c r="N309" s="130">
        <v>73468</v>
      </c>
      <c r="O309" s="130">
        <v>30000</v>
      </c>
      <c r="P309" s="130">
        <v>0</v>
      </c>
      <c r="Q309" s="130">
        <v>1000</v>
      </c>
      <c r="R309" s="130">
        <v>0</v>
      </c>
      <c r="S309" s="130">
        <v>0</v>
      </c>
      <c r="T309" s="130">
        <v>0</v>
      </c>
      <c r="U309" s="130">
        <v>0</v>
      </c>
      <c r="V309" s="130">
        <v>10000</v>
      </c>
      <c r="W309" s="130">
        <v>13000</v>
      </c>
      <c r="X309" s="130">
        <v>0</v>
      </c>
      <c r="Y309" s="94" t="s">
        <v>191</v>
      </c>
      <c r="Z309" s="94" t="s">
        <v>205</v>
      </c>
      <c r="AA309" s="94" t="s">
        <v>1103</v>
      </c>
    </row>
    <row r="310" spans="1:27" x14ac:dyDescent="0.25">
      <c r="A310" s="94" t="s">
        <v>1104</v>
      </c>
      <c r="B310" s="94" t="s">
        <v>1105</v>
      </c>
      <c r="C310" s="94"/>
      <c r="D310" s="130">
        <v>0</v>
      </c>
      <c r="E310" s="130">
        <v>0</v>
      </c>
      <c r="F310" s="130">
        <v>0</v>
      </c>
      <c r="G310" s="130">
        <v>0</v>
      </c>
      <c r="H310" s="130">
        <v>0</v>
      </c>
      <c r="I310" s="130">
        <v>0</v>
      </c>
      <c r="J310" s="130">
        <v>0</v>
      </c>
      <c r="K310" s="130">
        <v>0</v>
      </c>
      <c r="L310" s="130">
        <v>0</v>
      </c>
      <c r="M310" s="130">
        <v>0</v>
      </c>
      <c r="N310" s="130">
        <v>440</v>
      </c>
      <c r="O310" s="130">
        <v>0</v>
      </c>
      <c r="P310" s="130">
        <v>0</v>
      </c>
      <c r="Q310" s="130">
        <v>0</v>
      </c>
      <c r="R310" s="130">
        <v>0</v>
      </c>
      <c r="S310" s="130">
        <v>0</v>
      </c>
      <c r="T310" s="130">
        <v>0</v>
      </c>
      <c r="U310" s="130">
        <v>0</v>
      </c>
      <c r="V310" s="130">
        <v>0</v>
      </c>
      <c r="W310" s="130">
        <v>2000</v>
      </c>
      <c r="X310" s="130">
        <v>0</v>
      </c>
      <c r="Y310" s="94" t="s">
        <v>191</v>
      </c>
      <c r="Z310" s="94" t="s">
        <v>212</v>
      </c>
      <c r="AA310" s="94" t="s">
        <v>1106</v>
      </c>
    </row>
    <row r="311" spans="1:27" x14ac:dyDescent="0.25">
      <c r="A311" s="94" t="s">
        <v>1107</v>
      </c>
      <c r="B311" s="94" t="s">
        <v>1108</v>
      </c>
      <c r="C311" s="94"/>
      <c r="D311" s="130">
        <v>0</v>
      </c>
      <c r="E311" s="130">
        <v>0</v>
      </c>
      <c r="F311" s="130">
        <v>0</v>
      </c>
      <c r="G311" s="130">
        <v>0</v>
      </c>
      <c r="H311" s="130">
        <v>0</v>
      </c>
      <c r="I311" s="130">
        <v>0</v>
      </c>
      <c r="J311" s="130">
        <v>0</v>
      </c>
      <c r="K311" s="130">
        <v>0</v>
      </c>
      <c r="L311" s="130">
        <v>0</v>
      </c>
      <c r="M311" s="130">
        <v>0</v>
      </c>
      <c r="N311" s="130">
        <v>78768</v>
      </c>
      <c r="O311" s="130">
        <v>0</v>
      </c>
      <c r="P311" s="130">
        <v>0</v>
      </c>
      <c r="Q311" s="130">
        <v>0</v>
      </c>
      <c r="R311" s="130">
        <v>0</v>
      </c>
      <c r="S311" s="130">
        <v>0</v>
      </c>
      <c r="T311" s="130">
        <v>0</v>
      </c>
      <c r="U311" s="130">
        <v>0</v>
      </c>
      <c r="V311" s="130">
        <v>0</v>
      </c>
      <c r="W311" s="130">
        <v>0</v>
      </c>
      <c r="X311" s="130">
        <v>0</v>
      </c>
      <c r="Y311" s="94" t="s">
        <v>191</v>
      </c>
      <c r="Z311" s="94" t="s">
        <v>212</v>
      </c>
      <c r="AA311" s="94" t="s">
        <v>1109</v>
      </c>
    </row>
    <row r="312" spans="1:27" x14ac:dyDescent="0.25">
      <c r="A312" s="94" t="s">
        <v>1110</v>
      </c>
      <c r="B312" s="94" t="s">
        <v>1791</v>
      </c>
      <c r="C312" s="94"/>
      <c r="D312" s="130">
        <v>0</v>
      </c>
      <c r="E312" s="130">
        <v>0</v>
      </c>
      <c r="F312" s="130">
        <v>0</v>
      </c>
      <c r="G312" s="130">
        <v>0</v>
      </c>
      <c r="H312" s="130">
        <v>0</v>
      </c>
      <c r="I312" s="130">
        <v>0</v>
      </c>
      <c r="J312" s="130">
        <v>0</v>
      </c>
      <c r="K312" s="130">
        <v>0</v>
      </c>
      <c r="L312" s="130">
        <v>0</v>
      </c>
      <c r="M312" s="130">
        <v>0</v>
      </c>
      <c r="N312" s="130">
        <v>418262</v>
      </c>
      <c r="O312" s="130">
        <v>82000</v>
      </c>
      <c r="P312" s="130">
        <v>0</v>
      </c>
      <c r="Q312" s="130">
        <v>1809</v>
      </c>
      <c r="R312" s="130">
        <v>0</v>
      </c>
      <c r="S312" s="130">
        <v>0</v>
      </c>
      <c r="T312" s="130">
        <v>0</v>
      </c>
      <c r="U312" s="130">
        <v>0</v>
      </c>
      <c r="V312" s="130">
        <v>0</v>
      </c>
      <c r="W312" s="130">
        <v>141500</v>
      </c>
      <c r="X312" s="130">
        <v>10000</v>
      </c>
      <c r="Y312" s="94" t="s">
        <v>193</v>
      </c>
      <c r="Z312" s="94" t="s">
        <v>205</v>
      </c>
      <c r="AA312" s="94" t="s">
        <v>1112</v>
      </c>
    </row>
    <row r="313" spans="1:27" x14ac:dyDescent="0.25">
      <c r="A313" s="94" t="s">
        <v>1113</v>
      </c>
      <c r="B313" s="94" t="s">
        <v>1114</v>
      </c>
      <c r="C313" s="94"/>
      <c r="D313" s="130">
        <v>0</v>
      </c>
      <c r="E313" s="130">
        <v>0</v>
      </c>
      <c r="F313" s="130">
        <v>0</v>
      </c>
      <c r="G313" s="130">
        <v>0</v>
      </c>
      <c r="H313" s="130">
        <v>0</v>
      </c>
      <c r="I313" s="130">
        <v>0</v>
      </c>
      <c r="J313" s="130">
        <v>0</v>
      </c>
      <c r="K313" s="130">
        <v>0</v>
      </c>
      <c r="L313" s="130">
        <v>0</v>
      </c>
      <c r="M313" s="130">
        <v>0</v>
      </c>
      <c r="N313" s="130">
        <v>153523</v>
      </c>
      <c r="O313" s="130">
        <v>0</v>
      </c>
      <c r="P313" s="130">
        <v>0</v>
      </c>
      <c r="Q313" s="130">
        <v>0</v>
      </c>
      <c r="R313" s="130">
        <v>0</v>
      </c>
      <c r="S313" s="130">
        <v>0</v>
      </c>
      <c r="T313" s="130">
        <v>0</v>
      </c>
      <c r="U313" s="130">
        <v>0</v>
      </c>
      <c r="V313" s="130">
        <v>0</v>
      </c>
      <c r="W313" s="130">
        <v>28000</v>
      </c>
      <c r="X313" s="130">
        <v>0</v>
      </c>
      <c r="Y313" s="94" t="s">
        <v>191</v>
      </c>
      <c r="Z313" s="94" t="s">
        <v>205</v>
      </c>
      <c r="AA313" s="94" t="s">
        <v>1115</v>
      </c>
    </row>
    <row r="314" spans="1:27" x14ac:dyDescent="0.25">
      <c r="A314" s="94" t="s">
        <v>1116</v>
      </c>
      <c r="B314" s="94" t="s">
        <v>1117</v>
      </c>
      <c r="C314" s="94"/>
      <c r="D314" s="130">
        <v>0</v>
      </c>
      <c r="E314" s="130">
        <v>0</v>
      </c>
      <c r="F314" s="130">
        <v>0</v>
      </c>
      <c r="G314" s="130">
        <v>0</v>
      </c>
      <c r="H314" s="130">
        <v>0</v>
      </c>
      <c r="I314" s="130">
        <v>0</v>
      </c>
      <c r="J314" s="130">
        <v>0</v>
      </c>
      <c r="K314" s="130">
        <v>0</v>
      </c>
      <c r="L314" s="130">
        <v>0</v>
      </c>
      <c r="M314" s="130">
        <v>0</v>
      </c>
      <c r="N314" s="130">
        <v>60000</v>
      </c>
      <c r="O314" s="130">
        <v>0</v>
      </c>
      <c r="P314" s="130">
        <v>0</v>
      </c>
      <c r="Q314" s="130">
        <v>0</v>
      </c>
      <c r="R314" s="130">
        <v>0</v>
      </c>
      <c r="S314" s="130">
        <v>0</v>
      </c>
      <c r="T314" s="130">
        <v>0</v>
      </c>
      <c r="U314" s="130">
        <v>0</v>
      </c>
      <c r="V314" s="130">
        <v>0</v>
      </c>
      <c r="W314" s="130">
        <v>0</v>
      </c>
      <c r="X314" s="130">
        <v>0</v>
      </c>
      <c r="Y314" s="94" t="s">
        <v>191</v>
      </c>
      <c r="Z314" s="94" t="s">
        <v>249</v>
      </c>
      <c r="AA314" s="94" t="s">
        <v>1118</v>
      </c>
    </row>
    <row r="315" spans="1:27" x14ac:dyDescent="0.25">
      <c r="A315" s="94" t="s">
        <v>1119</v>
      </c>
      <c r="B315" s="94" t="s">
        <v>1120</v>
      </c>
      <c r="C315" s="94"/>
      <c r="D315" s="130">
        <v>0</v>
      </c>
      <c r="E315" s="130">
        <v>0</v>
      </c>
      <c r="F315" s="130">
        <v>0</v>
      </c>
      <c r="G315" s="130">
        <v>0</v>
      </c>
      <c r="H315" s="130">
        <v>0</v>
      </c>
      <c r="I315" s="130">
        <v>0</v>
      </c>
      <c r="J315" s="130">
        <v>0</v>
      </c>
      <c r="K315" s="130">
        <v>0</v>
      </c>
      <c r="L315" s="130">
        <v>0</v>
      </c>
      <c r="M315" s="130">
        <v>0</v>
      </c>
      <c r="N315" s="130">
        <v>0</v>
      </c>
      <c r="O315" s="130">
        <v>0</v>
      </c>
      <c r="P315" s="130">
        <v>0</v>
      </c>
      <c r="Q315" s="130">
        <v>0</v>
      </c>
      <c r="R315" s="130">
        <v>0</v>
      </c>
      <c r="S315" s="130">
        <v>0</v>
      </c>
      <c r="T315" s="130">
        <v>0</v>
      </c>
      <c r="U315" s="130">
        <v>0</v>
      </c>
      <c r="V315" s="130">
        <v>0</v>
      </c>
      <c r="W315" s="130">
        <v>0</v>
      </c>
      <c r="X315" s="130">
        <v>0</v>
      </c>
      <c r="Y315" s="94" t="s">
        <v>191</v>
      </c>
      <c r="Z315" s="94" t="s">
        <v>212</v>
      </c>
      <c r="AA315" s="94" t="s">
        <v>1121</v>
      </c>
    </row>
    <row r="316" spans="1:27" x14ac:dyDescent="0.25">
      <c r="A316" s="94" t="s">
        <v>1122</v>
      </c>
      <c r="B316" s="94" t="s">
        <v>1123</v>
      </c>
      <c r="C316" s="94"/>
      <c r="D316" s="130">
        <v>0</v>
      </c>
      <c r="E316" s="130">
        <v>0</v>
      </c>
      <c r="F316" s="130">
        <v>0</v>
      </c>
      <c r="G316" s="130">
        <v>0</v>
      </c>
      <c r="H316" s="130">
        <v>0</v>
      </c>
      <c r="I316" s="130">
        <v>0</v>
      </c>
      <c r="J316" s="130">
        <v>0</v>
      </c>
      <c r="K316" s="130">
        <v>0</v>
      </c>
      <c r="L316" s="130">
        <v>0</v>
      </c>
      <c r="M316" s="130">
        <v>0</v>
      </c>
      <c r="N316" s="130">
        <v>0</v>
      </c>
      <c r="O316" s="130">
        <v>0</v>
      </c>
      <c r="P316" s="130">
        <v>0</v>
      </c>
      <c r="Q316" s="130">
        <v>0</v>
      </c>
      <c r="R316" s="130">
        <v>0</v>
      </c>
      <c r="S316" s="130">
        <v>0</v>
      </c>
      <c r="T316" s="130">
        <v>0</v>
      </c>
      <c r="U316" s="130">
        <v>0</v>
      </c>
      <c r="V316" s="130">
        <v>0</v>
      </c>
      <c r="W316" s="130">
        <v>0</v>
      </c>
      <c r="X316" s="130">
        <v>0</v>
      </c>
      <c r="Y316" s="94" t="s">
        <v>191</v>
      </c>
      <c r="Z316" s="94" t="s">
        <v>249</v>
      </c>
      <c r="AA316" s="94" t="s">
        <v>1124</v>
      </c>
    </row>
    <row r="317" spans="1:27" x14ac:dyDescent="0.25">
      <c r="A317" s="94" t="s">
        <v>1125</v>
      </c>
      <c r="B317" s="94" t="s">
        <v>1126</v>
      </c>
      <c r="C317" s="94"/>
      <c r="D317" s="130">
        <v>0</v>
      </c>
      <c r="E317" s="130">
        <v>0</v>
      </c>
      <c r="F317" s="130">
        <v>0</v>
      </c>
      <c r="G317" s="130">
        <v>0</v>
      </c>
      <c r="H317" s="130">
        <v>0</v>
      </c>
      <c r="I317" s="130">
        <v>0</v>
      </c>
      <c r="J317" s="130">
        <v>546</v>
      </c>
      <c r="K317" s="130">
        <v>0</v>
      </c>
      <c r="L317" s="130">
        <v>0</v>
      </c>
      <c r="M317" s="130">
        <v>0</v>
      </c>
      <c r="N317" s="130">
        <v>148222</v>
      </c>
      <c r="O317" s="130">
        <v>0</v>
      </c>
      <c r="P317" s="130">
        <v>0</v>
      </c>
      <c r="Q317" s="130">
        <v>0</v>
      </c>
      <c r="R317" s="130">
        <v>0</v>
      </c>
      <c r="S317" s="130">
        <v>0</v>
      </c>
      <c r="T317" s="130">
        <v>0</v>
      </c>
      <c r="U317" s="130">
        <v>0</v>
      </c>
      <c r="V317" s="130">
        <v>0</v>
      </c>
      <c r="W317" s="130">
        <v>0</v>
      </c>
      <c r="X317" s="130">
        <v>0</v>
      </c>
      <c r="Y317" s="94" t="s">
        <v>191</v>
      </c>
      <c r="Z317" s="94" t="s">
        <v>205</v>
      </c>
      <c r="AA317" s="94" t="s">
        <v>1127</v>
      </c>
    </row>
    <row r="318" spans="1:27" x14ac:dyDescent="0.25">
      <c r="A318" s="94" t="s">
        <v>1128</v>
      </c>
      <c r="B318" s="94" t="s">
        <v>1129</v>
      </c>
      <c r="C318" s="94"/>
      <c r="D318" s="130">
        <v>0</v>
      </c>
      <c r="E318" s="130">
        <v>0</v>
      </c>
      <c r="F318" s="130">
        <v>0</v>
      </c>
      <c r="G318" s="130">
        <v>0</v>
      </c>
      <c r="H318" s="130">
        <v>0</v>
      </c>
      <c r="I318" s="130">
        <v>0</v>
      </c>
      <c r="J318" s="130">
        <v>0</v>
      </c>
      <c r="K318" s="130">
        <v>0</v>
      </c>
      <c r="L318" s="130">
        <v>0</v>
      </c>
      <c r="M318" s="130">
        <v>0</v>
      </c>
      <c r="N318" s="130">
        <v>359443</v>
      </c>
      <c r="O318" s="130">
        <v>0</v>
      </c>
      <c r="P318" s="130">
        <v>0</v>
      </c>
      <c r="Q318" s="130">
        <v>0</v>
      </c>
      <c r="R318" s="130">
        <v>0</v>
      </c>
      <c r="S318" s="130">
        <v>0</v>
      </c>
      <c r="T318" s="130">
        <v>0</v>
      </c>
      <c r="U318" s="130">
        <v>0</v>
      </c>
      <c r="V318" s="130">
        <v>20000</v>
      </c>
      <c r="W318" s="130">
        <v>70486</v>
      </c>
      <c r="X318" s="130">
        <v>0</v>
      </c>
      <c r="Y318" s="94" t="s">
        <v>191</v>
      </c>
      <c r="Z318" s="94" t="s">
        <v>269</v>
      </c>
      <c r="AA318" s="94" t="s">
        <v>1130</v>
      </c>
    </row>
    <row r="319" spans="1:27" x14ac:dyDescent="0.25">
      <c r="A319" s="94" t="s">
        <v>1131</v>
      </c>
      <c r="B319" s="94" t="s">
        <v>1792</v>
      </c>
      <c r="C319" s="94"/>
      <c r="D319" s="130">
        <v>0</v>
      </c>
      <c r="E319" s="130">
        <v>0</v>
      </c>
      <c r="F319" s="130">
        <v>0</v>
      </c>
      <c r="G319" s="130">
        <v>0</v>
      </c>
      <c r="H319" s="130">
        <v>0</v>
      </c>
      <c r="I319" s="130">
        <v>0</v>
      </c>
      <c r="J319" s="130">
        <v>0</v>
      </c>
      <c r="K319" s="130">
        <v>0</v>
      </c>
      <c r="L319" s="130">
        <v>0</v>
      </c>
      <c r="M319" s="130">
        <v>0</v>
      </c>
      <c r="N319" s="130">
        <v>17066</v>
      </c>
      <c r="O319" s="130">
        <v>0</v>
      </c>
      <c r="P319" s="130">
        <v>0</v>
      </c>
      <c r="Q319" s="130">
        <v>0</v>
      </c>
      <c r="R319" s="130">
        <v>0</v>
      </c>
      <c r="S319" s="130">
        <v>0</v>
      </c>
      <c r="T319" s="130">
        <v>0</v>
      </c>
      <c r="U319" s="130">
        <v>0</v>
      </c>
      <c r="V319" s="130">
        <v>0</v>
      </c>
      <c r="W319" s="130">
        <v>17000</v>
      </c>
      <c r="X319" s="130">
        <v>0</v>
      </c>
      <c r="Y319" s="94" t="s">
        <v>195</v>
      </c>
      <c r="Z319" s="94" t="s">
        <v>249</v>
      </c>
      <c r="AA319" s="94" t="s">
        <v>1133</v>
      </c>
    </row>
    <row r="320" spans="1:27" x14ac:dyDescent="0.25">
      <c r="A320" s="94" t="s">
        <v>1134</v>
      </c>
      <c r="B320" s="94" t="s">
        <v>1793</v>
      </c>
      <c r="C320" s="94"/>
      <c r="D320" s="130">
        <v>0</v>
      </c>
      <c r="E320" s="130">
        <v>0</v>
      </c>
      <c r="F320" s="130">
        <v>0</v>
      </c>
      <c r="G320" s="130">
        <v>0</v>
      </c>
      <c r="H320" s="130">
        <v>0</v>
      </c>
      <c r="I320" s="130">
        <v>0</v>
      </c>
      <c r="J320" s="130">
        <v>0</v>
      </c>
      <c r="K320" s="130">
        <v>0</v>
      </c>
      <c r="L320" s="130">
        <v>0</v>
      </c>
      <c r="M320" s="130">
        <v>0</v>
      </c>
      <c r="N320" s="130">
        <v>657</v>
      </c>
      <c r="O320" s="130">
        <v>0</v>
      </c>
      <c r="P320" s="130">
        <v>0</v>
      </c>
      <c r="Q320" s="130">
        <v>0</v>
      </c>
      <c r="R320" s="130">
        <v>0</v>
      </c>
      <c r="S320" s="130">
        <v>0</v>
      </c>
      <c r="T320" s="130">
        <v>0</v>
      </c>
      <c r="U320" s="130">
        <v>0</v>
      </c>
      <c r="V320" s="130">
        <v>0</v>
      </c>
      <c r="W320" s="130">
        <v>16000</v>
      </c>
      <c r="X320" s="130">
        <v>0</v>
      </c>
      <c r="Y320" s="94" t="s">
        <v>195</v>
      </c>
      <c r="Z320" s="94" t="s">
        <v>249</v>
      </c>
      <c r="AA320" s="94" t="s">
        <v>1136</v>
      </c>
    </row>
    <row r="321" spans="1:27" x14ac:dyDescent="0.25">
      <c r="A321" s="94" t="s">
        <v>1137</v>
      </c>
      <c r="B321" s="94" t="s">
        <v>1138</v>
      </c>
      <c r="C321" s="94"/>
      <c r="D321" s="130">
        <v>0</v>
      </c>
      <c r="E321" s="130">
        <v>0</v>
      </c>
      <c r="F321" s="130">
        <v>0</v>
      </c>
      <c r="G321" s="130">
        <v>0</v>
      </c>
      <c r="H321" s="130">
        <v>0</v>
      </c>
      <c r="I321" s="130">
        <v>0</v>
      </c>
      <c r="J321" s="130">
        <v>0</v>
      </c>
      <c r="K321" s="130">
        <v>0</v>
      </c>
      <c r="L321" s="130">
        <v>0</v>
      </c>
      <c r="M321" s="130">
        <v>0</v>
      </c>
      <c r="N321" s="130">
        <v>50239</v>
      </c>
      <c r="O321" s="130">
        <v>0</v>
      </c>
      <c r="P321" s="130">
        <v>0</v>
      </c>
      <c r="Q321" s="130">
        <v>0</v>
      </c>
      <c r="R321" s="130">
        <v>0</v>
      </c>
      <c r="S321" s="130">
        <v>0</v>
      </c>
      <c r="T321" s="130">
        <v>0</v>
      </c>
      <c r="U321" s="130">
        <v>0</v>
      </c>
      <c r="V321" s="130">
        <v>0</v>
      </c>
      <c r="W321" s="130">
        <v>0</v>
      </c>
      <c r="X321" s="130">
        <v>0</v>
      </c>
      <c r="Y321" s="94" t="s">
        <v>191</v>
      </c>
      <c r="Z321" s="94" t="s">
        <v>212</v>
      </c>
      <c r="AA321" s="94" t="s">
        <v>1139</v>
      </c>
    </row>
    <row r="322" spans="1:27" x14ac:dyDescent="0.25">
      <c r="A322" s="94" t="s">
        <v>1140</v>
      </c>
      <c r="B322" s="94" t="s">
        <v>1141</v>
      </c>
      <c r="C322" s="94"/>
      <c r="D322" s="130">
        <v>0</v>
      </c>
      <c r="E322" s="130">
        <v>0</v>
      </c>
      <c r="F322" s="130">
        <v>0</v>
      </c>
      <c r="G322" s="130">
        <v>0</v>
      </c>
      <c r="H322" s="130">
        <v>0</v>
      </c>
      <c r="I322" s="130">
        <v>0</v>
      </c>
      <c r="J322" s="130">
        <v>0</v>
      </c>
      <c r="K322" s="130">
        <v>0</v>
      </c>
      <c r="L322" s="130">
        <v>0</v>
      </c>
      <c r="M322" s="130">
        <v>0</v>
      </c>
      <c r="N322" s="130">
        <v>72805</v>
      </c>
      <c r="O322" s="130">
        <v>7440</v>
      </c>
      <c r="P322" s="130">
        <v>0</v>
      </c>
      <c r="Q322" s="130">
        <v>0</v>
      </c>
      <c r="R322" s="130">
        <v>0</v>
      </c>
      <c r="S322" s="130">
        <v>0</v>
      </c>
      <c r="T322" s="130">
        <v>0</v>
      </c>
      <c r="U322" s="130">
        <v>0</v>
      </c>
      <c r="V322" s="130">
        <v>0</v>
      </c>
      <c r="W322" s="130">
        <v>0</v>
      </c>
      <c r="X322" s="130">
        <v>1000</v>
      </c>
      <c r="Y322" s="94" t="s">
        <v>191</v>
      </c>
      <c r="Z322" s="94" t="s">
        <v>212</v>
      </c>
      <c r="AA322" s="94" t="s">
        <v>1142</v>
      </c>
    </row>
    <row r="323" spans="1:27" x14ac:dyDescent="0.25">
      <c r="A323" s="94" t="s">
        <v>1143</v>
      </c>
      <c r="B323" s="94" t="s">
        <v>1144</v>
      </c>
      <c r="C323" s="94"/>
      <c r="D323" s="130">
        <v>0</v>
      </c>
      <c r="E323" s="130">
        <v>0</v>
      </c>
      <c r="F323" s="130">
        <v>0</v>
      </c>
      <c r="G323" s="130">
        <v>0</v>
      </c>
      <c r="H323" s="130">
        <v>0</v>
      </c>
      <c r="I323" s="130">
        <v>0</v>
      </c>
      <c r="J323" s="130">
        <v>0</v>
      </c>
      <c r="K323" s="130">
        <v>0</v>
      </c>
      <c r="L323" s="130">
        <v>0</v>
      </c>
      <c r="M323" s="130">
        <v>0</v>
      </c>
      <c r="N323" s="130">
        <v>0</v>
      </c>
      <c r="O323" s="130">
        <v>0</v>
      </c>
      <c r="P323" s="130">
        <v>0</v>
      </c>
      <c r="Q323" s="130">
        <v>0</v>
      </c>
      <c r="R323" s="130">
        <v>0</v>
      </c>
      <c r="S323" s="130">
        <v>0</v>
      </c>
      <c r="T323" s="130">
        <v>0</v>
      </c>
      <c r="U323" s="130">
        <v>0</v>
      </c>
      <c r="V323" s="130">
        <v>0</v>
      </c>
      <c r="W323" s="130">
        <v>0</v>
      </c>
      <c r="X323" s="130">
        <v>0</v>
      </c>
      <c r="Y323" s="94" t="s">
        <v>191</v>
      </c>
      <c r="Z323" s="94" t="s">
        <v>249</v>
      </c>
      <c r="AA323" s="94" t="s">
        <v>1145</v>
      </c>
    </row>
    <row r="324" spans="1:27" x14ac:dyDescent="0.25">
      <c r="A324" s="94" t="s">
        <v>1146</v>
      </c>
      <c r="B324" s="94" t="s">
        <v>1147</v>
      </c>
      <c r="C324" s="94"/>
      <c r="D324" s="130">
        <v>16304</v>
      </c>
      <c r="E324" s="130">
        <v>0</v>
      </c>
      <c r="F324" s="130">
        <v>5917</v>
      </c>
      <c r="G324" s="130">
        <v>0</v>
      </c>
      <c r="H324" s="130">
        <v>0</v>
      </c>
      <c r="I324" s="130">
        <v>0</v>
      </c>
      <c r="J324" s="130">
        <v>0</v>
      </c>
      <c r="K324" s="130">
        <v>0</v>
      </c>
      <c r="L324" s="130">
        <v>0</v>
      </c>
      <c r="M324" s="130">
        <v>0</v>
      </c>
      <c r="N324" s="130">
        <v>265079</v>
      </c>
      <c r="O324" s="130">
        <v>20000</v>
      </c>
      <c r="P324" s="130">
        <v>0</v>
      </c>
      <c r="Q324" s="130">
        <v>0</v>
      </c>
      <c r="R324" s="130">
        <v>0</v>
      </c>
      <c r="S324" s="130">
        <v>0</v>
      </c>
      <c r="T324" s="130">
        <v>0</v>
      </c>
      <c r="U324" s="130">
        <v>0</v>
      </c>
      <c r="V324" s="130">
        <v>0</v>
      </c>
      <c r="W324" s="130">
        <v>78948</v>
      </c>
      <c r="X324" s="130">
        <v>0</v>
      </c>
      <c r="Y324" s="94" t="s">
        <v>191</v>
      </c>
      <c r="Z324" s="94" t="s">
        <v>372</v>
      </c>
      <c r="AA324" s="94" t="s">
        <v>1148</v>
      </c>
    </row>
    <row r="325" spans="1:27" x14ac:dyDescent="0.25">
      <c r="A325" s="94" t="s">
        <v>1149</v>
      </c>
      <c r="B325" s="94" t="s">
        <v>1150</v>
      </c>
      <c r="C325" s="94"/>
      <c r="D325" s="130">
        <v>0</v>
      </c>
      <c r="E325" s="130">
        <v>0</v>
      </c>
      <c r="F325" s="130">
        <v>0</v>
      </c>
      <c r="G325" s="130">
        <v>0</v>
      </c>
      <c r="H325" s="130">
        <v>0</v>
      </c>
      <c r="I325" s="130">
        <v>0</v>
      </c>
      <c r="J325" s="130">
        <v>0</v>
      </c>
      <c r="K325" s="130">
        <v>0</v>
      </c>
      <c r="L325" s="130">
        <v>0</v>
      </c>
      <c r="M325" s="130">
        <v>0</v>
      </c>
      <c r="N325" s="130">
        <v>13762</v>
      </c>
      <c r="O325" s="130">
        <v>0</v>
      </c>
      <c r="P325" s="130">
        <v>0</v>
      </c>
      <c r="Q325" s="130">
        <v>0</v>
      </c>
      <c r="R325" s="130">
        <v>0</v>
      </c>
      <c r="S325" s="130">
        <v>0</v>
      </c>
      <c r="T325" s="130">
        <v>0</v>
      </c>
      <c r="U325" s="130">
        <v>0</v>
      </c>
      <c r="V325" s="130">
        <v>0</v>
      </c>
      <c r="W325" s="130">
        <v>0</v>
      </c>
      <c r="X325" s="130">
        <v>0</v>
      </c>
      <c r="Y325" s="94" t="s">
        <v>191</v>
      </c>
      <c r="Z325" s="94" t="s">
        <v>249</v>
      </c>
      <c r="AA325" s="94" t="s">
        <v>1151</v>
      </c>
    </row>
    <row r="326" spans="1:27" x14ac:dyDescent="0.25">
      <c r="A326" s="94" t="s">
        <v>1152</v>
      </c>
      <c r="B326" s="94" t="s">
        <v>1153</v>
      </c>
      <c r="C326" s="94"/>
      <c r="D326" s="130">
        <v>0</v>
      </c>
      <c r="E326" s="130">
        <v>0</v>
      </c>
      <c r="F326" s="130">
        <v>0</v>
      </c>
      <c r="G326" s="130">
        <v>0</v>
      </c>
      <c r="H326" s="130">
        <v>0</v>
      </c>
      <c r="I326" s="130">
        <v>0</v>
      </c>
      <c r="J326" s="130">
        <v>0</v>
      </c>
      <c r="K326" s="130">
        <v>0</v>
      </c>
      <c r="L326" s="130">
        <v>0</v>
      </c>
      <c r="M326" s="130">
        <v>0</v>
      </c>
      <c r="N326" s="130">
        <v>6000</v>
      </c>
      <c r="O326" s="130">
        <v>0</v>
      </c>
      <c r="P326" s="130">
        <v>0</v>
      </c>
      <c r="Q326" s="130">
        <v>0</v>
      </c>
      <c r="R326" s="130">
        <v>0</v>
      </c>
      <c r="S326" s="130">
        <v>0</v>
      </c>
      <c r="T326" s="130">
        <v>0</v>
      </c>
      <c r="U326" s="130">
        <v>0</v>
      </c>
      <c r="V326" s="130">
        <v>0</v>
      </c>
      <c r="W326" s="130">
        <v>0</v>
      </c>
      <c r="X326" s="130">
        <v>0</v>
      </c>
      <c r="Y326" s="94" t="s">
        <v>191</v>
      </c>
      <c r="Z326" s="94" t="s">
        <v>249</v>
      </c>
      <c r="AA326" s="94" t="s">
        <v>1154</v>
      </c>
    </row>
    <row r="327" spans="1:27" x14ac:dyDescent="0.25">
      <c r="A327" s="94" t="s">
        <v>1155</v>
      </c>
      <c r="B327" s="94" t="s">
        <v>1156</v>
      </c>
      <c r="C327" s="94"/>
      <c r="D327" s="130">
        <v>0</v>
      </c>
      <c r="E327" s="130">
        <v>0</v>
      </c>
      <c r="F327" s="130">
        <v>0</v>
      </c>
      <c r="G327" s="130">
        <v>0</v>
      </c>
      <c r="H327" s="130">
        <v>0</v>
      </c>
      <c r="I327" s="130">
        <v>0</v>
      </c>
      <c r="J327" s="130">
        <v>0</v>
      </c>
      <c r="K327" s="130">
        <v>0</v>
      </c>
      <c r="L327" s="130">
        <v>0</v>
      </c>
      <c r="M327" s="130">
        <v>0</v>
      </c>
      <c r="N327" s="130">
        <v>227276</v>
      </c>
      <c r="O327" s="130">
        <v>9000</v>
      </c>
      <c r="P327" s="130">
        <v>0</v>
      </c>
      <c r="Q327" s="130">
        <v>0</v>
      </c>
      <c r="R327" s="130">
        <v>1037</v>
      </c>
      <c r="S327" s="130">
        <v>0</v>
      </c>
      <c r="T327" s="130">
        <v>6455</v>
      </c>
      <c r="U327" s="130">
        <v>0</v>
      </c>
      <c r="V327" s="130">
        <v>0</v>
      </c>
      <c r="W327" s="130">
        <v>0</v>
      </c>
      <c r="X327" s="130">
        <v>0</v>
      </c>
      <c r="Y327" s="94" t="s">
        <v>191</v>
      </c>
      <c r="Z327" s="94" t="s">
        <v>212</v>
      </c>
      <c r="AA327" s="94" t="s">
        <v>1157</v>
      </c>
    </row>
    <row r="328" spans="1:27" x14ac:dyDescent="0.25">
      <c r="A328" s="94" t="s">
        <v>1158</v>
      </c>
      <c r="B328" s="94" t="s">
        <v>1159</v>
      </c>
      <c r="C328" s="94"/>
      <c r="D328" s="130">
        <v>0</v>
      </c>
      <c r="E328" s="130">
        <v>0</v>
      </c>
      <c r="F328" s="130">
        <v>0</v>
      </c>
      <c r="G328" s="130">
        <v>0</v>
      </c>
      <c r="H328" s="130">
        <v>0</v>
      </c>
      <c r="I328" s="130">
        <v>0</v>
      </c>
      <c r="J328" s="130">
        <v>0</v>
      </c>
      <c r="K328" s="130">
        <v>0</v>
      </c>
      <c r="L328" s="130">
        <v>0</v>
      </c>
      <c r="M328" s="130">
        <v>0</v>
      </c>
      <c r="N328" s="130">
        <v>324000</v>
      </c>
      <c r="O328" s="130">
        <v>87000</v>
      </c>
      <c r="P328" s="130">
        <v>0</v>
      </c>
      <c r="Q328" s="130">
        <v>0</v>
      </c>
      <c r="R328" s="130">
        <v>0</v>
      </c>
      <c r="S328" s="130">
        <v>0</v>
      </c>
      <c r="T328" s="130">
        <v>0</v>
      </c>
      <c r="U328" s="130">
        <v>0</v>
      </c>
      <c r="V328" s="130">
        <v>43000</v>
      </c>
      <c r="W328" s="130">
        <v>95000</v>
      </c>
      <c r="X328" s="130">
        <v>30000</v>
      </c>
      <c r="Y328" s="94" t="s">
        <v>191</v>
      </c>
      <c r="Z328" s="94" t="s">
        <v>372</v>
      </c>
      <c r="AA328" s="94" t="s">
        <v>1160</v>
      </c>
    </row>
    <row r="329" spans="1:27" x14ac:dyDescent="0.25">
      <c r="A329" s="94" t="s">
        <v>1164</v>
      </c>
      <c r="B329" s="94" t="s">
        <v>1165</v>
      </c>
      <c r="C329" s="94"/>
      <c r="D329" s="130">
        <v>0</v>
      </c>
      <c r="E329" s="130">
        <v>0</v>
      </c>
      <c r="F329" s="130">
        <v>0</v>
      </c>
      <c r="G329" s="130">
        <v>0</v>
      </c>
      <c r="H329" s="130">
        <v>0</v>
      </c>
      <c r="I329" s="130">
        <v>0</v>
      </c>
      <c r="J329" s="130">
        <v>0</v>
      </c>
      <c r="K329" s="130">
        <v>0</v>
      </c>
      <c r="L329" s="130">
        <v>0</v>
      </c>
      <c r="M329" s="130">
        <v>0</v>
      </c>
      <c r="N329" s="130">
        <v>1300</v>
      </c>
      <c r="O329" s="130">
        <v>0</v>
      </c>
      <c r="P329" s="130">
        <v>0</v>
      </c>
      <c r="Q329" s="130">
        <v>0</v>
      </c>
      <c r="R329" s="130">
        <v>0</v>
      </c>
      <c r="S329" s="130">
        <v>0</v>
      </c>
      <c r="T329" s="130">
        <v>0</v>
      </c>
      <c r="U329" s="130">
        <v>0</v>
      </c>
      <c r="V329" s="130">
        <v>0</v>
      </c>
      <c r="W329" s="130">
        <v>0</v>
      </c>
      <c r="X329" s="130">
        <v>0</v>
      </c>
      <c r="Y329" s="94" t="s">
        <v>191</v>
      </c>
      <c r="Z329" s="94" t="s">
        <v>249</v>
      </c>
      <c r="AA329" s="94" t="s">
        <v>1166</v>
      </c>
    </row>
    <row r="330" spans="1:27" x14ac:dyDescent="0.25">
      <c r="A330" s="94" t="s">
        <v>1164</v>
      </c>
      <c r="B330" s="94" t="s">
        <v>1740</v>
      </c>
      <c r="C330" s="94"/>
      <c r="D330" s="130">
        <v>0</v>
      </c>
      <c r="E330" s="130">
        <v>0</v>
      </c>
      <c r="F330" s="130">
        <v>0</v>
      </c>
      <c r="G330" s="130">
        <v>0</v>
      </c>
      <c r="H330" s="130">
        <v>0</v>
      </c>
      <c r="I330" s="130">
        <v>0</v>
      </c>
      <c r="J330" s="130">
        <v>0</v>
      </c>
      <c r="K330" s="130">
        <v>0</v>
      </c>
      <c r="L330" s="130">
        <v>0</v>
      </c>
      <c r="M330" s="130">
        <v>0</v>
      </c>
      <c r="N330" s="130">
        <v>0</v>
      </c>
      <c r="O330" s="130">
        <v>0</v>
      </c>
      <c r="P330" s="130">
        <v>0</v>
      </c>
      <c r="Q330" s="130">
        <v>0</v>
      </c>
      <c r="R330" s="130">
        <v>0</v>
      </c>
      <c r="S330" s="130">
        <v>0</v>
      </c>
      <c r="T330" s="130">
        <v>0</v>
      </c>
      <c r="U330" s="130">
        <v>0</v>
      </c>
      <c r="V330" s="130">
        <v>0</v>
      </c>
      <c r="W330" s="130">
        <v>0</v>
      </c>
      <c r="X330" s="130">
        <v>0</v>
      </c>
      <c r="Y330" s="94" t="s">
        <v>191</v>
      </c>
      <c r="Z330" s="94" t="s">
        <v>249</v>
      </c>
      <c r="AA330" s="94" t="s">
        <v>1163</v>
      </c>
    </row>
    <row r="331" spans="1:27" x14ac:dyDescent="0.25">
      <c r="A331" s="94" t="s">
        <v>1167</v>
      </c>
      <c r="B331" s="94" t="s">
        <v>1168</v>
      </c>
      <c r="C331" s="94"/>
      <c r="D331" s="130">
        <v>0</v>
      </c>
      <c r="E331" s="130">
        <v>0</v>
      </c>
      <c r="F331" s="130">
        <v>6814</v>
      </c>
      <c r="G331" s="130">
        <v>0</v>
      </c>
      <c r="H331" s="130">
        <v>0</v>
      </c>
      <c r="I331" s="130">
        <v>0</v>
      </c>
      <c r="J331" s="130">
        <v>0</v>
      </c>
      <c r="K331" s="130">
        <v>0</v>
      </c>
      <c r="L331" s="130">
        <v>0</v>
      </c>
      <c r="M331" s="130">
        <v>0</v>
      </c>
      <c r="N331" s="130">
        <v>372622</v>
      </c>
      <c r="O331" s="130">
        <v>220600</v>
      </c>
      <c r="P331" s="130">
        <v>0</v>
      </c>
      <c r="Q331" s="130">
        <v>25048</v>
      </c>
      <c r="R331" s="130">
        <v>0</v>
      </c>
      <c r="S331" s="130">
        <v>0</v>
      </c>
      <c r="T331" s="130">
        <v>0</v>
      </c>
      <c r="U331" s="130">
        <v>0</v>
      </c>
      <c r="V331" s="130">
        <v>0</v>
      </c>
      <c r="W331" s="130">
        <v>5000</v>
      </c>
      <c r="X331" s="130">
        <v>114000</v>
      </c>
      <c r="Y331" s="94" t="s">
        <v>191</v>
      </c>
      <c r="Z331" s="94" t="s">
        <v>205</v>
      </c>
      <c r="AA331" s="94" t="s">
        <v>1169</v>
      </c>
    </row>
    <row r="332" spans="1:27" x14ac:dyDescent="0.25">
      <c r="A332" s="94" t="s">
        <v>1170</v>
      </c>
      <c r="B332" s="94" t="s">
        <v>1171</v>
      </c>
      <c r="C332" s="94"/>
      <c r="D332" s="130">
        <v>0</v>
      </c>
      <c r="E332" s="130">
        <v>0</v>
      </c>
      <c r="F332" s="130">
        <v>0</v>
      </c>
      <c r="G332" s="130">
        <v>0</v>
      </c>
      <c r="H332" s="130">
        <v>0</v>
      </c>
      <c r="I332" s="130">
        <v>0</v>
      </c>
      <c r="J332" s="130">
        <v>0</v>
      </c>
      <c r="K332" s="130">
        <v>0</v>
      </c>
      <c r="L332" s="130">
        <v>0</v>
      </c>
      <c r="M332" s="130">
        <v>0</v>
      </c>
      <c r="N332" s="130">
        <v>1194</v>
      </c>
      <c r="O332" s="130">
        <v>0</v>
      </c>
      <c r="P332" s="130">
        <v>0</v>
      </c>
      <c r="Q332" s="130">
        <v>0</v>
      </c>
      <c r="R332" s="130">
        <v>0</v>
      </c>
      <c r="S332" s="130">
        <v>0</v>
      </c>
      <c r="T332" s="130">
        <v>0</v>
      </c>
      <c r="U332" s="130">
        <v>0</v>
      </c>
      <c r="V332" s="130">
        <v>0</v>
      </c>
      <c r="W332" s="130">
        <v>0</v>
      </c>
      <c r="X332" s="130">
        <v>0</v>
      </c>
      <c r="Y332" s="94" t="s">
        <v>191</v>
      </c>
      <c r="Z332" s="94" t="s">
        <v>249</v>
      </c>
      <c r="AA332" s="94" t="s">
        <v>1172</v>
      </c>
    </row>
    <row r="333" spans="1:27" x14ac:dyDescent="0.25">
      <c r="A333" s="94" t="s">
        <v>1173</v>
      </c>
      <c r="B333" s="94" t="s">
        <v>1174</v>
      </c>
      <c r="C333" s="94"/>
      <c r="D333" s="130">
        <v>0</v>
      </c>
      <c r="E333" s="130">
        <v>0</v>
      </c>
      <c r="F333" s="130">
        <v>0</v>
      </c>
      <c r="G333" s="130">
        <v>0</v>
      </c>
      <c r="H333" s="130">
        <v>0</v>
      </c>
      <c r="I333" s="130">
        <v>0</v>
      </c>
      <c r="J333" s="130">
        <v>0</v>
      </c>
      <c r="K333" s="130">
        <v>0</v>
      </c>
      <c r="L333" s="130">
        <v>0</v>
      </c>
      <c r="M333" s="130">
        <v>0</v>
      </c>
      <c r="N333" s="130">
        <v>76969</v>
      </c>
      <c r="O333" s="130">
        <v>5000</v>
      </c>
      <c r="P333" s="130">
        <v>0</v>
      </c>
      <c r="Q333" s="130">
        <v>0</v>
      </c>
      <c r="R333" s="130">
        <v>0</v>
      </c>
      <c r="S333" s="130">
        <v>0</v>
      </c>
      <c r="T333" s="130">
        <v>0</v>
      </c>
      <c r="U333" s="130">
        <v>0</v>
      </c>
      <c r="V333" s="130">
        <v>0</v>
      </c>
      <c r="W333" s="130">
        <v>27000</v>
      </c>
      <c r="X333" s="130">
        <v>0</v>
      </c>
      <c r="Y333" s="94" t="s">
        <v>191</v>
      </c>
      <c r="Z333" s="94" t="s">
        <v>249</v>
      </c>
      <c r="AA333" s="94" t="s">
        <v>1175</v>
      </c>
    </row>
    <row r="334" spans="1:27" x14ac:dyDescent="0.25">
      <c r="A334" s="94" t="s">
        <v>1176</v>
      </c>
      <c r="B334" s="94" t="s">
        <v>1177</v>
      </c>
      <c r="C334" s="94"/>
      <c r="D334" s="130">
        <v>0</v>
      </c>
      <c r="E334" s="130">
        <v>0</v>
      </c>
      <c r="F334" s="130">
        <v>0</v>
      </c>
      <c r="G334" s="130">
        <v>0</v>
      </c>
      <c r="H334" s="130">
        <v>0</v>
      </c>
      <c r="I334" s="130">
        <v>0</v>
      </c>
      <c r="J334" s="130">
        <v>0</v>
      </c>
      <c r="K334" s="130">
        <v>0</v>
      </c>
      <c r="L334" s="130">
        <v>0</v>
      </c>
      <c r="M334" s="130">
        <v>0</v>
      </c>
      <c r="N334" s="130">
        <v>194107</v>
      </c>
      <c r="O334" s="130">
        <v>5000</v>
      </c>
      <c r="P334" s="130">
        <v>0</v>
      </c>
      <c r="Q334" s="130">
        <v>486</v>
      </c>
      <c r="R334" s="130">
        <v>0</v>
      </c>
      <c r="S334" s="130">
        <v>0</v>
      </c>
      <c r="T334" s="130">
        <v>0</v>
      </c>
      <c r="U334" s="130">
        <v>23</v>
      </c>
      <c r="V334" s="130">
        <v>0</v>
      </c>
      <c r="W334" s="130">
        <v>0</v>
      </c>
      <c r="X334" s="130">
        <v>1</v>
      </c>
      <c r="Y334" s="94" t="s">
        <v>191</v>
      </c>
      <c r="Z334" s="94" t="s">
        <v>212</v>
      </c>
      <c r="AA334" s="94" t="s">
        <v>1178</v>
      </c>
    </row>
    <row r="335" spans="1:27" x14ac:dyDescent="0.25">
      <c r="A335" s="94" t="s">
        <v>1179</v>
      </c>
      <c r="B335" s="94" t="s">
        <v>1180</v>
      </c>
      <c r="C335" s="94"/>
      <c r="D335" s="130">
        <v>0</v>
      </c>
      <c r="E335" s="130">
        <v>0</v>
      </c>
      <c r="F335" s="130">
        <v>0</v>
      </c>
      <c r="G335" s="130">
        <v>0</v>
      </c>
      <c r="H335" s="130">
        <v>0</v>
      </c>
      <c r="I335" s="130">
        <v>0</v>
      </c>
      <c r="J335" s="130">
        <v>220</v>
      </c>
      <c r="K335" s="130">
        <v>0</v>
      </c>
      <c r="L335" s="130">
        <v>0</v>
      </c>
      <c r="M335" s="130">
        <v>0</v>
      </c>
      <c r="N335" s="130">
        <v>874617</v>
      </c>
      <c r="O335" s="130">
        <v>49000</v>
      </c>
      <c r="P335" s="130">
        <v>0</v>
      </c>
      <c r="Q335" s="130">
        <v>0</v>
      </c>
      <c r="R335" s="130">
        <v>0</v>
      </c>
      <c r="S335" s="130">
        <v>0</v>
      </c>
      <c r="T335" s="130">
        <v>0</v>
      </c>
      <c r="U335" s="130">
        <v>0</v>
      </c>
      <c r="V335" s="130">
        <v>0</v>
      </c>
      <c r="W335" s="130">
        <v>43000</v>
      </c>
      <c r="X335" s="130">
        <v>16</v>
      </c>
      <c r="Y335" s="94" t="s">
        <v>191</v>
      </c>
      <c r="Z335" s="94" t="s">
        <v>205</v>
      </c>
      <c r="AA335" s="94" t="s">
        <v>1181</v>
      </c>
    </row>
    <row r="336" spans="1:27" x14ac:dyDescent="0.25">
      <c r="A336" s="94" t="s">
        <v>1182</v>
      </c>
      <c r="B336" s="94" t="s">
        <v>1183</v>
      </c>
      <c r="C336" s="94"/>
      <c r="D336" s="130">
        <v>0</v>
      </c>
      <c r="E336" s="130">
        <v>0</v>
      </c>
      <c r="F336" s="130">
        <v>0</v>
      </c>
      <c r="G336" s="130">
        <v>0</v>
      </c>
      <c r="H336" s="130">
        <v>0</v>
      </c>
      <c r="I336" s="130">
        <v>0</v>
      </c>
      <c r="J336" s="130">
        <v>0</v>
      </c>
      <c r="K336" s="130">
        <v>0</v>
      </c>
      <c r="L336" s="130">
        <v>0</v>
      </c>
      <c r="M336" s="130">
        <v>0</v>
      </c>
      <c r="N336" s="130">
        <v>374307</v>
      </c>
      <c r="O336" s="130">
        <v>80000</v>
      </c>
      <c r="P336" s="130">
        <v>0</v>
      </c>
      <c r="Q336" s="130">
        <v>0</v>
      </c>
      <c r="R336" s="130">
        <v>0</v>
      </c>
      <c r="S336" s="130">
        <v>0</v>
      </c>
      <c r="T336" s="130">
        <v>0</v>
      </c>
      <c r="U336" s="130">
        <v>0</v>
      </c>
      <c r="V336" s="130">
        <v>10000</v>
      </c>
      <c r="W336" s="130">
        <v>0</v>
      </c>
      <c r="X336" s="130">
        <v>0</v>
      </c>
      <c r="Y336" s="94" t="s">
        <v>191</v>
      </c>
      <c r="Z336" s="94" t="s">
        <v>372</v>
      </c>
      <c r="AA336" s="94" t="s">
        <v>1184</v>
      </c>
    </row>
    <row r="337" spans="1:27" x14ac:dyDescent="0.25">
      <c r="A337" s="94" t="s">
        <v>1185</v>
      </c>
      <c r="B337" s="94" t="s">
        <v>1186</v>
      </c>
      <c r="C337" s="94"/>
      <c r="D337" s="130">
        <v>0</v>
      </c>
      <c r="E337" s="130">
        <v>0</v>
      </c>
      <c r="F337" s="130">
        <v>0</v>
      </c>
      <c r="G337" s="130">
        <v>0</v>
      </c>
      <c r="H337" s="130">
        <v>0</v>
      </c>
      <c r="I337" s="130">
        <v>0</v>
      </c>
      <c r="J337" s="130">
        <v>0</v>
      </c>
      <c r="K337" s="130">
        <v>0</v>
      </c>
      <c r="L337" s="130">
        <v>0</v>
      </c>
      <c r="M337" s="130">
        <v>0</v>
      </c>
      <c r="N337" s="130">
        <v>21599</v>
      </c>
      <c r="O337" s="130">
        <v>0</v>
      </c>
      <c r="P337" s="130">
        <v>0</v>
      </c>
      <c r="Q337" s="130">
        <v>0</v>
      </c>
      <c r="R337" s="130">
        <v>0</v>
      </c>
      <c r="S337" s="130">
        <v>0</v>
      </c>
      <c r="T337" s="130">
        <v>0</v>
      </c>
      <c r="U337" s="130">
        <v>0</v>
      </c>
      <c r="V337" s="130">
        <v>4000</v>
      </c>
      <c r="W337" s="130">
        <v>4000</v>
      </c>
      <c r="X337" s="130">
        <v>0</v>
      </c>
      <c r="Y337" s="94" t="s">
        <v>191</v>
      </c>
      <c r="Z337" s="94" t="s">
        <v>249</v>
      </c>
      <c r="AA337" s="94" t="s">
        <v>1187</v>
      </c>
    </row>
    <row r="338" spans="1:27" x14ac:dyDescent="0.25">
      <c r="A338" s="94" t="s">
        <v>1188</v>
      </c>
      <c r="B338" s="94" t="s">
        <v>1189</v>
      </c>
      <c r="C338" s="94"/>
      <c r="D338" s="130">
        <v>0</v>
      </c>
      <c r="E338" s="130">
        <v>0</v>
      </c>
      <c r="F338" s="130">
        <v>0</v>
      </c>
      <c r="G338" s="130">
        <v>0</v>
      </c>
      <c r="H338" s="130">
        <v>0</v>
      </c>
      <c r="I338" s="130">
        <v>0</v>
      </c>
      <c r="J338" s="130">
        <v>0</v>
      </c>
      <c r="K338" s="130">
        <v>0</v>
      </c>
      <c r="L338" s="130">
        <v>0</v>
      </c>
      <c r="M338" s="130">
        <v>0</v>
      </c>
      <c r="N338" s="130">
        <v>44728</v>
      </c>
      <c r="O338" s="130">
        <v>3500</v>
      </c>
      <c r="P338" s="130">
        <v>0</v>
      </c>
      <c r="Q338" s="130">
        <v>0</v>
      </c>
      <c r="R338" s="130">
        <v>0</v>
      </c>
      <c r="S338" s="130">
        <v>0</v>
      </c>
      <c r="T338" s="130">
        <v>0</v>
      </c>
      <c r="U338" s="130">
        <v>0</v>
      </c>
      <c r="V338" s="130">
        <v>0</v>
      </c>
      <c r="W338" s="130">
        <v>5000</v>
      </c>
      <c r="X338" s="130">
        <v>0</v>
      </c>
      <c r="Y338" s="94" t="s">
        <v>191</v>
      </c>
      <c r="Z338" s="94" t="s">
        <v>249</v>
      </c>
      <c r="AA338" s="94" t="s">
        <v>1190</v>
      </c>
    </row>
    <row r="339" spans="1:27" x14ac:dyDescent="0.25">
      <c r="A339" s="94" t="s">
        <v>1191</v>
      </c>
      <c r="B339" s="94" t="s">
        <v>1192</v>
      </c>
      <c r="C339" s="94"/>
      <c r="D339" s="130">
        <v>0</v>
      </c>
      <c r="E339" s="130">
        <v>0</v>
      </c>
      <c r="F339" s="130">
        <v>0</v>
      </c>
      <c r="G339" s="130">
        <v>0</v>
      </c>
      <c r="H339" s="130">
        <v>0</v>
      </c>
      <c r="I339" s="130">
        <v>0</v>
      </c>
      <c r="J339" s="130">
        <v>0</v>
      </c>
      <c r="K339" s="130">
        <v>0</v>
      </c>
      <c r="L339" s="130">
        <v>0</v>
      </c>
      <c r="M339" s="130">
        <v>0</v>
      </c>
      <c r="N339" s="130">
        <v>78705</v>
      </c>
      <c r="O339" s="130">
        <v>0</v>
      </c>
      <c r="P339" s="130">
        <v>0</v>
      </c>
      <c r="Q339" s="130">
        <v>4</v>
      </c>
      <c r="R339" s="130">
        <v>0</v>
      </c>
      <c r="S339" s="130">
        <v>0</v>
      </c>
      <c r="T339" s="130">
        <v>0</v>
      </c>
      <c r="U339" s="130">
        <v>0</v>
      </c>
      <c r="V339" s="130">
        <v>2000</v>
      </c>
      <c r="W339" s="130">
        <v>0</v>
      </c>
      <c r="X339" s="130">
        <v>0</v>
      </c>
      <c r="Y339" s="94" t="s">
        <v>191</v>
      </c>
      <c r="Z339" s="94" t="s">
        <v>212</v>
      </c>
      <c r="AA339" s="94" t="s">
        <v>1193</v>
      </c>
    </row>
    <row r="340" spans="1:27" x14ac:dyDescent="0.25">
      <c r="A340" s="94" t="s">
        <v>1194</v>
      </c>
      <c r="B340" s="94" t="s">
        <v>1195</v>
      </c>
      <c r="C340" s="94"/>
      <c r="D340" s="130">
        <v>0</v>
      </c>
      <c r="E340" s="130">
        <v>0</v>
      </c>
      <c r="F340" s="130">
        <v>0</v>
      </c>
      <c r="G340" s="130">
        <v>0</v>
      </c>
      <c r="H340" s="130">
        <v>0</v>
      </c>
      <c r="I340" s="130">
        <v>0</v>
      </c>
      <c r="J340" s="130">
        <v>0</v>
      </c>
      <c r="K340" s="130">
        <v>0</v>
      </c>
      <c r="L340" s="130">
        <v>0</v>
      </c>
      <c r="M340" s="130">
        <v>0</v>
      </c>
      <c r="N340" s="130">
        <v>23425</v>
      </c>
      <c r="O340" s="130">
        <v>0</v>
      </c>
      <c r="P340" s="130">
        <v>0</v>
      </c>
      <c r="Q340" s="130">
        <v>0</v>
      </c>
      <c r="R340" s="130">
        <v>0</v>
      </c>
      <c r="S340" s="130">
        <v>0</v>
      </c>
      <c r="T340" s="130">
        <v>0</v>
      </c>
      <c r="U340" s="130">
        <v>0</v>
      </c>
      <c r="V340" s="130">
        <v>0</v>
      </c>
      <c r="W340" s="130">
        <v>4000</v>
      </c>
      <c r="X340" s="130">
        <v>0</v>
      </c>
      <c r="Y340" s="94" t="s">
        <v>191</v>
      </c>
      <c r="Z340" s="94" t="s">
        <v>212</v>
      </c>
      <c r="AA340" s="94" t="s">
        <v>1196</v>
      </c>
    </row>
    <row r="341" spans="1:27" x14ac:dyDescent="0.25">
      <c r="A341" s="94" t="s">
        <v>1197</v>
      </c>
      <c r="B341" s="94" t="s">
        <v>1198</v>
      </c>
      <c r="C341" s="94"/>
      <c r="D341" s="130">
        <v>0</v>
      </c>
      <c r="E341" s="130">
        <v>0</v>
      </c>
      <c r="F341" s="130">
        <v>0</v>
      </c>
      <c r="G341" s="130">
        <v>0</v>
      </c>
      <c r="H341" s="130">
        <v>0</v>
      </c>
      <c r="I341" s="130">
        <v>0</v>
      </c>
      <c r="J341" s="130">
        <v>240</v>
      </c>
      <c r="K341" s="130">
        <v>0</v>
      </c>
      <c r="L341" s="130">
        <v>0</v>
      </c>
      <c r="M341" s="130">
        <v>6600</v>
      </c>
      <c r="N341" s="130">
        <v>15482</v>
      </c>
      <c r="O341" s="130">
        <v>125500</v>
      </c>
      <c r="P341" s="130">
        <v>0</v>
      </c>
      <c r="Q341" s="130">
        <v>0</v>
      </c>
      <c r="R341" s="130">
        <v>0</v>
      </c>
      <c r="S341" s="130">
        <v>0</v>
      </c>
      <c r="T341" s="130">
        <v>0</v>
      </c>
      <c r="U341" s="130">
        <v>24</v>
      </c>
      <c r="V341" s="130">
        <v>0</v>
      </c>
      <c r="W341" s="130">
        <v>0</v>
      </c>
      <c r="X341" s="130">
        <v>0</v>
      </c>
      <c r="Y341" s="94" t="s">
        <v>191</v>
      </c>
      <c r="Z341" s="94" t="s">
        <v>269</v>
      </c>
      <c r="AA341" s="94" t="s">
        <v>1199</v>
      </c>
    </row>
    <row r="342" spans="1:27" x14ac:dyDescent="0.25">
      <c r="A342" s="94" t="s">
        <v>1200</v>
      </c>
      <c r="B342" s="94" t="s">
        <v>1794</v>
      </c>
      <c r="C342" s="94"/>
      <c r="D342" s="130">
        <v>0</v>
      </c>
      <c r="E342" s="130">
        <v>0</v>
      </c>
      <c r="F342" s="130">
        <v>0</v>
      </c>
      <c r="G342" s="130">
        <v>0</v>
      </c>
      <c r="H342" s="130">
        <v>0</v>
      </c>
      <c r="I342" s="130">
        <v>0</v>
      </c>
      <c r="J342" s="130">
        <v>0</v>
      </c>
      <c r="K342" s="130">
        <v>0</v>
      </c>
      <c r="L342" s="130">
        <v>0</v>
      </c>
      <c r="M342" s="130">
        <v>0</v>
      </c>
      <c r="N342" s="130">
        <v>25000</v>
      </c>
      <c r="O342" s="130">
        <v>0</v>
      </c>
      <c r="P342" s="130">
        <v>0</v>
      </c>
      <c r="Q342" s="130">
        <v>157</v>
      </c>
      <c r="R342" s="130">
        <v>0</v>
      </c>
      <c r="S342" s="130">
        <v>0</v>
      </c>
      <c r="T342" s="130">
        <v>0</v>
      </c>
      <c r="U342" s="130">
        <v>0</v>
      </c>
      <c r="V342" s="130">
        <v>0</v>
      </c>
      <c r="W342" s="130">
        <v>0</v>
      </c>
      <c r="X342" s="130">
        <v>0</v>
      </c>
      <c r="Y342" s="94" t="s">
        <v>193</v>
      </c>
      <c r="Z342" s="94" t="s">
        <v>205</v>
      </c>
      <c r="AA342" s="94" t="s">
        <v>1202</v>
      </c>
    </row>
    <row r="343" spans="1:27" x14ac:dyDescent="0.25">
      <c r="A343" s="94" t="s">
        <v>1203</v>
      </c>
      <c r="B343" s="94" t="s">
        <v>1204</v>
      </c>
      <c r="C343" s="94"/>
      <c r="D343" s="130">
        <v>0</v>
      </c>
      <c r="E343" s="130">
        <v>0</v>
      </c>
      <c r="F343" s="130">
        <v>0</v>
      </c>
      <c r="G343" s="130">
        <v>0</v>
      </c>
      <c r="H343" s="130">
        <v>0</v>
      </c>
      <c r="I343" s="130">
        <v>0</v>
      </c>
      <c r="J343" s="130">
        <v>0</v>
      </c>
      <c r="K343" s="130">
        <v>0</v>
      </c>
      <c r="L343" s="130">
        <v>0</v>
      </c>
      <c r="M343" s="130">
        <v>0</v>
      </c>
      <c r="N343" s="130">
        <v>198528</v>
      </c>
      <c r="O343" s="130">
        <v>0</v>
      </c>
      <c r="P343" s="130">
        <v>0</v>
      </c>
      <c r="Q343" s="130">
        <v>0</v>
      </c>
      <c r="R343" s="130">
        <v>0</v>
      </c>
      <c r="S343" s="130">
        <v>0</v>
      </c>
      <c r="T343" s="130">
        <v>0</v>
      </c>
      <c r="U343" s="130">
        <v>0</v>
      </c>
      <c r="V343" s="130">
        <v>0</v>
      </c>
      <c r="W343" s="130">
        <v>0</v>
      </c>
      <c r="X343" s="130">
        <v>0</v>
      </c>
      <c r="Y343" s="94" t="s">
        <v>191</v>
      </c>
      <c r="Z343" s="94" t="s">
        <v>212</v>
      </c>
      <c r="AA343" s="94" t="s">
        <v>1205</v>
      </c>
    </row>
    <row r="344" spans="1:27" x14ac:dyDescent="0.25">
      <c r="A344" s="94" t="s">
        <v>1206</v>
      </c>
      <c r="B344" s="94" t="s">
        <v>1207</v>
      </c>
      <c r="C344" s="94"/>
      <c r="D344" s="130">
        <v>0</v>
      </c>
      <c r="E344" s="130">
        <v>0</v>
      </c>
      <c r="F344" s="130">
        <v>0</v>
      </c>
      <c r="G344" s="130">
        <v>0</v>
      </c>
      <c r="H344" s="130">
        <v>0</v>
      </c>
      <c r="I344" s="130">
        <v>0</v>
      </c>
      <c r="J344" s="130">
        <v>0</v>
      </c>
      <c r="K344" s="130">
        <v>0</v>
      </c>
      <c r="L344" s="130">
        <v>0</v>
      </c>
      <c r="M344" s="130">
        <v>0</v>
      </c>
      <c r="N344" s="130">
        <v>288383</v>
      </c>
      <c r="O344" s="130">
        <v>30000</v>
      </c>
      <c r="P344" s="130">
        <v>0</v>
      </c>
      <c r="Q344" s="130">
        <v>0</v>
      </c>
      <c r="R344" s="130">
        <v>0</v>
      </c>
      <c r="S344" s="130">
        <v>0</v>
      </c>
      <c r="T344" s="130">
        <v>0</v>
      </c>
      <c r="U344" s="130">
        <v>0</v>
      </c>
      <c r="V344" s="130">
        <v>20000</v>
      </c>
      <c r="W344" s="130">
        <v>0</v>
      </c>
      <c r="X344" s="130">
        <v>0</v>
      </c>
      <c r="Y344" s="94" t="s">
        <v>191</v>
      </c>
      <c r="Z344" s="94" t="s">
        <v>372</v>
      </c>
      <c r="AA344" s="94" t="s">
        <v>1208</v>
      </c>
    </row>
    <row r="345" spans="1:27" x14ac:dyDescent="0.25">
      <c r="A345" s="94" t="s">
        <v>1209</v>
      </c>
      <c r="B345" s="94" t="s">
        <v>1210</v>
      </c>
      <c r="C345" s="94"/>
      <c r="D345" s="130">
        <v>0</v>
      </c>
      <c r="E345" s="130">
        <v>0</v>
      </c>
      <c r="F345" s="130">
        <v>0</v>
      </c>
      <c r="G345" s="130">
        <v>0</v>
      </c>
      <c r="H345" s="130">
        <v>0</v>
      </c>
      <c r="I345" s="130">
        <v>0</v>
      </c>
      <c r="J345" s="130">
        <v>0</v>
      </c>
      <c r="K345" s="130">
        <v>0</v>
      </c>
      <c r="L345" s="130">
        <v>0</v>
      </c>
      <c r="M345" s="130">
        <v>0</v>
      </c>
      <c r="N345" s="130">
        <v>447</v>
      </c>
      <c r="O345" s="130">
        <v>0</v>
      </c>
      <c r="P345" s="130">
        <v>0</v>
      </c>
      <c r="Q345" s="130">
        <v>0</v>
      </c>
      <c r="R345" s="130">
        <v>0</v>
      </c>
      <c r="S345" s="130">
        <v>0</v>
      </c>
      <c r="T345" s="130">
        <v>0</v>
      </c>
      <c r="U345" s="130">
        <v>0</v>
      </c>
      <c r="V345" s="130">
        <v>0</v>
      </c>
      <c r="W345" s="130">
        <v>0</v>
      </c>
      <c r="X345" s="130">
        <v>0</v>
      </c>
      <c r="Y345" s="94" t="s">
        <v>191</v>
      </c>
      <c r="Z345" s="94" t="s">
        <v>249</v>
      </c>
      <c r="AA345" s="94" t="s">
        <v>1211</v>
      </c>
    </row>
    <row r="346" spans="1:27" x14ac:dyDescent="0.25">
      <c r="A346" s="94" t="s">
        <v>1212</v>
      </c>
      <c r="B346" s="94" t="s">
        <v>1795</v>
      </c>
      <c r="C346" s="94"/>
      <c r="D346" s="130">
        <v>0</v>
      </c>
      <c r="E346" s="130">
        <v>0</v>
      </c>
      <c r="F346" s="130">
        <v>0</v>
      </c>
      <c r="G346" s="130">
        <v>0</v>
      </c>
      <c r="H346" s="130">
        <v>0</v>
      </c>
      <c r="I346" s="130">
        <v>0</v>
      </c>
      <c r="J346" s="130">
        <v>0</v>
      </c>
      <c r="K346" s="130">
        <v>0</v>
      </c>
      <c r="L346" s="130">
        <v>0</v>
      </c>
      <c r="M346" s="130">
        <v>0</v>
      </c>
      <c r="N346" s="130">
        <v>163807</v>
      </c>
      <c r="O346" s="130">
        <v>40000</v>
      </c>
      <c r="P346" s="130">
        <v>0</v>
      </c>
      <c r="Q346" s="130">
        <v>0</v>
      </c>
      <c r="R346" s="130">
        <v>0</v>
      </c>
      <c r="S346" s="130">
        <v>0</v>
      </c>
      <c r="T346" s="130">
        <v>1000</v>
      </c>
      <c r="U346" s="130">
        <v>0</v>
      </c>
      <c r="V346" s="130">
        <v>0</v>
      </c>
      <c r="W346" s="130">
        <v>0</v>
      </c>
      <c r="X346" s="130">
        <v>0</v>
      </c>
      <c r="Y346" s="94" t="s">
        <v>195</v>
      </c>
      <c r="Z346" s="94" t="s">
        <v>205</v>
      </c>
      <c r="AA346" s="94" t="s">
        <v>1214</v>
      </c>
    </row>
    <row r="347" spans="1:27" x14ac:dyDescent="0.25">
      <c r="A347" s="94" t="s">
        <v>1215</v>
      </c>
      <c r="B347" s="94" t="s">
        <v>1216</v>
      </c>
      <c r="C347" s="94"/>
      <c r="D347" s="130">
        <v>0</v>
      </c>
      <c r="E347" s="130">
        <v>0</v>
      </c>
      <c r="F347" s="130">
        <v>0</v>
      </c>
      <c r="G347" s="130">
        <v>0</v>
      </c>
      <c r="H347" s="130">
        <v>0</v>
      </c>
      <c r="I347" s="130">
        <v>0</v>
      </c>
      <c r="J347" s="130">
        <v>0</v>
      </c>
      <c r="K347" s="130">
        <v>0</v>
      </c>
      <c r="L347" s="130">
        <v>0</v>
      </c>
      <c r="M347" s="130">
        <v>0</v>
      </c>
      <c r="N347" s="130">
        <v>22859</v>
      </c>
      <c r="O347" s="130">
        <v>0</v>
      </c>
      <c r="P347" s="130">
        <v>0</v>
      </c>
      <c r="Q347" s="130">
        <v>0</v>
      </c>
      <c r="R347" s="130">
        <v>0</v>
      </c>
      <c r="S347" s="130">
        <v>0</v>
      </c>
      <c r="T347" s="130">
        <v>0</v>
      </c>
      <c r="U347" s="130">
        <v>0</v>
      </c>
      <c r="V347" s="130">
        <v>0</v>
      </c>
      <c r="W347" s="130">
        <v>0</v>
      </c>
      <c r="X347" s="130">
        <v>0</v>
      </c>
      <c r="Y347" s="94" t="s">
        <v>191</v>
      </c>
      <c r="Z347" s="94" t="s">
        <v>212</v>
      </c>
      <c r="AA347" s="94" t="s">
        <v>1217</v>
      </c>
    </row>
    <row r="348" spans="1:27" x14ac:dyDescent="0.25">
      <c r="A348" s="94" t="s">
        <v>1218</v>
      </c>
      <c r="B348" s="94" t="s">
        <v>1796</v>
      </c>
      <c r="C348" s="94"/>
      <c r="D348" s="130">
        <v>0</v>
      </c>
      <c r="E348" s="130">
        <v>0</v>
      </c>
      <c r="F348" s="130">
        <v>0</v>
      </c>
      <c r="G348" s="130">
        <v>0</v>
      </c>
      <c r="H348" s="130">
        <v>1029</v>
      </c>
      <c r="I348" s="130">
        <v>0</v>
      </c>
      <c r="J348" s="130">
        <v>11</v>
      </c>
      <c r="K348" s="130">
        <v>0</v>
      </c>
      <c r="L348" s="130">
        <v>0</v>
      </c>
      <c r="M348" s="130">
        <v>0</v>
      </c>
      <c r="N348" s="130">
        <v>355000</v>
      </c>
      <c r="O348" s="130">
        <v>30200</v>
      </c>
      <c r="P348" s="130">
        <v>0</v>
      </c>
      <c r="Q348" s="130">
        <v>85</v>
      </c>
      <c r="R348" s="130">
        <v>0</v>
      </c>
      <c r="S348" s="130">
        <v>0</v>
      </c>
      <c r="T348" s="130">
        <v>350</v>
      </c>
      <c r="U348" s="130">
        <v>0</v>
      </c>
      <c r="V348" s="130">
        <v>13000</v>
      </c>
      <c r="W348" s="130">
        <v>3238</v>
      </c>
      <c r="X348" s="130">
        <v>0</v>
      </c>
      <c r="Y348" s="94" t="s">
        <v>193</v>
      </c>
      <c r="Z348" s="94" t="s">
        <v>205</v>
      </c>
      <c r="AA348" s="94" t="s">
        <v>1220</v>
      </c>
    </row>
    <row r="349" spans="1:27" x14ac:dyDescent="0.25">
      <c r="A349" s="94" t="s">
        <v>1221</v>
      </c>
      <c r="B349" s="94" t="s">
        <v>1222</v>
      </c>
      <c r="C349" s="94"/>
      <c r="D349" s="130">
        <v>0</v>
      </c>
      <c r="E349" s="130">
        <v>0</v>
      </c>
      <c r="F349" s="130">
        <v>0</v>
      </c>
      <c r="G349" s="130">
        <v>0</v>
      </c>
      <c r="H349" s="130">
        <v>0</v>
      </c>
      <c r="I349" s="130">
        <v>0</v>
      </c>
      <c r="J349" s="130">
        <v>0</v>
      </c>
      <c r="K349" s="130">
        <v>0</v>
      </c>
      <c r="L349" s="130">
        <v>0</v>
      </c>
      <c r="M349" s="130">
        <v>0</v>
      </c>
      <c r="N349" s="130">
        <v>369587</v>
      </c>
      <c r="O349" s="130">
        <v>17500</v>
      </c>
      <c r="P349" s="130">
        <v>0</v>
      </c>
      <c r="Q349" s="130">
        <v>0</v>
      </c>
      <c r="R349" s="130">
        <v>0</v>
      </c>
      <c r="S349" s="130">
        <v>0</v>
      </c>
      <c r="T349" s="130">
        <v>0</v>
      </c>
      <c r="U349" s="130">
        <v>0</v>
      </c>
      <c r="V349" s="130">
        <v>0</v>
      </c>
      <c r="W349" s="130">
        <v>35180</v>
      </c>
      <c r="X349" s="130">
        <v>22500</v>
      </c>
      <c r="Y349" s="94" t="s">
        <v>191</v>
      </c>
      <c r="Z349" s="94" t="s">
        <v>205</v>
      </c>
      <c r="AA349" s="94" t="s">
        <v>1223</v>
      </c>
    </row>
    <row r="350" spans="1:27" x14ac:dyDescent="0.25">
      <c r="A350" s="94" t="s">
        <v>1224</v>
      </c>
      <c r="B350" s="94" t="s">
        <v>1225</v>
      </c>
      <c r="C350" s="94"/>
      <c r="D350" s="130">
        <v>0</v>
      </c>
      <c r="E350" s="130">
        <v>0</v>
      </c>
      <c r="F350" s="130">
        <v>0</v>
      </c>
      <c r="G350" s="130">
        <v>0</v>
      </c>
      <c r="H350" s="130">
        <v>0</v>
      </c>
      <c r="I350" s="130">
        <v>0</v>
      </c>
      <c r="J350" s="130">
        <v>176</v>
      </c>
      <c r="K350" s="130">
        <v>0</v>
      </c>
      <c r="L350" s="130">
        <v>0</v>
      </c>
      <c r="M350" s="130">
        <v>0</v>
      </c>
      <c r="N350" s="130">
        <v>44252</v>
      </c>
      <c r="O350" s="130">
        <v>82000</v>
      </c>
      <c r="P350" s="130">
        <v>0</v>
      </c>
      <c r="Q350" s="130">
        <v>0</v>
      </c>
      <c r="R350" s="130">
        <v>0</v>
      </c>
      <c r="S350" s="130">
        <v>0</v>
      </c>
      <c r="T350" s="130">
        <v>0</v>
      </c>
      <c r="U350" s="130">
        <v>0</v>
      </c>
      <c r="V350" s="130">
        <v>0</v>
      </c>
      <c r="W350" s="130">
        <v>334000</v>
      </c>
      <c r="X350" s="130">
        <v>10000</v>
      </c>
      <c r="Y350" s="94" t="s">
        <v>191</v>
      </c>
      <c r="Z350" s="94" t="s">
        <v>205</v>
      </c>
      <c r="AA350" s="94" t="s">
        <v>1226</v>
      </c>
    </row>
    <row r="351" spans="1:27" x14ac:dyDescent="0.25">
      <c r="A351" s="94" t="s">
        <v>1227</v>
      </c>
      <c r="B351" s="94" t="s">
        <v>1228</v>
      </c>
      <c r="C351" s="94"/>
      <c r="D351" s="130">
        <v>0</v>
      </c>
      <c r="E351" s="130">
        <v>0</v>
      </c>
      <c r="F351" s="130">
        <v>0</v>
      </c>
      <c r="G351" s="130">
        <v>0</v>
      </c>
      <c r="H351" s="130">
        <v>0</v>
      </c>
      <c r="I351" s="130">
        <v>0</v>
      </c>
      <c r="J351" s="130">
        <v>0</v>
      </c>
      <c r="K351" s="130">
        <v>0</v>
      </c>
      <c r="L351" s="130">
        <v>0</v>
      </c>
      <c r="M351" s="130">
        <v>0</v>
      </c>
      <c r="N351" s="130">
        <v>523645</v>
      </c>
      <c r="O351" s="130">
        <v>0</v>
      </c>
      <c r="P351" s="130">
        <v>0</v>
      </c>
      <c r="Q351" s="130">
        <v>0</v>
      </c>
      <c r="R351" s="130">
        <v>0</v>
      </c>
      <c r="S351" s="130">
        <v>0</v>
      </c>
      <c r="T351" s="130">
        <v>0</v>
      </c>
      <c r="U351" s="130">
        <v>0</v>
      </c>
      <c r="V351" s="130">
        <v>79910</v>
      </c>
      <c r="W351" s="130">
        <v>30000</v>
      </c>
      <c r="X351" s="130">
        <v>13964</v>
      </c>
      <c r="Y351" s="94" t="s">
        <v>191</v>
      </c>
      <c r="Z351" s="94" t="s">
        <v>205</v>
      </c>
      <c r="AA351" s="94" t="s">
        <v>1229</v>
      </c>
    </row>
    <row r="352" spans="1:27" x14ac:dyDescent="0.25">
      <c r="A352" s="94" t="s">
        <v>1230</v>
      </c>
      <c r="B352" s="94" t="s">
        <v>1797</v>
      </c>
      <c r="C352" s="94"/>
      <c r="D352" s="130">
        <v>0</v>
      </c>
      <c r="E352" s="130">
        <v>0</v>
      </c>
      <c r="F352" s="130">
        <v>0</v>
      </c>
      <c r="G352" s="130">
        <v>0</v>
      </c>
      <c r="H352" s="130">
        <v>0</v>
      </c>
      <c r="I352" s="130">
        <v>0</v>
      </c>
      <c r="J352" s="130">
        <v>0</v>
      </c>
      <c r="K352" s="130">
        <v>0</v>
      </c>
      <c r="L352" s="130">
        <v>0</v>
      </c>
      <c r="M352" s="130">
        <v>0</v>
      </c>
      <c r="N352" s="130">
        <v>229227</v>
      </c>
      <c r="O352" s="130">
        <v>10000</v>
      </c>
      <c r="P352" s="130">
        <v>0</v>
      </c>
      <c r="Q352" s="130">
        <v>0</v>
      </c>
      <c r="R352" s="130">
        <v>0</v>
      </c>
      <c r="S352" s="130">
        <v>0</v>
      </c>
      <c r="T352" s="130">
        <v>0</v>
      </c>
      <c r="U352" s="130">
        <v>0</v>
      </c>
      <c r="V352" s="130">
        <v>25000</v>
      </c>
      <c r="W352" s="130">
        <v>10000</v>
      </c>
      <c r="X352" s="130">
        <v>25000</v>
      </c>
      <c r="Y352" s="94" t="s">
        <v>195</v>
      </c>
      <c r="Z352" s="94" t="s">
        <v>205</v>
      </c>
      <c r="AA352" s="94" t="s">
        <v>1232</v>
      </c>
    </row>
    <row r="353" spans="1:27" x14ac:dyDescent="0.25">
      <c r="A353" s="94" t="s">
        <v>1233</v>
      </c>
      <c r="B353" s="94" t="s">
        <v>1234</v>
      </c>
      <c r="C353" s="94"/>
      <c r="D353" s="130">
        <v>0</v>
      </c>
      <c r="E353" s="130">
        <v>0</v>
      </c>
      <c r="F353" s="130">
        <v>0</v>
      </c>
      <c r="G353" s="130">
        <v>0</v>
      </c>
      <c r="H353" s="130">
        <v>0</v>
      </c>
      <c r="I353" s="130">
        <v>0</v>
      </c>
      <c r="J353" s="130">
        <v>0</v>
      </c>
      <c r="K353" s="130">
        <v>0</v>
      </c>
      <c r="L353" s="130">
        <v>0</v>
      </c>
      <c r="M353" s="130">
        <v>0</v>
      </c>
      <c r="N353" s="130">
        <v>1888</v>
      </c>
      <c r="O353" s="130">
        <v>10400</v>
      </c>
      <c r="P353" s="130">
        <v>0</v>
      </c>
      <c r="Q353" s="130">
        <v>0</v>
      </c>
      <c r="R353" s="130">
        <v>0</v>
      </c>
      <c r="S353" s="130">
        <v>0</v>
      </c>
      <c r="T353" s="130">
        <v>0</v>
      </c>
      <c r="U353" s="130">
        <v>1</v>
      </c>
      <c r="V353" s="130">
        <v>0</v>
      </c>
      <c r="W353" s="130">
        <v>0</v>
      </c>
      <c r="X353" s="130">
        <v>30</v>
      </c>
      <c r="Y353" s="94" t="s">
        <v>191</v>
      </c>
      <c r="Z353" s="94" t="s">
        <v>212</v>
      </c>
      <c r="AA353" s="94" t="s">
        <v>1235</v>
      </c>
    </row>
    <row r="354" spans="1:27" x14ac:dyDescent="0.25">
      <c r="A354" s="94" t="s">
        <v>1236</v>
      </c>
      <c r="B354" s="94" t="s">
        <v>1237</v>
      </c>
      <c r="C354" s="94"/>
      <c r="D354" s="130">
        <v>0</v>
      </c>
      <c r="E354" s="130">
        <v>0</v>
      </c>
      <c r="F354" s="130">
        <v>0</v>
      </c>
      <c r="G354" s="130">
        <v>0</v>
      </c>
      <c r="H354" s="130">
        <v>0</v>
      </c>
      <c r="I354" s="130">
        <v>0</v>
      </c>
      <c r="J354" s="130">
        <v>0</v>
      </c>
      <c r="K354" s="130">
        <v>0</v>
      </c>
      <c r="L354" s="130">
        <v>0</v>
      </c>
      <c r="M354" s="130">
        <v>0</v>
      </c>
      <c r="N354" s="130">
        <v>336396</v>
      </c>
      <c r="O354" s="130">
        <v>30000</v>
      </c>
      <c r="P354" s="130">
        <v>0</v>
      </c>
      <c r="Q354" s="130">
        <v>0</v>
      </c>
      <c r="R354" s="130">
        <v>0</v>
      </c>
      <c r="S354" s="130">
        <v>0</v>
      </c>
      <c r="T354" s="130">
        <v>0</v>
      </c>
      <c r="U354" s="130">
        <v>0</v>
      </c>
      <c r="V354" s="130">
        <v>0</v>
      </c>
      <c r="W354" s="130">
        <v>50000</v>
      </c>
      <c r="X354" s="130">
        <v>0</v>
      </c>
      <c r="Y354" s="94" t="s">
        <v>191</v>
      </c>
      <c r="Z354" s="94" t="s">
        <v>205</v>
      </c>
      <c r="AA354" s="94" t="s">
        <v>1238</v>
      </c>
    </row>
    <row r="355" spans="1:27" x14ac:dyDescent="0.25">
      <c r="A355" s="94" t="s">
        <v>1239</v>
      </c>
      <c r="B355" s="94" t="s">
        <v>1240</v>
      </c>
      <c r="C355" s="94"/>
      <c r="D355" s="130">
        <v>0</v>
      </c>
      <c r="E355" s="130">
        <v>0</v>
      </c>
      <c r="F355" s="130">
        <v>0</v>
      </c>
      <c r="G355" s="130">
        <v>0</v>
      </c>
      <c r="H355" s="130">
        <v>0</v>
      </c>
      <c r="I355" s="130">
        <v>0</v>
      </c>
      <c r="J355" s="130">
        <v>0</v>
      </c>
      <c r="K355" s="130">
        <v>0</v>
      </c>
      <c r="L355" s="130">
        <v>0</v>
      </c>
      <c r="M355" s="130">
        <v>0</v>
      </c>
      <c r="N355" s="130">
        <v>202259</v>
      </c>
      <c r="O355" s="130">
        <v>30000</v>
      </c>
      <c r="P355" s="130">
        <v>0</v>
      </c>
      <c r="Q355" s="130">
        <v>0</v>
      </c>
      <c r="R355" s="130">
        <v>0</v>
      </c>
      <c r="S355" s="130">
        <v>0</v>
      </c>
      <c r="T355" s="130">
        <v>0</v>
      </c>
      <c r="U355" s="130">
        <v>0</v>
      </c>
      <c r="V355" s="130">
        <v>0</v>
      </c>
      <c r="W355" s="130">
        <v>0</v>
      </c>
      <c r="X355" s="130">
        <v>0</v>
      </c>
      <c r="Y355" s="94" t="s">
        <v>191</v>
      </c>
      <c r="Z355" s="94" t="s">
        <v>262</v>
      </c>
      <c r="AA355" s="94" t="s">
        <v>1241</v>
      </c>
    </row>
    <row r="356" spans="1:27" x14ac:dyDescent="0.25">
      <c r="A356" s="94" t="s">
        <v>1242</v>
      </c>
      <c r="B356" s="94" t="s">
        <v>1243</v>
      </c>
      <c r="C356" s="94"/>
      <c r="D356" s="130">
        <v>0</v>
      </c>
      <c r="E356" s="130">
        <v>0</v>
      </c>
      <c r="F356" s="130">
        <v>0</v>
      </c>
      <c r="G356" s="130">
        <v>0</v>
      </c>
      <c r="H356" s="130">
        <v>0</v>
      </c>
      <c r="I356" s="130">
        <v>0</v>
      </c>
      <c r="J356" s="130">
        <v>0</v>
      </c>
      <c r="K356" s="130">
        <v>0</v>
      </c>
      <c r="L356" s="130">
        <v>0</v>
      </c>
      <c r="M356" s="130">
        <v>0</v>
      </c>
      <c r="N356" s="130">
        <v>43008</v>
      </c>
      <c r="O356" s="130">
        <v>73750</v>
      </c>
      <c r="P356" s="130">
        <v>0</v>
      </c>
      <c r="Q356" s="130">
        <v>0</v>
      </c>
      <c r="R356" s="130">
        <v>0</v>
      </c>
      <c r="S356" s="130">
        <v>0</v>
      </c>
      <c r="T356" s="130">
        <v>0</v>
      </c>
      <c r="U356" s="130">
        <v>0</v>
      </c>
      <c r="V356" s="130">
        <v>0</v>
      </c>
      <c r="W356" s="130">
        <v>52000</v>
      </c>
      <c r="X356" s="130">
        <v>20000</v>
      </c>
      <c r="Y356" s="94" t="s">
        <v>191</v>
      </c>
      <c r="Z356" s="94" t="s">
        <v>205</v>
      </c>
      <c r="AA356" s="94" t="s">
        <v>1244</v>
      </c>
    </row>
    <row r="357" spans="1:27" x14ac:dyDescent="0.25">
      <c r="A357" s="94" t="s">
        <v>1245</v>
      </c>
      <c r="B357" s="94" t="s">
        <v>1246</v>
      </c>
      <c r="C357" s="94"/>
      <c r="D357" s="130">
        <v>0</v>
      </c>
      <c r="E357" s="130">
        <v>0</v>
      </c>
      <c r="F357" s="130">
        <v>0</v>
      </c>
      <c r="G357" s="130">
        <v>0</v>
      </c>
      <c r="H357" s="130">
        <v>0</v>
      </c>
      <c r="I357" s="130">
        <v>0</v>
      </c>
      <c r="J357" s="130">
        <v>0</v>
      </c>
      <c r="K357" s="130">
        <v>0</v>
      </c>
      <c r="L357" s="130">
        <v>0</v>
      </c>
      <c r="M357" s="130">
        <v>0</v>
      </c>
      <c r="N357" s="130">
        <v>98929</v>
      </c>
      <c r="O357" s="130">
        <v>5000</v>
      </c>
      <c r="P357" s="130">
        <v>0</v>
      </c>
      <c r="Q357" s="130">
        <v>0</v>
      </c>
      <c r="R357" s="130">
        <v>0</v>
      </c>
      <c r="S357" s="130">
        <v>0</v>
      </c>
      <c r="T357" s="130">
        <v>0</v>
      </c>
      <c r="U357" s="130">
        <v>0</v>
      </c>
      <c r="V357" s="130">
        <v>0</v>
      </c>
      <c r="W357" s="130">
        <v>0</v>
      </c>
      <c r="X357" s="130">
        <v>0</v>
      </c>
      <c r="Y357" s="94" t="s">
        <v>191</v>
      </c>
      <c r="Z357" s="94" t="s">
        <v>212</v>
      </c>
      <c r="AA357" s="94" t="s">
        <v>1247</v>
      </c>
    </row>
    <row r="358" spans="1:27" x14ac:dyDescent="0.25">
      <c r="A358" s="94" t="s">
        <v>1248</v>
      </c>
      <c r="B358" s="94" t="s">
        <v>1249</v>
      </c>
      <c r="C358" s="94"/>
      <c r="D358" s="130">
        <v>0</v>
      </c>
      <c r="E358" s="130">
        <v>0</v>
      </c>
      <c r="F358" s="130">
        <v>0</v>
      </c>
      <c r="G358" s="130">
        <v>0</v>
      </c>
      <c r="H358" s="130">
        <v>0</v>
      </c>
      <c r="I358" s="130">
        <v>0</v>
      </c>
      <c r="J358" s="130">
        <v>0</v>
      </c>
      <c r="K358" s="130">
        <v>0</v>
      </c>
      <c r="L358" s="130">
        <v>0</v>
      </c>
      <c r="M358" s="130">
        <v>0</v>
      </c>
      <c r="N358" s="130">
        <v>0</v>
      </c>
      <c r="O358" s="130">
        <v>0</v>
      </c>
      <c r="P358" s="130">
        <v>0</v>
      </c>
      <c r="Q358" s="130">
        <v>0</v>
      </c>
      <c r="R358" s="130">
        <v>0</v>
      </c>
      <c r="S358" s="130">
        <v>0</v>
      </c>
      <c r="T358" s="130">
        <v>0</v>
      </c>
      <c r="U358" s="130">
        <v>0</v>
      </c>
      <c r="V358" s="130">
        <v>0</v>
      </c>
      <c r="W358" s="130">
        <v>0</v>
      </c>
      <c r="X358" s="130">
        <v>0</v>
      </c>
      <c r="Y358" s="94" t="s">
        <v>191</v>
      </c>
      <c r="Z358" s="94" t="s">
        <v>212</v>
      </c>
      <c r="AA358" s="94" t="s">
        <v>1250</v>
      </c>
    </row>
    <row r="359" spans="1:27" x14ac:dyDescent="0.25">
      <c r="A359" s="94" t="s">
        <v>1251</v>
      </c>
      <c r="B359" s="94" t="s">
        <v>1798</v>
      </c>
      <c r="C359" s="94"/>
      <c r="D359" s="130">
        <v>0</v>
      </c>
      <c r="E359" s="130">
        <v>0</v>
      </c>
      <c r="F359" s="130">
        <v>0</v>
      </c>
      <c r="G359" s="130">
        <v>0</v>
      </c>
      <c r="H359" s="130">
        <v>0</v>
      </c>
      <c r="I359" s="130">
        <v>0</v>
      </c>
      <c r="J359" s="130">
        <v>0</v>
      </c>
      <c r="K359" s="130">
        <v>0</v>
      </c>
      <c r="L359" s="130">
        <v>0</v>
      </c>
      <c r="M359" s="130">
        <v>0</v>
      </c>
      <c r="N359" s="130">
        <v>171671</v>
      </c>
      <c r="O359" s="130">
        <v>6150</v>
      </c>
      <c r="P359" s="130">
        <v>0</v>
      </c>
      <c r="Q359" s="130">
        <v>0</v>
      </c>
      <c r="R359" s="130">
        <v>0</v>
      </c>
      <c r="S359" s="130">
        <v>0</v>
      </c>
      <c r="T359" s="130">
        <v>0</v>
      </c>
      <c r="U359" s="130">
        <v>0</v>
      </c>
      <c r="V359" s="130">
        <v>46766</v>
      </c>
      <c r="W359" s="130">
        <v>0</v>
      </c>
      <c r="X359" s="130">
        <v>0</v>
      </c>
      <c r="Y359" s="94" t="s">
        <v>193</v>
      </c>
      <c r="Z359" s="94" t="s">
        <v>205</v>
      </c>
      <c r="AA359" s="94" t="s">
        <v>1253</v>
      </c>
    </row>
    <row r="360" spans="1:27" x14ac:dyDescent="0.25">
      <c r="A360" s="94" t="s">
        <v>1254</v>
      </c>
      <c r="B360" s="94" t="s">
        <v>1799</v>
      </c>
      <c r="C360" s="94"/>
      <c r="D360" s="130">
        <v>0</v>
      </c>
      <c r="E360" s="130">
        <v>0</v>
      </c>
      <c r="F360" s="130">
        <v>0</v>
      </c>
      <c r="G360" s="130">
        <v>0</v>
      </c>
      <c r="H360" s="130">
        <v>0</v>
      </c>
      <c r="I360" s="130">
        <v>0</v>
      </c>
      <c r="J360" s="130">
        <v>0</v>
      </c>
      <c r="K360" s="130">
        <v>0</v>
      </c>
      <c r="L360" s="130">
        <v>0</v>
      </c>
      <c r="M360" s="130">
        <v>0</v>
      </c>
      <c r="N360" s="130">
        <v>167322</v>
      </c>
      <c r="O360" s="130">
        <v>85500</v>
      </c>
      <c r="P360" s="130">
        <v>0</v>
      </c>
      <c r="Q360" s="130">
        <v>0</v>
      </c>
      <c r="R360" s="130">
        <v>0</v>
      </c>
      <c r="S360" s="130">
        <v>0</v>
      </c>
      <c r="T360" s="130">
        <v>0</v>
      </c>
      <c r="U360" s="130">
        <v>10</v>
      </c>
      <c r="V360" s="130">
        <v>0</v>
      </c>
      <c r="W360" s="130">
        <v>77000</v>
      </c>
      <c r="X360" s="130">
        <v>0</v>
      </c>
      <c r="Y360" s="94" t="s">
        <v>195</v>
      </c>
      <c r="Z360" s="94" t="s">
        <v>205</v>
      </c>
      <c r="AA360" s="94" t="s">
        <v>1256</v>
      </c>
    </row>
    <row r="361" spans="1:27" x14ac:dyDescent="0.25">
      <c r="A361" s="94" t="s">
        <v>1257</v>
      </c>
      <c r="B361" s="94" t="s">
        <v>1258</v>
      </c>
      <c r="C361" s="94"/>
      <c r="D361" s="130">
        <v>0</v>
      </c>
      <c r="E361" s="130">
        <v>0</v>
      </c>
      <c r="F361" s="130">
        <v>0</v>
      </c>
      <c r="G361" s="130">
        <v>0</v>
      </c>
      <c r="H361" s="130">
        <v>0</v>
      </c>
      <c r="I361" s="130">
        <v>0</v>
      </c>
      <c r="J361" s="130">
        <v>0</v>
      </c>
      <c r="K361" s="130">
        <v>0</v>
      </c>
      <c r="L361" s="130">
        <v>0</v>
      </c>
      <c r="M361" s="130">
        <v>0</v>
      </c>
      <c r="N361" s="130">
        <v>136</v>
      </c>
      <c r="O361" s="130">
        <v>0</v>
      </c>
      <c r="P361" s="130">
        <v>0</v>
      </c>
      <c r="Q361" s="130">
        <v>0</v>
      </c>
      <c r="R361" s="130">
        <v>0</v>
      </c>
      <c r="S361" s="130">
        <v>0</v>
      </c>
      <c r="T361" s="130">
        <v>0</v>
      </c>
      <c r="U361" s="130">
        <v>0</v>
      </c>
      <c r="V361" s="130">
        <v>0</v>
      </c>
      <c r="W361" s="130">
        <v>0</v>
      </c>
      <c r="X361" s="130">
        <v>0</v>
      </c>
      <c r="Y361" s="94" t="s">
        <v>191</v>
      </c>
      <c r="Z361" s="94" t="s">
        <v>212</v>
      </c>
      <c r="AA361" s="94" t="s">
        <v>1259</v>
      </c>
    </row>
    <row r="362" spans="1:27" x14ac:dyDescent="0.25">
      <c r="A362" s="94" t="s">
        <v>1260</v>
      </c>
      <c r="B362" s="94" t="s">
        <v>1261</v>
      </c>
      <c r="C362" s="94"/>
      <c r="D362" s="130">
        <v>0</v>
      </c>
      <c r="E362" s="130">
        <v>0</v>
      </c>
      <c r="F362" s="130">
        <v>0</v>
      </c>
      <c r="G362" s="130">
        <v>0</v>
      </c>
      <c r="H362" s="130">
        <v>0</v>
      </c>
      <c r="I362" s="130">
        <v>0</v>
      </c>
      <c r="J362" s="130">
        <v>0</v>
      </c>
      <c r="K362" s="130">
        <v>0</v>
      </c>
      <c r="L362" s="130">
        <v>0</v>
      </c>
      <c r="M362" s="130">
        <v>0</v>
      </c>
      <c r="N362" s="130">
        <v>115394</v>
      </c>
      <c r="O362" s="130">
        <v>5000</v>
      </c>
      <c r="P362" s="130">
        <v>0</v>
      </c>
      <c r="Q362" s="130">
        <v>0</v>
      </c>
      <c r="R362" s="130">
        <v>0</v>
      </c>
      <c r="S362" s="130">
        <v>0</v>
      </c>
      <c r="T362" s="130">
        <v>0</v>
      </c>
      <c r="U362" s="130">
        <v>0</v>
      </c>
      <c r="V362" s="130">
        <v>0</v>
      </c>
      <c r="W362" s="130">
        <v>1628</v>
      </c>
      <c r="X362" s="130">
        <v>1100</v>
      </c>
      <c r="Y362" s="94" t="s">
        <v>191</v>
      </c>
      <c r="Z362" s="94" t="s">
        <v>262</v>
      </c>
      <c r="AA362" s="94" t="s">
        <v>1262</v>
      </c>
    </row>
    <row r="363" spans="1:27" x14ac:dyDescent="0.25">
      <c r="A363" s="94" t="s">
        <v>1263</v>
      </c>
      <c r="B363" s="94" t="s">
        <v>1264</v>
      </c>
      <c r="C363" s="94"/>
      <c r="D363" s="130">
        <v>0</v>
      </c>
      <c r="E363" s="130">
        <v>0</v>
      </c>
      <c r="F363" s="130">
        <v>0</v>
      </c>
      <c r="G363" s="130">
        <v>0</v>
      </c>
      <c r="H363" s="130">
        <v>0</v>
      </c>
      <c r="I363" s="130">
        <v>0</v>
      </c>
      <c r="J363" s="130">
        <v>0</v>
      </c>
      <c r="K363" s="130">
        <v>0</v>
      </c>
      <c r="L363" s="130">
        <v>0</v>
      </c>
      <c r="M363" s="130">
        <v>0</v>
      </c>
      <c r="N363" s="130">
        <v>17309</v>
      </c>
      <c r="O363" s="130">
        <v>0</v>
      </c>
      <c r="P363" s="130">
        <v>0</v>
      </c>
      <c r="Q363" s="130">
        <v>0</v>
      </c>
      <c r="R363" s="130">
        <v>0</v>
      </c>
      <c r="S363" s="130">
        <v>0</v>
      </c>
      <c r="T363" s="130">
        <v>0</v>
      </c>
      <c r="U363" s="130">
        <v>0</v>
      </c>
      <c r="V363" s="130">
        <v>0</v>
      </c>
      <c r="W363" s="130">
        <v>0</v>
      </c>
      <c r="X363" s="130">
        <v>0</v>
      </c>
      <c r="Y363" s="94" t="s">
        <v>191</v>
      </c>
      <c r="Z363" s="94" t="s">
        <v>212</v>
      </c>
      <c r="AA363" s="94" t="s">
        <v>1265</v>
      </c>
    </row>
    <row r="364" spans="1:27" x14ac:dyDescent="0.25">
      <c r="A364" s="94" t="s">
        <v>1266</v>
      </c>
      <c r="B364" s="94" t="s">
        <v>1267</v>
      </c>
      <c r="C364" s="94"/>
      <c r="D364" s="130">
        <v>0</v>
      </c>
      <c r="E364" s="130">
        <v>0</v>
      </c>
      <c r="F364" s="130">
        <v>0</v>
      </c>
      <c r="G364" s="130">
        <v>0</v>
      </c>
      <c r="H364" s="130">
        <v>60</v>
      </c>
      <c r="I364" s="130">
        <v>0</v>
      </c>
      <c r="J364" s="130">
        <v>0</v>
      </c>
      <c r="K364" s="130">
        <v>0</v>
      </c>
      <c r="L364" s="130">
        <v>0</v>
      </c>
      <c r="M364" s="130">
        <v>0</v>
      </c>
      <c r="N364" s="130">
        <v>87809</v>
      </c>
      <c r="O364" s="130">
        <v>76000</v>
      </c>
      <c r="P364" s="130">
        <v>0</v>
      </c>
      <c r="Q364" s="130">
        <v>0</v>
      </c>
      <c r="R364" s="130">
        <v>0</v>
      </c>
      <c r="S364" s="130">
        <v>146</v>
      </c>
      <c r="T364" s="130">
        <v>0</v>
      </c>
      <c r="U364" s="130">
        <v>0</v>
      </c>
      <c r="V364" s="130">
        <v>44000</v>
      </c>
      <c r="W364" s="130">
        <v>991</v>
      </c>
      <c r="X364" s="130">
        <v>2142</v>
      </c>
      <c r="Y364" s="94" t="s">
        <v>191</v>
      </c>
      <c r="Z364" s="94" t="s">
        <v>269</v>
      </c>
      <c r="AA364" s="94" t="s">
        <v>1268</v>
      </c>
    </row>
    <row r="365" spans="1:27" x14ac:dyDescent="0.25">
      <c r="A365" s="94" t="s">
        <v>1269</v>
      </c>
      <c r="B365" s="94" t="s">
        <v>1270</v>
      </c>
      <c r="C365" s="94"/>
      <c r="D365" s="130">
        <v>0</v>
      </c>
      <c r="E365" s="130">
        <v>0</v>
      </c>
      <c r="F365" s="130">
        <v>0</v>
      </c>
      <c r="G365" s="130">
        <v>0</v>
      </c>
      <c r="H365" s="130">
        <v>0</v>
      </c>
      <c r="I365" s="130">
        <v>0</v>
      </c>
      <c r="J365" s="130">
        <v>0</v>
      </c>
      <c r="K365" s="130">
        <v>0</v>
      </c>
      <c r="L365" s="130">
        <v>0</v>
      </c>
      <c r="M365" s="130">
        <v>0</v>
      </c>
      <c r="N365" s="130">
        <v>0</v>
      </c>
      <c r="O365" s="130">
        <v>0</v>
      </c>
      <c r="P365" s="130">
        <v>0</v>
      </c>
      <c r="Q365" s="130">
        <v>0</v>
      </c>
      <c r="R365" s="130">
        <v>0</v>
      </c>
      <c r="S365" s="130">
        <v>0</v>
      </c>
      <c r="T365" s="130">
        <v>0</v>
      </c>
      <c r="U365" s="130">
        <v>0</v>
      </c>
      <c r="V365" s="130">
        <v>0</v>
      </c>
      <c r="W365" s="130">
        <v>0</v>
      </c>
      <c r="X365" s="130">
        <v>0</v>
      </c>
      <c r="Y365" s="94" t="s">
        <v>191</v>
      </c>
      <c r="Z365" s="94" t="s">
        <v>212</v>
      </c>
      <c r="AA365" s="94" t="s">
        <v>1271</v>
      </c>
    </row>
    <row r="366" spans="1:27" x14ac:dyDescent="0.25">
      <c r="A366" s="94" t="s">
        <v>1272</v>
      </c>
      <c r="B366" s="94" t="s">
        <v>1273</v>
      </c>
      <c r="C366" s="94"/>
      <c r="D366" s="130">
        <v>0</v>
      </c>
      <c r="E366" s="130">
        <v>0</v>
      </c>
      <c r="F366" s="130">
        <v>0</v>
      </c>
      <c r="G366" s="130">
        <v>0</v>
      </c>
      <c r="H366" s="130">
        <v>0</v>
      </c>
      <c r="I366" s="130">
        <v>0</v>
      </c>
      <c r="J366" s="130">
        <v>0</v>
      </c>
      <c r="K366" s="130">
        <v>0</v>
      </c>
      <c r="L366" s="130">
        <v>0</v>
      </c>
      <c r="M366" s="130">
        <v>0</v>
      </c>
      <c r="N366" s="130">
        <v>2852</v>
      </c>
      <c r="O366" s="130">
        <v>0</v>
      </c>
      <c r="P366" s="130">
        <v>0</v>
      </c>
      <c r="Q366" s="130">
        <v>0</v>
      </c>
      <c r="R366" s="130">
        <v>0</v>
      </c>
      <c r="S366" s="130">
        <v>0</v>
      </c>
      <c r="T366" s="130">
        <v>0</v>
      </c>
      <c r="U366" s="130">
        <v>0</v>
      </c>
      <c r="V366" s="130">
        <v>0</v>
      </c>
      <c r="W366" s="130">
        <v>0</v>
      </c>
      <c r="X366" s="130">
        <v>0</v>
      </c>
      <c r="Y366" s="94" t="s">
        <v>191</v>
      </c>
      <c r="Z366" s="94" t="s">
        <v>212</v>
      </c>
      <c r="AA366" s="94" t="s">
        <v>1274</v>
      </c>
    </row>
    <row r="367" spans="1:27" x14ac:dyDescent="0.25">
      <c r="A367" s="94" t="s">
        <v>1275</v>
      </c>
      <c r="B367" s="94" t="s">
        <v>1276</v>
      </c>
      <c r="C367" s="94"/>
      <c r="D367" s="130">
        <v>0</v>
      </c>
      <c r="E367" s="130">
        <v>0</v>
      </c>
      <c r="F367" s="130">
        <v>0</v>
      </c>
      <c r="G367" s="130">
        <v>0</v>
      </c>
      <c r="H367" s="130">
        <v>0</v>
      </c>
      <c r="I367" s="130">
        <v>0</v>
      </c>
      <c r="J367" s="130">
        <v>0</v>
      </c>
      <c r="K367" s="130">
        <v>0</v>
      </c>
      <c r="L367" s="130">
        <v>0</v>
      </c>
      <c r="M367" s="130">
        <v>0</v>
      </c>
      <c r="N367" s="130">
        <v>12050</v>
      </c>
      <c r="O367" s="130">
        <v>0</v>
      </c>
      <c r="P367" s="130">
        <v>0</v>
      </c>
      <c r="Q367" s="130">
        <v>0</v>
      </c>
      <c r="R367" s="130">
        <v>0</v>
      </c>
      <c r="S367" s="130">
        <v>0</v>
      </c>
      <c r="T367" s="130">
        <v>0</v>
      </c>
      <c r="U367" s="130">
        <v>0</v>
      </c>
      <c r="V367" s="130">
        <v>0</v>
      </c>
      <c r="W367" s="130">
        <v>0</v>
      </c>
      <c r="X367" s="130">
        <v>0</v>
      </c>
      <c r="Y367" s="94" t="s">
        <v>191</v>
      </c>
      <c r="Z367" s="94" t="s">
        <v>212</v>
      </c>
      <c r="AA367" s="94" t="s">
        <v>1277</v>
      </c>
    </row>
    <row r="368" spans="1:27" x14ac:dyDescent="0.25">
      <c r="A368" s="94" t="s">
        <v>1278</v>
      </c>
      <c r="B368" s="94" t="s">
        <v>1279</v>
      </c>
      <c r="C368" s="94"/>
      <c r="D368" s="130">
        <v>0</v>
      </c>
      <c r="E368" s="130">
        <v>0</v>
      </c>
      <c r="F368" s="130">
        <v>0</v>
      </c>
      <c r="G368" s="130">
        <v>0</v>
      </c>
      <c r="H368" s="130">
        <v>0</v>
      </c>
      <c r="I368" s="130">
        <v>0</v>
      </c>
      <c r="J368" s="130">
        <v>0</v>
      </c>
      <c r="K368" s="130">
        <v>0</v>
      </c>
      <c r="L368" s="130">
        <v>0</v>
      </c>
      <c r="M368" s="130">
        <v>0</v>
      </c>
      <c r="N368" s="130">
        <v>216347</v>
      </c>
      <c r="O368" s="130">
        <v>173000</v>
      </c>
      <c r="P368" s="130">
        <v>0</v>
      </c>
      <c r="Q368" s="130">
        <v>30000</v>
      </c>
      <c r="R368" s="130">
        <v>0</v>
      </c>
      <c r="S368" s="130">
        <v>0</v>
      </c>
      <c r="T368" s="130">
        <v>0</v>
      </c>
      <c r="U368" s="130">
        <v>0</v>
      </c>
      <c r="V368" s="130">
        <v>0</v>
      </c>
      <c r="W368" s="130">
        <v>184000</v>
      </c>
      <c r="X368" s="130">
        <v>20000</v>
      </c>
      <c r="Y368" s="94" t="s">
        <v>191</v>
      </c>
      <c r="Z368" s="94" t="s">
        <v>269</v>
      </c>
      <c r="AA368" s="94" t="s">
        <v>1280</v>
      </c>
    </row>
    <row r="369" spans="1:27" x14ac:dyDescent="0.25">
      <c r="A369" s="94" t="s">
        <v>1281</v>
      </c>
      <c r="B369" s="94" t="s">
        <v>1282</v>
      </c>
      <c r="C369" s="94"/>
      <c r="D369" s="130">
        <v>0</v>
      </c>
      <c r="E369" s="130">
        <v>0</v>
      </c>
      <c r="F369" s="130">
        <v>0</v>
      </c>
      <c r="G369" s="130">
        <v>0</v>
      </c>
      <c r="H369" s="130">
        <v>0</v>
      </c>
      <c r="I369" s="130">
        <v>0</v>
      </c>
      <c r="J369" s="130">
        <v>0</v>
      </c>
      <c r="K369" s="130">
        <v>0</v>
      </c>
      <c r="L369" s="130">
        <v>0</v>
      </c>
      <c r="M369" s="130">
        <v>0</v>
      </c>
      <c r="N369" s="130">
        <v>8842</v>
      </c>
      <c r="O369" s="130">
        <v>0</v>
      </c>
      <c r="P369" s="130">
        <v>0</v>
      </c>
      <c r="Q369" s="130">
        <v>0</v>
      </c>
      <c r="R369" s="130">
        <v>0</v>
      </c>
      <c r="S369" s="130">
        <v>0</v>
      </c>
      <c r="T369" s="130">
        <v>0</v>
      </c>
      <c r="U369" s="130">
        <v>0</v>
      </c>
      <c r="V369" s="130">
        <v>0</v>
      </c>
      <c r="W369" s="130">
        <v>0</v>
      </c>
      <c r="X369" s="130">
        <v>0</v>
      </c>
      <c r="Y369" s="94" t="s">
        <v>191</v>
      </c>
      <c r="Z369" s="94" t="s">
        <v>249</v>
      </c>
      <c r="AA369" s="94" t="s">
        <v>1283</v>
      </c>
    </row>
    <row r="370" spans="1:27" x14ac:dyDescent="0.25">
      <c r="A370" s="94" t="s">
        <v>1284</v>
      </c>
      <c r="B370" s="94" t="s">
        <v>1285</v>
      </c>
      <c r="C370" s="94"/>
      <c r="D370" s="130">
        <v>0</v>
      </c>
      <c r="E370" s="130">
        <v>0</v>
      </c>
      <c r="F370" s="130">
        <v>0</v>
      </c>
      <c r="G370" s="130">
        <v>0</v>
      </c>
      <c r="H370" s="130">
        <v>0</v>
      </c>
      <c r="I370" s="130">
        <v>0</v>
      </c>
      <c r="J370" s="130">
        <v>0</v>
      </c>
      <c r="K370" s="130">
        <v>0</v>
      </c>
      <c r="L370" s="130">
        <v>0</v>
      </c>
      <c r="M370" s="130">
        <v>0</v>
      </c>
      <c r="N370" s="130">
        <v>35820</v>
      </c>
      <c r="O370" s="130">
        <v>3700</v>
      </c>
      <c r="P370" s="130">
        <v>0</v>
      </c>
      <c r="Q370" s="130">
        <v>10000</v>
      </c>
      <c r="R370" s="130">
        <v>0</v>
      </c>
      <c r="S370" s="130">
        <v>0</v>
      </c>
      <c r="T370" s="130">
        <v>0</v>
      </c>
      <c r="U370" s="130">
        <v>0</v>
      </c>
      <c r="V370" s="130">
        <v>0</v>
      </c>
      <c r="W370" s="130">
        <v>0</v>
      </c>
      <c r="X370" s="130">
        <v>59000</v>
      </c>
      <c r="Y370" s="94" t="s">
        <v>191</v>
      </c>
      <c r="Z370" s="94" t="s">
        <v>212</v>
      </c>
      <c r="AA370" s="94" t="s">
        <v>1286</v>
      </c>
    </row>
    <row r="371" spans="1:27" x14ac:dyDescent="0.25">
      <c r="A371" s="94" t="s">
        <v>1287</v>
      </c>
      <c r="B371" s="94" t="s">
        <v>1288</v>
      </c>
      <c r="C371" s="94"/>
      <c r="D371" s="130">
        <v>0</v>
      </c>
      <c r="E371" s="130">
        <v>0</v>
      </c>
      <c r="F371" s="130">
        <v>0</v>
      </c>
      <c r="G371" s="130">
        <v>0</v>
      </c>
      <c r="H371" s="130">
        <v>0</v>
      </c>
      <c r="I371" s="130">
        <v>0</v>
      </c>
      <c r="J371" s="130">
        <v>0</v>
      </c>
      <c r="K371" s="130">
        <v>0</v>
      </c>
      <c r="L371" s="130">
        <v>0</v>
      </c>
      <c r="M371" s="130">
        <v>0</v>
      </c>
      <c r="N371" s="130">
        <v>571292</v>
      </c>
      <c r="O371" s="130">
        <v>0</v>
      </c>
      <c r="P371" s="130">
        <v>0</v>
      </c>
      <c r="Q371" s="130">
        <v>0</v>
      </c>
      <c r="R371" s="130">
        <v>0</v>
      </c>
      <c r="S371" s="130">
        <v>0</v>
      </c>
      <c r="T371" s="130">
        <v>0</v>
      </c>
      <c r="U371" s="130">
        <v>0</v>
      </c>
      <c r="V371" s="130">
        <v>0</v>
      </c>
      <c r="W371" s="130">
        <v>0</v>
      </c>
      <c r="X371" s="130">
        <v>0</v>
      </c>
      <c r="Y371" s="94" t="s">
        <v>191</v>
      </c>
      <c r="Z371" s="94" t="s">
        <v>212</v>
      </c>
      <c r="AA371" s="94" t="s">
        <v>1289</v>
      </c>
    </row>
    <row r="372" spans="1:27" x14ac:dyDescent="0.25">
      <c r="A372" s="94" t="s">
        <v>1290</v>
      </c>
      <c r="B372" s="94" t="s">
        <v>1291</v>
      </c>
      <c r="C372" s="94"/>
      <c r="D372" s="130">
        <v>0</v>
      </c>
      <c r="E372" s="130">
        <v>0</v>
      </c>
      <c r="F372" s="130">
        <v>0</v>
      </c>
      <c r="G372" s="130">
        <v>0</v>
      </c>
      <c r="H372" s="130">
        <v>0</v>
      </c>
      <c r="I372" s="130">
        <v>0</v>
      </c>
      <c r="J372" s="130">
        <v>0</v>
      </c>
      <c r="K372" s="130">
        <v>0</v>
      </c>
      <c r="L372" s="130">
        <v>0</v>
      </c>
      <c r="M372" s="130">
        <v>0</v>
      </c>
      <c r="N372" s="130">
        <v>0</v>
      </c>
      <c r="O372" s="130">
        <v>0</v>
      </c>
      <c r="P372" s="130">
        <v>0</v>
      </c>
      <c r="Q372" s="130">
        <v>0</v>
      </c>
      <c r="R372" s="130">
        <v>0</v>
      </c>
      <c r="S372" s="130">
        <v>0</v>
      </c>
      <c r="T372" s="130">
        <v>0</v>
      </c>
      <c r="U372" s="130">
        <v>0</v>
      </c>
      <c r="V372" s="130">
        <v>0</v>
      </c>
      <c r="W372" s="130">
        <v>0</v>
      </c>
      <c r="X372" s="130">
        <v>0</v>
      </c>
      <c r="Y372" s="94" t="s">
        <v>191</v>
      </c>
      <c r="Z372" s="94" t="s">
        <v>212</v>
      </c>
      <c r="AA372" s="94" t="s">
        <v>1292</v>
      </c>
    </row>
    <row r="373" spans="1:27" x14ac:dyDescent="0.25">
      <c r="A373" s="94" t="s">
        <v>1293</v>
      </c>
      <c r="B373" s="94" t="s">
        <v>1294</v>
      </c>
      <c r="C373" s="94"/>
      <c r="D373" s="130">
        <v>0</v>
      </c>
      <c r="E373" s="130">
        <v>0</v>
      </c>
      <c r="F373" s="130">
        <v>0</v>
      </c>
      <c r="G373" s="130">
        <v>0</v>
      </c>
      <c r="H373" s="130">
        <v>0</v>
      </c>
      <c r="I373" s="130">
        <v>0</v>
      </c>
      <c r="J373" s="130">
        <v>0</v>
      </c>
      <c r="K373" s="130">
        <v>0</v>
      </c>
      <c r="L373" s="130">
        <v>0</v>
      </c>
      <c r="M373" s="130">
        <v>0</v>
      </c>
      <c r="N373" s="130">
        <v>0</v>
      </c>
      <c r="O373" s="130">
        <v>0</v>
      </c>
      <c r="P373" s="130">
        <v>0</v>
      </c>
      <c r="Q373" s="130">
        <v>0</v>
      </c>
      <c r="R373" s="130">
        <v>0</v>
      </c>
      <c r="S373" s="130">
        <v>0</v>
      </c>
      <c r="T373" s="130">
        <v>0</v>
      </c>
      <c r="U373" s="130">
        <v>0</v>
      </c>
      <c r="V373" s="130">
        <v>0</v>
      </c>
      <c r="W373" s="130">
        <v>83214</v>
      </c>
      <c r="X373" s="130">
        <v>0</v>
      </c>
      <c r="Y373" s="94" t="s">
        <v>191</v>
      </c>
      <c r="Z373" s="94" t="s">
        <v>212</v>
      </c>
      <c r="AA373" s="94" t="s">
        <v>1295</v>
      </c>
    </row>
    <row r="374" spans="1:27" x14ac:dyDescent="0.25">
      <c r="A374" s="94" t="s">
        <v>1296</v>
      </c>
      <c r="B374" s="94" t="s">
        <v>1297</v>
      </c>
      <c r="C374" s="94"/>
      <c r="D374" s="130">
        <v>0</v>
      </c>
      <c r="E374" s="130">
        <v>0</v>
      </c>
      <c r="F374" s="130">
        <v>0</v>
      </c>
      <c r="G374" s="130">
        <v>0</v>
      </c>
      <c r="H374" s="130">
        <v>0</v>
      </c>
      <c r="I374" s="130">
        <v>0</v>
      </c>
      <c r="J374" s="130">
        <v>0</v>
      </c>
      <c r="K374" s="130">
        <v>0</v>
      </c>
      <c r="L374" s="130">
        <v>0</v>
      </c>
      <c r="M374" s="130">
        <v>0</v>
      </c>
      <c r="N374" s="130">
        <v>21386</v>
      </c>
      <c r="O374" s="130">
        <v>0</v>
      </c>
      <c r="P374" s="130">
        <v>0</v>
      </c>
      <c r="Q374" s="130">
        <v>252</v>
      </c>
      <c r="R374" s="130">
        <v>0</v>
      </c>
      <c r="S374" s="130">
        <v>0</v>
      </c>
      <c r="T374" s="130">
        <v>0</v>
      </c>
      <c r="U374" s="130">
        <v>0</v>
      </c>
      <c r="V374" s="130">
        <v>0</v>
      </c>
      <c r="W374" s="130">
        <v>0</v>
      </c>
      <c r="X374" s="130">
        <v>630</v>
      </c>
      <c r="Y374" s="94" t="s">
        <v>191</v>
      </c>
      <c r="Z374" s="94" t="s">
        <v>205</v>
      </c>
      <c r="AA374" s="94" t="s">
        <v>1298</v>
      </c>
    </row>
    <row r="375" spans="1:27" x14ac:dyDescent="0.25">
      <c r="A375" s="94" t="s">
        <v>1299</v>
      </c>
      <c r="B375" s="94" t="s">
        <v>1300</v>
      </c>
      <c r="C375" s="94"/>
      <c r="D375" s="130">
        <v>0</v>
      </c>
      <c r="E375" s="130">
        <v>0</v>
      </c>
      <c r="F375" s="130">
        <v>0</v>
      </c>
      <c r="G375" s="130">
        <v>0</v>
      </c>
      <c r="H375" s="130">
        <v>0</v>
      </c>
      <c r="I375" s="130">
        <v>0</v>
      </c>
      <c r="J375" s="130">
        <v>0</v>
      </c>
      <c r="K375" s="130">
        <v>0</v>
      </c>
      <c r="L375" s="130">
        <v>0</v>
      </c>
      <c r="M375" s="130">
        <v>0</v>
      </c>
      <c r="N375" s="130">
        <v>1572</v>
      </c>
      <c r="O375" s="130">
        <v>0</v>
      </c>
      <c r="P375" s="130">
        <v>0</v>
      </c>
      <c r="Q375" s="130">
        <v>0</v>
      </c>
      <c r="R375" s="130">
        <v>0</v>
      </c>
      <c r="S375" s="130">
        <v>0</v>
      </c>
      <c r="T375" s="130">
        <v>0</v>
      </c>
      <c r="U375" s="130">
        <v>0</v>
      </c>
      <c r="V375" s="130">
        <v>0</v>
      </c>
      <c r="W375" s="130">
        <v>0</v>
      </c>
      <c r="X375" s="130">
        <v>0</v>
      </c>
      <c r="Y375" s="94" t="s">
        <v>191</v>
      </c>
      <c r="Z375" s="94" t="s">
        <v>212</v>
      </c>
      <c r="AA375" s="94" t="s">
        <v>1301</v>
      </c>
    </row>
    <row r="376" spans="1:27" x14ac:dyDescent="0.25">
      <c r="A376" s="94" t="s">
        <v>1302</v>
      </c>
      <c r="B376" s="94" t="s">
        <v>1303</v>
      </c>
      <c r="C376" s="94"/>
      <c r="D376" s="130">
        <v>0</v>
      </c>
      <c r="E376" s="130">
        <v>0</v>
      </c>
      <c r="F376" s="130">
        <v>0</v>
      </c>
      <c r="G376" s="130">
        <v>0</v>
      </c>
      <c r="H376" s="130">
        <v>0</v>
      </c>
      <c r="I376" s="130">
        <v>0</v>
      </c>
      <c r="J376" s="130">
        <v>0</v>
      </c>
      <c r="K376" s="130">
        <v>0</v>
      </c>
      <c r="L376" s="130">
        <v>0</v>
      </c>
      <c r="M376" s="130">
        <v>0</v>
      </c>
      <c r="N376" s="130">
        <v>107600</v>
      </c>
      <c r="O376" s="130">
        <v>6200</v>
      </c>
      <c r="P376" s="130">
        <v>0</v>
      </c>
      <c r="Q376" s="130">
        <v>0</v>
      </c>
      <c r="R376" s="130">
        <v>0</v>
      </c>
      <c r="S376" s="130">
        <v>0</v>
      </c>
      <c r="T376" s="130">
        <v>0</v>
      </c>
      <c r="U376" s="130">
        <v>0</v>
      </c>
      <c r="V376" s="130">
        <v>222000</v>
      </c>
      <c r="W376" s="130">
        <v>96500</v>
      </c>
      <c r="X376" s="130">
        <v>500</v>
      </c>
      <c r="Y376" s="94" t="s">
        <v>191</v>
      </c>
      <c r="Z376" s="94" t="s">
        <v>269</v>
      </c>
      <c r="AA376" s="94" t="s">
        <v>1304</v>
      </c>
    </row>
    <row r="377" spans="1:27" x14ac:dyDescent="0.25">
      <c r="A377" s="94" t="s">
        <v>1305</v>
      </c>
      <c r="B377" s="94" t="s">
        <v>1306</v>
      </c>
      <c r="C377" s="94"/>
      <c r="D377" s="130">
        <v>0</v>
      </c>
      <c r="E377" s="130">
        <v>0</v>
      </c>
      <c r="F377" s="130">
        <v>0</v>
      </c>
      <c r="G377" s="130">
        <v>0</v>
      </c>
      <c r="H377" s="130">
        <v>0</v>
      </c>
      <c r="I377" s="130">
        <v>0</v>
      </c>
      <c r="J377" s="130">
        <v>0</v>
      </c>
      <c r="K377" s="130">
        <v>0</v>
      </c>
      <c r="L377" s="130">
        <v>0</v>
      </c>
      <c r="M377" s="130">
        <v>0</v>
      </c>
      <c r="N377" s="130">
        <v>344823</v>
      </c>
      <c r="O377" s="130">
        <v>70000</v>
      </c>
      <c r="P377" s="130">
        <v>0</v>
      </c>
      <c r="Q377" s="130">
        <v>591</v>
      </c>
      <c r="R377" s="130">
        <v>0</v>
      </c>
      <c r="S377" s="130">
        <v>0</v>
      </c>
      <c r="T377" s="130">
        <v>0</v>
      </c>
      <c r="U377" s="130">
        <v>0</v>
      </c>
      <c r="V377" s="130">
        <v>22000</v>
      </c>
      <c r="W377" s="130">
        <v>49424</v>
      </c>
      <c r="X377" s="130">
        <v>12902</v>
      </c>
      <c r="Y377" s="94" t="s">
        <v>191</v>
      </c>
      <c r="Z377" s="94" t="s">
        <v>269</v>
      </c>
      <c r="AA377" s="94" t="s">
        <v>1307</v>
      </c>
    </row>
    <row r="378" spans="1:27" x14ac:dyDescent="0.25">
      <c r="A378" s="94" t="s">
        <v>1308</v>
      </c>
      <c r="B378" s="94" t="s">
        <v>1309</v>
      </c>
      <c r="C378" s="94"/>
      <c r="D378" s="130">
        <v>0</v>
      </c>
      <c r="E378" s="130">
        <v>0</v>
      </c>
      <c r="F378" s="130">
        <v>0</v>
      </c>
      <c r="G378" s="130">
        <v>0</v>
      </c>
      <c r="H378" s="130">
        <v>0</v>
      </c>
      <c r="I378" s="130">
        <v>0</v>
      </c>
      <c r="J378" s="130">
        <v>0</v>
      </c>
      <c r="K378" s="130">
        <v>0</v>
      </c>
      <c r="L378" s="130">
        <v>0</v>
      </c>
      <c r="M378" s="130">
        <v>0</v>
      </c>
      <c r="N378" s="130">
        <v>21752</v>
      </c>
      <c r="O378" s="130">
        <v>4000</v>
      </c>
      <c r="P378" s="130">
        <v>0</v>
      </c>
      <c r="Q378" s="130">
        <v>0</v>
      </c>
      <c r="R378" s="130">
        <v>0</v>
      </c>
      <c r="S378" s="130">
        <v>0</v>
      </c>
      <c r="T378" s="130">
        <v>0</v>
      </c>
      <c r="U378" s="130">
        <v>0</v>
      </c>
      <c r="V378" s="130">
        <v>0</v>
      </c>
      <c r="W378" s="130">
        <v>0</v>
      </c>
      <c r="X378" s="130">
        <v>0</v>
      </c>
      <c r="Y378" s="94" t="s">
        <v>191</v>
      </c>
      <c r="Z378" s="94" t="s">
        <v>212</v>
      </c>
      <c r="AA378" s="94" t="s">
        <v>1310</v>
      </c>
    </row>
    <row r="379" spans="1:27" x14ac:dyDescent="0.25">
      <c r="A379" s="94" t="s">
        <v>1311</v>
      </c>
      <c r="B379" s="94" t="s">
        <v>1800</v>
      </c>
      <c r="C379" s="94"/>
      <c r="D379" s="130">
        <v>0</v>
      </c>
      <c r="E379" s="130">
        <v>0</v>
      </c>
      <c r="F379" s="130">
        <v>600</v>
      </c>
      <c r="G379" s="130">
        <v>0</v>
      </c>
      <c r="H379" s="130">
        <v>0</v>
      </c>
      <c r="I379" s="130">
        <v>0</v>
      </c>
      <c r="J379" s="130">
        <v>0</v>
      </c>
      <c r="K379" s="130">
        <v>0</v>
      </c>
      <c r="L379" s="130">
        <v>0</v>
      </c>
      <c r="M379" s="130">
        <v>0</v>
      </c>
      <c r="N379" s="130">
        <v>159631</v>
      </c>
      <c r="O379" s="130">
        <v>35000</v>
      </c>
      <c r="P379" s="130">
        <v>0</v>
      </c>
      <c r="Q379" s="130">
        <v>0</v>
      </c>
      <c r="R379" s="130">
        <v>0</v>
      </c>
      <c r="S379" s="130">
        <v>0</v>
      </c>
      <c r="T379" s="130">
        <v>0</v>
      </c>
      <c r="U379" s="130">
        <v>0</v>
      </c>
      <c r="V379" s="130">
        <v>0</v>
      </c>
      <c r="W379" s="130">
        <v>0</v>
      </c>
      <c r="X379" s="130">
        <v>0</v>
      </c>
      <c r="Y379" s="94" t="s">
        <v>193</v>
      </c>
      <c r="Z379" s="94" t="s">
        <v>205</v>
      </c>
      <c r="AA379" s="94" t="s">
        <v>1313</v>
      </c>
    </row>
    <row r="380" spans="1:27" x14ac:dyDescent="0.25">
      <c r="A380" s="94" t="s">
        <v>1314</v>
      </c>
      <c r="B380" s="94" t="s">
        <v>1801</v>
      </c>
      <c r="C380" s="94"/>
      <c r="D380" s="130">
        <v>0</v>
      </c>
      <c r="E380" s="130">
        <v>0</v>
      </c>
      <c r="F380" s="130">
        <v>0</v>
      </c>
      <c r="G380" s="130">
        <v>0</v>
      </c>
      <c r="H380" s="130">
        <v>0</v>
      </c>
      <c r="I380" s="130">
        <v>0</v>
      </c>
      <c r="J380" s="130">
        <v>0</v>
      </c>
      <c r="K380" s="130">
        <v>0</v>
      </c>
      <c r="L380" s="130">
        <v>0</v>
      </c>
      <c r="M380" s="130">
        <v>0</v>
      </c>
      <c r="N380" s="130">
        <v>33249</v>
      </c>
      <c r="O380" s="130">
        <v>1500</v>
      </c>
      <c r="P380" s="130">
        <v>0</v>
      </c>
      <c r="Q380" s="130">
        <v>0</v>
      </c>
      <c r="R380" s="130">
        <v>0</v>
      </c>
      <c r="S380" s="130">
        <v>0</v>
      </c>
      <c r="T380" s="130">
        <v>0</v>
      </c>
      <c r="U380" s="130">
        <v>0</v>
      </c>
      <c r="V380" s="130">
        <v>0</v>
      </c>
      <c r="W380" s="130">
        <v>0</v>
      </c>
      <c r="X380" s="130">
        <v>0</v>
      </c>
      <c r="Y380" s="94" t="s">
        <v>193</v>
      </c>
      <c r="Z380" s="94" t="s">
        <v>249</v>
      </c>
      <c r="AA380" s="94" t="s">
        <v>1316</v>
      </c>
    </row>
    <row r="381" spans="1:27" x14ac:dyDescent="0.25">
      <c r="A381" s="94" t="s">
        <v>1317</v>
      </c>
      <c r="B381" s="94" t="s">
        <v>1318</v>
      </c>
      <c r="C381" s="94"/>
      <c r="D381" s="130">
        <v>0</v>
      </c>
      <c r="E381" s="130">
        <v>0</v>
      </c>
      <c r="F381" s="130">
        <v>0</v>
      </c>
      <c r="G381" s="130">
        <v>0</v>
      </c>
      <c r="H381" s="130">
        <v>0</v>
      </c>
      <c r="I381" s="130">
        <v>0</v>
      </c>
      <c r="J381" s="130">
        <v>0</v>
      </c>
      <c r="K381" s="130">
        <v>0</v>
      </c>
      <c r="L381" s="130">
        <v>0</v>
      </c>
      <c r="M381" s="130">
        <v>0</v>
      </c>
      <c r="N381" s="130">
        <v>59821</v>
      </c>
      <c r="O381" s="130">
        <v>0</v>
      </c>
      <c r="P381" s="130">
        <v>0</v>
      </c>
      <c r="Q381" s="130">
        <v>0</v>
      </c>
      <c r="R381" s="130">
        <v>0</v>
      </c>
      <c r="S381" s="130">
        <v>0</v>
      </c>
      <c r="T381" s="130">
        <v>0</v>
      </c>
      <c r="U381" s="130">
        <v>0</v>
      </c>
      <c r="V381" s="130">
        <v>0</v>
      </c>
      <c r="W381" s="130">
        <v>0</v>
      </c>
      <c r="X381" s="130">
        <v>10000</v>
      </c>
      <c r="Y381" s="94" t="s">
        <v>191</v>
      </c>
      <c r="Z381" s="94" t="s">
        <v>212</v>
      </c>
      <c r="AA381" s="94" t="s">
        <v>1319</v>
      </c>
    </row>
    <row r="382" spans="1:27" x14ac:dyDescent="0.25">
      <c r="A382" s="94" t="s">
        <v>1320</v>
      </c>
      <c r="B382" s="94" t="s">
        <v>1321</v>
      </c>
      <c r="C382" s="94"/>
      <c r="D382" s="130">
        <v>0</v>
      </c>
      <c r="E382" s="130">
        <v>0</v>
      </c>
      <c r="F382" s="130">
        <v>0</v>
      </c>
      <c r="G382" s="130">
        <v>0</v>
      </c>
      <c r="H382" s="130">
        <v>0</v>
      </c>
      <c r="I382" s="130">
        <v>0</v>
      </c>
      <c r="J382" s="130">
        <v>0</v>
      </c>
      <c r="K382" s="130">
        <v>0</v>
      </c>
      <c r="L382" s="130">
        <v>0</v>
      </c>
      <c r="M382" s="130">
        <v>0</v>
      </c>
      <c r="N382" s="130">
        <v>145685</v>
      </c>
      <c r="O382" s="130">
        <v>0</v>
      </c>
      <c r="P382" s="130">
        <v>0</v>
      </c>
      <c r="Q382" s="130">
        <v>6129</v>
      </c>
      <c r="R382" s="130">
        <v>0</v>
      </c>
      <c r="S382" s="130">
        <v>0</v>
      </c>
      <c r="T382" s="130">
        <v>0</v>
      </c>
      <c r="U382" s="130">
        <v>16</v>
      </c>
      <c r="V382" s="130">
        <v>0</v>
      </c>
      <c r="W382" s="130">
        <v>0</v>
      </c>
      <c r="X382" s="130">
        <v>0</v>
      </c>
      <c r="Y382" s="94" t="s">
        <v>191</v>
      </c>
      <c r="Z382" s="94" t="s">
        <v>269</v>
      </c>
      <c r="AA382" s="94" t="s">
        <v>1322</v>
      </c>
    </row>
    <row r="383" spans="1:27" x14ac:dyDescent="0.25">
      <c r="A383" s="94" t="s">
        <v>1323</v>
      </c>
      <c r="B383" s="94" t="s">
        <v>1324</v>
      </c>
      <c r="C383" s="94"/>
      <c r="D383" s="130">
        <v>0</v>
      </c>
      <c r="E383" s="130">
        <v>0</v>
      </c>
      <c r="F383" s="130">
        <v>0</v>
      </c>
      <c r="G383" s="130">
        <v>0</v>
      </c>
      <c r="H383" s="130">
        <v>0</v>
      </c>
      <c r="I383" s="130">
        <v>0</v>
      </c>
      <c r="J383" s="130">
        <v>0</v>
      </c>
      <c r="K383" s="130">
        <v>0</v>
      </c>
      <c r="L383" s="130">
        <v>0</v>
      </c>
      <c r="M383" s="130">
        <v>6500</v>
      </c>
      <c r="N383" s="130">
        <v>52833</v>
      </c>
      <c r="O383" s="130">
        <v>0</v>
      </c>
      <c r="P383" s="130">
        <v>0</v>
      </c>
      <c r="Q383" s="130">
        <v>0</v>
      </c>
      <c r="R383" s="130">
        <v>0</v>
      </c>
      <c r="S383" s="130">
        <v>0</v>
      </c>
      <c r="T383" s="130">
        <v>0</v>
      </c>
      <c r="U383" s="130">
        <v>0</v>
      </c>
      <c r="V383" s="130">
        <v>0</v>
      </c>
      <c r="W383" s="130">
        <v>0</v>
      </c>
      <c r="X383" s="130">
        <v>0</v>
      </c>
      <c r="Y383" s="94" t="s">
        <v>191</v>
      </c>
      <c r="Z383" s="94" t="s">
        <v>212</v>
      </c>
      <c r="AA383" s="94" t="s">
        <v>1325</v>
      </c>
    </row>
    <row r="384" spans="1:27" x14ac:dyDescent="0.25">
      <c r="A384" s="94" t="s">
        <v>1326</v>
      </c>
      <c r="B384" s="94" t="s">
        <v>1327</v>
      </c>
      <c r="C384" s="94"/>
      <c r="D384" s="130">
        <v>0</v>
      </c>
      <c r="E384" s="130">
        <v>0</v>
      </c>
      <c r="F384" s="130">
        <v>0</v>
      </c>
      <c r="G384" s="130">
        <v>0</v>
      </c>
      <c r="H384" s="130">
        <v>0</v>
      </c>
      <c r="I384" s="130">
        <v>0</v>
      </c>
      <c r="J384" s="130">
        <v>0</v>
      </c>
      <c r="K384" s="130">
        <v>0</v>
      </c>
      <c r="L384" s="130">
        <v>0</v>
      </c>
      <c r="M384" s="130">
        <v>0</v>
      </c>
      <c r="N384" s="130">
        <v>5074</v>
      </c>
      <c r="O384" s="130">
        <v>0</v>
      </c>
      <c r="P384" s="130">
        <v>0</v>
      </c>
      <c r="Q384" s="130">
        <v>0</v>
      </c>
      <c r="R384" s="130">
        <v>0</v>
      </c>
      <c r="S384" s="130">
        <v>0</v>
      </c>
      <c r="T384" s="130">
        <v>0</v>
      </c>
      <c r="U384" s="130">
        <v>0</v>
      </c>
      <c r="V384" s="130">
        <v>0</v>
      </c>
      <c r="W384" s="130">
        <v>0</v>
      </c>
      <c r="X384" s="130">
        <v>0</v>
      </c>
      <c r="Y384" s="94" t="s">
        <v>191</v>
      </c>
      <c r="Z384" s="94" t="s">
        <v>212</v>
      </c>
      <c r="AA384" s="94" t="s">
        <v>1328</v>
      </c>
    </row>
    <row r="385" spans="1:27" x14ac:dyDescent="0.25">
      <c r="A385" s="94" t="s">
        <v>1329</v>
      </c>
      <c r="B385" s="94" t="s">
        <v>1330</v>
      </c>
      <c r="C385" s="94"/>
      <c r="D385" s="130">
        <v>0</v>
      </c>
      <c r="E385" s="130">
        <v>0</v>
      </c>
      <c r="F385" s="130">
        <v>0</v>
      </c>
      <c r="G385" s="130">
        <v>0</v>
      </c>
      <c r="H385" s="130">
        <v>0</v>
      </c>
      <c r="I385" s="130">
        <v>0</v>
      </c>
      <c r="J385" s="130">
        <v>0</v>
      </c>
      <c r="K385" s="130">
        <v>0</v>
      </c>
      <c r="L385" s="130">
        <v>0</v>
      </c>
      <c r="M385" s="130">
        <v>0</v>
      </c>
      <c r="N385" s="130">
        <v>471466</v>
      </c>
      <c r="O385" s="130">
        <v>113000</v>
      </c>
      <c r="P385" s="130">
        <v>0</v>
      </c>
      <c r="Q385" s="130">
        <v>25000</v>
      </c>
      <c r="R385" s="130">
        <v>0</v>
      </c>
      <c r="S385" s="130">
        <v>0</v>
      </c>
      <c r="T385" s="130">
        <v>0</v>
      </c>
      <c r="U385" s="130">
        <v>0</v>
      </c>
      <c r="V385" s="130">
        <v>155000</v>
      </c>
      <c r="W385" s="130">
        <v>0</v>
      </c>
      <c r="X385" s="130">
        <v>38000</v>
      </c>
      <c r="Y385" s="94" t="s">
        <v>191</v>
      </c>
      <c r="Z385" s="94" t="s">
        <v>269</v>
      </c>
      <c r="AA385" s="94" t="s">
        <v>1331</v>
      </c>
    </row>
    <row r="386" spans="1:27" x14ac:dyDescent="0.25">
      <c r="A386" s="94" t="s">
        <v>1332</v>
      </c>
      <c r="B386" s="94" t="s">
        <v>1333</v>
      </c>
      <c r="C386" s="94"/>
      <c r="D386" s="130">
        <v>0</v>
      </c>
      <c r="E386" s="130">
        <v>0</v>
      </c>
      <c r="F386" s="130">
        <v>0</v>
      </c>
      <c r="G386" s="130">
        <v>0</v>
      </c>
      <c r="H386" s="130">
        <v>0</v>
      </c>
      <c r="I386" s="130">
        <v>0</v>
      </c>
      <c r="J386" s="130">
        <v>0</v>
      </c>
      <c r="K386" s="130">
        <v>0</v>
      </c>
      <c r="L386" s="130">
        <v>0</v>
      </c>
      <c r="M386" s="130">
        <v>0</v>
      </c>
      <c r="N386" s="130">
        <v>166375</v>
      </c>
      <c r="O386" s="130">
        <v>0</v>
      </c>
      <c r="P386" s="130">
        <v>0</v>
      </c>
      <c r="Q386" s="130">
        <v>0</v>
      </c>
      <c r="R386" s="130">
        <v>0</v>
      </c>
      <c r="S386" s="130">
        <v>0</v>
      </c>
      <c r="T386" s="130">
        <v>0</v>
      </c>
      <c r="U386" s="130">
        <v>0</v>
      </c>
      <c r="V386" s="130">
        <v>20000</v>
      </c>
      <c r="W386" s="130">
        <v>0</v>
      </c>
      <c r="X386" s="130">
        <v>0</v>
      </c>
      <c r="Y386" s="94" t="s">
        <v>191</v>
      </c>
      <c r="Z386" s="94" t="s">
        <v>249</v>
      </c>
      <c r="AA386" s="94" t="s">
        <v>1334</v>
      </c>
    </row>
    <row r="387" spans="1:27" x14ac:dyDescent="0.25">
      <c r="A387" s="94" t="s">
        <v>1335</v>
      </c>
      <c r="B387" s="94" t="s">
        <v>1802</v>
      </c>
      <c r="C387" s="94"/>
      <c r="D387" s="130">
        <v>0</v>
      </c>
      <c r="E387" s="130">
        <v>0</v>
      </c>
      <c r="F387" s="130">
        <v>0</v>
      </c>
      <c r="G387" s="130">
        <v>0</v>
      </c>
      <c r="H387" s="130">
        <v>0</v>
      </c>
      <c r="I387" s="130">
        <v>0</v>
      </c>
      <c r="J387" s="130">
        <v>0</v>
      </c>
      <c r="K387" s="130">
        <v>0</v>
      </c>
      <c r="L387" s="130">
        <v>0</v>
      </c>
      <c r="M387" s="130">
        <v>0</v>
      </c>
      <c r="N387" s="130">
        <v>49000</v>
      </c>
      <c r="O387" s="130">
        <v>0</v>
      </c>
      <c r="P387" s="130">
        <v>0</v>
      </c>
      <c r="Q387" s="130">
        <v>0</v>
      </c>
      <c r="R387" s="130">
        <v>0</v>
      </c>
      <c r="S387" s="130">
        <v>0</v>
      </c>
      <c r="T387" s="130">
        <v>0</v>
      </c>
      <c r="U387" s="130">
        <v>0</v>
      </c>
      <c r="V387" s="130">
        <v>0</v>
      </c>
      <c r="W387" s="130">
        <v>0</v>
      </c>
      <c r="X387" s="130">
        <v>0</v>
      </c>
      <c r="Y387" s="94" t="s">
        <v>193</v>
      </c>
      <c r="Z387" s="94" t="s">
        <v>205</v>
      </c>
      <c r="AA387" s="94" t="s">
        <v>1337</v>
      </c>
    </row>
    <row r="388" spans="1:27" x14ac:dyDescent="0.25">
      <c r="A388" s="94" t="s">
        <v>1338</v>
      </c>
      <c r="B388" s="94" t="s">
        <v>1339</v>
      </c>
      <c r="C388" s="94"/>
      <c r="D388" s="130">
        <v>0</v>
      </c>
      <c r="E388" s="130">
        <v>0</v>
      </c>
      <c r="F388" s="130">
        <v>0</v>
      </c>
      <c r="G388" s="130">
        <v>0</v>
      </c>
      <c r="H388" s="130">
        <v>0</v>
      </c>
      <c r="I388" s="130">
        <v>0</v>
      </c>
      <c r="J388" s="130">
        <v>26</v>
      </c>
      <c r="K388" s="130">
        <v>0</v>
      </c>
      <c r="L388" s="130">
        <v>0</v>
      </c>
      <c r="M388" s="130">
        <v>0</v>
      </c>
      <c r="N388" s="130">
        <v>262368</v>
      </c>
      <c r="O388" s="130">
        <v>32200</v>
      </c>
      <c r="P388" s="130">
        <v>0</v>
      </c>
      <c r="Q388" s="130">
        <v>17000</v>
      </c>
      <c r="R388" s="130">
        <v>0</v>
      </c>
      <c r="S388" s="130">
        <v>0</v>
      </c>
      <c r="T388" s="130">
        <v>0</v>
      </c>
      <c r="U388" s="130">
        <v>0</v>
      </c>
      <c r="V388" s="130">
        <v>0</v>
      </c>
      <c r="W388" s="130">
        <v>0</v>
      </c>
      <c r="X388" s="130">
        <v>0</v>
      </c>
      <c r="Y388" s="94" t="s">
        <v>191</v>
      </c>
      <c r="Z388" s="94" t="s">
        <v>205</v>
      </c>
      <c r="AA388" s="94" t="s">
        <v>1340</v>
      </c>
    </row>
    <row r="389" spans="1:27" x14ac:dyDescent="0.25">
      <c r="A389" s="94" t="s">
        <v>1341</v>
      </c>
      <c r="B389" s="94" t="s">
        <v>1342</v>
      </c>
      <c r="C389" s="94"/>
      <c r="D389" s="130">
        <v>0</v>
      </c>
      <c r="E389" s="130">
        <v>0</v>
      </c>
      <c r="F389" s="130">
        <v>0</v>
      </c>
      <c r="G389" s="130">
        <v>0</v>
      </c>
      <c r="H389" s="130">
        <v>0</v>
      </c>
      <c r="I389" s="130">
        <v>0</v>
      </c>
      <c r="J389" s="130">
        <v>0</v>
      </c>
      <c r="K389" s="130">
        <v>0</v>
      </c>
      <c r="L389" s="130">
        <v>0</v>
      </c>
      <c r="M389" s="130">
        <v>0</v>
      </c>
      <c r="N389" s="130">
        <v>5698</v>
      </c>
      <c r="O389" s="130">
        <v>0</v>
      </c>
      <c r="P389" s="130">
        <v>0</v>
      </c>
      <c r="Q389" s="130">
        <v>0</v>
      </c>
      <c r="R389" s="130">
        <v>0</v>
      </c>
      <c r="S389" s="130">
        <v>0</v>
      </c>
      <c r="T389" s="130">
        <v>0</v>
      </c>
      <c r="U389" s="130">
        <v>0</v>
      </c>
      <c r="V389" s="130">
        <v>0</v>
      </c>
      <c r="W389" s="130">
        <v>0</v>
      </c>
      <c r="X389" s="130">
        <v>0</v>
      </c>
      <c r="Y389" s="94" t="s">
        <v>191</v>
      </c>
      <c r="Z389" s="94" t="s">
        <v>249</v>
      </c>
      <c r="AA389" s="94" t="s">
        <v>1343</v>
      </c>
    </row>
    <row r="390" spans="1:27" x14ac:dyDescent="0.25">
      <c r="A390" s="94" t="s">
        <v>1344</v>
      </c>
      <c r="B390" s="94" t="s">
        <v>1345</v>
      </c>
      <c r="C390" s="94"/>
      <c r="D390" s="130">
        <v>0</v>
      </c>
      <c r="E390" s="130">
        <v>0</v>
      </c>
      <c r="F390" s="130">
        <v>0</v>
      </c>
      <c r="G390" s="130">
        <v>0</v>
      </c>
      <c r="H390" s="130">
        <v>0</v>
      </c>
      <c r="I390" s="130">
        <v>0</v>
      </c>
      <c r="J390" s="130">
        <v>0</v>
      </c>
      <c r="K390" s="130">
        <v>0</v>
      </c>
      <c r="L390" s="130">
        <v>0</v>
      </c>
      <c r="M390" s="130">
        <v>0</v>
      </c>
      <c r="N390" s="130">
        <v>322341</v>
      </c>
      <c r="O390" s="130">
        <v>8000</v>
      </c>
      <c r="P390" s="130">
        <v>0</v>
      </c>
      <c r="Q390" s="130">
        <v>0</v>
      </c>
      <c r="R390" s="130">
        <v>0</v>
      </c>
      <c r="S390" s="130">
        <v>0</v>
      </c>
      <c r="T390" s="130">
        <v>0</v>
      </c>
      <c r="U390" s="130">
        <v>0</v>
      </c>
      <c r="V390" s="130">
        <v>5000</v>
      </c>
      <c r="W390" s="130">
        <v>208500</v>
      </c>
      <c r="X390" s="130">
        <v>0</v>
      </c>
      <c r="Y390" s="94" t="s">
        <v>191</v>
      </c>
      <c r="Z390" s="94" t="s">
        <v>205</v>
      </c>
      <c r="AA390" s="94" t="s">
        <v>1346</v>
      </c>
    </row>
    <row r="391" spans="1:27" x14ac:dyDescent="0.25">
      <c r="A391" s="94" t="s">
        <v>1347</v>
      </c>
      <c r="B391" s="94" t="s">
        <v>1348</v>
      </c>
      <c r="C391" s="94"/>
      <c r="D391" s="130">
        <v>0</v>
      </c>
      <c r="E391" s="130">
        <v>0</v>
      </c>
      <c r="F391" s="130">
        <v>0</v>
      </c>
      <c r="G391" s="130">
        <v>13673</v>
      </c>
      <c r="H391" s="130">
        <v>0</v>
      </c>
      <c r="I391" s="130">
        <v>0</v>
      </c>
      <c r="J391" s="130">
        <v>0</v>
      </c>
      <c r="K391" s="130">
        <v>0</v>
      </c>
      <c r="L391" s="130">
        <v>0</v>
      </c>
      <c r="M391" s="130">
        <v>0</v>
      </c>
      <c r="N391" s="130">
        <v>223170</v>
      </c>
      <c r="O391" s="130">
        <v>10000</v>
      </c>
      <c r="P391" s="130">
        <v>0</v>
      </c>
      <c r="Q391" s="130">
        <v>0</v>
      </c>
      <c r="R391" s="130">
        <v>0</v>
      </c>
      <c r="S391" s="130">
        <v>0</v>
      </c>
      <c r="T391" s="130">
        <v>0</v>
      </c>
      <c r="U391" s="130">
        <v>0</v>
      </c>
      <c r="V391" s="130">
        <v>15000</v>
      </c>
      <c r="W391" s="130">
        <v>0</v>
      </c>
      <c r="X391" s="130">
        <v>7300</v>
      </c>
      <c r="Y391" s="94" t="s">
        <v>191</v>
      </c>
      <c r="Z391" s="94" t="s">
        <v>269</v>
      </c>
      <c r="AA391" s="94" t="s">
        <v>1349</v>
      </c>
    </row>
    <row r="392" spans="1:27" x14ac:dyDescent="0.25">
      <c r="A392" s="94" t="s">
        <v>1350</v>
      </c>
      <c r="B392" s="94" t="s">
        <v>1351</v>
      </c>
      <c r="C392" s="94"/>
      <c r="D392" s="130">
        <v>0</v>
      </c>
      <c r="E392" s="130">
        <v>0</v>
      </c>
      <c r="F392" s="130">
        <v>0</v>
      </c>
      <c r="G392" s="130">
        <v>0</v>
      </c>
      <c r="H392" s="130">
        <v>0</v>
      </c>
      <c r="I392" s="130">
        <v>0</v>
      </c>
      <c r="J392" s="130">
        <v>1880</v>
      </c>
      <c r="K392" s="130">
        <v>0</v>
      </c>
      <c r="L392" s="130">
        <v>0</v>
      </c>
      <c r="M392" s="130">
        <v>0</v>
      </c>
      <c r="N392" s="130">
        <v>159050</v>
      </c>
      <c r="O392" s="130">
        <v>72500</v>
      </c>
      <c r="P392" s="130">
        <v>0</v>
      </c>
      <c r="Q392" s="130">
        <v>0</v>
      </c>
      <c r="R392" s="130">
        <v>0</v>
      </c>
      <c r="S392" s="130">
        <v>0</v>
      </c>
      <c r="T392" s="130">
        <v>0</v>
      </c>
      <c r="U392" s="130">
        <v>0</v>
      </c>
      <c r="V392" s="130">
        <v>93000</v>
      </c>
      <c r="W392" s="130">
        <v>6122</v>
      </c>
      <c r="X392" s="130">
        <v>0</v>
      </c>
      <c r="Y392" s="94" t="s">
        <v>191</v>
      </c>
      <c r="Z392" s="94" t="s">
        <v>372</v>
      </c>
      <c r="AA392" s="94" t="s">
        <v>1352</v>
      </c>
    </row>
    <row r="393" spans="1:27" x14ac:dyDescent="0.25">
      <c r="A393" s="94" t="s">
        <v>1353</v>
      </c>
      <c r="B393" s="94" t="s">
        <v>1354</v>
      </c>
      <c r="C393" s="94"/>
      <c r="D393" s="130">
        <v>0</v>
      </c>
      <c r="E393" s="130">
        <v>0</v>
      </c>
      <c r="F393" s="130">
        <v>0</v>
      </c>
      <c r="G393" s="130">
        <v>0</v>
      </c>
      <c r="H393" s="130">
        <v>0</v>
      </c>
      <c r="I393" s="130">
        <v>0</v>
      </c>
      <c r="J393" s="130">
        <v>0</v>
      </c>
      <c r="K393" s="130">
        <v>0</v>
      </c>
      <c r="L393" s="130">
        <v>0</v>
      </c>
      <c r="M393" s="130">
        <v>0</v>
      </c>
      <c r="N393" s="130">
        <v>79500</v>
      </c>
      <c r="O393" s="130">
        <v>3000</v>
      </c>
      <c r="P393" s="130">
        <v>0</v>
      </c>
      <c r="Q393" s="130">
        <v>0</v>
      </c>
      <c r="R393" s="130">
        <v>0</v>
      </c>
      <c r="S393" s="130">
        <v>0</v>
      </c>
      <c r="T393" s="130">
        <v>0</v>
      </c>
      <c r="U393" s="130">
        <v>0</v>
      </c>
      <c r="V393" s="130">
        <v>0</v>
      </c>
      <c r="W393" s="130">
        <v>0</v>
      </c>
      <c r="X393" s="130">
        <v>0</v>
      </c>
      <c r="Y393" s="94" t="s">
        <v>191</v>
      </c>
      <c r="Z393" s="94" t="s">
        <v>212</v>
      </c>
      <c r="AA393" s="94" t="s">
        <v>1355</v>
      </c>
    </row>
    <row r="394" spans="1:27" x14ac:dyDescent="0.25">
      <c r="A394" s="94" t="s">
        <v>1356</v>
      </c>
      <c r="B394" s="94" t="s">
        <v>1803</v>
      </c>
      <c r="C394" s="94"/>
      <c r="D394" s="130">
        <v>0</v>
      </c>
      <c r="E394" s="130">
        <v>0</v>
      </c>
      <c r="F394" s="130">
        <v>0</v>
      </c>
      <c r="G394" s="130">
        <v>0</v>
      </c>
      <c r="H394" s="130">
        <v>0</v>
      </c>
      <c r="I394" s="130">
        <v>0</v>
      </c>
      <c r="J394" s="130">
        <v>0</v>
      </c>
      <c r="K394" s="130">
        <v>0</v>
      </c>
      <c r="L394" s="130">
        <v>0</v>
      </c>
      <c r="M394" s="130">
        <v>0</v>
      </c>
      <c r="N394" s="130">
        <v>122384</v>
      </c>
      <c r="O394" s="130">
        <v>19700</v>
      </c>
      <c r="P394" s="130">
        <v>0</v>
      </c>
      <c r="Q394" s="130">
        <v>5000</v>
      </c>
      <c r="R394" s="130">
        <v>0</v>
      </c>
      <c r="S394" s="130">
        <v>0</v>
      </c>
      <c r="T394" s="130">
        <v>0</v>
      </c>
      <c r="U394" s="130">
        <v>0</v>
      </c>
      <c r="V394" s="130">
        <v>13500</v>
      </c>
      <c r="W394" s="130">
        <v>45000</v>
      </c>
      <c r="X394" s="130">
        <v>18000</v>
      </c>
      <c r="Y394" s="94" t="s">
        <v>193</v>
      </c>
      <c r="Z394" s="94" t="s">
        <v>205</v>
      </c>
      <c r="AA394" s="94" t="s">
        <v>1358</v>
      </c>
    </row>
    <row r="395" spans="1:27" x14ac:dyDescent="0.25">
      <c r="A395" s="94" t="s">
        <v>1359</v>
      </c>
      <c r="B395" s="94" t="s">
        <v>1360</v>
      </c>
      <c r="C395" s="94"/>
      <c r="D395" s="130">
        <v>0</v>
      </c>
      <c r="E395" s="130">
        <v>0</v>
      </c>
      <c r="F395" s="130">
        <v>0</v>
      </c>
      <c r="G395" s="130">
        <v>0</v>
      </c>
      <c r="H395" s="130">
        <v>0</v>
      </c>
      <c r="I395" s="130">
        <v>0</v>
      </c>
      <c r="J395" s="130">
        <v>0</v>
      </c>
      <c r="K395" s="130">
        <v>0</v>
      </c>
      <c r="L395" s="130">
        <v>0</v>
      </c>
      <c r="M395" s="130">
        <v>0</v>
      </c>
      <c r="N395" s="130">
        <v>5478</v>
      </c>
      <c r="O395" s="130">
        <v>0</v>
      </c>
      <c r="P395" s="130">
        <v>0</v>
      </c>
      <c r="Q395" s="130">
        <v>0</v>
      </c>
      <c r="R395" s="130">
        <v>0</v>
      </c>
      <c r="S395" s="130">
        <v>0</v>
      </c>
      <c r="T395" s="130">
        <v>0</v>
      </c>
      <c r="U395" s="130">
        <v>0</v>
      </c>
      <c r="V395" s="130">
        <v>0</v>
      </c>
      <c r="W395" s="130">
        <v>0</v>
      </c>
      <c r="X395" s="130">
        <v>0</v>
      </c>
      <c r="Y395" s="94" t="s">
        <v>191</v>
      </c>
      <c r="Z395" s="94" t="s">
        <v>212</v>
      </c>
      <c r="AA395" s="94" t="s">
        <v>1361</v>
      </c>
    </row>
    <row r="396" spans="1:27" x14ac:dyDescent="0.25">
      <c r="A396" s="94" t="s">
        <v>1362</v>
      </c>
      <c r="B396" s="94" t="s">
        <v>1363</v>
      </c>
      <c r="C396" s="94"/>
      <c r="D396" s="130">
        <v>0</v>
      </c>
      <c r="E396" s="130">
        <v>0</v>
      </c>
      <c r="F396" s="130">
        <v>0</v>
      </c>
      <c r="G396" s="130">
        <v>0</v>
      </c>
      <c r="H396" s="130">
        <v>0</v>
      </c>
      <c r="I396" s="130">
        <v>0</v>
      </c>
      <c r="J396" s="130">
        <v>0</v>
      </c>
      <c r="K396" s="130">
        <v>0</v>
      </c>
      <c r="L396" s="130">
        <v>0</v>
      </c>
      <c r="M396" s="130">
        <v>0</v>
      </c>
      <c r="N396" s="130">
        <v>205123</v>
      </c>
      <c r="O396" s="130">
        <v>0</v>
      </c>
      <c r="P396" s="130">
        <v>0</v>
      </c>
      <c r="Q396" s="130">
        <v>0</v>
      </c>
      <c r="R396" s="130">
        <v>0</v>
      </c>
      <c r="S396" s="130">
        <v>0</v>
      </c>
      <c r="T396" s="130">
        <v>0</v>
      </c>
      <c r="U396" s="130">
        <v>0</v>
      </c>
      <c r="V396" s="130">
        <v>0</v>
      </c>
      <c r="W396" s="130">
        <v>8000</v>
      </c>
      <c r="X396" s="130">
        <v>0</v>
      </c>
      <c r="Y396" s="94" t="s">
        <v>191</v>
      </c>
      <c r="Z396" s="94" t="s">
        <v>212</v>
      </c>
      <c r="AA396" s="94" t="s">
        <v>1364</v>
      </c>
    </row>
    <row r="397" spans="1:27" x14ac:dyDescent="0.25">
      <c r="A397" s="94" t="s">
        <v>1365</v>
      </c>
      <c r="B397" s="94" t="s">
        <v>1366</v>
      </c>
      <c r="C397" s="94"/>
      <c r="D397" s="130">
        <v>0</v>
      </c>
      <c r="E397" s="130">
        <v>0</v>
      </c>
      <c r="F397" s="130">
        <v>0</v>
      </c>
      <c r="G397" s="130">
        <v>0</v>
      </c>
      <c r="H397" s="130">
        <v>0</v>
      </c>
      <c r="I397" s="130">
        <v>0</v>
      </c>
      <c r="J397" s="130">
        <v>0</v>
      </c>
      <c r="K397" s="130">
        <v>0</v>
      </c>
      <c r="L397" s="130">
        <v>0</v>
      </c>
      <c r="M397" s="130">
        <v>0</v>
      </c>
      <c r="N397" s="130">
        <v>57423</v>
      </c>
      <c r="O397" s="130">
        <v>0</v>
      </c>
      <c r="P397" s="130">
        <v>0</v>
      </c>
      <c r="Q397" s="130">
        <v>0</v>
      </c>
      <c r="R397" s="130">
        <v>0</v>
      </c>
      <c r="S397" s="130">
        <v>0</v>
      </c>
      <c r="T397" s="130">
        <v>0</v>
      </c>
      <c r="U397" s="130">
        <v>0</v>
      </c>
      <c r="V397" s="130">
        <v>0</v>
      </c>
      <c r="W397" s="130">
        <v>28</v>
      </c>
      <c r="X397" s="130">
        <v>0</v>
      </c>
      <c r="Y397" s="94" t="s">
        <v>191</v>
      </c>
      <c r="Z397" s="94" t="s">
        <v>212</v>
      </c>
      <c r="AA397" s="94" t="s">
        <v>1367</v>
      </c>
    </row>
    <row r="398" spans="1:27" x14ac:dyDescent="0.25">
      <c r="A398" s="94" t="s">
        <v>1368</v>
      </c>
      <c r="B398" s="94" t="s">
        <v>1369</v>
      </c>
      <c r="C398" s="94"/>
      <c r="D398" s="130">
        <v>0</v>
      </c>
      <c r="E398" s="130">
        <v>0</v>
      </c>
      <c r="F398" s="130">
        <v>0</v>
      </c>
      <c r="G398" s="130">
        <v>0</v>
      </c>
      <c r="H398" s="130">
        <v>0</v>
      </c>
      <c r="I398" s="130">
        <v>0</v>
      </c>
      <c r="J398" s="130">
        <v>0</v>
      </c>
      <c r="K398" s="130">
        <v>0</v>
      </c>
      <c r="L398" s="130">
        <v>0</v>
      </c>
      <c r="M398" s="130">
        <v>0</v>
      </c>
      <c r="N398" s="130">
        <v>0</v>
      </c>
      <c r="O398" s="130">
        <v>0</v>
      </c>
      <c r="P398" s="130">
        <v>0</v>
      </c>
      <c r="Q398" s="130">
        <v>0</v>
      </c>
      <c r="R398" s="130">
        <v>0</v>
      </c>
      <c r="S398" s="130">
        <v>0</v>
      </c>
      <c r="T398" s="130">
        <v>0</v>
      </c>
      <c r="U398" s="130">
        <v>0</v>
      </c>
      <c r="V398" s="130">
        <v>0</v>
      </c>
      <c r="W398" s="130">
        <v>0</v>
      </c>
      <c r="X398" s="130">
        <v>0</v>
      </c>
      <c r="Y398" s="94" t="s">
        <v>191</v>
      </c>
      <c r="Z398" s="94" t="s">
        <v>249</v>
      </c>
      <c r="AA398" s="94" t="s">
        <v>1370</v>
      </c>
    </row>
    <row r="399" spans="1:27" x14ac:dyDescent="0.25">
      <c r="A399" s="94" t="s">
        <v>1371</v>
      </c>
      <c r="B399" s="94" t="s">
        <v>1372</v>
      </c>
      <c r="C399" s="94"/>
      <c r="D399" s="130">
        <v>0</v>
      </c>
      <c r="E399" s="130">
        <v>0</v>
      </c>
      <c r="F399" s="130">
        <v>0</v>
      </c>
      <c r="G399" s="130">
        <v>0</v>
      </c>
      <c r="H399" s="130">
        <v>0</v>
      </c>
      <c r="I399" s="130">
        <v>0</v>
      </c>
      <c r="J399" s="130">
        <v>0</v>
      </c>
      <c r="K399" s="130">
        <v>0</v>
      </c>
      <c r="L399" s="130">
        <v>0</v>
      </c>
      <c r="M399" s="130">
        <v>0</v>
      </c>
      <c r="N399" s="130">
        <v>106035</v>
      </c>
      <c r="O399" s="130">
        <v>16200</v>
      </c>
      <c r="P399" s="130">
        <v>0</v>
      </c>
      <c r="Q399" s="130">
        <v>0</v>
      </c>
      <c r="R399" s="130">
        <v>0</v>
      </c>
      <c r="S399" s="130">
        <v>0</v>
      </c>
      <c r="T399" s="130">
        <v>0</v>
      </c>
      <c r="U399" s="130">
        <v>0</v>
      </c>
      <c r="V399" s="130">
        <v>0</v>
      </c>
      <c r="W399" s="130">
        <v>0</v>
      </c>
      <c r="X399" s="130">
        <v>0</v>
      </c>
      <c r="Y399" s="94" t="s">
        <v>191</v>
      </c>
      <c r="Z399" s="94" t="s">
        <v>205</v>
      </c>
      <c r="AA399" s="94" t="s">
        <v>1373</v>
      </c>
    </row>
    <row r="400" spans="1:27" x14ac:dyDescent="0.25">
      <c r="A400" s="94" t="s">
        <v>1374</v>
      </c>
      <c r="B400" s="94" t="s">
        <v>1375</v>
      </c>
      <c r="C400" s="94"/>
      <c r="D400" s="130">
        <v>0</v>
      </c>
      <c r="E400" s="130">
        <v>0</v>
      </c>
      <c r="F400" s="130">
        <v>0</v>
      </c>
      <c r="G400" s="130">
        <v>0</v>
      </c>
      <c r="H400" s="130">
        <v>0</v>
      </c>
      <c r="I400" s="130">
        <v>0</v>
      </c>
      <c r="J400" s="130">
        <v>0</v>
      </c>
      <c r="K400" s="130">
        <v>0</v>
      </c>
      <c r="L400" s="130">
        <v>0</v>
      </c>
      <c r="M400" s="130">
        <v>0</v>
      </c>
      <c r="N400" s="130">
        <v>5490</v>
      </c>
      <c r="O400" s="130">
        <v>0</v>
      </c>
      <c r="P400" s="130">
        <v>0</v>
      </c>
      <c r="Q400" s="130">
        <v>0</v>
      </c>
      <c r="R400" s="130">
        <v>0</v>
      </c>
      <c r="S400" s="130">
        <v>0</v>
      </c>
      <c r="T400" s="130">
        <v>0</v>
      </c>
      <c r="U400" s="130">
        <v>0</v>
      </c>
      <c r="V400" s="130">
        <v>0</v>
      </c>
      <c r="W400" s="130">
        <v>0</v>
      </c>
      <c r="X400" s="130">
        <v>0</v>
      </c>
      <c r="Y400" s="94" t="s">
        <v>191</v>
      </c>
      <c r="Z400" s="94" t="s">
        <v>212</v>
      </c>
      <c r="AA400" s="94" t="s">
        <v>1376</v>
      </c>
    </row>
    <row r="401" spans="1:27" x14ac:dyDescent="0.25">
      <c r="A401" s="94" t="s">
        <v>1377</v>
      </c>
      <c r="B401" s="94" t="s">
        <v>1378</v>
      </c>
      <c r="C401" s="94"/>
      <c r="D401" s="130">
        <v>0</v>
      </c>
      <c r="E401" s="130">
        <v>0</v>
      </c>
      <c r="F401" s="130">
        <v>0</v>
      </c>
      <c r="G401" s="130">
        <v>0</v>
      </c>
      <c r="H401" s="130">
        <v>0</v>
      </c>
      <c r="I401" s="130">
        <v>0</v>
      </c>
      <c r="J401" s="130">
        <v>0</v>
      </c>
      <c r="K401" s="130">
        <v>0</v>
      </c>
      <c r="L401" s="130">
        <v>0</v>
      </c>
      <c r="M401" s="130">
        <v>0</v>
      </c>
      <c r="N401" s="130">
        <v>67456</v>
      </c>
      <c r="O401" s="130">
        <v>0</v>
      </c>
      <c r="P401" s="130">
        <v>0</v>
      </c>
      <c r="Q401" s="130">
        <v>0</v>
      </c>
      <c r="R401" s="130">
        <v>0</v>
      </c>
      <c r="S401" s="130">
        <v>0</v>
      </c>
      <c r="T401" s="130">
        <v>0</v>
      </c>
      <c r="U401" s="130">
        <v>0</v>
      </c>
      <c r="V401" s="130">
        <v>0</v>
      </c>
      <c r="W401" s="130">
        <v>0</v>
      </c>
      <c r="X401" s="130">
        <v>0</v>
      </c>
      <c r="Y401" s="94" t="s">
        <v>191</v>
      </c>
      <c r="Z401" s="94" t="s">
        <v>212</v>
      </c>
      <c r="AA401" s="94" t="s">
        <v>1379</v>
      </c>
    </row>
    <row r="402" spans="1:27" x14ac:dyDescent="0.25">
      <c r="A402" s="94" t="s">
        <v>1380</v>
      </c>
      <c r="B402" s="94" t="s">
        <v>1381</v>
      </c>
      <c r="C402" s="94"/>
      <c r="D402" s="130">
        <v>0</v>
      </c>
      <c r="E402" s="130">
        <v>0</v>
      </c>
      <c r="F402" s="130">
        <v>0</v>
      </c>
      <c r="G402" s="130">
        <v>0</v>
      </c>
      <c r="H402" s="130">
        <v>0</v>
      </c>
      <c r="I402" s="130">
        <v>0</v>
      </c>
      <c r="J402" s="130">
        <v>0</v>
      </c>
      <c r="K402" s="130">
        <v>0</v>
      </c>
      <c r="L402" s="130">
        <v>0</v>
      </c>
      <c r="M402" s="130">
        <v>0</v>
      </c>
      <c r="N402" s="130">
        <v>99100</v>
      </c>
      <c r="O402" s="130">
        <v>0</v>
      </c>
      <c r="P402" s="130">
        <v>0</v>
      </c>
      <c r="Q402" s="130">
        <v>0</v>
      </c>
      <c r="R402" s="130">
        <v>0</v>
      </c>
      <c r="S402" s="130">
        <v>0</v>
      </c>
      <c r="T402" s="130">
        <v>0</v>
      </c>
      <c r="U402" s="130">
        <v>0</v>
      </c>
      <c r="V402" s="130">
        <v>0</v>
      </c>
      <c r="W402" s="130">
        <v>0</v>
      </c>
      <c r="X402" s="130">
        <v>0</v>
      </c>
      <c r="Y402" s="94" t="s">
        <v>191</v>
      </c>
      <c r="Z402" s="94" t="s">
        <v>212</v>
      </c>
      <c r="AA402" s="94" t="s">
        <v>1382</v>
      </c>
    </row>
    <row r="403" spans="1:27" x14ac:dyDescent="0.25">
      <c r="A403" s="94" t="s">
        <v>1383</v>
      </c>
      <c r="B403" s="94" t="s">
        <v>1384</v>
      </c>
      <c r="C403" s="94"/>
      <c r="D403" s="130">
        <v>0</v>
      </c>
      <c r="E403" s="130">
        <v>0</v>
      </c>
      <c r="F403" s="130">
        <v>0</v>
      </c>
      <c r="G403" s="130">
        <v>0</v>
      </c>
      <c r="H403" s="130">
        <v>0</v>
      </c>
      <c r="I403" s="130">
        <v>0</v>
      </c>
      <c r="J403" s="130">
        <v>0</v>
      </c>
      <c r="K403" s="130">
        <v>0</v>
      </c>
      <c r="L403" s="130">
        <v>0</v>
      </c>
      <c r="M403" s="130">
        <v>0</v>
      </c>
      <c r="N403" s="130">
        <v>12800</v>
      </c>
      <c r="O403" s="130">
        <v>0</v>
      </c>
      <c r="P403" s="130">
        <v>0</v>
      </c>
      <c r="Q403" s="130">
        <v>0</v>
      </c>
      <c r="R403" s="130">
        <v>0</v>
      </c>
      <c r="S403" s="130">
        <v>0</v>
      </c>
      <c r="T403" s="130">
        <v>0</v>
      </c>
      <c r="U403" s="130">
        <v>0</v>
      </c>
      <c r="V403" s="130">
        <v>0</v>
      </c>
      <c r="W403" s="130">
        <v>0</v>
      </c>
      <c r="X403" s="130">
        <v>0</v>
      </c>
      <c r="Y403" s="94" t="s">
        <v>191</v>
      </c>
      <c r="Z403" s="94" t="s">
        <v>212</v>
      </c>
      <c r="AA403" s="94" t="s">
        <v>1385</v>
      </c>
    </row>
    <row r="404" spans="1:27" x14ac:dyDescent="0.25">
      <c r="A404" s="94" t="s">
        <v>1386</v>
      </c>
      <c r="B404" s="94" t="s">
        <v>1804</v>
      </c>
      <c r="C404" s="94"/>
      <c r="D404" s="130">
        <v>0</v>
      </c>
      <c r="E404" s="130">
        <v>0</v>
      </c>
      <c r="F404" s="130">
        <v>0</v>
      </c>
      <c r="G404" s="130">
        <v>0</v>
      </c>
      <c r="H404" s="130">
        <v>0</v>
      </c>
      <c r="I404" s="130">
        <v>0</v>
      </c>
      <c r="J404" s="130">
        <v>0</v>
      </c>
      <c r="K404" s="130">
        <v>0</v>
      </c>
      <c r="L404" s="130">
        <v>0</v>
      </c>
      <c r="M404" s="130">
        <v>0</v>
      </c>
      <c r="N404" s="130">
        <v>1034526</v>
      </c>
      <c r="O404" s="130">
        <v>8500</v>
      </c>
      <c r="P404" s="130">
        <v>0</v>
      </c>
      <c r="Q404" s="130">
        <v>679</v>
      </c>
      <c r="R404" s="130">
        <v>0</v>
      </c>
      <c r="S404" s="130">
        <v>0</v>
      </c>
      <c r="T404" s="130">
        <v>0</v>
      </c>
      <c r="U404" s="130">
        <v>0</v>
      </c>
      <c r="V404" s="130">
        <v>0</v>
      </c>
      <c r="W404" s="130">
        <v>0</v>
      </c>
      <c r="X404" s="130">
        <v>500</v>
      </c>
      <c r="Y404" s="94" t="s">
        <v>193</v>
      </c>
      <c r="Z404" s="94" t="s">
        <v>205</v>
      </c>
      <c r="AA404" s="94" t="s">
        <v>1388</v>
      </c>
    </row>
    <row r="405" spans="1:27" x14ac:dyDescent="0.25">
      <c r="A405" s="94" t="s">
        <v>1389</v>
      </c>
      <c r="B405" s="94" t="s">
        <v>1390</v>
      </c>
      <c r="C405" s="94"/>
      <c r="D405" s="130">
        <v>0</v>
      </c>
      <c r="E405" s="130">
        <v>0</v>
      </c>
      <c r="F405" s="130">
        <v>0</v>
      </c>
      <c r="G405" s="130">
        <v>0</v>
      </c>
      <c r="H405" s="130">
        <v>0</v>
      </c>
      <c r="I405" s="130">
        <v>0</v>
      </c>
      <c r="J405" s="130">
        <v>0</v>
      </c>
      <c r="K405" s="130">
        <v>0</v>
      </c>
      <c r="L405" s="130">
        <v>0</v>
      </c>
      <c r="M405" s="130">
        <v>0</v>
      </c>
      <c r="N405" s="130">
        <v>0</v>
      </c>
      <c r="O405" s="130">
        <v>0</v>
      </c>
      <c r="P405" s="130">
        <v>0</v>
      </c>
      <c r="Q405" s="130">
        <v>0</v>
      </c>
      <c r="R405" s="130">
        <v>0</v>
      </c>
      <c r="S405" s="130">
        <v>0</v>
      </c>
      <c r="T405" s="130">
        <v>0</v>
      </c>
      <c r="U405" s="130">
        <v>0</v>
      </c>
      <c r="V405" s="130">
        <v>0</v>
      </c>
      <c r="W405" s="130">
        <v>0</v>
      </c>
      <c r="X405" s="130">
        <v>0</v>
      </c>
      <c r="Y405" s="94" t="s">
        <v>191</v>
      </c>
      <c r="Z405" s="94" t="s">
        <v>212</v>
      </c>
      <c r="AA405" s="94" t="s">
        <v>1391</v>
      </c>
    </row>
    <row r="406" spans="1:27" x14ac:dyDescent="0.25">
      <c r="A406" s="94" t="s">
        <v>1392</v>
      </c>
      <c r="B406" s="94" t="s">
        <v>1393</v>
      </c>
      <c r="C406" s="94"/>
      <c r="D406" s="130">
        <v>0</v>
      </c>
      <c r="E406" s="130">
        <v>0</v>
      </c>
      <c r="F406" s="130">
        <v>0</v>
      </c>
      <c r="G406" s="130">
        <v>0</v>
      </c>
      <c r="H406" s="130">
        <v>0</v>
      </c>
      <c r="I406" s="130">
        <v>0</v>
      </c>
      <c r="J406" s="130">
        <v>0</v>
      </c>
      <c r="K406" s="130">
        <v>0</v>
      </c>
      <c r="L406" s="130">
        <v>0</v>
      </c>
      <c r="M406" s="130">
        <v>0</v>
      </c>
      <c r="N406" s="130">
        <v>0</v>
      </c>
      <c r="O406" s="130">
        <v>0</v>
      </c>
      <c r="P406" s="130">
        <v>0</v>
      </c>
      <c r="Q406" s="130">
        <v>0</v>
      </c>
      <c r="R406" s="130">
        <v>0</v>
      </c>
      <c r="S406" s="130">
        <v>0</v>
      </c>
      <c r="T406" s="130">
        <v>0</v>
      </c>
      <c r="U406" s="130">
        <v>0</v>
      </c>
      <c r="V406" s="130">
        <v>0</v>
      </c>
      <c r="W406" s="130">
        <v>0</v>
      </c>
      <c r="X406" s="130">
        <v>0</v>
      </c>
      <c r="Y406" s="94" t="s">
        <v>191</v>
      </c>
      <c r="Z406" s="94" t="s">
        <v>212</v>
      </c>
      <c r="AA406" s="94" t="s">
        <v>1394</v>
      </c>
    </row>
    <row r="407" spans="1:27" x14ac:dyDescent="0.25">
      <c r="A407" s="94" t="s">
        <v>1395</v>
      </c>
      <c r="B407" s="94" t="s">
        <v>1396</v>
      </c>
      <c r="C407" s="94"/>
      <c r="D407" s="130">
        <v>0</v>
      </c>
      <c r="E407" s="130">
        <v>0</v>
      </c>
      <c r="F407" s="130">
        <v>0</v>
      </c>
      <c r="G407" s="130">
        <v>0</v>
      </c>
      <c r="H407" s="130">
        <v>0</v>
      </c>
      <c r="I407" s="130">
        <v>0</v>
      </c>
      <c r="J407" s="130">
        <v>0</v>
      </c>
      <c r="K407" s="130">
        <v>0</v>
      </c>
      <c r="L407" s="130">
        <v>0</v>
      </c>
      <c r="M407" s="130">
        <v>0</v>
      </c>
      <c r="N407" s="130">
        <v>0</v>
      </c>
      <c r="O407" s="130">
        <v>0</v>
      </c>
      <c r="P407" s="130">
        <v>0</v>
      </c>
      <c r="Q407" s="130">
        <v>0</v>
      </c>
      <c r="R407" s="130">
        <v>0</v>
      </c>
      <c r="S407" s="130">
        <v>0</v>
      </c>
      <c r="T407" s="130">
        <v>0</v>
      </c>
      <c r="U407" s="130">
        <v>0</v>
      </c>
      <c r="V407" s="130">
        <v>0</v>
      </c>
      <c r="W407" s="130">
        <v>0</v>
      </c>
      <c r="X407" s="130">
        <v>0</v>
      </c>
      <c r="Y407" s="94" t="s">
        <v>191</v>
      </c>
      <c r="Z407" s="94" t="s">
        <v>212</v>
      </c>
      <c r="AA407" s="94" t="s">
        <v>1397</v>
      </c>
    </row>
    <row r="408" spans="1:27" x14ac:dyDescent="0.25">
      <c r="A408" s="94" t="s">
        <v>1398</v>
      </c>
      <c r="B408" s="94" t="s">
        <v>1399</v>
      </c>
      <c r="C408" s="94"/>
      <c r="D408" s="130">
        <v>0</v>
      </c>
      <c r="E408" s="130">
        <v>0</v>
      </c>
      <c r="F408" s="130">
        <v>0</v>
      </c>
      <c r="G408" s="130">
        <v>0</v>
      </c>
      <c r="H408" s="130">
        <v>0</v>
      </c>
      <c r="I408" s="130">
        <v>0</v>
      </c>
      <c r="J408" s="130">
        <v>0</v>
      </c>
      <c r="K408" s="130">
        <v>0</v>
      </c>
      <c r="L408" s="130">
        <v>0</v>
      </c>
      <c r="M408" s="130">
        <v>0</v>
      </c>
      <c r="N408" s="130">
        <v>0</v>
      </c>
      <c r="O408" s="130">
        <v>0</v>
      </c>
      <c r="P408" s="130">
        <v>0</v>
      </c>
      <c r="Q408" s="130">
        <v>0</v>
      </c>
      <c r="R408" s="130">
        <v>0</v>
      </c>
      <c r="S408" s="130">
        <v>0</v>
      </c>
      <c r="T408" s="130">
        <v>0</v>
      </c>
      <c r="U408" s="130">
        <v>0</v>
      </c>
      <c r="V408" s="130">
        <v>0</v>
      </c>
      <c r="W408" s="130">
        <v>0</v>
      </c>
      <c r="X408" s="130">
        <v>0</v>
      </c>
      <c r="Y408" s="94" t="s">
        <v>191</v>
      </c>
      <c r="Z408" s="94" t="s">
        <v>212</v>
      </c>
      <c r="AA408" s="94" t="s">
        <v>1400</v>
      </c>
    </row>
    <row r="409" spans="1:27" x14ac:dyDescent="0.25">
      <c r="A409" s="94" t="s">
        <v>1401</v>
      </c>
      <c r="B409" s="94" t="s">
        <v>1402</v>
      </c>
      <c r="C409" s="94"/>
      <c r="D409" s="130">
        <v>0</v>
      </c>
      <c r="E409" s="130">
        <v>0</v>
      </c>
      <c r="F409" s="130">
        <v>0</v>
      </c>
      <c r="G409" s="130">
        <v>0</v>
      </c>
      <c r="H409" s="130">
        <v>0</v>
      </c>
      <c r="I409" s="130">
        <v>0</v>
      </c>
      <c r="J409" s="130">
        <v>0</v>
      </c>
      <c r="K409" s="130">
        <v>0</v>
      </c>
      <c r="L409" s="130">
        <v>0</v>
      </c>
      <c r="M409" s="130">
        <v>0</v>
      </c>
      <c r="N409" s="130">
        <v>0</v>
      </c>
      <c r="O409" s="130">
        <v>0</v>
      </c>
      <c r="P409" s="130">
        <v>0</v>
      </c>
      <c r="Q409" s="130">
        <v>0</v>
      </c>
      <c r="R409" s="130">
        <v>0</v>
      </c>
      <c r="S409" s="130">
        <v>0</v>
      </c>
      <c r="T409" s="130">
        <v>0</v>
      </c>
      <c r="U409" s="130">
        <v>0</v>
      </c>
      <c r="V409" s="130">
        <v>0</v>
      </c>
      <c r="W409" s="130">
        <v>19000</v>
      </c>
      <c r="X409" s="130">
        <v>0</v>
      </c>
      <c r="Y409" s="94" t="s">
        <v>191</v>
      </c>
      <c r="Z409" s="94" t="s">
        <v>212</v>
      </c>
      <c r="AA409" s="94" t="s">
        <v>1403</v>
      </c>
    </row>
    <row r="410" spans="1:27" x14ac:dyDescent="0.25">
      <c r="A410" s="94" t="s">
        <v>1404</v>
      </c>
      <c r="B410" s="94" t="s">
        <v>1405</v>
      </c>
      <c r="C410" s="94"/>
      <c r="D410" s="130">
        <v>0</v>
      </c>
      <c r="E410" s="130">
        <v>0</v>
      </c>
      <c r="F410" s="130">
        <v>0</v>
      </c>
      <c r="G410" s="130">
        <v>0</v>
      </c>
      <c r="H410" s="130">
        <v>0</v>
      </c>
      <c r="I410" s="130">
        <v>0</v>
      </c>
      <c r="J410" s="130">
        <v>0</v>
      </c>
      <c r="K410" s="130">
        <v>0</v>
      </c>
      <c r="L410" s="130">
        <v>0</v>
      </c>
      <c r="M410" s="130">
        <v>0</v>
      </c>
      <c r="N410" s="130">
        <v>0</v>
      </c>
      <c r="O410" s="130">
        <v>0</v>
      </c>
      <c r="P410" s="130">
        <v>0</v>
      </c>
      <c r="Q410" s="130">
        <v>0</v>
      </c>
      <c r="R410" s="130">
        <v>0</v>
      </c>
      <c r="S410" s="130">
        <v>0</v>
      </c>
      <c r="T410" s="130">
        <v>0</v>
      </c>
      <c r="U410" s="130">
        <v>0</v>
      </c>
      <c r="V410" s="130">
        <v>0</v>
      </c>
      <c r="W410" s="130">
        <v>0</v>
      </c>
      <c r="X410" s="130">
        <v>0</v>
      </c>
      <c r="Y410" s="94" t="s">
        <v>191</v>
      </c>
      <c r="Z410" s="94" t="s">
        <v>212</v>
      </c>
      <c r="AA410" s="94" t="s">
        <v>1406</v>
      </c>
    </row>
    <row r="411" spans="1:27" x14ac:dyDescent="0.25">
      <c r="A411" s="94" t="s">
        <v>1407</v>
      </c>
      <c r="B411" s="94" t="s">
        <v>1408</v>
      </c>
      <c r="C411" s="94"/>
      <c r="D411" s="130">
        <v>0</v>
      </c>
      <c r="E411" s="130">
        <v>0</v>
      </c>
      <c r="F411" s="130">
        <v>0</v>
      </c>
      <c r="G411" s="130">
        <v>0</v>
      </c>
      <c r="H411" s="130">
        <v>0</v>
      </c>
      <c r="I411" s="130">
        <v>0</v>
      </c>
      <c r="J411" s="130">
        <v>0</v>
      </c>
      <c r="K411" s="130">
        <v>0</v>
      </c>
      <c r="L411" s="130">
        <v>0</v>
      </c>
      <c r="M411" s="130">
        <v>0</v>
      </c>
      <c r="N411" s="130">
        <v>608836</v>
      </c>
      <c r="O411" s="130">
        <v>8000</v>
      </c>
      <c r="P411" s="130">
        <v>0</v>
      </c>
      <c r="Q411" s="130">
        <v>0</v>
      </c>
      <c r="R411" s="130">
        <v>0</v>
      </c>
      <c r="S411" s="130">
        <v>0</v>
      </c>
      <c r="T411" s="130">
        <v>0</v>
      </c>
      <c r="U411" s="130">
        <v>0</v>
      </c>
      <c r="V411" s="130">
        <v>0</v>
      </c>
      <c r="W411" s="130">
        <v>25000</v>
      </c>
      <c r="X411" s="130">
        <v>0</v>
      </c>
      <c r="Y411" s="94" t="s">
        <v>191</v>
      </c>
      <c r="Z411" s="94" t="s">
        <v>269</v>
      </c>
      <c r="AA411" s="94" t="s">
        <v>1409</v>
      </c>
    </row>
    <row r="412" spans="1:27" x14ac:dyDescent="0.25">
      <c r="A412" s="94" t="s">
        <v>1410</v>
      </c>
      <c r="B412" s="94" t="s">
        <v>1411</v>
      </c>
      <c r="C412" s="94"/>
      <c r="D412" s="130">
        <v>0</v>
      </c>
      <c r="E412" s="130">
        <v>0</v>
      </c>
      <c r="F412" s="130">
        <v>0</v>
      </c>
      <c r="G412" s="130">
        <v>0</v>
      </c>
      <c r="H412" s="130">
        <v>0</v>
      </c>
      <c r="I412" s="130">
        <v>0</v>
      </c>
      <c r="J412" s="130">
        <v>0</v>
      </c>
      <c r="K412" s="130">
        <v>0</v>
      </c>
      <c r="L412" s="130">
        <v>0</v>
      </c>
      <c r="M412" s="130">
        <v>0</v>
      </c>
      <c r="N412" s="130">
        <v>26845</v>
      </c>
      <c r="O412" s="130">
        <v>1048</v>
      </c>
      <c r="P412" s="130">
        <v>0</v>
      </c>
      <c r="Q412" s="130">
        <v>0</v>
      </c>
      <c r="R412" s="130">
        <v>0</v>
      </c>
      <c r="S412" s="130">
        <v>0</v>
      </c>
      <c r="T412" s="130">
        <v>0</v>
      </c>
      <c r="U412" s="130">
        <v>0</v>
      </c>
      <c r="V412" s="130">
        <v>0</v>
      </c>
      <c r="W412" s="130">
        <v>0</v>
      </c>
      <c r="X412" s="130">
        <v>0</v>
      </c>
      <c r="Y412" s="94" t="s">
        <v>195</v>
      </c>
      <c r="Z412" s="94" t="s">
        <v>249</v>
      </c>
      <c r="AA412" s="94" t="s">
        <v>1412</v>
      </c>
    </row>
    <row r="413" spans="1:27" x14ac:dyDescent="0.25">
      <c r="A413" s="94" t="s">
        <v>1413</v>
      </c>
      <c r="B413" s="94" t="s">
        <v>1805</v>
      </c>
      <c r="C413" s="94"/>
      <c r="D413" s="130">
        <v>0</v>
      </c>
      <c r="E413" s="130">
        <v>0</v>
      </c>
      <c r="F413" s="130">
        <v>0</v>
      </c>
      <c r="G413" s="130">
        <v>0</v>
      </c>
      <c r="H413" s="130">
        <v>0</v>
      </c>
      <c r="I413" s="130">
        <v>0</v>
      </c>
      <c r="J413" s="130">
        <v>0</v>
      </c>
      <c r="K413" s="130">
        <v>0</v>
      </c>
      <c r="L413" s="130">
        <v>0</v>
      </c>
      <c r="M413" s="130">
        <v>0</v>
      </c>
      <c r="N413" s="130">
        <v>28451</v>
      </c>
      <c r="O413" s="130">
        <v>0</v>
      </c>
      <c r="P413" s="130">
        <v>0</v>
      </c>
      <c r="Q413" s="130">
        <v>0</v>
      </c>
      <c r="R413" s="130">
        <v>0</v>
      </c>
      <c r="S413" s="130">
        <v>0</v>
      </c>
      <c r="T413" s="130">
        <v>0</v>
      </c>
      <c r="U413" s="130">
        <v>0</v>
      </c>
      <c r="V413" s="130">
        <v>0</v>
      </c>
      <c r="W413" s="130">
        <v>0</v>
      </c>
      <c r="X413" s="130">
        <v>0</v>
      </c>
      <c r="Y413" s="94" t="s">
        <v>195</v>
      </c>
      <c r="Z413" s="94" t="s">
        <v>249</v>
      </c>
      <c r="AA413" s="94" t="s">
        <v>1415</v>
      </c>
    </row>
    <row r="414" spans="1:27" x14ac:dyDescent="0.25">
      <c r="A414" s="94" t="s">
        <v>1416</v>
      </c>
      <c r="B414" s="94" t="s">
        <v>1417</v>
      </c>
      <c r="C414" s="94"/>
      <c r="D414" s="130">
        <v>0</v>
      </c>
      <c r="E414" s="130">
        <v>0</v>
      </c>
      <c r="F414" s="130">
        <v>0</v>
      </c>
      <c r="G414" s="130">
        <v>0</v>
      </c>
      <c r="H414" s="130">
        <v>0</v>
      </c>
      <c r="I414" s="130">
        <v>0</v>
      </c>
      <c r="J414" s="130">
        <v>0</v>
      </c>
      <c r="K414" s="130">
        <v>0</v>
      </c>
      <c r="L414" s="130">
        <v>0</v>
      </c>
      <c r="M414" s="130">
        <v>0</v>
      </c>
      <c r="N414" s="130">
        <v>21548</v>
      </c>
      <c r="O414" s="130">
        <v>0</v>
      </c>
      <c r="P414" s="130">
        <v>0</v>
      </c>
      <c r="Q414" s="130">
        <v>0</v>
      </c>
      <c r="R414" s="130">
        <v>0</v>
      </c>
      <c r="S414" s="130">
        <v>0</v>
      </c>
      <c r="T414" s="130">
        <v>0</v>
      </c>
      <c r="U414" s="130">
        <v>0</v>
      </c>
      <c r="V414" s="130">
        <v>0</v>
      </c>
      <c r="W414" s="130">
        <v>0</v>
      </c>
      <c r="X414" s="130">
        <v>0</v>
      </c>
      <c r="Y414" s="94" t="s">
        <v>191</v>
      </c>
      <c r="Z414" s="94" t="s">
        <v>249</v>
      </c>
      <c r="AA414" s="94" t="s">
        <v>1418</v>
      </c>
    </row>
    <row r="415" spans="1:27" x14ac:dyDescent="0.25">
      <c r="A415" s="94" t="s">
        <v>1419</v>
      </c>
      <c r="B415" s="94" t="s">
        <v>1420</v>
      </c>
      <c r="C415" s="94"/>
      <c r="D415" s="130">
        <v>0</v>
      </c>
      <c r="E415" s="130">
        <v>0</v>
      </c>
      <c r="F415" s="130">
        <v>0</v>
      </c>
      <c r="G415" s="130">
        <v>0</v>
      </c>
      <c r="H415" s="130">
        <v>0</v>
      </c>
      <c r="I415" s="130">
        <v>0</v>
      </c>
      <c r="J415" s="130">
        <v>0</v>
      </c>
      <c r="K415" s="130">
        <v>0</v>
      </c>
      <c r="L415" s="130">
        <v>0</v>
      </c>
      <c r="M415" s="130">
        <v>0</v>
      </c>
      <c r="N415" s="130">
        <v>39870</v>
      </c>
      <c r="O415" s="130">
        <v>0</v>
      </c>
      <c r="P415" s="130">
        <v>0</v>
      </c>
      <c r="Q415" s="130">
        <v>0</v>
      </c>
      <c r="R415" s="130">
        <v>0</v>
      </c>
      <c r="S415" s="130">
        <v>0</v>
      </c>
      <c r="T415" s="130">
        <v>0</v>
      </c>
      <c r="U415" s="130">
        <v>0</v>
      </c>
      <c r="V415" s="130">
        <v>0</v>
      </c>
      <c r="W415" s="130">
        <v>0</v>
      </c>
      <c r="X415" s="130">
        <v>1744</v>
      </c>
      <c r="Y415" s="94" t="s">
        <v>191</v>
      </c>
      <c r="Z415" s="94" t="s">
        <v>249</v>
      </c>
      <c r="AA415" s="94" t="s">
        <v>1421</v>
      </c>
    </row>
    <row r="416" spans="1:27" x14ac:dyDescent="0.25">
      <c r="A416" s="94" t="s">
        <v>1422</v>
      </c>
      <c r="B416" s="94" t="s">
        <v>1423</v>
      </c>
      <c r="C416" s="94"/>
      <c r="D416" s="130">
        <v>0</v>
      </c>
      <c r="E416" s="130">
        <v>0</v>
      </c>
      <c r="F416" s="130">
        <v>0</v>
      </c>
      <c r="G416" s="130">
        <v>0</v>
      </c>
      <c r="H416" s="130">
        <v>0</v>
      </c>
      <c r="I416" s="130">
        <v>0</v>
      </c>
      <c r="J416" s="130">
        <v>356</v>
      </c>
      <c r="K416" s="130">
        <v>0</v>
      </c>
      <c r="L416" s="130">
        <v>0</v>
      </c>
      <c r="M416" s="130">
        <v>0</v>
      </c>
      <c r="N416" s="130">
        <v>206063</v>
      </c>
      <c r="O416" s="130">
        <v>5000</v>
      </c>
      <c r="P416" s="130">
        <v>0</v>
      </c>
      <c r="Q416" s="130">
        <v>0</v>
      </c>
      <c r="R416" s="130">
        <v>0</v>
      </c>
      <c r="S416" s="130">
        <v>0</v>
      </c>
      <c r="T416" s="130">
        <v>0</v>
      </c>
      <c r="U416" s="130">
        <v>0</v>
      </c>
      <c r="V416" s="130">
        <v>4000</v>
      </c>
      <c r="W416" s="130">
        <v>30000</v>
      </c>
      <c r="X416" s="130">
        <v>0</v>
      </c>
      <c r="Y416" s="94" t="s">
        <v>191</v>
      </c>
      <c r="Z416" s="94" t="s">
        <v>205</v>
      </c>
      <c r="AA416" s="94" t="s">
        <v>1424</v>
      </c>
    </row>
    <row r="417" spans="1:27" x14ac:dyDescent="0.25">
      <c r="A417" s="94" t="s">
        <v>1425</v>
      </c>
      <c r="B417" s="94" t="s">
        <v>1426</v>
      </c>
      <c r="C417" s="94"/>
      <c r="D417" s="130">
        <v>0</v>
      </c>
      <c r="E417" s="130">
        <v>0</v>
      </c>
      <c r="F417" s="130">
        <v>0</v>
      </c>
      <c r="G417" s="130">
        <v>0</v>
      </c>
      <c r="H417" s="130">
        <v>0</v>
      </c>
      <c r="I417" s="130">
        <v>0</v>
      </c>
      <c r="J417" s="130">
        <v>0</v>
      </c>
      <c r="K417" s="130">
        <v>0</v>
      </c>
      <c r="L417" s="130">
        <v>0</v>
      </c>
      <c r="M417" s="130">
        <v>0</v>
      </c>
      <c r="N417" s="130">
        <v>277816</v>
      </c>
      <c r="O417" s="130">
        <v>8589</v>
      </c>
      <c r="P417" s="130">
        <v>0</v>
      </c>
      <c r="Q417" s="130">
        <v>0</v>
      </c>
      <c r="R417" s="130">
        <v>0</v>
      </c>
      <c r="S417" s="130">
        <v>0</v>
      </c>
      <c r="T417" s="130">
        <v>113</v>
      </c>
      <c r="U417" s="130">
        <v>0</v>
      </c>
      <c r="V417" s="130">
        <v>0</v>
      </c>
      <c r="W417" s="130">
        <v>0</v>
      </c>
      <c r="X417" s="130">
        <v>0</v>
      </c>
      <c r="Y417" s="94" t="s">
        <v>191</v>
      </c>
      <c r="Z417" s="94" t="s">
        <v>205</v>
      </c>
      <c r="AA417" s="94" t="s">
        <v>1427</v>
      </c>
    </row>
    <row r="418" spans="1:27" x14ac:dyDescent="0.25">
      <c r="A418" s="94" t="s">
        <v>1428</v>
      </c>
      <c r="B418" s="94" t="s">
        <v>1429</v>
      </c>
      <c r="C418" s="94"/>
      <c r="D418" s="130">
        <v>0</v>
      </c>
      <c r="E418" s="130">
        <v>0</v>
      </c>
      <c r="F418" s="130">
        <v>0</v>
      </c>
      <c r="G418" s="130">
        <v>0</v>
      </c>
      <c r="H418" s="130">
        <v>0</v>
      </c>
      <c r="I418" s="130">
        <v>0</v>
      </c>
      <c r="J418" s="130">
        <v>0</v>
      </c>
      <c r="K418" s="130">
        <v>0</v>
      </c>
      <c r="L418" s="130">
        <v>0</v>
      </c>
      <c r="M418" s="130">
        <v>0</v>
      </c>
      <c r="N418" s="130">
        <v>554274</v>
      </c>
      <c r="O418" s="130">
        <v>0</v>
      </c>
      <c r="P418" s="130">
        <v>0</v>
      </c>
      <c r="Q418" s="130">
        <v>0</v>
      </c>
      <c r="R418" s="130">
        <v>0</v>
      </c>
      <c r="S418" s="130">
        <v>0</v>
      </c>
      <c r="T418" s="130">
        <v>0</v>
      </c>
      <c r="U418" s="130">
        <v>0</v>
      </c>
      <c r="V418" s="130">
        <v>0</v>
      </c>
      <c r="W418" s="130">
        <v>97000</v>
      </c>
      <c r="X418" s="130">
        <v>0</v>
      </c>
      <c r="Y418" s="94" t="s">
        <v>191</v>
      </c>
      <c r="Z418" s="94" t="s">
        <v>406</v>
      </c>
      <c r="AA418" s="94" t="s">
        <v>1430</v>
      </c>
    </row>
    <row r="419" spans="1:27" x14ac:dyDescent="0.25">
      <c r="A419" s="94" t="s">
        <v>1431</v>
      </c>
      <c r="B419" s="94" t="s">
        <v>1432</v>
      </c>
      <c r="C419" s="94"/>
      <c r="D419" s="130">
        <v>0</v>
      </c>
      <c r="E419" s="130">
        <v>0</v>
      </c>
      <c r="F419" s="130">
        <v>0</v>
      </c>
      <c r="G419" s="130">
        <v>0</v>
      </c>
      <c r="H419" s="130">
        <v>0</v>
      </c>
      <c r="I419" s="130">
        <v>0</v>
      </c>
      <c r="J419" s="130">
        <v>0</v>
      </c>
      <c r="K419" s="130">
        <v>0</v>
      </c>
      <c r="L419" s="130">
        <v>0</v>
      </c>
      <c r="M419" s="130">
        <v>0</v>
      </c>
      <c r="N419" s="130">
        <v>1037358</v>
      </c>
      <c r="O419" s="130">
        <v>0</v>
      </c>
      <c r="P419" s="130">
        <v>0</v>
      </c>
      <c r="Q419" s="130">
        <v>0</v>
      </c>
      <c r="R419" s="130">
        <v>0</v>
      </c>
      <c r="S419" s="130">
        <v>0</v>
      </c>
      <c r="T419" s="130">
        <v>0</v>
      </c>
      <c r="U419" s="130">
        <v>0</v>
      </c>
      <c r="V419" s="130">
        <v>0</v>
      </c>
      <c r="W419" s="130">
        <v>21690</v>
      </c>
      <c r="X419" s="130">
        <v>0</v>
      </c>
      <c r="Y419" s="94" t="s">
        <v>191</v>
      </c>
      <c r="Z419" s="94" t="s">
        <v>212</v>
      </c>
      <c r="AA419" s="94" t="s">
        <v>1433</v>
      </c>
    </row>
    <row r="420" spans="1:27" x14ac:dyDescent="0.25">
      <c r="A420" s="94" t="s">
        <v>1434</v>
      </c>
      <c r="B420" s="94" t="s">
        <v>1435</v>
      </c>
      <c r="C420" s="94"/>
      <c r="D420" s="130">
        <v>0</v>
      </c>
      <c r="E420" s="130">
        <v>0</v>
      </c>
      <c r="F420" s="130">
        <v>0</v>
      </c>
      <c r="G420" s="130">
        <v>0</v>
      </c>
      <c r="H420" s="130">
        <v>0</v>
      </c>
      <c r="I420" s="130">
        <v>0</v>
      </c>
      <c r="J420" s="130">
        <v>0</v>
      </c>
      <c r="K420" s="130">
        <v>0</v>
      </c>
      <c r="L420" s="130">
        <v>0</v>
      </c>
      <c r="M420" s="130">
        <v>0</v>
      </c>
      <c r="N420" s="130">
        <v>165416</v>
      </c>
      <c r="O420" s="130">
        <v>0</v>
      </c>
      <c r="P420" s="130">
        <v>0</v>
      </c>
      <c r="Q420" s="130">
        <v>0</v>
      </c>
      <c r="R420" s="130">
        <v>0</v>
      </c>
      <c r="S420" s="130">
        <v>0</v>
      </c>
      <c r="T420" s="130">
        <v>0</v>
      </c>
      <c r="U420" s="130">
        <v>0</v>
      </c>
      <c r="V420" s="130">
        <v>0</v>
      </c>
      <c r="W420" s="130">
        <v>12500</v>
      </c>
      <c r="X420" s="130">
        <v>0</v>
      </c>
      <c r="Y420" s="94" t="s">
        <v>191</v>
      </c>
      <c r="Z420" s="94" t="s">
        <v>212</v>
      </c>
      <c r="AA420" s="94" t="s">
        <v>1436</v>
      </c>
    </row>
    <row r="421" spans="1:27" x14ac:dyDescent="0.25">
      <c r="A421" s="94" t="s">
        <v>1437</v>
      </c>
      <c r="B421" s="94" t="s">
        <v>1438</v>
      </c>
      <c r="C421" s="94"/>
      <c r="D421" s="130">
        <v>0</v>
      </c>
      <c r="E421" s="130">
        <v>0</v>
      </c>
      <c r="F421" s="130">
        <v>0</v>
      </c>
      <c r="G421" s="130">
        <v>0</v>
      </c>
      <c r="H421" s="130">
        <v>0</v>
      </c>
      <c r="I421" s="130">
        <v>0</v>
      </c>
      <c r="J421" s="130">
        <v>0</v>
      </c>
      <c r="K421" s="130">
        <v>0</v>
      </c>
      <c r="L421" s="130">
        <v>0</v>
      </c>
      <c r="M421" s="130">
        <v>0</v>
      </c>
      <c r="N421" s="130">
        <v>120166</v>
      </c>
      <c r="O421" s="130">
        <v>25000</v>
      </c>
      <c r="P421" s="130">
        <v>0</v>
      </c>
      <c r="Q421" s="130">
        <v>0</v>
      </c>
      <c r="R421" s="130">
        <v>0</v>
      </c>
      <c r="S421" s="130">
        <v>0</v>
      </c>
      <c r="T421" s="130">
        <v>0</v>
      </c>
      <c r="U421" s="130">
        <v>0</v>
      </c>
      <c r="V421" s="130">
        <v>0</v>
      </c>
      <c r="W421" s="130">
        <v>0</v>
      </c>
      <c r="X421" s="130">
        <v>0</v>
      </c>
      <c r="Y421" s="94" t="s">
        <v>191</v>
      </c>
      <c r="Z421" s="94" t="s">
        <v>269</v>
      </c>
      <c r="AA421" s="94" t="s">
        <v>1439</v>
      </c>
    </row>
    <row r="422" spans="1:27" x14ac:dyDescent="0.25">
      <c r="A422" s="94" t="s">
        <v>1440</v>
      </c>
      <c r="B422" s="94" t="s">
        <v>1441</v>
      </c>
      <c r="C422" s="94"/>
      <c r="D422" s="130">
        <v>0</v>
      </c>
      <c r="E422" s="130">
        <v>0</v>
      </c>
      <c r="F422" s="130">
        <v>0</v>
      </c>
      <c r="G422" s="130">
        <v>0</v>
      </c>
      <c r="H422" s="130">
        <v>0</v>
      </c>
      <c r="I422" s="130">
        <v>0</v>
      </c>
      <c r="J422" s="130">
        <v>0</v>
      </c>
      <c r="K422" s="130">
        <v>0</v>
      </c>
      <c r="L422" s="130">
        <v>0</v>
      </c>
      <c r="M422" s="130">
        <v>0</v>
      </c>
      <c r="N422" s="130">
        <v>0</v>
      </c>
      <c r="O422" s="130">
        <v>0</v>
      </c>
      <c r="P422" s="130">
        <v>0</v>
      </c>
      <c r="Q422" s="130">
        <v>0</v>
      </c>
      <c r="R422" s="130">
        <v>0</v>
      </c>
      <c r="S422" s="130">
        <v>0</v>
      </c>
      <c r="T422" s="130">
        <v>0</v>
      </c>
      <c r="U422" s="130">
        <v>0</v>
      </c>
      <c r="V422" s="130">
        <v>0</v>
      </c>
      <c r="W422" s="130">
        <v>0</v>
      </c>
      <c r="X422" s="130">
        <v>0</v>
      </c>
      <c r="Y422" s="94" t="s">
        <v>191</v>
      </c>
      <c r="Z422" s="94" t="s">
        <v>212</v>
      </c>
      <c r="AA422" s="94" t="s">
        <v>1442</v>
      </c>
    </row>
    <row r="423" spans="1:27" x14ac:dyDescent="0.25">
      <c r="A423" s="94" t="s">
        <v>1443</v>
      </c>
      <c r="B423" s="94" t="s">
        <v>1444</v>
      </c>
      <c r="C423" s="94"/>
      <c r="D423" s="130">
        <v>0</v>
      </c>
      <c r="E423" s="130">
        <v>0</v>
      </c>
      <c r="F423" s="130">
        <v>0</v>
      </c>
      <c r="G423" s="130">
        <v>0</v>
      </c>
      <c r="H423" s="130">
        <v>0</v>
      </c>
      <c r="I423" s="130">
        <v>0</v>
      </c>
      <c r="J423" s="130">
        <v>0</v>
      </c>
      <c r="K423" s="130">
        <v>0</v>
      </c>
      <c r="L423" s="130">
        <v>0</v>
      </c>
      <c r="M423" s="130">
        <v>0</v>
      </c>
      <c r="N423" s="130">
        <v>416653</v>
      </c>
      <c r="O423" s="130">
        <v>10000</v>
      </c>
      <c r="P423" s="130">
        <v>0</v>
      </c>
      <c r="Q423" s="130">
        <v>0</v>
      </c>
      <c r="R423" s="130">
        <v>0</v>
      </c>
      <c r="S423" s="130">
        <v>0</v>
      </c>
      <c r="T423" s="130">
        <v>0</v>
      </c>
      <c r="U423" s="130">
        <v>0</v>
      </c>
      <c r="V423" s="130">
        <v>41000</v>
      </c>
      <c r="W423" s="130">
        <v>0</v>
      </c>
      <c r="X423" s="130">
        <v>0</v>
      </c>
      <c r="Y423" s="94" t="s">
        <v>191</v>
      </c>
      <c r="Z423" s="94" t="s">
        <v>372</v>
      </c>
      <c r="AA423" s="94" t="s">
        <v>1445</v>
      </c>
    </row>
    <row r="424" spans="1:27" x14ac:dyDescent="0.25">
      <c r="A424" s="94" t="s">
        <v>1446</v>
      </c>
      <c r="B424" s="94" t="s">
        <v>1447</v>
      </c>
      <c r="C424" s="94"/>
      <c r="D424" s="130">
        <v>0</v>
      </c>
      <c r="E424" s="130">
        <v>0</v>
      </c>
      <c r="F424" s="130">
        <v>0</v>
      </c>
      <c r="G424" s="130">
        <v>0</v>
      </c>
      <c r="H424" s="130">
        <v>0</v>
      </c>
      <c r="I424" s="130">
        <v>0</v>
      </c>
      <c r="J424" s="130">
        <v>0</v>
      </c>
      <c r="K424" s="130">
        <v>0</v>
      </c>
      <c r="L424" s="130">
        <v>0</v>
      </c>
      <c r="M424" s="130">
        <v>0</v>
      </c>
      <c r="N424" s="130">
        <v>17050</v>
      </c>
      <c r="O424" s="130">
        <v>0</v>
      </c>
      <c r="P424" s="130">
        <v>0</v>
      </c>
      <c r="Q424" s="130">
        <v>0</v>
      </c>
      <c r="R424" s="130">
        <v>0</v>
      </c>
      <c r="S424" s="130">
        <v>0</v>
      </c>
      <c r="T424" s="130">
        <v>0</v>
      </c>
      <c r="U424" s="130">
        <v>0</v>
      </c>
      <c r="V424" s="130">
        <v>1000</v>
      </c>
      <c r="W424" s="130">
        <v>0</v>
      </c>
      <c r="X424" s="130">
        <v>0</v>
      </c>
      <c r="Y424" s="94" t="s">
        <v>191</v>
      </c>
      <c r="Z424" s="94" t="s">
        <v>249</v>
      </c>
      <c r="AA424" s="94" t="s">
        <v>1448</v>
      </c>
    </row>
    <row r="425" spans="1:27" x14ac:dyDescent="0.25">
      <c r="A425" s="94" t="s">
        <v>1449</v>
      </c>
      <c r="B425" s="94" t="s">
        <v>1450</v>
      </c>
      <c r="C425" s="94"/>
      <c r="D425" s="130">
        <v>0</v>
      </c>
      <c r="E425" s="130">
        <v>0</v>
      </c>
      <c r="F425" s="130">
        <v>0</v>
      </c>
      <c r="G425" s="130">
        <v>0</v>
      </c>
      <c r="H425" s="130">
        <v>0</v>
      </c>
      <c r="I425" s="130">
        <v>0</v>
      </c>
      <c r="J425" s="130">
        <v>0</v>
      </c>
      <c r="K425" s="130">
        <v>0</v>
      </c>
      <c r="L425" s="130">
        <v>0</v>
      </c>
      <c r="M425" s="130">
        <v>0</v>
      </c>
      <c r="N425" s="130">
        <v>0</v>
      </c>
      <c r="O425" s="130">
        <v>0</v>
      </c>
      <c r="P425" s="130">
        <v>0</v>
      </c>
      <c r="Q425" s="130">
        <v>0</v>
      </c>
      <c r="R425" s="130">
        <v>0</v>
      </c>
      <c r="S425" s="130">
        <v>0</v>
      </c>
      <c r="T425" s="130">
        <v>0</v>
      </c>
      <c r="U425" s="130">
        <v>0</v>
      </c>
      <c r="V425" s="130">
        <v>0</v>
      </c>
      <c r="W425" s="130">
        <v>0</v>
      </c>
      <c r="X425" s="130">
        <v>11000</v>
      </c>
      <c r="Y425" s="94" t="s">
        <v>191</v>
      </c>
      <c r="Z425" s="94" t="s">
        <v>212</v>
      </c>
      <c r="AA425" s="94" t="s">
        <v>1451</v>
      </c>
    </row>
    <row r="426" spans="1:27" x14ac:dyDescent="0.25">
      <c r="A426" s="94" t="s">
        <v>1452</v>
      </c>
      <c r="B426" s="94" t="s">
        <v>1453</v>
      </c>
      <c r="C426" s="94"/>
      <c r="D426" s="130">
        <v>0</v>
      </c>
      <c r="E426" s="130">
        <v>0</v>
      </c>
      <c r="F426" s="130">
        <v>0</v>
      </c>
      <c r="G426" s="130">
        <v>0</v>
      </c>
      <c r="H426" s="130">
        <v>0</v>
      </c>
      <c r="I426" s="130">
        <v>0</v>
      </c>
      <c r="J426" s="130">
        <v>0</v>
      </c>
      <c r="K426" s="130">
        <v>0</v>
      </c>
      <c r="L426" s="130">
        <v>0</v>
      </c>
      <c r="M426" s="130">
        <v>0</v>
      </c>
      <c r="N426" s="130">
        <v>73800</v>
      </c>
      <c r="O426" s="130">
        <v>0</v>
      </c>
      <c r="P426" s="130">
        <v>0</v>
      </c>
      <c r="Q426" s="130">
        <v>0</v>
      </c>
      <c r="R426" s="130">
        <v>0</v>
      </c>
      <c r="S426" s="130">
        <v>0</v>
      </c>
      <c r="T426" s="130">
        <v>0</v>
      </c>
      <c r="U426" s="130">
        <v>0</v>
      </c>
      <c r="V426" s="130">
        <v>0</v>
      </c>
      <c r="W426" s="130">
        <v>0</v>
      </c>
      <c r="X426" s="130">
        <v>0</v>
      </c>
      <c r="Y426" s="94" t="s">
        <v>191</v>
      </c>
      <c r="Z426" s="94" t="s">
        <v>249</v>
      </c>
      <c r="AA426" s="94" t="s">
        <v>1454</v>
      </c>
    </row>
    <row r="427" spans="1:27" x14ac:dyDescent="0.25">
      <c r="A427" s="94" t="s">
        <v>1455</v>
      </c>
      <c r="B427" s="94" t="s">
        <v>1456</v>
      </c>
      <c r="C427" s="94"/>
      <c r="D427" s="130">
        <v>0</v>
      </c>
      <c r="E427" s="130">
        <v>0</v>
      </c>
      <c r="F427" s="130">
        <v>0</v>
      </c>
      <c r="G427" s="130">
        <v>0</v>
      </c>
      <c r="H427" s="130">
        <v>0</v>
      </c>
      <c r="I427" s="130">
        <v>0</v>
      </c>
      <c r="J427" s="130">
        <v>0</v>
      </c>
      <c r="K427" s="130">
        <v>0</v>
      </c>
      <c r="L427" s="130">
        <v>0</v>
      </c>
      <c r="M427" s="130">
        <v>0</v>
      </c>
      <c r="N427" s="130">
        <v>205483</v>
      </c>
      <c r="O427" s="130">
        <v>0</v>
      </c>
      <c r="P427" s="130">
        <v>0</v>
      </c>
      <c r="Q427" s="130">
        <v>0</v>
      </c>
      <c r="R427" s="130">
        <v>0</v>
      </c>
      <c r="S427" s="130">
        <v>0</v>
      </c>
      <c r="T427" s="130">
        <v>0</v>
      </c>
      <c r="U427" s="130">
        <v>0</v>
      </c>
      <c r="V427" s="130">
        <v>0</v>
      </c>
      <c r="W427" s="130">
        <v>0</v>
      </c>
      <c r="X427" s="130">
        <v>0</v>
      </c>
      <c r="Y427" s="94" t="s">
        <v>191</v>
      </c>
      <c r="Z427" s="94" t="s">
        <v>212</v>
      </c>
      <c r="AA427" s="94" t="s">
        <v>1457</v>
      </c>
    </row>
    <row r="428" spans="1:27" x14ac:dyDescent="0.25">
      <c r="A428" s="94" t="s">
        <v>1458</v>
      </c>
      <c r="B428" s="94" t="s">
        <v>1806</v>
      </c>
      <c r="C428" s="94"/>
      <c r="D428" s="130">
        <v>0</v>
      </c>
      <c r="E428" s="130">
        <v>0</v>
      </c>
      <c r="F428" s="130">
        <v>0</v>
      </c>
      <c r="G428" s="130">
        <v>0</v>
      </c>
      <c r="H428" s="130">
        <v>0</v>
      </c>
      <c r="I428" s="130">
        <v>0</v>
      </c>
      <c r="J428" s="130">
        <v>0</v>
      </c>
      <c r="K428" s="130">
        <v>0</v>
      </c>
      <c r="L428" s="130">
        <v>0</v>
      </c>
      <c r="M428" s="130">
        <v>0</v>
      </c>
      <c r="N428" s="130">
        <v>126421</v>
      </c>
      <c r="O428" s="130">
        <v>0</v>
      </c>
      <c r="P428" s="130">
        <v>0</v>
      </c>
      <c r="Q428" s="130">
        <v>9871</v>
      </c>
      <c r="R428" s="130">
        <v>6</v>
      </c>
      <c r="S428" s="130">
        <v>198</v>
      </c>
      <c r="T428" s="130">
        <v>0</v>
      </c>
      <c r="U428" s="130">
        <v>0</v>
      </c>
      <c r="V428" s="130">
        <v>0</v>
      </c>
      <c r="W428" s="130">
        <v>9000</v>
      </c>
      <c r="X428" s="130">
        <v>0</v>
      </c>
      <c r="Y428" s="94" t="s">
        <v>193</v>
      </c>
      <c r="Z428" s="94" t="s">
        <v>205</v>
      </c>
      <c r="AA428" s="94" t="s">
        <v>1460</v>
      </c>
    </row>
    <row r="429" spans="1:27" x14ac:dyDescent="0.25">
      <c r="A429" s="94" t="s">
        <v>1461</v>
      </c>
      <c r="B429" s="94" t="s">
        <v>1462</v>
      </c>
      <c r="C429" s="94"/>
      <c r="D429" s="130">
        <v>0</v>
      </c>
      <c r="E429" s="130">
        <v>0</v>
      </c>
      <c r="F429" s="130">
        <v>0</v>
      </c>
      <c r="G429" s="130">
        <v>0</v>
      </c>
      <c r="H429" s="130">
        <v>0</v>
      </c>
      <c r="I429" s="130">
        <v>0</v>
      </c>
      <c r="J429" s="130">
        <v>19</v>
      </c>
      <c r="K429" s="130">
        <v>0</v>
      </c>
      <c r="L429" s="130">
        <v>0</v>
      </c>
      <c r="M429" s="130">
        <v>0</v>
      </c>
      <c r="N429" s="130">
        <v>341469</v>
      </c>
      <c r="O429" s="130">
        <v>47500</v>
      </c>
      <c r="P429" s="130">
        <v>0</v>
      </c>
      <c r="Q429" s="130">
        <v>70000</v>
      </c>
      <c r="R429" s="130">
        <v>0</v>
      </c>
      <c r="S429" s="130">
        <v>0</v>
      </c>
      <c r="T429" s="130">
        <v>2108</v>
      </c>
      <c r="U429" s="130">
        <v>0</v>
      </c>
      <c r="V429" s="130">
        <v>0</v>
      </c>
      <c r="W429" s="130">
        <v>93200</v>
      </c>
      <c r="X429" s="130">
        <v>0</v>
      </c>
      <c r="Y429" s="94" t="s">
        <v>191</v>
      </c>
      <c r="Z429" s="94" t="s">
        <v>269</v>
      </c>
      <c r="AA429" s="94" t="s">
        <v>1463</v>
      </c>
    </row>
    <row r="430" spans="1:27" x14ac:dyDescent="0.25">
      <c r="A430" s="94" t="s">
        <v>1464</v>
      </c>
      <c r="B430" s="94" t="s">
        <v>1465</v>
      </c>
      <c r="C430" s="94"/>
      <c r="D430" s="130">
        <v>0</v>
      </c>
      <c r="E430" s="130">
        <v>0</v>
      </c>
      <c r="F430" s="130">
        <v>0</v>
      </c>
      <c r="G430" s="130">
        <v>0</v>
      </c>
      <c r="H430" s="130">
        <v>0</v>
      </c>
      <c r="I430" s="130">
        <v>0</v>
      </c>
      <c r="J430" s="130">
        <v>0</v>
      </c>
      <c r="K430" s="130">
        <v>0</v>
      </c>
      <c r="L430" s="130">
        <v>0</v>
      </c>
      <c r="M430" s="130">
        <v>0</v>
      </c>
      <c r="N430" s="130">
        <v>24258</v>
      </c>
      <c r="O430" s="130">
        <v>41000</v>
      </c>
      <c r="P430" s="130">
        <v>0</v>
      </c>
      <c r="Q430" s="130">
        <v>2000</v>
      </c>
      <c r="R430" s="130">
        <v>0</v>
      </c>
      <c r="S430" s="130">
        <v>0</v>
      </c>
      <c r="T430" s="130">
        <v>0</v>
      </c>
      <c r="U430" s="130">
        <v>0</v>
      </c>
      <c r="V430" s="130">
        <v>0</v>
      </c>
      <c r="W430" s="130">
        <v>0</v>
      </c>
      <c r="X430" s="130">
        <v>0</v>
      </c>
      <c r="Y430" s="94" t="s">
        <v>191</v>
      </c>
      <c r="Z430" s="94" t="s">
        <v>205</v>
      </c>
      <c r="AA430" s="94" t="s">
        <v>1466</v>
      </c>
    </row>
    <row r="431" spans="1:27" x14ac:dyDescent="0.25">
      <c r="A431" s="94" t="s">
        <v>1467</v>
      </c>
      <c r="B431" s="94" t="s">
        <v>1468</v>
      </c>
      <c r="C431" s="94"/>
      <c r="D431" s="130">
        <v>0</v>
      </c>
      <c r="E431" s="130">
        <v>0</v>
      </c>
      <c r="F431" s="130">
        <v>0</v>
      </c>
      <c r="G431" s="130">
        <v>0</v>
      </c>
      <c r="H431" s="130">
        <v>0</v>
      </c>
      <c r="I431" s="130">
        <v>0</v>
      </c>
      <c r="J431" s="130">
        <v>0</v>
      </c>
      <c r="K431" s="130">
        <v>0</v>
      </c>
      <c r="L431" s="130">
        <v>0</v>
      </c>
      <c r="M431" s="130">
        <v>0</v>
      </c>
      <c r="N431" s="130">
        <v>464297</v>
      </c>
      <c r="O431" s="130">
        <v>20000</v>
      </c>
      <c r="P431" s="130">
        <v>0</v>
      </c>
      <c r="Q431" s="130">
        <v>0</v>
      </c>
      <c r="R431" s="130">
        <v>0</v>
      </c>
      <c r="S431" s="130">
        <v>0</v>
      </c>
      <c r="T431" s="130">
        <v>0</v>
      </c>
      <c r="U431" s="130">
        <v>0</v>
      </c>
      <c r="V431" s="130">
        <v>0</v>
      </c>
      <c r="W431" s="130">
        <v>0</v>
      </c>
      <c r="X431" s="130">
        <v>0</v>
      </c>
      <c r="Y431" s="94" t="s">
        <v>191</v>
      </c>
      <c r="Z431" s="94" t="s">
        <v>205</v>
      </c>
      <c r="AA431" s="94" t="s">
        <v>1469</v>
      </c>
    </row>
    <row r="432" spans="1:27" x14ac:dyDescent="0.25">
      <c r="A432" s="94" t="s">
        <v>1470</v>
      </c>
      <c r="B432" s="94" t="s">
        <v>1471</v>
      </c>
      <c r="C432" s="94"/>
      <c r="D432" s="130">
        <v>0</v>
      </c>
      <c r="E432" s="130">
        <v>0</v>
      </c>
      <c r="F432" s="130">
        <v>0</v>
      </c>
      <c r="G432" s="130">
        <v>0</v>
      </c>
      <c r="H432" s="130">
        <v>0</v>
      </c>
      <c r="I432" s="130">
        <v>0</v>
      </c>
      <c r="J432" s="130">
        <v>0</v>
      </c>
      <c r="K432" s="130">
        <v>0</v>
      </c>
      <c r="L432" s="130">
        <v>0</v>
      </c>
      <c r="M432" s="130">
        <v>0</v>
      </c>
      <c r="N432" s="130">
        <v>0</v>
      </c>
      <c r="O432" s="130">
        <v>0</v>
      </c>
      <c r="P432" s="130">
        <v>0</v>
      </c>
      <c r="Q432" s="130">
        <v>0</v>
      </c>
      <c r="R432" s="130">
        <v>0</v>
      </c>
      <c r="S432" s="130">
        <v>0</v>
      </c>
      <c r="T432" s="130">
        <v>0</v>
      </c>
      <c r="U432" s="130">
        <v>0</v>
      </c>
      <c r="V432" s="130">
        <v>0</v>
      </c>
      <c r="W432" s="130">
        <v>0</v>
      </c>
      <c r="X432" s="130">
        <v>0</v>
      </c>
      <c r="Y432" s="94" t="s">
        <v>191</v>
      </c>
      <c r="Z432" s="94" t="s">
        <v>212</v>
      </c>
      <c r="AA432" s="94" t="s">
        <v>1472</v>
      </c>
    </row>
    <row r="433" spans="1:27" x14ac:dyDescent="0.25">
      <c r="A433" s="94" t="s">
        <v>1473</v>
      </c>
      <c r="B433" s="94" t="s">
        <v>1474</v>
      </c>
      <c r="C433" s="94"/>
      <c r="D433" s="130">
        <v>0</v>
      </c>
      <c r="E433" s="130">
        <v>0</v>
      </c>
      <c r="F433" s="130">
        <v>0</v>
      </c>
      <c r="G433" s="130">
        <v>0</v>
      </c>
      <c r="H433" s="130">
        <v>0</v>
      </c>
      <c r="I433" s="130">
        <v>0</v>
      </c>
      <c r="J433" s="130">
        <v>0</v>
      </c>
      <c r="K433" s="130">
        <v>0</v>
      </c>
      <c r="L433" s="130">
        <v>0</v>
      </c>
      <c r="M433" s="130">
        <v>0</v>
      </c>
      <c r="N433" s="130">
        <v>103717</v>
      </c>
      <c r="O433" s="130">
        <v>0</v>
      </c>
      <c r="P433" s="130">
        <v>0</v>
      </c>
      <c r="Q433" s="130">
        <v>0</v>
      </c>
      <c r="R433" s="130">
        <v>0</v>
      </c>
      <c r="S433" s="130">
        <v>0</v>
      </c>
      <c r="T433" s="130">
        <v>0</v>
      </c>
      <c r="U433" s="130">
        <v>0</v>
      </c>
      <c r="V433" s="130">
        <v>0</v>
      </c>
      <c r="W433" s="130">
        <v>0</v>
      </c>
      <c r="X433" s="130">
        <v>0</v>
      </c>
      <c r="Y433" s="94" t="s">
        <v>191</v>
      </c>
      <c r="Z433" s="94" t="s">
        <v>212</v>
      </c>
      <c r="AA433" s="94" t="s">
        <v>1475</v>
      </c>
    </row>
    <row r="434" spans="1:27" x14ac:dyDescent="0.25">
      <c r="A434" s="94" t="s">
        <v>1476</v>
      </c>
      <c r="B434" s="94" t="s">
        <v>1477</v>
      </c>
      <c r="C434" s="94"/>
      <c r="D434" s="130">
        <v>0</v>
      </c>
      <c r="E434" s="130">
        <v>0</v>
      </c>
      <c r="F434" s="130">
        <v>0</v>
      </c>
      <c r="G434" s="130">
        <v>0</v>
      </c>
      <c r="H434" s="130">
        <v>0</v>
      </c>
      <c r="I434" s="130">
        <v>0</v>
      </c>
      <c r="J434" s="130">
        <v>0</v>
      </c>
      <c r="K434" s="130">
        <v>0</v>
      </c>
      <c r="L434" s="130">
        <v>0</v>
      </c>
      <c r="M434" s="130">
        <v>0</v>
      </c>
      <c r="N434" s="130">
        <v>164145</v>
      </c>
      <c r="O434" s="130">
        <v>45000</v>
      </c>
      <c r="P434" s="130">
        <v>0</v>
      </c>
      <c r="Q434" s="130">
        <v>0</v>
      </c>
      <c r="R434" s="130">
        <v>0</v>
      </c>
      <c r="S434" s="130">
        <v>0</v>
      </c>
      <c r="T434" s="130">
        <v>0</v>
      </c>
      <c r="U434" s="130">
        <v>0</v>
      </c>
      <c r="V434" s="130">
        <v>130000</v>
      </c>
      <c r="W434" s="130">
        <v>89000</v>
      </c>
      <c r="X434" s="130">
        <v>0</v>
      </c>
      <c r="Y434" s="94" t="s">
        <v>191</v>
      </c>
      <c r="Z434" s="94" t="s">
        <v>372</v>
      </c>
      <c r="AA434" s="94" t="s">
        <v>1478</v>
      </c>
    </row>
    <row r="435" spans="1:27" x14ac:dyDescent="0.25">
      <c r="A435" s="94" t="s">
        <v>1479</v>
      </c>
      <c r="B435" s="94" t="s">
        <v>1480</v>
      </c>
      <c r="C435" s="94"/>
      <c r="D435" s="130">
        <v>0</v>
      </c>
      <c r="E435" s="130">
        <v>0</v>
      </c>
      <c r="F435" s="130">
        <v>0</v>
      </c>
      <c r="G435" s="130">
        <v>0</v>
      </c>
      <c r="H435" s="130">
        <v>0</v>
      </c>
      <c r="I435" s="130">
        <v>0</v>
      </c>
      <c r="J435" s="130">
        <v>0</v>
      </c>
      <c r="K435" s="130">
        <v>0</v>
      </c>
      <c r="L435" s="130">
        <v>0</v>
      </c>
      <c r="M435" s="130">
        <v>0</v>
      </c>
      <c r="N435" s="130">
        <v>7590</v>
      </c>
      <c r="O435" s="130">
        <v>0</v>
      </c>
      <c r="P435" s="130">
        <v>0</v>
      </c>
      <c r="Q435" s="130">
        <v>0</v>
      </c>
      <c r="R435" s="130">
        <v>0</v>
      </c>
      <c r="S435" s="130">
        <v>0</v>
      </c>
      <c r="T435" s="130">
        <v>0</v>
      </c>
      <c r="U435" s="130">
        <v>0</v>
      </c>
      <c r="V435" s="130">
        <v>0</v>
      </c>
      <c r="W435" s="130">
        <v>4000</v>
      </c>
      <c r="X435" s="130">
        <v>0</v>
      </c>
      <c r="Y435" s="94" t="s">
        <v>191</v>
      </c>
      <c r="Z435" s="94" t="s">
        <v>249</v>
      </c>
      <c r="AA435" s="94" t="s">
        <v>1481</v>
      </c>
    </row>
    <row r="436" spans="1:27" x14ac:dyDescent="0.25">
      <c r="A436" s="94" t="s">
        <v>1482</v>
      </c>
      <c r="B436" s="94" t="s">
        <v>1483</v>
      </c>
      <c r="C436" s="94"/>
      <c r="D436" s="130">
        <v>0</v>
      </c>
      <c r="E436" s="130">
        <v>0</v>
      </c>
      <c r="F436" s="130">
        <v>0</v>
      </c>
      <c r="G436" s="130">
        <v>0</v>
      </c>
      <c r="H436" s="130">
        <v>0</v>
      </c>
      <c r="I436" s="130">
        <v>0</v>
      </c>
      <c r="J436" s="130">
        <v>126</v>
      </c>
      <c r="K436" s="130">
        <v>0</v>
      </c>
      <c r="L436" s="130">
        <v>0</v>
      </c>
      <c r="M436" s="130">
        <v>46</v>
      </c>
      <c r="N436" s="130">
        <v>298700</v>
      </c>
      <c r="O436" s="130">
        <v>39500</v>
      </c>
      <c r="P436" s="130">
        <v>0</v>
      </c>
      <c r="Q436" s="130">
        <v>0</v>
      </c>
      <c r="R436" s="130">
        <v>0</v>
      </c>
      <c r="S436" s="130">
        <v>0</v>
      </c>
      <c r="T436" s="130">
        <v>0</v>
      </c>
      <c r="U436" s="130">
        <v>59</v>
      </c>
      <c r="V436" s="130">
        <v>0</v>
      </c>
      <c r="W436" s="130">
        <v>27514</v>
      </c>
      <c r="X436" s="130">
        <v>9255</v>
      </c>
      <c r="Y436" s="94" t="s">
        <v>191</v>
      </c>
      <c r="Z436" s="94" t="s">
        <v>269</v>
      </c>
      <c r="AA436" s="94" t="s">
        <v>1484</v>
      </c>
    </row>
    <row r="437" spans="1:27" x14ac:dyDescent="0.25">
      <c r="A437" s="94" t="s">
        <v>1485</v>
      </c>
      <c r="B437" s="94" t="s">
        <v>1486</v>
      </c>
      <c r="C437" s="94"/>
      <c r="D437" s="130">
        <v>0</v>
      </c>
      <c r="E437" s="130">
        <v>0</v>
      </c>
      <c r="F437" s="130">
        <v>0</v>
      </c>
      <c r="G437" s="130">
        <v>0</v>
      </c>
      <c r="H437" s="130">
        <v>0</v>
      </c>
      <c r="I437" s="130">
        <v>0</v>
      </c>
      <c r="J437" s="130">
        <v>0</v>
      </c>
      <c r="K437" s="130">
        <v>0</v>
      </c>
      <c r="L437" s="130">
        <v>0</v>
      </c>
      <c r="M437" s="130">
        <v>0</v>
      </c>
      <c r="N437" s="130">
        <v>387247</v>
      </c>
      <c r="O437" s="130">
        <v>10000</v>
      </c>
      <c r="P437" s="130">
        <v>0</v>
      </c>
      <c r="Q437" s="130">
        <v>0</v>
      </c>
      <c r="R437" s="130">
        <v>0</v>
      </c>
      <c r="S437" s="130">
        <v>0</v>
      </c>
      <c r="T437" s="130">
        <v>0</v>
      </c>
      <c r="U437" s="130">
        <v>0</v>
      </c>
      <c r="V437" s="130">
        <v>0</v>
      </c>
      <c r="W437" s="130">
        <v>278137</v>
      </c>
      <c r="X437" s="130">
        <v>0</v>
      </c>
      <c r="Y437" s="94" t="s">
        <v>191</v>
      </c>
      <c r="Z437" s="94" t="s">
        <v>372</v>
      </c>
      <c r="AA437" s="94" t="s">
        <v>1487</v>
      </c>
    </row>
    <row r="438" spans="1:27" x14ac:dyDescent="0.25">
      <c r="A438" s="94" t="s">
        <v>1488</v>
      </c>
      <c r="B438" s="94" t="s">
        <v>1489</v>
      </c>
      <c r="C438" s="94"/>
      <c r="D438" s="130">
        <v>0</v>
      </c>
      <c r="E438" s="130">
        <v>0</v>
      </c>
      <c r="F438" s="130">
        <v>0</v>
      </c>
      <c r="G438" s="130">
        <v>0</v>
      </c>
      <c r="H438" s="130">
        <v>0</v>
      </c>
      <c r="I438" s="130">
        <v>0</v>
      </c>
      <c r="J438" s="130">
        <v>0</v>
      </c>
      <c r="K438" s="130">
        <v>0</v>
      </c>
      <c r="L438" s="130">
        <v>0</v>
      </c>
      <c r="M438" s="130">
        <v>0</v>
      </c>
      <c r="N438" s="130">
        <v>56909</v>
      </c>
      <c r="O438" s="130">
        <v>0</v>
      </c>
      <c r="P438" s="130">
        <v>0</v>
      </c>
      <c r="Q438" s="130">
        <v>0</v>
      </c>
      <c r="R438" s="130">
        <v>0</v>
      </c>
      <c r="S438" s="130">
        <v>0</v>
      </c>
      <c r="T438" s="130">
        <v>0</v>
      </c>
      <c r="U438" s="130">
        <v>0</v>
      </c>
      <c r="V438" s="130">
        <v>0</v>
      </c>
      <c r="W438" s="130">
        <v>93500</v>
      </c>
      <c r="X438" s="130">
        <v>247</v>
      </c>
      <c r="Y438" s="94" t="s">
        <v>191</v>
      </c>
      <c r="Z438" s="94" t="s">
        <v>212</v>
      </c>
      <c r="AA438" s="94" t="s">
        <v>1490</v>
      </c>
    </row>
    <row r="439" spans="1:27" x14ac:dyDescent="0.25">
      <c r="A439" s="94" t="s">
        <v>1491</v>
      </c>
      <c r="B439" s="94" t="s">
        <v>1492</v>
      </c>
      <c r="C439" s="94"/>
      <c r="D439" s="130">
        <v>0</v>
      </c>
      <c r="E439" s="130">
        <v>0</v>
      </c>
      <c r="F439" s="130">
        <v>0</v>
      </c>
      <c r="G439" s="130">
        <v>0</v>
      </c>
      <c r="H439" s="130">
        <v>0</v>
      </c>
      <c r="I439" s="130">
        <v>0</v>
      </c>
      <c r="J439" s="130">
        <v>0</v>
      </c>
      <c r="K439" s="130">
        <v>0</v>
      </c>
      <c r="L439" s="130">
        <v>0</v>
      </c>
      <c r="M439" s="130">
        <v>0</v>
      </c>
      <c r="N439" s="130">
        <v>15635</v>
      </c>
      <c r="O439" s="130">
        <v>0</v>
      </c>
      <c r="P439" s="130">
        <v>0</v>
      </c>
      <c r="Q439" s="130">
        <v>0</v>
      </c>
      <c r="R439" s="130">
        <v>0</v>
      </c>
      <c r="S439" s="130">
        <v>0</v>
      </c>
      <c r="T439" s="130">
        <v>0</v>
      </c>
      <c r="U439" s="130">
        <v>0</v>
      </c>
      <c r="V439" s="130">
        <v>0</v>
      </c>
      <c r="W439" s="130">
        <v>0</v>
      </c>
      <c r="X439" s="130">
        <v>0</v>
      </c>
      <c r="Y439" s="94" t="s">
        <v>191</v>
      </c>
      <c r="Z439" s="94" t="s">
        <v>249</v>
      </c>
      <c r="AA439" s="94" t="s">
        <v>1493</v>
      </c>
    </row>
    <row r="440" spans="1:27" x14ac:dyDescent="0.25">
      <c r="A440" s="94" t="s">
        <v>1494</v>
      </c>
      <c r="B440" s="94" t="s">
        <v>1495</v>
      </c>
      <c r="C440" s="94"/>
      <c r="D440" s="130">
        <v>8889</v>
      </c>
      <c r="E440" s="130">
        <v>0</v>
      </c>
      <c r="F440" s="130">
        <v>0</v>
      </c>
      <c r="G440" s="130">
        <v>0</v>
      </c>
      <c r="H440" s="130">
        <v>0</v>
      </c>
      <c r="I440" s="130">
        <v>0</v>
      </c>
      <c r="J440" s="130">
        <v>0</v>
      </c>
      <c r="K440" s="130">
        <v>0</v>
      </c>
      <c r="L440" s="130">
        <v>0</v>
      </c>
      <c r="M440" s="130">
        <v>0</v>
      </c>
      <c r="N440" s="130">
        <v>4500</v>
      </c>
      <c r="O440" s="130">
        <v>0</v>
      </c>
      <c r="P440" s="130">
        <v>0</v>
      </c>
      <c r="Q440" s="130">
        <v>0</v>
      </c>
      <c r="R440" s="130">
        <v>0</v>
      </c>
      <c r="S440" s="130">
        <v>0</v>
      </c>
      <c r="T440" s="130">
        <v>0</v>
      </c>
      <c r="U440" s="130">
        <v>0</v>
      </c>
      <c r="V440" s="130">
        <v>0</v>
      </c>
      <c r="W440" s="130">
        <v>0</v>
      </c>
      <c r="X440" s="130">
        <v>0</v>
      </c>
      <c r="Y440" s="94" t="s">
        <v>191</v>
      </c>
      <c r="Z440" s="94" t="s">
        <v>249</v>
      </c>
      <c r="AA440" s="94" t="s">
        <v>1496</v>
      </c>
    </row>
    <row r="441" spans="1:27" x14ac:dyDescent="0.25">
      <c r="A441" s="94" t="s">
        <v>1497</v>
      </c>
      <c r="B441" s="94" t="s">
        <v>1498</v>
      </c>
      <c r="C441" s="94"/>
      <c r="D441" s="130">
        <v>0</v>
      </c>
      <c r="E441" s="130">
        <v>0</v>
      </c>
      <c r="F441" s="130">
        <v>0</v>
      </c>
      <c r="G441" s="130">
        <v>0</v>
      </c>
      <c r="H441" s="130">
        <v>0</v>
      </c>
      <c r="I441" s="130">
        <v>0</v>
      </c>
      <c r="J441" s="130">
        <v>0</v>
      </c>
      <c r="K441" s="130">
        <v>0</v>
      </c>
      <c r="L441" s="130">
        <v>0</v>
      </c>
      <c r="M441" s="130">
        <v>0</v>
      </c>
      <c r="N441" s="130">
        <v>256921</v>
      </c>
      <c r="O441" s="130">
        <v>0</v>
      </c>
      <c r="P441" s="130">
        <v>0</v>
      </c>
      <c r="Q441" s="130">
        <v>0</v>
      </c>
      <c r="R441" s="130">
        <v>0</v>
      </c>
      <c r="S441" s="130">
        <v>10000</v>
      </c>
      <c r="T441" s="130">
        <v>0</v>
      </c>
      <c r="U441" s="130">
        <v>0</v>
      </c>
      <c r="V441" s="130">
        <v>15300</v>
      </c>
      <c r="W441" s="130">
        <v>2500</v>
      </c>
      <c r="X441" s="130">
        <v>17300</v>
      </c>
      <c r="Y441" s="94" t="s">
        <v>191</v>
      </c>
      <c r="Z441" s="94" t="s">
        <v>262</v>
      </c>
      <c r="AA441" s="94" t="s">
        <v>1499</v>
      </c>
    </row>
    <row r="442" spans="1:27" x14ac:dyDescent="0.25">
      <c r="A442" s="94" t="s">
        <v>1500</v>
      </c>
      <c r="B442" s="94" t="s">
        <v>1501</v>
      </c>
      <c r="C442" s="94"/>
      <c r="D442" s="130">
        <v>0</v>
      </c>
      <c r="E442" s="130">
        <v>0</v>
      </c>
      <c r="F442" s="130">
        <v>0</v>
      </c>
      <c r="G442" s="130">
        <v>0</v>
      </c>
      <c r="H442" s="130">
        <v>0</v>
      </c>
      <c r="I442" s="130">
        <v>0</v>
      </c>
      <c r="J442" s="130">
        <v>0</v>
      </c>
      <c r="K442" s="130">
        <v>0</v>
      </c>
      <c r="L442" s="130">
        <v>0</v>
      </c>
      <c r="M442" s="130">
        <v>0</v>
      </c>
      <c r="N442" s="130">
        <v>0</v>
      </c>
      <c r="O442" s="130">
        <v>0</v>
      </c>
      <c r="P442" s="130">
        <v>0</v>
      </c>
      <c r="Q442" s="130">
        <v>0</v>
      </c>
      <c r="R442" s="130">
        <v>0</v>
      </c>
      <c r="S442" s="130">
        <v>0</v>
      </c>
      <c r="T442" s="130">
        <v>0</v>
      </c>
      <c r="U442" s="130">
        <v>0</v>
      </c>
      <c r="V442" s="130">
        <v>0</v>
      </c>
      <c r="W442" s="130">
        <v>10000</v>
      </c>
      <c r="X442" s="130">
        <v>0</v>
      </c>
      <c r="Y442" s="94" t="s">
        <v>191</v>
      </c>
      <c r="Z442" s="94" t="s">
        <v>212</v>
      </c>
      <c r="AA442" s="94" t="s">
        <v>1502</v>
      </c>
    </row>
    <row r="443" spans="1:27" x14ac:dyDescent="0.25">
      <c r="A443" s="94" t="s">
        <v>1503</v>
      </c>
      <c r="B443" s="94" t="s">
        <v>1807</v>
      </c>
      <c r="C443" s="94"/>
      <c r="D443" s="130">
        <v>0</v>
      </c>
      <c r="E443" s="130">
        <v>0</v>
      </c>
      <c r="F443" s="130">
        <v>0</v>
      </c>
      <c r="G443" s="130">
        <v>150</v>
      </c>
      <c r="H443" s="130">
        <v>0</v>
      </c>
      <c r="I443" s="130">
        <v>0</v>
      </c>
      <c r="J443" s="130">
        <v>0</v>
      </c>
      <c r="K443" s="130">
        <v>0</v>
      </c>
      <c r="L443" s="130">
        <v>0</v>
      </c>
      <c r="M443" s="130">
        <v>1</v>
      </c>
      <c r="N443" s="130">
        <v>444083</v>
      </c>
      <c r="O443" s="130">
        <v>98000</v>
      </c>
      <c r="P443" s="130">
        <v>0</v>
      </c>
      <c r="Q443" s="130">
        <v>0</v>
      </c>
      <c r="R443" s="130">
        <v>0</v>
      </c>
      <c r="S443" s="130">
        <v>418</v>
      </c>
      <c r="T443" s="130">
        <v>10970</v>
      </c>
      <c r="U443" s="130">
        <v>0</v>
      </c>
      <c r="V443" s="130">
        <v>0</v>
      </c>
      <c r="W443" s="130">
        <v>0</v>
      </c>
      <c r="X443" s="130">
        <v>0</v>
      </c>
      <c r="Y443" s="94" t="s">
        <v>195</v>
      </c>
      <c r="Z443" s="94" t="s">
        <v>205</v>
      </c>
      <c r="AA443" s="94" t="s">
        <v>1505</v>
      </c>
    </row>
    <row r="444" spans="1:27" x14ac:dyDescent="0.25">
      <c r="A444" s="94" t="s">
        <v>1506</v>
      </c>
      <c r="B444" s="94" t="s">
        <v>1507</v>
      </c>
      <c r="C444" s="94"/>
      <c r="D444" s="130">
        <v>0</v>
      </c>
      <c r="E444" s="130">
        <v>0</v>
      </c>
      <c r="F444" s="130">
        <v>0</v>
      </c>
      <c r="G444" s="130">
        <v>0</v>
      </c>
      <c r="H444" s="130">
        <v>0</v>
      </c>
      <c r="I444" s="130">
        <v>0</v>
      </c>
      <c r="J444" s="130">
        <v>0</v>
      </c>
      <c r="K444" s="130">
        <v>0</v>
      </c>
      <c r="L444" s="130">
        <v>0</v>
      </c>
      <c r="M444" s="130">
        <v>0</v>
      </c>
      <c r="N444" s="130">
        <v>305504</v>
      </c>
      <c r="O444" s="130">
        <v>0</v>
      </c>
      <c r="P444" s="130">
        <v>0</v>
      </c>
      <c r="Q444" s="130">
        <v>30000</v>
      </c>
      <c r="R444" s="130">
        <v>0</v>
      </c>
      <c r="S444" s="130">
        <v>0</v>
      </c>
      <c r="T444" s="130">
        <v>0</v>
      </c>
      <c r="U444" s="130">
        <v>0</v>
      </c>
      <c r="V444" s="130">
        <v>0</v>
      </c>
      <c r="W444" s="130">
        <v>5000</v>
      </c>
      <c r="X444" s="130">
        <v>0</v>
      </c>
      <c r="Y444" s="94" t="s">
        <v>191</v>
      </c>
      <c r="Z444" s="94" t="s">
        <v>205</v>
      </c>
      <c r="AA444" s="94" t="s">
        <v>1508</v>
      </c>
    </row>
    <row r="445" spans="1:27" x14ac:dyDescent="0.25">
      <c r="A445" s="94" t="s">
        <v>1509</v>
      </c>
      <c r="B445" s="94" t="s">
        <v>1510</v>
      </c>
      <c r="C445" s="94"/>
      <c r="D445" s="130">
        <v>0</v>
      </c>
      <c r="E445" s="130">
        <v>0</v>
      </c>
      <c r="F445" s="130">
        <v>0</v>
      </c>
      <c r="G445" s="130">
        <v>0</v>
      </c>
      <c r="H445" s="130">
        <v>0</v>
      </c>
      <c r="I445" s="130">
        <v>0</v>
      </c>
      <c r="J445" s="130">
        <v>0</v>
      </c>
      <c r="K445" s="130">
        <v>149</v>
      </c>
      <c r="L445" s="130">
        <v>0</v>
      </c>
      <c r="M445" s="130">
        <v>0</v>
      </c>
      <c r="N445" s="130">
        <v>115655</v>
      </c>
      <c r="O445" s="130">
        <v>40000</v>
      </c>
      <c r="P445" s="130">
        <v>0</v>
      </c>
      <c r="Q445" s="130">
        <v>0</v>
      </c>
      <c r="R445" s="130">
        <v>0</v>
      </c>
      <c r="S445" s="130">
        <v>0</v>
      </c>
      <c r="T445" s="130">
        <v>0</v>
      </c>
      <c r="U445" s="130">
        <v>0</v>
      </c>
      <c r="V445" s="130">
        <v>0</v>
      </c>
      <c r="W445" s="130">
        <v>16500</v>
      </c>
      <c r="X445" s="130">
        <v>0</v>
      </c>
      <c r="Y445" s="94" t="s">
        <v>191</v>
      </c>
      <c r="Z445" s="94" t="s">
        <v>269</v>
      </c>
      <c r="AA445" s="94" t="s">
        <v>1511</v>
      </c>
    </row>
    <row r="446" spans="1:27" x14ac:dyDescent="0.25">
      <c r="A446" s="94" t="s">
        <v>1512</v>
      </c>
      <c r="B446" s="94" t="s">
        <v>1513</v>
      </c>
      <c r="C446" s="94"/>
      <c r="D446" s="130">
        <v>0</v>
      </c>
      <c r="E446" s="130">
        <v>0</v>
      </c>
      <c r="F446" s="130">
        <v>0</v>
      </c>
      <c r="G446" s="130">
        <v>0</v>
      </c>
      <c r="H446" s="130">
        <v>0</v>
      </c>
      <c r="I446" s="130">
        <v>0</v>
      </c>
      <c r="J446" s="130">
        <v>0</v>
      </c>
      <c r="K446" s="130">
        <v>0</v>
      </c>
      <c r="L446" s="130">
        <v>0</v>
      </c>
      <c r="M446" s="130">
        <v>0</v>
      </c>
      <c r="N446" s="130">
        <v>63060</v>
      </c>
      <c r="O446" s="130">
        <v>0</v>
      </c>
      <c r="P446" s="130">
        <v>0</v>
      </c>
      <c r="Q446" s="130">
        <v>0</v>
      </c>
      <c r="R446" s="130">
        <v>0</v>
      </c>
      <c r="S446" s="130">
        <v>0</v>
      </c>
      <c r="T446" s="130">
        <v>0</v>
      </c>
      <c r="U446" s="130">
        <v>0</v>
      </c>
      <c r="V446" s="130">
        <v>0</v>
      </c>
      <c r="W446" s="130">
        <v>0</v>
      </c>
      <c r="X446" s="130">
        <v>0</v>
      </c>
      <c r="Y446" s="94" t="s">
        <v>191</v>
      </c>
      <c r="Z446" s="94" t="s">
        <v>212</v>
      </c>
      <c r="AA446" s="94" t="s">
        <v>1514</v>
      </c>
    </row>
    <row r="447" spans="1:27" x14ac:dyDescent="0.25">
      <c r="A447" s="94" t="s">
        <v>1515</v>
      </c>
      <c r="B447" s="94" t="s">
        <v>1516</v>
      </c>
      <c r="C447" s="94"/>
      <c r="D447" s="130">
        <v>0</v>
      </c>
      <c r="E447" s="130">
        <v>0</v>
      </c>
      <c r="F447" s="130">
        <v>0</v>
      </c>
      <c r="G447" s="130">
        <v>0</v>
      </c>
      <c r="H447" s="130">
        <v>0</v>
      </c>
      <c r="I447" s="130">
        <v>0</v>
      </c>
      <c r="J447" s="130">
        <v>0</v>
      </c>
      <c r="K447" s="130">
        <v>0</v>
      </c>
      <c r="L447" s="130">
        <v>0</v>
      </c>
      <c r="M447" s="130">
        <v>0</v>
      </c>
      <c r="N447" s="130">
        <v>89066</v>
      </c>
      <c r="O447" s="130">
        <v>0</v>
      </c>
      <c r="P447" s="130">
        <v>0</v>
      </c>
      <c r="Q447" s="130">
        <v>0</v>
      </c>
      <c r="R447" s="130">
        <v>0</v>
      </c>
      <c r="S447" s="130">
        <v>0</v>
      </c>
      <c r="T447" s="130">
        <v>0</v>
      </c>
      <c r="U447" s="130">
        <v>0</v>
      </c>
      <c r="V447" s="130">
        <v>0</v>
      </c>
      <c r="W447" s="130">
        <v>0</v>
      </c>
      <c r="X447" s="130">
        <v>0</v>
      </c>
      <c r="Y447" s="94" t="s">
        <v>191</v>
      </c>
      <c r="Z447" s="94" t="s">
        <v>212</v>
      </c>
      <c r="AA447" s="94" t="s">
        <v>1517</v>
      </c>
    </row>
    <row r="448" spans="1:27" x14ac:dyDescent="0.25">
      <c r="A448" s="94" t="s">
        <v>1518</v>
      </c>
      <c r="B448" s="94" t="s">
        <v>1519</v>
      </c>
      <c r="C448" s="94"/>
      <c r="D448" s="130">
        <v>0</v>
      </c>
      <c r="E448" s="130">
        <v>0</v>
      </c>
      <c r="F448" s="130">
        <v>0</v>
      </c>
      <c r="G448" s="130">
        <v>0</v>
      </c>
      <c r="H448" s="130">
        <v>0</v>
      </c>
      <c r="I448" s="130">
        <v>0</v>
      </c>
      <c r="J448" s="130">
        <v>0</v>
      </c>
      <c r="K448" s="130">
        <v>0</v>
      </c>
      <c r="L448" s="130">
        <v>0</v>
      </c>
      <c r="M448" s="130">
        <v>0</v>
      </c>
      <c r="N448" s="130">
        <v>0</v>
      </c>
      <c r="O448" s="130">
        <v>0</v>
      </c>
      <c r="P448" s="130">
        <v>0</v>
      </c>
      <c r="Q448" s="130">
        <v>0</v>
      </c>
      <c r="R448" s="130">
        <v>0</v>
      </c>
      <c r="S448" s="130">
        <v>0</v>
      </c>
      <c r="T448" s="130">
        <v>0</v>
      </c>
      <c r="U448" s="130">
        <v>0</v>
      </c>
      <c r="V448" s="130">
        <v>0</v>
      </c>
      <c r="W448" s="130">
        <v>0</v>
      </c>
      <c r="X448" s="130">
        <v>0</v>
      </c>
      <c r="Y448" s="94" t="s">
        <v>191</v>
      </c>
      <c r="Z448" s="94" t="s">
        <v>249</v>
      </c>
      <c r="AA448" s="94" t="s">
        <v>1520</v>
      </c>
    </row>
    <row r="449" spans="1:27" x14ac:dyDescent="0.25">
      <c r="A449" s="94" t="s">
        <v>1521</v>
      </c>
      <c r="B449" s="94" t="s">
        <v>1522</v>
      </c>
      <c r="C449" s="94"/>
      <c r="D449" s="130">
        <v>0</v>
      </c>
      <c r="E449" s="130">
        <v>0</v>
      </c>
      <c r="F449" s="130">
        <v>0</v>
      </c>
      <c r="G449" s="130">
        <v>0</v>
      </c>
      <c r="H449" s="130">
        <v>0</v>
      </c>
      <c r="I449" s="130">
        <v>0</v>
      </c>
      <c r="J449" s="130">
        <v>0</v>
      </c>
      <c r="K449" s="130">
        <v>0</v>
      </c>
      <c r="L449" s="130">
        <v>0</v>
      </c>
      <c r="M449" s="130">
        <v>0</v>
      </c>
      <c r="N449" s="130">
        <v>0</v>
      </c>
      <c r="O449" s="130">
        <v>0</v>
      </c>
      <c r="P449" s="130">
        <v>0</v>
      </c>
      <c r="Q449" s="130">
        <v>0</v>
      </c>
      <c r="R449" s="130">
        <v>0</v>
      </c>
      <c r="S449" s="130">
        <v>0</v>
      </c>
      <c r="T449" s="130">
        <v>0</v>
      </c>
      <c r="U449" s="130">
        <v>0</v>
      </c>
      <c r="V449" s="130">
        <v>0</v>
      </c>
      <c r="W449" s="130">
        <v>0</v>
      </c>
      <c r="X449" s="130">
        <v>0</v>
      </c>
      <c r="Y449" s="94" t="s">
        <v>191</v>
      </c>
      <c r="Z449" s="94" t="s">
        <v>212</v>
      </c>
      <c r="AA449" s="94" t="s">
        <v>1523</v>
      </c>
    </row>
    <row r="450" spans="1:27" x14ac:dyDescent="0.25">
      <c r="A450" s="94" t="s">
        <v>1524</v>
      </c>
      <c r="B450" s="94" t="s">
        <v>1525</v>
      </c>
      <c r="C450" s="94"/>
      <c r="D450" s="130">
        <v>0</v>
      </c>
      <c r="E450" s="130">
        <v>0</v>
      </c>
      <c r="F450" s="130">
        <v>3000</v>
      </c>
      <c r="G450" s="130">
        <v>0</v>
      </c>
      <c r="H450" s="130">
        <v>0</v>
      </c>
      <c r="I450" s="130">
        <v>0</v>
      </c>
      <c r="J450" s="130">
        <v>0</v>
      </c>
      <c r="K450" s="130">
        <v>48</v>
      </c>
      <c r="L450" s="130">
        <v>0</v>
      </c>
      <c r="M450" s="130">
        <v>0</v>
      </c>
      <c r="N450" s="130">
        <v>171976</v>
      </c>
      <c r="O450" s="130">
        <v>25000</v>
      </c>
      <c r="P450" s="130">
        <v>0</v>
      </c>
      <c r="Q450" s="130">
        <v>0</v>
      </c>
      <c r="R450" s="130">
        <v>0</v>
      </c>
      <c r="S450" s="130">
        <v>0</v>
      </c>
      <c r="T450" s="130">
        <v>0</v>
      </c>
      <c r="U450" s="130">
        <v>0</v>
      </c>
      <c r="V450" s="130">
        <v>15000</v>
      </c>
      <c r="W450" s="130">
        <v>56000</v>
      </c>
      <c r="X450" s="130">
        <v>0</v>
      </c>
      <c r="Y450" s="94" t="s">
        <v>191</v>
      </c>
      <c r="Z450" s="94" t="s">
        <v>205</v>
      </c>
      <c r="AA450" s="94" t="s">
        <v>1526</v>
      </c>
    </row>
    <row r="451" spans="1:27" x14ac:dyDescent="0.25">
      <c r="A451" s="94" t="s">
        <v>1527</v>
      </c>
      <c r="B451" s="94" t="s">
        <v>1528</v>
      </c>
      <c r="C451" s="94"/>
      <c r="D451" s="130">
        <v>0</v>
      </c>
      <c r="E451" s="130">
        <v>0</v>
      </c>
      <c r="F451" s="130">
        <v>0</v>
      </c>
      <c r="G451" s="130">
        <v>0</v>
      </c>
      <c r="H451" s="130">
        <v>0</v>
      </c>
      <c r="I451" s="130">
        <v>0</v>
      </c>
      <c r="J451" s="130">
        <v>0</v>
      </c>
      <c r="K451" s="130">
        <v>0</v>
      </c>
      <c r="L451" s="130">
        <v>0</v>
      </c>
      <c r="M451" s="130">
        <v>0</v>
      </c>
      <c r="N451" s="130">
        <v>41536</v>
      </c>
      <c r="O451" s="130">
        <v>0</v>
      </c>
      <c r="P451" s="130">
        <v>0</v>
      </c>
      <c r="Q451" s="130">
        <v>0</v>
      </c>
      <c r="R451" s="130">
        <v>0</v>
      </c>
      <c r="S451" s="130">
        <v>0</v>
      </c>
      <c r="T451" s="130">
        <v>0</v>
      </c>
      <c r="U451" s="130">
        <v>0</v>
      </c>
      <c r="V451" s="130">
        <v>0</v>
      </c>
      <c r="W451" s="130">
        <v>0</v>
      </c>
      <c r="X451" s="130">
        <v>0</v>
      </c>
      <c r="Y451" s="94" t="s">
        <v>191</v>
      </c>
      <c r="Z451" s="94" t="s">
        <v>212</v>
      </c>
      <c r="AA451" s="94" t="s">
        <v>1529</v>
      </c>
    </row>
    <row r="452" spans="1:27" x14ac:dyDescent="0.25">
      <c r="A452" s="94" t="s">
        <v>1530</v>
      </c>
      <c r="B452" s="94" t="s">
        <v>1531</v>
      </c>
      <c r="C452" s="94"/>
      <c r="D452" s="130">
        <v>0</v>
      </c>
      <c r="E452" s="130">
        <v>0</v>
      </c>
      <c r="F452" s="130">
        <v>0</v>
      </c>
      <c r="G452" s="130">
        <v>0</v>
      </c>
      <c r="H452" s="130">
        <v>0</v>
      </c>
      <c r="I452" s="130">
        <v>0</v>
      </c>
      <c r="J452" s="130">
        <v>0</v>
      </c>
      <c r="K452" s="130">
        <v>0</v>
      </c>
      <c r="L452" s="130">
        <v>0</v>
      </c>
      <c r="M452" s="130">
        <v>0</v>
      </c>
      <c r="N452" s="130">
        <v>7450</v>
      </c>
      <c r="O452" s="130">
        <v>0</v>
      </c>
      <c r="P452" s="130">
        <v>0</v>
      </c>
      <c r="Q452" s="130">
        <v>0</v>
      </c>
      <c r="R452" s="130">
        <v>0</v>
      </c>
      <c r="S452" s="130">
        <v>0</v>
      </c>
      <c r="T452" s="130">
        <v>0</v>
      </c>
      <c r="U452" s="130">
        <v>0</v>
      </c>
      <c r="V452" s="130">
        <v>0</v>
      </c>
      <c r="W452" s="130">
        <v>0</v>
      </c>
      <c r="X452" s="130">
        <v>0</v>
      </c>
      <c r="Y452" s="94" t="s">
        <v>191</v>
      </c>
      <c r="Z452" s="94" t="s">
        <v>212</v>
      </c>
      <c r="AA452" s="94" t="s">
        <v>1532</v>
      </c>
    </row>
    <row r="453" spans="1:27" x14ac:dyDescent="0.25">
      <c r="A453" s="94" t="s">
        <v>1533</v>
      </c>
      <c r="B453" s="94" t="s">
        <v>1534</v>
      </c>
      <c r="C453" s="94"/>
      <c r="D453" s="130">
        <v>0</v>
      </c>
      <c r="E453" s="130">
        <v>0</v>
      </c>
      <c r="F453" s="130">
        <v>0</v>
      </c>
      <c r="G453" s="130">
        <v>0</v>
      </c>
      <c r="H453" s="130">
        <v>0</v>
      </c>
      <c r="I453" s="130">
        <v>0</v>
      </c>
      <c r="J453" s="130">
        <v>0</v>
      </c>
      <c r="K453" s="130">
        <v>0</v>
      </c>
      <c r="L453" s="130">
        <v>0</v>
      </c>
      <c r="M453" s="130">
        <v>0</v>
      </c>
      <c r="N453" s="130">
        <v>14000</v>
      </c>
      <c r="O453" s="130">
        <v>0</v>
      </c>
      <c r="P453" s="130">
        <v>0</v>
      </c>
      <c r="Q453" s="130">
        <v>0</v>
      </c>
      <c r="R453" s="130">
        <v>0</v>
      </c>
      <c r="S453" s="130">
        <v>0</v>
      </c>
      <c r="T453" s="130">
        <v>0</v>
      </c>
      <c r="U453" s="130">
        <v>0</v>
      </c>
      <c r="V453" s="130">
        <v>0</v>
      </c>
      <c r="W453" s="130">
        <v>14000</v>
      </c>
      <c r="X453" s="130">
        <v>0</v>
      </c>
      <c r="Y453" s="94" t="s">
        <v>191</v>
      </c>
      <c r="Z453" s="94" t="s">
        <v>212</v>
      </c>
      <c r="AA453" s="94" t="s">
        <v>1535</v>
      </c>
    </row>
    <row r="454" spans="1:27" x14ac:dyDescent="0.25">
      <c r="A454" s="94" t="s">
        <v>1536</v>
      </c>
      <c r="B454" s="94" t="s">
        <v>1537</v>
      </c>
      <c r="C454" s="94"/>
      <c r="D454" s="130">
        <v>0</v>
      </c>
      <c r="E454" s="130">
        <v>0</v>
      </c>
      <c r="F454" s="130">
        <v>0</v>
      </c>
      <c r="G454" s="130">
        <v>0</v>
      </c>
      <c r="H454" s="130">
        <v>0</v>
      </c>
      <c r="I454" s="130">
        <v>0</v>
      </c>
      <c r="J454" s="130">
        <v>0</v>
      </c>
      <c r="K454" s="130">
        <v>0</v>
      </c>
      <c r="L454" s="130">
        <v>0</v>
      </c>
      <c r="M454" s="130">
        <v>0</v>
      </c>
      <c r="N454" s="130">
        <v>47178</v>
      </c>
      <c r="O454" s="130">
        <v>3500</v>
      </c>
      <c r="P454" s="130">
        <v>0</v>
      </c>
      <c r="Q454" s="130">
        <v>0</v>
      </c>
      <c r="R454" s="130">
        <v>0</v>
      </c>
      <c r="S454" s="130">
        <v>0</v>
      </c>
      <c r="T454" s="130">
        <v>0</v>
      </c>
      <c r="U454" s="130">
        <v>0</v>
      </c>
      <c r="V454" s="130">
        <v>0</v>
      </c>
      <c r="W454" s="130">
        <v>0</v>
      </c>
      <c r="X454" s="130">
        <v>0</v>
      </c>
      <c r="Y454" s="94" t="s">
        <v>191</v>
      </c>
      <c r="Z454" s="94" t="s">
        <v>249</v>
      </c>
      <c r="AA454" s="94" t="s">
        <v>1538</v>
      </c>
    </row>
    <row r="455" spans="1:27" x14ac:dyDescent="0.25">
      <c r="A455" s="94" t="s">
        <v>1539</v>
      </c>
      <c r="B455" s="94" t="s">
        <v>1540</v>
      </c>
      <c r="C455" s="94"/>
      <c r="D455" s="130">
        <v>0</v>
      </c>
      <c r="E455" s="130">
        <v>0</v>
      </c>
      <c r="F455" s="130">
        <v>0</v>
      </c>
      <c r="G455" s="130">
        <v>0</v>
      </c>
      <c r="H455" s="130">
        <v>0</v>
      </c>
      <c r="I455" s="130">
        <v>0</v>
      </c>
      <c r="J455" s="130">
        <v>0</v>
      </c>
      <c r="K455" s="130">
        <v>0</v>
      </c>
      <c r="L455" s="130">
        <v>0</v>
      </c>
      <c r="M455" s="130">
        <v>0</v>
      </c>
      <c r="N455" s="130">
        <v>24655</v>
      </c>
      <c r="O455" s="130">
        <v>0</v>
      </c>
      <c r="P455" s="130">
        <v>0</v>
      </c>
      <c r="Q455" s="130">
        <v>0</v>
      </c>
      <c r="R455" s="130">
        <v>26</v>
      </c>
      <c r="S455" s="130">
        <v>0</v>
      </c>
      <c r="T455" s="130">
        <v>0</v>
      </c>
      <c r="U455" s="130">
        <v>0</v>
      </c>
      <c r="V455" s="130">
        <v>4500</v>
      </c>
      <c r="W455" s="130">
        <v>0</v>
      </c>
      <c r="X455" s="130">
        <v>0</v>
      </c>
      <c r="Y455" s="94" t="s">
        <v>191</v>
      </c>
      <c r="Z455" s="94" t="s">
        <v>212</v>
      </c>
      <c r="AA455" s="94" t="s">
        <v>1541</v>
      </c>
    </row>
    <row r="456" spans="1:27" x14ac:dyDescent="0.25">
      <c r="A456" s="94" t="s">
        <v>1542</v>
      </c>
      <c r="B456" s="94" t="s">
        <v>1543</v>
      </c>
      <c r="C456" s="94"/>
      <c r="D456" s="130">
        <v>0</v>
      </c>
      <c r="E456" s="130">
        <v>0</v>
      </c>
      <c r="F456" s="130">
        <v>0</v>
      </c>
      <c r="G456" s="130">
        <v>0</v>
      </c>
      <c r="H456" s="130">
        <v>0</v>
      </c>
      <c r="I456" s="130">
        <v>0</v>
      </c>
      <c r="J456" s="130">
        <v>0</v>
      </c>
      <c r="K456" s="130">
        <v>0</v>
      </c>
      <c r="L456" s="130">
        <v>0</v>
      </c>
      <c r="M456" s="130">
        <v>0</v>
      </c>
      <c r="N456" s="130">
        <v>123</v>
      </c>
      <c r="O456" s="130">
        <v>0</v>
      </c>
      <c r="P456" s="130">
        <v>0</v>
      </c>
      <c r="Q456" s="130">
        <v>0</v>
      </c>
      <c r="R456" s="130">
        <v>0</v>
      </c>
      <c r="S456" s="130">
        <v>0</v>
      </c>
      <c r="T456" s="130">
        <v>0</v>
      </c>
      <c r="U456" s="130">
        <v>0</v>
      </c>
      <c r="V456" s="130">
        <v>0</v>
      </c>
      <c r="W456" s="130">
        <v>0</v>
      </c>
      <c r="X456" s="130">
        <v>0</v>
      </c>
      <c r="Y456" s="94" t="s">
        <v>191</v>
      </c>
      <c r="Z456" s="94" t="s">
        <v>249</v>
      </c>
      <c r="AA456" s="94" t="s">
        <v>1544</v>
      </c>
    </row>
    <row r="457" spans="1:27" x14ac:dyDescent="0.25">
      <c r="A457" s="94" t="s">
        <v>1545</v>
      </c>
      <c r="B457" s="94" t="s">
        <v>1546</v>
      </c>
      <c r="C457" s="94"/>
      <c r="D457" s="130">
        <v>0</v>
      </c>
      <c r="E457" s="130">
        <v>0</v>
      </c>
      <c r="F457" s="130">
        <v>0</v>
      </c>
      <c r="G457" s="130">
        <v>0</v>
      </c>
      <c r="H457" s="130">
        <v>0</v>
      </c>
      <c r="I457" s="130">
        <v>0</v>
      </c>
      <c r="J457" s="130">
        <v>0</v>
      </c>
      <c r="K457" s="130">
        <v>0</v>
      </c>
      <c r="L457" s="130">
        <v>0</v>
      </c>
      <c r="M457" s="130">
        <v>0</v>
      </c>
      <c r="N457" s="130">
        <v>16000</v>
      </c>
      <c r="O457" s="130">
        <v>0</v>
      </c>
      <c r="P457" s="130">
        <v>0</v>
      </c>
      <c r="Q457" s="130">
        <v>611</v>
      </c>
      <c r="R457" s="130">
        <v>0</v>
      </c>
      <c r="S457" s="130">
        <v>0</v>
      </c>
      <c r="T457" s="130">
        <v>0</v>
      </c>
      <c r="U457" s="130">
        <v>0</v>
      </c>
      <c r="V457" s="130">
        <v>0</v>
      </c>
      <c r="W457" s="130">
        <v>0</v>
      </c>
      <c r="X457" s="130">
        <v>0</v>
      </c>
      <c r="Y457" s="94" t="s">
        <v>191</v>
      </c>
      <c r="Z457" s="94" t="s">
        <v>212</v>
      </c>
      <c r="AA457" s="94" t="s">
        <v>1547</v>
      </c>
    </row>
    <row r="458" spans="1:27" x14ac:dyDescent="0.25">
      <c r="A458" s="94" t="s">
        <v>1548</v>
      </c>
      <c r="B458" s="94" t="s">
        <v>1549</v>
      </c>
      <c r="C458" s="94"/>
      <c r="D458" s="130">
        <v>0</v>
      </c>
      <c r="E458" s="130">
        <v>0</v>
      </c>
      <c r="F458" s="130">
        <v>0</v>
      </c>
      <c r="G458" s="130">
        <v>0</v>
      </c>
      <c r="H458" s="130">
        <v>0</v>
      </c>
      <c r="I458" s="130">
        <v>0</v>
      </c>
      <c r="J458" s="130">
        <v>0</v>
      </c>
      <c r="K458" s="130">
        <v>0</v>
      </c>
      <c r="L458" s="130">
        <v>0</v>
      </c>
      <c r="M458" s="130">
        <v>0</v>
      </c>
      <c r="N458" s="130">
        <v>160289</v>
      </c>
      <c r="O458" s="130">
        <v>29000</v>
      </c>
      <c r="P458" s="130">
        <v>0</v>
      </c>
      <c r="Q458" s="130">
        <v>0</v>
      </c>
      <c r="R458" s="130">
        <v>0</v>
      </c>
      <c r="S458" s="130">
        <v>0</v>
      </c>
      <c r="T458" s="130">
        <v>0</v>
      </c>
      <c r="U458" s="130">
        <v>0</v>
      </c>
      <c r="V458" s="130">
        <v>0</v>
      </c>
      <c r="W458" s="130">
        <v>984900</v>
      </c>
      <c r="X458" s="130">
        <v>55000</v>
      </c>
      <c r="Y458" s="94" t="s">
        <v>191</v>
      </c>
      <c r="Z458" s="94" t="s">
        <v>205</v>
      </c>
      <c r="AA458" s="94" t="s">
        <v>1550</v>
      </c>
    </row>
    <row r="459" spans="1:27" x14ac:dyDescent="0.25">
      <c r="A459" s="94" t="s">
        <v>1551</v>
      </c>
      <c r="B459" s="94" t="s">
        <v>1552</v>
      </c>
      <c r="C459" s="94"/>
      <c r="D459" s="130">
        <v>0</v>
      </c>
      <c r="E459" s="130">
        <v>0</v>
      </c>
      <c r="F459" s="130">
        <v>0</v>
      </c>
      <c r="G459" s="130">
        <v>0</v>
      </c>
      <c r="H459" s="130">
        <v>0</v>
      </c>
      <c r="I459" s="130">
        <v>0</v>
      </c>
      <c r="J459" s="130">
        <v>0</v>
      </c>
      <c r="K459" s="130">
        <v>0</v>
      </c>
      <c r="L459" s="130">
        <v>0</v>
      </c>
      <c r="M459" s="130">
        <v>0</v>
      </c>
      <c r="N459" s="130">
        <v>0</v>
      </c>
      <c r="O459" s="130">
        <v>0</v>
      </c>
      <c r="P459" s="130">
        <v>0</v>
      </c>
      <c r="Q459" s="130">
        <v>0</v>
      </c>
      <c r="R459" s="130">
        <v>0</v>
      </c>
      <c r="S459" s="130">
        <v>0</v>
      </c>
      <c r="T459" s="130">
        <v>0</v>
      </c>
      <c r="U459" s="130">
        <v>0</v>
      </c>
      <c r="V459" s="130">
        <v>0</v>
      </c>
      <c r="W459" s="130">
        <v>0</v>
      </c>
      <c r="X459" s="130">
        <v>0</v>
      </c>
      <c r="Y459" s="94" t="s">
        <v>191</v>
      </c>
      <c r="Z459" s="94" t="s">
        <v>212</v>
      </c>
      <c r="AA459" s="94" t="s">
        <v>1553</v>
      </c>
    </row>
    <row r="460" spans="1:27" x14ac:dyDescent="0.25">
      <c r="A460" s="94" t="s">
        <v>1554</v>
      </c>
      <c r="B460" s="94" t="s">
        <v>1555</v>
      </c>
      <c r="C460" s="94"/>
      <c r="D460" s="130">
        <v>0</v>
      </c>
      <c r="E460" s="130">
        <v>0</v>
      </c>
      <c r="F460" s="130">
        <v>0</v>
      </c>
      <c r="G460" s="130">
        <v>0</v>
      </c>
      <c r="H460" s="130">
        <v>0</v>
      </c>
      <c r="I460" s="130">
        <v>0</v>
      </c>
      <c r="J460" s="130">
        <v>0</v>
      </c>
      <c r="K460" s="130">
        <v>0</v>
      </c>
      <c r="L460" s="130">
        <v>0</v>
      </c>
      <c r="M460" s="130">
        <v>0</v>
      </c>
      <c r="N460" s="130">
        <v>304546</v>
      </c>
      <c r="O460" s="130">
        <v>10000</v>
      </c>
      <c r="P460" s="130">
        <v>0</v>
      </c>
      <c r="Q460" s="130">
        <v>0</v>
      </c>
      <c r="R460" s="130">
        <v>0</v>
      </c>
      <c r="S460" s="130">
        <v>0</v>
      </c>
      <c r="T460" s="130">
        <v>0</v>
      </c>
      <c r="U460" s="130">
        <v>0</v>
      </c>
      <c r="V460" s="130">
        <v>0</v>
      </c>
      <c r="W460" s="130">
        <v>0</v>
      </c>
      <c r="X460" s="130">
        <v>0</v>
      </c>
      <c r="Y460" s="94" t="s">
        <v>191</v>
      </c>
      <c r="Z460" s="94" t="s">
        <v>205</v>
      </c>
      <c r="AA460" s="94" t="s">
        <v>1556</v>
      </c>
    </row>
    <row r="461" spans="1:27" x14ac:dyDescent="0.25">
      <c r="A461" s="94" t="s">
        <v>1557</v>
      </c>
      <c r="B461" s="94" t="s">
        <v>1808</v>
      </c>
      <c r="C461" s="94"/>
      <c r="D461" s="130">
        <v>0</v>
      </c>
      <c r="E461" s="130">
        <v>0</v>
      </c>
      <c r="F461" s="130">
        <v>0</v>
      </c>
      <c r="G461" s="130">
        <v>0</v>
      </c>
      <c r="H461" s="130">
        <v>0</v>
      </c>
      <c r="I461" s="130">
        <v>0</v>
      </c>
      <c r="J461" s="130">
        <v>0</v>
      </c>
      <c r="K461" s="130">
        <v>0</v>
      </c>
      <c r="L461" s="130">
        <v>0</v>
      </c>
      <c r="M461" s="130">
        <v>0</v>
      </c>
      <c r="N461" s="130">
        <v>72929</v>
      </c>
      <c r="O461" s="130">
        <v>46000</v>
      </c>
      <c r="P461" s="130">
        <v>0</v>
      </c>
      <c r="Q461" s="130">
        <v>1026</v>
      </c>
      <c r="R461" s="130">
        <v>0</v>
      </c>
      <c r="S461" s="130">
        <v>0</v>
      </c>
      <c r="T461" s="130">
        <v>0</v>
      </c>
      <c r="U461" s="130">
        <v>1500</v>
      </c>
      <c r="V461" s="130">
        <v>0</v>
      </c>
      <c r="W461" s="130">
        <v>0</v>
      </c>
      <c r="X461" s="130">
        <v>0</v>
      </c>
      <c r="Y461" s="94" t="s">
        <v>195</v>
      </c>
      <c r="Z461" s="94" t="s">
        <v>205</v>
      </c>
      <c r="AA461" s="94" t="s">
        <v>1559</v>
      </c>
    </row>
    <row r="462" spans="1:27" x14ac:dyDescent="0.25">
      <c r="A462" s="94" t="s">
        <v>1560</v>
      </c>
      <c r="B462" s="94" t="s">
        <v>1561</v>
      </c>
      <c r="C462" s="94"/>
      <c r="D462" s="130">
        <v>0</v>
      </c>
      <c r="E462" s="130">
        <v>0</v>
      </c>
      <c r="F462" s="130">
        <v>0</v>
      </c>
      <c r="G462" s="130">
        <v>0</v>
      </c>
      <c r="H462" s="130">
        <v>0</v>
      </c>
      <c r="I462" s="130">
        <v>0</v>
      </c>
      <c r="J462" s="130">
        <v>0</v>
      </c>
      <c r="K462" s="130">
        <v>0</v>
      </c>
      <c r="L462" s="130">
        <v>0</v>
      </c>
      <c r="M462" s="130">
        <v>0</v>
      </c>
      <c r="N462" s="130">
        <v>952</v>
      </c>
      <c r="O462" s="130">
        <v>0</v>
      </c>
      <c r="P462" s="130">
        <v>0</v>
      </c>
      <c r="Q462" s="130">
        <v>0</v>
      </c>
      <c r="R462" s="130">
        <v>0</v>
      </c>
      <c r="S462" s="130">
        <v>12</v>
      </c>
      <c r="T462" s="130">
        <v>0</v>
      </c>
      <c r="U462" s="130">
        <v>0</v>
      </c>
      <c r="V462" s="130">
        <v>0</v>
      </c>
      <c r="W462" s="130">
        <v>0</v>
      </c>
      <c r="X462" s="130">
        <v>0</v>
      </c>
      <c r="Y462" s="94" t="s">
        <v>191</v>
      </c>
      <c r="Z462" s="94" t="s">
        <v>212</v>
      </c>
      <c r="AA462" s="94" t="s">
        <v>1562</v>
      </c>
    </row>
    <row r="463" spans="1:27" x14ac:dyDescent="0.25">
      <c r="A463" s="94" t="s">
        <v>1563</v>
      </c>
      <c r="B463" s="94" t="s">
        <v>1564</v>
      </c>
      <c r="C463" s="94"/>
      <c r="D463" s="130">
        <v>0</v>
      </c>
      <c r="E463" s="130">
        <v>0</v>
      </c>
      <c r="F463" s="130">
        <v>0</v>
      </c>
      <c r="G463" s="130">
        <v>0</v>
      </c>
      <c r="H463" s="130">
        <v>0</v>
      </c>
      <c r="I463" s="130">
        <v>0</v>
      </c>
      <c r="J463" s="130">
        <v>0</v>
      </c>
      <c r="K463" s="130">
        <v>0</v>
      </c>
      <c r="L463" s="130">
        <v>0</v>
      </c>
      <c r="M463" s="130">
        <v>0</v>
      </c>
      <c r="N463" s="130">
        <v>55793</v>
      </c>
      <c r="O463" s="130">
        <v>17500</v>
      </c>
      <c r="P463" s="130">
        <v>0</v>
      </c>
      <c r="Q463" s="130">
        <v>0</v>
      </c>
      <c r="R463" s="130">
        <v>0</v>
      </c>
      <c r="S463" s="130">
        <v>0</v>
      </c>
      <c r="T463" s="130">
        <v>0</v>
      </c>
      <c r="U463" s="130">
        <v>0</v>
      </c>
      <c r="V463" s="130">
        <v>0</v>
      </c>
      <c r="W463" s="130">
        <v>0</v>
      </c>
      <c r="X463" s="130">
        <v>0</v>
      </c>
      <c r="Y463" s="94" t="s">
        <v>191</v>
      </c>
      <c r="Z463" s="94" t="s">
        <v>406</v>
      </c>
      <c r="AA463" s="94" t="s">
        <v>1565</v>
      </c>
    </row>
    <row r="464" spans="1:27" x14ac:dyDescent="0.25">
      <c r="A464" s="94" t="s">
        <v>1566</v>
      </c>
      <c r="B464" s="94" t="s">
        <v>1567</v>
      </c>
      <c r="C464" s="94"/>
      <c r="D464" s="130">
        <v>0</v>
      </c>
      <c r="E464" s="130">
        <v>0</v>
      </c>
      <c r="F464" s="130">
        <v>0</v>
      </c>
      <c r="G464" s="130">
        <v>0</v>
      </c>
      <c r="H464" s="130">
        <v>0</v>
      </c>
      <c r="I464" s="130">
        <v>0</v>
      </c>
      <c r="J464" s="130">
        <v>0</v>
      </c>
      <c r="K464" s="130">
        <v>0</v>
      </c>
      <c r="L464" s="130">
        <v>0</v>
      </c>
      <c r="M464" s="130">
        <v>0</v>
      </c>
      <c r="N464" s="130">
        <v>180948</v>
      </c>
      <c r="O464" s="130">
        <v>34641</v>
      </c>
      <c r="P464" s="130">
        <v>0</v>
      </c>
      <c r="Q464" s="130">
        <v>0</v>
      </c>
      <c r="R464" s="130">
        <v>0</v>
      </c>
      <c r="S464" s="130">
        <v>0</v>
      </c>
      <c r="T464" s="130">
        <v>0</v>
      </c>
      <c r="U464" s="130">
        <v>0</v>
      </c>
      <c r="V464" s="130">
        <v>0</v>
      </c>
      <c r="W464" s="130">
        <v>0</v>
      </c>
      <c r="X464" s="130">
        <v>5000</v>
      </c>
      <c r="Y464" s="94" t="s">
        <v>191</v>
      </c>
      <c r="Z464" s="94" t="s">
        <v>269</v>
      </c>
      <c r="AA464" s="94" t="s">
        <v>1568</v>
      </c>
    </row>
    <row r="465" spans="1:27" x14ac:dyDescent="0.25">
      <c r="A465" s="94" t="s">
        <v>1569</v>
      </c>
      <c r="B465" s="94" t="s">
        <v>1809</v>
      </c>
      <c r="C465" s="94"/>
      <c r="D465" s="130">
        <v>0</v>
      </c>
      <c r="E465" s="130">
        <v>0</v>
      </c>
      <c r="F465" s="130">
        <v>0</v>
      </c>
      <c r="G465" s="130">
        <v>0</v>
      </c>
      <c r="H465" s="130">
        <v>0</v>
      </c>
      <c r="I465" s="130">
        <v>0</v>
      </c>
      <c r="J465" s="130">
        <v>0</v>
      </c>
      <c r="K465" s="130">
        <v>0</v>
      </c>
      <c r="L465" s="130">
        <v>3920000</v>
      </c>
      <c r="M465" s="130">
        <v>0</v>
      </c>
      <c r="N465" s="130">
        <v>3290462</v>
      </c>
      <c r="O465" s="130">
        <v>0</v>
      </c>
      <c r="P465" s="130">
        <v>0</v>
      </c>
      <c r="Q465" s="130">
        <v>0</v>
      </c>
      <c r="R465" s="130">
        <v>0</v>
      </c>
      <c r="S465" s="130">
        <v>0</v>
      </c>
      <c r="T465" s="130">
        <v>0</v>
      </c>
      <c r="U465" s="130">
        <v>0</v>
      </c>
      <c r="V465" s="130">
        <v>3898555</v>
      </c>
      <c r="W465" s="130">
        <v>0</v>
      </c>
      <c r="X465" s="130">
        <v>0</v>
      </c>
      <c r="Y465" s="94" t="s">
        <v>191</v>
      </c>
      <c r="Z465" s="94" t="s">
        <v>752</v>
      </c>
      <c r="AA465" s="94" t="s">
        <v>1569</v>
      </c>
    </row>
    <row r="466" spans="1:27" x14ac:dyDescent="0.25">
      <c r="A466" s="94" t="s">
        <v>1571</v>
      </c>
      <c r="B466" s="94" t="s">
        <v>1572</v>
      </c>
      <c r="C466" s="94"/>
      <c r="D466" s="130">
        <v>0</v>
      </c>
      <c r="E466" s="130">
        <v>0</v>
      </c>
      <c r="F466" s="130">
        <v>0</v>
      </c>
      <c r="G466" s="130">
        <v>0</v>
      </c>
      <c r="H466" s="130">
        <v>0</v>
      </c>
      <c r="I466" s="130">
        <v>0</v>
      </c>
      <c r="J466" s="130">
        <v>0</v>
      </c>
      <c r="K466" s="130">
        <v>0</v>
      </c>
      <c r="L466" s="130">
        <v>0</v>
      </c>
      <c r="M466" s="130">
        <v>0</v>
      </c>
      <c r="N466" s="130">
        <v>3000</v>
      </c>
      <c r="O466" s="130">
        <v>0</v>
      </c>
      <c r="P466" s="130">
        <v>0</v>
      </c>
      <c r="Q466" s="130">
        <v>0</v>
      </c>
      <c r="R466" s="130">
        <v>0</v>
      </c>
      <c r="S466" s="130">
        <v>0</v>
      </c>
      <c r="T466" s="130">
        <v>0</v>
      </c>
      <c r="U466" s="130">
        <v>0</v>
      </c>
      <c r="V466" s="130">
        <v>0</v>
      </c>
      <c r="W466" s="130">
        <v>0</v>
      </c>
      <c r="X466" s="130">
        <v>0</v>
      </c>
      <c r="Y466" s="94" t="s">
        <v>191</v>
      </c>
      <c r="Z466" s="94" t="s">
        <v>212</v>
      </c>
      <c r="AA466" s="94" t="s">
        <v>1573</v>
      </c>
    </row>
    <row r="467" spans="1:27" x14ac:dyDescent="0.25">
      <c r="A467" s="94" t="s">
        <v>1574</v>
      </c>
      <c r="B467" s="94" t="s">
        <v>1575</v>
      </c>
      <c r="C467" s="94"/>
      <c r="D467" s="130">
        <v>0</v>
      </c>
      <c r="E467" s="130">
        <v>0</v>
      </c>
      <c r="F467" s="130">
        <v>0</v>
      </c>
      <c r="G467" s="130">
        <v>0</v>
      </c>
      <c r="H467" s="130">
        <v>0</v>
      </c>
      <c r="I467" s="130">
        <v>0</v>
      </c>
      <c r="J467" s="130">
        <v>0</v>
      </c>
      <c r="K467" s="130">
        <v>0</v>
      </c>
      <c r="L467" s="130">
        <v>0</v>
      </c>
      <c r="M467" s="130">
        <v>0</v>
      </c>
      <c r="N467" s="130">
        <v>84407</v>
      </c>
      <c r="O467" s="130">
        <v>0</v>
      </c>
      <c r="P467" s="130">
        <v>0</v>
      </c>
      <c r="Q467" s="130">
        <v>10000</v>
      </c>
      <c r="R467" s="130">
        <v>0</v>
      </c>
      <c r="S467" s="130">
        <v>0</v>
      </c>
      <c r="T467" s="130">
        <v>0</v>
      </c>
      <c r="U467" s="130">
        <v>0</v>
      </c>
      <c r="V467" s="130">
        <v>0</v>
      </c>
      <c r="W467" s="130">
        <v>13000</v>
      </c>
      <c r="X467" s="130">
        <v>2500</v>
      </c>
      <c r="Y467" s="94" t="s">
        <v>191</v>
      </c>
      <c r="Z467" s="94" t="s">
        <v>212</v>
      </c>
      <c r="AA467" s="94" t="s">
        <v>1576</v>
      </c>
    </row>
    <row r="468" spans="1:27" x14ac:dyDescent="0.25">
      <c r="A468" s="94" t="s">
        <v>1577</v>
      </c>
      <c r="B468" s="94" t="s">
        <v>1810</v>
      </c>
      <c r="C468" s="94"/>
      <c r="D468" s="130">
        <v>0</v>
      </c>
      <c r="E468" s="130">
        <v>0</v>
      </c>
      <c r="F468" s="130">
        <v>100</v>
      </c>
      <c r="G468" s="130">
        <v>0</v>
      </c>
      <c r="H468" s="130">
        <v>0</v>
      </c>
      <c r="I468" s="130">
        <v>0</v>
      </c>
      <c r="J468" s="130">
        <v>0</v>
      </c>
      <c r="K468" s="130">
        <v>0</v>
      </c>
      <c r="L468" s="130">
        <v>0</v>
      </c>
      <c r="M468" s="130">
        <v>0</v>
      </c>
      <c r="N468" s="130">
        <v>146327</v>
      </c>
      <c r="O468" s="130">
        <v>0</v>
      </c>
      <c r="P468" s="130">
        <v>0</v>
      </c>
      <c r="Q468" s="130">
        <v>6000</v>
      </c>
      <c r="R468" s="130">
        <v>0</v>
      </c>
      <c r="S468" s="130">
        <v>0</v>
      </c>
      <c r="T468" s="130">
        <v>2600</v>
      </c>
      <c r="U468" s="130">
        <v>0</v>
      </c>
      <c r="V468" s="130">
        <v>0</v>
      </c>
      <c r="W468" s="130">
        <v>0</v>
      </c>
      <c r="X468" s="130">
        <v>0</v>
      </c>
      <c r="Y468" s="94" t="s">
        <v>195</v>
      </c>
      <c r="Z468" s="94" t="s">
        <v>205</v>
      </c>
      <c r="AA468" s="94" t="s">
        <v>1579</v>
      </c>
    </row>
    <row r="469" spans="1:27" x14ac:dyDescent="0.25">
      <c r="A469" s="94" t="s">
        <v>1580</v>
      </c>
      <c r="B469" s="94" t="s">
        <v>1581</v>
      </c>
      <c r="C469" s="94"/>
      <c r="D469" s="130">
        <v>0</v>
      </c>
      <c r="E469" s="130">
        <v>0</v>
      </c>
      <c r="F469" s="130">
        <v>0</v>
      </c>
      <c r="G469" s="130">
        <v>0</v>
      </c>
      <c r="H469" s="130">
        <v>0</v>
      </c>
      <c r="I469" s="130">
        <v>0</v>
      </c>
      <c r="J469" s="130">
        <v>0</v>
      </c>
      <c r="K469" s="130">
        <v>0</v>
      </c>
      <c r="L469" s="130">
        <v>0</v>
      </c>
      <c r="M469" s="130">
        <v>0</v>
      </c>
      <c r="N469" s="130">
        <v>0</v>
      </c>
      <c r="O469" s="130">
        <v>0</v>
      </c>
      <c r="P469" s="130">
        <v>0</v>
      </c>
      <c r="Q469" s="130">
        <v>0</v>
      </c>
      <c r="R469" s="130">
        <v>0</v>
      </c>
      <c r="S469" s="130">
        <v>0</v>
      </c>
      <c r="T469" s="130">
        <v>0</v>
      </c>
      <c r="U469" s="130">
        <v>0</v>
      </c>
      <c r="V469" s="130">
        <v>0</v>
      </c>
      <c r="W469" s="130">
        <v>0</v>
      </c>
      <c r="X469" s="130">
        <v>0</v>
      </c>
      <c r="Y469" s="94" t="s">
        <v>191</v>
      </c>
      <c r="Z469" s="94" t="s">
        <v>212</v>
      </c>
      <c r="AA469" s="94" t="s">
        <v>1582</v>
      </c>
    </row>
    <row r="470" spans="1:27" x14ac:dyDescent="0.25">
      <c r="A470" s="94" t="s">
        <v>1583</v>
      </c>
      <c r="B470" s="94" t="s">
        <v>1584</v>
      </c>
      <c r="C470" s="94"/>
      <c r="D470" s="130">
        <v>0</v>
      </c>
      <c r="E470" s="130">
        <v>0</v>
      </c>
      <c r="F470" s="130">
        <v>0</v>
      </c>
      <c r="G470" s="130">
        <v>0</v>
      </c>
      <c r="H470" s="130">
        <v>0</v>
      </c>
      <c r="I470" s="130">
        <v>0</v>
      </c>
      <c r="J470" s="130">
        <v>0</v>
      </c>
      <c r="K470" s="130">
        <v>0</v>
      </c>
      <c r="L470" s="130">
        <v>0</v>
      </c>
      <c r="M470" s="130">
        <v>0</v>
      </c>
      <c r="N470" s="130">
        <v>118616</v>
      </c>
      <c r="O470" s="130">
        <v>45000</v>
      </c>
      <c r="P470" s="130">
        <v>0</v>
      </c>
      <c r="Q470" s="130">
        <v>0</v>
      </c>
      <c r="R470" s="130">
        <v>0</v>
      </c>
      <c r="S470" s="130">
        <v>0</v>
      </c>
      <c r="T470" s="130">
        <v>0</v>
      </c>
      <c r="U470" s="130">
        <v>0</v>
      </c>
      <c r="V470" s="130">
        <v>5000</v>
      </c>
      <c r="W470" s="130">
        <v>18500</v>
      </c>
      <c r="X470" s="130">
        <v>0</v>
      </c>
      <c r="Y470" s="94" t="s">
        <v>191</v>
      </c>
      <c r="Z470" s="94" t="s">
        <v>269</v>
      </c>
      <c r="AA470" s="94" t="s">
        <v>1585</v>
      </c>
    </row>
    <row r="471" spans="1:27" x14ac:dyDescent="0.25">
      <c r="A471" s="94" t="s">
        <v>1586</v>
      </c>
      <c r="B471" s="94" t="s">
        <v>1587</v>
      </c>
      <c r="C471" s="94"/>
      <c r="D471" s="130">
        <v>0</v>
      </c>
      <c r="E471" s="130">
        <v>0</v>
      </c>
      <c r="F471" s="130">
        <v>0</v>
      </c>
      <c r="G471" s="130">
        <v>0</v>
      </c>
      <c r="H471" s="130">
        <v>0</v>
      </c>
      <c r="I471" s="130">
        <v>0</v>
      </c>
      <c r="J471" s="130">
        <v>0</v>
      </c>
      <c r="K471" s="130">
        <v>0</v>
      </c>
      <c r="L471" s="130">
        <v>0</v>
      </c>
      <c r="M471" s="130">
        <v>0</v>
      </c>
      <c r="N471" s="130">
        <v>175530</v>
      </c>
      <c r="O471" s="130">
        <v>95000</v>
      </c>
      <c r="P471" s="130">
        <v>0</v>
      </c>
      <c r="Q471" s="130">
        <v>0</v>
      </c>
      <c r="R471" s="130">
        <v>0</v>
      </c>
      <c r="S471" s="130">
        <v>0</v>
      </c>
      <c r="T471" s="130">
        <v>0</v>
      </c>
      <c r="U471" s="130">
        <v>0</v>
      </c>
      <c r="V471" s="130">
        <v>0</v>
      </c>
      <c r="W471" s="130">
        <v>20961</v>
      </c>
      <c r="X471" s="130">
        <v>0</v>
      </c>
      <c r="Y471" s="94" t="s">
        <v>191</v>
      </c>
      <c r="Z471" s="94" t="s">
        <v>269</v>
      </c>
      <c r="AA471" s="94" t="s">
        <v>1588</v>
      </c>
    </row>
    <row r="472" spans="1:27" x14ac:dyDescent="0.25">
      <c r="A472" s="94" t="s">
        <v>1589</v>
      </c>
      <c r="B472" s="94" t="s">
        <v>1590</v>
      </c>
      <c r="C472" s="94"/>
      <c r="D472" s="130">
        <v>0</v>
      </c>
      <c r="E472" s="130">
        <v>0</v>
      </c>
      <c r="F472" s="130">
        <v>0</v>
      </c>
      <c r="G472" s="130">
        <v>0</v>
      </c>
      <c r="H472" s="130">
        <v>0</v>
      </c>
      <c r="I472" s="130">
        <v>0</v>
      </c>
      <c r="J472" s="130">
        <v>0</v>
      </c>
      <c r="K472" s="130">
        <v>0</v>
      </c>
      <c r="L472" s="130">
        <v>0</v>
      </c>
      <c r="M472" s="130">
        <v>0</v>
      </c>
      <c r="N472" s="130">
        <v>196525</v>
      </c>
      <c r="O472" s="130">
        <v>40362</v>
      </c>
      <c r="P472" s="130">
        <v>0</v>
      </c>
      <c r="Q472" s="130">
        <v>70</v>
      </c>
      <c r="R472" s="130">
        <v>0</v>
      </c>
      <c r="S472" s="130">
        <v>0</v>
      </c>
      <c r="T472" s="130">
        <v>0</v>
      </c>
      <c r="U472" s="130">
        <v>0</v>
      </c>
      <c r="V472" s="130">
        <v>0</v>
      </c>
      <c r="W472" s="130">
        <v>25000</v>
      </c>
      <c r="X472" s="130">
        <v>0</v>
      </c>
      <c r="Y472" s="94" t="s">
        <v>191</v>
      </c>
      <c r="Z472" s="94" t="s">
        <v>262</v>
      </c>
      <c r="AA472" s="94" t="s">
        <v>1591</v>
      </c>
    </row>
    <row r="473" spans="1:27" x14ac:dyDescent="0.25">
      <c r="A473" s="94" t="s">
        <v>1592</v>
      </c>
      <c r="B473" s="94" t="s">
        <v>1593</v>
      </c>
      <c r="C473" s="94"/>
      <c r="D473" s="130">
        <v>0</v>
      </c>
      <c r="E473" s="130">
        <v>0</v>
      </c>
      <c r="F473" s="130">
        <v>0</v>
      </c>
      <c r="G473" s="130">
        <v>0</v>
      </c>
      <c r="H473" s="130">
        <v>0</v>
      </c>
      <c r="I473" s="130">
        <v>0</v>
      </c>
      <c r="J473" s="130">
        <v>880</v>
      </c>
      <c r="K473" s="130">
        <v>0</v>
      </c>
      <c r="L473" s="130">
        <v>0</v>
      </c>
      <c r="M473" s="130">
        <v>0</v>
      </c>
      <c r="N473" s="130">
        <v>86009</v>
      </c>
      <c r="O473" s="130">
        <v>0</v>
      </c>
      <c r="P473" s="130">
        <v>0</v>
      </c>
      <c r="Q473" s="130">
        <v>0</v>
      </c>
      <c r="R473" s="130">
        <v>0</v>
      </c>
      <c r="S473" s="130">
        <v>0</v>
      </c>
      <c r="T473" s="130">
        <v>0</v>
      </c>
      <c r="U473" s="130">
        <v>0</v>
      </c>
      <c r="V473" s="130">
        <v>0</v>
      </c>
      <c r="W473" s="130">
        <v>0</v>
      </c>
      <c r="X473" s="130">
        <v>0</v>
      </c>
      <c r="Y473" s="94" t="s">
        <v>191</v>
      </c>
      <c r="Z473" s="94" t="s">
        <v>406</v>
      </c>
      <c r="AA473" s="94" t="s">
        <v>1594</v>
      </c>
    </row>
    <row r="474" spans="1:27" x14ac:dyDescent="0.25">
      <c r="A474" s="94" t="s">
        <v>1595</v>
      </c>
      <c r="B474" s="94" t="s">
        <v>1596</v>
      </c>
      <c r="C474" s="94"/>
      <c r="D474" s="130">
        <v>0</v>
      </c>
      <c r="E474" s="130">
        <v>0</v>
      </c>
      <c r="F474" s="130">
        <v>140</v>
      </c>
      <c r="G474" s="130">
        <v>0</v>
      </c>
      <c r="H474" s="130">
        <v>0</v>
      </c>
      <c r="I474" s="130">
        <v>0</v>
      </c>
      <c r="J474" s="130">
        <v>0</v>
      </c>
      <c r="K474" s="130">
        <v>0</v>
      </c>
      <c r="L474" s="130">
        <v>0</v>
      </c>
      <c r="M474" s="130">
        <v>0</v>
      </c>
      <c r="N474" s="130">
        <v>637027</v>
      </c>
      <c r="O474" s="130">
        <v>65000</v>
      </c>
      <c r="P474" s="130">
        <v>0</v>
      </c>
      <c r="Q474" s="130">
        <v>53012</v>
      </c>
      <c r="R474" s="130">
        <v>0</v>
      </c>
      <c r="S474" s="130">
        <v>0</v>
      </c>
      <c r="T474" s="130">
        <v>0</v>
      </c>
      <c r="U474" s="130">
        <v>0</v>
      </c>
      <c r="V474" s="130">
        <v>43500</v>
      </c>
      <c r="W474" s="130">
        <v>110000</v>
      </c>
      <c r="X474" s="130">
        <v>32000</v>
      </c>
      <c r="Y474" s="94" t="s">
        <v>191</v>
      </c>
      <c r="Z474" s="94" t="s">
        <v>205</v>
      </c>
      <c r="AA474" s="94" t="s">
        <v>1597</v>
      </c>
    </row>
    <row r="475" spans="1:27" x14ac:dyDescent="0.25">
      <c r="A475" s="94" t="s">
        <v>1598</v>
      </c>
      <c r="B475" s="94" t="s">
        <v>1599</v>
      </c>
      <c r="C475" s="94"/>
      <c r="D475" s="130">
        <v>0</v>
      </c>
      <c r="E475" s="130">
        <v>0</v>
      </c>
      <c r="F475" s="130">
        <v>0</v>
      </c>
      <c r="G475" s="130">
        <v>0</v>
      </c>
      <c r="H475" s="130">
        <v>0</v>
      </c>
      <c r="I475" s="130">
        <v>0</v>
      </c>
      <c r="J475" s="130">
        <v>0</v>
      </c>
      <c r="K475" s="130">
        <v>0</v>
      </c>
      <c r="L475" s="130">
        <v>0</v>
      </c>
      <c r="M475" s="130">
        <v>0</v>
      </c>
      <c r="N475" s="130">
        <v>136157</v>
      </c>
      <c r="O475" s="130">
        <v>0</v>
      </c>
      <c r="P475" s="130">
        <v>0</v>
      </c>
      <c r="Q475" s="130">
        <v>0</v>
      </c>
      <c r="R475" s="130">
        <v>0</v>
      </c>
      <c r="S475" s="130">
        <v>0</v>
      </c>
      <c r="T475" s="130">
        <v>0</v>
      </c>
      <c r="U475" s="130">
        <v>0</v>
      </c>
      <c r="V475" s="130">
        <v>0</v>
      </c>
      <c r="W475" s="130">
        <v>0</v>
      </c>
      <c r="X475" s="130">
        <v>0</v>
      </c>
      <c r="Y475" s="94" t="s">
        <v>191</v>
      </c>
      <c r="Z475" s="94" t="s">
        <v>212</v>
      </c>
      <c r="AA475" s="94" t="s">
        <v>1600</v>
      </c>
    </row>
    <row r="476" spans="1:27" x14ac:dyDescent="0.25">
      <c r="A476" s="94" t="s">
        <v>1601</v>
      </c>
      <c r="B476" s="94" t="s">
        <v>1602</v>
      </c>
      <c r="C476" s="94"/>
      <c r="D476" s="130">
        <v>0</v>
      </c>
      <c r="E476" s="130">
        <v>0</v>
      </c>
      <c r="F476" s="130">
        <v>0</v>
      </c>
      <c r="G476" s="130">
        <v>0</v>
      </c>
      <c r="H476" s="130">
        <v>0</v>
      </c>
      <c r="I476" s="130">
        <v>0</v>
      </c>
      <c r="J476" s="130">
        <v>0</v>
      </c>
      <c r="K476" s="130">
        <v>0</v>
      </c>
      <c r="L476" s="130">
        <v>0</v>
      </c>
      <c r="M476" s="130">
        <v>0</v>
      </c>
      <c r="N476" s="130">
        <v>351975</v>
      </c>
      <c r="O476" s="130">
        <v>0</v>
      </c>
      <c r="P476" s="130">
        <v>0</v>
      </c>
      <c r="Q476" s="130">
        <v>0</v>
      </c>
      <c r="R476" s="130">
        <v>0</v>
      </c>
      <c r="S476" s="130">
        <v>0</v>
      </c>
      <c r="T476" s="130">
        <v>0</v>
      </c>
      <c r="U476" s="130">
        <v>0</v>
      </c>
      <c r="V476" s="130">
        <v>0</v>
      </c>
      <c r="W476" s="130">
        <v>0</v>
      </c>
      <c r="X476" s="130">
        <v>0</v>
      </c>
      <c r="Y476" s="94" t="s">
        <v>191</v>
      </c>
      <c r="Z476" s="94" t="s">
        <v>372</v>
      </c>
      <c r="AA476" s="94" t="s">
        <v>1603</v>
      </c>
    </row>
    <row r="477" spans="1:27" x14ac:dyDescent="0.25">
      <c r="A477" s="94" t="s">
        <v>1604</v>
      </c>
      <c r="B477" s="94" t="s">
        <v>1605</v>
      </c>
      <c r="C477" s="94"/>
      <c r="D477" s="130">
        <v>0</v>
      </c>
      <c r="E477" s="130">
        <v>0</v>
      </c>
      <c r="F477" s="130">
        <v>0</v>
      </c>
      <c r="G477" s="130">
        <v>0</v>
      </c>
      <c r="H477" s="130">
        <v>0</v>
      </c>
      <c r="I477" s="130">
        <v>0</v>
      </c>
      <c r="J477" s="130">
        <v>0</v>
      </c>
      <c r="K477" s="130">
        <v>0</v>
      </c>
      <c r="L477" s="130">
        <v>0</v>
      </c>
      <c r="M477" s="130">
        <v>0</v>
      </c>
      <c r="N477" s="130">
        <v>13093</v>
      </c>
      <c r="O477" s="130">
        <v>0</v>
      </c>
      <c r="P477" s="130">
        <v>0</v>
      </c>
      <c r="Q477" s="130">
        <v>0</v>
      </c>
      <c r="R477" s="130">
        <v>0</v>
      </c>
      <c r="S477" s="130">
        <v>0</v>
      </c>
      <c r="T477" s="130">
        <v>0</v>
      </c>
      <c r="U477" s="130">
        <v>0</v>
      </c>
      <c r="V477" s="130">
        <v>0</v>
      </c>
      <c r="W477" s="130">
        <v>0</v>
      </c>
      <c r="X477" s="130">
        <v>0</v>
      </c>
      <c r="Y477" s="94" t="s">
        <v>191</v>
      </c>
      <c r="Z477" s="94" t="s">
        <v>249</v>
      </c>
      <c r="AA477" s="94" t="s">
        <v>1606</v>
      </c>
    </row>
    <row r="478" spans="1:27" x14ac:dyDescent="0.25">
      <c r="A478" s="94" t="s">
        <v>1607</v>
      </c>
      <c r="B478" s="94" t="s">
        <v>1608</v>
      </c>
      <c r="C478" s="94"/>
      <c r="D478" s="130">
        <v>0</v>
      </c>
      <c r="E478" s="130">
        <v>0</v>
      </c>
      <c r="F478" s="130">
        <v>0</v>
      </c>
      <c r="G478" s="130">
        <v>0</v>
      </c>
      <c r="H478" s="130">
        <v>0</v>
      </c>
      <c r="I478" s="130">
        <v>0</v>
      </c>
      <c r="J478" s="130">
        <v>0</v>
      </c>
      <c r="K478" s="130">
        <v>0</v>
      </c>
      <c r="L478" s="130">
        <v>0</v>
      </c>
      <c r="M478" s="130">
        <v>0</v>
      </c>
      <c r="N478" s="130">
        <v>5000</v>
      </c>
      <c r="O478" s="130">
        <v>0</v>
      </c>
      <c r="P478" s="130">
        <v>0</v>
      </c>
      <c r="Q478" s="130">
        <v>0</v>
      </c>
      <c r="R478" s="130">
        <v>305</v>
      </c>
      <c r="S478" s="130">
        <v>0</v>
      </c>
      <c r="T478" s="130">
        <v>0</v>
      </c>
      <c r="U478" s="130">
        <v>0</v>
      </c>
      <c r="V478" s="130">
        <v>0</v>
      </c>
      <c r="W478" s="130">
        <v>0</v>
      </c>
      <c r="X478" s="130">
        <v>0</v>
      </c>
      <c r="Y478" s="94" t="s">
        <v>191</v>
      </c>
      <c r="Z478" s="94" t="s">
        <v>212</v>
      </c>
      <c r="AA478" s="94" t="s">
        <v>1609</v>
      </c>
    </row>
    <row r="479" spans="1:27" x14ac:dyDescent="0.25">
      <c r="A479" s="94" t="s">
        <v>1610</v>
      </c>
      <c r="B479" s="94" t="s">
        <v>1611</v>
      </c>
      <c r="C479" s="94"/>
      <c r="D479" s="130">
        <v>0</v>
      </c>
      <c r="E479" s="130">
        <v>0</v>
      </c>
      <c r="F479" s="130">
        <v>0</v>
      </c>
      <c r="G479" s="130">
        <v>0</v>
      </c>
      <c r="H479" s="130">
        <v>0</v>
      </c>
      <c r="I479" s="130">
        <v>0</v>
      </c>
      <c r="J479" s="130">
        <v>0</v>
      </c>
      <c r="K479" s="130">
        <v>0</v>
      </c>
      <c r="L479" s="130">
        <v>0</v>
      </c>
      <c r="M479" s="130">
        <v>0</v>
      </c>
      <c r="N479" s="130">
        <v>179840</v>
      </c>
      <c r="O479" s="130">
        <v>0</v>
      </c>
      <c r="P479" s="130">
        <v>0</v>
      </c>
      <c r="Q479" s="130">
        <v>0</v>
      </c>
      <c r="R479" s="130">
        <v>0</v>
      </c>
      <c r="S479" s="130">
        <v>0</v>
      </c>
      <c r="T479" s="130">
        <v>0</v>
      </c>
      <c r="U479" s="130">
        <v>0</v>
      </c>
      <c r="V479" s="130">
        <v>0</v>
      </c>
      <c r="W479" s="130">
        <v>0</v>
      </c>
      <c r="X479" s="130">
        <v>0</v>
      </c>
      <c r="Y479" s="94" t="s">
        <v>191</v>
      </c>
      <c r="Z479" s="94" t="s">
        <v>212</v>
      </c>
      <c r="AA479" s="94" t="s">
        <v>1612</v>
      </c>
    </row>
    <row r="480" spans="1:27" x14ac:dyDescent="0.25">
      <c r="A480" s="94" t="s">
        <v>1613</v>
      </c>
      <c r="B480" s="94" t="s">
        <v>1614</v>
      </c>
      <c r="C480" s="94"/>
      <c r="D480" s="130">
        <v>0</v>
      </c>
      <c r="E480" s="130">
        <v>0</v>
      </c>
      <c r="F480" s="130">
        <v>0</v>
      </c>
      <c r="G480" s="130">
        <v>0</v>
      </c>
      <c r="H480" s="130">
        <v>0</v>
      </c>
      <c r="I480" s="130">
        <v>0</v>
      </c>
      <c r="J480" s="130">
        <v>0</v>
      </c>
      <c r="K480" s="130">
        <v>0</v>
      </c>
      <c r="L480" s="130">
        <v>0</v>
      </c>
      <c r="M480" s="130">
        <v>0</v>
      </c>
      <c r="N480" s="130">
        <v>51158</v>
      </c>
      <c r="O480" s="130">
        <v>0</v>
      </c>
      <c r="P480" s="130">
        <v>0</v>
      </c>
      <c r="Q480" s="130">
        <v>0</v>
      </c>
      <c r="R480" s="130">
        <v>0</v>
      </c>
      <c r="S480" s="130">
        <v>0</v>
      </c>
      <c r="T480" s="130">
        <v>0</v>
      </c>
      <c r="U480" s="130">
        <v>0</v>
      </c>
      <c r="V480" s="130">
        <v>0</v>
      </c>
      <c r="W480" s="130">
        <v>0</v>
      </c>
      <c r="X480" s="130">
        <v>0</v>
      </c>
      <c r="Y480" s="94" t="s">
        <v>191</v>
      </c>
      <c r="Z480" s="94" t="s">
        <v>212</v>
      </c>
      <c r="AA480" s="94" t="s">
        <v>1615</v>
      </c>
    </row>
    <row r="481" spans="1:27" x14ac:dyDescent="0.25">
      <c r="A481" s="94" t="s">
        <v>1616</v>
      </c>
      <c r="B481" s="94" t="s">
        <v>1617</v>
      </c>
      <c r="C481" s="94"/>
      <c r="D481" s="130">
        <v>0</v>
      </c>
      <c r="E481" s="130">
        <v>0</v>
      </c>
      <c r="F481" s="130">
        <v>0</v>
      </c>
      <c r="G481" s="130">
        <v>0</v>
      </c>
      <c r="H481" s="130">
        <v>0</v>
      </c>
      <c r="I481" s="130">
        <v>0</v>
      </c>
      <c r="J481" s="130">
        <v>0</v>
      </c>
      <c r="K481" s="130">
        <v>0</v>
      </c>
      <c r="L481" s="130">
        <v>0</v>
      </c>
      <c r="M481" s="130">
        <v>0</v>
      </c>
      <c r="N481" s="130">
        <v>0</v>
      </c>
      <c r="O481" s="130">
        <v>0</v>
      </c>
      <c r="P481" s="130">
        <v>0</v>
      </c>
      <c r="Q481" s="130">
        <v>0</v>
      </c>
      <c r="R481" s="130">
        <v>0</v>
      </c>
      <c r="S481" s="130">
        <v>0</v>
      </c>
      <c r="T481" s="130">
        <v>0</v>
      </c>
      <c r="U481" s="130">
        <v>0</v>
      </c>
      <c r="V481" s="130">
        <v>0</v>
      </c>
      <c r="W481" s="130">
        <v>0</v>
      </c>
      <c r="X481" s="130">
        <v>0</v>
      </c>
      <c r="Y481" s="94" t="s">
        <v>191</v>
      </c>
      <c r="Z481" s="94" t="s">
        <v>212</v>
      </c>
      <c r="AA481" s="94" t="s">
        <v>1618</v>
      </c>
    </row>
    <row r="482" spans="1:27" x14ac:dyDescent="0.25">
      <c r="A482" s="94" t="s">
        <v>1619</v>
      </c>
      <c r="B482" s="94" t="s">
        <v>1620</v>
      </c>
      <c r="C482" s="94"/>
      <c r="D482" s="130">
        <v>0</v>
      </c>
      <c r="E482" s="130">
        <v>0</v>
      </c>
      <c r="F482" s="130">
        <v>0</v>
      </c>
      <c r="G482" s="130">
        <v>0</v>
      </c>
      <c r="H482" s="130">
        <v>0</v>
      </c>
      <c r="I482" s="130">
        <v>0</v>
      </c>
      <c r="J482" s="130">
        <v>0</v>
      </c>
      <c r="K482" s="130">
        <v>0</v>
      </c>
      <c r="L482" s="130">
        <v>0</v>
      </c>
      <c r="M482" s="130">
        <v>0</v>
      </c>
      <c r="N482" s="130">
        <v>241999</v>
      </c>
      <c r="O482" s="130">
        <v>0</v>
      </c>
      <c r="P482" s="130">
        <v>0</v>
      </c>
      <c r="Q482" s="130">
        <v>0</v>
      </c>
      <c r="R482" s="130">
        <v>0</v>
      </c>
      <c r="S482" s="130">
        <v>0</v>
      </c>
      <c r="T482" s="130">
        <v>0</v>
      </c>
      <c r="U482" s="130">
        <v>0</v>
      </c>
      <c r="V482" s="130">
        <v>0</v>
      </c>
      <c r="W482" s="130">
        <v>0</v>
      </c>
      <c r="X482" s="130">
        <v>0</v>
      </c>
      <c r="Y482" s="94" t="s">
        <v>191</v>
      </c>
      <c r="Z482" s="94" t="s">
        <v>212</v>
      </c>
      <c r="AA482" s="94" t="s">
        <v>1621</v>
      </c>
    </row>
    <row r="483" spans="1:27" x14ac:dyDescent="0.25">
      <c r="A483" s="94" t="s">
        <v>1622</v>
      </c>
      <c r="B483" s="94" t="s">
        <v>1623</v>
      </c>
      <c r="C483" s="94"/>
      <c r="D483" s="130">
        <v>0</v>
      </c>
      <c r="E483" s="130">
        <v>0</v>
      </c>
      <c r="F483" s="130">
        <v>0</v>
      </c>
      <c r="G483" s="130">
        <v>0</v>
      </c>
      <c r="H483" s="130">
        <v>0</v>
      </c>
      <c r="I483" s="130">
        <v>0</v>
      </c>
      <c r="J483" s="130">
        <v>0</v>
      </c>
      <c r="K483" s="130">
        <v>0</v>
      </c>
      <c r="L483" s="130">
        <v>0</v>
      </c>
      <c r="M483" s="130">
        <v>0</v>
      </c>
      <c r="N483" s="130">
        <v>199838</v>
      </c>
      <c r="O483" s="130">
        <v>0</v>
      </c>
      <c r="P483" s="130">
        <v>0</v>
      </c>
      <c r="Q483" s="130">
        <v>0</v>
      </c>
      <c r="R483" s="130">
        <v>0</v>
      </c>
      <c r="S483" s="130">
        <v>0</v>
      </c>
      <c r="T483" s="130">
        <v>0</v>
      </c>
      <c r="U483" s="130">
        <v>0</v>
      </c>
      <c r="V483" s="130">
        <v>0</v>
      </c>
      <c r="W483" s="130">
        <v>512</v>
      </c>
      <c r="X483" s="130">
        <v>0</v>
      </c>
      <c r="Y483" s="94" t="s">
        <v>191</v>
      </c>
      <c r="Z483" s="94" t="s">
        <v>205</v>
      </c>
      <c r="AA483" s="94" t="s">
        <v>1624</v>
      </c>
    </row>
    <row r="484" spans="1:27" x14ac:dyDescent="0.25">
      <c r="A484" s="94" t="s">
        <v>1625</v>
      </c>
      <c r="B484" s="94" t="s">
        <v>1626</v>
      </c>
      <c r="C484" s="94"/>
      <c r="D484" s="130">
        <v>0</v>
      </c>
      <c r="E484" s="130">
        <v>0</v>
      </c>
      <c r="F484" s="130">
        <v>0</v>
      </c>
      <c r="G484" s="130">
        <v>0</v>
      </c>
      <c r="H484" s="130">
        <v>0</v>
      </c>
      <c r="I484" s="130">
        <v>0</v>
      </c>
      <c r="J484" s="130">
        <v>0</v>
      </c>
      <c r="K484" s="130">
        <v>0</v>
      </c>
      <c r="L484" s="130">
        <v>0</v>
      </c>
      <c r="M484" s="130">
        <v>0</v>
      </c>
      <c r="N484" s="130">
        <v>27580</v>
      </c>
      <c r="O484" s="130">
        <v>0</v>
      </c>
      <c r="P484" s="130">
        <v>0</v>
      </c>
      <c r="Q484" s="130">
        <v>0</v>
      </c>
      <c r="R484" s="130">
        <v>0</v>
      </c>
      <c r="S484" s="130">
        <v>0</v>
      </c>
      <c r="T484" s="130">
        <v>0</v>
      </c>
      <c r="U484" s="130">
        <v>0</v>
      </c>
      <c r="V484" s="130">
        <v>0</v>
      </c>
      <c r="W484" s="130">
        <v>0</v>
      </c>
      <c r="X484" s="130">
        <v>0</v>
      </c>
      <c r="Y484" s="94" t="s">
        <v>191</v>
      </c>
      <c r="Z484" s="94" t="s">
        <v>212</v>
      </c>
      <c r="AA484" s="94" t="s">
        <v>1627</v>
      </c>
    </row>
    <row r="485" spans="1:27" x14ac:dyDescent="0.25">
      <c r="A485" s="94" t="s">
        <v>1628</v>
      </c>
      <c r="B485" s="94" t="s">
        <v>1811</v>
      </c>
      <c r="C485" s="94"/>
      <c r="D485" s="130">
        <v>1131</v>
      </c>
      <c r="E485" s="130">
        <v>0</v>
      </c>
      <c r="F485" s="130">
        <v>0</v>
      </c>
      <c r="G485" s="130">
        <v>0</v>
      </c>
      <c r="H485" s="130">
        <v>1057</v>
      </c>
      <c r="I485" s="130">
        <v>0</v>
      </c>
      <c r="J485" s="130">
        <v>0</v>
      </c>
      <c r="K485" s="130">
        <v>0</v>
      </c>
      <c r="L485" s="130">
        <v>0</v>
      </c>
      <c r="M485" s="130">
        <v>0</v>
      </c>
      <c r="N485" s="130">
        <v>173712</v>
      </c>
      <c r="O485" s="130">
        <v>75600</v>
      </c>
      <c r="P485" s="130">
        <v>0</v>
      </c>
      <c r="Q485" s="130">
        <v>0</v>
      </c>
      <c r="R485" s="130">
        <v>0</v>
      </c>
      <c r="S485" s="130">
        <v>0</v>
      </c>
      <c r="T485" s="130">
        <v>0</v>
      </c>
      <c r="U485" s="130">
        <v>0</v>
      </c>
      <c r="V485" s="130">
        <v>2000</v>
      </c>
      <c r="W485" s="130">
        <v>186500</v>
      </c>
      <c r="X485" s="130">
        <v>5000</v>
      </c>
      <c r="Y485" s="94" t="s">
        <v>193</v>
      </c>
      <c r="Z485" s="94" t="s">
        <v>205</v>
      </c>
      <c r="AA485" s="94" t="s">
        <v>1630</v>
      </c>
    </row>
    <row r="486" spans="1:27" x14ac:dyDescent="0.25">
      <c r="A486" s="94" t="s">
        <v>1631</v>
      </c>
      <c r="B486" s="94" t="s">
        <v>1632</v>
      </c>
      <c r="C486" s="94"/>
      <c r="D486" s="130">
        <v>0</v>
      </c>
      <c r="E486" s="130">
        <v>0</v>
      </c>
      <c r="F486" s="130">
        <v>0</v>
      </c>
      <c r="G486" s="130">
        <v>0</v>
      </c>
      <c r="H486" s="130">
        <v>0</v>
      </c>
      <c r="I486" s="130">
        <v>0</v>
      </c>
      <c r="J486" s="130">
        <v>0</v>
      </c>
      <c r="K486" s="130">
        <v>0</v>
      </c>
      <c r="L486" s="130">
        <v>0</v>
      </c>
      <c r="M486" s="130">
        <v>0</v>
      </c>
      <c r="N486" s="130">
        <v>88212</v>
      </c>
      <c r="O486" s="130">
        <v>0</v>
      </c>
      <c r="P486" s="130">
        <v>0</v>
      </c>
      <c r="Q486" s="130">
        <v>0</v>
      </c>
      <c r="R486" s="130">
        <v>0</v>
      </c>
      <c r="S486" s="130">
        <v>0</v>
      </c>
      <c r="T486" s="130">
        <v>0</v>
      </c>
      <c r="U486" s="130">
        <v>0</v>
      </c>
      <c r="V486" s="130">
        <v>0</v>
      </c>
      <c r="W486" s="130">
        <v>0</v>
      </c>
      <c r="X486" s="130">
        <v>0</v>
      </c>
      <c r="Y486" s="94" t="s">
        <v>191</v>
      </c>
      <c r="Z486" s="94" t="s">
        <v>212</v>
      </c>
      <c r="AA486" s="94" t="s">
        <v>1633</v>
      </c>
    </row>
    <row r="487" spans="1:27" x14ac:dyDescent="0.25">
      <c r="A487" s="94" t="s">
        <v>1634</v>
      </c>
      <c r="B487" s="94" t="s">
        <v>1635</v>
      </c>
      <c r="C487" s="94"/>
      <c r="D487" s="130">
        <v>0</v>
      </c>
      <c r="E487" s="130">
        <v>0</v>
      </c>
      <c r="F487" s="130">
        <v>0</v>
      </c>
      <c r="G487" s="130">
        <v>0</v>
      </c>
      <c r="H487" s="130">
        <v>0</v>
      </c>
      <c r="I487" s="130">
        <v>0</v>
      </c>
      <c r="J487" s="130">
        <v>0</v>
      </c>
      <c r="K487" s="130">
        <v>0</v>
      </c>
      <c r="L487" s="130">
        <v>0</v>
      </c>
      <c r="M487" s="130">
        <v>0</v>
      </c>
      <c r="N487" s="130">
        <v>16500</v>
      </c>
      <c r="O487" s="130">
        <v>0</v>
      </c>
      <c r="P487" s="130">
        <v>0</v>
      </c>
      <c r="Q487" s="130">
        <v>0</v>
      </c>
      <c r="R487" s="130">
        <v>0</v>
      </c>
      <c r="S487" s="130">
        <v>0</v>
      </c>
      <c r="T487" s="130">
        <v>0</v>
      </c>
      <c r="U487" s="130">
        <v>0</v>
      </c>
      <c r="V487" s="130">
        <v>0</v>
      </c>
      <c r="W487" s="130">
        <v>0</v>
      </c>
      <c r="X487" s="130">
        <v>0</v>
      </c>
      <c r="Y487" s="94" t="s">
        <v>191</v>
      </c>
      <c r="Z487" s="94" t="s">
        <v>212</v>
      </c>
      <c r="AA487" s="94" t="s">
        <v>1636</v>
      </c>
    </row>
    <row r="488" spans="1:27" x14ac:dyDescent="0.25">
      <c r="A488" s="94" t="s">
        <v>1637</v>
      </c>
      <c r="B488" s="94" t="s">
        <v>1638</v>
      </c>
      <c r="C488" s="94"/>
      <c r="D488" s="130">
        <v>0</v>
      </c>
      <c r="E488" s="130">
        <v>0</v>
      </c>
      <c r="F488" s="130">
        <v>0</v>
      </c>
      <c r="G488" s="130">
        <v>0</v>
      </c>
      <c r="H488" s="130">
        <v>0</v>
      </c>
      <c r="I488" s="130">
        <v>0</v>
      </c>
      <c r="J488" s="130">
        <v>0</v>
      </c>
      <c r="K488" s="130">
        <v>0</v>
      </c>
      <c r="L488" s="130">
        <v>0</v>
      </c>
      <c r="M488" s="130">
        <v>0</v>
      </c>
      <c r="N488" s="130">
        <v>26282</v>
      </c>
      <c r="O488" s="130">
        <v>0</v>
      </c>
      <c r="P488" s="130">
        <v>0</v>
      </c>
      <c r="Q488" s="130">
        <v>0</v>
      </c>
      <c r="R488" s="130">
        <v>0</v>
      </c>
      <c r="S488" s="130">
        <v>0</v>
      </c>
      <c r="T488" s="130">
        <v>0</v>
      </c>
      <c r="U488" s="130">
        <v>0</v>
      </c>
      <c r="V488" s="130">
        <v>0</v>
      </c>
      <c r="W488" s="130">
        <v>0</v>
      </c>
      <c r="X488" s="130">
        <v>65029</v>
      </c>
      <c r="Y488" s="94" t="s">
        <v>191</v>
      </c>
      <c r="Z488" s="94" t="s">
        <v>249</v>
      </c>
      <c r="AA488" s="94" t="s">
        <v>1639</v>
      </c>
    </row>
    <row r="489" spans="1:27" x14ac:dyDescent="0.25">
      <c r="A489" s="94" t="s">
        <v>1640</v>
      </c>
      <c r="B489" s="94" t="s">
        <v>1812</v>
      </c>
      <c r="C489" s="94"/>
      <c r="D489" s="130">
        <v>0</v>
      </c>
      <c r="E489" s="130">
        <v>0</v>
      </c>
      <c r="F489" s="130">
        <v>0</v>
      </c>
      <c r="G489" s="130">
        <v>0</v>
      </c>
      <c r="H489" s="130">
        <v>0</v>
      </c>
      <c r="I489" s="130">
        <v>0</v>
      </c>
      <c r="J489" s="130">
        <v>0</v>
      </c>
      <c r="K489" s="130">
        <v>0</v>
      </c>
      <c r="L489" s="130">
        <v>0</v>
      </c>
      <c r="M489" s="130">
        <v>0</v>
      </c>
      <c r="N489" s="130">
        <v>523641</v>
      </c>
      <c r="O489" s="130">
        <v>0</v>
      </c>
      <c r="P489" s="130">
        <v>0</v>
      </c>
      <c r="Q489" s="130">
        <v>60580</v>
      </c>
      <c r="R489" s="130">
        <v>0</v>
      </c>
      <c r="S489" s="130">
        <v>0</v>
      </c>
      <c r="T489" s="130">
        <v>0</v>
      </c>
      <c r="U489" s="130">
        <v>0</v>
      </c>
      <c r="V489" s="130">
        <v>0</v>
      </c>
      <c r="W489" s="130">
        <v>8000</v>
      </c>
      <c r="X489" s="130">
        <v>0</v>
      </c>
      <c r="Y489" s="94" t="s">
        <v>193</v>
      </c>
      <c r="Z489" s="94" t="s">
        <v>205</v>
      </c>
      <c r="AA489" s="94" t="s">
        <v>1642</v>
      </c>
    </row>
    <row r="490" spans="1:27" x14ac:dyDescent="0.25">
      <c r="A490" s="94" t="s">
        <v>1643</v>
      </c>
      <c r="B490" s="94" t="s">
        <v>1644</v>
      </c>
      <c r="C490" s="94"/>
      <c r="D490" s="130">
        <v>0</v>
      </c>
      <c r="E490" s="130">
        <v>0</v>
      </c>
      <c r="F490" s="130">
        <v>0</v>
      </c>
      <c r="G490" s="130">
        <v>0</v>
      </c>
      <c r="H490" s="130">
        <v>0</v>
      </c>
      <c r="I490" s="130">
        <v>0</v>
      </c>
      <c r="J490" s="130">
        <v>0</v>
      </c>
      <c r="K490" s="130">
        <v>0</v>
      </c>
      <c r="L490" s="130">
        <v>0</v>
      </c>
      <c r="M490" s="130">
        <v>0</v>
      </c>
      <c r="N490" s="130">
        <v>20000</v>
      </c>
      <c r="O490" s="130">
        <v>0</v>
      </c>
      <c r="P490" s="130">
        <v>0</v>
      </c>
      <c r="Q490" s="130">
        <v>0</v>
      </c>
      <c r="R490" s="130">
        <v>0</v>
      </c>
      <c r="S490" s="130">
        <v>0</v>
      </c>
      <c r="T490" s="130">
        <v>0</v>
      </c>
      <c r="U490" s="130">
        <v>0</v>
      </c>
      <c r="V490" s="130">
        <v>0</v>
      </c>
      <c r="W490" s="130">
        <v>12000</v>
      </c>
      <c r="X490" s="130">
        <v>0</v>
      </c>
      <c r="Y490" s="94" t="s">
        <v>191</v>
      </c>
      <c r="Z490" s="94" t="s">
        <v>249</v>
      </c>
      <c r="AA490" s="94" t="s">
        <v>1645</v>
      </c>
    </row>
    <row r="491" spans="1:27" x14ac:dyDescent="0.25">
      <c r="A491" s="94" t="s">
        <v>1646</v>
      </c>
      <c r="B491" s="94" t="s">
        <v>1647</v>
      </c>
      <c r="C491" s="94" t="s">
        <v>1752</v>
      </c>
      <c r="D491" s="130">
        <v>0</v>
      </c>
      <c r="E491" s="130">
        <v>0</v>
      </c>
      <c r="F491" s="130">
        <v>0</v>
      </c>
      <c r="G491" s="130">
        <v>0</v>
      </c>
      <c r="H491" s="130">
        <v>0</v>
      </c>
      <c r="I491" s="130">
        <v>0</v>
      </c>
      <c r="J491" s="130">
        <v>0</v>
      </c>
      <c r="K491" s="130">
        <v>0</v>
      </c>
      <c r="L491" s="130">
        <v>0</v>
      </c>
      <c r="M491" s="130">
        <v>0</v>
      </c>
      <c r="N491" s="130">
        <v>119080</v>
      </c>
      <c r="O491" s="130">
        <v>10000</v>
      </c>
      <c r="P491" s="130">
        <v>0</v>
      </c>
      <c r="Q491" s="130">
        <v>0</v>
      </c>
      <c r="R491" s="130">
        <v>0</v>
      </c>
      <c r="S491" s="130">
        <v>0</v>
      </c>
      <c r="T491" s="130">
        <v>0</v>
      </c>
      <c r="U491" s="130">
        <v>0</v>
      </c>
      <c r="V491" s="130">
        <v>0</v>
      </c>
      <c r="W491" s="130">
        <v>0</v>
      </c>
      <c r="X491" s="130">
        <v>7185</v>
      </c>
      <c r="Y491" s="94" t="s">
        <v>191</v>
      </c>
      <c r="Z491" s="94" t="s">
        <v>249</v>
      </c>
      <c r="AA491" s="94" t="s">
        <v>1648</v>
      </c>
    </row>
    <row r="492" spans="1:27" x14ac:dyDescent="0.25">
      <c r="A492" s="94" t="s">
        <v>1649</v>
      </c>
      <c r="B492" s="94" t="s">
        <v>1650</v>
      </c>
      <c r="C492" s="94"/>
      <c r="D492" s="130">
        <v>0</v>
      </c>
      <c r="E492" s="130">
        <v>0</v>
      </c>
      <c r="F492" s="130">
        <v>0</v>
      </c>
      <c r="G492" s="130">
        <v>0</v>
      </c>
      <c r="H492" s="130">
        <v>0</v>
      </c>
      <c r="I492" s="130">
        <v>0</v>
      </c>
      <c r="J492" s="130">
        <v>0</v>
      </c>
      <c r="K492" s="130">
        <v>0</v>
      </c>
      <c r="L492" s="130">
        <v>0</v>
      </c>
      <c r="M492" s="130">
        <v>0</v>
      </c>
      <c r="N492" s="130">
        <v>33112</v>
      </c>
      <c r="O492" s="130">
        <v>0</v>
      </c>
      <c r="P492" s="130">
        <v>0</v>
      </c>
      <c r="Q492" s="130">
        <v>0</v>
      </c>
      <c r="R492" s="130">
        <v>0</v>
      </c>
      <c r="S492" s="130">
        <v>0</v>
      </c>
      <c r="T492" s="130">
        <v>0</v>
      </c>
      <c r="U492" s="130">
        <v>0</v>
      </c>
      <c r="V492" s="130">
        <v>0</v>
      </c>
      <c r="W492" s="130">
        <v>0</v>
      </c>
      <c r="X492" s="130">
        <v>2890</v>
      </c>
      <c r="Y492" s="94" t="s">
        <v>191</v>
      </c>
      <c r="Z492" s="94" t="s">
        <v>249</v>
      </c>
      <c r="AA492" s="94" t="s">
        <v>1651</v>
      </c>
    </row>
    <row r="493" spans="1:27" x14ac:dyDescent="0.25">
      <c r="A493" s="94" t="s">
        <v>1652</v>
      </c>
      <c r="B493" s="94" t="s">
        <v>1653</v>
      </c>
      <c r="C493" s="94"/>
      <c r="D493" s="130">
        <v>0</v>
      </c>
      <c r="E493" s="130">
        <v>0</v>
      </c>
      <c r="F493" s="130">
        <v>0</v>
      </c>
      <c r="G493" s="130">
        <v>0</v>
      </c>
      <c r="H493" s="130">
        <v>0</v>
      </c>
      <c r="I493" s="130">
        <v>0</v>
      </c>
      <c r="J493" s="130">
        <v>0</v>
      </c>
      <c r="K493" s="130">
        <v>0</v>
      </c>
      <c r="L493" s="130">
        <v>0</v>
      </c>
      <c r="M493" s="130">
        <v>0</v>
      </c>
      <c r="N493" s="130">
        <v>82167</v>
      </c>
      <c r="O493" s="130">
        <v>0</v>
      </c>
      <c r="P493" s="130">
        <v>0</v>
      </c>
      <c r="Q493" s="130">
        <v>0</v>
      </c>
      <c r="R493" s="130">
        <v>0</v>
      </c>
      <c r="S493" s="130">
        <v>0</v>
      </c>
      <c r="T493" s="130">
        <v>0</v>
      </c>
      <c r="U493" s="130">
        <v>0</v>
      </c>
      <c r="V493" s="130">
        <v>0</v>
      </c>
      <c r="W493" s="130">
        <v>23000</v>
      </c>
      <c r="X493" s="130">
        <v>0</v>
      </c>
      <c r="Y493" s="94" t="s">
        <v>191</v>
      </c>
      <c r="Z493" s="94" t="s">
        <v>249</v>
      </c>
      <c r="AA493" s="94" t="s">
        <v>1654</v>
      </c>
    </row>
    <row r="494" spans="1:27" x14ac:dyDescent="0.25">
      <c r="A494" s="94" t="s">
        <v>1655</v>
      </c>
      <c r="B494" s="94" t="s">
        <v>1656</v>
      </c>
      <c r="C494" s="94"/>
      <c r="D494" s="130">
        <v>0</v>
      </c>
      <c r="E494" s="130">
        <v>0</v>
      </c>
      <c r="F494" s="130">
        <v>0</v>
      </c>
      <c r="G494" s="130">
        <v>0</v>
      </c>
      <c r="H494" s="130">
        <v>0</v>
      </c>
      <c r="I494" s="130">
        <v>0</v>
      </c>
      <c r="J494" s="130">
        <v>0</v>
      </c>
      <c r="K494" s="130">
        <v>0</v>
      </c>
      <c r="L494" s="130">
        <v>0</v>
      </c>
      <c r="M494" s="130">
        <v>0</v>
      </c>
      <c r="N494" s="130">
        <v>0</v>
      </c>
      <c r="O494" s="130">
        <v>0</v>
      </c>
      <c r="P494" s="130">
        <v>0</v>
      </c>
      <c r="Q494" s="130">
        <v>0</v>
      </c>
      <c r="R494" s="130">
        <v>0</v>
      </c>
      <c r="S494" s="130">
        <v>0</v>
      </c>
      <c r="T494" s="130">
        <v>0</v>
      </c>
      <c r="U494" s="130">
        <v>0</v>
      </c>
      <c r="V494" s="130">
        <v>0</v>
      </c>
      <c r="W494" s="130">
        <v>0</v>
      </c>
      <c r="X494" s="130">
        <v>0</v>
      </c>
      <c r="Y494" s="94" t="s">
        <v>191</v>
      </c>
      <c r="Z494" s="94" t="s">
        <v>249</v>
      </c>
      <c r="AA494" s="94" t="s">
        <v>1657</v>
      </c>
    </row>
    <row r="495" spans="1:27" x14ac:dyDescent="0.25">
      <c r="A495" s="94" t="s">
        <v>1658</v>
      </c>
      <c r="B495" s="94" t="s">
        <v>1659</v>
      </c>
      <c r="C495" s="94"/>
      <c r="D495" s="130">
        <v>0</v>
      </c>
      <c r="E495" s="130">
        <v>0</v>
      </c>
      <c r="F495" s="130">
        <v>0</v>
      </c>
      <c r="G495" s="130">
        <v>0</v>
      </c>
      <c r="H495" s="130">
        <v>0</v>
      </c>
      <c r="I495" s="130">
        <v>0</v>
      </c>
      <c r="J495" s="130">
        <v>0</v>
      </c>
      <c r="K495" s="130">
        <v>0</v>
      </c>
      <c r="L495" s="130">
        <v>0</v>
      </c>
      <c r="M495" s="130">
        <v>0</v>
      </c>
      <c r="N495" s="130">
        <v>0</v>
      </c>
      <c r="O495" s="130">
        <v>0</v>
      </c>
      <c r="P495" s="130">
        <v>0</v>
      </c>
      <c r="Q495" s="130">
        <v>0</v>
      </c>
      <c r="R495" s="130">
        <v>0</v>
      </c>
      <c r="S495" s="130">
        <v>0</v>
      </c>
      <c r="T495" s="130">
        <v>0</v>
      </c>
      <c r="U495" s="130">
        <v>0</v>
      </c>
      <c r="V495" s="130">
        <v>0</v>
      </c>
      <c r="W495" s="130">
        <v>0</v>
      </c>
      <c r="X495" s="130">
        <v>0</v>
      </c>
      <c r="Y495" s="94" t="s">
        <v>191</v>
      </c>
      <c r="Z495" s="94" t="s">
        <v>212</v>
      </c>
      <c r="AA495" s="94" t="s">
        <v>1660</v>
      </c>
    </row>
    <row r="496" spans="1:27" x14ac:dyDescent="0.25">
      <c r="A496" s="94" t="s">
        <v>1661</v>
      </c>
      <c r="B496" s="94" t="s">
        <v>1662</v>
      </c>
      <c r="C496" s="94"/>
      <c r="D496" s="130">
        <v>0</v>
      </c>
      <c r="E496" s="130">
        <v>0</v>
      </c>
      <c r="F496" s="130">
        <v>0</v>
      </c>
      <c r="G496" s="130">
        <v>0</v>
      </c>
      <c r="H496" s="130">
        <v>0</v>
      </c>
      <c r="I496" s="130">
        <v>0</v>
      </c>
      <c r="J496" s="130">
        <v>0</v>
      </c>
      <c r="K496" s="130">
        <v>0</v>
      </c>
      <c r="L496" s="130">
        <v>0</v>
      </c>
      <c r="M496" s="130">
        <v>0</v>
      </c>
      <c r="N496" s="130">
        <v>0</v>
      </c>
      <c r="O496" s="130">
        <v>4000</v>
      </c>
      <c r="P496" s="130">
        <v>0</v>
      </c>
      <c r="Q496" s="130">
        <v>0</v>
      </c>
      <c r="R496" s="130">
        <v>0</v>
      </c>
      <c r="S496" s="130">
        <v>0</v>
      </c>
      <c r="T496" s="130">
        <v>0</v>
      </c>
      <c r="U496" s="130">
        <v>0</v>
      </c>
      <c r="V496" s="130">
        <v>0</v>
      </c>
      <c r="W496" s="130">
        <v>0</v>
      </c>
      <c r="X496" s="130">
        <v>0</v>
      </c>
      <c r="Y496" s="94" t="s">
        <v>191</v>
      </c>
      <c r="Z496" s="94" t="s">
        <v>212</v>
      </c>
      <c r="AA496" s="94" t="s">
        <v>1663</v>
      </c>
    </row>
    <row r="497" spans="1:27" x14ac:dyDescent="0.25">
      <c r="A497" s="94" t="s">
        <v>1664</v>
      </c>
      <c r="B497" s="94" t="s">
        <v>1665</v>
      </c>
      <c r="C497" s="94"/>
      <c r="D497" s="130">
        <v>0</v>
      </c>
      <c r="E497" s="130">
        <v>0</v>
      </c>
      <c r="F497" s="130">
        <v>0</v>
      </c>
      <c r="G497" s="130">
        <v>0</v>
      </c>
      <c r="H497" s="130">
        <v>5097</v>
      </c>
      <c r="I497" s="130">
        <v>0</v>
      </c>
      <c r="J497" s="130">
        <v>0</v>
      </c>
      <c r="K497" s="130">
        <v>0</v>
      </c>
      <c r="L497" s="130">
        <v>0</v>
      </c>
      <c r="M497" s="130">
        <v>0</v>
      </c>
      <c r="N497" s="130">
        <v>485350</v>
      </c>
      <c r="O497" s="130">
        <v>0</v>
      </c>
      <c r="P497" s="130">
        <v>0</v>
      </c>
      <c r="Q497" s="130">
        <v>0</v>
      </c>
      <c r="R497" s="130">
        <v>0</v>
      </c>
      <c r="S497" s="130">
        <v>0</v>
      </c>
      <c r="T497" s="130">
        <v>0</v>
      </c>
      <c r="U497" s="130">
        <v>0</v>
      </c>
      <c r="V497" s="130">
        <v>0</v>
      </c>
      <c r="W497" s="130">
        <v>0</v>
      </c>
      <c r="X497" s="130">
        <v>0</v>
      </c>
      <c r="Y497" s="94" t="s">
        <v>191</v>
      </c>
      <c r="Z497" s="94" t="s">
        <v>372</v>
      </c>
      <c r="AA497" s="94" t="s">
        <v>1666</v>
      </c>
    </row>
    <row r="498" spans="1:27" x14ac:dyDescent="0.25">
      <c r="A498" s="94" t="s">
        <v>1667</v>
      </c>
      <c r="B498" s="94" t="s">
        <v>1668</v>
      </c>
      <c r="C498" s="94"/>
      <c r="D498" s="130">
        <v>0</v>
      </c>
      <c r="E498" s="130">
        <v>0</v>
      </c>
      <c r="F498" s="130">
        <v>0</v>
      </c>
      <c r="G498" s="130">
        <v>0</v>
      </c>
      <c r="H498" s="130">
        <v>0</v>
      </c>
      <c r="I498" s="130">
        <v>0</v>
      </c>
      <c r="J498" s="130">
        <v>0</v>
      </c>
      <c r="K498" s="130">
        <v>0</v>
      </c>
      <c r="L498" s="130">
        <v>0</v>
      </c>
      <c r="M498" s="130">
        <v>0</v>
      </c>
      <c r="N498" s="130">
        <v>50000</v>
      </c>
      <c r="O498" s="130">
        <v>25000</v>
      </c>
      <c r="P498" s="130">
        <v>0</v>
      </c>
      <c r="Q498" s="130">
        <v>0</v>
      </c>
      <c r="R498" s="130">
        <v>0</v>
      </c>
      <c r="S498" s="130">
        <v>0</v>
      </c>
      <c r="T498" s="130">
        <v>0</v>
      </c>
      <c r="U498" s="130">
        <v>0</v>
      </c>
      <c r="V498" s="130">
        <v>0</v>
      </c>
      <c r="W498" s="130">
        <v>0</v>
      </c>
      <c r="X498" s="130">
        <v>0</v>
      </c>
      <c r="Y498" s="94" t="s">
        <v>191</v>
      </c>
      <c r="Z498" s="94" t="s">
        <v>249</v>
      </c>
      <c r="AA498" s="94" t="s">
        <v>1669</v>
      </c>
    </row>
    <row r="499" spans="1:27" x14ac:dyDescent="0.25">
      <c r="A499" s="94" t="s">
        <v>1670</v>
      </c>
      <c r="B499" s="94" t="s">
        <v>1671</v>
      </c>
      <c r="C499" s="94"/>
      <c r="D499" s="130">
        <v>0</v>
      </c>
      <c r="E499" s="130">
        <v>0</v>
      </c>
      <c r="F499" s="130">
        <v>0</v>
      </c>
      <c r="G499" s="130">
        <v>0</v>
      </c>
      <c r="H499" s="130">
        <v>0</v>
      </c>
      <c r="I499" s="130">
        <v>0</v>
      </c>
      <c r="J499" s="130">
        <v>0</v>
      </c>
      <c r="K499" s="130">
        <v>0</v>
      </c>
      <c r="L499" s="130">
        <v>0</v>
      </c>
      <c r="M499" s="130">
        <v>0</v>
      </c>
      <c r="N499" s="130">
        <v>43525</v>
      </c>
      <c r="O499" s="130">
        <v>0</v>
      </c>
      <c r="P499" s="130">
        <v>0</v>
      </c>
      <c r="Q499" s="130">
        <v>0</v>
      </c>
      <c r="R499" s="130">
        <v>0</v>
      </c>
      <c r="S499" s="130">
        <v>0</v>
      </c>
      <c r="T499" s="130">
        <v>0</v>
      </c>
      <c r="U499" s="130">
        <v>0</v>
      </c>
      <c r="V499" s="130">
        <v>2000</v>
      </c>
      <c r="W499" s="130">
        <v>0</v>
      </c>
      <c r="X499" s="130">
        <v>0</v>
      </c>
      <c r="Y499" s="94" t="s">
        <v>191</v>
      </c>
      <c r="Z499" s="94" t="s">
        <v>249</v>
      </c>
      <c r="AA499" s="94" t="s">
        <v>1672</v>
      </c>
    </row>
    <row r="500" spans="1:27" x14ac:dyDescent="0.25">
      <c r="A500" s="94" t="s">
        <v>1673</v>
      </c>
      <c r="B500" s="94" t="s">
        <v>1674</v>
      </c>
      <c r="C500" s="94"/>
      <c r="D500" s="130">
        <v>0</v>
      </c>
      <c r="E500" s="130">
        <v>0</v>
      </c>
      <c r="F500" s="130">
        <v>0</v>
      </c>
      <c r="G500" s="130">
        <v>0</v>
      </c>
      <c r="H500" s="130">
        <v>0</v>
      </c>
      <c r="I500" s="130">
        <v>0</v>
      </c>
      <c r="J500" s="130">
        <v>0</v>
      </c>
      <c r="K500" s="130">
        <v>0</v>
      </c>
      <c r="L500" s="130">
        <v>0</v>
      </c>
      <c r="M500" s="130">
        <v>0</v>
      </c>
      <c r="N500" s="130">
        <v>77021</v>
      </c>
      <c r="O500" s="130">
        <v>0</v>
      </c>
      <c r="P500" s="130">
        <v>0</v>
      </c>
      <c r="Q500" s="130">
        <v>0</v>
      </c>
      <c r="R500" s="130">
        <v>0</v>
      </c>
      <c r="S500" s="130">
        <v>0</v>
      </c>
      <c r="T500" s="130">
        <v>0</v>
      </c>
      <c r="U500" s="130">
        <v>0</v>
      </c>
      <c r="V500" s="130">
        <v>9000</v>
      </c>
      <c r="W500" s="130">
        <v>19000</v>
      </c>
      <c r="X500" s="130">
        <v>0</v>
      </c>
      <c r="Y500" s="94" t="s">
        <v>191</v>
      </c>
      <c r="Z500" s="94" t="s">
        <v>249</v>
      </c>
      <c r="AA500" s="94" t="s">
        <v>1675</v>
      </c>
    </row>
    <row r="501" spans="1:27" x14ac:dyDescent="0.25">
      <c r="A501" s="94" t="s">
        <v>1676</v>
      </c>
      <c r="B501" s="94" t="s">
        <v>1677</v>
      </c>
      <c r="C501" s="94"/>
      <c r="D501" s="130">
        <v>0</v>
      </c>
      <c r="E501" s="130">
        <v>0</v>
      </c>
      <c r="F501" s="130">
        <v>0</v>
      </c>
      <c r="G501" s="130">
        <v>0</v>
      </c>
      <c r="H501" s="130">
        <v>0</v>
      </c>
      <c r="I501" s="130">
        <v>0</v>
      </c>
      <c r="J501" s="130">
        <v>0</v>
      </c>
      <c r="K501" s="130">
        <v>0</v>
      </c>
      <c r="L501" s="130">
        <v>0</v>
      </c>
      <c r="M501" s="130">
        <v>0</v>
      </c>
      <c r="N501" s="130">
        <v>6500</v>
      </c>
      <c r="O501" s="130">
        <v>0</v>
      </c>
      <c r="P501" s="130">
        <v>0</v>
      </c>
      <c r="Q501" s="130">
        <v>0</v>
      </c>
      <c r="R501" s="130">
        <v>0</v>
      </c>
      <c r="S501" s="130">
        <v>0</v>
      </c>
      <c r="T501" s="130">
        <v>0</v>
      </c>
      <c r="U501" s="130">
        <v>0</v>
      </c>
      <c r="V501" s="130">
        <v>0</v>
      </c>
      <c r="W501" s="130">
        <v>0</v>
      </c>
      <c r="X501" s="130">
        <v>0</v>
      </c>
      <c r="Y501" s="94" t="s">
        <v>191</v>
      </c>
      <c r="Z501" s="94" t="s">
        <v>249</v>
      </c>
      <c r="AA501" s="94" t="s">
        <v>1678</v>
      </c>
    </row>
    <row r="502" spans="1:27" x14ac:dyDescent="0.25">
      <c r="A502" s="94" t="s">
        <v>1679</v>
      </c>
      <c r="B502" s="94" t="s">
        <v>1680</v>
      </c>
      <c r="C502" s="94"/>
      <c r="D502" s="130">
        <v>0</v>
      </c>
      <c r="E502" s="130">
        <v>0</v>
      </c>
      <c r="F502" s="130">
        <v>0</v>
      </c>
      <c r="G502" s="130">
        <v>0</v>
      </c>
      <c r="H502" s="130">
        <v>0</v>
      </c>
      <c r="I502" s="130">
        <v>0</v>
      </c>
      <c r="J502" s="130">
        <v>0</v>
      </c>
      <c r="K502" s="130">
        <v>0</v>
      </c>
      <c r="L502" s="130">
        <v>0</v>
      </c>
      <c r="M502" s="130">
        <v>0</v>
      </c>
      <c r="N502" s="130">
        <v>151045</v>
      </c>
      <c r="O502" s="130">
        <v>20185</v>
      </c>
      <c r="P502" s="130">
        <v>0</v>
      </c>
      <c r="Q502" s="130">
        <v>0</v>
      </c>
      <c r="R502" s="130">
        <v>0</v>
      </c>
      <c r="S502" s="130">
        <v>0</v>
      </c>
      <c r="T502" s="130">
        <v>0</v>
      </c>
      <c r="U502" s="130">
        <v>0</v>
      </c>
      <c r="V502" s="130">
        <v>50000</v>
      </c>
      <c r="W502" s="130">
        <v>0</v>
      </c>
      <c r="X502" s="130">
        <v>0</v>
      </c>
      <c r="Y502" s="94" t="s">
        <v>191</v>
      </c>
      <c r="Z502" s="94" t="s">
        <v>406</v>
      </c>
      <c r="AA502" s="94" t="s">
        <v>1681</v>
      </c>
    </row>
    <row r="503" spans="1:27" x14ac:dyDescent="0.25">
      <c r="A503" s="94" t="s">
        <v>1682</v>
      </c>
      <c r="B503" s="94" t="s">
        <v>1683</v>
      </c>
      <c r="C503" s="94"/>
      <c r="D503" s="130">
        <v>0</v>
      </c>
      <c r="E503" s="130">
        <v>0</v>
      </c>
      <c r="F503" s="130">
        <v>0</v>
      </c>
      <c r="G503" s="130">
        <v>1530</v>
      </c>
      <c r="H503" s="130">
        <v>0</v>
      </c>
      <c r="I503" s="130">
        <v>0</v>
      </c>
      <c r="J503" s="130">
        <v>0</v>
      </c>
      <c r="K503" s="130">
        <v>0</v>
      </c>
      <c r="L503" s="130">
        <v>0</v>
      </c>
      <c r="M503" s="130">
        <v>0</v>
      </c>
      <c r="N503" s="130">
        <v>388335</v>
      </c>
      <c r="O503" s="130">
        <v>0</v>
      </c>
      <c r="P503" s="130">
        <v>0</v>
      </c>
      <c r="Q503" s="130">
        <v>889</v>
      </c>
      <c r="R503" s="130">
        <v>0</v>
      </c>
      <c r="S503" s="130">
        <v>0</v>
      </c>
      <c r="T503" s="130">
        <v>0</v>
      </c>
      <c r="U503" s="130">
        <v>0</v>
      </c>
      <c r="V503" s="130">
        <v>0</v>
      </c>
      <c r="W503" s="130">
        <v>0</v>
      </c>
      <c r="X503" s="130">
        <v>16</v>
      </c>
      <c r="Y503" s="94" t="s">
        <v>191</v>
      </c>
      <c r="Z503" s="94" t="s">
        <v>269</v>
      </c>
      <c r="AA503" s="94" t="s">
        <v>1684</v>
      </c>
    </row>
    <row r="504" spans="1:27" x14ac:dyDescent="0.25">
      <c r="A504" s="94" t="s">
        <v>1685</v>
      </c>
      <c r="B504" s="94" t="s">
        <v>1686</v>
      </c>
      <c r="C504" s="94"/>
      <c r="D504" s="130">
        <v>0</v>
      </c>
      <c r="E504" s="130">
        <v>0</v>
      </c>
      <c r="F504" s="130">
        <v>1500</v>
      </c>
      <c r="G504" s="130">
        <v>0</v>
      </c>
      <c r="H504" s="130">
        <v>0</v>
      </c>
      <c r="I504" s="130">
        <v>0</v>
      </c>
      <c r="J504" s="130">
        <v>0</v>
      </c>
      <c r="K504" s="130">
        <v>0</v>
      </c>
      <c r="L504" s="130">
        <v>0</v>
      </c>
      <c r="M504" s="130">
        <v>0</v>
      </c>
      <c r="N504" s="130">
        <v>282123</v>
      </c>
      <c r="O504" s="130">
        <v>37000</v>
      </c>
      <c r="P504" s="130">
        <v>0</v>
      </c>
      <c r="Q504" s="130">
        <v>0</v>
      </c>
      <c r="R504" s="130">
        <v>0</v>
      </c>
      <c r="S504" s="130">
        <v>0</v>
      </c>
      <c r="T504" s="130">
        <v>0</v>
      </c>
      <c r="U504" s="130">
        <v>0</v>
      </c>
      <c r="V504" s="130">
        <v>24000</v>
      </c>
      <c r="W504" s="130">
        <v>0</v>
      </c>
      <c r="X504" s="130">
        <v>0</v>
      </c>
      <c r="Y504" s="94" t="s">
        <v>191</v>
      </c>
      <c r="Z504" s="94" t="s">
        <v>205</v>
      </c>
      <c r="AA504" s="94" t="s">
        <v>1687</v>
      </c>
    </row>
    <row r="505" spans="1:27" x14ac:dyDescent="0.25">
      <c r="A505" s="94" t="s">
        <v>1688</v>
      </c>
      <c r="B505" s="94" t="s">
        <v>1689</v>
      </c>
      <c r="C505" s="94"/>
      <c r="D505" s="130">
        <v>0</v>
      </c>
      <c r="E505" s="130">
        <v>0</v>
      </c>
      <c r="F505" s="130">
        <v>0</v>
      </c>
      <c r="G505" s="130">
        <v>0</v>
      </c>
      <c r="H505" s="130">
        <v>0</v>
      </c>
      <c r="I505" s="130">
        <v>0</v>
      </c>
      <c r="J505" s="130">
        <v>0</v>
      </c>
      <c r="K505" s="130">
        <v>0</v>
      </c>
      <c r="L505" s="130">
        <v>0</v>
      </c>
      <c r="M505" s="130">
        <v>0</v>
      </c>
      <c r="N505" s="130">
        <v>0</v>
      </c>
      <c r="O505" s="130">
        <v>0</v>
      </c>
      <c r="P505" s="130">
        <v>0</v>
      </c>
      <c r="Q505" s="130">
        <v>0</v>
      </c>
      <c r="R505" s="130">
        <v>0</v>
      </c>
      <c r="S505" s="130">
        <v>0</v>
      </c>
      <c r="T505" s="130">
        <v>0</v>
      </c>
      <c r="U505" s="130">
        <v>0</v>
      </c>
      <c r="V505" s="130">
        <v>0</v>
      </c>
      <c r="W505" s="130">
        <v>0</v>
      </c>
      <c r="X505" s="130">
        <v>0</v>
      </c>
      <c r="Y505" s="94" t="s">
        <v>191</v>
      </c>
      <c r="Z505" s="94" t="s">
        <v>249</v>
      </c>
      <c r="AA505" s="94" t="s">
        <v>1690</v>
      </c>
    </row>
    <row r="506" spans="1:27" x14ac:dyDescent="0.25">
      <c r="A506" s="94" t="s">
        <v>1691</v>
      </c>
      <c r="B506" s="94" t="s">
        <v>1692</v>
      </c>
      <c r="C506" s="94"/>
      <c r="D506" s="130">
        <v>0</v>
      </c>
      <c r="E506" s="130">
        <v>0</v>
      </c>
      <c r="F506" s="130">
        <v>0</v>
      </c>
      <c r="G506" s="130">
        <v>0</v>
      </c>
      <c r="H506" s="130">
        <v>0</v>
      </c>
      <c r="I506" s="130">
        <v>0</v>
      </c>
      <c r="J506" s="130">
        <v>0</v>
      </c>
      <c r="K506" s="130">
        <v>0</v>
      </c>
      <c r="L506" s="130">
        <v>0</v>
      </c>
      <c r="M506" s="130">
        <v>0</v>
      </c>
      <c r="N506" s="130">
        <v>156722</v>
      </c>
      <c r="O506" s="130">
        <v>0</v>
      </c>
      <c r="P506" s="130">
        <v>0</v>
      </c>
      <c r="Q506" s="130">
        <v>0</v>
      </c>
      <c r="R506" s="130">
        <v>0</v>
      </c>
      <c r="S506" s="130">
        <v>0</v>
      </c>
      <c r="T506" s="130">
        <v>0</v>
      </c>
      <c r="U506" s="130">
        <v>0</v>
      </c>
      <c r="V506" s="130">
        <v>0</v>
      </c>
      <c r="W506" s="130">
        <v>0</v>
      </c>
      <c r="X506" s="130">
        <v>0</v>
      </c>
      <c r="Y506" s="94" t="s">
        <v>191</v>
      </c>
      <c r="Z506" s="94" t="s">
        <v>212</v>
      </c>
      <c r="AA506" s="94" t="s">
        <v>1693</v>
      </c>
    </row>
    <row r="507" spans="1:27" x14ac:dyDescent="0.25">
      <c r="A507" s="94" t="s">
        <v>1694</v>
      </c>
      <c r="B507" s="94" t="s">
        <v>1695</v>
      </c>
      <c r="C507" s="94"/>
      <c r="D507" s="130">
        <v>0</v>
      </c>
      <c r="E507" s="130">
        <v>0</v>
      </c>
      <c r="F507" s="130">
        <v>0</v>
      </c>
      <c r="G507" s="130">
        <v>0</v>
      </c>
      <c r="H507" s="130">
        <v>0</v>
      </c>
      <c r="I507" s="130">
        <v>0</v>
      </c>
      <c r="J507" s="130">
        <v>0</v>
      </c>
      <c r="K507" s="130">
        <v>0</v>
      </c>
      <c r="L507" s="130">
        <v>0</v>
      </c>
      <c r="M507" s="130">
        <v>0</v>
      </c>
      <c r="N507" s="130">
        <v>44049</v>
      </c>
      <c r="O507" s="130">
        <v>13000</v>
      </c>
      <c r="P507" s="130">
        <v>0</v>
      </c>
      <c r="Q507" s="130">
        <v>0</v>
      </c>
      <c r="R507" s="130">
        <v>0</v>
      </c>
      <c r="S507" s="130">
        <v>0</v>
      </c>
      <c r="T507" s="130">
        <v>0</v>
      </c>
      <c r="U507" s="130">
        <v>0</v>
      </c>
      <c r="V507" s="130">
        <v>0</v>
      </c>
      <c r="W507" s="130">
        <v>30000</v>
      </c>
      <c r="X507" s="130">
        <v>0</v>
      </c>
      <c r="Y507" s="94" t="s">
        <v>191</v>
      </c>
      <c r="Z507" s="94" t="s">
        <v>205</v>
      </c>
      <c r="AA507" s="94" t="s">
        <v>1696</v>
      </c>
    </row>
    <row r="508" spans="1:27" x14ac:dyDescent="0.25">
      <c r="A508" s="94" t="s">
        <v>1697</v>
      </c>
      <c r="B508" s="94" t="s">
        <v>1698</v>
      </c>
      <c r="C508" s="94"/>
      <c r="D508" s="130">
        <v>0</v>
      </c>
      <c r="E508" s="130">
        <v>0</v>
      </c>
      <c r="F508" s="130">
        <v>0</v>
      </c>
      <c r="G508" s="130">
        <v>0</v>
      </c>
      <c r="H508" s="130">
        <v>0</v>
      </c>
      <c r="I508" s="130">
        <v>0</v>
      </c>
      <c r="J508" s="130">
        <v>0</v>
      </c>
      <c r="K508" s="130">
        <v>0</v>
      </c>
      <c r="L508" s="130">
        <v>0</v>
      </c>
      <c r="M508" s="130">
        <v>0</v>
      </c>
      <c r="N508" s="130">
        <v>20404</v>
      </c>
      <c r="O508" s="130">
        <v>41500</v>
      </c>
      <c r="P508" s="130">
        <v>0</v>
      </c>
      <c r="Q508" s="130">
        <v>581</v>
      </c>
      <c r="R508" s="130">
        <v>0</v>
      </c>
      <c r="S508" s="130">
        <v>0</v>
      </c>
      <c r="T508" s="130">
        <v>0</v>
      </c>
      <c r="U508" s="130">
        <v>0</v>
      </c>
      <c r="V508" s="130">
        <v>110102</v>
      </c>
      <c r="W508" s="130">
        <v>68000</v>
      </c>
      <c r="X508" s="130">
        <v>0</v>
      </c>
      <c r="Y508" s="94" t="s">
        <v>191</v>
      </c>
      <c r="Z508" s="94" t="s">
        <v>269</v>
      </c>
      <c r="AA508" s="94" t="s">
        <v>1699</v>
      </c>
    </row>
    <row r="509" spans="1:27" x14ac:dyDescent="0.25">
      <c r="A509" s="94" t="s">
        <v>1700</v>
      </c>
      <c r="B509" s="94" t="s">
        <v>1701</v>
      </c>
      <c r="C509" s="94"/>
      <c r="D509" s="130">
        <v>0</v>
      </c>
      <c r="E509" s="130">
        <v>0</v>
      </c>
      <c r="F509" s="130">
        <v>0</v>
      </c>
      <c r="G509" s="130">
        <v>0</v>
      </c>
      <c r="H509" s="130">
        <v>0</v>
      </c>
      <c r="I509" s="130">
        <v>0</v>
      </c>
      <c r="J509" s="130">
        <v>0</v>
      </c>
      <c r="K509" s="130">
        <v>0</v>
      </c>
      <c r="L509" s="130">
        <v>0</v>
      </c>
      <c r="M509" s="130">
        <v>0</v>
      </c>
      <c r="N509" s="130">
        <v>1118258</v>
      </c>
      <c r="O509" s="130">
        <v>30000</v>
      </c>
      <c r="P509" s="130">
        <v>0</v>
      </c>
      <c r="Q509" s="130">
        <v>0</v>
      </c>
      <c r="R509" s="130">
        <v>0</v>
      </c>
      <c r="S509" s="130">
        <v>0</v>
      </c>
      <c r="T509" s="130">
        <v>0</v>
      </c>
      <c r="U509" s="130">
        <v>0</v>
      </c>
      <c r="V509" s="130">
        <v>0</v>
      </c>
      <c r="W509" s="130">
        <v>30000</v>
      </c>
      <c r="X509" s="130">
        <v>0</v>
      </c>
      <c r="Y509" s="94" t="s">
        <v>191</v>
      </c>
      <c r="Z509" s="94" t="s">
        <v>212</v>
      </c>
      <c r="AA509" s="94" t="s">
        <v>1702</v>
      </c>
    </row>
    <row r="510" spans="1:27" x14ac:dyDescent="0.25">
      <c r="A510" s="94" t="s">
        <v>1703</v>
      </c>
      <c r="B510" s="94" t="s">
        <v>1704</v>
      </c>
      <c r="C510" s="94"/>
      <c r="D510" s="130">
        <v>0</v>
      </c>
      <c r="E510" s="130">
        <v>0</v>
      </c>
      <c r="F510" s="130">
        <v>0</v>
      </c>
      <c r="G510" s="130">
        <v>0</v>
      </c>
      <c r="H510" s="130">
        <v>0</v>
      </c>
      <c r="I510" s="130">
        <v>1988</v>
      </c>
      <c r="J510" s="130">
        <v>0</v>
      </c>
      <c r="K510" s="130">
        <v>0</v>
      </c>
      <c r="L510" s="130">
        <v>0</v>
      </c>
      <c r="M510" s="130">
        <v>0</v>
      </c>
      <c r="N510" s="130">
        <v>117158</v>
      </c>
      <c r="O510" s="130">
        <v>24000</v>
      </c>
      <c r="P510" s="130">
        <v>0</v>
      </c>
      <c r="Q510" s="130">
        <v>0</v>
      </c>
      <c r="R510" s="130">
        <v>0</v>
      </c>
      <c r="S510" s="130">
        <v>0</v>
      </c>
      <c r="T510" s="130">
        <v>0</v>
      </c>
      <c r="U510" s="130">
        <v>0</v>
      </c>
      <c r="V510" s="130">
        <v>0</v>
      </c>
      <c r="W510" s="130">
        <v>0</v>
      </c>
      <c r="X510" s="130">
        <v>75000</v>
      </c>
      <c r="Y510" s="94" t="s">
        <v>191</v>
      </c>
      <c r="Z510" s="94" t="s">
        <v>205</v>
      </c>
      <c r="AA510" s="94" t="s">
        <v>1705</v>
      </c>
    </row>
    <row r="511" spans="1:27" x14ac:dyDescent="0.25">
      <c r="A511" s="94" t="s">
        <v>1706</v>
      </c>
      <c r="B511" s="94" t="s">
        <v>1707</v>
      </c>
      <c r="C511" s="94"/>
      <c r="D511" s="130">
        <v>0</v>
      </c>
      <c r="E511" s="130">
        <v>0</v>
      </c>
      <c r="F511" s="130">
        <v>0</v>
      </c>
      <c r="G511" s="130">
        <v>0</v>
      </c>
      <c r="H511" s="130">
        <v>0</v>
      </c>
      <c r="I511" s="130">
        <v>0</v>
      </c>
      <c r="J511" s="130">
        <v>0</v>
      </c>
      <c r="K511" s="130">
        <v>0</v>
      </c>
      <c r="L511" s="130">
        <v>0</v>
      </c>
      <c r="M511" s="130">
        <v>0</v>
      </c>
      <c r="N511" s="130">
        <v>629147</v>
      </c>
      <c r="O511" s="130">
        <v>103800</v>
      </c>
      <c r="P511" s="130">
        <v>0</v>
      </c>
      <c r="Q511" s="130">
        <v>0</v>
      </c>
      <c r="R511" s="130">
        <v>0</v>
      </c>
      <c r="S511" s="130">
        <v>0</v>
      </c>
      <c r="T511" s="130">
        <v>0</v>
      </c>
      <c r="U511" s="130">
        <v>0</v>
      </c>
      <c r="V511" s="130">
        <v>0</v>
      </c>
      <c r="W511" s="130">
        <v>0</v>
      </c>
      <c r="X511" s="130">
        <v>8000</v>
      </c>
      <c r="Y511" s="94" t="s">
        <v>191</v>
      </c>
      <c r="Z511" s="94" t="s">
        <v>269</v>
      </c>
      <c r="AA511" s="94" t="s">
        <v>1708</v>
      </c>
    </row>
    <row r="512" spans="1:27" x14ac:dyDescent="0.25">
      <c r="A512" s="94" t="s">
        <v>1709</v>
      </c>
      <c r="B512" s="94" t="s">
        <v>1710</v>
      </c>
      <c r="C512" s="94"/>
      <c r="D512" s="130">
        <v>0</v>
      </c>
      <c r="E512" s="130">
        <v>0</v>
      </c>
      <c r="F512" s="130">
        <v>0</v>
      </c>
      <c r="G512" s="130">
        <v>0</v>
      </c>
      <c r="H512" s="130">
        <v>0</v>
      </c>
      <c r="I512" s="130">
        <v>0</v>
      </c>
      <c r="J512" s="130">
        <v>0</v>
      </c>
      <c r="K512" s="130">
        <v>0</v>
      </c>
      <c r="L512" s="130">
        <v>0</v>
      </c>
      <c r="M512" s="130">
        <v>0</v>
      </c>
      <c r="N512" s="130">
        <v>2294</v>
      </c>
      <c r="O512" s="130">
        <v>0</v>
      </c>
      <c r="P512" s="130">
        <v>0</v>
      </c>
      <c r="Q512" s="130">
        <v>0</v>
      </c>
      <c r="R512" s="130">
        <v>5000</v>
      </c>
      <c r="S512" s="130">
        <v>0</v>
      </c>
      <c r="T512" s="130">
        <v>0</v>
      </c>
      <c r="U512" s="130">
        <v>0</v>
      </c>
      <c r="V512" s="130">
        <v>0</v>
      </c>
      <c r="W512" s="130">
        <v>0</v>
      </c>
      <c r="X512" s="130">
        <v>0</v>
      </c>
      <c r="Y512" s="94" t="s">
        <v>191</v>
      </c>
      <c r="Z512" s="94" t="s">
        <v>212</v>
      </c>
      <c r="AA512" s="94" t="s">
        <v>1711</v>
      </c>
    </row>
    <row r="513" spans="1:27" x14ac:dyDescent="0.25">
      <c r="A513" s="94" t="s">
        <v>1712</v>
      </c>
      <c r="B513" s="94" t="s">
        <v>1713</v>
      </c>
      <c r="C513" s="94"/>
      <c r="D513" s="130">
        <v>0</v>
      </c>
      <c r="E513" s="130">
        <v>0</v>
      </c>
      <c r="F513" s="130">
        <v>0</v>
      </c>
      <c r="G513" s="130">
        <v>0</v>
      </c>
      <c r="H513" s="130">
        <v>0</v>
      </c>
      <c r="I513" s="130">
        <v>0</v>
      </c>
      <c r="J513" s="130">
        <v>301</v>
      </c>
      <c r="K513" s="130">
        <v>0</v>
      </c>
      <c r="L513" s="130">
        <v>0</v>
      </c>
      <c r="M513" s="130">
        <v>0</v>
      </c>
      <c r="N513" s="130">
        <v>408803</v>
      </c>
      <c r="O513" s="130">
        <v>10000</v>
      </c>
      <c r="P513" s="130">
        <v>0</v>
      </c>
      <c r="Q513" s="130">
        <v>0</v>
      </c>
      <c r="R513" s="130">
        <v>0</v>
      </c>
      <c r="S513" s="130">
        <v>0</v>
      </c>
      <c r="T513" s="130">
        <v>0</v>
      </c>
      <c r="U513" s="130">
        <v>0</v>
      </c>
      <c r="V513" s="130">
        <v>40000</v>
      </c>
      <c r="W513" s="130">
        <v>3900</v>
      </c>
      <c r="X513" s="130">
        <v>0</v>
      </c>
      <c r="Y513" s="94" t="s">
        <v>191</v>
      </c>
      <c r="Z513" s="94" t="s">
        <v>372</v>
      </c>
      <c r="AA513" s="94" t="s">
        <v>1714</v>
      </c>
    </row>
    <row r="514" spans="1:27" x14ac:dyDescent="0.25">
      <c r="A514" s="94" t="s">
        <v>1715</v>
      </c>
      <c r="B514" s="94" t="s">
        <v>1716</v>
      </c>
      <c r="C514" s="94"/>
      <c r="D514" s="130">
        <v>0</v>
      </c>
      <c r="E514" s="130">
        <v>0</v>
      </c>
      <c r="F514" s="130">
        <v>0</v>
      </c>
      <c r="G514" s="130">
        <v>0</v>
      </c>
      <c r="H514" s="130">
        <v>0</v>
      </c>
      <c r="I514" s="130">
        <v>0</v>
      </c>
      <c r="J514" s="130">
        <v>0</v>
      </c>
      <c r="K514" s="130">
        <v>0</v>
      </c>
      <c r="L514" s="130">
        <v>0</v>
      </c>
      <c r="M514" s="130">
        <v>0</v>
      </c>
      <c r="N514" s="130">
        <v>75110</v>
      </c>
      <c r="O514" s="130">
        <v>0</v>
      </c>
      <c r="P514" s="130">
        <v>0</v>
      </c>
      <c r="Q514" s="130">
        <v>0</v>
      </c>
      <c r="R514" s="130">
        <v>0</v>
      </c>
      <c r="S514" s="130">
        <v>0</v>
      </c>
      <c r="T514" s="130">
        <v>0</v>
      </c>
      <c r="U514" s="130">
        <v>0</v>
      </c>
      <c r="V514" s="130">
        <v>0</v>
      </c>
      <c r="W514" s="130">
        <v>0</v>
      </c>
      <c r="X514" s="130">
        <v>4000</v>
      </c>
      <c r="Y514" s="94" t="s">
        <v>191</v>
      </c>
      <c r="Z514" s="94" t="s">
        <v>212</v>
      </c>
      <c r="AA514" s="94" t="s">
        <v>1717</v>
      </c>
    </row>
    <row r="515" spans="1:27" x14ac:dyDescent="0.25">
      <c r="A515" s="94" t="s">
        <v>1718</v>
      </c>
      <c r="B515" s="94" t="s">
        <v>1813</v>
      </c>
      <c r="C515" s="94"/>
      <c r="D515" s="130">
        <v>0</v>
      </c>
      <c r="E515" s="130">
        <v>0</v>
      </c>
      <c r="F515" s="130">
        <v>0</v>
      </c>
      <c r="G515" s="130">
        <v>0</v>
      </c>
      <c r="H515" s="130">
        <v>0</v>
      </c>
      <c r="I515" s="130">
        <v>0</v>
      </c>
      <c r="J515" s="130">
        <v>0</v>
      </c>
      <c r="K515" s="130">
        <v>0</v>
      </c>
      <c r="L515" s="130">
        <v>0</v>
      </c>
      <c r="M515" s="130">
        <v>0</v>
      </c>
      <c r="N515" s="130">
        <v>293729</v>
      </c>
      <c r="O515" s="130">
        <v>23800</v>
      </c>
      <c r="P515" s="130">
        <v>0</v>
      </c>
      <c r="Q515" s="130">
        <v>0</v>
      </c>
      <c r="R515" s="130">
        <v>0</v>
      </c>
      <c r="S515" s="130">
        <v>0</v>
      </c>
      <c r="T515" s="130">
        <v>1306</v>
      </c>
      <c r="U515" s="130">
        <v>477</v>
      </c>
      <c r="V515" s="130">
        <v>0</v>
      </c>
      <c r="W515" s="130">
        <v>35000</v>
      </c>
      <c r="X515" s="130">
        <v>0</v>
      </c>
      <c r="Y515" s="94" t="s">
        <v>195</v>
      </c>
      <c r="Z515" s="94" t="s">
        <v>205</v>
      </c>
      <c r="AA515" s="94" t="s">
        <v>1720</v>
      </c>
    </row>
    <row r="516" spans="1:27" x14ac:dyDescent="0.25">
      <c r="A516" s="94" t="s">
        <v>1721</v>
      </c>
      <c r="B516" s="94" t="s">
        <v>1722</v>
      </c>
      <c r="C516" s="94"/>
      <c r="D516" s="130">
        <v>0</v>
      </c>
      <c r="E516" s="130">
        <v>0</v>
      </c>
      <c r="F516" s="130">
        <v>0</v>
      </c>
      <c r="G516" s="130">
        <v>0</v>
      </c>
      <c r="H516" s="130">
        <v>0</v>
      </c>
      <c r="I516" s="130">
        <v>0</v>
      </c>
      <c r="J516" s="130">
        <v>0</v>
      </c>
      <c r="K516" s="130">
        <v>0</v>
      </c>
      <c r="L516" s="130">
        <v>0</v>
      </c>
      <c r="M516" s="130">
        <v>0</v>
      </c>
      <c r="N516" s="130">
        <v>0</v>
      </c>
      <c r="O516" s="130">
        <v>0</v>
      </c>
      <c r="P516" s="130">
        <v>0</v>
      </c>
      <c r="Q516" s="130">
        <v>0</v>
      </c>
      <c r="R516" s="130">
        <v>0</v>
      </c>
      <c r="S516" s="130">
        <v>0</v>
      </c>
      <c r="T516" s="130">
        <v>0</v>
      </c>
      <c r="U516" s="130">
        <v>0</v>
      </c>
      <c r="V516" s="130">
        <v>0</v>
      </c>
      <c r="W516" s="130">
        <v>0</v>
      </c>
      <c r="X516" s="130">
        <v>0</v>
      </c>
      <c r="Y516" s="94" t="s">
        <v>191</v>
      </c>
      <c r="Z516" s="94" t="s">
        <v>212</v>
      </c>
      <c r="AA516" s="94" t="s">
        <v>1723</v>
      </c>
    </row>
    <row r="517" spans="1:27" x14ac:dyDescent="0.25">
      <c r="A517" s="94" t="s">
        <v>1724</v>
      </c>
      <c r="B517" s="94" t="s">
        <v>1725</v>
      </c>
      <c r="C517" s="94"/>
      <c r="D517" s="130">
        <v>0</v>
      </c>
      <c r="E517" s="130">
        <v>0</v>
      </c>
      <c r="F517" s="130">
        <v>0</v>
      </c>
      <c r="G517" s="130">
        <v>0</v>
      </c>
      <c r="H517" s="130">
        <v>0</v>
      </c>
      <c r="I517" s="130">
        <v>0</v>
      </c>
      <c r="J517" s="130">
        <v>0</v>
      </c>
      <c r="K517" s="130">
        <v>0</v>
      </c>
      <c r="L517" s="130">
        <v>0</v>
      </c>
      <c r="M517" s="130">
        <v>0</v>
      </c>
      <c r="N517" s="130">
        <v>0</v>
      </c>
      <c r="O517" s="130">
        <v>0</v>
      </c>
      <c r="P517" s="130">
        <v>0</v>
      </c>
      <c r="Q517" s="130">
        <v>0</v>
      </c>
      <c r="R517" s="130">
        <v>0</v>
      </c>
      <c r="S517" s="130">
        <v>0</v>
      </c>
      <c r="T517" s="130">
        <v>0</v>
      </c>
      <c r="U517" s="130">
        <v>0</v>
      </c>
      <c r="V517" s="130">
        <v>0</v>
      </c>
      <c r="W517" s="130">
        <v>0</v>
      </c>
      <c r="X517" s="130">
        <v>0</v>
      </c>
      <c r="Y517" s="94" t="s">
        <v>191</v>
      </c>
      <c r="Z517" s="94" t="s">
        <v>212</v>
      </c>
      <c r="AA517" s="94" t="s">
        <v>1726</v>
      </c>
    </row>
    <row r="518" spans="1:27" x14ac:dyDescent="0.25">
      <c r="A518" s="94" t="s">
        <v>1727</v>
      </c>
      <c r="B518" s="94" t="s">
        <v>1728</v>
      </c>
      <c r="C518" s="94"/>
      <c r="D518" s="130">
        <v>0</v>
      </c>
      <c r="E518" s="130">
        <v>0</v>
      </c>
      <c r="F518" s="130">
        <v>0</v>
      </c>
      <c r="G518" s="130">
        <v>0</v>
      </c>
      <c r="H518" s="130">
        <v>0</v>
      </c>
      <c r="I518" s="130">
        <v>0</v>
      </c>
      <c r="J518" s="130">
        <v>0</v>
      </c>
      <c r="K518" s="130">
        <v>0</v>
      </c>
      <c r="L518" s="130">
        <v>0</v>
      </c>
      <c r="M518" s="130">
        <v>0</v>
      </c>
      <c r="N518" s="130">
        <v>1552</v>
      </c>
      <c r="O518" s="130">
        <v>0</v>
      </c>
      <c r="P518" s="130">
        <v>0</v>
      </c>
      <c r="Q518" s="130">
        <v>0</v>
      </c>
      <c r="R518" s="130">
        <v>0</v>
      </c>
      <c r="S518" s="130">
        <v>0</v>
      </c>
      <c r="T518" s="130">
        <v>0</v>
      </c>
      <c r="U518" s="130">
        <v>0</v>
      </c>
      <c r="V518" s="130">
        <v>0</v>
      </c>
      <c r="W518" s="130">
        <v>0</v>
      </c>
      <c r="X518" s="130">
        <v>0</v>
      </c>
      <c r="Y518" s="94" t="s">
        <v>191</v>
      </c>
      <c r="Z518" s="94" t="s">
        <v>212</v>
      </c>
      <c r="AA518" s="94" t="s">
        <v>1729</v>
      </c>
    </row>
    <row r="519" spans="1:27" x14ac:dyDescent="0.25">
      <c r="A519" s="94" t="s">
        <v>1730</v>
      </c>
      <c r="B519" s="94" t="s">
        <v>1731</v>
      </c>
      <c r="C519" s="94"/>
      <c r="D519" s="130">
        <v>0</v>
      </c>
      <c r="E519" s="130">
        <v>0</v>
      </c>
      <c r="F519" s="130">
        <v>0</v>
      </c>
      <c r="G519" s="130">
        <v>0</v>
      </c>
      <c r="H519" s="130">
        <v>0</v>
      </c>
      <c r="I519" s="130">
        <v>0</v>
      </c>
      <c r="J519" s="130">
        <v>0</v>
      </c>
      <c r="K519" s="130">
        <v>0</v>
      </c>
      <c r="L519" s="130">
        <v>0</v>
      </c>
      <c r="M519" s="130">
        <v>0</v>
      </c>
      <c r="N519" s="130">
        <v>31000</v>
      </c>
      <c r="O519" s="130">
        <v>0</v>
      </c>
      <c r="P519" s="130">
        <v>0</v>
      </c>
      <c r="Q519" s="130">
        <v>0</v>
      </c>
      <c r="R519" s="130">
        <v>0</v>
      </c>
      <c r="S519" s="130">
        <v>0</v>
      </c>
      <c r="T519" s="130">
        <v>0</v>
      </c>
      <c r="U519" s="130">
        <v>0</v>
      </c>
      <c r="V519" s="130">
        <v>0</v>
      </c>
      <c r="W519" s="130">
        <v>270</v>
      </c>
      <c r="X519" s="130">
        <v>2000</v>
      </c>
      <c r="Y519" s="94" t="s">
        <v>191</v>
      </c>
      <c r="Z519" s="94" t="s">
        <v>212</v>
      </c>
      <c r="AA519" s="94" t="s">
        <v>1732</v>
      </c>
    </row>
    <row r="520" spans="1:27" x14ac:dyDescent="0.25">
      <c r="A520" s="94" t="s">
        <v>1733</v>
      </c>
      <c r="B520" s="94" t="s">
        <v>1734</v>
      </c>
      <c r="C520" s="94"/>
      <c r="D520" s="130">
        <v>0</v>
      </c>
      <c r="E520" s="130">
        <v>0</v>
      </c>
      <c r="F520" s="130">
        <v>0</v>
      </c>
      <c r="G520" s="130">
        <v>0</v>
      </c>
      <c r="H520" s="130">
        <v>0</v>
      </c>
      <c r="I520" s="130">
        <v>0</v>
      </c>
      <c r="J520" s="130">
        <v>0</v>
      </c>
      <c r="K520" s="130">
        <v>0</v>
      </c>
      <c r="L520" s="130">
        <v>0</v>
      </c>
      <c r="M520" s="130">
        <v>0</v>
      </c>
      <c r="N520" s="130">
        <v>235115</v>
      </c>
      <c r="O520" s="130">
        <v>0</v>
      </c>
      <c r="P520" s="130">
        <v>0</v>
      </c>
      <c r="Q520" s="130">
        <v>5000</v>
      </c>
      <c r="R520" s="130">
        <v>0</v>
      </c>
      <c r="S520" s="130">
        <v>0</v>
      </c>
      <c r="T520" s="130">
        <v>0</v>
      </c>
      <c r="U520" s="130">
        <v>0</v>
      </c>
      <c r="V520" s="130">
        <v>0</v>
      </c>
      <c r="W520" s="130">
        <v>0</v>
      </c>
      <c r="X520" s="130">
        <v>2350</v>
      </c>
      <c r="Y520" s="94" t="s">
        <v>191</v>
      </c>
      <c r="Z520" s="94" t="s">
        <v>205</v>
      </c>
      <c r="AA520" s="94" t="s">
        <v>1735</v>
      </c>
    </row>
    <row r="521" spans="1:27" x14ac:dyDescent="0.25">
      <c r="A521" s="94" t="s">
        <v>1736</v>
      </c>
      <c r="B521" s="94" t="s">
        <v>1737</v>
      </c>
      <c r="C521" s="94"/>
      <c r="D521" s="130">
        <v>0</v>
      </c>
      <c r="E521" s="130">
        <v>0</v>
      </c>
      <c r="F521" s="130">
        <v>0</v>
      </c>
      <c r="G521" s="130">
        <v>0</v>
      </c>
      <c r="H521" s="130">
        <v>0</v>
      </c>
      <c r="I521" s="130">
        <v>0</v>
      </c>
      <c r="J521" s="130">
        <v>0</v>
      </c>
      <c r="K521" s="130">
        <v>0</v>
      </c>
      <c r="L521" s="130">
        <v>0</v>
      </c>
      <c r="M521" s="130">
        <v>0</v>
      </c>
      <c r="N521" s="130">
        <v>0</v>
      </c>
      <c r="O521" s="130">
        <v>0</v>
      </c>
      <c r="P521" s="130">
        <v>0</v>
      </c>
      <c r="Q521" s="130">
        <v>0</v>
      </c>
      <c r="R521" s="130">
        <v>0</v>
      </c>
      <c r="S521" s="130">
        <v>0</v>
      </c>
      <c r="T521" s="130">
        <v>0</v>
      </c>
      <c r="U521" s="130">
        <v>0</v>
      </c>
      <c r="V521" s="130">
        <v>0</v>
      </c>
      <c r="W521" s="130">
        <v>0</v>
      </c>
      <c r="X521" s="130">
        <v>0</v>
      </c>
      <c r="Y521" s="94" t="s">
        <v>191</v>
      </c>
      <c r="Z521" s="94" t="s">
        <v>249</v>
      </c>
      <c r="AA521" s="94" t="s">
        <v>1738</v>
      </c>
    </row>
  </sheetData>
  <autoFilter ref="A11:AA521" xr:uid="{ED9D16A8-C741-49A3-85AF-291135A4BBB5}">
    <sortState xmlns:xlrd2="http://schemas.microsoft.com/office/spreadsheetml/2017/richdata2" ref="A12:AA521">
      <sortCondition ref="B11:B521"/>
    </sortState>
  </autoFilter>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47047-5274-4A0D-845D-6780315BDA1D}">
  <sheetPr>
    <tabColor rgb="FF92D050"/>
  </sheetPr>
  <dimension ref="A1:S521"/>
  <sheetViews>
    <sheetView showGridLines="0" zoomScale="70" zoomScaleNormal="70" workbookViewId="0">
      <pane xSplit="2" ySplit="9" topLeftCell="C443" activePane="bottomRight" state="frozen"/>
      <selection pane="topRight" activeCell="R3" sqref="R3"/>
      <selection pane="bottomLeft" activeCell="R3" sqref="R3"/>
      <selection pane="bottomRight" activeCell="A522" sqref="A522"/>
    </sheetView>
  </sheetViews>
  <sheetFormatPr defaultColWidth="9.1796875" defaultRowHeight="12.5" x14ac:dyDescent="0.25"/>
  <cols>
    <col min="1" max="1" width="15" customWidth="1"/>
    <col min="2" max="2" width="64.81640625" customWidth="1"/>
    <col min="3" max="3" width="7.26953125" customWidth="1"/>
    <col min="4" max="19" width="15.81640625" customWidth="1"/>
    <col min="20" max="20" width="9.1796875" customWidth="1"/>
  </cols>
  <sheetData>
    <row r="1" spans="1:19" ht="13" x14ac:dyDescent="0.3">
      <c r="A1" s="263" t="s">
        <v>12</v>
      </c>
      <c r="B1" s="53"/>
      <c r="C1" s="53"/>
      <c r="D1" s="53"/>
      <c r="E1" s="53"/>
      <c r="F1" s="53"/>
      <c r="G1" s="53"/>
      <c r="H1" s="53"/>
      <c r="I1" s="53"/>
      <c r="J1" s="53"/>
      <c r="K1" s="53"/>
      <c r="L1" s="53"/>
      <c r="M1" s="53"/>
      <c r="N1" s="53"/>
      <c r="O1" s="53"/>
      <c r="P1" s="53"/>
      <c r="Q1" s="53"/>
      <c r="R1" s="53"/>
      <c r="S1" s="53"/>
    </row>
    <row r="2" spans="1:19" x14ac:dyDescent="0.25">
      <c r="A2" s="53"/>
      <c r="B2" s="53"/>
      <c r="C2" s="53"/>
      <c r="D2" s="53"/>
      <c r="E2" s="53"/>
      <c r="F2" s="53"/>
      <c r="G2" s="53"/>
      <c r="H2" s="53"/>
      <c r="I2" s="53"/>
      <c r="J2" s="53"/>
      <c r="K2" s="53"/>
      <c r="L2" s="53"/>
      <c r="M2" s="53"/>
      <c r="N2" s="53"/>
      <c r="O2" s="53"/>
      <c r="P2" s="53"/>
      <c r="Q2" s="53"/>
      <c r="R2" s="53"/>
      <c r="S2" s="53"/>
    </row>
    <row r="3" spans="1:19" x14ac:dyDescent="0.25">
      <c r="A3" s="88" t="s">
        <v>185</v>
      </c>
      <c r="B3" s="53"/>
      <c r="C3" s="53"/>
      <c r="D3" s="87"/>
      <c r="E3" s="87"/>
      <c r="F3" s="87"/>
      <c r="G3" s="87"/>
      <c r="H3" s="87"/>
      <c r="I3" s="53"/>
      <c r="J3" s="53"/>
      <c r="K3" s="53"/>
      <c r="L3" s="53"/>
      <c r="M3" s="53"/>
      <c r="N3" s="53"/>
      <c r="O3" s="53"/>
      <c r="P3" s="53"/>
      <c r="Q3" s="53"/>
      <c r="R3" s="53"/>
      <c r="S3" s="53"/>
    </row>
    <row r="4" spans="1:19" ht="52" x14ac:dyDescent="0.3">
      <c r="A4" s="119" t="s">
        <v>186</v>
      </c>
      <c r="B4" s="119" t="s">
        <v>187</v>
      </c>
      <c r="C4" s="119"/>
      <c r="D4" s="121" t="s">
        <v>136</v>
      </c>
      <c r="E4" s="121" t="s">
        <v>138</v>
      </c>
      <c r="F4" s="121" t="s">
        <v>139</v>
      </c>
      <c r="G4" s="121" t="s">
        <v>140</v>
      </c>
      <c r="H4" s="121" t="s">
        <v>141</v>
      </c>
      <c r="I4" s="121" t="s">
        <v>142</v>
      </c>
      <c r="J4" s="121" t="s">
        <v>98</v>
      </c>
      <c r="K4" s="121" t="s">
        <v>100</v>
      </c>
      <c r="L4" s="121" t="s">
        <v>144</v>
      </c>
      <c r="M4" s="121" t="s">
        <v>145</v>
      </c>
      <c r="N4" s="122" t="s">
        <v>147</v>
      </c>
      <c r="O4" s="121" t="s">
        <v>149</v>
      </c>
      <c r="P4" s="121" t="s">
        <v>152</v>
      </c>
      <c r="Q4" s="121"/>
      <c r="R4" s="121"/>
      <c r="S4" s="121"/>
    </row>
    <row r="5" spans="1:19" ht="13" x14ac:dyDescent="0.3">
      <c r="A5" s="97" t="s">
        <v>190</v>
      </c>
      <c r="B5" s="97" t="s">
        <v>168</v>
      </c>
      <c r="C5" s="97"/>
      <c r="D5" s="98">
        <f>SUM(D$12:D$521)</f>
        <v>12452635</v>
      </c>
      <c r="E5" s="98">
        <f t="shared" ref="E5:P5" si="0">SUM(E$12:E$521)</f>
        <v>828853</v>
      </c>
      <c r="F5" s="98">
        <f t="shared" si="0"/>
        <v>837306</v>
      </c>
      <c r="G5" s="98">
        <f t="shared" si="0"/>
        <v>420275</v>
      </c>
      <c r="H5" s="98">
        <f t="shared" si="0"/>
        <v>126343</v>
      </c>
      <c r="I5" s="98">
        <f t="shared" si="0"/>
        <v>175675</v>
      </c>
      <c r="J5" s="98">
        <f t="shared" si="0"/>
        <v>107768</v>
      </c>
      <c r="K5" s="98">
        <f t="shared" si="0"/>
        <v>1870174</v>
      </c>
      <c r="L5" s="98">
        <f t="shared" si="0"/>
        <v>1835891</v>
      </c>
      <c r="M5" s="98">
        <f t="shared" si="0"/>
        <v>8738449</v>
      </c>
      <c r="N5" s="98">
        <f t="shared" si="0"/>
        <v>3832256</v>
      </c>
      <c r="O5" s="98">
        <f t="shared" si="0"/>
        <v>3426773</v>
      </c>
      <c r="P5" s="98">
        <f t="shared" si="0"/>
        <v>11764814</v>
      </c>
      <c r="Q5" s="98"/>
      <c r="R5" s="98"/>
      <c r="S5" s="98"/>
    </row>
    <row r="6" spans="1:19" ht="13" x14ac:dyDescent="0.3">
      <c r="A6" s="95" t="s">
        <v>191</v>
      </c>
      <c r="B6" s="95" t="s">
        <v>192</v>
      </c>
      <c r="C6" s="95"/>
      <c r="D6" s="96">
        <f>SUMIF($Q$12:$Q$521, $A6, D$12:D$521)</f>
        <v>11315465</v>
      </c>
      <c r="E6" s="96">
        <f t="shared" ref="E6:P9" si="1">SUMIF($Q$12:$Q$521, $A6, E$12:E$521)</f>
        <v>791353</v>
      </c>
      <c r="F6" s="96">
        <f t="shared" si="1"/>
        <v>837306</v>
      </c>
      <c r="G6" s="96">
        <f t="shared" si="1"/>
        <v>405275</v>
      </c>
      <c r="H6" s="96">
        <f t="shared" si="1"/>
        <v>126343</v>
      </c>
      <c r="I6" s="96">
        <f t="shared" si="1"/>
        <v>165675</v>
      </c>
      <c r="J6" s="96">
        <f t="shared" si="1"/>
        <v>67902</v>
      </c>
      <c r="K6" s="96">
        <f t="shared" si="1"/>
        <v>1851151</v>
      </c>
      <c r="L6" s="96">
        <f t="shared" si="1"/>
        <v>1552111</v>
      </c>
      <c r="M6" s="96">
        <f t="shared" si="1"/>
        <v>8044793</v>
      </c>
      <c r="N6" s="96">
        <f t="shared" si="1"/>
        <v>3351009</v>
      </c>
      <c r="O6" s="96">
        <f t="shared" si="1"/>
        <v>3313426</v>
      </c>
      <c r="P6" s="96">
        <f t="shared" si="1"/>
        <v>10758292</v>
      </c>
      <c r="Q6" s="96"/>
      <c r="R6" s="96"/>
      <c r="S6" s="96"/>
    </row>
    <row r="7" spans="1:19" ht="13" x14ac:dyDescent="0.3">
      <c r="A7" s="95" t="s">
        <v>193</v>
      </c>
      <c r="B7" s="95" t="s">
        <v>194</v>
      </c>
      <c r="C7" s="95"/>
      <c r="D7" s="96">
        <f>SUMIF($Q$12:$Q$521, $A7, D$12:D$521)</f>
        <v>753884</v>
      </c>
      <c r="E7" s="96">
        <f t="shared" si="1"/>
        <v>7000</v>
      </c>
      <c r="F7" s="96">
        <f t="shared" si="1"/>
        <v>0</v>
      </c>
      <c r="G7" s="96">
        <f t="shared" si="1"/>
        <v>10000</v>
      </c>
      <c r="H7" s="96">
        <f t="shared" si="1"/>
        <v>0</v>
      </c>
      <c r="I7" s="96">
        <f t="shared" si="1"/>
        <v>0</v>
      </c>
      <c r="J7" s="96">
        <f t="shared" si="1"/>
        <v>36866</v>
      </c>
      <c r="K7" s="96">
        <f t="shared" si="1"/>
        <v>19023</v>
      </c>
      <c r="L7" s="96">
        <f t="shared" si="1"/>
        <v>98030</v>
      </c>
      <c r="M7" s="96">
        <f t="shared" si="1"/>
        <v>589484</v>
      </c>
      <c r="N7" s="96">
        <f t="shared" si="1"/>
        <v>471222</v>
      </c>
      <c r="O7" s="96">
        <f t="shared" si="1"/>
        <v>66969</v>
      </c>
      <c r="P7" s="96">
        <f t="shared" si="1"/>
        <v>696000</v>
      </c>
      <c r="Q7" s="96"/>
      <c r="R7" s="96"/>
      <c r="S7" s="96"/>
    </row>
    <row r="8" spans="1:19" ht="13" x14ac:dyDescent="0.3">
      <c r="A8" s="95" t="s">
        <v>195</v>
      </c>
      <c r="B8" s="95" t="s">
        <v>196</v>
      </c>
      <c r="C8" s="95"/>
      <c r="D8" s="96">
        <f>SUMIF($Q$12:$Q$521, $A8, D$12:D$521)</f>
        <v>297482</v>
      </c>
      <c r="E8" s="96">
        <f t="shared" si="1"/>
        <v>30000</v>
      </c>
      <c r="F8" s="96">
        <f t="shared" si="1"/>
        <v>0</v>
      </c>
      <c r="G8" s="96">
        <f t="shared" si="1"/>
        <v>5000</v>
      </c>
      <c r="H8" s="96">
        <f t="shared" si="1"/>
        <v>0</v>
      </c>
      <c r="I8" s="96">
        <f t="shared" si="1"/>
        <v>10000</v>
      </c>
      <c r="J8" s="96">
        <f t="shared" si="1"/>
        <v>3000</v>
      </c>
      <c r="K8" s="96">
        <f t="shared" si="1"/>
        <v>0</v>
      </c>
      <c r="L8" s="96">
        <f t="shared" si="1"/>
        <v>185750</v>
      </c>
      <c r="M8" s="96">
        <f t="shared" si="1"/>
        <v>104149</v>
      </c>
      <c r="N8" s="96">
        <f t="shared" si="1"/>
        <v>10025</v>
      </c>
      <c r="O8" s="96">
        <f t="shared" si="1"/>
        <v>46378</v>
      </c>
      <c r="P8" s="96">
        <f t="shared" si="1"/>
        <v>303000</v>
      </c>
      <c r="Q8" s="96"/>
      <c r="R8" s="96"/>
      <c r="S8" s="96"/>
    </row>
    <row r="9" spans="1:19" ht="13" x14ac:dyDescent="0.3">
      <c r="A9" s="95" t="s">
        <v>197</v>
      </c>
      <c r="B9" s="95" t="s">
        <v>198</v>
      </c>
      <c r="C9" s="95"/>
      <c r="D9" s="96">
        <f>SUMIF($Q$12:$Q$521, $A9, D$12:D$521)</f>
        <v>85804</v>
      </c>
      <c r="E9" s="96">
        <f t="shared" si="1"/>
        <v>500</v>
      </c>
      <c r="F9" s="96">
        <f t="shared" si="1"/>
        <v>0</v>
      </c>
      <c r="G9" s="96">
        <f t="shared" si="1"/>
        <v>0</v>
      </c>
      <c r="H9" s="96">
        <f t="shared" si="1"/>
        <v>0</v>
      </c>
      <c r="I9" s="96">
        <f t="shared" si="1"/>
        <v>0</v>
      </c>
      <c r="J9" s="96">
        <f t="shared" si="1"/>
        <v>0</v>
      </c>
      <c r="K9" s="96">
        <f t="shared" si="1"/>
        <v>0</v>
      </c>
      <c r="L9" s="96">
        <f t="shared" si="1"/>
        <v>0</v>
      </c>
      <c r="M9" s="96">
        <f t="shared" si="1"/>
        <v>23</v>
      </c>
      <c r="N9" s="96">
        <f t="shared" si="1"/>
        <v>0</v>
      </c>
      <c r="O9" s="96">
        <f t="shared" si="1"/>
        <v>0</v>
      </c>
      <c r="P9" s="96">
        <f t="shared" si="1"/>
        <v>7522</v>
      </c>
      <c r="Q9" s="96"/>
      <c r="R9" s="96"/>
      <c r="S9" s="96"/>
    </row>
    <row r="10" spans="1:19" ht="13" x14ac:dyDescent="0.3">
      <c r="A10" s="97"/>
      <c r="B10" s="97"/>
      <c r="C10" s="97"/>
      <c r="D10" s="98"/>
      <c r="E10" s="98"/>
      <c r="F10" s="98"/>
      <c r="G10" s="98"/>
      <c r="H10" s="98"/>
      <c r="I10" s="98"/>
      <c r="J10" s="98"/>
      <c r="K10" s="98"/>
      <c r="L10" s="98"/>
      <c r="M10" s="98"/>
      <c r="N10" s="98"/>
      <c r="O10" s="98"/>
      <c r="P10" s="98"/>
      <c r="Q10" s="98"/>
      <c r="R10" s="98"/>
      <c r="S10" s="98"/>
    </row>
    <row r="11" spans="1:19" ht="52" x14ac:dyDescent="0.3">
      <c r="A11" s="200" t="s">
        <v>186</v>
      </c>
      <c r="B11" s="200" t="s">
        <v>187</v>
      </c>
      <c r="C11" s="200" t="s">
        <v>199</v>
      </c>
      <c r="D11" s="201" t="s">
        <v>136</v>
      </c>
      <c r="E11" s="201" t="s">
        <v>138</v>
      </c>
      <c r="F11" s="201" t="s">
        <v>139</v>
      </c>
      <c r="G11" s="201" t="s">
        <v>140</v>
      </c>
      <c r="H11" s="201" t="s">
        <v>141</v>
      </c>
      <c r="I11" s="201" t="s">
        <v>142</v>
      </c>
      <c r="J11" s="201" t="s">
        <v>98</v>
      </c>
      <c r="K11" s="201" t="s">
        <v>100</v>
      </c>
      <c r="L11" s="201" t="s">
        <v>144</v>
      </c>
      <c r="M11" s="201" t="s">
        <v>145</v>
      </c>
      <c r="N11" s="201" t="s">
        <v>147</v>
      </c>
      <c r="O11" s="201" t="s">
        <v>149</v>
      </c>
      <c r="P11" s="201" t="s">
        <v>152</v>
      </c>
      <c r="Q11" s="200" t="s">
        <v>200</v>
      </c>
      <c r="R11" s="200" t="s">
        <v>201</v>
      </c>
      <c r="S11" s="200" t="s">
        <v>202</v>
      </c>
    </row>
    <row r="12" spans="1:19" x14ac:dyDescent="0.25">
      <c r="A12" t="s">
        <v>203</v>
      </c>
      <c r="B12" t="s">
        <v>204</v>
      </c>
      <c r="D12">
        <v>72328</v>
      </c>
      <c r="E12">
        <v>0</v>
      </c>
      <c r="F12">
        <v>0</v>
      </c>
      <c r="G12">
        <v>0</v>
      </c>
      <c r="H12">
        <v>0</v>
      </c>
      <c r="I12">
        <v>0</v>
      </c>
      <c r="J12">
        <v>0</v>
      </c>
      <c r="K12">
        <v>0</v>
      </c>
      <c r="L12">
        <v>0</v>
      </c>
      <c r="M12">
        <v>60000</v>
      </c>
      <c r="N12">
        <v>0</v>
      </c>
      <c r="O12">
        <v>0</v>
      </c>
      <c r="P12">
        <v>4000</v>
      </c>
      <c r="Q12" t="s">
        <v>193</v>
      </c>
      <c r="R12" t="s">
        <v>205</v>
      </c>
      <c r="S12" t="s">
        <v>206</v>
      </c>
    </row>
    <row r="13" spans="1:19" x14ac:dyDescent="0.25">
      <c r="A13" t="s">
        <v>207</v>
      </c>
      <c r="B13" t="s">
        <v>208</v>
      </c>
      <c r="D13">
        <v>18800</v>
      </c>
      <c r="E13">
        <v>0</v>
      </c>
      <c r="F13">
        <v>0</v>
      </c>
      <c r="G13">
        <v>0</v>
      </c>
      <c r="H13">
        <v>0</v>
      </c>
      <c r="I13">
        <v>0</v>
      </c>
      <c r="J13">
        <v>35000</v>
      </c>
      <c r="K13">
        <v>0</v>
      </c>
      <c r="L13">
        <v>0</v>
      </c>
      <c r="M13">
        <v>0</v>
      </c>
      <c r="N13">
        <v>0</v>
      </c>
      <c r="O13">
        <v>0</v>
      </c>
      <c r="P13">
        <v>11000</v>
      </c>
      <c r="Q13" t="s">
        <v>193</v>
      </c>
      <c r="R13" t="s">
        <v>205</v>
      </c>
      <c r="S13" t="s">
        <v>209</v>
      </c>
    </row>
    <row r="14" spans="1:19" x14ac:dyDescent="0.25">
      <c r="A14" t="s">
        <v>210</v>
      </c>
      <c r="B14" t="s">
        <v>211</v>
      </c>
      <c r="D14">
        <v>6000</v>
      </c>
      <c r="E14">
        <v>1000</v>
      </c>
      <c r="F14">
        <v>0</v>
      </c>
      <c r="G14">
        <v>0</v>
      </c>
      <c r="H14">
        <v>0</v>
      </c>
      <c r="I14">
        <v>0</v>
      </c>
      <c r="J14">
        <v>0</v>
      </c>
      <c r="K14">
        <v>0</v>
      </c>
      <c r="L14">
        <v>0</v>
      </c>
      <c r="M14">
        <v>6655</v>
      </c>
      <c r="N14">
        <v>0</v>
      </c>
      <c r="O14">
        <v>10</v>
      </c>
      <c r="P14">
        <v>0</v>
      </c>
      <c r="Q14" t="s">
        <v>191</v>
      </c>
      <c r="R14" t="s">
        <v>212</v>
      </c>
      <c r="S14" t="s">
        <v>213</v>
      </c>
    </row>
    <row r="15" spans="1:19" x14ac:dyDescent="0.25">
      <c r="A15" t="s">
        <v>214</v>
      </c>
      <c r="B15" t="s">
        <v>215</v>
      </c>
      <c r="D15">
        <v>3148</v>
      </c>
      <c r="E15">
        <v>0</v>
      </c>
      <c r="F15">
        <v>0</v>
      </c>
      <c r="G15">
        <v>0</v>
      </c>
      <c r="H15">
        <v>0</v>
      </c>
      <c r="I15">
        <v>0</v>
      </c>
      <c r="J15">
        <v>0</v>
      </c>
      <c r="K15">
        <v>0</v>
      </c>
      <c r="L15">
        <v>0</v>
      </c>
      <c r="M15">
        <v>5856</v>
      </c>
      <c r="N15">
        <v>0</v>
      </c>
      <c r="O15">
        <v>1538</v>
      </c>
      <c r="P15">
        <v>0</v>
      </c>
      <c r="Q15" t="s">
        <v>191</v>
      </c>
      <c r="R15" t="s">
        <v>212</v>
      </c>
      <c r="S15" t="s">
        <v>216</v>
      </c>
    </row>
    <row r="16" spans="1:19" x14ac:dyDescent="0.25">
      <c r="A16" t="s">
        <v>217</v>
      </c>
      <c r="B16" t="s">
        <v>218</v>
      </c>
      <c r="D16">
        <v>14046</v>
      </c>
      <c r="E16">
        <v>0</v>
      </c>
      <c r="F16">
        <v>0</v>
      </c>
      <c r="G16">
        <v>0</v>
      </c>
      <c r="H16">
        <v>0</v>
      </c>
      <c r="I16">
        <v>0</v>
      </c>
      <c r="J16">
        <v>0</v>
      </c>
      <c r="K16">
        <v>0</v>
      </c>
      <c r="L16">
        <v>0</v>
      </c>
      <c r="M16">
        <v>5080</v>
      </c>
      <c r="N16">
        <v>0</v>
      </c>
      <c r="O16">
        <v>0</v>
      </c>
      <c r="P16">
        <v>13000</v>
      </c>
      <c r="Q16" t="s">
        <v>191</v>
      </c>
      <c r="R16" t="s">
        <v>212</v>
      </c>
      <c r="S16" t="s">
        <v>219</v>
      </c>
    </row>
    <row r="17" spans="1:19" x14ac:dyDescent="0.25">
      <c r="A17" t="s">
        <v>220</v>
      </c>
      <c r="B17" t="s">
        <v>221</v>
      </c>
      <c r="D17">
        <v>15883</v>
      </c>
      <c r="E17">
        <v>0</v>
      </c>
      <c r="F17">
        <v>0</v>
      </c>
      <c r="G17">
        <v>0</v>
      </c>
      <c r="H17">
        <v>0</v>
      </c>
      <c r="I17">
        <v>0</v>
      </c>
      <c r="J17">
        <v>0</v>
      </c>
      <c r="K17">
        <v>0</v>
      </c>
      <c r="L17">
        <v>0</v>
      </c>
      <c r="M17">
        <v>0</v>
      </c>
      <c r="N17">
        <v>0</v>
      </c>
      <c r="O17">
        <v>0</v>
      </c>
      <c r="P17">
        <v>6000</v>
      </c>
      <c r="Q17" t="s">
        <v>195</v>
      </c>
      <c r="R17" t="s">
        <v>205</v>
      </c>
      <c r="S17" t="s">
        <v>222</v>
      </c>
    </row>
    <row r="18" spans="1:19" x14ac:dyDescent="0.25">
      <c r="A18" t="s">
        <v>223</v>
      </c>
      <c r="B18" t="s">
        <v>224</v>
      </c>
      <c r="D18">
        <v>27442</v>
      </c>
      <c r="E18">
        <v>0</v>
      </c>
      <c r="F18">
        <v>0</v>
      </c>
      <c r="G18">
        <v>0</v>
      </c>
      <c r="H18">
        <v>0</v>
      </c>
      <c r="I18">
        <v>0</v>
      </c>
      <c r="J18">
        <v>0</v>
      </c>
      <c r="K18">
        <v>0</v>
      </c>
      <c r="L18">
        <v>0</v>
      </c>
      <c r="M18">
        <v>7000</v>
      </c>
      <c r="N18">
        <v>0</v>
      </c>
      <c r="O18">
        <v>5364</v>
      </c>
      <c r="P18">
        <v>29000</v>
      </c>
      <c r="Q18" t="s">
        <v>193</v>
      </c>
      <c r="R18" t="s">
        <v>205</v>
      </c>
      <c r="S18" t="s">
        <v>225</v>
      </c>
    </row>
    <row r="19" spans="1:19" x14ac:dyDescent="0.25">
      <c r="A19" t="s">
        <v>226</v>
      </c>
      <c r="B19" t="s">
        <v>227</v>
      </c>
      <c r="D19">
        <v>0</v>
      </c>
      <c r="E19">
        <v>0</v>
      </c>
      <c r="F19">
        <v>0</v>
      </c>
      <c r="G19">
        <v>0</v>
      </c>
      <c r="H19">
        <v>0</v>
      </c>
      <c r="I19">
        <v>0</v>
      </c>
      <c r="J19">
        <v>0</v>
      </c>
      <c r="K19">
        <v>0</v>
      </c>
      <c r="L19">
        <v>0</v>
      </c>
      <c r="M19">
        <v>0</v>
      </c>
      <c r="N19">
        <v>0</v>
      </c>
      <c r="O19">
        <v>0</v>
      </c>
      <c r="P19">
        <v>0</v>
      </c>
      <c r="Q19" t="s">
        <v>197</v>
      </c>
      <c r="R19" t="s">
        <v>197</v>
      </c>
      <c r="S19" t="s">
        <v>228</v>
      </c>
    </row>
    <row r="20" spans="1:19" x14ac:dyDescent="0.25">
      <c r="A20" t="s">
        <v>229</v>
      </c>
      <c r="B20" t="s">
        <v>230</v>
      </c>
      <c r="D20">
        <v>5226</v>
      </c>
      <c r="E20">
        <v>0</v>
      </c>
      <c r="F20">
        <v>0</v>
      </c>
      <c r="G20">
        <v>0</v>
      </c>
      <c r="H20">
        <v>0</v>
      </c>
      <c r="I20">
        <v>0</v>
      </c>
      <c r="J20">
        <v>0</v>
      </c>
      <c r="K20">
        <v>0</v>
      </c>
      <c r="L20">
        <v>0</v>
      </c>
      <c r="M20">
        <v>0</v>
      </c>
      <c r="N20">
        <v>0</v>
      </c>
      <c r="O20">
        <v>0</v>
      </c>
      <c r="P20">
        <v>0</v>
      </c>
      <c r="Q20" t="s">
        <v>197</v>
      </c>
      <c r="R20" t="s">
        <v>197</v>
      </c>
      <c r="S20" t="s">
        <v>231</v>
      </c>
    </row>
    <row r="21" spans="1:19" x14ac:dyDescent="0.25">
      <c r="A21" t="s">
        <v>232</v>
      </c>
      <c r="B21" t="s">
        <v>233</v>
      </c>
      <c r="D21">
        <v>20242</v>
      </c>
      <c r="E21">
        <v>0</v>
      </c>
      <c r="F21">
        <v>0</v>
      </c>
      <c r="G21">
        <v>5000</v>
      </c>
      <c r="H21">
        <v>0</v>
      </c>
      <c r="I21">
        <v>0</v>
      </c>
      <c r="J21">
        <v>0</v>
      </c>
      <c r="K21">
        <v>0</v>
      </c>
      <c r="L21">
        <v>0</v>
      </c>
      <c r="M21">
        <v>15050</v>
      </c>
      <c r="N21">
        <v>0</v>
      </c>
      <c r="O21">
        <v>12500</v>
      </c>
      <c r="P21">
        <v>22000</v>
      </c>
      <c r="Q21" t="s">
        <v>193</v>
      </c>
      <c r="R21" t="s">
        <v>205</v>
      </c>
      <c r="S21" t="s">
        <v>234</v>
      </c>
    </row>
    <row r="22" spans="1:19" x14ac:dyDescent="0.25">
      <c r="A22" t="s">
        <v>235</v>
      </c>
      <c r="B22" t="s">
        <v>236</v>
      </c>
      <c r="D22">
        <v>1617</v>
      </c>
      <c r="E22">
        <v>0</v>
      </c>
      <c r="F22">
        <v>0</v>
      </c>
      <c r="G22">
        <v>0</v>
      </c>
      <c r="H22">
        <v>0</v>
      </c>
      <c r="I22">
        <v>0</v>
      </c>
      <c r="J22">
        <v>0</v>
      </c>
      <c r="K22">
        <v>0</v>
      </c>
      <c r="L22">
        <v>0</v>
      </c>
      <c r="M22">
        <v>0</v>
      </c>
      <c r="N22">
        <v>0</v>
      </c>
      <c r="O22">
        <v>0</v>
      </c>
      <c r="P22">
        <v>0</v>
      </c>
      <c r="Q22" t="s">
        <v>197</v>
      </c>
      <c r="R22" t="s">
        <v>197</v>
      </c>
      <c r="S22" t="s">
        <v>237</v>
      </c>
    </row>
    <row r="23" spans="1:19" x14ac:dyDescent="0.25">
      <c r="A23" t="s">
        <v>238</v>
      </c>
      <c r="B23" t="s">
        <v>239</v>
      </c>
      <c r="D23">
        <v>19000</v>
      </c>
      <c r="E23">
        <v>2000</v>
      </c>
      <c r="F23">
        <v>0</v>
      </c>
      <c r="G23">
        <v>0</v>
      </c>
      <c r="H23">
        <v>0</v>
      </c>
      <c r="I23">
        <v>0</v>
      </c>
      <c r="J23">
        <v>0</v>
      </c>
      <c r="K23">
        <v>0</v>
      </c>
      <c r="L23">
        <v>0</v>
      </c>
      <c r="M23">
        <v>14700</v>
      </c>
      <c r="N23">
        <v>0</v>
      </c>
      <c r="O23">
        <v>16000</v>
      </c>
      <c r="P23">
        <v>7000</v>
      </c>
      <c r="Q23" t="s">
        <v>191</v>
      </c>
      <c r="R23" t="s">
        <v>212</v>
      </c>
      <c r="S23" t="s">
        <v>240</v>
      </c>
    </row>
    <row r="24" spans="1:19" x14ac:dyDescent="0.25">
      <c r="A24" t="s">
        <v>241</v>
      </c>
      <c r="B24" t="s">
        <v>242</v>
      </c>
      <c r="D24">
        <v>366</v>
      </c>
      <c r="E24">
        <v>0</v>
      </c>
      <c r="F24">
        <v>0</v>
      </c>
      <c r="G24">
        <v>0</v>
      </c>
      <c r="H24">
        <v>0</v>
      </c>
      <c r="I24">
        <v>0</v>
      </c>
      <c r="J24">
        <v>0</v>
      </c>
      <c r="K24">
        <v>0</v>
      </c>
      <c r="L24">
        <v>0</v>
      </c>
      <c r="M24">
        <v>4390</v>
      </c>
      <c r="N24">
        <v>0</v>
      </c>
      <c r="O24">
        <v>0</v>
      </c>
      <c r="P24">
        <v>2000</v>
      </c>
      <c r="Q24" t="s">
        <v>191</v>
      </c>
      <c r="R24" t="s">
        <v>212</v>
      </c>
      <c r="S24" t="s">
        <v>243</v>
      </c>
    </row>
    <row r="25" spans="1:19" x14ac:dyDescent="0.25">
      <c r="A25" t="s">
        <v>244</v>
      </c>
      <c r="B25" t="s">
        <v>245</v>
      </c>
      <c r="D25">
        <v>0</v>
      </c>
      <c r="E25">
        <v>0</v>
      </c>
      <c r="F25">
        <v>0</v>
      </c>
      <c r="G25">
        <v>0</v>
      </c>
      <c r="H25">
        <v>0</v>
      </c>
      <c r="I25">
        <v>0</v>
      </c>
      <c r="J25">
        <v>0</v>
      </c>
      <c r="K25">
        <v>0</v>
      </c>
      <c r="L25">
        <v>0</v>
      </c>
      <c r="M25">
        <v>35115</v>
      </c>
      <c r="N25">
        <v>19000</v>
      </c>
      <c r="O25">
        <v>0</v>
      </c>
      <c r="P25">
        <v>0</v>
      </c>
      <c r="Q25" t="s">
        <v>191</v>
      </c>
      <c r="R25" t="s">
        <v>212</v>
      </c>
      <c r="S25" t="s">
        <v>246</v>
      </c>
    </row>
    <row r="26" spans="1:19" x14ac:dyDescent="0.25">
      <c r="A26" t="s">
        <v>247</v>
      </c>
      <c r="B26" t="s">
        <v>248</v>
      </c>
      <c r="D26">
        <v>35000</v>
      </c>
      <c r="E26">
        <v>0</v>
      </c>
      <c r="F26">
        <v>0</v>
      </c>
      <c r="G26">
        <v>0</v>
      </c>
      <c r="H26">
        <v>0</v>
      </c>
      <c r="I26">
        <v>0</v>
      </c>
      <c r="J26">
        <v>0</v>
      </c>
      <c r="K26">
        <v>0</v>
      </c>
      <c r="L26">
        <v>0</v>
      </c>
      <c r="M26">
        <v>15902</v>
      </c>
      <c r="N26">
        <v>0</v>
      </c>
      <c r="O26">
        <v>0</v>
      </c>
      <c r="P26">
        <v>7000</v>
      </c>
      <c r="Q26" t="s">
        <v>191</v>
      </c>
      <c r="R26" t="s">
        <v>249</v>
      </c>
      <c r="S26" t="s">
        <v>250</v>
      </c>
    </row>
    <row r="27" spans="1:19" x14ac:dyDescent="0.25">
      <c r="A27" t="s">
        <v>251</v>
      </c>
      <c r="B27" t="s">
        <v>252</v>
      </c>
      <c r="D27">
        <v>0</v>
      </c>
      <c r="E27">
        <v>0</v>
      </c>
      <c r="F27">
        <v>0</v>
      </c>
      <c r="G27">
        <v>0</v>
      </c>
      <c r="H27">
        <v>0</v>
      </c>
      <c r="I27">
        <v>0</v>
      </c>
      <c r="J27">
        <v>0</v>
      </c>
      <c r="K27">
        <v>0</v>
      </c>
      <c r="L27">
        <v>0</v>
      </c>
      <c r="M27">
        <v>0</v>
      </c>
      <c r="N27">
        <v>0</v>
      </c>
      <c r="O27">
        <v>0</v>
      </c>
      <c r="P27">
        <v>0</v>
      </c>
      <c r="Q27" t="s">
        <v>191</v>
      </c>
      <c r="R27" t="s">
        <v>205</v>
      </c>
      <c r="S27" t="s">
        <v>253</v>
      </c>
    </row>
    <row r="28" spans="1:19" x14ac:dyDescent="0.25">
      <c r="A28" t="s">
        <v>254</v>
      </c>
      <c r="B28" t="s">
        <v>255</v>
      </c>
      <c r="D28">
        <v>9000</v>
      </c>
      <c r="E28">
        <v>3000</v>
      </c>
      <c r="F28">
        <v>0</v>
      </c>
      <c r="G28">
        <v>0</v>
      </c>
      <c r="H28">
        <v>0</v>
      </c>
      <c r="I28">
        <v>0</v>
      </c>
      <c r="J28">
        <v>0</v>
      </c>
      <c r="K28">
        <v>0</v>
      </c>
      <c r="L28">
        <v>0</v>
      </c>
      <c r="M28">
        <v>4416</v>
      </c>
      <c r="N28">
        <v>0</v>
      </c>
      <c r="O28">
        <v>0</v>
      </c>
      <c r="P28">
        <v>13000</v>
      </c>
      <c r="Q28" t="s">
        <v>191</v>
      </c>
      <c r="R28" t="s">
        <v>212</v>
      </c>
      <c r="S28" t="s">
        <v>256</v>
      </c>
    </row>
    <row r="29" spans="1:19" x14ac:dyDescent="0.25">
      <c r="A29" t="s">
        <v>257</v>
      </c>
      <c r="B29" t="s">
        <v>258</v>
      </c>
      <c r="D29">
        <v>1375</v>
      </c>
      <c r="E29">
        <v>0</v>
      </c>
      <c r="F29">
        <v>0</v>
      </c>
      <c r="G29">
        <v>0</v>
      </c>
      <c r="H29">
        <v>0</v>
      </c>
      <c r="I29">
        <v>0</v>
      </c>
      <c r="J29">
        <v>0</v>
      </c>
      <c r="K29">
        <v>0</v>
      </c>
      <c r="L29">
        <v>0</v>
      </c>
      <c r="M29">
        <v>7000</v>
      </c>
      <c r="N29">
        <v>6000</v>
      </c>
      <c r="O29">
        <v>214</v>
      </c>
      <c r="P29">
        <v>0</v>
      </c>
      <c r="Q29" t="s">
        <v>191</v>
      </c>
      <c r="R29" t="s">
        <v>212</v>
      </c>
      <c r="S29" t="s">
        <v>259</v>
      </c>
    </row>
    <row r="30" spans="1:19" x14ac:dyDescent="0.25">
      <c r="A30" t="s">
        <v>260</v>
      </c>
      <c r="B30" t="s">
        <v>261</v>
      </c>
      <c r="D30">
        <v>85019</v>
      </c>
      <c r="E30">
        <v>0</v>
      </c>
      <c r="F30">
        <v>0</v>
      </c>
      <c r="G30">
        <v>0</v>
      </c>
      <c r="H30">
        <v>0</v>
      </c>
      <c r="I30">
        <v>0</v>
      </c>
      <c r="J30">
        <v>0</v>
      </c>
      <c r="K30">
        <v>10388</v>
      </c>
      <c r="L30">
        <v>0</v>
      </c>
      <c r="M30">
        <v>0</v>
      </c>
      <c r="N30">
        <v>0</v>
      </c>
      <c r="O30">
        <v>0</v>
      </c>
      <c r="P30">
        <v>282753</v>
      </c>
      <c r="Q30" t="s">
        <v>191</v>
      </c>
      <c r="R30" t="s">
        <v>262</v>
      </c>
      <c r="S30" t="s">
        <v>263</v>
      </c>
    </row>
    <row r="31" spans="1:19" x14ac:dyDescent="0.25">
      <c r="A31" t="s">
        <v>264</v>
      </c>
      <c r="B31" t="s">
        <v>265</v>
      </c>
      <c r="D31">
        <v>21000</v>
      </c>
      <c r="E31">
        <v>0</v>
      </c>
      <c r="F31">
        <v>0</v>
      </c>
      <c r="G31">
        <v>0</v>
      </c>
      <c r="H31">
        <v>0</v>
      </c>
      <c r="I31">
        <v>0</v>
      </c>
      <c r="J31">
        <v>0</v>
      </c>
      <c r="K31">
        <v>0</v>
      </c>
      <c r="L31">
        <v>0</v>
      </c>
      <c r="M31">
        <v>60285</v>
      </c>
      <c r="N31">
        <v>0</v>
      </c>
      <c r="O31">
        <v>7500</v>
      </c>
      <c r="P31">
        <v>15000</v>
      </c>
      <c r="Q31" t="s">
        <v>191</v>
      </c>
      <c r="R31" t="s">
        <v>262</v>
      </c>
      <c r="S31" t="s">
        <v>266</v>
      </c>
    </row>
    <row r="32" spans="1:19" x14ac:dyDescent="0.25">
      <c r="A32" t="s">
        <v>267</v>
      </c>
      <c r="B32" t="s">
        <v>268</v>
      </c>
      <c r="D32">
        <v>42000</v>
      </c>
      <c r="E32">
        <v>0</v>
      </c>
      <c r="F32">
        <v>0</v>
      </c>
      <c r="G32">
        <v>0</v>
      </c>
      <c r="H32">
        <v>0</v>
      </c>
      <c r="I32">
        <v>0</v>
      </c>
      <c r="J32">
        <v>0</v>
      </c>
      <c r="K32">
        <v>0</v>
      </c>
      <c r="L32">
        <v>0</v>
      </c>
      <c r="M32">
        <v>33000</v>
      </c>
      <c r="N32">
        <v>0</v>
      </c>
      <c r="O32">
        <v>0</v>
      </c>
      <c r="P32">
        <v>57000</v>
      </c>
      <c r="Q32" t="s">
        <v>191</v>
      </c>
      <c r="R32" t="s">
        <v>269</v>
      </c>
      <c r="S32" t="s">
        <v>270</v>
      </c>
    </row>
    <row r="33" spans="1:19" x14ac:dyDescent="0.25">
      <c r="A33" t="s">
        <v>271</v>
      </c>
      <c r="B33" t="s">
        <v>272</v>
      </c>
      <c r="D33">
        <v>3326</v>
      </c>
      <c r="E33">
        <v>9000</v>
      </c>
      <c r="F33">
        <v>0</v>
      </c>
      <c r="G33">
        <v>0</v>
      </c>
      <c r="H33">
        <v>0</v>
      </c>
      <c r="I33">
        <v>0</v>
      </c>
      <c r="J33">
        <v>0</v>
      </c>
      <c r="K33">
        <v>0</v>
      </c>
      <c r="L33">
        <v>0</v>
      </c>
      <c r="M33">
        <v>0</v>
      </c>
      <c r="N33">
        <v>0</v>
      </c>
      <c r="O33">
        <v>0</v>
      </c>
      <c r="P33">
        <v>10000</v>
      </c>
      <c r="Q33" t="s">
        <v>191</v>
      </c>
      <c r="R33" t="s">
        <v>212</v>
      </c>
      <c r="S33" t="s">
        <v>273</v>
      </c>
    </row>
    <row r="34" spans="1:19" x14ac:dyDescent="0.25">
      <c r="A34" t="s">
        <v>274</v>
      </c>
      <c r="B34" t="s">
        <v>275</v>
      </c>
      <c r="D34">
        <v>6077</v>
      </c>
      <c r="E34">
        <v>0</v>
      </c>
      <c r="F34">
        <v>0</v>
      </c>
      <c r="G34">
        <v>0</v>
      </c>
      <c r="H34">
        <v>0</v>
      </c>
      <c r="I34">
        <v>0</v>
      </c>
      <c r="J34">
        <v>0</v>
      </c>
      <c r="K34">
        <v>0</v>
      </c>
      <c r="L34">
        <v>0</v>
      </c>
      <c r="M34">
        <v>13000</v>
      </c>
      <c r="N34">
        <v>0</v>
      </c>
      <c r="O34">
        <v>0</v>
      </c>
      <c r="P34">
        <v>3000</v>
      </c>
      <c r="Q34" t="s">
        <v>191</v>
      </c>
      <c r="R34" t="s">
        <v>212</v>
      </c>
      <c r="S34" t="s">
        <v>276</v>
      </c>
    </row>
    <row r="35" spans="1:19" x14ac:dyDescent="0.25">
      <c r="A35" t="s">
        <v>277</v>
      </c>
      <c r="B35" t="s">
        <v>278</v>
      </c>
      <c r="D35">
        <v>9469</v>
      </c>
      <c r="E35">
        <v>0</v>
      </c>
      <c r="F35">
        <v>0</v>
      </c>
      <c r="G35">
        <v>0</v>
      </c>
      <c r="H35">
        <v>0</v>
      </c>
      <c r="I35">
        <v>12339</v>
      </c>
      <c r="J35">
        <v>0</v>
      </c>
      <c r="K35">
        <v>0</v>
      </c>
      <c r="L35">
        <v>0</v>
      </c>
      <c r="M35">
        <v>90200</v>
      </c>
      <c r="N35">
        <v>0</v>
      </c>
      <c r="O35">
        <v>0</v>
      </c>
      <c r="P35">
        <v>30000</v>
      </c>
      <c r="Q35" t="s">
        <v>191</v>
      </c>
      <c r="R35" t="s">
        <v>212</v>
      </c>
      <c r="S35" t="s">
        <v>279</v>
      </c>
    </row>
    <row r="36" spans="1:19" x14ac:dyDescent="0.25">
      <c r="A36" t="s">
        <v>280</v>
      </c>
      <c r="B36" t="s">
        <v>281</v>
      </c>
      <c r="D36">
        <v>2010</v>
      </c>
      <c r="E36">
        <v>0</v>
      </c>
      <c r="F36">
        <v>0</v>
      </c>
      <c r="G36">
        <v>0</v>
      </c>
      <c r="H36">
        <v>0</v>
      </c>
      <c r="I36">
        <v>0</v>
      </c>
      <c r="J36">
        <v>0</v>
      </c>
      <c r="K36">
        <v>0</v>
      </c>
      <c r="L36">
        <v>0</v>
      </c>
      <c r="M36">
        <v>10720</v>
      </c>
      <c r="N36">
        <v>0</v>
      </c>
      <c r="O36">
        <v>0</v>
      </c>
      <c r="P36">
        <v>0</v>
      </c>
      <c r="Q36" t="s">
        <v>191</v>
      </c>
      <c r="R36" t="s">
        <v>212</v>
      </c>
      <c r="S36" t="s">
        <v>282</v>
      </c>
    </row>
    <row r="37" spans="1:19" x14ac:dyDescent="0.25">
      <c r="A37" t="s">
        <v>283</v>
      </c>
      <c r="B37" t="s">
        <v>284</v>
      </c>
      <c r="D37">
        <v>5300</v>
      </c>
      <c r="E37">
        <v>0</v>
      </c>
      <c r="F37">
        <v>0</v>
      </c>
      <c r="G37">
        <v>0</v>
      </c>
      <c r="H37">
        <v>0</v>
      </c>
      <c r="I37">
        <v>0</v>
      </c>
      <c r="J37">
        <v>0</v>
      </c>
      <c r="K37">
        <v>0</v>
      </c>
      <c r="L37">
        <v>1000</v>
      </c>
      <c r="M37">
        <v>31000</v>
      </c>
      <c r="N37">
        <v>0</v>
      </c>
      <c r="O37">
        <v>10000</v>
      </c>
      <c r="P37">
        <v>10000</v>
      </c>
      <c r="Q37" t="s">
        <v>191</v>
      </c>
      <c r="R37" t="s">
        <v>205</v>
      </c>
      <c r="S37" t="s">
        <v>285</v>
      </c>
    </row>
    <row r="38" spans="1:19" x14ac:dyDescent="0.25">
      <c r="A38" t="s">
        <v>286</v>
      </c>
      <c r="B38" t="s">
        <v>287</v>
      </c>
      <c r="D38">
        <v>1</v>
      </c>
      <c r="E38">
        <v>0</v>
      </c>
      <c r="F38">
        <v>0</v>
      </c>
      <c r="G38">
        <v>0</v>
      </c>
      <c r="H38">
        <v>0</v>
      </c>
      <c r="I38">
        <v>0</v>
      </c>
      <c r="J38">
        <v>0</v>
      </c>
      <c r="K38">
        <v>0</v>
      </c>
      <c r="L38">
        <v>0</v>
      </c>
      <c r="M38">
        <v>20905</v>
      </c>
      <c r="N38">
        <v>25000</v>
      </c>
      <c r="O38">
        <v>2000</v>
      </c>
      <c r="P38">
        <v>12000</v>
      </c>
      <c r="Q38" t="s">
        <v>191</v>
      </c>
      <c r="R38" t="s">
        <v>205</v>
      </c>
      <c r="S38" t="s">
        <v>288</v>
      </c>
    </row>
    <row r="39" spans="1:19" x14ac:dyDescent="0.25">
      <c r="A39" t="s">
        <v>289</v>
      </c>
      <c r="B39" t="s">
        <v>290</v>
      </c>
      <c r="D39">
        <v>17430</v>
      </c>
      <c r="E39">
        <v>0</v>
      </c>
      <c r="F39">
        <v>0</v>
      </c>
      <c r="G39">
        <v>0</v>
      </c>
      <c r="H39">
        <v>0</v>
      </c>
      <c r="I39">
        <v>0</v>
      </c>
      <c r="J39">
        <v>0</v>
      </c>
      <c r="K39">
        <v>0</v>
      </c>
      <c r="L39">
        <v>0</v>
      </c>
      <c r="M39">
        <v>0</v>
      </c>
      <c r="N39">
        <v>0</v>
      </c>
      <c r="O39">
        <v>0</v>
      </c>
      <c r="P39">
        <v>0</v>
      </c>
      <c r="Q39" t="s">
        <v>191</v>
      </c>
      <c r="R39" t="s">
        <v>249</v>
      </c>
      <c r="S39" t="s">
        <v>291</v>
      </c>
    </row>
    <row r="40" spans="1:19" x14ac:dyDescent="0.25">
      <c r="A40" t="s">
        <v>292</v>
      </c>
      <c r="B40" t="s">
        <v>293</v>
      </c>
      <c r="D40">
        <v>8972</v>
      </c>
      <c r="E40">
        <v>0</v>
      </c>
      <c r="F40">
        <v>0</v>
      </c>
      <c r="G40">
        <v>0</v>
      </c>
      <c r="H40">
        <v>0</v>
      </c>
      <c r="I40">
        <v>0</v>
      </c>
      <c r="J40">
        <v>0</v>
      </c>
      <c r="K40">
        <v>0</v>
      </c>
      <c r="L40">
        <v>0</v>
      </c>
      <c r="M40">
        <v>0</v>
      </c>
      <c r="N40">
        <v>0</v>
      </c>
      <c r="O40">
        <v>5000</v>
      </c>
      <c r="P40">
        <v>0</v>
      </c>
      <c r="Q40" t="s">
        <v>191</v>
      </c>
      <c r="R40" t="s">
        <v>249</v>
      </c>
      <c r="S40" t="s">
        <v>294</v>
      </c>
    </row>
    <row r="41" spans="1:19" x14ac:dyDescent="0.25">
      <c r="A41" t="s">
        <v>295</v>
      </c>
      <c r="B41" t="s">
        <v>296</v>
      </c>
      <c r="D41">
        <v>19632</v>
      </c>
      <c r="E41">
        <v>0</v>
      </c>
      <c r="F41">
        <v>0</v>
      </c>
      <c r="G41">
        <v>0</v>
      </c>
      <c r="H41">
        <v>0</v>
      </c>
      <c r="I41">
        <v>0</v>
      </c>
      <c r="J41">
        <v>0</v>
      </c>
      <c r="K41">
        <v>0</v>
      </c>
      <c r="L41">
        <v>0</v>
      </c>
      <c r="M41">
        <v>0</v>
      </c>
      <c r="N41">
        <v>0</v>
      </c>
      <c r="O41">
        <v>0</v>
      </c>
      <c r="P41">
        <v>0</v>
      </c>
      <c r="Q41" t="s">
        <v>197</v>
      </c>
      <c r="R41" t="s">
        <v>197</v>
      </c>
      <c r="S41" t="s">
        <v>297</v>
      </c>
    </row>
    <row r="42" spans="1:19" x14ac:dyDescent="0.25">
      <c r="A42" t="s">
        <v>298</v>
      </c>
      <c r="B42" t="s">
        <v>299</v>
      </c>
      <c r="D42">
        <v>0</v>
      </c>
      <c r="E42">
        <v>0</v>
      </c>
      <c r="F42">
        <v>0</v>
      </c>
      <c r="G42">
        <v>0</v>
      </c>
      <c r="H42">
        <v>0</v>
      </c>
      <c r="I42">
        <v>0</v>
      </c>
      <c r="J42">
        <v>0</v>
      </c>
      <c r="K42">
        <v>0</v>
      </c>
      <c r="L42">
        <v>0</v>
      </c>
      <c r="M42">
        <v>28107</v>
      </c>
      <c r="N42">
        <v>0</v>
      </c>
      <c r="O42">
        <v>3000</v>
      </c>
      <c r="P42">
        <v>0</v>
      </c>
      <c r="Q42" t="s">
        <v>191</v>
      </c>
      <c r="R42" t="s">
        <v>262</v>
      </c>
      <c r="S42" t="s">
        <v>300</v>
      </c>
    </row>
    <row r="43" spans="1:19" x14ac:dyDescent="0.25">
      <c r="A43" t="s">
        <v>301</v>
      </c>
      <c r="B43" t="s">
        <v>302</v>
      </c>
      <c r="D43">
        <v>42627</v>
      </c>
      <c r="E43">
        <v>0</v>
      </c>
      <c r="F43">
        <v>0</v>
      </c>
      <c r="G43">
        <v>0</v>
      </c>
      <c r="H43">
        <v>0</v>
      </c>
      <c r="I43">
        <v>0</v>
      </c>
      <c r="J43">
        <v>0</v>
      </c>
      <c r="K43">
        <v>40000</v>
      </c>
      <c r="L43">
        <v>164000</v>
      </c>
      <c r="M43">
        <v>0</v>
      </c>
      <c r="N43">
        <v>0</v>
      </c>
      <c r="O43">
        <v>257</v>
      </c>
      <c r="P43">
        <v>0</v>
      </c>
      <c r="Q43" t="s">
        <v>191</v>
      </c>
      <c r="R43" t="s">
        <v>269</v>
      </c>
      <c r="S43" t="s">
        <v>303</v>
      </c>
    </row>
    <row r="44" spans="1:19" x14ac:dyDescent="0.25">
      <c r="A44" t="s">
        <v>304</v>
      </c>
      <c r="B44" t="s">
        <v>305</v>
      </c>
      <c r="D44">
        <v>10064</v>
      </c>
      <c r="E44">
        <v>0</v>
      </c>
      <c r="F44">
        <v>0</v>
      </c>
      <c r="G44">
        <v>0</v>
      </c>
      <c r="H44">
        <v>0</v>
      </c>
      <c r="I44">
        <v>0</v>
      </c>
      <c r="J44">
        <v>0</v>
      </c>
      <c r="K44">
        <v>0</v>
      </c>
      <c r="L44">
        <v>0</v>
      </c>
      <c r="M44">
        <v>4650</v>
      </c>
      <c r="N44">
        <v>0</v>
      </c>
      <c r="O44">
        <v>0</v>
      </c>
      <c r="P44">
        <v>8000</v>
      </c>
      <c r="Q44" t="s">
        <v>191</v>
      </c>
      <c r="R44" t="s">
        <v>212</v>
      </c>
      <c r="S44" t="s">
        <v>306</v>
      </c>
    </row>
    <row r="45" spans="1:19" x14ac:dyDescent="0.25">
      <c r="A45" t="s">
        <v>307</v>
      </c>
      <c r="B45" t="s">
        <v>308</v>
      </c>
      <c r="D45">
        <v>5501</v>
      </c>
      <c r="E45">
        <v>0</v>
      </c>
      <c r="F45">
        <v>0</v>
      </c>
      <c r="G45">
        <v>0</v>
      </c>
      <c r="H45">
        <v>0</v>
      </c>
      <c r="I45">
        <v>0</v>
      </c>
      <c r="J45">
        <v>0</v>
      </c>
      <c r="K45">
        <v>0</v>
      </c>
      <c r="L45">
        <v>0</v>
      </c>
      <c r="M45">
        <v>13950</v>
      </c>
      <c r="N45">
        <v>0</v>
      </c>
      <c r="O45">
        <v>0</v>
      </c>
      <c r="P45">
        <v>38000</v>
      </c>
      <c r="Q45" t="s">
        <v>191</v>
      </c>
      <c r="R45" t="s">
        <v>205</v>
      </c>
      <c r="S45" t="s">
        <v>309</v>
      </c>
    </row>
    <row r="46" spans="1:19" x14ac:dyDescent="0.25">
      <c r="A46" t="s">
        <v>310</v>
      </c>
      <c r="B46" t="s">
        <v>311</v>
      </c>
      <c r="D46">
        <v>11150</v>
      </c>
      <c r="E46">
        <v>0</v>
      </c>
      <c r="F46">
        <v>0</v>
      </c>
      <c r="G46">
        <v>0</v>
      </c>
      <c r="H46">
        <v>0</v>
      </c>
      <c r="I46">
        <v>0</v>
      </c>
      <c r="J46">
        <v>0</v>
      </c>
      <c r="K46">
        <v>0</v>
      </c>
      <c r="L46">
        <v>10200</v>
      </c>
      <c r="M46">
        <v>0</v>
      </c>
      <c r="N46">
        <v>0</v>
      </c>
      <c r="O46">
        <v>0</v>
      </c>
      <c r="P46">
        <v>0</v>
      </c>
      <c r="Q46" t="s">
        <v>191</v>
      </c>
      <c r="R46" t="s">
        <v>205</v>
      </c>
      <c r="S46" t="s">
        <v>312</v>
      </c>
    </row>
    <row r="47" spans="1:19" x14ac:dyDescent="0.25">
      <c r="A47" t="s">
        <v>313</v>
      </c>
      <c r="B47" t="s">
        <v>314</v>
      </c>
      <c r="D47">
        <v>6015</v>
      </c>
      <c r="E47">
        <v>0</v>
      </c>
      <c r="F47">
        <v>0</v>
      </c>
      <c r="G47">
        <v>0</v>
      </c>
      <c r="H47">
        <v>0</v>
      </c>
      <c r="I47">
        <v>0</v>
      </c>
      <c r="J47">
        <v>0</v>
      </c>
      <c r="K47">
        <v>0</v>
      </c>
      <c r="L47">
        <v>0</v>
      </c>
      <c r="M47">
        <v>0</v>
      </c>
      <c r="N47">
        <v>0</v>
      </c>
      <c r="O47">
        <v>0</v>
      </c>
      <c r="P47">
        <v>0</v>
      </c>
      <c r="Q47" t="s">
        <v>195</v>
      </c>
      <c r="R47" t="s">
        <v>205</v>
      </c>
      <c r="S47" t="s">
        <v>315</v>
      </c>
    </row>
    <row r="48" spans="1:19" x14ac:dyDescent="0.25">
      <c r="A48" t="s">
        <v>316</v>
      </c>
      <c r="B48" t="s">
        <v>317</v>
      </c>
      <c r="D48">
        <v>8500</v>
      </c>
      <c r="E48">
        <v>0</v>
      </c>
      <c r="F48">
        <v>0</v>
      </c>
      <c r="G48">
        <v>0</v>
      </c>
      <c r="H48">
        <v>0</v>
      </c>
      <c r="I48">
        <v>0</v>
      </c>
      <c r="J48">
        <v>0</v>
      </c>
      <c r="K48">
        <v>0</v>
      </c>
      <c r="L48">
        <v>0</v>
      </c>
      <c r="M48">
        <v>0</v>
      </c>
      <c r="N48">
        <v>0</v>
      </c>
      <c r="O48">
        <v>0</v>
      </c>
      <c r="P48">
        <v>27954</v>
      </c>
      <c r="Q48" t="s">
        <v>191</v>
      </c>
      <c r="R48" t="s">
        <v>212</v>
      </c>
      <c r="S48" t="s">
        <v>318</v>
      </c>
    </row>
    <row r="49" spans="1:19" x14ac:dyDescent="0.25">
      <c r="A49" t="s">
        <v>319</v>
      </c>
      <c r="B49" t="s">
        <v>320</v>
      </c>
      <c r="D49">
        <v>40000</v>
      </c>
      <c r="E49">
        <v>0</v>
      </c>
      <c r="F49">
        <v>0</v>
      </c>
      <c r="G49">
        <v>0</v>
      </c>
      <c r="H49">
        <v>0</v>
      </c>
      <c r="I49">
        <v>0</v>
      </c>
      <c r="J49">
        <v>0</v>
      </c>
      <c r="K49">
        <v>0</v>
      </c>
      <c r="L49">
        <v>0</v>
      </c>
      <c r="M49">
        <v>36100</v>
      </c>
      <c r="N49">
        <v>0</v>
      </c>
      <c r="O49">
        <v>20250</v>
      </c>
      <c r="P49">
        <v>30000</v>
      </c>
      <c r="Q49" t="s">
        <v>191</v>
      </c>
      <c r="R49" t="s">
        <v>269</v>
      </c>
      <c r="S49" t="s">
        <v>321</v>
      </c>
    </row>
    <row r="50" spans="1:19" x14ac:dyDescent="0.25">
      <c r="A50" t="s">
        <v>322</v>
      </c>
      <c r="B50" t="s">
        <v>323</v>
      </c>
      <c r="D50">
        <v>14870</v>
      </c>
      <c r="E50">
        <v>0</v>
      </c>
      <c r="F50">
        <v>0</v>
      </c>
      <c r="G50">
        <v>0</v>
      </c>
      <c r="H50">
        <v>0</v>
      </c>
      <c r="I50">
        <v>0</v>
      </c>
      <c r="J50">
        <v>0</v>
      </c>
      <c r="K50">
        <v>0</v>
      </c>
      <c r="L50">
        <v>0</v>
      </c>
      <c r="M50">
        <v>20259</v>
      </c>
      <c r="N50">
        <v>0</v>
      </c>
      <c r="O50">
        <v>0</v>
      </c>
      <c r="P50">
        <v>0</v>
      </c>
      <c r="Q50" t="s">
        <v>191</v>
      </c>
      <c r="R50" t="s">
        <v>212</v>
      </c>
      <c r="S50" t="s">
        <v>324</v>
      </c>
    </row>
    <row r="51" spans="1:19" x14ac:dyDescent="0.25">
      <c r="A51" t="s">
        <v>325</v>
      </c>
      <c r="B51" t="s">
        <v>326</v>
      </c>
      <c r="D51">
        <v>43040</v>
      </c>
      <c r="E51">
        <v>0</v>
      </c>
      <c r="F51">
        <v>0</v>
      </c>
      <c r="G51">
        <v>0</v>
      </c>
      <c r="H51">
        <v>0</v>
      </c>
      <c r="I51">
        <v>0</v>
      </c>
      <c r="J51">
        <v>0</v>
      </c>
      <c r="K51">
        <v>0</v>
      </c>
      <c r="L51">
        <v>26100</v>
      </c>
      <c r="M51">
        <v>9685</v>
      </c>
      <c r="N51">
        <v>0</v>
      </c>
      <c r="O51">
        <v>0</v>
      </c>
      <c r="P51">
        <v>5235</v>
      </c>
      <c r="Q51" t="s">
        <v>191</v>
      </c>
      <c r="R51" t="s">
        <v>205</v>
      </c>
      <c r="S51" t="s">
        <v>327</v>
      </c>
    </row>
    <row r="52" spans="1:19" x14ac:dyDescent="0.25">
      <c r="A52" t="s">
        <v>328</v>
      </c>
      <c r="B52" t="s">
        <v>329</v>
      </c>
      <c r="D52">
        <v>0</v>
      </c>
      <c r="E52">
        <v>0</v>
      </c>
      <c r="F52">
        <v>0</v>
      </c>
      <c r="G52">
        <v>0</v>
      </c>
      <c r="H52">
        <v>0</v>
      </c>
      <c r="I52">
        <v>0</v>
      </c>
      <c r="J52">
        <v>0</v>
      </c>
      <c r="K52">
        <v>0</v>
      </c>
      <c r="L52">
        <v>0</v>
      </c>
      <c r="M52">
        <v>16844</v>
      </c>
      <c r="N52">
        <v>0</v>
      </c>
      <c r="O52">
        <v>0</v>
      </c>
      <c r="P52">
        <v>0</v>
      </c>
      <c r="Q52" t="s">
        <v>191</v>
      </c>
      <c r="R52" t="s">
        <v>205</v>
      </c>
      <c r="S52" t="s">
        <v>330</v>
      </c>
    </row>
    <row r="53" spans="1:19" x14ac:dyDescent="0.25">
      <c r="A53" t="s">
        <v>331</v>
      </c>
      <c r="B53" t="s">
        <v>332</v>
      </c>
      <c r="D53">
        <v>45300</v>
      </c>
      <c r="E53">
        <v>0</v>
      </c>
      <c r="F53">
        <v>4995</v>
      </c>
      <c r="G53">
        <v>0</v>
      </c>
      <c r="H53">
        <v>0</v>
      </c>
      <c r="I53">
        <v>0</v>
      </c>
      <c r="J53">
        <v>0</v>
      </c>
      <c r="K53">
        <v>0</v>
      </c>
      <c r="L53">
        <v>53800</v>
      </c>
      <c r="M53">
        <v>0</v>
      </c>
      <c r="N53">
        <v>0</v>
      </c>
      <c r="O53">
        <v>14000</v>
      </c>
      <c r="P53">
        <v>0</v>
      </c>
      <c r="Q53" t="s">
        <v>191</v>
      </c>
      <c r="R53" t="s">
        <v>269</v>
      </c>
      <c r="S53" t="s">
        <v>333</v>
      </c>
    </row>
    <row r="54" spans="1:19" x14ac:dyDescent="0.25">
      <c r="A54" t="s">
        <v>334</v>
      </c>
      <c r="B54" t="s">
        <v>335</v>
      </c>
      <c r="D54">
        <v>615</v>
      </c>
      <c r="E54">
        <v>0</v>
      </c>
      <c r="F54">
        <v>0</v>
      </c>
      <c r="G54">
        <v>0</v>
      </c>
      <c r="H54">
        <v>0</v>
      </c>
      <c r="I54">
        <v>0</v>
      </c>
      <c r="J54">
        <v>0</v>
      </c>
      <c r="K54">
        <v>0</v>
      </c>
      <c r="L54">
        <v>2500</v>
      </c>
      <c r="M54">
        <v>34782</v>
      </c>
      <c r="N54">
        <v>0</v>
      </c>
      <c r="O54">
        <v>0</v>
      </c>
      <c r="P54">
        <v>13000</v>
      </c>
      <c r="Q54" t="s">
        <v>191</v>
      </c>
      <c r="R54" t="s">
        <v>212</v>
      </c>
      <c r="S54" t="s">
        <v>336</v>
      </c>
    </row>
    <row r="55" spans="1:19" x14ac:dyDescent="0.25">
      <c r="A55" t="s">
        <v>337</v>
      </c>
      <c r="B55" t="s">
        <v>338</v>
      </c>
      <c r="D55">
        <v>12000</v>
      </c>
      <c r="E55">
        <v>0</v>
      </c>
      <c r="F55">
        <v>0</v>
      </c>
      <c r="G55">
        <v>2001</v>
      </c>
      <c r="H55">
        <v>0</v>
      </c>
      <c r="I55">
        <v>0</v>
      </c>
      <c r="J55">
        <v>0</v>
      </c>
      <c r="K55">
        <v>0</v>
      </c>
      <c r="L55">
        <v>12967</v>
      </c>
      <c r="M55">
        <v>0</v>
      </c>
      <c r="N55">
        <v>0</v>
      </c>
      <c r="O55">
        <v>1000</v>
      </c>
      <c r="P55">
        <v>8000</v>
      </c>
      <c r="Q55" t="s">
        <v>191</v>
      </c>
      <c r="R55" t="s">
        <v>212</v>
      </c>
      <c r="S55" t="s">
        <v>339</v>
      </c>
    </row>
    <row r="56" spans="1:19" x14ac:dyDescent="0.25">
      <c r="A56" t="s">
        <v>340</v>
      </c>
      <c r="B56" t="s">
        <v>341</v>
      </c>
      <c r="D56">
        <v>896</v>
      </c>
      <c r="E56">
        <v>0</v>
      </c>
      <c r="F56">
        <v>0</v>
      </c>
      <c r="G56">
        <v>0</v>
      </c>
      <c r="H56">
        <v>0</v>
      </c>
      <c r="I56">
        <v>0</v>
      </c>
      <c r="J56">
        <v>0</v>
      </c>
      <c r="K56">
        <v>0</v>
      </c>
      <c r="L56">
        <v>104700</v>
      </c>
      <c r="M56">
        <v>5000</v>
      </c>
      <c r="N56">
        <v>0</v>
      </c>
      <c r="O56">
        <v>0</v>
      </c>
      <c r="P56">
        <v>0</v>
      </c>
      <c r="Q56" t="s">
        <v>191</v>
      </c>
      <c r="R56" t="s">
        <v>262</v>
      </c>
      <c r="S56" t="s">
        <v>342</v>
      </c>
    </row>
    <row r="57" spans="1:19" x14ac:dyDescent="0.25">
      <c r="A57" t="s">
        <v>343</v>
      </c>
      <c r="B57" t="s">
        <v>344</v>
      </c>
      <c r="D57">
        <v>12</v>
      </c>
      <c r="E57">
        <v>0</v>
      </c>
      <c r="F57">
        <v>0</v>
      </c>
      <c r="G57">
        <v>0</v>
      </c>
      <c r="H57">
        <v>0</v>
      </c>
      <c r="I57">
        <v>0</v>
      </c>
      <c r="J57">
        <v>0</v>
      </c>
      <c r="K57">
        <v>0</v>
      </c>
      <c r="L57">
        <v>0</v>
      </c>
      <c r="M57">
        <v>0</v>
      </c>
      <c r="N57">
        <v>0</v>
      </c>
      <c r="O57">
        <v>0</v>
      </c>
      <c r="P57">
        <v>0</v>
      </c>
      <c r="Q57" t="s">
        <v>191</v>
      </c>
      <c r="R57" t="s">
        <v>212</v>
      </c>
      <c r="S57" t="s">
        <v>345</v>
      </c>
    </row>
    <row r="58" spans="1:19" x14ac:dyDescent="0.25">
      <c r="A58" t="s">
        <v>346</v>
      </c>
      <c r="B58" t="s">
        <v>347</v>
      </c>
      <c r="D58">
        <v>5000</v>
      </c>
      <c r="E58">
        <v>2000</v>
      </c>
      <c r="F58">
        <v>0</v>
      </c>
      <c r="G58">
        <v>0</v>
      </c>
      <c r="H58">
        <v>0</v>
      </c>
      <c r="I58">
        <v>0</v>
      </c>
      <c r="J58">
        <v>0</v>
      </c>
      <c r="K58">
        <v>0</v>
      </c>
      <c r="L58">
        <v>2000</v>
      </c>
      <c r="M58">
        <v>0</v>
      </c>
      <c r="N58">
        <v>0</v>
      </c>
      <c r="O58">
        <v>0</v>
      </c>
      <c r="P58">
        <v>21000</v>
      </c>
      <c r="Q58" t="s">
        <v>195</v>
      </c>
      <c r="R58" t="s">
        <v>205</v>
      </c>
      <c r="S58" t="s">
        <v>348</v>
      </c>
    </row>
    <row r="59" spans="1:19" x14ac:dyDescent="0.25">
      <c r="A59" t="s">
        <v>349</v>
      </c>
      <c r="B59" t="s">
        <v>350</v>
      </c>
      <c r="D59">
        <v>44020</v>
      </c>
      <c r="E59">
        <v>0</v>
      </c>
      <c r="F59">
        <v>0</v>
      </c>
      <c r="G59">
        <v>6000</v>
      </c>
      <c r="H59">
        <v>0</v>
      </c>
      <c r="I59">
        <v>0</v>
      </c>
      <c r="J59">
        <v>0</v>
      </c>
      <c r="K59">
        <v>0</v>
      </c>
      <c r="L59">
        <v>0</v>
      </c>
      <c r="M59">
        <v>31744</v>
      </c>
      <c r="N59">
        <v>0</v>
      </c>
      <c r="O59">
        <v>7000</v>
      </c>
      <c r="P59">
        <v>59500</v>
      </c>
      <c r="Q59" t="s">
        <v>191</v>
      </c>
      <c r="R59" t="s">
        <v>205</v>
      </c>
      <c r="S59" t="s">
        <v>351</v>
      </c>
    </row>
    <row r="60" spans="1:19" x14ac:dyDescent="0.25">
      <c r="A60" t="s">
        <v>352</v>
      </c>
      <c r="B60" t="s">
        <v>353</v>
      </c>
      <c r="D60">
        <v>34925</v>
      </c>
      <c r="E60">
        <v>0</v>
      </c>
      <c r="F60">
        <v>0</v>
      </c>
      <c r="G60">
        <v>0</v>
      </c>
      <c r="H60">
        <v>0</v>
      </c>
      <c r="I60">
        <v>0</v>
      </c>
      <c r="J60">
        <v>2200</v>
      </c>
      <c r="K60">
        <v>35700</v>
      </c>
      <c r="L60">
        <v>0</v>
      </c>
      <c r="M60">
        <v>56016</v>
      </c>
      <c r="N60">
        <v>12900</v>
      </c>
      <c r="O60">
        <v>0</v>
      </c>
      <c r="P60">
        <v>58800</v>
      </c>
      <c r="Q60" t="s">
        <v>191</v>
      </c>
      <c r="R60" t="s">
        <v>205</v>
      </c>
      <c r="S60" t="s">
        <v>354</v>
      </c>
    </row>
    <row r="61" spans="1:19" x14ac:dyDescent="0.25">
      <c r="A61" t="s">
        <v>355</v>
      </c>
      <c r="B61" t="s">
        <v>356</v>
      </c>
      <c r="D61">
        <v>23590</v>
      </c>
      <c r="E61">
        <v>0</v>
      </c>
      <c r="F61">
        <v>0</v>
      </c>
      <c r="G61">
        <v>2000</v>
      </c>
      <c r="H61">
        <v>0</v>
      </c>
      <c r="I61">
        <v>0</v>
      </c>
      <c r="J61">
        <v>0</v>
      </c>
      <c r="K61">
        <v>0</v>
      </c>
      <c r="L61">
        <v>0</v>
      </c>
      <c r="M61">
        <v>0</v>
      </c>
      <c r="N61">
        <v>11465</v>
      </c>
      <c r="O61">
        <v>2000</v>
      </c>
      <c r="P61">
        <v>0</v>
      </c>
      <c r="Q61" t="s">
        <v>191</v>
      </c>
      <c r="R61" t="s">
        <v>212</v>
      </c>
      <c r="S61" t="s">
        <v>357</v>
      </c>
    </row>
    <row r="62" spans="1:19" x14ac:dyDescent="0.25">
      <c r="A62" t="s">
        <v>358</v>
      </c>
      <c r="B62" t="s">
        <v>359</v>
      </c>
      <c r="D62">
        <v>105000</v>
      </c>
      <c r="E62">
        <v>40000</v>
      </c>
      <c r="F62">
        <v>0</v>
      </c>
      <c r="G62">
        <v>0</v>
      </c>
      <c r="H62">
        <v>0</v>
      </c>
      <c r="I62">
        <v>0</v>
      </c>
      <c r="J62">
        <v>0</v>
      </c>
      <c r="K62">
        <v>0</v>
      </c>
      <c r="L62">
        <v>0</v>
      </c>
      <c r="M62">
        <v>34800</v>
      </c>
      <c r="N62">
        <v>80000</v>
      </c>
      <c r="O62">
        <v>31300</v>
      </c>
      <c r="P62">
        <v>45000</v>
      </c>
      <c r="Q62" t="s">
        <v>191</v>
      </c>
      <c r="R62" t="s">
        <v>262</v>
      </c>
      <c r="S62" t="s">
        <v>360</v>
      </c>
    </row>
    <row r="63" spans="1:19" x14ac:dyDescent="0.25">
      <c r="A63" t="s">
        <v>361</v>
      </c>
      <c r="B63" t="s">
        <v>362</v>
      </c>
      <c r="D63">
        <v>0</v>
      </c>
      <c r="E63">
        <v>0</v>
      </c>
      <c r="F63">
        <v>0</v>
      </c>
      <c r="G63">
        <v>0</v>
      </c>
      <c r="H63">
        <v>0</v>
      </c>
      <c r="I63">
        <v>0</v>
      </c>
      <c r="J63">
        <v>0</v>
      </c>
      <c r="K63">
        <v>0</v>
      </c>
      <c r="L63">
        <v>2000</v>
      </c>
      <c r="M63">
        <v>0</v>
      </c>
      <c r="N63">
        <v>0</v>
      </c>
      <c r="O63">
        <v>0</v>
      </c>
      <c r="P63">
        <v>0</v>
      </c>
      <c r="Q63" t="s">
        <v>191</v>
      </c>
      <c r="R63" t="s">
        <v>212</v>
      </c>
      <c r="S63" t="s">
        <v>363</v>
      </c>
    </row>
    <row r="64" spans="1:19" x14ac:dyDescent="0.25">
      <c r="A64" t="s">
        <v>364</v>
      </c>
      <c r="B64" t="s">
        <v>365</v>
      </c>
      <c r="D64">
        <v>5000</v>
      </c>
      <c r="E64">
        <v>1000</v>
      </c>
      <c r="F64">
        <v>0</v>
      </c>
      <c r="G64">
        <v>0</v>
      </c>
      <c r="H64">
        <v>0</v>
      </c>
      <c r="I64">
        <v>0</v>
      </c>
      <c r="J64">
        <v>0</v>
      </c>
      <c r="K64">
        <v>0</v>
      </c>
      <c r="L64">
        <v>0</v>
      </c>
      <c r="M64">
        <v>8700</v>
      </c>
      <c r="N64">
        <v>0</v>
      </c>
      <c r="O64">
        <v>0</v>
      </c>
      <c r="P64">
        <v>24000</v>
      </c>
      <c r="Q64" t="s">
        <v>191</v>
      </c>
      <c r="R64" t="s">
        <v>212</v>
      </c>
      <c r="S64" t="s">
        <v>366</v>
      </c>
    </row>
    <row r="65" spans="1:19" x14ac:dyDescent="0.25">
      <c r="A65" t="s">
        <v>367</v>
      </c>
      <c r="B65" t="s">
        <v>368</v>
      </c>
      <c r="D65">
        <v>14</v>
      </c>
      <c r="E65">
        <v>0</v>
      </c>
      <c r="F65">
        <v>0</v>
      </c>
      <c r="G65">
        <v>0</v>
      </c>
      <c r="H65">
        <v>0</v>
      </c>
      <c r="I65">
        <v>0</v>
      </c>
      <c r="J65">
        <v>0</v>
      </c>
      <c r="K65">
        <v>0</v>
      </c>
      <c r="L65">
        <v>0</v>
      </c>
      <c r="M65">
        <v>6860</v>
      </c>
      <c r="N65">
        <v>3000</v>
      </c>
      <c r="O65">
        <v>0</v>
      </c>
      <c r="P65">
        <v>6000</v>
      </c>
      <c r="Q65" t="s">
        <v>191</v>
      </c>
      <c r="R65" t="s">
        <v>212</v>
      </c>
      <c r="S65" t="s">
        <v>369</v>
      </c>
    </row>
    <row r="66" spans="1:19" x14ac:dyDescent="0.25">
      <c r="A66" t="s">
        <v>370</v>
      </c>
      <c r="B66" t="s">
        <v>371</v>
      </c>
      <c r="D66">
        <v>0</v>
      </c>
      <c r="E66">
        <v>0</v>
      </c>
      <c r="F66">
        <v>0</v>
      </c>
      <c r="G66">
        <v>0</v>
      </c>
      <c r="H66">
        <v>0</v>
      </c>
      <c r="I66">
        <v>0</v>
      </c>
      <c r="J66">
        <v>0</v>
      </c>
      <c r="K66">
        <v>0</v>
      </c>
      <c r="L66">
        <v>0</v>
      </c>
      <c r="M66">
        <v>40685</v>
      </c>
      <c r="N66">
        <v>0</v>
      </c>
      <c r="O66">
        <v>0</v>
      </c>
      <c r="P66">
        <v>0</v>
      </c>
      <c r="Q66" t="s">
        <v>191</v>
      </c>
      <c r="R66" t="s">
        <v>372</v>
      </c>
      <c r="S66" t="s">
        <v>373</v>
      </c>
    </row>
    <row r="67" spans="1:19" x14ac:dyDescent="0.25">
      <c r="A67" t="s">
        <v>374</v>
      </c>
      <c r="B67" t="s">
        <v>375</v>
      </c>
      <c r="D67">
        <v>5000</v>
      </c>
      <c r="E67">
        <v>4000</v>
      </c>
      <c r="F67">
        <v>0</v>
      </c>
      <c r="G67">
        <v>0</v>
      </c>
      <c r="H67">
        <v>0</v>
      </c>
      <c r="I67">
        <v>0</v>
      </c>
      <c r="J67">
        <v>0</v>
      </c>
      <c r="K67">
        <v>0</v>
      </c>
      <c r="L67">
        <v>0</v>
      </c>
      <c r="M67">
        <v>0</v>
      </c>
      <c r="N67">
        <v>0</v>
      </c>
      <c r="O67">
        <v>0</v>
      </c>
      <c r="P67">
        <v>3000</v>
      </c>
      <c r="Q67" t="s">
        <v>191</v>
      </c>
      <c r="R67" t="s">
        <v>249</v>
      </c>
      <c r="S67" t="s">
        <v>376</v>
      </c>
    </row>
    <row r="68" spans="1:19" x14ac:dyDescent="0.25">
      <c r="A68" t="s">
        <v>377</v>
      </c>
      <c r="B68" t="s">
        <v>378</v>
      </c>
      <c r="D68">
        <v>16128</v>
      </c>
      <c r="E68">
        <v>0</v>
      </c>
      <c r="F68">
        <v>0</v>
      </c>
      <c r="G68">
        <v>0</v>
      </c>
      <c r="H68">
        <v>0</v>
      </c>
      <c r="I68">
        <v>0</v>
      </c>
      <c r="J68">
        <v>0</v>
      </c>
      <c r="K68">
        <v>0</v>
      </c>
      <c r="L68">
        <v>0</v>
      </c>
      <c r="M68">
        <v>2000</v>
      </c>
      <c r="N68">
        <v>0</v>
      </c>
      <c r="O68">
        <v>0</v>
      </c>
      <c r="P68">
        <v>2</v>
      </c>
      <c r="Q68" t="s">
        <v>191</v>
      </c>
      <c r="R68" t="s">
        <v>212</v>
      </c>
      <c r="S68" t="s">
        <v>379</v>
      </c>
    </row>
    <row r="69" spans="1:19" x14ac:dyDescent="0.25">
      <c r="A69" t="s">
        <v>380</v>
      </c>
      <c r="B69" t="s">
        <v>381</v>
      </c>
      <c r="D69">
        <v>29410</v>
      </c>
      <c r="E69">
        <v>0</v>
      </c>
      <c r="F69">
        <v>0</v>
      </c>
      <c r="G69">
        <v>0</v>
      </c>
      <c r="H69">
        <v>0</v>
      </c>
      <c r="I69">
        <v>0</v>
      </c>
      <c r="J69">
        <v>0</v>
      </c>
      <c r="K69">
        <v>0</v>
      </c>
      <c r="L69">
        <v>0</v>
      </c>
      <c r="M69">
        <v>0</v>
      </c>
      <c r="N69">
        <v>0</v>
      </c>
      <c r="O69">
        <v>0</v>
      </c>
      <c r="P69">
        <v>0</v>
      </c>
      <c r="Q69" t="s">
        <v>191</v>
      </c>
      <c r="R69" t="s">
        <v>269</v>
      </c>
      <c r="S69" t="s">
        <v>382</v>
      </c>
    </row>
    <row r="70" spans="1:19" x14ac:dyDescent="0.25">
      <c r="A70" t="s">
        <v>383</v>
      </c>
      <c r="B70" t="s">
        <v>384</v>
      </c>
      <c r="D70">
        <v>7000</v>
      </c>
      <c r="E70">
        <v>0</v>
      </c>
      <c r="F70">
        <v>0</v>
      </c>
      <c r="G70">
        <v>5000</v>
      </c>
      <c r="H70">
        <v>0</v>
      </c>
      <c r="I70">
        <v>10000</v>
      </c>
      <c r="J70">
        <v>0</v>
      </c>
      <c r="K70">
        <v>0</v>
      </c>
      <c r="L70">
        <v>0</v>
      </c>
      <c r="M70">
        <v>26250</v>
      </c>
      <c r="N70">
        <v>0</v>
      </c>
      <c r="O70">
        <v>28190</v>
      </c>
      <c r="P70">
        <v>31000</v>
      </c>
      <c r="Q70" t="s">
        <v>195</v>
      </c>
      <c r="R70" t="s">
        <v>205</v>
      </c>
      <c r="S70" t="s">
        <v>385</v>
      </c>
    </row>
    <row r="71" spans="1:19" x14ac:dyDescent="0.25">
      <c r="A71" t="s">
        <v>386</v>
      </c>
      <c r="B71" t="s">
        <v>387</v>
      </c>
      <c r="D71">
        <v>11500</v>
      </c>
      <c r="E71">
        <v>5400</v>
      </c>
      <c r="F71">
        <v>0</v>
      </c>
      <c r="G71">
        <v>0</v>
      </c>
      <c r="H71">
        <v>0</v>
      </c>
      <c r="I71">
        <v>0</v>
      </c>
      <c r="J71">
        <v>0</v>
      </c>
      <c r="K71">
        <v>0</v>
      </c>
      <c r="L71">
        <v>0</v>
      </c>
      <c r="M71">
        <v>5000</v>
      </c>
      <c r="N71">
        <v>0</v>
      </c>
      <c r="O71">
        <v>0</v>
      </c>
      <c r="P71">
        <v>14800</v>
      </c>
      <c r="Q71" t="s">
        <v>191</v>
      </c>
      <c r="R71" t="s">
        <v>269</v>
      </c>
      <c r="S71" t="s">
        <v>388</v>
      </c>
    </row>
    <row r="72" spans="1:19" x14ac:dyDescent="0.25">
      <c r="A72" t="s">
        <v>389</v>
      </c>
      <c r="B72" t="s">
        <v>390</v>
      </c>
      <c r="D72">
        <v>43446</v>
      </c>
      <c r="E72">
        <v>0</v>
      </c>
      <c r="F72">
        <v>0</v>
      </c>
      <c r="G72">
        <v>0</v>
      </c>
      <c r="H72">
        <v>0</v>
      </c>
      <c r="I72">
        <v>0</v>
      </c>
      <c r="J72">
        <v>0</v>
      </c>
      <c r="K72">
        <v>0</v>
      </c>
      <c r="L72">
        <v>0</v>
      </c>
      <c r="M72">
        <v>41000</v>
      </c>
      <c r="N72">
        <v>0</v>
      </c>
      <c r="O72">
        <v>2200</v>
      </c>
      <c r="P72">
        <v>23000</v>
      </c>
      <c r="Q72" t="s">
        <v>191</v>
      </c>
      <c r="R72" t="s">
        <v>212</v>
      </c>
      <c r="S72" t="s">
        <v>391</v>
      </c>
    </row>
    <row r="73" spans="1:19" x14ac:dyDescent="0.25">
      <c r="A73" t="s">
        <v>392</v>
      </c>
      <c r="B73" t="s">
        <v>393</v>
      </c>
      <c r="D73">
        <v>29487</v>
      </c>
      <c r="E73">
        <v>0</v>
      </c>
      <c r="F73">
        <v>0</v>
      </c>
      <c r="G73">
        <v>0</v>
      </c>
      <c r="H73">
        <v>0</v>
      </c>
      <c r="I73">
        <v>0</v>
      </c>
      <c r="J73">
        <v>0</v>
      </c>
      <c r="K73">
        <v>104649</v>
      </c>
      <c r="L73">
        <v>0</v>
      </c>
      <c r="M73">
        <v>40524</v>
      </c>
      <c r="N73">
        <v>0</v>
      </c>
      <c r="O73">
        <v>1195</v>
      </c>
      <c r="P73">
        <v>427</v>
      </c>
      <c r="Q73" t="s">
        <v>191</v>
      </c>
      <c r="R73" t="s">
        <v>372</v>
      </c>
      <c r="S73" t="s">
        <v>394</v>
      </c>
    </row>
    <row r="74" spans="1:19" x14ac:dyDescent="0.25">
      <c r="A74" t="s">
        <v>395</v>
      </c>
      <c r="B74" t="s">
        <v>396</v>
      </c>
      <c r="D74">
        <v>741</v>
      </c>
      <c r="E74">
        <v>0</v>
      </c>
      <c r="F74">
        <v>0</v>
      </c>
      <c r="G74">
        <v>0</v>
      </c>
      <c r="H74">
        <v>0</v>
      </c>
      <c r="I74">
        <v>0</v>
      </c>
      <c r="J74">
        <v>0</v>
      </c>
      <c r="K74">
        <v>0</v>
      </c>
      <c r="L74">
        <v>0</v>
      </c>
      <c r="M74">
        <v>10000</v>
      </c>
      <c r="N74">
        <v>0</v>
      </c>
      <c r="O74">
        <v>0</v>
      </c>
      <c r="P74">
        <v>149000</v>
      </c>
      <c r="Q74" t="s">
        <v>191</v>
      </c>
      <c r="R74" t="s">
        <v>249</v>
      </c>
      <c r="S74" t="s">
        <v>397</v>
      </c>
    </row>
    <row r="75" spans="1:19" x14ac:dyDescent="0.25">
      <c r="A75" t="s">
        <v>398</v>
      </c>
      <c r="B75" t="s">
        <v>399</v>
      </c>
      <c r="D75">
        <v>13414</v>
      </c>
      <c r="E75">
        <v>2000</v>
      </c>
      <c r="F75">
        <v>0</v>
      </c>
      <c r="G75">
        <v>0</v>
      </c>
      <c r="H75">
        <v>0</v>
      </c>
      <c r="I75">
        <v>0</v>
      </c>
      <c r="J75">
        <v>0</v>
      </c>
      <c r="K75">
        <v>0</v>
      </c>
      <c r="L75">
        <v>0</v>
      </c>
      <c r="M75">
        <v>0</v>
      </c>
      <c r="N75">
        <v>0</v>
      </c>
      <c r="O75">
        <v>0</v>
      </c>
      <c r="P75">
        <v>0</v>
      </c>
      <c r="Q75" t="s">
        <v>191</v>
      </c>
      <c r="R75" t="s">
        <v>249</v>
      </c>
      <c r="S75" t="s">
        <v>400</v>
      </c>
    </row>
    <row r="76" spans="1:19" x14ac:dyDescent="0.25">
      <c r="A76" t="s">
        <v>401</v>
      </c>
      <c r="B76" t="s">
        <v>402</v>
      </c>
      <c r="D76">
        <v>10930</v>
      </c>
      <c r="E76">
        <v>0</v>
      </c>
      <c r="F76">
        <v>0</v>
      </c>
      <c r="G76">
        <v>0</v>
      </c>
      <c r="H76">
        <v>0</v>
      </c>
      <c r="I76">
        <v>0</v>
      </c>
      <c r="J76">
        <v>0</v>
      </c>
      <c r="K76">
        <v>0</v>
      </c>
      <c r="L76">
        <v>0</v>
      </c>
      <c r="M76">
        <v>0</v>
      </c>
      <c r="N76">
        <v>0</v>
      </c>
      <c r="O76">
        <v>0</v>
      </c>
      <c r="P76">
        <v>0</v>
      </c>
      <c r="Q76" t="s">
        <v>191</v>
      </c>
      <c r="R76" t="s">
        <v>249</v>
      </c>
      <c r="S76" t="s">
        <v>403</v>
      </c>
    </row>
    <row r="77" spans="1:19" x14ac:dyDescent="0.25">
      <c r="A77" t="s">
        <v>404</v>
      </c>
      <c r="B77" t="s">
        <v>405</v>
      </c>
      <c r="D77">
        <v>20000</v>
      </c>
      <c r="E77">
        <v>0</v>
      </c>
      <c r="F77">
        <v>0</v>
      </c>
      <c r="G77">
        <v>0</v>
      </c>
      <c r="H77">
        <v>0</v>
      </c>
      <c r="I77">
        <v>0</v>
      </c>
      <c r="J77">
        <v>0</v>
      </c>
      <c r="K77">
        <v>0</v>
      </c>
      <c r="L77">
        <v>0</v>
      </c>
      <c r="M77">
        <v>121675</v>
      </c>
      <c r="N77">
        <v>0</v>
      </c>
      <c r="O77">
        <v>40000</v>
      </c>
      <c r="P77">
        <v>115000</v>
      </c>
      <c r="Q77" t="s">
        <v>191</v>
      </c>
      <c r="R77" t="s">
        <v>406</v>
      </c>
      <c r="S77" t="s">
        <v>407</v>
      </c>
    </row>
    <row r="78" spans="1:19" x14ac:dyDescent="0.25">
      <c r="A78" t="s">
        <v>408</v>
      </c>
      <c r="B78" t="s">
        <v>409</v>
      </c>
      <c r="D78">
        <v>11218</v>
      </c>
      <c r="E78">
        <v>0</v>
      </c>
      <c r="F78">
        <v>0</v>
      </c>
      <c r="G78">
        <v>0</v>
      </c>
      <c r="H78">
        <v>0</v>
      </c>
      <c r="I78">
        <v>0</v>
      </c>
      <c r="J78">
        <v>0</v>
      </c>
      <c r="K78">
        <v>0</v>
      </c>
      <c r="L78">
        <v>0</v>
      </c>
      <c r="M78">
        <v>28000</v>
      </c>
      <c r="N78">
        <v>0</v>
      </c>
      <c r="O78">
        <v>0</v>
      </c>
      <c r="P78">
        <v>0</v>
      </c>
      <c r="Q78" t="s">
        <v>191</v>
      </c>
      <c r="R78" t="s">
        <v>212</v>
      </c>
      <c r="S78" t="s">
        <v>410</v>
      </c>
    </row>
    <row r="79" spans="1:19" x14ac:dyDescent="0.25">
      <c r="A79" t="s">
        <v>411</v>
      </c>
      <c r="B79" t="s">
        <v>412</v>
      </c>
      <c r="D79">
        <v>182</v>
      </c>
      <c r="E79">
        <v>0</v>
      </c>
      <c r="F79">
        <v>0</v>
      </c>
      <c r="G79">
        <v>0</v>
      </c>
      <c r="H79">
        <v>0</v>
      </c>
      <c r="I79">
        <v>0</v>
      </c>
      <c r="J79">
        <v>0</v>
      </c>
      <c r="K79">
        <v>0</v>
      </c>
      <c r="L79">
        <v>0</v>
      </c>
      <c r="M79">
        <v>9331</v>
      </c>
      <c r="N79">
        <v>0</v>
      </c>
      <c r="O79">
        <v>0</v>
      </c>
      <c r="P79">
        <v>0</v>
      </c>
      <c r="Q79" t="s">
        <v>191</v>
      </c>
      <c r="R79" t="s">
        <v>212</v>
      </c>
      <c r="S79" t="s">
        <v>413</v>
      </c>
    </row>
    <row r="80" spans="1:19" x14ac:dyDescent="0.25">
      <c r="A80" t="s">
        <v>414</v>
      </c>
      <c r="B80" t="s">
        <v>415</v>
      </c>
      <c r="D80">
        <v>71000</v>
      </c>
      <c r="E80">
        <v>5000</v>
      </c>
      <c r="F80">
        <v>0</v>
      </c>
      <c r="G80">
        <v>0</v>
      </c>
      <c r="H80">
        <v>0</v>
      </c>
      <c r="I80">
        <v>0</v>
      </c>
      <c r="J80">
        <v>0</v>
      </c>
      <c r="K80">
        <v>0</v>
      </c>
      <c r="L80">
        <v>34350</v>
      </c>
      <c r="M80">
        <v>12249</v>
      </c>
      <c r="N80">
        <v>0</v>
      </c>
      <c r="O80">
        <v>11852</v>
      </c>
      <c r="P80">
        <v>5000</v>
      </c>
      <c r="Q80" t="s">
        <v>195</v>
      </c>
      <c r="R80" t="s">
        <v>205</v>
      </c>
      <c r="S80" t="s">
        <v>416</v>
      </c>
    </row>
    <row r="81" spans="1:19" x14ac:dyDescent="0.25">
      <c r="A81" t="s">
        <v>417</v>
      </c>
      <c r="B81" t="s">
        <v>418</v>
      </c>
      <c r="D81">
        <v>26400</v>
      </c>
      <c r="E81">
        <v>0</v>
      </c>
      <c r="F81">
        <v>0</v>
      </c>
      <c r="G81">
        <v>0</v>
      </c>
      <c r="H81">
        <v>0</v>
      </c>
      <c r="I81">
        <v>0</v>
      </c>
      <c r="J81">
        <v>0</v>
      </c>
      <c r="K81">
        <v>0</v>
      </c>
      <c r="L81">
        <v>0</v>
      </c>
      <c r="M81">
        <v>3403</v>
      </c>
      <c r="N81">
        <v>0</v>
      </c>
      <c r="O81">
        <v>0</v>
      </c>
      <c r="P81">
        <v>0</v>
      </c>
      <c r="Q81" t="s">
        <v>191</v>
      </c>
      <c r="R81" t="s">
        <v>212</v>
      </c>
      <c r="S81" t="s">
        <v>419</v>
      </c>
    </row>
    <row r="82" spans="1:19" x14ac:dyDescent="0.25">
      <c r="A82" t="s">
        <v>420</v>
      </c>
      <c r="B82" t="s">
        <v>421</v>
      </c>
      <c r="D82">
        <v>19000</v>
      </c>
      <c r="E82">
        <v>3000</v>
      </c>
      <c r="F82">
        <v>0</v>
      </c>
      <c r="G82">
        <v>0</v>
      </c>
      <c r="H82">
        <v>0</v>
      </c>
      <c r="I82">
        <v>0</v>
      </c>
      <c r="J82">
        <v>0</v>
      </c>
      <c r="K82">
        <v>0</v>
      </c>
      <c r="L82">
        <v>18000</v>
      </c>
      <c r="M82">
        <v>12000</v>
      </c>
      <c r="N82">
        <v>0</v>
      </c>
      <c r="O82">
        <v>0</v>
      </c>
      <c r="P82">
        <v>21000</v>
      </c>
      <c r="Q82" t="s">
        <v>195</v>
      </c>
      <c r="R82" t="s">
        <v>205</v>
      </c>
      <c r="S82" t="s">
        <v>422</v>
      </c>
    </row>
    <row r="83" spans="1:19" x14ac:dyDescent="0.25">
      <c r="A83" t="s">
        <v>423</v>
      </c>
      <c r="B83" t="s">
        <v>424</v>
      </c>
      <c r="D83">
        <v>2030</v>
      </c>
      <c r="E83">
        <v>0</v>
      </c>
      <c r="F83">
        <v>1993</v>
      </c>
      <c r="G83">
        <v>0</v>
      </c>
      <c r="H83">
        <v>0</v>
      </c>
      <c r="I83">
        <v>0</v>
      </c>
      <c r="J83">
        <v>0</v>
      </c>
      <c r="K83">
        <v>0</v>
      </c>
      <c r="L83">
        <v>0</v>
      </c>
      <c r="M83">
        <v>18630</v>
      </c>
      <c r="N83">
        <v>0</v>
      </c>
      <c r="O83">
        <v>0</v>
      </c>
      <c r="P83">
        <v>8500</v>
      </c>
      <c r="Q83" t="s">
        <v>191</v>
      </c>
      <c r="R83" t="s">
        <v>212</v>
      </c>
      <c r="S83" t="s">
        <v>425</v>
      </c>
    </row>
    <row r="84" spans="1:19" x14ac:dyDescent="0.25">
      <c r="A84" t="s">
        <v>426</v>
      </c>
      <c r="B84" t="s">
        <v>427</v>
      </c>
      <c r="D84">
        <v>5790</v>
      </c>
      <c r="E84">
        <v>0</v>
      </c>
      <c r="F84">
        <v>0</v>
      </c>
      <c r="G84">
        <v>0</v>
      </c>
      <c r="H84">
        <v>0</v>
      </c>
      <c r="I84">
        <v>0</v>
      </c>
      <c r="J84">
        <v>0</v>
      </c>
      <c r="K84">
        <v>0</v>
      </c>
      <c r="L84">
        <v>0</v>
      </c>
      <c r="M84">
        <v>0</v>
      </c>
      <c r="N84">
        <v>0</v>
      </c>
      <c r="O84">
        <v>0</v>
      </c>
      <c r="P84">
        <v>0</v>
      </c>
      <c r="Q84" t="s">
        <v>197</v>
      </c>
      <c r="R84" t="s">
        <v>197</v>
      </c>
      <c r="S84" t="s">
        <v>428</v>
      </c>
    </row>
    <row r="85" spans="1:19" x14ac:dyDescent="0.25">
      <c r="A85" t="s">
        <v>429</v>
      </c>
      <c r="B85" t="s">
        <v>430</v>
      </c>
      <c r="D85">
        <v>18300</v>
      </c>
      <c r="E85">
        <v>0</v>
      </c>
      <c r="F85">
        <v>0</v>
      </c>
      <c r="G85">
        <v>0</v>
      </c>
      <c r="H85">
        <v>0</v>
      </c>
      <c r="I85">
        <v>0</v>
      </c>
      <c r="J85">
        <v>0</v>
      </c>
      <c r="K85">
        <v>0</v>
      </c>
      <c r="L85">
        <v>10300</v>
      </c>
      <c r="M85">
        <v>0</v>
      </c>
      <c r="N85">
        <v>5000</v>
      </c>
      <c r="O85">
        <v>0</v>
      </c>
      <c r="P85">
        <v>0</v>
      </c>
      <c r="Q85" t="s">
        <v>191</v>
      </c>
      <c r="R85" t="s">
        <v>205</v>
      </c>
      <c r="S85" t="s">
        <v>431</v>
      </c>
    </row>
    <row r="86" spans="1:19" x14ac:dyDescent="0.25">
      <c r="A86" t="s">
        <v>432</v>
      </c>
      <c r="B86" t="s">
        <v>433</v>
      </c>
      <c r="D86">
        <v>18991</v>
      </c>
      <c r="E86">
        <v>0</v>
      </c>
      <c r="F86">
        <v>0</v>
      </c>
      <c r="G86">
        <v>0</v>
      </c>
      <c r="H86">
        <v>0</v>
      </c>
      <c r="I86">
        <v>0</v>
      </c>
      <c r="J86">
        <v>0</v>
      </c>
      <c r="K86">
        <v>0</v>
      </c>
      <c r="L86">
        <v>1500</v>
      </c>
      <c r="M86">
        <v>0</v>
      </c>
      <c r="N86">
        <v>0</v>
      </c>
      <c r="O86">
        <v>0</v>
      </c>
      <c r="P86">
        <v>2000</v>
      </c>
      <c r="Q86" t="s">
        <v>195</v>
      </c>
      <c r="R86" t="s">
        <v>205</v>
      </c>
      <c r="S86" t="s">
        <v>434</v>
      </c>
    </row>
    <row r="87" spans="1:19" x14ac:dyDescent="0.25">
      <c r="A87" t="s">
        <v>435</v>
      </c>
      <c r="B87" t="s">
        <v>436</v>
      </c>
      <c r="D87">
        <v>34000</v>
      </c>
      <c r="E87">
        <v>0</v>
      </c>
      <c r="F87">
        <v>0</v>
      </c>
      <c r="G87">
        <v>0</v>
      </c>
      <c r="H87">
        <v>0</v>
      </c>
      <c r="I87">
        <v>0</v>
      </c>
      <c r="J87">
        <v>0</v>
      </c>
      <c r="K87">
        <v>0</v>
      </c>
      <c r="L87">
        <v>0</v>
      </c>
      <c r="M87">
        <v>18030</v>
      </c>
      <c r="N87">
        <v>0</v>
      </c>
      <c r="O87">
        <v>0</v>
      </c>
      <c r="P87">
        <v>4000</v>
      </c>
      <c r="Q87" t="s">
        <v>191</v>
      </c>
      <c r="R87" t="s">
        <v>212</v>
      </c>
      <c r="S87" t="s">
        <v>437</v>
      </c>
    </row>
    <row r="88" spans="1:19" x14ac:dyDescent="0.25">
      <c r="A88" t="s">
        <v>438</v>
      </c>
      <c r="B88" t="s">
        <v>439</v>
      </c>
      <c r="D88">
        <v>6912</v>
      </c>
      <c r="E88">
        <v>0</v>
      </c>
      <c r="F88">
        <v>0</v>
      </c>
      <c r="G88">
        <v>3000</v>
      </c>
      <c r="H88">
        <v>0</v>
      </c>
      <c r="I88">
        <v>0</v>
      </c>
      <c r="J88">
        <v>0</v>
      </c>
      <c r="K88">
        <v>0</v>
      </c>
      <c r="L88">
        <v>0</v>
      </c>
      <c r="M88">
        <v>19673</v>
      </c>
      <c r="N88">
        <v>0</v>
      </c>
      <c r="O88">
        <v>3000</v>
      </c>
      <c r="P88">
        <v>18000</v>
      </c>
      <c r="Q88" t="s">
        <v>191</v>
      </c>
      <c r="R88" t="s">
        <v>212</v>
      </c>
      <c r="S88" t="s">
        <v>440</v>
      </c>
    </row>
    <row r="89" spans="1:19" x14ac:dyDescent="0.25">
      <c r="A89" t="s">
        <v>441</v>
      </c>
      <c r="B89" t="s">
        <v>442</v>
      </c>
      <c r="D89">
        <v>5991</v>
      </c>
      <c r="E89">
        <v>0</v>
      </c>
      <c r="F89">
        <v>0</v>
      </c>
      <c r="G89">
        <v>4000</v>
      </c>
      <c r="H89">
        <v>0</v>
      </c>
      <c r="I89">
        <v>0</v>
      </c>
      <c r="J89">
        <v>0</v>
      </c>
      <c r="K89">
        <v>0</v>
      </c>
      <c r="L89">
        <v>0</v>
      </c>
      <c r="M89">
        <v>12288</v>
      </c>
      <c r="N89">
        <v>0</v>
      </c>
      <c r="O89">
        <v>600</v>
      </c>
      <c r="P89">
        <v>10000</v>
      </c>
      <c r="Q89" t="s">
        <v>191</v>
      </c>
      <c r="R89" t="s">
        <v>212</v>
      </c>
      <c r="S89" t="s">
        <v>443</v>
      </c>
    </row>
    <row r="90" spans="1:19" x14ac:dyDescent="0.25">
      <c r="A90" t="s">
        <v>444</v>
      </c>
      <c r="B90" t="s">
        <v>445</v>
      </c>
      <c r="D90">
        <v>1001</v>
      </c>
      <c r="E90">
        <v>0</v>
      </c>
      <c r="F90">
        <v>0</v>
      </c>
      <c r="G90">
        <v>0</v>
      </c>
      <c r="H90">
        <v>0</v>
      </c>
      <c r="I90">
        <v>0</v>
      </c>
      <c r="J90">
        <v>0</v>
      </c>
      <c r="K90">
        <v>58629</v>
      </c>
      <c r="L90">
        <v>0</v>
      </c>
      <c r="M90">
        <v>3964</v>
      </c>
      <c r="N90">
        <v>0</v>
      </c>
      <c r="O90">
        <v>32232</v>
      </c>
      <c r="P90">
        <v>15077</v>
      </c>
      <c r="Q90" t="s">
        <v>191</v>
      </c>
      <c r="R90" t="s">
        <v>212</v>
      </c>
      <c r="S90" t="s">
        <v>446</v>
      </c>
    </row>
    <row r="91" spans="1:19" x14ac:dyDescent="0.25">
      <c r="A91" t="s">
        <v>447</v>
      </c>
      <c r="B91" t="s">
        <v>448</v>
      </c>
      <c r="D91">
        <v>13029</v>
      </c>
      <c r="E91">
        <v>0</v>
      </c>
      <c r="F91">
        <v>0</v>
      </c>
      <c r="G91">
        <v>0</v>
      </c>
      <c r="H91">
        <v>0</v>
      </c>
      <c r="I91">
        <v>0</v>
      </c>
      <c r="J91">
        <v>0</v>
      </c>
      <c r="K91">
        <v>0</v>
      </c>
      <c r="L91">
        <v>0</v>
      </c>
      <c r="M91">
        <v>5795</v>
      </c>
      <c r="N91">
        <v>0</v>
      </c>
      <c r="O91">
        <v>0</v>
      </c>
      <c r="P91">
        <v>0</v>
      </c>
      <c r="Q91" t="s">
        <v>191</v>
      </c>
      <c r="R91" t="s">
        <v>249</v>
      </c>
      <c r="S91" t="s">
        <v>449</v>
      </c>
    </row>
    <row r="92" spans="1:19" x14ac:dyDescent="0.25">
      <c r="A92" t="s">
        <v>450</v>
      </c>
      <c r="B92" t="s">
        <v>451</v>
      </c>
      <c r="D92">
        <v>11295</v>
      </c>
      <c r="E92">
        <v>0</v>
      </c>
      <c r="F92">
        <v>0</v>
      </c>
      <c r="G92">
        <v>0</v>
      </c>
      <c r="H92">
        <v>0</v>
      </c>
      <c r="I92">
        <v>0</v>
      </c>
      <c r="J92">
        <v>0</v>
      </c>
      <c r="K92">
        <v>0</v>
      </c>
      <c r="L92">
        <v>0</v>
      </c>
      <c r="M92">
        <v>23000</v>
      </c>
      <c r="N92">
        <v>15423</v>
      </c>
      <c r="O92">
        <v>3972</v>
      </c>
      <c r="P92">
        <v>0</v>
      </c>
      <c r="Q92" t="s">
        <v>191</v>
      </c>
      <c r="R92" t="s">
        <v>205</v>
      </c>
      <c r="S92" t="s">
        <v>452</v>
      </c>
    </row>
    <row r="93" spans="1:19" x14ac:dyDescent="0.25">
      <c r="A93" t="s">
        <v>453</v>
      </c>
      <c r="B93" t="s">
        <v>454</v>
      </c>
      <c r="D93">
        <v>3798</v>
      </c>
      <c r="E93">
        <v>0</v>
      </c>
      <c r="F93">
        <v>0</v>
      </c>
      <c r="G93">
        <v>0</v>
      </c>
      <c r="H93">
        <v>0</v>
      </c>
      <c r="I93">
        <v>0</v>
      </c>
      <c r="J93">
        <v>0</v>
      </c>
      <c r="K93">
        <v>0</v>
      </c>
      <c r="L93">
        <v>0</v>
      </c>
      <c r="M93">
        <v>9372</v>
      </c>
      <c r="N93">
        <v>0</v>
      </c>
      <c r="O93">
        <v>0</v>
      </c>
      <c r="P93">
        <v>0</v>
      </c>
      <c r="Q93" t="s">
        <v>191</v>
      </c>
      <c r="R93" t="s">
        <v>249</v>
      </c>
      <c r="S93" t="s">
        <v>455</v>
      </c>
    </row>
    <row r="94" spans="1:19" x14ac:dyDescent="0.25">
      <c r="A94" t="s">
        <v>456</v>
      </c>
      <c r="B94" t="s">
        <v>457</v>
      </c>
      <c r="D94">
        <v>1663</v>
      </c>
      <c r="E94">
        <v>0</v>
      </c>
      <c r="F94">
        <v>0</v>
      </c>
      <c r="G94">
        <v>0</v>
      </c>
      <c r="H94">
        <v>0</v>
      </c>
      <c r="I94">
        <v>0</v>
      </c>
      <c r="J94">
        <v>0</v>
      </c>
      <c r="K94">
        <v>0</v>
      </c>
      <c r="L94">
        <v>0</v>
      </c>
      <c r="M94">
        <v>66638</v>
      </c>
      <c r="N94">
        <v>5000</v>
      </c>
      <c r="O94">
        <v>0</v>
      </c>
      <c r="P94">
        <v>5000</v>
      </c>
      <c r="Q94" t="s">
        <v>191</v>
      </c>
      <c r="R94" t="s">
        <v>205</v>
      </c>
      <c r="S94" t="s">
        <v>458</v>
      </c>
    </row>
    <row r="95" spans="1:19" x14ac:dyDescent="0.25">
      <c r="A95" t="s">
        <v>459</v>
      </c>
      <c r="B95" t="s">
        <v>460</v>
      </c>
      <c r="D95">
        <v>0</v>
      </c>
      <c r="E95">
        <v>0</v>
      </c>
      <c r="F95">
        <v>0</v>
      </c>
      <c r="G95">
        <v>0</v>
      </c>
      <c r="H95">
        <v>0</v>
      </c>
      <c r="I95">
        <v>0</v>
      </c>
      <c r="J95">
        <v>0</v>
      </c>
      <c r="K95">
        <v>0</v>
      </c>
      <c r="L95">
        <v>0</v>
      </c>
      <c r="M95">
        <v>14129</v>
      </c>
      <c r="N95">
        <v>0</v>
      </c>
      <c r="O95">
        <v>0</v>
      </c>
      <c r="P95">
        <v>28000</v>
      </c>
      <c r="Q95" t="s">
        <v>191</v>
      </c>
      <c r="R95" t="s">
        <v>212</v>
      </c>
      <c r="S95" t="s">
        <v>461</v>
      </c>
    </row>
    <row r="96" spans="1:19" x14ac:dyDescent="0.25">
      <c r="A96" t="s">
        <v>462</v>
      </c>
      <c r="B96" t="s">
        <v>463</v>
      </c>
      <c r="D96">
        <v>6000</v>
      </c>
      <c r="E96">
        <v>0</v>
      </c>
      <c r="F96">
        <v>0</v>
      </c>
      <c r="G96">
        <v>0</v>
      </c>
      <c r="H96">
        <v>0</v>
      </c>
      <c r="I96">
        <v>0</v>
      </c>
      <c r="J96">
        <v>0</v>
      </c>
      <c r="K96">
        <v>0</v>
      </c>
      <c r="L96">
        <v>0</v>
      </c>
      <c r="M96">
        <v>40050</v>
      </c>
      <c r="N96">
        <v>0</v>
      </c>
      <c r="O96">
        <v>5000</v>
      </c>
      <c r="P96">
        <v>24000</v>
      </c>
      <c r="Q96" t="s">
        <v>191</v>
      </c>
      <c r="R96" t="s">
        <v>212</v>
      </c>
      <c r="S96" t="s">
        <v>464</v>
      </c>
    </row>
    <row r="97" spans="1:19" x14ac:dyDescent="0.25">
      <c r="A97" t="s">
        <v>465</v>
      </c>
      <c r="B97" t="s">
        <v>466</v>
      </c>
      <c r="D97">
        <v>21454</v>
      </c>
      <c r="E97">
        <v>0</v>
      </c>
      <c r="F97">
        <v>0</v>
      </c>
      <c r="G97">
        <v>0</v>
      </c>
      <c r="H97">
        <v>0</v>
      </c>
      <c r="I97">
        <v>0</v>
      </c>
      <c r="J97">
        <v>0</v>
      </c>
      <c r="K97">
        <v>0</v>
      </c>
      <c r="L97">
        <v>0</v>
      </c>
      <c r="M97">
        <v>0</v>
      </c>
      <c r="N97">
        <v>0</v>
      </c>
      <c r="O97">
        <v>0</v>
      </c>
      <c r="P97">
        <v>0</v>
      </c>
      <c r="Q97" t="s">
        <v>191</v>
      </c>
      <c r="R97" t="s">
        <v>212</v>
      </c>
      <c r="S97" t="s">
        <v>467</v>
      </c>
    </row>
    <row r="98" spans="1:19" x14ac:dyDescent="0.25">
      <c r="A98" t="s">
        <v>468</v>
      </c>
      <c r="B98" t="s">
        <v>469</v>
      </c>
      <c r="D98">
        <v>9488</v>
      </c>
      <c r="E98">
        <v>0</v>
      </c>
      <c r="F98">
        <v>0</v>
      </c>
      <c r="G98">
        <v>0</v>
      </c>
      <c r="H98">
        <v>0</v>
      </c>
      <c r="I98">
        <v>0</v>
      </c>
      <c r="J98">
        <v>0</v>
      </c>
      <c r="K98">
        <v>0</v>
      </c>
      <c r="L98">
        <v>0</v>
      </c>
      <c r="M98">
        <v>0</v>
      </c>
      <c r="N98">
        <v>0</v>
      </c>
      <c r="O98">
        <v>0</v>
      </c>
      <c r="P98">
        <v>0</v>
      </c>
      <c r="Q98" t="s">
        <v>191</v>
      </c>
      <c r="R98" t="s">
        <v>212</v>
      </c>
      <c r="S98" t="s">
        <v>470</v>
      </c>
    </row>
    <row r="99" spans="1:19" x14ac:dyDescent="0.25">
      <c r="A99" t="s">
        <v>471</v>
      </c>
      <c r="B99" t="s">
        <v>472</v>
      </c>
      <c r="D99">
        <v>423500</v>
      </c>
      <c r="E99">
        <v>28400</v>
      </c>
      <c r="F99">
        <v>0</v>
      </c>
      <c r="G99">
        <v>0</v>
      </c>
      <c r="H99">
        <v>0</v>
      </c>
      <c r="I99">
        <v>0</v>
      </c>
      <c r="J99">
        <v>0</v>
      </c>
      <c r="K99">
        <v>0</v>
      </c>
      <c r="L99">
        <v>0</v>
      </c>
      <c r="M99">
        <v>399800</v>
      </c>
      <c r="N99">
        <v>757494</v>
      </c>
      <c r="O99">
        <v>52000</v>
      </c>
      <c r="P99">
        <v>111000</v>
      </c>
      <c r="Q99" t="s">
        <v>191</v>
      </c>
      <c r="R99" t="s">
        <v>249</v>
      </c>
      <c r="S99" t="s">
        <v>473</v>
      </c>
    </row>
    <row r="100" spans="1:19" x14ac:dyDescent="0.25">
      <c r="A100" t="s">
        <v>474</v>
      </c>
      <c r="B100" t="s">
        <v>475</v>
      </c>
      <c r="D100">
        <v>20321</v>
      </c>
      <c r="E100">
        <v>0</v>
      </c>
      <c r="F100">
        <v>0</v>
      </c>
      <c r="G100">
        <v>0</v>
      </c>
      <c r="H100">
        <v>0</v>
      </c>
      <c r="I100">
        <v>0</v>
      </c>
      <c r="J100">
        <v>0</v>
      </c>
      <c r="K100">
        <v>0</v>
      </c>
      <c r="L100">
        <v>0</v>
      </c>
      <c r="M100">
        <v>0</v>
      </c>
      <c r="N100">
        <v>0</v>
      </c>
      <c r="O100">
        <v>9264</v>
      </c>
      <c r="P100">
        <v>0</v>
      </c>
      <c r="Q100" t="s">
        <v>193</v>
      </c>
      <c r="R100" t="s">
        <v>205</v>
      </c>
      <c r="S100" t="s">
        <v>476</v>
      </c>
    </row>
    <row r="101" spans="1:19" x14ac:dyDescent="0.25">
      <c r="A101" t="s">
        <v>477</v>
      </c>
      <c r="B101" t="s">
        <v>478</v>
      </c>
      <c r="D101">
        <v>2889</v>
      </c>
      <c r="E101">
        <v>0</v>
      </c>
      <c r="F101">
        <v>0</v>
      </c>
      <c r="G101">
        <v>0</v>
      </c>
      <c r="H101">
        <v>0</v>
      </c>
      <c r="I101">
        <v>0</v>
      </c>
      <c r="J101">
        <v>0</v>
      </c>
      <c r="K101">
        <v>0</v>
      </c>
      <c r="L101">
        <v>0</v>
      </c>
      <c r="M101">
        <v>0</v>
      </c>
      <c r="N101">
        <v>0</v>
      </c>
      <c r="O101">
        <v>4100</v>
      </c>
      <c r="P101">
        <v>0</v>
      </c>
      <c r="Q101" t="s">
        <v>191</v>
      </c>
      <c r="R101" t="s">
        <v>249</v>
      </c>
      <c r="S101" t="s">
        <v>479</v>
      </c>
    </row>
    <row r="102" spans="1:19" x14ac:dyDescent="0.25">
      <c r="A102" t="s">
        <v>480</v>
      </c>
      <c r="B102" t="s">
        <v>481</v>
      </c>
      <c r="D102">
        <v>1500</v>
      </c>
      <c r="E102">
        <v>0</v>
      </c>
      <c r="F102">
        <v>0</v>
      </c>
      <c r="G102">
        <v>0</v>
      </c>
      <c r="H102">
        <v>0</v>
      </c>
      <c r="I102">
        <v>0</v>
      </c>
      <c r="J102">
        <v>0</v>
      </c>
      <c r="K102">
        <v>0</v>
      </c>
      <c r="L102">
        <v>0</v>
      </c>
      <c r="M102">
        <v>0</v>
      </c>
      <c r="N102">
        <v>0</v>
      </c>
      <c r="O102">
        <v>0</v>
      </c>
      <c r="P102">
        <v>0</v>
      </c>
      <c r="Q102" t="s">
        <v>191</v>
      </c>
      <c r="R102" t="s">
        <v>249</v>
      </c>
      <c r="S102" t="s">
        <v>482</v>
      </c>
    </row>
    <row r="103" spans="1:19" x14ac:dyDescent="0.25">
      <c r="A103" t="s">
        <v>483</v>
      </c>
      <c r="B103" t="s">
        <v>484</v>
      </c>
      <c r="D103">
        <v>18000</v>
      </c>
      <c r="E103">
        <v>0</v>
      </c>
      <c r="F103">
        <v>0</v>
      </c>
      <c r="G103">
        <v>0</v>
      </c>
      <c r="H103">
        <v>0</v>
      </c>
      <c r="I103">
        <v>0</v>
      </c>
      <c r="J103">
        <v>0</v>
      </c>
      <c r="K103">
        <v>0</v>
      </c>
      <c r="L103">
        <v>0</v>
      </c>
      <c r="M103">
        <v>30000</v>
      </c>
      <c r="N103">
        <v>0</v>
      </c>
      <c r="O103">
        <v>0</v>
      </c>
      <c r="P103">
        <v>1500</v>
      </c>
      <c r="Q103" t="s">
        <v>191</v>
      </c>
      <c r="R103" t="s">
        <v>212</v>
      </c>
      <c r="S103" t="s">
        <v>485</v>
      </c>
    </row>
    <row r="104" spans="1:19" x14ac:dyDescent="0.25">
      <c r="A104" t="s">
        <v>486</v>
      </c>
      <c r="B104" t="s">
        <v>487</v>
      </c>
      <c r="D104">
        <v>7991</v>
      </c>
      <c r="E104">
        <v>0</v>
      </c>
      <c r="F104">
        <v>0</v>
      </c>
      <c r="G104">
        <v>0</v>
      </c>
      <c r="H104">
        <v>0</v>
      </c>
      <c r="I104">
        <v>0</v>
      </c>
      <c r="J104">
        <v>0</v>
      </c>
      <c r="K104">
        <v>0</v>
      </c>
      <c r="L104">
        <v>5000</v>
      </c>
      <c r="M104">
        <v>0</v>
      </c>
      <c r="N104">
        <v>0</v>
      </c>
      <c r="O104">
        <v>0</v>
      </c>
      <c r="P104">
        <v>32000</v>
      </c>
      <c r="Q104" t="s">
        <v>193</v>
      </c>
      <c r="R104" t="s">
        <v>205</v>
      </c>
      <c r="S104" t="s">
        <v>488</v>
      </c>
    </row>
    <row r="105" spans="1:19" x14ac:dyDescent="0.25">
      <c r="A105" t="s">
        <v>489</v>
      </c>
      <c r="B105" t="s">
        <v>490</v>
      </c>
      <c r="D105">
        <v>16200</v>
      </c>
      <c r="E105">
        <v>0</v>
      </c>
      <c r="F105">
        <v>0</v>
      </c>
      <c r="G105">
        <v>0</v>
      </c>
      <c r="H105">
        <v>0</v>
      </c>
      <c r="I105">
        <v>0</v>
      </c>
      <c r="J105">
        <v>0</v>
      </c>
      <c r="K105">
        <v>0</v>
      </c>
      <c r="L105">
        <v>0</v>
      </c>
      <c r="M105">
        <v>0</v>
      </c>
      <c r="N105">
        <v>0</v>
      </c>
      <c r="O105">
        <v>0</v>
      </c>
      <c r="P105">
        <v>0</v>
      </c>
      <c r="Q105" t="s">
        <v>195</v>
      </c>
      <c r="R105" t="s">
        <v>205</v>
      </c>
      <c r="S105" t="s">
        <v>491</v>
      </c>
    </row>
    <row r="106" spans="1:19" x14ac:dyDescent="0.25">
      <c r="A106" t="s">
        <v>492</v>
      </c>
      <c r="B106" t="s">
        <v>493</v>
      </c>
      <c r="D106">
        <v>14970</v>
      </c>
      <c r="E106">
        <v>0</v>
      </c>
      <c r="F106">
        <v>0</v>
      </c>
      <c r="G106">
        <v>0</v>
      </c>
      <c r="H106">
        <v>0</v>
      </c>
      <c r="I106">
        <v>0</v>
      </c>
      <c r="J106">
        <v>0</v>
      </c>
      <c r="K106">
        <v>0</v>
      </c>
      <c r="L106">
        <v>0</v>
      </c>
      <c r="M106">
        <v>14222</v>
      </c>
      <c r="N106">
        <v>0</v>
      </c>
      <c r="O106">
        <v>0</v>
      </c>
      <c r="P106">
        <v>0</v>
      </c>
      <c r="Q106" t="s">
        <v>191</v>
      </c>
      <c r="R106" t="s">
        <v>212</v>
      </c>
      <c r="S106" t="s">
        <v>494</v>
      </c>
    </row>
    <row r="107" spans="1:19" x14ac:dyDescent="0.25">
      <c r="A107" t="s">
        <v>495</v>
      </c>
      <c r="B107" t="s">
        <v>496</v>
      </c>
      <c r="D107">
        <v>4077</v>
      </c>
      <c r="E107">
        <v>0</v>
      </c>
      <c r="F107">
        <v>0</v>
      </c>
      <c r="G107">
        <v>0</v>
      </c>
      <c r="H107">
        <v>0</v>
      </c>
      <c r="I107">
        <v>0</v>
      </c>
      <c r="J107">
        <v>0</v>
      </c>
      <c r="K107">
        <v>0</v>
      </c>
      <c r="L107">
        <v>0</v>
      </c>
      <c r="M107">
        <v>0</v>
      </c>
      <c r="N107">
        <v>0</v>
      </c>
      <c r="O107">
        <v>0</v>
      </c>
      <c r="P107">
        <v>12500</v>
      </c>
      <c r="Q107" t="s">
        <v>191</v>
      </c>
      <c r="R107" t="s">
        <v>212</v>
      </c>
      <c r="S107" t="s">
        <v>497</v>
      </c>
    </row>
    <row r="108" spans="1:19" x14ac:dyDescent="0.25">
      <c r="A108" t="s">
        <v>498</v>
      </c>
      <c r="B108" t="s">
        <v>499</v>
      </c>
      <c r="D108">
        <v>102233</v>
      </c>
      <c r="E108">
        <v>8000</v>
      </c>
      <c r="F108">
        <v>0</v>
      </c>
      <c r="G108">
        <v>0</v>
      </c>
      <c r="H108">
        <v>0</v>
      </c>
      <c r="I108">
        <v>0</v>
      </c>
      <c r="J108">
        <v>35000</v>
      </c>
      <c r="K108">
        <v>0</v>
      </c>
      <c r="L108">
        <v>0</v>
      </c>
      <c r="M108">
        <v>74010</v>
      </c>
      <c r="N108">
        <v>0</v>
      </c>
      <c r="O108">
        <v>0</v>
      </c>
      <c r="P108">
        <v>184199</v>
      </c>
      <c r="Q108" t="s">
        <v>191</v>
      </c>
      <c r="R108" t="s">
        <v>205</v>
      </c>
      <c r="S108" t="s">
        <v>500</v>
      </c>
    </row>
    <row r="109" spans="1:19" x14ac:dyDescent="0.25">
      <c r="A109" t="s">
        <v>501</v>
      </c>
      <c r="B109" t="s">
        <v>502</v>
      </c>
      <c r="D109">
        <v>96</v>
      </c>
      <c r="E109">
        <v>0</v>
      </c>
      <c r="F109">
        <v>0</v>
      </c>
      <c r="G109">
        <v>6000</v>
      </c>
      <c r="H109">
        <v>0</v>
      </c>
      <c r="I109">
        <v>0</v>
      </c>
      <c r="J109">
        <v>0</v>
      </c>
      <c r="K109">
        <v>0</v>
      </c>
      <c r="L109">
        <v>0</v>
      </c>
      <c r="M109">
        <v>17694</v>
      </c>
      <c r="N109">
        <v>1000</v>
      </c>
      <c r="O109">
        <v>0</v>
      </c>
      <c r="P109">
        <v>2000</v>
      </c>
      <c r="Q109" t="s">
        <v>191</v>
      </c>
      <c r="R109" t="s">
        <v>212</v>
      </c>
      <c r="S109" t="s">
        <v>503</v>
      </c>
    </row>
    <row r="110" spans="1:19" x14ac:dyDescent="0.25">
      <c r="A110" t="s">
        <v>504</v>
      </c>
      <c r="B110" t="s">
        <v>505</v>
      </c>
      <c r="D110">
        <v>10301</v>
      </c>
      <c r="E110">
        <v>0</v>
      </c>
      <c r="F110">
        <v>0</v>
      </c>
      <c r="G110">
        <v>0</v>
      </c>
      <c r="H110">
        <v>0</v>
      </c>
      <c r="I110">
        <v>0</v>
      </c>
      <c r="J110">
        <v>12000</v>
      </c>
      <c r="K110">
        <v>0</v>
      </c>
      <c r="L110">
        <v>0</v>
      </c>
      <c r="M110">
        <v>24875</v>
      </c>
      <c r="N110">
        <v>0</v>
      </c>
      <c r="O110">
        <v>143943</v>
      </c>
      <c r="P110">
        <v>0</v>
      </c>
      <c r="Q110" t="s">
        <v>191</v>
      </c>
      <c r="R110" t="s">
        <v>269</v>
      </c>
      <c r="S110" t="s">
        <v>506</v>
      </c>
    </row>
    <row r="111" spans="1:19" x14ac:dyDescent="0.25">
      <c r="A111" t="s">
        <v>507</v>
      </c>
      <c r="B111" t="s">
        <v>508</v>
      </c>
      <c r="D111">
        <v>4115</v>
      </c>
      <c r="E111">
        <v>6000</v>
      </c>
      <c r="F111">
        <v>0</v>
      </c>
      <c r="G111">
        <v>0</v>
      </c>
      <c r="H111">
        <v>0</v>
      </c>
      <c r="I111">
        <v>0</v>
      </c>
      <c r="J111">
        <v>1000</v>
      </c>
      <c r="K111">
        <v>0</v>
      </c>
      <c r="L111">
        <v>0</v>
      </c>
      <c r="M111">
        <v>0</v>
      </c>
      <c r="N111">
        <v>0</v>
      </c>
      <c r="O111">
        <v>204</v>
      </c>
      <c r="P111">
        <v>2000</v>
      </c>
      <c r="Q111" t="s">
        <v>191</v>
      </c>
      <c r="R111" t="s">
        <v>212</v>
      </c>
      <c r="S111" t="s">
        <v>509</v>
      </c>
    </row>
    <row r="112" spans="1:19" x14ac:dyDescent="0.25">
      <c r="A112" t="s">
        <v>510</v>
      </c>
      <c r="B112" t="s">
        <v>511</v>
      </c>
      <c r="D112">
        <v>3301</v>
      </c>
      <c r="E112">
        <v>0</v>
      </c>
      <c r="F112">
        <v>0</v>
      </c>
      <c r="G112">
        <v>3000</v>
      </c>
      <c r="H112">
        <v>0</v>
      </c>
      <c r="I112">
        <v>0</v>
      </c>
      <c r="J112">
        <v>0</v>
      </c>
      <c r="K112">
        <v>0</v>
      </c>
      <c r="L112">
        <v>0</v>
      </c>
      <c r="M112">
        <v>9610</v>
      </c>
      <c r="N112">
        <v>0</v>
      </c>
      <c r="O112">
        <v>20900</v>
      </c>
      <c r="P112">
        <v>61000</v>
      </c>
      <c r="Q112" t="s">
        <v>191</v>
      </c>
      <c r="R112" t="s">
        <v>212</v>
      </c>
      <c r="S112" t="s">
        <v>512</v>
      </c>
    </row>
    <row r="113" spans="1:19" x14ac:dyDescent="0.25">
      <c r="A113" t="s">
        <v>513</v>
      </c>
      <c r="B113" t="s">
        <v>514</v>
      </c>
      <c r="D113">
        <v>0</v>
      </c>
      <c r="E113">
        <v>0</v>
      </c>
      <c r="F113">
        <v>0</v>
      </c>
      <c r="G113">
        <v>0</v>
      </c>
      <c r="H113">
        <v>0</v>
      </c>
      <c r="I113">
        <v>0</v>
      </c>
      <c r="J113">
        <v>0</v>
      </c>
      <c r="K113">
        <v>0</v>
      </c>
      <c r="L113">
        <v>0</v>
      </c>
      <c r="M113">
        <v>14700</v>
      </c>
      <c r="N113">
        <v>0</v>
      </c>
      <c r="O113">
        <v>0</v>
      </c>
      <c r="P113">
        <v>13000</v>
      </c>
      <c r="Q113" t="s">
        <v>191</v>
      </c>
      <c r="R113" t="s">
        <v>262</v>
      </c>
      <c r="S113" t="s">
        <v>515</v>
      </c>
    </row>
    <row r="114" spans="1:19" x14ac:dyDescent="0.25">
      <c r="A114" t="s">
        <v>516</v>
      </c>
      <c r="B114" t="s">
        <v>517</v>
      </c>
      <c r="D114">
        <v>10000</v>
      </c>
      <c r="E114">
        <v>0</v>
      </c>
      <c r="F114">
        <v>0</v>
      </c>
      <c r="G114">
        <v>0</v>
      </c>
      <c r="H114">
        <v>0</v>
      </c>
      <c r="I114">
        <v>0</v>
      </c>
      <c r="J114">
        <v>0</v>
      </c>
      <c r="K114">
        <v>0</v>
      </c>
      <c r="L114">
        <v>0</v>
      </c>
      <c r="M114">
        <v>51400</v>
      </c>
      <c r="N114">
        <v>0</v>
      </c>
      <c r="O114">
        <v>5000</v>
      </c>
      <c r="P114">
        <v>46000</v>
      </c>
      <c r="Q114" t="s">
        <v>191</v>
      </c>
      <c r="R114" t="s">
        <v>372</v>
      </c>
      <c r="S114" t="s">
        <v>518</v>
      </c>
    </row>
    <row r="115" spans="1:19" x14ac:dyDescent="0.25">
      <c r="A115" t="s">
        <v>519</v>
      </c>
      <c r="B115" t="s">
        <v>520</v>
      </c>
      <c r="D115">
        <v>2444</v>
      </c>
      <c r="E115">
        <v>2000</v>
      </c>
      <c r="F115">
        <v>0</v>
      </c>
      <c r="G115">
        <v>0</v>
      </c>
      <c r="H115">
        <v>0</v>
      </c>
      <c r="I115">
        <v>0</v>
      </c>
      <c r="J115">
        <v>0</v>
      </c>
      <c r="K115">
        <v>0</v>
      </c>
      <c r="L115">
        <v>0</v>
      </c>
      <c r="M115">
        <v>800</v>
      </c>
      <c r="N115">
        <v>0</v>
      </c>
      <c r="O115">
        <v>0</v>
      </c>
      <c r="P115">
        <v>2000</v>
      </c>
      <c r="Q115" t="s">
        <v>191</v>
      </c>
      <c r="R115" t="s">
        <v>249</v>
      </c>
      <c r="S115" t="s">
        <v>521</v>
      </c>
    </row>
    <row r="116" spans="1:19" x14ac:dyDescent="0.25">
      <c r="A116" t="s">
        <v>522</v>
      </c>
      <c r="B116" t="s">
        <v>523</v>
      </c>
      <c r="D116">
        <v>32613</v>
      </c>
      <c r="E116">
        <v>7000</v>
      </c>
      <c r="F116">
        <v>0</v>
      </c>
      <c r="G116">
        <v>0</v>
      </c>
      <c r="H116">
        <v>0</v>
      </c>
      <c r="I116">
        <v>0</v>
      </c>
      <c r="J116">
        <v>0</v>
      </c>
      <c r="K116">
        <v>0</v>
      </c>
      <c r="L116">
        <v>0</v>
      </c>
      <c r="M116">
        <v>12500</v>
      </c>
      <c r="N116">
        <v>0</v>
      </c>
      <c r="O116">
        <v>0</v>
      </c>
      <c r="P116">
        <v>17000</v>
      </c>
      <c r="Q116" t="s">
        <v>191</v>
      </c>
      <c r="R116" t="s">
        <v>212</v>
      </c>
      <c r="S116" t="s">
        <v>524</v>
      </c>
    </row>
    <row r="117" spans="1:19" x14ac:dyDescent="0.25">
      <c r="A117" t="s">
        <v>525</v>
      </c>
      <c r="B117" t="s">
        <v>526</v>
      </c>
      <c r="D117">
        <v>6500</v>
      </c>
      <c r="E117">
        <v>0</v>
      </c>
      <c r="F117">
        <v>0</v>
      </c>
      <c r="G117">
        <v>0</v>
      </c>
      <c r="H117">
        <v>0</v>
      </c>
      <c r="I117">
        <v>0</v>
      </c>
      <c r="J117">
        <v>0</v>
      </c>
      <c r="K117">
        <v>0</v>
      </c>
      <c r="L117">
        <v>0</v>
      </c>
      <c r="M117">
        <v>40299</v>
      </c>
      <c r="N117">
        <v>0</v>
      </c>
      <c r="O117">
        <v>0</v>
      </c>
      <c r="P117">
        <v>10000</v>
      </c>
      <c r="Q117" t="s">
        <v>191</v>
      </c>
      <c r="R117" t="s">
        <v>205</v>
      </c>
      <c r="S117" t="s">
        <v>527</v>
      </c>
    </row>
    <row r="118" spans="1:19" x14ac:dyDescent="0.25">
      <c r="A118" t="s">
        <v>528</v>
      </c>
      <c r="B118" t="s">
        <v>529</v>
      </c>
      <c r="D118">
        <v>25</v>
      </c>
      <c r="E118">
        <v>0</v>
      </c>
      <c r="F118">
        <v>0</v>
      </c>
      <c r="G118">
        <v>0</v>
      </c>
      <c r="H118">
        <v>0</v>
      </c>
      <c r="I118">
        <v>0</v>
      </c>
      <c r="J118">
        <v>0</v>
      </c>
      <c r="K118">
        <v>0</v>
      </c>
      <c r="L118">
        <v>0</v>
      </c>
      <c r="M118">
        <v>42685</v>
      </c>
      <c r="N118">
        <v>83917</v>
      </c>
      <c r="O118">
        <v>0</v>
      </c>
      <c r="P118">
        <v>0</v>
      </c>
      <c r="Q118" t="s">
        <v>191</v>
      </c>
      <c r="R118" t="s">
        <v>212</v>
      </c>
      <c r="S118" t="s">
        <v>530</v>
      </c>
    </row>
    <row r="119" spans="1:19" x14ac:dyDescent="0.25">
      <c r="A119" t="s">
        <v>531</v>
      </c>
      <c r="B119" t="s">
        <v>532</v>
      </c>
      <c r="D119">
        <v>2946</v>
      </c>
      <c r="E119">
        <v>0</v>
      </c>
      <c r="F119">
        <v>0</v>
      </c>
      <c r="G119">
        <v>0</v>
      </c>
      <c r="H119">
        <v>0</v>
      </c>
      <c r="I119">
        <v>0</v>
      </c>
      <c r="J119">
        <v>0</v>
      </c>
      <c r="K119">
        <v>0</v>
      </c>
      <c r="L119">
        <v>0</v>
      </c>
      <c r="M119">
        <v>0</v>
      </c>
      <c r="N119">
        <v>0</v>
      </c>
      <c r="O119">
        <v>0</v>
      </c>
      <c r="P119">
        <v>0</v>
      </c>
      <c r="Q119" t="s">
        <v>191</v>
      </c>
      <c r="R119" t="s">
        <v>249</v>
      </c>
      <c r="S119" t="s">
        <v>533</v>
      </c>
    </row>
    <row r="120" spans="1:19" x14ac:dyDescent="0.25">
      <c r="A120" t="s">
        <v>534</v>
      </c>
      <c r="B120" t="s">
        <v>535</v>
      </c>
      <c r="D120">
        <v>33000</v>
      </c>
      <c r="E120">
        <v>0</v>
      </c>
      <c r="F120">
        <v>0</v>
      </c>
      <c r="G120">
        <v>9000</v>
      </c>
      <c r="H120">
        <v>0</v>
      </c>
      <c r="I120">
        <v>0</v>
      </c>
      <c r="J120">
        <v>0</v>
      </c>
      <c r="K120">
        <v>0</v>
      </c>
      <c r="L120">
        <v>0</v>
      </c>
      <c r="M120">
        <v>0</v>
      </c>
      <c r="N120">
        <v>0</v>
      </c>
      <c r="O120">
        <v>4500</v>
      </c>
      <c r="P120">
        <v>13500</v>
      </c>
      <c r="Q120" t="s">
        <v>191</v>
      </c>
      <c r="R120" t="s">
        <v>212</v>
      </c>
      <c r="S120" t="s">
        <v>536</v>
      </c>
    </row>
    <row r="121" spans="1:19" x14ac:dyDescent="0.25">
      <c r="A121" t="s">
        <v>537</v>
      </c>
      <c r="B121" t="s">
        <v>538</v>
      </c>
      <c r="D121">
        <v>6000</v>
      </c>
      <c r="E121">
        <v>0</v>
      </c>
      <c r="F121">
        <v>0</v>
      </c>
      <c r="G121">
        <v>0</v>
      </c>
      <c r="H121">
        <v>0</v>
      </c>
      <c r="I121">
        <v>0</v>
      </c>
      <c r="J121">
        <v>0</v>
      </c>
      <c r="K121">
        <v>0</v>
      </c>
      <c r="L121">
        <v>22900</v>
      </c>
      <c r="M121">
        <v>0</v>
      </c>
      <c r="N121">
        <v>0</v>
      </c>
      <c r="O121">
        <v>0</v>
      </c>
      <c r="P121">
        <v>0</v>
      </c>
      <c r="Q121" t="s">
        <v>195</v>
      </c>
      <c r="R121" t="s">
        <v>205</v>
      </c>
      <c r="S121" t="s">
        <v>539</v>
      </c>
    </row>
    <row r="122" spans="1:19" x14ac:dyDescent="0.25">
      <c r="A122" t="s">
        <v>540</v>
      </c>
      <c r="B122" t="s">
        <v>541</v>
      </c>
      <c r="D122">
        <v>13205</v>
      </c>
      <c r="E122">
        <v>0</v>
      </c>
      <c r="F122">
        <v>0</v>
      </c>
      <c r="G122">
        <v>0</v>
      </c>
      <c r="H122">
        <v>0</v>
      </c>
      <c r="I122">
        <v>0</v>
      </c>
      <c r="J122">
        <v>0</v>
      </c>
      <c r="K122">
        <v>0</v>
      </c>
      <c r="L122">
        <v>34000</v>
      </c>
      <c r="M122">
        <v>13126</v>
      </c>
      <c r="N122">
        <v>0</v>
      </c>
      <c r="O122">
        <v>0</v>
      </c>
      <c r="P122">
        <v>29000</v>
      </c>
      <c r="Q122" t="s">
        <v>191</v>
      </c>
      <c r="R122" t="s">
        <v>205</v>
      </c>
      <c r="S122" t="s">
        <v>542</v>
      </c>
    </row>
    <row r="123" spans="1:19" x14ac:dyDescent="0.25">
      <c r="A123" t="s">
        <v>543</v>
      </c>
      <c r="B123" t="s">
        <v>544</v>
      </c>
      <c r="D123">
        <v>37402</v>
      </c>
      <c r="E123">
        <v>0</v>
      </c>
      <c r="F123">
        <v>0</v>
      </c>
      <c r="G123">
        <v>0</v>
      </c>
      <c r="H123">
        <v>0</v>
      </c>
      <c r="I123">
        <v>0</v>
      </c>
      <c r="J123">
        <v>0</v>
      </c>
      <c r="K123">
        <v>0</v>
      </c>
      <c r="L123">
        <v>0</v>
      </c>
      <c r="M123">
        <v>42500</v>
      </c>
      <c r="N123">
        <v>45000</v>
      </c>
      <c r="O123">
        <v>11390</v>
      </c>
      <c r="P123">
        <v>111510</v>
      </c>
      <c r="Q123" t="s">
        <v>191</v>
      </c>
      <c r="R123" t="s">
        <v>372</v>
      </c>
      <c r="S123" t="s">
        <v>545</v>
      </c>
    </row>
    <row r="124" spans="1:19" x14ac:dyDescent="0.25">
      <c r="A124" t="s">
        <v>546</v>
      </c>
      <c r="B124" t="s">
        <v>547</v>
      </c>
      <c r="D124">
        <v>2836</v>
      </c>
      <c r="E124">
        <v>0</v>
      </c>
      <c r="F124">
        <v>0</v>
      </c>
      <c r="G124">
        <v>0</v>
      </c>
      <c r="H124">
        <v>0</v>
      </c>
      <c r="I124">
        <v>0</v>
      </c>
      <c r="J124">
        <v>0</v>
      </c>
      <c r="K124">
        <v>0</v>
      </c>
      <c r="L124">
        <v>0</v>
      </c>
      <c r="M124">
        <v>0</v>
      </c>
      <c r="N124">
        <v>0</v>
      </c>
      <c r="O124">
        <v>0</v>
      </c>
      <c r="P124">
        <v>3500</v>
      </c>
      <c r="Q124" t="s">
        <v>191</v>
      </c>
      <c r="R124" t="s">
        <v>249</v>
      </c>
      <c r="S124" t="s">
        <v>548</v>
      </c>
    </row>
    <row r="125" spans="1:19" x14ac:dyDescent="0.25">
      <c r="A125" t="s">
        <v>549</v>
      </c>
      <c r="B125" t="s">
        <v>550</v>
      </c>
      <c r="D125">
        <v>4829</v>
      </c>
      <c r="E125">
        <v>0</v>
      </c>
      <c r="F125">
        <v>0</v>
      </c>
      <c r="G125">
        <v>0</v>
      </c>
      <c r="H125">
        <v>0</v>
      </c>
      <c r="I125">
        <v>0</v>
      </c>
      <c r="J125">
        <v>0</v>
      </c>
      <c r="K125">
        <v>0</v>
      </c>
      <c r="L125">
        <v>0</v>
      </c>
      <c r="M125">
        <v>10000</v>
      </c>
      <c r="N125">
        <v>0</v>
      </c>
      <c r="O125">
        <v>0</v>
      </c>
      <c r="P125">
        <v>5000</v>
      </c>
      <c r="Q125" t="s">
        <v>191</v>
      </c>
      <c r="R125" t="s">
        <v>212</v>
      </c>
      <c r="S125" t="s">
        <v>551</v>
      </c>
    </row>
    <row r="126" spans="1:19" x14ac:dyDescent="0.25">
      <c r="A126" t="s">
        <v>552</v>
      </c>
      <c r="B126" t="s">
        <v>553</v>
      </c>
      <c r="D126">
        <v>6171</v>
      </c>
      <c r="E126">
        <v>0</v>
      </c>
      <c r="F126">
        <v>0</v>
      </c>
      <c r="G126">
        <v>0</v>
      </c>
      <c r="H126">
        <v>0</v>
      </c>
      <c r="I126">
        <v>0</v>
      </c>
      <c r="J126">
        <v>0</v>
      </c>
      <c r="K126">
        <v>0</v>
      </c>
      <c r="L126">
        <v>0</v>
      </c>
      <c r="M126">
        <v>0</v>
      </c>
      <c r="N126">
        <v>0</v>
      </c>
      <c r="O126">
        <v>0</v>
      </c>
      <c r="P126">
        <v>7000</v>
      </c>
      <c r="Q126" t="s">
        <v>191</v>
      </c>
      <c r="R126" t="s">
        <v>249</v>
      </c>
      <c r="S126" t="s">
        <v>554</v>
      </c>
    </row>
    <row r="127" spans="1:19" x14ac:dyDescent="0.25">
      <c r="A127" t="s">
        <v>555</v>
      </c>
      <c r="B127" t="s">
        <v>556</v>
      </c>
      <c r="D127">
        <v>11660</v>
      </c>
      <c r="E127">
        <v>0</v>
      </c>
      <c r="F127">
        <v>0</v>
      </c>
      <c r="G127">
        <v>0</v>
      </c>
      <c r="H127">
        <v>0</v>
      </c>
      <c r="I127">
        <v>0</v>
      </c>
      <c r="J127">
        <v>0</v>
      </c>
      <c r="K127">
        <v>0</v>
      </c>
      <c r="L127">
        <v>0</v>
      </c>
      <c r="M127">
        <v>0</v>
      </c>
      <c r="N127">
        <v>0</v>
      </c>
      <c r="O127">
        <v>0</v>
      </c>
      <c r="P127">
        <v>0</v>
      </c>
      <c r="Q127" t="s">
        <v>197</v>
      </c>
      <c r="R127" t="s">
        <v>197</v>
      </c>
      <c r="S127" t="s">
        <v>557</v>
      </c>
    </row>
    <row r="128" spans="1:19" x14ac:dyDescent="0.25">
      <c r="A128" t="s">
        <v>558</v>
      </c>
      <c r="B128" t="s">
        <v>559</v>
      </c>
      <c r="D128">
        <v>145000</v>
      </c>
      <c r="E128">
        <v>0</v>
      </c>
      <c r="F128">
        <v>0</v>
      </c>
      <c r="G128">
        <v>0</v>
      </c>
      <c r="H128">
        <v>0</v>
      </c>
      <c r="I128">
        <v>0</v>
      </c>
      <c r="J128">
        <v>0</v>
      </c>
      <c r="K128">
        <v>0</v>
      </c>
      <c r="L128">
        <v>0</v>
      </c>
      <c r="M128">
        <v>33010</v>
      </c>
      <c r="N128">
        <v>0</v>
      </c>
      <c r="O128">
        <v>0</v>
      </c>
      <c r="P128">
        <v>37500</v>
      </c>
      <c r="Q128" t="s">
        <v>191</v>
      </c>
      <c r="R128" t="s">
        <v>372</v>
      </c>
      <c r="S128" t="s">
        <v>560</v>
      </c>
    </row>
    <row r="129" spans="1:19" x14ac:dyDescent="0.25">
      <c r="A129" t="s">
        <v>561</v>
      </c>
      <c r="B129" t="s">
        <v>562</v>
      </c>
      <c r="D129">
        <v>1000</v>
      </c>
      <c r="E129">
        <v>0</v>
      </c>
      <c r="F129">
        <v>0</v>
      </c>
      <c r="G129">
        <v>0</v>
      </c>
      <c r="H129">
        <v>0</v>
      </c>
      <c r="I129">
        <v>0</v>
      </c>
      <c r="J129">
        <v>0</v>
      </c>
      <c r="K129">
        <v>0</v>
      </c>
      <c r="L129">
        <v>0</v>
      </c>
      <c r="M129">
        <v>2990</v>
      </c>
      <c r="N129">
        <v>0</v>
      </c>
      <c r="O129">
        <v>12000</v>
      </c>
      <c r="P129">
        <v>0</v>
      </c>
      <c r="Q129" t="s">
        <v>191</v>
      </c>
      <c r="R129" t="s">
        <v>249</v>
      </c>
      <c r="S129" t="s">
        <v>563</v>
      </c>
    </row>
    <row r="130" spans="1:19" x14ac:dyDescent="0.25">
      <c r="A130" t="s">
        <v>564</v>
      </c>
      <c r="B130" t="s">
        <v>565</v>
      </c>
      <c r="D130">
        <v>20001</v>
      </c>
      <c r="E130">
        <v>1200</v>
      </c>
      <c r="F130">
        <v>0</v>
      </c>
      <c r="G130">
        <v>0</v>
      </c>
      <c r="H130">
        <v>0</v>
      </c>
      <c r="I130">
        <v>0</v>
      </c>
      <c r="J130">
        <v>0</v>
      </c>
      <c r="K130">
        <v>0</v>
      </c>
      <c r="L130">
        <v>0</v>
      </c>
      <c r="M130">
        <v>2720</v>
      </c>
      <c r="N130">
        <v>0</v>
      </c>
      <c r="O130">
        <v>0</v>
      </c>
      <c r="P130">
        <v>13500</v>
      </c>
      <c r="Q130" t="s">
        <v>191</v>
      </c>
      <c r="R130" t="s">
        <v>249</v>
      </c>
      <c r="S130" t="s">
        <v>566</v>
      </c>
    </row>
    <row r="131" spans="1:19" x14ac:dyDescent="0.25">
      <c r="A131" t="s">
        <v>567</v>
      </c>
      <c r="B131" t="s">
        <v>568</v>
      </c>
      <c r="D131">
        <v>33000</v>
      </c>
      <c r="E131">
        <v>0</v>
      </c>
      <c r="F131">
        <v>0</v>
      </c>
      <c r="G131">
        <v>0</v>
      </c>
      <c r="H131">
        <v>0</v>
      </c>
      <c r="I131">
        <v>0</v>
      </c>
      <c r="J131">
        <v>0</v>
      </c>
      <c r="K131">
        <v>0</v>
      </c>
      <c r="L131">
        <v>20000</v>
      </c>
      <c r="M131">
        <v>0</v>
      </c>
      <c r="N131">
        <v>0</v>
      </c>
      <c r="O131">
        <v>0</v>
      </c>
      <c r="P131">
        <v>0</v>
      </c>
      <c r="Q131" t="s">
        <v>191</v>
      </c>
      <c r="R131" t="s">
        <v>269</v>
      </c>
      <c r="S131" t="s">
        <v>569</v>
      </c>
    </row>
    <row r="132" spans="1:19" x14ac:dyDescent="0.25">
      <c r="A132" t="s">
        <v>570</v>
      </c>
      <c r="B132" t="s">
        <v>571</v>
      </c>
      <c r="D132">
        <v>6010</v>
      </c>
      <c r="E132">
        <v>0</v>
      </c>
      <c r="F132">
        <v>0</v>
      </c>
      <c r="G132">
        <v>0</v>
      </c>
      <c r="H132">
        <v>0</v>
      </c>
      <c r="I132">
        <v>0</v>
      </c>
      <c r="J132">
        <v>0</v>
      </c>
      <c r="K132">
        <v>0</v>
      </c>
      <c r="L132">
        <v>0</v>
      </c>
      <c r="M132">
        <v>0</v>
      </c>
      <c r="N132">
        <v>0</v>
      </c>
      <c r="O132">
        <v>0</v>
      </c>
      <c r="P132">
        <v>0</v>
      </c>
      <c r="Q132" t="s">
        <v>191</v>
      </c>
      <c r="R132" t="s">
        <v>249</v>
      </c>
      <c r="S132" t="s">
        <v>572</v>
      </c>
    </row>
    <row r="133" spans="1:19" x14ac:dyDescent="0.25">
      <c r="A133" t="s">
        <v>573</v>
      </c>
      <c r="B133" t="s">
        <v>574</v>
      </c>
      <c r="D133">
        <v>3000</v>
      </c>
      <c r="E133">
        <v>0</v>
      </c>
      <c r="F133">
        <v>0</v>
      </c>
      <c r="G133">
        <v>0</v>
      </c>
      <c r="H133">
        <v>0</v>
      </c>
      <c r="I133">
        <v>0</v>
      </c>
      <c r="J133">
        <v>0</v>
      </c>
      <c r="K133">
        <v>0</v>
      </c>
      <c r="L133">
        <v>3200</v>
      </c>
      <c r="M133">
        <v>4000</v>
      </c>
      <c r="N133">
        <v>0</v>
      </c>
      <c r="O133">
        <v>1000</v>
      </c>
      <c r="P133">
        <v>0</v>
      </c>
      <c r="Q133" t="s">
        <v>191</v>
      </c>
      <c r="R133" t="s">
        <v>249</v>
      </c>
      <c r="S133" t="s">
        <v>575</v>
      </c>
    </row>
    <row r="134" spans="1:19" x14ac:dyDescent="0.25">
      <c r="A134" t="s">
        <v>576</v>
      </c>
      <c r="B134" t="s">
        <v>577</v>
      </c>
      <c r="D134">
        <v>12019</v>
      </c>
      <c r="E134">
        <v>0</v>
      </c>
      <c r="F134">
        <v>0</v>
      </c>
      <c r="G134">
        <v>0</v>
      </c>
      <c r="H134">
        <v>0</v>
      </c>
      <c r="I134">
        <v>0</v>
      </c>
      <c r="J134">
        <v>0</v>
      </c>
      <c r="K134">
        <v>0</v>
      </c>
      <c r="L134">
        <v>0</v>
      </c>
      <c r="M134">
        <v>55920</v>
      </c>
      <c r="N134">
        <v>0</v>
      </c>
      <c r="O134">
        <v>75740</v>
      </c>
      <c r="P134">
        <v>0</v>
      </c>
      <c r="Q134" t="s">
        <v>191</v>
      </c>
      <c r="R134" t="s">
        <v>205</v>
      </c>
      <c r="S134" t="s">
        <v>578</v>
      </c>
    </row>
    <row r="135" spans="1:19" x14ac:dyDescent="0.25">
      <c r="A135" t="s">
        <v>579</v>
      </c>
      <c r="B135" t="s">
        <v>580</v>
      </c>
      <c r="D135">
        <v>5629</v>
      </c>
      <c r="E135">
        <v>0</v>
      </c>
      <c r="F135">
        <v>0</v>
      </c>
      <c r="G135">
        <v>0</v>
      </c>
      <c r="H135">
        <v>0</v>
      </c>
      <c r="I135">
        <v>0</v>
      </c>
      <c r="J135">
        <v>0</v>
      </c>
      <c r="K135">
        <v>0</v>
      </c>
      <c r="L135">
        <v>0</v>
      </c>
      <c r="M135">
        <v>4534</v>
      </c>
      <c r="N135">
        <v>50000</v>
      </c>
      <c r="O135">
        <v>0</v>
      </c>
      <c r="P135">
        <v>0</v>
      </c>
      <c r="Q135" t="s">
        <v>191</v>
      </c>
      <c r="R135" t="s">
        <v>212</v>
      </c>
      <c r="S135" t="s">
        <v>581</v>
      </c>
    </row>
    <row r="136" spans="1:19" x14ac:dyDescent="0.25">
      <c r="A136" t="s">
        <v>582</v>
      </c>
      <c r="B136" t="s">
        <v>583</v>
      </c>
      <c r="D136">
        <v>8520</v>
      </c>
      <c r="E136">
        <v>0</v>
      </c>
      <c r="F136">
        <v>0</v>
      </c>
      <c r="G136">
        <v>0</v>
      </c>
      <c r="H136">
        <v>0</v>
      </c>
      <c r="I136">
        <v>0</v>
      </c>
      <c r="J136">
        <v>0</v>
      </c>
      <c r="K136">
        <v>0</v>
      </c>
      <c r="L136">
        <v>29500</v>
      </c>
      <c r="M136">
        <v>0</v>
      </c>
      <c r="N136">
        <v>0</v>
      </c>
      <c r="O136">
        <v>28209</v>
      </c>
      <c r="P136">
        <v>15500</v>
      </c>
      <c r="Q136" t="s">
        <v>191</v>
      </c>
      <c r="R136" t="s">
        <v>269</v>
      </c>
      <c r="S136" t="s">
        <v>584</v>
      </c>
    </row>
    <row r="137" spans="1:19" x14ac:dyDescent="0.25">
      <c r="A137" t="s">
        <v>585</v>
      </c>
      <c r="B137" t="s">
        <v>586</v>
      </c>
      <c r="D137">
        <v>21370</v>
      </c>
      <c r="E137">
        <v>0</v>
      </c>
      <c r="F137">
        <v>0</v>
      </c>
      <c r="G137">
        <v>0</v>
      </c>
      <c r="H137">
        <v>0</v>
      </c>
      <c r="I137">
        <v>0</v>
      </c>
      <c r="J137">
        <v>0</v>
      </c>
      <c r="K137">
        <v>0</v>
      </c>
      <c r="L137">
        <v>0</v>
      </c>
      <c r="M137">
        <v>0</v>
      </c>
      <c r="N137">
        <v>0</v>
      </c>
      <c r="O137">
        <v>791</v>
      </c>
      <c r="P137">
        <v>0</v>
      </c>
      <c r="Q137" t="s">
        <v>193</v>
      </c>
      <c r="R137" t="s">
        <v>205</v>
      </c>
      <c r="S137" t="s">
        <v>587</v>
      </c>
    </row>
    <row r="138" spans="1:19" x14ac:dyDescent="0.25">
      <c r="A138" t="s">
        <v>588</v>
      </c>
      <c r="B138" t="s">
        <v>589</v>
      </c>
      <c r="D138">
        <v>23000</v>
      </c>
      <c r="E138">
        <v>0</v>
      </c>
      <c r="F138">
        <v>0</v>
      </c>
      <c r="G138">
        <v>0</v>
      </c>
      <c r="H138">
        <v>0</v>
      </c>
      <c r="I138">
        <v>0</v>
      </c>
      <c r="J138">
        <v>0</v>
      </c>
      <c r="K138">
        <v>0</v>
      </c>
      <c r="L138">
        <v>0</v>
      </c>
      <c r="M138">
        <v>0</v>
      </c>
      <c r="N138">
        <v>8163</v>
      </c>
      <c r="O138">
        <v>0</v>
      </c>
      <c r="P138">
        <v>0</v>
      </c>
      <c r="Q138" t="s">
        <v>193</v>
      </c>
      <c r="R138" t="s">
        <v>205</v>
      </c>
      <c r="S138" t="s">
        <v>590</v>
      </c>
    </row>
    <row r="139" spans="1:19" x14ac:dyDescent="0.25">
      <c r="A139" t="s">
        <v>591</v>
      </c>
      <c r="B139" t="s">
        <v>592</v>
      </c>
      <c r="D139">
        <v>126866</v>
      </c>
      <c r="E139">
        <v>15308</v>
      </c>
      <c r="F139">
        <v>0</v>
      </c>
      <c r="G139">
        <v>0</v>
      </c>
      <c r="H139">
        <v>0</v>
      </c>
      <c r="I139">
        <v>0</v>
      </c>
      <c r="J139">
        <v>0</v>
      </c>
      <c r="K139">
        <v>0</v>
      </c>
      <c r="L139">
        <v>0</v>
      </c>
      <c r="M139">
        <v>0</v>
      </c>
      <c r="N139">
        <v>0</v>
      </c>
      <c r="O139">
        <v>874</v>
      </c>
      <c r="P139">
        <v>98406</v>
      </c>
      <c r="Q139" t="s">
        <v>191</v>
      </c>
      <c r="R139" t="s">
        <v>205</v>
      </c>
      <c r="S139" t="s">
        <v>593</v>
      </c>
    </row>
    <row r="140" spans="1:19" x14ac:dyDescent="0.25">
      <c r="A140" t="s">
        <v>594</v>
      </c>
      <c r="B140" t="s">
        <v>595</v>
      </c>
      <c r="D140">
        <v>2119</v>
      </c>
      <c r="E140">
        <v>0</v>
      </c>
      <c r="F140">
        <v>0</v>
      </c>
      <c r="G140">
        <v>0</v>
      </c>
      <c r="H140">
        <v>0</v>
      </c>
      <c r="I140">
        <v>0</v>
      </c>
      <c r="J140">
        <v>0</v>
      </c>
      <c r="K140">
        <v>0</v>
      </c>
      <c r="L140">
        <v>0</v>
      </c>
      <c r="M140">
        <v>1900</v>
      </c>
      <c r="N140">
        <v>0</v>
      </c>
      <c r="O140">
        <v>0</v>
      </c>
      <c r="P140">
        <v>0</v>
      </c>
      <c r="Q140" t="s">
        <v>191</v>
      </c>
      <c r="R140" t="s">
        <v>249</v>
      </c>
      <c r="S140" t="s">
        <v>596</v>
      </c>
    </row>
    <row r="141" spans="1:19" x14ac:dyDescent="0.25">
      <c r="A141" t="s">
        <v>597</v>
      </c>
      <c r="B141" t="s">
        <v>598</v>
      </c>
      <c r="D141">
        <v>10480</v>
      </c>
      <c r="E141">
        <v>0</v>
      </c>
      <c r="F141">
        <v>0</v>
      </c>
      <c r="G141">
        <v>0</v>
      </c>
      <c r="H141">
        <v>0</v>
      </c>
      <c r="I141">
        <v>0</v>
      </c>
      <c r="J141">
        <v>0</v>
      </c>
      <c r="K141">
        <v>0</v>
      </c>
      <c r="L141">
        <v>0</v>
      </c>
      <c r="M141">
        <v>0</v>
      </c>
      <c r="N141">
        <v>0</v>
      </c>
      <c r="O141">
        <v>0</v>
      </c>
      <c r="P141">
        <v>0</v>
      </c>
      <c r="Q141" t="s">
        <v>191</v>
      </c>
      <c r="R141" t="s">
        <v>249</v>
      </c>
      <c r="S141" t="s">
        <v>599</v>
      </c>
    </row>
    <row r="142" spans="1:19" x14ac:dyDescent="0.25">
      <c r="A142" t="s">
        <v>600</v>
      </c>
      <c r="B142" t="s">
        <v>601</v>
      </c>
      <c r="D142">
        <v>2000</v>
      </c>
      <c r="E142">
        <v>0</v>
      </c>
      <c r="F142">
        <v>0</v>
      </c>
      <c r="G142">
        <v>0</v>
      </c>
      <c r="H142">
        <v>0</v>
      </c>
      <c r="I142">
        <v>0</v>
      </c>
      <c r="J142">
        <v>0</v>
      </c>
      <c r="K142">
        <v>0</v>
      </c>
      <c r="L142">
        <v>0</v>
      </c>
      <c r="M142">
        <v>1000</v>
      </c>
      <c r="N142">
        <v>0</v>
      </c>
      <c r="O142">
        <v>6336</v>
      </c>
      <c r="P142">
        <v>6000</v>
      </c>
      <c r="Q142" t="s">
        <v>195</v>
      </c>
      <c r="R142" t="s">
        <v>249</v>
      </c>
      <c r="S142" t="s">
        <v>602</v>
      </c>
    </row>
    <row r="143" spans="1:19" x14ac:dyDescent="0.25">
      <c r="A143" t="s">
        <v>603</v>
      </c>
      <c r="B143" t="s">
        <v>604</v>
      </c>
      <c r="D143">
        <v>29950</v>
      </c>
      <c r="E143">
        <v>0</v>
      </c>
      <c r="F143">
        <v>0</v>
      </c>
      <c r="G143">
        <v>0</v>
      </c>
      <c r="H143">
        <v>0</v>
      </c>
      <c r="I143">
        <v>0</v>
      </c>
      <c r="J143">
        <v>0</v>
      </c>
      <c r="K143">
        <v>0</v>
      </c>
      <c r="L143">
        <v>0</v>
      </c>
      <c r="M143">
        <v>0</v>
      </c>
      <c r="N143">
        <v>0</v>
      </c>
      <c r="O143">
        <v>850</v>
      </c>
      <c r="P143">
        <v>161000</v>
      </c>
      <c r="Q143" t="s">
        <v>191</v>
      </c>
      <c r="R143" t="s">
        <v>262</v>
      </c>
      <c r="S143" t="s">
        <v>605</v>
      </c>
    </row>
    <row r="144" spans="1:19" x14ac:dyDescent="0.25">
      <c r="A144" t="s">
        <v>606</v>
      </c>
      <c r="B144" t="s">
        <v>607</v>
      </c>
      <c r="D144">
        <v>1347</v>
      </c>
      <c r="E144">
        <v>0</v>
      </c>
      <c r="F144">
        <v>0</v>
      </c>
      <c r="G144">
        <v>0</v>
      </c>
      <c r="H144">
        <v>0</v>
      </c>
      <c r="I144">
        <v>0</v>
      </c>
      <c r="J144">
        <v>0</v>
      </c>
      <c r="K144">
        <v>0</v>
      </c>
      <c r="L144">
        <v>22510</v>
      </c>
      <c r="M144">
        <v>0</v>
      </c>
      <c r="N144">
        <v>0</v>
      </c>
      <c r="O144">
        <v>0</v>
      </c>
      <c r="P144">
        <v>0</v>
      </c>
      <c r="Q144" t="s">
        <v>193</v>
      </c>
      <c r="R144" t="s">
        <v>205</v>
      </c>
      <c r="S144" t="s">
        <v>608</v>
      </c>
    </row>
    <row r="145" spans="1:19" x14ac:dyDescent="0.25">
      <c r="A145" t="s">
        <v>609</v>
      </c>
      <c r="B145" t="s">
        <v>610</v>
      </c>
      <c r="D145">
        <v>94</v>
      </c>
      <c r="E145">
        <v>0</v>
      </c>
      <c r="F145">
        <v>0</v>
      </c>
      <c r="G145">
        <v>0</v>
      </c>
      <c r="H145">
        <v>0</v>
      </c>
      <c r="I145">
        <v>0</v>
      </c>
      <c r="J145">
        <v>0</v>
      </c>
      <c r="K145">
        <v>0</v>
      </c>
      <c r="L145">
        <v>0</v>
      </c>
      <c r="M145">
        <v>6783</v>
      </c>
      <c r="N145">
        <v>4000</v>
      </c>
      <c r="O145">
        <v>0</v>
      </c>
      <c r="P145">
        <v>0</v>
      </c>
      <c r="Q145" t="s">
        <v>191</v>
      </c>
      <c r="R145" t="s">
        <v>212</v>
      </c>
      <c r="S145" t="s">
        <v>611</v>
      </c>
    </row>
    <row r="146" spans="1:19" x14ac:dyDescent="0.25">
      <c r="A146" t="s">
        <v>612</v>
      </c>
      <c r="B146" t="s">
        <v>613</v>
      </c>
      <c r="D146">
        <v>2113</v>
      </c>
      <c r="E146">
        <v>9000</v>
      </c>
      <c r="F146">
        <v>0</v>
      </c>
      <c r="G146">
        <v>0</v>
      </c>
      <c r="H146">
        <v>0</v>
      </c>
      <c r="I146">
        <v>0</v>
      </c>
      <c r="J146">
        <v>0</v>
      </c>
      <c r="K146">
        <v>4969</v>
      </c>
      <c r="L146">
        <v>0</v>
      </c>
      <c r="M146">
        <v>38104</v>
      </c>
      <c r="N146">
        <v>0</v>
      </c>
      <c r="O146">
        <v>676</v>
      </c>
      <c r="P146">
        <v>23</v>
      </c>
      <c r="Q146" t="s">
        <v>191</v>
      </c>
      <c r="R146" t="s">
        <v>212</v>
      </c>
      <c r="S146" t="s">
        <v>614</v>
      </c>
    </row>
    <row r="147" spans="1:19" x14ac:dyDescent="0.25">
      <c r="A147" t="s">
        <v>615</v>
      </c>
      <c r="B147" t="s">
        <v>616</v>
      </c>
      <c r="D147">
        <v>27000</v>
      </c>
      <c r="E147">
        <v>0</v>
      </c>
      <c r="F147">
        <v>0</v>
      </c>
      <c r="G147">
        <v>0</v>
      </c>
      <c r="H147">
        <v>0</v>
      </c>
      <c r="I147">
        <v>0</v>
      </c>
      <c r="J147">
        <v>0</v>
      </c>
      <c r="K147">
        <v>0</v>
      </c>
      <c r="L147">
        <v>0</v>
      </c>
      <c r="M147">
        <v>0</v>
      </c>
      <c r="N147">
        <v>0</v>
      </c>
      <c r="O147">
        <v>0</v>
      </c>
      <c r="P147">
        <v>0</v>
      </c>
      <c r="Q147" t="s">
        <v>193</v>
      </c>
      <c r="R147" t="s">
        <v>205</v>
      </c>
      <c r="S147" t="s">
        <v>617</v>
      </c>
    </row>
    <row r="148" spans="1:19" x14ac:dyDescent="0.25">
      <c r="A148" t="s">
        <v>618</v>
      </c>
      <c r="B148" t="s">
        <v>619</v>
      </c>
      <c r="D148">
        <v>16839</v>
      </c>
      <c r="E148">
        <v>0</v>
      </c>
      <c r="F148">
        <v>0</v>
      </c>
      <c r="G148">
        <v>0</v>
      </c>
      <c r="H148">
        <v>0</v>
      </c>
      <c r="I148">
        <v>0</v>
      </c>
      <c r="J148">
        <v>0</v>
      </c>
      <c r="K148">
        <v>0</v>
      </c>
      <c r="L148">
        <v>0</v>
      </c>
      <c r="M148">
        <v>0</v>
      </c>
      <c r="N148">
        <v>0</v>
      </c>
      <c r="O148">
        <v>0</v>
      </c>
      <c r="P148">
        <v>0</v>
      </c>
      <c r="Q148" t="s">
        <v>191</v>
      </c>
      <c r="R148" t="s">
        <v>212</v>
      </c>
      <c r="S148" t="s">
        <v>620</v>
      </c>
    </row>
    <row r="149" spans="1:19" x14ac:dyDescent="0.25">
      <c r="A149" t="s">
        <v>621</v>
      </c>
      <c r="B149" t="s">
        <v>622</v>
      </c>
      <c r="D149">
        <v>22202</v>
      </c>
      <c r="E149">
        <v>0</v>
      </c>
      <c r="F149">
        <v>0</v>
      </c>
      <c r="G149">
        <v>0</v>
      </c>
      <c r="H149">
        <v>0</v>
      </c>
      <c r="I149">
        <v>0</v>
      </c>
      <c r="J149">
        <v>0</v>
      </c>
      <c r="K149">
        <v>0</v>
      </c>
      <c r="L149">
        <v>0</v>
      </c>
      <c r="M149">
        <v>28470</v>
      </c>
      <c r="N149">
        <v>7500</v>
      </c>
      <c r="O149">
        <v>0</v>
      </c>
      <c r="P149">
        <v>0</v>
      </c>
      <c r="Q149" t="s">
        <v>191</v>
      </c>
      <c r="R149" t="s">
        <v>212</v>
      </c>
      <c r="S149" t="s">
        <v>623</v>
      </c>
    </row>
    <row r="150" spans="1:19" x14ac:dyDescent="0.25">
      <c r="A150" t="s">
        <v>624</v>
      </c>
      <c r="B150" t="s">
        <v>625</v>
      </c>
      <c r="D150">
        <v>14213</v>
      </c>
      <c r="E150">
        <v>0</v>
      </c>
      <c r="F150">
        <v>0</v>
      </c>
      <c r="G150">
        <v>0</v>
      </c>
      <c r="H150">
        <v>0</v>
      </c>
      <c r="I150">
        <v>0</v>
      </c>
      <c r="J150">
        <v>0</v>
      </c>
      <c r="K150">
        <v>0</v>
      </c>
      <c r="L150">
        <v>0</v>
      </c>
      <c r="M150">
        <v>29499</v>
      </c>
      <c r="N150">
        <v>0</v>
      </c>
      <c r="O150">
        <v>10000</v>
      </c>
      <c r="P150">
        <v>10000</v>
      </c>
      <c r="Q150" t="s">
        <v>191</v>
      </c>
      <c r="R150" t="s">
        <v>212</v>
      </c>
      <c r="S150" t="s">
        <v>626</v>
      </c>
    </row>
    <row r="151" spans="1:19" x14ac:dyDescent="0.25">
      <c r="A151" t="s">
        <v>627</v>
      </c>
      <c r="B151" t="s">
        <v>628</v>
      </c>
      <c r="D151">
        <v>5033</v>
      </c>
      <c r="E151">
        <v>0</v>
      </c>
      <c r="F151">
        <v>0</v>
      </c>
      <c r="G151">
        <v>0</v>
      </c>
      <c r="H151">
        <v>0</v>
      </c>
      <c r="I151">
        <v>0</v>
      </c>
      <c r="J151">
        <v>0</v>
      </c>
      <c r="K151">
        <v>0</v>
      </c>
      <c r="L151">
        <v>0</v>
      </c>
      <c r="M151">
        <v>4500</v>
      </c>
      <c r="N151">
        <v>0</v>
      </c>
      <c r="O151">
        <v>0</v>
      </c>
      <c r="P151">
        <v>17000</v>
      </c>
      <c r="Q151" t="s">
        <v>191</v>
      </c>
      <c r="R151" t="s">
        <v>249</v>
      </c>
      <c r="S151" t="s">
        <v>629</v>
      </c>
    </row>
    <row r="152" spans="1:19" x14ac:dyDescent="0.25">
      <c r="A152" t="s">
        <v>630</v>
      </c>
      <c r="B152" t="s">
        <v>631</v>
      </c>
      <c r="D152">
        <v>28795</v>
      </c>
      <c r="E152">
        <v>0</v>
      </c>
      <c r="F152">
        <v>0</v>
      </c>
      <c r="G152">
        <v>0</v>
      </c>
      <c r="H152">
        <v>0</v>
      </c>
      <c r="I152">
        <v>0</v>
      </c>
      <c r="J152">
        <v>0</v>
      </c>
      <c r="K152">
        <v>0</v>
      </c>
      <c r="L152">
        <v>0</v>
      </c>
      <c r="M152">
        <v>0</v>
      </c>
      <c r="N152">
        <v>0</v>
      </c>
      <c r="O152">
        <v>0</v>
      </c>
      <c r="P152">
        <v>0</v>
      </c>
      <c r="Q152" t="s">
        <v>193</v>
      </c>
      <c r="R152" t="s">
        <v>205</v>
      </c>
      <c r="S152" t="s">
        <v>632</v>
      </c>
    </row>
    <row r="153" spans="1:19" x14ac:dyDescent="0.25">
      <c r="A153" t="s">
        <v>633</v>
      </c>
      <c r="B153" t="s">
        <v>634</v>
      </c>
      <c r="D153">
        <v>10824</v>
      </c>
      <c r="E153">
        <v>0</v>
      </c>
      <c r="F153">
        <v>0</v>
      </c>
      <c r="G153">
        <v>0</v>
      </c>
      <c r="H153">
        <v>0</v>
      </c>
      <c r="I153">
        <v>0</v>
      </c>
      <c r="J153">
        <v>0</v>
      </c>
      <c r="K153">
        <v>0</v>
      </c>
      <c r="L153">
        <v>0</v>
      </c>
      <c r="M153">
        <v>0</v>
      </c>
      <c r="N153">
        <v>0</v>
      </c>
      <c r="O153">
        <v>0</v>
      </c>
      <c r="P153">
        <v>13000</v>
      </c>
      <c r="Q153" t="s">
        <v>191</v>
      </c>
      <c r="R153" t="s">
        <v>212</v>
      </c>
      <c r="S153" t="s">
        <v>635</v>
      </c>
    </row>
    <row r="154" spans="1:19" x14ac:dyDescent="0.25">
      <c r="A154" t="s">
        <v>636</v>
      </c>
      <c r="B154" t="s">
        <v>637</v>
      </c>
      <c r="D154">
        <v>15750</v>
      </c>
      <c r="E154">
        <v>0</v>
      </c>
      <c r="F154">
        <v>0</v>
      </c>
      <c r="G154">
        <v>0</v>
      </c>
      <c r="H154">
        <v>0</v>
      </c>
      <c r="I154">
        <v>0</v>
      </c>
      <c r="J154">
        <v>0</v>
      </c>
      <c r="K154">
        <v>0</v>
      </c>
      <c r="L154">
        <v>0</v>
      </c>
      <c r="M154">
        <v>15750</v>
      </c>
      <c r="N154">
        <v>0</v>
      </c>
      <c r="O154">
        <v>0</v>
      </c>
      <c r="P154">
        <v>42000</v>
      </c>
      <c r="Q154" t="s">
        <v>193</v>
      </c>
      <c r="R154" t="s">
        <v>205</v>
      </c>
      <c r="S154" t="s">
        <v>638</v>
      </c>
    </row>
    <row r="155" spans="1:19" x14ac:dyDescent="0.25">
      <c r="A155" t="s">
        <v>639</v>
      </c>
      <c r="B155" t="s">
        <v>640</v>
      </c>
      <c r="D155">
        <v>108140</v>
      </c>
      <c r="E155">
        <v>5000</v>
      </c>
      <c r="F155">
        <v>0</v>
      </c>
      <c r="G155">
        <v>20000</v>
      </c>
      <c r="H155">
        <v>0</v>
      </c>
      <c r="I155">
        <v>0</v>
      </c>
      <c r="J155">
        <v>0</v>
      </c>
      <c r="K155">
        <v>134</v>
      </c>
      <c r="L155">
        <v>0</v>
      </c>
      <c r="M155">
        <v>28120</v>
      </c>
      <c r="N155">
        <v>0</v>
      </c>
      <c r="O155">
        <v>0</v>
      </c>
      <c r="P155">
        <v>57018</v>
      </c>
      <c r="Q155" t="s">
        <v>191</v>
      </c>
      <c r="R155" t="s">
        <v>205</v>
      </c>
      <c r="S155" t="s">
        <v>641</v>
      </c>
    </row>
    <row r="156" spans="1:19" x14ac:dyDescent="0.25">
      <c r="A156" t="s">
        <v>642</v>
      </c>
      <c r="B156" t="s">
        <v>643</v>
      </c>
      <c r="D156">
        <v>8393</v>
      </c>
      <c r="E156">
        <v>2000</v>
      </c>
      <c r="F156">
        <v>4830</v>
      </c>
      <c r="G156">
        <v>5000</v>
      </c>
      <c r="H156">
        <v>0</v>
      </c>
      <c r="I156">
        <v>0</v>
      </c>
      <c r="J156">
        <v>0</v>
      </c>
      <c r="K156">
        <v>0</v>
      </c>
      <c r="L156">
        <v>0</v>
      </c>
      <c r="M156">
        <v>12750</v>
      </c>
      <c r="N156">
        <v>0</v>
      </c>
      <c r="O156">
        <v>0</v>
      </c>
      <c r="P156">
        <v>0</v>
      </c>
      <c r="Q156" t="s">
        <v>191</v>
      </c>
      <c r="R156" t="s">
        <v>212</v>
      </c>
      <c r="S156" t="s">
        <v>644</v>
      </c>
    </row>
    <row r="157" spans="1:19" x14ac:dyDescent="0.25">
      <c r="A157" t="s">
        <v>645</v>
      </c>
      <c r="B157" t="s">
        <v>646</v>
      </c>
      <c r="D157">
        <v>18547</v>
      </c>
      <c r="E157">
        <v>0</v>
      </c>
      <c r="F157">
        <v>0</v>
      </c>
      <c r="G157">
        <v>0</v>
      </c>
      <c r="H157">
        <v>0</v>
      </c>
      <c r="I157">
        <v>0</v>
      </c>
      <c r="J157">
        <v>0</v>
      </c>
      <c r="K157">
        <v>0</v>
      </c>
      <c r="L157">
        <v>0</v>
      </c>
      <c r="M157">
        <v>9855</v>
      </c>
      <c r="N157">
        <v>5000</v>
      </c>
      <c r="O157">
        <v>0</v>
      </c>
      <c r="P157">
        <v>89000</v>
      </c>
      <c r="Q157" t="s">
        <v>191</v>
      </c>
      <c r="R157" t="s">
        <v>212</v>
      </c>
      <c r="S157" t="s">
        <v>647</v>
      </c>
    </row>
    <row r="158" spans="1:19" x14ac:dyDescent="0.25">
      <c r="A158" t="s">
        <v>648</v>
      </c>
      <c r="B158" t="s">
        <v>649</v>
      </c>
      <c r="D158">
        <v>154500</v>
      </c>
      <c r="E158">
        <v>0</v>
      </c>
      <c r="F158">
        <v>0</v>
      </c>
      <c r="G158">
        <v>0</v>
      </c>
      <c r="H158">
        <v>0</v>
      </c>
      <c r="I158">
        <v>0</v>
      </c>
      <c r="J158">
        <v>0</v>
      </c>
      <c r="K158">
        <v>0</v>
      </c>
      <c r="L158">
        <v>0</v>
      </c>
      <c r="M158">
        <v>23150</v>
      </c>
      <c r="N158">
        <v>0</v>
      </c>
      <c r="O158">
        <v>0</v>
      </c>
      <c r="P158">
        <v>47000</v>
      </c>
      <c r="Q158" t="s">
        <v>191</v>
      </c>
      <c r="R158" t="s">
        <v>372</v>
      </c>
      <c r="S158" t="s">
        <v>650</v>
      </c>
    </row>
    <row r="159" spans="1:19" x14ac:dyDescent="0.25">
      <c r="A159" t="s">
        <v>651</v>
      </c>
      <c r="B159" t="s">
        <v>652</v>
      </c>
      <c r="D159">
        <v>16000</v>
      </c>
      <c r="E159">
        <v>0</v>
      </c>
      <c r="F159">
        <v>0</v>
      </c>
      <c r="G159">
        <v>0</v>
      </c>
      <c r="H159">
        <v>0</v>
      </c>
      <c r="I159">
        <v>0</v>
      </c>
      <c r="J159">
        <v>1850</v>
      </c>
      <c r="K159">
        <v>0</v>
      </c>
      <c r="L159">
        <v>0</v>
      </c>
      <c r="M159">
        <v>8348</v>
      </c>
      <c r="N159">
        <v>0</v>
      </c>
      <c r="O159">
        <v>0</v>
      </c>
      <c r="P159">
        <v>0</v>
      </c>
      <c r="Q159" t="s">
        <v>191</v>
      </c>
      <c r="R159" t="s">
        <v>249</v>
      </c>
      <c r="S159" t="s">
        <v>653</v>
      </c>
    </row>
    <row r="160" spans="1:19" x14ac:dyDescent="0.25">
      <c r="A160" t="s">
        <v>654</v>
      </c>
      <c r="B160" t="s">
        <v>655</v>
      </c>
      <c r="D160">
        <v>3176</v>
      </c>
      <c r="E160">
        <v>0</v>
      </c>
      <c r="F160">
        <v>0</v>
      </c>
      <c r="G160">
        <v>0</v>
      </c>
      <c r="H160">
        <v>0</v>
      </c>
      <c r="I160">
        <v>0</v>
      </c>
      <c r="J160">
        <v>0</v>
      </c>
      <c r="K160">
        <v>0</v>
      </c>
      <c r="L160">
        <v>0</v>
      </c>
      <c r="M160">
        <v>0</v>
      </c>
      <c r="N160">
        <v>0</v>
      </c>
      <c r="O160">
        <v>0</v>
      </c>
      <c r="P160">
        <v>24014</v>
      </c>
      <c r="Q160" t="s">
        <v>191</v>
      </c>
      <c r="R160" t="s">
        <v>212</v>
      </c>
      <c r="S160" t="s">
        <v>656</v>
      </c>
    </row>
    <row r="161" spans="1:19" x14ac:dyDescent="0.25">
      <c r="A161" t="s">
        <v>657</v>
      </c>
      <c r="B161" t="s">
        <v>658</v>
      </c>
      <c r="D161">
        <v>4834</v>
      </c>
      <c r="E161">
        <v>0</v>
      </c>
      <c r="F161">
        <v>0</v>
      </c>
      <c r="G161">
        <v>0</v>
      </c>
      <c r="H161">
        <v>0</v>
      </c>
      <c r="I161">
        <v>0</v>
      </c>
      <c r="J161">
        <v>0</v>
      </c>
      <c r="K161">
        <v>0</v>
      </c>
      <c r="L161">
        <v>0</v>
      </c>
      <c r="M161">
        <v>32500</v>
      </c>
      <c r="N161">
        <v>9219</v>
      </c>
      <c r="O161">
        <v>22500</v>
      </c>
      <c r="P161">
        <v>10</v>
      </c>
      <c r="Q161" t="s">
        <v>191</v>
      </c>
      <c r="R161" t="s">
        <v>212</v>
      </c>
      <c r="S161" t="s">
        <v>659</v>
      </c>
    </row>
    <row r="162" spans="1:19" x14ac:dyDescent="0.25">
      <c r="A162" t="s">
        <v>660</v>
      </c>
      <c r="B162" t="s">
        <v>661</v>
      </c>
      <c r="D162">
        <v>3031</v>
      </c>
      <c r="E162">
        <v>0</v>
      </c>
      <c r="F162">
        <v>0</v>
      </c>
      <c r="G162">
        <v>0</v>
      </c>
      <c r="H162">
        <v>0</v>
      </c>
      <c r="I162">
        <v>0</v>
      </c>
      <c r="J162">
        <v>600</v>
      </c>
      <c r="K162">
        <v>0</v>
      </c>
      <c r="L162">
        <v>0</v>
      </c>
      <c r="M162">
        <v>9116</v>
      </c>
      <c r="N162">
        <v>2976</v>
      </c>
      <c r="O162">
        <v>1810</v>
      </c>
      <c r="P162">
        <v>1000</v>
      </c>
      <c r="Q162" t="s">
        <v>191</v>
      </c>
      <c r="R162" t="s">
        <v>212</v>
      </c>
      <c r="S162" t="s">
        <v>662</v>
      </c>
    </row>
    <row r="163" spans="1:19" x14ac:dyDescent="0.25">
      <c r="A163" t="s">
        <v>663</v>
      </c>
      <c r="B163" t="s">
        <v>664</v>
      </c>
      <c r="D163">
        <v>53063</v>
      </c>
      <c r="E163">
        <v>0</v>
      </c>
      <c r="F163">
        <v>0</v>
      </c>
      <c r="G163">
        <v>0</v>
      </c>
      <c r="H163">
        <v>0</v>
      </c>
      <c r="I163">
        <v>0</v>
      </c>
      <c r="J163">
        <v>0</v>
      </c>
      <c r="K163">
        <v>19023</v>
      </c>
      <c r="L163">
        <v>0</v>
      </c>
      <c r="M163">
        <v>127053</v>
      </c>
      <c r="N163">
        <v>0</v>
      </c>
      <c r="O163">
        <v>0</v>
      </c>
      <c r="P163">
        <v>211000</v>
      </c>
      <c r="Q163" t="s">
        <v>193</v>
      </c>
      <c r="R163" t="s">
        <v>205</v>
      </c>
      <c r="S163" t="s">
        <v>665</v>
      </c>
    </row>
    <row r="164" spans="1:19" x14ac:dyDescent="0.25">
      <c r="A164" t="s">
        <v>666</v>
      </c>
      <c r="B164" t="s">
        <v>667</v>
      </c>
      <c r="D164">
        <v>17334</v>
      </c>
      <c r="E164">
        <v>34000</v>
      </c>
      <c r="F164">
        <v>0</v>
      </c>
      <c r="G164">
        <v>0</v>
      </c>
      <c r="H164">
        <v>0</v>
      </c>
      <c r="I164">
        <v>0</v>
      </c>
      <c r="J164">
        <v>0</v>
      </c>
      <c r="K164">
        <v>0</v>
      </c>
      <c r="L164">
        <v>0</v>
      </c>
      <c r="M164">
        <v>0</v>
      </c>
      <c r="N164">
        <v>0</v>
      </c>
      <c r="O164">
        <v>150</v>
      </c>
      <c r="P164">
        <v>35800</v>
      </c>
      <c r="Q164" t="s">
        <v>191</v>
      </c>
      <c r="R164" t="s">
        <v>212</v>
      </c>
      <c r="S164" t="s">
        <v>668</v>
      </c>
    </row>
    <row r="165" spans="1:19" x14ac:dyDescent="0.25">
      <c r="A165" t="s">
        <v>669</v>
      </c>
      <c r="B165" t="s">
        <v>670</v>
      </c>
      <c r="D165">
        <v>24850</v>
      </c>
      <c r="E165">
        <v>0</v>
      </c>
      <c r="F165">
        <v>0</v>
      </c>
      <c r="G165">
        <v>0</v>
      </c>
      <c r="H165">
        <v>0</v>
      </c>
      <c r="I165">
        <v>0</v>
      </c>
      <c r="J165">
        <v>0</v>
      </c>
      <c r="K165">
        <v>0</v>
      </c>
      <c r="L165">
        <v>0</v>
      </c>
      <c r="M165">
        <v>70500</v>
      </c>
      <c r="N165">
        <v>0</v>
      </c>
      <c r="O165">
        <v>0</v>
      </c>
      <c r="P165">
        <v>0</v>
      </c>
      <c r="Q165" t="s">
        <v>191</v>
      </c>
      <c r="R165" t="s">
        <v>262</v>
      </c>
      <c r="S165" t="s">
        <v>671</v>
      </c>
    </row>
    <row r="166" spans="1:19" x14ac:dyDescent="0.25">
      <c r="A166" t="s">
        <v>672</v>
      </c>
      <c r="B166" t="s">
        <v>673</v>
      </c>
      <c r="D166">
        <v>22887</v>
      </c>
      <c r="E166">
        <v>0</v>
      </c>
      <c r="F166">
        <v>0</v>
      </c>
      <c r="G166">
        <v>0</v>
      </c>
      <c r="H166">
        <v>0</v>
      </c>
      <c r="I166">
        <v>0</v>
      </c>
      <c r="J166">
        <v>0</v>
      </c>
      <c r="K166">
        <v>0</v>
      </c>
      <c r="L166">
        <v>0</v>
      </c>
      <c r="M166">
        <v>0</v>
      </c>
      <c r="N166">
        <v>0</v>
      </c>
      <c r="O166">
        <v>0</v>
      </c>
      <c r="P166">
        <v>0</v>
      </c>
      <c r="Q166" t="s">
        <v>191</v>
      </c>
      <c r="R166" t="s">
        <v>212</v>
      </c>
      <c r="S166" t="s">
        <v>674</v>
      </c>
    </row>
    <row r="167" spans="1:19" x14ac:dyDescent="0.25">
      <c r="A167" t="s">
        <v>675</v>
      </c>
      <c r="B167" t="s">
        <v>676</v>
      </c>
      <c r="D167">
        <v>5000</v>
      </c>
      <c r="E167">
        <v>0</v>
      </c>
      <c r="F167">
        <v>0</v>
      </c>
      <c r="G167">
        <v>0</v>
      </c>
      <c r="H167">
        <v>0</v>
      </c>
      <c r="I167">
        <v>0</v>
      </c>
      <c r="J167">
        <v>0</v>
      </c>
      <c r="K167">
        <v>60293</v>
      </c>
      <c r="L167">
        <v>0</v>
      </c>
      <c r="M167">
        <v>9600</v>
      </c>
      <c r="N167">
        <v>0</v>
      </c>
      <c r="O167">
        <v>0</v>
      </c>
      <c r="P167">
        <v>0</v>
      </c>
      <c r="Q167" t="s">
        <v>191</v>
      </c>
      <c r="R167" t="s">
        <v>212</v>
      </c>
      <c r="S167" t="s">
        <v>677</v>
      </c>
    </row>
    <row r="168" spans="1:19" x14ac:dyDescent="0.25">
      <c r="A168" t="s">
        <v>678</v>
      </c>
      <c r="B168" t="s">
        <v>679</v>
      </c>
      <c r="D168">
        <v>1947</v>
      </c>
      <c r="E168">
        <v>0</v>
      </c>
      <c r="F168">
        <v>0</v>
      </c>
      <c r="G168">
        <v>0</v>
      </c>
      <c r="H168">
        <v>0</v>
      </c>
      <c r="I168">
        <v>0</v>
      </c>
      <c r="J168">
        <v>0</v>
      </c>
      <c r="K168">
        <v>0</v>
      </c>
      <c r="L168">
        <v>2000</v>
      </c>
      <c r="M168">
        <v>0</v>
      </c>
      <c r="N168">
        <v>0</v>
      </c>
      <c r="O168">
        <v>0</v>
      </c>
      <c r="P168">
        <v>8500</v>
      </c>
      <c r="Q168" t="s">
        <v>191</v>
      </c>
      <c r="R168" t="s">
        <v>212</v>
      </c>
      <c r="S168" t="s">
        <v>680</v>
      </c>
    </row>
    <row r="169" spans="1:19" x14ac:dyDescent="0.25">
      <c r="A169" t="s">
        <v>681</v>
      </c>
      <c r="B169" t="s">
        <v>682</v>
      </c>
      <c r="D169">
        <v>152378</v>
      </c>
      <c r="E169">
        <v>0</v>
      </c>
      <c r="F169">
        <v>0</v>
      </c>
      <c r="G169">
        <v>0</v>
      </c>
      <c r="H169">
        <v>0</v>
      </c>
      <c r="I169">
        <v>0</v>
      </c>
      <c r="J169">
        <v>0</v>
      </c>
      <c r="K169">
        <v>0</v>
      </c>
      <c r="L169">
        <v>71300</v>
      </c>
      <c r="M169">
        <v>74100</v>
      </c>
      <c r="N169">
        <v>0</v>
      </c>
      <c r="O169">
        <v>0</v>
      </c>
      <c r="P169">
        <v>167400</v>
      </c>
      <c r="Q169" t="s">
        <v>191</v>
      </c>
      <c r="R169" t="s">
        <v>372</v>
      </c>
      <c r="S169" t="s">
        <v>683</v>
      </c>
    </row>
    <row r="170" spans="1:19" x14ac:dyDescent="0.25">
      <c r="A170" t="s">
        <v>684</v>
      </c>
      <c r="B170" t="s">
        <v>685</v>
      </c>
      <c r="D170">
        <v>2697</v>
      </c>
      <c r="E170">
        <v>0</v>
      </c>
      <c r="F170">
        <v>0</v>
      </c>
      <c r="G170">
        <v>0</v>
      </c>
      <c r="H170">
        <v>0</v>
      </c>
      <c r="I170">
        <v>0</v>
      </c>
      <c r="J170">
        <v>0</v>
      </c>
      <c r="K170">
        <v>0</v>
      </c>
      <c r="L170">
        <v>0</v>
      </c>
      <c r="M170">
        <v>0</v>
      </c>
      <c r="N170">
        <v>10000</v>
      </c>
      <c r="O170">
        <v>0</v>
      </c>
      <c r="P170">
        <v>0</v>
      </c>
      <c r="Q170" t="s">
        <v>191</v>
      </c>
      <c r="R170" t="s">
        <v>249</v>
      </c>
      <c r="S170" t="s">
        <v>686</v>
      </c>
    </row>
    <row r="171" spans="1:19" x14ac:dyDescent="0.25">
      <c r="A171" t="s">
        <v>687</v>
      </c>
      <c r="B171" t="s">
        <v>688</v>
      </c>
      <c r="D171">
        <v>1760</v>
      </c>
      <c r="E171">
        <v>0</v>
      </c>
      <c r="F171">
        <v>0</v>
      </c>
      <c r="G171">
        <v>0</v>
      </c>
      <c r="H171">
        <v>0</v>
      </c>
      <c r="I171">
        <v>0</v>
      </c>
      <c r="J171">
        <v>0</v>
      </c>
      <c r="K171">
        <v>0</v>
      </c>
      <c r="L171">
        <v>5500</v>
      </c>
      <c r="M171">
        <v>9000</v>
      </c>
      <c r="N171">
        <v>0</v>
      </c>
      <c r="O171">
        <v>0</v>
      </c>
      <c r="P171">
        <v>0</v>
      </c>
      <c r="Q171" t="s">
        <v>191</v>
      </c>
      <c r="R171" t="s">
        <v>249</v>
      </c>
      <c r="S171" t="s">
        <v>689</v>
      </c>
    </row>
    <row r="172" spans="1:19" x14ac:dyDescent="0.25">
      <c r="A172" t="s">
        <v>690</v>
      </c>
      <c r="B172" t="s">
        <v>691</v>
      </c>
      <c r="D172">
        <v>17689</v>
      </c>
      <c r="E172">
        <v>0</v>
      </c>
      <c r="F172">
        <v>0</v>
      </c>
      <c r="G172">
        <v>0</v>
      </c>
      <c r="H172">
        <v>0</v>
      </c>
      <c r="I172">
        <v>0</v>
      </c>
      <c r="J172">
        <v>0</v>
      </c>
      <c r="K172">
        <v>0</v>
      </c>
      <c r="L172">
        <v>0</v>
      </c>
      <c r="M172">
        <v>15949</v>
      </c>
      <c r="N172">
        <v>0</v>
      </c>
      <c r="O172">
        <v>5450</v>
      </c>
      <c r="P172">
        <v>42000</v>
      </c>
      <c r="Q172" t="s">
        <v>191</v>
      </c>
      <c r="R172" t="s">
        <v>212</v>
      </c>
      <c r="S172" t="s">
        <v>692</v>
      </c>
    </row>
    <row r="173" spans="1:19" x14ac:dyDescent="0.25">
      <c r="A173" t="s">
        <v>693</v>
      </c>
      <c r="B173" t="s">
        <v>694</v>
      </c>
      <c r="D173">
        <v>0</v>
      </c>
      <c r="E173">
        <v>0</v>
      </c>
      <c r="F173">
        <v>0</v>
      </c>
      <c r="G173">
        <v>0</v>
      </c>
      <c r="H173">
        <v>0</v>
      </c>
      <c r="I173">
        <v>0</v>
      </c>
      <c r="J173">
        <v>0</v>
      </c>
      <c r="K173">
        <v>0</v>
      </c>
      <c r="L173">
        <v>0</v>
      </c>
      <c r="M173">
        <v>0</v>
      </c>
      <c r="N173">
        <v>0</v>
      </c>
      <c r="O173">
        <v>0</v>
      </c>
      <c r="P173">
        <v>2800</v>
      </c>
      <c r="Q173" t="s">
        <v>191</v>
      </c>
      <c r="R173" t="s">
        <v>249</v>
      </c>
      <c r="S173" t="s">
        <v>695</v>
      </c>
    </row>
    <row r="174" spans="1:19" x14ac:dyDescent="0.25">
      <c r="A174" t="s">
        <v>696</v>
      </c>
      <c r="B174" t="s">
        <v>697</v>
      </c>
      <c r="D174">
        <v>2</v>
      </c>
      <c r="E174">
        <v>0</v>
      </c>
      <c r="F174">
        <v>0</v>
      </c>
      <c r="G174">
        <v>0</v>
      </c>
      <c r="H174">
        <v>0</v>
      </c>
      <c r="I174">
        <v>0</v>
      </c>
      <c r="J174">
        <v>0</v>
      </c>
      <c r="K174">
        <v>0</v>
      </c>
      <c r="L174">
        <v>0</v>
      </c>
      <c r="M174">
        <v>25612</v>
      </c>
      <c r="N174">
        <v>0</v>
      </c>
      <c r="O174">
        <v>0</v>
      </c>
      <c r="P174">
        <v>10000</v>
      </c>
      <c r="Q174" t="s">
        <v>193</v>
      </c>
      <c r="R174" t="s">
        <v>205</v>
      </c>
      <c r="S174" t="s">
        <v>698</v>
      </c>
    </row>
    <row r="175" spans="1:19" x14ac:dyDescent="0.25">
      <c r="A175" t="s">
        <v>699</v>
      </c>
      <c r="B175" t="s">
        <v>700</v>
      </c>
      <c r="D175">
        <v>0</v>
      </c>
      <c r="E175">
        <v>0</v>
      </c>
      <c r="F175">
        <v>0</v>
      </c>
      <c r="G175">
        <v>0</v>
      </c>
      <c r="H175">
        <v>0</v>
      </c>
      <c r="I175">
        <v>0</v>
      </c>
      <c r="J175">
        <v>0</v>
      </c>
      <c r="K175">
        <v>0</v>
      </c>
      <c r="L175">
        <v>0</v>
      </c>
      <c r="M175">
        <v>16300</v>
      </c>
      <c r="N175">
        <v>0</v>
      </c>
      <c r="O175">
        <v>0</v>
      </c>
      <c r="P175">
        <v>0</v>
      </c>
      <c r="Q175" t="s">
        <v>191</v>
      </c>
      <c r="R175" t="s">
        <v>212</v>
      </c>
      <c r="S175" t="s">
        <v>701</v>
      </c>
    </row>
    <row r="176" spans="1:19" x14ac:dyDescent="0.25">
      <c r="A176" t="s">
        <v>702</v>
      </c>
      <c r="B176" t="s">
        <v>703</v>
      </c>
      <c r="D176">
        <v>11992</v>
      </c>
      <c r="E176">
        <v>3000</v>
      </c>
      <c r="F176">
        <v>0</v>
      </c>
      <c r="G176">
        <v>0</v>
      </c>
      <c r="H176">
        <v>0</v>
      </c>
      <c r="I176">
        <v>0</v>
      </c>
      <c r="J176">
        <v>0</v>
      </c>
      <c r="K176">
        <v>0</v>
      </c>
      <c r="L176">
        <v>0</v>
      </c>
      <c r="M176">
        <v>0</v>
      </c>
      <c r="N176">
        <v>0</v>
      </c>
      <c r="O176">
        <v>0</v>
      </c>
      <c r="P176">
        <v>4000</v>
      </c>
      <c r="Q176" t="s">
        <v>191</v>
      </c>
      <c r="R176" t="s">
        <v>212</v>
      </c>
      <c r="S176" t="s">
        <v>704</v>
      </c>
    </row>
    <row r="177" spans="1:19" x14ac:dyDescent="0.25">
      <c r="A177" t="s">
        <v>705</v>
      </c>
      <c r="B177" t="s">
        <v>706</v>
      </c>
      <c r="D177">
        <v>11220</v>
      </c>
      <c r="E177">
        <v>500</v>
      </c>
      <c r="F177">
        <v>0</v>
      </c>
      <c r="G177">
        <v>0</v>
      </c>
      <c r="H177">
        <v>0</v>
      </c>
      <c r="I177">
        <v>0</v>
      </c>
      <c r="J177">
        <v>0</v>
      </c>
      <c r="K177">
        <v>0</v>
      </c>
      <c r="L177">
        <v>0</v>
      </c>
      <c r="M177">
        <v>0</v>
      </c>
      <c r="N177">
        <v>0</v>
      </c>
      <c r="O177">
        <v>0</v>
      </c>
      <c r="P177">
        <v>7522</v>
      </c>
      <c r="Q177" t="s">
        <v>197</v>
      </c>
      <c r="R177" t="s">
        <v>197</v>
      </c>
      <c r="S177" t="s">
        <v>707</v>
      </c>
    </row>
    <row r="178" spans="1:19" x14ac:dyDescent="0.25">
      <c r="A178" t="s">
        <v>708</v>
      </c>
      <c r="B178" t="s">
        <v>709</v>
      </c>
      <c r="D178">
        <v>0</v>
      </c>
      <c r="E178">
        <v>0</v>
      </c>
      <c r="F178">
        <v>0</v>
      </c>
      <c r="G178">
        <v>0</v>
      </c>
      <c r="H178">
        <v>0</v>
      </c>
      <c r="I178">
        <v>0</v>
      </c>
      <c r="J178">
        <v>0</v>
      </c>
      <c r="K178">
        <v>0</v>
      </c>
      <c r="L178">
        <v>0</v>
      </c>
      <c r="M178">
        <v>70800</v>
      </c>
      <c r="N178">
        <v>0</v>
      </c>
      <c r="O178">
        <v>16246</v>
      </c>
      <c r="P178">
        <v>0</v>
      </c>
      <c r="Q178" t="s">
        <v>193</v>
      </c>
      <c r="R178" t="s">
        <v>205</v>
      </c>
      <c r="S178" t="s">
        <v>710</v>
      </c>
    </row>
    <row r="179" spans="1:19" x14ac:dyDescent="0.25">
      <c r="A179" t="s">
        <v>711</v>
      </c>
      <c r="B179" t="s">
        <v>712</v>
      </c>
      <c r="D179">
        <v>479</v>
      </c>
      <c r="E179">
        <v>0</v>
      </c>
      <c r="F179">
        <v>0</v>
      </c>
      <c r="G179">
        <v>0</v>
      </c>
      <c r="H179">
        <v>0</v>
      </c>
      <c r="I179">
        <v>0</v>
      </c>
      <c r="J179">
        <v>0</v>
      </c>
      <c r="K179">
        <v>0</v>
      </c>
      <c r="L179">
        <v>31100</v>
      </c>
      <c r="M179">
        <v>0</v>
      </c>
      <c r="N179">
        <v>0</v>
      </c>
      <c r="O179">
        <v>0</v>
      </c>
      <c r="P179">
        <v>0</v>
      </c>
      <c r="Q179" t="s">
        <v>195</v>
      </c>
      <c r="R179" t="s">
        <v>205</v>
      </c>
      <c r="S179" t="s">
        <v>713</v>
      </c>
    </row>
    <row r="180" spans="1:19" x14ac:dyDescent="0.25">
      <c r="A180" t="s">
        <v>714</v>
      </c>
      <c r="B180" t="s">
        <v>715</v>
      </c>
      <c r="D180">
        <v>267</v>
      </c>
      <c r="E180">
        <v>0</v>
      </c>
      <c r="F180">
        <v>0</v>
      </c>
      <c r="G180">
        <v>0</v>
      </c>
      <c r="H180">
        <v>0</v>
      </c>
      <c r="I180">
        <v>0</v>
      </c>
      <c r="J180">
        <v>0</v>
      </c>
      <c r="K180">
        <v>0</v>
      </c>
      <c r="L180">
        <v>0</v>
      </c>
      <c r="M180">
        <v>27365</v>
      </c>
      <c r="N180">
        <v>0</v>
      </c>
      <c r="O180">
        <v>3506</v>
      </c>
      <c r="P180">
        <v>0</v>
      </c>
      <c r="Q180" t="s">
        <v>191</v>
      </c>
      <c r="R180" t="s">
        <v>212</v>
      </c>
      <c r="S180" t="s">
        <v>716</v>
      </c>
    </row>
    <row r="181" spans="1:19" x14ac:dyDescent="0.25">
      <c r="A181" t="s">
        <v>717</v>
      </c>
      <c r="B181" t="s">
        <v>718</v>
      </c>
      <c r="D181">
        <v>1000</v>
      </c>
      <c r="E181">
        <v>0</v>
      </c>
      <c r="F181">
        <v>0</v>
      </c>
      <c r="G181">
        <v>0</v>
      </c>
      <c r="H181">
        <v>0</v>
      </c>
      <c r="I181">
        <v>0</v>
      </c>
      <c r="J181">
        <v>0</v>
      </c>
      <c r="K181">
        <v>0</v>
      </c>
      <c r="L181">
        <v>0</v>
      </c>
      <c r="M181">
        <v>13364</v>
      </c>
      <c r="N181">
        <v>2000</v>
      </c>
      <c r="O181">
        <v>0</v>
      </c>
      <c r="P181">
        <v>3000</v>
      </c>
      <c r="Q181" t="s">
        <v>191</v>
      </c>
      <c r="R181" t="s">
        <v>212</v>
      </c>
      <c r="S181" t="s">
        <v>719</v>
      </c>
    </row>
    <row r="182" spans="1:19" x14ac:dyDescent="0.25">
      <c r="A182" t="s">
        <v>720</v>
      </c>
      <c r="B182" t="s">
        <v>721</v>
      </c>
      <c r="D182">
        <v>8717</v>
      </c>
      <c r="E182">
        <v>0</v>
      </c>
      <c r="F182">
        <v>0</v>
      </c>
      <c r="G182">
        <v>0</v>
      </c>
      <c r="H182">
        <v>0</v>
      </c>
      <c r="I182">
        <v>0</v>
      </c>
      <c r="J182">
        <v>0</v>
      </c>
      <c r="K182">
        <v>0</v>
      </c>
      <c r="L182">
        <v>0</v>
      </c>
      <c r="M182">
        <v>0</v>
      </c>
      <c r="N182">
        <v>0</v>
      </c>
      <c r="O182">
        <v>0</v>
      </c>
      <c r="P182">
        <v>15000</v>
      </c>
      <c r="Q182" t="s">
        <v>191</v>
      </c>
      <c r="R182" t="s">
        <v>212</v>
      </c>
      <c r="S182" t="s">
        <v>722</v>
      </c>
    </row>
    <row r="183" spans="1:19" x14ac:dyDescent="0.25">
      <c r="A183" t="s">
        <v>723</v>
      </c>
      <c r="B183" t="s">
        <v>724</v>
      </c>
      <c r="D183">
        <v>88274</v>
      </c>
      <c r="E183">
        <v>0</v>
      </c>
      <c r="F183">
        <v>0</v>
      </c>
      <c r="G183">
        <v>0</v>
      </c>
      <c r="H183">
        <v>0</v>
      </c>
      <c r="I183">
        <v>0</v>
      </c>
      <c r="J183">
        <v>0</v>
      </c>
      <c r="K183">
        <v>0</v>
      </c>
      <c r="L183">
        <v>0</v>
      </c>
      <c r="M183">
        <v>0</v>
      </c>
      <c r="N183">
        <v>0</v>
      </c>
      <c r="O183">
        <v>0</v>
      </c>
      <c r="P183">
        <v>14000</v>
      </c>
      <c r="Q183" t="s">
        <v>191</v>
      </c>
      <c r="R183" t="s">
        <v>269</v>
      </c>
      <c r="S183" t="s">
        <v>725</v>
      </c>
    </row>
    <row r="184" spans="1:19" x14ac:dyDescent="0.25">
      <c r="A184" t="s">
        <v>726</v>
      </c>
      <c r="B184" t="s">
        <v>727</v>
      </c>
      <c r="D184">
        <v>5000</v>
      </c>
      <c r="E184">
        <v>1000</v>
      </c>
      <c r="F184">
        <v>0</v>
      </c>
      <c r="G184">
        <v>0</v>
      </c>
      <c r="H184">
        <v>0</v>
      </c>
      <c r="I184">
        <v>0</v>
      </c>
      <c r="J184">
        <v>0</v>
      </c>
      <c r="K184">
        <v>0</v>
      </c>
      <c r="L184">
        <v>0</v>
      </c>
      <c r="M184">
        <v>8150</v>
      </c>
      <c r="N184">
        <v>0</v>
      </c>
      <c r="O184">
        <v>0</v>
      </c>
      <c r="P184">
        <v>0</v>
      </c>
      <c r="Q184" t="s">
        <v>191</v>
      </c>
      <c r="R184" t="s">
        <v>212</v>
      </c>
      <c r="S184" t="s">
        <v>728</v>
      </c>
    </row>
    <row r="185" spans="1:19" x14ac:dyDescent="0.25">
      <c r="A185" t="s">
        <v>729</v>
      </c>
      <c r="B185" t="s">
        <v>730</v>
      </c>
      <c r="D185">
        <v>0</v>
      </c>
      <c r="E185">
        <v>0</v>
      </c>
      <c r="F185">
        <v>0</v>
      </c>
      <c r="G185">
        <v>0</v>
      </c>
      <c r="H185">
        <v>0</v>
      </c>
      <c r="I185">
        <v>0</v>
      </c>
      <c r="J185">
        <v>0</v>
      </c>
      <c r="K185">
        <v>0</v>
      </c>
      <c r="L185">
        <v>0</v>
      </c>
      <c r="M185">
        <v>41229</v>
      </c>
      <c r="N185">
        <v>0</v>
      </c>
      <c r="O185">
        <v>0</v>
      </c>
      <c r="P185">
        <v>0</v>
      </c>
      <c r="Q185" t="s">
        <v>193</v>
      </c>
      <c r="R185" t="s">
        <v>205</v>
      </c>
      <c r="S185" t="s">
        <v>731</v>
      </c>
    </row>
    <row r="186" spans="1:19" x14ac:dyDescent="0.25">
      <c r="A186" t="s">
        <v>732</v>
      </c>
      <c r="B186" t="s">
        <v>733</v>
      </c>
      <c r="D186">
        <v>0</v>
      </c>
      <c r="E186">
        <v>0</v>
      </c>
      <c r="F186">
        <v>0</v>
      </c>
      <c r="G186">
        <v>0</v>
      </c>
      <c r="H186">
        <v>0</v>
      </c>
      <c r="I186">
        <v>0</v>
      </c>
      <c r="J186">
        <v>0</v>
      </c>
      <c r="K186">
        <v>0</v>
      </c>
      <c r="L186">
        <v>0</v>
      </c>
      <c r="M186">
        <v>13850</v>
      </c>
      <c r="N186">
        <v>4000</v>
      </c>
      <c r="O186">
        <v>0</v>
      </c>
      <c r="P186">
        <v>21000</v>
      </c>
      <c r="Q186" t="s">
        <v>191</v>
      </c>
      <c r="R186" t="s">
        <v>212</v>
      </c>
      <c r="S186" t="s">
        <v>734</v>
      </c>
    </row>
    <row r="187" spans="1:19" x14ac:dyDescent="0.25">
      <c r="A187" t="s">
        <v>735</v>
      </c>
      <c r="B187" t="s">
        <v>736</v>
      </c>
      <c r="D187">
        <v>70323</v>
      </c>
      <c r="E187">
        <v>0</v>
      </c>
      <c r="F187">
        <v>0</v>
      </c>
      <c r="G187">
        <v>15000</v>
      </c>
      <c r="H187">
        <v>0</v>
      </c>
      <c r="I187">
        <v>0</v>
      </c>
      <c r="J187">
        <v>0</v>
      </c>
      <c r="K187">
        <v>0</v>
      </c>
      <c r="L187">
        <v>0</v>
      </c>
      <c r="M187">
        <v>96676</v>
      </c>
      <c r="N187">
        <v>0</v>
      </c>
      <c r="O187">
        <v>11430</v>
      </c>
      <c r="P187">
        <v>131300</v>
      </c>
      <c r="Q187" t="s">
        <v>191</v>
      </c>
      <c r="R187" t="s">
        <v>372</v>
      </c>
      <c r="S187" t="s">
        <v>737</v>
      </c>
    </row>
    <row r="188" spans="1:19" x14ac:dyDescent="0.25">
      <c r="A188" t="s">
        <v>738</v>
      </c>
      <c r="B188" t="s">
        <v>739</v>
      </c>
      <c r="D188">
        <v>9191</v>
      </c>
      <c r="E188">
        <v>0</v>
      </c>
      <c r="F188">
        <v>0</v>
      </c>
      <c r="G188">
        <v>0</v>
      </c>
      <c r="H188">
        <v>0</v>
      </c>
      <c r="I188">
        <v>0</v>
      </c>
      <c r="J188">
        <v>0</v>
      </c>
      <c r="K188">
        <v>0</v>
      </c>
      <c r="L188">
        <v>0</v>
      </c>
      <c r="M188">
        <v>3750</v>
      </c>
      <c r="N188">
        <v>0</v>
      </c>
      <c r="O188">
        <v>0</v>
      </c>
      <c r="P188">
        <v>10000</v>
      </c>
      <c r="Q188" t="s">
        <v>191</v>
      </c>
      <c r="R188" t="s">
        <v>249</v>
      </c>
      <c r="S188" t="s">
        <v>740</v>
      </c>
    </row>
    <row r="189" spans="1:19" x14ac:dyDescent="0.25">
      <c r="A189" t="s">
        <v>741</v>
      </c>
      <c r="B189" t="s">
        <v>742</v>
      </c>
      <c r="D189">
        <v>2000</v>
      </c>
      <c r="E189">
        <v>0</v>
      </c>
      <c r="F189">
        <v>0</v>
      </c>
      <c r="G189">
        <v>0</v>
      </c>
      <c r="H189">
        <v>0</v>
      </c>
      <c r="I189">
        <v>0</v>
      </c>
      <c r="J189">
        <v>0</v>
      </c>
      <c r="K189">
        <v>0</v>
      </c>
      <c r="L189">
        <v>0</v>
      </c>
      <c r="M189">
        <v>5900</v>
      </c>
      <c r="N189">
        <v>0</v>
      </c>
      <c r="O189">
        <v>0</v>
      </c>
      <c r="P189">
        <v>3500</v>
      </c>
      <c r="Q189" t="s">
        <v>191</v>
      </c>
      <c r="R189" t="s">
        <v>212</v>
      </c>
      <c r="S189" t="s">
        <v>743</v>
      </c>
    </row>
    <row r="190" spans="1:19" x14ac:dyDescent="0.25">
      <c r="A190" t="s">
        <v>744</v>
      </c>
      <c r="B190" t="s">
        <v>745</v>
      </c>
      <c r="D190">
        <v>12500</v>
      </c>
      <c r="E190">
        <v>0</v>
      </c>
      <c r="F190">
        <v>0</v>
      </c>
      <c r="G190">
        <v>5000</v>
      </c>
      <c r="H190">
        <v>0</v>
      </c>
      <c r="I190">
        <v>0</v>
      </c>
      <c r="J190">
        <v>0</v>
      </c>
      <c r="K190">
        <v>0</v>
      </c>
      <c r="L190">
        <v>0</v>
      </c>
      <c r="M190">
        <v>24023</v>
      </c>
      <c r="N190">
        <v>18180</v>
      </c>
      <c r="O190">
        <v>0</v>
      </c>
      <c r="P190">
        <v>3000</v>
      </c>
      <c r="Q190" t="s">
        <v>191</v>
      </c>
      <c r="R190" t="s">
        <v>212</v>
      </c>
      <c r="S190" t="s">
        <v>746</v>
      </c>
    </row>
    <row r="191" spans="1:19" x14ac:dyDescent="0.25">
      <c r="A191" t="s">
        <v>747</v>
      </c>
      <c r="B191" t="s">
        <v>748</v>
      </c>
      <c r="D191">
        <v>0</v>
      </c>
      <c r="E191">
        <v>1000</v>
      </c>
      <c r="F191">
        <v>0</v>
      </c>
      <c r="G191">
        <v>0</v>
      </c>
      <c r="H191">
        <v>0</v>
      </c>
      <c r="I191">
        <v>0</v>
      </c>
      <c r="J191">
        <v>0</v>
      </c>
      <c r="K191">
        <v>0</v>
      </c>
      <c r="L191">
        <v>250</v>
      </c>
      <c r="M191">
        <v>10920</v>
      </c>
      <c r="N191">
        <v>0</v>
      </c>
      <c r="O191">
        <v>8433</v>
      </c>
      <c r="P191">
        <v>0</v>
      </c>
      <c r="Q191" t="s">
        <v>191</v>
      </c>
      <c r="R191" t="s">
        <v>212</v>
      </c>
      <c r="S191" t="s">
        <v>749</v>
      </c>
    </row>
    <row r="192" spans="1:19" x14ac:dyDescent="0.25">
      <c r="A192" t="s">
        <v>750</v>
      </c>
      <c r="B192" t="s">
        <v>751</v>
      </c>
      <c r="D192">
        <v>2707794</v>
      </c>
      <c r="E192">
        <v>0</v>
      </c>
      <c r="F192">
        <v>0</v>
      </c>
      <c r="G192">
        <v>0</v>
      </c>
      <c r="H192">
        <v>116343</v>
      </c>
      <c r="I192">
        <v>0</v>
      </c>
      <c r="J192">
        <v>0</v>
      </c>
      <c r="K192">
        <v>391776</v>
      </c>
      <c r="L192">
        <v>0</v>
      </c>
      <c r="M192">
        <v>1031</v>
      </c>
      <c r="N192">
        <v>235397</v>
      </c>
      <c r="O192">
        <v>0</v>
      </c>
      <c r="P192">
        <v>818121</v>
      </c>
      <c r="Q192" t="s">
        <v>191</v>
      </c>
      <c r="R192" t="s">
        <v>752</v>
      </c>
      <c r="S192" t="s">
        <v>753</v>
      </c>
    </row>
    <row r="193" spans="1:19" x14ac:dyDescent="0.25">
      <c r="A193" t="s">
        <v>754</v>
      </c>
      <c r="B193" t="s">
        <v>755</v>
      </c>
      <c r="D193">
        <v>14864</v>
      </c>
      <c r="E193">
        <v>0</v>
      </c>
      <c r="F193">
        <v>0</v>
      </c>
      <c r="G193">
        <v>0</v>
      </c>
      <c r="H193">
        <v>0</v>
      </c>
      <c r="I193">
        <v>0</v>
      </c>
      <c r="J193">
        <v>0</v>
      </c>
      <c r="K193">
        <v>0</v>
      </c>
      <c r="L193">
        <v>44000</v>
      </c>
      <c r="M193">
        <v>0</v>
      </c>
      <c r="N193">
        <v>0</v>
      </c>
      <c r="O193">
        <v>154278</v>
      </c>
      <c r="P193">
        <v>0</v>
      </c>
      <c r="Q193" t="s">
        <v>191</v>
      </c>
      <c r="R193" t="s">
        <v>249</v>
      </c>
      <c r="S193" t="s">
        <v>756</v>
      </c>
    </row>
    <row r="194" spans="1:19" x14ac:dyDescent="0.25">
      <c r="A194" t="s">
        <v>757</v>
      </c>
      <c r="B194" t="s">
        <v>758</v>
      </c>
      <c r="D194">
        <v>30000</v>
      </c>
      <c r="E194">
        <v>0</v>
      </c>
      <c r="F194">
        <v>64771</v>
      </c>
      <c r="G194">
        <v>0</v>
      </c>
      <c r="H194">
        <v>0</v>
      </c>
      <c r="I194">
        <v>0</v>
      </c>
      <c r="J194">
        <v>0</v>
      </c>
      <c r="K194">
        <v>0</v>
      </c>
      <c r="L194">
        <v>32610</v>
      </c>
      <c r="M194">
        <v>0</v>
      </c>
      <c r="N194">
        <v>0</v>
      </c>
      <c r="O194">
        <v>19057</v>
      </c>
      <c r="P194">
        <v>0</v>
      </c>
      <c r="Q194" t="s">
        <v>191</v>
      </c>
      <c r="R194" t="s">
        <v>406</v>
      </c>
      <c r="S194" t="s">
        <v>759</v>
      </c>
    </row>
    <row r="195" spans="1:19" x14ac:dyDescent="0.25">
      <c r="A195" t="s">
        <v>760</v>
      </c>
      <c r="B195" t="s">
        <v>761</v>
      </c>
      <c r="D195">
        <v>8528</v>
      </c>
      <c r="E195">
        <v>0</v>
      </c>
      <c r="F195">
        <v>0</v>
      </c>
      <c r="G195">
        <v>0</v>
      </c>
      <c r="H195">
        <v>0</v>
      </c>
      <c r="I195">
        <v>0</v>
      </c>
      <c r="J195">
        <v>0</v>
      </c>
      <c r="K195">
        <v>15500</v>
      </c>
      <c r="L195">
        <v>0</v>
      </c>
      <c r="M195">
        <v>14495</v>
      </c>
      <c r="N195">
        <v>13608</v>
      </c>
      <c r="O195">
        <v>19100</v>
      </c>
      <c r="P195">
        <v>34500</v>
      </c>
      <c r="Q195" t="s">
        <v>191</v>
      </c>
      <c r="R195" t="s">
        <v>212</v>
      </c>
      <c r="S195" t="s">
        <v>762</v>
      </c>
    </row>
    <row r="196" spans="1:19" x14ac:dyDescent="0.25">
      <c r="A196" t="s">
        <v>763</v>
      </c>
      <c r="B196" t="s">
        <v>764</v>
      </c>
      <c r="D196">
        <v>8040</v>
      </c>
      <c r="E196">
        <v>0</v>
      </c>
      <c r="F196">
        <v>0</v>
      </c>
      <c r="G196">
        <v>0</v>
      </c>
      <c r="H196">
        <v>0</v>
      </c>
      <c r="I196">
        <v>0</v>
      </c>
      <c r="J196">
        <v>0</v>
      </c>
      <c r="K196">
        <v>0</v>
      </c>
      <c r="L196">
        <v>0</v>
      </c>
      <c r="M196">
        <v>9135</v>
      </c>
      <c r="N196">
        <v>10000</v>
      </c>
      <c r="O196">
        <v>0</v>
      </c>
      <c r="P196">
        <v>0</v>
      </c>
      <c r="Q196" t="s">
        <v>195</v>
      </c>
      <c r="R196" t="s">
        <v>205</v>
      </c>
      <c r="S196" t="s">
        <v>765</v>
      </c>
    </row>
    <row r="197" spans="1:19" x14ac:dyDescent="0.25">
      <c r="A197" t="s">
        <v>766</v>
      </c>
      <c r="B197" t="s">
        <v>767</v>
      </c>
      <c r="D197">
        <v>15424</v>
      </c>
      <c r="E197">
        <v>0</v>
      </c>
      <c r="F197">
        <v>0</v>
      </c>
      <c r="G197">
        <v>0</v>
      </c>
      <c r="H197">
        <v>0</v>
      </c>
      <c r="I197">
        <v>0</v>
      </c>
      <c r="J197">
        <v>0</v>
      </c>
      <c r="K197">
        <v>0</v>
      </c>
      <c r="L197">
        <v>0</v>
      </c>
      <c r="M197">
        <v>0</v>
      </c>
      <c r="N197">
        <v>13000</v>
      </c>
      <c r="O197">
        <v>20000</v>
      </c>
      <c r="P197">
        <v>11500</v>
      </c>
      <c r="Q197" t="s">
        <v>191</v>
      </c>
      <c r="R197" t="s">
        <v>406</v>
      </c>
      <c r="S197" t="s">
        <v>768</v>
      </c>
    </row>
    <row r="198" spans="1:19" x14ac:dyDescent="0.25">
      <c r="A198" t="s">
        <v>769</v>
      </c>
      <c r="B198" t="s">
        <v>770</v>
      </c>
      <c r="D198">
        <v>36150</v>
      </c>
      <c r="E198">
        <v>0</v>
      </c>
      <c r="F198">
        <v>0</v>
      </c>
      <c r="G198">
        <v>0</v>
      </c>
      <c r="H198">
        <v>0</v>
      </c>
      <c r="I198">
        <v>0</v>
      </c>
      <c r="J198">
        <v>0</v>
      </c>
      <c r="K198">
        <v>0</v>
      </c>
      <c r="L198">
        <v>0</v>
      </c>
      <c r="M198">
        <v>0</v>
      </c>
      <c r="N198">
        <v>0</v>
      </c>
      <c r="O198">
        <v>10000</v>
      </c>
      <c r="P198">
        <v>55000</v>
      </c>
      <c r="Q198" t="s">
        <v>191</v>
      </c>
      <c r="R198" t="s">
        <v>205</v>
      </c>
      <c r="S198" t="s">
        <v>771</v>
      </c>
    </row>
    <row r="199" spans="1:19" x14ac:dyDescent="0.25">
      <c r="A199" t="s">
        <v>772</v>
      </c>
      <c r="B199" t="s">
        <v>773</v>
      </c>
      <c r="D199">
        <v>13911</v>
      </c>
      <c r="E199">
        <v>0</v>
      </c>
      <c r="F199">
        <v>0</v>
      </c>
      <c r="G199">
        <v>0</v>
      </c>
      <c r="H199">
        <v>0</v>
      </c>
      <c r="I199">
        <v>0</v>
      </c>
      <c r="J199">
        <v>0</v>
      </c>
      <c r="K199">
        <v>0</v>
      </c>
      <c r="L199">
        <v>0</v>
      </c>
      <c r="M199">
        <v>0</v>
      </c>
      <c r="N199">
        <v>0</v>
      </c>
      <c r="O199">
        <v>0</v>
      </c>
      <c r="P199">
        <v>0</v>
      </c>
      <c r="Q199" t="s">
        <v>191</v>
      </c>
      <c r="R199" t="s">
        <v>212</v>
      </c>
      <c r="S199" t="s">
        <v>774</v>
      </c>
    </row>
    <row r="200" spans="1:19" x14ac:dyDescent="0.25">
      <c r="A200" t="s">
        <v>775</v>
      </c>
      <c r="B200" t="s">
        <v>776</v>
      </c>
      <c r="D200">
        <v>45000</v>
      </c>
      <c r="E200">
        <v>0</v>
      </c>
      <c r="F200">
        <v>0</v>
      </c>
      <c r="G200">
        <v>0</v>
      </c>
      <c r="H200">
        <v>0</v>
      </c>
      <c r="I200">
        <v>0</v>
      </c>
      <c r="J200">
        <v>0</v>
      </c>
      <c r="K200">
        <v>0</v>
      </c>
      <c r="L200">
        <v>0</v>
      </c>
      <c r="M200">
        <v>47130</v>
      </c>
      <c r="N200">
        <v>0</v>
      </c>
      <c r="O200">
        <v>0</v>
      </c>
      <c r="P200">
        <v>117000</v>
      </c>
      <c r="Q200" t="s">
        <v>191</v>
      </c>
      <c r="R200" t="s">
        <v>406</v>
      </c>
      <c r="S200" t="s">
        <v>777</v>
      </c>
    </row>
    <row r="201" spans="1:19" x14ac:dyDescent="0.25">
      <c r="A201" t="s">
        <v>778</v>
      </c>
      <c r="B201" t="s">
        <v>779</v>
      </c>
      <c r="D201">
        <v>26330</v>
      </c>
      <c r="E201">
        <v>0</v>
      </c>
      <c r="F201">
        <v>0</v>
      </c>
      <c r="G201">
        <v>0</v>
      </c>
      <c r="H201">
        <v>0</v>
      </c>
      <c r="I201">
        <v>0</v>
      </c>
      <c r="J201">
        <v>0</v>
      </c>
      <c r="K201">
        <v>0</v>
      </c>
      <c r="L201">
        <v>0</v>
      </c>
      <c r="M201">
        <v>252763</v>
      </c>
      <c r="N201">
        <v>94455</v>
      </c>
      <c r="O201">
        <v>48502</v>
      </c>
      <c r="P201">
        <v>151300</v>
      </c>
      <c r="Q201" t="s">
        <v>191</v>
      </c>
      <c r="R201" t="s">
        <v>372</v>
      </c>
      <c r="S201" t="s">
        <v>780</v>
      </c>
    </row>
    <row r="202" spans="1:19" x14ac:dyDescent="0.25">
      <c r="A202" t="s">
        <v>781</v>
      </c>
      <c r="B202" t="s">
        <v>782</v>
      </c>
      <c r="D202">
        <v>2978</v>
      </c>
      <c r="E202">
        <v>0</v>
      </c>
      <c r="F202">
        <v>0</v>
      </c>
      <c r="G202">
        <v>0</v>
      </c>
      <c r="H202">
        <v>0</v>
      </c>
      <c r="I202">
        <v>0</v>
      </c>
      <c r="J202">
        <v>0</v>
      </c>
      <c r="K202">
        <v>0</v>
      </c>
      <c r="L202">
        <v>0</v>
      </c>
      <c r="M202">
        <v>12809</v>
      </c>
      <c r="N202">
        <v>3604</v>
      </c>
      <c r="O202">
        <v>2005</v>
      </c>
      <c r="P202">
        <v>4000</v>
      </c>
      <c r="Q202" t="s">
        <v>191</v>
      </c>
      <c r="R202" t="s">
        <v>249</v>
      </c>
      <c r="S202" t="s">
        <v>783</v>
      </c>
    </row>
    <row r="203" spans="1:19" x14ac:dyDescent="0.25">
      <c r="A203" t="s">
        <v>784</v>
      </c>
      <c r="B203" t="s">
        <v>785</v>
      </c>
      <c r="D203">
        <v>9030</v>
      </c>
      <c r="E203">
        <v>0</v>
      </c>
      <c r="F203">
        <v>0</v>
      </c>
      <c r="G203">
        <v>0</v>
      </c>
      <c r="H203">
        <v>0</v>
      </c>
      <c r="I203">
        <v>0</v>
      </c>
      <c r="J203">
        <v>0</v>
      </c>
      <c r="K203">
        <v>0</v>
      </c>
      <c r="L203">
        <v>0</v>
      </c>
      <c r="M203">
        <v>24279</v>
      </c>
      <c r="N203">
        <v>3324</v>
      </c>
      <c r="O203">
        <v>4007</v>
      </c>
      <c r="P203">
        <v>8500</v>
      </c>
      <c r="Q203" t="s">
        <v>191</v>
      </c>
      <c r="R203" t="s">
        <v>249</v>
      </c>
      <c r="S203" t="s">
        <v>786</v>
      </c>
    </row>
    <row r="204" spans="1:19" x14ac:dyDescent="0.25">
      <c r="A204" t="s">
        <v>787</v>
      </c>
      <c r="B204" t="s">
        <v>788</v>
      </c>
      <c r="D204">
        <v>8980</v>
      </c>
      <c r="E204">
        <v>12000</v>
      </c>
      <c r="F204">
        <v>0</v>
      </c>
      <c r="G204">
        <v>0</v>
      </c>
      <c r="H204">
        <v>0</v>
      </c>
      <c r="I204">
        <v>0</v>
      </c>
      <c r="J204">
        <v>0</v>
      </c>
      <c r="K204">
        <v>0</v>
      </c>
      <c r="L204">
        <v>0</v>
      </c>
      <c r="M204">
        <v>1352</v>
      </c>
      <c r="N204">
        <v>0</v>
      </c>
      <c r="O204">
        <v>3982</v>
      </c>
      <c r="P204">
        <v>0</v>
      </c>
      <c r="Q204" t="s">
        <v>191</v>
      </c>
      <c r="R204" t="s">
        <v>212</v>
      </c>
      <c r="S204" t="s">
        <v>789</v>
      </c>
    </row>
    <row r="205" spans="1:19" x14ac:dyDescent="0.25">
      <c r="A205" t="s">
        <v>790</v>
      </c>
      <c r="B205" t="s">
        <v>791</v>
      </c>
      <c r="D205">
        <v>0</v>
      </c>
      <c r="E205">
        <v>0</v>
      </c>
      <c r="F205">
        <v>0</v>
      </c>
      <c r="G205">
        <v>0</v>
      </c>
      <c r="H205">
        <v>0</v>
      </c>
      <c r="I205">
        <v>0</v>
      </c>
      <c r="J205">
        <v>0</v>
      </c>
      <c r="K205">
        <v>0</v>
      </c>
      <c r="L205">
        <v>77300</v>
      </c>
      <c r="M205">
        <v>0</v>
      </c>
      <c r="N205">
        <v>0</v>
      </c>
      <c r="O205">
        <v>0</v>
      </c>
      <c r="P205">
        <v>15000</v>
      </c>
      <c r="Q205" t="s">
        <v>191</v>
      </c>
      <c r="R205" t="s">
        <v>262</v>
      </c>
      <c r="S205" t="s">
        <v>792</v>
      </c>
    </row>
    <row r="206" spans="1:19" x14ac:dyDescent="0.25">
      <c r="A206" t="s">
        <v>793</v>
      </c>
      <c r="B206" t="s">
        <v>794</v>
      </c>
      <c r="D206">
        <v>3480</v>
      </c>
      <c r="E206">
        <v>0</v>
      </c>
      <c r="F206">
        <v>0</v>
      </c>
      <c r="G206">
        <v>0</v>
      </c>
      <c r="H206">
        <v>0</v>
      </c>
      <c r="I206">
        <v>0</v>
      </c>
      <c r="J206">
        <v>0</v>
      </c>
      <c r="K206">
        <v>0</v>
      </c>
      <c r="L206">
        <v>0</v>
      </c>
      <c r="M206">
        <v>13620</v>
      </c>
      <c r="N206">
        <v>4000</v>
      </c>
      <c r="O206">
        <v>0</v>
      </c>
      <c r="P206">
        <v>5000</v>
      </c>
      <c r="Q206" t="s">
        <v>191</v>
      </c>
      <c r="R206" t="s">
        <v>212</v>
      </c>
      <c r="S206" t="s">
        <v>795</v>
      </c>
    </row>
    <row r="207" spans="1:19" x14ac:dyDescent="0.25">
      <c r="A207" t="s">
        <v>796</v>
      </c>
      <c r="B207" t="s">
        <v>797</v>
      </c>
      <c r="D207">
        <v>41105</v>
      </c>
      <c r="E207">
        <v>4000</v>
      </c>
      <c r="F207">
        <v>0</v>
      </c>
      <c r="G207">
        <v>0</v>
      </c>
      <c r="H207">
        <v>0</v>
      </c>
      <c r="I207">
        <v>0</v>
      </c>
      <c r="J207">
        <v>0</v>
      </c>
      <c r="K207">
        <v>0</v>
      </c>
      <c r="L207">
        <v>0</v>
      </c>
      <c r="M207">
        <v>5001</v>
      </c>
      <c r="N207">
        <v>0</v>
      </c>
      <c r="O207">
        <v>0</v>
      </c>
      <c r="P207">
        <v>0</v>
      </c>
      <c r="Q207" t="s">
        <v>191</v>
      </c>
      <c r="R207" t="s">
        <v>212</v>
      </c>
      <c r="S207" t="s">
        <v>798</v>
      </c>
    </row>
    <row r="208" spans="1:19" x14ac:dyDescent="0.25">
      <c r="A208" t="s">
        <v>799</v>
      </c>
      <c r="B208" t="s">
        <v>800</v>
      </c>
      <c r="D208">
        <v>62917</v>
      </c>
      <c r="E208">
        <v>0</v>
      </c>
      <c r="F208">
        <v>0</v>
      </c>
      <c r="G208">
        <v>0</v>
      </c>
      <c r="H208">
        <v>0</v>
      </c>
      <c r="I208">
        <v>0</v>
      </c>
      <c r="J208">
        <v>0</v>
      </c>
      <c r="K208">
        <v>0</v>
      </c>
      <c r="L208">
        <v>0</v>
      </c>
      <c r="M208">
        <v>0</v>
      </c>
      <c r="N208">
        <v>0</v>
      </c>
      <c r="O208">
        <v>1615</v>
      </c>
      <c r="P208">
        <v>0</v>
      </c>
      <c r="Q208" t="s">
        <v>191</v>
      </c>
      <c r="R208" t="s">
        <v>262</v>
      </c>
      <c r="S208" t="s">
        <v>801</v>
      </c>
    </row>
    <row r="209" spans="1:19" x14ac:dyDescent="0.25">
      <c r="A209" t="s">
        <v>802</v>
      </c>
      <c r="B209" t="s">
        <v>803</v>
      </c>
      <c r="D209">
        <v>29641</v>
      </c>
      <c r="E209">
        <v>0</v>
      </c>
      <c r="F209">
        <v>0</v>
      </c>
      <c r="G209">
        <v>0</v>
      </c>
      <c r="H209">
        <v>0</v>
      </c>
      <c r="I209">
        <v>0</v>
      </c>
      <c r="J209">
        <v>0</v>
      </c>
      <c r="K209">
        <v>0</v>
      </c>
      <c r="L209">
        <v>0</v>
      </c>
      <c r="M209">
        <v>0</v>
      </c>
      <c r="N209">
        <v>0</v>
      </c>
      <c r="O209">
        <v>1463</v>
      </c>
      <c r="P209">
        <v>0</v>
      </c>
      <c r="Q209" t="s">
        <v>191</v>
      </c>
      <c r="R209" t="s">
        <v>212</v>
      </c>
      <c r="S209" t="s">
        <v>804</v>
      </c>
    </row>
    <row r="210" spans="1:19" x14ac:dyDescent="0.25">
      <c r="A210" t="s">
        <v>805</v>
      </c>
      <c r="B210" t="s">
        <v>806</v>
      </c>
      <c r="D210">
        <v>1</v>
      </c>
      <c r="E210">
        <v>0</v>
      </c>
      <c r="F210">
        <v>0</v>
      </c>
      <c r="G210">
        <v>0</v>
      </c>
      <c r="H210">
        <v>0</v>
      </c>
      <c r="I210">
        <v>0</v>
      </c>
      <c r="J210">
        <v>0</v>
      </c>
      <c r="K210">
        <v>0</v>
      </c>
      <c r="L210">
        <v>0</v>
      </c>
      <c r="M210">
        <v>0</v>
      </c>
      <c r="N210">
        <v>0</v>
      </c>
      <c r="O210">
        <v>7800</v>
      </c>
      <c r="P210">
        <v>5000</v>
      </c>
      <c r="Q210" t="s">
        <v>191</v>
      </c>
      <c r="R210" t="s">
        <v>205</v>
      </c>
      <c r="S210" t="s">
        <v>807</v>
      </c>
    </row>
    <row r="211" spans="1:19" x14ac:dyDescent="0.25">
      <c r="A211" t="s">
        <v>808</v>
      </c>
      <c r="B211" t="s">
        <v>809</v>
      </c>
      <c r="D211">
        <v>2392</v>
      </c>
      <c r="E211">
        <v>0</v>
      </c>
      <c r="F211">
        <v>0</v>
      </c>
      <c r="G211">
        <v>0</v>
      </c>
      <c r="H211">
        <v>0</v>
      </c>
      <c r="I211">
        <v>0</v>
      </c>
      <c r="J211">
        <v>0</v>
      </c>
      <c r="K211">
        <v>0</v>
      </c>
      <c r="L211">
        <v>0</v>
      </c>
      <c r="M211">
        <v>5000</v>
      </c>
      <c r="N211">
        <v>0</v>
      </c>
      <c r="O211">
        <v>1806</v>
      </c>
      <c r="P211">
        <v>15000</v>
      </c>
      <c r="Q211" t="s">
        <v>191</v>
      </c>
      <c r="R211" t="s">
        <v>212</v>
      </c>
      <c r="S211" t="s">
        <v>810</v>
      </c>
    </row>
    <row r="212" spans="1:19" x14ac:dyDescent="0.25">
      <c r="A212" t="s">
        <v>811</v>
      </c>
      <c r="B212" t="s">
        <v>812</v>
      </c>
      <c r="D212">
        <v>24105</v>
      </c>
      <c r="E212">
        <v>0</v>
      </c>
      <c r="F212">
        <v>0</v>
      </c>
      <c r="G212">
        <v>0</v>
      </c>
      <c r="H212">
        <v>0</v>
      </c>
      <c r="I212">
        <v>0</v>
      </c>
      <c r="J212">
        <v>0</v>
      </c>
      <c r="K212">
        <v>0</v>
      </c>
      <c r="L212">
        <v>0</v>
      </c>
      <c r="M212">
        <v>0</v>
      </c>
      <c r="N212">
        <v>0</v>
      </c>
      <c r="O212">
        <v>0</v>
      </c>
      <c r="P212">
        <v>0</v>
      </c>
      <c r="Q212" t="s">
        <v>191</v>
      </c>
      <c r="R212" t="s">
        <v>212</v>
      </c>
      <c r="S212" t="s">
        <v>813</v>
      </c>
    </row>
    <row r="213" spans="1:19" x14ac:dyDescent="0.25">
      <c r="A213" t="s">
        <v>814</v>
      </c>
      <c r="B213" t="s">
        <v>815</v>
      </c>
      <c r="D213">
        <v>52800</v>
      </c>
      <c r="E213">
        <v>0</v>
      </c>
      <c r="F213">
        <v>0</v>
      </c>
      <c r="G213">
        <v>0</v>
      </c>
      <c r="H213">
        <v>0</v>
      </c>
      <c r="I213">
        <v>0</v>
      </c>
      <c r="J213">
        <v>0</v>
      </c>
      <c r="K213">
        <v>0</v>
      </c>
      <c r="L213">
        <v>0</v>
      </c>
      <c r="M213">
        <v>15850</v>
      </c>
      <c r="N213">
        <v>0</v>
      </c>
      <c r="O213">
        <v>3000</v>
      </c>
      <c r="P213">
        <v>100000</v>
      </c>
      <c r="Q213" t="s">
        <v>191</v>
      </c>
      <c r="R213" t="s">
        <v>262</v>
      </c>
      <c r="S213" t="s">
        <v>816</v>
      </c>
    </row>
    <row r="214" spans="1:19" x14ac:dyDescent="0.25">
      <c r="A214" t="s">
        <v>817</v>
      </c>
      <c r="B214" t="s">
        <v>818</v>
      </c>
      <c r="D214">
        <v>0</v>
      </c>
      <c r="E214">
        <v>0</v>
      </c>
      <c r="F214">
        <v>0</v>
      </c>
      <c r="G214">
        <v>0</v>
      </c>
      <c r="H214">
        <v>0</v>
      </c>
      <c r="I214">
        <v>0</v>
      </c>
      <c r="J214">
        <v>0</v>
      </c>
      <c r="K214">
        <v>0</v>
      </c>
      <c r="L214">
        <v>0</v>
      </c>
      <c r="M214">
        <v>0</v>
      </c>
      <c r="N214">
        <v>0</v>
      </c>
      <c r="O214">
        <v>3500</v>
      </c>
      <c r="P214">
        <v>0</v>
      </c>
      <c r="Q214" t="s">
        <v>191</v>
      </c>
      <c r="R214" t="s">
        <v>249</v>
      </c>
      <c r="S214" t="s">
        <v>819</v>
      </c>
    </row>
    <row r="215" spans="1:19" x14ac:dyDescent="0.25">
      <c r="A215" t="s">
        <v>820</v>
      </c>
      <c r="B215" t="s">
        <v>821</v>
      </c>
      <c r="D215">
        <v>60</v>
      </c>
      <c r="E215">
        <v>5000</v>
      </c>
      <c r="F215">
        <v>0</v>
      </c>
      <c r="G215">
        <v>0</v>
      </c>
      <c r="H215">
        <v>0</v>
      </c>
      <c r="I215">
        <v>0</v>
      </c>
      <c r="J215">
        <v>0</v>
      </c>
      <c r="K215">
        <v>0</v>
      </c>
      <c r="L215">
        <v>0</v>
      </c>
      <c r="M215">
        <v>18940</v>
      </c>
      <c r="N215">
        <v>0</v>
      </c>
      <c r="O215">
        <v>0</v>
      </c>
      <c r="P215">
        <v>14000</v>
      </c>
      <c r="Q215" t="s">
        <v>191</v>
      </c>
      <c r="R215" t="s">
        <v>205</v>
      </c>
      <c r="S215" t="s">
        <v>822</v>
      </c>
    </row>
    <row r="216" spans="1:19" x14ac:dyDescent="0.25">
      <c r="A216" t="s">
        <v>823</v>
      </c>
      <c r="B216" t="s">
        <v>824</v>
      </c>
      <c r="D216">
        <v>8031</v>
      </c>
      <c r="E216">
        <v>0</v>
      </c>
      <c r="F216">
        <v>0</v>
      </c>
      <c r="G216">
        <v>0</v>
      </c>
      <c r="H216">
        <v>0</v>
      </c>
      <c r="I216">
        <v>0</v>
      </c>
      <c r="J216">
        <v>0</v>
      </c>
      <c r="K216">
        <v>15874</v>
      </c>
      <c r="L216">
        <v>91000</v>
      </c>
      <c r="M216">
        <v>30000</v>
      </c>
      <c r="N216">
        <v>0</v>
      </c>
      <c r="O216">
        <v>0</v>
      </c>
      <c r="P216">
        <v>31000</v>
      </c>
      <c r="Q216" t="s">
        <v>191</v>
      </c>
      <c r="R216" t="s">
        <v>372</v>
      </c>
      <c r="S216" t="s">
        <v>825</v>
      </c>
    </row>
    <row r="217" spans="1:19" x14ac:dyDescent="0.25">
      <c r="A217" t="s">
        <v>826</v>
      </c>
      <c r="B217" t="s">
        <v>827</v>
      </c>
      <c r="D217">
        <v>2915</v>
      </c>
      <c r="E217">
        <v>0</v>
      </c>
      <c r="F217">
        <v>0</v>
      </c>
      <c r="G217">
        <v>0</v>
      </c>
      <c r="H217">
        <v>0</v>
      </c>
      <c r="I217">
        <v>0</v>
      </c>
      <c r="J217">
        <v>0</v>
      </c>
      <c r="K217">
        <v>0</v>
      </c>
      <c r="L217">
        <v>2000</v>
      </c>
      <c r="M217">
        <v>2500</v>
      </c>
      <c r="N217">
        <v>0</v>
      </c>
      <c r="O217">
        <v>0</v>
      </c>
      <c r="P217">
        <v>0</v>
      </c>
      <c r="Q217" t="s">
        <v>191</v>
      </c>
      <c r="R217" t="s">
        <v>249</v>
      </c>
      <c r="S217" t="s">
        <v>828</v>
      </c>
    </row>
    <row r="218" spans="1:19" x14ac:dyDescent="0.25">
      <c r="A218" t="s">
        <v>829</v>
      </c>
      <c r="B218" t="s">
        <v>830</v>
      </c>
      <c r="D218">
        <v>12440</v>
      </c>
      <c r="E218">
        <v>3000</v>
      </c>
      <c r="F218">
        <v>0</v>
      </c>
      <c r="G218">
        <v>0</v>
      </c>
      <c r="H218">
        <v>0</v>
      </c>
      <c r="I218">
        <v>0</v>
      </c>
      <c r="J218">
        <v>0</v>
      </c>
      <c r="K218">
        <v>0</v>
      </c>
      <c r="L218">
        <v>0</v>
      </c>
      <c r="M218">
        <v>9590</v>
      </c>
      <c r="N218">
        <v>0</v>
      </c>
      <c r="O218">
        <v>0</v>
      </c>
      <c r="P218">
        <v>36000</v>
      </c>
      <c r="Q218" t="s">
        <v>191</v>
      </c>
      <c r="R218" t="s">
        <v>212</v>
      </c>
      <c r="S218" t="s">
        <v>831</v>
      </c>
    </row>
    <row r="219" spans="1:19" x14ac:dyDescent="0.25">
      <c r="A219" t="s">
        <v>832</v>
      </c>
      <c r="B219" t="s">
        <v>833</v>
      </c>
      <c r="D219">
        <v>12768</v>
      </c>
      <c r="E219">
        <v>1000</v>
      </c>
      <c r="F219">
        <v>0</v>
      </c>
      <c r="G219">
        <v>0</v>
      </c>
      <c r="H219">
        <v>0</v>
      </c>
      <c r="I219">
        <v>0</v>
      </c>
      <c r="J219">
        <v>0</v>
      </c>
      <c r="K219">
        <v>0</v>
      </c>
      <c r="L219">
        <v>0</v>
      </c>
      <c r="M219">
        <v>5700</v>
      </c>
      <c r="N219">
        <v>0</v>
      </c>
      <c r="O219">
        <v>1000</v>
      </c>
      <c r="P219">
        <v>0</v>
      </c>
      <c r="Q219" t="s">
        <v>191</v>
      </c>
      <c r="R219" t="s">
        <v>212</v>
      </c>
      <c r="S219" t="s">
        <v>834</v>
      </c>
    </row>
    <row r="220" spans="1:19" x14ac:dyDescent="0.25">
      <c r="A220" t="s">
        <v>835</v>
      </c>
      <c r="B220" t="s">
        <v>836</v>
      </c>
      <c r="D220">
        <v>8900</v>
      </c>
      <c r="E220">
        <v>0</v>
      </c>
      <c r="F220">
        <v>0</v>
      </c>
      <c r="G220">
        <v>0</v>
      </c>
      <c r="H220">
        <v>0</v>
      </c>
      <c r="I220">
        <v>0</v>
      </c>
      <c r="J220">
        <v>0</v>
      </c>
      <c r="K220">
        <v>0</v>
      </c>
      <c r="L220">
        <v>0</v>
      </c>
      <c r="M220">
        <v>82100</v>
      </c>
      <c r="N220">
        <v>0</v>
      </c>
      <c r="O220">
        <v>0</v>
      </c>
      <c r="P220">
        <v>0</v>
      </c>
      <c r="Q220" t="s">
        <v>193</v>
      </c>
      <c r="R220" t="s">
        <v>205</v>
      </c>
      <c r="S220" t="s">
        <v>837</v>
      </c>
    </row>
    <row r="221" spans="1:19" x14ac:dyDescent="0.25">
      <c r="A221" t="s">
        <v>838</v>
      </c>
      <c r="B221" t="s">
        <v>839</v>
      </c>
      <c r="D221">
        <v>6500</v>
      </c>
      <c r="E221">
        <v>0</v>
      </c>
      <c r="F221">
        <v>0</v>
      </c>
      <c r="G221">
        <v>0</v>
      </c>
      <c r="H221">
        <v>0</v>
      </c>
      <c r="I221">
        <v>0</v>
      </c>
      <c r="J221">
        <v>0</v>
      </c>
      <c r="K221">
        <v>0</v>
      </c>
      <c r="L221">
        <v>0</v>
      </c>
      <c r="M221">
        <v>25000</v>
      </c>
      <c r="N221">
        <v>0</v>
      </c>
      <c r="O221">
        <v>0</v>
      </c>
      <c r="P221">
        <v>0</v>
      </c>
      <c r="Q221" t="s">
        <v>191</v>
      </c>
      <c r="R221" t="s">
        <v>262</v>
      </c>
      <c r="S221" t="s">
        <v>840</v>
      </c>
    </row>
    <row r="222" spans="1:19" x14ac:dyDescent="0.25">
      <c r="A222" t="s">
        <v>841</v>
      </c>
      <c r="B222" t="s">
        <v>842</v>
      </c>
      <c r="D222">
        <v>4410</v>
      </c>
      <c r="E222">
        <v>12900</v>
      </c>
      <c r="F222">
        <v>0</v>
      </c>
      <c r="G222">
        <v>0</v>
      </c>
      <c r="H222">
        <v>0</v>
      </c>
      <c r="I222">
        <v>0</v>
      </c>
      <c r="J222">
        <v>0</v>
      </c>
      <c r="K222">
        <v>0</v>
      </c>
      <c r="L222">
        <v>0</v>
      </c>
      <c r="M222">
        <v>0</v>
      </c>
      <c r="N222">
        <v>0</v>
      </c>
      <c r="O222">
        <v>30</v>
      </c>
      <c r="P222">
        <v>0</v>
      </c>
      <c r="Q222" t="s">
        <v>191</v>
      </c>
      <c r="R222" t="s">
        <v>212</v>
      </c>
      <c r="S222" t="s">
        <v>843</v>
      </c>
    </row>
    <row r="223" spans="1:19" x14ac:dyDescent="0.25">
      <c r="A223" t="s">
        <v>844</v>
      </c>
      <c r="B223" t="s">
        <v>845</v>
      </c>
      <c r="D223">
        <v>645</v>
      </c>
      <c r="E223">
        <v>0</v>
      </c>
      <c r="F223">
        <v>0</v>
      </c>
      <c r="G223">
        <v>0</v>
      </c>
      <c r="H223">
        <v>0</v>
      </c>
      <c r="I223">
        <v>0</v>
      </c>
      <c r="J223">
        <v>0</v>
      </c>
      <c r="K223">
        <v>0</v>
      </c>
      <c r="L223">
        <v>0</v>
      </c>
      <c r="M223">
        <v>20043</v>
      </c>
      <c r="N223">
        <v>14250</v>
      </c>
      <c r="O223">
        <v>2000</v>
      </c>
      <c r="P223">
        <v>4000</v>
      </c>
      <c r="Q223" t="s">
        <v>191</v>
      </c>
      <c r="R223" t="s">
        <v>212</v>
      </c>
      <c r="S223" t="s">
        <v>846</v>
      </c>
    </row>
    <row r="224" spans="1:19" x14ac:dyDescent="0.25">
      <c r="A224" t="s">
        <v>847</v>
      </c>
      <c r="B224" t="s">
        <v>848</v>
      </c>
      <c r="D224">
        <v>42774</v>
      </c>
      <c r="E224">
        <v>0</v>
      </c>
      <c r="F224">
        <v>0</v>
      </c>
      <c r="G224">
        <v>0</v>
      </c>
      <c r="H224">
        <v>0</v>
      </c>
      <c r="I224">
        <v>0</v>
      </c>
      <c r="J224">
        <v>0</v>
      </c>
      <c r="K224">
        <v>0</v>
      </c>
      <c r="L224">
        <v>0</v>
      </c>
      <c r="M224">
        <v>0</v>
      </c>
      <c r="N224">
        <v>31221</v>
      </c>
      <c r="O224">
        <v>0</v>
      </c>
      <c r="P224">
        <v>55000</v>
      </c>
      <c r="Q224" t="s">
        <v>191</v>
      </c>
      <c r="R224" t="s">
        <v>262</v>
      </c>
      <c r="S224" t="s">
        <v>849</v>
      </c>
    </row>
    <row r="225" spans="1:19" x14ac:dyDescent="0.25">
      <c r="A225" t="s">
        <v>850</v>
      </c>
      <c r="B225" t="s">
        <v>851</v>
      </c>
      <c r="D225">
        <v>0</v>
      </c>
      <c r="E225">
        <v>0</v>
      </c>
      <c r="F225">
        <v>0</v>
      </c>
      <c r="G225">
        <v>0</v>
      </c>
      <c r="H225">
        <v>0</v>
      </c>
      <c r="I225">
        <v>0</v>
      </c>
      <c r="J225">
        <v>0</v>
      </c>
      <c r="K225">
        <v>0</v>
      </c>
      <c r="L225">
        <v>0</v>
      </c>
      <c r="M225">
        <v>3000</v>
      </c>
      <c r="N225">
        <v>0</v>
      </c>
      <c r="O225">
        <v>0</v>
      </c>
      <c r="P225">
        <v>2000</v>
      </c>
      <c r="Q225" t="s">
        <v>191</v>
      </c>
      <c r="R225" t="s">
        <v>249</v>
      </c>
      <c r="S225" t="s">
        <v>852</v>
      </c>
    </row>
    <row r="226" spans="1:19" x14ac:dyDescent="0.25">
      <c r="A226" t="s">
        <v>853</v>
      </c>
      <c r="B226" t="s">
        <v>854</v>
      </c>
      <c r="D226">
        <v>4045</v>
      </c>
      <c r="E226">
        <v>0</v>
      </c>
      <c r="F226">
        <v>0</v>
      </c>
      <c r="G226">
        <v>0</v>
      </c>
      <c r="H226">
        <v>0</v>
      </c>
      <c r="I226">
        <v>0</v>
      </c>
      <c r="J226">
        <v>0</v>
      </c>
      <c r="K226">
        <v>0</v>
      </c>
      <c r="L226">
        <v>0</v>
      </c>
      <c r="M226">
        <v>0</v>
      </c>
      <c r="N226">
        <v>0</v>
      </c>
      <c r="O226">
        <v>0</v>
      </c>
      <c r="P226">
        <v>0</v>
      </c>
      <c r="Q226" t="s">
        <v>191</v>
      </c>
      <c r="R226" t="s">
        <v>249</v>
      </c>
      <c r="S226" t="s">
        <v>855</v>
      </c>
    </row>
    <row r="227" spans="1:19" x14ac:dyDescent="0.25">
      <c r="A227" t="s">
        <v>856</v>
      </c>
      <c r="B227" t="s">
        <v>857</v>
      </c>
      <c r="D227">
        <v>4980</v>
      </c>
      <c r="E227">
        <v>0</v>
      </c>
      <c r="F227">
        <v>0</v>
      </c>
      <c r="G227">
        <v>0</v>
      </c>
      <c r="H227">
        <v>0</v>
      </c>
      <c r="I227">
        <v>0</v>
      </c>
      <c r="J227">
        <v>0</v>
      </c>
      <c r="K227">
        <v>0</v>
      </c>
      <c r="L227">
        <v>0</v>
      </c>
      <c r="M227">
        <v>11150</v>
      </c>
      <c r="N227">
        <v>0</v>
      </c>
      <c r="O227">
        <v>8649</v>
      </c>
      <c r="P227">
        <v>0</v>
      </c>
      <c r="Q227" t="s">
        <v>191</v>
      </c>
      <c r="R227" t="s">
        <v>212</v>
      </c>
      <c r="S227" t="s">
        <v>858</v>
      </c>
    </row>
    <row r="228" spans="1:19" x14ac:dyDescent="0.25">
      <c r="A228" t="s">
        <v>859</v>
      </c>
      <c r="B228" t="s">
        <v>860</v>
      </c>
      <c r="D228">
        <v>0</v>
      </c>
      <c r="E228">
        <v>0</v>
      </c>
      <c r="F228">
        <v>0</v>
      </c>
      <c r="G228">
        <v>0</v>
      </c>
      <c r="H228">
        <v>0</v>
      </c>
      <c r="I228">
        <v>0</v>
      </c>
      <c r="J228">
        <v>0</v>
      </c>
      <c r="K228">
        <v>0</v>
      </c>
      <c r="L228">
        <v>0</v>
      </c>
      <c r="M228">
        <v>0</v>
      </c>
      <c r="N228">
        <v>0</v>
      </c>
      <c r="O228">
        <v>0</v>
      </c>
      <c r="P228">
        <v>23170</v>
      </c>
      <c r="Q228" t="s">
        <v>191</v>
      </c>
      <c r="R228" t="s">
        <v>212</v>
      </c>
      <c r="S228" t="s">
        <v>861</v>
      </c>
    </row>
    <row r="229" spans="1:19" x14ac:dyDescent="0.25">
      <c r="A229" t="s">
        <v>862</v>
      </c>
      <c r="B229" t="s">
        <v>863</v>
      </c>
      <c r="D229">
        <v>30314</v>
      </c>
      <c r="E229">
        <v>0</v>
      </c>
      <c r="F229">
        <v>0</v>
      </c>
      <c r="G229">
        <v>0</v>
      </c>
      <c r="H229">
        <v>0</v>
      </c>
      <c r="I229">
        <v>0</v>
      </c>
      <c r="J229">
        <v>0</v>
      </c>
      <c r="K229">
        <v>0</v>
      </c>
      <c r="L229">
        <v>0</v>
      </c>
      <c r="M229">
        <v>0</v>
      </c>
      <c r="N229">
        <v>0</v>
      </c>
      <c r="O229">
        <v>0</v>
      </c>
      <c r="P229">
        <v>0</v>
      </c>
      <c r="Q229" t="s">
        <v>193</v>
      </c>
      <c r="R229" t="s">
        <v>205</v>
      </c>
      <c r="S229" t="s">
        <v>864</v>
      </c>
    </row>
    <row r="230" spans="1:19" x14ac:dyDescent="0.25">
      <c r="A230" t="s">
        <v>865</v>
      </c>
      <c r="B230" t="s">
        <v>866</v>
      </c>
      <c r="D230">
        <v>33100</v>
      </c>
      <c r="E230">
        <v>0</v>
      </c>
      <c r="F230">
        <v>0</v>
      </c>
      <c r="G230">
        <v>0</v>
      </c>
      <c r="H230">
        <v>0</v>
      </c>
      <c r="I230">
        <v>0</v>
      </c>
      <c r="J230">
        <v>0</v>
      </c>
      <c r="K230">
        <v>0</v>
      </c>
      <c r="L230">
        <v>0</v>
      </c>
      <c r="M230">
        <v>0</v>
      </c>
      <c r="N230">
        <v>0</v>
      </c>
      <c r="O230">
        <v>0</v>
      </c>
      <c r="P230">
        <v>3000</v>
      </c>
      <c r="Q230" t="s">
        <v>191</v>
      </c>
      <c r="R230" t="s">
        <v>212</v>
      </c>
      <c r="S230" t="s">
        <v>867</v>
      </c>
    </row>
    <row r="231" spans="1:19" x14ac:dyDescent="0.25">
      <c r="A231" t="s">
        <v>868</v>
      </c>
      <c r="B231" t="s">
        <v>869</v>
      </c>
      <c r="D231">
        <v>10000</v>
      </c>
      <c r="E231">
        <v>0</v>
      </c>
      <c r="F231">
        <v>0</v>
      </c>
      <c r="G231">
        <v>0</v>
      </c>
      <c r="H231">
        <v>0</v>
      </c>
      <c r="I231">
        <v>0</v>
      </c>
      <c r="J231">
        <v>8000</v>
      </c>
      <c r="K231">
        <v>0</v>
      </c>
      <c r="L231">
        <v>20000</v>
      </c>
      <c r="M231">
        <v>0</v>
      </c>
      <c r="N231">
        <v>4000</v>
      </c>
      <c r="O231">
        <v>0</v>
      </c>
      <c r="P231">
        <v>25000</v>
      </c>
      <c r="Q231" t="s">
        <v>191</v>
      </c>
      <c r="R231" t="s">
        <v>205</v>
      </c>
      <c r="S231" t="s">
        <v>870</v>
      </c>
    </row>
    <row r="232" spans="1:19" x14ac:dyDescent="0.25">
      <c r="A232" t="s">
        <v>871</v>
      </c>
      <c r="B232" t="s">
        <v>872</v>
      </c>
      <c r="D232">
        <v>1808</v>
      </c>
      <c r="E232">
        <v>0</v>
      </c>
      <c r="F232">
        <v>0</v>
      </c>
      <c r="G232">
        <v>0</v>
      </c>
      <c r="H232">
        <v>0</v>
      </c>
      <c r="I232">
        <v>0</v>
      </c>
      <c r="J232">
        <v>0</v>
      </c>
      <c r="K232">
        <v>0</v>
      </c>
      <c r="L232">
        <v>0</v>
      </c>
      <c r="M232">
        <v>0</v>
      </c>
      <c r="N232">
        <v>0</v>
      </c>
      <c r="O232">
        <v>0</v>
      </c>
      <c r="P232">
        <v>0</v>
      </c>
      <c r="Q232" t="s">
        <v>191</v>
      </c>
      <c r="R232" t="s">
        <v>205</v>
      </c>
      <c r="S232" t="s">
        <v>873</v>
      </c>
    </row>
    <row r="233" spans="1:19" x14ac:dyDescent="0.25">
      <c r="A233" t="s">
        <v>874</v>
      </c>
      <c r="B233" t="s">
        <v>875</v>
      </c>
      <c r="D233">
        <v>0</v>
      </c>
      <c r="E233">
        <v>0</v>
      </c>
      <c r="F233">
        <v>0</v>
      </c>
      <c r="G233">
        <v>0</v>
      </c>
      <c r="H233">
        <v>0</v>
      </c>
      <c r="I233">
        <v>0</v>
      </c>
      <c r="J233">
        <v>0</v>
      </c>
      <c r="K233">
        <v>0</v>
      </c>
      <c r="L233">
        <v>53800</v>
      </c>
      <c r="M233">
        <v>0</v>
      </c>
      <c r="N233">
        <v>0</v>
      </c>
      <c r="O233">
        <v>0</v>
      </c>
      <c r="P233">
        <v>95000</v>
      </c>
      <c r="Q233" t="s">
        <v>191</v>
      </c>
      <c r="R233" t="s">
        <v>406</v>
      </c>
      <c r="S233" t="s">
        <v>876</v>
      </c>
    </row>
    <row r="234" spans="1:19" x14ac:dyDescent="0.25">
      <c r="A234" t="s">
        <v>877</v>
      </c>
      <c r="B234" t="s">
        <v>878</v>
      </c>
      <c r="D234">
        <v>45000</v>
      </c>
      <c r="E234">
        <v>0</v>
      </c>
      <c r="F234">
        <v>0</v>
      </c>
      <c r="G234">
        <v>0</v>
      </c>
      <c r="H234">
        <v>0</v>
      </c>
      <c r="I234">
        <v>0</v>
      </c>
      <c r="J234">
        <v>0</v>
      </c>
      <c r="K234">
        <v>0</v>
      </c>
      <c r="L234">
        <v>0</v>
      </c>
      <c r="M234">
        <v>58200</v>
      </c>
      <c r="N234">
        <v>0</v>
      </c>
      <c r="O234">
        <v>25000</v>
      </c>
      <c r="P234">
        <v>115500</v>
      </c>
      <c r="Q234" t="s">
        <v>191</v>
      </c>
      <c r="R234" t="s">
        <v>406</v>
      </c>
      <c r="S234" t="s">
        <v>879</v>
      </c>
    </row>
    <row r="235" spans="1:19" x14ac:dyDescent="0.25">
      <c r="A235" t="s">
        <v>880</v>
      </c>
      <c r="B235" t="s">
        <v>881</v>
      </c>
      <c r="D235">
        <v>31749</v>
      </c>
      <c r="E235">
        <v>0</v>
      </c>
      <c r="F235">
        <v>0</v>
      </c>
      <c r="G235">
        <v>0</v>
      </c>
      <c r="H235">
        <v>0</v>
      </c>
      <c r="I235">
        <v>0</v>
      </c>
      <c r="J235">
        <v>0</v>
      </c>
      <c r="K235">
        <v>0</v>
      </c>
      <c r="L235">
        <v>0</v>
      </c>
      <c r="M235">
        <v>115832</v>
      </c>
      <c r="N235">
        <v>113617</v>
      </c>
      <c r="O235">
        <v>87071</v>
      </c>
      <c r="P235">
        <v>50000</v>
      </c>
      <c r="Q235" t="s">
        <v>191</v>
      </c>
      <c r="R235" t="s">
        <v>372</v>
      </c>
      <c r="S235" t="s">
        <v>882</v>
      </c>
    </row>
    <row r="236" spans="1:19" x14ac:dyDescent="0.25">
      <c r="A236" t="s">
        <v>883</v>
      </c>
      <c r="B236" t="s">
        <v>884</v>
      </c>
      <c r="D236">
        <v>18830</v>
      </c>
      <c r="E236">
        <v>5000</v>
      </c>
      <c r="F236">
        <v>17691</v>
      </c>
      <c r="G236">
        <v>0</v>
      </c>
      <c r="H236">
        <v>0</v>
      </c>
      <c r="I236">
        <v>0</v>
      </c>
      <c r="J236">
        <v>0</v>
      </c>
      <c r="K236">
        <v>0</v>
      </c>
      <c r="L236">
        <v>2330</v>
      </c>
      <c r="M236">
        <v>0</v>
      </c>
      <c r="N236">
        <v>0</v>
      </c>
      <c r="O236">
        <v>0</v>
      </c>
      <c r="P236">
        <v>0</v>
      </c>
      <c r="Q236" t="s">
        <v>191</v>
      </c>
      <c r="R236" t="s">
        <v>249</v>
      </c>
      <c r="S236" t="s">
        <v>885</v>
      </c>
    </row>
    <row r="237" spans="1:19" x14ac:dyDescent="0.25">
      <c r="A237" t="s">
        <v>886</v>
      </c>
      <c r="B237" t="s">
        <v>887</v>
      </c>
      <c r="D237">
        <v>604</v>
      </c>
      <c r="E237">
        <v>0</v>
      </c>
      <c r="F237">
        <v>0</v>
      </c>
      <c r="G237">
        <v>0</v>
      </c>
      <c r="H237">
        <v>0</v>
      </c>
      <c r="I237">
        <v>0</v>
      </c>
      <c r="J237">
        <v>0</v>
      </c>
      <c r="K237">
        <v>0</v>
      </c>
      <c r="L237">
        <v>0</v>
      </c>
      <c r="M237">
        <v>16938</v>
      </c>
      <c r="N237">
        <v>0</v>
      </c>
      <c r="O237">
        <v>5002</v>
      </c>
      <c r="P237">
        <v>7000</v>
      </c>
      <c r="Q237" t="s">
        <v>191</v>
      </c>
      <c r="R237" t="s">
        <v>249</v>
      </c>
      <c r="S237" t="s">
        <v>888</v>
      </c>
    </row>
    <row r="238" spans="1:19" x14ac:dyDescent="0.25">
      <c r="A238" t="s">
        <v>889</v>
      </c>
      <c r="B238" t="s">
        <v>890</v>
      </c>
      <c r="D238">
        <v>42945</v>
      </c>
      <c r="E238">
        <v>2500</v>
      </c>
      <c r="F238">
        <v>0</v>
      </c>
      <c r="G238">
        <v>0</v>
      </c>
      <c r="H238">
        <v>0</v>
      </c>
      <c r="I238">
        <v>0</v>
      </c>
      <c r="J238">
        <v>10</v>
      </c>
      <c r="K238">
        <v>0</v>
      </c>
      <c r="L238">
        <v>0</v>
      </c>
      <c r="M238">
        <v>16724</v>
      </c>
      <c r="N238">
        <v>0</v>
      </c>
      <c r="O238">
        <v>0</v>
      </c>
      <c r="P238">
        <v>6500</v>
      </c>
      <c r="Q238" t="s">
        <v>191</v>
      </c>
      <c r="R238" t="s">
        <v>212</v>
      </c>
      <c r="S238" t="s">
        <v>891</v>
      </c>
    </row>
    <row r="239" spans="1:19" x14ac:dyDescent="0.25">
      <c r="A239" t="s">
        <v>892</v>
      </c>
      <c r="B239" t="s">
        <v>893</v>
      </c>
      <c r="D239">
        <v>3905</v>
      </c>
      <c r="E239">
        <v>0</v>
      </c>
      <c r="F239">
        <v>0</v>
      </c>
      <c r="G239">
        <v>0</v>
      </c>
      <c r="H239">
        <v>0</v>
      </c>
      <c r="I239">
        <v>0</v>
      </c>
      <c r="J239">
        <v>0</v>
      </c>
      <c r="K239">
        <v>0</v>
      </c>
      <c r="L239">
        <v>0</v>
      </c>
      <c r="M239">
        <v>6850</v>
      </c>
      <c r="N239">
        <v>0</v>
      </c>
      <c r="O239">
        <v>0</v>
      </c>
      <c r="P239">
        <v>8000</v>
      </c>
      <c r="Q239" t="s">
        <v>191</v>
      </c>
      <c r="R239" t="s">
        <v>212</v>
      </c>
      <c r="S239" t="s">
        <v>894</v>
      </c>
    </row>
    <row r="240" spans="1:19" x14ac:dyDescent="0.25">
      <c r="A240" t="s">
        <v>895</v>
      </c>
      <c r="B240" t="s">
        <v>896</v>
      </c>
      <c r="D240">
        <v>10983</v>
      </c>
      <c r="E240">
        <v>0</v>
      </c>
      <c r="F240">
        <v>0</v>
      </c>
      <c r="G240">
        <v>0</v>
      </c>
      <c r="H240">
        <v>0</v>
      </c>
      <c r="I240">
        <v>0</v>
      </c>
      <c r="J240">
        <v>0</v>
      </c>
      <c r="K240">
        <v>0</v>
      </c>
      <c r="L240">
        <v>0</v>
      </c>
      <c r="M240">
        <v>55500</v>
      </c>
      <c r="N240">
        <v>0</v>
      </c>
      <c r="O240">
        <v>0</v>
      </c>
      <c r="P240">
        <v>65000</v>
      </c>
      <c r="Q240" t="s">
        <v>191</v>
      </c>
      <c r="R240" t="s">
        <v>205</v>
      </c>
      <c r="S240" t="s">
        <v>897</v>
      </c>
    </row>
    <row r="241" spans="1:19" x14ac:dyDescent="0.25">
      <c r="A241" t="s">
        <v>898</v>
      </c>
      <c r="B241" t="s">
        <v>899</v>
      </c>
      <c r="D241">
        <v>14609</v>
      </c>
      <c r="E241">
        <v>0</v>
      </c>
      <c r="F241">
        <v>0</v>
      </c>
      <c r="G241">
        <v>0</v>
      </c>
      <c r="H241">
        <v>0</v>
      </c>
      <c r="I241">
        <v>0</v>
      </c>
      <c r="J241">
        <v>0</v>
      </c>
      <c r="K241">
        <v>0</v>
      </c>
      <c r="L241">
        <v>0</v>
      </c>
      <c r="M241">
        <v>25563</v>
      </c>
      <c r="N241">
        <v>0</v>
      </c>
      <c r="O241">
        <v>11273</v>
      </c>
      <c r="P241">
        <v>0</v>
      </c>
      <c r="Q241" t="s">
        <v>191</v>
      </c>
      <c r="R241" t="s">
        <v>262</v>
      </c>
      <c r="S241" t="s">
        <v>900</v>
      </c>
    </row>
    <row r="242" spans="1:19" x14ac:dyDescent="0.25">
      <c r="A242" t="s">
        <v>901</v>
      </c>
      <c r="B242" t="s">
        <v>902</v>
      </c>
      <c r="D242">
        <v>30</v>
      </c>
      <c r="E242">
        <v>0</v>
      </c>
      <c r="F242">
        <v>0</v>
      </c>
      <c r="G242">
        <v>0</v>
      </c>
      <c r="H242">
        <v>0</v>
      </c>
      <c r="I242">
        <v>0</v>
      </c>
      <c r="J242">
        <v>0</v>
      </c>
      <c r="K242">
        <v>0</v>
      </c>
      <c r="L242">
        <v>0</v>
      </c>
      <c r="M242">
        <v>36931</v>
      </c>
      <c r="N242">
        <v>0</v>
      </c>
      <c r="O242">
        <v>0</v>
      </c>
      <c r="P242">
        <v>15000</v>
      </c>
      <c r="Q242" t="s">
        <v>191</v>
      </c>
      <c r="R242" t="s">
        <v>269</v>
      </c>
      <c r="S242" t="s">
        <v>903</v>
      </c>
    </row>
    <row r="243" spans="1:19" x14ac:dyDescent="0.25">
      <c r="A243" t="s">
        <v>904</v>
      </c>
      <c r="B243" t="s">
        <v>905</v>
      </c>
      <c r="D243">
        <v>9408</v>
      </c>
      <c r="E243">
        <v>0</v>
      </c>
      <c r="F243">
        <v>0</v>
      </c>
      <c r="G243">
        <v>0</v>
      </c>
      <c r="H243">
        <v>0</v>
      </c>
      <c r="I243">
        <v>0</v>
      </c>
      <c r="J243">
        <v>0</v>
      </c>
      <c r="K243">
        <v>0</v>
      </c>
      <c r="L243">
        <v>0</v>
      </c>
      <c r="M243">
        <v>25820</v>
      </c>
      <c r="N243">
        <v>21500</v>
      </c>
      <c r="O243">
        <v>7543</v>
      </c>
      <c r="P243">
        <v>0</v>
      </c>
      <c r="Q243" t="s">
        <v>191</v>
      </c>
      <c r="R243" t="s">
        <v>269</v>
      </c>
      <c r="S243" t="s">
        <v>906</v>
      </c>
    </row>
    <row r="244" spans="1:19" x14ac:dyDescent="0.25">
      <c r="A244" t="s">
        <v>907</v>
      </c>
      <c r="B244" t="s">
        <v>908</v>
      </c>
      <c r="D244">
        <v>143</v>
      </c>
      <c r="E244">
        <v>0</v>
      </c>
      <c r="F244">
        <v>0</v>
      </c>
      <c r="G244">
        <v>0</v>
      </c>
      <c r="H244">
        <v>0</v>
      </c>
      <c r="I244">
        <v>0</v>
      </c>
      <c r="J244">
        <v>0</v>
      </c>
      <c r="K244">
        <v>0</v>
      </c>
      <c r="L244">
        <v>0</v>
      </c>
      <c r="M244">
        <v>3350</v>
      </c>
      <c r="N244">
        <v>0</v>
      </c>
      <c r="O244">
        <v>0</v>
      </c>
      <c r="P244">
        <v>0</v>
      </c>
      <c r="Q244" t="s">
        <v>191</v>
      </c>
      <c r="R244" t="s">
        <v>249</v>
      </c>
      <c r="S244" t="s">
        <v>909</v>
      </c>
    </row>
    <row r="245" spans="1:19" x14ac:dyDescent="0.25">
      <c r="A245" t="s">
        <v>910</v>
      </c>
      <c r="B245" t="s">
        <v>911</v>
      </c>
      <c r="D245">
        <v>178</v>
      </c>
      <c r="E245">
        <v>35000</v>
      </c>
      <c r="F245">
        <v>0</v>
      </c>
      <c r="G245">
        <v>0</v>
      </c>
      <c r="H245">
        <v>0</v>
      </c>
      <c r="I245">
        <v>0</v>
      </c>
      <c r="J245">
        <v>0</v>
      </c>
      <c r="K245">
        <v>0</v>
      </c>
      <c r="L245">
        <v>0</v>
      </c>
      <c r="M245">
        <v>0</v>
      </c>
      <c r="N245">
        <v>0</v>
      </c>
      <c r="O245">
        <v>0</v>
      </c>
      <c r="P245">
        <v>0</v>
      </c>
      <c r="Q245" t="s">
        <v>191</v>
      </c>
      <c r="R245" t="s">
        <v>406</v>
      </c>
      <c r="S245" t="s">
        <v>912</v>
      </c>
    </row>
    <row r="246" spans="1:19" x14ac:dyDescent="0.25">
      <c r="A246" t="s">
        <v>913</v>
      </c>
      <c r="B246" t="s">
        <v>914</v>
      </c>
      <c r="D246">
        <v>112966</v>
      </c>
      <c r="E246">
        <v>0</v>
      </c>
      <c r="F246">
        <v>0</v>
      </c>
      <c r="G246">
        <v>0</v>
      </c>
      <c r="H246">
        <v>0</v>
      </c>
      <c r="I246">
        <v>153336</v>
      </c>
      <c r="J246">
        <v>0</v>
      </c>
      <c r="K246">
        <v>0</v>
      </c>
      <c r="L246">
        <v>233500</v>
      </c>
      <c r="M246">
        <v>0</v>
      </c>
      <c r="N246">
        <v>0</v>
      </c>
      <c r="O246">
        <v>342423</v>
      </c>
      <c r="P246">
        <v>253300</v>
      </c>
      <c r="Q246" t="s">
        <v>191</v>
      </c>
      <c r="R246" t="s">
        <v>372</v>
      </c>
      <c r="S246" t="s">
        <v>915</v>
      </c>
    </row>
    <row r="247" spans="1:19" x14ac:dyDescent="0.25">
      <c r="A247" t="s">
        <v>916</v>
      </c>
      <c r="B247" t="s">
        <v>917</v>
      </c>
      <c r="D247">
        <v>43</v>
      </c>
      <c r="E247">
        <v>0</v>
      </c>
      <c r="F247">
        <v>0</v>
      </c>
      <c r="G247">
        <v>0</v>
      </c>
      <c r="H247">
        <v>0</v>
      </c>
      <c r="I247">
        <v>0</v>
      </c>
      <c r="J247">
        <v>0</v>
      </c>
      <c r="K247">
        <v>0</v>
      </c>
      <c r="L247">
        <v>0</v>
      </c>
      <c r="M247">
        <v>0</v>
      </c>
      <c r="N247">
        <v>0</v>
      </c>
      <c r="O247">
        <v>0</v>
      </c>
      <c r="P247">
        <v>42387</v>
      </c>
      <c r="Q247" t="s">
        <v>191</v>
      </c>
      <c r="R247" t="s">
        <v>249</v>
      </c>
      <c r="S247" t="s">
        <v>918</v>
      </c>
    </row>
    <row r="248" spans="1:19" x14ac:dyDescent="0.25">
      <c r="A248" t="s">
        <v>919</v>
      </c>
      <c r="B248" t="s">
        <v>920</v>
      </c>
      <c r="D248">
        <v>10</v>
      </c>
      <c r="E248">
        <v>0</v>
      </c>
      <c r="F248">
        <v>0</v>
      </c>
      <c r="G248">
        <v>0</v>
      </c>
      <c r="H248">
        <v>0</v>
      </c>
      <c r="I248">
        <v>0</v>
      </c>
      <c r="J248">
        <v>0</v>
      </c>
      <c r="K248">
        <v>0</v>
      </c>
      <c r="L248">
        <v>0</v>
      </c>
      <c r="M248">
        <v>0</v>
      </c>
      <c r="N248">
        <v>0</v>
      </c>
      <c r="O248">
        <v>0</v>
      </c>
      <c r="P248">
        <v>24912</v>
      </c>
      <c r="Q248" t="s">
        <v>191</v>
      </c>
      <c r="R248" t="s">
        <v>249</v>
      </c>
      <c r="S248" t="s">
        <v>921</v>
      </c>
    </row>
    <row r="249" spans="1:19" x14ac:dyDescent="0.25">
      <c r="A249" t="s">
        <v>922</v>
      </c>
      <c r="B249" t="s">
        <v>923</v>
      </c>
      <c r="D249">
        <v>0</v>
      </c>
      <c r="E249">
        <v>0</v>
      </c>
      <c r="F249">
        <v>0</v>
      </c>
      <c r="G249">
        <v>0</v>
      </c>
      <c r="H249">
        <v>0</v>
      </c>
      <c r="I249">
        <v>0</v>
      </c>
      <c r="J249">
        <v>0</v>
      </c>
      <c r="K249">
        <v>0</v>
      </c>
      <c r="L249">
        <v>0</v>
      </c>
      <c r="M249">
        <v>16000</v>
      </c>
      <c r="N249">
        <v>0</v>
      </c>
      <c r="O249">
        <v>0</v>
      </c>
      <c r="P249">
        <v>24000</v>
      </c>
      <c r="Q249" t="s">
        <v>191</v>
      </c>
      <c r="R249" t="s">
        <v>212</v>
      </c>
      <c r="S249" t="s">
        <v>924</v>
      </c>
    </row>
    <row r="250" spans="1:19" x14ac:dyDescent="0.25">
      <c r="A250" t="s">
        <v>925</v>
      </c>
      <c r="B250" t="s">
        <v>926</v>
      </c>
      <c r="D250">
        <v>2803</v>
      </c>
      <c r="E250">
        <v>7245</v>
      </c>
      <c r="F250">
        <v>0</v>
      </c>
      <c r="G250">
        <v>0</v>
      </c>
      <c r="H250">
        <v>0</v>
      </c>
      <c r="I250">
        <v>0</v>
      </c>
      <c r="J250">
        <v>0</v>
      </c>
      <c r="K250">
        <v>0</v>
      </c>
      <c r="L250">
        <v>0</v>
      </c>
      <c r="M250">
        <v>0</v>
      </c>
      <c r="N250">
        <v>0</v>
      </c>
      <c r="O250">
        <v>0</v>
      </c>
      <c r="P250">
        <v>0</v>
      </c>
      <c r="Q250" t="s">
        <v>191</v>
      </c>
      <c r="R250" t="s">
        <v>249</v>
      </c>
      <c r="S250" t="s">
        <v>925</v>
      </c>
    </row>
    <row r="251" spans="1:19" x14ac:dyDescent="0.25">
      <c r="A251" t="s">
        <v>927</v>
      </c>
      <c r="B251" t="s">
        <v>928</v>
      </c>
      <c r="D251">
        <v>100249</v>
      </c>
      <c r="E251">
        <v>0</v>
      </c>
      <c r="F251">
        <v>0</v>
      </c>
      <c r="G251">
        <v>0</v>
      </c>
      <c r="H251">
        <v>0</v>
      </c>
      <c r="I251">
        <v>0</v>
      </c>
      <c r="J251">
        <v>0</v>
      </c>
      <c r="K251">
        <v>0</v>
      </c>
      <c r="L251">
        <v>0</v>
      </c>
      <c r="M251">
        <v>0</v>
      </c>
      <c r="N251">
        <v>0</v>
      </c>
      <c r="O251">
        <v>0</v>
      </c>
      <c r="P251">
        <v>60900</v>
      </c>
      <c r="Q251" t="s">
        <v>191</v>
      </c>
      <c r="R251" t="s">
        <v>269</v>
      </c>
      <c r="S251" t="s">
        <v>929</v>
      </c>
    </row>
    <row r="252" spans="1:19" x14ac:dyDescent="0.25">
      <c r="A252" t="s">
        <v>930</v>
      </c>
      <c r="B252" t="s">
        <v>931</v>
      </c>
      <c r="D252">
        <v>35000</v>
      </c>
      <c r="E252">
        <v>0</v>
      </c>
      <c r="F252">
        <v>0</v>
      </c>
      <c r="G252">
        <v>0</v>
      </c>
      <c r="H252">
        <v>0</v>
      </c>
      <c r="I252">
        <v>0</v>
      </c>
      <c r="J252">
        <v>0</v>
      </c>
      <c r="K252">
        <v>0</v>
      </c>
      <c r="L252">
        <v>0</v>
      </c>
      <c r="M252">
        <v>23100</v>
      </c>
      <c r="N252">
        <v>8292</v>
      </c>
      <c r="O252">
        <v>0</v>
      </c>
      <c r="P252">
        <v>200000</v>
      </c>
      <c r="Q252" t="s">
        <v>191</v>
      </c>
      <c r="R252" t="s">
        <v>205</v>
      </c>
      <c r="S252" t="s">
        <v>932</v>
      </c>
    </row>
    <row r="253" spans="1:19" x14ac:dyDescent="0.25">
      <c r="A253" t="s">
        <v>933</v>
      </c>
      <c r="B253" t="s">
        <v>934</v>
      </c>
      <c r="D253">
        <v>140000</v>
      </c>
      <c r="E253">
        <v>15000</v>
      </c>
      <c r="F253">
        <v>0</v>
      </c>
      <c r="G253">
        <v>0</v>
      </c>
      <c r="H253">
        <v>0</v>
      </c>
      <c r="I253">
        <v>0</v>
      </c>
      <c r="J253">
        <v>0</v>
      </c>
      <c r="K253">
        <v>0</v>
      </c>
      <c r="L253">
        <v>0</v>
      </c>
      <c r="M253">
        <v>57543</v>
      </c>
      <c r="N253">
        <v>0</v>
      </c>
      <c r="O253">
        <v>30000</v>
      </c>
      <c r="P253">
        <v>0</v>
      </c>
      <c r="Q253" t="s">
        <v>191</v>
      </c>
      <c r="R253" t="s">
        <v>372</v>
      </c>
      <c r="S253" t="s">
        <v>935</v>
      </c>
    </row>
    <row r="254" spans="1:19" x14ac:dyDescent="0.25">
      <c r="A254" t="s">
        <v>936</v>
      </c>
      <c r="B254" t="s">
        <v>937</v>
      </c>
      <c r="D254">
        <v>13265</v>
      </c>
      <c r="E254">
        <v>0</v>
      </c>
      <c r="F254">
        <v>0</v>
      </c>
      <c r="G254">
        <v>0</v>
      </c>
      <c r="H254">
        <v>0</v>
      </c>
      <c r="I254">
        <v>0</v>
      </c>
      <c r="J254">
        <v>0</v>
      </c>
      <c r="K254">
        <v>0</v>
      </c>
      <c r="L254">
        <v>0</v>
      </c>
      <c r="M254">
        <v>0</v>
      </c>
      <c r="N254">
        <v>0</v>
      </c>
      <c r="O254">
        <v>0</v>
      </c>
      <c r="P254">
        <v>0</v>
      </c>
      <c r="Q254" t="s">
        <v>191</v>
      </c>
      <c r="R254" t="s">
        <v>249</v>
      </c>
      <c r="S254" t="s">
        <v>938</v>
      </c>
    </row>
    <row r="255" spans="1:19" x14ac:dyDescent="0.25">
      <c r="A255" t="s">
        <v>939</v>
      </c>
      <c r="B255" t="s">
        <v>940</v>
      </c>
      <c r="D255">
        <v>4391</v>
      </c>
      <c r="E255">
        <v>3000</v>
      </c>
      <c r="F255">
        <v>0</v>
      </c>
      <c r="G255">
        <v>0</v>
      </c>
      <c r="H255">
        <v>0</v>
      </c>
      <c r="I255">
        <v>0</v>
      </c>
      <c r="J255">
        <v>0</v>
      </c>
      <c r="K255">
        <v>0</v>
      </c>
      <c r="L255">
        <v>6000</v>
      </c>
      <c r="M255">
        <v>0</v>
      </c>
      <c r="N255">
        <v>0</v>
      </c>
      <c r="O255">
        <v>0</v>
      </c>
      <c r="P255">
        <v>0</v>
      </c>
      <c r="Q255" t="s">
        <v>191</v>
      </c>
      <c r="R255" t="s">
        <v>249</v>
      </c>
      <c r="S255" t="s">
        <v>941</v>
      </c>
    </row>
    <row r="256" spans="1:19" x14ac:dyDescent="0.25">
      <c r="A256" t="s">
        <v>942</v>
      </c>
      <c r="B256" t="s">
        <v>943</v>
      </c>
      <c r="D256">
        <v>8627</v>
      </c>
      <c r="E256">
        <v>0</v>
      </c>
      <c r="F256">
        <v>0</v>
      </c>
      <c r="G256">
        <v>0</v>
      </c>
      <c r="H256">
        <v>0</v>
      </c>
      <c r="I256">
        <v>0</v>
      </c>
      <c r="J256">
        <v>0</v>
      </c>
      <c r="K256">
        <v>0</v>
      </c>
      <c r="L256">
        <v>0</v>
      </c>
      <c r="M256">
        <v>2500</v>
      </c>
      <c r="N256">
        <v>0</v>
      </c>
      <c r="O256">
        <v>0</v>
      </c>
      <c r="P256">
        <v>0</v>
      </c>
      <c r="Q256" t="s">
        <v>191</v>
      </c>
      <c r="R256" t="s">
        <v>212</v>
      </c>
      <c r="S256" t="s">
        <v>944</v>
      </c>
    </row>
    <row r="257" spans="1:19" x14ac:dyDescent="0.25">
      <c r="A257" t="s">
        <v>945</v>
      </c>
      <c r="B257" t="s">
        <v>946</v>
      </c>
      <c r="D257">
        <v>170000</v>
      </c>
      <c r="E257">
        <v>0</v>
      </c>
      <c r="F257">
        <v>0</v>
      </c>
      <c r="G257">
        <v>0</v>
      </c>
      <c r="H257">
        <v>0</v>
      </c>
      <c r="I257">
        <v>0</v>
      </c>
      <c r="J257">
        <v>0</v>
      </c>
      <c r="K257">
        <v>0</v>
      </c>
      <c r="L257">
        <v>0</v>
      </c>
      <c r="M257">
        <v>114719</v>
      </c>
      <c r="N257">
        <v>0</v>
      </c>
      <c r="O257">
        <v>85000</v>
      </c>
      <c r="P257">
        <v>13000</v>
      </c>
      <c r="Q257" t="s">
        <v>191</v>
      </c>
      <c r="R257" t="s">
        <v>406</v>
      </c>
      <c r="S257" t="s">
        <v>947</v>
      </c>
    </row>
    <row r="258" spans="1:19" x14ac:dyDescent="0.25">
      <c r="A258" t="s">
        <v>948</v>
      </c>
      <c r="B258" t="s">
        <v>949</v>
      </c>
      <c r="D258">
        <v>5000</v>
      </c>
      <c r="E258">
        <v>0</v>
      </c>
      <c r="F258">
        <v>0</v>
      </c>
      <c r="G258">
        <v>1000</v>
      </c>
      <c r="H258">
        <v>0</v>
      </c>
      <c r="I258">
        <v>0</v>
      </c>
      <c r="J258">
        <v>0</v>
      </c>
      <c r="K258">
        <v>0</v>
      </c>
      <c r="L258">
        <v>0</v>
      </c>
      <c r="M258">
        <v>18550</v>
      </c>
      <c r="N258">
        <v>0</v>
      </c>
      <c r="O258">
        <v>0</v>
      </c>
      <c r="P258">
        <v>10000</v>
      </c>
      <c r="Q258" t="s">
        <v>191</v>
      </c>
      <c r="R258" t="s">
        <v>212</v>
      </c>
      <c r="S258" t="s">
        <v>950</v>
      </c>
    </row>
    <row r="259" spans="1:19" x14ac:dyDescent="0.25">
      <c r="A259" t="s">
        <v>951</v>
      </c>
      <c r="B259" t="s">
        <v>952</v>
      </c>
      <c r="D259">
        <v>7448</v>
      </c>
      <c r="E259">
        <v>0</v>
      </c>
      <c r="F259">
        <v>0</v>
      </c>
      <c r="G259">
        <v>0</v>
      </c>
      <c r="H259">
        <v>0</v>
      </c>
      <c r="I259">
        <v>0</v>
      </c>
      <c r="J259">
        <v>0</v>
      </c>
      <c r="K259">
        <v>0</v>
      </c>
      <c r="L259">
        <v>0</v>
      </c>
      <c r="M259">
        <v>18550</v>
      </c>
      <c r="N259">
        <v>0</v>
      </c>
      <c r="O259">
        <v>0</v>
      </c>
      <c r="P259">
        <v>6000</v>
      </c>
      <c r="Q259" t="s">
        <v>191</v>
      </c>
      <c r="R259" t="s">
        <v>212</v>
      </c>
      <c r="S259" t="s">
        <v>953</v>
      </c>
    </row>
    <row r="260" spans="1:19" x14ac:dyDescent="0.25">
      <c r="A260" t="s">
        <v>954</v>
      </c>
      <c r="B260" t="s">
        <v>955</v>
      </c>
      <c r="D260">
        <v>95995</v>
      </c>
      <c r="E260">
        <v>0</v>
      </c>
      <c r="F260">
        <v>0</v>
      </c>
      <c r="G260">
        <v>22844</v>
      </c>
      <c r="H260">
        <v>0</v>
      </c>
      <c r="I260">
        <v>0</v>
      </c>
      <c r="J260">
        <v>0</v>
      </c>
      <c r="K260">
        <v>0</v>
      </c>
      <c r="L260">
        <v>0</v>
      </c>
      <c r="M260">
        <v>57664</v>
      </c>
      <c r="N260">
        <v>0</v>
      </c>
      <c r="O260">
        <v>0</v>
      </c>
      <c r="P260">
        <v>86809</v>
      </c>
      <c r="Q260" t="s">
        <v>191</v>
      </c>
      <c r="R260" t="s">
        <v>372</v>
      </c>
      <c r="S260" t="s">
        <v>956</v>
      </c>
    </row>
    <row r="261" spans="1:19" x14ac:dyDescent="0.25">
      <c r="A261" t="s">
        <v>957</v>
      </c>
      <c r="B261" t="s">
        <v>958</v>
      </c>
      <c r="D261">
        <v>0</v>
      </c>
      <c r="E261">
        <v>0</v>
      </c>
      <c r="F261">
        <v>0</v>
      </c>
      <c r="G261">
        <v>0</v>
      </c>
      <c r="H261">
        <v>0</v>
      </c>
      <c r="I261">
        <v>0</v>
      </c>
      <c r="J261">
        <v>0</v>
      </c>
      <c r="K261">
        <v>0</v>
      </c>
      <c r="L261">
        <v>0</v>
      </c>
      <c r="M261">
        <v>6600</v>
      </c>
      <c r="N261">
        <v>0</v>
      </c>
      <c r="O261">
        <v>0</v>
      </c>
      <c r="P261">
        <v>0</v>
      </c>
      <c r="Q261" t="s">
        <v>191</v>
      </c>
      <c r="R261" t="s">
        <v>249</v>
      </c>
      <c r="S261" t="s">
        <v>959</v>
      </c>
    </row>
    <row r="262" spans="1:19" x14ac:dyDescent="0.25">
      <c r="A262" t="s">
        <v>960</v>
      </c>
      <c r="B262" t="s">
        <v>961</v>
      </c>
      <c r="D262">
        <v>6000</v>
      </c>
      <c r="E262">
        <v>0</v>
      </c>
      <c r="F262">
        <v>0</v>
      </c>
      <c r="G262">
        <v>0</v>
      </c>
      <c r="H262">
        <v>0</v>
      </c>
      <c r="I262">
        <v>0</v>
      </c>
      <c r="J262">
        <v>0</v>
      </c>
      <c r="K262">
        <v>0</v>
      </c>
      <c r="L262">
        <v>0</v>
      </c>
      <c r="M262">
        <v>0</v>
      </c>
      <c r="N262">
        <v>0</v>
      </c>
      <c r="O262">
        <v>0</v>
      </c>
      <c r="P262">
        <v>0</v>
      </c>
      <c r="Q262" t="s">
        <v>197</v>
      </c>
      <c r="R262" t="s">
        <v>197</v>
      </c>
      <c r="S262" t="s">
        <v>962</v>
      </c>
    </row>
    <row r="263" spans="1:19" x14ac:dyDescent="0.25">
      <c r="A263" t="s">
        <v>963</v>
      </c>
      <c r="B263" t="s">
        <v>964</v>
      </c>
      <c r="D263">
        <v>27000</v>
      </c>
      <c r="E263">
        <v>15000</v>
      </c>
      <c r="F263">
        <v>0</v>
      </c>
      <c r="G263">
        <v>0</v>
      </c>
      <c r="H263">
        <v>0</v>
      </c>
      <c r="I263">
        <v>0</v>
      </c>
      <c r="J263">
        <v>0</v>
      </c>
      <c r="K263">
        <v>0</v>
      </c>
      <c r="L263">
        <v>0</v>
      </c>
      <c r="M263">
        <v>73400</v>
      </c>
      <c r="N263">
        <v>0</v>
      </c>
      <c r="O263">
        <v>0</v>
      </c>
      <c r="P263">
        <v>25000</v>
      </c>
      <c r="Q263" t="s">
        <v>191</v>
      </c>
      <c r="R263" t="s">
        <v>269</v>
      </c>
      <c r="S263" t="s">
        <v>965</v>
      </c>
    </row>
    <row r="264" spans="1:19" x14ac:dyDescent="0.25">
      <c r="A264" t="s">
        <v>966</v>
      </c>
      <c r="B264" t="s">
        <v>967</v>
      </c>
      <c r="D264">
        <v>159384</v>
      </c>
      <c r="E264">
        <v>10000</v>
      </c>
      <c r="F264">
        <v>0</v>
      </c>
      <c r="G264">
        <v>20005</v>
      </c>
      <c r="H264">
        <v>0</v>
      </c>
      <c r="I264">
        <v>0</v>
      </c>
      <c r="J264">
        <v>0</v>
      </c>
      <c r="K264">
        <v>0</v>
      </c>
      <c r="L264">
        <v>0</v>
      </c>
      <c r="M264">
        <v>0</v>
      </c>
      <c r="N264">
        <v>0</v>
      </c>
      <c r="O264">
        <v>0</v>
      </c>
      <c r="P264">
        <v>85000</v>
      </c>
      <c r="Q264" t="s">
        <v>191</v>
      </c>
      <c r="R264" t="s">
        <v>249</v>
      </c>
      <c r="S264" t="s">
        <v>968</v>
      </c>
    </row>
    <row r="265" spans="1:19" x14ac:dyDescent="0.25">
      <c r="A265" t="s">
        <v>969</v>
      </c>
      <c r="B265" t="s">
        <v>970</v>
      </c>
      <c r="D265">
        <v>58529</v>
      </c>
      <c r="E265">
        <v>0</v>
      </c>
      <c r="F265">
        <v>0</v>
      </c>
      <c r="G265">
        <v>0</v>
      </c>
      <c r="H265">
        <v>0</v>
      </c>
      <c r="I265">
        <v>0</v>
      </c>
      <c r="J265">
        <v>0</v>
      </c>
      <c r="K265">
        <v>0</v>
      </c>
      <c r="L265">
        <v>0</v>
      </c>
      <c r="M265">
        <v>0</v>
      </c>
      <c r="N265">
        <v>0</v>
      </c>
      <c r="O265">
        <v>12659</v>
      </c>
      <c r="P265">
        <v>0</v>
      </c>
      <c r="Q265" t="s">
        <v>191</v>
      </c>
      <c r="R265" t="s">
        <v>249</v>
      </c>
      <c r="S265" t="s">
        <v>971</v>
      </c>
    </row>
    <row r="266" spans="1:19" x14ac:dyDescent="0.25">
      <c r="A266" t="s">
        <v>972</v>
      </c>
      <c r="B266" t="s">
        <v>973</v>
      </c>
      <c r="D266">
        <v>13676</v>
      </c>
      <c r="E266">
        <v>0</v>
      </c>
      <c r="F266">
        <v>0</v>
      </c>
      <c r="G266">
        <v>0</v>
      </c>
      <c r="H266">
        <v>0</v>
      </c>
      <c r="I266">
        <v>0</v>
      </c>
      <c r="J266">
        <v>0</v>
      </c>
      <c r="K266">
        <v>0</v>
      </c>
      <c r="L266">
        <v>0</v>
      </c>
      <c r="M266">
        <v>0</v>
      </c>
      <c r="N266">
        <v>45439</v>
      </c>
      <c r="O266">
        <v>0</v>
      </c>
      <c r="P266">
        <v>0</v>
      </c>
      <c r="Q266" t="s">
        <v>191</v>
      </c>
      <c r="R266" t="s">
        <v>752</v>
      </c>
      <c r="S266" t="s">
        <v>974</v>
      </c>
    </row>
    <row r="267" spans="1:19" x14ac:dyDescent="0.25">
      <c r="A267" t="s">
        <v>975</v>
      </c>
      <c r="B267" t="s">
        <v>976</v>
      </c>
      <c r="D267">
        <v>0</v>
      </c>
      <c r="E267">
        <v>0</v>
      </c>
      <c r="F267">
        <v>0</v>
      </c>
      <c r="G267">
        <v>0</v>
      </c>
      <c r="H267">
        <v>0</v>
      </c>
      <c r="I267">
        <v>0</v>
      </c>
      <c r="J267">
        <v>0</v>
      </c>
      <c r="K267">
        <v>300709</v>
      </c>
      <c r="L267">
        <v>0</v>
      </c>
      <c r="M267">
        <v>43480</v>
      </c>
      <c r="N267">
        <v>0</v>
      </c>
      <c r="O267">
        <v>0</v>
      </c>
      <c r="P267">
        <v>0</v>
      </c>
      <c r="Q267" t="s">
        <v>191</v>
      </c>
      <c r="R267" t="s">
        <v>205</v>
      </c>
      <c r="S267" t="s">
        <v>977</v>
      </c>
    </row>
    <row r="268" spans="1:19" x14ac:dyDescent="0.25">
      <c r="A268" t="s">
        <v>978</v>
      </c>
      <c r="B268" t="s">
        <v>979</v>
      </c>
      <c r="D268">
        <v>4000</v>
      </c>
      <c r="E268">
        <v>0</v>
      </c>
      <c r="F268">
        <v>0</v>
      </c>
      <c r="G268">
        <v>0</v>
      </c>
      <c r="H268">
        <v>0</v>
      </c>
      <c r="I268">
        <v>0</v>
      </c>
      <c r="J268">
        <v>0</v>
      </c>
      <c r="K268">
        <v>0</v>
      </c>
      <c r="L268">
        <v>0</v>
      </c>
      <c r="M268">
        <v>5025</v>
      </c>
      <c r="N268">
        <v>0</v>
      </c>
      <c r="O268">
        <v>0</v>
      </c>
      <c r="P268">
        <v>2000</v>
      </c>
      <c r="Q268" t="s">
        <v>191</v>
      </c>
      <c r="R268" t="s">
        <v>212</v>
      </c>
      <c r="S268" t="s">
        <v>980</v>
      </c>
    </row>
    <row r="269" spans="1:19" x14ac:dyDescent="0.25">
      <c r="A269" t="s">
        <v>981</v>
      </c>
      <c r="B269" t="s">
        <v>982</v>
      </c>
      <c r="D269">
        <v>3017</v>
      </c>
      <c r="E269">
        <v>0</v>
      </c>
      <c r="F269">
        <v>0</v>
      </c>
      <c r="G269">
        <v>2000</v>
      </c>
      <c r="H269">
        <v>0</v>
      </c>
      <c r="I269">
        <v>0</v>
      </c>
      <c r="J269">
        <v>2000</v>
      </c>
      <c r="K269">
        <v>0</v>
      </c>
      <c r="L269">
        <v>0</v>
      </c>
      <c r="M269">
        <v>8000</v>
      </c>
      <c r="N269">
        <v>0</v>
      </c>
      <c r="O269">
        <v>0</v>
      </c>
      <c r="P269">
        <v>4000</v>
      </c>
      <c r="Q269" t="s">
        <v>191</v>
      </c>
      <c r="R269" t="s">
        <v>212</v>
      </c>
      <c r="S269" t="s">
        <v>983</v>
      </c>
    </row>
    <row r="270" spans="1:19" x14ac:dyDescent="0.25">
      <c r="A270" t="s">
        <v>984</v>
      </c>
      <c r="B270" t="s">
        <v>985</v>
      </c>
      <c r="D270">
        <v>10000</v>
      </c>
      <c r="E270">
        <v>0</v>
      </c>
      <c r="F270">
        <v>0</v>
      </c>
      <c r="G270">
        <v>0</v>
      </c>
      <c r="H270">
        <v>0</v>
      </c>
      <c r="I270">
        <v>0</v>
      </c>
      <c r="J270">
        <v>0</v>
      </c>
      <c r="K270">
        <v>0</v>
      </c>
      <c r="L270">
        <v>0</v>
      </c>
      <c r="M270">
        <v>0</v>
      </c>
      <c r="N270">
        <v>0</v>
      </c>
      <c r="O270">
        <v>0</v>
      </c>
      <c r="P270">
        <v>0</v>
      </c>
      <c r="Q270" t="s">
        <v>191</v>
      </c>
      <c r="R270" t="s">
        <v>212</v>
      </c>
      <c r="S270" t="s">
        <v>986</v>
      </c>
    </row>
    <row r="271" spans="1:19" x14ac:dyDescent="0.25">
      <c r="A271" t="s">
        <v>987</v>
      </c>
      <c r="B271" t="s">
        <v>988</v>
      </c>
      <c r="D271">
        <v>18365</v>
      </c>
      <c r="E271">
        <v>0</v>
      </c>
      <c r="F271">
        <v>0</v>
      </c>
      <c r="G271">
        <v>0</v>
      </c>
      <c r="H271">
        <v>0</v>
      </c>
      <c r="I271">
        <v>0</v>
      </c>
      <c r="J271">
        <v>0</v>
      </c>
      <c r="K271">
        <v>0</v>
      </c>
      <c r="L271">
        <v>80000</v>
      </c>
      <c r="M271">
        <v>0</v>
      </c>
      <c r="N271">
        <v>0</v>
      </c>
      <c r="O271">
        <v>207418</v>
      </c>
      <c r="P271">
        <v>30000</v>
      </c>
      <c r="Q271" t="s">
        <v>191</v>
      </c>
      <c r="R271" t="s">
        <v>269</v>
      </c>
      <c r="S271" t="s">
        <v>989</v>
      </c>
    </row>
    <row r="272" spans="1:19" x14ac:dyDescent="0.25">
      <c r="A272" t="s">
        <v>990</v>
      </c>
      <c r="B272" t="s">
        <v>991</v>
      </c>
      <c r="D272">
        <v>14620</v>
      </c>
      <c r="E272">
        <v>0</v>
      </c>
      <c r="F272">
        <v>0</v>
      </c>
      <c r="G272">
        <v>0</v>
      </c>
      <c r="H272">
        <v>0</v>
      </c>
      <c r="I272">
        <v>0</v>
      </c>
      <c r="J272">
        <v>0</v>
      </c>
      <c r="K272">
        <v>0</v>
      </c>
      <c r="L272">
        <v>6000</v>
      </c>
      <c r="M272">
        <v>0</v>
      </c>
      <c r="N272">
        <v>0</v>
      </c>
      <c r="O272">
        <v>0</v>
      </c>
      <c r="P272">
        <v>0</v>
      </c>
      <c r="Q272" t="s">
        <v>191</v>
      </c>
      <c r="R272" t="s">
        <v>212</v>
      </c>
      <c r="S272" t="s">
        <v>992</v>
      </c>
    </row>
    <row r="273" spans="1:19" x14ac:dyDescent="0.25">
      <c r="A273" t="s">
        <v>993</v>
      </c>
      <c r="B273" t="s">
        <v>994</v>
      </c>
      <c r="D273">
        <v>21108</v>
      </c>
      <c r="E273">
        <v>0</v>
      </c>
      <c r="F273">
        <v>0</v>
      </c>
      <c r="G273">
        <v>907</v>
      </c>
      <c r="H273">
        <v>0</v>
      </c>
      <c r="I273">
        <v>0</v>
      </c>
      <c r="J273">
        <v>0</v>
      </c>
      <c r="K273">
        <v>0</v>
      </c>
      <c r="L273">
        <v>0</v>
      </c>
      <c r="M273">
        <v>0</v>
      </c>
      <c r="N273">
        <v>0</v>
      </c>
      <c r="O273">
        <v>0</v>
      </c>
      <c r="P273">
        <v>6377</v>
      </c>
      <c r="Q273" t="s">
        <v>191</v>
      </c>
      <c r="R273" t="s">
        <v>752</v>
      </c>
      <c r="S273" t="s">
        <v>995</v>
      </c>
    </row>
    <row r="274" spans="1:19" x14ac:dyDescent="0.25">
      <c r="A274" t="s">
        <v>996</v>
      </c>
      <c r="B274" t="s">
        <v>997</v>
      </c>
      <c r="D274">
        <v>40521</v>
      </c>
      <c r="E274">
        <v>0</v>
      </c>
      <c r="F274">
        <v>0</v>
      </c>
      <c r="G274">
        <v>0</v>
      </c>
      <c r="H274">
        <v>0</v>
      </c>
      <c r="I274">
        <v>0</v>
      </c>
      <c r="J274">
        <v>0</v>
      </c>
      <c r="K274">
        <v>0</v>
      </c>
      <c r="L274">
        <v>0</v>
      </c>
      <c r="M274">
        <v>29953</v>
      </c>
      <c r="N274">
        <v>0</v>
      </c>
      <c r="O274">
        <v>0</v>
      </c>
      <c r="P274">
        <v>0</v>
      </c>
      <c r="Q274" t="s">
        <v>191</v>
      </c>
      <c r="R274" t="s">
        <v>205</v>
      </c>
      <c r="S274" t="s">
        <v>998</v>
      </c>
    </row>
    <row r="275" spans="1:19" x14ac:dyDescent="0.25">
      <c r="A275" t="s">
        <v>999</v>
      </c>
      <c r="B275" t="s">
        <v>1000</v>
      </c>
      <c r="D275">
        <v>9500</v>
      </c>
      <c r="E275">
        <v>0</v>
      </c>
      <c r="F275">
        <v>0</v>
      </c>
      <c r="G275">
        <v>0</v>
      </c>
      <c r="H275">
        <v>0</v>
      </c>
      <c r="I275">
        <v>0</v>
      </c>
      <c r="J275">
        <v>0</v>
      </c>
      <c r="K275">
        <v>0</v>
      </c>
      <c r="L275">
        <v>0</v>
      </c>
      <c r="M275">
        <v>3000</v>
      </c>
      <c r="N275">
        <v>2000</v>
      </c>
      <c r="O275">
        <v>6000</v>
      </c>
      <c r="P275">
        <v>0</v>
      </c>
      <c r="Q275" t="s">
        <v>191</v>
      </c>
      <c r="R275" t="s">
        <v>212</v>
      </c>
      <c r="S275" t="s">
        <v>1001</v>
      </c>
    </row>
    <row r="276" spans="1:19" x14ac:dyDescent="0.25">
      <c r="A276" t="s">
        <v>1002</v>
      </c>
      <c r="B276" t="s">
        <v>1003</v>
      </c>
      <c r="D276">
        <v>13524</v>
      </c>
      <c r="E276">
        <v>0</v>
      </c>
      <c r="F276">
        <v>0</v>
      </c>
      <c r="G276">
        <v>0</v>
      </c>
      <c r="H276">
        <v>0</v>
      </c>
      <c r="I276">
        <v>0</v>
      </c>
      <c r="J276">
        <v>0</v>
      </c>
      <c r="K276">
        <v>0</v>
      </c>
      <c r="L276">
        <v>0</v>
      </c>
      <c r="M276">
        <v>10000</v>
      </c>
      <c r="N276">
        <v>0</v>
      </c>
      <c r="O276">
        <v>4125</v>
      </c>
      <c r="P276">
        <v>0</v>
      </c>
      <c r="Q276" t="s">
        <v>191</v>
      </c>
      <c r="R276" t="s">
        <v>212</v>
      </c>
      <c r="S276" t="s">
        <v>1004</v>
      </c>
    </row>
    <row r="277" spans="1:19" x14ac:dyDescent="0.25">
      <c r="A277" t="s">
        <v>1005</v>
      </c>
      <c r="B277" t="s">
        <v>1006</v>
      </c>
      <c r="D277">
        <v>9000</v>
      </c>
      <c r="E277">
        <v>10000</v>
      </c>
      <c r="F277">
        <v>0</v>
      </c>
      <c r="G277">
        <v>0</v>
      </c>
      <c r="H277">
        <v>0</v>
      </c>
      <c r="I277">
        <v>0</v>
      </c>
      <c r="J277">
        <v>0</v>
      </c>
      <c r="K277">
        <v>0</v>
      </c>
      <c r="L277">
        <v>0</v>
      </c>
      <c r="M277">
        <v>2000</v>
      </c>
      <c r="N277">
        <v>0</v>
      </c>
      <c r="O277">
        <v>0</v>
      </c>
      <c r="P277">
        <v>6000</v>
      </c>
      <c r="Q277" t="s">
        <v>191</v>
      </c>
      <c r="R277" t="s">
        <v>249</v>
      </c>
      <c r="S277" t="s">
        <v>1007</v>
      </c>
    </row>
    <row r="278" spans="1:19" x14ac:dyDescent="0.25">
      <c r="A278" t="s">
        <v>1008</v>
      </c>
      <c r="B278" t="s">
        <v>1009</v>
      </c>
      <c r="D278">
        <v>0</v>
      </c>
      <c r="E278">
        <v>0</v>
      </c>
      <c r="F278">
        <v>0</v>
      </c>
      <c r="G278">
        <v>0</v>
      </c>
      <c r="H278">
        <v>0</v>
      </c>
      <c r="I278">
        <v>0</v>
      </c>
      <c r="J278">
        <v>0</v>
      </c>
      <c r="K278">
        <v>0</v>
      </c>
      <c r="L278">
        <v>0</v>
      </c>
      <c r="M278">
        <v>21050</v>
      </c>
      <c r="N278">
        <v>0</v>
      </c>
      <c r="O278">
        <v>0</v>
      </c>
      <c r="P278">
        <v>0</v>
      </c>
      <c r="Q278" t="s">
        <v>191</v>
      </c>
      <c r="R278" t="s">
        <v>249</v>
      </c>
      <c r="S278" t="s">
        <v>1010</v>
      </c>
    </row>
    <row r="279" spans="1:19" x14ac:dyDescent="0.25">
      <c r="A279" t="s">
        <v>1011</v>
      </c>
      <c r="B279" t="s">
        <v>1012</v>
      </c>
      <c r="D279">
        <v>0</v>
      </c>
      <c r="E279">
        <v>0</v>
      </c>
      <c r="F279">
        <v>0</v>
      </c>
      <c r="G279">
        <v>0</v>
      </c>
      <c r="H279">
        <v>0</v>
      </c>
      <c r="I279">
        <v>0</v>
      </c>
      <c r="J279">
        <v>0</v>
      </c>
      <c r="K279">
        <v>0</v>
      </c>
      <c r="L279">
        <v>0</v>
      </c>
      <c r="M279">
        <v>0</v>
      </c>
      <c r="N279">
        <v>0</v>
      </c>
      <c r="O279">
        <v>0</v>
      </c>
      <c r="P279">
        <v>0</v>
      </c>
      <c r="Q279" t="s">
        <v>191</v>
      </c>
      <c r="R279" t="s">
        <v>249</v>
      </c>
      <c r="S279" t="s">
        <v>1013</v>
      </c>
    </row>
    <row r="280" spans="1:19" x14ac:dyDescent="0.25">
      <c r="A280" t="s">
        <v>1014</v>
      </c>
      <c r="B280" t="s">
        <v>1015</v>
      </c>
      <c r="D280">
        <v>2503</v>
      </c>
      <c r="E280">
        <v>0</v>
      </c>
      <c r="F280">
        <v>0</v>
      </c>
      <c r="G280">
        <v>0</v>
      </c>
      <c r="H280">
        <v>0</v>
      </c>
      <c r="I280">
        <v>0</v>
      </c>
      <c r="J280">
        <v>0</v>
      </c>
      <c r="K280">
        <v>0</v>
      </c>
      <c r="L280">
        <v>0</v>
      </c>
      <c r="M280">
        <v>0</v>
      </c>
      <c r="N280">
        <v>0</v>
      </c>
      <c r="O280">
        <v>0</v>
      </c>
      <c r="P280">
        <v>10000</v>
      </c>
      <c r="Q280" t="s">
        <v>195</v>
      </c>
      <c r="R280" t="s">
        <v>205</v>
      </c>
      <c r="S280" t="s">
        <v>1016</v>
      </c>
    </row>
    <row r="281" spans="1:19" x14ac:dyDescent="0.25">
      <c r="A281" t="s">
        <v>1017</v>
      </c>
      <c r="B281" t="s">
        <v>1018</v>
      </c>
      <c r="D281">
        <v>35000</v>
      </c>
      <c r="E281">
        <v>0</v>
      </c>
      <c r="F281">
        <v>0</v>
      </c>
      <c r="G281">
        <v>0</v>
      </c>
      <c r="H281">
        <v>0</v>
      </c>
      <c r="I281">
        <v>0</v>
      </c>
      <c r="J281">
        <v>0</v>
      </c>
      <c r="K281">
        <v>0</v>
      </c>
      <c r="L281">
        <v>0</v>
      </c>
      <c r="M281">
        <v>10500</v>
      </c>
      <c r="N281">
        <v>0</v>
      </c>
      <c r="O281">
        <v>0</v>
      </c>
      <c r="P281">
        <v>35000</v>
      </c>
      <c r="Q281" t="s">
        <v>191</v>
      </c>
      <c r="R281" t="s">
        <v>262</v>
      </c>
      <c r="S281" t="s">
        <v>1019</v>
      </c>
    </row>
    <row r="282" spans="1:19" x14ac:dyDescent="0.25">
      <c r="A282" t="s">
        <v>1020</v>
      </c>
      <c r="B282" t="s">
        <v>1021</v>
      </c>
      <c r="D282">
        <v>8476</v>
      </c>
      <c r="E282">
        <v>0</v>
      </c>
      <c r="F282">
        <v>0</v>
      </c>
      <c r="G282">
        <v>0</v>
      </c>
      <c r="H282">
        <v>0</v>
      </c>
      <c r="I282">
        <v>0</v>
      </c>
      <c r="J282">
        <v>0</v>
      </c>
      <c r="K282">
        <v>0</v>
      </c>
      <c r="L282">
        <v>0</v>
      </c>
      <c r="M282">
        <v>0</v>
      </c>
      <c r="N282">
        <v>0</v>
      </c>
      <c r="O282">
        <v>0</v>
      </c>
      <c r="P282">
        <v>0</v>
      </c>
      <c r="Q282" t="s">
        <v>197</v>
      </c>
      <c r="R282" t="s">
        <v>197</v>
      </c>
      <c r="S282" t="s">
        <v>1022</v>
      </c>
    </row>
    <row r="283" spans="1:19" x14ac:dyDescent="0.25">
      <c r="A283" t="s">
        <v>1023</v>
      </c>
      <c r="B283" t="s">
        <v>1024</v>
      </c>
      <c r="D283">
        <v>0</v>
      </c>
      <c r="E283">
        <v>0</v>
      </c>
      <c r="F283">
        <v>0</v>
      </c>
      <c r="G283">
        <v>0</v>
      </c>
      <c r="H283">
        <v>0</v>
      </c>
      <c r="I283">
        <v>0</v>
      </c>
      <c r="J283">
        <v>0</v>
      </c>
      <c r="K283">
        <v>0</v>
      </c>
      <c r="L283">
        <v>0</v>
      </c>
      <c r="M283">
        <v>0</v>
      </c>
      <c r="N283">
        <v>0</v>
      </c>
      <c r="O283">
        <v>0</v>
      </c>
      <c r="P283">
        <v>0</v>
      </c>
      <c r="Q283" t="s">
        <v>195</v>
      </c>
      <c r="R283" t="s">
        <v>249</v>
      </c>
      <c r="S283" t="s">
        <v>1025</v>
      </c>
    </row>
    <row r="284" spans="1:19" x14ac:dyDescent="0.25">
      <c r="A284" t="s">
        <v>1026</v>
      </c>
      <c r="B284" t="s">
        <v>1027</v>
      </c>
      <c r="D284">
        <v>14216</v>
      </c>
      <c r="E284">
        <v>0</v>
      </c>
      <c r="F284">
        <v>0</v>
      </c>
      <c r="G284">
        <v>0</v>
      </c>
      <c r="H284">
        <v>0</v>
      </c>
      <c r="I284">
        <v>0</v>
      </c>
      <c r="J284">
        <v>0</v>
      </c>
      <c r="K284">
        <v>0</v>
      </c>
      <c r="L284">
        <v>0</v>
      </c>
      <c r="M284">
        <v>5000</v>
      </c>
      <c r="N284">
        <v>0</v>
      </c>
      <c r="O284">
        <v>0</v>
      </c>
      <c r="P284">
        <v>10000</v>
      </c>
      <c r="Q284" t="s">
        <v>191</v>
      </c>
      <c r="R284" t="s">
        <v>212</v>
      </c>
      <c r="S284" t="s">
        <v>1028</v>
      </c>
    </row>
    <row r="285" spans="1:19" x14ac:dyDescent="0.25">
      <c r="A285" t="s">
        <v>1029</v>
      </c>
      <c r="B285" t="s">
        <v>1030</v>
      </c>
      <c r="D285">
        <v>1148</v>
      </c>
      <c r="E285">
        <v>0</v>
      </c>
      <c r="F285">
        <v>0</v>
      </c>
      <c r="G285">
        <v>0</v>
      </c>
      <c r="H285">
        <v>0</v>
      </c>
      <c r="I285">
        <v>0</v>
      </c>
      <c r="J285">
        <v>0</v>
      </c>
      <c r="K285">
        <v>0</v>
      </c>
      <c r="L285">
        <v>0</v>
      </c>
      <c r="M285">
        <v>14000</v>
      </c>
      <c r="N285">
        <v>6000</v>
      </c>
      <c r="O285">
        <v>215</v>
      </c>
      <c r="P285">
        <v>0</v>
      </c>
      <c r="Q285" t="s">
        <v>191</v>
      </c>
      <c r="R285" t="s">
        <v>212</v>
      </c>
      <c r="S285" t="s">
        <v>1031</v>
      </c>
    </row>
    <row r="286" spans="1:19" x14ac:dyDescent="0.25">
      <c r="A286" t="s">
        <v>1032</v>
      </c>
      <c r="B286" t="s">
        <v>1033</v>
      </c>
      <c r="D286">
        <v>5000</v>
      </c>
      <c r="E286">
        <v>14000</v>
      </c>
      <c r="F286">
        <v>0</v>
      </c>
      <c r="G286">
        <v>0</v>
      </c>
      <c r="H286">
        <v>0</v>
      </c>
      <c r="I286">
        <v>0</v>
      </c>
      <c r="J286">
        <v>0</v>
      </c>
      <c r="K286">
        <v>0</v>
      </c>
      <c r="L286">
        <v>0</v>
      </c>
      <c r="M286">
        <v>15460</v>
      </c>
      <c r="N286">
        <v>0</v>
      </c>
      <c r="O286">
        <v>5</v>
      </c>
      <c r="P286">
        <v>0</v>
      </c>
      <c r="Q286" t="s">
        <v>191</v>
      </c>
      <c r="R286" t="s">
        <v>212</v>
      </c>
      <c r="S286" t="s">
        <v>1034</v>
      </c>
    </row>
    <row r="287" spans="1:19" x14ac:dyDescent="0.25">
      <c r="A287" t="s">
        <v>1035</v>
      </c>
      <c r="B287" t="s">
        <v>1036</v>
      </c>
      <c r="D287">
        <v>7000</v>
      </c>
      <c r="E287">
        <v>0</v>
      </c>
      <c r="F287">
        <v>0</v>
      </c>
      <c r="G287">
        <v>0</v>
      </c>
      <c r="H287">
        <v>0</v>
      </c>
      <c r="I287">
        <v>0</v>
      </c>
      <c r="J287">
        <v>0</v>
      </c>
      <c r="K287">
        <v>0</v>
      </c>
      <c r="L287">
        <v>0</v>
      </c>
      <c r="M287">
        <v>0</v>
      </c>
      <c r="N287">
        <v>0</v>
      </c>
      <c r="O287">
        <v>5000</v>
      </c>
      <c r="P287">
        <v>0</v>
      </c>
      <c r="Q287" t="s">
        <v>191</v>
      </c>
      <c r="R287" t="s">
        <v>205</v>
      </c>
      <c r="S287" t="s">
        <v>1037</v>
      </c>
    </row>
    <row r="288" spans="1:19" x14ac:dyDescent="0.25">
      <c r="A288" t="s">
        <v>1038</v>
      </c>
      <c r="B288" t="s">
        <v>1039</v>
      </c>
      <c r="D288">
        <v>44985</v>
      </c>
      <c r="E288">
        <v>0</v>
      </c>
      <c r="F288">
        <v>0</v>
      </c>
      <c r="G288">
        <v>0</v>
      </c>
      <c r="H288">
        <v>0</v>
      </c>
      <c r="I288">
        <v>0</v>
      </c>
      <c r="J288">
        <v>0</v>
      </c>
      <c r="K288">
        <v>0</v>
      </c>
      <c r="L288">
        <v>0</v>
      </c>
      <c r="M288">
        <v>26378</v>
      </c>
      <c r="N288">
        <v>0</v>
      </c>
      <c r="O288">
        <v>0</v>
      </c>
      <c r="P288">
        <v>40000</v>
      </c>
      <c r="Q288" t="s">
        <v>193</v>
      </c>
      <c r="R288" t="s">
        <v>205</v>
      </c>
      <c r="S288" t="s">
        <v>1040</v>
      </c>
    </row>
    <row r="289" spans="1:19" x14ac:dyDescent="0.25">
      <c r="A289" t="s">
        <v>1041</v>
      </c>
      <c r="B289" t="s">
        <v>1042</v>
      </c>
      <c r="D289">
        <v>15373</v>
      </c>
      <c r="E289">
        <v>0</v>
      </c>
      <c r="F289">
        <v>0</v>
      </c>
      <c r="G289">
        <v>0</v>
      </c>
      <c r="H289">
        <v>0</v>
      </c>
      <c r="I289">
        <v>0</v>
      </c>
      <c r="J289">
        <v>0</v>
      </c>
      <c r="K289">
        <v>0</v>
      </c>
      <c r="L289">
        <v>0</v>
      </c>
      <c r="M289">
        <v>0</v>
      </c>
      <c r="N289">
        <v>0</v>
      </c>
      <c r="O289">
        <v>0</v>
      </c>
      <c r="P289">
        <v>0</v>
      </c>
      <c r="Q289" t="s">
        <v>197</v>
      </c>
      <c r="R289" t="s">
        <v>197</v>
      </c>
      <c r="S289" t="s">
        <v>1043</v>
      </c>
    </row>
    <row r="290" spans="1:19" x14ac:dyDescent="0.25">
      <c r="A290" t="s">
        <v>1044</v>
      </c>
      <c r="B290" t="s">
        <v>1045</v>
      </c>
      <c r="D290">
        <v>10478</v>
      </c>
      <c r="E290">
        <v>0</v>
      </c>
      <c r="F290">
        <v>0</v>
      </c>
      <c r="G290">
        <v>39069</v>
      </c>
      <c r="H290">
        <v>10000</v>
      </c>
      <c r="I290">
        <v>0</v>
      </c>
      <c r="J290">
        <v>0</v>
      </c>
      <c r="K290">
        <v>30551</v>
      </c>
      <c r="L290">
        <v>52000</v>
      </c>
      <c r="M290">
        <v>51959</v>
      </c>
      <c r="N290">
        <v>0</v>
      </c>
      <c r="O290">
        <v>50000</v>
      </c>
      <c r="P290">
        <v>35000</v>
      </c>
      <c r="Q290" t="s">
        <v>191</v>
      </c>
      <c r="R290" t="s">
        <v>205</v>
      </c>
      <c r="S290" t="s">
        <v>1046</v>
      </c>
    </row>
    <row r="291" spans="1:19" x14ac:dyDescent="0.25">
      <c r="A291" t="s">
        <v>1047</v>
      </c>
      <c r="B291" t="s">
        <v>1048</v>
      </c>
      <c r="D291">
        <v>7102</v>
      </c>
      <c r="E291">
        <v>0</v>
      </c>
      <c r="F291">
        <v>0</v>
      </c>
      <c r="G291">
        <v>0</v>
      </c>
      <c r="H291">
        <v>0</v>
      </c>
      <c r="I291">
        <v>0</v>
      </c>
      <c r="J291">
        <v>0</v>
      </c>
      <c r="K291">
        <v>0</v>
      </c>
      <c r="L291">
        <v>0</v>
      </c>
      <c r="M291">
        <v>6081</v>
      </c>
      <c r="N291">
        <v>0</v>
      </c>
      <c r="O291">
        <v>0</v>
      </c>
      <c r="P291">
        <v>4500</v>
      </c>
      <c r="Q291" t="s">
        <v>191</v>
      </c>
      <c r="R291" t="s">
        <v>212</v>
      </c>
      <c r="S291" t="s">
        <v>1049</v>
      </c>
    </row>
    <row r="292" spans="1:19" x14ac:dyDescent="0.25">
      <c r="A292" t="s">
        <v>1050</v>
      </c>
      <c r="B292" t="s">
        <v>1051</v>
      </c>
      <c r="D292">
        <v>1500</v>
      </c>
      <c r="E292">
        <v>0</v>
      </c>
      <c r="F292">
        <v>0</v>
      </c>
      <c r="G292">
        <v>0</v>
      </c>
      <c r="H292">
        <v>0</v>
      </c>
      <c r="I292">
        <v>0</v>
      </c>
      <c r="J292">
        <v>3000</v>
      </c>
      <c r="K292">
        <v>0</v>
      </c>
      <c r="L292">
        <v>8000</v>
      </c>
      <c r="M292">
        <v>11975</v>
      </c>
      <c r="N292">
        <v>25</v>
      </c>
      <c r="O292">
        <v>0</v>
      </c>
      <c r="P292">
        <v>0</v>
      </c>
      <c r="Q292" t="s">
        <v>195</v>
      </c>
      <c r="R292" t="s">
        <v>205</v>
      </c>
      <c r="S292" t="s">
        <v>1052</v>
      </c>
    </row>
    <row r="293" spans="1:19" x14ac:dyDescent="0.25">
      <c r="A293" t="s">
        <v>1053</v>
      </c>
      <c r="B293" t="s">
        <v>1054</v>
      </c>
      <c r="D293">
        <v>1528</v>
      </c>
      <c r="E293">
        <v>0</v>
      </c>
      <c r="F293">
        <v>0</v>
      </c>
      <c r="G293">
        <v>0</v>
      </c>
      <c r="H293">
        <v>0</v>
      </c>
      <c r="I293">
        <v>0</v>
      </c>
      <c r="J293">
        <v>0</v>
      </c>
      <c r="K293">
        <v>0</v>
      </c>
      <c r="L293">
        <v>0</v>
      </c>
      <c r="M293">
        <v>17000</v>
      </c>
      <c r="N293">
        <v>0</v>
      </c>
      <c r="O293">
        <v>0</v>
      </c>
      <c r="P293">
        <v>0</v>
      </c>
      <c r="Q293" t="s">
        <v>193</v>
      </c>
      <c r="R293" t="s">
        <v>205</v>
      </c>
      <c r="S293" t="s">
        <v>1055</v>
      </c>
    </row>
    <row r="294" spans="1:19" x14ac:dyDescent="0.25">
      <c r="A294" t="s">
        <v>1056</v>
      </c>
      <c r="B294" t="s">
        <v>1057</v>
      </c>
      <c r="D294">
        <v>33500</v>
      </c>
      <c r="E294">
        <v>0</v>
      </c>
      <c r="F294">
        <v>0</v>
      </c>
      <c r="G294">
        <v>0</v>
      </c>
      <c r="H294">
        <v>0</v>
      </c>
      <c r="I294">
        <v>0</v>
      </c>
      <c r="J294">
        <v>0</v>
      </c>
      <c r="K294">
        <v>0</v>
      </c>
      <c r="L294">
        <v>0</v>
      </c>
      <c r="M294">
        <v>0</v>
      </c>
      <c r="N294">
        <v>0</v>
      </c>
      <c r="O294">
        <v>0</v>
      </c>
      <c r="P294">
        <v>23000</v>
      </c>
      <c r="Q294" t="s">
        <v>195</v>
      </c>
      <c r="R294" t="s">
        <v>205</v>
      </c>
      <c r="S294" t="s">
        <v>1058</v>
      </c>
    </row>
    <row r="295" spans="1:19" x14ac:dyDescent="0.25">
      <c r="A295" t="s">
        <v>1059</v>
      </c>
      <c r="B295" t="s">
        <v>1060</v>
      </c>
      <c r="D295">
        <v>4156</v>
      </c>
      <c r="E295">
        <v>0</v>
      </c>
      <c r="F295">
        <v>0</v>
      </c>
      <c r="G295">
        <v>0</v>
      </c>
      <c r="H295">
        <v>0</v>
      </c>
      <c r="I295">
        <v>0</v>
      </c>
      <c r="J295">
        <v>0</v>
      </c>
      <c r="K295">
        <v>4000</v>
      </c>
      <c r="L295">
        <v>0</v>
      </c>
      <c r="M295">
        <v>22871</v>
      </c>
      <c r="N295">
        <v>7577</v>
      </c>
      <c r="O295">
        <v>7051</v>
      </c>
      <c r="P295">
        <v>12000</v>
      </c>
      <c r="Q295" t="s">
        <v>191</v>
      </c>
      <c r="R295" t="s">
        <v>212</v>
      </c>
      <c r="S295" t="s">
        <v>1061</v>
      </c>
    </row>
    <row r="296" spans="1:19" x14ac:dyDescent="0.25">
      <c r="A296" t="s">
        <v>1062</v>
      </c>
      <c r="B296" t="s">
        <v>1063</v>
      </c>
      <c r="D296">
        <v>656</v>
      </c>
      <c r="E296">
        <v>0</v>
      </c>
      <c r="F296">
        <v>0</v>
      </c>
      <c r="G296">
        <v>0</v>
      </c>
      <c r="H296">
        <v>0</v>
      </c>
      <c r="I296">
        <v>0</v>
      </c>
      <c r="J296">
        <v>0</v>
      </c>
      <c r="K296">
        <v>0</v>
      </c>
      <c r="L296">
        <v>1250</v>
      </c>
      <c r="M296">
        <v>500</v>
      </c>
      <c r="N296">
        <v>0</v>
      </c>
      <c r="O296">
        <v>0</v>
      </c>
      <c r="P296">
        <v>0</v>
      </c>
      <c r="Q296" t="s">
        <v>191</v>
      </c>
      <c r="R296" t="s">
        <v>249</v>
      </c>
      <c r="S296" t="s">
        <v>1064</v>
      </c>
    </row>
    <row r="297" spans="1:19" x14ac:dyDescent="0.25">
      <c r="A297" t="s">
        <v>1065</v>
      </c>
      <c r="B297" t="s">
        <v>1066</v>
      </c>
      <c r="D297">
        <v>8000</v>
      </c>
      <c r="E297">
        <v>0</v>
      </c>
      <c r="F297">
        <v>0</v>
      </c>
      <c r="G297">
        <v>0</v>
      </c>
      <c r="H297">
        <v>0</v>
      </c>
      <c r="I297">
        <v>0</v>
      </c>
      <c r="J297">
        <v>0</v>
      </c>
      <c r="K297">
        <v>0</v>
      </c>
      <c r="L297">
        <v>0</v>
      </c>
      <c r="M297">
        <v>30459</v>
      </c>
      <c r="N297">
        <v>0</v>
      </c>
      <c r="O297">
        <v>0</v>
      </c>
      <c r="P297">
        <v>0</v>
      </c>
      <c r="Q297" t="s">
        <v>191</v>
      </c>
      <c r="R297" t="s">
        <v>212</v>
      </c>
      <c r="S297" t="s">
        <v>1067</v>
      </c>
    </row>
    <row r="298" spans="1:19" x14ac:dyDescent="0.25">
      <c r="A298" t="s">
        <v>1068</v>
      </c>
      <c r="B298" t="s">
        <v>1069</v>
      </c>
      <c r="D298">
        <v>0</v>
      </c>
      <c r="E298">
        <v>0</v>
      </c>
      <c r="F298">
        <v>0</v>
      </c>
      <c r="G298">
        <v>0</v>
      </c>
      <c r="H298">
        <v>0</v>
      </c>
      <c r="I298">
        <v>0</v>
      </c>
      <c r="J298">
        <v>0</v>
      </c>
      <c r="K298">
        <v>0</v>
      </c>
      <c r="L298">
        <v>10500</v>
      </c>
      <c r="M298">
        <v>62100</v>
      </c>
      <c r="N298">
        <v>0</v>
      </c>
      <c r="O298">
        <v>0</v>
      </c>
      <c r="P298">
        <v>10000</v>
      </c>
      <c r="Q298" t="s">
        <v>191</v>
      </c>
      <c r="R298" t="s">
        <v>269</v>
      </c>
      <c r="S298" t="s">
        <v>1070</v>
      </c>
    </row>
    <row r="299" spans="1:19" x14ac:dyDescent="0.25">
      <c r="A299" t="s">
        <v>1071</v>
      </c>
      <c r="B299" t="s">
        <v>1072</v>
      </c>
      <c r="D299">
        <v>4523</v>
      </c>
      <c r="E299">
        <v>0</v>
      </c>
      <c r="F299">
        <v>0</v>
      </c>
      <c r="G299">
        <v>0</v>
      </c>
      <c r="H299">
        <v>0</v>
      </c>
      <c r="I299">
        <v>0</v>
      </c>
      <c r="J299">
        <v>0</v>
      </c>
      <c r="K299">
        <v>0</v>
      </c>
      <c r="L299">
        <v>0</v>
      </c>
      <c r="M299">
        <v>0</v>
      </c>
      <c r="N299">
        <v>0</v>
      </c>
      <c r="O299">
        <v>0</v>
      </c>
      <c r="P299">
        <v>0</v>
      </c>
      <c r="Q299" t="s">
        <v>191</v>
      </c>
      <c r="R299" t="s">
        <v>212</v>
      </c>
      <c r="S299" t="s">
        <v>1073</v>
      </c>
    </row>
    <row r="300" spans="1:19" x14ac:dyDescent="0.25">
      <c r="A300" t="s">
        <v>1074</v>
      </c>
      <c r="B300" t="s">
        <v>1075</v>
      </c>
      <c r="D300">
        <v>126000</v>
      </c>
      <c r="E300">
        <v>17000</v>
      </c>
      <c r="F300">
        <v>0</v>
      </c>
      <c r="G300">
        <v>0</v>
      </c>
      <c r="H300">
        <v>0</v>
      </c>
      <c r="I300">
        <v>0</v>
      </c>
      <c r="J300">
        <v>0</v>
      </c>
      <c r="K300">
        <v>0</v>
      </c>
      <c r="L300">
        <v>0</v>
      </c>
      <c r="M300">
        <v>1800</v>
      </c>
      <c r="N300">
        <v>0</v>
      </c>
      <c r="O300">
        <v>5000</v>
      </c>
      <c r="P300">
        <v>162000</v>
      </c>
      <c r="Q300" t="s">
        <v>191</v>
      </c>
      <c r="R300" t="s">
        <v>262</v>
      </c>
      <c r="S300" t="s">
        <v>1076</v>
      </c>
    </row>
    <row r="301" spans="1:19" x14ac:dyDescent="0.25">
      <c r="A301" t="s">
        <v>1077</v>
      </c>
      <c r="B301" t="s">
        <v>1078</v>
      </c>
      <c r="D301">
        <v>0</v>
      </c>
      <c r="E301">
        <v>0</v>
      </c>
      <c r="F301">
        <v>0</v>
      </c>
      <c r="G301">
        <v>0</v>
      </c>
      <c r="H301">
        <v>0</v>
      </c>
      <c r="I301">
        <v>0</v>
      </c>
      <c r="J301">
        <v>0</v>
      </c>
      <c r="K301">
        <v>0</v>
      </c>
      <c r="L301">
        <v>2450</v>
      </c>
      <c r="M301">
        <v>0</v>
      </c>
      <c r="N301">
        <v>0</v>
      </c>
      <c r="O301">
        <v>0</v>
      </c>
      <c r="P301">
        <v>10000</v>
      </c>
      <c r="Q301" t="s">
        <v>195</v>
      </c>
      <c r="R301" t="s">
        <v>205</v>
      </c>
      <c r="S301" t="s">
        <v>1079</v>
      </c>
    </row>
    <row r="302" spans="1:19" x14ac:dyDescent="0.25">
      <c r="A302" t="s">
        <v>1080</v>
      </c>
      <c r="B302" t="s">
        <v>1081</v>
      </c>
      <c r="D302">
        <v>810</v>
      </c>
      <c r="E302">
        <v>0</v>
      </c>
      <c r="F302">
        <v>0</v>
      </c>
      <c r="G302">
        <v>0</v>
      </c>
      <c r="H302">
        <v>0</v>
      </c>
      <c r="I302">
        <v>0</v>
      </c>
      <c r="J302">
        <v>0</v>
      </c>
      <c r="K302">
        <v>0</v>
      </c>
      <c r="L302">
        <v>0</v>
      </c>
      <c r="M302">
        <v>23</v>
      </c>
      <c r="N302">
        <v>0</v>
      </c>
      <c r="O302">
        <v>0</v>
      </c>
      <c r="P302">
        <v>0</v>
      </c>
      <c r="Q302" t="s">
        <v>197</v>
      </c>
      <c r="R302" t="s">
        <v>197</v>
      </c>
      <c r="S302" t="s">
        <v>1082</v>
      </c>
    </row>
    <row r="303" spans="1:19" x14ac:dyDescent="0.25">
      <c r="A303" t="s">
        <v>1083</v>
      </c>
      <c r="B303" t="s">
        <v>1084</v>
      </c>
      <c r="D303">
        <v>80768</v>
      </c>
      <c r="E303">
        <v>0</v>
      </c>
      <c r="F303">
        <v>0</v>
      </c>
      <c r="G303">
        <v>0</v>
      </c>
      <c r="H303">
        <v>0</v>
      </c>
      <c r="I303">
        <v>0</v>
      </c>
      <c r="J303">
        <v>0</v>
      </c>
      <c r="K303">
        <v>0</v>
      </c>
      <c r="L303">
        <v>0</v>
      </c>
      <c r="M303">
        <v>68568</v>
      </c>
      <c r="N303">
        <v>0</v>
      </c>
      <c r="O303">
        <v>0</v>
      </c>
      <c r="P303">
        <v>25000</v>
      </c>
      <c r="Q303" t="s">
        <v>191</v>
      </c>
      <c r="R303" t="s">
        <v>372</v>
      </c>
      <c r="S303" t="s">
        <v>1085</v>
      </c>
    </row>
    <row r="304" spans="1:19" x14ac:dyDescent="0.25">
      <c r="A304" t="s">
        <v>1086</v>
      </c>
      <c r="B304" t="s">
        <v>1087</v>
      </c>
      <c r="D304">
        <v>12250</v>
      </c>
      <c r="E304">
        <v>0</v>
      </c>
      <c r="F304">
        <v>0</v>
      </c>
      <c r="G304">
        <v>0</v>
      </c>
      <c r="H304">
        <v>0</v>
      </c>
      <c r="I304">
        <v>0</v>
      </c>
      <c r="J304">
        <v>0</v>
      </c>
      <c r="K304">
        <v>0</v>
      </c>
      <c r="L304">
        <v>0</v>
      </c>
      <c r="M304">
        <v>0</v>
      </c>
      <c r="N304">
        <v>0</v>
      </c>
      <c r="O304">
        <v>0</v>
      </c>
      <c r="P304">
        <v>0</v>
      </c>
      <c r="Q304" t="s">
        <v>191</v>
      </c>
      <c r="R304" t="s">
        <v>249</v>
      </c>
      <c r="S304" t="s">
        <v>1088</v>
      </c>
    </row>
    <row r="305" spans="1:19" x14ac:dyDescent="0.25">
      <c r="A305" t="s">
        <v>1089</v>
      </c>
      <c r="B305" t="s">
        <v>1090</v>
      </c>
      <c r="D305">
        <v>2650</v>
      </c>
      <c r="E305">
        <v>0</v>
      </c>
      <c r="F305">
        <v>0</v>
      </c>
      <c r="G305">
        <v>0</v>
      </c>
      <c r="H305">
        <v>0</v>
      </c>
      <c r="I305">
        <v>0</v>
      </c>
      <c r="J305">
        <v>0</v>
      </c>
      <c r="K305">
        <v>0</v>
      </c>
      <c r="L305">
        <v>15000</v>
      </c>
      <c r="M305">
        <v>7000</v>
      </c>
      <c r="N305">
        <v>0</v>
      </c>
      <c r="O305">
        <v>610</v>
      </c>
      <c r="P305">
        <v>15000</v>
      </c>
      <c r="Q305" t="s">
        <v>193</v>
      </c>
      <c r="R305" t="s">
        <v>205</v>
      </c>
      <c r="S305" t="s">
        <v>1091</v>
      </c>
    </row>
    <row r="306" spans="1:19" x14ac:dyDescent="0.25">
      <c r="A306" t="s">
        <v>1092</v>
      </c>
      <c r="B306" t="s">
        <v>1093</v>
      </c>
      <c r="D306">
        <v>16250</v>
      </c>
      <c r="E306">
        <v>0</v>
      </c>
      <c r="F306">
        <v>0</v>
      </c>
      <c r="G306">
        <v>0</v>
      </c>
      <c r="H306">
        <v>0</v>
      </c>
      <c r="I306">
        <v>0</v>
      </c>
      <c r="J306">
        <v>0</v>
      </c>
      <c r="K306">
        <v>0</v>
      </c>
      <c r="L306">
        <v>0</v>
      </c>
      <c r="M306">
        <v>0</v>
      </c>
      <c r="N306">
        <v>0</v>
      </c>
      <c r="O306">
        <v>0</v>
      </c>
      <c r="P306">
        <v>0</v>
      </c>
      <c r="Q306" t="s">
        <v>191</v>
      </c>
      <c r="R306" t="s">
        <v>212</v>
      </c>
      <c r="S306" t="s">
        <v>1094</v>
      </c>
    </row>
    <row r="307" spans="1:19" x14ac:dyDescent="0.25">
      <c r="A307" t="s">
        <v>1095</v>
      </c>
      <c r="B307" t="s">
        <v>1096</v>
      </c>
      <c r="D307">
        <v>0</v>
      </c>
      <c r="E307">
        <v>7000</v>
      </c>
      <c r="F307">
        <v>0</v>
      </c>
      <c r="G307">
        <v>0</v>
      </c>
      <c r="H307">
        <v>0</v>
      </c>
      <c r="I307">
        <v>0</v>
      </c>
      <c r="J307">
        <v>0</v>
      </c>
      <c r="K307">
        <v>0</v>
      </c>
      <c r="L307">
        <v>0</v>
      </c>
      <c r="M307">
        <v>10000</v>
      </c>
      <c r="N307">
        <v>0</v>
      </c>
      <c r="O307">
        <v>0</v>
      </c>
      <c r="P307">
        <v>45000</v>
      </c>
      <c r="Q307" t="s">
        <v>191</v>
      </c>
      <c r="R307" t="s">
        <v>249</v>
      </c>
      <c r="S307" t="s">
        <v>1097</v>
      </c>
    </row>
    <row r="308" spans="1:19" x14ac:dyDescent="0.25">
      <c r="A308" t="s">
        <v>1098</v>
      </c>
      <c r="B308" t="s">
        <v>1099</v>
      </c>
      <c r="D308">
        <v>9989</v>
      </c>
      <c r="E308">
        <v>0</v>
      </c>
      <c r="F308">
        <v>0</v>
      </c>
      <c r="G308">
        <v>0</v>
      </c>
      <c r="H308">
        <v>0</v>
      </c>
      <c r="I308">
        <v>0</v>
      </c>
      <c r="J308">
        <v>0</v>
      </c>
      <c r="K308">
        <v>0</v>
      </c>
      <c r="L308">
        <v>0</v>
      </c>
      <c r="M308">
        <v>15000</v>
      </c>
      <c r="N308">
        <v>0</v>
      </c>
      <c r="O308">
        <v>0</v>
      </c>
      <c r="P308">
        <v>3000</v>
      </c>
      <c r="Q308" t="s">
        <v>191</v>
      </c>
      <c r="R308" t="s">
        <v>212</v>
      </c>
      <c r="S308" t="s">
        <v>1100</v>
      </c>
    </row>
    <row r="309" spans="1:19" x14ac:dyDescent="0.25">
      <c r="A309" t="s">
        <v>1101</v>
      </c>
      <c r="B309" t="s">
        <v>1102</v>
      </c>
      <c r="D309">
        <v>2376</v>
      </c>
      <c r="E309">
        <v>0</v>
      </c>
      <c r="F309">
        <v>0</v>
      </c>
      <c r="G309">
        <v>0</v>
      </c>
      <c r="H309">
        <v>0</v>
      </c>
      <c r="I309">
        <v>0</v>
      </c>
      <c r="J309">
        <v>0</v>
      </c>
      <c r="K309">
        <v>0</v>
      </c>
      <c r="L309">
        <v>26400</v>
      </c>
      <c r="M309">
        <v>4000</v>
      </c>
      <c r="N309">
        <v>0</v>
      </c>
      <c r="O309">
        <v>0</v>
      </c>
      <c r="P309">
        <v>0</v>
      </c>
      <c r="Q309" t="s">
        <v>191</v>
      </c>
      <c r="R309" t="s">
        <v>205</v>
      </c>
      <c r="S309" t="s">
        <v>1103</v>
      </c>
    </row>
    <row r="310" spans="1:19" x14ac:dyDescent="0.25">
      <c r="A310" t="s">
        <v>1104</v>
      </c>
      <c r="B310" t="s">
        <v>1105</v>
      </c>
      <c r="D310">
        <v>10000</v>
      </c>
      <c r="E310">
        <v>9500</v>
      </c>
      <c r="F310">
        <v>0</v>
      </c>
      <c r="G310">
        <v>0</v>
      </c>
      <c r="H310">
        <v>0</v>
      </c>
      <c r="I310">
        <v>0</v>
      </c>
      <c r="J310">
        <v>0</v>
      </c>
      <c r="K310">
        <v>0</v>
      </c>
      <c r="L310">
        <v>2000</v>
      </c>
      <c r="M310">
        <v>0</v>
      </c>
      <c r="N310">
        <v>0</v>
      </c>
      <c r="O310">
        <v>0</v>
      </c>
      <c r="P310">
        <v>16000</v>
      </c>
      <c r="Q310" t="s">
        <v>191</v>
      </c>
      <c r="R310" t="s">
        <v>212</v>
      </c>
      <c r="S310" t="s">
        <v>1106</v>
      </c>
    </row>
    <row r="311" spans="1:19" x14ac:dyDescent="0.25">
      <c r="A311" t="s">
        <v>1107</v>
      </c>
      <c r="B311" t="s">
        <v>1108</v>
      </c>
      <c r="D311">
        <v>3000</v>
      </c>
      <c r="E311">
        <v>11000</v>
      </c>
      <c r="F311">
        <v>0</v>
      </c>
      <c r="G311">
        <v>0</v>
      </c>
      <c r="H311">
        <v>0</v>
      </c>
      <c r="I311">
        <v>0</v>
      </c>
      <c r="J311">
        <v>0</v>
      </c>
      <c r="K311">
        <v>0</v>
      </c>
      <c r="L311">
        <v>0</v>
      </c>
      <c r="M311">
        <v>5000</v>
      </c>
      <c r="N311">
        <v>4000</v>
      </c>
      <c r="O311">
        <v>7433</v>
      </c>
      <c r="P311">
        <v>15570</v>
      </c>
      <c r="Q311" t="s">
        <v>191</v>
      </c>
      <c r="R311" t="s">
        <v>212</v>
      </c>
      <c r="S311" t="s">
        <v>1109</v>
      </c>
    </row>
    <row r="312" spans="1:19" x14ac:dyDescent="0.25">
      <c r="A312" t="s">
        <v>1110</v>
      </c>
      <c r="B312" t="s">
        <v>1111</v>
      </c>
      <c r="D312">
        <v>41847</v>
      </c>
      <c r="E312">
        <v>0</v>
      </c>
      <c r="F312">
        <v>0</v>
      </c>
      <c r="G312">
        <v>0</v>
      </c>
      <c r="H312">
        <v>0</v>
      </c>
      <c r="I312">
        <v>0</v>
      </c>
      <c r="J312">
        <v>1866</v>
      </c>
      <c r="K312">
        <v>0</v>
      </c>
      <c r="L312">
        <v>0</v>
      </c>
      <c r="M312">
        <v>31132</v>
      </c>
      <c r="N312">
        <v>0</v>
      </c>
      <c r="O312">
        <v>0</v>
      </c>
      <c r="P312">
        <v>0</v>
      </c>
      <c r="Q312" t="s">
        <v>193</v>
      </c>
      <c r="R312" t="s">
        <v>205</v>
      </c>
      <c r="S312" t="s">
        <v>1112</v>
      </c>
    </row>
    <row r="313" spans="1:19" x14ac:dyDescent="0.25">
      <c r="A313" t="s">
        <v>1113</v>
      </c>
      <c r="B313" t="s">
        <v>1114</v>
      </c>
      <c r="D313">
        <v>1367</v>
      </c>
      <c r="E313">
        <v>0</v>
      </c>
      <c r="F313">
        <v>0</v>
      </c>
      <c r="G313">
        <v>0</v>
      </c>
      <c r="H313">
        <v>0</v>
      </c>
      <c r="I313">
        <v>0</v>
      </c>
      <c r="J313">
        <v>0</v>
      </c>
      <c r="K313">
        <v>0</v>
      </c>
      <c r="L313">
        <v>27900</v>
      </c>
      <c r="M313">
        <v>6000</v>
      </c>
      <c r="N313">
        <v>0</v>
      </c>
      <c r="O313">
        <v>0</v>
      </c>
      <c r="P313">
        <v>0</v>
      </c>
      <c r="Q313" t="s">
        <v>191</v>
      </c>
      <c r="R313" t="s">
        <v>205</v>
      </c>
      <c r="S313" t="s">
        <v>1115</v>
      </c>
    </row>
    <row r="314" spans="1:19" x14ac:dyDescent="0.25">
      <c r="A314" t="s">
        <v>1116</v>
      </c>
      <c r="B314" t="s">
        <v>1117</v>
      </c>
      <c r="D314">
        <v>0</v>
      </c>
      <c r="E314">
        <v>0</v>
      </c>
      <c r="F314">
        <v>0</v>
      </c>
      <c r="G314">
        <v>0</v>
      </c>
      <c r="H314">
        <v>0</v>
      </c>
      <c r="I314">
        <v>0</v>
      </c>
      <c r="J314">
        <v>0</v>
      </c>
      <c r="K314">
        <v>120813</v>
      </c>
      <c r="L314">
        <v>0</v>
      </c>
      <c r="M314">
        <v>0</v>
      </c>
      <c r="N314">
        <v>0</v>
      </c>
      <c r="O314">
        <v>0</v>
      </c>
      <c r="P314">
        <v>0</v>
      </c>
      <c r="Q314" t="s">
        <v>191</v>
      </c>
      <c r="R314" t="s">
        <v>249</v>
      </c>
      <c r="S314" t="s">
        <v>1118</v>
      </c>
    </row>
    <row r="315" spans="1:19" x14ac:dyDescent="0.25">
      <c r="A315" t="s">
        <v>1119</v>
      </c>
      <c r="B315" t="s">
        <v>1120</v>
      </c>
      <c r="D315">
        <v>0</v>
      </c>
      <c r="E315">
        <v>0</v>
      </c>
      <c r="F315">
        <v>0</v>
      </c>
      <c r="G315">
        <v>0</v>
      </c>
      <c r="H315">
        <v>0</v>
      </c>
      <c r="I315">
        <v>0</v>
      </c>
      <c r="J315">
        <v>0</v>
      </c>
      <c r="K315">
        <v>0</v>
      </c>
      <c r="L315">
        <v>0</v>
      </c>
      <c r="M315">
        <v>38265</v>
      </c>
      <c r="N315">
        <v>0</v>
      </c>
      <c r="O315">
        <v>2962</v>
      </c>
      <c r="P315">
        <v>0</v>
      </c>
      <c r="Q315" t="s">
        <v>191</v>
      </c>
      <c r="R315" t="s">
        <v>212</v>
      </c>
      <c r="S315" t="s">
        <v>1121</v>
      </c>
    </row>
    <row r="316" spans="1:19" x14ac:dyDescent="0.25">
      <c r="A316" t="s">
        <v>1122</v>
      </c>
      <c r="B316" t="s">
        <v>1123</v>
      </c>
      <c r="D316">
        <v>0</v>
      </c>
      <c r="E316">
        <v>0</v>
      </c>
      <c r="F316">
        <v>0</v>
      </c>
      <c r="G316">
        <v>0</v>
      </c>
      <c r="H316">
        <v>0</v>
      </c>
      <c r="I316">
        <v>0</v>
      </c>
      <c r="J316">
        <v>0</v>
      </c>
      <c r="K316">
        <v>0</v>
      </c>
      <c r="L316">
        <v>4000</v>
      </c>
      <c r="M316">
        <v>0</v>
      </c>
      <c r="N316">
        <v>2000</v>
      </c>
      <c r="O316">
        <v>0</v>
      </c>
      <c r="P316">
        <v>32000</v>
      </c>
      <c r="Q316" t="s">
        <v>191</v>
      </c>
      <c r="R316" t="s">
        <v>249</v>
      </c>
      <c r="S316" t="s">
        <v>1124</v>
      </c>
    </row>
    <row r="317" spans="1:19" x14ac:dyDescent="0.25">
      <c r="A317" t="s">
        <v>1125</v>
      </c>
      <c r="B317" t="s">
        <v>1126</v>
      </c>
      <c r="D317">
        <v>6000</v>
      </c>
      <c r="E317">
        <v>3000</v>
      </c>
      <c r="F317">
        <v>0</v>
      </c>
      <c r="G317">
        <v>0</v>
      </c>
      <c r="H317">
        <v>0</v>
      </c>
      <c r="I317">
        <v>0</v>
      </c>
      <c r="J317">
        <v>0</v>
      </c>
      <c r="K317">
        <v>0</v>
      </c>
      <c r="L317">
        <v>46000</v>
      </c>
      <c r="M317">
        <v>10000</v>
      </c>
      <c r="N317">
        <v>10000</v>
      </c>
      <c r="O317">
        <v>0</v>
      </c>
      <c r="P317">
        <v>50000</v>
      </c>
      <c r="Q317" t="s">
        <v>191</v>
      </c>
      <c r="R317" t="s">
        <v>205</v>
      </c>
      <c r="S317" t="s">
        <v>1127</v>
      </c>
    </row>
    <row r="318" spans="1:19" x14ac:dyDescent="0.25">
      <c r="A318" t="s">
        <v>1128</v>
      </c>
      <c r="B318" t="s">
        <v>1129</v>
      </c>
      <c r="D318">
        <v>0</v>
      </c>
      <c r="E318">
        <v>0</v>
      </c>
      <c r="F318">
        <v>0</v>
      </c>
      <c r="G318">
        <v>0</v>
      </c>
      <c r="H318">
        <v>0</v>
      </c>
      <c r="I318">
        <v>0</v>
      </c>
      <c r="J318">
        <v>0</v>
      </c>
      <c r="K318">
        <v>0</v>
      </c>
      <c r="L318">
        <v>35100</v>
      </c>
      <c r="M318">
        <v>0</v>
      </c>
      <c r="N318">
        <v>0</v>
      </c>
      <c r="O318">
        <v>0</v>
      </c>
      <c r="P318">
        <v>5000</v>
      </c>
      <c r="Q318" t="s">
        <v>191</v>
      </c>
      <c r="R318" t="s">
        <v>269</v>
      </c>
      <c r="S318" t="s">
        <v>1130</v>
      </c>
    </row>
    <row r="319" spans="1:19" x14ac:dyDescent="0.25">
      <c r="A319" t="s">
        <v>1131</v>
      </c>
      <c r="B319" t="s">
        <v>1132</v>
      </c>
      <c r="D319">
        <v>1761</v>
      </c>
      <c r="E319">
        <v>0</v>
      </c>
      <c r="F319">
        <v>0</v>
      </c>
      <c r="G319">
        <v>0</v>
      </c>
      <c r="H319">
        <v>0</v>
      </c>
      <c r="I319">
        <v>0</v>
      </c>
      <c r="J319">
        <v>0</v>
      </c>
      <c r="K319">
        <v>0</v>
      </c>
      <c r="L319">
        <v>0</v>
      </c>
      <c r="M319">
        <v>0</v>
      </c>
      <c r="N319">
        <v>0</v>
      </c>
      <c r="O319">
        <v>0</v>
      </c>
      <c r="P319">
        <v>0</v>
      </c>
      <c r="Q319" t="s">
        <v>195</v>
      </c>
      <c r="R319" t="s">
        <v>249</v>
      </c>
      <c r="S319" t="s">
        <v>1133</v>
      </c>
    </row>
    <row r="320" spans="1:19" x14ac:dyDescent="0.25">
      <c r="A320" t="s">
        <v>1134</v>
      </c>
      <c r="B320" t="s">
        <v>1135</v>
      </c>
      <c r="D320">
        <v>7010</v>
      </c>
      <c r="E320">
        <v>0</v>
      </c>
      <c r="F320">
        <v>0</v>
      </c>
      <c r="G320">
        <v>0</v>
      </c>
      <c r="H320">
        <v>0</v>
      </c>
      <c r="I320">
        <v>0</v>
      </c>
      <c r="J320">
        <v>0</v>
      </c>
      <c r="K320">
        <v>0</v>
      </c>
      <c r="L320">
        <v>0</v>
      </c>
      <c r="M320">
        <v>0</v>
      </c>
      <c r="N320">
        <v>0</v>
      </c>
      <c r="O320">
        <v>0</v>
      </c>
      <c r="P320">
        <v>0</v>
      </c>
      <c r="Q320" t="s">
        <v>195</v>
      </c>
      <c r="R320" t="s">
        <v>249</v>
      </c>
      <c r="S320" t="s">
        <v>1136</v>
      </c>
    </row>
    <row r="321" spans="1:19" x14ac:dyDescent="0.25">
      <c r="A321" t="s">
        <v>1137</v>
      </c>
      <c r="B321" t="s">
        <v>1138</v>
      </c>
      <c r="D321">
        <v>7500</v>
      </c>
      <c r="E321">
        <v>0</v>
      </c>
      <c r="F321">
        <v>0</v>
      </c>
      <c r="G321">
        <v>13500</v>
      </c>
      <c r="H321">
        <v>0</v>
      </c>
      <c r="I321">
        <v>0</v>
      </c>
      <c r="J321">
        <v>0</v>
      </c>
      <c r="K321">
        <v>0</v>
      </c>
      <c r="L321">
        <v>0</v>
      </c>
      <c r="M321">
        <v>11324</v>
      </c>
      <c r="N321">
        <v>0</v>
      </c>
      <c r="O321">
        <v>0</v>
      </c>
      <c r="P321">
        <v>0</v>
      </c>
      <c r="Q321" t="s">
        <v>191</v>
      </c>
      <c r="R321" t="s">
        <v>212</v>
      </c>
      <c r="S321" t="s">
        <v>1139</v>
      </c>
    </row>
    <row r="322" spans="1:19" x14ac:dyDescent="0.25">
      <c r="A322" t="s">
        <v>1140</v>
      </c>
      <c r="B322" t="s">
        <v>1141</v>
      </c>
      <c r="D322">
        <v>5535</v>
      </c>
      <c r="E322">
        <v>0</v>
      </c>
      <c r="F322">
        <v>0</v>
      </c>
      <c r="G322">
        <v>0</v>
      </c>
      <c r="H322">
        <v>0</v>
      </c>
      <c r="I322">
        <v>0</v>
      </c>
      <c r="J322">
        <v>0</v>
      </c>
      <c r="K322">
        <v>0</v>
      </c>
      <c r="L322">
        <v>0</v>
      </c>
      <c r="M322">
        <v>8700</v>
      </c>
      <c r="N322">
        <v>0</v>
      </c>
      <c r="O322">
        <v>0</v>
      </c>
      <c r="P322">
        <v>36500</v>
      </c>
      <c r="Q322" t="s">
        <v>191</v>
      </c>
      <c r="R322" t="s">
        <v>212</v>
      </c>
      <c r="S322" t="s">
        <v>1142</v>
      </c>
    </row>
    <row r="323" spans="1:19" x14ac:dyDescent="0.25">
      <c r="A323" t="s">
        <v>1143</v>
      </c>
      <c r="B323" t="s">
        <v>1144</v>
      </c>
      <c r="D323">
        <v>2644</v>
      </c>
      <c r="E323">
        <v>0</v>
      </c>
      <c r="F323">
        <v>0</v>
      </c>
      <c r="G323">
        <v>0</v>
      </c>
      <c r="H323">
        <v>0</v>
      </c>
      <c r="I323">
        <v>0</v>
      </c>
      <c r="J323">
        <v>0</v>
      </c>
      <c r="K323">
        <v>0</v>
      </c>
      <c r="L323">
        <v>0</v>
      </c>
      <c r="M323">
        <v>0</v>
      </c>
      <c r="N323">
        <v>0</v>
      </c>
      <c r="O323">
        <v>0</v>
      </c>
      <c r="P323">
        <v>0</v>
      </c>
      <c r="Q323" t="s">
        <v>191</v>
      </c>
      <c r="R323" t="s">
        <v>249</v>
      </c>
      <c r="S323" t="s">
        <v>1145</v>
      </c>
    </row>
    <row r="324" spans="1:19" x14ac:dyDescent="0.25">
      <c r="A324" t="s">
        <v>1146</v>
      </c>
      <c r="B324" t="s">
        <v>1147</v>
      </c>
      <c r="D324">
        <v>246564</v>
      </c>
      <c r="E324">
        <v>0</v>
      </c>
      <c r="F324">
        <v>0</v>
      </c>
      <c r="G324">
        <v>0</v>
      </c>
      <c r="H324">
        <v>0</v>
      </c>
      <c r="I324">
        <v>0</v>
      </c>
      <c r="J324">
        <v>0</v>
      </c>
      <c r="K324">
        <v>11451</v>
      </c>
      <c r="L324">
        <v>0</v>
      </c>
      <c r="M324">
        <v>26000</v>
      </c>
      <c r="N324">
        <v>0</v>
      </c>
      <c r="O324">
        <v>0</v>
      </c>
      <c r="P324">
        <v>192000</v>
      </c>
      <c r="Q324" t="s">
        <v>191</v>
      </c>
      <c r="R324" t="s">
        <v>372</v>
      </c>
      <c r="S324" t="s">
        <v>1148</v>
      </c>
    </row>
    <row r="325" spans="1:19" x14ac:dyDescent="0.25">
      <c r="A325" t="s">
        <v>1149</v>
      </c>
      <c r="B325" t="s">
        <v>1150</v>
      </c>
      <c r="D325">
        <v>0</v>
      </c>
      <c r="E325">
        <v>0</v>
      </c>
      <c r="F325">
        <v>0</v>
      </c>
      <c r="G325">
        <v>0</v>
      </c>
      <c r="H325">
        <v>0</v>
      </c>
      <c r="I325">
        <v>0</v>
      </c>
      <c r="J325">
        <v>0</v>
      </c>
      <c r="K325">
        <v>0</v>
      </c>
      <c r="L325">
        <v>0</v>
      </c>
      <c r="M325">
        <v>0</v>
      </c>
      <c r="N325">
        <v>0</v>
      </c>
      <c r="O325">
        <v>0</v>
      </c>
      <c r="P325">
        <v>4654</v>
      </c>
      <c r="Q325" t="s">
        <v>191</v>
      </c>
      <c r="R325" t="s">
        <v>249</v>
      </c>
      <c r="S325" t="s">
        <v>1151</v>
      </c>
    </row>
    <row r="326" spans="1:19" x14ac:dyDescent="0.25">
      <c r="A326" t="s">
        <v>1152</v>
      </c>
      <c r="B326" t="s">
        <v>1153</v>
      </c>
      <c r="D326">
        <v>12268</v>
      </c>
      <c r="E326">
        <v>0</v>
      </c>
      <c r="F326">
        <v>0</v>
      </c>
      <c r="G326">
        <v>0</v>
      </c>
      <c r="H326">
        <v>0</v>
      </c>
      <c r="I326">
        <v>0</v>
      </c>
      <c r="J326">
        <v>0</v>
      </c>
      <c r="K326">
        <v>0</v>
      </c>
      <c r="L326">
        <v>0</v>
      </c>
      <c r="M326">
        <v>0</v>
      </c>
      <c r="N326">
        <v>0</v>
      </c>
      <c r="O326">
        <v>0</v>
      </c>
      <c r="P326">
        <v>0</v>
      </c>
      <c r="Q326" t="s">
        <v>191</v>
      </c>
      <c r="R326" t="s">
        <v>249</v>
      </c>
      <c r="S326" t="s">
        <v>1154</v>
      </c>
    </row>
    <row r="327" spans="1:19" x14ac:dyDescent="0.25">
      <c r="A327" t="s">
        <v>1155</v>
      </c>
      <c r="B327" t="s">
        <v>1156</v>
      </c>
      <c r="D327">
        <v>965</v>
      </c>
      <c r="E327">
        <v>0</v>
      </c>
      <c r="F327">
        <v>0</v>
      </c>
      <c r="G327">
        <v>5000</v>
      </c>
      <c r="H327">
        <v>0</v>
      </c>
      <c r="I327">
        <v>0</v>
      </c>
      <c r="J327">
        <v>0</v>
      </c>
      <c r="K327">
        <v>0</v>
      </c>
      <c r="L327">
        <v>0</v>
      </c>
      <c r="M327">
        <v>39522</v>
      </c>
      <c r="N327">
        <v>0</v>
      </c>
      <c r="O327">
        <v>29227</v>
      </c>
      <c r="P327">
        <v>0</v>
      </c>
      <c r="Q327" t="s">
        <v>191</v>
      </c>
      <c r="R327" t="s">
        <v>212</v>
      </c>
      <c r="S327" t="s">
        <v>1157</v>
      </c>
    </row>
    <row r="328" spans="1:19" x14ac:dyDescent="0.25">
      <c r="A328" t="s">
        <v>1158</v>
      </c>
      <c r="B328" t="s">
        <v>1159</v>
      </c>
      <c r="D328">
        <v>6607</v>
      </c>
      <c r="E328">
        <v>0</v>
      </c>
      <c r="F328">
        <v>0</v>
      </c>
      <c r="G328">
        <v>0</v>
      </c>
      <c r="H328">
        <v>0</v>
      </c>
      <c r="I328">
        <v>0</v>
      </c>
      <c r="J328">
        <v>0</v>
      </c>
      <c r="K328">
        <v>0</v>
      </c>
      <c r="L328">
        <v>0</v>
      </c>
      <c r="M328">
        <v>43186</v>
      </c>
      <c r="N328">
        <v>0</v>
      </c>
      <c r="O328">
        <v>21080</v>
      </c>
      <c r="P328">
        <v>0</v>
      </c>
      <c r="Q328" t="s">
        <v>191</v>
      </c>
      <c r="R328" t="s">
        <v>372</v>
      </c>
      <c r="S328" t="s">
        <v>1160</v>
      </c>
    </row>
    <row r="329" spans="1:19" x14ac:dyDescent="0.25">
      <c r="A329" t="s">
        <v>1161</v>
      </c>
      <c r="B329" t="s">
        <v>1162</v>
      </c>
      <c r="D329">
        <v>6721</v>
      </c>
      <c r="E329">
        <v>0</v>
      </c>
      <c r="F329">
        <v>0</v>
      </c>
      <c r="G329">
        <v>0</v>
      </c>
      <c r="H329">
        <v>0</v>
      </c>
      <c r="I329">
        <v>0</v>
      </c>
      <c r="J329">
        <v>0</v>
      </c>
      <c r="K329">
        <v>0</v>
      </c>
      <c r="L329">
        <v>0</v>
      </c>
      <c r="M329">
        <v>0</v>
      </c>
      <c r="N329">
        <v>0</v>
      </c>
      <c r="O329">
        <v>0</v>
      </c>
      <c r="P329">
        <v>0</v>
      </c>
      <c r="Q329" t="s">
        <v>191</v>
      </c>
      <c r="R329" t="s">
        <v>249</v>
      </c>
      <c r="S329" t="s">
        <v>1163</v>
      </c>
    </row>
    <row r="330" spans="1:19" x14ac:dyDescent="0.25">
      <c r="A330" t="s">
        <v>1164</v>
      </c>
      <c r="B330" t="s">
        <v>1165</v>
      </c>
      <c r="D330">
        <v>10661</v>
      </c>
      <c r="E330">
        <v>0</v>
      </c>
      <c r="F330">
        <v>0</v>
      </c>
      <c r="G330">
        <v>0</v>
      </c>
      <c r="H330">
        <v>0</v>
      </c>
      <c r="I330">
        <v>0</v>
      </c>
      <c r="J330">
        <v>0</v>
      </c>
      <c r="K330">
        <v>0</v>
      </c>
      <c r="L330">
        <v>0</v>
      </c>
      <c r="M330">
        <v>0</v>
      </c>
      <c r="N330">
        <v>11</v>
      </c>
      <c r="O330">
        <v>0</v>
      </c>
      <c r="P330">
        <v>0</v>
      </c>
      <c r="Q330" t="s">
        <v>191</v>
      </c>
      <c r="R330" t="s">
        <v>249</v>
      </c>
      <c r="S330" t="s">
        <v>1166</v>
      </c>
    </row>
    <row r="331" spans="1:19" x14ac:dyDescent="0.25">
      <c r="A331" t="s">
        <v>1167</v>
      </c>
      <c r="B331" t="s">
        <v>1168</v>
      </c>
      <c r="D331">
        <v>15217</v>
      </c>
      <c r="E331">
        <v>0</v>
      </c>
      <c r="F331">
        <v>0</v>
      </c>
      <c r="G331">
        <v>0</v>
      </c>
      <c r="H331">
        <v>0</v>
      </c>
      <c r="I331">
        <v>0</v>
      </c>
      <c r="J331">
        <v>0</v>
      </c>
      <c r="K331">
        <v>422667</v>
      </c>
      <c r="L331">
        <v>0</v>
      </c>
      <c r="M331">
        <v>85800</v>
      </c>
      <c r="N331">
        <v>0</v>
      </c>
      <c r="O331">
        <v>10717</v>
      </c>
      <c r="P331">
        <v>90250</v>
      </c>
      <c r="Q331" t="s">
        <v>191</v>
      </c>
      <c r="R331" t="s">
        <v>205</v>
      </c>
      <c r="S331" t="s">
        <v>1169</v>
      </c>
    </row>
    <row r="332" spans="1:19" x14ac:dyDescent="0.25">
      <c r="A332" t="s">
        <v>1170</v>
      </c>
      <c r="B332" t="s">
        <v>1171</v>
      </c>
      <c r="D332">
        <v>213</v>
      </c>
      <c r="E332">
        <v>0</v>
      </c>
      <c r="F332">
        <v>0</v>
      </c>
      <c r="G332">
        <v>0</v>
      </c>
      <c r="H332">
        <v>0</v>
      </c>
      <c r="I332">
        <v>0</v>
      </c>
      <c r="J332">
        <v>0</v>
      </c>
      <c r="K332">
        <v>0</v>
      </c>
      <c r="L332">
        <v>0</v>
      </c>
      <c r="M332">
        <v>0</v>
      </c>
      <c r="N332">
        <v>0</v>
      </c>
      <c r="O332">
        <v>0</v>
      </c>
      <c r="P332">
        <v>0</v>
      </c>
      <c r="Q332" t="s">
        <v>191</v>
      </c>
      <c r="R332" t="s">
        <v>249</v>
      </c>
      <c r="S332" t="s">
        <v>1172</v>
      </c>
    </row>
    <row r="333" spans="1:19" x14ac:dyDescent="0.25">
      <c r="A333" t="s">
        <v>1173</v>
      </c>
      <c r="B333" t="s">
        <v>1174</v>
      </c>
      <c r="D333">
        <v>8173</v>
      </c>
      <c r="E333">
        <v>0</v>
      </c>
      <c r="F333">
        <v>0</v>
      </c>
      <c r="G333">
        <v>0</v>
      </c>
      <c r="H333">
        <v>0</v>
      </c>
      <c r="I333">
        <v>0</v>
      </c>
      <c r="J333">
        <v>0</v>
      </c>
      <c r="K333">
        <v>0</v>
      </c>
      <c r="L333">
        <v>0</v>
      </c>
      <c r="M333">
        <v>7796</v>
      </c>
      <c r="N333">
        <v>0</v>
      </c>
      <c r="O333">
        <v>0</v>
      </c>
      <c r="P333">
        <v>0</v>
      </c>
      <c r="Q333" t="s">
        <v>191</v>
      </c>
      <c r="R333" t="s">
        <v>249</v>
      </c>
      <c r="S333" t="s">
        <v>1175</v>
      </c>
    </row>
    <row r="334" spans="1:19" x14ac:dyDescent="0.25">
      <c r="A334" t="s">
        <v>1176</v>
      </c>
      <c r="B334" t="s">
        <v>1177</v>
      </c>
      <c r="D334">
        <v>15300</v>
      </c>
      <c r="E334">
        <v>0</v>
      </c>
      <c r="F334">
        <v>0</v>
      </c>
      <c r="G334">
        <v>0</v>
      </c>
      <c r="H334">
        <v>0</v>
      </c>
      <c r="I334">
        <v>0</v>
      </c>
      <c r="J334">
        <v>0</v>
      </c>
      <c r="K334">
        <v>0</v>
      </c>
      <c r="L334">
        <v>0</v>
      </c>
      <c r="M334">
        <v>15000</v>
      </c>
      <c r="N334">
        <v>0</v>
      </c>
      <c r="O334">
        <v>9521</v>
      </c>
      <c r="P334">
        <v>14000</v>
      </c>
      <c r="Q334" t="s">
        <v>191</v>
      </c>
      <c r="R334" t="s">
        <v>212</v>
      </c>
      <c r="S334" t="s">
        <v>1178</v>
      </c>
    </row>
    <row r="335" spans="1:19" x14ac:dyDescent="0.25">
      <c r="A335" t="s">
        <v>1179</v>
      </c>
      <c r="B335" t="s">
        <v>1180</v>
      </c>
      <c r="D335">
        <v>24481</v>
      </c>
      <c r="E335">
        <v>0</v>
      </c>
      <c r="F335">
        <v>0</v>
      </c>
      <c r="G335">
        <v>0</v>
      </c>
      <c r="H335">
        <v>0</v>
      </c>
      <c r="I335">
        <v>0</v>
      </c>
      <c r="J335">
        <v>0</v>
      </c>
      <c r="K335">
        <v>0</v>
      </c>
      <c r="L335">
        <v>0</v>
      </c>
      <c r="M335">
        <v>74000</v>
      </c>
      <c r="N335">
        <v>0</v>
      </c>
      <c r="O335">
        <v>0</v>
      </c>
      <c r="P335">
        <v>35000</v>
      </c>
      <c r="Q335" t="s">
        <v>191</v>
      </c>
      <c r="R335" t="s">
        <v>205</v>
      </c>
      <c r="S335" t="s">
        <v>1181</v>
      </c>
    </row>
    <row r="336" spans="1:19" x14ac:dyDescent="0.25">
      <c r="A336" t="s">
        <v>1182</v>
      </c>
      <c r="B336" t="s">
        <v>1183</v>
      </c>
      <c r="D336">
        <v>2243</v>
      </c>
      <c r="E336">
        <v>0</v>
      </c>
      <c r="F336">
        <v>0</v>
      </c>
      <c r="G336">
        <v>0</v>
      </c>
      <c r="H336">
        <v>0</v>
      </c>
      <c r="I336">
        <v>0</v>
      </c>
      <c r="J336">
        <v>0</v>
      </c>
      <c r="K336">
        <v>0</v>
      </c>
      <c r="L336">
        <v>0</v>
      </c>
      <c r="M336">
        <v>44200</v>
      </c>
      <c r="N336">
        <v>0</v>
      </c>
      <c r="O336">
        <v>5025</v>
      </c>
      <c r="P336">
        <v>0</v>
      </c>
      <c r="Q336" t="s">
        <v>191</v>
      </c>
      <c r="R336" t="s">
        <v>372</v>
      </c>
      <c r="S336" t="s">
        <v>1184</v>
      </c>
    </row>
    <row r="337" spans="1:19" x14ac:dyDescent="0.25">
      <c r="A337" t="s">
        <v>1185</v>
      </c>
      <c r="B337" t="s">
        <v>1186</v>
      </c>
      <c r="D337">
        <v>5000</v>
      </c>
      <c r="E337">
        <v>1000</v>
      </c>
      <c r="F337">
        <v>0</v>
      </c>
      <c r="G337">
        <v>0</v>
      </c>
      <c r="H337">
        <v>0</v>
      </c>
      <c r="I337">
        <v>0</v>
      </c>
      <c r="J337">
        <v>0</v>
      </c>
      <c r="K337">
        <v>0</v>
      </c>
      <c r="L337">
        <v>0</v>
      </c>
      <c r="M337">
        <v>0</v>
      </c>
      <c r="N337">
        <v>0</v>
      </c>
      <c r="O337">
        <v>0</v>
      </c>
      <c r="P337">
        <v>0</v>
      </c>
      <c r="Q337" t="s">
        <v>191</v>
      </c>
      <c r="R337" t="s">
        <v>249</v>
      </c>
      <c r="S337" t="s">
        <v>1187</v>
      </c>
    </row>
    <row r="338" spans="1:19" x14ac:dyDescent="0.25">
      <c r="A338" t="s">
        <v>1188</v>
      </c>
      <c r="B338" t="s">
        <v>1189</v>
      </c>
      <c r="D338">
        <v>3051</v>
      </c>
      <c r="E338">
        <v>0</v>
      </c>
      <c r="F338">
        <v>0</v>
      </c>
      <c r="G338">
        <v>0</v>
      </c>
      <c r="H338">
        <v>0</v>
      </c>
      <c r="I338">
        <v>0</v>
      </c>
      <c r="J338">
        <v>0</v>
      </c>
      <c r="K338">
        <v>0</v>
      </c>
      <c r="L338">
        <v>0</v>
      </c>
      <c r="M338">
        <v>12090</v>
      </c>
      <c r="N338">
        <v>0</v>
      </c>
      <c r="O338">
        <v>0</v>
      </c>
      <c r="P338">
        <v>30000</v>
      </c>
      <c r="Q338" t="s">
        <v>191</v>
      </c>
      <c r="R338" t="s">
        <v>249</v>
      </c>
      <c r="S338" t="s">
        <v>1190</v>
      </c>
    </row>
    <row r="339" spans="1:19" x14ac:dyDescent="0.25">
      <c r="A339" t="s">
        <v>1191</v>
      </c>
      <c r="B339" t="s">
        <v>1192</v>
      </c>
      <c r="D339">
        <v>13318</v>
      </c>
      <c r="E339">
        <v>3000</v>
      </c>
      <c r="F339">
        <v>0</v>
      </c>
      <c r="G339">
        <v>9000</v>
      </c>
      <c r="H339">
        <v>0</v>
      </c>
      <c r="I339">
        <v>0</v>
      </c>
      <c r="J339">
        <v>0</v>
      </c>
      <c r="K339">
        <v>0</v>
      </c>
      <c r="L339">
        <v>0</v>
      </c>
      <c r="M339">
        <v>5000</v>
      </c>
      <c r="N339">
        <v>0</v>
      </c>
      <c r="O339">
        <v>0</v>
      </c>
      <c r="P339">
        <v>0</v>
      </c>
      <c r="Q339" t="s">
        <v>191</v>
      </c>
      <c r="R339" t="s">
        <v>212</v>
      </c>
      <c r="S339" t="s">
        <v>1193</v>
      </c>
    </row>
    <row r="340" spans="1:19" x14ac:dyDescent="0.25">
      <c r="A340" t="s">
        <v>1194</v>
      </c>
      <c r="B340" t="s">
        <v>1195</v>
      </c>
      <c r="D340">
        <v>3927</v>
      </c>
      <c r="E340">
        <v>0</v>
      </c>
      <c r="F340">
        <v>0</v>
      </c>
      <c r="G340">
        <v>0</v>
      </c>
      <c r="H340">
        <v>0</v>
      </c>
      <c r="I340">
        <v>0</v>
      </c>
      <c r="J340">
        <v>0</v>
      </c>
      <c r="K340">
        <v>0</v>
      </c>
      <c r="L340">
        <v>0</v>
      </c>
      <c r="M340">
        <v>0</v>
      </c>
      <c r="N340">
        <v>0</v>
      </c>
      <c r="O340">
        <v>0</v>
      </c>
      <c r="P340">
        <v>0</v>
      </c>
      <c r="Q340" t="s">
        <v>191</v>
      </c>
      <c r="R340" t="s">
        <v>212</v>
      </c>
      <c r="S340" t="s">
        <v>1196</v>
      </c>
    </row>
    <row r="341" spans="1:19" x14ac:dyDescent="0.25">
      <c r="A341" t="s">
        <v>1197</v>
      </c>
      <c r="B341" t="s">
        <v>1198</v>
      </c>
      <c r="D341">
        <v>27500</v>
      </c>
      <c r="E341">
        <v>0</v>
      </c>
      <c r="F341">
        <v>0</v>
      </c>
      <c r="G341">
        <v>10000</v>
      </c>
      <c r="H341">
        <v>0</v>
      </c>
      <c r="I341">
        <v>0</v>
      </c>
      <c r="J341">
        <v>0</v>
      </c>
      <c r="K341">
        <v>0</v>
      </c>
      <c r="L341">
        <v>0</v>
      </c>
      <c r="M341">
        <v>51377</v>
      </c>
      <c r="N341">
        <v>0</v>
      </c>
      <c r="O341">
        <v>58339</v>
      </c>
      <c r="P341">
        <v>28500</v>
      </c>
      <c r="Q341" t="s">
        <v>191</v>
      </c>
      <c r="R341" t="s">
        <v>269</v>
      </c>
      <c r="S341" t="s">
        <v>1199</v>
      </c>
    </row>
    <row r="342" spans="1:19" x14ac:dyDescent="0.25">
      <c r="A342" t="s">
        <v>1200</v>
      </c>
      <c r="B342" t="s">
        <v>1201</v>
      </c>
      <c r="D342">
        <v>8425</v>
      </c>
      <c r="E342">
        <v>0</v>
      </c>
      <c r="F342">
        <v>0</v>
      </c>
      <c r="G342">
        <v>0</v>
      </c>
      <c r="H342">
        <v>0</v>
      </c>
      <c r="I342">
        <v>0</v>
      </c>
      <c r="J342">
        <v>0</v>
      </c>
      <c r="K342">
        <v>0</v>
      </c>
      <c r="L342">
        <v>0</v>
      </c>
      <c r="M342">
        <v>7200</v>
      </c>
      <c r="N342">
        <v>210531</v>
      </c>
      <c r="O342">
        <v>0</v>
      </c>
      <c r="P342">
        <v>14000</v>
      </c>
      <c r="Q342" t="s">
        <v>193</v>
      </c>
      <c r="R342" t="s">
        <v>205</v>
      </c>
      <c r="S342" t="s">
        <v>1202</v>
      </c>
    </row>
    <row r="343" spans="1:19" x14ac:dyDescent="0.25">
      <c r="A343" t="s">
        <v>1203</v>
      </c>
      <c r="B343" t="s">
        <v>1204</v>
      </c>
      <c r="D343">
        <v>12500</v>
      </c>
      <c r="E343">
        <v>0</v>
      </c>
      <c r="F343">
        <v>0</v>
      </c>
      <c r="G343">
        <v>0</v>
      </c>
      <c r="H343">
        <v>0</v>
      </c>
      <c r="I343">
        <v>0</v>
      </c>
      <c r="J343">
        <v>0</v>
      </c>
      <c r="K343">
        <v>0</v>
      </c>
      <c r="L343">
        <v>0</v>
      </c>
      <c r="M343">
        <v>10465</v>
      </c>
      <c r="N343">
        <v>10000</v>
      </c>
      <c r="O343">
        <v>0</v>
      </c>
      <c r="P343">
        <v>54000</v>
      </c>
      <c r="Q343" t="s">
        <v>191</v>
      </c>
      <c r="R343" t="s">
        <v>212</v>
      </c>
      <c r="S343" t="s">
        <v>1205</v>
      </c>
    </row>
    <row r="344" spans="1:19" x14ac:dyDescent="0.25">
      <c r="A344" t="s">
        <v>1206</v>
      </c>
      <c r="B344" t="s">
        <v>1207</v>
      </c>
      <c r="D344">
        <v>35331</v>
      </c>
      <c r="E344">
        <v>0</v>
      </c>
      <c r="F344">
        <v>0</v>
      </c>
      <c r="G344">
        <v>0</v>
      </c>
      <c r="H344">
        <v>0</v>
      </c>
      <c r="I344">
        <v>0</v>
      </c>
      <c r="J344">
        <v>0</v>
      </c>
      <c r="K344">
        <v>0</v>
      </c>
      <c r="L344">
        <v>0</v>
      </c>
      <c r="M344">
        <v>25419</v>
      </c>
      <c r="N344">
        <v>90652</v>
      </c>
      <c r="O344">
        <v>0</v>
      </c>
      <c r="P344">
        <v>297500</v>
      </c>
      <c r="Q344" t="s">
        <v>191</v>
      </c>
      <c r="R344" t="s">
        <v>372</v>
      </c>
      <c r="S344" t="s">
        <v>1208</v>
      </c>
    </row>
    <row r="345" spans="1:19" x14ac:dyDescent="0.25">
      <c r="A345" t="s">
        <v>1209</v>
      </c>
      <c r="B345" t="s">
        <v>1210</v>
      </c>
      <c r="D345">
        <v>0</v>
      </c>
      <c r="E345">
        <v>0</v>
      </c>
      <c r="F345">
        <v>0</v>
      </c>
      <c r="G345">
        <v>0</v>
      </c>
      <c r="H345">
        <v>0</v>
      </c>
      <c r="I345">
        <v>0</v>
      </c>
      <c r="J345">
        <v>0</v>
      </c>
      <c r="K345">
        <v>0</v>
      </c>
      <c r="L345">
        <v>0</v>
      </c>
      <c r="M345">
        <v>0</v>
      </c>
      <c r="N345">
        <v>0</v>
      </c>
      <c r="O345">
        <v>0</v>
      </c>
      <c r="P345">
        <v>5640</v>
      </c>
      <c r="Q345" t="s">
        <v>191</v>
      </c>
      <c r="R345" t="s">
        <v>249</v>
      </c>
      <c r="S345" t="s">
        <v>1211</v>
      </c>
    </row>
    <row r="346" spans="1:19" x14ac:dyDescent="0.25">
      <c r="A346" t="s">
        <v>1212</v>
      </c>
      <c r="B346" t="s">
        <v>1213</v>
      </c>
      <c r="D346">
        <v>8317</v>
      </c>
      <c r="E346">
        <v>20000</v>
      </c>
      <c r="F346">
        <v>0</v>
      </c>
      <c r="G346">
        <v>0</v>
      </c>
      <c r="H346">
        <v>0</v>
      </c>
      <c r="I346">
        <v>0</v>
      </c>
      <c r="J346">
        <v>0</v>
      </c>
      <c r="K346">
        <v>0</v>
      </c>
      <c r="L346">
        <v>0</v>
      </c>
      <c r="M346">
        <v>8300</v>
      </c>
      <c r="N346">
        <v>0</v>
      </c>
      <c r="O346">
        <v>0</v>
      </c>
      <c r="P346">
        <v>5000</v>
      </c>
      <c r="Q346" t="s">
        <v>195</v>
      </c>
      <c r="R346" t="s">
        <v>205</v>
      </c>
      <c r="S346" t="s">
        <v>1214</v>
      </c>
    </row>
    <row r="347" spans="1:19" x14ac:dyDescent="0.25">
      <c r="A347" t="s">
        <v>1215</v>
      </c>
      <c r="B347" t="s">
        <v>1216</v>
      </c>
      <c r="D347">
        <v>3500</v>
      </c>
      <c r="E347">
        <v>4500</v>
      </c>
      <c r="F347">
        <v>0</v>
      </c>
      <c r="G347">
        <v>0</v>
      </c>
      <c r="H347">
        <v>0</v>
      </c>
      <c r="I347">
        <v>0</v>
      </c>
      <c r="J347">
        <v>0</v>
      </c>
      <c r="K347">
        <v>0</v>
      </c>
      <c r="L347">
        <v>0</v>
      </c>
      <c r="M347">
        <v>0</v>
      </c>
      <c r="N347">
        <v>0</v>
      </c>
      <c r="O347">
        <v>0</v>
      </c>
      <c r="P347">
        <v>12000</v>
      </c>
      <c r="Q347" t="s">
        <v>191</v>
      </c>
      <c r="R347" t="s">
        <v>212</v>
      </c>
      <c r="S347" t="s">
        <v>1217</v>
      </c>
    </row>
    <row r="348" spans="1:19" x14ac:dyDescent="0.25">
      <c r="A348" t="s">
        <v>1218</v>
      </c>
      <c r="B348" t="s">
        <v>1219</v>
      </c>
      <c r="D348">
        <v>163538</v>
      </c>
      <c r="E348">
        <v>0</v>
      </c>
      <c r="F348">
        <v>0</v>
      </c>
      <c r="G348">
        <v>0</v>
      </c>
      <c r="H348">
        <v>0</v>
      </c>
      <c r="I348">
        <v>0</v>
      </c>
      <c r="J348">
        <v>0</v>
      </c>
      <c r="K348">
        <v>0</v>
      </c>
      <c r="L348">
        <v>0</v>
      </c>
      <c r="M348">
        <v>0</v>
      </c>
      <c r="N348">
        <v>0</v>
      </c>
      <c r="O348">
        <v>10313</v>
      </c>
      <c r="P348">
        <v>32500</v>
      </c>
      <c r="Q348" t="s">
        <v>193</v>
      </c>
      <c r="R348" t="s">
        <v>205</v>
      </c>
      <c r="S348" t="s">
        <v>1220</v>
      </c>
    </row>
    <row r="349" spans="1:19" x14ac:dyDescent="0.25">
      <c r="A349" t="s">
        <v>1221</v>
      </c>
      <c r="B349" t="s">
        <v>1222</v>
      </c>
      <c r="D349">
        <v>9700</v>
      </c>
      <c r="E349">
        <v>0</v>
      </c>
      <c r="F349">
        <v>0</v>
      </c>
      <c r="G349">
        <v>0</v>
      </c>
      <c r="H349">
        <v>0</v>
      </c>
      <c r="I349">
        <v>0</v>
      </c>
      <c r="J349">
        <v>0</v>
      </c>
      <c r="K349">
        <v>0</v>
      </c>
      <c r="L349">
        <v>0</v>
      </c>
      <c r="M349">
        <v>0</v>
      </c>
      <c r="N349">
        <v>0</v>
      </c>
      <c r="O349">
        <v>0</v>
      </c>
      <c r="P349">
        <v>0</v>
      </c>
      <c r="Q349" t="s">
        <v>191</v>
      </c>
      <c r="R349" t="s">
        <v>205</v>
      </c>
      <c r="S349" t="s">
        <v>1223</v>
      </c>
    </row>
    <row r="350" spans="1:19" x14ac:dyDescent="0.25">
      <c r="A350" t="s">
        <v>1224</v>
      </c>
      <c r="B350" t="s">
        <v>1225</v>
      </c>
      <c r="D350">
        <v>17099</v>
      </c>
      <c r="E350">
        <v>0</v>
      </c>
      <c r="F350">
        <v>0</v>
      </c>
      <c r="G350">
        <v>0</v>
      </c>
      <c r="H350">
        <v>0</v>
      </c>
      <c r="I350">
        <v>0</v>
      </c>
      <c r="J350">
        <v>0</v>
      </c>
      <c r="K350">
        <v>0</v>
      </c>
      <c r="L350">
        <v>0</v>
      </c>
      <c r="M350">
        <v>87570</v>
      </c>
      <c r="N350">
        <v>0</v>
      </c>
      <c r="O350">
        <v>0</v>
      </c>
      <c r="P350">
        <v>0</v>
      </c>
      <c r="Q350" t="s">
        <v>191</v>
      </c>
      <c r="R350" t="s">
        <v>205</v>
      </c>
      <c r="S350" t="s">
        <v>1226</v>
      </c>
    </row>
    <row r="351" spans="1:19" x14ac:dyDescent="0.25">
      <c r="A351" t="s">
        <v>1227</v>
      </c>
      <c r="B351" t="s">
        <v>1228</v>
      </c>
      <c r="D351">
        <v>4657</v>
      </c>
      <c r="E351">
        <v>75400</v>
      </c>
      <c r="F351">
        <v>0</v>
      </c>
      <c r="G351">
        <v>5000</v>
      </c>
      <c r="H351">
        <v>0</v>
      </c>
      <c r="I351">
        <v>0</v>
      </c>
      <c r="J351">
        <v>0</v>
      </c>
      <c r="K351">
        <v>0</v>
      </c>
      <c r="L351">
        <v>0</v>
      </c>
      <c r="M351">
        <v>48860</v>
      </c>
      <c r="N351">
        <v>7850</v>
      </c>
      <c r="O351">
        <v>65000</v>
      </c>
      <c r="P351">
        <v>122660</v>
      </c>
      <c r="Q351" t="s">
        <v>191</v>
      </c>
      <c r="R351" t="s">
        <v>205</v>
      </c>
      <c r="S351" t="s">
        <v>1229</v>
      </c>
    </row>
    <row r="352" spans="1:19" x14ac:dyDescent="0.25">
      <c r="A352" t="s">
        <v>1230</v>
      </c>
      <c r="B352" t="s">
        <v>1231</v>
      </c>
      <c r="D352">
        <v>9405</v>
      </c>
      <c r="E352">
        <v>0</v>
      </c>
      <c r="F352">
        <v>0</v>
      </c>
      <c r="G352">
        <v>0</v>
      </c>
      <c r="H352">
        <v>0</v>
      </c>
      <c r="I352">
        <v>0</v>
      </c>
      <c r="J352">
        <v>0</v>
      </c>
      <c r="K352">
        <v>0</v>
      </c>
      <c r="L352">
        <v>0</v>
      </c>
      <c r="M352">
        <v>0</v>
      </c>
      <c r="N352">
        <v>0</v>
      </c>
      <c r="O352">
        <v>0</v>
      </c>
      <c r="P352">
        <v>10000</v>
      </c>
      <c r="Q352" t="s">
        <v>195</v>
      </c>
      <c r="R352" t="s">
        <v>205</v>
      </c>
      <c r="S352" t="s">
        <v>1232</v>
      </c>
    </row>
    <row r="353" spans="1:19" x14ac:dyDescent="0.25">
      <c r="A353" t="s">
        <v>1233</v>
      </c>
      <c r="B353" t="s">
        <v>1234</v>
      </c>
      <c r="D353">
        <v>4150</v>
      </c>
      <c r="E353">
        <v>0</v>
      </c>
      <c r="F353">
        <v>0</v>
      </c>
      <c r="G353">
        <v>0</v>
      </c>
      <c r="H353">
        <v>0</v>
      </c>
      <c r="I353">
        <v>0</v>
      </c>
      <c r="J353">
        <v>0</v>
      </c>
      <c r="K353">
        <v>0</v>
      </c>
      <c r="L353">
        <v>0</v>
      </c>
      <c r="M353">
        <v>27258</v>
      </c>
      <c r="N353">
        <v>0</v>
      </c>
      <c r="O353">
        <v>0</v>
      </c>
      <c r="P353">
        <v>15500</v>
      </c>
      <c r="Q353" t="s">
        <v>191</v>
      </c>
      <c r="R353" t="s">
        <v>212</v>
      </c>
      <c r="S353" t="s">
        <v>1235</v>
      </c>
    </row>
    <row r="354" spans="1:19" x14ac:dyDescent="0.25">
      <c r="A354" t="s">
        <v>1236</v>
      </c>
      <c r="B354" t="s">
        <v>1237</v>
      </c>
      <c r="D354">
        <v>1050</v>
      </c>
      <c r="E354">
        <v>0</v>
      </c>
      <c r="F354">
        <v>0</v>
      </c>
      <c r="G354">
        <v>0</v>
      </c>
      <c r="H354">
        <v>0</v>
      </c>
      <c r="I354">
        <v>0</v>
      </c>
      <c r="J354">
        <v>0</v>
      </c>
      <c r="K354">
        <v>5200</v>
      </c>
      <c r="L354">
        <v>0</v>
      </c>
      <c r="M354">
        <v>38915</v>
      </c>
      <c r="N354">
        <v>0</v>
      </c>
      <c r="O354">
        <v>31000</v>
      </c>
      <c r="P354">
        <v>0</v>
      </c>
      <c r="Q354" t="s">
        <v>191</v>
      </c>
      <c r="R354" t="s">
        <v>205</v>
      </c>
      <c r="S354" t="s">
        <v>1238</v>
      </c>
    </row>
    <row r="355" spans="1:19" x14ac:dyDescent="0.25">
      <c r="A355" t="s">
        <v>1239</v>
      </c>
      <c r="B355" t="s">
        <v>1240</v>
      </c>
      <c r="D355">
        <v>25000</v>
      </c>
      <c r="E355">
        <v>15000</v>
      </c>
      <c r="F355">
        <v>0</v>
      </c>
      <c r="G355">
        <v>0</v>
      </c>
      <c r="H355">
        <v>0</v>
      </c>
      <c r="I355">
        <v>0</v>
      </c>
      <c r="J355">
        <v>0</v>
      </c>
      <c r="K355">
        <v>0</v>
      </c>
      <c r="L355">
        <v>0</v>
      </c>
      <c r="M355">
        <v>33850</v>
      </c>
      <c r="N355">
        <v>0</v>
      </c>
      <c r="O355">
        <v>32000</v>
      </c>
      <c r="P355">
        <v>40000</v>
      </c>
      <c r="Q355" t="s">
        <v>191</v>
      </c>
      <c r="R355" t="s">
        <v>262</v>
      </c>
      <c r="S355" t="s">
        <v>1241</v>
      </c>
    </row>
    <row r="356" spans="1:19" x14ac:dyDescent="0.25">
      <c r="A356" t="s">
        <v>1242</v>
      </c>
      <c r="B356" t="s">
        <v>1243</v>
      </c>
      <c r="D356">
        <v>2210</v>
      </c>
      <c r="E356">
        <v>0</v>
      </c>
      <c r="F356">
        <v>0</v>
      </c>
      <c r="G356">
        <v>0</v>
      </c>
      <c r="H356">
        <v>0</v>
      </c>
      <c r="I356">
        <v>0</v>
      </c>
      <c r="J356">
        <v>0</v>
      </c>
      <c r="K356">
        <v>0</v>
      </c>
      <c r="L356">
        <v>0</v>
      </c>
      <c r="M356">
        <v>23555</v>
      </c>
      <c r="N356">
        <v>0</v>
      </c>
      <c r="O356">
        <v>0</v>
      </c>
      <c r="P356">
        <v>0</v>
      </c>
      <c r="Q356" t="s">
        <v>191</v>
      </c>
      <c r="R356" t="s">
        <v>205</v>
      </c>
      <c r="S356" t="s">
        <v>1244</v>
      </c>
    </row>
    <row r="357" spans="1:19" x14ac:dyDescent="0.25">
      <c r="A357" t="s">
        <v>1245</v>
      </c>
      <c r="B357" t="s">
        <v>1246</v>
      </c>
      <c r="D357">
        <v>0</v>
      </c>
      <c r="E357">
        <v>0</v>
      </c>
      <c r="F357">
        <v>0</v>
      </c>
      <c r="G357">
        <v>0</v>
      </c>
      <c r="H357">
        <v>0</v>
      </c>
      <c r="I357">
        <v>0</v>
      </c>
      <c r="J357">
        <v>0</v>
      </c>
      <c r="K357">
        <v>0</v>
      </c>
      <c r="L357">
        <v>5000</v>
      </c>
      <c r="M357">
        <v>0</v>
      </c>
      <c r="N357">
        <v>0</v>
      </c>
      <c r="O357">
        <v>0</v>
      </c>
      <c r="P357">
        <v>4750</v>
      </c>
      <c r="Q357" t="s">
        <v>191</v>
      </c>
      <c r="R357" t="s">
        <v>212</v>
      </c>
      <c r="S357" t="s">
        <v>1247</v>
      </c>
    </row>
    <row r="358" spans="1:19" x14ac:dyDescent="0.25">
      <c r="A358" t="s">
        <v>1248</v>
      </c>
      <c r="B358" t="s">
        <v>1249</v>
      </c>
      <c r="D358">
        <v>5000</v>
      </c>
      <c r="E358">
        <v>5000</v>
      </c>
      <c r="F358">
        <v>0</v>
      </c>
      <c r="G358">
        <v>0</v>
      </c>
      <c r="H358">
        <v>0</v>
      </c>
      <c r="I358">
        <v>0</v>
      </c>
      <c r="J358">
        <v>0</v>
      </c>
      <c r="K358">
        <v>0</v>
      </c>
      <c r="L358">
        <v>0</v>
      </c>
      <c r="M358">
        <v>25000</v>
      </c>
      <c r="N358">
        <v>13000</v>
      </c>
      <c r="O358">
        <v>0</v>
      </c>
      <c r="P358">
        <v>0</v>
      </c>
      <c r="Q358" t="s">
        <v>191</v>
      </c>
      <c r="R358" t="s">
        <v>212</v>
      </c>
      <c r="S358" t="s">
        <v>1250</v>
      </c>
    </row>
    <row r="359" spans="1:19" x14ac:dyDescent="0.25">
      <c r="A359" t="s">
        <v>1251</v>
      </c>
      <c r="B359" t="s">
        <v>1252</v>
      </c>
      <c r="D359">
        <v>600</v>
      </c>
      <c r="E359">
        <v>0</v>
      </c>
      <c r="F359">
        <v>0</v>
      </c>
      <c r="G359">
        <v>0</v>
      </c>
      <c r="H359">
        <v>0</v>
      </c>
      <c r="I359">
        <v>0</v>
      </c>
      <c r="J359">
        <v>0</v>
      </c>
      <c r="K359">
        <v>0</v>
      </c>
      <c r="L359">
        <v>0</v>
      </c>
      <c r="M359">
        <v>22200</v>
      </c>
      <c r="N359">
        <v>0</v>
      </c>
      <c r="O359">
        <v>0</v>
      </c>
      <c r="P359">
        <v>93000</v>
      </c>
      <c r="Q359" t="s">
        <v>193</v>
      </c>
      <c r="R359" t="s">
        <v>205</v>
      </c>
      <c r="S359" t="s">
        <v>1253</v>
      </c>
    </row>
    <row r="360" spans="1:19" x14ac:dyDescent="0.25">
      <c r="A360" t="s">
        <v>1254</v>
      </c>
      <c r="B360" t="s">
        <v>1255</v>
      </c>
      <c r="D360">
        <v>0</v>
      </c>
      <c r="E360">
        <v>0</v>
      </c>
      <c r="F360">
        <v>0</v>
      </c>
      <c r="G360">
        <v>0</v>
      </c>
      <c r="H360">
        <v>0</v>
      </c>
      <c r="I360">
        <v>0</v>
      </c>
      <c r="J360">
        <v>0</v>
      </c>
      <c r="K360">
        <v>0</v>
      </c>
      <c r="L360">
        <v>33450</v>
      </c>
      <c r="M360">
        <v>0</v>
      </c>
      <c r="N360">
        <v>0</v>
      </c>
      <c r="O360">
        <v>0</v>
      </c>
      <c r="P360">
        <v>9500</v>
      </c>
      <c r="Q360" t="s">
        <v>195</v>
      </c>
      <c r="R360" t="s">
        <v>205</v>
      </c>
      <c r="S360" t="s">
        <v>1256</v>
      </c>
    </row>
    <row r="361" spans="1:19" x14ac:dyDescent="0.25">
      <c r="A361" t="s">
        <v>1257</v>
      </c>
      <c r="B361" t="s">
        <v>1258</v>
      </c>
      <c r="D361">
        <v>2781</v>
      </c>
      <c r="E361">
        <v>0</v>
      </c>
      <c r="F361">
        <v>0</v>
      </c>
      <c r="G361">
        <v>0</v>
      </c>
      <c r="H361">
        <v>0</v>
      </c>
      <c r="I361">
        <v>0</v>
      </c>
      <c r="J361">
        <v>0</v>
      </c>
      <c r="K361">
        <v>0</v>
      </c>
      <c r="L361">
        <v>0</v>
      </c>
      <c r="M361">
        <v>10</v>
      </c>
      <c r="N361">
        <v>0</v>
      </c>
      <c r="O361">
        <v>0</v>
      </c>
      <c r="P361">
        <v>11900</v>
      </c>
      <c r="Q361" t="s">
        <v>191</v>
      </c>
      <c r="R361" t="s">
        <v>212</v>
      </c>
      <c r="S361" t="s">
        <v>1259</v>
      </c>
    </row>
    <row r="362" spans="1:19" x14ac:dyDescent="0.25">
      <c r="A362" t="s">
        <v>1260</v>
      </c>
      <c r="B362" t="s">
        <v>1261</v>
      </c>
      <c r="D362">
        <v>10000</v>
      </c>
      <c r="E362">
        <v>0</v>
      </c>
      <c r="F362">
        <v>0</v>
      </c>
      <c r="G362">
        <v>0</v>
      </c>
      <c r="H362">
        <v>0</v>
      </c>
      <c r="I362">
        <v>0</v>
      </c>
      <c r="J362">
        <v>0</v>
      </c>
      <c r="K362">
        <v>0</v>
      </c>
      <c r="L362">
        <v>0</v>
      </c>
      <c r="M362">
        <v>3000</v>
      </c>
      <c r="N362">
        <v>0</v>
      </c>
      <c r="O362">
        <v>0</v>
      </c>
      <c r="P362">
        <v>44750</v>
      </c>
      <c r="Q362" t="s">
        <v>191</v>
      </c>
      <c r="R362" t="s">
        <v>262</v>
      </c>
      <c r="S362" t="s">
        <v>1262</v>
      </c>
    </row>
    <row r="363" spans="1:19" x14ac:dyDescent="0.25">
      <c r="A363" t="s">
        <v>1263</v>
      </c>
      <c r="B363" t="s">
        <v>1264</v>
      </c>
      <c r="D363">
        <v>14000</v>
      </c>
      <c r="E363">
        <v>0</v>
      </c>
      <c r="F363">
        <v>0</v>
      </c>
      <c r="G363">
        <v>0</v>
      </c>
      <c r="H363">
        <v>0</v>
      </c>
      <c r="I363">
        <v>0</v>
      </c>
      <c r="J363">
        <v>0</v>
      </c>
      <c r="K363">
        <v>0</v>
      </c>
      <c r="L363">
        <v>0</v>
      </c>
      <c r="M363">
        <v>0</v>
      </c>
      <c r="N363">
        <v>0</v>
      </c>
      <c r="O363">
        <v>0</v>
      </c>
      <c r="P363">
        <v>0</v>
      </c>
      <c r="Q363" t="s">
        <v>191</v>
      </c>
      <c r="R363" t="s">
        <v>212</v>
      </c>
      <c r="S363" t="s">
        <v>1265</v>
      </c>
    </row>
    <row r="364" spans="1:19" x14ac:dyDescent="0.25">
      <c r="A364" t="s">
        <v>1266</v>
      </c>
      <c r="B364" t="s">
        <v>1267</v>
      </c>
      <c r="D364">
        <v>17063</v>
      </c>
      <c r="E364">
        <v>0</v>
      </c>
      <c r="F364">
        <v>0</v>
      </c>
      <c r="G364">
        <v>0</v>
      </c>
      <c r="H364">
        <v>0</v>
      </c>
      <c r="I364">
        <v>0</v>
      </c>
      <c r="J364">
        <v>0</v>
      </c>
      <c r="K364">
        <v>0</v>
      </c>
      <c r="L364">
        <v>0</v>
      </c>
      <c r="M364">
        <v>94560</v>
      </c>
      <c r="N364">
        <v>0</v>
      </c>
      <c r="O364">
        <v>38394</v>
      </c>
      <c r="P364">
        <v>0</v>
      </c>
      <c r="Q364" t="s">
        <v>191</v>
      </c>
      <c r="R364" t="s">
        <v>269</v>
      </c>
      <c r="S364" t="s">
        <v>1268</v>
      </c>
    </row>
    <row r="365" spans="1:19" x14ac:dyDescent="0.25">
      <c r="A365" t="s">
        <v>1269</v>
      </c>
      <c r="B365" t="s">
        <v>1270</v>
      </c>
      <c r="D365">
        <v>10000</v>
      </c>
      <c r="E365">
        <v>0</v>
      </c>
      <c r="F365">
        <v>0</v>
      </c>
      <c r="G365">
        <v>0</v>
      </c>
      <c r="H365">
        <v>0</v>
      </c>
      <c r="I365">
        <v>0</v>
      </c>
      <c r="J365">
        <v>0</v>
      </c>
      <c r="K365">
        <v>0</v>
      </c>
      <c r="L365">
        <v>0</v>
      </c>
      <c r="M365">
        <v>3800</v>
      </c>
      <c r="N365">
        <v>0</v>
      </c>
      <c r="O365">
        <v>0</v>
      </c>
      <c r="P365">
        <v>0</v>
      </c>
      <c r="Q365" t="s">
        <v>191</v>
      </c>
      <c r="R365" t="s">
        <v>212</v>
      </c>
      <c r="S365" t="s">
        <v>1271</v>
      </c>
    </row>
    <row r="366" spans="1:19" x14ac:dyDescent="0.25">
      <c r="A366" t="s">
        <v>1272</v>
      </c>
      <c r="B366" t="s">
        <v>1273</v>
      </c>
      <c r="D366">
        <v>9364</v>
      </c>
      <c r="E366">
        <v>0</v>
      </c>
      <c r="F366">
        <v>0</v>
      </c>
      <c r="G366">
        <v>0</v>
      </c>
      <c r="H366">
        <v>0</v>
      </c>
      <c r="I366">
        <v>0</v>
      </c>
      <c r="J366">
        <v>0</v>
      </c>
      <c r="K366">
        <v>0</v>
      </c>
      <c r="L366">
        <v>0</v>
      </c>
      <c r="M366">
        <v>0</v>
      </c>
      <c r="N366">
        <v>0</v>
      </c>
      <c r="O366">
        <v>0</v>
      </c>
      <c r="P366">
        <v>0</v>
      </c>
      <c r="Q366" t="s">
        <v>191</v>
      </c>
      <c r="R366" t="s">
        <v>212</v>
      </c>
      <c r="S366" t="s">
        <v>1274</v>
      </c>
    </row>
    <row r="367" spans="1:19" x14ac:dyDescent="0.25">
      <c r="A367" t="s">
        <v>1275</v>
      </c>
      <c r="B367" t="s">
        <v>1276</v>
      </c>
      <c r="D367">
        <v>15838</v>
      </c>
      <c r="E367">
        <v>0</v>
      </c>
      <c r="F367">
        <v>0</v>
      </c>
      <c r="G367">
        <v>0</v>
      </c>
      <c r="H367">
        <v>0</v>
      </c>
      <c r="I367">
        <v>0</v>
      </c>
      <c r="J367">
        <v>0</v>
      </c>
      <c r="K367">
        <v>0</v>
      </c>
      <c r="L367">
        <v>0</v>
      </c>
      <c r="M367">
        <v>8000</v>
      </c>
      <c r="N367">
        <v>0</v>
      </c>
      <c r="O367">
        <v>0</v>
      </c>
      <c r="P367">
        <v>0</v>
      </c>
      <c r="Q367" t="s">
        <v>191</v>
      </c>
      <c r="R367" t="s">
        <v>212</v>
      </c>
      <c r="S367" t="s">
        <v>1277</v>
      </c>
    </row>
    <row r="368" spans="1:19" x14ac:dyDescent="0.25">
      <c r="A368" t="s">
        <v>1278</v>
      </c>
      <c r="B368" t="s">
        <v>1279</v>
      </c>
      <c r="D368">
        <v>14150</v>
      </c>
      <c r="E368">
        <v>0</v>
      </c>
      <c r="F368">
        <v>0</v>
      </c>
      <c r="G368">
        <v>0</v>
      </c>
      <c r="H368">
        <v>0</v>
      </c>
      <c r="I368">
        <v>0</v>
      </c>
      <c r="J368">
        <v>0</v>
      </c>
      <c r="K368">
        <v>0</v>
      </c>
      <c r="L368">
        <v>0</v>
      </c>
      <c r="M368">
        <v>39675</v>
      </c>
      <c r="N368">
        <v>0</v>
      </c>
      <c r="O368">
        <v>0</v>
      </c>
      <c r="P368">
        <v>0</v>
      </c>
      <c r="Q368" t="s">
        <v>191</v>
      </c>
      <c r="R368" t="s">
        <v>269</v>
      </c>
      <c r="S368" t="s">
        <v>1280</v>
      </c>
    </row>
    <row r="369" spans="1:19" x14ac:dyDescent="0.25">
      <c r="A369" t="s">
        <v>1281</v>
      </c>
      <c r="B369" t="s">
        <v>1282</v>
      </c>
      <c r="D369">
        <v>10801</v>
      </c>
      <c r="E369">
        <v>0</v>
      </c>
      <c r="F369">
        <v>0</v>
      </c>
      <c r="G369">
        <v>0</v>
      </c>
      <c r="H369">
        <v>0</v>
      </c>
      <c r="I369">
        <v>0</v>
      </c>
      <c r="J369">
        <v>0</v>
      </c>
      <c r="K369">
        <v>0</v>
      </c>
      <c r="L369">
        <v>0</v>
      </c>
      <c r="M369">
        <v>0</v>
      </c>
      <c r="N369">
        <v>0</v>
      </c>
      <c r="O369">
        <v>0</v>
      </c>
      <c r="P369">
        <v>0</v>
      </c>
      <c r="Q369" t="s">
        <v>191</v>
      </c>
      <c r="R369" t="s">
        <v>249</v>
      </c>
      <c r="S369" t="s">
        <v>1283</v>
      </c>
    </row>
    <row r="370" spans="1:19" x14ac:dyDescent="0.25">
      <c r="A370" t="s">
        <v>1284</v>
      </c>
      <c r="B370" t="s">
        <v>1285</v>
      </c>
      <c r="D370">
        <v>24366</v>
      </c>
      <c r="E370">
        <v>3000</v>
      </c>
      <c r="F370">
        <v>0</v>
      </c>
      <c r="G370">
        <v>0</v>
      </c>
      <c r="H370">
        <v>0</v>
      </c>
      <c r="I370">
        <v>0</v>
      </c>
      <c r="J370">
        <v>0</v>
      </c>
      <c r="K370">
        <v>5000</v>
      </c>
      <c r="L370">
        <v>0</v>
      </c>
      <c r="M370">
        <v>6000</v>
      </c>
      <c r="N370">
        <v>0</v>
      </c>
      <c r="O370">
        <v>14300</v>
      </c>
      <c r="P370">
        <v>80380</v>
      </c>
      <c r="Q370" t="s">
        <v>191</v>
      </c>
      <c r="R370" t="s">
        <v>212</v>
      </c>
      <c r="S370" t="s">
        <v>1286</v>
      </c>
    </row>
    <row r="371" spans="1:19" x14ac:dyDescent="0.25">
      <c r="A371" t="s">
        <v>1287</v>
      </c>
      <c r="B371" t="s">
        <v>1288</v>
      </c>
      <c r="D371">
        <v>11000</v>
      </c>
      <c r="E371">
        <v>5000</v>
      </c>
      <c r="F371">
        <v>0</v>
      </c>
      <c r="G371">
        <v>4500</v>
      </c>
      <c r="H371">
        <v>0</v>
      </c>
      <c r="I371">
        <v>0</v>
      </c>
      <c r="J371">
        <v>0</v>
      </c>
      <c r="K371">
        <v>0</v>
      </c>
      <c r="L371">
        <v>0</v>
      </c>
      <c r="M371">
        <v>34600</v>
      </c>
      <c r="N371">
        <v>461</v>
      </c>
      <c r="O371">
        <v>0</v>
      </c>
      <c r="P371">
        <v>24000</v>
      </c>
      <c r="Q371" t="s">
        <v>191</v>
      </c>
      <c r="R371" t="s">
        <v>212</v>
      </c>
      <c r="S371" t="s">
        <v>1289</v>
      </c>
    </row>
    <row r="372" spans="1:19" x14ac:dyDescent="0.25">
      <c r="A372" t="s">
        <v>1290</v>
      </c>
      <c r="B372" t="s">
        <v>1291</v>
      </c>
      <c r="D372">
        <v>497</v>
      </c>
      <c r="E372">
        <v>0</v>
      </c>
      <c r="F372">
        <v>0</v>
      </c>
      <c r="G372">
        <v>0</v>
      </c>
      <c r="H372">
        <v>0</v>
      </c>
      <c r="I372">
        <v>0</v>
      </c>
      <c r="J372">
        <v>0</v>
      </c>
      <c r="K372">
        <v>0</v>
      </c>
      <c r="L372">
        <v>0</v>
      </c>
      <c r="M372">
        <v>20938</v>
      </c>
      <c r="N372">
        <v>0</v>
      </c>
      <c r="O372">
        <v>1</v>
      </c>
      <c r="P372">
        <v>15000</v>
      </c>
      <c r="Q372" t="s">
        <v>191</v>
      </c>
      <c r="R372" t="s">
        <v>212</v>
      </c>
      <c r="S372" t="s">
        <v>1292</v>
      </c>
    </row>
    <row r="373" spans="1:19" x14ac:dyDescent="0.25">
      <c r="A373" t="s">
        <v>1293</v>
      </c>
      <c r="B373" t="s">
        <v>1294</v>
      </c>
      <c r="D373">
        <v>50</v>
      </c>
      <c r="E373">
        <v>0</v>
      </c>
      <c r="F373">
        <v>0</v>
      </c>
      <c r="G373">
        <v>0</v>
      </c>
      <c r="H373">
        <v>0</v>
      </c>
      <c r="I373">
        <v>0</v>
      </c>
      <c r="J373">
        <v>0</v>
      </c>
      <c r="K373">
        <v>0</v>
      </c>
      <c r="L373">
        <v>0</v>
      </c>
      <c r="M373">
        <v>26815</v>
      </c>
      <c r="N373">
        <v>0</v>
      </c>
      <c r="O373">
        <v>0</v>
      </c>
      <c r="P373">
        <v>0</v>
      </c>
      <c r="Q373" t="s">
        <v>191</v>
      </c>
      <c r="R373" t="s">
        <v>212</v>
      </c>
      <c r="S373" t="s">
        <v>1295</v>
      </c>
    </row>
    <row r="374" spans="1:19" x14ac:dyDescent="0.25">
      <c r="A374" t="s">
        <v>1296</v>
      </c>
      <c r="B374" t="s">
        <v>1297</v>
      </c>
      <c r="D374">
        <v>20554</v>
      </c>
      <c r="E374">
        <v>3000</v>
      </c>
      <c r="F374">
        <v>0</v>
      </c>
      <c r="G374">
        <v>0</v>
      </c>
      <c r="H374">
        <v>0</v>
      </c>
      <c r="I374">
        <v>0</v>
      </c>
      <c r="J374">
        <v>0</v>
      </c>
      <c r="K374">
        <v>0</v>
      </c>
      <c r="L374">
        <v>0</v>
      </c>
      <c r="M374">
        <v>0</v>
      </c>
      <c r="N374">
        <v>0</v>
      </c>
      <c r="O374">
        <v>0</v>
      </c>
      <c r="P374">
        <v>14000</v>
      </c>
      <c r="Q374" t="s">
        <v>191</v>
      </c>
      <c r="R374" t="s">
        <v>205</v>
      </c>
      <c r="S374" t="s">
        <v>1298</v>
      </c>
    </row>
    <row r="375" spans="1:19" x14ac:dyDescent="0.25">
      <c r="A375" t="s">
        <v>1299</v>
      </c>
      <c r="B375" t="s">
        <v>1300</v>
      </c>
      <c r="D375">
        <v>9208</v>
      </c>
      <c r="E375">
        <v>0</v>
      </c>
      <c r="F375">
        <v>0</v>
      </c>
      <c r="G375">
        <v>0</v>
      </c>
      <c r="H375">
        <v>0</v>
      </c>
      <c r="I375">
        <v>0</v>
      </c>
      <c r="J375">
        <v>0</v>
      </c>
      <c r="K375">
        <v>0</v>
      </c>
      <c r="L375">
        <v>0</v>
      </c>
      <c r="M375">
        <v>0</v>
      </c>
      <c r="N375">
        <v>0</v>
      </c>
      <c r="O375">
        <v>0</v>
      </c>
      <c r="P375">
        <v>17000</v>
      </c>
      <c r="Q375" t="s">
        <v>191</v>
      </c>
      <c r="R375" t="s">
        <v>212</v>
      </c>
      <c r="S375" t="s">
        <v>1301</v>
      </c>
    </row>
    <row r="376" spans="1:19" x14ac:dyDescent="0.25">
      <c r="A376" t="s">
        <v>1302</v>
      </c>
      <c r="B376" t="s">
        <v>1303</v>
      </c>
      <c r="D376">
        <v>16000</v>
      </c>
      <c r="E376">
        <v>0</v>
      </c>
      <c r="F376">
        <v>0</v>
      </c>
      <c r="G376">
        <v>0</v>
      </c>
      <c r="H376">
        <v>0</v>
      </c>
      <c r="I376">
        <v>0</v>
      </c>
      <c r="J376">
        <v>0</v>
      </c>
      <c r="K376">
        <v>0</v>
      </c>
      <c r="L376">
        <v>0</v>
      </c>
      <c r="M376">
        <v>43290</v>
      </c>
      <c r="N376">
        <v>0</v>
      </c>
      <c r="O376">
        <v>0</v>
      </c>
      <c r="P376">
        <v>6000</v>
      </c>
      <c r="Q376" t="s">
        <v>191</v>
      </c>
      <c r="R376" t="s">
        <v>269</v>
      </c>
      <c r="S376" t="s">
        <v>1304</v>
      </c>
    </row>
    <row r="377" spans="1:19" x14ac:dyDescent="0.25">
      <c r="A377" t="s">
        <v>1305</v>
      </c>
      <c r="B377" t="s">
        <v>1306</v>
      </c>
      <c r="D377">
        <v>3244</v>
      </c>
      <c r="E377">
        <v>0</v>
      </c>
      <c r="F377">
        <v>0</v>
      </c>
      <c r="G377">
        <v>0</v>
      </c>
      <c r="H377">
        <v>0</v>
      </c>
      <c r="I377">
        <v>0</v>
      </c>
      <c r="J377">
        <v>0</v>
      </c>
      <c r="K377">
        <v>0</v>
      </c>
      <c r="L377">
        <v>0</v>
      </c>
      <c r="M377">
        <v>41900</v>
      </c>
      <c r="N377">
        <v>0</v>
      </c>
      <c r="O377">
        <v>250</v>
      </c>
      <c r="P377">
        <v>2633</v>
      </c>
      <c r="Q377" t="s">
        <v>191</v>
      </c>
      <c r="R377" t="s">
        <v>269</v>
      </c>
      <c r="S377" t="s">
        <v>1307</v>
      </c>
    </row>
    <row r="378" spans="1:19" x14ac:dyDescent="0.25">
      <c r="A378" t="s">
        <v>1308</v>
      </c>
      <c r="B378" t="s">
        <v>1309</v>
      </c>
      <c r="D378">
        <v>6000</v>
      </c>
      <c r="E378">
        <v>0</v>
      </c>
      <c r="F378">
        <v>0</v>
      </c>
      <c r="G378">
        <v>0</v>
      </c>
      <c r="H378">
        <v>0</v>
      </c>
      <c r="I378">
        <v>0</v>
      </c>
      <c r="J378">
        <v>0</v>
      </c>
      <c r="K378">
        <v>0</v>
      </c>
      <c r="L378">
        <v>0</v>
      </c>
      <c r="M378">
        <v>0</v>
      </c>
      <c r="N378">
        <v>0</v>
      </c>
      <c r="O378">
        <v>0</v>
      </c>
      <c r="P378">
        <v>26000</v>
      </c>
      <c r="Q378" t="s">
        <v>191</v>
      </c>
      <c r="R378" t="s">
        <v>212</v>
      </c>
      <c r="S378" t="s">
        <v>1310</v>
      </c>
    </row>
    <row r="379" spans="1:19" x14ac:dyDescent="0.25">
      <c r="A379" t="s">
        <v>1311</v>
      </c>
      <c r="B379" t="s">
        <v>1312</v>
      </c>
      <c r="D379">
        <v>2332</v>
      </c>
      <c r="E379">
        <v>0</v>
      </c>
      <c r="F379">
        <v>0</v>
      </c>
      <c r="G379">
        <v>0</v>
      </c>
      <c r="H379">
        <v>0</v>
      </c>
      <c r="I379">
        <v>0</v>
      </c>
      <c r="J379">
        <v>0</v>
      </c>
      <c r="K379">
        <v>0</v>
      </c>
      <c r="L379">
        <v>0</v>
      </c>
      <c r="M379">
        <v>6250</v>
      </c>
      <c r="N379">
        <v>0</v>
      </c>
      <c r="O379">
        <v>0</v>
      </c>
      <c r="P379">
        <v>0</v>
      </c>
      <c r="Q379" t="s">
        <v>193</v>
      </c>
      <c r="R379" t="s">
        <v>205</v>
      </c>
      <c r="S379" t="s">
        <v>1313</v>
      </c>
    </row>
    <row r="380" spans="1:19" x14ac:dyDescent="0.25">
      <c r="A380" t="s">
        <v>1314</v>
      </c>
      <c r="B380" t="s">
        <v>1315</v>
      </c>
      <c r="D380">
        <v>0</v>
      </c>
      <c r="E380">
        <v>0</v>
      </c>
      <c r="F380">
        <v>0</v>
      </c>
      <c r="G380">
        <v>0</v>
      </c>
      <c r="H380">
        <v>0</v>
      </c>
      <c r="I380">
        <v>0</v>
      </c>
      <c r="J380">
        <v>0</v>
      </c>
      <c r="K380">
        <v>0</v>
      </c>
      <c r="L380">
        <v>0</v>
      </c>
      <c r="M380">
        <v>0</v>
      </c>
      <c r="N380">
        <v>0</v>
      </c>
      <c r="O380">
        <v>0</v>
      </c>
      <c r="P380">
        <v>0</v>
      </c>
      <c r="Q380" t="s">
        <v>193</v>
      </c>
      <c r="R380" t="s">
        <v>249</v>
      </c>
      <c r="S380" t="s">
        <v>1316</v>
      </c>
    </row>
    <row r="381" spans="1:19" x14ac:dyDescent="0.25">
      <c r="A381" t="s">
        <v>1317</v>
      </c>
      <c r="B381" t="s">
        <v>1318</v>
      </c>
      <c r="D381">
        <v>5000</v>
      </c>
      <c r="E381">
        <v>0</v>
      </c>
      <c r="F381">
        <v>0</v>
      </c>
      <c r="G381">
        <v>0</v>
      </c>
      <c r="H381">
        <v>0</v>
      </c>
      <c r="I381">
        <v>0</v>
      </c>
      <c r="J381">
        <v>0</v>
      </c>
      <c r="K381">
        <v>0</v>
      </c>
      <c r="L381">
        <v>0</v>
      </c>
      <c r="M381">
        <v>36241</v>
      </c>
      <c r="N381">
        <v>0</v>
      </c>
      <c r="O381">
        <v>0</v>
      </c>
      <c r="P381">
        <v>0</v>
      </c>
      <c r="Q381" t="s">
        <v>191</v>
      </c>
      <c r="R381" t="s">
        <v>212</v>
      </c>
      <c r="S381" t="s">
        <v>1319</v>
      </c>
    </row>
    <row r="382" spans="1:19" x14ac:dyDescent="0.25">
      <c r="A382" t="s">
        <v>1320</v>
      </c>
      <c r="B382" t="s">
        <v>1321</v>
      </c>
      <c r="D382">
        <v>0</v>
      </c>
      <c r="E382">
        <v>0</v>
      </c>
      <c r="F382">
        <v>0</v>
      </c>
      <c r="G382">
        <v>0</v>
      </c>
      <c r="H382">
        <v>0</v>
      </c>
      <c r="I382">
        <v>0</v>
      </c>
      <c r="J382">
        <v>0</v>
      </c>
      <c r="K382">
        <v>0</v>
      </c>
      <c r="L382">
        <v>0</v>
      </c>
      <c r="M382">
        <v>42360</v>
      </c>
      <c r="N382">
        <v>0</v>
      </c>
      <c r="O382">
        <v>0</v>
      </c>
      <c r="P382">
        <v>0</v>
      </c>
      <c r="Q382" t="s">
        <v>191</v>
      </c>
      <c r="R382" t="s">
        <v>269</v>
      </c>
      <c r="S382" t="s">
        <v>1322</v>
      </c>
    </row>
    <row r="383" spans="1:19" x14ac:dyDescent="0.25">
      <c r="A383" t="s">
        <v>1323</v>
      </c>
      <c r="B383" t="s">
        <v>1324</v>
      </c>
      <c r="D383">
        <v>0</v>
      </c>
      <c r="E383">
        <v>0</v>
      </c>
      <c r="F383">
        <v>0</v>
      </c>
      <c r="G383">
        <v>0</v>
      </c>
      <c r="H383">
        <v>0</v>
      </c>
      <c r="I383">
        <v>0</v>
      </c>
      <c r="J383">
        <v>4942</v>
      </c>
      <c r="K383">
        <v>0</v>
      </c>
      <c r="L383">
        <v>0</v>
      </c>
      <c r="M383">
        <v>0</v>
      </c>
      <c r="N383">
        <v>0</v>
      </c>
      <c r="O383">
        <v>0</v>
      </c>
      <c r="P383">
        <v>66664</v>
      </c>
      <c r="Q383" t="s">
        <v>191</v>
      </c>
      <c r="R383" t="s">
        <v>212</v>
      </c>
      <c r="S383" t="s">
        <v>1325</v>
      </c>
    </row>
    <row r="384" spans="1:19" x14ac:dyDescent="0.25">
      <c r="A384" t="s">
        <v>1326</v>
      </c>
      <c r="B384" t="s">
        <v>1327</v>
      </c>
      <c r="D384">
        <v>7204</v>
      </c>
      <c r="E384">
        <v>3000</v>
      </c>
      <c r="F384">
        <v>0</v>
      </c>
      <c r="G384">
        <v>0</v>
      </c>
      <c r="H384">
        <v>0</v>
      </c>
      <c r="I384">
        <v>0</v>
      </c>
      <c r="J384">
        <v>0</v>
      </c>
      <c r="K384">
        <v>4973</v>
      </c>
      <c r="L384">
        <v>0</v>
      </c>
      <c r="M384">
        <v>3200</v>
      </c>
      <c r="N384">
        <v>0</v>
      </c>
      <c r="O384">
        <v>50</v>
      </c>
      <c r="P384">
        <v>3000</v>
      </c>
      <c r="Q384" t="s">
        <v>191</v>
      </c>
      <c r="R384" t="s">
        <v>212</v>
      </c>
      <c r="S384" t="s">
        <v>1328</v>
      </c>
    </row>
    <row r="385" spans="1:19" x14ac:dyDescent="0.25">
      <c r="A385" t="s">
        <v>1329</v>
      </c>
      <c r="B385" t="s">
        <v>1330</v>
      </c>
      <c r="D385">
        <v>25500</v>
      </c>
      <c r="E385">
        <v>0</v>
      </c>
      <c r="F385">
        <v>0</v>
      </c>
      <c r="G385">
        <v>0</v>
      </c>
      <c r="H385">
        <v>0</v>
      </c>
      <c r="I385">
        <v>0</v>
      </c>
      <c r="J385">
        <v>0</v>
      </c>
      <c r="K385">
        <v>0</v>
      </c>
      <c r="L385">
        <v>0</v>
      </c>
      <c r="M385">
        <v>117623</v>
      </c>
      <c r="N385">
        <v>0</v>
      </c>
      <c r="O385">
        <v>0</v>
      </c>
      <c r="P385">
        <v>25000</v>
      </c>
      <c r="Q385" t="s">
        <v>191</v>
      </c>
      <c r="R385" t="s">
        <v>269</v>
      </c>
      <c r="S385" t="s">
        <v>1331</v>
      </c>
    </row>
    <row r="386" spans="1:19" x14ac:dyDescent="0.25">
      <c r="A386" t="s">
        <v>1332</v>
      </c>
      <c r="B386" t="s">
        <v>1333</v>
      </c>
      <c r="D386">
        <v>60000</v>
      </c>
      <c r="E386">
        <v>0</v>
      </c>
      <c r="F386">
        <v>0</v>
      </c>
      <c r="G386">
        <v>0</v>
      </c>
      <c r="H386">
        <v>0</v>
      </c>
      <c r="I386">
        <v>0</v>
      </c>
      <c r="J386">
        <v>0</v>
      </c>
      <c r="K386">
        <v>0</v>
      </c>
      <c r="L386">
        <v>0</v>
      </c>
      <c r="M386">
        <v>81471</v>
      </c>
      <c r="N386">
        <v>0</v>
      </c>
      <c r="O386">
        <v>0</v>
      </c>
      <c r="P386">
        <v>76000</v>
      </c>
      <c r="Q386" t="s">
        <v>191</v>
      </c>
      <c r="R386" t="s">
        <v>249</v>
      </c>
      <c r="S386" t="s">
        <v>1334</v>
      </c>
    </row>
    <row r="387" spans="1:19" x14ac:dyDescent="0.25">
      <c r="A387" t="s">
        <v>1335</v>
      </c>
      <c r="B387" t="s">
        <v>1336</v>
      </c>
      <c r="D387">
        <v>6571</v>
      </c>
      <c r="E387">
        <v>0</v>
      </c>
      <c r="F387">
        <v>0</v>
      </c>
      <c r="G387">
        <v>0</v>
      </c>
      <c r="H387">
        <v>0</v>
      </c>
      <c r="I387">
        <v>0</v>
      </c>
      <c r="J387">
        <v>0</v>
      </c>
      <c r="K387">
        <v>0</v>
      </c>
      <c r="L387">
        <v>0</v>
      </c>
      <c r="M387">
        <v>0</v>
      </c>
      <c r="N387">
        <v>252528</v>
      </c>
      <c r="O387">
        <v>0</v>
      </c>
      <c r="P387">
        <v>0</v>
      </c>
      <c r="Q387" t="s">
        <v>193</v>
      </c>
      <c r="R387" t="s">
        <v>205</v>
      </c>
      <c r="S387" t="s">
        <v>1337</v>
      </c>
    </row>
    <row r="388" spans="1:19" x14ac:dyDescent="0.25">
      <c r="A388" t="s">
        <v>1338</v>
      </c>
      <c r="B388" t="s">
        <v>1339</v>
      </c>
      <c r="D388">
        <v>80777</v>
      </c>
      <c r="E388">
        <v>7000</v>
      </c>
      <c r="F388">
        <v>0</v>
      </c>
      <c r="G388">
        <v>0</v>
      </c>
      <c r="H388">
        <v>0</v>
      </c>
      <c r="I388">
        <v>0</v>
      </c>
      <c r="J388">
        <v>0</v>
      </c>
      <c r="K388">
        <v>0</v>
      </c>
      <c r="L388">
        <v>0</v>
      </c>
      <c r="M388">
        <v>17060</v>
      </c>
      <c r="N388">
        <v>0</v>
      </c>
      <c r="O388">
        <v>0</v>
      </c>
      <c r="P388">
        <v>52500</v>
      </c>
      <c r="Q388" t="s">
        <v>191</v>
      </c>
      <c r="R388" t="s">
        <v>205</v>
      </c>
      <c r="S388" t="s">
        <v>1340</v>
      </c>
    </row>
    <row r="389" spans="1:19" x14ac:dyDescent="0.25">
      <c r="A389" t="s">
        <v>1341</v>
      </c>
      <c r="B389" t="s">
        <v>1342</v>
      </c>
      <c r="D389">
        <v>7443</v>
      </c>
      <c r="E389">
        <v>2000</v>
      </c>
      <c r="F389">
        <v>0</v>
      </c>
      <c r="G389">
        <v>0</v>
      </c>
      <c r="H389">
        <v>0</v>
      </c>
      <c r="I389">
        <v>0</v>
      </c>
      <c r="J389">
        <v>0</v>
      </c>
      <c r="K389">
        <v>0</v>
      </c>
      <c r="L389">
        <v>1200</v>
      </c>
      <c r="M389">
        <v>0</v>
      </c>
      <c r="N389">
        <v>0</v>
      </c>
      <c r="O389">
        <v>0</v>
      </c>
      <c r="P389">
        <v>9000</v>
      </c>
      <c r="Q389" t="s">
        <v>191</v>
      </c>
      <c r="R389" t="s">
        <v>249</v>
      </c>
      <c r="S389" t="s">
        <v>1343</v>
      </c>
    </row>
    <row r="390" spans="1:19" x14ac:dyDescent="0.25">
      <c r="A390" t="s">
        <v>1344</v>
      </c>
      <c r="B390" t="s">
        <v>1345</v>
      </c>
      <c r="D390">
        <v>0</v>
      </c>
      <c r="E390">
        <v>0</v>
      </c>
      <c r="F390">
        <v>0</v>
      </c>
      <c r="G390">
        <v>0</v>
      </c>
      <c r="H390">
        <v>0</v>
      </c>
      <c r="I390">
        <v>0</v>
      </c>
      <c r="J390">
        <v>0</v>
      </c>
      <c r="K390">
        <v>0</v>
      </c>
      <c r="L390">
        <v>0</v>
      </c>
      <c r="M390">
        <v>13090</v>
      </c>
      <c r="N390">
        <v>19338</v>
      </c>
      <c r="O390">
        <v>0</v>
      </c>
      <c r="P390">
        <v>10000</v>
      </c>
      <c r="Q390" t="s">
        <v>191</v>
      </c>
      <c r="R390" t="s">
        <v>205</v>
      </c>
      <c r="S390" t="s">
        <v>1346</v>
      </c>
    </row>
    <row r="391" spans="1:19" x14ac:dyDescent="0.25">
      <c r="A391" t="s">
        <v>1347</v>
      </c>
      <c r="B391" t="s">
        <v>1348</v>
      </c>
      <c r="D391">
        <v>2573</v>
      </c>
      <c r="E391">
        <v>0</v>
      </c>
      <c r="F391">
        <v>0</v>
      </c>
      <c r="G391">
        <v>0</v>
      </c>
      <c r="H391">
        <v>0</v>
      </c>
      <c r="I391">
        <v>0</v>
      </c>
      <c r="J391">
        <v>0</v>
      </c>
      <c r="K391">
        <v>0</v>
      </c>
      <c r="L391">
        <v>24500</v>
      </c>
      <c r="M391">
        <v>0</v>
      </c>
      <c r="N391">
        <v>0</v>
      </c>
      <c r="O391">
        <v>0</v>
      </c>
      <c r="P391">
        <v>76000</v>
      </c>
      <c r="Q391" t="s">
        <v>191</v>
      </c>
      <c r="R391" t="s">
        <v>269</v>
      </c>
      <c r="S391" t="s">
        <v>1349</v>
      </c>
    </row>
    <row r="392" spans="1:19" x14ac:dyDescent="0.25">
      <c r="A392" t="s">
        <v>1350</v>
      </c>
      <c r="B392" t="s">
        <v>1351</v>
      </c>
      <c r="D392">
        <v>95000</v>
      </c>
      <c r="E392">
        <v>0</v>
      </c>
      <c r="F392">
        <v>0</v>
      </c>
      <c r="G392">
        <v>5000</v>
      </c>
      <c r="H392">
        <v>0</v>
      </c>
      <c r="I392">
        <v>0</v>
      </c>
      <c r="J392">
        <v>0</v>
      </c>
      <c r="K392">
        <v>0</v>
      </c>
      <c r="L392">
        <v>0</v>
      </c>
      <c r="M392">
        <v>42090</v>
      </c>
      <c r="N392">
        <v>0</v>
      </c>
      <c r="O392">
        <v>0</v>
      </c>
      <c r="P392">
        <v>42000</v>
      </c>
      <c r="Q392" t="s">
        <v>191</v>
      </c>
      <c r="R392" t="s">
        <v>372</v>
      </c>
      <c r="S392" t="s">
        <v>1352</v>
      </c>
    </row>
    <row r="393" spans="1:19" x14ac:dyDescent="0.25">
      <c r="A393" t="s">
        <v>1353</v>
      </c>
      <c r="B393" t="s">
        <v>1354</v>
      </c>
      <c r="D393">
        <v>94</v>
      </c>
      <c r="E393">
        <v>0</v>
      </c>
      <c r="F393">
        <v>0</v>
      </c>
      <c r="G393">
        <v>0</v>
      </c>
      <c r="H393">
        <v>0</v>
      </c>
      <c r="I393">
        <v>0</v>
      </c>
      <c r="J393">
        <v>0</v>
      </c>
      <c r="K393">
        <v>4920</v>
      </c>
      <c r="L393">
        <v>4834</v>
      </c>
      <c r="M393">
        <v>25765</v>
      </c>
      <c r="N393">
        <v>0</v>
      </c>
      <c r="O393">
        <v>3543</v>
      </c>
      <c r="P393">
        <v>0</v>
      </c>
      <c r="Q393" t="s">
        <v>191</v>
      </c>
      <c r="R393" t="s">
        <v>212</v>
      </c>
      <c r="S393" t="s">
        <v>1355</v>
      </c>
    </row>
    <row r="394" spans="1:19" x14ac:dyDescent="0.25">
      <c r="A394" t="s">
        <v>1356</v>
      </c>
      <c r="B394" t="s">
        <v>1357</v>
      </c>
      <c r="D394">
        <v>16975</v>
      </c>
      <c r="E394">
        <v>0</v>
      </c>
      <c r="F394">
        <v>0</v>
      </c>
      <c r="G394">
        <v>0</v>
      </c>
      <c r="H394">
        <v>0</v>
      </c>
      <c r="I394">
        <v>0</v>
      </c>
      <c r="J394">
        <v>0</v>
      </c>
      <c r="K394">
        <v>0</v>
      </c>
      <c r="L394">
        <v>0</v>
      </c>
      <c r="M394">
        <v>10000</v>
      </c>
      <c r="N394">
        <v>0</v>
      </c>
      <c r="O394">
        <v>384</v>
      </c>
      <c r="P394">
        <v>25000</v>
      </c>
      <c r="Q394" t="s">
        <v>193</v>
      </c>
      <c r="R394" t="s">
        <v>205</v>
      </c>
      <c r="S394" t="s">
        <v>1358</v>
      </c>
    </row>
    <row r="395" spans="1:19" x14ac:dyDescent="0.25">
      <c r="A395" t="s">
        <v>1359</v>
      </c>
      <c r="B395" t="s">
        <v>1360</v>
      </c>
      <c r="D395">
        <v>1721</v>
      </c>
      <c r="E395">
        <v>0</v>
      </c>
      <c r="F395">
        <v>0</v>
      </c>
      <c r="G395">
        <v>0</v>
      </c>
      <c r="H395">
        <v>0</v>
      </c>
      <c r="I395">
        <v>0</v>
      </c>
      <c r="J395">
        <v>0</v>
      </c>
      <c r="K395">
        <v>24938</v>
      </c>
      <c r="L395">
        <v>0</v>
      </c>
      <c r="M395">
        <v>0</v>
      </c>
      <c r="N395">
        <v>0</v>
      </c>
      <c r="O395">
        <v>0</v>
      </c>
      <c r="P395">
        <v>0</v>
      </c>
      <c r="Q395" t="s">
        <v>191</v>
      </c>
      <c r="R395" t="s">
        <v>212</v>
      </c>
      <c r="S395" t="s">
        <v>1361</v>
      </c>
    </row>
    <row r="396" spans="1:19" x14ac:dyDescent="0.25">
      <c r="A396" t="s">
        <v>1362</v>
      </c>
      <c r="B396" t="s">
        <v>1363</v>
      </c>
      <c r="D396">
        <v>5000</v>
      </c>
      <c r="E396">
        <v>0</v>
      </c>
      <c r="F396">
        <v>0</v>
      </c>
      <c r="G396">
        <v>0</v>
      </c>
      <c r="H396">
        <v>0</v>
      </c>
      <c r="I396">
        <v>0</v>
      </c>
      <c r="J396">
        <v>0</v>
      </c>
      <c r="K396">
        <v>71644</v>
      </c>
      <c r="L396">
        <v>0</v>
      </c>
      <c r="M396">
        <v>9860</v>
      </c>
      <c r="N396">
        <v>0</v>
      </c>
      <c r="O396">
        <v>7400</v>
      </c>
      <c r="P396">
        <v>9500</v>
      </c>
      <c r="Q396" t="s">
        <v>191</v>
      </c>
      <c r="R396" t="s">
        <v>212</v>
      </c>
      <c r="S396" t="s">
        <v>1364</v>
      </c>
    </row>
    <row r="397" spans="1:19" x14ac:dyDescent="0.25">
      <c r="A397" t="s">
        <v>1365</v>
      </c>
      <c r="B397" t="s">
        <v>1366</v>
      </c>
      <c r="D397">
        <v>2413</v>
      </c>
      <c r="E397">
        <v>0</v>
      </c>
      <c r="F397">
        <v>0</v>
      </c>
      <c r="G397">
        <v>0</v>
      </c>
      <c r="H397">
        <v>0</v>
      </c>
      <c r="I397">
        <v>0</v>
      </c>
      <c r="J397">
        <v>0</v>
      </c>
      <c r="K397">
        <v>0</v>
      </c>
      <c r="L397">
        <v>0</v>
      </c>
      <c r="M397">
        <v>7000</v>
      </c>
      <c r="N397">
        <v>0</v>
      </c>
      <c r="O397">
        <v>0</v>
      </c>
      <c r="P397">
        <v>40350</v>
      </c>
      <c r="Q397" t="s">
        <v>191</v>
      </c>
      <c r="R397" t="s">
        <v>212</v>
      </c>
      <c r="S397" t="s">
        <v>1367</v>
      </c>
    </row>
    <row r="398" spans="1:19" x14ac:dyDescent="0.25">
      <c r="A398" t="s">
        <v>1368</v>
      </c>
      <c r="B398" t="s">
        <v>1369</v>
      </c>
      <c r="D398">
        <v>0</v>
      </c>
      <c r="E398">
        <v>0</v>
      </c>
      <c r="F398">
        <v>0</v>
      </c>
      <c r="G398">
        <v>0</v>
      </c>
      <c r="H398">
        <v>0</v>
      </c>
      <c r="I398">
        <v>0</v>
      </c>
      <c r="J398">
        <v>0</v>
      </c>
      <c r="K398">
        <v>0</v>
      </c>
      <c r="L398">
        <v>0</v>
      </c>
      <c r="M398">
        <v>0</v>
      </c>
      <c r="N398">
        <v>11986</v>
      </c>
      <c r="O398">
        <v>0</v>
      </c>
      <c r="P398">
        <v>0</v>
      </c>
      <c r="Q398" t="s">
        <v>191</v>
      </c>
      <c r="R398" t="s">
        <v>249</v>
      </c>
      <c r="S398" t="s">
        <v>1370</v>
      </c>
    </row>
    <row r="399" spans="1:19" x14ac:dyDescent="0.25">
      <c r="A399" t="s">
        <v>1371</v>
      </c>
      <c r="B399" t="s">
        <v>1372</v>
      </c>
      <c r="D399">
        <v>7500</v>
      </c>
      <c r="E399">
        <v>0</v>
      </c>
      <c r="F399">
        <v>0</v>
      </c>
      <c r="G399">
        <v>0</v>
      </c>
      <c r="H399">
        <v>0</v>
      </c>
      <c r="I399">
        <v>0</v>
      </c>
      <c r="J399">
        <v>0</v>
      </c>
      <c r="K399">
        <v>0</v>
      </c>
      <c r="L399">
        <v>0</v>
      </c>
      <c r="M399">
        <v>62583</v>
      </c>
      <c r="N399">
        <v>0</v>
      </c>
      <c r="O399">
        <v>0</v>
      </c>
      <c r="P399">
        <v>20000</v>
      </c>
      <c r="Q399" t="s">
        <v>191</v>
      </c>
      <c r="R399" t="s">
        <v>205</v>
      </c>
      <c r="S399" t="s">
        <v>1373</v>
      </c>
    </row>
    <row r="400" spans="1:19" x14ac:dyDescent="0.25">
      <c r="A400" t="s">
        <v>1374</v>
      </c>
      <c r="B400" t="s">
        <v>1375</v>
      </c>
      <c r="D400">
        <v>10055</v>
      </c>
      <c r="E400">
        <v>6000</v>
      </c>
      <c r="F400">
        <v>0</v>
      </c>
      <c r="G400">
        <v>0</v>
      </c>
      <c r="H400">
        <v>0</v>
      </c>
      <c r="I400">
        <v>0</v>
      </c>
      <c r="J400">
        <v>0</v>
      </c>
      <c r="K400">
        <v>0</v>
      </c>
      <c r="L400">
        <v>0</v>
      </c>
      <c r="M400">
        <v>19600</v>
      </c>
      <c r="N400">
        <v>0</v>
      </c>
      <c r="O400">
        <v>50</v>
      </c>
      <c r="P400">
        <v>0</v>
      </c>
      <c r="Q400" t="s">
        <v>191</v>
      </c>
      <c r="R400" t="s">
        <v>212</v>
      </c>
      <c r="S400" t="s">
        <v>1376</v>
      </c>
    </row>
    <row r="401" spans="1:19" x14ac:dyDescent="0.25">
      <c r="A401" t="s">
        <v>1377</v>
      </c>
      <c r="B401" t="s">
        <v>1378</v>
      </c>
      <c r="D401">
        <v>16513</v>
      </c>
      <c r="E401">
        <v>3000</v>
      </c>
      <c r="F401">
        <v>0</v>
      </c>
      <c r="G401">
        <v>5000</v>
      </c>
      <c r="H401">
        <v>0</v>
      </c>
      <c r="I401">
        <v>0</v>
      </c>
      <c r="J401">
        <v>0</v>
      </c>
      <c r="K401">
        <v>3227</v>
      </c>
      <c r="L401">
        <v>0</v>
      </c>
      <c r="M401">
        <v>6190</v>
      </c>
      <c r="N401">
        <v>0</v>
      </c>
      <c r="O401">
        <v>5000</v>
      </c>
      <c r="P401">
        <v>2000</v>
      </c>
      <c r="Q401" t="s">
        <v>191</v>
      </c>
      <c r="R401" t="s">
        <v>212</v>
      </c>
      <c r="S401" t="s">
        <v>1379</v>
      </c>
    </row>
    <row r="402" spans="1:19" x14ac:dyDescent="0.25">
      <c r="A402" t="s">
        <v>1380</v>
      </c>
      <c r="B402" t="s">
        <v>1381</v>
      </c>
      <c r="D402">
        <v>14200</v>
      </c>
      <c r="E402">
        <v>2000</v>
      </c>
      <c r="F402">
        <v>0</v>
      </c>
      <c r="G402">
        <v>0</v>
      </c>
      <c r="H402">
        <v>0</v>
      </c>
      <c r="I402">
        <v>0</v>
      </c>
      <c r="J402">
        <v>0</v>
      </c>
      <c r="K402">
        <v>0</v>
      </c>
      <c r="L402">
        <v>0</v>
      </c>
      <c r="M402">
        <v>27130</v>
      </c>
      <c r="N402">
        <v>2000</v>
      </c>
      <c r="O402">
        <v>2000</v>
      </c>
      <c r="P402">
        <v>7000</v>
      </c>
      <c r="Q402" t="s">
        <v>191</v>
      </c>
      <c r="R402" t="s">
        <v>212</v>
      </c>
      <c r="S402" t="s">
        <v>1382</v>
      </c>
    </row>
    <row r="403" spans="1:19" x14ac:dyDescent="0.25">
      <c r="A403" t="s">
        <v>1383</v>
      </c>
      <c r="B403" t="s">
        <v>1384</v>
      </c>
      <c r="D403">
        <v>18</v>
      </c>
      <c r="E403">
        <v>0</v>
      </c>
      <c r="F403">
        <v>0</v>
      </c>
      <c r="G403">
        <v>0</v>
      </c>
      <c r="H403">
        <v>0</v>
      </c>
      <c r="I403">
        <v>0</v>
      </c>
      <c r="J403">
        <v>0</v>
      </c>
      <c r="K403">
        <v>0</v>
      </c>
      <c r="L403">
        <v>0</v>
      </c>
      <c r="M403">
        <v>10000</v>
      </c>
      <c r="N403">
        <v>0</v>
      </c>
      <c r="O403">
        <v>9000</v>
      </c>
      <c r="P403">
        <v>10000</v>
      </c>
      <c r="Q403" t="s">
        <v>191</v>
      </c>
      <c r="R403" t="s">
        <v>212</v>
      </c>
      <c r="S403" t="s">
        <v>1385</v>
      </c>
    </row>
    <row r="404" spans="1:19" x14ac:dyDescent="0.25">
      <c r="A404" t="s">
        <v>1386</v>
      </c>
      <c r="B404" t="s">
        <v>1387</v>
      </c>
      <c r="D404">
        <v>0</v>
      </c>
      <c r="E404">
        <v>0</v>
      </c>
      <c r="F404">
        <v>0</v>
      </c>
      <c r="G404">
        <v>0</v>
      </c>
      <c r="H404">
        <v>0</v>
      </c>
      <c r="I404">
        <v>0</v>
      </c>
      <c r="J404">
        <v>0</v>
      </c>
      <c r="K404">
        <v>0</v>
      </c>
      <c r="L404">
        <v>55520</v>
      </c>
      <c r="M404">
        <v>0</v>
      </c>
      <c r="N404">
        <v>0</v>
      </c>
      <c r="O404">
        <v>0</v>
      </c>
      <c r="P404">
        <v>99500</v>
      </c>
      <c r="Q404" t="s">
        <v>193</v>
      </c>
      <c r="R404" t="s">
        <v>205</v>
      </c>
      <c r="S404" t="s">
        <v>1388</v>
      </c>
    </row>
    <row r="405" spans="1:19" x14ac:dyDescent="0.25">
      <c r="A405" t="s">
        <v>1389</v>
      </c>
      <c r="B405" t="s">
        <v>1390</v>
      </c>
      <c r="D405">
        <v>20175</v>
      </c>
      <c r="E405">
        <v>0</v>
      </c>
      <c r="F405">
        <v>0</v>
      </c>
      <c r="G405">
        <v>0</v>
      </c>
      <c r="H405">
        <v>0</v>
      </c>
      <c r="I405">
        <v>0</v>
      </c>
      <c r="J405">
        <v>0</v>
      </c>
      <c r="K405">
        <v>0</v>
      </c>
      <c r="L405">
        <v>0</v>
      </c>
      <c r="M405">
        <v>7000</v>
      </c>
      <c r="N405">
        <v>0</v>
      </c>
      <c r="O405">
        <v>6493</v>
      </c>
      <c r="P405">
        <v>5000</v>
      </c>
      <c r="Q405" t="s">
        <v>191</v>
      </c>
      <c r="R405" t="s">
        <v>212</v>
      </c>
      <c r="S405" t="s">
        <v>1391</v>
      </c>
    </row>
    <row r="406" spans="1:19" x14ac:dyDescent="0.25">
      <c r="A406" t="s">
        <v>1392</v>
      </c>
      <c r="B406" t="s">
        <v>1393</v>
      </c>
      <c r="D406">
        <v>2238</v>
      </c>
      <c r="E406">
        <v>0</v>
      </c>
      <c r="F406">
        <v>0</v>
      </c>
      <c r="G406">
        <v>2000</v>
      </c>
      <c r="H406">
        <v>0</v>
      </c>
      <c r="I406">
        <v>0</v>
      </c>
      <c r="J406">
        <v>0</v>
      </c>
      <c r="K406">
        <v>0</v>
      </c>
      <c r="L406">
        <v>0</v>
      </c>
      <c r="M406">
        <v>6509</v>
      </c>
      <c r="N406">
        <v>0</v>
      </c>
      <c r="O406">
        <v>3346</v>
      </c>
      <c r="P406">
        <v>19000</v>
      </c>
      <c r="Q406" t="s">
        <v>191</v>
      </c>
      <c r="R406" t="s">
        <v>212</v>
      </c>
      <c r="S406" t="s">
        <v>1394</v>
      </c>
    </row>
    <row r="407" spans="1:19" x14ac:dyDescent="0.25">
      <c r="A407" t="s">
        <v>1395</v>
      </c>
      <c r="B407" t="s">
        <v>1396</v>
      </c>
      <c r="D407">
        <v>32934</v>
      </c>
      <c r="E407">
        <v>69000</v>
      </c>
      <c r="F407">
        <v>0</v>
      </c>
      <c r="G407">
        <v>0</v>
      </c>
      <c r="H407">
        <v>0</v>
      </c>
      <c r="I407">
        <v>0</v>
      </c>
      <c r="J407">
        <v>0</v>
      </c>
      <c r="K407">
        <v>0</v>
      </c>
      <c r="L407">
        <v>0</v>
      </c>
      <c r="M407">
        <v>25299</v>
      </c>
      <c r="N407">
        <v>222</v>
      </c>
      <c r="O407">
        <v>10000</v>
      </c>
      <c r="P407">
        <v>12000</v>
      </c>
      <c r="Q407" t="s">
        <v>191</v>
      </c>
      <c r="R407" t="s">
        <v>212</v>
      </c>
      <c r="S407" t="s">
        <v>1397</v>
      </c>
    </row>
    <row r="408" spans="1:19" x14ac:dyDescent="0.25">
      <c r="A408" t="s">
        <v>1398</v>
      </c>
      <c r="B408" t="s">
        <v>1399</v>
      </c>
      <c r="D408">
        <v>31988</v>
      </c>
      <c r="E408">
        <v>0</v>
      </c>
      <c r="F408">
        <v>0</v>
      </c>
      <c r="G408">
        <v>0</v>
      </c>
      <c r="H408">
        <v>0</v>
      </c>
      <c r="I408">
        <v>0</v>
      </c>
      <c r="J408">
        <v>0</v>
      </c>
      <c r="K408">
        <v>0</v>
      </c>
      <c r="L408">
        <v>0</v>
      </c>
      <c r="M408">
        <v>0</v>
      </c>
      <c r="N408">
        <v>0</v>
      </c>
      <c r="O408">
        <v>0</v>
      </c>
      <c r="P408">
        <v>18000</v>
      </c>
      <c r="Q408" t="s">
        <v>191</v>
      </c>
      <c r="R408" t="s">
        <v>212</v>
      </c>
      <c r="S408" t="s">
        <v>1400</v>
      </c>
    </row>
    <row r="409" spans="1:19" x14ac:dyDescent="0.25">
      <c r="A409" t="s">
        <v>1401</v>
      </c>
      <c r="B409" t="s">
        <v>1402</v>
      </c>
      <c r="D409">
        <v>2124</v>
      </c>
      <c r="E409">
        <v>0</v>
      </c>
      <c r="F409">
        <v>0</v>
      </c>
      <c r="G409">
        <v>0</v>
      </c>
      <c r="H409">
        <v>0</v>
      </c>
      <c r="I409">
        <v>0</v>
      </c>
      <c r="J409">
        <v>0</v>
      </c>
      <c r="K409">
        <v>0</v>
      </c>
      <c r="L409">
        <v>0</v>
      </c>
      <c r="M409">
        <v>0</v>
      </c>
      <c r="N409">
        <v>23250</v>
      </c>
      <c r="O409">
        <v>18959</v>
      </c>
      <c r="P409">
        <v>8000</v>
      </c>
      <c r="Q409" t="s">
        <v>191</v>
      </c>
      <c r="R409" t="s">
        <v>212</v>
      </c>
      <c r="S409" t="s">
        <v>1403</v>
      </c>
    </row>
    <row r="410" spans="1:19" x14ac:dyDescent="0.25">
      <c r="A410" t="s">
        <v>1404</v>
      </c>
      <c r="B410" t="s">
        <v>1405</v>
      </c>
      <c r="D410">
        <v>3000</v>
      </c>
      <c r="E410">
        <v>0</v>
      </c>
      <c r="F410">
        <v>0</v>
      </c>
      <c r="G410">
        <v>0</v>
      </c>
      <c r="H410">
        <v>0</v>
      </c>
      <c r="I410">
        <v>0</v>
      </c>
      <c r="J410">
        <v>0</v>
      </c>
      <c r="K410">
        <v>0</v>
      </c>
      <c r="L410">
        <v>0</v>
      </c>
      <c r="M410">
        <v>3150</v>
      </c>
      <c r="N410">
        <v>0</v>
      </c>
      <c r="O410">
        <v>100</v>
      </c>
      <c r="P410">
        <v>0</v>
      </c>
      <c r="Q410" t="s">
        <v>191</v>
      </c>
      <c r="R410" t="s">
        <v>212</v>
      </c>
      <c r="S410" t="s">
        <v>1406</v>
      </c>
    </row>
    <row r="411" spans="1:19" x14ac:dyDescent="0.25">
      <c r="A411" t="s">
        <v>1407</v>
      </c>
      <c r="B411" t="s">
        <v>1408</v>
      </c>
      <c r="D411">
        <v>23140</v>
      </c>
      <c r="E411">
        <v>0</v>
      </c>
      <c r="F411">
        <v>0</v>
      </c>
      <c r="G411">
        <v>0</v>
      </c>
      <c r="H411">
        <v>0</v>
      </c>
      <c r="I411">
        <v>0</v>
      </c>
      <c r="J411">
        <v>0</v>
      </c>
      <c r="K411">
        <v>0</v>
      </c>
      <c r="L411">
        <v>0</v>
      </c>
      <c r="M411">
        <v>44390</v>
      </c>
      <c r="N411">
        <v>0</v>
      </c>
      <c r="O411">
        <v>0</v>
      </c>
      <c r="P411">
        <v>0</v>
      </c>
      <c r="Q411" t="s">
        <v>191</v>
      </c>
      <c r="R411" t="s">
        <v>269</v>
      </c>
      <c r="S411" t="s">
        <v>1409</v>
      </c>
    </row>
    <row r="412" spans="1:19" x14ac:dyDescent="0.25">
      <c r="A412" t="s">
        <v>1410</v>
      </c>
      <c r="B412" t="s">
        <v>1411</v>
      </c>
      <c r="D412">
        <v>0</v>
      </c>
      <c r="E412">
        <v>0</v>
      </c>
      <c r="F412">
        <v>0</v>
      </c>
      <c r="G412">
        <v>0</v>
      </c>
      <c r="H412">
        <v>0</v>
      </c>
      <c r="I412">
        <v>0</v>
      </c>
      <c r="J412">
        <v>0</v>
      </c>
      <c r="K412">
        <v>0</v>
      </c>
      <c r="L412">
        <v>0</v>
      </c>
      <c r="M412">
        <v>0</v>
      </c>
      <c r="N412">
        <v>0</v>
      </c>
      <c r="O412">
        <v>0</v>
      </c>
      <c r="P412">
        <v>0</v>
      </c>
      <c r="Q412" t="s">
        <v>195</v>
      </c>
      <c r="R412" t="s">
        <v>249</v>
      </c>
      <c r="S412" t="s">
        <v>1412</v>
      </c>
    </row>
    <row r="413" spans="1:19" x14ac:dyDescent="0.25">
      <c r="A413" t="s">
        <v>1413</v>
      </c>
      <c r="B413" t="s">
        <v>1414</v>
      </c>
      <c r="D413">
        <v>21293</v>
      </c>
      <c r="E413">
        <v>0</v>
      </c>
      <c r="F413">
        <v>0</v>
      </c>
      <c r="G413">
        <v>0</v>
      </c>
      <c r="H413">
        <v>0</v>
      </c>
      <c r="I413">
        <v>0</v>
      </c>
      <c r="J413">
        <v>0</v>
      </c>
      <c r="K413">
        <v>0</v>
      </c>
      <c r="L413">
        <v>0</v>
      </c>
      <c r="M413">
        <v>6240</v>
      </c>
      <c r="N413">
        <v>0</v>
      </c>
      <c r="O413">
        <v>0</v>
      </c>
      <c r="P413">
        <v>0</v>
      </c>
      <c r="Q413" t="s">
        <v>195</v>
      </c>
      <c r="R413" t="s">
        <v>249</v>
      </c>
      <c r="S413" t="s">
        <v>1415</v>
      </c>
    </row>
    <row r="414" spans="1:19" x14ac:dyDescent="0.25">
      <c r="A414" t="s">
        <v>1416</v>
      </c>
      <c r="B414" t="s">
        <v>1417</v>
      </c>
      <c r="D414">
        <v>100</v>
      </c>
      <c r="E414">
        <v>0</v>
      </c>
      <c r="F414">
        <v>0</v>
      </c>
      <c r="G414">
        <v>0</v>
      </c>
      <c r="H414">
        <v>0</v>
      </c>
      <c r="I414">
        <v>0</v>
      </c>
      <c r="J414">
        <v>0</v>
      </c>
      <c r="K414">
        <v>0</v>
      </c>
      <c r="L414">
        <v>0</v>
      </c>
      <c r="M414">
        <v>4500</v>
      </c>
      <c r="N414">
        <v>0</v>
      </c>
      <c r="O414">
        <v>0</v>
      </c>
      <c r="P414">
        <v>0</v>
      </c>
      <c r="Q414" t="s">
        <v>191</v>
      </c>
      <c r="R414" t="s">
        <v>249</v>
      </c>
      <c r="S414" t="s">
        <v>1418</v>
      </c>
    </row>
    <row r="415" spans="1:19" x14ac:dyDescent="0.25">
      <c r="A415" t="s">
        <v>1419</v>
      </c>
      <c r="B415" t="s">
        <v>1420</v>
      </c>
      <c r="D415">
        <v>39620</v>
      </c>
      <c r="E415">
        <v>0</v>
      </c>
      <c r="F415">
        <v>0</v>
      </c>
      <c r="G415">
        <v>0</v>
      </c>
      <c r="H415">
        <v>0</v>
      </c>
      <c r="I415">
        <v>0</v>
      </c>
      <c r="J415">
        <v>0</v>
      </c>
      <c r="K415">
        <v>0</v>
      </c>
      <c r="L415">
        <v>0</v>
      </c>
      <c r="M415">
        <v>0</v>
      </c>
      <c r="N415">
        <v>0</v>
      </c>
      <c r="O415">
        <v>0</v>
      </c>
      <c r="P415">
        <v>0</v>
      </c>
      <c r="Q415" t="s">
        <v>191</v>
      </c>
      <c r="R415" t="s">
        <v>249</v>
      </c>
      <c r="S415" t="s">
        <v>1421</v>
      </c>
    </row>
    <row r="416" spans="1:19" x14ac:dyDescent="0.25">
      <c r="A416" t="s">
        <v>1422</v>
      </c>
      <c r="B416" t="s">
        <v>1423</v>
      </c>
      <c r="D416">
        <v>4570</v>
      </c>
      <c r="E416">
        <v>0</v>
      </c>
      <c r="F416">
        <v>0</v>
      </c>
      <c r="G416">
        <v>0</v>
      </c>
      <c r="H416">
        <v>0</v>
      </c>
      <c r="I416">
        <v>0</v>
      </c>
      <c r="J416">
        <v>0</v>
      </c>
      <c r="K416">
        <v>0</v>
      </c>
      <c r="L416">
        <v>0</v>
      </c>
      <c r="M416">
        <v>55850</v>
      </c>
      <c r="N416">
        <v>0</v>
      </c>
      <c r="O416">
        <v>3000</v>
      </c>
      <c r="P416">
        <v>0</v>
      </c>
      <c r="Q416" t="s">
        <v>191</v>
      </c>
      <c r="R416" t="s">
        <v>205</v>
      </c>
      <c r="S416" t="s">
        <v>1424</v>
      </c>
    </row>
    <row r="417" spans="1:19" x14ac:dyDescent="0.25">
      <c r="A417" t="s">
        <v>1425</v>
      </c>
      <c r="B417" t="s">
        <v>1426</v>
      </c>
      <c r="D417">
        <v>69936</v>
      </c>
      <c r="E417">
        <v>0</v>
      </c>
      <c r="F417">
        <v>0</v>
      </c>
      <c r="G417">
        <v>0</v>
      </c>
      <c r="H417">
        <v>0</v>
      </c>
      <c r="I417">
        <v>0</v>
      </c>
      <c r="J417">
        <v>0</v>
      </c>
      <c r="K417">
        <v>0</v>
      </c>
      <c r="L417">
        <v>0</v>
      </c>
      <c r="M417">
        <v>29011</v>
      </c>
      <c r="N417">
        <v>20000</v>
      </c>
      <c r="O417">
        <v>2337</v>
      </c>
      <c r="P417">
        <v>0</v>
      </c>
      <c r="Q417" t="s">
        <v>191</v>
      </c>
      <c r="R417" t="s">
        <v>205</v>
      </c>
      <c r="S417" t="s">
        <v>1427</v>
      </c>
    </row>
    <row r="418" spans="1:19" x14ac:dyDescent="0.25">
      <c r="A418" t="s">
        <v>1428</v>
      </c>
      <c r="B418" t="s">
        <v>1429</v>
      </c>
      <c r="D418">
        <v>0</v>
      </c>
      <c r="E418">
        <v>0</v>
      </c>
      <c r="F418">
        <v>0</v>
      </c>
      <c r="G418">
        <v>0</v>
      </c>
      <c r="H418">
        <v>0</v>
      </c>
      <c r="I418">
        <v>0</v>
      </c>
      <c r="J418">
        <v>0</v>
      </c>
      <c r="K418">
        <v>0</v>
      </c>
      <c r="L418">
        <v>0</v>
      </c>
      <c r="M418">
        <v>26645</v>
      </c>
      <c r="N418">
        <v>105117</v>
      </c>
      <c r="O418">
        <v>0</v>
      </c>
      <c r="P418">
        <v>0</v>
      </c>
      <c r="Q418" t="s">
        <v>191</v>
      </c>
      <c r="R418" t="s">
        <v>406</v>
      </c>
      <c r="S418" t="s">
        <v>1430</v>
      </c>
    </row>
    <row r="419" spans="1:19" x14ac:dyDescent="0.25">
      <c r="A419" t="s">
        <v>1431</v>
      </c>
      <c r="B419" t="s">
        <v>1432</v>
      </c>
      <c r="D419">
        <v>7000</v>
      </c>
      <c r="E419">
        <v>0</v>
      </c>
      <c r="F419">
        <v>0</v>
      </c>
      <c r="G419">
        <v>0</v>
      </c>
      <c r="H419">
        <v>0</v>
      </c>
      <c r="I419">
        <v>0</v>
      </c>
      <c r="J419">
        <v>300</v>
      </c>
      <c r="K419">
        <v>0</v>
      </c>
      <c r="L419">
        <v>0</v>
      </c>
      <c r="M419">
        <v>46165</v>
      </c>
      <c r="N419">
        <v>0</v>
      </c>
      <c r="O419">
        <v>5000</v>
      </c>
      <c r="P419">
        <v>30000</v>
      </c>
      <c r="Q419" t="s">
        <v>191</v>
      </c>
      <c r="R419" t="s">
        <v>212</v>
      </c>
      <c r="S419" t="s">
        <v>1433</v>
      </c>
    </row>
    <row r="420" spans="1:19" x14ac:dyDescent="0.25">
      <c r="A420" t="s">
        <v>1434</v>
      </c>
      <c r="B420" t="s">
        <v>1435</v>
      </c>
      <c r="D420">
        <v>4987</v>
      </c>
      <c r="E420">
        <v>0</v>
      </c>
      <c r="F420">
        <v>0</v>
      </c>
      <c r="G420">
        <v>0</v>
      </c>
      <c r="H420">
        <v>0</v>
      </c>
      <c r="I420">
        <v>0</v>
      </c>
      <c r="J420">
        <v>0</v>
      </c>
      <c r="K420">
        <v>0</v>
      </c>
      <c r="L420">
        <v>4500</v>
      </c>
      <c r="M420">
        <v>0</v>
      </c>
      <c r="N420">
        <v>0</v>
      </c>
      <c r="O420">
        <v>0</v>
      </c>
      <c r="P420">
        <v>0</v>
      </c>
      <c r="Q420" t="s">
        <v>191</v>
      </c>
      <c r="R420" t="s">
        <v>212</v>
      </c>
      <c r="S420" t="s">
        <v>1436</v>
      </c>
    </row>
    <row r="421" spans="1:19" x14ac:dyDescent="0.25">
      <c r="A421" t="s">
        <v>1437</v>
      </c>
      <c r="B421" t="s">
        <v>1438</v>
      </c>
      <c r="D421">
        <v>46440</v>
      </c>
      <c r="E421">
        <v>20000</v>
      </c>
      <c r="F421">
        <v>0</v>
      </c>
      <c r="G421">
        <v>0</v>
      </c>
      <c r="H421">
        <v>0</v>
      </c>
      <c r="I421">
        <v>0</v>
      </c>
      <c r="J421">
        <v>0</v>
      </c>
      <c r="K421">
        <v>0</v>
      </c>
      <c r="L421">
        <v>0</v>
      </c>
      <c r="M421">
        <v>0</v>
      </c>
      <c r="N421">
        <v>0</v>
      </c>
      <c r="O421">
        <v>10000</v>
      </c>
      <c r="P421">
        <v>42000</v>
      </c>
      <c r="Q421" t="s">
        <v>191</v>
      </c>
      <c r="R421" t="s">
        <v>269</v>
      </c>
      <c r="S421" t="s">
        <v>1439</v>
      </c>
    </row>
    <row r="422" spans="1:19" x14ac:dyDescent="0.25">
      <c r="A422" t="s">
        <v>1440</v>
      </c>
      <c r="B422" t="s">
        <v>1441</v>
      </c>
      <c r="D422">
        <v>13951</v>
      </c>
      <c r="E422">
        <v>0</v>
      </c>
      <c r="F422">
        <v>0</v>
      </c>
      <c r="G422">
        <v>0</v>
      </c>
      <c r="H422">
        <v>0</v>
      </c>
      <c r="I422">
        <v>0</v>
      </c>
      <c r="J422">
        <v>0</v>
      </c>
      <c r="K422">
        <v>0</v>
      </c>
      <c r="L422">
        <v>0</v>
      </c>
      <c r="M422">
        <v>18300</v>
      </c>
      <c r="N422">
        <v>0</v>
      </c>
      <c r="O422">
        <v>2000</v>
      </c>
      <c r="P422">
        <v>5000</v>
      </c>
      <c r="Q422" t="s">
        <v>191</v>
      </c>
      <c r="R422" t="s">
        <v>212</v>
      </c>
      <c r="S422" t="s">
        <v>1442</v>
      </c>
    </row>
    <row r="423" spans="1:19" x14ac:dyDescent="0.25">
      <c r="A423" t="s">
        <v>1443</v>
      </c>
      <c r="B423" t="s">
        <v>1444</v>
      </c>
      <c r="D423">
        <v>4634</v>
      </c>
      <c r="E423">
        <v>0</v>
      </c>
      <c r="F423">
        <v>0</v>
      </c>
      <c r="G423">
        <v>0</v>
      </c>
      <c r="H423">
        <v>0</v>
      </c>
      <c r="I423">
        <v>0</v>
      </c>
      <c r="J423">
        <v>0</v>
      </c>
      <c r="K423">
        <v>0</v>
      </c>
      <c r="L423">
        <v>0</v>
      </c>
      <c r="M423">
        <v>85250</v>
      </c>
      <c r="N423">
        <v>0</v>
      </c>
      <c r="O423">
        <v>0</v>
      </c>
      <c r="P423">
        <v>94000</v>
      </c>
      <c r="Q423" t="s">
        <v>191</v>
      </c>
      <c r="R423" t="s">
        <v>372</v>
      </c>
      <c r="S423" t="s">
        <v>1445</v>
      </c>
    </row>
    <row r="424" spans="1:19" x14ac:dyDescent="0.25">
      <c r="A424" t="s">
        <v>1446</v>
      </c>
      <c r="B424" t="s">
        <v>1447</v>
      </c>
      <c r="D424">
        <v>906</v>
      </c>
      <c r="E424">
        <v>0</v>
      </c>
      <c r="F424">
        <v>0</v>
      </c>
      <c r="G424">
        <v>0</v>
      </c>
      <c r="H424">
        <v>0</v>
      </c>
      <c r="I424">
        <v>0</v>
      </c>
      <c r="J424">
        <v>0</v>
      </c>
      <c r="K424">
        <v>0</v>
      </c>
      <c r="L424">
        <v>0</v>
      </c>
      <c r="M424">
        <v>6600</v>
      </c>
      <c r="N424">
        <v>0</v>
      </c>
      <c r="O424">
        <v>0</v>
      </c>
      <c r="P424">
        <v>8000</v>
      </c>
      <c r="Q424" t="s">
        <v>191</v>
      </c>
      <c r="R424" t="s">
        <v>249</v>
      </c>
      <c r="S424" t="s">
        <v>1448</v>
      </c>
    </row>
    <row r="425" spans="1:19" x14ac:dyDescent="0.25">
      <c r="A425" t="s">
        <v>1449</v>
      </c>
      <c r="B425" t="s">
        <v>1450</v>
      </c>
      <c r="D425">
        <v>5130</v>
      </c>
      <c r="E425">
        <v>0</v>
      </c>
      <c r="F425">
        <v>0</v>
      </c>
      <c r="G425">
        <v>0</v>
      </c>
      <c r="H425">
        <v>0</v>
      </c>
      <c r="I425">
        <v>0</v>
      </c>
      <c r="J425">
        <v>0</v>
      </c>
      <c r="K425">
        <v>0</v>
      </c>
      <c r="L425">
        <v>0</v>
      </c>
      <c r="M425">
        <v>4600</v>
      </c>
      <c r="N425">
        <v>0</v>
      </c>
      <c r="O425">
        <v>0</v>
      </c>
      <c r="P425">
        <v>0</v>
      </c>
      <c r="Q425" t="s">
        <v>191</v>
      </c>
      <c r="R425" t="s">
        <v>212</v>
      </c>
      <c r="S425" t="s">
        <v>1451</v>
      </c>
    </row>
    <row r="426" spans="1:19" x14ac:dyDescent="0.25">
      <c r="A426" t="s">
        <v>1452</v>
      </c>
      <c r="B426" t="s">
        <v>1453</v>
      </c>
      <c r="D426">
        <v>192</v>
      </c>
      <c r="E426">
        <v>0</v>
      </c>
      <c r="F426">
        <v>0</v>
      </c>
      <c r="G426">
        <v>0</v>
      </c>
      <c r="H426">
        <v>0</v>
      </c>
      <c r="I426">
        <v>0</v>
      </c>
      <c r="J426">
        <v>0</v>
      </c>
      <c r="K426">
        <v>0</v>
      </c>
      <c r="L426">
        <v>3000</v>
      </c>
      <c r="M426">
        <v>3900</v>
      </c>
      <c r="N426">
        <v>0</v>
      </c>
      <c r="O426">
        <v>0</v>
      </c>
      <c r="P426">
        <v>11000</v>
      </c>
      <c r="Q426" t="s">
        <v>191</v>
      </c>
      <c r="R426" t="s">
        <v>249</v>
      </c>
      <c r="S426" t="s">
        <v>1454</v>
      </c>
    </row>
    <row r="427" spans="1:19" x14ac:dyDescent="0.25">
      <c r="A427" t="s">
        <v>1455</v>
      </c>
      <c r="B427" t="s">
        <v>1456</v>
      </c>
      <c r="D427">
        <v>31740</v>
      </c>
      <c r="E427">
        <v>0</v>
      </c>
      <c r="F427">
        <v>0</v>
      </c>
      <c r="G427">
        <v>0</v>
      </c>
      <c r="H427">
        <v>0</v>
      </c>
      <c r="I427">
        <v>0</v>
      </c>
      <c r="J427">
        <v>0</v>
      </c>
      <c r="K427">
        <v>0</v>
      </c>
      <c r="L427">
        <v>0</v>
      </c>
      <c r="M427">
        <v>5072</v>
      </c>
      <c r="N427">
        <v>0</v>
      </c>
      <c r="O427">
        <v>0</v>
      </c>
      <c r="P427">
        <v>18000</v>
      </c>
      <c r="Q427" t="s">
        <v>191</v>
      </c>
      <c r="R427" t="s">
        <v>212</v>
      </c>
      <c r="S427" t="s">
        <v>1457</v>
      </c>
    </row>
    <row r="428" spans="1:19" x14ac:dyDescent="0.25">
      <c r="A428" t="s">
        <v>1458</v>
      </c>
      <c r="B428" t="s">
        <v>1459</v>
      </c>
      <c r="D428">
        <v>4550</v>
      </c>
      <c r="E428">
        <v>0</v>
      </c>
      <c r="F428">
        <v>0</v>
      </c>
      <c r="G428">
        <v>0</v>
      </c>
      <c r="H428">
        <v>0</v>
      </c>
      <c r="I428">
        <v>0</v>
      </c>
      <c r="J428">
        <v>0</v>
      </c>
      <c r="K428">
        <v>0</v>
      </c>
      <c r="L428">
        <v>0</v>
      </c>
      <c r="M428">
        <v>0</v>
      </c>
      <c r="N428">
        <v>0</v>
      </c>
      <c r="O428">
        <v>11200</v>
      </c>
      <c r="P428">
        <v>0</v>
      </c>
      <c r="Q428" t="s">
        <v>193</v>
      </c>
      <c r="R428" t="s">
        <v>205</v>
      </c>
      <c r="S428" t="s">
        <v>1460</v>
      </c>
    </row>
    <row r="429" spans="1:19" x14ac:dyDescent="0.25">
      <c r="A429" t="s">
        <v>1461</v>
      </c>
      <c r="B429" t="s">
        <v>1462</v>
      </c>
      <c r="D429">
        <v>20000</v>
      </c>
      <c r="E429">
        <v>0</v>
      </c>
      <c r="F429">
        <v>0</v>
      </c>
      <c r="G429">
        <v>0</v>
      </c>
      <c r="H429">
        <v>0</v>
      </c>
      <c r="I429">
        <v>0</v>
      </c>
      <c r="J429">
        <v>0</v>
      </c>
      <c r="K429">
        <v>0</v>
      </c>
      <c r="L429">
        <v>0</v>
      </c>
      <c r="M429">
        <v>32345</v>
      </c>
      <c r="N429">
        <v>0</v>
      </c>
      <c r="O429">
        <v>0</v>
      </c>
      <c r="P429">
        <v>58000</v>
      </c>
      <c r="Q429" t="s">
        <v>191</v>
      </c>
      <c r="R429" t="s">
        <v>269</v>
      </c>
      <c r="S429" t="s">
        <v>1463</v>
      </c>
    </row>
    <row r="430" spans="1:19" x14ac:dyDescent="0.25">
      <c r="A430" t="s">
        <v>1464</v>
      </c>
      <c r="B430" t="s">
        <v>1465</v>
      </c>
      <c r="D430">
        <v>1780</v>
      </c>
      <c r="E430">
        <v>0</v>
      </c>
      <c r="F430">
        <v>0</v>
      </c>
      <c r="G430">
        <v>0</v>
      </c>
      <c r="H430">
        <v>0</v>
      </c>
      <c r="I430">
        <v>0</v>
      </c>
      <c r="J430">
        <v>0</v>
      </c>
      <c r="K430">
        <v>0</v>
      </c>
      <c r="L430">
        <v>5000</v>
      </c>
      <c r="M430">
        <v>33000</v>
      </c>
      <c r="N430">
        <v>0</v>
      </c>
      <c r="O430">
        <v>0</v>
      </c>
      <c r="P430">
        <v>0</v>
      </c>
      <c r="Q430" t="s">
        <v>191</v>
      </c>
      <c r="R430" t="s">
        <v>205</v>
      </c>
      <c r="S430" t="s">
        <v>1466</v>
      </c>
    </row>
    <row r="431" spans="1:19" x14ac:dyDescent="0.25">
      <c r="A431" t="s">
        <v>1467</v>
      </c>
      <c r="B431" t="s">
        <v>1468</v>
      </c>
      <c r="D431">
        <v>6980</v>
      </c>
      <c r="E431">
        <v>0</v>
      </c>
      <c r="F431">
        <v>0</v>
      </c>
      <c r="G431">
        <v>0</v>
      </c>
      <c r="H431">
        <v>0</v>
      </c>
      <c r="I431">
        <v>0</v>
      </c>
      <c r="J431">
        <v>0</v>
      </c>
      <c r="K431">
        <v>0</v>
      </c>
      <c r="L431">
        <v>0</v>
      </c>
      <c r="M431">
        <v>23900</v>
      </c>
      <c r="N431">
        <v>200</v>
      </c>
      <c r="O431">
        <v>0</v>
      </c>
      <c r="P431">
        <v>0</v>
      </c>
      <c r="Q431" t="s">
        <v>191</v>
      </c>
      <c r="R431" t="s">
        <v>205</v>
      </c>
      <c r="S431" t="s">
        <v>1469</v>
      </c>
    </row>
    <row r="432" spans="1:19" x14ac:dyDescent="0.25">
      <c r="A432" t="s">
        <v>1470</v>
      </c>
      <c r="B432" t="s">
        <v>1471</v>
      </c>
      <c r="D432">
        <v>5685</v>
      </c>
      <c r="E432">
        <v>0</v>
      </c>
      <c r="F432">
        <v>0</v>
      </c>
      <c r="G432">
        <v>0</v>
      </c>
      <c r="H432">
        <v>0</v>
      </c>
      <c r="I432">
        <v>0</v>
      </c>
      <c r="J432">
        <v>0</v>
      </c>
      <c r="K432">
        <v>0</v>
      </c>
      <c r="L432">
        <v>0</v>
      </c>
      <c r="M432">
        <v>0</v>
      </c>
      <c r="N432">
        <v>9145</v>
      </c>
      <c r="O432">
        <v>0</v>
      </c>
      <c r="P432">
        <v>0</v>
      </c>
      <c r="Q432" t="s">
        <v>191</v>
      </c>
      <c r="R432" t="s">
        <v>212</v>
      </c>
      <c r="S432" t="s">
        <v>1472</v>
      </c>
    </row>
    <row r="433" spans="1:19" x14ac:dyDescent="0.25">
      <c r="A433" t="s">
        <v>1473</v>
      </c>
      <c r="B433" t="s">
        <v>1474</v>
      </c>
      <c r="D433">
        <v>34472</v>
      </c>
      <c r="E433">
        <v>0</v>
      </c>
      <c r="F433">
        <v>0</v>
      </c>
      <c r="G433">
        <v>2000</v>
      </c>
      <c r="H433">
        <v>0</v>
      </c>
      <c r="I433">
        <v>0</v>
      </c>
      <c r="J433">
        <v>0</v>
      </c>
      <c r="K433">
        <v>0</v>
      </c>
      <c r="L433">
        <v>0</v>
      </c>
      <c r="M433">
        <v>6000</v>
      </c>
      <c r="N433">
        <v>3000</v>
      </c>
      <c r="O433">
        <v>0</v>
      </c>
      <c r="P433">
        <v>0</v>
      </c>
      <c r="Q433" t="s">
        <v>191</v>
      </c>
      <c r="R433" t="s">
        <v>212</v>
      </c>
      <c r="S433" t="s">
        <v>1475</v>
      </c>
    </row>
    <row r="434" spans="1:19" x14ac:dyDescent="0.25">
      <c r="A434" t="s">
        <v>1476</v>
      </c>
      <c r="B434" t="s">
        <v>1477</v>
      </c>
      <c r="D434">
        <v>5000</v>
      </c>
      <c r="E434">
        <v>0</v>
      </c>
      <c r="F434">
        <v>0</v>
      </c>
      <c r="G434">
        <v>0</v>
      </c>
      <c r="H434">
        <v>0</v>
      </c>
      <c r="I434">
        <v>0</v>
      </c>
      <c r="J434">
        <v>0</v>
      </c>
      <c r="K434">
        <v>0</v>
      </c>
      <c r="L434">
        <v>0</v>
      </c>
      <c r="M434">
        <v>52721</v>
      </c>
      <c r="N434">
        <v>0</v>
      </c>
      <c r="O434">
        <v>0</v>
      </c>
      <c r="P434">
        <v>0</v>
      </c>
      <c r="Q434" t="s">
        <v>191</v>
      </c>
      <c r="R434" t="s">
        <v>372</v>
      </c>
      <c r="S434" t="s">
        <v>1478</v>
      </c>
    </row>
    <row r="435" spans="1:19" x14ac:dyDescent="0.25">
      <c r="A435" t="s">
        <v>1479</v>
      </c>
      <c r="B435" t="s">
        <v>1480</v>
      </c>
      <c r="D435">
        <v>5000</v>
      </c>
      <c r="E435">
        <v>0</v>
      </c>
      <c r="F435">
        <v>0</v>
      </c>
      <c r="G435">
        <v>0</v>
      </c>
      <c r="H435">
        <v>0</v>
      </c>
      <c r="I435">
        <v>0</v>
      </c>
      <c r="J435">
        <v>0</v>
      </c>
      <c r="K435">
        <v>0</v>
      </c>
      <c r="L435">
        <v>0</v>
      </c>
      <c r="M435">
        <v>0</v>
      </c>
      <c r="N435">
        <v>0</v>
      </c>
      <c r="O435">
        <v>0</v>
      </c>
      <c r="P435">
        <v>0</v>
      </c>
      <c r="Q435" t="s">
        <v>191</v>
      </c>
      <c r="R435" t="s">
        <v>249</v>
      </c>
      <c r="S435" t="s">
        <v>1481</v>
      </c>
    </row>
    <row r="436" spans="1:19" x14ac:dyDescent="0.25">
      <c r="A436" t="s">
        <v>1482</v>
      </c>
      <c r="B436" t="s">
        <v>1483</v>
      </c>
      <c r="D436">
        <v>126100</v>
      </c>
      <c r="E436">
        <v>25000</v>
      </c>
      <c r="F436">
        <v>0</v>
      </c>
      <c r="G436">
        <v>0</v>
      </c>
      <c r="H436">
        <v>0</v>
      </c>
      <c r="I436">
        <v>0</v>
      </c>
      <c r="J436">
        <v>0</v>
      </c>
      <c r="K436">
        <v>0</v>
      </c>
      <c r="L436">
        <v>0</v>
      </c>
      <c r="M436">
        <v>61216</v>
      </c>
      <c r="N436">
        <v>0</v>
      </c>
      <c r="O436">
        <v>16721</v>
      </c>
      <c r="P436">
        <v>0</v>
      </c>
      <c r="Q436" t="s">
        <v>191</v>
      </c>
      <c r="R436" t="s">
        <v>269</v>
      </c>
      <c r="S436" t="s">
        <v>1484</v>
      </c>
    </row>
    <row r="437" spans="1:19" x14ac:dyDescent="0.25">
      <c r="A437" t="s">
        <v>1485</v>
      </c>
      <c r="B437" t="s">
        <v>1486</v>
      </c>
      <c r="D437">
        <v>0</v>
      </c>
      <c r="E437">
        <v>0</v>
      </c>
      <c r="F437">
        <v>0</v>
      </c>
      <c r="G437">
        <v>0</v>
      </c>
      <c r="H437">
        <v>0</v>
      </c>
      <c r="I437">
        <v>0</v>
      </c>
      <c r="J437">
        <v>0</v>
      </c>
      <c r="K437">
        <v>0</v>
      </c>
      <c r="L437">
        <v>0</v>
      </c>
      <c r="M437">
        <v>32200</v>
      </c>
      <c r="N437">
        <v>0</v>
      </c>
      <c r="O437">
        <v>0</v>
      </c>
      <c r="P437">
        <v>0</v>
      </c>
      <c r="Q437" t="s">
        <v>191</v>
      </c>
      <c r="R437" t="s">
        <v>372</v>
      </c>
      <c r="S437" t="s">
        <v>1487</v>
      </c>
    </row>
    <row r="438" spans="1:19" x14ac:dyDescent="0.25">
      <c r="A438" t="s">
        <v>1488</v>
      </c>
      <c r="B438" t="s">
        <v>1489</v>
      </c>
      <c r="D438">
        <v>9747</v>
      </c>
      <c r="E438">
        <v>0</v>
      </c>
      <c r="F438">
        <v>0</v>
      </c>
      <c r="G438">
        <v>0</v>
      </c>
      <c r="H438">
        <v>0</v>
      </c>
      <c r="I438">
        <v>0</v>
      </c>
      <c r="J438">
        <v>0</v>
      </c>
      <c r="K438">
        <v>0</v>
      </c>
      <c r="L438">
        <v>2000</v>
      </c>
      <c r="M438">
        <v>0</v>
      </c>
      <c r="N438">
        <v>2000</v>
      </c>
      <c r="O438">
        <v>0</v>
      </c>
      <c r="P438">
        <v>0</v>
      </c>
      <c r="Q438" t="s">
        <v>191</v>
      </c>
      <c r="R438" t="s">
        <v>212</v>
      </c>
      <c r="S438" t="s">
        <v>1490</v>
      </c>
    </row>
    <row r="439" spans="1:19" x14ac:dyDescent="0.25">
      <c r="A439" t="s">
        <v>1491</v>
      </c>
      <c r="B439" t="s">
        <v>1492</v>
      </c>
      <c r="D439">
        <v>0</v>
      </c>
      <c r="E439">
        <v>0</v>
      </c>
      <c r="F439">
        <v>0</v>
      </c>
      <c r="G439">
        <v>0</v>
      </c>
      <c r="H439">
        <v>0</v>
      </c>
      <c r="I439">
        <v>0</v>
      </c>
      <c r="J439">
        <v>0</v>
      </c>
      <c r="K439">
        <v>0</v>
      </c>
      <c r="L439">
        <v>0</v>
      </c>
      <c r="M439">
        <v>0</v>
      </c>
      <c r="N439">
        <v>17431</v>
      </c>
      <c r="O439">
        <v>0</v>
      </c>
      <c r="P439">
        <v>0</v>
      </c>
      <c r="Q439" t="s">
        <v>191</v>
      </c>
      <c r="R439" t="s">
        <v>249</v>
      </c>
      <c r="S439" t="s">
        <v>1493</v>
      </c>
    </row>
    <row r="440" spans="1:19" x14ac:dyDescent="0.25">
      <c r="A440" t="s">
        <v>1494</v>
      </c>
      <c r="B440" t="s">
        <v>1495</v>
      </c>
      <c r="D440">
        <v>6093</v>
      </c>
      <c r="E440">
        <v>0</v>
      </c>
      <c r="F440">
        <v>0</v>
      </c>
      <c r="G440">
        <v>0</v>
      </c>
      <c r="H440">
        <v>0</v>
      </c>
      <c r="I440">
        <v>0</v>
      </c>
      <c r="J440">
        <v>0</v>
      </c>
      <c r="K440">
        <v>0</v>
      </c>
      <c r="L440">
        <v>0</v>
      </c>
      <c r="M440">
        <v>5300</v>
      </c>
      <c r="N440">
        <v>0</v>
      </c>
      <c r="O440">
        <v>0</v>
      </c>
      <c r="P440">
        <v>0</v>
      </c>
      <c r="Q440" t="s">
        <v>191</v>
      </c>
      <c r="R440" t="s">
        <v>249</v>
      </c>
      <c r="S440" t="s">
        <v>1496</v>
      </c>
    </row>
    <row r="441" spans="1:19" x14ac:dyDescent="0.25">
      <c r="A441" t="s">
        <v>1497</v>
      </c>
      <c r="B441" t="s">
        <v>1498</v>
      </c>
      <c r="D441">
        <v>8983</v>
      </c>
      <c r="E441">
        <v>0</v>
      </c>
      <c r="F441">
        <v>0</v>
      </c>
      <c r="G441">
        <v>0</v>
      </c>
      <c r="H441">
        <v>0</v>
      </c>
      <c r="I441">
        <v>0</v>
      </c>
      <c r="J441">
        <v>0</v>
      </c>
      <c r="K441">
        <v>0</v>
      </c>
      <c r="L441">
        <v>0</v>
      </c>
      <c r="M441">
        <v>19120</v>
      </c>
      <c r="N441">
        <v>0</v>
      </c>
      <c r="O441">
        <v>0</v>
      </c>
      <c r="P441">
        <v>0</v>
      </c>
      <c r="Q441" t="s">
        <v>191</v>
      </c>
      <c r="R441" t="s">
        <v>262</v>
      </c>
      <c r="S441" t="s">
        <v>1499</v>
      </c>
    </row>
    <row r="442" spans="1:19" x14ac:dyDescent="0.25">
      <c r="A442" t="s">
        <v>1500</v>
      </c>
      <c r="B442" t="s">
        <v>1501</v>
      </c>
      <c r="D442">
        <v>219</v>
      </c>
      <c r="E442">
        <v>0</v>
      </c>
      <c r="F442">
        <v>0</v>
      </c>
      <c r="G442">
        <v>0</v>
      </c>
      <c r="H442">
        <v>0</v>
      </c>
      <c r="I442">
        <v>0</v>
      </c>
      <c r="J442">
        <v>0</v>
      </c>
      <c r="K442">
        <v>0</v>
      </c>
      <c r="L442">
        <v>0</v>
      </c>
      <c r="M442">
        <v>24238</v>
      </c>
      <c r="N442">
        <v>0</v>
      </c>
      <c r="O442">
        <v>0</v>
      </c>
      <c r="P442">
        <v>0</v>
      </c>
      <c r="Q442" t="s">
        <v>191</v>
      </c>
      <c r="R442" t="s">
        <v>212</v>
      </c>
      <c r="S442" t="s">
        <v>1502</v>
      </c>
    </row>
    <row r="443" spans="1:19" x14ac:dyDescent="0.25">
      <c r="A443" t="s">
        <v>1503</v>
      </c>
      <c r="B443" t="s">
        <v>1504</v>
      </c>
      <c r="D443">
        <v>28030</v>
      </c>
      <c r="E443">
        <v>0</v>
      </c>
      <c r="F443">
        <v>0</v>
      </c>
      <c r="G443">
        <v>0</v>
      </c>
      <c r="H443">
        <v>0</v>
      </c>
      <c r="I443">
        <v>0</v>
      </c>
      <c r="J443">
        <v>0</v>
      </c>
      <c r="K443">
        <v>0</v>
      </c>
      <c r="L443">
        <v>4000</v>
      </c>
      <c r="M443">
        <v>0</v>
      </c>
      <c r="N443">
        <v>0</v>
      </c>
      <c r="O443">
        <v>0</v>
      </c>
      <c r="P443">
        <v>59500</v>
      </c>
      <c r="Q443" t="s">
        <v>195</v>
      </c>
      <c r="R443" t="s">
        <v>205</v>
      </c>
      <c r="S443" t="s">
        <v>1505</v>
      </c>
    </row>
    <row r="444" spans="1:19" x14ac:dyDescent="0.25">
      <c r="A444" t="s">
        <v>1506</v>
      </c>
      <c r="B444" t="s">
        <v>1507</v>
      </c>
      <c r="D444">
        <v>10000</v>
      </c>
      <c r="E444">
        <v>0</v>
      </c>
      <c r="F444">
        <v>0</v>
      </c>
      <c r="G444">
        <v>0</v>
      </c>
      <c r="H444">
        <v>0</v>
      </c>
      <c r="I444">
        <v>0</v>
      </c>
      <c r="J444">
        <v>0</v>
      </c>
      <c r="K444">
        <v>0</v>
      </c>
      <c r="L444">
        <v>0</v>
      </c>
      <c r="M444">
        <v>34949</v>
      </c>
      <c r="N444">
        <v>0</v>
      </c>
      <c r="O444">
        <v>0</v>
      </c>
      <c r="P444">
        <v>12000</v>
      </c>
      <c r="Q444" t="s">
        <v>191</v>
      </c>
      <c r="R444" t="s">
        <v>205</v>
      </c>
      <c r="S444" t="s">
        <v>1508</v>
      </c>
    </row>
    <row r="445" spans="1:19" x14ac:dyDescent="0.25">
      <c r="A445" t="s">
        <v>1509</v>
      </c>
      <c r="B445" t="s">
        <v>1510</v>
      </c>
      <c r="D445">
        <v>30000</v>
      </c>
      <c r="E445">
        <v>0</v>
      </c>
      <c r="F445">
        <v>0</v>
      </c>
      <c r="G445">
        <v>0</v>
      </c>
      <c r="H445">
        <v>0</v>
      </c>
      <c r="I445">
        <v>0</v>
      </c>
      <c r="J445">
        <v>0</v>
      </c>
      <c r="K445">
        <v>0</v>
      </c>
      <c r="L445">
        <v>0</v>
      </c>
      <c r="M445">
        <v>50590</v>
      </c>
      <c r="N445">
        <v>0</v>
      </c>
      <c r="O445">
        <v>0</v>
      </c>
      <c r="P445">
        <v>62500</v>
      </c>
      <c r="Q445" t="s">
        <v>191</v>
      </c>
      <c r="R445" t="s">
        <v>269</v>
      </c>
      <c r="S445" t="s">
        <v>1511</v>
      </c>
    </row>
    <row r="446" spans="1:19" x14ac:dyDescent="0.25">
      <c r="A446" t="s">
        <v>1512</v>
      </c>
      <c r="B446" t="s">
        <v>1513</v>
      </c>
      <c r="D446">
        <v>30000</v>
      </c>
      <c r="E446">
        <v>0</v>
      </c>
      <c r="F446">
        <v>0</v>
      </c>
      <c r="G446">
        <v>6002</v>
      </c>
      <c r="H446">
        <v>0</v>
      </c>
      <c r="I446">
        <v>0</v>
      </c>
      <c r="J446">
        <v>0</v>
      </c>
      <c r="K446">
        <v>0</v>
      </c>
      <c r="L446">
        <v>0</v>
      </c>
      <c r="M446">
        <v>5059</v>
      </c>
      <c r="N446">
        <v>0</v>
      </c>
      <c r="O446">
        <v>0</v>
      </c>
      <c r="P446">
        <v>14000</v>
      </c>
      <c r="Q446" t="s">
        <v>191</v>
      </c>
      <c r="R446" t="s">
        <v>212</v>
      </c>
      <c r="S446" t="s">
        <v>1514</v>
      </c>
    </row>
    <row r="447" spans="1:19" x14ac:dyDescent="0.25">
      <c r="A447" t="s">
        <v>1515</v>
      </c>
      <c r="B447" t="s">
        <v>1516</v>
      </c>
      <c r="D447">
        <v>0</v>
      </c>
      <c r="E447">
        <v>0</v>
      </c>
      <c r="F447">
        <v>0</v>
      </c>
      <c r="G447">
        <v>0</v>
      </c>
      <c r="H447">
        <v>0</v>
      </c>
      <c r="I447">
        <v>0</v>
      </c>
      <c r="J447">
        <v>0</v>
      </c>
      <c r="K447">
        <v>0</v>
      </c>
      <c r="L447">
        <v>0</v>
      </c>
      <c r="M447">
        <v>20520</v>
      </c>
      <c r="N447">
        <v>0</v>
      </c>
      <c r="O447">
        <v>8995</v>
      </c>
      <c r="P447">
        <v>0</v>
      </c>
      <c r="Q447" t="s">
        <v>191</v>
      </c>
      <c r="R447" t="s">
        <v>212</v>
      </c>
      <c r="S447" t="s">
        <v>1517</v>
      </c>
    </row>
    <row r="448" spans="1:19" x14ac:dyDescent="0.25">
      <c r="A448" t="s">
        <v>1518</v>
      </c>
      <c r="B448" t="s">
        <v>1519</v>
      </c>
      <c r="D448">
        <v>9750</v>
      </c>
      <c r="E448">
        <v>0</v>
      </c>
      <c r="F448">
        <v>0</v>
      </c>
      <c r="G448">
        <v>0</v>
      </c>
      <c r="H448">
        <v>0</v>
      </c>
      <c r="I448">
        <v>0</v>
      </c>
      <c r="J448">
        <v>0</v>
      </c>
      <c r="K448">
        <v>0</v>
      </c>
      <c r="L448">
        <v>0</v>
      </c>
      <c r="M448">
        <v>49000</v>
      </c>
      <c r="N448">
        <v>0</v>
      </c>
      <c r="O448">
        <v>0</v>
      </c>
      <c r="P448">
        <v>5000</v>
      </c>
      <c r="Q448" t="s">
        <v>191</v>
      </c>
      <c r="R448" t="s">
        <v>249</v>
      </c>
      <c r="S448" t="s">
        <v>1520</v>
      </c>
    </row>
    <row r="449" spans="1:19" x14ac:dyDescent="0.25">
      <c r="A449" t="s">
        <v>1521</v>
      </c>
      <c r="B449" t="s">
        <v>1522</v>
      </c>
      <c r="D449">
        <v>1792</v>
      </c>
      <c r="E449">
        <v>0</v>
      </c>
      <c r="F449">
        <v>0</v>
      </c>
      <c r="G449">
        <v>0</v>
      </c>
      <c r="H449">
        <v>0</v>
      </c>
      <c r="I449">
        <v>0</v>
      </c>
      <c r="J449">
        <v>0</v>
      </c>
      <c r="K449">
        <v>0</v>
      </c>
      <c r="L449">
        <v>0</v>
      </c>
      <c r="M449">
        <v>5700</v>
      </c>
      <c r="N449">
        <v>0</v>
      </c>
      <c r="O449">
        <v>296</v>
      </c>
      <c r="P449">
        <v>0</v>
      </c>
      <c r="Q449" t="s">
        <v>191</v>
      </c>
      <c r="R449" t="s">
        <v>212</v>
      </c>
      <c r="S449" t="s">
        <v>1523</v>
      </c>
    </row>
    <row r="450" spans="1:19" x14ac:dyDescent="0.25">
      <c r="A450" t="s">
        <v>1524</v>
      </c>
      <c r="B450" t="s">
        <v>1525</v>
      </c>
      <c r="D450">
        <v>6737</v>
      </c>
      <c r="E450">
        <v>0</v>
      </c>
      <c r="F450">
        <v>0</v>
      </c>
      <c r="G450">
        <v>0</v>
      </c>
      <c r="H450">
        <v>0</v>
      </c>
      <c r="I450">
        <v>0</v>
      </c>
      <c r="J450">
        <v>0</v>
      </c>
      <c r="K450">
        <v>32501</v>
      </c>
      <c r="L450">
        <v>18500</v>
      </c>
      <c r="M450">
        <v>4980</v>
      </c>
      <c r="N450">
        <v>0</v>
      </c>
      <c r="O450">
        <v>13300</v>
      </c>
      <c r="P450">
        <v>0</v>
      </c>
      <c r="Q450" t="s">
        <v>191</v>
      </c>
      <c r="R450" t="s">
        <v>205</v>
      </c>
      <c r="S450" t="s">
        <v>1526</v>
      </c>
    </row>
    <row r="451" spans="1:19" x14ac:dyDescent="0.25">
      <c r="A451" t="s">
        <v>1527</v>
      </c>
      <c r="B451" t="s">
        <v>1528</v>
      </c>
      <c r="D451">
        <v>8598</v>
      </c>
      <c r="E451">
        <v>0</v>
      </c>
      <c r="F451">
        <v>0</v>
      </c>
      <c r="G451">
        <v>3000</v>
      </c>
      <c r="H451">
        <v>0</v>
      </c>
      <c r="I451">
        <v>0</v>
      </c>
      <c r="J451">
        <v>0</v>
      </c>
      <c r="K451">
        <v>0</v>
      </c>
      <c r="L451">
        <v>1900</v>
      </c>
      <c r="M451">
        <v>0</v>
      </c>
      <c r="N451">
        <v>0</v>
      </c>
      <c r="O451">
        <v>0</v>
      </c>
      <c r="P451">
        <v>53000</v>
      </c>
      <c r="Q451" t="s">
        <v>191</v>
      </c>
      <c r="R451" t="s">
        <v>212</v>
      </c>
      <c r="S451" t="s">
        <v>1529</v>
      </c>
    </row>
    <row r="452" spans="1:19" x14ac:dyDescent="0.25">
      <c r="A452" t="s">
        <v>1530</v>
      </c>
      <c r="B452" t="s">
        <v>1531</v>
      </c>
      <c r="D452">
        <v>40574</v>
      </c>
      <c r="E452">
        <v>0</v>
      </c>
      <c r="F452">
        <v>0</v>
      </c>
      <c r="G452">
        <v>0</v>
      </c>
      <c r="H452">
        <v>0</v>
      </c>
      <c r="I452">
        <v>0</v>
      </c>
      <c r="J452">
        <v>0</v>
      </c>
      <c r="K452">
        <v>0</v>
      </c>
      <c r="L452">
        <v>0</v>
      </c>
      <c r="M452">
        <v>0</v>
      </c>
      <c r="N452">
        <v>0</v>
      </c>
      <c r="O452">
        <v>0</v>
      </c>
      <c r="P452">
        <v>31000</v>
      </c>
      <c r="Q452" t="s">
        <v>191</v>
      </c>
      <c r="R452" t="s">
        <v>212</v>
      </c>
      <c r="S452" t="s">
        <v>1532</v>
      </c>
    </row>
    <row r="453" spans="1:19" x14ac:dyDescent="0.25">
      <c r="A453" t="s">
        <v>1533</v>
      </c>
      <c r="B453" t="s">
        <v>1534</v>
      </c>
      <c r="D453">
        <v>4190</v>
      </c>
      <c r="E453">
        <v>0</v>
      </c>
      <c r="F453">
        <v>0</v>
      </c>
      <c r="G453">
        <v>0</v>
      </c>
      <c r="H453">
        <v>0</v>
      </c>
      <c r="I453">
        <v>0</v>
      </c>
      <c r="J453">
        <v>0</v>
      </c>
      <c r="K453">
        <v>0</v>
      </c>
      <c r="L453">
        <v>0</v>
      </c>
      <c r="M453">
        <v>10734</v>
      </c>
      <c r="N453">
        <v>4144</v>
      </c>
      <c r="O453">
        <v>5000</v>
      </c>
      <c r="P453">
        <v>20000</v>
      </c>
      <c r="Q453" t="s">
        <v>191</v>
      </c>
      <c r="R453" t="s">
        <v>212</v>
      </c>
      <c r="S453" t="s">
        <v>1535</v>
      </c>
    </row>
    <row r="454" spans="1:19" x14ac:dyDescent="0.25">
      <c r="A454" t="s">
        <v>1536</v>
      </c>
      <c r="B454" t="s">
        <v>1537</v>
      </c>
      <c r="D454">
        <v>60000</v>
      </c>
      <c r="E454">
        <v>0</v>
      </c>
      <c r="F454">
        <v>0</v>
      </c>
      <c r="G454">
        <v>5000</v>
      </c>
      <c r="H454">
        <v>0</v>
      </c>
      <c r="I454">
        <v>0</v>
      </c>
      <c r="J454">
        <v>0</v>
      </c>
      <c r="K454">
        <v>0</v>
      </c>
      <c r="L454">
        <v>0</v>
      </c>
      <c r="M454">
        <v>0</v>
      </c>
      <c r="N454">
        <v>0</v>
      </c>
      <c r="O454">
        <v>8446</v>
      </c>
      <c r="P454">
        <v>6000</v>
      </c>
      <c r="Q454" t="s">
        <v>191</v>
      </c>
      <c r="R454" t="s">
        <v>249</v>
      </c>
      <c r="S454" t="s">
        <v>1538</v>
      </c>
    </row>
    <row r="455" spans="1:19" x14ac:dyDescent="0.25">
      <c r="A455" t="s">
        <v>1539</v>
      </c>
      <c r="B455" t="s">
        <v>1540</v>
      </c>
      <c r="D455">
        <v>18389</v>
      </c>
      <c r="E455">
        <v>0</v>
      </c>
      <c r="F455">
        <v>0</v>
      </c>
      <c r="G455">
        <v>0</v>
      </c>
      <c r="H455">
        <v>0</v>
      </c>
      <c r="I455">
        <v>0</v>
      </c>
      <c r="J455">
        <v>0</v>
      </c>
      <c r="K455">
        <v>278</v>
      </c>
      <c r="L455">
        <v>0</v>
      </c>
      <c r="M455">
        <v>15968</v>
      </c>
      <c r="N455">
        <v>0</v>
      </c>
      <c r="O455">
        <v>173</v>
      </c>
      <c r="P455">
        <v>54</v>
      </c>
      <c r="Q455" t="s">
        <v>191</v>
      </c>
      <c r="R455" t="s">
        <v>212</v>
      </c>
      <c r="S455" t="s">
        <v>1541</v>
      </c>
    </row>
    <row r="456" spans="1:19" x14ac:dyDescent="0.25">
      <c r="A456" t="s">
        <v>1542</v>
      </c>
      <c r="B456" t="s">
        <v>1543</v>
      </c>
      <c r="D456">
        <v>4518</v>
      </c>
      <c r="E456">
        <v>0</v>
      </c>
      <c r="F456">
        <v>0</v>
      </c>
      <c r="G456">
        <v>0</v>
      </c>
      <c r="H456">
        <v>0</v>
      </c>
      <c r="I456">
        <v>0</v>
      </c>
      <c r="J456">
        <v>0</v>
      </c>
      <c r="K456">
        <v>0</v>
      </c>
      <c r="L456">
        <v>0</v>
      </c>
      <c r="M456">
        <v>0</v>
      </c>
      <c r="N456">
        <v>0</v>
      </c>
      <c r="O456">
        <v>0</v>
      </c>
      <c r="P456">
        <v>0</v>
      </c>
      <c r="Q456" t="s">
        <v>191</v>
      </c>
      <c r="R456" t="s">
        <v>249</v>
      </c>
      <c r="S456" t="s">
        <v>1544</v>
      </c>
    </row>
    <row r="457" spans="1:19" x14ac:dyDescent="0.25">
      <c r="A457" t="s">
        <v>1545</v>
      </c>
      <c r="B457" t="s">
        <v>1546</v>
      </c>
      <c r="D457">
        <v>11062</v>
      </c>
      <c r="E457">
        <v>0</v>
      </c>
      <c r="F457">
        <v>0</v>
      </c>
      <c r="G457">
        <v>0</v>
      </c>
      <c r="H457">
        <v>0</v>
      </c>
      <c r="I457">
        <v>0</v>
      </c>
      <c r="J457">
        <v>0</v>
      </c>
      <c r="K457">
        <v>0</v>
      </c>
      <c r="L457">
        <v>0</v>
      </c>
      <c r="M457">
        <v>0</v>
      </c>
      <c r="N457">
        <v>0</v>
      </c>
      <c r="O457">
        <v>15111</v>
      </c>
      <c r="P457">
        <v>0</v>
      </c>
      <c r="Q457" t="s">
        <v>191</v>
      </c>
      <c r="R457" t="s">
        <v>212</v>
      </c>
      <c r="S457" t="s">
        <v>1547</v>
      </c>
    </row>
    <row r="458" spans="1:19" x14ac:dyDescent="0.25">
      <c r="A458" t="s">
        <v>1548</v>
      </c>
      <c r="B458" t="s">
        <v>1549</v>
      </c>
      <c r="D458">
        <v>0</v>
      </c>
      <c r="E458">
        <v>20500</v>
      </c>
      <c r="F458">
        <v>0</v>
      </c>
      <c r="G458">
        <v>0</v>
      </c>
      <c r="H458">
        <v>0</v>
      </c>
      <c r="I458">
        <v>0</v>
      </c>
      <c r="J458">
        <v>0</v>
      </c>
      <c r="K458">
        <v>0</v>
      </c>
      <c r="L458">
        <v>0</v>
      </c>
      <c r="M458">
        <v>0</v>
      </c>
      <c r="N458">
        <v>979964</v>
      </c>
      <c r="O458">
        <v>0</v>
      </c>
      <c r="P458">
        <v>52500</v>
      </c>
      <c r="Q458" t="s">
        <v>191</v>
      </c>
      <c r="R458" t="s">
        <v>205</v>
      </c>
      <c r="S458" t="s">
        <v>1550</v>
      </c>
    </row>
    <row r="459" spans="1:19" x14ac:dyDescent="0.25">
      <c r="A459" t="s">
        <v>1551</v>
      </c>
      <c r="B459" t="s">
        <v>1552</v>
      </c>
      <c r="D459">
        <v>22379</v>
      </c>
      <c r="E459">
        <v>0</v>
      </c>
      <c r="F459">
        <v>0</v>
      </c>
      <c r="G459">
        <v>2000</v>
      </c>
      <c r="H459">
        <v>0</v>
      </c>
      <c r="I459">
        <v>0</v>
      </c>
      <c r="J459">
        <v>0</v>
      </c>
      <c r="K459">
        <v>0</v>
      </c>
      <c r="L459">
        <v>0</v>
      </c>
      <c r="M459">
        <v>15231</v>
      </c>
      <c r="N459">
        <v>0</v>
      </c>
      <c r="O459">
        <v>0</v>
      </c>
      <c r="P459">
        <v>0</v>
      </c>
      <c r="Q459" t="s">
        <v>191</v>
      </c>
      <c r="R459" t="s">
        <v>212</v>
      </c>
      <c r="S459" t="s">
        <v>1553</v>
      </c>
    </row>
    <row r="460" spans="1:19" x14ac:dyDescent="0.25">
      <c r="A460" t="s">
        <v>1554</v>
      </c>
      <c r="B460" t="s">
        <v>1555</v>
      </c>
      <c r="D460">
        <v>30652</v>
      </c>
      <c r="E460">
        <v>0</v>
      </c>
      <c r="F460">
        <v>0</v>
      </c>
      <c r="G460">
        <v>0</v>
      </c>
      <c r="H460">
        <v>0</v>
      </c>
      <c r="I460">
        <v>0</v>
      </c>
      <c r="J460">
        <v>0</v>
      </c>
      <c r="K460">
        <v>0</v>
      </c>
      <c r="L460">
        <v>0</v>
      </c>
      <c r="M460">
        <v>27500</v>
      </c>
      <c r="N460">
        <v>0</v>
      </c>
      <c r="O460">
        <v>23</v>
      </c>
      <c r="P460">
        <v>8000</v>
      </c>
      <c r="Q460" t="s">
        <v>191</v>
      </c>
      <c r="R460" t="s">
        <v>205</v>
      </c>
      <c r="S460" t="s">
        <v>1556</v>
      </c>
    </row>
    <row r="461" spans="1:19" x14ac:dyDescent="0.25">
      <c r="A461" t="s">
        <v>1557</v>
      </c>
      <c r="B461" t="s">
        <v>1558</v>
      </c>
      <c r="D461">
        <v>8000</v>
      </c>
      <c r="E461">
        <v>0</v>
      </c>
      <c r="F461">
        <v>0</v>
      </c>
      <c r="G461">
        <v>0</v>
      </c>
      <c r="H461">
        <v>0</v>
      </c>
      <c r="I461">
        <v>0</v>
      </c>
      <c r="J461">
        <v>0</v>
      </c>
      <c r="K461">
        <v>0</v>
      </c>
      <c r="L461">
        <v>0</v>
      </c>
      <c r="M461">
        <v>17000</v>
      </c>
      <c r="N461">
        <v>0</v>
      </c>
      <c r="O461">
        <v>0</v>
      </c>
      <c r="P461">
        <v>0</v>
      </c>
      <c r="Q461" t="s">
        <v>195</v>
      </c>
      <c r="R461" t="s">
        <v>205</v>
      </c>
      <c r="S461" t="s">
        <v>1559</v>
      </c>
    </row>
    <row r="462" spans="1:19" x14ac:dyDescent="0.25">
      <c r="A462" t="s">
        <v>1560</v>
      </c>
      <c r="B462" t="s">
        <v>1561</v>
      </c>
      <c r="D462">
        <v>6000</v>
      </c>
      <c r="E462">
        <v>0</v>
      </c>
      <c r="F462">
        <v>0</v>
      </c>
      <c r="G462">
        <v>0</v>
      </c>
      <c r="H462">
        <v>0</v>
      </c>
      <c r="I462">
        <v>0</v>
      </c>
      <c r="J462">
        <v>0</v>
      </c>
      <c r="K462">
        <v>0</v>
      </c>
      <c r="L462">
        <v>0</v>
      </c>
      <c r="M462">
        <v>0</v>
      </c>
      <c r="N462">
        <v>0</v>
      </c>
      <c r="O462">
        <v>0</v>
      </c>
      <c r="P462">
        <v>0</v>
      </c>
      <c r="Q462" t="s">
        <v>191</v>
      </c>
      <c r="R462" t="s">
        <v>212</v>
      </c>
      <c r="S462" t="s">
        <v>1562</v>
      </c>
    </row>
    <row r="463" spans="1:19" x14ac:dyDescent="0.25">
      <c r="A463" t="s">
        <v>1563</v>
      </c>
      <c r="B463" t="s">
        <v>1564</v>
      </c>
      <c r="D463">
        <v>40000</v>
      </c>
      <c r="E463">
        <v>0</v>
      </c>
      <c r="F463">
        <v>0</v>
      </c>
      <c r="G463">
        <v>0</v>
      </c>
      <c r="H463">
        <v>0</v>
      </c>
      <c r="I463">
        <v>0</v>
      </c>
      <c r="J463">
        <v>0</v>
      </c>
      <c r="K463">
        <v>0</v>
      </c>
      <c r="L463">
        <v>0</v>
      </c>
      <c r="M463">
        <v>57750</v>
      </c>
      <c r="N463">
        <v>76000</v>
      </c>
      <c r="O463">
        <v>0</v>
      </c>
      <c r="P463">
        <v>84000</v>
      </c>
      <c r="Q463" t="s">
        <v>191</v>
      </c>
      <c r="R463" t="s">
        <v>406</v>
      </c>
      <c r="S463" t="s">
        <v>1565</v>
      </c>
    </row>
    <row r="464" spans="1:19" x14ac:dyDescent="0.25">
      <c r="A464" t="s">
        <v>1566</v>
      </c>
      <c r="B464" t="s">
        <v>1567</v>
      </c>
      <c r="D464">
        <v>16770</v>
      </c>
      <c r="E464">
        <v>0</v>
      </c>
      <c r="F464">
        <v>0</v>
      </c>
      <c r="G464">
        <v>0</v>
      </c>
      <c r="H464">
        <v>0</v>
      </c>
      <c r="I464">
        <v>0</v>
      </c>
      <c r="J464">
        <v>0</v>
      </c>
      <c r="K464">
        <v>0</v>
      </c>
      <c r="L464">
        <v>0</v>
      </c>
      <c r="M464">
        <v>32750</v>
      </c>
      <c r="N464">
        <v>5000</v>
      </c>
      <c r="O464">
        <v>4000</v>
      </c>
      <c r="P464">
        <v>30000</v>
      </c>
      <c r="Q464" t="s">
        <v>191</v>
      </c>
      <c r="R464" t="s">
        <v>269</v>
      </c>
      <c r="S464" t="s">
        <v>1568</v>
      </c>
    </row>
    <row r="465" spans="1:19" x14ac:dyDescent="0.25">
      <c r="A465" t="s">
        <v>1569</v>
      </c>
      <c r="B465" t="s">
        <v>1570</v>
      </c>
      <c r="D465">
        <v>223441</v>
      </c>
      <c r="E465">
        <v>0</v>
      </c>
      <c r="F465">
        <v>742026</v>
      </c>
      <c r="G465">
        <v>148445</v>
      </c>
      <c r="H465">
        <v>0</v>
      </c>
      <c r="I465">
        <v>0</v>
      </c>
      <c r="J465">
        <v>0</v>
      </c>
      <c r="K465">
        <v>0</v>
      </c>
      <c r="L465">
        <v>0</v>
      </c>
      <c r="M465">
        <v>0</v>
      </c>
      <c r="N465">
        <v>0</v>
      </c>
      <c r="O465">
        <v>810688</v>
      </c>
      <c r="P465">
        <v>0</v>
      </c>
      <c r="Q465" t="s">
        <v>191</v>
      </c>
      <c r="R465" t="s">
        <v>752</v>
      </c>
      <c r="S465" t="s">
        <v>1569</v>
      </c>
    </row>
    <row r="466" spans="1:19" x14ac:dyDescent="0.25">
      <c r="A466" t="s">
        <v>1571</v>
      </c>
      <c r="B466" t="s">
        <v>1572</v>
      </c>
      <c r="D466">
        <v>12000</v>
      </c>
      <c r="E466">
        <v>0</v>
      </c>
      <c r="F466">
        <v>0</v>
      </c>
      <c r="G466">
        <v>0</v>
      </c>
      <c r="H466">
        <v>0</v>
      </c>
      <c r="I466">
        <v>0</v>
      </c>
      <c r="J466">
        <v>0</v>
      </c>
      <c r="K466">
        <v>0</v>
      </c>
      <c r="L466">
        <v>0</v>
      </c>
      <c r="M466">
        <v>0</v>
      </c>
      <c r="N466">
        <v>0</v>
      </c>
      <c r="O466">
        <v>9000</v>
      </c>
      <c r="P466">
        <v>7250</v>
      </c>
      <c r="Q466" t="s">
        <v>191</v>
      </c>
      <c r="R466" t="s">
        <v>212</v>
      </c>
      <c r="S466" t="s">
        <v>1573</v>
      </c>
    </row>
    <row r="467" spans="1:19" x14ac:dyDescent="0.25">
      <c r="A467" t="s">
        <v>1574</v>
      </c>
      <c r="B467" t="s">
        <v>1575</v>
      </c>
      <c r="D467">
        <v>396</v>
      </c>
      <c r="E467">
        <v>0</v>
      </c>
      <c r="F467">
        <v>0</v>
      </c>
      <c r="G467">
        <v>0</v>
      </c>
      <c r="H467">
        <v>0</v>
      </c>
      <c r="I467">
        <v>0</v>
      </c>
      <c r="J467">
        <v>0</v>
      </c>
      <c r="K467">
        <v>52991</v>
      </c>
      <c r="L467">
        <v>0</v>
      </c>
      <c r="M467">
        <v>2000</v>
      </c>
      <c r="N467">
        <v>0</v>
      </c>
      <c r="O467">
        <v>0</v>
      </c>
      <c r="P467">
        <v>8000</v>
      </c>
      <c r="Q467" t="s">
        <v>191</v>
      </c>
      <c r="R467" t="s">
        <v>212</v>
      </c>
      <c r="S467" t="s">
        <v>1576</v>
      </c>
    </row>
    <row r="468" spans="1:19" x14ac:dyDescent="0.25">
      <c r="A468" t="s">
        <v>1577</v>
      </c>
      <c r="B468" t="s">
        <v>1578</v>
      </c>
      <c r="D468">
        <v>298</v>
      </c>
      <c r="E468">
        <v>0</v>
      </c>
      <c r="F468">
        <v>0</v>
      </c>
      <c r="G468">
        <v>0</v>
      </c>
      <c r="H468">
        <v>0</v>
      </c>
      <c r="I468">
        <v>0</v>
      </c>
      <c r="J468">
        <v>0</v>
      </c>
      <c r="K468">
        <v>0</v>
      </c>
      <c r="L468">
        <v>11000</v>
      </c>
      <c r="M468">
        <v>0</v>
      </c>
      <c r="N468">
        <v>0</v>
      </c>
      <c r="O468">
        <v>0</v>
      </c>
      <c r="P468">
        <v>84000</v>
      </c>
      <c r="Q468" t="s">
        <v>195</v>
      </c>
      <c r="R468" t="s">
        <v>205</v>
      </c>
      <c r="S468" t="s">
        <v>1579</v>
      </c>
    </row>
    <row r="469" spans="1:19" x14ac:dyDescent="0.25">
      <c r="A469" t="s">
        <v>1580</v>
      </c>
      <c r="B469" t="s">
        <v>1581</v>
      </c>
      <c r="D469">
        <v>22087</v>
      </c>
      <c r="E469">
        <v>33000</v>
      </c>
      <c r="F469">
        <v>0</v>
      </c>
      <c r="G469">
        <v>0</v>
      </c>
      <c r="H469">
        <v>0</v>
      </c>
      <c r="I469">
        <v>0</v>
      </c>
      <c r="J469">
        <v>0</v>
      </c>
      <c r="K469">
        <v>0</v>
      </c>
      <c r="L469">
        <v>0</v>
      </c>
      <c r="M469">
        <v>9910</v>
      </c>
      <c r="N469">
        <v>2000</v>
      </c>
      <c r="O469">
        <v>15000</v>
      </c>
      <c r="P469">
        <v>11500</v>
      </c>
      <c r="Q469" t="s">
        <v>191</v>
      </c>
      <c r="R469" t="s">
        <v>212</v>
      </c>
      <c r="S469" t="s">
        <v>1582</v>
      </c>
    </row>
    <row r="470" spans="1:19" x14ac:dyDescent="0.25">
      <c r="A470" t="s">
        <v>1583</v>
      </c>
      <c r="B470" t="s">
        <v>1584</v>
      </c>
      <c r="D470">
        <v>29050</v>
      </c>
      <c r="E470">
        <v>0</v>
      </c>
      <c r="F470">
        <v>0</v>
      </c>
      <c r="G470">
        <v>0</v>
      </c>
      <c r="H470">
        <v>0</v>
      </c>
      <c r="I470">
        <v>0</v>
      </c>
      <c r="J470">
        <v>0</v>
      </c>
      <c r="K470">
        <v>0</v>
      </c>
      <c r="L470">
        <v>0</v>
      </c>
      <c r="M470">
        <v>0</v>
      </c>
      <c r="N470">
        <v>0</v>
      </c>
      <c r="O470">
        <v>0</v>
      </c>
      <c r="P470">
        <v>10000</v>
      </c>
      <c r="Q470" t="s">
        <v>191</v>
      </c>
      <c r="R470" t="s">
        <v>269</v>
      </c>
      <c r="S470" t="s">
        <v>1585</v>
      </c>
    </row>
    <row r="471" spans="1:19" x14ac:dyDescent="0.25">
      <c r="A471" t="s">
        <v>1586</v>
      </c>
      <c r="B471" t="s">
        <v>1587</v>
      </c>
      <c r="D471">
        <v>105485</v>
      </c>
      <c r="E471">
        <v>37000</v>
      </c>
      <c r="F471">
        <v>0</v>
      </c>
      <c r="G471">
        <v>0</v>
      </c>
      <c r="H471">
        <v>0</v>
      </c>
      <c r="I471">
        <v>0</v>
      </c>
      <c r="J471">
        <v>0</v>
      </c>
      <c r="K471">
        <v>16000</v>
      </c>
      <c r="L471">
        <v>0</v>
      </c>
      <c r="M471">
        <v>45000</v>
      </c>
      <c r="N471">
        <v>0</v>
      </c>
      <c r="O471">
        <v>0</v>
      </c>
      <c r="P471">
        <v>11000</v>
      </c>
      <c r="Q471" t="s">
        <v>191</v>
      </c>
      <c r="R471" t="s">
        <v>269</v>
      </c>
      <c r="S471" t="s">
        <v>1588</v>
      </c>
    </row>
    <row r="472" spans="1:19" x14ac:dyDescent="0.25">
      <c r="A472" t="s">
        <v>1589</v>
      </c>
      <c r="B472" t="s">
        <v>1590</v>
      </c>
      <c r="D472">
        <v>32954</v>
      </c>
      <c r="E472">
        <v>10000</v>
      </c>
      <c r="F472">
        <v>0</v>
      </c>
      <c r="G472">
        <v>0</v>
      </c>
      <c r="H472">
        <v>0</v>
      </c>
      <c r="I472">
        <v>0</v>
      </c>
      <c r="J472">
        <v>0</v>
      </c>
      <c r="K472">
        <v>0</v>
      </c>
      <c r="L472">
        <v>0</v>
      </c>
      <c r="M472">
        <v>9579</v>
      </c>
      <c r="N472">
        <v>0</v>
      </c>
      <c r="O472">
        <v>0</v>
      </c>
      <c r="P472">
        <v>15000</v>
      </c>
      <c r="Q472" t="s">
        <v>191</v>
      </c>
      <c r="R472" t="s">
        <v>262</v>
      </c>
      <c r="S472" t="s">
        <v>1591</v>
      </c>
    </row>
    <row r="473" spans="1:19" x14ac:dyDescent="0.25">
      <c r="A473" t="s">
        <v>1592</v>
      </c>
      <c r="B473" t="s">
        <v>1593</v>
      </c>
      <c r="D473">
        <v>85000</v>
      </c>
      <c r="E473">
        <v>0</v>
      </c>
      <c r="F473">
        <v>0</v>
      </c>
      <c r="G473">
        <v>0</v>
      </c>
      <c r="H473">
        <v>0</v>
      </c>
      <c r="I473">
        <v>0</v>
      </c>
      <c r="J473">
        <v>0</v>
      </c>
      <c r="K473">
        <v>0</v>
      </c>
      <c r="L473">
        <v>0</v>
      </c>
      <c r="M473">
        <v>88030</v>
      </c>
      <c r="N473">
        <v>50000</v>
      </c>
      <c r="O473">
        <v>32300</v>
      </c>
      <c r="P473">
        <v>349000</v>
      </c>
      <c r="Q473" t="s">
        <v>191</v>
      </c>
      <c r="R473" t="s">
        <v>406</v>
      </c>
      <c r="S473" t="s">
        <v>1594</v>
      </c>
    </row>
    <row r="474" spans="1:19" x14ac:dyDescent="0.25">
      <c r="A474" t="s">
        <v>1595</v>
      </c>
      <c r="B474" t="s">
        <v>1596</v>
      </c>
      <c r="D474">
        <v>23316</v>
      </c>
      <c r="E474">
        <v>0</v>
      </c>
      <c r="F474">
        <v>0</v>
      </c>
      <c r="G474">
        <v>0</v>
      </c>
      <c r="H474">
        <v>0</v>
      </c>
      <c r="I474">
        <v>0</v>
      </c>
      <c r="J474">
        <v>0</v>
      </c>
      <c r="K474">
        <v>0</v>
      </c>
      <c r="L474">
        <v>0</v>
      </c>
      <c r="M474">
        <v>76586</v>
      </c>
      <c r="N474">
        <v>52237</v>
      </c>
      <c r="O474">
        <v>549</v>
      </c>
      <c r="P474">
        <v>270000</v>
      </c>
      <c r="Q474" t="s">
        <v>191</v>
      </c>
      <c r="R474" t="s">
        <v>205</v>
      </c>
      <c r="S474" t="s">
        <v>1597</v>
      </c>
    </row>
    <row r="475" spans="1:19" x14ac:dyDescent="0.25">
      <c r="A475" t="s">
        <v>1598</v>
      </c>
      <c r="B475" t="s">
        <v>1599</v>
      </c>
      <c r="D475">
        <v>23684</v>
      </c>
      <c r="E475">
        <v>1000</v>
      </c>
      <c r="F475">
        <v>0</v>
      </c>
      <c r="G475">
        <v>4000</v>
      </c>
      <c r="H475">
        <v>0</v>
      </c>
      <c r="I475">
        <v>0</v>
      </c>
      <c r="J475">
        <v>0</v>
      </c>
      <c r="K475">
        <v>0</v>
      </c>
      <c r="L475">
        <v>0</v>
      </c>
      <c r="M475">
        <v>18125</v>
      </c>
      <c r="N475">
        <v>6000</v>
      </c>
      <c r="O475">
        <v>9000</v>
      </c>
      <c r="P475">
        <v>10000</v>
      </c>
      <c r="Q475" t="s">
        <v>191</v>
      </c>
      <c r="R475" t="s">
        <v>212</v>
      </c>
      <c r="S475" t="s">
        <v>1600</v>
      </c>
    </row>
    <row r="476" spans="1:19" x14ac:dyDescent="0.25">
      <c r="A476" t="s">
        <v>1601</v>
      </c>
      <c r="B476" t="s">
        <v>1602</v>
      </c>
      <c r="D476">
        <v>18104</v>
      </c>
      <c r="E476">
        <v>0</v>
      </c>
      <c r="F476">
        <v>0</v>
      </c>
      <c r="G476">
        <v>0</v>
      </c>
      <c r="H476">
        <v>0</v>
      </c>
      <c r="I476">
        <v>0</v>
      </c>
      <c r="J476">
        <v>0</v>
      </c>
      <c r="K476">
        <v>1376</v>
      </c>
      <c r="L476">
        <v>29000</v>
      </c>
      <c r="M476">
        <v>131189</v>
      </c>
      <c r="N476">
        <v>0</v>
      </c>
      <c r="O476">
        <v>0</v>
      </c>
      <c r="P476">
        <v>175000</v>
      </c>
      <c r="Q476" t="s">
        <v>191</v>
      </c>
      <c r="R476" t="s">
        <v>372</v>
      </c>
      <c r="S476" t="s">
        <v>1603</v>
      </c>
    </row>
    <row r="477" spans="1:19" x14ac:dyDescent="0.25">
      <c r="A477" t="s">
        <v>1604</v>
      </c>
      <c r="B477" t="s">
        <v>1605</v>
      </c>
      <c r="D477">
        <v>4578</v>
      </c>
      <c r="E477">
        <v>0</v>
      </c>
      <c r="F477">
        <v>0</v>
      </c>
      <c r="G477">
        <v>0</v>
      </c>
      <c r="H477">
        <v>0</v>
      </c>
      <c r="I477">
        <v>0</v>
      </c>
      <c r="J477">
        <v>0</v>
      </c>
      <c r="K477">
        <v>0</v>
      </c>
      <c r="L477">
        <v>2000</v>
      </c>
      <c r="M477">
        <v>0</v>
      </c>
      <c r="N477">
        <v>0</v>
      </c>
      <c r="O477">
        <v>0</v>
      </c>
      <c r="P477">
        <v>0</v>
      </c>
      <c r="Q477" t="s">
        <v>191</v>
      </c>
      <c r="R477" t="s">
        <v>249</v>
      </c>
      <c r="S477" t="s">
        <v>1606</v>
      </c>
    </row>
    <row r="478" spans="1:19" x14ac:dyDescent="0.25">
      <c r="A478" t="s">
        <v>1607</v>
      </c>
      <c r="B478" t="s">
        <v>1608</v>
      </c>
      <c r="D478">
        <v>15818</v>
      </c>
      <c r="E478">
        <v>0</v>
      </c>
      <c r="F478">
        <v>0</v>
      </c>
      <c r="G478">
        <v>0</v>
      </c>
      <c r="H478">
        <v>0</v>
      </c>
      <c r="I478">
        <v>0</v>
      </c>
      <c r="J478">
        <v>0</v>
      </c>
      <c r="K478">
        <v>0</v>
      </c>
      <c r="L478">
        <v>0</v>
      </c>
      <c r="M478">
        <v>0</v>
      </c>
      <c r="N478">
        <v>0</v>
      </c>
      <c r="O478">
        <v>0</v>
      </c>
      <c r="P478">
        <v>0</v>
      </c>
      <c r="Q478" t="s">
        <v>191</v>
      </c>
      <c r="R478" t="s">
        <v>212</v>
      </c>
      <c r="S478" t="s">
        <v>1609</v>
      </c>
    </row>
    <row r="479" spans="1:19" x14ac:dyDescent="0.25">
      <c r="A479" t="s">
        <v>1610</v>
      </c>
      <c r="B479" t="s">
        <v>1611</v>
      </c>
      <c r="D479">
        <v>26711</v>
      </c>
      <c r="E479">
        <v>0</v>
      </c>
      <c r="F479">
        <v>0</v>
      </c>
      <c r="G479">
        <v>0</v>
      </c>
      <c r="H479">
        <v>0</v>
      </c>
      <c r="I479">
        <v>0</v>
      </c>
      <c r="J479">
        <v>0</v>
      </c>
      <c r="K479">
        <v>0</v>
      </c>
      <c r="L479">
        <v>0</v>
      </c>
      <c r="M479">
        <v>0</v>
      </c>
      <c r="N479">
        <v>0</v>
      </c>
      <c r="O479">
        <v>0</v>
      </c>
      <c r="P479">
        <v>51000</v>
      </c>
      <c r="Q479" t="s">
        <v>191</v>
      </c>
      <c r="R479" t="s">
        <v>212</v>
      </c>
      <c r="S479" t="s">
        <v>1612</v>
      </c>
    </row>
    <row r="480" spans="1:19" x14ac:dyDescent="0.25">
      <c r="A480" t="s">
        <v>1613</v>
      </c>
      <c r="B480" t="s">
        <v>1614</v>
      </c>
      <c r="D480">
        <v>12547</v>
      </c>
      <c r="E480">
        <v>0</v>
      </c>
      <c r="F480">
        <v>0</v>
      </c>
      <c r="G480">
        <v>0</v>
      </c>
      <c r="H480">
        <v>0</v>
      </c>
      <c r="I480">
        <v>0</v>
      </c>
      <c r="J480">
        <v>0</v>
      </c>
      <c r="K480">
        <v>0</v>
      </c>
      <c r="L480">
        <v>0</v>
      </c>
      <c r="M480">
        <v>10000</v>
      </c>
      <c r="N480">
        <v>0</v>
      </c>
      <c r="O480">
        <v>0</v>
      </c>
      <c r="P480">
        <v>34000</v>
      </c>
      <c r="Q480" t="s">
        <v>191</v>
      </c>
      <c r="R480" t="s">
        <v>212</v>
      </c>
      <c r="S480" t="s">
        <v>1615</v>
      </c>
    </row>
    <row r="481" spans="1:19" x14ac:dyDescent="0.25">
      <c r="A481" t="s">
        <v>1616</v>
      </c>
      <c r="B481" t="s">
        <v>1617</v>
      </c>
      <c r="D481">
        <v>7862</v>
      </c>
      <c r="E481">
        <v>19000</v>
      </c>
      <c r="F481">
        <v>0</v>
      </c>
      <c r="G481">
        <v>0</v>
      </c>
      <c r="H481">
        <v>0</v>
      </c>
      <c r="I481">
        <v>0</v>
      </c>
      <c r="J481">
        <v>0</v>
      </c>
      <c r="K481">
        <v>0</v>
      </c>
      <c r="L481">
        <v>0</v>
      </c>
      <c r="M481">
        <v>0</v>
      </c>
      <c r="N481">
        <v>0</v>
      </c>
      <c r="O481">
        <v>0</v>
      </c>
      <c r="P481">
        <v>4000</v>
      </c>
      <c r="Q481" t="s">
        <v>191</v>
      </c>
      <c r="R481" t="s">
        <v>212</v>
      </c>
      <c r="S481" t="s">
        <v>1618</v>
      </c>
    </row>
    <row r="482" spans="1:19" x14ac:dyDescent="0.25">
      <c r="A482" t="s">
        <v>1619</v>
      </c>
      <c r="B482" t="s">
        <v>1620</v>
      </c>
      <c r="D482">
        <v>6675</v>
      </c>
      <c r="E482">
        <v>0</v>
      </c>
      <c r="F482">
        <v>0</v>
      </c>
      <c r="G482">
        <v>0</v>
      </c>
      <c r="H482">
        <v>0</v>
      </c>
      <c r="I482">
        <v>0</v>
      </c>
      <c r="J482">
        <v>0</v>
      </c>
      <c r="K482">
        <v>0</v>
      </c>
      <c r="L482">
        <v>0</v>
      </c>
      <c r="M482">
        <v>11460</v>
      </c>
      <c r="N482">
        <v>0</v>
      </c>
      <c r="O482">
        <v>239</v>
      </c>
      <c r="P482">
        <v>2000</v>
      </c>
      <c r="Q482" t="s">
        <v>191</v>
      </c>
      <c r="R482" t="s">
        <v>212</v>
      </c>
      <c r="S482" t="s">
        <v>1621</v>
      </c>
    </row>
    <row r="483" spans="1:19" x14ac:dyDescent="0.25">
      <c r="A483" t="s">
        <v>1622</v>
      </c>
      <c r="B483" t="s">
        <v>1623</v>
      </c>
      <c r="D483">
        <v>11253</v>
      </c>
      <c r="E483">
        <v>15000</v>
      </c>
      <c r="F483">
        <v>0</v>
      </c>
      <c r="G483">
        <v>0</v>
      </c>
      <c r="H483">
        <v>0</v>
      </c>
      <c r="I483">
        <v>0</v>
      </c>
      <c r="J483">
        <v>0</v>
      </c>
      <c r="K483">
        <v>0</v>
      </c>
      <c r="L483">
        <v>0</v>
      </c>
      <c r="M483">
        <v>4997</v>
      </c>
      <c r="N483">
        <v>0</v>
      </c>
      <c r="O483">
        <v>0</v>
      </c>
      <c r="P483">
        <v>1000</v>
      </c>
      <c r="Q483" t="s">
        <v>191</v>
      </c>
      <c r="R483" t="s">
        <v>205</v>
      </c>
      <c r="S483" t="s">
        <v>1624</v>
      </c>
    </row>
    <row r="484" spans="1:19" x14ac:dyDescent="0.25">
      <c r="A484" t="s">
        <v>1625</v>
      </c>
      <c r="B484" t="s">
        <v>1626</v>
      </c>
      <c r="D484">
        <v>3173</v>
      </c>
      <c r="E484">
        <v>0</v>
      </c>
      <c r="F484">
        <v>0</v>
      </c>
      <c r="G484">
        <v>0</v>
      </c>
      <c r="H484">
        <v>0</v>
      </c>
      <c r="I484">
        <v>0</v>
      </c>
      <c r="J484">
        <v>0</v>
      </c>
      <c r="K484">
        <v>0</v>
      </c>
      <c r="L484">
        <v>0</v>
      </c>
      <c r="M484">
        <v>10700</v>
      </c>
      <c r="N484">
        <v>0</v>
      </c>
      <c r="O484">
        <v>50</v>
      </c>
      <c r="P484">
        <v>0</v>
      </c>
      <c r="Q484" t="s">
        <v>191</v>
      </c>
      <c r="R484" t="s">
        <v>212</v>
      </c>
      <c r="S484" t="s">
        <v>1627</v>
      </c>
    </row>
    <row r="485" spans="1:19" x14ac:dyDescent="0.25">
      <c r="A485" t="s">
        <v>1628</v>
      </c>
      <c r="B485" t="s">
        <v>1629</v>
      </c>
      <c r="D485">
        <v>2218</v>
      </c>
      <c r="E485">
        <v>0</v>
      </c>
      <c r="F485">
        <v>0</v>
      </c>
      <c r="G485">
        <v>0</v>
      </c>
      <c r="H485">
        <v>0</v>
      </c>
      <c r="I485">
        <v>0</v>
      </c>
      <c r="J485">
        <v>0</v>
      </c>
      <c r="K485">
        <v>0</v>
      </c>
      <c r="L485">
        <v>0</v>
      </c>
      <c r="M485">
        <v>13000</v>
      </c>
      <c r="N485">
        <v>0</v>
      </c>
      <c r="O485">
        <v>0</v>
      </c>
      <c r="P485">
        <v>6000</v>
      </c>
      <c r="Q485" t="s">
        <v>193</v>
      </c>
      <c r="R485" t="s">
        <v>205</v>
      </c>
      <c r="S485" t="s">
        <v>1630</v>
      </c>
    </row>
    <row r="486" spans="1:19" x14ac:dyDescent="0.25">
      <c r="A486" t="s">
        <v>1631</v>
      </c>
      <c r="B486" t="s">
        <v>1632</v>
      </c>
      <c r="D486">
        <v>20113</v>
      </c>
      <c r="E486">
        <v>1500</v>
      </c>
      <c r="F486">
        <v>0</v>
      </c>
      <c r="G486">
        <v>0</v>
      </c>
      <c r="H486">
        <v>0</v>
      </c>
      <c r="I486">
        <v>0</v>
      </c>
      <c r="J486">
        <v>0</v>
      </c>
      <c r="K486">
        <v>0</v>
      </c>
      <c r="L486">
        <v>0</v>
      </c>
      <c r="M486">
        <v>0</v>
      </c>
      <c r="N486">
        <v>0</v>
      </c>
      <c r="O486">
        <v>575</v>
      </c>
      <c r="P486">
        <v>3900</v>
      </c>
      <c r="Q486" t="s">
        <v>191</v>
      </c>
      <c r="R486" t="s">
        <v>212</v>
      </c>
      <c r="S486" t="s">
        <v>1633</v>
      </c>
    </row>
    <row r="487" spans="1:19" x14ac:dyDescent="0.25">
      <c r="A487" t="s">
        <v>1634</v>
      </c>
      <c r="B487" t="s">
        <v>1635</v>
      </c>
      <c r="D487">
        <v>1870</v>
      </c>
      <c r="E487">
        <v>0</v>
      </c>
      <c r="F487">
        <v>0</v>
      </c>
      <c r="G487">
        <v>0</v>
      </c>
      <c r="H487">
        <v>0</v>
      </c>
      <c r="I487">
        <v>0</v>
      </c>
      <c r="J487">
        <v>0</v>
      </c>
      <c r="K487">
        <v>0</v>
      </c>
      <c r="L487">
        <v>0</v>
      </c>
      <c r="M487">
        <v>5800</v>
      </c>
      <c r="N487">
        <v>0</v>
      </c>
      <c r="O487">
        <v>0</v>
      </c>
      <c r="P487">
        <v>4000</v>
      </c>
      <c r="Q487" t="s">
        <v>191</v>
      </c>
      <c r="R487" t="s">
        <v>212</v>
      </c>
      <c r="S487" t="s">
        <v>1636</v>
      </c>
    </row>
    <row r="488" spans="1:19" x14ac:dyDescent="0.25">
      <c r="A488" t="s">
        <v>1637</v>
      </c>
      <c r="B488" t="s">
        <v>1638</v>
      </c>
      <c r="D488">
        <v>17949</v>
      </c>
      <c r="E488">
        <v>0</v>
      </c>
      <c r="F488">
        <v>0</v>
      </c>
      <c r="G488">
        <v>0</v>
      </c>
      <c r="H488">
        <v>0</v>
      </c>
      <c r="I488">
        <v>0</v>
      </c>
      <c r="J488">
        <v>0</v>
      </c>
      <c r="K488">
        <v>0</v>
      </c>
      <c r="L488">
        <v>0</v>
      </c>
      <c r="M488">
        <v>0</v>
      </c>
      <c r="N488">
        <v>0</v>
      </c>
      <c r="O488">
        <v>0</v>
      </c>
      <c r="P488">
        <v>0</v>
      </c>
      <c r="Q488" t="s">
        <v>191</v>
      </c>
      <c r="R488" t="s">
        <v>249</v>
      </c>
      <c r="S488" t="s">
        <v>1639</v>
      </c>
    </row>
    <row r="489" spans="1:19" x14ac:dyDescent="0.25">
      <c r="A489" t="s">
        <v>1640</v>
      </c>
      <c r="B489" t="s">
        <v>1641</v>
      </c>
      <c r="D489">
        <v>81000</v>
      </c>
      <c r="E489">
        <v>7000</v>
      </c>
      <c r="F489">
        <v>0</v>
      </c>
      <c r="G489">
        <v>5000</v>
      </c>
      <c r="H489">
        <v>0</v>
      </c>
      <c r="I489">
        <v>0</v>
      </c>
      <c r="J489">
        <v>0</v>
      </c>
      <c r="K489">
        <v>0</v>
      </c>
      <c r="L489">
        <v>0</v>
      </c>
      <c r="M489">
        <v>4730</v>
      </c>
      <c r="N489">
        <v>0</v>
      </c>
      <c r="O489">
        <v>297</v>
      </c>
      <c r="P489">
        <v>10000</v>
      </c>
      <c r="Q489" t="s">
        <v>193</v>
      </c>
      <c r="R489" t="s">
        <v>205</v>
      </c>
      <c r="S489" t="s">
        <v>1642</v>
      </c>
    </row>
    <row r="490" spans="1:19" x14ac:dyDescent="0.25">
      <c r="A490" t="s">
        <v>1643</v>
      </c>
      <c r="B490" t="s">
        <v>1644</v>
      </c>
      <c r="D490">
        <v>2500</v>
      </c>
      <c r="E490">
        <v>0</v>
      </c>
      <c r="F490">
        <v>0</v>
      </c>
      <c r="G490">
        <v>0</v>
      </c>
      <c r="H490">
        <v>0</v>
      </c>
      <c r="I490">
        <v>0</v>
      </c>
      <c r="J490">
        <v>0</v>
      </c>
      <c r="K490">
        <v>0</v>
      </c>
      <c r="L490">
        <v>1500</v>
      </c>
      <c r="M490">
        <v>0</v>
      </c>
      <c r="N490">
        <v>0</v>
      </c>
      <c r="O490">
        <v>0</v>
      </c>
      <c r="P490">
        <v>2000</v>
      </c>
      <c r="Q490" t="s">
        <v>191</v>
      </c>
      <c r="R490" t="s">
        <v>249</v>
      </c>
      <c r="S490" t="s">
        <v>1645</v>
      </c>
    </row>
    <row r="491" spans="1:19" x14ac:dyDescent="0.25">
      <c r="A491" t="s">
        <v>1646</v>
      </c>
      <c r="B491" t="s">
        <v>1647</v>
      </c>
      <c r="D491">
        <v>0</v>
      </c>
      <c r="E491">
        <v>0</v>
      </c>
      <c r="F491">
        <v>0</v>
      </c>
      <c r="G491">
        <v>0</v>
      </c>
      <c r="H491">
        <v>0</v>
      </c>
      <c r="I491">
        <v>0</v>
      </c>
      <c r="J491">
        <v>0</v>
      </c>
      <c r="K491">
        <v>0</v>
      </c>
      <c r="L491">
        <v>0</v>
      </c>
      <c r="M491">
        <v>28450</v>
      </c>
      <c r="N491">
        <v>0</v>
      </c>
      <c r="O491">
        <v>0</v>
      </c>
      <c r="P491">
        <v>50000</v>
      </c>
      <c r="Q491" t="s">
        <v>191</v>
      </c>
      <c r="R491" t="s">
        <v>249</v>
      </c>
      <c r="S491" t="s">
        <v>1648</v>
      </c>
    </row>
    <row r="492" spans="1:19" x14ac:dyDescent="0.25">
      <c r="A492" t="s">
        <v>1649</v>
      </c>
      <c r="B492" t="s">
        <v>1650</v>
      </c>
      <c r="D492">
        <v>0</v>
      </c>
      <c r="E492">
        <v>0</v>
      </c>
      <c r="F492">
        <v>0</v>
      </c>
      <c r="G492">
        <v>0</v>
      </c>
      <c r="H492">
        <v>0</v>
      </c>
      <c r="I492">
        <v>0</v>
      </c>
      <c r="J492">
        <v>0</v>
      </c>
      <c r="K492">
        <v>0</v>
      </c>
      <c r="L492">
        <v>0</v>
      </c>
      <c r="M492">
        <v>0</v>
      </c>
      <c r="N492">
        <v>0</v>
      </c>
      <c r="O492">
        <v>0</v>
      </c>
      <c r="P492">
        <v>45583</v>
      </c>
      <c r="Q492" t="s">
        <v>191</v>
      </c>
      <c r="R492" t="s">
        <v>249</v>
      </c>
      <c r="S492" t="s">
        <v>1651</v>
      </c>
    </row>
    <row r="493" spans="1:19" x14ac:dyDescent="0.25">
      <c r="A493" t="s">
        <v>1652</v>
      </c>
      <c r="B493" t="s">
        <v>1653</v>
      </c>
      <c r="D493">
        <v>9300</v>
      </c>
      <c r="E493">
        <v>0</v>
      </c>
      <c r="F493">
        <v>0</v>
      </c>
      <c r="G493">
        <v>0</v>
      </c>
      <c r="H493">
        <v>0</v>
      </c>
      <c r="I493">
        <v>0</v>
      </c>
      <c r="J493">
        <v>0</v>
      </c>
      <c r="K493">
        <v>0</v>
      </c>
      <c r="L493">
        <v>0</v>
      </c>
      <c r="M493">
        <v>5000</v>
      </c>
      <c r="N493">
        <v>0</v>
      </c>
      <c r="O493">
        <v>0</v>
      </c>
      <c r="P493">
        <v>71000</v>
      </c>
      <c r="Q493" t="s">
        <v>191</v>
      </c>
      <c r="R493" t="s">
        <v>249</v>
      </c>
      <c r="S493" t="s">
        <v>1654</v>
      </c>
    </row>
    <row r="494" spans="1:19" x14ac:dyDescent="0.25">
      <c r="A494" t="s">
        <v>1655</v>
      </c>
      <c r="B494" t="s">
        <v>1656</v>
      </c>
      <c r="D494">
        <v>20000</v>
      </c>
      <c r="E494">
        <v>0</v>
      </c>
      <c r="F494">
        <v>0</v>
      </c>
      <c r="G494">
        <v>0</v>
      </c>
      <c r="H494">
        <v>0</v>
      </c>
      <c r="I494">
        <v>0</v>
      </c>
      <c r="J494">
        <v>0</v>
      </c>
      <c r="K494">
        <v>0</v>
      </c>
      <c r="L494">
        <v>0</v>
      </c>
      <c r="M494">
        <v>30797</v>
      </c>
      <c r="N494">
        <v>0</v>
      </c>
      <c r="O494">
        <v>0</v>
      </c>
      <c r="P494">
        <v>128000</v>
      </c>
      <c r="Q494" t="s">
        <v>191</v>
      </c>
      <c r="R494" t="s">
        <v>249</v>
      </c>
      <c r="S494" t="s">
        <v>1657</v>
      </c>
    </row>
    <row r="495" spans="1:19" x14ac:dyDescent="0.25">
      <c r="A495" t="s">
        <v>1658</v>
      </c>
      <c r="B495" t="s">
        <v>1659</v>
      </c>
      <c r="D495">
        <v>2000</v>
      </c>
      <c r="E495">
        <v>0</v>
      </c>
      <c r="F495">
        <v>0</v>
      </c>
      <c r="G495">
        <v>0</v>
      </c>
      <c r="H495">
        <v>0</v>
      </c>
      <c r="I495">
        <v>0</v>
      </c>
      <c r="J495">
        <v>0</v>
      </c>
      <c r="K495">
        <v>0</v>
      </c>
      <c r="L495">
        <v>0</v>
      </c>
      <c r="M495">
        <v>21688</v>
      </c>
      <c r="N495">
        <v>1000</v>
      </c>
      <c r="O495">
        <v>4760</v>
      </c>
      <c r="P495">
        <v>1000</v>
      </c>
      <c r="Q495" t="s">
        <v>191</v>
      </c>
      <c r="R495" t="s">
        <v>212</v>
      </c>
      <c r="S495" t="s">
        <v>1660</v>
      </c>
    </row>
    <row r="496" spans="1:19" x14ac:dyDescent="0.25">
      <c r="A496" t="s">
        <v>1661</v>
      </c>
      <c r="B496" t="s">
        <v>1662</v>
      </c>
      <c r="D496">
        <v>23900</v>
      </c>
      <c r="E496">
        <v>0</v>
      </c>
      <c r="F496">
        <v>0</v>
      </c>
      <c r="G496">
        <v>0</v>
      </c>
      <c r="H496">
        <v>0</v>
      </c>
      <c r="I496">
        <v>0</v>
      </c>
      <c r="J496">
        <v>0</v>
      </c>
      <c r="K496">
        <v>0</v>
      </c>
      <c r="L496">
        <v>0</v>
      </c>
      <c r="M496">
        <v>6000</v>
      </c>
      <c r="N496">
        <v>0</v>
      </c>
      <c r="O496">
        <v>0</v>
      </c>
      <c r="P496">
        <v>0</v>
      </c>
      <c r="Q496" t="s">
        <v>191</v>
      </c>
      <c r="R496" t="s">
        <v>212</v>
      </c>
      <c r="S496" t="s">
        <v>1663</v>
      </c>
    </row>
    <row r="497" spans="1:19" x14ac:dyDescent="0.25">
      <c r="A497" t="s">
        <v>1664</v>
      </c>
      <c r="B497" t="s">
        <v>1665</v>
      </c>
      <c r="D497">
        <v>50313</v>
      </c>
      <c r="E497">
        <v>0</v>
      </c>
      <c r="F497">
        <v>0</v>
      </c>
      <c r="G497">
        <v>10002</v>
      </c>
      <c r="H497">
        <v>0</v>
      </c>
      <c r="I497">
        <v>0</v>
      </c>
      <c r="J497">
        <v>0</v>
      </c>
      <c r="K497">
        <v>0</v>
      </c>
      <c r="L497">
        <v>0</v>
      </c>
      <c r="M497">
        <v>103436</v>
      </c>
      <c r="N497">
        <v>0</v>
      </c>
      <c r="O497">
        <v>20255</v>
      </c>
      <c r="P497">
        <v>154500</v>
      </c>
      <c r="Q497" t="s">
        <v>191</v>
      </c>
      <c r="R497" t="s">
        <v>372</v>
      </c>
      <c r="S497" t="s">
        <v>1666</v>
      </c>
    </row>
    <row r="498" spans="1:19" x14ac:dyDescent="0.25">
      <c r="A498" t="s">
        <v>1667</v>
      </c>
      <c r="B498" t="s">
        <v>1668</v>
      </c>
      <c r="D498">
        <v>53437</v>
      </c>
      <c r="E498">
        <v>0</v>
      </c>
      <c r="F498">
        <v>0</v>
      </c>
      <c r="G498">
        <v>0</v>
      </c>
      <c r="H498">
        <v>0</v>
      </c>
      <c r="I498">
        <v>0</v>
      </c>
      <c r="J498">
        <v>0</v>
      </c>
      <c r="K498">
        <v>0</v>
      </c>
      <c r="L498">
        <v>0</v>
      </c>
      <c r="M498">
        <v>0</v>
      </c>
      <c r="N498">
        <v>0</v>
      </c>
      <c r="O498">
        <v>0</v>
      </c>
      <c r="P498">
        <v>186000</v>
      </c>
      <c r="Q498" t="s">
        <v>191</v>
      </c>
      <c r="R498" t="s">
        <v>249</v>
      </c>
      <c r="S498" t="s">
        <v>1669</v>
      </c>
    </row>
    <row r="499" spans="1:19" x14ac:dyDescent="0.25">
      <c r="A499" t="s">
        <v>1670</v>
      </c>
      <c r="B499" t="s">
        <v>1671</v>
      </c>
      <c r="D499">
        <v>12568</v>
      </c>
      <c r="E499">
        <v>0</v>
      </c>
      <c r="F499">
        <v>0</v>
      </c>
      <c r="G499">
        <v>0</v>
      </c>
      <c r="H499">
        <v>0</v>
      </c>
      <c r="I499">
        <v>0</v>
      </c>
      <c r="J499">
        <v>0</v>
      </c>
      <c r="K499">
        <v>0</v>
      </c>
      <c r="L499">
        <v>0</v>
      </c>
      <c r="M499">
        <v>4715</v>
      </c>
      <c r="N499">
        <v>0</v>
      </c>
      <c r="O499">
        <v>0</v>
      </c>
      <c r="P499">
        <v>14000</v>
      </c>
      <c r="Q499" t="s">
        <v>191</v>
      </c>
      <c r="R499" t="s">
        <v>249</v>
      </c>
      <c r="S499" t="s">
        <v>1672</v>
      </c>
    </row>
    <row r="500" spans="1:19" x14ac:dyDescent="0.25">
      <c r="A500" t="s">
        <v>1673</v>
      </c>
      <c r="B500" t="s">
        <v>1674</v>
      </c>
      <c r="D500">
        <v>9935</v>
      </c>
      <c r="E500">
        <v>0</v>
      </c>
      <c r="F500">
        <v>0</v>
      </c>
      <c r="G500">
        <v>0</v>
      </c>
      <c r="H500">
        <v>0</v>
      </c>
      <c r="I500">
        <v>0</v>
      </c>
      <c r="J500">
        <v>0</v>
      </c>
      <c r="K500">
        <v>0</v>
      </c>
      <c r="L500">
        <v>0</v>
      </c>
      <c r="M500">
        <v>0</v>
      </c>
      <c r="N500">
        <v>0</v>
      </c>
      <c r="O500">
        <v>0</v>
      </c>
      <c r="P500">
        <v>59000</v>
      </c>
      <c r="Q500" t="s">
        <v>191</v>
      </c>
      <c r="R500" t="s">
        <v>249</v>
      </c>
      <c r="S500" t="s">
        <v>1675</v>
      </c>
    </row>
    <row r="501" spans="1:19" x14ac:dyDescent="0.25">
      <c r="A501" t="s">
        <v>1676</v>
      </c>
      <c r="B501" t="s">
        <v>1677</v>
      </c>
      <c r="D501">
        <v>2627</v>
      </c>
      <c r="E501">
        <v>0</v>
      </c>
      <c r="F501">
        <v>0</v>
      </c>
      <c r="G501">
        <v>0</v>
      </c>
      <c r="H501">
        <v>0</v>
      </c>
      <c r="I501">
        <v>0</v>
      </c>
      <c r="J501">
        <v>0</v>
      </c>
      <c r="K501">
        <v>0</v>
      </c>
      <c r="L501">
        <v>0</v>
      </c>
      <c r="M501">
        <v>11535</v>
      </c>
      <c r="N501">
        <v>0</v>
      </c>
      <c r="O501">
        <v>0</v>
      </c>
      <c r="P501">
        <v>0</v>
      </c>
      <c r="Q501" t="s">
        <v>191</v>
      </c>
      <c r="R501" t="s">
        <v>249</v>
      </c>
      <c r="S501" t="s">
        <v>1678</v>
      </c>
    </row>
    <row r="502" spans="1:19" x14ac:dyDescent="0.25">
      <c r="A502" t="s">
        <v>1679</v>
      </c>
      <c r="B502" t="s">
        <v>1680</v>
      </c>
      <c r="D502">
        <v>218599</v>
      </c>
      <c r="E502">
        <v>0</v>
      </c>
      <c r="F502">
        <v>0</v>
      </c>
      <c r="G502">
        <v>0</v>
      </c>
      <c r="H502">
        <v>0</v>
      </c>
      <c r="I502">
        <v>0</v>
      </c>
      <c r="J502">
        <v>0</v>
      </c>
      <c r="K502">
        <v>0</v>
      </c>
      <c r="L502">
        <v>0</v>
      </c>
      <c r="M502">
        <v>30100</v>
      </c>
      <c r="N502">
        <v>0</v>
      </c>
      <c r="O502">
        <v>0</v>
      </c>
      <c r="P502">
        <v>380000</v>
      </c>
      <c r="Q502" t="s">
        <v>191</v>
      </c>
      <c r="R502" t="s">
        <v>406</v>
      </c>
      <c r="S502" t="s">
        <v>1681</v>
      </c>
    </row>
    <row r="503" spans="1:19" x14ac:dyDescent="0.25">
      <c r="A503" t="s">
        <v>1682</v>
      </c>
      <c r="B503" t="s">
        <v>1683</v>
      </c>
      <c r="D503">
        <v>52680</v>
      </c>
      <c r="E503">
        <v>0</v>
      </c>
      <c r="F503">
        <v>0</v>
      </c>
      <c r="G503">
        <v>0</v>
      </c>
      <c r="H503">
        <v>0</v>
      </c>
      <c r="I503">
        <v>0</v>
      </c>
      <c r="J503">
        <v>0</v>
      </c>
      <c r="K503">
        <v>0</v>
      </c>
      <c r="L503">
        <v>0</v>
      </c>
      <c r="M503">
        <v>10000</v>
      </c>
      <c r="N503">
        <v>0</v>
      </c>
      <c r="O503">
        <v>0</v>
      </c>
      <c r="P503">
        <v>15000</v>
      </c>
      <c r="Q503" t="s">
        <v>191</v>
      </c>
      <c r="R503" t="s">
        <v>269</v>
      </c>
      <c r="S503" t="s">
        <v>1684</v>
      </c>
    </row>
    <row r="504" spans="1:19" x14ac:dyDescent="0.25">
      <c r="A504" t="s">
        <v>1685</v>
      </c>
      <c r="B504" t="s">
        <v>1686</v>
      </c>
      <c r="D504">
        <v>18022</v>
      </c>
      <c r="E504">
        <v>0</v>
      </c>
      <c r="F504">
        <v>0</v>
      </c>
      <c r="G504">
        <v>0</v>
      </c>
      <c r="H504">
        <v>0</v>
      </c>
      <c r="I504">
        <v>0</v>
      </c>
      <c r="J504">
        <v>0</v>
      </c>
      <c r="K504">
        <v>0</v>
      </c>
      <c r="L504">
        <v>0</v>
      </c>
      <c r="M504">
        <v>30488</v>
      </c>
      <c r="N504">
        <v>0</v>
      </c>
      <c r="O504">
        <v>26180</v>
      </c>
      <c r="P504">
        <v>5000</v>
      </c>
      <c r="Q504" t="s">
        <v>191</v>
      </c>
      <c r="R504" t="s">
        <v>205</v>
      </c>
      <c r="S504" t="s">
        <v>1687</v>
      </c>
    </row>
    <row r="505" spans="1:19" x14ac:dyDescent="0.25">
      <c r="A505" t="s">
        <v>1688</v>
      </c>
      <c r="B505" t="s">
        <v>1689</v>
      </c>
      <c r="D505">
        <v>12182</v>
      </c>
      <c r="E505">
        <v>0</v>
      </c>
      <c r="F505">
        <v>0</v>
      </c>
      <c r="G505">
        <v>0</v>
      </c>
      <c r="H505">
        <v>0</v>
      </c>
      <c r="I505">
        <v>0</v>
      </c>
      <c r="J505">
        <v>0</v>
      </c>
      <c r="K505">
        <v>0</v>
      </c>
      <c r="L505">
        <v>0</v>
      </c>
      <c r="M505">
        <v>0</v>
      </c>
      <c r="N505">
        <v>0</v>
      </c>
      <c r="O505">
        <v>0</v>
      </c>
      <c r="P505">
        <v>0</v>
      </c>
      <c r="Q505" t="s">
        <v>191</v>
      </c>
      <c r="R505" t="s">
        <v>249</v>
      </c>
      <c r="S505" t="s">
        <v>1690</v>
      </c>
    </row>
    <row r="506" spans="1:19" x14ac:dyDescent="0.25">
      <c r="A506" t="s">
        <v>1691</v>
      </c>
      <c r="B506" t="s">
        <v>1692</v>
      </c>
      <c r="D506">
        <v>2004</v>
      </c>
      <c r="E506">
        <v>0</v>
      </c>
      <c r="F506">
        <v>1000</v>
      </c>
      <c r="G506">
        <v>0</v>
      </c>
      <c r="H506">
        <v>0</v>
      </c>
      <c r="I506">
        <v>0</v>
      </c>
      <c r="J506">
        <v>0</v>
      </c>
      <c r="K506">
        <v>0</v>
      </c>
      <c r="L506">
        <v>0</v>
      </c>
      <c r="M506">
        <v>18038</v>
      </c>
      <c r="N506">
        <v>997</v>
      </c>
      <c r="O506">
        <v>8859</v>
      </c>
      <c r="P506">
        <v>1500</v>
      </c>
      <c r="Q506" t="s">
        <v>191</v>
      </c>
      <c r="R506" t="s">
        <v>212</v>
      </c>
      <c r="S506" t="s">
        <v>1693</v>
      </c>
    </row>
    <row r="507" spans="1:19" x14ac:dyDescent="0.25">
      <c r="A507" t="s">
        <v>1694</v>
      </c>
      <c r="B507" t="s">
        <v>1695</v>
      </c>
      <c r="D507">
        <v>5700</v>
      </c>
      <c r="E507">
        <v>0</v>
      </c>
      <c r="F507">
        <v>0</v>
      </c>
      <c r="G507">
        <v>0</v>
      </c>
      <c r="H507">
        <v>0</v>
      </c>
      <c r="I507">
        <v>0</v>
      </c>
      <c r="J507">
        <v>0</v>
      </c>
      <c r="K507">
        <v>0</v>
      </c>
      <c r="L507">
        <v>22400</v>
      </c>
      <c r="M507">
        <v>13900</v>
      </c>
      <c r="N507">
        <v>0</v>
      </c>
      <c r="O507">
        <v>8164</v>
      </c>
      <c r="P507">
        <v>0</v>
      </c>
      <c r="Q507" t="s">
        <v>191</v>
      </c>
      <c r="R507" t="s">
        <v>205</v>
      </c>
      <c r="S507" t="s">
        <v>1696</v>
      </c>
    </row>
    <row r="508" spans="1:19" x14ac:dyDescent="0.25">
      <c r="A508" t="s">
        <v>1697</v>
      </c>
      <c r="B508" t="s">
        <v>1698</v>
      </c>
      <c r="D508">
        <v>15000</v>
      </c>
      <c r="E508">
        <v>0</v>
      </c>
      <c r="F508">
        <v>0</v>
      </c>
      <c r="G508">
        <v>0</v>
      </c>
      <c r="H508">
        <v>0</v>
      </c>
      <c r="I508">
        <v>0</v>
      </c>
      <c r="J508">
        <v>0</v>
      </c>
      <c r="K508">
        <v>0</v>
      </c>
      <c r="L508">
        <v>10450</v>
      </c>
      <c r="M508">
        <v>39500</v>
      </c>
      <c r="N508">
        <v>17000</v>
      </c>
      <c r="O508">
        <v>5975</v>
      </c>
      <c r="P508">
        <v>0</v>
      </c>
      <c r="Q508" t="s">
        <v>191</v>
      </c>
      <c r="R508" t="s">
        <v>269</v>
      </c>
      <c r="S508" t="s">
        <v>1699</v>
      </c>
    </row>
    <row r="509" spans="1:19" x14ac:dyDescent="0.25">
      <c r="A509" t="s">
        <v>1700</v>
      </c>
      <c r="B509" t="s">
        <v>1701</v>
      </c>
      <c r="D509">
        <v>9988</v>
      </c>
      <c r="E509">
        <v>0</v>
      </c>
      <c r="F509">
        <v>0</v>
      </c>
      <c r="G509">
        <v>0</v>
      </c>
      <c r="H509">
        <v>0</v>
      </c>
      <c r="I509">
        <v>0</v>
      </c>
      <c r="J509">
        <v>0</v>
      </c>
      <c r="K509">
        <v>0</v>
      </c>
      <c r="L509">
        <v>0</v>
      </c>
      <c r="M509">
        <v>10000</v>
      </c>
      <c r="N509">
        <v>0</v>
      </c>
      <c r="O509">
        <v>0</v>
      </c>
      <c r="P509">
        <v>0</v>
      </c>
      <c r="Q509" t="s">
        <v>191</v>
      </c>
      <c r="R509" t="s">
        <v>212</v>
      </c>
      <c r="S509" t="s">
        <v>1702</v>
      </c>
    </row>
    <row r="510" spans="1:19" x14ac:dyDescent="0.25">
      <c r="A510" t="s">
        <v>1703</v>
      </c>
      <c r="B510" t="s">
        <v>1704</v>
      </c>
      <c r="D510">
        <v>0</v>
      </c>
      <c r="E510">
        <v>0</v>
      </c>
      <c r="F510">
        <v>0</v>
      </c>
      <c r="G510">
        <v>0</v>
      </c>
      <c r="H510">
        <v>0</v>
      </c>
      <c r="I510">
        <v>0</v>
      </c>
      <c r="J510">
        <v>0</v>
      </c>
      <c r="K510">
        <v>0</v>
      </c>
      <c r="L510">
        <v>0</v>
      </c>
      <c r="M510">
        <v>14750</v>
      </c>
      <c r="N510">
        <v>646</v>
      </c>
      <c r="O510">
        <v>0</v>
      </c>
      <c r="P510">
        <v>108000</v>
      </c>
      <c r="Q510" t="s">
        <v>191</v>
      </c>
      <c r="R510" t="s">
        <v>205</v>
      </c>
      <c r="S510" t="s">
        <v>1705</v>
      </c>
    </row>
    <row r="511" spans="1:19" x14ac:dyDescent="0.25">
      <c r="A511" t="s">
        <v>1706</v>
      </c>
      <c r="B511" t="s">
        <v>1707</v>
      </c>
      <c r="D511">
        <v>2057</v>
      </c>
      <c r="E511">
        <v>0</v>
      </c>
      <c r="F511">
        <v>0</v>
      </c>
      <c r="G511">
        <v>0</v>
      </c>
      <c r="H511">
        <v>0</v>
      </c>
      <c r="I511">
        <v>0</v>
      </c>
      <c r="J511">
        <v>0</v>
      </c>
      <c r="K511">
        <v>0</v>
      </c>
      <c r="L511">
        <v>0</v>
      </c>
      <c r="M511">
        <v>28305</v>
      </c>
      <c r="N511">
        <v>0</v>
      </c>
      <c r="O511">
        <v>24728</v>
      </c>
      <c r="P511">
        <v>0</v>
      </c>
      <c r="Q511" t="s">
        <v>191</v>
      </c>
      <c r="R511" t="s">
        <v>269</v>
      </c>
      <c r="S511" t="s">
        <v>1708</v>
      </c>
    </row>
    <row r="512" spans="1:19" x14ac:dyDescent="0.25">
      <c r="A512" t="s">
        <v>1709</v>
      </c>
      <c r="B512" t="s">
        <v>1710</v>
      </c>
      <c r="D512">
        <v>0</v>
      </c>
      <c r="E512">
        <v>0</v>
      </c>
      <c r="F512">
        <v>0</v>
      </c>
      <c r="G512">
        <v>0</v>
      </c>
      <c r="H512">
        <v>0</v>
      </c>
      <c r="I512">
        <v>0</v>
      </c>
      <c r="J512">
        <v>0</v>
      </c>
      <c r="K512">
        <v>0</v>
      </c>
      <c r="L512">
        <v>2000</v>
      </c>
      <c r="M512">
        <v>8000</v>
      </c>
      <c r="N512">
        <v>0</v>
      </c>
      <c r="O512">
        <v>0</v>
      </c>
      <c r="P512">
        <v>2000</v>
      </c>
      <c r="Q512" t="s">
        <v>191</v>
      </c>
      <c r="R512" t="s">
        <v>212</v>
      </c>
      <c r="S512" t="s">
        <v>1711</v>
      </c>
    </row>
    <row r="513" spans="1:19" x14ac:dyDescent="0.25">
      <c r="A513" t="s">
        <v>1712</v>
      </c>
      <c r="B513" t="s">
        <v>1713</v>
      </c>
      <c r="D513">
        <v>9975</v>
      </c>
      <c r="E513">
        <v>0</v>
      </c>
      <c r="F513">
        <v>0</v>
      </c>
      <c r="G513">
        <v>0</v>
      </c>
      <c r="H513">
        <v>0</v>
      </c>
      <c r="I513">
        <v>0</v>
      </c>
      <c r="J513">
        <v>0</v>
      </c>
      <c r="K513">
        <v>0</v>
      </c>
      <c r="L513">
        <v>0</v>
      </c>
      <c r="M513">
        <v>73675</v>
      </c>
      <c r="N513">
        <v>0</v>
      </c>
      <c r="O513">
        <v>0</v>
      </c>
      <c r="P513">
        <v>5000</v>
      </c>
      <c r="Q513" t="s">
        <v>191</v>
      </c>
      <c r="R513" t="s">
        <v>372</v>
      </c>
      <c r="S513" t="s">
        <v>1714</v>
      </c>
    </row>
    <row r="514" spans="1:19" x14ac:dyDescent="0.25">
      <c r="A514" t="s">
        <v>1715</v>
      </c>
      <c r="B514" t="s">
        <v>1716</v>
      </c>
      <c r="D514">
        <v>2000</v>
      </c>
      <c r="E514">
        <v>0</v>
      </c>
      <c r="F514">
        <v>0</v>
      </c>
      <c r="G514">
        <v>0</v>
      </c>
      <c r="H514">
        <v>0</v>
      </c>
      <c r="I514">
        <v>0</v>
      </c>
      <c r="J514">
        <v>0</v>
      </c>
      <c r="K514">
        <v>0</v>
      </c>
      <c r="L514">
        <v>0</v>
      </c>
      <c r="M514">
        <v>6900</v>
      </c>
      <c r="N514">
        <v>0</v>
      </c>
      <c r="O514">
        <v>15000</v>
      </c>
      <c r="P514">
        <v>1500</v>
      </c>
      <c r="Q514" t="s">
        <v>191</v>
      </c>
      <c r="R514" t="s">
        <v>212</v>
      </c>
      <c r="S514" t="s">
        <v>1717</v>
      </c>
    </row>
    <row r="515" spans="1:19" x14ac:dyDescent="0.25">
      <c r="A515" t="s">
        <v>1718</v>
      </c>
      <c r="B515" t="s">
        <v>1719</v>
      </c>
      <c r="D515">
        <v>257</v>
      </c>
      <c r="E515">
        <v>0</v>
      </c>
      <c r="F515">
        <v>0</v>
      </c>
      <c r="G515">
        <v>0</v>
      </c>
      <c r="H515">
        <v>0</v>
      </c>
      <c r="I515">
        <v>0</v>
      </c>
      <c r="J515">
        <v>0</v>
      </c>
      <c r="K515">
        <v>0</v>
      </c>
      <c r="L515">
        <v>17000</v>
      </c>
      <c r="M515">
        <v>0</v>
      </c>
      <c r="N515">
        <v>0</v>
      </c>
      <c r="O515">
        <v>0</v>
      </c>
      <c r="P515">
        <v>0</v>
      </c>
      <c r="Q515" t="s">
        <v>195</v>
      </c>
      <c r="R515" t="s">
        <v>205</v>
      </c>
      <c r="S515" t="s">
        <v>1720</v>
      </c>
    </row>
    <row r="516" spans="1:19" x14ac:dyDescent="0.25">
      <c r="A516" t="s">
        <v>1721</v>
      </c>
      <c r="B516" t="s">
        <v>1722</v>
      </c>
      <c r="D516">
        <v>14475</v>
      </c>
      <c r="E516">
        <v>0</v>
      </c>
      <c r="F516">
        <v>0</v>
      </c>
      <c r="G516">
        <v>0</v>
      </c>
      <c r="H516">
        <v>0</v>
      </c>
      <c r="I516">
        <v>0</v>
      </c>
      <c r="J516">
        <v>0</v>
      </c>
      <c r="K516">
        <v>0</v>
      </c>
      <c r="L516">
        <v>0</v>
      </c>
      <c r="M516">
        <v>11887</v>
      </c>
      <c r="N516">
        <v>0</v>
      </c>
      <c r="O516">
        <v>0</v>
      </c>
      <c r="P516">
        <v>45500</v>
      </c>
      <c r="Q516" t="s">
        <v>191</v>
      </c>
      <c r="R516" t="s">
        <v>212</v>
      </c>
      <c r="S516" t="s">
        <v>1723</v>
      </c>
    </row>
    <row r="517" spans="1:19" x14ac:dyDescent="0.25">
      <c r="A517" t="s">
        <v>1724</v>
      </c>
      <c r="B517" t="s">
        <v>1725</v>
      </c>
      <c r="D517">
        <v>20087</v>
      </c>
      <c r="E517">
        <v>10000</v>
      </c>
      <c r="F517">
        <v>0</v>
      </c>
      <c r="G517">
        <v>0</v>
      </c>
      <c r="H517">
        <v>0</v>
      </c>
      <c r="I517">
        <v>0</v>
      </c>
      <c r="J517">
        <v>0</v>
      </c>
      <c r="K517">
        <v>0</v>
      </c>
      <c r="L517">
        <v>0</v>
      </c>
      <c r="M517">
        <v>22500</v>
      </c>
      <c r="N517">
        <v>0</v>
      </c>
      <c r="O517">
        <v>0</v>
      </c>
      <c r="P517">
        <v>22500</v>
      </c>
      <c r="Q517" t="s">
        <v>191</v>
      </c>
      <c r="R517" t="s">
        <v>212</v>
      </c>
      <c r="S517" t="s">
        <v>1726</v>
      </c>
    </row>
    <row r="518" spans="1:19" x14ac:dyDescent="0.25">
      <c r="A518" t="s">
        <v>1727</v>
      </c>
      <c r="B518" t="s">
        <v>1728</v>
      </c>
      <c r="D518">
        <v>17226</v>
      </c>
      <c r="E518">
        <v>0</v>
      </c>
      <c r="F518">
        <v>0</v>
      </c>
      <c r="G518">
        <v>0</v>
      </c>
      <c r="H518">
        <v>0</v>
      </c>
      <c r="I518">
        <v>0</v>
      </c>
      <c r="J518">
        <v>0</v>
      </c>
      <c r="K518">
        <v>0</v>
      </c>
      <c r="L518">
        <v>0</v>
      </c>
      <c r="M518">
        <v>7500</v>
      </c>
      <c r="N518">
        <v>0</v>
      </c>
      <c r="O518">
        <v>0</v>
      </c>
      <c r="P518">
        <v>0</v>
      </c>
      <c r="Q518" t="s">
        <v>191</v>
      </c>
      <c r="R518" t="s">
        <v>212</v>
      </c>
      <c r="S518" t="s">
        <v>1729</v>
      </c>
    </row>
    <row r="519" spans="1:19" x14ac:dyDescent="0.25">
      <c r="A519" t="s">
        <v>1730</v>
      </c>
      <c r="B519" t="s">
        <v>1731</v>
      </c>
      <c r="D519">
        <v>12955</v>
      </c>
      <c r="E519">
        <v>0</v>
      </c>
      <c r="F519">
        <v>0</v>
      </c>
      <c r="G519">
        <v>0</v>
      </c>
      <c r="H519">
        <v>0</v>
      </c>
      <c r="I519">
        <v>0</v>
      </c>
      <c r="J519">
        <v>0</v>
      </c>
      <c r="K519">
        <v>0</v>
      </c>
      <c r="L519">
        <v>7320</v>
      </c>
      <c r="M519">
        <v>0</v>
      </c>
      <c r="N519">
        <v>0</v>
      </c>
      <c r="O519">
        <v>0</v>
      </c>
      <c r="P519">
        <v>0</v>
      </c>
      <c r="Q519" t="s">
        <v>191</v>
      </c>
      <c r="R519" t="s">
        <v>212</v>
      </c>
      <c r="S519" t="s">
        <v>1732</v>
      </c>
    </row>
    <row r="520" spans="1:19" x14ac:dyDescent="0.25">
      <c r="A520" t="s">
        <v>1733</v>
      </c>
      <c r="B520" t="s">
        <v>1734</v>
      </c>
      <c r="D520">
        <v>13904</v>
      </c>
      <c r="E520">
        <v>0</v>
      </c>
      <c r="F520">
        <v>0</v>
      </c>
      <c r="G520">
        <v>0</v>
      </c>
      <c r="H520">
        <v>0</v>
      </c>
      <c r="I520">
        <v>0</v>
      </c>
      <c r="J520">
        <v>0</v>
      </c>
      <c r="K520">
        <v>0</v>
      </c>
      <c r="L520">
        <v>0</v>
      </c>
      <c r="M520">
        <v>0</v>
      </c>
      <c r="N520">
        <v>0</v>
      </c>
      <c r="O520">
        <v>0</v>
      </c>
      <c r="P520">
        <v>0</v>
      </c>
      <c r="Q520" t="s">
        <v>191</v>
      </c>
      <c r="R520" t="s">
        <v>205</v>
      </c>
      <c r="S520" t="s">
        <v>1735</v>
      </c>
    </row>
    <row r="521" spans="1:19" x14ac:dyDescent="0.25">
      <c r="A521" t="s">
        <v>1736</v>
      </c>
      <c r="B521" t="s">
        <v>1737</v>
      </c>
      <c r="D521">
        <v>3296</v>
      </c>
      <c r="E521">
        <v>0</v>
      </c>
      <c r="F521">
        <v>0</v>
      </c>
      <c r="G521">
        <v>0</v>
      </c>
      <c r="H521">
        <v>0</v>
      </c>
      <c r="I521">
        <v>0</v>
      </c>
      <c r="J521">
        <v>0</v>
      </c>
      <c r="K521">
        <v>0</v>
      </c>
      <c r="L521">
        <v>0</v>
      </c>
      <c r="M521">
        <v>0</v>
      </c>
      <c r="N521">
        <v>0</v>
      </c>
      <c r="O521">
        <v>0</v>
      </c>
      <c r="P521">
        <v>0</v>
      </c>
      <c r="Q521" t="s">
        <v>191</v>
      </c>
      <c r="R521" t="s">
        <v>249</v>
      </c>
      <c r="S521" t="s">
        <v>1738</v>
      </c>
    </row>
  </sheetData>
  <autoFilter ref="A11:S506" xr:uid="{34C0730A-AD3C-4E64-B5C6-51FCB6B031E6}">
    <sortState xmlns:xlrd2="http://schemas.microsoft.com/office/spreadsheetml/2017/richdata2" ref="A12:S520">
      <sortCondition ref="B11:B506"/>
    </sortState>
  </autoFilter>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FF12A-B5B5-4B59-89E5-B349FABBF6C5}">
  <sheetPr>
    <tabColor rgb="FFFFC000"/>
  </sheetPr>
  <dimension ref="A1:S521"/>
  <sheetViews>
    <sheetView showGridLines="0" zoomScale="70" zoomScaleNormal="70" workbookViewId="0">
      <pane xSplit="2" ySplit="9" topLeftCell="C443" activePane="bottomRight" state="frozen"/>
      <selection pane="topRight" activeCell="R3" sqref="R3"/>
      <selection pane="bottomLeft" activeCell="R3" sqref="R3"/>
      <selection pane="bottomRight" activeCell="A522" sqref="A522"/>
    </sheetView>
  </sheetViews>
  <sheetFormatPr defaultColWidth="9.1796875" defaultRowHeight="12.5" x14ac:dyDescent="0.25"/>
  <cols>
    <col min="1" max="1" width="15" customWidth="1"/>
    <col min="2" max="2" width="64.81640625" customWidth="1"/>
    <col min="3" max="3" width="7.26953125" customWidth="1"/>
    <col min="4" max="19" width="15.81640625" customWidth="1"/>
    <col min="20" max="20" width="9.1796875" customWidth="1"/>
  </cols>
  <sheetData>
    <row r="1" spans="1:19" ht="13" x14ac:dyDescent="0.3">
      <c r="A1" s="263" t="s">
        <v>16</v>
      </c>
      <c r="B1" s="53"/>
      <c r="C1" s="53"/>
      <c r="D1" s="53"/>
      <c r="E1" s="53"/>
      <c r="F1" s="53"/>
      <c r="G1" s="53"/>
      <c r="H1" s="53"/>
      <c r="I1" s="53"/>
      <c r="J1" s="53"/>
      <c r="K1" s="53"/>
      <c r="L1" s="53"/>
      <c r="M1" s="53"/>
      <c r="N1" s="53"/>
      <c r="O1" s="53"/>
      <c r="P1" s="53"/>
      <c r="Q1" s="53"/>
      <c r="R1" s="53"/>
      <c r="S1" s="53"/>
    </row>
    <row r="2" spans="1:19" x14ac:dyDescent="0.25">
      <c r="A2" s="53"/>
      <c r="B2" s="53"/>
      <c r="C2" s="53"/>
      <c r="D2" s="53"/>
      <c r="E2" s="53"/>
      <c r="F2" s="53"/>
      <c r="G2" s="53"/>
      <c r="H2" s="53"/>
      <c r="I2" s="53"/>
      <c r="J2" s="53"/>
      <c r="K2" s="53"/>
      <c r="L2" s="53"/>
      <c r="M2" s="53"/>
      <c r="N2" s="53"/>
      <c r="O2" s="53"/>
      <c r="P2" s="53"/>
      <c r="Q2" s="53"/>
      <c r="R2" s="53"/>
      <c r="S2" s="53"/>
    </row>
    <row r="3" spans="1:19" x14ac:dyDescent="0.25">
      <c r="A3" s="88" t="s">
        <v>185</v>
      </c>
      <c r="B3" s="53"/>
      <c r="C3" s="53"/>
      <c r="D3" s="87"/>
      <c r="E3" s="87"/>
      <c r="F3" s="87"/>
      <c r="G3" s="87"/>
      <c r="H3" s="87"/>
      <c r="I3" s="53"/>
      <c r="J3" s="53"/>
      <c r="K3" s="53"/>
      <c r="L3" s="53"/>
      <c r="M3" s="53"/>
      <c r="N3" s="53"/>
      <c r="O3" s="53"/>
      <c r="P3" s="53"/>
      <c r="Q3" s="53"/>
      <c r="R3" s="53"/>
      <c r="S3" s="53"/>
    </row>
    <row r="4" spans="1:19" ht="52" x14ac:dyDescent="0.3">
      <c r="A4" s="119" t="s">
        <v>186</v>
      </c>
      <c r="B4" s="119" t="s">
        <v>187</v>
      </c>
      <c r="C4" s="119"/>
      <c r="D4" s="121" t="s">
        <v>136</v>
      </c>
      <c r="E4" s="121" t="s">
        <v>138</v>
      </c>
      <c r="F4" s="121" t="s">
        <v>139</v>
      </c>
      <c r="G4" s="121" t="s">
        <v>140</v>
      </c>
      <c r="H4" s="121" t="s">
        <v>141</v>
      </c>
      <c r="I4" s="121" t="s">
        <v>142</v>
      </c>
      <c r="J4" s="121" t="s">
        <v>98</v>
      </c>
      <c r="K4" s="121" t="s">
        <v>100</v>
      </c>
      <c r="L4" s="121" t="s">
        <v>144</v>
      </c>
      <c r="M4" s="121" t="s">
        <v>145</v>
      </c>
      <c r="N4" s="122" t="s">
        <v>147</v>
      </c>
      <c r="O4" s="121" t="s">
        <v>149</v>
      </c>
      <c r="P4" s="121" t="s">
        <v>152</v>
      </c>
      <c r="Q4" s="121"/>
      <c r="R4" s="121"/>
      <c r="S4" s="121"/>
    </row>
    <row r="5" spans="1:19" ht="13" x14ac:dyDescent="0.3">
      <c r="A5" s="97" t="s">
        <v>190</v>
      </c>
      <c r="B5" s="97" t="s">
        <v>168</v>
      </c>
      <c r="C5" s="97"/>
      <c r="D5" s="98">
        <f>SUM(D$12:D$521)</f>
        <v>13716363</v>
      </c>
      <c r="E5" s="98">
        <f t="shared" ref="E5:P5" si="0">SUM(E$12:E$521)</f>
        <v>1663049</v>
      </c>
      <c r="F5" s="98">
        <f t="shared" si="0"/>
        <v>808563</v>
      </c>
      <c r="G5" s="98">
        <f t="shared" si="0"/>
        <v>664259</v>
      </c>
      <c r="H5" s="98">
        <f t="shared" si="0"/>
        <v>393578</v>
      </c>
      <c r="I5" s="98">
        <f t="shared" si="0"/>
        <v>287978</v>
      </c>
      <c r="J5" s="98">
        <f t="shared" si="0"/>
        <v>67562</v>
      </c>
      <c r="K5" s="98">
        <f t="shared" si="0"/>
        <v>1768546</v>
      </c>
      <c r="L5" s="98">
        <f t="shared" si="0"/>
        <v>502058</v>
      </c>
      <c r="M5" s="98">
        <f t="shared" si="0"/>
        <v>8554382</v>
      </c>
      <c r="N5" s="98">
        <f t="shared" si="0"/>
        <v>3880058</v>
      </c>
      <c r="O5" s="98">
        <f t="shared" si="0"/>
        <v>3912418</v>
      </c>
      <c r="P5" s="98">
        <f t="shared" si="0"/>
        <v>10219236</v>
      </c>
      <c r="Q5" s="98"/>
      <c r="R5" s="98"/>
      <c r="S5" s="98"/>
    </row>
    <row r="6" spans="1:19" ht="13" x14ac:dyDescent="0.3">
      <c r="A6" s="95" t="s">
        <v>191</v>
      </c>
      <c r="B6" s="95" t="s">
        <v>192</v>
      </c>
      <c r="C6" s="95"/>
      <c r="D6" s="96">
        <f t="shared" ref="D6:P9" si="1">SUMIF($Q$12:$Q$521, $A6, D$12:D$521)</f>
        <v>12322773</v>
      </c>
      <c r="E6" s="96">
        <f t="shared" si="1"/>
        <v>1592469</v>
      </c>
      <c r="F6" s="96">
        <f t="shared" si="1"/>
        <v>793581</v>
      </c>
      <c r="G6" s="96">
        <f t="shared" si="1"/>
        <v>637259</v>
      </c>
      <c r="H6" s="96">
        <f t="shared" si="1"/>
        <v>393578</v>
      </c>
      <c r="I6" s="96">
        <f t="shared" si="1"/>
        <v>277978</v>
      </c>
      <c r="J6" s="96">
        <f t="shared" si="1"/>
        <v>62720</v>
      </c>
      <c r="K6" s="96">
        <f t="shared" si="1"/>
        <v>1731988</v>
      </c>
      <c r="L6" s="96">
        <f t="shared" si="1"/>
        <v>412123</v>
      </c>
      <c r="M6" s="96">
        <f t="shared" si="1"/>
        <v>8032844</v>
      </c>
      <c r="N6" s="96">
        <f t="shared" si="1"/>
        <v>3376090</v>
      </c>
      <c r="O6" s="96">
        <f t="shared" si="1"/>
        <v>3776100</v>
      </c>
      <c r="P6" s="96">
        <f t="shared" si="1"/>
        <v>9181336</v>
      </c>
      <c r="Q6" s="96"/>
      <c r="R6" s="96"/>
      <c r="S6" s="96"/>
    </row>
    <row r="7" spans="1:19" ht="13" x14ac:dyDescent="0.3">
      <c r="A7" s="95" t="s">
        <v>193</v>
      </c>
      <c r="B7" s="95" t="s">
        <v>194</v>
      </c>
      <c r="C7" s="95"/>
      <c r="D7" s="96">
        <f t="shared" si="1"/>
        <v>940728</v>
      </c>
      <c r="E7" s="96">
        <f t="shared" si="1"/>
        <v>7000</v>
      </c>
      <c r="F7" s="96">
        <f t="shared" si="1"/>
        <v>14982</v>
      </c>
      <c r="G7" s="96">
        <f t="shared" si="1"/>
        <v>17000</v>
      </c>
      <c r="H7" s="96">
        <f t="shared" si="1"/>
        <v>0</v>
      </c>
      <c r="I7" s="96">
        <f t="shared" si="1"/>
        <v>0</v>
      </c>
      <c r="J7" s="96">
        <f t="shared" si="1"/>
        <v>1842</v>
      </c>
      <c r="K7" s="96">
        <f t="shared" si="1"/>
        <v>36558</v>
      </c>
      <c r="L7" s="96">
        <f t="shared" si="1"/>
        <v>48850</v>
      </c>
      <c r="M7" s="96">
        <f t="shared" si="1"/>
        <v>382136</v>
      </c>
      <c r="N7" s="96">
        <f t="shared" si="1"/>
        <v>493943</v>
      </c>
      <c r="O7" s="96">
        <f t="shared" si="1"/>
        <v>91217</v>
      </c>
      <c r="P7" s="96">
        <f t="shared" si="1"/>
        <v>714100</v>
      </c>
      <c r="Q7" s="96"/>
      <c r="R7" s="96"/>
      <c r="S7" s="96"/>
    </row>
    <row r="8" spans="1:19" ht="13" x14ac:dyDescent="0.3">
      <c r="A8" s="95" t="s">
        <v>195</v>
      </c>
      <c r="B8" s="95" t="s">
        <v>196</v>
      </c>
      <c r="C8" s="95"/>
      <c r="D8" s="96">
        <f t="shared" si="1"/>
        <v>375690</v>
      </c>
      <c r="E8" s="96">
        <f t="shared" si="1"/>
        <v>61550</v>
      </c>
      <c r="F8" s="96">
        <f t="shared" si="1"/>
        <v>0</v>
      </c>
      <c r="G8" s="96">
        <f t="shared" si="1"/>
        <v>10000</v>
      </c>
      <c r="H8" s="96">
        <f t="shared" si="1"/>
        <v>0</v>
      </c>
      <c r="I8" s="96">
        <f t="shared" si="1"/>
        <v>10000</v>
      </c>
      <c r="J8" s="96">
        <f t="shared" si="1"/>
        <v>3000</v>
      </c>
      <c r="K8" s="96">
        <f t="shared" si="1"/>
        <v>0</v>
      </c>
      <c r="L8" s="96">
        <f t="shared" si="1"/>
        <v>41085</v>
      </c>
      <c r="M8" s="96">
        <f t="shared" si="1"/>
        <v>135909</v>
      </c>
      <c r="N8" s="96">
        <f t="shared" si="1"/>
        <v>10025</v>
      </c>
      <c r="O8" s="96">
        <f t="shared" si="1"/>
        <v>45101</v>
      </c>
      <c r="P8" s="96">
        <f t="shared" si="1"/>
        <v>316300</v>
      </c>
      <c r="Q8" s="96"/>
      <c r="R8" s="96"/>
      <c r="S8" s="96"/>
    </row>
    <row r="9" spans="1:19" ht="13" x14ac:dyDescent="0.3">
      <c r="A9" s="95" t="s">
        <v>197</v>
      </c>
      <c r="B9" s="95" t="s">
        <v>198</v>
      </c>
      <c r="C9" s="95"/>
      <c r="D9" s="96">
        <f t="shared" si="1"/>
        <v>77172</v>
      </c>
      <c r="E9" s="96">
        <f t="shared" si="1"/>
        <v>2030</v>
      </c>
      <c r="F9" s="96">
        <f t="shared" si="1"/>
        <v>0</v>
      </c>
      <c r="G9" s="96">
        <f t="shared" si="1"/>
        <v>0</v>
      </c>
      <c r="H9" s="96">
        <f t="shared" si="1"/>
        <v>0</v>
      </c>
      <c r="I9" s="96">
        <f t="shared" si="1"/>
        <v>0</v>
      </c>
      <c r="J9" s="96">
        <f t="shared" si="1"/>
        <v>0</v>
      </c>
      <c r="K9" s="96">
        <f t="shared" si="1"/>
        <v>0</v>
      </c>
      <c r="L9" s="96">
        <f t="shared" si="1"/>
        <v>0</v>
      </c>
      <c r="M9" s="96">
        <f t="shared" si="1"/>
        <v>3493</v>
      </c>
      <c r="N9" s="96">
        <f t="shared" si="1"/>
        <v>0</v>
      </c>
      <c r="O9" s="96">
        <f t="shared" si="1"/>
        <v>0</v>
      </c>
      <c r="P9" s="96">
        <f t="shared" si="1"/>
        <v>7500</v>
      </c>
      <c r="Q9" s="96"/>
      <c r="R9" s="96"/>
      <c r="S9" s="96"/>
    </row>
    <row r="10" spans="1:19" ht="13" x14ac:dyDescent="0.3">
      <c r="A10" s="97"/>
      <c r="B10" s="97"/>
      <c r="C10" s="97"/>
      <c r="D10" s="98"/>
      <c r="E10" s="98"/>
      <c r="F10" s="98"/>
      <c r="G10" s="98"/>
      <c r="H10" s="98"/>
      <c r="I10" s="98"/>
      <c r="J10" s="98"/>
      <c r="K10" s="98"/>
      <c r="L10" s="98"/>
      <c r="M10" s="98"/>
      <c r="N10" s="98"/>
      <c r="O10" s="98"/>
      <c r="P10" s="98"/>
      <c r="Q10" s="98"/>
      <c r="R10" s="98"/>
      <c r="S10" s="98"/>
    </row>
    <row r="11" spans="1:19" ht="52" x14ac:dyDescent="0.3">
      <c r="A11" s="200" t="s">
        <v>186</v>
      </c>
      <c r="B11" s="200" t="s">
        <v>187</v>
      </c>
      <c r="C11" s="200" t="s">
        <v>199</v>
      </c>
      <c r="D11" s="201" t="s">
        <v>136</v>
      </c>
      <c r="E11" s="201" t="s">
        <v>138</v>
      </c>
      <c r="F11" s="201" t="s">
        <v>139</v>
      </c>
      <c r="G11" s="201" t="s">
        <v>140</v>
      </c>
      <c r="H11" s="201" t="s">
        <v>141</v>
      </c>
      <c r="I11" s="201" t="s">
        <v>142</v>
      </c>
      <c r="J11" s="201" t="s">
        <v>98</v>
      </c>
      <c r="K11" s="201" t="s">
        <v>100</v>
      </c>
      <c r="L11" s="201" t="s">
        <v>144</v>
      </c>
      <c r="M11" s="201" t="s">
        <v>145</v>
      </c>
      <c r="N11" s="201" t="s">
        <v>147</v>
      </c>
      <c r="O11" s="201" t="s">
        <v>149</v>
      </c>
      <c r="P11" s="201" t="s">
        <v>152</v>
      </c>
      <c r="Q11" s="200" t="s">
        <v>200</v>
      </c>
      <c r="R11" s="200" t="s">
        <v>201</v>
      </c>
      <c r="S11" s="200" t="s">
        <v>202</v>
      </c>
    </row>
    <row r="12" spans="1:19" x14ac:dyDescent="0.25">
      <c r="A12" t="s">
        <v>203</v>
      </c>
      <c r="B12" t="s">
        <v>204</v>
      </c>
      <c r="D12">
        <v>94368</v>
      </c>
      <c r="E12">
        <v>0</v>
      </c>
      <c r="F12">
        <v>0</v>
      </c>
      <c r="G12">
        <v>0</v>
      </c>
      <c r="H12">
        <v>0</v>
      </c>
      <c r="I12">
        <v>0</v>
      </c>
      <c r="J12">
        <v>0</v>
      </c>
      <c r="K12">
        <v>0</v>
      </c>
      <c r="L12">
        <v>0</v>
      </c>
      <c r="M12">
        <v>5000</v>
      </c>
      <c r="N12">
        <v>0</v>
      </c>
      <c r="O12">
        <v>0</v>
      </c>
      <c r="P12">
        <v>4000</v>
      </c>
      <c r="Q12" t="s">
        <v>193</v>
      </c>
      <c r="R12" t="s">
        <v>205</v>
      </c>
      <c r="S12" t="s">
        <v>206</v>
      </c>
    </row>
    <row r="13" spans="1:19" x14ac:dyDescent="0.25">
      <c r="A13" t="s">
        <v>207</v>
      </c>
      <c r="B13" t="s">
        <v>208</v>
      </c>
      <c r="D13">
        <v>19101</v>
      </c>
      <c r="E13">
        <v>0</v>
      </c>
      <c r="F13">
        <v>0</v>
      </c>
      <c r="G13">
        <v>0</v>
      </c>
      <c r="H13">
        <v>0</v>
      </c>
      <c r="I13">
        <v>0</v>
      </c>
      <c r="J13">
        <v>0</v>
      </c>
      <c r="K13">
        <v>0</v>
      </c>
      <c r="L13">
        <v>0</v>
      </c>
      <c r="M13">
        <v>0</v>
      </c>
      <c r="N13">
        <v>0</v>
      </c>
      <c r="O13">
        <v>0</v>
      </c>
      <c r="P13">
        <v>0</v>
      </c>
      <c r="Q13" t="s">
        <v>193</v>
      </c>
      <c r="R13" t="s">
        <v>205</v>
      </c>
      <c r="S13" t="s">
        <v>209</v>
      </c>
    </row>
    <row r="14" spans="1:19" x14ac:dyDescent="0.25">
      <c r="A14" t="s">
        <v>210</v>
      </c>
      <c r="B14" t="s">
        <v>211</v>
      </c>
      <c r="D14">
        <v>9000</v>
      </c>
      <c r="E14">
        <v>2000</v>
      </c>
      <c r="F14">
        <v>0</v>
      </c>
      <c r="G14">
        <v>0</v>
      </c>
      <c r="H14">
        <v>0</v>
      </c>
      <c r="I14">
        <v>0</v>
      </c>
      <c r="J14">
        <v>0</v>
      </c>
      <c r="K14">
        <v>0</v>
      </c>
      <c r="L14">
        <v>0</v>
      </c>
      <c r="M14">
        <v>7624</v>
      </c>
      <c r="N14">
        <v>0</v>
      </c>
      <c r="O14">
        <v>35</v>
      </c>
      <c r="P14">
        <v>0</v>
      </c>
      <c r="Q14" t="s">
        <v>191</v>
      </c>
      <c r="R14" t="s">
        <v>212</v>
      </c>
      <c r="S14" t="s">
        <v>213</v>
      </c>
    </row>
    <row r="15" spans="1:19" x14ac:dyDescent="0.25">
      <c r="A15" t="s">
        <v>214</v>
      </c>
      <c r="B15" t="s">
        <v>215</v>
      </c>
      <c r="D15">
        <v>2286</v>
      </c>
      <c r="E15">
        <v>0</v>
      </c>
      <c r="F15">
        <v>0</v>
      </c>
      <c r="G15">
        <v>0</v>
      </c>
      <c r="H15">
        <v>0</v>
      </c>
      <c r="I15">
        <v>0</v>
      </c>
      <c r="J15">
        <v>0</v>
      </c>
      <c r="K15">
        <v>0</v>
      </c>
      <c r="L15">
        <v>0</v>
      </c>
      <c r="M15">
        <v>12697</v>
      </c>
      <c r="N15">
        <v>0</v>
      </c>
      <c r="O15">
        <v>1538</v>
      </c>
      <c r="P15">
        <v>0</v>
      </c>
      <c r="Q15" t="s">
        <v>191</v>
      </c>
      <c r="R15" t="s">
        <v>212</v>
      </c>
      <c r="S15" t="s">
        <v>216</v>
      </c>
    </row>
    <row r="16" spans="1:19" x14ac:dyDescent="0.25">
      <c r="A16" t="s">
        <v>217</v>
      </c>
      <c r="B16" t="s">
        <v>218</v>
      </c>
      <c r="D16">
        <v>16152</v>
      </c>
      <c r="E16">
        <v>0</v>
      </c>
      <c r="F16">
        <v>0</v>
      </c>
      <c r="G16">
        <v>0</v>
      </c>
      <c r="H16">
        <v>0</v>
      </c>
      <c r="I16">
        <v>0</v>
      </c>
      <c r="J16">
        <v>0</v>
      </c>
      <c r="K16">
        <v>0</v>
      </c>
      <c r="L16">
        <v>0</v>
      </c>
      <c r="M16">
        <v>14705</v>
      </c>
      <c r="N16">
        <v>0</v>
      </c>
      <c r="O16">
        <v>0</v>
      </c>
      <c r="P16">
        <v>13000</v>
      </c>
      <c r="Q16" t="s">
        <v>191</v>
      </c>
      <c r="R16" t="s">
        <v>212</v>
      </c>
      <c r="S16" t="s">
        <v>219</v>
      </c>
    </row>
    <row r="17" spans="1:19" x14ac:dyDescent="0.25">
      <c r="A17" t="s">
        <v>220</v>
      </c>
      <c r="B17" t="s">
        <v>221</v>
      </c>
      <c r="D17">
        <v>11920</v>
      </c>
      <c r="E17">
        <v>0</v>
      </c>
      <c r="F17">
        <v>0</v>
      </c>
      <c r="G17">
        <v>0</v>
      </c>
      <c r="H17">
        <v>0</v>
      </c>
      <c r="I17">
        <v>0</v>
      </c>
      <c r="J17">
        <v>0</v>
      </c>
      <c r="K17">
        <v>0</v>
      </c>
      <c r="L17">
        <v>0</v>
      </c>
      <c r="M17">
        <v>0</v>
      </c>
      <c r="N17">
        <v>0</v>
      </c>
      <c r="O17">
        <v>0</v>
      </c>
      <c r="P17">
        <v>15000</v>
      </c>
      <c r="Q17" t="s">
        <v>195</v>
      </c>
      <c r="R17" t="s">
        <v>205</v>
      </c>
      <c r="S17" t="s">
        <v>222</v>
      </c>
    </row>
    <row r="18" spans="1:19" x14ac:dyDescent="0.25">
      <c r="A18" t="s">
        <v>223</v>
      </c>
      <c r="B18" t="s">
        <v>224</v>
      </c>
      <c r="D18">
        <v>40940</v>
      </c>
      <c r="E18">
        <v>0</v>
      </c>
      <c r="F18">
        <v>0</v>
      </c>
      <c r="G18">
        <v>0</v>
      </c>
      <c r="H18">
        <v>0</v>
      </c>
      <c r="I18">
        <v>0</v>
      </c>
      <c r="J18">
        <v>0</v>
      </c>
      <c r="K18">
        <v>0</v>
      </c>
      <c r="L18">
        <v>0</v>
      </c>
      <c r="M18">
        <v>1000</v>
      </c>
      <c r="N18">
        <v>0</v>
      </c>
      <c r="O18">
        <v>10364</v>
      </c>
      <c r="P18">
        <v>20000</v>
      </c>
      <c r="Q18" t="s">
        <v>193</v>
      </c>
      <c r="R18" t="s">
        <v>205</v>
      </c>
      <c r="S18" t="s">
        <v>225</v>
      </c>
    </row>
    <row r="19" spans="1:19" x14ac:dyDescent="0.25">
      <c r="A19" t="s">
        <v>226</v>
      </c>
      <c r="B19" t="s">
        <v>227</v>
      </c>
      <c r="D19">
        <v>0</v>
      </c>
      <c r="E19">
        <v>0</v>
      </c>
      <c r="F19">
        <v>0</v>
      </c>
      <c r="G19">
        <v>0</v>
      </c>
      <c r="H19">
        <v>0</v>
      </c>
      <c r="I19">
        <v>0</v>
      </c>
      <c r="J19">
        <v>0</v>
      </c>
      <c r="K19">
        <v>0</v>
      </c>
      <c r="L19">
        <v>0</v>
      </c>
      <c r="M19">
        <v>0</v>
      </c>
      <c r="N19">
        <v>0</v>
      </c>
      <c r="O19">
        <v>0</v>
      </c>
      <c r="P19">
        <v>0</v>
      </c>
      <c r="Q19" t="s">
        <v>197</v>
      </c>
      <c r="R19" t="s">
        <v>197</v>
      </c>
      <c r="S19" t="s">
        <v>228</v>
      </c>
    </row>
    <row r="20" spans="1:19" x14ac:dyDescent="0.25">
      <c r="A20" t="s">
        <v>229</v>
      </c>
      <c r="B20" t="s">
        <v>230</v>
      </c>
      <c r="D20">
        <v>2606</v>
      </c>
      <c r="E20">
        <v>0</v>
      </c>
      <c r="F20">
        <v>0</v>
      </c>
      <c r="G20">
        <v>0</v>
      </c>
      <c r="H20">
        <v>0</v>
      </c>
      <c r="I20">
        <v>0</v>
      </c>
      <c r="J20">
        <v>0</v>
      </c>
      <c r="K20">
        <v>0</v>
      </c>
      <c r="L20">
        <v>0</v>
      </c>
      <c r="M20">
        <v>0</v>
      </c>
      <c r="N20">
        <v>0</v>
      </c>
      <c r="O20">
        <v>0</v>
      </c>
      <c r="P20">
        <v>0</v>
      </c>
      <c r="Q20" t="s">
        <v>197</v>
      </c>
      <c r="R20" t="s">
        <v>197</v>
      </c>
      <c r="S20" t="s">
        <v>231</v>
      </c>
    </row>
    <row r="21" spans="1:19" x14ac:dyDescent="0.25">
      <c r="A21" t="s">
        <v>232</v>
      </c>
      <c r="B21" t="s">
        <v>233</v>
      </c>
      <c r="D21">
        <v>39321</v>
      </c>
      <c r="E21">
        <v>0</v>
      </c>
      <c r="F21">
        <v>0</v>
      </c>
      <c r="G21">
        <v>5000</v>
      </c>
      <c r="H21">
        <v>0</v>
      </c>
      <c r="I21">
        <v>0</v>
      </c>
      <c r="J21">
        <v>0</v>
      </c>
      <c r="K21">
        <v>0</v>
      </c>
      <c r="L21">
        <v>0</v>
      </c>
      <c r="M21">
        <v>11500</v>
      </c>
      <c r="N21">
        <v>0</v>
      </c>
      <c r="O21">
        <v>22500</v>
      </c>
      <c r="P21">
        <v>17000</v>
      </c>
      <c r="Q21" t="s">
        <v>193</v>
      </c>
      <c r="R21" t="s">
        <v>205</v>
      </c>
      <c r="S21" t="s">
        <v>234</v>
      </c>
    </row>
    <row r="22" spans="1:19" x14ac:dyDescent="0.25">
      <c r="A22" t="s">
        <v>235</v>
      </c>
      <c r="B22" t="s">
        <v>236</v>
      </c>
      <c r="D22">
        <v>1065</v>
      </c>
      <c r="E22">
        <v>0</v>
      </c>
      <c r="F22">
        <v>0</v>
      </c>
      <c r="G22">
        <v>0</v>
      </c>
      <c r="H22">
        <v>0</v>
      </c>
      <c r="I22">
        <v>0</v>
      </c>
      <c r="J22">
        <v>0</v>
      </c>
      <c r="K22">
        <v>0</v>
      </c>
      <c r="L22">
        <v>0</v>
      </c>
      <c r="M22">
        <v>1000</v>
      </c>
      <c r="N22">
        <v>0</v>
      </c>
      <c r="O22">
        <v>0</v>
      </c>
      <c r="P22">
        <v>0</v>
      </c>
      <c r="Q22" t="s">
        <v>197</v>
      </c>
      <c r="R22" t="s">
        <v>197</v>
      </c>
      <c r="S22" t="s">
        <v>237</v>
      </c>
    </row>
    <row r="23" spans="1:19" x14ac:dyDescent="0.25">
      <c r="A23" t="s">
        <v>238</v>
      </c>
      <c r="B23" t="s">
        <v>239</v>
      </c>
      <c r="D23">
        <v>31000</v>
      </c>
      <c r="E23">
        <v>3000</v>
      </c>
      <c r="F23">
        <v>0</v>
      </c>
      <c r="G23">
        <v>0</v>
      </c>
      <c r="H23">
        <v>0</v>
      </c>
      <c r="I23">
        <v>0</v>
      </c>
      <c r="J23">
        <v>0</v>
      </c>
      <c r="K23">
        <v>0</v>
      </c>
      <c r="L23">
        <v>0</v>
      </c>
      <c r="M23">
        <v>14030</v>
      </c>
      <c r="N23">
        <v>0</v>
      </c>
      <c r="O23">
        <v>23000</v>
      </c>
      <c r="P23">
        <v>2000</v>
      </c>
      <c r="Q23" t="s">
        <v>191</v>
      </c>
      <c r="R23" t="s">
        <v>212</v>
      </c>
      <c r="S23" t="s">
        <v>240</v>
      </c>
    </row>
    <row r="24" spans="1:19" x14ac:dyDescent="0.25">
      <c r="A24" t="s">
        <v>241</v>
      </c>
      <c r="B24" t="s">
        <v>242</v>
      </c>
      <c r="D24">
        <v>7140</v>
      </c>
      <c r="E24">
        <v>1000</v>
      </c>
      <c r="F24">
        <v>0</v>
      </c>
      <c r="G24">
        <v>0</v>
      </c>
      <c r="H24">
        <v>0</v>
      </c>
      <c r="I24">
        <v>0</v>
      </c>
      <c r="J24">
        <v>0</v>
      </c>
      <c r="K24">
        <v>0</v>
      </c>
      <c r="L24">
        <v>0</v>
      </c>
      <c r="M24">
        <v>10000</v>
      </c>
      <c r="N24">
        <v>0</v>
      </c>
      <c r="O24">
        <v>0</v>
      </c>
      <c r="P24">
        <v>4000</v>
      </c>
      <c r="Q24" t="s">
        <v>191</v>
      </c>
      <c r="R24" t="s">
        <v>212</v>
      </c>
      <c r="S24" t="s">
        <v>243</v>
      </c>
    </row>
    <row r="25" spans="1:19" x14ac:dyDescent="0.25">
      <c r="A25" t="s">
        <v>244</v>
      </c>
      <c r="B25" t="s">
        <v>245</v>
      </c>
      <c r="D25">
        <v>0</v>
      </c>
      <c r="E25">
        <v>0</v>
      </c>
      <c r="F25">
        <v>0</v>
      </c>
      <c r="G25">
        <v>0</v>
      </c>
      <c r="H25">
        <v>0</v>
      </c>
      <c r="I25">
        <v>0</v>
      </c>
      <c r="J25">
        <v>0</v>
      </c>
      <c r="K25">
        <v>0</v>
      </c>
      <c r="L25">
        <v>0</v>
      </c>
      <c r="M25">
        <v>24366</v>
      </c>
      <c r="N25">
        <v>19423</v>
      </c>
      <c r="O25">
        <v>0</v>
      </c>
      <c r="P25">
        <v>0</v>
      </c>
      <c r="Q25" t="s">
        <v>191</v>
      </c>
      <c r="R25" t="s">
        <v>212</v>
      </c>
      <c r="S25" t="s">
        <v>246</v>
      </c>
    </row>
    <row r="26" spans="1:19" x14ac:dyDescent="0.25">
      <c r="A26" t="s">
        <v>247</v>
      </c>
      <c r="B26" t="s">
        <v>248</v>
      </c>
      <c r="D26">
        <v>33000</v>
      </c>
      <c r="E26">
        <v>0</v>
      </c>
      <c r="F26">
        <v>0</v>
      </c>
      <c r="G26">
        <v>0</v>
      </c>
      <c r="H26">
        <v>0</v>
      </c>
      <c r="I26">
        <v>0</v>
      </c>
      <c r="J26">
        <v>0</v>
      </c>
      <c r="K26">
        <v>0</v>
      </c>
      <c r="L26">
        <v>0</v>
      </c>
      <c r="M26">
        <v>18672</v>
      </c>
      <c r="N26">
        <v>0</v>
      </c>
      <c r="O26">
        <v>0</v>
      </c>
      <c r="P26">
        <v>7000</v>
      </c>
      <c r="Q26" t="s">
        <v>191</v>
      </c>
      <c r="R26" t="s">
        <v>249</v>
      </c>
      <c r="S26" t="s">
        <v>250</v>
      </c>
    </row>
    <row r="27" spans="1:19" x14ac:dyDescent="0.25">
      <c r="A27" t="s">
        <v>251</v>
      </c>
      <c r="B27" t="s">
        <v>252</v>
      </c>
      <c r="D27">
        <v>0</v>
      </c>
      <c r="E27">
        <v>0</v>
      </c>
      <c r="F27">
        <v>0</v>
      </c>
      <c r="G27">
        <v>0</v>
      </c>
      <c r="H27">
        <v>0</v>
      </c>
      <c r="I27">
        <v>0</v>
      </c>
      <c r="J27">
        <v>0</v>
      </c>
      <c r="K27">
        <v>0</v>
      </c>
      <c r="L27">
        <v>0</v>
      </c>
      <c r="M27">
        <v>0</v>
      </c>
      <c r="N27">
        <v>0</v>
      </c>
      <c r="O27">
        <v>0</v>
      </c>
      <c r="P27">
        <v>0</v>
      </c>
      <c r="Q27" t="s">
        <v>191</v>
      </c>
      <c r="R27" t="s">
        <v>205</v>
      </c>
      <c r="S27" t="s">
        <v>253</v>
      </c>
    </row>
    <row r="28" spans="1:19" x14ac:dyDescent="0.25">
      <c r="A28" t="s">
        <v>254</v>
      </c>
      <c r="B28" t="s">
        <v>255</v>
      </c>
      <c r="D28">
        <v>15000</v>
      </c>
      <c r="E28">
        <v>16000</v>
      </c>
      <c r="F28">
        <v>0</v>
      </c>
      <c r="G28">
        <v>0</v>
      </c>
      <c r="H28">
        <v>0</v>
      </c>
      <c r="I28">
        <v>0</v>
      </c>
      <c r="J28">
        <v>0</v>
      </c>
      <c r="K28">
        <v>0</v>
      </c>
      <c r="L28">
        <v>0</v>
      </c>
      <c r="M28">
        <v>10410</v>
      </c>
      <c r="N28">
        <v>0</v>
      </c>
      <c r="O28">
        <v>0</v>
      </c>
      <c r="P28">
        <v>4000</v>
      </c>
      <c r="Q28" t="s">
        <v>191</v>
      </c>
      <c r="R28" t="s">
        <v>212</v>
      </c>
      <c r="S28" t="s">
        <v>256</v>
      </c>
    </row>
    <row r="29" spans="1:19" x14ac:dyDescent="0.25">
      <c r="A29" t="s">
        <v>257</v>
      </c>
      <c r="B29" t="s">
        <v>258</v>
      </c>
      <c r="D29">
        <v>1884</v>
      </c>
      <c r="E29">
        <v>0</v>
      </c>
      <c r="F29">
        <v>0</v>
      </c>
      <c r="G29">
        <v>0</v>
      </c>
      <c r="H29">
        <v>0</v>
      </c>
      <c r="I29">
        <v>0</v>
      </c>
      <c r="J29">
        <v>0</v>
      </c>
      <c r="K29">
        <v>0</v>
      </c>
      <c r="L29">
        <v>0</v>
      </c>
      <c r="M29">
        <v>500</v>
      </c>
      <c r="N29">
        <v>6000</v>
      </c>
      <c r="O29">
        <v>214</v>
      </c>
      <c r="P29">
        <v>0</v>
      </c>
      <c r="Q29" t="s">
        <v>191</v>
      </c>
      <c r="R29" t="s">
        <v>212</v>
      </c>
      <c r="S29" t="s">
        <v>259</v>
      </c>
    </row>
    <row r="30" spans="1:19" x14ac:dyDescent="0.25">
      <c r="A30" t="s">
        <v>260</v>
      </c>
      <c r="B30" t="s">
        <v>261</v>
      </c>
      <c r="D30">
        <v>112674</v>
      </c>
      <c r="E30">
        <v>0</v>
      </c>
      <c r="F30">
        <v>0</v>
      </c>
      <c r="G30">
        <v>0</v>
      </c>
      <c r="H30">
        <v>0</v>
      </c>
      <c r="I30">
        <v>0</v>
      </c>
      <c r="J30">
        <v>0</v>
      </c>
      <c r="K30">
        <v>9991</v>
      </c>
      <c r="L30">
        <v>0</v>
      </c>
      <c r="M30">
        <v>1500</v>
      </c>
      <c r="N30">
        <v>0</v>
      </c>
      <c r="O30">
        <v>0</v>
      </c>
      <c r="P30">
        <v>221216</v>
      </c>
      <c r="Q30" t="s">
        <v>191</v>
      </c>
      <c r="R30" t="s">
        <v>262</v>
      </c>
      <c r="S30" t="s">
        <v>263</v>
      </c>
    </row>
    <row r="31" spans="1:19" x14ac:dyDescent="0.25">
      <c r="A31" t="s">
        <v>264</v>
      </c>
      <c r="B31" t="s">
        <v>265</v>
      </c>
      <c r="D31">
        <v>56000</v>
      </c>
      <c r="E31">
        <v>0</v>
      </c>
      <c r="F31">
        <v>0</v>
      </c>
      <c r="G31">
        <v>0</v>
      </c>
      <c r="H31">
        <v>0</v>
      </c>
      <c r="I31">
        <v>0</v>
      </c>
      <c r="J31">
        <v>0</v>
      </c>
      <c r="K31">
        <v>0</v>
      </c>
      <c r="L31">
        <v>0</v>
      </c>
      <c r="M31">
        <v>7100</v>
      </c>
      <c r="N31">
        <v>0</v>
      </c>
      <c r="O31">
        <v>27900</v>
      </c>
      <c r="P31">
        <v>0</v>
      </c>
      <c r="Q31" t="s">
        <v>191</v>
      </c>
      <c r="R31" t="s">
        <v>262</v>
      </c>
      <c r="S31" t="s">
        <v>266</v>
      </c>
    </row>
    <row r="32" spans="1:19" x14ac:dyDescent="0.25">
      <c r="A32" t="s">
        <v>267</v>
      </c>
      <c r="B32" t="s">
        <v>268</v>
      </c>
      <c r="D32">
        <v>13400</v>
      </c>
      <c r="E32">
        <v>0</v>
      </c>
      <c r="F32">
        <v>0</v>
      </c>
      <c r="G32">
        <v>0</v>
      </c>
      <c r="H32">
        <v>0</v>
      </c>
      <c r="I32">
        <v>0</v>
      </c>
      <c r="J32">
        <v>0</v>
      </c>
      <c r="K32">
        <v>0</v>
      </c>
      <c r="L32">
        <v>0</v>
      </c>
      <c r="M32">
        <v>35900</v>
      </c>
      <c r="N32">
        <v>0</v>
      </c>
      <c r="O32">
        <v>0</v>
      </c>
      <c r="P32">
        <v>62500</v>
      </c>
      <c r="Q32" t="s">
        <v>191</v>
      </c>
      <c r="R32" t="s">
        <v>269</v>
      </c>
      <c r="S32" t="s">
        <v>270</v>
      </c>
    </row>
    <row r="33" spans="1:19" x14ac:dyDescent="0.25">
      <c r="A33" t="s">
        <v>271</v>
      </c>
      <c r="B33" t="s">
        <v>272</v>
      </c>
      <c r="D33">
        <v>4739</v>
      </c>
      <c r="E33">
        <v>21000</v>
      </c>
      <c r="F33">
        <v>0</v>
      </c>
      <c r="G33">
        <v>0</v>
      </c>
      <c r="H33">
        <v>0</v>
      </c>
      <c r="I33">
        <v>0</v>
      </c>
      <c r="J33">
        <v>0</v>
      </c>
      <c r="K33">
        <v>0</v>
      </c>
      <c r="L33">
        <v>0</v>
      </c>
      <c r="M33">
        <v>0</v>
      </c>
      <c r="N33">
        <v>0</v>
      </c>
      <c r="O33">
        <v>0</v>
      </c>
      <c r="P33">
        <v>2000</v>
      </c>
      <c r="Q33" t="s">
        <v>191</v>
      </c>
      <c r="R33" t="s">
        <v>212</v>
      </c>
      <c r="S33" t="s">
        <v>273</v>
      </c>
    </row>
    <row r="34" spans="1:19" x14ac:dyDescent="0.25">
      <c r="A34" t="s">
        <v>274</v>
      </c>
      <c r="B34" t="s">
        <v>275</v>
      </c>
      <c r="D34">
        <v>5584</v>
      </c>
      <c r="E34">
        <v>0</v>
      </c>
      <c r="F34">
        <v>0</v>
      </c>
      <c r="G34">
        <v>0</v>
      </c>
      <c r="H34">
        <v>0</v>
      </c>
      <c r="I34">
        <v>0</v>
      </c>
      <c r="J34">
        <v>0</v>
      </c>
      <c r="K34">
        <v>0</v>
      </c>
      <c r="L34">
        <v>5500</v>
      </c>
      <c r="M34">
        <v>29000</v>
      </c>
      <c r="N34">
        <v>0</v>
      </c>
      <c r="O34">
        <v>0</v>
      </c>
      <c r="P34">
        <v>6000</v>
      </c>
      <c r="Q34" t="s">
        <v>191</v>
      </c>
      <c r="R34" t="s">
        <v>212</v>
      </c>
      <c r="S34" t="s">
        <v>276</v>
      </c>
    </row>
    <row r="35" spans="1:19" x14ac:dyDescent="0.25">
      <c r="A35" t="s">
        <v>277</v>
      </c>
      <c r="B35" t="s">
        <v>278</v>
      </c>
      <c r="D35">
        <v>4125</v>
      </c>
      <c r="E35">
        <v>0</v>
      </c>
      <c r="F35">
        <v>6988</v>
      </c>
      <c r="G35">
        <v>0</v>
      </c>
      <c r="H35">
        <v>0</v>
      </c>
      <c r="I35">
        <v>23069</v>
      </c>
      <c r="J35">
        <v>0</v>
      </c>
      <c r="K35">
        <v>0</v>
      </c>
      <c r="L35">
        <v>0</v>
      </c>
      <c r="M35">
        <v>104200</v>
      </c>
      <c r="N35">
        <v>0</v>
      </c>
      <c r="O35">
        <v>0</v>
      </c>
      <c r="P35">
        <v>25000</v>
      </c>
      <c r="Q35" t="s">
        <v>191</v>
      </c>
      <c r="R35" t="s">
        <v>212</v>
      </c>
      <c r="S35" t="s">
        <v>279</v>
      </c>
    </row>
    <row r="36" spans="1:19" x14ac:dyDescent="0.25">
      <c r="A36" t="s">
        <v>280</v>
      </c>
      <c r="B36" t="s">
        <v>281</v>
      </c>
      <c r="D36">
        <v>2010</v>
      </c>
      <c r="E36">
        <v>0</v>
      </c>
      <c r="F36">
        <v>0</v>
      </c>
      <c r="G36">
        <v>0</v>
      </c>
      <c r="H36">
        <v>0</v>
      </c>
      <c r="I36">
        <v>0</v>
      </c>
      <c r="J36">
        <v>0</v>
      </c>
      <c r="K36">
        <v>0</v>
      </c>
      <c r="L36">
        <v>0</v>
      </c>
      <c r="M36">
        <v>19215</v>
      </c>
      <c r="N36">
        <v>0</v>
      </c>
      <c r="O36">
        <v>0</v>
      </c>
      <c r="P36">
        <v>4000</v>
      </c>
      <c r="Q36" t="s">
        <v>191</v>
      </c>
      <c r="R36" t="s">
        <v>212</v>
      </c>
      <c r="S36" t="s">
        <v>282</v>
      </c>
    </row>
    <row r="37" spans="1:19" x14ac:dyDescent="0.25">
      <c r="A37" t="s">
        <v>283</v>
      </c>
      <c r="B37" t="s">
        <v>284</v>
      </c>
      <c r="D37">
        <v>8600</v>
      </c>
      <c r="E37">
        <v>5000</v>
      </c>
      <c r="F37">
        <v>0</v>
      </c>
      <c r="G37">
        <v>0</v>
      </c>
      <c r="H37">
        <v>0</v>
      </c>
      <c r="I37">
        <v>0</v>
      </c>
      <c r="J37">
        <v>0</v>
      </c>
      <c r="K37">
        <v>0</v>
      </c>
      <c r="L37">
        <v>0</v>
      </c>
      <c r="M37">
        <v>22100</v>
      </c>
      <c r="N37">
        <v>0</v>
      </c>
      <c r="O37">
        <v>15000</v>
      </c>
      <c r="P37">
        <v>10000</v>
      </c>
      <c r="Q37" t="s">
        <v>191</v>
      </c>
      <c r="R37" t="s">
        <v>205</v>
      </c>
      <c r="S37" t="s">
        <v>285</v>
      </c>
    </row>
    <row r="38" spans="1:19" x14ac:dyDescent="0.25">
      <c r="A38" t="s">
        <v>286</v>
      </c>
      <c r="B38" t="s">
        <v>287</v>
      </c>
      <c r="D38">
        <v>5</v>
      </c>
      <c r="E38">
        <v>0</v>
      </c>
      <c r="F38">
        <v>0</v>
      </c>
      <c r="G38">
        <v>0</v>
      </c>
      <c r="H38">
        <v>0</v>
      </c>
      <c r="I38">
        <v>0</v>
      </c>
      <c r="J38">
        <v>0</v>
      </c>
      <c r="K38">
        <v>0</v>
      </c>
      <c r="L38">
        <v>0</v>
      </c>
      <c r="M38">
        <v>16190</v>
      </c>
      <c r="N38">
        <v>29017</v>
      </c>
      <c r="O38">
        <v>2000</v>
      </c>
      <c r="P38">
        <v>12000</v>
      </c>
      <c r="Q38" t="s">
        <v>191</v>
      </c>
      <c r="R38" t="s">
        <v>205</v>
      </c>
      <c r="S38" t="s">
        <v>288</v>
      </c>
    </row>
    <row r="39" spans="1:19" x14ac:dyDescent="0.25">
      <c r="A39" t="s">
        <v>289</v>
      </c>
      <c r="B39" t="s">
        <v>290</v>
      </c>
      <c r="D39">
        <v>20938</v>
      </c>
      <c r="E39">
        <v>0</v>
      </c>
      <c r="F39">
        <v>0</v>
      </c>
      <c r="G39">
        <v>0</v>
      </c>
      <c r="H39">
        <v>0</v>
      </c>
      <c r="I39">
        <v>0</v>
      </c>
      <c r="J39">
        <v>0</v>
      </c>
      <c r="K39">
        <v>0</v>
      </c>
      <c r="L39">
        <v>0</v>
      </c>
      <c r="M39">
        <v>0</v>
      </c>
      <c r="N39">
        <v>0</v>
      </c>
      <c r="O39">
        <v>0</v>
      </c>
      <c r="P39">
        <v>0</v>
      </c>
      <c r="Q39" t="s">
        <v>191</v>
      </c>
      <c r="R39" t="s">
        <v>249</v>
      </c>
      <c r="S39" t="s">
        <v>291</v>
      </c>
    </row>
    <row r="40" spans="1:19" x14ac:dyDescent="0.25">
      <c r="A40" t="s">
        <v>292</v>
      </c>
      <c r="B40" t="s">
        <v>293</v>
      </c>
      <c r="D40">
        <v>6406</v>
      </c>
      <c r="E40">
        <v>0</v>
      </c>
      <c r="F40">
        <v>0</v>
      </c>
      <c r="G40">
        <v>0</v>
      </c>
      <c r="H40">
        <v>0</v>
      </c>
      <c r="I40">
        <v>0</v>
      </c>
      <c r="J40">
        <v>0</v>
      </c>
      <c r="K40">
        <v>0</v>
      </c>
      <c r="L40">
        <v>0</v>
      </c>
      <c r="M40">
        <v>0</v>
      </c>
      <c r="N40">
        <v>0</v>
      </c>
      <c r="O40">
        <v>9000</v>
      </c>
      <c r="P40">
        <v>0</v>
      </c>
      <c r="Q40" t="s">
        <v>191</v>
      </c>
      <c r="R40" t="s">
        <v>249</v>
      </c>
      <c r="S40" t="s">
        <v>294</v>
      </c>
    </row>
    <row r="41" spans="1:19" x14ac:dyDescent="0.25">
      <c r="A41" t="s">
        <v>295</v>
      </c>
      <c r="B41" t="s">
        <v>296</v>
      </c>
      <c r="D41">
        <v>21073</v>
      </c>
      <c r="E41">
        <v>0</v>
      </c>
      <c r="F41">
        <v>0</v>
      </c>
      <c r="G41">
        <v>0</v>
      </c>
      <c r="H41">
        <v>0</v>
      </c>
      <c r="I41">
        <v>0</v>
      </c>
      <c r="J41">
        <v>0</v>
      </c>
      <c r="K41">
        <v>0</v>
      </c>
      <c r="L41">
        <v>0</v>
      </c>
      <c r="M41">
        <v>500</v>
      </c>
      <c r="N41">
        <v>0</v>
      </c>
      <c r="O41">
        <v>0</v>
      </c>
      <c r="P41">
        <v>0</v>
      </c>
      <c r="Q41" t="s">
        <v>197</v>
      </c>
      <c r="R41" t="s">
        <v>197</v>
      </c>
      <c r="S41" t="s">
        <v>297</v>
      </c>
    </row>
    <row r="42" spans="1:19" x14ac:dyDescent="0.25">
      <c r="A42" t="s">
        <v>298</v>
      </c>
      <c r="B42" t="s">
        <v>299</v>
      </c>
      <c r="D42">
        <v>0</v>
      </c>
      <c r="E42">
        <v>0</v>
      </c>
      <c r="F42">
        <v>0</v>
      </c>
      <c r="G42">
        <v>0</v>
      </c>
      <c r="H42">
        <v>0</v>
      </c>
      <c r="I42">
        <v>0</v>
      </c>
      <c r="J42">
        <v>0</v>
      </c>
      <c r="K42">
        <v>0</v>
      </c>
      <c r="L42">
        <v>0</v>
      </c>
      <c r="M42">
        <v>36229</v>
      </c>
      <c r="N42">
        <v>0</v>
      </c>
      <c r="O42">
        <v>3000</v>
      </c>
      <c r="P42">
        <v>0</v>
      </c>
      <c r="Q42" t="s">
        <v>191</v>
      </c>
      <c r="R42" t="s">
        <v>262</v>
      </c>
      <c r="S42" t="s">
        <v>300</v>
      </c>
    </row>
    <row r="43" spans="1:19" x14ac:dyDescent="0.25">
      <c r="A43" t="s">
        <v>301</v>
      </c>
      <c r="B43" t="s">
        <v>302</v>
      </c>
      <c r="D43">
        <v>22849</v>
      </c>
      <c r="E43">
        <v>0</v>
      </c>
      <c r="F43">
        <v>0</v>
      </c>
      <c r="G43">
        <v>0</v>
      </c>
      <c r="H43">
        <v>0</v>
      </c>
      <c r="I43">
        <v>0</v>
      </c>
      <c r="J43">
        <v>0</v>
      </c>
      <c r="K43">
        <v>0</v>
      </c>
      <c r="L43">
        <v>0</v>
      </c>
      <c r="M43">
        <v>214</v>
      </c>
      <c r="N43">
        <v>0</v>
      </c>
      <c r="O43">
        <v>257</v>
      </c>
      <c r="P43">
        <v>0</v>
      </c>
      <c r="Q43" t="s">
        <v>191</v>
      </c>
      <c r="R43" t="s">
        <v>269</v>
      </c>
      <c r="S43" t="s">
        <v>303</v>
      </c>
    </row>
    <row r="44" spans="1:19" x14ac:dyDescent="0.25">
      <c r="A44" t="s">
        <v>304</v>
      </c>
      <c r="B44" t="s">
        <v>305</v>
      </c>
      <c r="D44">
        <v>16999</v>
      </c>
      <c r="E44">
        <v>0</v>
      </c>
      <c r="F44">
        <v>0</v>
      </c>
      <c r="G44">
        <v>0</v>
      </c>
      <c r="H44">
        <v>0</v>
      </c>
      <c r="I44">
        <v>0</v>
      </c>
      <c r="J44">
        <v>0</v>
      </c>
      <c r="K44">
        <v>0</v>
      </c>
      <c r="L44">
        <v>0</v>
      </c>
      <c r="M44">
        <v>8300</v>
      </c>
      <c r="N44">
        <v>0</v>
      </c>
      <c r="O44">
        <v>0</v>
      </c>
      <c r="P44">
        <v>2000</v>
      </c>
      <c r="Q44" t="s">
        <v>191</v>
      </c>
      <c r="R44" t="s">
        <v>212</v>
      </c>
      <c r="S44" t="s">
        <v>306</v>
      </c>
    </row>
    <row r="45" spans="1:19" x14ac:dyDescent="0.25">
      <c r="A45" t="s">
        <v>307</v>
      </c>
      <c r="B45" t="s">
        <v>308</v>
      </c>
      <c r="D45">
        <v>4001</v>
      </c>
      <c r="E45">
        <v>0</v>
      </c>
      <c r="F45">
        <v>0</v>
      </c>
      <c r="G45">
        <v>0</v>
      </c>
      <c r="H45">
        <v>0</v>
      </c>
      <c r="I45">
        <v>0</v>
      </c>
      <c r="J45">
        <v>0</v>
      </c>
      <c r="K45">
        <v>0</v>
      </c>
      <c r="L45">
        <v>0</v>
      </c>
      <c r="M45">
        <v>11395</v>
      </c>
      <c r="N45">
        <v>0</v>
      </c>
      <c r="O45">
        <v>0</v>
      </c>
      <c r="P45">
        <v>3000</v>
      </c>
      <c r="Q45" t="s">
        <v>191</v>
      </c>
      <c r="R45" t="s">
        <v>205</v>
      </c>
      <c r="S45" t="s">
        <v>309</v>
      </c>
    </row>
    <row r="46" spans="1:19" x14ac:dyDescent="0.25">
      <c r="A46" t="s">
        <v>310</v>
      </c>
      <c r="B46" t="s">
        <v>311</v>
      </c>
      <c r="D46">
        <v>9900</v>
      </c>
      <c r="E46">
        <v>0</v>
      </c>
      <c r="F46">
        <v>0</v>
      </c>
      <c r="G46">
        <v>0</v>
      </c>
      <c r="H46">
        <v>0</v>
      </c>
      <c r="I46">
        <v>0</v>
      </c>
      <c r="J46">
        <v>0</v>
      </c>
      <c r="K46">
        <v>0</v>
      </c>
      <c r="L46">
        <v>0</v>
      </c>
      <c r="M46">
        <v>0</v>
      </c>
      <c r="N46">
        <v>0</v>
      </c>
      <c r="O46">
        <v>0</v>
      </c>
      <c r="P46">
        <v>0</v>
      </c>
      <c r="Q46" t="s">
        <v>191</v>
      </c>
      <c r="R46" t="s">
        <v>205</v>
      </c>
      <c r="S46" t="s">
        <v>312</v>
      </c>
    </row>
    <row r="47" spans="1:19" x14ac:dyDescent="0.25">
      <c r="A47" t="s">
        <v>313</v>
      </c>
      <c r="B47" t="s">
        <v>314</v>
      </c>
      <c r="D47">
        <v>3492</v>
      </c>
      <c r="E47">
        <v>0</v>
      </c>
      <c r="F47">
        <v>0</v>
      </c>
      <c r="G47">
        <v>0</v>
      </c>
      <c r="H47">
        <v>0</v>
      </c>
      <c r="I47">
        <v>0</v>
      </c>
      <c r="J47">
        <v>0</v>
      </c>
      <c r="K47">
        <v>0</v>
      </c>
      <c r="L47">
        <v>1000</v>
      </c>
      <c r="M47">
        <v>0</v>
      </c>
      <c r="N47">
        <v>0</v>
      </c>
      <c r="O47">
        <v>0</v>
      </c>
      <c r="P47">
        <v>5000</v>
      </c>
      <c r="Q47" t="s">
        <v>195</v>
      </c>
      <c r="R47" t="s">
        <v>205</v>
      </c>
      <c r="S47" t="s">
        <v>315</v>
      </c>
    </row>
    <row r="48" spans="1:19" x14ac:dyDescent="0.25">
      <c r="A48" t="s">
        <v>316</v>
      </c>
      <c r="B48" t="s">
        <v>317</v>
      </c>
      <c r="D48">
        <v>17750</v>
      </c>
      <c r="E48">
        <v>0</v>
      </c>
      <c r="F48">
        <v>0</v>
      </c>
      <c r="G48">
        <v>0</v>
      </c>
      <c r="H48">
        <v>0</v>
      </c>
      <c r="I48">
        <v>0</v>
      </c>
      <c r="J48">
        <v>0</v>
      </c>
      <c r="K48">
        <v>0</v>
      </c>
      <c r="L48">
        <v>0</v>
      </c>
      <c r="M48">
        <v>0</v>
      </c>
      <c r="N48">
        <v>0</v>
      </c>
      <c r="O48">
        <v>0</v>
      </c>
      <c r="P48">
        <v>22952</v>
      </c>
      <c r="Q48" t="s">
        <v>191</v>
      </c>
      <c r="R48" t="s">
        <v>212</v>
      </c>
      <c r="S48" t="s">
        <v>318</v>
      </c>
    </row>
    <row r="49" spans="1:19" x14ac:dyDescent="0.25">
      <c r="A49" t="s">
        <v>319</v>
      </c>
      <c r="B49" t="s">
        <v>320</v>
      </c>
      <c r="D49">
        <v>60000</v>
      </c>
      <c r="E49">
        <v>0</v>
      </c>
      <c r="F49">
        <v>0</v>
      </c>
      <c r="G49">
        <v>0</v>
      </c>
      <c r="H49">
        <v>0</v>
      </c>
      <c r="I49">
        <v>0</v>
      </c>
      <c r="J49">
        <v>0</v>
      </c>
      <c r="K49">
        <v>0</v>
      </c>
      <c r="L49">
        <v>0</v>
      </c>
      <c r="M49">
        <v>31150</v>
      </c>
      <c r="N49">
        <v>0</v>
      </c>
      <c r="O49">
        <v>20250</v>
      </c>
      <c r="P49">
        <v>25000</v>
      </c>
      <c r="Q49" t="s">
        <v>191</v>
      </c>
      <c r="R49" t="s">
        <v>269</v>
      </c>
      <c r="S49" t="s">
        <v>321</v>
      </c>
    </row>
    <row r="50" spans="1:19" x14ac:dyDescent="0.25">
      <c r="A50" t="s">
        <v>322</v>
      </c>
      <c r="B50" t="s">
        <v>323</v>
      </c>
      <c r="D50">
        <v>13490</v>
      </c>
      <c r="E50">
        <v>0</v>
      </c>
      <c r="F50">
        <v>0</v>
      </c>
      <c r="G50">
        <v>0</v>
      </c>
      <c r="H50">
        <v>0</v>
      </c>
      <c r="I50">
        <v>0</v>
      </c>
      <c r="J50">
        <v>0</v>
      </c>
      <c r="K50">
        <v>0</v>
      </c>
      <c r="L50">
        <v>0</v>
      </c>
      <c r="M50">
        <v>20341</v>
      </c>
      <c r="N50">
        <v>0</v>
      </c>
      <c r="O50">
        <v>0</v>
      </c>
      <c r="P50">
        <v>0</v>
      </c>
      <c r="Q50" t="s">
        <v>191</v>
      </c>
      <c r="R50" t="s">
        <v>212</v>
      </c>
      <c r="S50" t="s">
        <v>324</v>
      </c>
    </row>
    <row r="51" spans="1:19" x14ac:dyDescent="0.25">
      <c r="A51" t="s">
        <v>325</v>
      </c>
      <c r="B51" t="s">
        <v>326</v>
      </c>
      <c r="D51">
        <v>19700</v>
      </c>
      <c r="E51">
        <v>0</v>
      </c>
      <c r="F51">
        <v>0</v>
      </c>
      <c r="G51">
        <v>0</v>
      </c>
      <c r="H51">
        <v>0</v>
      </c>
      <c r="I51">
        <v>0</v>
      </c>
      <c r="J51">
        <v>0</v>
      </c>
      <c r="K51">
        <v>0</v>
      </c>
      <c r="L51">
        <v>0</v>
      </c>
      <c r="M51">
        <v>14150</v>
      </c>
      <c r="N51">
        <v>0</v>
      </c>
      <c r="O51">
        <v>0</v>
      </c>
      <c r="P51">
        <v>350</v>
      </c>
      <c r="Q51" t="s">
        <v>191</v>
      </c>
      <c r="R51" t="s">
        <v>205</v>
      </c>
      <c r="S51" t="s">
        <v>327</v>
      </c>
    </row>
    <row r="52" spans="1:19" x14ac:dyDescent="0.25">
      <c r="A52" t="s">
        <v>328</v>
      </c>
      <c r="B52" t="s">
        <v>329</v>
      </c>
      <c r="D52">
        <v>0</v>
      </c>
      <c r="E52">
        <v>0</v>
      </c>
      <c r="F52">
        <v>0</v>
      </c>
      <c r="G52">
        <v>0</v>
      </c>
      <c r="H52">
        <v>0</v>
      </c>
      <c r="I52">
        <v>0</v>
      </c>
      <c r="J52">
        <v>0</v>
      </c>
      <c r="K52">
        <v>0</v>
      </c>
      <c r="L52">
        <v>0</v>
      </c>
      <c r="M52">
        <v>23841</v>
      </c>
      <c r="N52">
        <v>0</v>
      </c>
      <c r="O52">
        <v>0</v>
      </c>
      <c r="P52">
        <v>0</v>
      </c>
      <c r="Q52" t="s">
        <v>191</v>
      </c>
      <c r="R52" t="s">
        <v>205</v>
      </c>
      <c r="S52" t="s">
        <v>330</v>
      </c>
    </row>
    <row r="53" spans="1:19" x14ac:dyDescent="0.25">
      <c r="A53" t="s">
        <v>331</v>
      </c>
      <c r="B53" t="s">
        <v>332</v>
      </c>
      <c r="D53">
        <v>30000</v>
      </c>
      <c r="E53">
        <v>3000</v>
      </c>
      <c r="F53">
        <v>0</v>
      </c>
      <c r="G53">
        <v>9504</v>
      </c>
      <c r="H53">
        <v>0</v>
      </c>
      <c r="I53">
        <v>0</v>
      </c>
      <c r="J53">
        <v>0</v>
      </c>
      <c r="K53">
        <v>0</v>
      </c>
      <c r="L53">
        <v>0</v>
      </c>
      <c r="M53">
        <v>26000</v>
      </c>
      <c r="N53">
        <v>0</v>
      </c>
      <c r="O53">
        <v>24000</v>
      </c>
      <c r="P53">
        <v>0</v>
      </c>
      <c r="Q53" t="s">
        <v>191</v>
      </c>
      <c r="R53" t="s">
        <v>269</v>
      </c>
      <c r="S53" t="s">
        <v>333</v>
      </c>
    </row>
    <row r="54" spans="1:19" x14ac:dyDescent="0.25">
      <c r="A54" t="s">
        <v>334</v>
      </c>
      <c r="B54" t="s">
        <v>335</v>
      </c>
      <c r="D54">
        <v>13069</v>
      </c>
      <c r="E54">
        <v>6000</v>
      </c>
      <c r="F54">
        <v>0</v>
      </c>
      <c r="G54">
        <v>0</v>
      </c>
      <c r="H54">
        <v>0</v>
      </c>
      <c r="I54">
        <v>0</v>
      </c>
      <c r="J54">
        <v>0</v>
      </c>
      <c r="K54">
        <v>0</v>
      </c>
      <c r="L54">
        <v>0</v>
      </c>
      <c r="M54">
        <v>42625</v>
      </c>
      <c r="N54">
        <v>0</v>
      </c>
      <c r="O54">
        <v>0</v>
      </c>
      <c r="P54">
        <v>4000</v>
      </c>
      <c r="Q54" t="s">
        <v>191</v>
      </c>
      <c r="R54" t="s">
        <v>212</v>
      </c>
      <c r="S54" t="s">
        <v>336</v>
      </c>
    </row>
    <row r="55" spans="1:19" x14ac:dyDescent="0.25">
      <c r="A55" t="s">
        <v>337</v>
      </c>
      <c r="B55" t="s">
        <v>338</v>
      </c>
      <c r="D55">
        <v>19881</v>
      </c>
      <c r="E55">
        <v>2000</v>
      </c>
      <c r="F55">
        <v>0</v>
      </c>
      <c r="G55">
        <v>2004</v>
      </c>
      <c r="H55">
        <v>0</v>
      </c>
      <c r="I55">
        <v>0</v>
      </c>
      <c r="J55">
        <v>0</v>
      </c>
      <c r="K55">
        <v>0</v>
      </c>
      <c r="L55">
        <v>0</v>
      </c>
      <c r="M55">
        <v>0</v>
      </c>
      <c r="N55">
        <v>0</v>
      </c>
      <c r="O55">
        <v>1003</v>
      </c>
      <c r="P55">
        <v>4000</v>
      </c>
      <c r="Q55" t="s">
        <v>191</v>
      </c>
      <c r="R55" t="s">
        <v>212</v>
      </c>
      <c r="S55" t="s">
        <v>339</v>
      </c>
    </row>
    <row r="56" spans="1:19" x14ac:dyDescent="0.25">
      <c r="A56" t="s">
        <v>340</v>
      </c>
      <c r="B56" t="s">
        <v>341</v>
      </c>
      <c r="D56">
        <v>375</v>
      </c>
      <c r="E56">
        <v>0</v>
      </c>
      <c r="F56">
        <v>0</v>
      </c>
      <c r="G56">
        <v>0</v>
      </c>
      <c r="H56">
        <v>0</v>
      </c>
      <c r="I56">
        <v>0</v>
      </c>
      <c r="J56">
        <v>0</v>
      </c>
      <c r="K56">
        <v>0</v>
      </c>
      <c r="L56">
        <v>0</v>
      </c>
      <c r="M56">
        <v>81300</v>
      </c>
      <c r="N56">
        <v>0</v>
      </c>
      <c r="O56">
        <v>0</v>
      </c>
      <c r="P56">
        <v>5000</v>
      </c>
      <c r="Q56" t="s">
        <v>191</v>
      </c>
      <c r="R56" t="s">
        <v>262</v>
      </c>
      <c r="S56" t="s">
        <v>342</v>
      </c>
    </row>
    <row r="57" spans="1:19" x14ac:dyDescent="0.25">
      <c r="A57" t="s">
        <v>343</v>
      </c>
      <c r="B57" t="s">
        <v>344</v>
      </c>
      <c r="D57">
        <v>8000</v>
      </c>
      <c r="E57">
        <v>0</v>
      </c>
      <c r="F57">
        <v>0</v>
      </c>
      <c r="G57">
        <v>0</v>
      </c>
      <c r="H57">
        <v>0</v>
      </c>
      <c r="I57">
        <v>0</v>
      </c>
      <c r="J57">
        <v>0</v>
      </c>
      <c r="K57">
        <v>0</v>
      </c>
      <c r="L57">
        <v>0</v>
      </c>
      <c r="M57">
        <v>0</v>
      </c>
      <c r="N57">
        <v>0</v>
      </c>
      <c r="O57">
        <v>0</v>
      </c>
      <c r="P57">
        <v>0</v>
      </c>
      <c r="Q57" t="s">
        <v>191</v>
      </c>
      <c r="R57" t="s">
        <v>212</v>
      </c>
      <c r="S57" t="s">
        <v>345</v>
      </c>
    </row>
    <row r="58" spans="1:19" x14ac:dyDescent="0.25">
      <c r="A58" t="s">
        <v>346</v>
      </c>
      <c r="B58" t="s">
        <v>347</v>
      </c>
      <c r="D58">
        <v>14445</v>
      </c>
      <c r="E58">
        <v>2000</v>
      </c>
      <c r="F58">
        <v>0</v>
      </c>
      <c r="G58">
        <v>0</v>
      </c>
      <c r="H58">
        <v>0</v>
      </c>
      <c r="I58">
        <v>0</v>
      </c>
      <c r="J58">
        <v>0</v>
      </c>
      <c r="K58">
        <v>0</v>
      </c>
      <c r="L58">
        <v>0</v>
      </c>
      <c r="M58">
        <v>0</v>
      </c>
      <c r="N58">
        <v>0</v>
      </c>
      <c r="O58">
        <v>0</v>
      </c>
      <c r="P58">
        <v>22500</v>
      </c>
      <c r="Q58" t="s">
        <v>195</v>
      </c>
      <c r="R58" t="s">
        <v>205</v>
      </c>
      <c r="S58" t="s">
        <v>348</v>
      </c>
    </row>
    <row r="59" spans="1:19" x14ac:dyDescent="0.25">
      <c r="A59" t="s">
        <v>349</v>
      </c>
      <c r="B59" t="s">
        <v>350</v>
      </c>
      <c r="D59">
        <v>54520</v>
      </c>
      <c r="E59">
        <v>0</v>
      </c>
      <c r="F59">
        <v>0</v>
      </c>
      <c r="G59">
        <v>6000</v>
      </c>
      <c r="H59">
        <v>0</v>
      </c>
      <c r="I59">
        <v>0</v>
      </c>
      <c r="J59">
        <v>0</v>
      </c>
      <c r="K59">
        <v>0</v>
      </c>
      <c r="L59">
        <v>0</v>
      </c>
      <c r="M59">
        <v>20593</v>
      </c>
      <c r="N59">
        <v>10076</v>
      </c>
      <c r="O59">
        <v>9500</v>
      </c>
      <c r="P59">
        <v>54500</v>
      </c>
      <c r="Q59" t="s">
        <v>191</v>
      </c>
      <c r="R59" t="s">
        <v>205</v>
      </c>
      <c r="S59" t="s">
        <v>351</v>
      </c>
    </row>
    <row r="60" spans="1:19" x14ac:dyDescent="0.25">
      <c r="A60" t="s">
        <v>352</v>
      </c>
      <c r="B60" t="s">
        <v>353</v>
      </c>
      <c r="D60">
        <v>49785</v>
      </c>
      <c r="E60">
        <v>10000</v>
      </c>
      <c r="F60">
        <v>0</v>
      </c>
      <c r="G60">
        <v>0</v>
      </c>
      <c r="H60">
        <v>0</v>
      </c>
      <c r="I60">
        <v>0</v>
      </c>
      <c r="J60">
        <v>1700</v>
      </c>
      <c r="K60">
        <v>34400</v>
      </c>
      <c r="L60">
        <v>0</v>
      </c>
      <c r="M60">
        <v>48536</v>
      </c>
      <c r="N60">
        <v>13100</v>
      </c>
      <c r="O60">
        <v>0</v>
      </c>
      <c r="P60">
        <v>48800</v>
      </c>
      <c r="Q60" t="s">
        <v>191</v>
      </c>
      <c r="R60" t="s">
        <v>205</v>
      </c>
      <c r="S60" t="s">
        <v>354</v>
      </c>
    </row>
    <row r="61" spans="1:19" x14ac:dyDescent="0.25">
      <c r="A61" t="s">
        <v>355</v>
      </c>
      <c r="B61" t="s">
        <v>356</v>
      </c>
      <c r="D61">
        <v>18426</v>
      </c>
      <c r="E61">
        <v>0</v>
      </c>
      <c r="F61">
        <v>0</v>
      </c>
      <c r="G61">
        <v>2000</v>
      </c>
      <c r="H61">
        <v>0</v>
      </c>
      <c r="I61">
        <v>0</v>
      </c>
      <c r="J61">
        <v>0</v>
      </c>
      <c r="K61">
        <v>0</v>
      </c>
      <c r="L61">
        <v>0</v>
      </c>
      <c r="M61">
        <v>0</v>
      </c>
      <c r="N61">
        <v>13465</v>
      </c>
      <c r="O61">
        <v>4000</v>
      </c>
      <c r="P61">
        <v>0</v>
      </c>
      <c r="Q61" t="s">
        <v>191</v>
      </c>
      <c r="R61" t="s">
        <v>212</v>
      </c>
      <c r="S61" t="s">
        <v>357</v>
      </c>
    </row>
    <row r="62" spans="1:19" x14ac:dyDescent="0.25">
      <c r="A62" t="s">
        <v>358</v>
      </c>
      <c r="B62" t="s">
        <v>359</v>
      </c>
      <c r="D62">
        <v>125000</v>
      </c>
      <c r="E62">
        <v>40000</v>
      </c>
      <c r="F62">
        <v>0</v>
      </c>
      <c r="G62">
        <v>0</v>
      </c>
      <c r="H62">
        <v>0</v>
      </c>
      <c r="I62">
        <v>0</v>
      </c>
      <c r="J62">
        <v>0</v>
      </c>
      <c r="K62">
        <v>0</v>
      </c>
      <c r="L62">
        <v>0</v>
      </c>
      <c r="M62">
        <v>33100</v>
      </c>
      <c r="N62">
        <v>80000</v>
      </c>
      <c r="O62">
        <v>31300</v>
      </c>
      <c r="P62">
        <v>45000</v>
      </c>
      <c r="Q62" t="s">
        <v>191</v>
      </c>
      <c r="R62" t="s">
        <v>262</v>
      </c>
      <c r="S62" t="s">
        <v>360</v>
      </c>
    </row>
    <row r="63" spans="1:19" x14ac:dyDescent="0.25">
      <c r="A63" t="s">
        <v>361</v>
      </c>
      <c r="B63" t="s">
        <v>362</v>
      </c>
      <c r="D63">
        <v>0</v>
      </c>
      <c r="E63">
        <v>0</v>
      </c>
      <c r="F63">
        <v>0</v>
      </c>
      <c r="G63">
        <v>0</v>
      </c>
      <c r="H63">
        <v>0</v>
      </c>
      <c r="I63">
        <v>0</v>
      </c>
      <c r="J63">
        <v>0</v>
      </c>
      <c r="K63">
        <v>0</v>
      </c>
      <c r="L63">
        <v>4000</v>
      </c>
      <c r="M63">
        <v>0</v>
      </c>
      <c r="N63">
        <v>0</v>
      </c>
      <c r="O63">
        <v>0</v>
      </c>
      <c r="P63">
        <v>2000</v>
      </c>
      <c r="Q63" t="s">
        <v>191</v>
      </c>
      <c r="R63" t="s">
        <v>212</v>
      </c>
      <c r="S63" t="s">
        <v>363</v>
      </c>
    </row>
    <row r="64" spans="1:19" x14ac:dyDescent="0.25">
      <c r="A64" t="s">
        <v>364</v>
      </c>
      <c r="B64" t="s">
        <v>365</v>
      </c>
      <c r="D64">
        <v>12500</v>
      </c>
      <c r="E64">
        <v>1000</v>
      </c>
      <c r="F64">
        <v>0</v>
      </c>
      <c r="G64">
        <v>0</v>
      </c>
      <c r="H64">
        <v>0</v>
      </c>
      <c r="I64">
        <v>0</v>
      </c>
      <c r="J64">
        <v>0</v>
      </c>
      <c r="K64">
        <v>0</v>
      </c>
      <c r="L64">
        <v>0</v>
      </c>
      <c r="M64">
        <v>11300</v>
      </c>
      <c r="N64">
        <v>0</v>
      </c>
      <c r="O64">
        <v>0</v>
      </c>
      <c r="P64">
        <v>19000</v>
      </c>
      <c r="Q64" t="s">
        <v>191</v>
      </c>
      <c r="R64" t="s">
        <v>212</v>
      </c>
      <c r="S64" t="s">
        <v>366</v>
      </c>
    </row>
    <row r="65" spans="1:19" x14ac:dyDescent="0.25">
      <c r="A65" t="s">
        <v>367</v>
      </c>
      <c r="B65" t="s">
        <v>368</v>
      </c>
      <c r="D65">
        <v>7430</v>
      </c>
      <c r="E65">
        <v>0</v>
      </c>
      <c r="F65">
        <v>0</v>
      </c>
      <c r="G65">
        <v>0</v>
      </c>
      <c r="H65">
        <v>0</v>
      </c>
      <c r="I65">
        <v>0</v>
      </c>
      <c r="J65">
        <v>0</v>
      </c>
      <c r="K65">
        <v>0</v>
      </c>
      <c r="L65">
        <v>0</v>
      </c>
      <c r="M65">
        <v>8960</v>
      </c>
      <c r="N65">
        <v>3000</v>
      </c>
      <c r="O65">
        <v>0</v>
      </c>
      <c r="P65">
        <v>4000</v>
      </c>
      <c r="Q65" t="s">
        <v>191</v>
      </c>
      <c r="R65" t="s">
        <v>212</v>
      </c>
      <c r="S65" t="s">
        <v>369</v>
      </c>
    </row>
    <row r="66" spans="1:19" x14ac:dyDescent="0.25">
      <c r="A66" t="s">
        <v>370</v>
      </c>
      <c r="B66" t="s">
        <v>371</v>
      </c>
      <c r="D66">
        <v>0</v>
      </c>
      <c r="E66">
        <v>0</v>
      </c>
      <c r="F66">
        <v>0</v>
      </c>
      <c r="G66">
        <v>0</v>
      </c>
      <c r="H66">
        <v>0</v>
      </c>
      <c r="I66">
        <v>0</v>
      </c>
      <c r="J66">
        <v>0</v>
      </c>
      <c r="K66">
        <v>0</v>
      </c>
      <c r="L66">
        <v>0</v>
      </c>
      <c r="M66">
        <v>20585</v>
      </c>
      <c r="N66">
        <v>0</v>
      </c>
      <c r="O66">
        <v>0</v>
      </c>
      <c r="P66">
        <v>0</v>
      </c>
      <c r="Q66" t="s">
        <v>191</v>
      </c>
      <c r="R66" t="s">
        <v>372</v>
      </c>
      <c r="S66" t="s">
        <v>373</v>
      </c>
    </row>
    <row r="67" spans="1:19" x14ac:dyDescent="0.25">
      <c r="A67" t="s">
        <v>374</v>
      </c>
      <c r="B67" t="s">
        <v>375</v>
      </c>
      <c r="D67">
        <v>5000</v>
      </c>
      <c r="E67">
        <v>6000</v>
      </c>
      <c r="F67">
        <v>0</v>
      </c>
      <c r="G67">
        <v>0</v>
      </c>
      <c r="H67">
        <v>0</v>
      </c>
      <c r="I67">
        <v>0</v>
      </c>
      <c r="J67">
        <v>0</v>
      </c>
      <c r="K67">
        <v>0</v>
      </c>
      <c r="L67">
        <v>0</v>
      </c>
      <c r="M67">
        <v>0</v>
      </c>
      <c r="N67">
        <v>0</v>
      </c>
      <c r="O67">
        <v>0</v>
      </c>
      <c r="P67">
        <v>3000</v>
      </c>
      <c r="Q67" t="s">
        <v>191</v>
      </c>
      <c r="R67" t="s">
        <v>249</v>
      </c>
      <c r="S67" t="s">
        <v>376</v>
      </c>
    </row>
    <row r="68" spans="1:19" x14ac:dyDescent="0.25">
      <c r="A68" t="s">
        <v>377</v>
      </c>
      <c r="B68" t="s">
        <v>378</v>
      </c>
      <c r="D68">
        <v>18411</v>
      </c>
      <c r="E68">
        <v>0</v>
      </c>
      <c r="F68">
        <v>0</v>
      </c>
      <c r="G68">
        <v>0</v>
      </c>
      <c r="H68">
        <v>0</v>
      </c>
      <c r="I68">
        <v>0</v>
      </c>
      <c r="J68">
        <v>0</v>
      </c>
      <c r="K68">
        <v>0</v>
      </c>
      <c r="L68">
        <v>0</v>
      </c>
      <c r="M68">
        <v>2000</v>
      </c>
      <c r="N68">
        <v>0</v>
      </c>
      <c r="O68">
        <v>0</v>
      </c>
      <c r="P68">
        <v>0</v>
      </c>
      <c r="Q68" t="s">
        <v>191</v>
      </c>
      <c r="R68" t="s">
        <v>212</v>
      </c>
      <c r="S68" t="s">
        <v>379</v>
      </c>
    </row>
    <row r="69" spans="1:19" x14ac:dyDescent="0.25">
      <c r="A69" t="s">
        <v>380</v>
      </c>
      <c r="B69" t="s">
        <v>381</v>
      </c>
      <c r="D69">
        <v>12580</v>
      </c>
      <c r="E69">
        <v>0</v>
      </c>
      <c r="F69">
        <v>0</v>
      </c>
      <c r="G69">
        <v>0</v>
      </c>
      <c r="H69">
        <v>0</v>
      </c>
      <c r="I69">
        <v>0</v>
      </c>
      <c r="J69">
        <v>0</v>
      </c>
      <c r="K69">
        <v>0</v>
      </c>
      <c r="L69">
        <v>0</v>
      </c>
      <c r="M69">
        <v>0</v>
      </c>
      <c r="N69">
        <v>0</v>
      </c>
      <c r="O69">
        <v>0</v>
      </c>
      <c r="P69">
        <v>0</v>
      </c>
      <c r="Q69" t="s">
        <v>191</v>
      </c>
      <c r="R69" t="s">
        <v>269</v>
      </c>
      <c r="S69" t="s">
        <v>382</v>
      </c>
    </row>
    <row r="70" spans="1:19" x14ac:dyDescent="0.25">
      <c r="A70" t="s">
        <v>383</v>
      </c>
      <c r="B70" t="s">
        <v>384</v>
      </c>
      <c r="D70">
        <v>22000</v>
      </c>
      <c r="E70">
        <v>0</v>
      </c>
      <c r="F70">
        <v>0</v>
      </c>
      <c r="G70">
        <v>10000</v>
      </c>
      <c r="H70">
        <v>0</v>
      </c>
      <c r="I70">
        <v>10000</v>
      </c>
      <c r="J70">
        <v>0</v>
      </c>
      <c r="K70">
        <v>0</v>
      </c>
      <c r="L70">
        <v>0</v>
      </c>
      <c r="M70">
        <v>19390</v>
      </c>
      <c r="N70">
        <v>0</v>
      </c>
      <c r="O70">
        <v>23929</v>
      </c>
      <c r="P70">
        <v>15000</v>
      </c>
      <c r="Q70" t="s">
        <v>195</v>
      </c>
      <c r="R70" t="s">
        <v>205</v>
      </c>
      <c r="S70" t="s">
        <v>385</v>
      </c>
    </row>
    <row r="71" spans="1:19" x14ac:dyDescent="0.25">
      <c r="A71" t="s">
        <v>386</v>
      </c>
      <c r="B71" t="s">
        <v>387</v>
      </c>
      <c r="D71">
        <v>11500</v>
      </c>
      <c r="E71">
        <v>13700</v>
      </c>
      <c r="F71">
        <v>0</v>
      </c>
      <c r="G71">
        <v>0</v>
      </c>
      <c r="H71">
        <v>0</v>
      </c>
      <c r="I71">
        <v>0</v>
      </c>
      <c r="J71">
        <v>0</v>
      </c>
      <c r="K71">
        <v>0</v>
      </c>
      <c r="L71">
        <v>0</v>
      </c>
      <c r="M71">
        <v>5000</v>
      </c>
      <c r="N71">
        <v>0</v>
      </c>
      <c r="O71">
        <v>0</v>
      </c>
      <c r="P71">
        <v>2000</v>
      </c>
      <c r="Q71" t="s">
        <v>191</v>
      </c>
      <c r="R71" t="s">
        <v>269</v>
      </c>
      <c r="S71" t="s">
        <v>388</v>
      </c>
    </row>
    <row r="72" spans="1:19" x14ac:dyDescent="0.25">
      <c r="A72" t="s">
        <v>389</v>
      </c>
      <c r="B72" t="s">
        <v>390</v>
      </c>
      <c r="D72">
        <v>49479</v>
      </c>
      <c r="E72">
        <v>0</v>
      </c>
      <c r="F72">
        <v>0</v>
      </c>
      <c r="G72">
        <v>0</v>
      </c>
      <c r="H72">
        <v>0</v>
      </c>
      <c r="I72">
        <v>0</v>
      </c>
      <c r="J72">
        <v>0</v>
      </c>
      <c r="K72">
        <v>0</v>
      </c>
      <c r="L72">
        <v>0</v>
      </c>
      <c r="M72">
        <v>35000</v>
      </c>
      <c r="N72">
        <v>0</v>
      </c>
      <c r="O72">
        <v>2200</v>
      </c>
      <c r="P72">
        <v>36000</v>
      </c>
      <c r="Q72" t="s">
        <v>191</v>
      </c>
      <c r="R72" t="s">
        <v>212</v>
      </c>
      <c r="S72" t="s">
        <v>391</v>
      </c>
    </row>
    <row r="73" spans="1:19" x14ac:dyDescent="0.25">
      <c r="A73" t="s">
        <v>392</v>
      </c>
      <c r="B73" t="s">
        <v>393</v>
      </c>
      <c r="D73">
        <v>15000</v>
      </c>
      <c r="E73">
        <v>0</v>
      </c>
      <c r="F73">
        <v>0</v>
      </c>
      <c r="G73">
        <v>50000</v>
      </c>
      <c r="H73">
        <v>0</v>
      </c>
      <c r="I73">
        <v>0</v>
      </c>
      <c r="J73">
        <v>0</v>
      </c>
      <c r="K73">
        <v>106450</v>
      </c>
      <c r="L73">
        <v>0</v>
      </c>
      <c r="M73">
        <v>17524</v>
      </c>
      <c r="N73">
        <v>0</v>
      </c>
      <c r="O73">
        <v>720</v>
      </c>
      <c r="P73">
        <v>455</v>
      </c>
      <c r="Q73" t="s">
        <v>191</v>
      </c>
      <c r="R73" t="s">
        <v>372</v>
      </c>
      <c r="S73" t="s">
        <v>394</v>
      </c>
    </row>
    <row r="74" spans="1:19" x14ac:dyDescent="0.25">
      <c r="A74" t="s">
        <v>395</v>
      </c>
      <c r="B74" t="s">
        <v>396</v>
      </c>
      <c r="D74">
        <v>5100</v>
      </c>
      <c r="E74">
        <v>0</v>
      </c>
      <c r="F74">
        <v>0</v>
      </c>
      <c r="G74">
        <v>0</v>
      </c>
      <c r="H74">
        <v>0</v>
      </c>
      <c r="I74">
        <v>0</v>
      </c>
      <c r="J74">
        <v>0</v>
      </c>
      <c r="K74">
        <v>0</v>
      </c>
      <c r="L74">
        <v>0</v>
      </c>
      <c r="M74">
        <v>10000</v>
      </c>
      <c r="N74">
        <v>0</v>
      </c>
      <c r="O74">
        <v>0</v>
      </c>
      <c r="P74">
        <v>169000</v>
      </c>
      <c r="Q74" t="s">
        <v>191</v>
      </c>
      <c r="R74" t="s">
        <v>249</v>
      </c>
      <c r="S74" t="s">
        <v>397</v>
      </c>
    </row>
    <row r="75" spans="1:19" x14ac:dyDescent="0.25">
      <c r="A75" t="s">
        <v>398</v>
      </c>
      <c r="B75" t="s">
        <v>399</v>
      </c>
      <c r="D75">
        <v>15345</v>
      </c>
      <c r="E75">
        <v>2000</v>
      </c>
      <c r="F75">
        <v>0</v>
      </c>
      <c r="G75">
        <v>0</v>
      </c>
      <c r="H75">
        <v>0</v>
      </c>
      <c r="I75">
        <v>0</v>
      </c>
      <c r="J75">
        <v>0</v>
      </c>
      <c r="K75">
        <v>0</v>
      </c>
      <c r="L75">
        <v>0</v>
      </c>
      <c r="M75">
        <v>0</v>
      </c>
      <c r="N75">
        <v>0</v>
      </c>
      <c r="O75">
        <v>0</v>
      </c>
      <c r="P75">
        <v>0</v>
      </c>
      <c r="Q75" t="s">
        <v>191</v>
      </c>
      <c r="R75" t="s">
        <v>249</v>
      </c>
      <c r="S75" t="s">
        <v>400</v>
      </c>
    </row>
    <row r="76" spans="1:19" x14ac:dyDescent="0.25">
      <c r="A76" t="s">
        <v>401</v>
      </c>
      <c r="B76" t="s">
        <v>402</v>
      </c>
      <c r="D76">
        <v>15795</v>
      </c>
      <c r="E76">
        <v>0</v>
      </c>
      <c r="F76">
        <v>0</v>
      </c>
      <c r="G76">
        <v>0</v>
      </c>
      <c r="H76">
        <v>0</v>
      </c>
      <c r="I76">
        <v>0</v>
      </c>
      <c r="J76">
        <v>0</v>
      </c>
      <c r="K76">
        <v>0</v>
      </c>
      <c r="L76">
        <v>0</v>
      </c>
      <c r="M76">
        <v>430</v>
      </c>
      <c r="N76">
        <v>0</v>
      </c>
      <c r="O76">
        <v>5000</v>
      </c>
      <c r="P76">
        <v>0</v>
      </c>
      <c r="Q76" t="s">
        <v>191</v>
      </c>
      <c r="R76" t="s">
        <v>249</v>
      </c>
      <c r="S76" t="s">
        <v>403</v>
      </c>
    </row>
    <row r="77" spans="1:19" x14ac:dyDescent="0.25">
      <c r="A77" t="s">
        <v>404</v>
      </c>
      <c r="B77" t="s">
        <v>405</v>
      </c>
      <c r="D77">
        <v>60000</v>
      </c>
      <c r="E77">
        <v>0</v>
      </c>
      <c r="F77">
        <v>0</v>
      </c>
      <c r="G77">
        <v>0</v>
      </c>
      <c r="H77">
        <v>0</v>
      </c>
      <c r="I77">
        <v>0</v>
      </c>
      <c r="J77">
        <v>0</v>
      </c>
      <c r="K77">
        <v>0</v>
      </c>
      <c r="L77">
        <v>3000</v>
      </c>
      <c r="M77">
        <v>50050</v>
      </c>
      <c r="N77">
        <v>0</v>
      </c>
      <c r="O77">
        <v>60000</v>
      </c>
      <c r="P77">
        <v>95000</v>
      </c>
      <c r="Q77" t="s">
        <v>191</v>
      </c>
      <c r="R77" t="s">
        <v>406</v>
      </c>
      <c r="S77" t="s">
        <v>407</v>
      </c>
    </row>
    <row r="78" spans="1:19" x14ac:dyDescent="0.25">
      <c r="A78" t="s">
        <v>408</v>
      </c>
      <c r="B78" t="s">
        <v>409</v>
      </c>
      <c r="D78">
        <v>12799</v>
      </c>
      <c r="E78">
        <v>0</v>
      </c>
      <c r="F78">
        <v>0</v>
      </c>
      <c r="G78">
        <v>0</v>
      </c>
      <c r="H78">
        <v>0</v>
      </c>
      <c r="I78">
        <v>0</v>
      </c>
      <c r="J78">
        <v>0</v>
      </c>
      <c r="K78">
        <v>0</v>
      </c>
      <c r="L78">
        <v>0</v>
      </c>
      <c r="M78">
        <v>23500</v>
      </c>
      <c r="N78">
        <v>0</v>
      </c>
      <c r="O78">
        <v>6000</v>
      </c>
      <c r="P78">
        <v>0</v>
      </c>
      <c r="Q78" t="s">
        <v>191</v>
      </c>
      <c r="R78" t="s">
        <v>212</v>
      </c>
      <c r="S78" t="s">
        <v>410</v>
      </c>
    </row>
    <row r="79" spans="1:19" x14ac:dyDescent="0.25">
      <c r="A79" t="s">
        <v>411</v>
      </c>
      <c r="B79" t="s">
        <v>412</v>
      </c>
      <c r="D79">
        <v>178</v>
      </c>
      <c r="E79">
        <v>0</v>
      </c>
      <c r="F79">
        <v>0</v>
      </c>
      <c r="G79">
        <v>0</v>
      </c>
      <c r="H79">
        <v>0</v>
      </c>
      <c r="I79">
        <v>0</v>
      </c>
      <c r="J79">
        <v>0</v>
      </c>
      <c r="K79">
        <v>0</v>
      </c>
      <c r="L79">
        <v>0</v>
      </c>
      <c r="M79">
        <v>2400</v>
      </c>
      <c r="N79">
        <v>0</v>
      </c>
      <c r="O79">
        <v>0</v>
      </c>
      <c r="P79">
        <v>0</v>
      </c>
      <c r="Q79" t="s">
        <v>191</v>
      </c>
      <c r="R79" t="s">
        <v>212</v>
      </c>
      <c r="S79" t="s">
        <v>413</v>
      </c>
    </row>
    <row r="80" spans="1:19" x14ac:dyDescent="0.25">
      <c r="A80" t="s">
        <v>414</v>
      </c>
      <c r="B80" t="s">
        <v>415</v>
      </c>
      <c r="D80">
        <v>91000</v>
      </c>
      <c r="E80">
        <v>10000</v>
      </c>
      <c r="F80">
        <v>0</v>
      </c>
      <c r="G80">
        <v>0</v>
      </c>
      <c r="H80">
        <v>0</v>
      </c>
      <c r="I80">
        <v>0</v>
      </c>
      <c r="J80">
        <v>0</v>
      </c>
      <c r="K80">
        <v>0</v>
      </c>
      <c r="L80">
        <v>0</v>
      </c>
      <c r="M80">
        <v>22049</v>
      </c>
      <c r="N80">
        <v>0</v>
      </c>
      <c r="O80">
        <v>12836</v>
      </c>
      <c r="P80">
        <v>0</v>
      </c>
      <c r="Q80" t="s">
        <v>195</v>
      </c>
      <c r="R80" t="s">
        <v>205</v>
      </c>
      <c r="S80" t="s">
        <v>416</v>
      </c>
    </row>
    <row r="81" spans="1:19" x14ac:dyDescent="0.25">
      <c r="A81" t="s">
        <v>417</v>
      </c>
      <c r="B81" t="s">
        <v>418</v>
      </c>
      <c r="D81">
        <v>37200</v>
      </c>
      <c r="E81">
        <v>0</v>
      </c>
      <c r="F81">
        <v>0</v>
      </c>
      <c r="G81">
        <v>0</v>
      </c>
      <c r="H81">
        <v>0</v>
      </c>
      <c r="I81">
        <v>0</v>
      </c>
      <c r="J81">
        <v>0</v>
      </c>
      <c r="K81">
        <v>0</v>
      </c>
      <c r="L81">
        <v>0</v>
      </c>
      <c r="M81">
        <v>3403</v>
      </c>
      <c r="N81">
        <v>0</v>
      </c>
      <c r="O81">
        <v>0</v>
      </c>
      <c r="P81">
        <v>0</v>
      </c>
      <c r="Q81" t="s">
        <v>191</v>
      </c>
      <c r="R81" t="s">
        <v>212</v>
      </c>
      <c r="S81" t="s">
        <v>419</v>
      </c>
    </row>
    <row r="82" spans="1:19" x14ac:dyDescent="0.25">
      <c r="A82" t="s">
        <v>420</v>
      </c>
      <c r="B82" t="s">
        <v>421</v>
      </c>
      <c r="D82">
        <v>23000</v>
      </c>
      <c r="E82">
        <v>0</v>
      </c>
      <c r="F82">
        <v>0</v>
      </c>
      <c r="G82">
        <v>0</v>
      </c>
      <c r="H82">
        <v>0</v>
      </c>
      <c r="I82">
        <v>0</v>
      </c>
      <c r="J82">
        <v>0</v>
      </c>
      <c r="K82">
        <v>0</v>
      </c>
      <c r="L82">
        <v>17000</v>
      </c>
      <c r="M82">
        <v>20000</v>
      </c>
      <c r="N82">
        <v>0</v>
      </c>
      <c r="O82">
        <v>0</v>
      </c>
      <c r="P82">
        <v>15000</v>
      </c>
      <c r="Q82" t="s">
        <v>195</v>
      </c>
      <c r="R82" t="s">
        <v>205</v>
      </c>
      <c r="S82" t="s">
        <v>422</v>
      </c>
    </row>
    <row r="83" spans="1:19" x14ac:dyDescent="0.25">
      <c r="A83" t="s">
        <v>423</v>
      </c>
      <c r="B83" t="s">
        <v>424</v>
      </c>
      <c r="D83">
        <v>2027</v>
      </c>
      <c r="E83">
        <v>0</v>
      </c>
      <c r="F83">
        <v>6482</v>
      </c>
      <c r="G83">
        <v>0</v>
      </c>
      <c r="H83">
        <v>0</v>
      </c>
      <c r="I83">
        <v>0</v>
      </c>
      <c r="J83">
        <v>0</v>
      </c>
      <c r="K83">
        <v>0</v>
      </c>
      <c r="L83">
        <v>0</v>
      </c>
      <c r="M83">
        <v>19590</v>
      </c>
      <c r="N83">
        <v>0</v>
      </c>
      <c r="O83">
        <v>0</v>
      </c>
      <c r="P83">
        <v>4000</v>
      </c>
      <c r="Q83" t="s">
        <v>191</v>
      </c>
      <c r="R83" t="s">
        <v>212</v>
      </c>
      <c r="S83" t="s">
        <v>425</v>
      </c>
    </row>
    <row r="84" spans="1:19" x14ac:dyDescent="0.25">
      <c r="A84" t="s">
        <v>426</v>
      </c>
      <c r="B84" t="s">
        <v>427</v>
      </c>
      <c r="D84">
        <v>2301</v>
      </c>
      <c r="E84">
        <v>0</v>
      </c>
      <c r="F84">
        <v>0</v>
      </c>
      <c r="G84">
        <v>0</v>
      </c>
      <c r="H84">
        <v>0</v>
      </c>
      <c r="I84">
        <v>0</v>
      </c>
      <c r="J84">
        <v>0</v>
      </c>
      <c r="K84">
        <v>0</v>
      </c>
      <c r="L84">
        <v>0</v>
      </c>
      <c r="M84">
        <v>0</v>
      </c>
      <c r="N84">
        <v>0</v>
      </c>
      <c r="O84">
        <v>0</v>
      </c>
      <c r="P84">
        <v>0</v>
      </c>
      <c r="Q84" t="s">
        <v>197</v>
      </c>
      <c r="R84" t="s">
        <v>197</v>
      </c>
      <c r="S84" t="s">
        <v>428</v>
      </c>
    </row>
    <row r="85" spans="1:19" x14ac:dyDescent="0.25">
      <c r="A85" t="s">
        <v>429</v>
      </c>
      <c r="B85" t="s">
        <v>430</v>
      </c>
      <c r="D85">
        <v>5000</v>
      </c>
      <c r="E85">
        <v>0</v>
      </c>
      <c r="F85">
        <v>0</v>
      </c>
      <c r="G85">
        <v>0</v>
      </c>
      <c r="H85">
        <v>0</v>
      </c>
      <c r="I85">
        <v>0</v>
      </c>
      <c r="J85">
        <v>0</v>
      </c>
      <c r="K85">
        <v>0</v>
      </c>
      <c r="L85">
        <v>0</v>
      </c>
      <c r="M85">
        <v>7735</v>
      </c>
      <c r="N85">
        <v>5000</v>
      </c>
      <c r="O85">
        <v>0</v>
      </c>
      <c r="P85">
        <v>0</v>
      </c>
      <c r="Q85" t="s">
        <v>191</v>
      </c>
      <c r="R85" t="s">
        <v>205</v>
      </c>
      <c r="S85" t="s">
        <v>431</v>
      </c>
    </row>
    <row r="86" spans="1:19" x14ac:dyDescent="0.25">
      <c r="A86" t="s">
        <v>432</v>
      </c>
      <c r="B86" t="s">
        <v>433</v>
      </c>
      <c r="D86">
        <v>15982</v>
      </c>
      <c r="E86">
        <v>9000</v>
      </c>
      <c r="F86">
        <v>0</v>
      </c>
      <c r="G86">
        <v>0</v>
      </c>
      <c r="H86">
        <v>0</v>
      </c>
      <c r="I86">
        <v>0</v>
      </c>
      <c r="J86">
        <v>0</v>
      </c>
      <c r="K86">
        <v>0</v>
      </c>
      <c r="L86">
        <v>3600</v>
      </c>
      <c r="M86">
        <v>0</v>
      </c>
      <c r="N86">
        <v>0</v>
      </c>
      <c r="O86">
        <v>0</v>
      </c>
      <c r="P86">
        <v>3500</v>
      </c>
      <c r="Q86" t="s">
        <v>195</v>
      </c>
      <c r="R86" t="s">
        <v>205</v>
      </c>
      <c r="S86" t="s">
        <v>434</v>
      </c>
    </row>
    <row r="87" spans="1:19" x14ac:dyDescent="0.25">
      <c r="A87" t="s">
        <v>435</v>
      </c>
      <c r="B87" t="s">
        <v>436</v>
      </c>
      <c r="D87">
        <v>41000</v>
      </c>
      <c r="E87">
        <v>0</v>
      </c>
      <c r="F87">
        <v>0</v>
      </c>
      <c r="G87">
        <v>0</v>
      </c>
      <c r="H87">
        <v>0</v>
      </c>
      <c r="I87">
        <v>0</v>
      </c>
      <c r="J87">
        <v>0</v>
      </c>
      <c r="K87">
        <v>0</v>
      </c>
      <c r="L87">
        <v>0</v>
      </c>
      <c r="M87">
        <v>17740</v>
      </c>
      <c r="N87">
        <v>0</v>
      </c>
      <c r="O87">
        <v>0</v>
      </c>
      <c r="P87">
        <v>6000</v>
      </c>
      <c r="Q87" t="s">
        <v>191</v>
      </c>
      <c r="R87" t="s">
        <v>212</v>
      </c>
      <c r="S87" t="s">
        <v>437</v>
      </c>
    </row>
    <row r="88" spans="1:19" x14ac:dyDescent="0.25">
      <c r="A88" t="s">
        <v>438</v>
      </c>
      <c r="B88" t="s">
        <v>439</v>
      </c>
      <c r="D88">
        <v>6696</v>
      </c>
      <c r="E88">
        <v>3000</v>
      </c>
      <c r="F88">
        <v>0</v>
      </c>
      <c r="G88">
        <v>3000</v>
      </c>
      <c r="H88">
        <v>0</v>
      </c>
      <c r="I88">
        <v>0</v>
      </c>
      <c r="J88">
        <v>0</v>
      </c>
      <c r="K88">
        <v>0</v>
      </c>
      <c r="L88">
        <v>0</v>
      </c>
      <c r="M88">
        <v>18116</v>
      </c>
      <c r="N88">
        <v>0</v>
      </c>
      <c r="O88">
        <v>3000</v>
      </c>
      <c r="P88">
        <v>31000</v>
      </c>
      <c r="Q88" t="s">
        <v>191</v>
      </c>
      <c r="R88" t="s">
        <v>212</v>
      </c>
      <c r="S88" t="s">
        <v>440</v>
      </c>
    </row>
    <row r="89" spans="1:19" x14ac:dyDescent="0.25">
      <c r="A89" t="s">
        <v>441</v>
      </c>
      <c r="B89" t="s">
        <v>442</v>
      </c>
      <c r="D89">
        <v>5348</v>
      </c>
      <c r="E89">
        <v>0</v>
      </c>
      <c r="F89">
        <v>0</v>
      </c>
      <c r="G89">
        <v>4000</v>
      </c>
      <c r="H89">
        <v>0</v>
      </c>
      <c r="I89">
        <v>0</v>
      </c>
      <c r="J89">
        <v>0</v>
      </c>
      <c r="K89">
        <v>0</v>
      </c>
      <c r="L89">
        <v>0</v>
      </c>
      <c r="M89">
        <v>6689</v>
      </c>
      <c r="N89">
        <v>0</v>
      </c>
      <c r="O89">
        <v>450</v>
      </c>
      <c r="P89">
        <v>2000</v>
      </c>
      <c r="Q89" t="s">
        <v>191</v>
      </c>
      <c r="R89" t="s">
        <v>212</v>
      </c>
      <c r="S89" t="s">
        <v>443</v>
      </c>
    </row>
    <row r="90" spans="1:19" x14ac:dyDescent="0.25">
      <c r="A90" t="s">
        <v>444</v>
      </c>
      <c r="B90" t="s">
        <v>445</v>
      </c>
      <c r="D90">
        <v>2141</v>
      </c>
      <c r="E90">
        <v>0</v>
      </c>
      <c r="F90">
        <v>0</v>
      </c>
      <c r="G90">
        <v>0</v>
      </c>
      <c r="H90">
        <v>0</v>
      </c>
      <c r="I90">
        <v>0</v>
      </c>
      <c r="J90">
        <v>0</v>
      </c>
      <c r="K90">
        <v>47096</v>
      </c>
      <c r="L90">
        <v>18900</v>
      </c>
      <c r="M90">
        <v>7012</v>
      </c>
      <c r="N90">
        <v>0</v>
      </c>
      <c r="O90">
        <v>24021</v>
      </c>
      <c r="P90">
        <v>13077</v>
      </c>
      <c r="Q90" t="s">
        <v>191</v>
      </c>
      <c r="R90" t="s">
        <v>212</v>
      </c>
      <c r="S90" t="s">
        <v>446</v>
      </c>
    </row>
    <row r="91" spans="1:19" x14ac:dyDescent="0.25">
      <c r="A91" t="s">
        <v>447</v>
      </c>
      <c r="B91" t="s">
        <v>448</v>
      </c>
      <c r="D91">
        <v>19013</v>
      </c>
      <c r="E91">
        <v>0</v>
      </c>
      <c r="F91">
        <v>0</v>
      </c>
      <c r="G91">
        <v>0</v>
      </c>
      <c r="H91">
        <v>0</v>
      </c>
      <c r="I91">
        <v>0</v>
      </c>
      <c r="J91">
        <v>0</v>
      </c>
      <c r="K91">
        <v>0</v>
      </c>
      <c r="L91">
        <v>0</v>
      </c>
      <c r="M91">
        <v>4755</v>
      </c>
      <c r="N91">
        <v>0</v>
      </c>
      <c r="O91">
        <v>0</v>
      </c>
      <c r="P91">
        <v>0</v>
      </c>
      <c r="Q91" t="s">
        <v>191</v>
      </c>
      <c r="R91" t="s">
        <v>249</v>
      </c>
      <c r="S91" t="s">
        <v>449</v>
      </c>
    </row>
    <row r="92" spans="1:19" x14ac:dyDescent="0.25">
      <c r="A92" t="s">
        <v>450</v>
      </c>
      <c r="B92" t="s">
        <v>451</v>
      </c>
      <c r="D92">
        <v>2318</v>
      </c>
      <c r="E92">
        <v>0</v>
      </c>
      <c r="F92">
        <v>0</v>
      </c>
      <c r="G92">
        <v>0</v>
      </c>
      <c r="H92">
        <v>0</v>
      </c>
      <c r="I92">
        <v>0</v>
      </c>
      <c r="J92">
        <v>0</v>
      </c>
      <c r="K92">
        <v>0</v>
      </c>
      <c r="L92">
        <v>0</v>
      </c>
      <c r="M92">
        <v>25220</v>
      </c>
      <c r="N92">
        <v>10923</v>
      </c>
      <c r="O92">
        <v>3972</v>
      </c>
      <c r="P92">
        <v>0</v>
      </c>
      <c r="Q92" t="s">
        <v>191</v>
      </c>
      <c r="R92" t="s">
        <v>205</v>
      </c>
      <c r="S92" t="s">
        <v>452</v>
      </c>
    </row>
    <row r="93" spans="1:19" x14ac:dyDescent="0.25">
      <c r="A93" t="s">
        <v>453</v>
      </c>
      <c r="B93" t="s">
        <v>454</v>
      </c>
      <c r="D93">
        <v>7323</v>
      </c>
      <c r="E93">
        <v>0</v>
      </c>
      <c r="F93">
        <v>0</v>
      </c>
      <c r="G93">
        <v>0</v>
      </c>
      <c r="H93">
        <v>0</v>
      </c>
      <c r="I93">
        <v>0</v>
      </c>
      <c r="J93">
        <v>0</v>
      </c>
      <c r="K93">
        <v>0</v>
      </c>
      <c r="L93">
        <v>0</v>
      </c>
      <c r="M93">
        <v>7701</v>
      </c>
      <c r="N93">
        <v>0</v>
      </c>
      <c r="O93">
        <v>0</v>
      </c>
      <c r="P93">
        <v>0</v>
      </c>
      <c r="Q93" t="s">
        <v>191</v>
      </c>
      <c r="R93" t="s">
        <v>249</v>
      </c>
      <c r="S93" t="s">
        <v>455</v>
      </c>
    </row>
    <row r="94" spans="1:19" x14ac:dyDescent="0.25">
      <c r="A94" t="s">
        <v>456</v>
      </c>
      <c r="B94" t="s">
        <v>457</v>
      </c>
      <c r="D94">
        <v>25257</v>
      </c>
      <c r="E94">
        <v>0</v>
      </c>
      <c r="F94">
        <v>0</v>
      </c>
      <c r="G94">
        <v>0</v>
      </c>
      <c r="H94">
        <v>0</v>
      </c>
      <c r="I94">
        <v>0</v>
      </c>
      <c r="J94">
        <v>0</v>
      </c>
      <c r="K94">
        <v>0</v>
      </c>
      <c r="L94">
        <v>0</v>
      </c>
      <c r="M94">
        <v>42124</v>
      </c>
      <c r="N94">
        <v>5000</v>
      </c>
      <c r="O94">
        <v>0</v>
      </c>
      <c r="P94">
        <v>15000</v>
      </c>
      <c r="Q94" t="s">
        <v>191</v>
      </c>
      <c r="R94" t="s">
        <v>205</v>
      </c>
      <c r="S94" t="s">
        <v>458</v>
      </c>
    </row>
    <row r="95" spans="1:19" x14ac:dyDescent="0.25">
      <c r="A95" t="s">
        <v>459</v>
      </c>
      <c r="B95" t="s">
        <v>460</v>
      </c>
      <c r="D95">
        <v>7500</v>
      </c>
      <c r="E95">
        <v>0</v>
      </c>
      <c r="F95">
        <v>0</v>
      </c>
      <c r="G95">
        <v>0</v>
      </c>
      <c r="H95">
        <v>0</v>
      </c>
      <c r="I95">
        <v>0</v>
      </c>
      <c r="J95">
        <v>0</v>
      </c>
      <c r="K95">
        <v>0</v>
      </c>
      <c r="L95">
        <v>0</v>
      </c>
      <c r="M95">
        <v>17631</v>
      </c>
      <c r="N95">
        <v>0</v>
      </c>
      <c r="O95">
        <v>0</v>
      </c>
      <c r="P95">
        <v>29000</v>
      </c>
      <c r="Q95" t="s">
        <v>191</v>
      </c>
      <c r="R95" t="s">
        <v>212</v>
      </c>
      <c r="S95" t="s">
        <v>461</v>
      </c>
    </row>
    <row r="96" spans="1:19" x14ac:dyDescent="0.25">
      <c r="A96" t="s">
        <v>462</v>
      </c>
      <c r="B96" t="s">
        <v>463</v>
      </c>
      <c r="D96">
        <v>6000</v>
      </c>
      <c r="E96">
        <v>0</v>
      </c>
      <c r="F96">
        <v>0</v>
      </c>
      <c r="G96">
        <v>0</v>
      </c>
      <c r="H96">
        <v>0</v>
      </c>
      <c r="I96">
        <v>0</v>
      </c>
      <c r="J96">
        <v>0</v>
      </c>
      <c r="K96">
        <v>0</v>
      </c>
      <c r="L96">
        <v>0</v>
      </c>
      <c r="M96">
        <v>45361</v>
      </c>
      <c r="N96">
        <v>0</v>
      </c>
      <c r="O96">
        <v>5000</v>
      </c>
      <c r="P96">
        <v>29000</v>
      </c>
      <c r="Q96" t="s">
        <v>191</v>
      </c>
      <c r="R96" t="s">
        <v>212</v>
      </c>
      <c r="S96" t="s">
        <v>464</v>
      </c>
    </row>
    <row r="97" spans="1:19" x14ac:dyDescent="0.25">
      <c r="A97" t="s">
        <v>465</v>
      </c>
      <c r="B97" t="s">
        <v>466</v>
      </c>
      <c r="D97">
        <v>18822</v>
      </c>
      <c r="E97">
        <v>0</v>
      </c>
      <c r="F97">
        <v>0</v>
      </c>
      <c r="G97">
        <v>0</v>
      </c>
      <c r="H97">
        <v>0</v>
      </c>
      <c r="I97">
        <v>0</v>
      </c>
      <c r="J97">
        <v>0</v>
      </c>
      <c r="K97">
        <v>0</v>
      </c>
      <c r="L97">
        <v>0</v>
      </c>
      <c r="M97">
        <v>3000</v>
      </c>
      <c r="N97">
        <v>0</v>
      </c>
      <c r="O97">
        <v>0</v>
      </c>
      <c r="P97">
        <v>0</v>
      </c>
      <c r="Q97" t="s">
        <v>191</v>
      </c>
      <c r="R97" t="s">
        <v>212</v>
      </c>
      <c r="S97" t="s">
        <v>467</v>
      </c>
    </row>
    <row r="98" spans="1:19" x14ac:dyDescent="0.25">
      <c r="A98" t="s">
        <v>468</v>
      </c>
      <c r="B98" t="s">
        <v>469</v>
      </c>
      <c r="D98">
        <v>515</v>
      </c>
      <c r="E98">
        <v>0</v>
      </c>
      <c r="F98">
        <v>0</v>
      </c>
      <c r="G98">
        <v>0</v>
      </c>
      <c r="H98">
        <v>0</v>
      </c>
      <c r="I98">
        <v>0</v>
      </c>
      <c r="J98">
        <v>0</v>
      </c>
      <c r="K98">
        <v>0</v>
      </c>
      <c r="L98">
        <v>0</v>
      </c>
      <c r="M98">
        <v>0</v>
      </c>
      <c r="N98">
        <v>0</v>
      </c>
      <c r="O98">
        <v>0</v>
      </c>
      <c r="P98">
        <v>0</v>
      </c>
      <c r="Q98" t="s">
        <v>191</v>
      </c>
      <c r="R98" t="s">
        <v>212</v>
      </c>
      <c r="S98" t="s">
        <v>470</v>
      </c>
    </row>
    <row r="99" spans="1:19" x14ac:dyDescent="0.25">
      <c r="A99" t="s">
        <v>471</v>
      </c>
      <c r="B99" t="s">
        <v>472</v>
      </c>
      <c r="D99">
        <v>393500</v>
      </c>
      <c r="E99">
        <v>139000</v>
      </c>
      <c r="F99">
        <v>0</v>
      </c>
      <c r="G99">
        <v>0</v>
      </c>
      <c r="H99">
        <v>0</v>
      </c>
      <c r="I99">
        <v>0</v>
      </c>
      <c r="J99">
        <v>0</v>
      </c>
      <c r="K99">
        <v>0</v>
      </c>
      <c r="L99">
        <v>0</v>
      </c>
      <c r="M99">
        <v>533700</v>
      </c>
      <c r="N99">
        <v>793231</v>
      </c>
      <c r="O99">
        <v>55300</v>
      </c>
      <c r="P99">
        <v>20000</v>
      </c>
      <c r="Q99" t="s">
        <v>191</v>
      </c>
      <c r="R99" t="s">
        <v>249</v>
      </c>
      <c r="S99" t="s">
        <v>473</v>
      </c>
    </row>
    <row r="100" spans="1:19" x14ac:dyDescent="0.25">
      <c r="A100" t="s">
        <v>474</v>
      </c>
      <c r="B100" t="s">
        <v>475</v>
      </c>
      <c r="D100">
        <v>21525</v>
      </c>
      <c r="E100">
        <v>0</v>
      </c>
      <c r="F100">
        <v>0</v>
      </c>
      <c r="G100">
        <v>0</v>
      </c>
      <c r="H100">
        <v>0</v>
      </c>
      <c r="I100">
        <v>0</v>
      </c>
      <c r="J100">
        <v>0</v>
      </c>
      <c r="K100">
        <v>0</v>
      </c>
      <c r="L100">
        <v>0</v>
      </c>
      <c r="M100">
        <v>0</v>
      </c>
      <c r="N100">
        <v>0</v>
      </c>
      <c r="O100">
        <v>9264</v>
      </c>
      <c r="P100">
        <v>0</v>
      </c>
      <c r="Q100" t="s">
        <v>193</v>
      </c>
      <c r="R100" t="s">
        <v>205</v>
      </c>
      <c r="S100" t="s">
        <v>476</v>
      </c>
    </row>
    <row r="101" spans="1:19" x14ac:dyDescent="0.25">
      <c r="A101" t="s">
        <v>477</v>
      </c>
      <c r="B101" t="s">
        <v>478</v>
      </c>
      <c r="D101">
        <v>4924</v>
      </c>
      <c r="E101">
        <v>0</v>
      </c>
      <c r="F101">
        <v>0</v>
      </c>
      <c r="G101">
        <v>0</v>
      </c>
      <c r="H101">
        <v>0</v>
      </c>
      <c r="I101">
        <v>0</v>
      </c>
      <c r="J101">
        <v>0</v>
      </c>
      <c r="K101">
        <v>0</v>
      </c>
      <c r="L101">
        <v>0</v>
      </c>
      <c r="M101">
        <v>0</v>
      </c>
      <c r="N101">
        <v>0</v>
      </c>
      <c r="O101">
        <v>3500</v>
      </c>
      <c r="P101">
        <v>3000</v>
      </c>
      <c r="Q101" t="s">
        <v>191</v>
      </c>
      <c r="R101" t="s">
        <v>249</v>
      </c>
      <c r="S101" t="s">
        <v>479</v>
      </c>
    </row>
    <row r="102" spans="1:19" x14ac:dyDescent="0.25">
      <c r="A102" t="s">
        <v>480</v>
      </c>
      <c r="B102" t="s">
        <v>481</v>
      </c>
      <c r="D102">
        <v>11500</v>
      </c>
      <c r="E102">
        <v>0</v>
      </c>
      <c r="F102">
        <v>0</v>
      </c>
      <c r="G102">
        <v>0</v>
      </c>
      <c r="H102">
        <v>0</v>
      </c>
      <c r="I102">
        <v>0</v>
      </c>
      <c r="J102">
        <v>0</v>
      </c>
      <c r="K102">
        <v>0</v>
      </c>
      <c r="L102">
        <v>0</v>
      </c>
      <c r="M102">
        <v>0</v>
      </c>
      <c r="N102">
        <v>0</v>
      </c>
      <c r="O102">
        <v>0</v>
      </c>
      <c r="P102">
        <v>0</v>
      </c>
      <c r="Q102" t="s">
        <v>191</v>
      </c>
      <c r="R102" t="s">
        <v>249</v>
      </c>
      <c r="S102" t="s">
        <v>482</v>
      </c>
    </row>
    <row r="103" spans="1:19" x14ac:dyDescent="0.25">
      <c r="A103" t="s">
        <v>483</v>
      </c>
      <c r="B103" t="s">
        <v>484</v>
      </c>
      <c r="D103">
        <v>25000</v>
      </c>
      <c r="E103">
        <v>5000</v>
      </c>
      <c r="F103">
        <v>0</v>
      </c>
      <c r="G103">
        <v>0</v>
      </c>
      <c r="H103">
        <v>0</v>
      </c>
      <c r="I103">
        <v>0</v>
      </c>
      <c r="J103">
        <v>0</v>
      </c>
      <c r="K103">
        <v>0</v>
      </c>
      <c r="L103">
        <v>0</v>
      </c>
      <c r="M103">
        <v>10000</v>
      </c>
      <c r="N103">
        <v>0</v>
      </c>
      <c r="O103">
        <v>0</v>
      </c>
      <c r="P103">
        <v>1500</v>
      </c>
      <c r="Q103" t="s">
        <v>191</v>
      </c>
      <c r="R103" t="s">
        <v>212</v>
      </c>
      <c r="S103" t="s">
        <v>485</v>
      </c>
    </row>
    <row r="104" spans="1:19" x14ac:dyDescent="0.25">
      <c r="A104" t="s">
        <v>486</v>
      </c>
      <c r="B104" t="s">
        <v>487</v>
      </c>
      <c r="D104">
        <v>5989</v>
      </c>
      <c r="E104">
        <v>0</v>
      </c>
      <c r="F104">
        <v>0</v>
      </c>
      <c r="G104">
        <v>0</v>
      </c>
      <c r="H104">
        <v>0</v>
      </c>
      <c r="I104">
        <v>0</v>
      </c>
      <c r="J104">
        <v>0</v>
      </c>
      <c r="K104">
        <v>0</v>
      </c>
      <c r="L104">
        <v>3500</v>
      </c>
      <c r="M104">
        <v>0</v>
      </c>
      <c r="N104">
        <v>0</v>
      </c>
      <c r="O104">
        <v>0</v>
      </c>
      <c r="P104">
        <v>41500</v>
      </c>
      <c r="Q104" t="s">
        <v>193</v>
      </c>
      <c r="R104" t="s">
        <v>205</v>
      </c>
      <c r="S104" t="s">
        <v>488</v>
      </c>
    </row>
    <row r="105" spans="1:19" x14ac:dyDescent="0.25">
      <c r="A105" t="s">
        <v>489</v>
      </c>
      <c r="B105" t="s">
        <v>490</v>
      </c>
      <c r="D105">
        <v>16731</v>
      </c>
      <c r="E105">
        <v>0</v>
      </c>
      <c r="F105">
        <v>0</v>
      </c>
      <c r="G105">
        <v>0</v>
      </c>
      <c r="H105">
        <v>0</v>
      </c>
      <c r="I105">
        <v>0</v>
      </c>
      <c r="J105">
        <v>0</v>
      </c>
      <c r="K105">
        <v>0</v>
      </c>
      <c r="L105">
        <v>0</v>
      </c>
      <c r="M105">
        <v>0</v>
      </c>
      <c r="N105">
        <v>0</v>
      </c>
      <c r="O105">
        <v>0</v>
      </c>
      <c r="P105">
        <v>0</v>
      </c>
      <c r="Q105" t="s">
        <v>195</v>
      </c>
      <c r="R105" t="s">
        <v>205</v>
      </c>
      <c r="S105" t="s">
        <v>491</v>
      </c>
    </row>
    <row r="106" spans="1:19" x14ac:dyDescent="0.25">
      <c r="A106" t="s">
        <v>492</v>
      </c>
      <c r="B106" t="s">
        <v>493</v>
      </c>
      <c r="D106">
        <v>14970</v>
      </c>
      <c r="E106">
        <v>0</v>
      </c>
      <c r="F106">
        <v>0</v>
      </c>
      <c r="G106">
        <v>0</v>
      </c>
      <c r="H106">
        <v>0</v>
      </c>
      <c r="I106">
        <v>0</v>
      </c>
      <c r="J106">
        <v>0</v>
      </c>
      <c r="K106">
        <v>0</v>
      </c>
      <c r="L106">
        <v>0</v>
      </c>
      <c r="M106">
        <v>23440</v>
      </c>
      <c r="N106">
        <v>0</v>
      </c>
      <c r="O106">
        <v>0</v>
      </c>
      <c r="P106">
        <v>0</v>
      </c>
      <c r="Q106" t="s">
        <v>191</v>
      </c>
      <c r="R106" t="s">
        <v>212</v>
      </c>
      <c r="S106" t="s">
        <v>494</v>
      </c>
    </row>
    <row r="107" spans="1:19" x14ac:dyDescent="0.25">
      <c r="A107" t="s">
        <v>495</v>
      </c>
      <c r="B107" t="s">
        <v>496</v>
      </c>
      <c r="D107">
        <v>4985</v>
      </c>
      <c r="E107">
        <v>0</v>
      </c>
      <c r="F107">
        <v>0</v>
      </c>
      <c r="G107">
        <v>0</v>
      </c>
      <c r="H107">
        <v>0</v>
      </c>
      <c r="I107">
        <v>0</v>
      </c>
      <c r="J107">
        <v>0</v>
      </c>
      <c r="K107">
        <v>0</v>
      </c>
      <c r="L107">
        <v>0</v>
      </c>
      <c r="M107">
        <v>4911</v>
      </c>
      <c r="N107">
        <v>0</v>
      </c>
      <c r="O107">
        <v>0</v>
      </c>
      <c r="P107">
        <v>16500</v>
      </c>
      <c r="Q107" t="s">
        <v>191</v>
      </c>
      <c r="R107" t="s">
        <v>212</v>
      </c>
      <c r="S107" t="s">
        <v>497</v>
      </c>
    </row>
    <row r="108" spans="1:19" x14ac:dyDescent="0.25">
      <c r="A108" t="s">
        <v>498</v>
      </c>
      <c r="B108" t="s">
        <v>499</v>
      </c>
      <c r="D108">
        <v>100479</v>
      </c>
      <c r="E108">
        <v>20000</v>
      </c>
      <c r="F108">
        <v>0</v>
      </c>
      <c r="G108">
        <v>0</v>
      </c>
      <c r="H108">
        <v>0</v>
      </c>
      <c r="I108">
        <v>0</v>
      </c>
      <c r="J108">
        <v>30000</v>
      </c>
      <c r="K108">
        <v>0</v>
      </c>
      <c r="L108">
        <v>0</v>
      </c>
      <c r="M108">
        <v>59523</v>
      </c>
      <c r="N108">
        <v>0</v>
      </c>
      <c r="O108">
        <v>0</v>
      </c>
      <c r="P108">
        <v>164199</v>
      </c>
      <c r="Q108" t="s">
        <v>191</v>
      </c>
      <c r="R108" t="s">
        <v>205</v>
      </c>
      <c r="S108" t="s">
        <v>500</v>
      </c>
    </row>
    <row r="109" spans="1:19" x14ac:dyDescent="0.25">
      <c r="A109" t="s">
        <v>501</v>
      </c>
      <c r="B109" t="s">
        <v>502</v>
      </c>
      <c r="D109">
        <v>96</v>
      </c>
      <c r="E109">
        <v>0</v>
      </c>
      <c r="F109">
        <v>0</v>
      </c>
      <c r="G109">
        <v>9000</v>
      </c>
      <c r="H109">
        <v>0</v>
      </c>
      <c r="I109">
        <v>0</v>
      </c>
      <c r="J109">
        <v>0</v>
      </c>
      <c r="K109">
        <v>0</v>
      </c>
      <c r="L109">
        <v>0</v>
      </c>
      <c r="M109">
        <v>25419</v>
      </c>
      <c r="N109">
        <v>1000</v>
      </c>
      <c r="O109">
        <v>0</v>
      </c>
      <c r="P109">
        <v>2000</v>
      </c>
      <c r="Q109" t="s">
        <v>191</v>
      </c>
      <c r="R109" t="s">
        <v>212</v>
      </c>
      <c r="S109" t="s">
        <v>503</v>
      </c>
    </row>
    <row r="110" spans="1:19" x14ac:dyDescent="0.25">
      <c r="A110" t="s">
        <v>504</v>
      </c>
      <c r="B110" t="s">
        <v>505</v>
      </c>
      <c r="D110">
        <v>958</v>
      </c>
      <c r="E110">
        <v>0</v>
      </c>
      <c r="F110">
        <v>0</v>
      </c>
      <c r="G110">
        <v>0</v>
      </c>
      <c r="H110">
        <v>0</v>
      </c>
      <c r="I110">
        <v>0</v>
      </c>
      <c r="J110">
        <v>12000</v>
      </c>
      <c r="K110">
        <v>0</v>
      </c>
      <c r="L110">
        <v>0</v>
      </c>
      <c r="M110">
        <v>23200</v>
      </c>
      <c r="N110">
        <v>0</v>
      </c>
      <c r="O110">
        <v>150096</v>
      </c>
      <c r="P110">
        <v>0</v>
      </c>
      <c r="Q110" t="s">
        <v>191</v>
      </c>
      <c r="R110" t="s">
        <v>269</v>
      </c>
      <c r="S110" t="s">
        <v>506</v>
      </c>
    </row>
    <row r="111" spans="1:19" x14ac:dyDescent="0.25">
      <c r="A111" t="s">
        <v>507</v>
      </c>
      <c r="B111" t="s">
        <v>508</v>
      </c>
      <c r="D111">
        <v>2811</v>
      </c>
      <c r="E111">
        <v>8000</v>
      </c>
      <c r="F111">
        <v>0</v>
      </c>
      <c r="G111">
        <v>0</v>
      </c>
      <c r="H111">
        <v>0</v>
      </c>
      <c r="I111">
        <v>0</v>
      </c>
      <c r="J111">
        <v>1000</v>
      </c>
      <c r="K111">
        <v>0</v>
      </c>
      <c r="L111">
        <v>0</v>
      </c>
      <c r="M111">
        <v>2000</v>
      </c>
      <c r="N111">
        <v>0</v>
      </c>
      <c r="O111">
        <v>229</v>
      </c>
      <c r="P111">
        <v>5500</v>
      </c>
      <c r="Q111" t="s">
        <v>191</v>
      </c>
      <c r="R111" t="s">
        <v>212</v>
      </c>
      <c r="S111" t="s">
        <v>509</v>
      </c>
    </row>
    <row r="112" spans="1:19" x14ac:dyDescent="0.25">
      <c r="A112" t="s">
        <v>510</v>
      </c>
      <c r="B112" t="s">
        <v>511</v>
      </c>
      <c r="D112">
        <v>6428</v>
      </c>
      <c r="E112">
        <v>2000</v>
      </c>
      <c r="F112">
        <v>0</v>
      </c>
      <c r="G112">
        <v>8500</v>
      </c>
      <c r="H112">
        <v>3000</v>
      </c>
      <c r="I112">
        <v>0</v>
      </c>
      <c r="J112">
        <v>0</v>
      </c>
      <c r="K112">
        <v>0</v>
      </c>
      <c r="L112">
        <v>0</v>
      </c>
      <c r="M112">
        <v>18000</v>
      </c>
      <c r="N112">
        <v>0</v>
      </c>
      <c r="O112">
        <v>30301</v>
      </c>
      <c r="P112">
        <v>53000</v>
      </c>
      <c r="Q112" t="s">
        <v>191</v>
      </c>
      <c r="R112" t="s">
        <v>212</v>
      </c>
      <c r="S112" t="s">
        <v>512</v>
      </c>
    </row>
    <row r="113" spans="1:19" x14ac:dyDescent="0.25">
      <c r="A113" t="s">
        <v>513</v>
      </c>
      <c r="B113" t="s">
        <v>514</v>
      </c>
      <c r="D113">
        <v>10000</v>
      </c>
      <c r="E113">
        <v>0</v>
      </c>
      <c r="F113">
        <v>0</v>
      </c>
      <c r="G113">
        <v>0</v>
      </c>
      <c r="H113">
        <v>0</v>
      </c>
      <c r="I113">
        <v>0</v>
      </c>
      <c r="J113">
        <v>0</v>
      </c>
      <c r="K113">
        <v>0</v>
      </c>
      <c r="L113">
        <v>0</v>
      </c>
      <c r="M113">
        <v>25700</v>
      </c>
      <c r="N113">
        <v>0</v>
      </c>
      <c r="O113">
        <v>0</v>
      </c>
      <c r="P113">
        <v>61000</v>
      </c>
      <c r="Q113" t="s">
        <v>191</v>
      </c>
      <c r="R113" t="s">
        <v>262</v>
      </c>
      <c r="S113" t="s">
        <v>515</v>
      </c>
    </row>
    <row r="114" spans="1:19" x14ac:dyDescent="0.25">
      <c r="A114" t="s">
        <v>516</v>
      </c>
      <c r="B114" t="s">
        <v>517</v>
      </c>
      <c r="D114">
        <v>25000</v>
      </c>
      <c r="E114">
        <v>0</v>
      </c>
      <c r="F114">
        <v>0</v>
      </c>
      <c r="G114">
        <v>0</v>
      </c>
      <c r="H114">
        <v>0</v>
      </c>
      <c r="I114">
        <v>0</v>
      </c>
      <c r="J114">
        <v>0</v>
      </c>
      <c r="K114">
        <v>0</v>
      </c>
      <c r="L114">
        <v>0</v>
      </c>
      <c r="M114">
        <v>37000</v>
      </c>
      <c r="N114">
        <v>0</v>
      </c>
      <c r="O114">
        <v>5000</v>
      </c>
      <c r="P114">
        <v>16000</v>
      </c>
      <c r="Q114" t="s">
        <v>191</v>
      </c>
      <c r="R114" t="s">
        <v>372</v>
      </c>
      <c r="S114" t="s">
        <v>518</v>
      </c>
    </row>
    <row r="115" spans="1:19" x14ac:dyDescent="0.25">
      <c r="A115" t="s">
        <v>519</v>
      </c>
      <c r="B115" t="s">
        <v>520</v>
      </c>
      <c r="D115">
        <v>4857</v>
      </c>
      <c r="E115">
        <v>2000</v>
      </c>
      <c r="F115">
        <v>5388</v>
      </c>
      <c r="G115">
        <v>0</v>
      </c>
      <c r="H115">
        <v>0</v>
      </c>
      <c r="I115">
        <v>0</v>
      </c>
      <c r="J115">
        <v>0</v>
      </c>
      <c r="K115">
        <v>0</v>
      </c>
      <c r="L115">
        <v>0</v>
      </c>
      <c r="M115">
        <v>2500</v>
      </c>
      <c r="N115">
        <v>0</v>
      </c>
      <c r="O115">
        <v>0</v>
      </c>
      <c r="P115">
        <v>0</v>
      </c>
      <c r="Q115" t="s">
        <v>191</v>
      </c>
      <c r="R115" t="s">
        <v>249</v>
      </c>
      <c r="S115" t="s">
        <v>521</v>
      </c>
    </row>
    <row r="116" spans="1:19" x14ac:dyDescent="0.25">
      <c r="A116" t="s">
        <v>522</v>
      </c>
      <c r="B116" t="s">
        <v>523</v>
      </c>
      <c r="D116">
        <v>45559</v>
      </c>
      <c r="E116">
        <v>24500</v>
      </c>
      <c r="F116">
        <v>0</v>
      </c>
      <c r="G116">
        <v>0</v>
      </c>
      <c r="H116">
        <v>0</v>
      </c>
      <c r="I116">
        <v>0</v>
      </c>
      <c r="J116">
        <v>0</v>
      </c>
      <c r="K116">
        <v>0</v>
      </c>
      <c r="L116">
        <v>4500</v>
      </c>
      <c r="M116">
        <v>11000</v>
      </c>
      <c r="N116">
        <v>0</v>
      </c>
      <c r="O116">
        <v>0</v>
      </c>
      <c r="P116">
        <v>15500</v>
      </c>
      <c r="Q116" t="s">
        <v>191</v>
      </c>
      <c r="R116" t="s">
        <v>212</v>
      </c>
      <c r="S116" t="s">
        <v>524</v>
      </c>
    </row>
    <row r="117" spans="1:19" x14ac:dyDescent="0.25">
      <c r="A117" t="s">
        <v>525</v>
      </c>
      <c r="B117" t="s">
        <v>526</v>
      </c>
      <c r="D117">
        <v>5000</v>
      </c>
      <c r="E117">
        <v>0</v>
      </c>
      <c r="F117">
        <v>0</v>
      </c>
      <c r="G117">
        <v>0</v>
      </c>
      <c r="H117">
        <v>0</v>
      </c>
      <c r="I117">
        <v>0</v>
      </c>
      <c r="J117">
        <v>0</v>
      </c>
      <c r="K117">
        <v>0</v>
      </c>
      <c r="L117">
        <v>0</v>
      </c>
      <c r="M117">
        <v>40399</v>
      </c>
      <c r="N117">
        <v>0</v>
      </c>
      <c r="O117">
        <v>0</v>
      </c>
      <c r="P117">
        <v>0</v>
      </c>
      <c r="Q117" t="s">
        <v>191</v>
      </c>
      <c r="R117" t="s">
        <v>205</v>
      </c>
      <c r="S117" t="s">
        <v>527</v>
      </c>
    </row>
    <row r="118" spans="1:19" x14ac:dyDescent="0.25">
      <c r="A118" t="s">
        <v>528</v>
      </c>
      <c r="B118" t="s">
        <v>529</v>
      </c>
      <c r="D118">
        <v>802</v>
      </c>
      <c r="E118">
        <v>0</v>
      </c>
      <c r="F118">
        <v>0</v>
      </c>
      <c r="G118">
        <v>0</v>
      </c>
      <c r="H118">
        <v>0</v>
      </c>
      <c r="I118">
        <v>0</v>
      </c>
      <c r="J118">
        <v>0</v>
      </c>
      <c r="K118">
        <v>0</v>
      </c>
      <c r="L118">
        <v>0</v>
      </c>
      <c r="M118">
        <v>55037</v>
      </c>
      <c r="N118">
        <v>94884</v>
      </c>
      <c r="O118">
        <v>0</v>
      </c>
      <c r="P118">
        <v>0</v>
      </c>
      <c r="Q118" t="s">
        <v>191</v>
      </c>
      <c r="R118" t="s">
        <v>212</v>
      </c>
      <c r="S118" t="s">
        <v>530</v>
      </c>
    </row>
    <row r="119" spans="1:19" x14ac:dyDescent="0.25">
      <c r="A119" t="s">
        <v>531</v>
      </c>
      <c r="B119" t="s">
        <v>532</v>
      </c>
      <c r="D119">
        <v>3233</v>
      </c>
      <c r="E119">
        <v>0</v>
      </c>
      <c r="F119">
        <v>0</v>
      </c>
      <c r="G119">
        <v>0</v>
      </c>
      <c r="H119">
        <v>0</v>
      </c>
      <c r="I119">
        <v>0</v>
      </c>
      <c r="J119">
        <v>0</v>
      </c>
      <c r="K119">
        <v>0</v>
      </c>
      <c r="L119">
        <v>0</v>
      </c>
      <c r="M119">
        <v>0</v>
      </c>
      <c r="N119">
        <v>0</v>
      </c>
      <c r="O119">
        <v>0</v>
      </c>
      <c r="P119">
        <v>0</v>
      </c>
      <c r="Q119" t="s">
        <v>191</v>
      </c>
      <c r="R119" t="s">
        <v>249</v>
      </c>
      <c r="S119" t="s">
        <v>533</v>
      </c>
    </row>
    <row r="120" spans="1:19" x14ac:dyDescent="0.25">
      <c r="A120" t="s">
        <v>534</v>
      </c>
      <c r="B120" t="s">
        <v>535</v>
      </c>
      <c r="D120">
        <v>38500</v>
      </c>
      <c r="E120">
        <v>0</v>
      </c>
      <c r="F120">
        <v>0</v>
      </c>
      <c r="G120">
        <v>11500</v>
      </c>
      <c r="H120">
        <v>0</v>
      </c>
      <c r="I120">
        <v>0</v>
      </c>
      <c r="J120">
        <v>0</v>
      </c>
      <c r="K120">
        <v>0</v>
      </c>
      <c r="L120">
        <v>0</v>
      </c>
      <c r="M120">
        <v>6000</v>
      </c>
      <c r="N120">
        <v>0</v>
      </c>
      <c r="O120">
        <v>7500</v>
      </c>
      <c r="P120">
        <v>8500</v>
      </c>
      <c r="Q120" t="s">
        <v>191</v>
      </c>
      <c r="R120" t="s">
        <v>212</v>
      </c>
      <c r="S120" t="s">
        <v>536</v>
      </c>
    </row>
    <row r="121" spans="1:19" x14ac:dyDescent="0.25">
      <c r="A121" t="s">
        <v>537</v>
      </c>
      <c r="B121" t="s">
        <v>538</v>
      </c>
      <c r="D121">
        <v>5900</v>
      </c>
      <c r="E121">
        <v>0</v>
      </c>
      <c r="F121">
        <v>0</v>
      </c>
      <c r="G121">
        <v>0</v>
      </c>
      <c r="H121">
        <v>0</v>
      </c>
      <c r="I121">
        <v>0</v>
      </c>
      <c r="J121">
        <v>0</v>
      </c>
      <c r="K121">
        <v>0</v>
      </c>
      <c r="L121">
        <v>4300</v>
      </c>
      <c r="M121">
        <v>0</v>
      </c>
      <c r="N121">
        <v>0</v>
      </c>
      <c r="O121">
        <v>0</v>
      </c>
      <c r="P121">
        <v>0</v>
      </c>
      <c r="Q121" t="s">
        <v>195</v>
      </c>
      <c r="R121" t="s">
        <v>205</v>
      </c>
      <c r="S121" t="s">
        <v>539</v>
      </c>
    </row>
    <row r="122" spans="1:19" x14ac:dyDescent="0.25">
      <c r="A122" t="s">
        <v>540</v>
      </c>
      <c r="B122" t="s">
        <v>541</v>
      </c>
      <c r="D122">
        <v>13659</v>
      </c>
      <c r="E122">
        <v>0</v>
      </c>
      <c r="F122">
        <v>0</v>
      </c>
      <c r="G122">
        <v>0</v>
      </c>
      <c r="H122">
        <v>0</v>
      </c>
      <c r="I122">
        <v>0</v>
      </c>
      <c r="J122">
        <v>0</v>
      </c>
      <c r="K122">
        <v>0</v>
      </c>
      <c r="L122">
        <v>0</v>
      </c>
      <c r="M122">
        <v>28598</v>
      </c>
      <c r="N122">
        <v>0</v>
      </c>
      <c r="O122">
        <v>0</v>
      </c>
      <c r="P122">
        <v>40000</v>
      </c>
      <c r="Q122" t="s">
        <v>191</v>
      </c>
      <c r="R122" t="s">
        <v>205</v>
      </c>
      <c r="S122" t="s">
        <v>542</v>
      </c>
    </row>
    <row r="123" spans="1:19" x14ac:dyDescent="0.25">
      <c r="A123" t="s">
        <v>543</v>
      </c>
      <c r="B123" t="s">
        <v>544</v>
      </c>
      <c r="D123">
        <v>55689</v>
      </c>
      <c r="E123">
        <v>0</v>
      </c>
      <c r="F123">
        <v>0</v>
      </c>
      <c r="G123">
        <v>10709</v>
      </c>
      <c r="H123">
        <v>0</v>
      </c>
      <c r="I123">
        <v>0</v>
      </c>
      <c r="J123">
        <v>0</v>
      </c>
      <c r="K123">
        <v>0</v>
      </c>
      <c r="L123">
        <v>0</v>
      </c>
      <c r="M123">
        <v>35000</v>
      </c>
      <c r="N123">
        <v>45000</v>
      </c>
      <c r="O123">
        <v>11890</v>
      </c>
      <c r="P123">
        <v>78510</v>
      </c>
      <c r="Q123" t="s">
        <v>191</v>
      </c>
      <c r="R123" t="s">
        <v>372</v>
      </c>
      <c r="S123" t="s">
        <v>545</v>
      </c>
    </row>
    <row r="124" spans="1:19" x14ac:dyDescent="0.25">
      <c r="A124" t="s">
        <v>546</v>
      </c>
      <c r="B124" t="s">
        <v>547</v>
      </c>
      <c r="D124">
        <v>3875</v>
      </c>
      <c r="E124">
        <v>0</v>
      </c>
      <c r="F124">
        <v>0</v>
      </c>
      <c r="G124">
        <v>0</v>
      </c>
      <c r="H124">
        <v>0</v>
      </c>
      <c r="I124">
        <v>0</v>
      </c>
      <c r="J124">
        <v>0</v>
      </c>
      <c r="K124">
        <v>0</v>
      </c>
      <c r="L124">
        <v>0</v>
      </c>
      <c r="M124">
        <v>0</v>
      </c>
      <c r="N124">
        <v>0</v>
      </c>
      <c r="O124">
        <v>0</v>
      </c>
      <c r="P124">
        <v>3500</v>
      </c>
      <c r="Q124" t="s">
        <v>191</v>
      </c>
      <c r="R124" t="s">
        <v>249</v>
      </c>
      <c r="S124" t="s">
        <v>548</v>
      </c>
    </row>
    <row r="125" spans="1:19" x14ac:dyDescent="0.25">
      <c r="A125" t="s">
        <v>549</v>
      </c>
      <c r="B125" t="s">
        <v>550</v>
      </c>
      <c r="D125">
        <v>4333</v>
      </c>
      <c r="E125">
        <v>0</v>
      </c>
      <c r="F125">
        <v>0</v>
      </c>
      <c r="G125">
        <v>0</v>
      </c>
      <c r="H125">
        <v>0</v>
      </c>
      <c r="I125">
        <v>0</v>
      </c>
      <c r="J125">
        <v>0</v>
      </c>
      <c r="K125">
        <v>0</v>
      </c>
      <c r="L125">
        <v>0</v>
      </c>
      <c r="M125">
        <v>4000</v>
      </c>
      <c r="N125">
        <v>0</v>
      </c>
      <c r="O125">
        <v>0</v>
      </c>
      <c r="P125">
        <v>19000</v>
      </c>
      <c r="Q125" t="s">
        <v>191</v>
      </c>
      <c r="R125" t="s">
        <v>212</v>
      </c>
      <c r="S125" t="s">
        <v>551</v>
      </c>
    </row>
    <row r="126" spans="1:19" x14ac:dyDescent="0.25">
      <c r="A126" t="s">
        <v>552</v>
      </c>
      <c r="B126" t="s">
        <v>553</v>
      </c>
      <c r="D126">
        <v>4210</v>
      </c>
      <c r="E126">
        <v>0</v>
      </c>
      <c r="F126">
        <v>0</v>
      </c>
      <c r="G126">
        <v>0</v>
      </c>
      <c r="H126">
        <v>0</v>
      </c>
      <c r="I126">
        <v>0</v>
      </c>
      <c r="J126">
        <v>0</v>
      </c>
      <c r="K126">
        <v>0</v>
      </c>
      <c r="L126">
        <v>0</v>
      </c>
      <c r="M126">
        <v>0</v>
      </c>
      <c r="N126">
        <v>0</v>
      </c>
      <c r="O126">
        <v>0</v>
      </c>
      <c r="P126">
        <v>6000</v>
      </c>
      <c r="Q126" t="s">
        <v>191</v>
      </c>
      <c r="R126" t="s">
        <v>249</v>
      </c>
      <c r="S126" t="s">
        <v>554</v>
      </c>
    </row>
    <row r="127" spans="1:19" x14ac:dyDescent="0.25">
      <c r="A127" t="s">
        <v>555</v>
      </c>
      <c r="B127" t="s">
        <v>556</v>
      </c>
      <c r="D127">
        <v>13805</v>
      </c>
      <c r="E127">
        <v>0</v>
      </c>
      <c r="F127">
        <v>0</v>
      </c>
      <c r="G127">
        <v>0</v>
      </c>
      <c r="H127">
        <v>0</v>
      </c>
      <c r="I127">
        <v>0</v>
      </c>
      <c r="J127">
        <v>0</v>
      </c>
      <c r="K127">
        <v>0</v>
      </c>
      <c r="L127">
        <v>0</v>
      </c>
      <c r="M127">
        <v>0</v>
      </c>
      <c r="N127">
        <v>0</v>
      </c>
      <c r="O127">
        <v>0</v>
      </c>
      <c r="P127">
        <v>0</v>
      </c>
      <c r="Q127" t="s">
        <v>197</v>
      </c>
      <c r="R127" t="s">
        <v>197</v>
      </c>
      <c r="S127" t="s">
        <v>557</v>
      </c>
    </row>
    <row r="128" spans="1:19" x14ac:dyDescent="0.25">
      <c r="A128" t="s">
        <v>558</v>
      </c>
      <c r="B128" t="s">
        <v>559</v>
      </c>
      <c r="D128">
        <v>125000</v>
      </c>
      <c r="E128">
        <v>10000</v>
      </c>
      <c r="F128">
        <v>0</v>
      </c>
      <c r="G128">
        <v>0</v>
      </c>
      <c r="H128">
        <v>0</v>
      </c>
      <c r="I128">
        <v>0</v>
      </c>
      <c r="J128">
        <v>0</v>
      </c>
      <c r="K128">
        <v>0</v>
      </c>
      <c r="L128">
        <v>0</v>
      </c>
      <c r="M128">
        <v>10000</v>
      </c>
      <c r="N128">
        <v>0</v>
      </c>
      <c r="O128">
        <v>0</v>
      </c>
      <c r="P128">
        <v>35000</v>
      </c>
      <c r="Q128" t="s">
        <v>191</v>
      </c>
      <c r="R128" t="s">
        <v>372</v>
      </c>
      <c r="S128" t="s">
        <v>560</v>
      </c>
    </row>
    <row r="129" spans="1:19" x14ac:dyDescent="0.25">
      <c r="A129" t="s">
        <v>561</v>
      </c>
      <c r="B129" t="s">
        <v>562</v>
      </c>
      <c r="D129">
        <v>5000</v>
      </c>
      <c r="E129">
        <v>2000</v>
      </c>
      <c r="F129">
        <v>0</v>
      </c>
      <c r="G129">
        <v>0</v>
      </c>
      <c r="H129">
        <v>0</v>
      </c>
      <c r="I129">
        <v>0</v>
      </c>
      <c r="J129">
        <v>0</v>
      </c>
      <c r="K129">
        <v>0</v>
      </c>
      <c r="L129">
        <v>0</v>
      </c>
      <c r="M129">
        <v>3500</v>
      </c>
      <c r="N129">
        <v>0</v>
      </c>
      <c r="O129">
        <v>11000</v>
      </c>
      <c r="P129">
        <v>0</v>
      </c>
      <c r="Q129" t="s">
        <v>191</v>
      </c>
      <c r="R129" t="s">
        <v>249</v>
      </c>
      <c r="S129" t="s">
        <v>563</v>
      </c>
    </row>
    <row r="130" spans="1:19" x14ac:dyDescent="0.25">
      <c r="A130" t="s">
        <v>564</v>
      </c>
      <c r="B130" t="s">
        <v>565</v>
      </c>
      <c r="D130">
        <v>25001</v>
      </c>
      <c r="E130">
        <v>4000</v>
      </c>
      <c r="F130">
        <v>0</v>
      </c>
      <c r="G130">
        <v>0</v>
      </c>
      <c r="H130">
        <v>0</v>
      </c>
      <c r="I130">
        <v>0</v>
      </c>
      <c r="J130">
        <v>0</v>
      </c>
      <c r="K130">
        <v>0</v>
      </c>
      <c r="L130">
        <v>0</v>
      </c>
      <c r="M130">
        <v>1180</v>
      </c>
      <c r="N130">
        <v>0</v>
      </c>
      <c r="O130">
        <v>0</v>
      </c>
      <c r="P130">
        <v>8000</v>
      </c>
      <c r="Q130" t="s">
        <v>191</v>
      </c>
      <c r="R130" t="s">
        <v>249</v>
      </c>
      <c r="S130" t="s">
        <v>566</v>
      </c>
    </row>
    <row r="131" spans="1:19" x14ac:dyDescent="0.25">
      <c r="A131" t="s">
        <v>567</v>
      </c>
      <c r="B131" t="s">
        <v>568</v>
      </c>
      <c r="D131">
        <v>50000</v>
      </c>
      <c r="E131">
        <v>0</v>
      </c>
      <c r="F131">
        <v>0</v>
      </c>
      <c r="G131">
        <v>5000</v>
      </c>
      <c r="H131">
        <v>0</v>
      </c>
      <c r="I131">
        <v>0</v>
      </c>
      <c r="J131">
        <v>0</v>
      </c>
      <c r="K131">
        <v>0</v>
      </c>
      <c r="L131">
        <v>0</v>
      </c>
      <c r="M131">
        <v>0</v>
      </c>
      <c r="N131">
        <v>0</v>
      </c>
      <c r="O131">
        <v>0</v>
      </c>
      <c r="P131">
        <v>0</v>
      </c>
      <c r="Q131" t="s">
        <v>191</v>
      </c>
      <c r="R131" t="s">
        <v>269</v>
      </c>
      <c r="S131" t="s">
        <v>569</v>
      </c>
    </row>
    <row r="132" spans="1:19" x14ac:dyDescent="0.25">
      <c r="A132" t="s">
        <v>570</v>
      </c>
      <c r="B132" t="s">
        <v>571</v>
      </c>
      <c r="D132">
        <v>10556</v>
      </c>
      <c r="E132">
        <v>0</v>
      </c>
      <c r="F132">
        <v>0</v>
      </c>
      <c r="G132">
        <v>0</v>
      </c>
      <c r="H132">
        <v>0</v>
      </c>
      <c r="I132">
        <v>0</v>
      </c>
      <c r="J132">
        <v>0</v>
      </c>
      <c r="K132">
        <v>0</v>
      </c>
      <c r="L132">
        <v>0</v>
      </c>
      <c r="M132">
        <v>0</v>
      </c>
      <c r="N132">
        <v>0</v>
      </c>
      <c r="O132">
        <v>0</v>
      </c>
      <c r="P132">
        <v>0</v>
      </c>
      <c r="Q132" t="s">
        <v>191</v>
      </c>
      <c r="R132" t="s">
        <v>249</v>
      </c>
      <c r="S132" t="s">
        <v>572</v>
      </c>
    </row>
    <row r="133" spans="1:19" x14ac:dyDescent="0.25">
      <c r="A133" t="s">
        <v>573</v>
      </c>
      <c r="B133" t="s">
        <v>574</v>
      </c>
      <c r="D133">
        <v>2000</v>
      </c>
      <c r="E133">
        <v>1000</v>
      </c>
      <c r="F133">
        <v>0</v>
      </c>
      <c r="G133">
        <v>0</v>
      </c>
      <c r="H133">
        <v>0</v>
      </c>
      <c r="I133">
        <v>0</v>
      </c>
      <c r="J133">
        <v>0</v>
      </c>
      <c r="K133">
        <v>0</v>
      </c>
      <c r="L133">
        <v>5300</v>
      </c>
      <c r="M133">
        <v>4500</v>
      </c>
      <c r="N133">
        <v>0</v>
      </c>
      <c r="O133">
        <v>500</v>
      </c>
      <c r="P133">
        <v>0</v>
      </c>
      <c r="Q133" t="s">
        <v>191</v>
      </c>
      <c r="R133" t="s">
        <v>249</v>
      </c>
      <c r="S133" t="s">
        <v>575</v>
      </c>
    </row>
    <row r="134" spans="1:19" x14ac:dyDescent="0.25">
      <c r="A134" t="s">
        <v>576</v>
      </c>
      <c r="B134" t="s">
        <v>577</v>
      </c>
      <c r="D134">
        <v>5959</v>
      </c>
      <c r="E134">
        <v>0</v>
      </c>
      <c r="F134">
        <v>0</v>
      </c>
      <c r="G134">
        <v>0</v>
      </c>
      <c r="H134">
        <v>0</v>
      </c>
      <c r="I134">
        <v>0</v>
      </c>
      <c r="J134">
        <v>0</v>
      </c>
      <c r="K134">
        <v>0</v>
      </c>
      <c r="L134">
        <v>2500</v>
      </c>
      <c r="M134">
        <v>76503</v>
      </c>
      <c r="N134">
        <v>0</v>
      </c>
      <c r="O134">
        <v>84222</v>
      </c>
      <c r="P134">
        <v>0</v>
      </c>
      <c r="Q134" t="s">
        <v>191</v>
      </c>
      <c r="R134" t="s">
        <v>205</v>
      </c>
      <c r="S134" t="s">
        <v>578</v>
      </c>
    </row>
    <row r="135" spans="1:19" x14ac:dyDescent="0.25">
      <c r="A135" t="s">
        <v>579</v>
      </c>
      <c r="B135" t="s">
        <v>580</v>
      </c>
      <c r="D135">
        <v>3556</v>
      </c>
      <c r="E135">
        <v>0</v>
      </c>
      <c r="F135">
        <v>0</v>
      </c>
      <c r="G135">
        <v>0</v>
      </c>
      <c r="H135">
        <v>0</v>
      </c>
      <c r="I135">
        <v>0</v>
      </c>
      <c r="J135">
        <v>0</v>
      </c>
      <c r="K135">
        <v>0</v>
      </c>
      <c r="L135">
        <v>0</v>
      </c>
      <c r="M135">
        <v>1809</v>
      </c>
      <c r="N135">
        <v>50000</v>
      </c>
      <c r="O135">
        <v>0</v>
      </c>
      <c r="P135">
        <v>0</v>
      </c>
      <c r="Q135" t="s">
        <v>191</v>
      </c>
      <c r="R135" t="s">
        <v>212</v>
      </c>
      <c r="S135" t="s">
        <v>581</v>
      </c>
    </row>
    <row r="136" spans="1:19" x14ac:dyDescent="0.25">
      <c r="A136" t="s">
        <v>582</v>
      </c>
      <c r="B136" t="s">
        <v>583</v>
      </c>
      <c r="D136">
        <v>18132</v>
      </c>
      <c r="E136">
        <v>0</v>
      </c>
      <c r="F136">
        <v>0</v>
      </c>
      <c r="G136">
        <v>0</v>
      </c>
      <c r="H136">
        <v>0</v>
      </c>
      <c r="I136">
        <v>0</v>
      </c>
      <c r="J136">
        <v>0</v>
      </c>
      <c r="K136">
        <v>0</v>
      </c>
      <c r="L136">
        <v>0</v>
      </c>
      <c r="M136">
        <v>0</v>
      </c>
      <c r="N136">
        <v>0</v>
      </c>
      <c r="O136">
        <v>28209</v>
      </c>
      <c r="P136">
        <v>500</v>
      </c>
      <c r="Q136" t="s">
        <v>191</v>
      </c>
      <c r="R136" t="s">
        <v>269</v>
      </c>
      <c r="S136" t="s">
        <v>584</v>
      </c>
    </row>
    <row r="137" spans="1:19" x14ac:dyDescent="0.25">
      <c r="A137" t="s">
        <v>585</v>
      </c>
      <c r="B137" t="s">
        <v>586</v>
      </c>
      <c r="D137">
        <v>10417</v>
      </c>
      <c r="E137">
        <v>0</v>
      </c>
      <c r="F137">
        <v>0</v>
      </c>
      <c r="G137">
        <v>0</v>
      </c>
      <c r="H137">
        <v>0</v>
      </c>
      <c r="I137">
        <v>0</v>
      </c>
      <c r="J137">
        <v>0</v>
      </c>
      <c r="K137">
        <v>0</v>
      </c>
      <c r="L137">
        <v>0</v>
      </c>
      <c r="M137">
        <v>0</v>
      </c>
      <c r="N137">
        <v>0</v>
      </c>
      <c r="O137">
        <v>7309</v>
      </c>
      <c r="P137">
        <v>0</v>
      </c>
      <c r="Q137" t="s">
        <v>193</v>
      </c>
      <c r="R137" t="s">
        <v>205</v>
      </c>
      <c r="S137" t="s">
        <v>587</v>
      </c>
    </row>
    <row r="138" spans="1:19" x14ac:dyDescent="0.25">
      <c r="A138" t="s">
        <v>588</v>
      </c>
      <c r="B138" t="s">
        <v>589</v>
      </c>
      <c r="D138">
        <v>8460</v>
      </c>
      <c r="E138">
        <v>0</v>
      </c>
      <c r="F138">
        <v>0</v>
      </c>
      <c r="G138">
        <v>0</v>
      </c>
      <c r="H138">
        <v>0</v>
      </c>
      <c r="I138">
        <v>0</v>
      </c>
      <c r="J138">
        <v>0</v>
      </c>
      <c r="K138">
        <v>0</v>
      </c>
      <c r="L138">
        <v>0</v>
      </c>
      <c r="M138">
        <v>0</v>
      </c>
      <c r="N138">
        <v>8168</v>
      </c>
      <c r="O138">
        <v>0</v>
      </c>
      <c r="P138">
        <v>0</v>
      </c>
      <c r="Q138" t="s">
        <v>193</v>
      </c>
      <c r="R138" t="s">
        <v>205</v>
      </c>
      <c r="S138" t="s">
        <v>590</v>
      </c>
    </row>
    <row r="139" spans="1:19" x14ac:dyDescent="0.25">
      <c r="A139" t="s">
        <v>591</v>
      </c>
      <c r="B139" t="s">
        <v>592</v>
      </c>
      <c r="D139">
        <v>129942</v>
      </c>
      <c r="E139">
        <v>35249</v>
      </c>
      <c r="F139">
        <v>0</v>
      </c>
      <c r="G139">
        <v>0</v>
      </c>
      <c r="H139">
        <v>0</v>
      </c>
      <c r="I139">
        <v>0</v>
      </c>
      <c r="J139">
        <v>0</v>
      </c>
      <c r="K139">
        <v>0</v>
      </c>
      <c r="L139">
        <v>0</v>
      </c>
      <c r="M139">
        <v>31246</v>
      </c>
      <c r="N139">
        <v>0</v>
      </c>
      <c r="O139">
        <v>870</v>
      </c>
      <c r="P139">
        <v>70064</v>
      </c>
      <c r="Q139" t="s">
        <v>191</v>
      </c>
      <c r="R139" t="s">
        <v>205</v>
      </c>
      <c r="S139" t="s">
        <v>593</v>
      </c>
    </row>
    <row r="140" spans="1:19" x14ac:dyDescent="0.25">
      <c r="A140" t="s">
        <v>594</v>
      </c>
      <c r="B140" t="s">
        <v>595</v>
      </c>
      <c r="D140">
        <v>2070</v>
      </c>
      <c r="E140">
        <v>0</v>
      </c>
      <c r="F140">
        <v>0</v>
      </c>
      <c r="G140">
        <v>0</v>
      </c>
      <c r="H140">
        <v>0</v>
      </c>
      <c r="I140">
        <v>0</v>
      </c>
      <c r="J140">
        <v>0</v>
      </c>
      <c r="K140">
        <v>0</v>
      </c>
      <c r="L140">
        <v>1000</v>
      </c>
      <c r="M140">
        <v>6100</v>
      </c>
      <c r="N140">
        <v>0</v>
      </c>
      <c r="O140">
        <v>0</v>
      </c>
      <c r="P140">
        <v>0</v>
      </c>
      <c r="Q140" t="s">
        <v>191</v>
      </c>
      <c r="R140" t="s">
        <v>249</v>
      </c>
      <c r="S140" t="s">
        <v>596</v>
      </c>
    </row>
    <row r="141" spans="1:19" x14ac:dyDescent="0.25">
      <c r="A141" t="s">
        <v>597</v>
      </c>
      <c r="B141" t="s">
        <v>598</v>
      </c>
      <c r="D141">
        <v>22350</v>
      </c>
      <c r="E141">
        <v>0</v>
      </c>
      <c r="F141">
        <v>0</v>
      </c>
      <c r="G141">
        <v>0</v>
      </c>
      <c r="H141">
        <v>0</v>
      </c>
      <c r="I141">
        <v>0</v>
      </c>
      <c r="J141">
        <v>0</v>
      </c>
      <c r="K141">
        <v>0</v>
      </c>
      <c r="L141">
        <v>0</v>
      </c>
      <c r="M141">
        <v>0</v>
      </c>
      <c r="N141">
        <v>0</v>
      </c>
      <c r="O141">
        <v>0</v>
      </c>
      <c r="P141">
        <v>0</v>
      </c>
      <c r="Q141" t="s">
        <v>191</v>
      </c>
      <c r="R141" t="s">
        <v>249</v>
      </c>
      <c r="S141" t="s">
        <v>599</v>
      </c>
    </row>
    <row r="142" spans="1:19" x14ac:dyDescent="0.25">
      <c r="A142" t="s">
        <v>600</v>
      </c>
      <c r="B142" t="s">
        <v>601</v>
      </c>
      <c r="D142">
        <v>2000</v>
      </c>
      <c r="E142">
        <v>0</v>
      </c>
      <c r="F142">
        <v>0</v>
      </c>
      <c r="G142">
        <v>0</v>
      </c>
      <c r="H142">
        <v>0</v>
      </c>
      <c r="I142">
        <v>0</v>
      </c>
      <c r="J142">
        <v>0</v>
      </c>
      <c r="K142">
        <v>0</v>
      </c>
      <c r="L142">
        <v>0</v>
      </c>
      <c r="M142">
        <v>6000</v>
      </c>
      <c r="N142">
        <v>0</v>
      </c>
      <c r="O142">
        <v>8336</v>
      </c>
      <c r="P142">
        <v>2000</v>
      </c>
      <c r="Q142" t="s">
        <v>195</v>
      </c>
      <c r="R142" t="s">
        <v>249</v>
      </c>
      <c r="S142" t="s">
        <v>602</v>
      </c>
    </row>
    <row r="143" spans="1:19" x14ac:dyDescent="0.25">
      <c r="A143" t="s">
        <v>603</v>
      </c>
      <c r="B143" t="s">
        <v>604</v>
      </c>
      <c r="D143">
        <v>450</v>
      </c>
      <c r="E143">
        <v>5000</v>
      </c>
      <c r="F143">
        <v>0</v>
      </c>
      <c r="G143">
        <v>0</v>
      </c>
      <c r="H143">
        <v>0</v>
      </c>
      <c r="I143">
        <v>0</v>
      </c>
      <c r="J143">
        <v>0</v>
      </c>
      <c r="K143">
        <v>0</v>
      </c>
      <c r="L143">
        <v>0</v>
      </c>
      <c r="M143">
        <v>16500</v>
      </c>
      <c r="N143">
        <v>0</v>
      </c>
      <c r="O143">
        <v>850</v>
      </c>
      <c r="P143">
        <v>165000</v>
      </c>
      <c r="Q143" t="s">
        <v>191</v>
      </c>
      <c r="R143" t="s">
        <v>262</v>
      </c>
      <c r="S143" t="s">
        <v>605</v>
      </c>
    </row>
    <row r="144" spans="1:19" x14ac:dyDescent="0.25">
      <c r="A144" t="s">
        <v>606</v>
      </c>
      <c r="B144" t="s">
        <v>607</v>
      </c>
      <c r="D144">
        <v>33161</v>
      </c>
      <c r="E144">
        <v>0</v>
      </c>
      <c r="F144">
        <v>5000</v>
      </c>
      <c r="G144">
        <v>0</v>
      </c>
      <c r="H144">
        <v>0</v>
      </c>
      <c r="I144">
        <v>0</v>
      </c>
      <c r="J144">
        <v>0</v>
      </c>
      <c r="K144">
        <v>0</v>
      </c>
      <c r="L144">
        <v>25000</v>
      </c>
      <c r="M144">
        <v>0</v>
      </c>
      <c r="N144">
        <v>0</v>
      </c>
      <c r="O144">
        <v>0</v>
      </c>
      <c r="P144">
        <v>0</v>
      </c>
      <c r="Q144" t="s">
        <v>193</v>
      </c>
      <c r="R144" t="s">
        <v>205</v>
      </c>
      <c r="S144" t="s">
        <v>608</v>
      </c>
    </row>
    <row r="145" spans="1:19" x14ac:dyDescent="0.25">
      <c r="A145" t="s">
        <v>609</v>
      </c>
      <c r="B145" t="s">
        <v>610</v>
      </c>
      <c r="D145">
        <v>59</v>
      </c>
      <c r="E145">
        <v>0</v>
      </c>
      <c r="F145">
        <v>0</v>
      </c>
      <c r="G145">
        <v>0</v>
      </c>
      <c r="H145">
        <v>0</v>
      </c>
      <c r="I145">
        <v>0</v>
      </c>
      <c r="J145">
        <v>0</v>
      </c>
      <c r="K145">
        <v>0</v>
      </c>
      <c r="L145">
        <v>0</v>
      </c>
      <c r="M145">
        <v>11425</v>
      </c>
      <c r="N145">
        <v>3000</v>
      </c>
      <c r="O145">
        <v>0</v>
      </c>
      <c r="P145">
        <v>0</v>
      </c>
      <c r="Q145" t="s">
        <v>191</v>
      </c>
      <c r="R145" t="s">
        <v>212</v>
      </c>
      <c r="S145" t="s">
        <v>611</v>
      </c>
    </row>
    <row r="146" spans="1:19" x14ac:dyDescent="0.25">
      <c r="A146" t="s">
        <v>612</v>
      </c>
      <c r="B146" t="s">
        <v>613</v>
      </c>
      <c r="D146">
        <v>4242</v>
      </c>
      <c r="E146">
        <v>5500</v>
      </c>
      <c r="F146">
        <v>0</v>
      </c>
      <c r="G146">
        <v>0</v>
      </c>
      <c r="H146">
        <v>0</v>
      </c>
      <c r="I146">
        <v>0</v>
      </c>
      <c r="J146">
        <v>0</v>
      </c>
      <c r="K146">
        <v>4943</v>
      </c>
      <c r="L146">
        <v>0</v>
      </c>
      <c r="M146">
        <v>37412</v>
      </c>
      <c r="N146">
        <v>0</v>
      </c>
      <c r="O146">
        <v>738</v>
      </c>
      <c r="P146">
        <v>7528</v>
      </c>
      <c r="Q146" t="s">
        <v>191</v>
      </c>
      <c r="R146" t="s">
        <v>212</v>
      </c>
      <c r="S146" t="s">
        <v>614</v>
      </c>
    </row>
    <row r="147" spans="1:19" x14ac:dyDescent="0.25">
      <c r="A147" t="s">
        <v>615</v>
      </c>
      <c r="B147" t="s">
        <v>616</v>
      </c>
      <c r="D147">
        <v>19200</v>
      </c>
      <c r="E147">
        <v>0</v>
      </c>
      <c r="F147">
        <v>0</v>
      </c>
      <c r="G147">
        <v>0</v>
      </c>
      <c r="H147">
        <v>0</v>
      </c>
      <c r="I147">
        <v>0</v>
      </c>
      <c r="J147">
        <v>0</v>
      </c>
      <c r="K147">
        <v>0</v>
      </c>
      <c r="L147">
        <v>0</v>
      </c>
      <c r="M147">
        <v>0</v>
      </c>
      <c r="N147">
        <v>0</v>
      </c>
      <c r="O147">
        <v>0</v>
      </c>
      <c r="P147">
        <v>0</v>
      </c>
      <c r="Q147" t="s">
        <v>193</v>
      </c>
      <c r="R147" t="s">
        <v>205</v>
      </c>
      <c r="S147" t="s">
        <v>617</v>
      </c>
    </row>
    <row r="148" spans="1:19" x14ac:dyDescent="0.25">
      <c r="A148" t="s">
        <v>618</v>
      </c>
      <c r="B148" t="s">
        <v>619</v>
      </c>
      <c r="D148">
        <v>18324</v>
      </c>
      <c r="E148">
        <v>0</v>
      </c>
      <c r="F148">
        <v>0</v>
      </c>
      <c r="G148">
        <v>0</v>
      </c>
      <c r="H148">
        <v>0</v>
      </c>
      <c r="I148">
        <v>0</v>
      </c>
      <c r="J148">
        <v>0</v>
      </c>
      <c r="K148">
        <v>0</v>
      </c>
      <c r="L148">
        <v>0</v>
      </c>
      <c r="M148">
        <v>0</v>
      </c>
      <c r="N148">
        <v>0</v>
      </c>
      <c r="O148">
        <v>0</v>
      </c>
      <c r="P148">
        <v>0</v>
      </c>
      <c r="Q148" t="s">
        <v>191</v>
      </c>
      <c r="R148" t="s">
        <v>212</v>
      </c>
      <c r="S148" t="s">
        <v>620</v>
      </c>
    </row>
    <row r="149" spans="1:19" x14ac:dyDescent="0.25">
      <c r="A149" t="s">
        <v>621</v>
      </c>
      <c r="B149" t="s">
        <v>622</v>
      </c>
      <c r="D149">
        <v>16350</v>
      </c>
      <c r="E149">
        <v>0</v>
      </c>
      <c r="F149">
        <v>0</v>
      </c>
      <c r="G149">
        <v>0</v>
      </c>
      <c r="H149">
        <v>0</v>
      </c>
      <c r="I149">
        <v>0</v>
      </c>
      <c r="J149">
        <v>0</v>
      </c>
      <c r="K149">
        <v>0</v>
      </c>
      <c r="L149">
        <v>0</v>
      </c>
      <c r="M149">
        <v>23720</v>
      </c>
      <c r="N149">
        <v>27700</v>
      </c>
      <c r="O149">
        <v>0</v>
      </c>
      <c r="P149">
        <v>0</v>
      </c>
      <c r="Q149" t="s">
        <v>191</v>
      </c>
      <c r="R149" t="s">
        <v>212</v>
      </c>
      <c r="S149" t="s">
        <v>623</v>
      </c>
    </row>
    <row r="150" spans="1:19" x14ac:dyDescent="0.25">
      <c r="A150" t="s">
        <v>624</v>
      </c>
      <c r="B150" t="s">
        <v>625</v>
      </c>
      <c r="D150">
        <v>15517</v>
      </c>
      <c r="E150">
        <v>0</v>
      </c>
      <c r="F150">
        <v>0</v>
      </c>
      <c r="G150">
        <v>0</v>
      </c>
      <c r="H150">
        <v>0</v>
      </c>
      <c r="I150">
        <v>0</v>
      </c>
      <c r="J150">
        <v>0</v>
      </c>
      <c r="K150">
        <v>0</v>
      </c>
      <c r="L150">
        <v>0</v>
      </c>
      <c r="M150">
        <v>31399</v>
      </c>
      <c r="N150">
        <v>0</v>
      </c>
      <c r="O150">
        <v>10000</v>
      </c>
      <c r="P150">
        <v>5000</v>
      </c>
      <c r="Q150" t="s">
        <v>191</v>
      </c>
      <c r="R150" t="s">
        <v>212</v>
      </c>
      <c r="S150" t="s">
        <v>626</v>
      </c>
    </row>
    <row r="151" spans="1:19" x14ac:dyDescent="0.25">
      <c r="A151" t="s">
        <v>627</v>
      </c>
      <c r="B151" t="s">
        <v>628</v>
      </c>
      <c r="D151">
        <v>10026</v>
      </c>
      <c r="E151">
        <v>5000</v>
      </c>
      <c r="F151">
        <v>0</v>
      </c>
      <c r="G151">
        <v>0</v>
      </c>
      <c r="H151">
        <v>0</v>
      </c>
      <c r="I151">
        <v>0</v>
      </c>
      <c r="J151">
        <v>0</v>
      </c>
      <c r="K151">
        <v>0</v>
      </c>
      <c r="L151">
        <v>0</v>
      </c>
      <c r="M151">
        <v>7900</v>
      </c>
      <c r="N151">
        <v>0</v>
      </c>
      <c r="O151">
        <v>0</v>
      </c>
      <c r="P151">
        <v>9000</v>
      </c>
      <c r="Q151" t="s">
        <v>191</v>
      </c>
      <c r="R151" t="s">
        <v>249</v>
      </c>
      <c r="S151" t="s">
        <v>629</v>
      </c>
    </row>
    <row r="152" spans="1:19" x14ac:dyDescent="0.25">
      <c r="A152" t="s">
        <v>630</v>
      </c>
      <c r="B152" t="s">
        <v>631</v>
      </c>
      <c r="D152">
        <v>19499</v>
      </c>
      <c r="E152">
        <v>0</v>
      </c>
      <c r="F152">
        <v>0</v>
      </c>
      <c r="G152">
        <v>0</v>
      </c>
      <c r="H152">
        <v>0</v>
      </c>
      <c r="I152">
        <v>0</v>
      </c>
      <c r="J152">
        <v>0</v>
      </c>
      <c r="K152">
        <v>0</v>
      </c>
      <c r="L152">
        <v>0</v>
      </c>
      <c r="M152">
        <v>0</v>
      </c>
      <c r="N152">
        <v>0</v>
      </c>
      <c r="O152">
        <v>0</v>
      </c>
      <c r="P152">
        <v>0</v>
      </c>
      <c r="Q152" t="s">
        <v>193</v>
      </c>
      <c r="R152" t="s">
        <v>205</v>
      </c>
      <c r="S152" t="s">
        <v>632</v>
      </c>
    </row>
    <row r="153" spans="1:19" x14ac:dyDescent="0.25">
      <c r="A153" t="s">
        <v>633</v>
      </c>
      <c r="B153" t="s">
        <v>634</v>
      </c>
      <c r="D153">
        <v>9157</v>
      </c>
      <c r="E153">
        <v>0</v>
      </c>
      <c r="F153">
        <v>0</v>
      </c>
      <c r="G153">
        <v>0</v>
      </c>
      <c r="H153">
        <v>0</v>
      </c>
      <c r="I153">
        <v>0</v>
      </c>
      <c r="J153">
        <v>0</v>
      </c>
      <c r="K153">
        <v>0</v>
      </c>
      <c r="L153">
        <v>0</v>
      </c>
      <c r="M153">
        <v>5928</v>
      </c>
      <c r="N153">
        <v>0</v>
      </c>
      <c r="O153">
        <v>0</v>
      </c>
      <c r="P153">
        <v>18000</v>
      </c>
      <c r="Q153" t="s">
        <v>191</v>
      </c>
      <c r="R153" t="s">
        <v>212</v>
      </c>
      <c r="S153" t="s">
        <v>635</v>
      </c>
    </row>
    <row r="154" spans="1:19" x14ac:dyDescent="0.25">
      <c r="A154" t="s">
        <v>636</v>
      </c>
      <c r="B154" t="s">
        <v>637</v>
      </c>
      <c r="D154">
        <v>21750</v>
      </c>
      <c r="E154">
        <v>0</v>
      </c>
      <c r="F154">
        <v>0</v>
      </c>
      <c r="G154">
        <v>5000</v>
      </c>
      <c r="H154">
        <v>0</v>
      </c>
      <c r="I154">
        <v>0</v>
      </c>
      <c r="J154">
        <v>0</v>
      </c>
      <c r="K154">
        <v>0</v>
      </c>
      <c r="L154">
        <v>1400</v>
      </c>
      <c r="M154">
        <v>40000</v>
      </c>
      <c r="N154">
        <v>0</v>
      </c>
      <c r="O154">
        <v>0</v>
      </c>
      <c r="P154">
        <v>12000</v>
      </c>
      <c r="Q154" t="s">
        <v>193</v>
      </c>
      <c r="R154" t="s">
        <v>205</v>
      </c>
      <c r="S154" t="s">
        <v>638</v>
      </c>
    </row>
    <row r="155" spans="1:19" x14ac:dyDescent="0.25">
      <c r="A155" t="s">
        <v>639</v>
      </c>
      <c r="B155" t="s">
        <v>640</v>
      </c>
      <c r="D155">
        <v>140000</v>
      </c>
      <c r="E155">
        <v>25000</v>
      </c>
      <c r="F155">
        <v>0</v>
      </c>
      <c r="G155">
        <v>20000</v>
      </c>
      <c r="H155">
        <v>0</v>
      </c>
      <c r="I155">
        <v>0</v>
      </c>
      <c r="J155">
        <v>0</v>
      </c>
      <c r="K155">
        <v>142</v>
      </c>
      <c r="L155">
        <v>0</v>
      </c>
      <c r="M155">
        <v>21180</v>
      </c>
      <c r="N155">
        <v>0</v>
      </c>
      <c r="O155">
        <v>0</v>
      </c>
      <c r="P155">
        <v>40018</v>
      </c>
      <c r="Q155" t="s">
        <v>191</v>
      </c>
      <c r="R155" t="s">
        <v>205</v>
      </c>
      <c r="S155" t="s">
        <v>641</v>
      </c>
    </row>
    <row r="156" spans="1:19" x14ac:dyDescent="0.25">
      <c r="A156" t="s">
        <v>642</v>
      </c>
      <c r="B156" t="s">
        <v>643</v>
      </c>
      <c r="D156">
        <v>10392</v>
      </c>
      <c r="E156">
        <v>0</v>
      </c>
      <c r="F156">
        <v>16830</v>
      </c>
      <c r="G156">
        <v>5000</v>
      </c>
      <c r="H156">
        <v>0</v>
      </c>
      <c r="I156">
        <v>0</v>
      </c>
      <c r="J156">
        <v>0</v>
      </c>
      <c r="K156">
        <v>0</v>
      </c>
      <c r="L156">
        <v>0</v>
      </c>
      <c r="M156">
        <v>9025</v>
      </c>
      <c r="N156">
        <v>0</v>
      </c>
      <c r="O156">
        <v>0</v>
      </c>
      <c r="P156">
        <v>0</v>
      </c>
      <c r="Q156" t="s">
        <v>191</v>
      </c>
      <c r="R156" t="s">
        <v>212</v>
      </c>
      <c r="S156" t="s">
        <v>644</v>
      </c>
    </row>
    <row r="157" spans="1:19" x14ac:dyDescent="0.25">
      <c r="A157" t="s">
        <v>645</v>
      </c>
      <c r="B157" t="s">
        <v>646</v>
      </c>
      <c r="D157">
        <v>13000</v>
      </c>
      <c r="E157">
        <v>0</v>
      </c>
      <c r="F157">
        <v>0</v>
      </c>
      <c r="G157">
        <v>0</v>
      </c>
      <c r="H157">
        <v>0</v>
      </c>
      <c r="I157">
        <v>0</v>
      </c>
      <c r="J157">
        <v>0</v>
      </c>
      <c r="K157">
        <v>0</v>
      </c>
      <c r="L157">
        <v>0</v>
      </c>
      <c r="M157">
        <v>6855</v>
      </c>
      <c r="N157">
        <v>5000</v>
      </c>
      <c r="O157">
        <v>0</v>
      </c>
      <c r="P157">
        <v>86000</v>
      </c>
      <c r="Q157" t="s">
        <v>191</v>
      </c>
      <c r="R157" t="s">
        <v>212</v>
      </c>
      <c r="S157" t="s">
        <v>647</v>
      </c>
    </row>
    <row r="158" spans="1:19" x14ac:dyDescent="0.25">
      <c r="A158" t="s">
        <v>648</v>
      </c>
      <c r="B158" t="s">
        <v>649</v>
      </c>
      <c r="D158">
        <v>162000</v>
      </c>
      <c r="E158">
        <v>0</v>
      </c>
      <c r="F158">
        <v>0</v>
      </c>
      <c r="G158">
        <v>0</v>
      </c>
      <c r="H158">
        <v>0</v>
      </c>
      <c r="I158">
        <v>0</v>
      </c>
      <c r="J158">
        <v>0</v>
      </c>
      <c r="K158">
        <v>0</v>
      </c>
      <c r="L158">
        <v>0</v>
      </c>
      <c r="M158">
        <v>5000</v>
      </c>
      <c r="N158">
        <v>0</v>
      </c>
      <c r="O158">
        <v>15000</v>
      </c>
      <c r="P158">
        <v>22500</v>
      </c>
      <c r="Q158" t="s">
        <v>191</v>
      </c>
      <c r="R158" t="s">
        <v>372</v>
      </c>
      <c r="S158" t="s">
        <v>650</v>
      </c>
    </row>
    <row r="159" spans="1:19" x14ac:dyDescent="0.25">
      <c r="A159" t="s">
        <v>651</v>
      </c>
      <c r="B159" t="s">
        <v>652</v>
      </c>
      <c r="D159">
        <v>16000</v>
      </c>
      <c r="E159">
        <v>0</v>
      </c>
      <c r="F159">
        <v>0</v>
      </c>
      <c r="G159">
        <v>0</v>
      </c>
      <c r="H159">
        <v>0</v>
      </c>
      <c r="I159">
        <v>0</v>
      </c>
      <c r="J159">
        <v>348</v>
      </c>
      <c r="K159">
        <v>0</v>
      </c>
      <c r="L159">
        <v>0</v>
      </c>
      <c r="M159">
        <v>8319</v>
      </c>
      <c r="N159">
        <v>0</v>
      </c>
      <c r="O159">
        <v>0</v>
      </c>
      <c r="P159">
        <v>0</v>
      </c>
      <c r="Q159" t="s">
        <v>191</v>
      </c>
      <c r="R159" t="s">
        <v>249</v>
      </c>
      <c r="S159" t="s">
        <v>653</v>
      </c>
    </row>
    <row r="160" spans="1:19" x14ac:dyDescent="0.25">
      <c r="A160" t="s">
        <v>654</v>
      </c>
      <c r="B160" t="s">
        <v>655</v>
      </c>
      <c r="D160">
        <v>7791</v>
      </c>
      <c r="E160">
        <v>0</v>
      </c>
      <c r="F160">
        <v>0</v>
      </c>
      <c r="G160">
        <v>0</v>
      </c>
      <c r="H160">
        <v>0</v>
      </c>
      <c r="I160">
        <v>0</v>
      </c>
      <c r="J160">
        <v>0</v>
      </c>
      <c r="K160">
        <v>0</v>
      </c>
      <c r="L160">
        <v>0</v>
      </c>
      <c r="M160">
        <v>0</v>
      </c>
      <c r="N160">
        <v>0</v>
      </c>
      <c r="O160">
        <v>0</v>
      </c>
      <c r="P160">
        <v>22880</v>
      </c>
      <c r="Q160" t="s">
        <v>191</v>
      </c>
      <c r="R160" t="s">
        <v>212</v>
      </c>
      <c r="S160" t="s">
        <v>656</v>
      </c>
    </row>
    <row r="161" spans="1:19" x14ac:dyDescent="0.25">
      <c r="A161" t="s">
        <v>657</v>
      </c>
      <c r="B161" t="s">
        <v>658</v>
      </c>
      <c r="D161">
        <v>788</v>
      </c>
      <c r="E161">
        <v>0</v>
      </c>
      <c r="F161">
        <v>0</v>
      </c>
      <c r="G161">
        <v>0</v>
      </c>
      <c r="H161">
        <v>0</v>
      </c>
      <c r="I161">
        <v>0</v>
      </c>
      <c r="J161">
        <v>0</v>
      </c>
      <c r="K161">
        <v>0</v>
      </c>
      <c r="L161">
        <v>0</v>
      </c>
      <c r="M161">
        <v>11500</v>
      </c>
      <c r="N161">
        <v>9471</v>
      </c>
      <c r="O161">
        <v>19000</v>
      </c>
      <c r="P161">
        <v>10</v>
      </c>
      <c r="Q161" t="s">
        <v>191</v>
      </c>
      <c r="R161" t="s">
        <v>212</v>
      </c>
      <c r="S161" t="s">
        <v>659</v>
      </c>
    </row>
    <row r="162" spans="1:19" x14ac:dyDescent="0.25">
      <c r="A162" t="s">
        <v>660</v>
      </c>
      <c r="B162" t="s">
        <v>661</v>
      </c>
      <c r="D162">
        <v>3025</v>
      </c>
      <c r="E162">
        <v>2000</v>
      </c>
      <c r="F162">
        <v>0</v>
      </c>
      <c r="G162">
        <v>0</v>
      </c>
      <c r="H162">
        <v>0</v>
      </c>
      <c r="I162">
        <v>0</v>
      </c>
      <c r="J162">
        <v>620</v>
      </c>
      <c r="K162">
        <v>0</v>
      </c>
      <c r="L162">
        <v>0</v>
      </c>
      <c r="M162">
        <v>10671</v>
      </c>
      <c r="N162">
        <v>3014</v>
      </c>
      <c r="O162">
        <v>8000</v>
      </c>
      <c r="P162">
        <v>2000</v>
      </c>
      <c r="Q162" t="s">
        <v>191</v>
      </c>
      <c r="R162" t="s">
        <v>212</v>
      </c>
      <c r="S162" t="s">
        <v>662</v>
      </c>
    </row>
    <row r="163" spans="1:19" x14ac:dyDescent="0.25">
      <c r="A163" t="s">
        <v>663</v>
      </c>
      <c r="B163" t="s">
        <v>664</v>
      </c>
      <c r="D163">
        <v>76172</v>
      </c>
      <c r="E163">
        <v>0</v>
      </c>
      <c r="F163">
        <v>9982</v>
      </c>
      <c r="G163">
        <v>0</v>
      </c>
      <c r="H163">
        <v>0</v>
      </c>
      <c r="I163">
        <v>0</v>
      </c>
      <c r="J163">
        <v>0</v>
      </c>
      <c r="K163">
        <v>36558</v>
      </c>
      <c r="L163">
        <v>0</v>
      </c>
      <c r="M163">
        <v>34672</v>
      </c>
      <c r="N163">
        <v>0</v>
      </c>
      <c r="O163">
        <v>0</v>
      </c>
      <c r="P163">
        <v>255100</v>
      </c>
      <c r="Q163" t="s">
        <v>193</v>
      </c>
      <c r="R163" t="s">
        <v>205</v>
      </c>
      <c r="S163" t="s">
        <v>665</v>
      </c>
    </row>
    <row r="164" spans="1:19" x14ac:dyDescent="0.25">
      <c r="A164" t="s">
        <v>666</v>
      </c>
      <c r="B164" t="s">
        <v>667</v>
      </c>
      <c r="D164">
        <v>21045</v>
      </c>
      <c r="E164">
        <v>50000</v>
      </c>
      <c r="F164">
        <v>0</v>
      </c>
      <c r="G164">
        <v>0</v>
      </c>
      <c r="H164">
        <v>0</v>
      </c>
      <c r="I164">
        <v>0</v>
      </c>
      <c r="J164">
        <v>0</v>
      </c>
      <c r="K164">
        <v>0</v>
      </c>
      <c r="L164">
        <v>0</v>
      </c>
      <c r="M164">
        <v>0</v>
      </c>
      <c r="N164">
        <v>0</v>
      </c>
      <c r="O164">
        <v>150</v>
      </c>
      <c r="P164">
        <v>36800</v>
      </c>
      <c r="Q164" t="s">
        <v>191</v>
      </c>
      <c r="R164" t="s">
        <v>212</v>
      </c>
      <c r="S164" t="s">
        <v>668</v>
      </c>
    </row>
    <row r="165" spans="1:19" x14ac:dyDescent="0.25">
      <c r="A165" t="s">
        <v>669</v>
      </c>
      <c r="B165" t="s">
        <v>670</v>
      </c>
      <c r="D165">
        <v>21750</v>
      </c>
      <c r="E165">
        <v>0</v>
      </c>
      <c r="F165">
        <v>0</v>
      </c>
      <c r="G165">
        <v>0</v>
      </c>
      <c r="H165">
        <v>0</v>
      </c>
      <c r="I165">
        <v>0</v>
      </c>
      <c r="J165">
        <v>0</v>
      </c>
      <c r="K165">
        <v>0</v>
      </c>
      <c r="L165">
        <v>0</v>
      </c>
      <c r="M165">
        <v>17300</v>
      </c>
      <c r="N165">
        <v>0</v>
      </c>
      <c r="O165">
        <v>0</v>
      </c>
      <c r="P165">
        <v>0</v>
      </c>
      <c r="Q165" t="s">
        <v>191</v>
      </c>
      <c r="R165" t="s">
        <v>262</v>
      </c>
      <c r="S165" t="s">
        <v>671</v>
      </c>
    </row>
    <row r="166" spans="1:19" x14ac:dyDescent="0.25">
      <c r="A166" t="s">
        <v>672</v>
      </c>
      <c r="B166" t="s">
        <v>673</v>
      </c>
      <c r="D166">
        <v>3302</v>
      </c>
      <c r="E166">
        <v>0</v>
      </c>
      <c r="F166">
        <v>0</v>
      </c>
      <c r="G166">
        <v>0</v>
      </c>
      <c r="H166">
        <v>0</v>
      </c>
      <c r="I166">
        <v>0</v>
      </c>
      <c r="J166">
        <v>0</v>
      </c>
      <c r="K166">
        <v>0</v>
      </c>
      <c r="L166">
        <v>0</v>
      </c>
      <c r="M166">
        <v>6000</v>
      </c>
      <c r="N166">
        <v>0</v>
      </c>
      <c r="O166">
        <v>0</v>
      </c>
      <c r="P166">
        <v>0</v>
      </c>
      <c r="Q166" t="s">
        <v>191</v>
      </c>
      <c r="R166" t="s">
        <v>212</v>
      </c>
      <c r="S166" t="s">
        <v>674</v>
      </c>
    </row>
    <row r="167" spans="1:19" x14ac:dyDescent="0.25">
      <c r="A167" t="s">
        <v>675</v>
      </c>
      <c r="B167" t="s">
        <v>676</v>
      </c>
      <c r="D167">
        <v>5000</v>
      </c>
      <c r="E167">
        <v>0</v>
      </c>
      <c r="F167">
        <v>0</v>
      </c>
      <c r="G167">
        <v>0</v>
      </c>
      <c r="H167">
        <v>0</v>
      </c>
      <c r="I167">
        <v>0</v>
      </c>
      <c r="J167">
        <v>0</v>
      </c>
      <c r="K167">
        <v>60293</v>
      </c>
      <c r="L167">
        <v>0</v>
      </c>
      <c r="M167">
        <v>16100</v>
      </c>
      <c r="N167">
        <v>8192</v>
      </c>
      <c r="O167">
        <v>0</v>
      </c>
      <c r="P167">
        <v>0</v>
      </c>
      <c r="Q167" t="s">
        <v>191</v>
      </c>
      <c r="R167" t="s">
        <v>212</v>
      </c>
      <c r="S167" t="s">
        <v>677</v>
      </c>
    </row>
    <row r="168" spans="1:19" x14ac:dyDescent="0.25">
      <c r="A168" t="s">
        <v>678</v>
      </c>
      <c r="B168" t="s">
        <v>679</v>
      </c>
      <c r="D168">
        <v>1466</v>
      </c>
      <c r="E168">
        <v>0</v>
      </c>
      <c r="F168">
        <v>0</v>
      </c>
      <c r="G168">
        <v>0</v>
      </c>
      <c r="H168">
        <v>0</v>
      </c>
      <c r="I168">
        <v>0</v>
      </c>
      <c r="J168">
        <v>0</v>
      </c>
      <c r="K168">
        <v>0</v>
      </c>
      <c r="L168">
        <v>2000</v>
      </c>
      <c r="M168">
        <v>0</v>
      </c>
      <c r="N168">
        <v>0</v>
      </c>
      <c r="O168">
        <v>0</v>
      </c>
      <c r="P168">
        <v>18500</v>
      </c>
      <c r="Q168" t="s">
        <v>191</v>
      </c>
      <c r="R168" t="s">
        <v>212</v>
      </c>
      <c r="S168" t="s">
        <v>680</v>
      </c>
    </row>
    <row r="169" spans="1:19" x14ac:dyDescent="0.25">
      <c r="A169" t="s">
        <v>681</v>
      </c>
      <c r="B169" t="s">
        <v>682</v>
      </c>
      <c r="D169">
        <v>153309</v>
      </c>
      <c r="E169">
        <v>0</v>
      </c>
      <c r="F169">
        <v>0</v>
      </c>
      <c r="G169">
        <v>15000</v>
      </c>
      <c r="H169">
        <v>0</v>
      </c>
      <c r="I169">
        <v>0</v>
      </c>
      <c r="J169">
        <v>0</v>
      </c>
      <c r="K169">
        <v>0</v>
      </c>
      <c r="L169">
        <v>0</v>
      </c>
      <c r="M169">
        <v>63700</v>
      </c>
      <c r="N169">
        <v>0</v>
      </c>
      <c r="O169">
        <v>0</v>
      </c>
      <c r="P169">
        <v>103500</v>
      </c>
      <c r="Q169" t="s">
        <v>191</v>
      </c>
      <c r="R169" t="s">
        <v>372</v>
      </c>
      <c r="S169" t="s">
        <v>683</v>
      </c>
    </row>
    <row r="170" spans="1:19" x14ac:dyDescent="0.25">
      <c r="A170" t="s">
        <v>684</v>
      </c>
      <c r="B170" t="s">
        <v>685</v>
      </c>
      <c r="D170">
        <v>262</v>
      </c>
      <c r="E170">
        <v>0</v>
      </c>
      <c r="F170">
        <v>0</v>
      </c>
      <c r="G170">
        <v>0</v>
      </c>
      <c r="H170">
        <v>0</v>
      </c>
      <c r="I170">
        <v>0</v>
      </c>
      <c r="J170">
        <v>0</v>
      </c>
      <c r="K170">
        <v>0</v>
      </c>
      <c r="L170">
        <v>4000</v>
      </c>
      <c r="M170">
        <v>0</v>
      </c>
      <c r="N170">
        <v>10000</v>
      </c>
      <c r="O170">
        <v>0</v>
      </c>
      <c r="P170">
        <v>0</v>
      </c>
      <c r="Q170" t="s">
        <v>191</v>
      </c>
      <c r="R170" t="s">
        <v>249</v>
      </c>
      <c r="S170" t="s">
        <v>686</v>
      </c>
    </row>
    <row r="171" spans="1:19" x14ac:dyDescent="0.25">
      <c r="A171" t="s">
        <v>687</v>
      </c>
      <c r="B171" t="s">
        <v>688</v>
      </c>
      <c r="D171">
        <v>3260</v>
      </c>
      <c r="E171">
        <v>3000</v>
      </c>
      <c r="F171">
        <v>1499</v>
      </c>
      <c r="G171">
        <v>0</v>
      </c>
      <c r="H171">
        <v>0</v>
      </c>
      <c r="I171">
        <v>0</v>
      </c>
      <c r="J171">
        <v>0</v>
      </c>
      <c r="K171">
        <v>0</v>
      </c>
      <c r="L171">
        <v>0</v>
      </c>
      <c r="M171">
        <v>9000</v>
      </c>
      <c r="N171">
        <v>0</v>
      </c>
      <c r="O171">
        <v>0</v>
      </c>
      <c r="P171">
        <v>5000</v>
      </c>
      <c r="Q171" t="s">
        <v>191</v>
      </c>
      <c r="R171" t="s">
        <v>249</v>
      </c>
      <c r="S171" t="s">
        <v>689</v>
      </c>
    </row>
    <row r="172" spans="1:19" x14ac:dyDescent="0.25">
      <c r="A172" t="s">
        <v>690</v>
      </c>
      <c r="B172" t="s">
        <v>691</v>
      </c>
      <c r="D172">
        <v>15138</v>
      </c>
      <c r="E172">
        <v>0</v>
      </c>
      <c r="F172">
        <v>0</v>
      </c>
      <c r="G172">
        <v>0</v>
      </c>
      <c r="H172">
        <v>0</v>
      </c>
      <c r="I172">
        <v>0</v>
      </c>
      <c r="J172">
        <v>0</v>
      </c>
      <c r="K172">
        <v>0</v>
      </c>
      <c r="L172">
        <v>0</v>
      </c>
      <c r="M172">
        <v>32949</v>
      </c>
      <c r="N172">
        <v>0</v>
      </c>
      <c r="O172">
        <v>5450</v>
      </c>
      <c r="P172">
        <v>42000</v>
      </c>
      <c r="Q172" t="s">
        <v>191</v>
      </c>
      <c r="R172" t="s">
        <v>212</v>
      </c>
      <c r="S172" t="s">
        <v>692</v>
      </c>
    </row>
    <row r="173" spans="1:19" x14ac:dyDescent="0.25">
      <c r="A173" t="s">
        <v>693</v>
      </c>
      <c r="B173" t="s">
        <v>694</v>
      </c>
      <c r="D173">
        <v>0</v>
      </c>
      <c r="E173">
        <v>0</v>
      </c>
      <c r="F173">
        <v>0</v>
      </c>
      <c r="G173">
        <v>0</v>
      </c>
      <c r="H173">
        <v>0</v>
      </c>
      <c r="I173">
        <v>0</v>
      </c>
      <c r="J173">
        <v>0</v>
      </c>
      <c r="K173">
        <v>0</v>
      </c>
      <c r="L173">
        <v>0</v>
      </c>
      <c r="M173">
        <v>0</v>
      </c>
      <c r="N173">
        <v>0</v>
      </c>
      <c r="O173">
        <v>0</v>
      </c>
      <c r="P173">
        <v>2900</v>
      </c>
      <c r="Q173" t="s">
        <v>191</v>
      </c>
      <c r="R173" t="s">
        <v>249</v>
      </c>
      <c r="S173" t="s">
        <v>695</v>
      </c>
    </row>
    <row r="174" spans="1:19" x14ac:dyDescent="0.25">
      <c r="A174" t="s">
        <v>696</v>
      </c>
      <c r="B174" t="s">
        <v>697</v>
      </c>
      <c r="D174">
        <v>15665</v>
      </c>
      <c r="E174">
        <v>0</v>
      </c>
      <c r="F174">
        <v>0</v>
      </c>
      <c r="G174">
        <v>0</v>
      </c>
      <c r="H174">
        <v>0</v>
      </c>
      <c r="I174">
        <v>0</v>
      </c>
      <c r="J174">
        <v>0</v>
      </c>
      <c r="K174">
        <v>0</v>
      </c>
      <c r="L174">
        <v>0</v>
      </c>
      <c r="M174">
        <v>10020</v>
      </c>
      <c r="N174">
        <v>0</v>
      </c>
      <c r="O174">
        <v>0</v>
      </c>
      <c r="P174">
        <v>5000</v>
      </c>
      <c r="Q174" t="s">
        <v>193</v>
      </c>
      <c r="R174" t="s">
        <v>205</v>
      </c>
      <c r="S174" t="s">
        <v>698</v>
      </c>
    </row>
    <row r="175" spans="1:19" x14ac:dyDescent="0.25">
      <c r="A175" t="s">
        <v>699</v>
      </c>
      <c r="B175" t="s">
        <v>700</v>
      </c>
      <c r="D175">
        <v>6000</v>
      </c>
      <c r="E175">
        <v>2000</v>
      </c>
      <c r="F175">
        <v>0</v>
      </c>
      <c r="G175">
        <v>0</v>
      </c>
      <c r="H175">
        <v>0</v>
      </c>
      <c r="I175">
        <v>0</v>
      </c>
      <c r="J175">
        <v>0</v>
      </c>
      <c r="K175">
        <v>0</v>
      </c>
      <c r="L175">
        <v>0</v>
      </c>
      <c r="M175">
        <v>15250</v>
      </c>
      <c r="N175">
        <v>0</v>
      </c>
      <c r="O175">
        <v>0</v>
      </c>
      <c r="P175">
        <v>2000</v>
      </c>
      <c r="Q175" t="s">
        <v>191</v>
      </c>
      <c r="R175" t="s">
        <v>212</v>
      </c>
      <c r="S175" t="s">
        <v>701</v>
      </c>
    </row>
    <row r="176" spans="1:19" x14ac:dyDescent="0.25">
      <c r="A176" t="s">
        <v>702</v>
      </c>
      <c r="B176" t="s">
        <v>703</v>
      </c>
      <c r="D176">
        <v>13935</v>
      </c>
      <c r="E176">
        <v>6500</v>
      </c>
      <c r="F176">
        <v>0</v>
      </c>
      <c r="G176">
        <v>0</v>
      </c>
      <c r="H176">
        <v>0</v>
      </c>
      <c r="I176">
        <v>0</v>
      </c>
      <c r="J176">
        <v>0</v>
      </c>
      <c r="K176">
        <v>0</v>
      </c>
      <c r="L176">
        <v>0</v>
      </c>
      <c r="M176">
        <v>0</v>
      </c>
      <c r="N176">
        <v>0</v>
      </c>
      <c r="O176">
        <v>0</v>
      </c>
      <c r="P176">
        <v>2000</v>
      </c>
      <c r="Q176" t="s">
        <v>191</v>
      </c>
      <c r="R176" t="s">
        <v>212</v>
      </c>
      <c r="S176" t="s">
        <v>704</v>
      </c>
    </row>
    <row r="177" spans="1:19" x14ac:dyDescent="0.25">
      <c r="A177" t="s">
        <v>705</v>
      </c>
      <c r="B177" t="s">
        <v>706</v>
      </c>
      <c r="D177">
        <v>9710</v>
      </c>
      <c r="E177">
        <v>2030</v>
      </c>
      <c r="F177">
        <v>0</v>
      </c>
      <c r="G177">
        <v>0</v>
      </c>
      <c r="H177">
        <v>0</v>
      </c>
      <c r="I177">
        <v>0</v>
      </c>
      <c r="J177">
        <v>0</v>
      </c>
      <c r="K177">
        <v>0</v>
      </c>
      <c r="L177">
        <v>0</v>
      </c>
      <c r="M177">
        <v>0</v>
      </c>
      <c r="N177">
        <v>0</v>
      </c>
      <c r="O177">
        <v>0</v>
      </c>
      <c r="P177">
        <v>7500</v>
      </c>
      <c r="Q177" t="s">
        <v>197</v>
      </c>
      <c r="R177" t="s">
        <v>197</v>
      </c>
      <c r="S177" t="s">
        <v>707</v>
      </c>
    </row>
    <row r="178" spans="1:19" x14ac:dyDescent="0.25">
      <c r="A178" t="s">
        <v>708</v>
      </c>
      <c r="B178" t="s">
        <v>709</v>
      </c>
      <c r="D178">
        <v>0</v>
      </c>
      <c r="E178">
        <v>0</v>
      </c>
      <c r="F178">
        <v>0</v>
      </c>
      <c r="G178">
        <v>0</v>
      </c>
      <c r="H178">
        <v>0</v>
      </c>
      <c r="I178">
        <v>0</v>
      </c>
      <c r="J178">
        <v>0</v>
      </c>
      <c r="K178">
        <v>0</v>
      </c>
      <c r="L178">
        <v>0</v>
      </c>
      <c r="M178">
        <v>60930</v>
      </c>
      <c r="N178">
        <v>0</v>
      </c>
      <c r="O178">
        <v>16246</v>
      </c>
      <c r="P178">
        <v>0</v>
      </c>
      <c r="Q178" t="s">
        <v>193</v>
      </c>
      <c r="R178" t="s">
        <v>205</v>
      </c>
      <c r="S178" t="s">
        <v>710</v>
      </c>
    </row>
    <row r="179" spans="1:19" x14ac:dyDescent="0.25">
      <c r="A179" t="s">
        <v>711</v>
      </c>
      <c r="B179" t="s">
        <v>712</v>
      </c>
      <c r="D179">
        <v>1643</v>
      </c>
      <c r="E179">
        <v>0</v>
      </c>
      <c r="F179">
        <v>0</v>
      </c>
      <c r="G179">
        <v>0</v>
      </c>
      <c r="H179">
        <v>0</v>
      </c>
      <c r="I179">
        <v>0</v>
      </c>
      <c r="J179">
        <v>0</v>
      </c>
      <c r="K179">
        <v>0</v>
      </c>
      <c r="L179">
        <v>0</v>
      </c>
      <c r="M179">
        <v>18700</v>
      </c>
      <c r="N179">
        <v>0</v>
      </c>
      <c r="O179">
        <v>0</v>
      </c>
      <c r="P179">
        <v>0</v>
      </c>
      <c r="Q179" t="s">
        <v>195</v>
      </c>
      <c r="R179" t="s">
        <v>205</v>
      </c>
      <c r="S179" t="s">
        <v>713</v>
      </c>
    </row>
    <row r="180" spans="1:19" x14ac:dyDescent="0.25">
      <c r="A180" t="s">
        <v>714</v>
      </c>
      <c r="B180" t="s">
        <v>715</v>
      </c>
      <c r="D180">
        <v>10</v>
      </c>
      <c r="E180">
        <v>0</v>
      </c>
      <c r="F180">
        <v>0</v>
      </c>
      <c r="G180">
        <v>0</v>
      </c>
      <c r="H180">
        <v>0</v>
      </c>
      <c r="I180">
        <v>0</v>
      </c>
      <c r="J180">
        <v>0</v>
      </c>
      <c r="K180">
        <v>0</v>
      </c>
      <c r="L180">
        <v>0</v>
      </c>
      <c r="M180">
        <v>29320</v>
      </c>
      <c r="N180">
        <v>0</v>
      </c>
      <c r="O180">
        <v>3506</v>
      </c>
      <c r="P180">
        <v>0</v>
      </c>
      <c r="Q180" t="s">
        <v>191</v>
      </c>
      <c r="R180" t="s">
        <v>212</v>
      </c>
      <c r="S180" t="s">
        <v>716</v>
      </c>
    </row>
    <row r="181" spans="1:19" x14ac:dyDescent="0.25">
      <c r="A181" t="s">
        <v>717</v>
      </c>
      <c r="B181" t="s">
        <v>718</v>
      </c>
      <c r="D181">
        <v>3000</v>
      </c>
      <c r="E181">
        <v>0</v>
      </c>
      <c r="F181">
        <v>0</v>
      </c>
      <c r="G181">
        <v>0</v>
      </c>
      <c r="H181">
        <v>0</v>
      </c>
      <c r="I181">
        <v>0</v>
      </c>
      <c r="J181">
        <v>0</v>
      </c>
      <c r="K181">
        <v>0</v>
      </c>
      <c r="L181">
        <v>0</v>
      </c>
      <c r="M181">
        <v>11512</v>
      </c>
      <c r="N181">
        <v>2000</v>
      </c>
      <c r="O181">
        <v>0</v>
      </c>
      <c r="P181">
        <v>4000</v>
      </c>
      <c r="Q181" t="s">
        <v>191</v>
      </c>
      <c r="R181" t="s">
        <v>212</v>
      </c>
      <c r="S181" t="s">
        <v>719</v>
      </c>
    </row>
    <row r="182" spans="1:19" x14ac:dyDescent="0.25">
      <c r="A182" t="s">
        <v>720</v>
      </c>
      <c r="B182" t="s">
        <v>721</v>
      </c>
      <c r="D182">
        <v>2908</v>
      </c>
      <c r="E182">
        <v>0</v>
      </c>
      <c r="F182">
        <v>0</v>
      </c>
      <c r="G182">
        <v>0</v>
      </c>
      <c r="H182">
        <v>0</v>
      </c>
      <c r="I182">
        <v>0</v>
      </c>
      <c r="J182">
        <v>0</v>
      </c>
      <c r="K182">
        <v>0</v>
      </c>
      <c r="L182">
        <v>0</v>
      </c>
      <c r="M182">
        <v>3000</v>
      </c>
      <c r="N182">
        <v>0</v>
      </c>
      <c r="O182">
        <v>0</v>
      </c>
      <c r="P182">
        <v>20000</v>
      </c>
      <c r="Q182" t="s">
        <v>191</v>
      </c>
      <c r="R182" t="s">
        <v>212</v>
      </c>
      <c r="S182" t="s">
        <v>722</v>
      </c>
    </row>
    <row r="183" spans="1:19" x14ac:dyDescent="0.25">
      <c r="A183" t="s">
        <v>723</v>
      </c>
      <c r="B183" t="s">
        <v>724</v>
      </c>
      <c r="D183">
        <v>53329</v>
      </c>
      <c r="E183">
        <v>0</v>
      </c>
      <c r="F183">
        <v>0</v>
      </c>
      <c r="G183">
        <v>0</v>
      </c>
      <c r="H183">
        <v>0</v>
      </c>
      <c r="I183">
        <v>0</v>
      </c>
      <c r="J183">
        <v>0</v>
      </c>
      <c r="K183">
        <v>0</v>
      </c>
      <c r="L183">
        <v>0</v>
      </c>
      <c r="M183">
        <v>0</v>
      </c>
      <c r="N183">
        <v>0</v>
      </c>
      <c r="O183">
        <v>0</v>
      </c>
      <c r="P183">
        <v>5000</v>
      </c>
      <c r="Q183" t="s">
        <v>191</v>
      </c>
      <c r="R183" t="s">
        <v>269</v>
      </c>
      <c r="S183" t="s">
        <v>725</v>
      </c>
    </row>
    <row r="184" spans="1:19" x14ac:dyDescent="0.25">
      <c r="A184" t="s">
        <v>726</v>
      </c>
      <c r="B184" t="s">
        <v>727</v>
      </c>
      <c r="D184">
        <v>13000</v>
      </c>
      <c r="E184">
        <v>1000</v>
      </c>
      <c r="F184">
        <v>0</v>
      </c>
      <c r="G184">
        <v>0</v>
      </c>
      <c r="H184">
        <v>0</v>
      </c>
      <c r="I184">
        <v>0</v>
      </c>
      <c r="J184">
        <v>0</v>
      </c>
      <c r="K184">
        <v>0</v>
      </c>
      <c r="L184">
        <v>1800</v>
      </c>
      <c r="M184">
        <v>8770</v>
      </c>
      <c r="N184">
        <v>0</v>
      </c>
      <c r="O184">
        <v>0</v>
      </c>
      <c r="P184">
        <v>0</v>
      </c>
      <c r="Q184" t="s">
        <v>191</v>
      </c>
      <c r="R184" t="s">
        <v>212</v>
      </c>
      <c r="S184" t="s">
        <v>728</v>
      </c>
    </row>
    <row r="185" spans="1:19" x14ac:dyDescent="0.25">
      <c r="A185" t="s">
        <v>729</v>
      </c>
      <c r="B185" t="s">
        <v>730</v>
      </c>
      <c r="D185">
        <v>20000</v>
      </c>
      <c r="E185">
        <v>0</v>
      </c>
      <c r="F185">
        <v>0</v>
      </c>
      <c r="G185">
        <v>0</v>
      </c>
      <c r="H185">
        <v>0</v>
      </c>
      <c r="I185">
        <v>0</v>
      </c>
      <c r="J185">
        <v>0</v>
      </c>
      <c r="K185">
        <v>0</v>
      </c>
      <c r="L185">
        <v>0</v>
      </c>
      <c r="M185">
        <v>51431</v>
      </c>
      <c r="N185">
        <v>0</v>
      </c>
      <c r="O185">
        <v>0</v>
      </c>
      <c r="P185">
        <v>5000</v>
      </c>
      <c r="Q185" t="s">
        <v>193</v>
      </c>
      <c r="R185" t="s">
        <v>205</v>
      </c>
      <c r="S185" t="s">
        <v>731</v>
      </c>
    </row>
    <row r="186" spans="1:19" x14ac:dyDescent="0.25">
      <c r="A186" t="s">
        <v>732</v>
      </c>
      <c r="B186" t="s">
        <v>733</v>
      </c>
      <c r="D186">
        <v>4000</v>
      </c>
      <c r="E186">
        <v>0</v>
      </c>
      <c r="F186">
        <v>0</v>
      </c>
      <c r="G186">
        <v>0</v>
      </c>
      <c r="H186">
        <v>0</v>
      </c>
      <c r="I186">
        <v>0</v>
      </c>
      <c r="J186">
        <v>0</v>
      </c>
      <c r="K186">
        <v>0</v>
      </c>
      <c r="L186">
        <v>0</v>
      </c>
      <c r="M186">
        <v>13500</v>
      </c>
      <c r="N186">
        <v>0</v>
      </c>
      <c r="O186">
        <v>0</v>
      </c>
      <c r="P186">
        <v>0</v>
      </c>
      <c r="Q186" t="s">
        <v>191</v>
      </c>
      <c r="R186" t="s">
        <v>212</v>
      </c>
      <c r="S186" t="s">
        <v>734</v>
      </c>
    </row>
    <row r="187" spans="1:19" x14ac:dyDescent="0.25">
      <c r="A187" t="s">
        <v>735</v>
      </c>
      <c r="B187" t="s">
        <v>736</v>
      </c>
      <c r="D187">
        <v>41351</v>
      </c>
      <c r="E187">
        <v>0</v>
      </c>
      <c r="F187">
        <v>0</v>
      </c>
      <c r="G187">
        <v>15000</v>
      </c>
      <c r="H187">
        <v>0</v>
      </c>
      <c r="I187">
        <v>0</v>
      </c>
      <c r="J187">
        <v>0</v>
      </c>
      <c r="K187">
        <v>0</v>
      </c>
      <c r="L187">
        <v>0</v>
      </c>
      <c r="M187">
        <v>111101</v>
      </c>
      <c r="N187">
        <v>0</v>
      </c>
      <c r="O187">
        <v>8930</v>
      </c>
      <c r="P187">
        <v>131300</v>
      </c>
      <c r="Q187" t="s">
        <v>191</v>
      </c>
      <c r="R187" t="s">
        <v>372</v>
      </c>
      <c r="S187" t="s">
        <v>737</v>
      </c>
    </row>
    <row r="188" spans="1:19" x14ac:dyDescent="0.25">
      <c r="A188" t="s">
        <v>738</v>
      </c>
      <c r="B188" t="s">
        <v>739</v>
      </c>
      <c r="D188">
        <v>8105</v>
      </c>
      <c r="E188">
        <v>6000</v>
      </c>
      <c r="F188">
        <v>0</v>
      </c>
      <c r="G188">
        <v>0</v>
      </c>
      <c r="H188">
        <v>0</v>
      </c>
      <c r="I188">
        <v>0</v>
      </c>
      <c r="J188">
        <v>0</v>
      </c>
      <c r="K188">
        <v>0</v>
      </c>
      <c r="L188">
        <v>0</v>
      </c>
      <c r="M188">
        <v>5370</v>
      </c>
      <c r="N188">
        <v>0</v>
      </c>
      <c r="O188">
        <v>0</v>
      </c>
      <c r="P188">
        <v>10000</v>
      </c>
      <c r="Q188" t="s">
        <v>191</v>
      </c>
      <c r="R188" t="s">
        <v>249</v>
      </c>
      <c r="S188" t="s">
        <v>740</v>
      </c>
    </row>
    <row r="189" spans="1:19" x14ac:dyDescent="0.25">
      <c r="A189" t="s">
        <v>741</v>
      </c>
      <c r="B189" t="s">
        <v>742</v>
      </c>
      <c r="D189">
        <v>2000</v>
      </c>
      <c r="E189">
        <v>0</v>
      </c>
      <c r="F189">
        <v>0</v>
      </c>
      <c r="G189">
        <v>0</v>
      </c>
      <c r="H189">
        <v>0</v>
      </c>
      <c r="I189">
        <v>0</v>
      </c>
      <c r="J189">
        <v>0</v>
      </c>
      <c r="K189">
        <v>0</v>
      </c>
      <c r="L189">
        <v>0</v>
      </c>
      <c r="M189">
        <v>7720</v>
      </c>
      <c r="N189">
        <v>0</v>
      </c>
      <c r="O189">
        <v>0</v>
      </c>
      <c r="P189">
        <v>1000</v>
      </c>
      <c r="Q189" t="s">
        <v>191</v>
      </c>
      <c r="R189" t="s">
        <v>212</v>
      </c>
      <c r="S189" t="s">
        <v>743</v>
      </c>
    </row>
    <row r="190" spans="1:19" x14ac:dyDescent="0.25">
      <c r="A190" t="s">
        <v>744</v>
      </c>
      <c r="B190" t="s">
        <v>745</v>
      </c>
      <c r="D190">
        <v>16000</v>
      </c>
      <c r="E190">
        <v>4000</v>
      </c>
      <c r="F190">
        <v>0</v>
      </c>
      <c r="G190">
        <v>5000</v>
      </c>
      <c r="H190">
        <v>0</v>
      </c>
      <c r="I190">
        <v>0</v>
      </c>
      <c r="J190">
        <v>0</v>
      </c>
      <c r="K190">
        <v>0</v>
      </c>
      <c r="L190">
        <v>0</v>
      </c>
      <c r="M190">
        <v>9619</v>
      </c>
      <c r="N190">
        <v>20168</v>
      </c>
      <c r="O190">
        <v>0</v>
      </c>
      <c r="P190">
        <v>3000</v>
      </c>
      <c r="Q190" t="s">
        <v>191</v>
      </c>
      <c r="R190" t="s">
        <v>212</v>
      </c>
      <c r="S190" t="s">
        <v>746</v>
      </c>
    </row>
    <row r="191" spans="1:19" x14ac:dyDescent="0.25">
      <c r="A191" t="s">
        <v>747</v>
      </c>
      <c r="B191" t="s">
        <v>748</v>
      </c>
      <c r="D191">
        <v>100</v>
      </c>
      <c r="E191">
        <v>1000</v>
      </c>
      <c r="F191">
        <v>0</v>
      </c>
      <c r="G191">
        <v>0</v>
      </c>
      <c r="H191">
        <v>0</v>
      </c>
      <c r="I191">
        <v>0</v>
      </c>
      <c r="J191">
        <v>0</v>
      </c>
      <c r="K191">
        <v>0</v>
      </c>
      <c r="L191">
        <v>910</v>
      </c>
      <c r="M191">
        <v>12000</v>
      </c>
      <c r="N191">
        <v>0</v>
      </c>
      <c r="O191">
        <v>7933</v>
      </c>
      <c r="P191">
        <v>0</v>
      </c>
      <c r="Q191" t="s">
        <v>191</v>
      </c>
      <c r="R191" t="s">
        <v>212</v>
      </c>
      <c r="S191" t="s">
        <v>749</v>
      </c>
    </row>
    <row r="192" spans="1:19" x14ac:dyDescent="0.25">
      <c r="A192" t="s">
        <v>750</v>
      </c>
      <c r="B192" t="s">
        <v>751</v>
      </c>
      <c r="D192">
        <v>2422692</v>
      </c>
      <c r="E192">
        <v>0</v>
      </c>
      <c r="F192">
        <v>0</v>
      </c>
      <c r="G192">
        <v>0</v>
      </c>
      <c r="H192">
        <v>301201</v>
      </c>
      <c r="I192">
        <v>0</v>
      </c>
      <c r="J192">
        <v>0</v>
      </c>
      <c r="K192">
        <v>379240</v>
      </c>
      <c r="L192">
        <v>0</v>
      </c>
      <c r="M192">
        <v>1029</v>
      </c>
      <c r="N192">
        <v>240265</v>
      </c>
      <c r="O192">
        <v>17480</v>
      </c>
      <c r="P192">
        <v>235722</v>
      </c>
      <c r="Q192" t="s">
        <v>191</v>
      </c>
      <c r="R192" t="s">
        <v>752</v>
      </c>
      <c r="S192" t="s">
        <v>753</v>
      </c>
    </row>
    <row r="193" spans="1:19" x14ac:dyDescent="0.25">
      <c r="A193" t="s">
        <v>754</v>
      </c>
      <c r="B193" t="s">
        <v>755</v>
      </c>
      <c r="D193">
        <v>11940</v>
      </c>
      <c r="E193">
        <v>0</v>
      </c>
      <c r="F193">
        <v>0</v>
      </c>
      <c r="G193">
        <v>0</v>
      </c>
      <c r="H193">
        <v>0</v>
      </c>
      <c r="I193">
        <v>0</v>
      </c>
      <c r="J193">
        <v>0</v>
      </c>
      <c r="K193">
        <v>0</v>
      </c>
      <c r="L193">
        <v>0</v>
      </c>
      <c r="M193">
        <v>14770</v>
      </c>
      <c r="N193">
        <v>0</v>
      </c>
      <c r="O193">
        <v>0</v>
      </c>
      <c r="P193">
        <v>225526</v>
      </c>
      <c r="Q193" t="s">
        <v>191</v>
      </c>
      <c r="R193" t="s">
        <v>249</v>
      </c>
      <c r="S193" t="s">
        <v>756</v>
      </c>
    </row>
    <row r="194" spans="1:19" x14ac:dyDescent="0.25">
      <c r="A194" t="s">
        <v>757</v>
      </c>
      <c r="B194" t="s">
        <v>758</v>
      </c>
      <c r="D194">
        <v>30000</v>
      </c>
      <c r="E194">
        <v>0</v>
      </c>
      <c r="F194">
        <v>94647</v>
      </c>
      <c r="G194">
        <v>0</v>
      </c>
      <c r="H194">
        <v>0</v>
      </c>
      <c r="I194">
        <v>0</v>
      </c>
      <c r="J194">
        <v>0</v>
      </c>
      <c r="K194">
        <v>0</v>
      </c>
      <c r="L194">
        <v>42873</v>
      </c>
      <c r="M194">
        <v>0</v>
      </c>
      <c r="N194">
        <v>0</v>
      </c>
      <c r="O194">
        <v>15810</v>
      </c>
      <c r="P194">
        <v>0</v>
      </c>
      <c r="Q194" t="s">
        <v>191</v>
      </c>
      <c r="R194" t="s">
        <v>406</v>
      </c>
      <c r="S194" t="s">
        <v>759</v>
      </c>
    </row>
    <row r="195" spans="1:19" x14ac:dyDescent="0.25">
      <c r="A195" t="s">
        <v>760</v>
      </c>
      <c r="B195" t="s">
        <v>761</v>
      </c>
      <c r="D195">
        <v>10660</v>
      </c>
      <c r="E195">
        <v>0</v>
      </c>
      <c r="F195">
        <v>0</v>
      </c>
      <c r="G195">
        <v>0</v>
      </c>
      <c r="H195">
        <v>0</v>
      </c>
      <c r="I195">
        <v>0</v>
      </c>
      <c r="J195">
        <v>0</v>
      </c>
      <c r="K195">
        <v>15500</v>
      </c>
      <c r="L195">
        <v>0</v>
      </c>
      <c r="M195">
        <v>16285</v>
      </c>
      <c r="N195">
        <v>14329</v>
      </c>
      <c r="O195">
        <v>20850</v>
      </c>
      <c r="P195">
        <v>48500</v>
      </c>
      <c r="Q195" t="s">
        <v>191</v>
      </c>
      <c r="R195" t="s">
        <v>212</v>
      </c>
      <c r="S195" t="s">
        <v>762</v>
      </c>
    </row>
    <row r="196" spans="1:19" x14ac:dyDescent="0.25">
      <c r="A196" t="s">
        <v>763</v>
      </c>
      <c r="B196" t="s">
        <v>764</v>
      </c>
      <c r="D196">
        <v>7395</v>
      </c>
      <c r="E196">
        <v>0</v>
      </c>
      <c r="F196">
        <v>0</v>
      </c>
      <c r="G196">
        <v>0</v>
      </c>
      <c r="H196">
        <v>0</v>
      </c>
      <c r="I196">
        <v>0</v>
      </c>
      <c r="J196">
        <v>0</v>
      </c>
      <c r="K196">
        <v>0</v>
      </c>
      <c r="L196">
        <v>0</v>
      </c>
      <c r="M196">
        <v>21450</v>
      </c>
      <c r="N196">
        <v>10000</v>
      </c>
      <c r="O196">
        <v>0</v>
      </c>
      <c r="P196">
        <v>5500</v>
      </c>
      <c r="Q196" t="s">
        <v>195</v>
      </c>
      <c r="R196" t="s">
        <v>205</v>
      </c>
      <c r="S196" t="s">
        <v>765</v>
      </c>
    </row>
    <row r="197" spans="1:19" x14ac:dyDescent="0.25">
      <c r="A197" t="s">
        <v>766</v>
      </c>
      <c r="B197" t="s">
        <v>767</v>
      </c>
      <c r="D197">
        <v>15424</v>
      </c>
      <c r="E197">
        <v>0</v>
      </c>
      <c r="F197">
        <v>0</v>
      </c>
      <c r="G197">
        <v>0</v>
      </c>
      <c r="H197">
        <v>0</v>
      </c>
      <c r="I197">
        <v>0</v>
      </c>
      <c r="J197">
        <v>0</v>
      </c>
      <c r="K197">
        <v>0</v>
      </c>
      <c r="L197">
        <v>0</v>
      </c>
      <c r="M197">
        <v>0</v>
      </c>
      <c r="N197">
        <v>13000</v>
      </c>
      <c r="O197">
        <v>20000</v>
      </c>
      <c r="P197">
        <v>18500</v>
      </c>
      <c r="Q197" t="s">
        <v>191</v>
      </c>
      <c r="R197" t="s">
        <v>406</v>
      </c>
      <c r="S197" t="s">
        <v>768</v>
      </c>
    </row>
    <row r="198" spans="1:19" x14ac:dyDescent="0.25">
      <c r="A198" t="s">
        <v>769</v>
      </c>
      <c r="B198" t="s">
        <v>770</v>
      </c>
      <c r="D198">
        <v>35631</v>
      </c>
      <c r="E198">
        <v>0</v>
      </c>
      <c r="F198">
        <v>0</v>
      </c>
      <c r="G198">
        <v>0</v>
      </c>
      <c r="H198">
        <v>0</v>
      </c>
      <c r="I198">
        <v>0</v>
      </c>
      <c r="J198">
        <v>0</v>
      </c>
      <c r="K198">
        <v>0</v>
      </c>
      <c r="L198">
        <v>0</v>
      </c>
      <c r="M198">
        <v>0</v>
      </c>
      <c r="N198">
        <v>0</v>
      </c>
      <c r="O198">
        <v>10000</v>
      </c>
      <c r="P198">
        <v>55000</v>
      </c>
      <c r="Q198" t="s">
        <v>191</v>
      </c>
      <c r="R198" t="s">
        <v>205</v>
      </c>
      <c r="S198" t="s">
        <v>771</v>
      </c>
    </row>
    <row r="199" spans="1:19" x14ac:dyDescent="0.25">
      <c r="A199" t="s">
        <v>772</v>
      </c>
      <c r="B199" t="s">
        <v>773</v>
      </c>
      <c r="D199">
        <v>14178</v>
      </c>
      <c r="E199">
        <v>0</v>
      </c>
      <c r="F199">
        <v>0</v>
      </c>
      <c r="G199">
        <v>0</v>
      </c>
      <c r="H199">
        <v>0</v>
      </c>
      <c r="I199">
        <v>0</v>
      </c>
      <c r="J199">
        <v>0</v>
      </c>
      <c r="K199">
        <v>0</v>
      </c>
      <c r="L199">
        <v>0</v>
      </c>
      <c r="M199">
        <v>4360</v>
      </c>
      <c r="N199">
        <v>0</v>
      </c>
      <c r="O199">
        <v>0</v>
      </c>
      <c r="P199">
        <v>0</v>
      </c>
      <c r="Q199" t="s">
        <v>191</v>
      </c>
      <c r="R199" t="s">
        <v>212</v>
      </c>
      <c r="S199" t="s">
        <v>774</v>
      </c>
    </row>
    <row r="200" spans="1:19" x14ac:dyDescent="0.25">
      <c r="A200" t="s">
        <v>775</v>
      </c>
      <c r="B200" t="s">
        <v>776</v>
      </c>
      <c r="D200">
        <v>45000</v>
      </c>
      <c r="E200">
        <v>0</v>
      </c>
      <c r="F200">
        <v>0</v>
      </c>
      <c r="G200">
        <v>0</v>
      </c>
      <c r="H200">
        <v>0</v>
      </c>
      <c r="I200">
        <v>0</v>
      </c>
      <c r="J200">
        <v>0</v>
      </c>
      <c r="K200">
        <v>0</v>
      </c>
      <c r="L200">
        <v>0</v>
      </c>
      <c r="M200">
        <v>28200</v>
      </c>
      <c r="N200">
        <v>0</v>
      </c>
      <c r="O200">
        <v>0</v>
      </c>
      <c r="P200">
        <v>154500</v>
      </c>
      <c r="Q200" t="s">
        <v>191</v>
      </c>
      <c r="R200" t="s">
        <v>406</v>
      </c>
      <c r="S200" t="s">
        <v>777</v>
      </c>
    </row>
    <row r="201" spans="1:19" x14ac:dyDescent="0.25">
      <c r="A201" t="s">
        <v>778</v>
      </c>
      <c r="B201" t="s">
        <v>779</v>
      </c>
      <c r="D201">
        <v>16096</v>
      </c>
      <c r="E201">
        <v>0</v>
      </c>
      <c r="F201">
        <v>0</v>
      </c>
      <c r="G201">
        <v>25000</v>
      </c>
      <c r="H201">
        <v>0</v>
      </c>
      <c r="I201">
        <v>0</v>
      </c>
      <c r="J201">
        <v>0</v>
      </c>
      <c r="K201">
        <v>0</v>
      </c>
      <c r="L201">
        <v>0</v>
      </c>
      <c r="M201">
        <v>105457</v>
      </c>
      <c r="N201">
        <v>105056</v>
      </c>
      <c r="O201">
        <v>93514</v>
      </c>
      <c r="P201">
        <v>231578</v>
      </c>
      <c r="Q201" t="s">
        <v>191</v>
      </c>
      <c r="R201" t="s">
        <v>372</v>
      </c>
      <c r="S201" t="s">
        <v>780</v>
      </c>
    </row>
    <row r="202" spans="1:19" x14ac:dyDescent="0.25">
      <c r="A202" t="s">
        <v>781</v>
      </c>
      <c r="B202" t="s">
        <v>782</v>
      </c>
      <c r="D202">
        <v>3019</v>
      </c>
      <c r="E202">
        <v>0</v>
      </c>
      <c r="F202">
        <v>1000</v>
      </c>
      <c r="G202">
        <v>1000</v>
      </c>
      <c r="H202">
        <v>1500</v>
      </c>
      <c r="I202">
        <v>0</v>
      </c>
      <c r="J202">
        <v>0</v>
      </c>
      <c r="K202">
        <v>0</v>
      </c>
      <c r="L202">
        <v>0</v>
      </c>
      <c r="M202">
        <v>4301</v>
      </c>
      <c r="N202">
        <v>3825</v>
      </c>
      <c r="O202">
        <v>8007</v>
      </c>
      <c r="P202">
        <v>5000</v>
      </c>
      <c r="Q202" t="s">
        <v>191</v>
      </c>
      <c r="R202" t="s">
        <v>249</v>
      </c>
      <c r="S202" t="s">
        <v>783</v>
      </c>
    </row>
    <row r="203" spans="1:19" x14ac:dyDescent="0.25">
      <c r="A203" t="s">
        <v>784</v>
      </c>
      <c r="B203" t="s">
        <v>785</v>
      </c>
      <c r="D203">
        <v>4863</v>
      </c>
      <c r="E203">
        <v>0</v>
      </c>
      <c r="F203">
        <v>6000</v>
      </c>
      <c r="G203">
        <v>4000</v>
      </c>
      <c r="H203">
        <v>0</v>
      </c>
      <c r="I203">
        <v>0</v>
      </c>
      <c r="J203">
        <v>0</v>
      </c>
      <c r="K203">
        <v>0</v>
      </c>
      <c r="L203">
        <v>0</v>
      </c>
      <c r="M203">
        <v>6749</v>
      </c>
      <c r="N203">
        <v>2145</v>
      </c>
      <c r="O203">
        <v>11505</v>
      </c>
      <c r="P203">
        <v>21500</v>
      </c>
      <c r="Q203" t="s">
        <v>191</v>
      </c>
      <c r="R203" t="s">
        <v>249</v>
      </c>
      <c r="S203" t="s">
        <v>786</v>
      </c>
    </row>
    <row r="204" spans="1:19" x14ac:dyDescent="0.25">
      <c r="A204" t="s">
        <v>787</v>
      </c>
      <c r="B204" t="s">
        <v>788</v>
      </c>
      <c r="D204">
        <v>12085</v>
      </c>
      <c r="E204">
        <v>17000</v>
      </c>
      <c r="F204">
        <v>0</v>
      </c>
      <c r="G204">
        <v>0</v>
      </c>
      <c r="H204">
        <v>0</v>
      </c>
      <c r="I204">
        <v>0</v>
      </c>
      <c r="J204">
        <v>0</v>
      </c>
      <c r="K204">
        <v>0</v>
      </c>
      <c r="L204">
        <v>0</v>
      </c>
      <c r="M204">
        <v>1356</v>
      </c>
      <c r="N204">
        <v>0</v>
      </c>
      <c r="O204">
        <v>3982</v>
      </c>
      <c r="P204">
        <v>0</v>
      </c>
      <c r="Q204" t="s">
        <v>191</v>
      </c>
      <c r="R204" t="s">
        <v>212</v>
      </c>
      <c r="S204" t="s">
        <v>789</v>
      </c>
    </row>
    <row r="205" spans="1:19" x14ac:dyDescent="0.25">
      <c r="A205" t="s">
        <v>790</v>
      </c>
      <c r="B205" t="s">
        <v>791</v>
      </c>
      <c r="D205">
        <v>0</v>
      </c>
      <c r="E205">
        <v>0</v>
      </c>
      <c r="F205">
        <v>0</v>
      </c>
      <c r="G205">
        <v>0</v>
      </c>
      <c r="H205">
        <v>0</v>
      </c>
      <c r="I205">
        <v>0</v>
      </c>
      <c r="J205">
        <v>0</v>
      </c>
      <c r="K205">
        <v>0</v>
      </c>
      <c r="L205">
        <v>0</v>
      </c>
      <c r="M205">
        <v>23800</v>
      </c>
      <c r="N205">
        <v>0</v>
      </c>
      <c r="O205">
        <v>0</v>
      </c>
      <c r="P205">
        <v>10000</v>
      </c>
      <c r="Q205" t="s">
        <v>191</v>
      </c>
      <c r="R205" t="s">
        <v>262</v>
      </c>
      <c r="S205" t="s">
        <v>792</v>
      </c>
    </row>
    <row r="206" spans="1:19" x14ac:dyDescent="0.25">
      <c r="A206" t="s">
        <v>793</v>
      </c>
      <c r="B206" t="s">
        <v>794</v>
      </c>
      <c r="D206">
        <v>2360</v>
      </c>
      <c r="E206">
        <v>0</v>
      </c>
      <c r="F206">
        <v>0</v>
      </c>
      <c r="G206">
        <v>0</v>
      </c>
      <c r="H206">
        <v>0</v>
      </c>
      <c r="I206">
        <v>0</v>
      </c>
      <c r="J206">
        <v>0</v>
      </c>
      <c r="K206">
        <v>0</v>
      </c>
      <c r="L206">
        <v>0</v>
      </c>
      <c r="M206">
        <v>12870</v>
      </c>
      <c r="N206">
        <v>4000</v>
      </c>
      <c r="O206">
        <v>0</v>
      </c>
      <c r="P206">
        <v>14500</v>
      </c>
      <c r="Q206" t="s">
        <v>191</v>
      </c>
      <c r="R206" t="s">
        <v>212</v>
      </c>
      <c r="S206" t="s">
        <v>795</v>
      </c>
    </row>
    <row r="207" spans="1:19" x14ac:dyDescent="0.25">
      <c r="A207" t="s">
        <v>796</v>
      </c>
      <c r="B207" t="s">
        <v>797</v>
      </c>
      <c r="D207">
        <v>44605</v>
      </c>
      <c r="E207">
        <v>13000</v>
      </c>
      <c r="F207">
        <v>0</v>
      </c>
      <c r="G207">
        <v>0</v>
      </c>
      <c r="H207">
        <v>0</v>
      </c>
      <c r="I207">
        <v>0</v>
      </c>
      <c r="J207">
        <v>0</v>
      </c>
      <c r="K207">
        <v>0</v>
      </c>
      <c r="L207">
        <v>0</v>
      </c>
      <c r="M207">
        <v>5029</v>
      </c>
      <c r="N207">
        <v>0</v>
      </c>
      <c r="O207">
        <v>0</v>
      </c>
      <c r="P207">
        <v>0</v>
      </c>
      <c r="Q207" t="s">
        <v>191</v>
      </c>
      <c r="R207" t="s">
        <v>212</v>
      </c>
      <c r="S207" t="s">
        <v>798</v>
      </c>
    </row>
    <row r="208" spans="1:19" x14ac:dyDescent="0.25">
      <c r="A208" t="s">
        <v>799</v>
      </c>
      <c r="B208" t="s">
        <v>800</v>
      </c>
      <c r="D208">
        <v>55867</v>
      </c>
      <c r="E208">
        <v>0</v>
      </c>
      <c r="F208">
        <v>0</v>
      </c>
      <c r="G208">
        <v>0</v>
      </c>
      <c r="H208">
        <v>0</v>
      </c>
      <c r="I208">
        <v>0</v>
      </c>
      <c r="J208">
        <v>0</v>
      </c>
      <c r="K208">
        <v>0</v>
      </c>
      <c r="L208">
        <v>0</v>
      </c>
      <c r="M208">
        <v>0</v>
      </c>
      <c r="N208">
        <v>0</v>
      </c>
      <c r="O208">
        <v>1612</v>
      </c>
      <c r="P208">
        <v>0</v>
      </c>
      <c r="Q208" t="s">
        <v>191</v>
      </c>
      <c r="R208" t="s">
        <v>262</v>
      </c>
      <c r="S208" t="s">
        <v>801</v>
      </c>
    </row>
    <row r="209" spans="1:19" x14ac:dyDescent="0.25">
      <c r="A209" t="s">
        <v>802</v>
      </c>
      <c r="B209" t="s">
        <v>803</v>
      </c>
      <c r="D209">
        <v>32993</v>
      </c>
      <c r="E209">
        <v>0</v>
      </c>
      <c r="F209">
        <v>0</v>
      </c>
      <c r="G209">
        <v>0</v>
      </c>
      <c r="H209">
        <v>0</v>
      </c>
      <c r="I209">
        <v>0</v>
      </c>
      <c r="J209">
        <v>0</v>
      </c>
      <c r="K209">
        <v>0</v>
      </c>
      <c r="L209">
        <v>0</v>
      </c>
      <c r="M209">
        <v>8529</v>
      </c>
      <c r="N209">
        <v>0</v>
      </c>
      <c r="O209">
        <v>1478</v>
      </c>
      <c r="P209">
        <v>0</v>
      </c>
      <c r="Q209" t="s">
        <v>191</v>
      </c>
      <c r="R209" t="s">
        <v>212</v>
      </c>
      <c r="S209" t="s">
        <v>804</v>
      </c>
    </row>
    <row r="210" spans="1:19" x14ac:dyDescent="0.25">
      <c r="A210" t="s">
        <v>805</v>
      </c>
      <c r="B210" t="s">
        <v>806</v>
      </c>
      <c r="D210">
        <v>2559</v>
      </c>
      <c r="E210">
        <v>0</v>
      </c>
      <c r="F210">
        <v>0</v>
      </c>
      <c r="G210">
        <v>0</v>
      </c>
      <c r="H210">
        <v>0</v>
      </c>
      <c r="I210">
        <v>0</v>
      </c>
      <c r="J210">
        <v>0</v>
      </c>
      <c r="K210">
        <v>0</v>
      </c>
      <c r="L210">
        <v>0</v>
      </c>
      <c r="M210">
        <v>0</v>
      </c>
      <c r="N210">
        <v>0</v>
      </c>
      <c r="O210">
        <v>9000</v>
      </c>
      <c r="P210">
        <v>10000</v>
      </c>
      <c r="Q210" t="s">
        <v>191</v>
      </c>
      <c r="R210" t="s">
        <v>205</v>
      </c>
      <c r="S210" t="s">
        <v>807</v>
      </c>
    </row>
    <row r="211" spans="1:19" x14ac:dyDescent="0.25">
      <c r="A211" t="s">
        <v>808</v>
      </c>
      <c r="B211" t="s">
        <v>809</v>
      </c>
      <c r="D211">
        <v>11712</v>
      </c>
      <c r="E211">
        <v>0</v>
      </c>
      <c r="F211">
        <v>0</v>
      </c>
      <c r="G211">
        <v>0</v>
      </c>
      <c r="H211">
        <v>0</v>
      </c>
      <c r="I211">
        <v>0</v>
      </c>
      <c r="J211">
        <v>0</v>
      </c>
      <c r="K211">
        <v>0</v>
      </c>
      <c r="L211">
        <v>0</v>
      </c>
      <c r="M211">
        <v>5000</v>
      </c>
      <c r="N211">
        <v>0</v>
      </c>
      <c r="O211">
        <v>11806</v>
      </c>
      <c r="P211">
        <v>5000</v>
      </c>
      <c r="Q211" t="s">
        <v>191</v>
      </c>
      <c r="R211" t="s">
        <v>212</v>
      </c>
      <c r="S211" t="s">
        <v>810</v>
      </c>
    </row>
    <row r="212" spans="1:19" x14ac:dyDescent="0.25">
      <c r="A212" t="s">
        <v>811</v>
      </c>
      <c r="B212" t="s">
        <v>812</v>
      </c>
      <c r="D212">
        <v>30785</v>
      </c>
      <c r="E212">
        <v>0</v>
      </c>
      <c r="F212">
        <v>0</v>
      </c>
      <c r="G212">
        <v>0</v>
      </c>
      <c r="H212">
        <v>0</v>
      </c>
      <c r="I212">
        <v>0</v>
      </c>
      <c r="J212">
        <v>0</v>
      </c>
      <c r="K212">
        <v>0</v>
      </c>
      <c r="L212">
        <v>0</v>
      </c>
      <c r="M212">
        <v>0</v>
      </c>
      <c r="N212">
        <v>0</v>
      </c>
      <c r="O212">
        <v>0</v>
      </c>
      <c r="P212">
        <v>0</v>
      </c>
      <c r="Q212" t="s">
        <v>191</v>
      </c>
      <c r="R212" t="s">
        <v>212</v>
      </c>
      <c r="S212" t="s">
        <v>813</v>
      </c>
    </row>
    <row r="213" spans="1:19" x14ac:dyDescent="0.25">
      <c r="A213" t="s">
        <v>814</v>
      </c>
      <c r="B213" t="s">
        <v>815</v>
      </c>
      <c r="D213">
        <v>55000</v>
      </c>
      <c r="E213">
        <v>0</v>
      </c>
      <c r="F213">
        <v>0</v>
      </c>
      <c r="G213">
        <v>0</v>
      </c>
      <c r="H213">
        <v>0</v>
      </c>
      <c r="I213">
        <v>0</v>
      </c>
      <c r="J213">
        <v>0</v>
      </c>
      <c r="K213">
        <v>0</v>
      </c>
      <c r="L213">
        <v>0</v>
      </c>
      <c r="M213">
        <v>10880</v>
      </c>
      <c r="N213">
        <v>0</v>
      </c>
      <c r="O213">
        <v>8000</v>
      </c>
      <c r="P213">
        <v>85000</v>
      </c>
      <c r="Q213" t="s">
        <v>191</v>
      </c>
      <c r="R213" t="s">
        <v>262</v>
      </c>
      <c r="S213" t="s">
        <v>816</v>
      </c>
    </row>
    <row r="214" spans="1:19" x14ac:dyDescent="0.25">
      <c r="A214" t="s">
        <v>817</v>
      </c>
      <c r="B214" t="s">
        <v>818</v>
      </c>
      <c r="D214">
        <v>0</v>
      </c>
      <c r="E214">
        <v>0</v>
      </c>
      <c r="F214">
        <v>0</v>
      </c>
      <c r="G214">
        <v>0</v>
      </c>
      <c r="H214">
        <v>0</v>
      </c>
      <c r="I214">
        <v>0</v>
      </c>
      <c r="J214">
        <v>0</v>
      </c>
      <c r="K214">
        <v>0</v>
      </c>
      <c r="L214">
        <v>0</v>
      </c>
      <c r="M214">
        <v>0</v>
      </c>
      <c r="N214">
        <v>0</v>
      </c>
      <c r="O214">
        <v>2000</v>
      </c>
      <c r="P214">
        <v>0</v>
      </c>
      <c r="Q214" t="s">
        <v>191</v>
      </c>
      <c r="R214" t="s">
        <v>249</v>
      </c>
      <c r="S214" t="s">
        <v>819</v>
      </c>
    </row>
    <row r="215" spans="1:19" x14ac:dyDescent="0.25">
      <c r="A215" t="s">
        <v>820</v>
      </c>
      <c r="B215" t="s">
        <v>821</v>
      </c>
      <c r="D215">
        <v>10000</v>
      </c>
      <c r="E215">
        <v>5000</v>
      </c>
      <c r="F215">
        <v>0</v>
      </c>
      <c r="G215">
        <v>0</v>
      </c>
      <c r="H215">
        <v>0</v>
      </c>
      <c r="I215">
        <v>0</v>
      </c>
      <c r="J215">
        <v>0</v>
      </c>
      <c r="K215">
        <v>0</v>
      </c>
      <c r="L215">
        <v>0</v>
      </c>
      <c r="M215">
        <v>29600</v>
      </c>
      <c r="N215">
        <v>0</v>
      </c>
      <c r="O215">
        <v>0</v>
      </c>
      <c r="P215">
        <v>0</v>
      </c>
      <c r="Q215" t="s">
        <v>191</v>
      </c>
      <c r="R215" t="s">
        <v>205</v>
      </c>
      <c r="S215" t="s">
        <v>822</v>
      </c>
    </row>
    <row r="216" spans="1:19" x14ac:dyDescent="0.25">
      <c r="A216" t="s">
        <v>823</v>
      </c>
      <c r="B216" t="s">
        <v>824</v>
      </c>
      <c r="D216">
        <v>38708</v>
      </c>
      <c r="E216">
        <v>0</v>
      </c>
      <c r="F216">
        <v>0</v>
      </c>
      <c r="G216">
        <v>0</v>
      </c>
      <c r="H216">
        <v>0</v>
      </c>
      <c r="I216">
        <v>0</v>
      </c>
      <c r="J216">
        <v>0</v>
      </c>
      <c r="K216">
        <v>15174</v>
      </c>
      <c r="L216">
        <v>0</v>
      </c>
      <c r="M216">
        <v>39278</v>
      </c>
      <c r="N216">
        <v>0</v>
      </c>
      <c r="O216">
        <v>0</v>
      </c>
      <c r="P216">
        <v>50000</v>
      </c>
      <c r="Q216" t="s">
        <v>191</v>
      </c>
      <c r="R216" t="s">
        <v>372</v>
      </c>
      <c r="S216" t="s">
        <v>825</v>
      </c>
    </row>
    <row r="217" spans="1:19" x14ac:dyDescent="0.25">
      <c r="A217" t="s">
        <v>826</v>
      </c>
      <c r="B217" t="s">
        <v>827</v>
      </c>
      <c r="D217">
        <v>3485</v>
      </c>
      <c r="E217">
        <v>0</v>
      </c>
      <c r="F217">
        <v>0</v>
      </c>
      <c r="G217">
        <v>0</v>
      </c>
      <c r="H217">
        <v>0</v>
      </c>
      <c r="I217">
        <v>0</v>
      </c>
      <c r="J217">
        <v>0</v>
      </c>
      <c r="K217">
        <v>0</v>
      </c>
      <c r="L217">
        <v>0</v>
      </c>
      <c r="M217">
        <v>7200</v>
      </c>
      <c r="N217">
        <v>0</v>
      </c>
      <c r="O217">
        <v>0</v>
      </c>
      <c r="P217">
        <v>3000</v>
      </c>
      <c r="Q217" t="s">
        <v>191</v>
      </c>
      <c r="R217" t="s">
        <v>249</v>
      </c>
      <c r="S217" t="s">
        <v>828</v>
      </c>
    </row>
    <row r="218" spans="1:19" x14ac:dyDescent="0.25">
      <c r="A218" t="s">
        <v>829</v>
      </c>
      <c r="B218" t="s">
        <v>830</v>
      </c>
      <c r="D218">
        <v>17506</v>
      </c>
      <c r="E218">
        <v>3000</v>
      </c>
      <c r="F218">
        <v>0</v>
      </c>
      <c r="G218">
        <v>0</v>
      </c>
      <c r="H218">
        <v>0</v>
      </c>
      <c r="I218">
        <v>0</v>
      </c>
      <c r="J218">
        <v>0</v>
      </c>
      <c r="K218">
        <v>0</v>
      </c>
      <c r="L218">
        <v>0</v>
      </c>
      <c r="M218">
        <v>4599</v>
      </c>
      <c r="N218">
        <v>0</v>
      </c>
      <c r="O218">
        <v>0</v>
      </c>
      <c r="P218">
        <v>43000</v>
      </c>
      <c r="Q218" t="s">
        <v>191</v>
      </c>
      <c r="R218" t="s">
        <v>212</v>
      </c>
      <c r="S218" t="s">
        <v>831</v>
      </c>
    </row>
    <row r="219" spans="1:19" x14ac:dyDescent="0.25">
      <c r="A219" t="s">
        <v>832</v>
      </c>
      <c r="B219" t="s">
        <v>833</v>
      </c>
      <c r="D219">
        <v>19338</v>
      </c>
      <c r="E219">
        <v>2000</v>
      </c>
      <c r="F219">
        <v>0</v>
      </c>
      <c r="G219">
        <v>0</v>
      </c>
      <c r="H219">
        <v>0</v>
      </c>
      <c r="I219">
        <v>0</v>
      </c>
      <c r="J219">
        <v>0</v>
      </c>
      <c r="K219">
        <v>0</v>
      </c>
      <c r="L219">
        <v>0</v>
      </c>
      <c r="M219">
        <v>6900</v>
      </c>
      <c r="N219">
        <v>0</v>
      </c>
      <c r="O219">
        <v>1000</v>
      </c>
      <c r="P219">
        <v>0</v>
      </c>
      <c r="Q219" t="s">
        <v>191</v>
      </c>
      <c r="R219" t="s">
        <v>212</v>
      </c>
      <c r="S219" t="s">
        <v>834</v>
      </c>
    </row>
    <row r="220" spans="1:19" x14ac:dyDescent="0.25">
      <c r="A220" t="s">
        <v>835</v>
      </c>
      <c r="B220" t="s">
        <v>836</v>
      </c>
      <c r="D220">
        <v>53100</v>
      </c>
      <c r="E220">
        <v>0</v>
      </c>
      <c r="F220">
        <v>0</v>
      </c>
      <c r="G220">
        <v>0</v>
      </c>
      <c r="H220">
        <v>0</v>
      </c>
      <c r="I220">
        <v>0</v>
      </c>
      <c r="J220">
        <v>0</v>
      </c>
      <c r="K220">
        <v>0</v>
      </c>
      <c r="L220">
        <v>0</v>
      </c>
      <c r="M220">
        <v>48200</v>
      </c>
      <c r="N220">
        <v>0</v>
      </c>
      <c r="O220">
        <v>0</v>
      </c>
      <c r="P220">
        <v>0</v>
      </c>
      <c r="Q220" t="s">
        <v>193</v>
      </c>
      <c r="R220" t="s">
        <v>205</v>
      </c>
      <c r="S220" t="s">
        <v>837</v>
      </c>
    </row>
    <row r="221" spans="1:19" x14ac:dyDescent="0.25">
      <c r="A221" t="s">
        <v>838</v>
      </c>
      <c r="B221" t="s">
        <v>839</v>
      </c>
      <c r="D221">
        <v>1000</v>
      </c>
      <c r="E221">
        <v>0</v>
      </c>
      <c r="F221">
        <v>0</v>
      </c>
      <c r="G221">
        <v>0</v>
      </c>
      <c r="H221">
        <v>0</v>
      </c>
      <c r="I221">
        <v>0</v>
      </c>
      <c r="J221">
        <v>0</v>
      </c>
      <c r="K221">
        <v>0</v>
      </c>
      <c r="L221">
        <v>0</v>
      </c>
      <c r="M221">
        <v>41300</v>
      </c>
      <c r="N221">
        <v>0</v>
      </c>
      <c r="O221">
        <v>0</v>
      </c>
      <c r="P221">
        <v>0</v>
      </c>
      <c r="Q221" t="s">
        <v>191</v>
      </c>
      <c r="R221" t="s">
        <v>262</v>
      </c>
      <c r="S221" t="s">
        <v>840</v>
      </c>
    </row>
    <row r="222" spans="1:19" x14ac:dyDescent="0.25">
      <c r="A222" t="s">
        <v>841</v>
      </c>
      <c r="B222" t="s">
        <v>842</v>
      </c>
      <c r="D222">
        <v>1497</v>
      </c>
      <c r="E222">
        <v>28400</v>
      </c>
      <c r="F222">
        <v>0</v>
      </c>
      <c r="G222">
        <v>0</v>
      </c>
      <c r="H222">
        <v>0</v>
      </c>
      <c r="I222">
        <v>0</v>
      </c>
      <c r="J222">
        <v>0</v>
      </c>
      <c r="K222">
        <v>0</v>
      </c>
      <c r="L222">
        <v>0</v>
      </c>
      <c r="M222">
        <v>0</v>
      </c>
      <c r="N222">
        <v>0</v>
      </c>
      <c r="O222">
        <v>0</v>
      </c>
      <c r="P222">
        <v>3000</v>
      </c>
      <c r="Q222" t="s">
        <v>191</v>
      </c>
      <c r="R222" t="s">
        <v>212</v>
      </c>
      <c r="S222" t="s">
        <v>843</v>
      </c>
    </row>
    <row r="223" spans="1:19" x14ac:dyDescent="0.25">
      <c r="A223" t="s">
        <v>844</v>
      </c>
      <c r="B223" t="s">
        <v>845</v>
      </c>
      <c r="D223">
        <v>994</v>
      </c>
      <c r="E223">
        <v>0</v>
      </c>
      <c r="F223">
        <v>0</v>
      </c>
      <c r="G223">
        <v>0</v>
      </c>
      <c r="H223">
        <v>0</v>
      </c>
      <c r="I223">
        <v>0</v>
      </c>
      <c r="J223">
        <v>0</v>
      </c>
      <c r="K223">
        <v>0</v>
      </c>
      <c r="L223">
        <v>0</v>
      </c>
      <c r="M223">
        <v>28043</v>
      </c>
      <c r="N223">
        <v>14250</v>
      </c>
      <c r="O223">
        <v>2000</v>
      </c>
      <c r="P223">
        <v>5000</v>
      </c>
      <c r="Q223" t="s">
        <v>191</v>
      </c>
      <c r="R223" t="s">
        <v>212</v>
      </c>
      <c r="S223" t="s">
        <v>846</v>
      </c>
    </row>
    <row r="224" spans="1:19" x14ac:dyDescent="0.25">
      <c r="A224" t="s">
        <v>847</v>
      </c>
      <c r="B224" t="s">
        <v>848</v>
      </c>
      <c r="D224">
        <v>31449</v>
      </c>
      <c r="E224">
        <v>0</v>
      </c>
      <c r="F224">
        <v>0</v>
      </c>
      <c r="G224">
        <v>0</v>
      </c>
      <c r="H224">
        <v>0</v>
      </c>
      <c r="I224">
        <v>0</v>
      </c>
      <c r="J224">
        <v>0</v>
      </c>
      <c r="K224">
        <v>0</v>
      </c>
      <c r="L224">
        <v>0</v>
      </c>
      <c r="M224">
        <v>0</v>
      </c>
      <c r="N224">
        <v>31614</v>
      </c>
      <c r="O224">
        <v>0</v>
      </c>
      <c r="P224">
        <v>55000</v>
      </c>
      <c r="Q224" t="s">
        <v>191</v>
      </c>
      <c r="R224" t="s">
        <v>262</v>
      </c>
      <c r="S224" t="s">
        <v>849</v>
      </c>
    </row>
    <row r="225" spans="1:19" x14ac:dyDescent="0.25">
      <c r="A225" t="s">
        <v>850</v>
      </c>
      <c r="B225" t="s">
        <v>851</v>
      </c>
      <c r="D225">
        <v>1610</v>
      </c>
      <c r="E225">
        <v>0</v>
      </c>
      <c r="F225">
        <v>0</v>
      </c>
      <c r="G225">
        <v>0</v>
      </c>
      <c r="H225">
        <v>0</v>
      </c>
      <c r="I225">
        <v>0</v>
      </c>
      <c r="J225">
        <v>0</v>
      </c>
      <c r="K225">
        <v>0</v>
      </c>
      <c r="L225">
        <v>0</v>
      </c>
      <c r="M225">
        <v>3000</v>
      </c>
      <c r="N225">
        <v>0</v>
      </c>
      <c r="O225">
        <v>0</v>
      </c>
      <c r="P225">
        <v>4000</v>
      </c>
      <c r="Q225" t="s">
        <v>191</v>
      </c>
      <c r="R225" t="s">
        <v>249</v>
      </c>
      <c r="S225" t="s">
        <v>852</v>
      </c>
    </row>
    <row r="226" spans="1:19" x14ac:dyDescent="0.25">
      <c r="A226" t="s">
        <v>853</v>
      </c>
      <c r="B226" t="s">
        <v>854</v>
      </c>
      <c r="D226">
        <v>10754</v>
      </c>
      <c r="E226">
        <v>0</v>
      </c>
      <c r="F226">
        <v>0</v>
      </c>
      <c r="G226">
        <v>0</v>
      </c>
      <c r="H226">
        <v>0</v>
      </c>
      <c r="I226">
        <v>0</v>
      </c>
      <c r="J226">
        <v>0</v>
      </c>
      <c r="K226">
        <v>0</v>
      </c>
      <c r="L226">
        <v>0</v>
      </c>
      <c r="M226">
        <v>0</v>
      </c>
      <c r="N226">
        <v>0</v>
      </c>
      <c r="O226">
        <v>0</v>
      </c>
      <c r="P226">
        <v>0</v>
      </c>
      <c r="Q226" t="s">
        <v>191</v>
      </c>
      <c r="R226" t="s">
        <v>249</v>
      </c>
      <c r="S226" t="s">
        <v>855</v>
      </c>
    </row>
    <row r="227" spans="1:19" x14ac:dyDescent="0.25">
      <c r="A227" t="s">
        <v>856</v>
      </c>
      <c r="B227" t="s">
        <v>857</v>
      </c>
      <c r="D227">
        <v>7787</v>
      </c>
      <c r="E227">
        <v>0</v>
      </c>
      <c r="F227">
        <v>0</v>
      </c>
      <c r="G227">
        <v>0</v>
      </c>
      <c r="H227">
        <v>0</v>
      </c>
      <c r="I227">
        <v>0</v>
      </c>
      <c r="J227">
        <v>0</v>
      </c>
      <c r="K227">
        <v>0</v>
      </c>
      <c r="L227">
        <v>2000</v>
      </c>
      <c r="M227">
        <v>13770</v>
      </c>
      <c r="N227">
        <v>0</v>
      </c>
      <c r="O227">
        <v>6678</v>
      </c>
      <c r="P227">
        <v>0</v>
      </c>
      <c r="Q227" t="s">
        <v>191</v>
      </c>
      <c r="R227" t="s">
        <v>212</v>
      </c>
      <c r="S227" t="s">
        <v>858</v>
      </c>
    </row>
    <row r="228" spans="1:19" x14ac:dyDescent="0.25">
      <c r="A228" t="s">
        <v>859</v>
      </c>
      <c r="B228" t="s">
        <v>860</v>
      </c>
      <c r="D228">
        <v>0</v>
      </c>
      <c r="E228">
        <v>0</v>
      </c>
      <c r="F228">
        <v>0</v>
      </c>
      <c r="G228">
        <v>0</v>
      </c>
      <c r="H228">
        <v>0</v>
      </c>
      <c r="I228">
        <v>0</v>
      </c>
      <c r="J228">
        <v>0</v>
      </c>
      <c r="K228">
        <v>0</v>
      </c>
      <c r="L228">
        <v>0</v>
      </c>
      <c r="M228">
        <v>2000</v>
      </c>
      <c r="N228">
        <v>0</v>
      </c>
      <c r="O228">
        <v>0</v>
      </c>
      <c r="P228">
        <v>24170</v>
      </c>
      <c r="Q228" t="s">
        <v>191</v>
      </c>
      <c r="R228" t="s">
        <v>212</v>
      </c>
      <c r="S228" t="s">
        <v>861</v>
      </c>
    </row>
    <row r="229" spans="1:19" x14ac:dyDescent="0.25">
      <c r="A229" t="s">
        <v>862</v>
      </c>
      <c r="B229" t="s">
        <v>863</v>
      </c>
      <c r="D229">
        <v>27243</v>
      </c>
      <c r="E229">
        <v>0</v>
      </c>
      <c r="F229">
        <v>0</v>
      </c>
      <c r="G229">
        <v>0</v>
      </c>
      <c r="H229">
        <v>0</v>
      </c>
      <c r="I229">
        <v>0</v>
      </c>
      <c r="J229">
        <v>0</v>
      </c>
      <c r="K229">
        <v>0</v>
      </c>
      <c r="L229">
        <v>0</v>
      </c>
      <c r="M229">
        <v>0</v>
      </c>
      <c r="N229">
        <v>0</v>
      </c>
      <c r="O229">
        <v>0</v>
      </c>
      <c r="P229">
        <v>0</v>
      </c>
      <c r="Q229" t="s">
        <v>193</v>
      </c>
      <c r="R229" t="s">
        <v>205</v>
      </c>
      <c r="S229" t="s">
        <v>864</v>
      </c>
    </row>
    <row r="230" spans="1:19" x14ac:dyDescent="0.25">
      <c r="A230" t="s">
        <v>865</v>
      </c>
      <c r="B230" t="s">
        <v>866</v>
      </c>
      <c r="D230">
        <v>37240</v>
      </c>
      <c r="E230">
        <v>0</v>
      </c>
      <c r="F230">
        <v>0</v>
      </c>
      <c r="G230">
        <v>0</v>
      </c>
      <c r="H230">
        <v>0</v>
      </c>
      <c r="I230">
        <v>0</v>
      </c>
      <c r="J230">
        <v>0</v>
      </c>
      <c r="K230">
        <v>0</v>
      </c>
      <c r="L230">
        <v>0</v>
      </c>
      <c r="M230">
        <v>0</v>
      </c>
      <c r="N230">
        <v>0</v>
      </c>
      <c r="O230">
        <v>0</v>
      </c>
      <c r="P230">
        <v>0</v>
      </c>
      <c r="Q230" t="s">
        <v>191</v>
      </c>
      <c r="R230" t="s">
        <v>212</v>
      </c>
      <c r="S230" t="s">
        <v>867</v>
      </c>
    </row>
    <row r="231" spans="1:19" x14ac:dyDescent="0.25">
      <c r="A231" t="s">
        <v>868</v>
      </c>
      <c r="B231" t="s">
        <v>869</v>
      </c>
      <c r="D231">
        <v>0</v>
      </c>
      <c r="E231">
        <v>0</v>
      </c>
      <c r="F231">
        <v>0</v>
      </c>
      <c r="G231">
        <v>0</v>
      </c>
      <c r="H231">
        <v>0</v>
      </c>
      <c r="I231">
        <v>0</v>
      </c>
      <c r="J231">
        <v>7800</v>
      </c>
      <c r="K231">
        <v>0</v>
      </c>
      <c r="L231">
        <v>0</v>
      </c>
      <c r="M231">
        <v>27500</v>
      </c>
      <c r="N231">
        <v>4000</v>
      </c>
      <c r="O231">
        <v>0</v>
      </c>
      <c r="P231">
        <v>15000</v>
      </c>
      <c r="Q231" t="s">
        <v>191</v>
      </c>
      <c r="R231" t="s">
        <v>205</v>
      </c>
      <c r="S231" t="s">
        <v>870</v>
      </c>
    </row>
    <row r="232" spans="1:19" x14ac:dyDescent="0.25">
      <c r="A232" t="s">
        <v>871</v>
      </c>
      <c r="B232" t="s">
        <v>872</v>
      </c>
      <c r="D232">
        <v>2477</v>
      </c>
      <c r="E232">
        <v>0</v>
      </c>
      <c r="F232">
        <v>0</v>
      </c>
      <c r="G232">
        <v>0</v>
      </c>
      <c r="H232">
        <v>0</v>
      </c>
      <c r="I232">
        <v>0</v>
      </c>
      <c r="J232">
        <v>0</v>
      </c>
      <c r="K232">
        <v>0</v>
      </c>
      <c r="L232">
        <v>0</v>
      </c>
      <c r="M232">
        <v>0</v>
      </c>
      <c r="N232">
        <v>0</v>
      </c>
      <c r="O232">
        <v>0</v>
      </c>
      <c r="P232">
        <v>0</v>
      </c>
      <c r="Q232" t="s">
        <v>191</v>
      </c>
      <c r="R232" t="s">
        <v>205</v>
      </c>
      <c r="S232" t="s">
        <v>873</v>
      </c>
    </row>
    <row r="233" spans="1:19" x14ac:dyDescent="0.25">
      <c r="A233" t="s">
        <v>874</v>
      </c>
      <c r="B233" t="s">
        <v>875</v>
      </c>
      <c r="D233">
        <v>0</v>
      </c>
      <c r="E233">
        <v>0</v>
      </c>
      <c r="F233">
        <v>0</v>
      </c>
      <c r="G233">
        <v>0</v>
      </c>
      <c r="H233">
        <v>0</v>
      </c>
      <c r="I233">
        <v>0</v>
      </c>
      <c r="J233">
        <v>0</v>
      </c>
      <c r="K233">
        <v>0</v>
      </c>
      <c r="L233">
        <v>0</v>
      </c>
      <c r="M233">
        <v>0</v>
      </c>
      <c r="N233">
        <v>0</v>
      </c>
      <c r="O233">
        <v>0</v>
      </c>
      <c r="P233">
        <v>95000</v>
      </c>
      <c r="Q233" t="s">
        <v>191</v>
      </c>
      <c r="R233" t="s">
        <v>406</v>
      </c>
      <c r="S233" t="s">
        <v>876</v>
      </c>
    </row>
    <row r="234" spans="1:19" x14ac:dyDescent="0.25">
      <c r="A234" t="s">
        <v>877</v>
      </c>
      <c r="B234" t="s">
        <v>878</v>
      </c>
      <c r="D234">
        <v>55000</v>
      </c>
      <c r="E234">
        <v>0</v>
      </c>
      <c r="F234">
        <v>39560</v>
      </c>
      <c r="G234">
        <v>0</v>
      </c>
      <c r="H234">
        <v>0</v>
      </c>
      <c r="I234">
        <v>0</v>
      </c>
      <c r="J234">
        <v>0</v>
      </c>
      <c r="K234">
        <v>0</v>
      </c>
      <c r="L234">
        <v>0</v>
      </c>
      <c r="M234">
        <v>48000</v>
      </c>
      <c r="N234">
        <v>0</v>
      </c>
      <c r="O234">
        <v>40000</v>
      </c>
      <c r="P234">
        <v>123500</v>
      </c>
      <c r="Q234" t="s">
        <v>191</v>
      </c>
      <c r="R234" t="s">
        <v>406</v>
      </c>
      <c r="S234" t="s">
        <v>879</v>
      </c>
    </row>
    <row r="235" spans="1:19" x14ac:dyDescent="0.25">
      <c r="A235" t="s">
        <v>880</v>
      </c>
      <c r="B235" t="s">
        <v>881</v>
      </c>
      <c r="D235">
        <v>556</v>
      </c>
      <c r="E235">
        <v>0</v>
      </c>
      <c r="F235">
        <v>0</v>
      </c>
      <c r="G235">
        <v>0</v>
      </c>
      <c r="H235">
        <v>0</v>
      </c>
      <c r="I235">
        <v>0</v>
      </c>
      <c r="J235">
        <v>0</v>
      </c>
      <c r="K235">
        <v>0</v>
      </c>
      <c r="L235">
        <v>0</v>
      </c>
      <c r="M235">
        <v>105182</v>
      </c>
      <c r="N235">
        <v>119370</v>
      </c>
      <c r="O235">
        <v>90079</v>
      </c>
      <c r="P235">
        <v>65000</v>
      </c>
      <c r="Q235" t="s">
        <v>191</v>
      </c>
      <c r="R235" t="s">
        <v>372</v>
      </c>
      <c r="S235" t="s">
        <v>882</v>
      </c>
    </row>
    <row r="236" spans="1:19" x14ac:dyDescent="0.25">
      <c r="A236" t="s">
        <v>883</v>
      </c>
      <c r="B236" t="s">
        <v>884</v>
      </c>
      <c r="D236">
        <v>19523</v>
      </c>
      <c r="E236">
        <v>5000</v>
      </c>
      <c r="F236">
        <v>20733</v>
      </c>
      <c r="G236">
        <v>0</v>
      </c>
      <c r="H236">
        <v>0</v>
      </c>
      <c r="I236">
        <v>0</v>
      </c>
      <c r="J236">
        <v>0</v>
      </c>
      <c r="K236">
        <v>0</v>
      </c>
      <c r="L236">
        <v>4060</v>
      </c>
      <c r="M236">
        <v>0</v>
      </c>
      <c r="N236">
        <v>0</v>
      </c>
      <c r="O236">
        <v>0</v>
      </c>
      <c r="P236">
        <v>0</v>
      </c>
      <c r="Q236" t="s">
        <v>191</v>
      </c>
      <c r="R236" t="s">
        <v>249</v>
      </c>
      <c r="S236" t="s">
        <v>885</v>
      </c>
    </row>
    <row r="237" spans="1:19" x14ac:dyDescent="0.25">
      <c r="A237" t="s">
        <v>886</v>
      </c>
      <c r="B237" t="s">
        <v>887</v>
      </c>
      <c r="D237">
        <v>64</v>
      </c>
      <c r="E237">
        <v>0</v>
      </c>
      <c r="F237">
        <v>2935</v>
      </c>
      <c r="G237">
        <v>0</v>
      </c>
      <c r="H237">
        <v>0</v>
      </c>
      <c r="I237">
        <v>0</v>
      </c>
      <c r="J237">
        <v>0</v>
      </c>
      <c r="K237">
        <v>0</v>
      </c>
      <c r="L237">
        <v>0</v>
      </c>
      <c r="M237">
        <v>22675</v>
      </c>
      <c r="N237">
        <v>0</v>
      </c>
      <c r="O237">
        <v>5003</v>
      </c>
      <c r="P237">
        <v>0</v>
      </c>
      <c r="Q237" t="s">
        <v>191</v>
      </c>
      <c r="R237" t="s">
        <v>249</v>
      </c>
      <c r="S237" t="s">
        <v>888</v>
      </c>
    </row>
    <row r="238" spans="1:19" x14ac:dyDescent="0.25">
      <c r="A238" t="s">
        <v>889</v>
      </c>
      <c r="B238" t="s">
        <v>890</v>
      </c>
      <c r="D238">
        <v>56504</v>
      </c>
      <c r="E238">
        <v>2500</v>
      </c>
      <c r="F238">
        <v>0</v>
      </c>
      <c r="G238">
        <v>0</v>
      </c>
      <c r="H238">
        <v>0</v>
      </c>
      <c r="I238">
        <v>0</v>
      </c>
      <c r="J238">
        <v>10</v>
      </c>
      <c r="K238">
        <v>0</v>
      </c>
      <c r="L238">
        <v>0</v>
      </c>
      <c r="M238">
        <v>16816</v>
      </c>
      <c r="N238">
        <v>0</v>
      </c>
      <c r="O238">
        <v>0</v>
      </c>
      <c r="P238">
        <v>0</v>
      </c>
      <c r="Q238" t="s">
        <v>191</v>
      </c>
      <c r="R238" t="s">
        <v>212</v>
      </c>
      <c r="S238" t="s">
        <v>891</v>
      </c>
    </row>
    <row r="239" spans="1:19" x14ac:dyDescent="0.25">
      <c r="A239" t="s">
        <v>892</v>
      </c>
      <c r="B239" t="s">
        <v>893</v>
      </c>
      <c r="D239">
        <v>2000</v>
      </c>
      <c r="E239">
        <v>0</v>
      </c>
      <c r="F239">
        <v>0</v>
      </c>
      <c r="G239">
        <v>0</v>
      </c>
      <c r="H239">
        <v>0</v>
      </c>
      <c r="I239">
        <v>0</v>
      </c>
      <c r="J239">
        <v>0</v>
      </c>
      <c r="K239">
        <v>0</v>
      </c>
      <c r="L239">
        <v>0</v>
      </c>
      <c r="M239">
        <v>8570</v>
      </c>
      <c r="N239">
        <v>0</v>
      </c>
      <c r="O239">
        <v>0</v>
      </c>
      <c r="P239">
        <v>10000</v>
      </c>
      <c r="Q239" t="s">
        <v>191</v>
      </c>
      <c r="R239" t="s">
        <v>212</v>
      </c>
      <c r="S239" t="s">
        <v>894</v>
      </c>
    </row>
    <row r="240" spans="1:19" x14ac:dyDescent="0.25">
      <c r="A240" t="s">
        <v>895</v>
      </c>
      <c r="B240" t="s">
        <v>896</v>
      </c>
      <c r="D240">
        <v>10643</v>
      </c>
      <c r="E240">
        <v>0</v>
      </c>
      <c r="F240">
        <v>0</v>
      </c>
      <c r="G240">
        <v>0</v>
      </c>
      <c r="H240">
        <v>0</v>
      </c>
      <c r="I240">
        <v>0</v>
      </c>
      <c r="J240">
        <v>0</v>
      </c>
      <c r="K240">
        <v>0</v>
      </c>
      <c r="L240">
        <v>0</v>
      </c>
      <c r="M240">
        <v>44000</v>
      </c>
      <c r="N240">
        <v>0</v>
      </c>
      <c r="O240">
        <v>0</v>
      </c>
      <c r="P240">
        <v>15000</v>
      </c>
      <c r="Q240" t="s">
        <v>191</v>
      </c>
      <c r="R240" t="s">
        <v>205</v>
      </c>
      <c r="S240" t="s">
        <v>897</v>
      </c>
    </row>
    <row r="241" spans="1:19" x14ac:dyDescent="0.25">
      <c r="A241" t="s">
        <v>898</v>
      </c>
      <c r="B241" t="s">
        <v>899</v>
      </c>
      <c r="D241">
        <v>22097</v>
      </c>
      <c r="E241">
        <v>0</v>
      </c>
      <c r="F241">
        <v>0</v>
      </c>
      <c r="G241">
        <v>0</v>
      </c>
      <c r="H241">
        <v>0</v>
      </c>
      <c r="I241">
        <v>0</v>
      </c>
      <c r="J241">
        <v>0</v>
      </c>
      <c r="K241">
        <v>0</v>
      </c>
      <c r="L241">
        <v>0</v>
      </c>
      <c r="M241">
        <v>18270</v>
      </c>
      <c r="N241">
        <v>0</v>
      </c>
      <c r="O241">
        <v>9657</v>
      </c>
      <c r="P241">
        <v>7500</v>
      </c>
      <c r="Q241" t="s">
        <v>191</v>
      </c>
      <c r="R241" t="s">
        <v>262</v>
      </c>
      <c r="S241" t="s">
        <v>900</v>
      </c>
    </row>
    <row r="242" spans="1:19" x14ac:dyDescent="0.25">
      <c r="A242" t="s">
        <v>901</v>
      </c>
      <c r="B242" t="s">
        <v>902</v>
      </c>
      <c r="D242">
        <v>30</v>
      </c>
      <c r="E242">
        <v>0</v>
      </c>
      <c r="F242">
        <v>0</v>
      </c>
      <c r="G242">
        <v>0</v>
      </c>
      <c r="H242">
        <v>0</v>
      </c>
      <c r="I242">
        <v>0</v>
      </c>
      <c r="J242">
        <v>0</v>
      </c>
      <c r="K242">
        <v>0</v>
      </c>
      <c r="L242">
        <v>0</v>
      </c>
      <c r="M242">
        <v>23604</v>
      </c>
      <c r="N242">
        <v>0</v>
      </c>
      <c r="O242">
        <v>0</v>
      </c>
      <c r="P242">
        <v>0</v>
      </c>
      <c r="Q242" t="s">
        <v>191</v>
      </c>
      <c r="R242" t="s">
        <v>269</v>
      </c>
      <c r="S242" t="s">
        <v>903</v>
      </c>
    </row>
    <row r="243" spans="1:19" x14ac:dyDescent="0.25">
      <c r="A243" t="s">
        <v>904</v>
      </c>
      <c r="B243" t="s">
        <v>905</v>
      </c>
      <c r="D243">
        <v>15126</v>
      </c>
      <c r="E243">
        <v>0</v>
      </c>
      <c r="F243">
        <v>0</v>
      </c>
      <c r="G243">
        <v>0</v>
      </c>
      <c r="H243">
        <v>0</v>
      </c>
      <c r="I243">
        <v>0</v>
      </c>
      <c r="J243">
        <v>0</v>
      </c>
      <c r="K243">
        <v>0</v>
      </c>
      <c r="L243">
        <v>0</v>
      </c>
      <c r="M243">
        <v>3710</v>
      </c>
      <c r="N243">
        <v>21500</v>
      </c>
      <c r="O243">
        <v>7424</v>
      </c>
      <c r="P243">
        <v>0</v>
      </c>
      <c r="Q243" t="s">
        <v>191</v>
      </c>
      <c r="R243" t="s">
        <v>269</v>
      </c>
      <c r="S243" t="s">
        <v>906</v>
      </c>
    </row>
    <row r="244" spans="1:19" x14ac:dyDescent="0.25">
      <c r="A244" t="s">
        <v>907</v>
      </c>
      <c r="B244" t="s">
        <v>908</v>
      </c>
      <c r="D244">
        <v>554</v>
      </c>
      <c r="E244">
        <v>0</v>
      </c>
      <c r="F244">
        <v>0</v>
      </c>
      <c r="G244">
        <v>0</v>
      </c>
      <c r="H244">
        <v>0</v>
      </c>
      <c r="I244">
        <v>0</v>
      </c>
      <c r="J244">
        <v>0</v>
      </c>
      <c r="K244">
        <v>0</v>
      </c>
      <c r="L244">
        <v>0</v>
      </c>
      <c r="M244">
        <v>2700</v>
      </c>
      <c r="N244">
        <v>0</v>
      </c>
      <c r="O244">
        <v>0</v>
      </c>
      <c r="P244">
        <v>0</v>
      </c>
      <c r="Q244" t="s">
        <v>191</v>
      </c>
      <c r="R244" t="s">
        <v>249</v>
      </c>
      <c r="S244" t="s">
        <v>909</v>
      </c>
    </row>
    <row r="245" spans="1:19" x14ac:dyDescent="0.25">
      <c r="A245" t="s">
        <v>910</v>
      </c>
      <c r="B245" t="s">
        <v>911</v>
      </c>
      <c r="D245">
        <v>25167</v>
      </c>
      <c r="E245">
        <v>35000</v>
      </c>
      <c r="F245">
        <v>0</v>
      </c>
      <c r="G245">
        <v>0</v>
      </c>
      <c r="H245">
        <v>0</v>
      </c>
      <c r="I245">
        <v>0</v>
      </c>
      <c r="J245">
        <v>0</v>
      </c>
      <c r="K245">
        <v>0</v>
      </c>
      <c r="L245">
        <v>0</v>
      </c>
      <c r="M245">
        <v>0</v>
      </c>
      <c r="N245">
        <v>0</v>
      </c>
      <c r="O245">
        <v>0</v>
      </c>
      <c r="P245">
        <v>0</v>
      </c>
      <c r="Q245" t="s">
        <v>191</v>
      </c>
      <c r="R245" t="s">
        <v>406</v>
      </c>
      <c r="S245" t="s">
        <v>912</v>
      </c>
    </row>
    <row r="246" spans="1:19" x14ac:dyDescent="0.25">
      <c r="A246" t="s">
        <v>913</v>
      </c>
      <c r="B246" t="s">
        <v>914</v>
      </c>
      <c r="D246">
        <v>69491</v>
      </c>
      <c r="E246">
        <v>0</v>
      </c>
      <c r="F246">
        <v>0</v>
      </c>
      <c r="G246">
        <v>0</v>
      </c>
      <c r="H246">
        <v>0</v>
      </c>
      <c r="I246">
        <v>254899</v>
      </c>
      <c r="J246">
        <v>0</v>
      </c>
      <c r="K246">
        <v>0</v>
      </c>
      <c r="L246">
        <v>0</v>
      </c>
      <c r="M246">
        <v>0</v>
      </c>
      <c r="N246">
        <v>0</v>
      </c>
      <c r="O246">
        <v>331691</v>
      </c>
      <c r="P246">
        <v>26300</v>
      </c>
      <c r="Q246" t="s">
        <v>191</v>
      </c>
      <c r="R246" t="s">
        <v>372</v>
      </c>
      <c r="S246" t="s">
        <v>915</v>
      </c>
    </row>
    <row r="247" spans="1:19" x14ac:dyDescent="0.25">
      <c r="A247" t="s">
        <v>916</v>
      </c>
      <c r="B247" t="s">
        <v>917</v>
      </c>
      <c r="D247">
        <v>43</v>
      </c>
      <c r="E247">
        <v>0</v>
      </c>
      <c r="F247">
        <v>0</v>
      </c>
      <c r="G247">
        <v>0</v>
      </c>
      <c r="H247">
        <v>0</v>
      </c>
      <c r="I247">
        <v>0</v>
      </c>
      <c r="J247">
        <v>0</v>
      </c>
      <c r="K247">
        <v>0</v>
      </c>
      <c r="L247">
        <v>0</v>
      </c>
      <c r="M247">
        <v>0</v>
      </c>
      <c r="N247">
        <v>0</v>
      </c>
      <c r="O247">
        <v>0</v>
      </c>
      <c r="P247">
        <v>39577</v>
      </c>
      <c r="Q247" t="s">
        <v>191</v>
      </c>
      <c r="R247" t="s">
        <v>249</v>
      </c>
      <c r="S247" t="s">
        <v>918</v>
      </c>
    </row>
    <row r="248" spans="1:19" x14ac:dyDescent="0.25">
      <c r="A248" t="s">
        <v>919</v>
      </c>
      <c r="B248" t="s">
        <v>920</v>
      </c>
      <c r="D248">
        <v>366</v>
      </c>
      <c r="E248">
        <v>0</v>
      </c>
      <c r="F248">
        <v>0</v>
      </c>
      <c r="G248">
        <v>0</v>
      </c>
      <c r="H248">
        <v>0</v>
      </c>
      <c r="I248">
        <v>0</v>
      </c>
      <c r="J248">
        <v>0</v>
      </c>
      <c r="K248">
        <v>0</v>
      </c>
      <c r="L248">
        <v>0</v>
      </c>
      <c r="M248">
        <v>0</v>
      </c>
      <c r="N248">
        <v>0</v>
      </c>
      <c r="O248">
        <v>0</v>
      </c>
      <c r="P248">
        <v>27142</v>
      </c>
      <c r="Q248" t="s">
        <v>191</v>
      </c>
      <c r="R248" t="s">
        <v>249</v>
      </c>
      <c r="S248" t="s">
        <v>921</v>
      </c>
    </row>
    <row r="249" spans="1:19" x14ac:dyDescent="0.25">
      <c r="A249" t="s">
        <v>922</v>
      </c>
      <c r="B249" t="s">
        <v>923</v>
      </c>
      <c r="D249">
        <v>0</v>
      </c>
      <c r="E249">
        <v>0</v>
      </c>
      <c r="F249">
        <v>0</v>
      </c>
      <c r="G249">
        <v>0</v>
      </c>
      <c r="H249">
        <v>0</v>
      </c>
      <c r="I249">
        <v>0</v>
      </c>
      <c r="J249">
        <v>0</v>
      </c>
      <c r="K249">
        <v>0</v>
      </c>
      <c r="L249">
        <v>0</v>
      </c>
      <c r="M249">
        <v>24560</v>
      </c>
      <c r="N249">
        <v>0</v>
      </c>
      <c r="O249">
        <v>0</v>
      </c>
      <c r="P249">
        <v>10000</v>
      </c>
      <c r="Q249" t="s">
        <v>191</v>
      </c>
      <c r="R249" t="s">
        <v>212</v>
      </c>
      <c r="S249" t="s">
        <v>924</v>
      </c>
    </row>
    <row r="250" spans="1:19" x14ac:dyDescent="0.25">
      <c r="A250" t="s">
        <v>925</v>
      </c>
      <c r="B250" t="s">
        <v>926</v>
      </c>
      <c r="D250">
        <v>1322</v>
      </c>
      <c r="E250">
        <v>8320</v>
      </c>
      <c r="F250">
        <v>0</v>
      </c>
      <c r="G250">
        <v>0</v>
      </c>
      <c r="H250">
        <v>0</v>
      </c>
      <c r="I250">
        <v>0</v>
      </c>
      <c r="J250">
        <v>0</v>
      </c>
      <c r="K250">
        <v>0</v>
      </c>
      <c r="L250">
        <v>0</v>
      </c>
      <c r="M250">
        <v>0</v>
      </c>
      <c r="N250">
        <v>0</v>
      </c>
      <c r="O250">
        <v>0</v>
      </c>
      <c r="P250">
        <v>0</v>
      </c>
      <c r="Q250" t="s">
        <v>191</v>
      </c>
      <c r="R250" t="s">
        <v>249</v>
      </c>
      <c r="S250" t="s">
        <v>925</v>
      </c>
    </row>
    <row r="251" spans="1:19" x14ac:dyDescent="0.25">
      <c r="A251" t="s">
        <v>927</v>
      </c>
      <c r="B251" t="s">
        <v>928</v>
      </c>
      <c r="D251">
        <v>48886</v>
      </c>
      <c r="E251">
        <v>0</v>
      </c>
      <c r="F251">
        <v>0</v>
      </c>
      <c r="G251">
        <v>0</v>
      </c>
      <c r="H251">
        <v>0</v>
      </c>
      <c r="I251">
        <v>0</v>
      </c>
      <c r="J251">
        <v>0</v>
      </c>
      <c r="K251">
        <v>0</v>
      </c>
      <c r="L251">
        <v>0</v>
      </c>
      <c r="M251">
        <v>0</v>
      </c>
      <c r="N251">
        <v>0</v>
      </c>
      <c r="O251">
        <v>0</v>
      </c>
      <c r="P251">
        <v>15900</v>
      </c>
      <c r="Q251" t="s">
        <v>191</v>
      </c>
      <c r="R251" t="s">
        <v>269</v>
      </c>
      <c r="S251" t="s">
        <v>929</v>
      </c>
    </row>
    <row r="252" spans="1:19" x14ac:dyDescent="0.25">
      <c r="A252" t="s">
        <v>930</v>
      </c>
      <c r="B252" t="s">
        <v>931</v>
      </c>
      <c r="D252">
        <v>35000</v>
      </c>
      <c r="E252">
        <v>10000</v>
      </c>
      <c r="F252">
        <v>0</v>
      </c>
      <c r="G252">
        <v>0</v>
      </c>
      <c r="H252">
        <v>0</v>
      </c>
      <c r="I252">
        <v>0</v>
      </c>
      <c r="J252">
        <v>0</v>
      </c>
      <c r="K252">
        <v>0</v>
      </c>
      <c r="L252">
        <v>0</v>
      </c>
      <c r="M252">
        <v>68550</v>
      </c>
      <c r="N252">
        <v>8292</v>
      </c>
      <c r="O252">
        <v>0</v>
      </c>
      <c r="P252">
        <v>155000</v>
      </c>
      <c r="Q252" t="s">
        <v>191</v>
      </c>
      <c r="R252" t="s">
        <v>205</v>
      </c>
      <c r="S252" t="s">
        <v>932</v>
      </c>
    </row>
    <row r="253" spans="1:19" x14ac:dyDescent="0.25">
      <c r="A253" t="s">
        <v>933</v>
      </c>
      <c r="B253" t="s">
        <v>934</v>
      </c>
      <c r="D253">
        <v>140000</v>
      </c>
      <c r="E253">
        <v>25000</v>
      </c>
      <c r="F253">
        <v>0</v>
      </c>
      <c r="G253">
        <v>0</v>
      </c>
      <c r="H253">
        <v>0</v>
      </c>
      <c r="I253">
        <v>0</v>
      </c>
      <c r="J253">
        <v>0</v>
      </c>
      <c r="K253">
        <v>0</v>
      </c>
      <c r="L253">
        <v>0</v>
      </c>
      <c r="M253">
        <v>80200</v>
      </c>
      <c r="N253">
        <v>0</v>
      </c>
      <c r="O253">
        <v>30000</v>
      </c>
      <c r="P253">
        <v>0</v>
      </c>
      <c r="Q253" t="s">
        <v>191</v>
      </c>
      <c r="R253" t="s">
        <v>372</v>
      </c>
      <c r="S253" t="s">
        <v>935</v>
      </c>
    </row>
    <row r="254" spans="1:19" x14ac:dyDescent="0.25">
      <c r="A254" t="s">
        <v>936</v>
      </c>
      <c r="B254" t="s">
        <v>937</v>
      </c>
      <c r="D254">
        <v>12075</v>
      </c>
      <c r="E254">
        <v>0</v>
      </c>
      <c r="F254">
        <v>0</v>
      </c>
      <c r="G254">
        <v>0</v>
      </c>
      <c r="H254">
        <v>0</v>
      </c>
      <c r="I254">
        <v>0</v>
      </c>
      <c r="J254">
        <v>0</v>
      </c>
      <c r="K254">
        <v>0</v>
      </c>
      <c r="L254">
        <v>0</v>
      </c>
      <c r="M254">
        <v>0</v>
      </c>
      <c r="N254">
        <v>0</v>
      </c>
      <c r="O254">
        <v>0</v>
      </c>
      <c r="P254">
        <v>0</v>
      </c>
      <c r="Q254" t="s">
        <v>191</v>
      </c>
      <c r="R254" t="s">
        <v>249</v>
      </c>
      <c r="S254" t="s">
        <v>938</v>
      </c>
    </row>
    <row r="255" spans="1:19" x14ac:dyDescent="0.25">
      <c r="A255" t="s">
        <v>939</v>
      </c>
      <c r="B255" t="s">
        <v>940</v>
      </c>
      <c r="D255">
        <v>5213</v>
      </c>
      <c r="E255">
        <v>3000</v>
      </c>
      <c r="F255">
        <v>0</v>
      </c>
      <c r="G255">
        <v>0</v>
      </c>
      <c r="H255">
        <v>0</v>
      </c>
      <c r="I255">
        <v>0</v>
      </c>
      <c r="J255">
        <v>0</v>
      </c>
      <c r="K255">
        <v>0</v>
      </c>
      <c r="L255">
        <v>16000</v>
      </c>
      <c r="M255">
        <v>0</v>
      </c>
      <c r="N255">
        <v>0</v>
      </c>
      <c r="O255">
        <v>0</v>
      </c>
      <c r="P255">
        <v>0</v>
      </c>
      <c r="Q255" t="s">
        <v>191</v>
      </c>
      <c r="R255" t="s">
        <v>249</v>
      </c>
      <c r="S255" t="s">
        <v>941</v>
      </c>
    </row>
    <row r="256" spans="1:19" x14ac:dyDescent="0.25">
      <c r="A256" t="s">
        <v>942</v>
      </c>
      <c r="B256" t="s">
        <v>943</v>
      </c>
      <c r="D256">
        <v>11317</v>
      </c>
      <c r="E256">
        <v>0</v>
      </c>
      <c r="F256">
        <v>0</v>
      </c>
      <c r="G256">
        <v>0</v>
      </c>
      <c r="H256">
        <v>0</v>
      </c>
      <c r="I256">
        <v>0</v>
      </c>
      <c r="J256">
        <v>0</v>
      </c>
      <c r="K256">
        <v>0</v>
      </c>
      <c r="L256">
        <v>0</v>
      </c>
      <c r="M256">
        <v>2500</v>
      </c>
      <c r="N256">
        <v>0</v>
      </c>
      <c r="O256">
        <v>0</v>
      </c>
      <c r="P256">
        <v>11000</v>
      </c>
      <c r="Q256" t="s">
        <v>191</v>
      </c>
      <c r="R256" t="s">
        <v>212</v>
      </c>
      <c r="S256" t="s">
        <v>944</v>
      </c>
    </row>
    <row r="257" spans="1:19" x14ac:dyDescent="0.25">
      <c r="A257" t="s">
        <v>945</v>
      </c>
      <c r="B257" t="s">
        <v>946</v>
      </c>
      <c r="D257">
        <v>210000</v>
      </c>
      <c r="E257">
        <v>0</v>
      </c>
      <c r="F257">
        <v>0</v>
      </c>
      <c r="G257">
        <v>0</v>
      </c>
      <c r="H257">
        <v>0</v>
      </c>
      <c r="I257">
        <v>0</v>
      </c>
      <c r="J257">
        <v>0</v>
      </c>
      <c r="K257">
        <v>0</v>
      </c>
      <c r="L257">
        <v>0</v>
      </c>
      <c r="M257">
        <v>81123</v>
      </c>
      <c r="N257">
        <v>0</v>
      </c>
      <c r="O257">
        <v>110000</v>
      </c>
      <c r="P257">
        <v>0</v>
      </c>
      <c r="Q257" t="s">
        <v>191</v>
      </c>
      <c r="R257" t="s">
        <v>406</v>
      </c>
      <c r="S257" t="s">
        <v>947</v>
      </c>
    </row>
    <row r="258" spans="1:19" x14ac:dyDescent="0.25">
      <c r="A258" t="s">
        <v>948</v>
      </c>
      <c r="B258" t="s">
        <v>949</v>
      </c>
      <c r="D258">
        <v>7000</v>
      </c>
      <c r="E258">
        <v>1000</v>
      </c>
      <c r="F258">
        <v>5500</v>
      </c>
      <c r="G258">
        <v>1000</v>
      </c>
      <c r="H258">
        <v>0</v>
      </c>
      <c r="I258">
        <v>0</v>
      </c>
      <c r="J258">
        <v>0</v>
      </c>
      <c r="K258">
        <v>0</v>
      </c>
      <c r="L258">
        <v>0</v>
      </c>
      <c r="M258">
        <v>8200</v>
      </c>
      <c r="N258">
        <v>0</v>
      </c>
      <c r="O258">
        <v>0</v>
      </c>
      <c r="P258">
        <v>20000</v>
      </c>
      <c r="Q258" t="s">
        <v>191</v>
      </c>
      <c r="R258" t="s">
        <v>212</v>
      </c>
      <c r="S258" t="s">
        <v>950</v>
      </c>
    </row>
    <row r="259" spans="1:19" x14ac:dyDescent="0.25">
      <c r="A259" t="s">
        <v>951</v>
      </c>
      <c r="B259" t="s">
        <v>952</v>
      </c>
      <c r="D259">
        <v>16078</v>
      </c>
      <c r="E259">
        <v>0</v>
      </c>
      <c r="F259">
        <v>0</v>
      </c>
      <c r="G259">
        <v>0</v>
      </c>
      <c r="H259">
        <v>0</v>
      </c>
      <c r="I259">
        <v>0</v>
      </c>
      <c r="J259">
        <v>0</v>
      </c>
      <c r="K259">
        <v>0</v>
      </c>
      <c r="L259">
        <v>0</v>
      </c>
      <c r="M259">
        <v>13500</v>
      </c>
      <c r="N259">
        <v>0</v>
      </c>
      <c r="O259">
        <v>0</v>
      </c>
      <c r="P259">
        <v>0</v>
      </c>
      <c r="Q259" t="s">
        <v>191</v>
      </c>
      <c r="R259" t="s">
        <v>212</v>
      </c>
      <c r="S259" t="s">
        <v>953</v>
      </c>
    </row>
    <row r="260" spans="1:19" x14ac:dyDescent="0.25">
      <c r="A260" t="s">
        <v>954</v>
      </c>
      <c r="B260" t="s">
        <v>955</v>
      </c>
      <c r="D260">
        <v>121036</v>
      </c>
      <c r="E260">
        <v>0</v>
      </c>
      <c r="F260">
        <v>0</v>
      </c>
      <c r="G260">
        <v>36594</v>
      </c>
      <c r="H260">
        <v>0</v>
      </c>
      <c r="I260">
        <v>0</v>
      </c>
      <c r="J260">
        <v>0</v>
      </c>
      <c r="K260">
        <v>0</v>
      </c>
      <c r="L260">
        <v>0</v>
      </c>
      <c r="M260">
        <v>62131</v>
      </c>
      <c r="N260">
        <v>0</v>
      </c>
      <c r="O260">
        <v>10040</v>
      </c>
      <c r="P260">
        <v>54891</v>
      </c>
      <c r="Q260" t="s">
        <v>191</v>
      </c>
      <c r="R260" t="s">
        <v>372</v>
      </c>
      <c r="S260" t="s">
        <v>956</v>
      </c>
    </row>
    <row r="261" spans="1:19" x14ac:dyDescent="0.25">
      <c r="A261" t="s">
        <v>957</v>
      </c>
      <c r="B261" t="s">
        <v>958</v>
      </c>
      <c r="D261">
        <v>14000</v>
      </c>
      <c r="E261">
        <v>0</v>
      </c>
      <c r="F261">
        <v>0</v>
      </c>
      <c r="G261">
        <v>0</v>
      </c>
      <c r="H261">
        <v>0</v>
      </c>
      <c r="I261">
        <v>0</v>
      </c>
      <c r="J261">
        <v>0</v>
      </c>
      <c r="K261">
        <v>0</v>
      </c>
      <c r="L261">
        <v>0</v>
      </c>
      <c r="M261">
        <v>3850</v>
      </c>
      <c r="N261">
        <v>0</v>
      </c>
      <c r="O261">
        <v>0</v>
      </c>
      <c r="P261">
        <v>0</v>
      </c>
      <c r="Q261" t="s">
        <v>191</v>
      </c>
      <c r="R261" t="s">
        <v>249</v>
      </c>
      <c r="S261" t="s">
        <v>959</v>
      </c>
    </row>
    <row r="262" spans="1:19" x14ac:dyDescent="0.25">
      <c r="A262" t="s">
        <v>960</v>
      </c>
      <c r="B262" t="s">
        <v>961</v>
      </c>
      <c r="D262">
        <v>6000</v>
      </c>
      <c r="E262">
        <v>0</v>
      </c>
      <c r="F262">
        <v>0</v>
      </c>
      <c r="G262">
        <v>0</v>
      </c>
      <c r="H262">
        <v>0</v>
      </c>
      <c r="I262">
        <v>0</v>
      </c>
      <c r="J262">
        <v>0</v>
      </c>
      <c r="K262">
        <v>0</v>
      </c>
      <c r="L262">
        <v>0</v>
      </c>
      <c r="M262">
        <v>0</v>
      </c>
      <c r="N262">
        <v>0</v>
      </c>
      <c r="O262">
        <v>0</v>
      </c>
      <c r="P262">
        <v>0</v>
      </c>
      <c r="Q262" t="s">
        <v>197</v>
      </c>
      <c r="R262" t="s">
        <v>197</v>
      </c>
      <c r="S262" t="s">
        <v>962</v>
      </c>
    </row>
    <row r="263" spans="1:19" x14ac:dyDescent="0.25">
      <c r="A263" t="s">
        <v>963</v>
      </c>
      <c r="B263" t="s">
        <v>964</v>
      </c>
      <c r="D263">
        <v>30000</v>
      </c>
      <c r="E263">
        <v>35000</v>
      </c>
      <c r="F263">
        <v>0</v>
      </c>
      <c r="G263">
        <v>0</v>
      </c>
      <c r="H263">
        <v>0</v>
      </c>
      <c r="I263">
        <v>0</v>
      </c>
      <c r="J263">
        <v>0</v>
      </c>
      <c r="K263">
        <v>0</v>
      </c>
      <c r="L263">
        <v>0</v>
      </c>
      <c r="M263">
        <v>69600</v>
      </c>
      <c r="N263">
        <v>0</v>
      </c>
      <c r="O263">
        <v>0</v>
      </c>
      <c r="P263">
        <v>0</v>
      </c>
      <c r="Q263" t="s">
        <v>191</v>
      </c>
      <c r="R263" t="s">
        <v>269</v>
      </c>
      <c r="S263" t="s">
        <v>965</v>
      </c>
    </row>
    <row r="264" spans="1:19" x14ac:dyDescent="0.25">
      <c r="A264" t="s">
        <v>966</v>
      </c>
      <c r="B264" t="s">
        <v>967</v>
      </c>
      <c r="D264">
        <v>274349</v>
      </c>
      <c r="E264">
        <v>10000</v>
      </c>
      <c r="F264">
        <v>0</v>
      </c>
      <c r="G264">
        <v>40008</v>
      </c>
      <c r="H264">
        <v>0</v>
      </c>
      <c r="I264">
        <v>0</v>
      </c>
      <c r="J264">
        <v>0</v>
      </c>
      <c r="K264">
        <v>0</v>
      </c>
      <c r="L264">
        <v>0</v>
      </c>
      <c r="M264">
        <v>0</v>
      </c>
      <c r="N264">
        <v>0</v>
      </c>
      <c r="O264">
        <v>0</v>
      </c>
      <c r="P264">
        <v>64000</v>
      </c>
      <c r="Q264" t="s">
        <v>191</v>
      </c>
      <c r="R264" t="s">
        <v>249</v>
      </c>
      <c r="S264" t="s">
        <v>968</v>
      </c>
    </row>
    <row r="265" spans="1:19" x14ac:dyDescent="0.25">
      <c r="A265" t="s">
        <v>969</v>
      </c>
      <c r="B265" t="s">
        <v>970</v>
      </c>
      <c r="D265">
        <v>74609</v>
      </c>
      <c r="E265">
        <v>0</v>
      </c>
      <c r="F265">
        <v>0</v>
      </c>
      <c r="G265">
        <v>0</v>
      </c>
      <c r="H265">
        <v>0</v>
      </c>
      <c r="I265">
        <v>0</v>
      </c>
      <c r="J265">
        <v>0</v>
      </c>
      <c r="K265">
        <v>0</v>
      </c>
      <c r="L265">
        <v>0</v>
      </c>
      <c r="M265">
        <v>0</v>
      </c>
      <c r="N265">
        <v>0</v>
      </c>
      <c r="O265">
        <v>37392</v>
      </c>
      <c r="P265">
        <v>0</v>
      </c>
      <c r="Q265" t="s">
        <v>191</v>
      </c>
      <c r="R265" t="s">
        <v>249</v>
      </c>
      <c r="S265" t="s">
        <v>971</v>
      </c>
    </row>
    <row r="266" spans="1:19" x14ac:dyDescent="0.25">
      <c r="A266" t="s">
        <v>972</v>
      </c>
      <c r="B266" t="s">
        <v>973</v>
      </c>
      <c r="D266">
        <v>16365</v>
      </c>
      <c r="E266">
        <v>0</v>
      </c>
      <c r="F266">
        <v>0</v>
      </c>
      <c r="G266">
        <v>0</v>
      </c>
      <c r="H266">
        <v>0</v>
      </c>
      <c r="I266">
        <v>0</v>
      </c>
      <c r="J266">
        <v>0</v>
      </c>
      <c r="K266">
        <v>0</v>
      </c>
      <c r="L266">
        <v>0</v>
      </c>
      <c r="M266">
        <v>0</v>
      </c>
      <c r="N266">
        <v>45238</v>
      </c>
      <c r="O266">
        <v>0</v>
      </c>
      <c r="P266">
        <v>0</v>
      </c>
      <c r="Q266" t="s">
        <v>191</v>
      </c>
      <c r="R266" t="s">
        <v>752</v>
      </c>
      <c r="S266" t="s">
        <v>974</v>
      </c>
    </row>
    <row r="267" spans="1:19" x14ac:dyDescent="0.25">
      <c r="A267" t="s">
        <v>975</v>
      </c>
      <c r="B267" t="s">
        <v>976</v>
      </c>
      <c r="D267">
        <v>0</v>
      </c>
      <c r="E267">
        <v>0</v>
      </c>
      <c r="F267">
        <v>0</v>
      </c>
      <c r="G267">
        <v>0</v>
      </c>
      <c r="H267">
        <v>0</v>
      </c>
      <c r="I267">
        <v>0</v>
      </c>
      <c r="J267">
        <v>0</v>
      </c>
      <c r="K267">
        <v>276733</v>
      </c>
      <c r="L267">
        <v>0</v>
      </c>
      <c r="M267">
        <v>29272</v>
      </c>
      <c r="N267">
        <v>0</v>
      </c>
      <c r="O267">
        <v>0</v>
      </c>
      <c r="P267">
        <v>0</v>
      </c>
      <c r="Q267" t="s">
        <v>191</v>
      </c>
      <c r="R267" t="s">
        <v>205</v>
      </c>
      <c r="S267" t="s">
        <v>977</v>
      </c>
    </row>
    <row r="268" spans="1:19" x14ac:dyDescent="0.25">
      <c r="A268" t="s">
        <v>978</v>
      </c>
      <c r="B268" t="s">
        <v>979</v>
      </c>
      <c r="D268">
        <v>9290</v>
      </c>
      <c r="E268">
        <v>0</v>
      </c>
      <c r="F268">
        <v>0</v>
      </c>
      <c r="G268">
        <v>0</v>
      </c>
      <c r="H268">
        <v>0</v>
      </c>
      <c r="I268">
        <v>0</v>
      </c>
      <c r="J268">
        <v>0</v>
      </c>
      <c r="K268">
        <v>0</v>
      </c>
      <c r="L268">
        <v>0</v>
      </c>
      <c r="M268">
        <v>770</v>
      </c>
      <c r="N268">
        <v>0</v>
      </c>
      <c r="O268">
        <v>0</v>
      </c>
      <c r="P268">
        <v>2000</v>
      </c>
      <c r="Q268" t="s">
        <v>191</v>
      </c>
      <c r="R268" t="s">
        <v>212</v>
      </c>
      <c r="S268" t="s">
        <v>980</v>
      </c>
    </row>
    <row r="269" spans="1:19" x14ac:dyDescent="0.25">
      <c r="A269" t="s">
        <v>981</v>
      </c>
      <c r="B269" t="s">
        <v>982</v>
      </c>
      <c r="D269">
        <v>6905</v>
      </c>
      <c r="E269">
        <v>0</v>
      </c>
      <c r="F269">
        <v>0</v>
      </c>
      <c r="G269">
        <v>3000</v>
      </c>
      <c r="H269">
        <v>0</v>
      </c>
      <c r="I269">
        <v>0</v>
      </c>
      <c r="J269">
        <v>2000</v>
      </c>
      <c r="K269">
        <v>0</v>
      </c>
      <c r="L269">
        <v>0</v>
      </c>
      <c r="M269">
        <v>10000</v>
      </c>
      <c r="N269">
        <v>0</v>
      </c>
      <c r="O269">
        <v>0</v>
      </c>
      <c r="P269">
        <v>0</v>
      </c>
      <c r="Q269" t="s">
        <v>191</v>
      </c>
      <c r="R269" t="s">
        <v>212</v>
      </c>
      <c r="S269" t="s">
        <v>983</v>
      </c>
    </row>
    <row r="270" spans="1:19" x14ac:dyDescent="0.25">
      <c r="A270" t="s">
        <v>984</v>
      </c>
      <c r="B270" t="s">
        <v>985</v>
      </c>
      <c r="D270">
        <v>27140</v>
      </c>
      <c r="E270">
        <v>0</v>
      </c>
      <c r="F270">
        <v>0</v>
      </c>
      <c r="G270">
        <v>0</v>
      </c>
      <c r="H270">
        <v>0</v>
      </c>
      <c r="I270">
        <v>0</v>
      </c>
      <c r="J270">
        <v>0</v>
      </c>
      <c r="K270">
        <v>0</v>
      </c>
      <c r="L270">
        <v>0</v>
      </c>
      <c r="M270">
        <v>0</v>
      </c>
      <c r="N270">
        <v>0</v>
      </c>
      <c r="O270">
        <v>0</v>
      </c>
      <c r="P270">
        <v>0</v>
      </c>
      <c r="Q270" t="s">
        <v>191</v>
      </c>
      <c r="R270" t="s">
        <v>212</v>
      </c>
      <c r="S270" t="s">
        <v>986</v>
      </c>
    </row>
    <row r="271" spans="1:19" x14ac:dyDescent="0.25">
      <c r="A271" t="s">
        <v>987</v>
      </c>
      <c r="B271" t="s">
        <v>988</v>
      </c>
      <c r="D271">
        <v>22940</v>
      </c>
      <c r="E271">
        <v>0</v>
      </c>
      <c r="F271">
        <v>0</v>
      </c>
      <c r="G271">
        <v>0</v>
      </c>
      <c r="H271">
        <v>0</v>
      </c>
      <c r="I271">
        <v>0</v>
      </c>
      <c r="J271">
        <v>0</v>
      </c>
      <c r="K271">
        <v>0</v>
      </c>
      <c r="L271">
        <v>0</v>
      </c>
      <c r="M271">
        <v>39625</v>
      </c>
      <c r="N271">
        <v>0</v>
      </c>
      <c r="O271">
        <v>357944</v>
      </c>
      <c r="P271">
        <v>55000</v>
      </c>
      <c r="Q271" t="s">
        <v>191</v>
      </c>
      <c r="R271" t="s">
        <v>269</v>
      </c>
      <c r="S271" t="s">
        <v>989</v>
      </c>
    </row>
    <row r="272" spans="1:19" x14ac:dyDescent="0.25">
      <c r="A272" t="s">
        <v>990</v>
      </c>
      <c r="B272" t="s">
        <v>991</v>
      </c>
      <c r="D272">
        <v>14614</v>
      </c>
      <c r="E272">
        <v>0</v>
      </c>
      <c r="F272">
        <v>0</v>
      </c>
      <c r="G272">
        <v>0</v>
      </c>
      <c r="H272">
        <v>0</v>
      </c>
      <c r="I272">
        <v>0</v>
      </c>
      <c r="J272">
        <v>0</v>
      </c>
      <c r="K272">
        <v>0</v>
      </c>
      <c r="L272">
        <v>17000</v>
      </c>
      <c r="M272">
        <v>0</v>
      </c>
      <c r="N272">
        <v>0</v>
      </c>
      <c r="O272">
        <v>0</v>
      </c>
      <c r="P272">
        <v>0</v>
      </c>
      <c r="Q272" t="s">
        <v>191</v>
      </c>
      <c r="R272" t="s">
        <v>212</v>
      </c>
      <c r="S272" t="s">
        <v>992</v>
      </c>
    </row>
    <row r="273" spans="1:19" x14ac:dyDescent="0.25">
      <c r="A273" t="s">
        <v>993</v>
      </c>
      <c r="B273" t="s">
        <v>1739</v>
      </c>
      <c r="D273">
        <v>114022</v>
      </c>
      <c r="E273">
        <v>0</v>
      </c>
      <c r="F273">
        <v>0</v>
      </c>
      <c r="G273">
        <v>5143</v>
      </c>
      <c r="H273">
        <v>9052</v>
      </c>
      <c r="I273">
        <v>0</v>
      </c>
      <c r="J273">
        <v>0</v>
      </c>
      <c r="K273">
        <v>0</v>
      </c>
      <c r="L273">
        <v>0</v>
      </c>
      <c r="M273">
        <v>0</v>
      </c>
      <c r="N273">
        <v>0</v>
      </c>
      <c r="O273">
        <v>824</v>
      </c>
      <c r="P273">
        <v>11109</v>
      </c>
      <c r="Q273" t="s">
        <v>191</v>
      </c>
      <c r="R273" t="s">
        <v>752</v>
      </c>
      <c r="S273" t="s">
        <v>995</v>
      </c>
    </row>
    <row r="274" spans="1:19" x14ac:dyDescent="0.25">
      <c r="A274" t="s">
        <v>996</v>
      </c>
      <c r="B274" t="s">
        <v>997</v>
      </c>
      <c r="D274">
        <v>16212</v>
      </c>
      <c r="E274">
        <v>0</v>
      </c>
      <c r="F274">
        <v>0</v>
      </c>
      <c r="G274">
        <v>0</v>
      </c>
      <c r="H274">
        <v>0</v>
      </c>
      <c r="I274">
        <v>0</v>
      </c>
      <c r="J274">
        <v>0</v>
      </c>
      <c r="K274">
        <v>0</v>
      </c>
      <c r="L274">
        <v>0</v>
      </c>
      <c r="M274">
        <v>29949</v>
      </c>
      <c r="N274">
        <v>0</v>
      </c>
      <c r="O274">
        <v>0</v>
      </c>
      <c r="P274">
        <v>10000</v>
      </c>
      <c r="Q274" t="s">
        <v>191</v>
      </c>
      <c r="R274" t="s">
        <v>205</v>
      </c>
      <c r="S274" t="s">
        <v>998</v>
      </c>
    </row>
    <row r="275" spans="1:19" x14ac:dyDescent="0.25">
      <c r="A275" t="s">
        <v>999</v>
      </c>
      <c r="B275" t="s">
        <v>1000</v>
      </c>
      <c r="D275">
        <v>14945</v>
      </c>
      <c r="E275">
        <v>0</v>
      </c>
      <c r="F275">
        <v>0</v>
      </c>
      <c r="G275">
        <v>0</v>
      </c>
      <c r="H275">
        <v>0</v>
      </c>
      <c r="I275">
        <v>0</v>
      </c>
      <c r="J275">
        <v>0</v>
      </c>
      <c r="K275">
        <v>0</v>
      </c>
      <c r="L275">
        <v>0</v>
      </c>
      <c r="M275">
        <v>4060</v>
      </c>
      <c r="N275">
        <v>2000</v>
      </c>
      <c r="O275">
        <v>6000</v>
      </c>
      <c r="P275">
        <v>0</v>
      </c>
      <c r="Q275" t="s">
        <v>191</v>
      </c>
      <c r="R275" t="s">
        <v>212</v>
      </c>
      <c r="S275" t="s">
        <v>1001</v>
      </c>
    </row>
    <row r="276" spans="1:19" x14ac:dyDescent="0.25">
      <c r="A276" t="s">
        <v>1002</v>
      </c>
      <c r="B276" t="s">
        <v>1003</v>
      </c>
      <c r="D276">
        <v>24077</v>
      </c>
      <c r="E276">
        <v>0</v>
      </c>
      <c r="F276">
        <v>0</v>
      </c>
      <c r="G276">
        <v>0</v>
      </c>
      <c r="H276">
        <v>0</v>
      </c>
      <c r="I276">
        <v>0</v>
      </c>
      <c r="J276">
        <v>0</v>
      </c>
      <c r="K276">
        <v>0</v>
      </c>
      <c r="L276">
        <v>0</v>
      </c>
      <c r="M276">
        <v>6300</v>
      </c>
      <c r="N276">
        <v>0</v>
      </c>
      <c r="O276">
        <v>4125</v>
      </c>
      <c r="P276">
        <v>0</v>
      </c>
      <c r="Q276" t="s">
        <v>191</v>
      </c>
      <c r="R276" t="s">
        <v>212</v>
      </c>
      <c r="S276" t="s">
        <v>1004</v>
      </c>
    </row>
    <row r="277" spans="1:19" x14ac:dyDescent="0.25">
      <c r="A277" t="s">
        <v>1005</v>
      </c>
      <c r="B277" t="s">
        <v>1006</v>
      </c>
      <c r="D277">
        <v>10000</v>
      </c>
      <c r="E277">
        <v>14000</v>
      </c>
      <c r="F277">
        <v>0</v>
      </c>
      <c r="G277">
        <v>0</v>
      </c>
      <c r="H277">
        <v>0</v>
      </c>
      <c r="I277">
        <v>0</v>
      </c>
      <c r="J277">
        <v>0</v>
      </c>
      <c r="K277">
        <v>0</v>
      </c>
      <c r="L277">
        <v>0</v>
      </c>
      <c r="M277">
        <v>1800</v>
      </c>
      <c r="N277">
        <v>0</v>
      </c>
      <c r="O277">
        <v>0</v>
      </c>
      <c r="P277">
        <v>6000</v>
      </c>
      <c r="Q277" t="s">
        <v>191</v>
      </c>
      <c r="R277" t="s">
        <v>249</v>
      </c>
      <c r="S277" t="s">
        <v>1007</v>
      </c>
    </row>
    <row r="278" spans="1:19" x14ac:dyDescent="0.25">
      <c r="A278" t="s">
        <v>1008</v>
      </c>
      <c r="B278" t="s">
        <v>1009</v>
      </c>
      <c r="D278">
        <v>0</v>
      </c>
      <c r="E278">
        <v>0</v>
      </c>
      <c r="F278">
        <v>0</v>
      </c>
      <c r="G278">
        <v>0</v>
      </c>
      <c r="H278">
        <v>0</v>
      </c>
      <c r="I278">
        <v>0</v>
      </c>
      <c r="J278">
        <v>0</v>
      </c>
      <c r="K278">
        <v>0</v>
      </c>
      <c r="L278">
        <v>0</v>
      </c>
      <c r="M278">
        <v>4940</v>
      </c>
      <c r="N278">
        <v>0</v>
      </c>
      <c r="O278">
        <v>0</v>
      </c>
      <c r="P278">
        <v>0</v>
      </c>
      <c r="Q278" t="s">
        <v>191</v>
      </c>
      <c r="R278" t="s">
        <v>249</v>
      </c>
      <c r="S278" t="s">
        <v>1010</v>
      </c>
    </row>
    <row r="279" spans="1:19" x14ac:dyDescent="0.25">
      <c r="A279" t="s">
        <v>1011</v>
      </c>
      <c r="B279" t="s">
        <v>1012</v>
      </c>
      <c r="D279">
        <v>0</v>
      </c>
      <c r="E279">
        <v>0</v>
      </c>
      <c r="F279">
        <v>0</v>
      </c>
      <c r="G279">
        <v>0</v>
      </c>
      <c r="H279">
        <v>0</v>
      </c>
      <c r="I279">
        <v>0</v>
      </c>
      <c r="J279">
        <v>0</v>
      </c>
      <c r="K279">
        <v>0</v>
      </c>
      <c r="L279">
        <v>0</v>
      </c>
      <c r="M279">
        <v>0</v>
      </c>
      <c r="N279">
        <v>0</v>
      </c>
      <c r="O279">
        <v>0</v>
      </c>
      <c r="P279">
        <v>0</v>
      </c>
      <c r="Q279" t="s">
        <v>191</v>
      </c>
      <c r="R279" t="s">
        <v>249</v>
      </c>
      <c r="S279" t="s">
        <v>1013</v>
      </c>
    </row>
    <row r="280" spans="1:19" x14ac:dyDescent="0.25">
      <c r="A280" t="s">
        <v>1014</v>
      </c>
      <c r="B280" t="s">
        <v>1015</v>
      </c>
      <c r="D280">
        <v>2802</v>
      </c>
      <c r="E280">
        <v>0</v>
      </c>
      <c r="F280">
        <v>0</v>
      </c>
      <c r="G280">
        <v>0</v>
      </c>
      <c r="H280">
        <v>0</v>
      </c>
      <c r="I280">
        <v>0</v>
      </c>
      <c r="J280">
        <v>0</v>
      </c>
      <c r="K280">
        <v>0</v>
      </c>
      <c r="L280">
        <v>0</v>
      </c>
      <c r="M280">
        <v>0</v>
      </c>
      <c r="N280">
        <v>0</v>
      </c>
      <c r="O280">
        <v>0</v>
      </c>
      <c r="P280">
        <v>10000</v>
      </c>
      <c r="Q280" t="s">
        <v>195</v>
      </c>
      <c r="R280" t="s">
        <v>205</v>
      </c>
      <c r="S280" t="s">
        <v>1016</v>
      </c>
    </row>
    <row r="281" spans="1:19" x14ac:dyDescent="0.25">
      <c r="A281" t="s">
        <v>1017</v>
      </c>
      <c r="B281" t="s">
        <v>1018</v>
      </c>
      <c r="D281">
        <v>55000</v>
      </c>
      <c r="E281">
        <v>0</v>
      </c>
      <c r="F281">
        <v>0</v>
      </c>
      <c r="G281">
        <v>0</v>
      </c>
      <c r="H281">
        <v>0</v>
      </c>
      <c r="I281">
        <v>0</v>
      </c>
      <c r="J281">
        <v>0</v>
      </c>
      <c r="K281">
        <v>0</v>
      </c>
      <c r="L281">
        <v>0</v>
      </c>
      <c r="M281">
        <v>21000</v>
      </c>
      <c r="N281">
        <v>0</v>
      </c>
      <c r="O281">
        <v>0</v>
      </c>
      <c r="P281">
        <v>30000</v>
      </c>
      <c r="Q281" t="s">
        <v>191</v>
      </c>
      <c r="R281" t="s">
        <v>262</v>
      </c>
      <c r="S281" t="s">
        <v>1019</v>
      </c>
    </row>
    <row r="282" spans="1:19" x14ac:dyDescent="0.25">
      <c r="A282" t="s">
        <v>1020</v>
      </c>
      <c r="B282" t="s">
        <v>1021</v>
      </c>
      <c r="D282">
        <v>4412</v>
      </c>
      <c r="E282">
        <v>0</v>
      </c>
      <c r="F282">
        <v>0</v>
      </c>
      <c r="G282">
        <v>0</v>
      </c>
      <c r="H282">
        <v>0</v>
      </c>
      <c r="I282">
        <v>0</v>
      </c>
      <c r="J282">
        <v>0</v>
      </c>
      <c r="K282">
        <v>0</v>
      </c>
      <c r="L282">
        <v>0</v>
      </c>
      <c r="M282">
        <v>0</v>
      </c>
      <c r="N282">
        <v>0</v>
      </c>
      <c r="O282">
        <v>0</v>
      </c>
      <c r="P282">
        <v>0</v>
      </c>
      <c r="Q282" t="s">
        <v>197</v>
      </c>
      <c r="R282" t="s">
        <v>197</v>
      </c>
      <c r="S282" t="s">
        <v>1022</v>
      </c>
    </row>
    <row r="283" spans="1:19" x14ac:dyDescent="0.25">
      <c r="A283" t="s">
        <v>1023</v>
      </c>
      <c r="B283" t="s">
        <v>1024</v>
      </c>
      <c r="D283">
        <v>0</v>
      </c>
      <c r="E283">
        <v>0</v>
      </c>
      <c r="F283">
        <v>0</v>
      </c>
      <c r="G283">
        <v>0</v>
      </c>
      <c r="H283">
        <v>0</v>
      </c>
      <c r="I283">
        <v>0</v>
      </c>
      <c r="J283">
        <v>0</v>
      </c>
      <c r="K283">
        <v>0</v>
      </c>
      <c r="L283">
        <v>0</v>
      </c>
      <c r="M283">
        <v>0</v>
      </c>
      <c r="N283">
        <v>0</v>
      </c>
      <c r="O283">
        <v>0</v>
      </c>
      <c r="P283">
        <v>0</v>
      </c>
      <c r="Q283" t="s">
        <v>195</v>
      </c>
      <c r="R283" t="s">
        <v>249</v>
      </c>
      <c r="S283" t="s">
        <v>1025</v>
      </c>
    </row>
    <row r="284" spans="1:19" x14ac:dyDescent="0.25">
      <c r="A284" t="s">
        <v>1026</v>
      </c>
      <c r="B284" t="s">
        <v>1027</v>
      </c>
      <c r="D284">
        <v>20118</v>
      </c>
      <c r="E284">
        <v>5000</v>
      </c>
      <c r="F284">
        <v>0</v>
      </c>
      <c r="G284">
        <v>0</v>
      </c>
      <c r="H284">
        <v>1000</v>
      </c>
      <c r="I284">
        <v>0</v>
      </c>
      <c r="J284">
        <v>0</v>
      </c>
      <c r="K284">
        <v>0</v>
      </c>
      <c r="L284">
        <v>0</v>
      </c>
      <c r="M284">
        <v>5000</v>
      </c>
      <c r="N284">
        <v>0</v>
      </c>
      <c r="O284">
        <v>0</v>
      </c>
      <c r="P284">
        <v>4500</v>
      </c>
      <c r="Q284" t="s">
        <v>191</v>
      </c>
      <c r="R284" t="s">
        <v>212</v>
      </c>
      <c r="S284" t="s">
        <v>1028</v>
      </c>
    </row>
    <row r="285" spans="1:19" x14ac:dyDescent="0.25">
      <c r="A285" t="s">
        <v>1029</v>
      </c>
      <c r="B285" t="s">
        <v>1030</v>
      </c>
      <c r="D285">
        <v>2142</v>
      </c>
      <c r="E285">
        <v>0</v>
      </c>
      <c r="F285">
        <v>0</v>
      </c>
      <c r="G285">
        <v>0</v>
      </c>
      <c r="H285">
        <v>0</v>
      </c>
      <c r="I285">
        <v>0</v>
      </c>
      <c r="J285">
        <v>0</v>
      </c>
      <c r="K285">
        <v>0</v>
      </c>
      <c r="L285">
        <v>0</v>
      </c>
      <c r="M285">
        <v>2300</v>
      </c>
      <c r="N285">
        <v>6000</v>
      </c>
      <c r="O285">
        <v>215</v>
      </c>
      <c r="P285">
        <v>0</v>
      </c>
      <c r="Q285" t="s">
        <v>191</v>
      </c>
      <c r="R285" t="s">
        <v>212</v>
      </c>
      <c r="S285" t="s">
        <v>1031</v>
      </c>
    </row>
    <row r="286" spans="1:19" x14ac:dyDescent="0.25">
      <c r="A286" t="s">
        <v>1032</v>
      </c>
      <c r="B286" t="s">
        <v>1033</v>
      </c>
      <c r="D286">
        <v>7000</v>
      </c>
      <c r="E286">
        <v>24000</v>
      </c>
      <c r="F286">
        <v>0</v>
      </c>
      <c r="G286">
        <v>0</v>
      </c>
      <c r="H286">
        <v>0</v>
      </c>
      <c r="I286">
        <v>0</v>
      </c>
      <c r="J286">
        <v>0</v>
      </c>
      <c r="K286">
        <v>0</v>
      </c>
      <c r="L286">
        <v>0</v>
      </c>
      <c r="M286">
        <v>13735</v>
      </c>
      <c r="N286">
        <v>0</v>
      </c>
      <c r="O286">
        <v>1</v>
      </c>
      <c r="P286">
        <v>0</v>
      </c>
      <c r="Q286" t="s">
        <v>191</v>
      </c>
      <c r="R286" t="s">
        <v>212</v>
      </c>
      <c r="S286" t="s">
        <v>1034</v>
      </c>
    </row>
    <row r="287" spans="1:19" x14ac:dyDescent="0.25">
      <c r="A287" t="s">
        <v>1035</v>
      </c>
      <c r="B287" t="s">
        <v>1036</v>
      </c>
      <c r="D287">
        <v>2008</v>
      </c>
      <c r="E287">
        <v>0</v>
      </c>
      <c r="F287">
        <v>0</v>
      </c>
      <c r="G287">
        <v>0</v>
      </c>
      <c r="H287">
        <v>0</v>
      </c>
      <c r="I287">
        <v>0</v>
      </c>
      <c r="J287">
        <v>0</v>
      </c>
      <c r="K287">
        <v>0</v>
      </c>
      <c r="L287">
        <v>0</v>
      </c>
      <c r="M287">
        <v>0</v>
      </c>
      <c r="N287">
        <v>0</v>
      </c>
      <c r="O287">
        <v>5000</v>
      </c>
      <c r="P287">
        <v>10000</v>
      </c>
      <c r="Q287" t="s">
        <v>191</v>
      </c>
      <c r="R287" t="s">
        <v>205</v>
      </c>
      <c r="S287" t="s">
        <v>1037</v>
      </c>
    </row>
    <row r="288" spans="1:19" x14ac:dyDescent="0.25">
      <c r="A288" t="s">
        <v>1038</v>
      </c>
      <c r="B288" t="s">
        <v>1039</v>
      </c>
      <c r="D288">
        <v>44985</v>
      </c>
      <c r="E288">
        <v>0</v>
      </c>
      <c r="F288">
        <v>0</v>
      </c>
      <c r="G288">
        <v>0</v>
      </c>
      <c r="H288">
        <v>0</v>
      </c>
      <c r="I288">
        <v>0</v>
      </c>
      <c r="J288">
        <v>0</v>
      </c>
      <c r="K288">
        <v>0</v>
      </c>
      <c r="L288">
        <v>0</v>
      </c>
      <c r="M288">
        <v>15197</v>
      </c>
      <c r="N288">
        <v>0</v>
      </c>
      <c r="O288">
        <v>0</v>
      </c>
      <c r="P288">
        <v>25000</v>
      </c>
      <c r="Q288" t="s">
        <v>193</v>
      </c>
      <c r="R288" t="s">
        <v>205</v>
      </c>
      <c r="S288" t="s">
        <v>1040</v>
      </c>
    </row>
    <row r="289" spans="1:19" x14ac:dyDescent="0.25">
      <c r="A289" t="s">
        <v>1041</v>
      </c>
      <c r="B289" t="s">
        <v>1042</v>
      </c>
      <c r="D289">
        <v>13801</v>
      </c>
      <c r="E289">
        <v>0</v>
      </c>
      <c r="F289">
        <v>0</v>
      </c>
      <c r="G289">
        <v>0</v>
      </c>
      <c r="H289">
        <v>0</v>
      </c>
      <c r="I289">
        <v>0</v>
      </c>
      <c r="J289">
        <v>0</v>
      </c>
      <c r="K289">
        <v>0</v>
      </c>
      <c r="L289">
        <v>0</v>
      </c>
      <c r="M289">
        <v>0</v>
      </c>
      <c r="N289">
        <v>0</v>
      </c>
      <c r="O289">
        <v>0</v>
      </c>
      <c r="P289">
        <v>0</v>
      </c>
      <c r="Q289" t="s">
        <v>197</v>
      </c>
      <c r="R289" t="s">
        <v>197</v>
      </c>
      <c r="S289" t="s">
        <v>1043</v>
      </c>
    </row>
    <row r="290" spans="1:19" x14ac:dyDescent="0.25">
      <c r="A290" t="s">
        <v>1044</v>
      </c>
      <c r="B290" t="s">
        <v>1045</v>
      </c>
      <c r="D290">
        <v>155</v>
      </c>
      <c r="E290">
        <v>0</v>
      </c>
      <c r="F290">
        <v>0</v>
      </c>
      <c r="G290">
        <v>39069</v>
      </c>
      <c r="H290">
        <v>10000</v>
      </c>
      <c r="I290">
        <v>0</v>
      </c>
      <c r="J290">
        <v>0</v>
      </c>
      <c r="K290">
        <v>540</v>
      </c>
      <c r="L290">
        <v>75000</v>
      </c>
      <c r="M290">
        <v>97829</v>
      </c>
      <c r="N290">
        <v>0</v>
      </c>
      <c r="O290">
        <v>54000</v>
      </c>
      <c r="P290">
        <v>2000</v>
      </c>
      <c r="Q290" t="s">
        <v>191</v>
      </c>
      <c r="R290" t="s">
        <v>205</v>
      </c>
      <c r="S290" t="s">
        <v>1046</v>
      </c>
    </row>
    <row r="291" spans="1:19" x14ac:dyDescent="0.25">
      <c r="A291" t="s">
        <v>1047</v>
      </c>
      <c r="B291" t="s">
        <v>1048</v>
      </c>
      <c r="D291">
        <v>8048</v>
      </c>
      <c r="E291">
        <v>11500</v>
      </c>
      <c r="F291">
        <v>0</v>
      </c>
      <c r="G291">
        <v>0</v>
      </c>
      <c r="H291">
        <v>0</v>
      </c>
      <c r="I291">
        <v>0</v>
      </c>
      <c r="J291">
        <v>0</v>
      </c>
      <c r="K291">
        <v>0</v>
      </c>
      <c r="L291">
        <v>0</v>
      </c>
      <c r="M291">
        <v>6216</v>
      </c>
      <c r="N291">
        <v>0</v>
      </c>
      <c r="O291">
        <v>0</v>
      </c>
      <c r="P291">
        <v>3000</v>
      </c>
      <c r="Q291" t="s">
        <v>191</v>
      </c>
      <c r="R291" t="s">
        <v>212</v>
      </c>
      <c r="S291" t="s">
        <v>1049</v>
      </c>
    </row>
    <row r="292" spans="1:19" x14ac:dyDescent="0.25">
      <c r="A292" t="s">
        <v>1050</v>
      </c>
      <c r="B292" t="s">
        <v>1051</v>
      </c>
      <c r="D292">
        <v>5800</v>
      </c>
      <c r="E292">
        <v>0</v>
      </c>
      <c r="F292">
        <v>0</v>
      </c>
      <c r="G292">
        <v>0</v>
      </c>
      <c r="H292">
        <v>0</v>
      </c>
      <c r="I292">
        <v>0</v>
      </c>
      <c r="J292">
        <v>3000</v>
      </c>
      <c r="K292">
        <v>0</v>
      </c>
      <c r="L292">
        <v>5500</v>
      </c>
      <c r="M292">
        <v>6800</v>
      </c>
      <c r="N292">
        <v>25</v>
      </c>
      <c r="O292">
        <v>0</v>
      </c>
      <c r="P292">
        <v>0</v>
      </c>
      <c r="Q292" t="s">
        <v>195</v>
      </c>
      <c r="R292" t="s">
        <v>205</v>
      </c>
      <c r="S292" t="s">
        <v>1052</v>
      </c>
    </row>
    <row r="293" spans="1:19" x14ac:dyDescent="0.25">
      <c r="A293" t="s">
        <v>1053</v>
      </c>
      <c r="B293" t="s">
        <v>1054</v>
      </c>
      <c r="D293">
        <v>2010</v>
      </c>
      <c r="E293">
        <v>0</v>
      </c>
      <c r="F293">
        <v>0</v>
      </c>
      <c r="G293">
        <v>0</v>
      </c>
      <c r="H293">
        <v>0</v>
      </c>
      <c r="I293">
        <v>0</v>
      </c>
      <c r="J293">
        <v>0</v>
      </c>
      <c r="K293">
        <v>0</v>
      </c>
      <c r="L293">
        <v>0</v>
      </c>
      <c r="M293">
        <v>5700</v>
      </c>
      <c r="N293">
        <v>0</v>
      </c>
      <c r="O293">
        <v>0</v>
      </c>
      <c r="P293">
        <v>0</v>
      </c>
      <c r="Q293" t="s">
        <v>193</v>
      </c>
      <c r="R293" t="s">
        <v>205</v>
      </c>
      <c r="S293" t="s">
        <v>1055</v>
      </c>
    </row>
    <row r="294" spans="1:19" x14ac:dyDescent="0.25">
      <c r="A294" t="s">
        <v>1056</v>
      </c>
      <c r="B294" t="s">
        <v>1057</v>
      </c>
      <c r="D294">
        <v>5000</v>
      </c>
      <c r="E294">
        <v>0</v>
      </c>
      <c r="F294">
        <v>0</v>
      </c>
      <c r="G294">
        <v>0</v>
      </c>
      <c r="H294">
        <v>0</v>
      </c>
      <c r="I294">
        <v>0</v>
      </c>
      <c r="J294">
        <v>0</v>
      </c>
      <c r="K294">
        <v>0</v>
      </c>
      <c r="L294">
        <v>0</v>
      </c>
      <c r="M294">
        <v>0</v>
      </c>
      <c r="N294">
        <v>0</v>
      </c>
      <c r="O294">
        <v>0</v>
      </c>
      <c r="P294">
        <v>29000</v>
      </c>
      <c r="Q294" t="s">
        <v>195</v>
      </c>
      <c r="R294" t="s">
        <v>205</v>
      </c>
      <c r="S294" t="s">
        <v>1058</v>
      </c>
    </row>
    <row r="295" spans="1:19" x14ac:dyDescent="0.25">
      <c r="A295" t="s">
        <v>1059</v>
      </c>
      <c r="B295" t="s">
        <v>1060</v>
      </c>
      <c r="D295">
        <v>7138</v>
      </c>
      <c r="E295">
        <v>0</v>
      </c>
      <c r="F295">
        <v>6000</v>
      </c>
      <c r="G295">
        <v>3000</v>
      </c>
      <c r="H295">
        <v>0</v>
      </c>
      <c r="I295">
        <v>0</v>
      </c>
      <c r="J295">
        <v>0</v>
      </c>
      <c r="K295">
        <v>6000</v>
      </c>
      <c r="L295">
        <v>0</v>
      </c>
      <c r="M295">
        <v>19102</v>
      </c>
      <c r="N295">
        <v>8017</v>
      </c>
      <c r="O295">
        <v>13043</v>
      </c>
      <c r="P295">
        <v>18500</v>
      </c>
      <c r="Q295" t="s">
        <v>191</v>
      </c>
      <c r="R295" t="s">
        <v>212</v>
      </c>
      <c r="S295" t="s">
        <v>1061</v>
      </c>
    </row>
    <row r="296" spans="1:19" x14ac:dyDescent="0.25">
      <c r="A296" t="s">
        <v>1062</v>
      </c>
      <c r="B296" t="s">
        <v>1063</v>
      </c>
      <c r="D296">
        <v>362</v>
      </c>
      <c r="E296">
        <v>0</v>
      </c>
      <c r="F296">
        <v>0</v>
      </c>
      <c r="G296">
        <v>0</v>
      </c>
      <c r="H296">
        <v>0</v>
      </c>
      <c r="I296">
        <v>0</v>
      </c>
      <c r="J296">
        <v>0</v>
      </c>
      <c r="K296">
        <v>0</v>
      </c>
      <c r="L296">
        <v>1500</v>
      </c>
      <c r="M296">
        <v>500</v>
      </c>
      <c r="N296">
        <v>0</v>
      </c>
      <c r="O296">
        <v>0</v>
      </c>
      <c r="P296">
        <v>0</v>
      </c>
      <c r="Q296" t="s">
        <v>191</v>
      </c>
      <c r="R296" t="s">
        <v>249</v>
      </c>
      <c r="S296" t="s">
        <v>1064</v>
      </c>
    </row>
    <row r="297" spans="1:19" x14ac:dyDescent="0.25">
      <c r="A297" t="s">
        <v>1065</v>
      </c>
      <c r="B297" t="s">
        <v>1066</v>
      </c>
      <c r="D297">
        <v>16892</v>
      </c>
      <c r="E297">
        <v>0</v>
      </c>
      <c r="F297">
        <v>0</v>
      </c>
      <c r="G297">
        <v>0</v>
      </c>
      <c r="H297">
        <v>0</v>
      </c>
      <c r="I297">
        <v>0</v>
      </c>
      <c r="J297">
        <v>0</v>
      </c>
      <c r="K297">
        <v>0</v>
      </c>
      <c r="L297">
        <v>0</v>
      </c>
      <c r="M297">
        <v>40703</v>
      </c>
      <c r="N297">
        <v>0</v>
      </c>
      <c r="O297">
        <v>0</v>
      </c>
      <c r="P297">
        <v>0</v>
      </c>
      <c r="Q297" t="s">
        <v>191</v>
      </c>
      <c r="R297" t="s">
        <v>212</v>
      </c>
      <c r="S297" t="s">
        <v>1067</v>
      </c>
    </row>
    <row r="298" spans="1:19" x14ac:dyDescent="0.25">
      <c r="A298" t="s">
        <v>1068</v>
      </c>
      <c r="B298" t="s">
        <v>1069</v>
      </c>
      <c r="D298">
        <v>5000</v>
      </c>
      <c r="E298">
        <v>0</v>
      </c>
      <c r="F298">
        <v>0</v>
      </c>
      <c r="G298">
        <v>0</v>
      </c>
      <c r="H298">
        <v>0</v>
      </c>
      <c r="I298">
        <v>0</v>
      </c>
      <c r="J298">
        <v>0</v>
      </c>
      <c r="K298">
        <v>0</v>
      </c>
      <c r="L298">
        <v>0</v>
      </c>
      <c r="M298">
        <v>8100</v>
      </c>
      <c r="N298">
        <v>0</v>
      </c>
      <c r="O298">
        <v>0</v>
      </c>
      <c r="P298">
        <v>35000</v>
      </c>
      <c r="Q298" t="s">
        <v>191</v>
      </c>
      <c r="R298" t="s">
        <v>269</v>
      </c>
      <c r="S298" t="s">
        <v>1070</v>
      </c>
    </row>
    <row r="299" spans="1:19" x14ac:dyDescent="0.25">
      <c r="A299" t="s">
        <v>1071</v>
      </c>
      <c r="B299" t="s">
        <v>1072</v>
      </c>
      <c r="D299">
        <v>3503</v>
      </c>
      <c r="E299">
        <v>0</v>
      </c>
      <c r="F299">
        <v>0</v>
      </c>
      <c r="G299">
        <v>0</v>
      </c>
      <c r="H299">
        <v>0</v>
      </c>
      <c r="I299">
        <v>0</v>
      </c>
      <c r="J299">
        <v>0</v>
      </c>
      <c r="K299">
        <v>0</v>
      </c>
      <c r="L299">
        <v>0</v>
      </c>
      <c r="M299">
        <v>1000</v>
      </c>
      <c r="N299">
        <v>0</v>
      </c>
      <c r="O299">
        <v>0</v>
      </c>
      <c r="P299">
        <v>5000</v>
      </c>
      <c r="Q299" t="s">
        <v>191</v>
      </c>
      <c r="R299" t="s">
        <v>212</v>
      </c>
      <c r="S299" t="s">
        <v>1073</v>
      </c>
    </row>
    <row r="300" spans="1:19" x14ac:dyDescent="0.25">
      <c r="A300" t="s">
        <v>1074</v>
      </c>
      <c r="B300" t="s">
        <v>1075</v>
      </c>
      <c r="D300">
        <v>141000</v>
      </c>
      <c r="E300">
        <v>18000</v>
      </c>
      <c r="F300">
        <v>0</v>
      </c>
      <c r="G300">
        <v>0</v>
      </c>
      <c r="H300">
        <v>0</v>
      </c>
      <c r="I300">
        <v>0</v>
      </c>
      <c r="J300">
        <v>0</v>
      </c>
      <c r="K300">
        <v>0</v>
      </c>
      <c r="L300">
        <v>0</v>
      </c>
      <c r="M300">
        <v>0</v>
      </c>
      <c r="N300">
        <v>0</v>
      </c>
      <c r="O300">
        <v>10000</v>
      </c>
      <c r="P300">
        <v>189606</v>
      </c>
      <c r="Q300" t="s">
        <v>191</v>
      </c>
      <c r="R300" t="s">
        <v>262</v>
      </c>
      <c r="S300" t="s">
        <v>1076</v>
      </c>
    </row>
    <row r="301" spans="1:19" x14ac:dyDescent="0.25">
      <c r="A301" t="s">
        <v>1077</v>
      </c>
      <c r="B301" t="s">
        <v>1078</v>
      </c>
      <c r="D301">
        <v>3420</v>
      </c>
      <c r="E301">
        <v>0</v>
      </c>
      <c r="F301">
        <v>0</v>
      </c>
      <c r="G301">
        <v>0</v>
      </c>
      <c r="H301">
        <v>0</v>
      </c>
      <c r="I301">
        <v>0</v>
      </c>
      <c r="J301">
        <v>0</v>
      </c>
      <c r="K301">
        <v>0</v>
      </c>
      <c r="L301">
        <v>0</v>
      </c>
      <c r="M301">
        <v>0</v>
      </c>
      <c r="N301">
        <v>0</v>
      </c>
      <c r="O301">
        <v>0</v>
      </c>
      <c r="P301">
        <v>10000</v>
      </c>
      <c r="Q301" t="s">
        <v>195</v>
      </c>
      <c r="R301" t="s">
        <v>205</v>
      </c>
      <c r="S301" t="s">
        <v>1079</v>
      </c>
    </row>
    <row r="302" spans="1:19" x14ac:dyDescent="0.25">
      <c r="A302" t="s">
        <v>1080</v>
      </c>
      <c r="B302" t="s">
        <v>1081</v>
      </c>
      <c r="D302">
        <v>2399</v>
      </c>
      <c r="E302">
        <v>0</v>
      </c>
      <c r="F302">
        <v>0</v>
      </c>
      <c r="G302">
        <v>0</v>
      </c>
      <c r="H302">
        <v>0</v>
      </c>
      <c r="I302">
        <v>0</v>
      </c>
      <c r="J302">
        <v>0</v>
      </c>
      <c r="K302">
        <v>0</v>
      </c>
      <c r="L302">
        <v>0</v>
      </c>
      <c r="M302">
        <v>1993</v>
      </c>
      <c r="N302">
        <v>0</v>
      </c>
      <c r="O302">
        <v>0</v>
      </c>
      <c r="P302">
        <v>0</v>
      </c>
      <c r="Q302" t="s">
        <v>197</v>
      </c>
      <c r="R302" t="s">
        <v>197</v>
      </c>
      <c r="S302" t="s">
        <v>1082</v>
      </c>
    </row>
    <row r="303" spans="1:19" x14ac:dyDescent="0.25">
      <c r="A303" t="s">
        <v>1083</v>
      </c>
      <c r="B303" t="s">
        <v>1084</v>
      </c>
      <c r="D303">
        <v>106133</v>
      </c>
      <c r="E303">
        <v>0</v>
      </c>
      <c r="F303">
        <v>0</v>
      </c>
      <c r="G303">
        <v>0</v>
      </c>
      <c r="H303">
        <v>0</v>
      </c>
      <c r="I303">
        <v>0</v>
      </c>
      <c r="J303">
        <v>0</v>
      </c>
      <c r="K303">
        <v>4000</v>
      </c>
      <c r="L303">
        <v>0</v>
      </c>
      <c r="M303">
        <v>70703</v>
      </c>
      <c r="N303">
        <v>0</v>
      </c>
      <c r="O303">
        <v>0</v>
      </c>
      <c r="P303">
        <v>0</v>
      </c>
      <c r="Q303" t="s">
        <v>191</v>
      </c>
      <c r="R303" t="s">
        <v>372</v>
      </c>
      <c r="S303" t="s">
        <v>1085</v>
      </c>
    </row>
    <row r="304" spans="1:19" x14ac:dyDescent="0.25">
      <c r="A304" t="s">
        <v>1086</v>
      </c>
      <c r="B304" t="s">
        <v>1087</v>
      </c>
      <c r="D304">
        <v>21000</v>
      </c>
      <c r="E304">
        <v>0</v>
      </c>
      <c r="F304">
        <v>0</v>
      </c>
      <c r="G304">
        <v>0</v>
      </c>
      <c r="H304">
        <v>0</v>
      </c>
      <c r="I304">
        <v>0</v>
      </c>
      <c r="J304">
        <v>0</v>
      </c>
      <c r="K304">
        <v>0</v>
      </c>
      <c r="L304">
        <v>0</v>
      </c>
      <c r="M304">
        <v>4000</v>
      </c>
      <c r="N304">
        <v>0</v>
      </c>
      <c r="O304">
        <v>0</v>
      </c>
      <c r="P304">
        <v>2000</v>
      </c>
      <c r="Q304" t="s">
        <v>191</v>
      </c>
      <c r="R304" t="s">
        <v>249</v>
      </c>
      <c r="S304" t="s">
        <v>1088</v>
      </c>
    </row>
    <row r="305" spans="1:19" x14ac:dyDescent="0.25">
      <c r="A305" t="s">
        <v>1089</v>
      </c>
      <c r="B305" t="s">
        <v>1090</v>
      </c>
      <c r="D305">
        <v>9800</v>
      </c>
      <c r="E305">
        <v>0</v>
      </c>
      <c r="F305">
        <v>0</v>
      </c>
      <c r="G305">
        <v>0</v>
      </c>
      <c r="H305">
        <v>0</v>
      </c>
      <c r="I305">
        <v>0</v>
      </c>
      <c r="J305">
        <v>0</v>
      </c>
      <c r="K305">
        <v>0</v>
      </c>
      <c r="L305">
        <v>0</v>
      </c>
      <c r="M305">
        <v>5500</v>
      </c>
      <c r="N305">
        <v>0</v>
      </c>
      <c r="O305">
        <v>829</v>
      </c>
      <c r="P305">
        <v>9000</v>
      </c>
      <c r="Q305" t="s">
        <v>193</v>
      </c>
      <c r="R305" t="s">
        <v>205</v>
      </c>
      <c r="S305" t="s">
        <v>1091</v>
      </c>
    </row>
    <row r="306" spans="1:19" x14ac:dyDescent="0.25">
      <c r="A306" t="s">
        <v>1092</v>
      </c>
      <c r="B306" t="s">
        <v>1093</v>
      </c>
      <c r="D306">
        <v>23380</v>
      </c>
      <c r="E306">
        <v>0</v>
      </c>
      <c r="F306">
        <v>0</v>
      </c>
      <c r="G306">
        <v>0</v>
      </c>
      <c r="H306">
        <v>0</v>
      </c>
      <c r="I306">
        <v>0</v>
      </c>
      <c r="J306">
        <v>0</v>
      </c>
      <c r="K306">
        <v>0</v>
      </c>
      <c r="L306">
        <v>0</v>
      </c>
      <c r="M306">
        <v>0</v>
      </c>
      <c r="N306">
        <v>0</v>
      </c>
      <c r="O306">
        <v>0</v>
      </c>
      <c r="P306">
        <v>0</v>
      </c>
      <c r="Q306" t="s">
        <v>191</v>
      </c>
      <c r="R306" t="s">
        <v>212</v>
      </c>
      <c r="S306" t="s">
        <v>1094</v>
      </c>
    </row>
    <row r="307" spans="1:19" x14ac:dyDescent="0.25">
      <c r="A307" t="s">
        <v>1095</v>
      </c>
      <c r="B307" t="s">
        <v>1096</v>
      </c>
      <c r="D307">
        <v>0</v>
      </c>
      <c r="E307">
        <v>7000</v>
      </c>
      <c r="F307">
        <v>0</v>
      </c>
      <c r="G307">
        <v>0</v>
      </c>
      <c r="H307">
        <v>0</v>
      </c>
      <c r="I307">
        <v>0</v>
      </c>
      <c r="J307">
        <v>0</v>
      </c>
      <c r="K307">
        <v>0</v>
      </c>
      <c r="L307">
        <v>0</v>
      </c>
      <c r="M307">
        <v>10000</v>
      </c>
      <c r="N307">
        <v>0</v>
      </c>
      <c r="O307">
        <v>0</v>
      </c>
      <c r="P307">
        <v>50000</v>
      </c>
      <c r="Q307" t="s">
        <v>191</v>
      </c>
      <c r="R307" t="s">
        <v>249</v>
      </c>
      <c r="S307" t="s">
        <v>1097</v>
      </c>
    </row>
    <row r="308" spans="1:19" x14ac:dyDescent="0.25">
      <c r="A308" t="s">
        <v>1098</v>
      </c>
      <c r="B308" t="s">
        <v>1099</v>
      </c>
      <c r="D308">
        <v>16295</v>
      </c>
      <c r="E308">
        <v>0</v>
      </c>
      <c r="F308">
        <v>0</v>
      </c>
      <c r="G308">
        <v>0</v>
      </c>
      <c r="H308">
        <v>1000</v>
      </c>
      <c r="I308">
        <v>0</v>
      </c>
      <c r="J308">
        <v>0</v>
      </c>
      <c r="K308">
        <v>0</v>
      </c>
      <c r="L308">
        <v>2500</v>
      </c>
      <c r="M308">
        <v>15000</v>
      </c>
      <c r="N308">
        <v>0</v>
      </c>
      <c r="O308">
        <v>0</v>
      </c>
      <c r="P308">
        <v>2000</v>
      </c>
      <c r="Q308" t="s">
        <v>191</v>
      </c>
      <c r="R308" t="s">
        <v>212</v>
      </c>
      <c r="S308" t="s">
        <v>1100</v>
      </c>
    </row>
    <row r="309" spans="1:19" x14ac:dyDescent="0.25">
      <c r="A309" t="s">
        <v>1101</v>
      </c>
      <c r="B309" t="s">
        <v>1102</v>
      </c>
      <c r="D309">
        <v>1626</v>
      </c>
      <c r="E309">
        <v>0</v>
      </c>
      <c r="F309">
        <v>5989</v>
      </c>
      <c r="G309">
        <v>0</v>
      </c>
      <c r="H309">
        <v>0</v>
      </c>
      <c r="I309">
        <v>0</v>
      </c>
      <c r="J309">
        <v>0</v>
      </c>
      <c r="K309">
        <v>0</v>
      </c>
      <c r="L309">
        <v>1600</v>
      </c>
      <c r="M309">
        <v>5400</v>
      </c>
      <c r="N309">
        <v>0</v>
      </c>
      <c r="O309">
        <v>0</v>
      </c>
      <c r="P309">
        <v>0</v>
      </c>
      <c r="Q309" t="s">
        <v>191</v>
      </c>
      <c r="R309" t="s">
        <v>205</v>
      </c>
      <c r="S309" t="s">
        <v>1103</v>
      </c>
    </row>
    <row r="310" spans="1:19" x14ac:dyDescent="0.25">
      <c r="A310" t="s">
        <v>1104</v>
      </c>
      <c r="B310" t="s">
        <v>1105</v>
      </c>
      <c r="D310">
        <v>10700</v>
      </c>
      <c r="E310">
        <v>13500</v>
      </c>
      <c r="F310">
        <v>0</v>
      </c>
      <c r="G310">
        <v>0</v>
      </c>
      <c r="H310">
        <v>0</v>
      </c>
      <c r="I310">
        <v>0</v>
      </c>
      <c r="J310">
        <v>0</v>
      </c>
      <c r="K310">
        <v>0</v>
      </c>
      <c r="L310">
        <v>0</v>
      </c>
      <c r="M310">
        <v>1000</v>
      </c>
      <c r="N310">
        <v>0</v>
      </c>
      <c r="O310">
        <v>2500</v>
      </c>
      <c r="P310">
        <v>18000</v>
      </c>
      <c r="Q310" t="s">
        <v>191</v>
      </c>
      <c r="R310" t="s">
        <v>212</v>
      </c>
      <c r="S310" t="s">
        <v>1106</v>
      </c>
    </row>
    <row r="311" spans="1:19" x14ac:dyDescent="0.25">
      <c r="A311" t="s">
        <v>1107</v>
      </c>
      <c r="B311" t="s">
        <v>1108</v>
      </c>
      <c r="D311">
        <v>3000</v>
      </c>
      <c r="E311">
        <v>12000</v>
      </c>
      <c r="F311">
        <v>0</v>
      </c>
      <c r="G311">
        <v>0</v>
      </c>
      <c r="H311">
        <v>0</v>
      </c>
      <c r="I311">
        <v>0</v>
      </c>
      <c r="J311">
        <v>0</v>
      </c>
      <c r="K311">
        <v>0</v>
      </c>
      <c r="L311">
        <v>0</v>
      </c>
      <c r="M311">
        <v>8292</v>
      </c>
      <c r="N311">
        <v>2000</v>
      </c>
      <c r="O311">
        <v>7433</v>
      </c>
      <c r="P311">
        <v>11570</v>
      </c>
      <c r="Q311" t="s">
        <v>191</v>
      </c>
      <c r="R311" t="s">
        <v>212</v>
      </c>
      <c r="S311" t="s">
        <v>1109</v>
      </c>
    </row>
    <row r="312" spans="1:19" x14ac:dyDescent="0.25">
      <c r="A312" t="s">
        <v>1110</v>
      </c>
      <c r="B312" t="s">
        <v>1111</v>
      </c>
      <c r="D312">
        <v>44945</v>
      </c>
      <c r="E312">
        <v>0</v>
      </c>
      <c r="F312">
        <v>0</v>
      </c>
      <c r="G312">
        <v>0</v>
      </c>
      <c r="H312">
        <v>0</v>
      </c>
      <c r="I312">
        <v>0</v>
      </c>
      <c r="J312">
        <v>1842</v>
      </c>
      <c r="K312">
        <v>0</v>
      </c>
      <c r="L312">
        <v>0</v>
      </c>
      <c r="M312">
        <v>33546</v>
      </c>
      <c r="N312">
        <v>0</v>
      </c>
      <c r="O312">
        <v>0</v>
      </c>
      <c r="P312">
        <v>0</v>
      </c>
      <c r="Q312" t="s">
        <v>193</v>
      </c>
      <c r="R312" t="s">
        <v>205</v>
      </c>
      <c r="S312" t="s">
        <v>1112</v>
      </c>
    </row>
    <row r="313" spans="1:19" x14ac:dyDescent="0.25">
      <c r="A313" t="s">
        <v>1113</v>
      </c>
      <c r="B313" t="s">
        <v>1114</v>
      </c>
      <c r="D313">
        <v>2079</v>
      </c>
      <c r="E313">
        <v>0</v>
      </c>
      <c r="F313">
        <v>0</v>
      </c>
      <c r="G313">
        <v>0</v>
      </c>
      <c r="H313">
        <v>0</v>
      </c>
      <c r="I313">
        <v>0</v>
      </c>
      <c r="J313">
        <v>0</v>
      </c>
      <c r="K313">
        <v>0</v>
      </c>
      <c r="L313">
        <v>7200</v>
      </c>
      <c r="M313">
        <v>5700</v>
      </c>
      <c r="N313">
        <v>0</v>
      </c>
      <c r="O313">
        <v>0</v>
      </c>
      <c r="P313">
        <v>0</v>
      </c>
      <c r="Q313" t="s">
        <v>191</v>
      </c>
      <c r="R313" t="s">
        <v>205</v>
      </c>
      <c r="S313" t="s">
        <v>1115</v>
      </c>
    </row>
    <row r="314" spans="1:19" x14ac:dyDescent="0.25">
      <c r="A314" t="s">
        <v>1116</v>
      </c>
      <c r="B314" t="s">
        <v>1117</v>
      </c>
      <c r="D314">
        <v>0</v>
      </c>
      <c r="E314">
        <v>0</v>
      </c>
      <c r="F314">
        <v>0</v>
      </c>
      <c r="G314">
        <v>0</v>
      </c>
      <c r="H314">
        <v>0</v>
      </c>
      <c r="I314">
        <v>0</v>
      </c>
      <c r="J314">
        <v>0</v>
      </c>
      <c r="K314">
        <v>120813</v>
      </c>
      <c r="L314">
        <v>0</v>
      </c>
      <c r="M314">
        <v>0</v>
      </c>
      <c r="N314">
        <v>0</v>
      </c>
      <c r="O314">
        <v>0</v>
      </c>
      <c r="P314">
        <v>0</v>
      </c>
      <c r="Q314" t="s">
        <v>191</v>
      </c>
      <c r="R314" t="s">
        <v>249</v>
      </c>
      <c r="S314" t="s">
        <v>1118</v>
      </c>
    </row>
    <row r="315" spans="1:19" x14ac:dyDescent="0.25">
      <c r="A315" t="s">
        <v>1119</v>
      </c>
      <c r="B315" t="s">
        <v>1120</v>
      </c>
      <c r="D315">
        <v>0</v>
      </c>
      <c r="E315">
        <v>0</v>
      </c>
      <c r="F315">
        <v>0</v>
      </c>
      <c r="G315">
        <v>0</v>
      </c>
      <c r="H315">
        <v>0</v>
      </c>
      <c r="I315">
        <v>0</v>
      </c>
      <c r="J315">
        <v>0</v>
      </c>
      <c r="K315">
        <v>0</v>
      </c>
      <c r="L315">
        <v>0</v>
      </c>
      <c r="M315">
        <v>37655</v>
      </c>
      <c r="N315">
        <v>0</v>
      </c>
      <c r="O315">
        <v>2962</v>
      </c>
      <c r="P315">
        <v>0</v>
      </c>
      <c r="Q315" t="s">
        <v>191</v>
      </c>
      <c r="R315" t="s">
        <v>212</v>
      </c>
      <c r="S315" t="s">
        <v>1121</v>
      </c>
    </row>
    <row r="316" spans="1:19" x14ac:dyDescent="0.25">
      <c r="A316" t="s">
        <v>1122</v>
      </c>
      <c r="B316" t="s">
        <v>1123</v>
      </c>
      <c r="D316">
        <v>0</v>
      </c>
      <c r="E316">
        <v>0</v>
      </c>
      <c r="F316">
        <v>0</v>
      </c>
      <c r="G316">
        <v>0</v>
      </c>
      <c r="H316">
        <v>0</v>
      </c>
      <c r="I316">
        <v>0</v>
      </c>
      <c r="J316">
        <v>0</v>
      </c>
      <c r="K316">
        <v>0</v>
      </c>
      <c r="L316">
        <v>37000</v>
      </c>
      <c r="M316">
        <v>0</v>
      </c>
      <c r="N316">
        <v>3000</v>
      </c>
      <c r="O316">
        <v>0</v>
      </c>
      <c r="P316">
        <v>0</v>
      </c>
      <c r="Q316" t="s">
        <v>191</v>
      </c>
      <c r="R316" t="s">
        <v>249</v>
      </c>
      <c r="S316" t="s">
        <v>1124</v>
      </c>
    </row>
    <row r="317" spans="1:19" x14ac:dyDescent="0.25">
      <c r="A317" t="s">
        <v>1125</v>
      </c>
      <c r="B317" t="s">
        <v>1126</v>
      </c>
      <c r="D317">
        <v>30125</v>
      </c>
      <c r="E317">
        <v>20000</v>
      </c>
      <c r="F317">
        <v>0</v>
      </c>
      <c r="G317">
        <v>0</v>
      </c>
      <c r="H317">
        <v>0</v>
      </c>
      <c r="I317">
        <v>0</v>
      </c>
      <c r="J317">
        <v>0</v>
      </c>
      <c r="K317">
        <v>0</v>
      </c>
      <c r="L317">
        <v>13000</v>
      </c>
      <c r="M317">
        <v>15900</v>
      </c>
      <c r="N317">
        <v>10000</v>
      </c>
      <c r="O317">
        <v>0</v>
      </c>
      <c r="P317">
        <v>48000</v>
      </c>
      <c r="Q317" t="s">
        <v>191</v>
      </c>
      <c r="R317" t="s">
        <v>205</v>
      </c>
      <c r="S317" t="s">
        <v>1127</v>
      </c>
    </row>
    <row r="318" spans="1:19" x14ac:dyDescent="0.25">
      <c r="A318" t="s">
        <v>1128</v>
      </c>
      <c r="B318" t="s">
        <v>1129</v>
      </c>
      <c r="D318">
        <v>5000</v>
      </c>
      <c r="E318">
        <v>0</v>
      </c>
      <c r="F318">
        <v>0</v>
      </c>
      <c r="G318">
        <v>0</v>
      </c>
      <c r="H318">
        <v>0</v>
      </c>
      <c r="I318">
        <v>0</v>
      </c>
      <c r="J318">
        <v>0</v>
      </c>
      <c r="K318">
        <v>0</v>
      </c>
      <c r="L318">
        <v>18300</v>
      </c>
      <c r="M318">
        <v>0</v>
      </c>
      <c r="N318">
        <v>0</v>
      </c>
      <c r="O318">
        <v>0</v>
      </c>
      <c r="P318">
        <v>5000</v>
      </c>
      <c r="Q318" t="s">
        <v>191</v>
      </c>
      <c r="R318" t="s">
        <v>269</v>
      </c>
      <c r="S318" t="s">
        <v>1130</v>
      </c>
    </row>
    <row r="319" spans="1:19" x14ac:dyDescent="0.25">
      <c r="A319" t="s">
        <v>1131</v>
      </c>
      <c r="B319" t="s">
        <v>1132</v>
      </c>
      <c r="D319">
        <v>3852</v>
      </c>
      <c r="E319">
        <v>0</v>
      </c>
      <c r="F319">
        <v>0</v>
      </c>
      <c r="G319">
        <v>0</v>
      </c>
      <c r="H319">
        <v>0</v>
      </c>
      <c r="I319">
        <v>0</v>
      </c>
      <c r="J319">
        <v>0</v>
      </c>
      <c r="K319">
        <v>0</v>
      </c>
      <c r="L319">
        <v>0</v>
      </c>
      <c r="M319">
        <v>0</v>
      </c>
      <c r="N319">
        <v>0</v>
      </c>
      <c r="O319">
        <v>0</v>
      </c>
      <c r="P319">
        <v>0</v>
      </c>
      <c r="Q319" t="s">
        <v>195</v>
      </c>
      <c r="R319" t="s">
        <v>249</v>
      </c>
      <c r="S319" t="s">
        <v>1133</v>
      </c>
    </row>
    <row r="320" spans="1:19" x14ac:dyDescent="0.25">
      <c r="A320" t="s">
        <v>1134</v>
      </c>
      <c r="B320" t="s">
        <v>1135</v>
      </c>
      <c r="D320">
        <v>10010</v>
      </c>
      <c r="E320">
        <v>0</v>
      </c>
      <c r="F320">
        <v>0</v>
      </c>
      <c r="G320">
        <v>0</v>
      </c>
      <c r="H320">
        <v>0</v>
      </c>
      <c r="I320">
        <v>0</v>
      </c>
      <c r="J320">
        <v>0</v>
      </c>
      <c r="K320">
        <v>0</v>
      </c>
      <c r="L320">
        <v>4685</v>
      </c>
      <c r="M320">
        <v>0</v>
      </c>
      <c r="N320">
        <v>0</v>
      </c>
      <c r="O320">
        <v>0</v>
      </c>
      <c r="P320">
        <v>0</v>
      </c>
      <c r="Q320" t="s">
        <v>195</v>
      </c>
      <c r="R320" t="s">
        <v>249</v>
      </c>
      <c r="S320" t="s">
        <v>1136</v>
      </c>
    </row>
    <row r="321" spans="1:19" x14ac:dyDescent="0.25">
      <c r="A321" t="s">
        <v>1137</v>
      </c>
      <c r="B321" t="s">
        <v>1138</v>
      </c>
      <c r="D321">
        <v>8500</v>
      </c>
      <c r="E321">
        <v>0</v>
      </c>
      <c r="F321">
        <v>0</v>
      </c>
      <c r="G321">
        <v>14500</v>
      </c>
      <c r="H321">
        <v>0</v>
      </c>
      <c r="I321">
        <v>0</v>
      </c>
      <c r="J321">
        <v>0</v>
      </c>
      <c r="K321">
        <v>0</v>
      </c>
      <c r="L321">
        <v>0</v>
      </c>
      <c r="M321">
        <v>16000</v>
      </c>
      <c r="N321">
        <v>0</v>
      </c>
      <c r="O321">
        <v>0</v>
      </c>
      <c r="P321">
        <v>0</v>
      </c>
      <c r="Q321" t="s">
        <v>191</v>
      </c>
      <c r="R321" t="s">
        <v>212</v>
      </c>
      <c r="S321" t="s">
        <v>1139</v>
      </c>
    </row>
    <row r="322" spans="1:19" x14ac:dyDescent="0.25">
      <c r="A322" t="s">
        <v>1140</v>
      </c>
      <c r="B322" t="s">
        <v>1141</v>
      </c>
      <c r="D322">
        <v>7076</v>
      </c>
      <c r="E322">
        <v>4500</v>
      </c>
      <c r="F322">
        <v>0</v>
      </c>
      <c r="G322">
        <v>0</v>
      </c>
      <c r="H322">
        <v>0</v>
      </c>
      <c r="I322">
        <v>0</v>
      </c>
      <c r="J322">
        <v>0</v>
      </c>
      <c r="K322">
        <v>0</v>
      </c>
      <c r="L322">
        <v>0</v>
      </c>
      <c r="M322">
        <v>12800</v>
      </c>
      <c r="N322">
        <v>0</v>
      </c>
      <c r="O322">
        <v>0</v>
      </c>
      <c r="P322">
        <v>38500</v>
      </c>
      <c r="Q322" t="s">
        <v>191</v>
      </c>
      <c r="R322" t="s">
        <v>212</v>
      </c>
      <c r="S322" t="s">
        <v>1142</v>
      </c>
    </row>
    <row r="323" spans="1:19" x14ac:dyDescent="0.25">
      <c r="A323" t="s">
        <v>1143</v>
      </c>
      <c r="B323" t="s">
        <v>1144</v>
      </c>
      <c r="D323">
        <v>3309</v>
      </c>
      <c r="E323">
        <v>0</v>
      </c>
      <c r="F323">
        <v>0</v>
      </c>
      <c r="G323">
        <v>0</v>
      </c>
      <c r="H323">
        <v>0</v>
      </c>
      <c r="I323">
        <v>0</v>
      </c>
      <c r="J323">
        <v>0</v>
      </c>
      <c r="K323">
        <v>0</v>
      </c>
      <c r="L323">
        <v>0</v>
      </c>
      <c r="M323">
        <v>0</v>
      </c>
      <c r="N323">
        <v>0</v>
      </c>
      <c r="O323">
        <v>0</v>
      </c>
      <c r="P323">
        <v>0</v>
      </c>
      <c r="Q323" t="s">
        <v>191</v>
      </c>
      <c r="R323" t="s">
        <v>249</v>
      </c>
      <c r="S323" t="s">
        <v>1145</v>
      </c>
    </row>
    <row r="324" spans="1:19" x14ac:dyDescent="0.25">
      <c r="A324" t="s">
        <v>1146</v>
      </c>
      <c r="B324" t="s">
        <v>1147</v>
      </c>
      <c r="D324">
        <v>317450</v>
      </c>
      <c r="E324">
        <v>30000</v>
      </c>
      <c r="F324">
        <v>0</v>
      </c>
      <c r="G324">
        <v>0</v>
      </c>
      <c r="H324">
        <v>0</v>
      </c>
      <c r="I324">
        <v>0</v>
      </c>
      <c r="J324">
        <v>0</v>
      </c>
      <c r="K324">
        <v>11451</v>
      </c>
      <c r="L324">
        <v>0</v>
      </c>
      <c r="M324">
        <v>16000</v>
      </c>
      <c r="N324">
        <v>0</v>
      </c>
      <c r="O324">
        <v>0</v>
      </c>
      <c r="P324">
        <v>102000</v>
      </c>
      <c r="Q324" t="s">
        <v>191</v>
      </c>
      <c r="R324" t="s">
        <v>372</v>
      </c>
      <c r="S324" t="s">
        <v>1148</v>
      </c>
    </row>
    <row r="325" spans="1:19" x14ac:dyDescent="0.25">
      <c r="A325" t="s">
        <v>1149</v>
      </c>
      <c r="B325" t="s">
        <v>1150</v>
      </c>
      <c r="D325">
        <v>0</v>
      </c>
      <c r="E325">
        <v>0</v>
      </c>
      <c r="F325">
        <v>0</v>
      </c>
      <c r="G325">
        <v>0</v>
      </c>
      <c r="H325">
        <v>0</v>
      </c>
      <c r="I325">
        <v>0</v>
      </c>
      <c r="J325">
        <v>0</v>
      </c>
      <c r="K325">
        <v>0</v>
      </c>
      <c r="L325">
        <v>0</v>
      </c>
      <c r="M325">
        <v>0</v>
      </c>
      <c r="N325">
        <v>0</v>
      </c>
      <c r="O325">
        <v>0</v>
      </c>
      <c r="P325">
        <v>6785</v>
      </c>
      <c r="Q325" t="s">
        <v>191</v>
      </c>
      <c r="R325" t="s">
        <v>249</v>
      </c>
      <c r="S325" t="s">
        <v>1151</v>
      </c>
    </row>
    <row r="326" spans="1:19" x14ac:dyDescent="0.25">
      <c r="A326" t="s">
        <v>1152</v>
      </c>
      <c r="B326" t="s">
        <v>1153</v>
      </c>
      <c r="D326">
        <v>16604</v>
      </c>
      <c r="E326">
        <v>0</v>
      </c>
      <c r="F326">
        <v>0</v>
      </c>
      <c r="G326">
        <v>0</v>
      </c>
      <c r="H326">
        <v>0</v>
      </c>
      <c r="I326">
        <v>0</v>
      </c>
      <c r="J326">
        <v>0</v>
      </c>
      <c r="K326">
        <v>0</v>
      </c>
      <c r="L326">
        <v>0</v>
      </c>
      <c r="M326">
        <v>0</v>
      </c>
      <c r="N326">
        <v>0</v>
      </c>
      <c r="O326">
        <v>0</v>
      </c>
      <c r="P326">
        <v>0</v>
      </c>
      <c r="Q326" t="s">
        <v>191</v>
      </c>
      <c r="R326" t="s">
        <v>249</v>
      </c>
      <c r="S326" t="s">
        <v>1154</v>
      </c>
    </row>
    <row r="327" spans="1:19" x14ac:dyDescent="0.25">
      <c r="A327" t="s">
        <v>1155</v>
      </c>
      <c r="B327" t="s">
        <v>1156</v>
      </c>
      <c r="D327">
        <v>300</v>
      </c>
      <c r="E327">
        <v>0</v>
      </c>
      <c r="F327">
        <v>0</v>
      </c>
      <c r="G327">
        <v>15000</v>
      </c>
      <c r="H327">
        <v>0</v>
      </c>
      <c r="I327">
        <v>0</v>
      </c>
      <c r="J327">
        <v>0</v>
      </c>
      <c r="K327">
        <v>0</v>
      </c>
      <c r="L327">
        <v>0</v>
      </c>
      <c r="M327">
        <v>18258</v>
      </c>
      <c r="N327">
        <v>0</v>
      </c>
      <c r="O327">
        <v>54496</v>
      </c>
      <c r="P327">
        <v>0</v>
      </c>
      <c r="Q327" t="s">
        <v>191</v>
      </c>
      <c r="R327" t="s">
        <v>212</v>
      </c>
      <c r="S327" t="s">
        <v>1157</v>
      </c>
    </row>
    <row r="328" spans="1:19" x14ac:dyDescent="0.25">
      <c r="A328" t="s">
        <v>1158</v>
      </c>
      <c r="B328" t="s">
        <v>1159</v>
      </c>
      <c r="D328">
        <v>5000</v>
      </c>
      <c r="E328">
        <v>0</v>
      </c>
      <c r="F328">
        <v>0</v>
      </c>
      <c r="G328">
        <v>30000</v>
      </c>
      <c r="H328">
        <v>10000</v>
      </c>
      <c r="I328">
        <v>0</v>
      </c>
      <c r="J328">
        <v>0</v>
      </c>
      <c r="K328">
        <v>0</v>
      </c>
      <c r="L328">
        <v>50000</v>
      </c>
      <c r="M328">
        <v>25688</v>
      </c>
      <c r="N328">
        <v>0</v>
      </c>
      <c r="O328">
        <v>21184</v>
      </c>
      <c r="P328">
        <v>10000</v>
      </c>
      <c r="Q328" t="s">
        <v>191</v>
      </c>
      <c r="R328" t="s">
        <v>372</v>
      </c>
      <c r="S328" t="s">
        <v>1160</v>
      </c>
    </row>
    <row r="329" spans="1:19" x14ac:dyDescent="0.25">
      <c r="A329" t="s">
        <v>1161</v>
      </c>
      <c r="B329" t="s">
        <v>1162</v>
      </c>
      <c r="D329">
        <v>7747</v>
      </c>
      <c r="E329">
        <v>0</v>
      </c>
      <c r="F329">
        <v>0</v>
      </c>
      <c r="G329">
        <v>0</v>
      </c>
      <c r="H329">
        <v>0</v>
      </c>
      <c r="I329">
        <v>0</v>
      </c>
      <c r="J329">
        <v>0</v>
      </c>
      <c r="K329">
        <v>0</v>
      </c>
      <c r="L329">
        <v>0</v>
      </c>
      <c r="M329">
        <v>0</v>
      </c>
      <c r="N329">
        <v>0</v>
      </c>
      <c r="O329">
        <v>0</v>
      </c>
      <c r="P329">
        <v>0</v>
      </c>
      <c r="Q329" t="s">
        <v>191</v>
      </c>
      <c r="R329" t="s">
        <v>249</v>
      </c>
      <c r="S329" t="s">
        <v>1163</v>
      </c>
    </row>
    <row r="330" spans="1:19" x14ac:dyDescent="0.25">
      <c r="A330" t="s">
        <v>1164</v>
      </c>
      <c r="B330" t="s">
        <v>1165</v>
      </c>
      <c r="D330">
        <v>5369</v>
      </c>
      <c r="E330">
        <v>0</v>
      </c>
      <c r="F330">
        <v>0</v>
      </c>
      <c r="G330">
        <v>0</v>
      </c>
      <c r="H330">
        <v>0</v>
      </c>
      <c r="I330">
        <v>0</v>
      </c>
      <c r="J330">
        <v>0</v>
      </c>
      <c r="K330">
        <v>0</v>
      </c>
      <c r="L330">
        <v>0</v>
      </c>
      <c r="M330">
        <v>0</v>
      </c>
      <c r="N330">
        <v>11</v>
      </c>
      <c r="O330">
        <v>0</v>
      </c>
      <c r="P330">
        <v>0</v>
      </c>
      <c r="Q330" t="s">
        <v>191</v>
      </c>
      <c r="R330" t="s">
        <v>249</v>
      </c>
      <c r="S330" t="s">
        <v>1166</v>
      </c>
    </row>
    <row r="331" spans="1:19" x14ac:dyDescent="0.25">
      <c r="A331" t="s">
        <v>1167</v>
      </c>
      <c r="B331" t="s">
        <v>1168</v>
      </c>
      <c r="D331">
        <v>43991</v>
      </c>
      <c r="E331">
        <v>5000</v>
      </c>
      <c r="F331">
        <v>0</v>
      </c>
      <c r="G331">
        <v>0</v>
      </c>
      <c r="H331">
        <v>0</v>
      </c>
      <c r="I331">
        <v>0</v>
      </c>
      <c r="J331">
        <v>0</v>
      </c>
      <c r="K331">
        <v>422785</v>
      </c>
      <c r="L331">
        <v>0</v>
      </c>
      <c r="M331">
        <v>33010</v>
      </c>
      <c r="N331">
        <v>0</v>
      </c>
      <c r="O331">
        <v>10742</v>
      </c>
      <c r="P331">
        <v>78250</v>
      </c>
      <c r="Q331" t="s">
        <v>191</v>
      </c>
      <c r="R331" t="s">
        <v>205</v>
      </c>
      <c r="S331" t="s">
        <v>1169</v>
      </c>
    </row>
    <row r="332" spans="1:19" x14ac:dyDescent="0.25">
      <c r="A332" t="s">
        <v>1170</v>
      </c>
      <c r="B332" t="s">
        <v>1171</v>
      </c>
      <c r="D332">
        <v>554</v>
      </c>
      <c r="E332">
        <v>0</v>
      </c>
      <c r="F332">
        <v>0</v>
      </c>
      <c r="G332">
        <v>0</v>
      </c>
      <c r="H332">
        <v>0</v>
      </c>
      <c r="I332">
        <v>0</v>
      </c>
      <c r="J332">
        <v>0</v>
      </c>
      <c r="K332">
        <v>0</v>
      </c>
      <c r="L332">
        <v>0</v>
      </c>
      <c r="M332">
        <v>0</v>
      </c>
      <c r="N332">
        <v>0</v>
      </c>
      <c r="O332">
        <v>0</v>
      </c>
      <c r="P332">
        <v>0</v>
      </c>
      <c r="Q332" t="s">
        <v>191</v>
      </c>
      <c r="R332" t="s">
        <v>249</v>
      </c>
      <c r="S332" t="s">
        <v>1172</v>
      </c>
    </row>
    <row r="333" spans="1:19" x14ac:dyDescent="0.25">
      <c r="A333" t="s">
        <v>1173</v>
      </c>
      <c r="B333" t="s">
        <v>1174</v>
      </c>
      <c r="D333">
        <v>27601</v>
      </c>
      <c r="E333">
        <v>0</v>
      </c>
      <c r="F333">
        <v>0</v>
      </c>
      <c r="G333">
        <v>0</v>
      </c>
      <c r="H333">
        <v>0</v>
      </c>
      <c r="I333">
        <v>0</v>
      </c>
      <c r="J333">
        <v>0</v>
      </c>
      <c r="K333">
        <v>0</v>
      </c>
      <c r="L333">
        <v>0</v>
      </c>
      <c r="M333">
        <v>13626</v>
      </c>
      <c r="N333">
        <v>0</v>
      </c>
      <c r="O333">
        <v>0</v>
      </c>
      <c r="P333">
        <v>0</v>
      </c>
      <c r="Q333" t="s">
        <v>191</v>
      </c>
      <c r="R333" t="s">
        <v>249</v>
      </c>
      <c r="S333" t="s">
        <v>1175</v>
      </c>
    </row>
    <row r="334" spans="1:19" x14ac:dyDescent="0.25">
      <c r="A334" t="s">
        <v>1176</v>
      </c>
      <c r="B334" t="s">
        <v>1177</v>
      </c>
      <c r="D334">
        <v>35470</v>
      </c>
      <c r="E334">
        <v>10000</v>
      </c>
      <c r="F334">
        <v>0</v>
      </c>
      <c r="G334">
        <v>0</v>
      </c>
      <c r="H334">
        <v>0</v>
      </c>
      <c r="I334">
        <v>0</v>
      </c>
      <c r="J334">
        <v>0</v>
      </c>
      <c r="K334">
        <v>0</v>
      </c>
      <c r="L334">
        <v>0</v>
      </c>
      <c r="M334">
        <v>15000</v>
      </c>
      <c r="N334">
        <v>0</v>
      </c>
      <c r="O334">
        <v>10525</v>
      </c>
      <c r="P334">
        <v>8000</v>
      </c>
      <c r="Q334" t="s">
        <v>191</v>
      </c>
      <c r="R334" t="s">
        <v>212</v>
      </c>
      <c r="S334" t="s">
        <v>1178</v>
      </c>
    </row>
    <row r="335" spans="1:19" x14ac:dyDescent="0.25">
      <c r="A335" t="s">
        <v>1179</v>
      </c>
      <c r="B335" t="s">
        <v>1180</v>
      </c>
      <c r="D335">
        <v>40766</v>
      </c>
      <c r="E335">
        <v>0</v>
      </c>
      <c r="F335">
        <v>0</v>
      </c>
      <c r="G335">
        <v>0</v>
      </c>
      <c r="H335">
        <v>0</v>
      </c>
      <c r="I335">
        <v>0</v>
      </c>
      <c r="J335">
        <v>0</v>
      </c>
      <c r="K335">
        <v>0</v>
      </c>
      <c r="L335">
        <v>0</v>
      </c>
      <c r="M335">
        <v>23800</v>
      </c>
      <c r="N335">
        <v>0</v>
      </c>
      <c r="O335">
        <v>0</v>
      </c>
      <c r="P335">
        <v>35000</v>
      </c>
      <c r="Q335" t="s">
        <v>191</v>
      </c>
      <c r="R335" t="s">
        <v>205</v>
      </c>
      <c r="S335" t="s">
        <v>1181</v>
      </c>
    </row>
    <row r="336" spans="1:19" x14ac:dyDescent="0.25">
      <c r="A336" t="s">
        <v>1182</v>
      </c>
      <c r="B336" t="s">
        <v>1183</v>
      </c>
      <c r="D336">
        <v>10973</v>
      </c>
      <c r="E336">
        <v>0</v>
      </c>
      <c r="F336">
        <v>0</v>
      </c>
      <c r="G336">
        <v>0</v>
      </c>
      <c r="H336">
        <v>0</v>
      </c>
      <c r="I336">
        <v>0</v>
      </c>
      <c r="J336">
        <v>0</v>
      </c>
      <c r="K336">
        <v>0</v>
      </c>
      <c r="L336">
        <v>0</v>
      </c>
      <c r="M336">
        <v>28925</v>
      </c>
      <c r="N336">
        <v>0</v>
      </c>
      <c r="O336">
        <v>5025</v>
      </c>
      <c r="P336">
        <v>0</v>
      </c>
      <c r="Q336" t="s">
        <v>191</v>
      </c>
      <c r="R336" t="s">
        <v>372</v>
      </c>
      <c r="S336" t="s">
        <v>1184</v>
      </c>
    </row>
    <row r="337" spans="1:19" x14ac:dyDescent="0.25">
      <c r="A337" t="s">
        <v>1185</v>
      </c>
      <c r="B337" t="s">
        <v>1186</v>
      </c>
      <c r="D337">
        <v>6000</v>
      </c>
      <c r="E337">
        <v>2000</v>
      </c>
      <c r="F337">
        <v>0</v>
      </c>
      <c r="G337">
        <v>0</v>
      </c>
      <c r="H337">
        <v>0</v>
      </c>
      <c r="I337">
        <v>0</v>
      </c>
      <c r="J337">
        <v>0</v>
      </c>
      <c r="K337">
        <v>0</v>
      </c>
      <c r="L337">
        <v>0</v>
      </c>
      <c r="M337">
        <v>0</v>
      </c>
      <c r="N337">
        <v>0</v>
      </c>
      <c r="O337">
        <v>0</v>
      </c>
      <c r="P337">
        <v>0</v>
      </c>
      <c r="Q337" t="s">
        <v>191</v>
      </c>
      <c r="R337" t="s">
        <v>249</v>
      </c>
      <c r="S337" t="s">
        <v>1187</v>
      </c>
    </row>
    <row r="338" spans="1:19" x14ac:dyDescent="0.25">
      <c r="A338" t="s">
        <v>1188</v>
      </c>
      <c r="B338" t="s">
        <v>1189</v>
      </c>
      <c r="D338">
        <v>91</v>
      </c>
      <c r="E338">
        <v>0</v>
      </c>
      <c r="F338">
        <v>0</v>
      </c>
      <c r="G338">
        <v>0</v>
      </c>
      <c r="H338">
        <v>0</v>
      </c>
      <c r="I338">
        <v>0</v>
      </c>
      <c r="J338">
        <v>0</v>
      </c>
      <c r="K338">
        <v>0</v>
      </c>
      <c r="L338">
        <v>0</v>
      </c>
      <c r="M338">
        <v>7270</v>
      </c>
      <c r="N338">
        <v>0</v>
      </c>
      <c r="O338">
        <v>0</v>
      </c>
      <c r="P338">
        <v>41000</v>
      </c>
      <c r="Q338" t="s">
        <v>191</v>
      </c>
      <c r="R338" t="s">
        <v>249</v>
      </c>
      <c r="S338" t="s">
        <v>1190</v>
      </c>
    </row>
    <row r="339" spans="1:19" x14ac:dyDescent="0.25">
      <c r="A339" t="s">
        <v>1191</v>
      </c>
      <c r="B339" t="s">
        <v>1192</v>
      </c>
      <c r="D339">
        <v>15000</v>
      </c>
      <c r="E339">
        <v>6000</v>
      </c>
      <c r="F339">
        <v>0</v>
      </c>
      <c r="G339">
        <v>12000</v>
      </c>
      <c r="H339">
        <v>0</v>
      </c>
      <c r="I339">
        <v>0</v>
      </c>
      <c r="J339">
        <v>0</v>
      </c>
      <c r="K339">
        <v>0</v>
      </c>
      <c r="L339">
        <v>0</v>
      </c>
      <c r="M339">
        <v>7500</v>
      </c>
      <c r="N339">
        <v>0</v>
      </c>
      <c r="O339">
        <v>5</v>
      </c>
      <c r="P339">
        <v>0</v>
      </c>
      <c r="Q339" t="s">
        <v>191</v>
      </c>
      <c r="R339" t="s">
        <v>212</v>
      </c>
      <c r="S339" t="s">
        <v>1193</v>
      </c>
    </row>
    <row r="340" spans="1:19" x14ac:dyDescent="0.25">
      <c r="A340" t="s">
        <v>1194</v>
      </c>
      <c r="B340" t="s">
        <v>1195</v>
      </c>
      <c r="D340">
        <v>2501</v>
      </c>
      <c r="E340">
        <v>0</v>
      </c>
      <c r="F340">
        <v>0</v>
      </c>
      <c r="G340">
        <v>0</v>
      </c>
      <c r="H340">
        <v>0</v>
      </c>
      <c r="I340">
        <v>0</v>
      </c>
      <c r="J340">
        <v>0</v>
      </c>
      <c r="K340">
        <v>0</v>
      </c>
      <c r="L340">
        <v>0</v>
      </c>
      <c r="M340">
        <v>0</v>
      </c>
      <c r="N340">
        <v>0</v>
      </c>
      <c r="O340">
        <v>0</v>
      </c>
      <c r="P340">
        <v>2000</v>
      </c>
      <c r="Q340" t="s">
        <v>191</v>
      </c>
      <c r="R340" t="s">
        <v>212</v>
      </c>
      <c r="S340" t="s">
        <v>1196</v>
      </c>
    </row>
    <row r="341" spans="1:19" x14ac:dyDescent="0.25">
      <c r="A341" t="s">
        <v>1197</v>
      </c>
      <c r="B341" t="s">
        <v>1198</v>
      </c>
      <c r="D341">
        <v>51300</v>
      </c>
      <c r="E341">
        <v>0</v>
      </c>
      <c r="F341">
        <v>0</v>
      </c>
      <c r="G341">
        <v>10000</v>
      </c>
      <c r="H341">
        <v>0</v>
      </c>
      <c r="I341">
        <v>0</v>
      </c>
      <c r="J341">
        <v>0</v>
      </c>
      <c r="K341">
        <v>0</v>
      </c>
      <c r="L341">
        <v>0</v>
      </c>
      <c r="M341">
        <v>39355</v>
      </c>
      <c r="N341">
        <v>0</v>
      </c>
      <c r="O341">
        <v>56469</v>
      </c>
      <c r="P341">
        <v>14500</v>
      </c>
      <c r="Q341" t="s">
        <v>191</v>
      </c>
      <c r="R341" t="s">
        <v>269</v>
      </c>
      <c r="S341" t="s">
        <v>1199</v>
      </c>
    </row>
    <row r="342" spans="1:19" x14ac:dyDescent="0.25">
      <c r="A342" t="s">
        <v>1200</v>
      </c>
      <c r="B342" t="s">
        <v>1201</v>
      </c>
      <c r="D342">
        <v>12267</v>
      </c>
      <c r="E342">
        <v>0</v>
      </c>
      <c r="F342">
        <v>0</v>
      </c>
      <c r="G342">
        <v>2000</v>
      </c>
      <c r="H342">
        <v>0</v>
      </c>
      <c r="I342">
        <v>0</v>
      </c>
      <c r="J342">
        <v>0</v>
      </c>
      <c r="K342">
        <v>0</v>
      </c>
      <c r="L342">
        <v>0</v>
      </c>
      <c r="M342">
        <v>3500</v>
      </c>
      <c r="N342">
        <v>240360</v>
      </c>
      <c r="O342">
        <v>0</v>
      </c>
      <c r="P342">
        <v>7000</v>
      </c>
      <c r="Q342" t="s">
        <v>193</v>
      </c>
      <c r="R342" t="s">
        <v>205</v>
      </c>
      <c r="S342" t="s">
        <v>1202</v>
      </c>
    </row>
    <row r="343" spans="1:19" x14ac:dyDescent="0.25">
      <c r="A343" t="s">
        <v>1203</v>
      </c>
      <c r="B343" t="s">
        <v>1204</v>
      </c>
      <c r="D343">
        <v>12500</v>
      </c>
      <c r="E343">
        <v>0</v>
      </c>
      <c r="F343">
        <v>0</v>
      </c>
      <c r="G343">
        <v>0</v>
      </c>
      <c r="H343">
        <v>0</v>
      </c>
      <c r="I343">
        <v>0</v>
      </c>
      <c r="J343">
        <v>0</v>
      </c>
      <c r="K343">
        <v>0</v>
      </c>
      <c r="L343">
        <v>0</v>
      </c>
      <c r="M343">
        <v>12634</v>
      </c>
      <c r="N343">
        <v>10000</v>
      </c>
      <c r="O343">
        <v>0</v>
      </c>
      <c r="P343">
        <v>76000</v>
      </c>
      <c r="Q343" t="s">
        <v>191</v>
      </c>
      <c r="R343" t="s">
        <v>212</v>
      </c>
      <c r="S343" t="s">
        <v>1205</v>
      </c>
    </row>
    <row r="344" spans="1:19" x14ac:dyDescent="0.25">
      <c r="A344" t="s">
        <v>1206</v>
      </c>
      <c r="B344" t="s">
        <v>1207</v>
      </c>
      <c r="D344">
        <v>60238</v>
      </c>
      <c r="E344">
        <v>10000</v>
      </c>
      <c r="F344">
        <v>0</v>
      </c>
      <c r="G344">
        <v>0</v>
      </c>
      <c r="H344">
        <v>0</v>
      </c>
      <c r="I344">
        <v>0</v>
      </c>
      <c r="J344">
        <v>0</v>
      </c>
      <c r="K344">
        <v>0</v>
      </c>
      <c r="L344">
        <v>0</v>
      </c>
      <c r="M344">
        <v>23946</v>
      </c>
      <c r="N344">
        <v>102979</v>
      </c>
      <c r="O344">
        <v>0</v>
      </c>
      <c r="P344">
        <v>260500</v>
      </c>
      <c r="Q344" t="s">
        <v>191</v>
      </c>
      <c r="R344" t="s">
        <v>372</v>
      </c>
      <c r="S344" t="s">
        <v>1208</v>
      </c>
    </row>
    <row r="345" spans="1:19" x14ac:dyDescent="0.25">
      <c r="A345" t="s">
        <v>1209</v>
      </c>
      <c r="B345" t="s">
        <v>1210</v>
      </c>
      <c r="D345">
        <v>0</v>
      </c>
      <c r="E345">
        <v>0</v>
      </c>
      <c r="F345">
        <v>0</v>
      </c>
      <c r="G345">
        <v>0</v>
      </c>
      <c r="H345">
        <v>0</v>
      </c>
      <c r="I345">
        <v>0</v>
      </c>
      <c r="J345">
        <v>0</v>
      </c>
      <c r="K345">
        <v>0</v>
      </c>
      <c r="L345">
        <v>0</v>
      </c>
      <c r="M345">
        <v>0</v>
      </c>
      <c r="N345">
        <v>0</v>
      </c>
      <c r="O345">
        <v>0</v>
      </c>
      <c r="P345">
        <v>7005</v>
      </c>
      <c r="Q345" t="s">
        <v>191</v>
      </c>
      <c r="R345" t="s">
        <v>249</v>
      </c>
      <c r="S345" t="s">
        <v>1211</v>
      </c>
    </row>
    <row r="346" spans="1:19" x14ac:dyDescent="0.25">
      <c r="A346" t="s">
        <v>1212</v>
      </c>
      <c r="B346" t="s">
        <v>1213</v>
      </c>
      <c r="D346">
        <v>23206</v>
      </c>
      <c r="E346">
        <v>27000</v>
      </c>
      <c r="F346">
        <v>0</v>
      </c>
      <c r="G346">
        <v>0</v>
      </c>
      <c r="H346">
        <v>0</v>
      </c>
      <c r="I346">
        <v>0</v>
      </c>
      <c r="J346">
        <v>0</v>
      </c>
      <c r="K346">
        <v>0</v>
      </c>
      <c r="L346">
        <v>0</v>
      </c>
      <c r="M346">
        <v>7900</v>
      </c>
      <c r="N346">
        <v>0</v>
      </c>
      <c r="O346">
        <v>0</v>
      </c>
      <c r="P346">
        <v>0</v>
      </c>
      <c r="Q346" t="s">
        <v>195</v>
      </c>
      <c r="R346" t="s">
        <v>205</v>
      </c>
      <c r="S346" t="s">
        <v>1214</v>
      </c>
    </row>
    <row r="347" spans="1:19" x14ac:dyDescent="0.25">
      <c r="A347" t="s">
        <v>1215</v>
      </c>
      <c r="B347" t="s">
        <v>1216</v>
      </c>
      <c r="D347">
        <v>5500</v>
      </c>
      <c r="E347">
        <v>7500</v>
      </c>
      <c r="F347">
        <v>0</v>
      </c>
      <c r="G347">
        <v>0</v>
      </c>
      <c r="H347">
        <v>0</v>
      </c>
      <c r="I347">
        <v>0</v>
      </c>
      <c r="J347">
        <v>0</v>
      </c>
      <c r="K347">
        <v>0</v>
      </c>
      <c r="L347">
        <v>0</v>
      </c>
      <c r="M347">
        <v>0</v>
      </c>
      <c r="N347">
        <v>0</v>
      </c>
      <c r="O347">
        <v>0</v>
      </c>
      <c r="P347">
        <v>11500</v>
      </c>
      <c r="Q347" t="s">
        <v>191</v>
      </c>
      <c r="R347" t="s">
        <v>212</v>
      </c>
      <c r="S347" t="s">
        <v>1217</v>
      </c>
    </row>
    <row r="348" spans="1:19" x14ac:dyDescent="0.25">
      <c r="A348" t="s">
        <v>1218</v>
      </c>
      <c r="B348" t="s">
        <v>1219</v>
      </c>
      <c r="D348">
        <v>147694</v>
      </c>
      <c r="E348">
        <v>0</v>
      </c>
      <c r="F348">
        <v>0</v>
      </c>
      <c r="G348">
        <v>0</v>
      </c>
      <c r="H348">
        <v>0</v>
      </c>
      <c r="I348">
        <v>0</v>
      </c>
      <c r="J348">
        <v>0</v>
      </c>
      <c r="K348">
        <v>0</v>
      </c>
      <c r="L348">
        <v>0</v>
      </c>
      <c r="M348">
        <v>25</v>
      </c>
      <c r="N348">
        <v>0</v>
      </c>
      <c r="O348">
        <v>12823</v>
      </c>
      <c r="P348">
        <v>5000</v>
      </c>
      <c r="Q348" t="s">
        <v>193</v>
      </c>
      <c r="R348" t="s">
        <v>205</v>
      </c>
      <c r="S348" t="s">
        <v>1220</v>
      </c>
    </row>
    <row r="349" spans="1:19" x14ac:dyDescent="0.25">
      <c r="A349" t="s">
        <v>1221</v>
      </c>
      <c r="B349" t="s">
        <v>1222</v>
      </c>
      <c r="D349">
        <v>8300</v>
      </c>
      <c r="E349">
        <v>0</v>
      </c>
      <c r="F349">
        <v>0</v>
      </c>
      <c r="G349">
        <v>0</v>
      </c>
      <c r="H349">
        <v>0</v>
      </c>
      <c r="I349">
        <v>0</v>
      </c>
      <c r="J349">
        <v>0</v>
      </c>
      <c r="K349">
        <v>0</v>
      </c>
      <c r="L349">
        <v>0</v>
      </c>
      <c r="M349">
        <v>500</v>
      </c>
      <c r="N349">
        <v>0</v>
      </c>
      <c r="O349">
        <v>0</v>
      </c>
      <c r="P349">
        <v>0</v>
      </c>
      <c r="Q349" t="s">
        <v>191</v>
      </c>
      <c r="R349" t="s">
        <v>205</v>
      </c>
      <c r="S349" t="s">
        <v>1223</v>
      </c>
    </row>
    <row r="350" spans="1:19" x14ac:dyDescent="0.25">
      <c r="A350" t="s">
        <v>1224</v>
      </c>
      <c r="B350" t="s">
        <v>1225</v>
      </c>
      <c r="D350">
        <v>23430</v>
      </c>
      <c r="E350">
        <v>0</v>
      </c>
      <c r="F350">
        <v>0</v>
      </c>
      <c r="G350">
        <v>0</v>
      </c>
      <c r="H350">
        <v>0</v>
      </c>
      <c r="I350">
        <v>0</v>
      </c>
      <c r="J350">
        <v>0</v>
      </c>
      <c r="K350">
        <v>0</v>
      </c>
      <c r="L350">
        <v>0</v>
      </c>
      <c r="M350">
        <v>65825</v>
      </c>
      <c r="N350">
        <v>0</v>
      </c>
      <c r="O350">
        <v>0</v>
      </c>
      <c r="P350">
        <v>0</v>
      </c>
      <c r="Q350" t="s">
        <v>191</v>
      </c>
      <c r="R350" t="s">
        <v>205</v>
      </c>
      <c r="S350" t="s">
        <v>1226</v>
      </c>
    </row>
    <row r="351" spans="1:19" x14ac:dyDescent="0.25">
      <c r="A351" t="s">
        <v>1227</v>
      </c>
      <c r="B351" t="s">
        <v>1228</v>
      </c>
      <c r="D351">
        <v>43903</v>
      </c>
      <c r="E351">
        <v>83700</v>
      </c>
      <c r="F351">
        <v>0</v>
      </c>
      <c r="G351">
        <v>10000</v>
      </c>
      <c r="H351">
        <v>0</v>
      </c>
      <c r="I351">
        <v>0</v>
      </c>
      <c r="J351">
        <v>0</v>
      </c>
      <c r="K351">
        <v>0</v>
      </c>
      <c r="L351">
        <v>0</v>
      </c>
      <c r="M351">
        <v>9920</v>
      </c>
      <c r="N351">
        <v>7850</v>
      </c>
      <c r="O351">
        <v>80000</v>
      </c>
      <c r="P351">
        <v>58000</v>
      </c>
      <c r="Q351" t="s">
        <v>191</v>
      </c>
      <c r="R351" t="s">
        <v>205</v>
      </c>
      <c r="S351" t="s">
        <v>1229</v>
      </c>
    </row>
    <row r="352" spans="1:19" x14ac:dyDescent="0.25">
      <c r="A352" t="s">
        <v>1230</v>
      </c>
      <c r="B352" t="s">
        <v>1231</v>
      </c>
      <c r="D352">
        <v>4915</v>
      </c>
      <c r="E352">
        <v>0</v>
      </c>
      <c r="F352">
        <v>0</v>
      </c>
      <c r="G352">
        <v>0</v>
      </c>
      <c r="H352">
        <v>0</v>
      </c>
      <c r="I352">
        <v>0</v>
      </c>
      <c r="J352">
        <v>0</v>
      </c>
      <c r="K352">
        <v>0</v>
      </c>
      <c r="L352">
        <v>0</v>
      </c>
      <c r="M352">
        <v>0</v>
      </c>
      <c r="N352">
        <v>0</v>
      </c>
      <c r="O352">
        <v>0</v>
      </c>
      <c r="P352">
        <v>5000</v>
      </c>
      <c r="Q352" t="s">
        <v>195</v>
      </c>
      <c r="R352" t="s">
        <v>205</v>
      </c>
      <c r="S352" t="s">
        <v>1232</v>
      </c>
    </row>
    <row r="353" spans="1:19" x14ac:dyDescent="0.25">
      <c r="A353" t="s">
        <v>1233</v>
      </c>
      <c r="B353" t="s">
        <v>1234</v>
      </c>
      <c r="D353">
        <v>4150</v>
      </c>
      <c r="E353">
        <v>0</v>
      </c>
      <c r="F353">
        <v>4000</v>
      </c>
      <c r="G353">
        <v>0</v>
      </c>
      <c r="H353">
        <v>0</v>
      </c>
      <c r="I353">
        <v>0</v>
      </c>
      <c r="J353">
        <v>0</v>
      </c>
      <c r="K353">
        <v>0</v>
      </c>
      <c r="L353">
        <v>0</v>
      </c>
      <c r="M353">
        <v>33250</v>
      </c>
      <c r="N353">
        <v>0</v>
      </c>
      <c r="O353">
        <v>0</v>
      </c>
      <c r="P353">
        <v>11000</v>
      </c>
      <c r="Q353" t="s">
        <v>191</v>
      </c>
      <c r="R353" t="s">
        <v>212</v>
      </c>
      <c r="S353" t="s">
        <v>1235</v>
      </c>
    </row>
    <row r="354" spans="1:19" x14ac:dyDescent="0.25">
      <c r="A354" t="s">
        <v>1236</v>
      </c>
      <c r="B354" t="s">
        <v>1237</v>
      </c>
      <c r="D354">
        <v>486</v>
      </c>
      <c r="E354">
        <v>0</v>
      </c>
      <c r="F354">
        <v>0</v>
      </c>
      <c r="G354">
        <v>0</v>
      </c>
      <c r="H354">
        <v>0</v>
      </c>
      <c r="I354">
        <v>0</v>
      </c>
      <c r="J354">
        <v>0</v>
      </c>
      <c r="K354">
        <v>5200</v>
      </c>
      <c r="L354">
        <v>0</v>
      </c>
      <c r="M354">
        <v>30571</v>
      </c>
      <c r="N354">
        <v>0</v>
      </c>
      <c r="O354">
        <v>31000</v>
      </c>
      <c r="P354">
        <v>0</v>
      </c>
      <c r="Q354" t="s">
        <v>191</v>
      </c>
      <c r="R354" t="s">
        <v>205</v>
      </c>
      <c r="S354" t="s">
        <v>1238</v>
      </c>
    </row>
    <row r="355" spans="1:19" x14ac:dyDescent="0.25">
      <c r="A355" t="s">
        <v>1239</v>
      </c>
      <c r="B355" t="s">
        <v>1240</v>
      </c>
      <c r="D355">
        <v>25000</v>
      </c>
      <c r="E355">
        <v>25000</v>
      </c>
      <c r="F355">
        <v>0</v>
      </c>
      <c r="G355">
        <v>0</v>
      </c>
      <c r="H355">
        <v>0</v>
      </c>
      <c r="I355">
        <v>0</v>
      </c>
      <c r="J355">
        <v>0</v>
      </c>
      <c r="K355">
        <v>0</v>
      </c>
      <c r="L355">
        <v>0</v>
      </c>
      <c r="M355">
        <v>36300</v>
      </c>
      <c r="N355">
        <v>0</v>
      </c>
      <c r="O355">
        <v>50000</v>
      </c>
      <c r="P355">
        <v>45000</v>
      </c>
      <c r="Q355" t="s">
        <v>191</v>
      </c>
      <c r="R355" t="s">
        <v>262</v>
      </c>
      <c r="S355" t="s">
        <v>1241</v>
      </c>
    </row>
    <row r="356" spans="1:19" x14ac:dyDescent="0.25">
      <c r="A356" t="s">
        <v>1242</v>
      </c>
      <c r="B356" t="s">
        <v>1243</v>
      </c>
      <c r="D356">
        <v>2085</v>
      </c>
      <c r="E356">
        <v>0</v>
      </c>
      <c r="F356">
        <v>0</v>
      </c>
      <c r="G356">
        <v>0</v>
      </c>
      <c r="H356">
        <v>0</v>
      </c>
      <c r="I356">
        <v>0</v>
      </c>
      <c r="J356">
        <v>0</v>
      </c>
      <c r="K356">
        <v>0</v>
      </c>
      <c r="L356">
        <v>0</v>
      </c>
      <c r="M356">
        <v>11170</v>
      </c>
      <c r="N356">
        <v>0</v>
      </c>
      <c r="O356">
        <v>0</v>
      </c>
      <c r="P356">
        <v>0</v>
      </c>
      <c r="Q356" t="s">
        <v>191</v>
      </c>
      <c r="R356" t="s">
        <v>205</v>
      </c>
      <c r="S356" t="s">
        <v>1244</v>
      </c>
    </row>
    <row r="357" spans="1:19" x14ac:dyDescent="0.25">
      <c r="A357" t="s">
        <v>1245</v>
      </c>
      <c r="B357" t="s">
        <v>1246</v>
      </c>
      <c r="D357">
        <v>0</v>
      </c>
      <c r="E357">
        <v>0</v>
      </c>
      <c r="F357">
        <v>0</v>
      </c>
      <c r="G357">
        <v>0</v>
      </c>
      <c r="H357">
        <v>0</v>
      </c>
      <c r="I357">
        <v>0</v>
      </c>
      <c r="J357">
        <v>0</v>
      </c>
      <c r="K357">
        <v>0</v>
      </c>
      <c r="L357">
        <v>11000</v>
      </c>
      <c r="M357">
        <v>0</v>
      </c>
      <c r="N357">
        <v>0</v>
      </c>
      <c r="O357">
        <v>0</v>
      </c>
      <c r="P357">
        <v>5000</v>
      </c>
      <c r="Q357" t="s">
        <v>191</v>
      </c>
      <c r="R357" t="s">
        <v>212</v>
      </c>
      <c r="S357" t="s">
        <v>1247</v>
      </c>
    </row>
    <row r="358" spans="1:19" x14ac:dyDescent="0.25">
      <c r="A358" t="s">
        <v>1248</v>
      </c>
      <c r="B358" t="s">
        <v>1249</v>
      </c>
      <c r="D358">
        <v>5000</v>
      </c>
      <c r="E358">
        <v>5000</v>
      </c>
      <c r="F358">
        <v>0</v>
      </c>
      <c r="G358">
        <v>0</v>
      </c>
      <c r="H358">
        <v>0</v>
      </c>
      <c r="I358">
        <v>0</v>
      </c>
      <c r="J358">
        <v>0</v>
      </c>
      <c r="K358">
        <v>0</v>
      </c>
      <c r="L358">
        <v>0</v>
      </c>
      <c r="M358">
        <v>20000</v>
      </c>
      <c r="N358">
        <v>13000</v>
      </c>
      <c r="O358">
        <v>0</v>
      </c>
      <c r="P358">
        <v>0</v>
      </c>
      <c r="Q358" t="s">
        <v>191</v>
      </c>
      <c r="R358" t="s">
        <v>212</v>
      </c>
      <c r="S358" t="s">
        <v>1250</v>
      </c>
    </row>
    <row r="359" spans="1:19" x14ac:dyDescent="0.25">
      <c r="A359" t="s">
        <v>1251</v>
      </c>
      <c r="B359" t="s">
        <v>1252</v>
      </c>
      <c r="D359">
        <v>11082</v>
      </c>
      <c r="E359">
        <v>0</v>
      </c>
      <c r="F359">
        <v>0</v>
      </c>
      <c r="G359">
        <v>0</v>
      </c>
      <c r="H359">
        <v>0</v>
      </c>
      <c r="I359">
        <v>0</v>
      </c>
      <c r="J359">
        <v>0</v>
      </c>
      <c r="K359">
        <v>0</v>
      </c>
      <c r="L359">
        <v>0</v>
      </c>
      <c r="M359">
        <v>22290</v>
      </c>
      <c r="N359">
        <v>0</v>
      </c>
      <c r="O359">
        <v>0</v>
      </c>
      <c r="P359">
        <v>123000</v>
      </c>
      <c r="Q359" t="s">
        <v>193</v>
      </c>
      <c r="R359" t="s">
        <v>205</v>
      </c>
      <c r="S359" t="s">
        <v>1253</v>
      </c>
    </row>
    <row r="360" spans="1:19" x14ac:dyDescent="0.25">
      <c r="A360" t="s">
        <v>1254</v>
      </c>
      <c r="B360" t="s">
        <v>1255</v>
      </c>
      <c r="D360">
        <v>0</v>
      </c>
      <c r="E360">
        <v>0</v>
      </c>
      <c r="F360">
        <v>0</v>
      </c>
      <c r="G360">
        <v>0</v>
      </c>
      <c r="H360">
        <v>0</v>
      </c>
      <c r="I360">
        <v>0</v>
      </c>
      <c r="J360">
        <v>0</v>
      </c>
      <c r="K360">
        <v>0</v>
      </c>
      <c r="L360">
        <v>0</v>
      </c>
      <c r="M360">
        <v>0</v>
      </c>
      <c r="N360">
        <v>0</v>
      </c>
      <c r="O360">
        <v>0</v>
      </c>
      <c r="P360">
        <v>14050</v>
      </c>
      <c r="Q360" t="s">
        <v>195</v>
      </c>
      <c r="R360" t="s">
        <v>205</v>
      </c>
      <c r="S360" t="s">
        <v>1256</v>
      </c>
    </row>
    <row r="361" spans="1:19" x14ac:dyDescent="0.25">
      <c r="A361" t="s">
        <v>1257</v>
      </c>
      <c r="B361" t="s">
        <v>1258</v>
      </c>
      <c r="D361">
        <v>3217</v>
      </c>
      <c r="E361">
        <v>5100</v>
      </c>
      <c r="F361">
        <v>0</v>
      </c>
      <c r="G361">
        <v>0</v>
      </c>
      <c r="H361">
        <v>0</v>
      </c>
      <c r="I361">
        <v>0</v>
      </c>
      <c r="J361">
        <v>0</v>
      </c>
      <c r="K361">
        <v>0</v>
      </c>
      <c r="L361">
        <v>0</v>
      </c>
      <c r="M361">
        <v>10</v>
      </c>
      <c r="N361">
        <v>0</v>
      </c>
      <c r="O361">
        <v>0</v>
      </c>
      <c r="P361">
        <v>8500</v>
      </c>
      <c r="Q361" t="s">
        <v>191</v>
      </c>
      <c r="R361" t="s">
        <v>212</v>
      </c>
      <c r="S361" t="s">
        <v>1259</v>
      </c>
    </row>
    <row r="362" spans="1:19" x14ac:dyDescent="0.25">
      <c r="A362" t="s">
        <v>1260</v>
      </c>
      <c r="B362" t="s">
        <v>1261</v>
      </c>
      <c r="D362">
        <v>25000</v>
      </c>
      <c r="E362">
        <v>5000</v>
      </c>
      <c r="F362">
        <v>0</v>
      </c>
      <c r="G362">
        <v>0</v>
      </c>
      <c r="H362">
        <v>0</v>
      </c>
      <c r="I362">
        <v>0</v>
      </c>
      <c r="J362">
        <v>0</v>
      </c>
      <c r="K362">
        <v>0</v>
      </c>
      <c r="L362">
        <v>0</v>
      </c>
      <c r="M362">
        <v>30500</v>
      </c>
      <c r="N362">
        <v>0</v>
      </c>
      <c r="O362">
        <v>0</v>
      </c>
      <c r="P362">
        <v>19750</v>
      </c>
      <c r="Q362" t="s">
        <v>191</v>
      </c>
      <c r="R362" t="s">
        <v>262</v>
      </c>
      <c r="S362" t="s">
        <v>1262</v>
      </c>
    </row>
    <row r="363" spans="1:19" x14ac:dyDescent="0.25">
      <c r="A363" t="s">
        <v>1263</v>
      </c>
      <c r="B363" t="s">
        <v>1264</v>
      </c>
      <c r="D363">
        <v>19910</v>
      </c>
      <c r="E363">
        <v>0</v>
      </c>
      <c r="F363">
        <v>0</v>
      </c>
      <c r="G363">
        <v>0</v>
      </c>
      <c r="H363">
        <v>0</v>
      </c>
      <c r="I363">
        <v>0</v>
      </c>
      <c r="J363">
        <v>0</v>
      </c>
      <c r="K363">
        <v>0</v>
      </c>
      <c r="L363">
        <v>0</v>
      </c>
      <c r="M363">
        <v>0</v>
      </c>
      <c r="N363">
        <v>0</v>
      </c>
      <c r="O363">
        <v>0</v>
      </c>
      <c r="P363">
        <v>0</v>
      </c>
      <c r="Q363" t="s">
        <v>191</v>
      </c>
      <c r="R363" t="s">
        <v>212</v>
      </c>
      <c r="S363" t="s">
        <v>1265</v>
      </c>
    </row>
    <row r="364" spans="1:19" x14ac:dyDescent="0.25">
      <c r="A364" t="s">
        <v>1266</v>
      </c>
      <c r="B364" t="s">
        <v>1267</v>
      </c>
      <c r="D364">
        <v>23675</v>
      </c>
      <c r="E364">
        <v>0</v>
      </c>
      <c r="F364">
        <v>0</v>
      </c>
      <c r="G364">
        <v>0</v>
      </c>
      <c r="H364">
        <v>0</v>
      </c>
      <c r="I364">
        <v>0</v>
      </c>
      <c r="J364">
        <v>0</v>
      </c>
      <c r="K364">
        <v>0</v>
      </c>
      <c r="L364">
        <v>0</v>
      </c>
      <c r="M364">
        <v>45265</v>
      </c>
      <c r="N364">
        <v>0</v>
      </c>
      <c r="O364">
        <v>41409</v>
      </c>
      <c r="P364">
        <v>0</v>
      </c>
      <c r="Q364" t="s">
        <v>191</v>
      </c>
      <c r="R364" t="s">
        <v>269</v>
      </c>
      <c r="S364" t="s">
        <v>1268</v>
      </c>
    </row>
    <row r="365" spans="1:19" x14ac:dyDescent="0.25">
      <c r="A365" t="s">
        <v>1269</v>
      </c>
      <c r="B365" t="s">
        <v>1270</v>
      </c>
      <c r="D365">
        <v>10000</v>
      </c>
      <c r="E365">
        <v>0</v>
      </c>
      <c r="F365">
        <v>0</v>
      </c>
      <c r="G365">
        <v>0</v>
      </c>
      <c r="H365">
        <v>0</v>
      </c>
      <c r="I365">
        <v>0</v>
      </c>
      <c r="J365">
        <v>0</v>
      </c>
      <c r="K365">
        <v>0</v>
      </c>
      <c r="L365">
        <v>0</v>
      </c>
      <c r="M365">
        <v>5600</v>
      </c>
      <c r="N365">
        <v>0</v>
      </c>
      <c r="O365">
        <v>0</v>
      </c>
      <c r="P365">
        <v>0</v>
      </c>
      <c r="Q365" t="s">
        <v>191</v>
      </c>
      <c r="R365" t="s">
        <v>212</v>
      </c>
      <c r="S365" t="s">
        <v>1271</v>
      </c>
    </row>
    <row r="366" spans="1:19" x14ac:dyDescent="0.25">
      <c r="A366" t="s">
        <v>1272</v>
      </c>
      <c r="B366" t="s">
        <v>1273</v>
      </c>
      <c r="D366">
        <v>10427</v>
      </c>
      <c r="E366">
        <v>0</v>
      </c>
      <c r="F366">
        <v>0</v>
      </c>
      <c r="G366">
        <v>0</v>
      </c>
      <c r="H366">
        <v>0</v>
      </c>
      <c r="I366">
        <v>0</v>
      </c>
      <c r="J366">
        <v>0</v>
      </c>
      <c r="K366">
        <v>0</v>
      </c>
      <c r="L366">
        <v>0</v>
      </c>
      <c r="M366">
        <v>0</v>
      </c>
      <c r="N366">
        <v>0</v>
      </c>
      <c r="O366">
        <v>0</v>
      </c>
      <c r="P366">
        <v>0</v>
      </c>
      <c r="Q366" t="s">
        <v>191</v>
      </c>
      <c r="R366" t="s">
        <v>212</v>
      </c>
      <c r="S366" t="s">
        <v>1274</v>
      </c>
    </row>
    <row r="367" spans="1:19" x14ac:dyDescent="0.25">
      <c r="A367" t="s">
        <v>1275</v>
      </c>
      <c r="B367" t="s">
        <v>1276</v>
      </c>
      <c r="D367">
        <v>26349</v>
      </c>
      <c r="E367">
        <v>0</v>
      </c>
      <c r="F367">
        <v>0</v>
      </c>
      <c r="G367">
        <v>0</v>
      </c>
      <c r="H367">
        <v>0</v>
      </c>
      <c r="I367">
        <v>0</v>
      </c>
      <c r="J367">
        <v>0</v>
      </c>
      <c r="K367">
        <v>0</v>
      </c>
      <c r="L367">
        <v>0</v>
      </c>
      <c r="M367">
        <v>8000</v>
      </c>
      <c r="N367">
        <v>0</v>
      </c>
      <c r="O367">
        <v>0</v>
      </c>
      <c r="P367">
        <v>0</v>
      </c>
      <c r="Q367" t="s">
        <v>191</v>
      </c>
      <c r="R367" t="s">
        <v>212</v>
      </c>
      <c r="S367" t="s">
        <v>1277</v>
      </c>
    </row>
    <row r="368" spans="1:19" x14ac:dyDescent="0.25">
      <c r="A368" t="s">
        <v>1278</v>
      </c>
      <c r="B368" t="s">
        <v>1279</v>
      </c>
      <c r="D368">
        <v>0</v>
      </c>
      <c r="E368">
        <v>0</v>
      </c>
      <c r="F368">
        <v>0</v>
      </c>
      <c r="G368">
        <v>0</v>
      </c>
      <c r="H368">
        <v>0</v>
      </c>
      <c r="I368">
        <v>0</v>
      </c>
      <c r="J368">
        <v>0</v>
      </c>
      <c r="K368">
        <v>0</v>
      </c>
      <c r="L368">
        <v>0</v>
      </c>
      <c r="M368">
        <v>21500</v>
      </c>
      <c r="N368">
        <v>0</v>
      </c>
      <c r="O368">
        <v>0</v>
      </c>
      <c r="P368">
        <v>0</v>
      </c>
      <c r="Q368" t="s">
        <v>191</v>
      </c>
      <c r="R368" t="s">
        <v>269</v>
      </c>
      <c r="S368" t="s">
        <v>1280</v>
      </c>
    </row>
    <row r="369" spans="1:19" x14ac:dyDescent="0.25">
      <c r="A369" t="s">
        <v>1281</v>
      </c>
      <c r="B369" t="s">
        <v>1282</v>
      </c>
      <c r="D369">
        <v>12293</v>
      </c>
      <c r="E369">
        <v>0</v>
      </c>
      <c r="F369">
        <v>0</v>
      </c>
      <c r="G369">
        <v>0</v>
      </c>
      <c r="H369">
        <v>0</v>
      </c>
      <c r="I369">
        <v>0</v>
      </c>
      <c r="J369">
        <v>0</v>
      </c>
      <c r="K369">
        <v>0</v>
      </c>
      <c r="L369">
        <v>0</v>
      </c>
      <c r="M369">
        <v>0</v>
      </c>
      <c r="N369">
        <v>0</v>
      </c>
      <c r="O369">
        <v>0</v>
      </c>
      <c r="P369">
        <v>0</v>
      </c>
      <c r="Q369" t="s">
        <v>191</v>
      </c>
      <c r="R369" t="s">
        <v>249</v>
      </c>
      <c r="S369" t="s">
        <v>1283</v>
      </c>
    </row>
    <row r="370" spans="1:19" x14ac:dyDescent="0.25">
      <c r="A370" t="s">
        <v>1284</v>
      </c>
      <c r="B370" t="s">
        <v>1285</v>
      </c>
      <c r="D370">
        <v>23734</v>
      </c>
      <c r="E370">
        <v>24000</v>
      </c>
      <c r="F370">
        <v>0</v>
      </c>
      <c r="G370">
        <v>0</v>
      </c>
      <c r="H370">
        <v>0</v>
      </c>
      <c r="I370">
        <v>0</v>
      </c>
      <c r="J370">
        <v>0</v>
      </c>
      <c r="K370">
        <v>10000</v>
      </c>
      <c r="L370">
        <v>0</v>
      </c>
      <c r="M370">
        <v>6000</v>
      </c>
      <c r="N370">
        <v>0</v>
      </c>
      <c r="O370">
        <v>25300</v>
      </c>
      <c r="P370">
        <v>74880</v>
      </c>
      <c r="Q370" t="s">
        <v>191</v>
      </c>
      <c r="R370" t="s">
        <v>212</v>
      </c>
      <c r="S370" t="s">
        <v>1286</v>
      </c>
    </row>
    <row r="371" spans="1:19" x14ac:dyDescent="0.25">
      <c r="A371" t="s">
        <v>1287</v>
      </c>
      <c r="B371" t="s">
        <v>1288</v>
      </c>
      <c r="D371">
        <v>11000</v>
      </c>
      <c r="E371">
        <v>5000</v>
      </c>
      <c r="F371">
        <v>0</v>
      </c>
      <c r="G371">
        <v>4500</v>
      </c>
      <c r="H371">
        <v>0</v>
      </c>
      <c r="I371">
        <v>0</v>
      </c>
      <c r="J371">
        <v>0</v>
      </c>
      <c r="K371">
        <v>0</v>
      </c>
      <c r="L371">
        <v>0</v>
      </c>
      <c r="M371">
        <v>12500</v>
      </c>
      <c r="N371">
        <v>457</v>
      </c>
      <c r="O371">
        <v>0</v>
      </c>
      <c r="P371">
        <v>36000</v>
      </c>
      <c r="Q371" t="s">
        <v>191</v>
      </c>
      <c r="R371" t="s">
        <v>212</v>
      </c>
      <c r="S371" t="s">
        <v>1289</v>
      </c>
    </row>
    <row r="372" spans="1:19" x14ac:dyDescent="0.25">
      <c r="A372" t="s">
        <v>1290</v>
      </c>
      <c r="B372" t="s">
        <v>1291</v>
      </c>
      <c r="D372">
        <v>6804</v>
      </c>
      <c r="E372">
        <v>0</v>
      </c>
      <c r="F372">
        <v>0</v>
      </c>
      <c r="G372">
        <v>0</v>
      </c>
      <c r="H372">
        <v>0</v>
      </c>
      <c r="I372">
        <v>0</v>
      </c>
      <c r="J372">
        <v>0</v>
      </c>
      <c r="K372">
        <v>0</v>
      </c>
      <c r="L372">
        <v>0</v>
      </c>
      <c r="M372">
        <v>24580</v>
      </c>
      <c r="N372">
        <v>0</v>
      </c>
      <c r="O372">
        <v>1</v>
      </c>
      <c r="P372">
        <v>20000</v>
      </c>
      <c r="Q372" t="s">
        <v>191</v>
      </c>
      <c r="R372" t="s">
        <v>212</v>
      </c>
      <c r="S372" t="s">
        <v>1292</v>
      </c>
    </row>
    <row r="373" spans="1:19" x14ac:dyDescent="0.25">
      <c r="A373" t="s">
        <v>1293</v>
      </c>
      <c r="B373" t="s">
        <v>1294</v>
      </c>
      <c r="D373">
        <v>50</v>
      </c>
      <c r="E373">
        <v>0</v>
      </c>
      <c r="F373">
        <v>0</v>
      </c>
      <c r="G373">
        <v>0</v>
      </c>
      <c r="H373">
        <v>0</v>
      </c>
      <c r="I373">
        <v>0</v>
      </c>
      <c r="J373">
        <v>0</v>
      </c>
      <c r="K373">
        <v>0</v>
      </c>
      <c r="L373">
        <v>0</v>
      </c>
      <c r="M373">
        <v>31635</v>
      </c>
      <c r="N373">
        <v>0</v>
      </c>
      <c r="O373">
        <v>0</v>
      </c>
      <c r="P373">
        <v>0</v>
      </c>
      <c r="Q373" t="s">
        <v>191</v>
      </c>
      <c r="R373" t="s">
        <v>212</v>
      </c>
      <c r="S373" t="s">
        <v>1295</v>
      </c>
    </row>
    <row r="374" spans="1:19" x14ac:dyDescent="0.25">
      <c r="A374" t="s">
        <v>1296</v>
      </c>
      <c r="B374" t="s">
        <v>1297</v>
      </c>
      <c r="D374">
        <v>20702</v>
      </c>
      <c r="E374">
        <v>7000</v>
      </c>
      <c r="F374">
        <v>0</v>
      </c>
      <c r="G374">
        <v>0</v>
      </c>
      <c r="H374">
        <v>0</v>
      </c>
      <c r="I374">
        <v>0</v>
      </c>
      <c r="J374">
        <v>0</v>
      </c>
      <c r="K374">
        <v>0</v>
      </c>
      <c r="L374">
        <v>0</v>
      </c>
      <c r="M374">
        <v>0</v>
      </c>
      <c r="N374">
        <v>0</v>
      </c>
      <c r="O374">
        <v>0</v>
      </c>
      <c r="P374">
        <v>15000</v>
      </c>
      <c r="Q374" t="s">
        <v>191</v>
      </c>
      <c r="R374" t="s">
        <v>205</v>
      </c>
      <c r="S374" t="s">
        <v>1298</v>
      </c>
    </row>
    <row r="375" spans="1:19" x14ac:dyDescent="0.25">
      <c r="A375" t="s">
        <v>1299</v>
      </c>
      <c r="B375" t="s">
        <v>1300</v>
      </c>
      <c r="D375">
        <v>13945</v>
      </c>
      <c r="E375">
        <v>0</v>
      </c>
      <c r="F375">
        <v>0</v>
      </c>
      <c r="G375">
        <v>0</v>
      </c>
      <c r="H375">
        <v>0</v>
      </c>
      <c r="I375">
        <v>0</v>
      </c>
      <c r="J375">
        <v>0</v>
      </c>
      <c r="K375">
        <v>0</v>
      </c>
      <c r="L375">
        <v>0</v>
      </c>
      <c r="M375">
        <v>0</v>
      </c>
      <c r="N375">
        <v>0</v>
      </c>
      <c r="O375">
        <v>0</v>
      </c>
      <c r="P375">
        <v>17000</v>
      </c>
      <c r="Q375" t="s">
        <v>191</v>
      </c>
      <c r="R375" t="s">
        <v>212</v>
      </c>
      <c r="S375" t="s">
        <v>1301</v>
      </c>
    </row>
    <row r="376" spans="1:19" x14ac:dyDescent="0.25">
      <c r="A376" t="s">
        <v>1302</v>
      </c>
      <c r="B376" t="s">
        <v>1303</v>
      </c>
      <c r="D376">
        <v>100</v>
      </c>
      <c r="E376">
        <v>0</v>
      </c>
      <c r="F376">
        <v>0</v>
      </c>
      <c r="G376">
        <v>0</v>
      </c>
      <c r="H376">
        <v>0</v>
      </c>
      <c r="I376">
        <v>0</v>
      </c>
      <c r="J376">
        <v>0</v>
      </c>
      <c r="K376">
        <v>0</v>
      </c>
      <c r="L376">
        <v>0</v>
      </c>
      <c r="M376">
        <v>34305</v>
      </c>
      <c r="N376">
        <v>0</v>
      </c>
      <c r="O376">
        <v>0</v>
      </c>
      <c r="P376">
        <v>16000</v>
      </c>
      <c r="Q376" t="s">
        <v>191</v>
      </c>
      <c r="R376" t="s">
        <v>269</v>
      </c>
      <c r="S376" t="s">
        <v>1304</v>
      </c>
    </row>
    <row r="377" spans="1:19" x14ac:dyDescent="0.25">
      <c r="A377" t="s">
        <v>1305</v>
      </c>
      <c r="B377" t="s">
        <v>1306</v>
      </c>
      <c r="D377">
        <v>461</v>
      </c>
      <c r="E377">
        <v>0</v>
      </c>
      <c r="F377">
        <v>0</v>
      </c>
      <c r="G377">
        <v>0</v>
      </c>
      <c r="H377">
        <v>0</v>
      </c>
      <c r="I377">
        <v>0</v>
      </c>
      <c r="J377">
        <v>0</v>
      </c>
      <c r="K377">
        <v>0</v>
      </c>
      <c r="L377">
        <v>0</v>
      </c>
      <c r="M377">
        <v>64600</v>
      </c>
      <c r="N377">
        <v>0</v>
      </c>
      <c r="O377">
        <v>250</v>
      </c>
      <c r="P377">
        <v>0</v>
      </c>
      <c r="Q377" t="s">
        <v>191</v>
      </c>
      <c r="R377" t="s">
        <v>269</v>
      </c>
      <c r="S377" t="s">
        <v>1307</v>
      </c>
    </row>
    <row r="378" spans="1:19" x14ac:dyDescent="0.25">
      <c r="A378" t="s">
        <v>1308</v>
      </c>
      <c r="B378" t="s">
        <v>1309</v>
      </c>
      <c r="D378">
        <v>6000</v>
      </c>
      <c r="E378">
        <v>0</v>
      </c>
      <c r="F378">
        <v>0</v>
      </c>
      <c r="G378">
        <v>0</v>
      </c>
      <c r="H378">
        <v>0</v>
      </c>
      <c r="I378">
        <v>0</v>
      </c>
      <c r="J378">
        <v>0</v>
      </c>
      <c r="K378">
        <v>0</v>
      </c>
      <c r="L378">
        <v>0</v>
      </c>
      <c r="M378">
        <v>0</v>
      </c>
      <c r="N378">
        <v>0</v>
      </c>
      <c r="O378">
        <v>0</v>
      </c>
      <c r="P378">
        <v>35500</v>
      </c>
      <c r="Q378" t="s">
        <v>191</v>
      </c>
      <c r="R378" t="s">
        <v>212</v>
      </c>
      <c r="S378" t="s">
        <v>1310</v>
      </c>
    </row>
    <row r="379" spans="1:19" x14ac:dyDescent="0.25">
      <c r="A379" t="s">
        <v>1311</v>
      </c>
      <c r="B379" t="s">
        <v>1312</v>
      </c>
      <c r="D379">
        <v>0</v>
      </c>
      <c r="E379">
        <v>0</v>
      </c>
      <c r="F379">
        <v>0</v>
      </c>
      <c r="G379">
        <v>0</v>
      </c>
      <c r="H379">
        <v>0</v>
      </c>
      <c r="I379">
        <v>0</v>
      </c>
      <c r="J379">
        <v>0</v>
      </c>
      <c r="K379">
        <v>0</v>
      </c>
      <c r="L379">
        <v>0</v>
      </c>
      <c r="M379">
        <v>21625</v>
      </c>
      <c r="N379">
        <v>0</v>
      </c>
      <c r="O379">
        <v>0</v>
      </c>
      <c r="P379">
        <v>0</v>
      </c>
      <c r="Q379" t="s">
        <v>193</v>
      </c>
      <c r="R379" t="s">
        <v>205</v>
      </c>
      <c r="S379" t="s">
        <v>1313</v>
      </c>
    </row>
    <row r="380" spans="1:19" x14ac:dyDescent="0.25">
      <c r="A380" t="s">
        <v>1314</v>
      </c>
      <c r="B380" t="s">
        <v>1315</v>
      </c>
      <c r="D380">
        <v>0</v>
      </c>
      <c r="E380">
        <v>0</v>
      </c>
      <c r="F380">
        <v>0</v>
      </c>
      <c r="G380">
        <v>0</v>
      </c>
      <c r="H380">
        <v>0</v>
      </c>
      <c r="I380">
        <v>0</v>
      </c>
      <c r="J380">
        <v>0</v>
      </c>
      <c r="K380">
        <v>0</v>
      </c>
      <c r="L380">
        <v>0</v>
      </c>
      <c r="M380">
        <v>0</v>
      </c>
      <c r="N380">
        <v>0</v>
      </c>
      <c r="O380">
        <v>0</v>
      </c>
      <c r="P380">
        <v>0</v>
      </c>
      <c r="Q380" t="s">
        <v>193</v>
      </c>
      <c r="R380" t="s">
        <v>249</v>
      </c>
      <c r="S380" t="s">
        <v>1316</v>
      </c>
    </row>
    <row r="381" spans="1:19" x14ac:dyDescent="0.25">
      <c r="A381" t="s">
        <v>1317</v>
      </c>
      <c r="B381" t="s">
        <v>1318</v>
      </c>
      <c r="D381">
        <v>5000</v>
      </c>
      <c r="E381">
        <v>0</v>
      </c>
      <c r="F381">
        <v>0</v>
      </c>
      <c r="G381">
        <v>0</v>
      </c>
      <c r="H381">
        <v>0</v>
      </c>
      <c r="I381">
        <v>0</v>
      </c>
      <c r="J381">
        <v>0</v>
      </c>
      <c r="K381">
        <v>0</v>
      </c>
      <c r="L381">
        <v>0</v>
      </c>
      <c r="M381">
        <v>42671</v>
      </c>
      <c r="N381">
        <v>0</v>
      </c>
      <c r="O381">
        <v>0</v>
      </c>
      <c r="P381">
        <v>0</v>
      </c>
      <c r="Q381" t="s">
        <v>191</v>
      </c>
      <c r="R381" t="s">
        <v>212</v>
      </c>
      <c r="S381" t="s">
        <v>1319</v>
      </c>
    </row>
    <row r="382" spans="1:19" x14ac:dyDescent="0.25">
      <c r="A382" t="s">
        <v>1320</v>
      </c>
      <c r="B382" t="s">
        <v>1321</v>
      </c>
      <c r="D382">
        <v>3000</v>
      </c>
      <c r="E382">
        <v>0</v>
      </c>
      <c r="F382">
        <v>0</v>
      </c>
      <c r="G382">
        <v>0</v>
      </c>
      <c r="H382">
        <v>0</v>
      </c>
      <c r="I382">
        <v>0</v>
      </c>
      <c r="J382">
        <v>0</v>
      </c>
      <c r="K382">
        <v>0</v>
      </c>
      <c r="L382">
        <v>0</v>
      </c>
      <c r="M382">
        <v>16660</v>
      </c>
      <c r="N382">
        <v>0</v>
      </c>
      <c r="O382">
        <v>0</v>
      </c>
      <c r="P382">
        <v>0</v>
      </c>
      <c r="Q382" t="s">
        <v>191</v>
      </c>
      <c r="R382" t="s">
        <v>269</v>
      </c>
      <c r="S382" t="s">
        <v>1322</v>
      </c>
    </row>
    <row r="383" spans="1:19" x14ac:dyDescent="0.25">
      <c r="A383" t="s">
        <v>1323</v>
      </c>
      <c r="B383" t="s">
        <v>1324</v>
      </c>
      <c r="D383">
        <v>0</v>
      </c>
      <c r="E383">
        <v>0</v>
      </c>
      <c r="F383">
        <v>0</v>
      </c>
      <c r="G383">
        <v>0</v>
      </c>
      <c r="H383">
        <v>0</v>
      </c>
      <c r="I383">
        <v>0</v>
      </c>
      <c r="J383">
        <v>4942</v>
      </c>
      <c r="K383">
        <v>0</v>
      </c>
      <c r="L383">
        <v>0</v>
      </c>
      <c r="M383">
        <v>0</v>
      </c>
      <c r="N383">
        <v>0</v>
      </c>
      <c r="O383">
        <v>0</v>
      </c>
      <c r="P383">
        <v>68870</v>
      </c>
      <c r="Q383" t="s">
        <v>191</v>
      </c>
      <c r="R383" t="s">
        <v>212</v>
      </c>
      <c r="S383" t="s">
        <v>1325</v>
      </c>
    </row>
    <row r="384" spans="1:19" x14ac:dyDescent="0.25">
      <c r="A384" t="s">
        <v>1326</v>
      </c>
      <c r="B384" t="s">
        <v>1327</v>
      </c>
      <c r="D384">
        <v>8762</v>
      </c>
      <c r="E384">
        <v>8000</v>
      </c>
      <c r="F384">
        <v>0</v>
      </c>
      <c r="G384">
        <v>0</v>
      </c>
      <c r="H384">
        <v>0</v>
      </c>
      <c r="I384">
        <v>0</v>
      </c>
      <c r="J384">
        <v>0</v>
      </c>
      <c r="K384">
        <v>4973</v>
      </c>
      <c r="L384">
        <v>0</v>
      </c>
      <c r="M384">
        <v>8600</v>
      </c>
      <c r="N384">
        <v>0</v>
      </c>
      <c r="O384">
        <v>50</v>
      </c>
      <c r="P384">
        <v>2000</v>
      </c>
      <c r="Q384" t="s">
        <v>191</v>
      </c>
      <c r="R384" t="s">
        <v>212</v>
      </c>
      <c r="S384" t="s">
        <v>1328</v>
      </c>
    </row>
    <row r="385" spans="1:19" x14ac:dyDescent="0.25">
      <c r="A385" t="s">
        <v>1329</v>
      </c>
      <c r="B385" t="s">
        <v>1330</v>
      </c>
      <c r="D385">
        <v>70620</v>
      </c>
      <c r="E385">
        <v>0</v>
      </c>
      <c r="F385">
        <v>0</v>
      </c>
      <c r="G385">
        <v>0</v>
      </c>
      <c r="H385">
        <v>0</v>
      </c>
      <c r="I385">
        <v>0</v>
      </c>
      <c r="J385">
        <v>0</v>
      </c>
      <c r="K385">
        <v>0</v>
      </c>
      <c r="L385">
        <v>0</v>
      </c>
      <c r="M385">
        <v>56693</v>
      </c>
      <c r="N385">
        <v>0</v>
      </c>
      <c r="O385">
        <v>0</v>
      </c>
      <c r="P385">
        <v>91000</v>
      </c>
      <c r="Q385" t="s">
        <v>191</v>
      </c>
      <c r="R385" t="s">
        <v>269</v>
      </c>
      <c r="S385" t="s">
        <v>1331</v>
      </c>
    </row>
    <row r="386" spans="1:19" x14ac:dyDescent="0.25">
      <c r="A386" t="s">
        <v>1332</v>
      </c>
      <c r="B386" t="s">
        <v>1333</v>
      </c>
      <c r="D386">
        <v>80000</v>
      </c>
      <c r="E386">
        <v>0</v>
      </c>
      <c r="F386">
        <v>0</v>
      </c>
      <c r="G386">
        <v>0</v>
      </c>
      <c r="H386">
        <v>0</v>
      </c>
      <c r="I386">
        <v>0</v>
      </c>
      <c r="J386">
        <v>0</v>
      </c>
      <c r="K386">
        <v>0</v>
      </c>
      <c r="L386">
        <v>0</v>
      </c>
      <c r="M386">
        <v>57357</v>
      </c>
      <c r="N386">
        <v>0</v>
      </c>
      <c r="O386">
        <v>0</v>
      </c>
      <c r="P386">
        <v>105000</v>
      </c>
      <c r="Q386" t="s">
        <v>191</v>
      </c>
      <c r="R386" t="s">
        <v>249</v>
      </c>
      <c r="S386" t="s">
        <v>1334</v>
      </c>
    </row>
    <row r="387" spans="1:19" x14ac:dyDescent="0.25">
      <c r="A387" t="s">
        <v>1335</v>
      </c>
      <c r="B387" t="s">
        <v>1336</v>
      </c>
      <c r="D387">
        <v>10889</v>
      </c>
      <c r="E387">
        <v>0</v>
      </c>
      <c r="F387">
        <v>0</v>
      </c>
      <c r="G387">
        <v>0</v>
      </c>
      <c r="H387">
        <v>0</v>
      </c>
      <c r="I387">
        <v>0</v>
      </c>
      <c r="J387">
        <v>0</v>
      </c>
      <c r="K387">
        <v>0</v>
      </c>
      <c r="L387">
        <v>0</v>
      </c>
      <c r="M387">
        <v>0</v>
      </c>
      <c r="N387">
        <v>245415</v>
      </c>
      <c r="O387">
        <v>0</v>
      </c>
      <c r="P387">
        <v>0</v>
      </c>
      <c r="Q387" t="s">
        <v>193</v>
      </c>
      <c r="R387" t="s">
        <v>205</v>
      </c>
      <c r="S387" t="s">
        <v>1337</v>
      </c>
    </row>
    <row r="388" spans="1:19" x14ac:dyDescent="0.25">
      <c r="A388" t="s">
        <v>1338</v>
      </c>
      <c r="B388" t="s">
        <v>1339</v>
      </c>
      <c r="D388">
        <v>88250</v>
      </c>
      <c r="E388">
        <v>15000</v>
      </c>
      <c r="F388">
        <v>0</v>
      </c>
      <c r="G388">
        <v>0</v>
      </c>
      <c r="H388">
        <v>0</v>
      </c>
      <c r="I388">
        <v>0</v>
      </c>
      <c r="J388">
        <v>0</v>
      </c>
      <c r="K388">
        <v>0</v>
      </c>
      <c r="L388">
        <v>0</v>
      </c>
      <c r="M388">
        <v>13800</v>
      </c>
      <c r="N388">
        <v>0</v>
      </c>
      <c r="O388">
        <v>0</v>
      </c>
      <c r="P388">
        <v>29000</v>
      </c>
      <c r="Q388" t="s">
        <v>191</v>
      </c>
      <c r="R388" t="s">
        <v>205</v>
      </c>
      <c r="S388" t="s">
        <v>1340</v>
      </c>
    </row>
    <row r="389" spans="1:19" x14ac:dyDescent="0.25">
      <c r="A389" t="s">
        <v>1341</v>
      </c>
      <c r="B389" t="s">
        <v>1342</v>
      </c>
      <c r="D389">
        <v>8207</v>
      </c>
      <c r="E389">
        <v>3000</v>
      </c>
      <c r="F389">
        <v>0</v>
      </c>
      <c r="G389">
        <v>0</v>
      </c>
      <c r="H389">
        <v>0</v>
      </c>
      <c r="I389">
        <v>0</v>
      </c>
      <c r="J389">
        <v>0</v>
      </c>
      <c r="K389">
        <v>0</v>
      </c>
      <c r="L389">
        <v>0</v>
      </c>
      <c r="M389">
        <v>0</v>
      </c>
      <c r="N389">
        <v>0</v>
      </c>
      <c r="O389">
        <v>0</v>
      </c>
      <c r="P389">
        <v>9600</v>
      </c>
      <c r="Q389" t="s">
        <v>191</v>
      </c>
      <c r="R389" t="s">
        <v>249</v>
      </c>
      <c r="S389" t="s">
        <v>1343</v>
      </c>
    </row>
    <row r="390" spans="1:19" x14ac:dyDescent="0.25">
      <c r="A390" t="s">
        <v>1344</v>
      </c>
      <c r="B390" t="s">
        <v>1345</v>
      </c>
      <c r="D390">
        <v>0</v>
      </c>
      <c r="E390">
        <v>0</v>
      </c>
      <c r="F390">
        <v>0</v>
      </c>
      <c r="G390">
        <v>0</v>
      </c>
      <c r="H390">
        <v>0</v>
      </c>
      <c r="I390">
        <v>0</v>
      </c>
      <c r="J390">
        <v>0</v>
      </c>
      <c r="K390">
        <v>0</v>
      </c>
      <c r="L390">
        <v>0</v>
      </c>
      <c r="M390">
        <v>3575</v>
      </c>
      <c r="N390">
        <v>19776</v>
      </c>
      <c r="O390">
        <v>0</v>
      </c>
      <c r="P390">
        <v>10000</v>
      </c>
      <c r="Q390" t="s">
        <v>191</v>
      </c>
      <c r="R390" t="s">
        <v>205</v>
      </c>
      <c r="S390" t="s">
        <v>1346</v>
      </c>
    </row>
    <row r="391" spans="1:19" x14ac:dyDescent="0.25">
      <c r="A391" t="s">
        <v>1347</v>
      </c>
      <c r="B391" t="s">
        <v>1348</v>
      </c>
      <c r="D391">
        <v>5382</v>
      </c>
      <c r="E391">
        <v>0</v>
      </c>
      <c r="F391">
        <v>0</v>
      </c>
      <c r="G391">
        <v>0</v>
      </c>
      <c r="H391">
        <v>0</v>
      </c>
      <c r="I391">
        <v>0</v>
      </c>
      <c r="J391">
        <v>0</v>
      </c>
      <c r="K391">
        <v>0</v>
      </c>
      <c r="L391">
        <v>0</v>
      </c>
      <c r="M391">
        <v>12750</v>
      </c>
      <c r="N391">
        <v>0</v>
      </c>
      <c r="O391">
        <v>0</v>
      </c>
      <c r="P391">
        <v>73000</v>
      </c>
      <c r="Q391" t="s">
        <v>191</v>
      </c>
      <c r="R391" t="s">
        <v>269</v>
      </c>
      <c r="S391" t="s">
        <v>1349</v>
      </c>
    </row>
    <row r="392" spans="1:19" x14ac:dyDescent="0.25">
      <c r="A392" t="s">
        <v>1350</v>
      </c>
      <c r="B392" t="s">
        <v>1351</v>
      </c>
      <c r="D392">
        <v>123000</v>
      </c>
      <c r="E392">
        <v>0</v>
      </c>
      <c r="F392">
        <v>0</v>
      </c>
      <c r="G392">
        <v>0</v>
      </c>
      <c r="H392">
        <v>0</v>
      </c>
      <c r="I392">
        <v>0</v>
      </c>
      <c r="J392">
        <v>0</v>
      </c>
      <c r="K392">
        <v>0</v>
      </c>
      <c r="L392">
        <v>0</v>
      </c>
      <c r="M392">
        <v>25475</v>
      </c>
      <c r="N392">
        <v>0</v>
      </c>
      <c r="O392">
        <v>0</v>
      </c>
      <c r="P392">
        <v>37000</v>
      </c>
      <c r="Q392" t="s">
        <v>191</v>
      </c>
      <c r="R392" t="s">
        <v>372</v>
      </c>
      <c r="S392" t="s">
        <v>1352</v>
      </c>
    </row>
    <row r="393" spans="1:19" x14ac:dyDescent="0.25">
      <c r="A393" t="s">
        <v>1353</v>
      </c>
      <c r="B393" t="s">
        <v>1354</v>
      </c>
      <c r="D393">
        <v>4742</v>
      </c>
      <c r="E393">
        <v>0</v>
      </c>
      <c r="F393">
        <v>0</v>
      </c>
      <c r="G393">
        <v>0</v>
      </c>
      <c r="H393">
        <v>0</v>
      </c>
      <c r="I393">
        <v>0</v>
      </c>
      <c r="J393">
        <v>0</v>
      </c>
      <c r="K393">
        <v>0</v>
      </c>
      <c r="L393">
        <v>7543</v>
      </c>
      <c r="M393">
        <v>19580</v>
      </c>
      <c r="N393">
        <v>0</v>
      </c>
      <c r="O393">
        <v>2000</v>
      </c>
      <c r="P393">
        <v>0</v>
      </c>
      <c r="Q393" t="s">
        <v>191</v>
      </c>
      <c r="R393" t="s">
        <v>212</v>
      </c>
      <c r="S393" t="s">
        <v>1355</v>
      </c>
    </row>
    <row r="394" spans="1:19" x14ac:dyDescent="0.25">
      <c r="A394" t="s">
        <v>1356</v>
      </c>
      <c r="B394" t="s">
        <v>1357</v>
      </c>
      <c r="D394">
        <v>24605</v>
      </c>
      <c r="E394">
        <v>0</v>
      </c>
      <c r="F394">
        <v>0</v>
      </c>
      <c r="G394">
        <v>0</v>
      </c>
      <c r="H394">
        <v>0</v>
      </c>
      <c r="I394">
        <v>0</v>
      </c>
      <c r="J394">
        <v>0</v>
      </c>
      <c r="K394">
        <v>0</v>
      </c>
      <c r="L394">
        <v>0</v>
      </c>
      <c r="M394">
        <v>0</v>
      </c>
      <c r="N394">
        <v>0</v>
      </c>
      <c r="O394">
        <v>384</v>
      </c>
      <c r="P394">
        <v>25000</v>
      </c>
      <c r="Q394" t="s">
        <v>193</v>
      </c>
      <c r="R394" t="s">
        <v>205</v>
      </c>
      <c r="S394" t="s">
        <v>1358</v>
      </c>
    </row>
    <row r="395" spans="1:19" x14ac:dyDescent="0.25">
      <c r="A395" t="s">
        <v>1359</v>
      </c>
      <c r="B395" t="s">
        <v>1360</v>
      </c>
      <c r="D395">
        <v>2808</v>
      </c>
      <c r="E395">
        <v>0</v>
      </c>
      <c r="F395">
        <v>0</v>
      </c>
      <c r="G395">
        <v>0</v>
      </c>
      <c r="H395">
        <v>0</v>
      </c>
      <c r="I395">
        <v>0</v>
      </c>
      <c r="J395">
        <v>0</v>
      </c>
      <c r="K395">
        <v>24938</v>
      </c>
      <c r="L395">
        <v>0</v>
      </c>
      <c r="M395">
        <v>5000</v>
      </c>
      <c r="N395">
        <v>0</v>
      </c>
      <c r="O395">
        <v>0</v>
      </c>
      <c r="P395">
        <v>0</v>
      </c>
      <c r="Q395" t="s">
        <v>191</v>
      </c>
      <c r="R395" t="s">
        <v>212</v>
      </c>
      <c r="S395" t="s">
        <v>1361</v>
      </c>
    </row>
    <row r="396" spans="1:19" x14ac:dyDescent="0.25">
      <c r="A396" t="s">
        <v>1362</v>
      </c>
      <c r="B396" t="s">
        <v>1363</v>
      </c>
      <c r="D396">
        <v>8000</v>
      </c>
      <c r="E396">
        <v>4000</v>
      </c>
      <c r="F396">
        <v>0</v>
      </c>
      <c r="G396">
        <v>0</v>
      </c>
      <c r="H396">
        <v>0</v>
      </c>
      <c r="I396">
        <v>0</v>
      </c>
      <c r="J396">
        <v>0</v>
      </c>
      <c r="K396">
        <v>69461</v>
      </c>
      <c r="L396">
        <v>0</v>
      </c>
      <c r="M396">
        <v>8560</v>
      </c>
      <c r="N396">
        <v>0</v>
      </c>
      <c r="O396">
        <v>7400</v>
      </c>
      <c r="P396">
        <v>7000</v>
      </c>
      <c r="Q396" t="s">
        <v>191</v>
      </c>
      <c r="R396" t="s">
        <v>212</v>
      </c>
      <c r="S396" t="s">
        <v>1364</v>
      </c>
    </row>
    <row r="397" spans="1:19" x14ac:dyDescent="0.25">
      <c r="A397" t="s">
        <v>1365</v>
      </c>
      <c r="B397" t="s">
        <v>1366</v>
      </c>
      <c r="D397">
        <v>2855</v>
      </c>
      <c r="E397">
        <v>0</v>
      </c>
      <c r="F397">
        <v>0</v>
      </c>
      <c r="G397">
        <v>0</v>
      </c>
      <c r="H397">
        <v>0</v>
      </c>
      <c r="I397">
        <v>0</v>
      </c>
      <c r="J397">
        <v>0</v>
      </c>
      <c r="K397">
        <v>0</v>
      </c>
      <c r="L397">
        <v>4500</v>
      </c>
      <c r="M397">
        <v>14000</v>
      </c>
      <c r="N397">
        <v>0</v>
      </c>
      <c r="O397">
        <v>0</v>
      </c>
      <c r="P397">
        <v>37850</v>
      </c>
      <c r="Q397" t="s">
        <v>191</v>
      </c>
      <c r="R397" t="s">
        <v>212</v>
      </c>
      <c r="S397" t="s">
        <v>1367</v>
      </c>
    </row>
    <row r="398" spans="1:19" x14ac:dyDescent="0.25">
      <c r="A398" t="s">
        <v>1368</v>
      </c>
      <c r="B398" t="s">
        <v>1369</v>
      </c>
      <c r="D398">
        <v>0</v>
      </c>
      <c r="E398">
        <v>0</v>
      </c>
      <c r="F398">
        <v>0</v>
      </c>
      <c r="G398">
        <v>0</v>
      </c>
      <c r="H398">
        <v>0</v>
      </c>
      <c r="I398">
        <v>0</v>
      </c>
      <c r="J398">
        <v>0</v>
      </c>
      <c r="K398">
        <v>0</v>
      </c>
      <c r="L398">
        <v>0</v>
      </c>
      <c r="M398">
        <v>0</v>
      </c>
      <c r="N398">
        <v>11791</v>
      </c>
      <c r="O398">
        <v>0</v>
      </c>
      <c r="P398">
        <v>0</v>
      </c>
      <c r="Q398" t="s">
        <v>191</v>
      </c>
      <c r="R398" t="s">
        <v>249</v>
      </c>
      <c r="S398" t="s">
        <v>1370</v>
      </c>
    </row>
    <row r="399" spans="1:19" x14ac:dyDescent="0.25">
      <c r="A399" t="s">
        <v>1371</v>
      </c>
      <c r="B399" t="s">
        <v>1372</v>
      </c>
      <c r="D399">
        <v>30000</v>
      </c>
      <c r="E399">
        <v>0</v>
      </c>
      <c r="F399">
        <v>0</v>
      </c>
      <c r="G399">
        <v>0</v>
      </c>
      <c r="H399">
        <v>0</v>
      </c>
      <c r="I399">
        <v>0</v>
      </c>
      <c r="J399">
        <v>0</v>
      </c>
      <c r="K399">
        <v>0</v>
      </c>
      <c r="L399">
        <v>0</v>
      </c>
      <c r="M399">
        <v>33371</v>
      </c>
      <c r="N399">
        <v>0</v>
      </c>
      <c r="O399">
        <v>0</v>
      </c>
      <c r="P399">
        <v>41000</v>
      </c>
      <c r="Q399" t="s">
        <v>191</v>
      </c>
      <c r="R399" t="s">
        <v>205</v>
      </c>
      <c r="S399" t="s">
        <v>1373</v>
      </c>
    </row>
    <row r="400" spans="1:19" x14ac:dyDescent="0.25">
      <c r="A400" t="s">
        <v>1374</v>
      </c>
      <c r="B400" t="s">
        <v>1375</v>
      </c>
      <c r="D400">
        <v>12321</v>
      </c>
      <c r="E400">
        <v>6000</v>
      </c>
      <c r="F400">
        <v>0</v>
      </c>
      <c r="G400">
        <v>0</v>
      </c>
      <c r="H400">
        <v>0</v>
      </c>
      <c r="I400">
        <v>0</v>
      </c>
      <c r="J400">
        <v>0</v>
      </c>
      <c r="K400">
        <v>0</v>
      </c>
      <c r="L400">
        <v>9000</v>
      </c>
      <c r="M400">
        <v>20350</v>
      </c>
      <c r="N400">
        <v>0</v>
      </c>
      <c r="O400">
        <v>50</v>
      </c>
      <c r="P400">
        <v>0</v>
      </c>
      <c r="Q400" t="s">
        <v>191</v>
      </c>
      <c r="R400" t="s">
        <v>212</v>
      </c>
      <c r="S400" t="s">
        <v>1376</v>
      </c>
    </row>
    <row r="401" spans="1:19" x14ac:dyDescent="0.25">
      <c r="A401" t="s">
        <v>1377</v>
      </c>
      <c r="B401" t="s">
        <v>1378</v>
      </c>
      <c r="D401">
        <v>18032</v>
      </c>
      <c r="E401">
        <v>3000</v>
      </c>
      <c r="F401">
        <v>0</v>
      </c>
      <c r="G401">
        <v>8000</v>
      </c>
      <c r="H401">
        <v>0</v>
      </c>
      <c r="I401">
        <v>0</v>
      </c>
      <c r="J401">
        <v>0</v>
      </c>
      <c r="K401">
        <v>3195</v>
      </c>
      <c r="L401">
        <v>0</v>
      </c>
      <c r="M401">
        <v>7080</v>
      </c>
      <c r="N401">
        <v>0</v>
      </c>
      <c r="O401">
        <v>5000</v>
      </c>
      <c r="P401">
        <v>0</v>
      </c>
      <c r="Q401" t="s">
        <v>191</v>
      </c>
      <c r="R401" t="s">
        <v>212</v>
      </c>
      <c r="S401" t="s">
        <v>1379</v>
      </c>
    </row>
    <row r="402" spans="1:19" x14ac:dyDescent="0.25">
      <c r="A402" t="s">
        <v>1380</v>
      </c>
      <c r="B402" t="s">
        <v>1381</v>
      </c>
      <c r="D402">
        <v>20200</v>
      </c>
      <c r="E402">
        <v>8000</v>
      </c>
      <c r="F402">
        <v>0</v>
      </c>
      <c r="G402">
        <v>0</v>
      </c>
      <c r="H402">
        <v>0</v>
      </c>
      <c r="I402">
        <v>0</v>
      </c>
      <c r="J402">
        <v>0</v>
      </c>
      <c r="K402">
        <v>0</v>
      </c>
      <c r="L402">
        <v>0</v>
      </c>
      <c r="M402">
        <v>22546</v>
      </c>
      <c r="N402">
        <v>10000</v>
      </c>
      <c r="O402">
        <v>0</v>
      </c>
      <c r="P402">
        <v>2000</v>
      </c>
      <c r="Q402" t="s">
        <v>191</v>
      </c>
      <c r="R402" t="s">
        <v>212</v>
      </c>
      <c r="S402" t="s">
        <v>1382</v>
      </c>
    </row>
    <row r="403" spans="1:19" x14ac:dyDescent="0.25">
      <c r="A403" t="s">
        <v>1383</v>
      </c>
      <c r="B403" t="s">
        <v>1384</v>
      </c>
      <c r="D403">
        <v>140</v>
      </c>
      <c r="E403">
        <v>0</v>
      </c>
      <c r="F403">
        <v>1996</v>
      </c>
      <c r="G403">
        <v>0</v>
      </c>
      <c r="H403">
        <v>0</v>
      </c>
      <c r="I403">
        <v>0</v>
      </c>
      <c r="J403">
        <v>0</v>
      </c>
      <c r="K403">
        <v>0</v>
      </c>
      <c r="L403">
        <v>0</v>
      </c>
      <c r="M403">
        <v>5750</v>
      </c>
      <c r="N403">
        <v>0</v>
      </c>
      <c r="O403">
        <v>21000</v>
      </c>
      <c r="P403">
        <v>7000</v>
      </c>
      <c r="Q403" t="s">
        <v>191</v>
      </c>
      <c r="R403" t="s">
        <v>212</v>
      </c>
      <c r="S403" t="s">
        <v>1385</v>
      </c>
    </row>
    <row r="404" spans="1:19" x14ac:dyDescent="0.25">
      <c r="A404" t="s">
        <v>1386</v>
      </c>
      <c r="B404" t="s">
        <v>1387</v>
      </c>
      <c r="D404">
        <v>10000</v>
      </c>
      <c r="E404">
        <v>0</v>
      </c>
      <c r="F404">
        <v>0</v>
      </c>
      <c r="G404">
        <v>0</v>
      </c>
      <c r="H404">
        <v>0</v>
      </c>
      <c r="I404">
        <v>0</v>
      </c>
      <c r="J404">
        <v>0</v>
      </c>
      <c r="K404">
        <v>0</v>
      </c>
      <c r="L404">
        <v>16350</v>
      </c>
      <c r="M404">
        <v>0</v>
      </c>
      <c r="N404">
        <v>0</v>
      </c>
      <c r="O404">
        <v>0</v>
      </c>
      <c r="P404">
        <v>144500</v>
      </c>
      <c r="Q404" t="s">
        <v>193</v>
      </c>
      <c r="R404" t="s">
        <v>205</v>
      </c>
      <c r="S404" t="s">
        <v>1388</v>
      </c>
    </row>
    <row r="405" spans="1:19" x14ac:dyDescent="0.25">
      <c r="A405" t="s">
        <v>1389</v>
      </c>
      <c r="B405" t="s">
        <v>1390</v>
      </c>
      <c r="D405">
        <v>10484</v>
      </c>
      <c r="E405">
        <v>0</v>
      </c>
      <c r="F405">
        <v>0</v>
      </c>
      <c r="G405">
        <v>0</v>
      </c>
      <c r="H405">
        <v>0</v>
      </c>
      <c r="I405">
        <v>0</v>
      </c>
      <c r="J405">
        <v>0</v>
      </c>
      <c r="K405">
        <v>0</v>
      </c>
      <c r="L405">
        <v>0</v>
      </c>
      <c r="M405">
        <v>18626</v>
      </c>
      <c r="N405">
        <v>0</v>
      </c>
      <c r="O405">
        <v>6493</v>
      </c>
      <c r="P405">
        <v>5000</v>
      </c>
      <c r="Q405" t="s">
        <v>191</v>
      </c>
      <c r="R405" t="s">
        <v>212</v>
      </c>
      <c r="S405" t="s">
        <v>1391</v>
      </c>
    </row>
    <row r="406" spans="1:19" x14ac:dyDescent="0.25">
      <c r="A406" t="s">
        <v>1392</v>
      </c>
      <c r="B406" t="s">
        <v>1393</v>
      </c>
      <c r="D406">
        <v>4238</v>
      </c>
      <c r="E406">
        <v>0</v>
      </c>
      <c r="F406">
        <v>0</v>
      </c>
      <c r="G406">
        <v>2000</v>
      </c>
      <c r="H406">
        <v>0</v>
      </c>
      <c r="I406">
        <v>0</v>
      </c>
      <c r="J406">
        <v>0</v>
      </c>
      <c r="K406">
        <v>0</v>
      </c>
      <c r="L406">
        <v>0</v>
      </c>
      <c r="M406">
        <v>8570</v>
      </c>
      <c r="N406">
        <v>0</v>
      </c>
      <c r="O406">
        <v>3299</v>
      </c>
      <c r="P406">
        <v>19000</v>
      </c>
      <c r="Q406" t="s">
        <v>191</v>
      </c>
      <c r="R406" t="s">
        <v>212</v>
      </c>
      <c r="S406" t="s">
        <v>1394</v>
      </c>
    </row>
    <row r="407" spans="1:19" x14ac:dyDescent="0.25">
      <c r="A407" t="s">
        <v>1395</v>
      </c>
      <c r="B407" t="s">
        <v>1396</v>
      </c>
      <c r="D407">
        <v>45500</v>
      </c>
      <c r="E407">
        <v>71000</v>
      </c>
      <c r="F407">
        <v>0</v>
      </c>
      <c r="G407">
        <v>0</v>
      </c>
      <c r="H407">
        <v>0</v>
      </c>
      <c r="I407">
        <v>0</v>
      </c>
      <c r="J407">
        <v>0</v>
      </c>
      <c r="K407">
        <v>0</v>
      </c>
      <c r="L407">
        <v>0</v>
      </c>
      <c r="M407">
        <v>25963</v>
      </c>
      <c r="N407">
        <v>222</v>
      </c>
      <c r="O407">
        <v>5000</v>
      </c>
      <c r="P407">
        <v>14000</v>
      </c>
      <c r="Q407" t="s">
        <v>191</v>
      </c>
      <c r="R407" t="s">
        <v>212</v>
      </c>
      <c r="S407" t="s">
        <v>1397</v>
      </c>
    </row>
    <row r="408" spans="1:19" x14ac:dyDescent="0.25">
      <c r="A408" t="s">
        <v>1398</v>
      </c>
      <c r="B408" t="s">
        <v>1399</v>
      </c>
      <c r="D408">
        <v>24546</v>
      </c>
      <c r="E408">
        <v>2000</v>
      </c>
      <c r="F408">
        <v>0</v>
      </c>
      <c r="G408">
        <v>0</v>
      </c>
      <c r="H408">
        <v>0</v>
      </c>
      <c r="I408">
        <v>0</v>
      </c>
      <c r="J408">
        <v>0</v>
      </c>
      <c r="K408">
        <v>0</v>
      </c>
      <c r="L408">
        <v>0</v>
      </c>
      <c r="M408">
        <v>7000</v>
      </c>
      <c r="N408">
        <v>0</v>
      </c>
      <c r="O408">
        <v>0</v>
      </c>
      <c r="P408">
        <v>10000</v>
      </c>
      <c r="Q408" t="s">
        <v>191</v>
      </c>
      <c r="R408" t="s">
        <v>212</v>
      </c>
      <c r="S408" t="s">
        <v>1400</v>
      </c>
    </row>
    <row r="409" spans="1:19" x14ac:dyDescent="0.25">
      <c r="A409" t="s">
        <v>1401</v>
      </c>
      <c r="B409" t="s">
        <v>1402</v>
      </c>
      <c r="D409">
        <v>2010</v>
      </c>
      <c r="E409">
        <v>0</v>
      </c>
      <c r="F409">
        <v>0</v>
      </c>
      <c r="G409">
        <v>0</v>
      </c>
      <c r="H409">
        <v>0</v>
      </c>
      <c r="I409">
        <v>0</v>
      </c>
      <c r="J409">
        <v>0</v>
      </c>
      <c r="K409">
        <v>0</v>
      </c>
      <c r="L409">
        <v>0</v>
      </c>
      <c r="M409">
        <v>0</v>
      </c>
      <c r="N409">
        <v>23250</v>
      </c>
      <c r="O409">
        <v>16335</v>
      </c>
      <c r="P409">
        <v>1000</v>
      </c>
      <c r="Q409" t="s">
        <v>191</v>
      </c>
      <c r="R409" t="s">
        <v>212</v>
      </c>
      <c r="S409" t="s">
        <v>1403</v>
      </c>
    </row>
    <row r="410" spans="1:19" x14ac:dyDescent="0.25">
      <c r="A410" t="s">
        <v>1404</v>
      </c>
      <c r="B410" t="s">
        <v>1405</v>
      </c>
      <c r="D410">
        <v>3000</v>
      </c>
      <c r="E410">
        <v>0</v>
      </c>
      <c r="F410">
        <v>0</v>
      </c>
      <c r="G410">
        <v>0</v>
      </c>
      <c r="H410">
        <v>0</v>
      </c>
      <c r="I410">
        <v>0</v>
      </c>
      <c r="J410">
        <v>0</v>
      </c>
      <c r="K410">
        <v>0</v>
      </c>
      <c r="L410">
        <v>0</v>
      </c>
      <c r="M410">
        <v>12300</v>
      </c>
      <c r="N410">
        <v>0</v>
      </c>
      <c r="O410">
        <v>100</v>
      </c>
      <c r="P410">
        <v>0</v>
      </c>
      <c r="Q410" t="s">
        <v>191</v>
      </c>
      <c r="R410" t="s">
        <v>212</v>
      </c>
      <c r="S410" t="s">
        <v>1406</v>
      </c>
    </row>
    <row r="411" spans="1:19" x14ac:dyDescent="0.25">
      <c r="A411" t="s">
        <v>1407</v>
      </c>
      <c r="B411" t="s">
        <v>1408</v>
      </c>
      <c r="D411">
        <v>35010</v>
      </c>
      <c r="E411">
        <v>0</v>
      </c>
      <c r="F411">
        <v>0</v>
      </c>
      <c r="G411">
        <v>0</v>
      </c>
      <c r="H411">
        <v>0</v>
      </c>
      <c r="I411">
        <v>0</v>
      </c>
      <c r="J411">
        <v>0</v>
      </c>
      <c r="K411">
        <v>0</v>
      </c>
      <c r="L411">
        <v>0</v>
      </c>
      <c r="M411">
        <v>350</v>
      </c>
      <c r="N411">
        <v>0</v>
      </c>
      <c r="O411">
        <v>0</v>
      </c>
      <c r="P411">
        <v>0</v>
      </c>
      <c r="Q411" t="s">
        <v>191</v>
      </c>
      <c r="R411" t="s">
        <v>269</v>
      </c>
      <c r="S411" t="s">
        <v>1409</v>
      </c>
    </row>
    <row r="412" spans="1:19" x14ac:dyDescent="0.25">
      <c r="A412" t="s">
        <v>1410</v>
      </c>
      <c r="B412" t="s">
        <v>1411</v>
      </c>
      <c r="D412">
        <v>0</v>
      </c>
      <c r="E412">
        <v>0</v>
      </c>
      <c r="F412">
        <v>0</v>
      </c>
      <c r="G412">
        <v>0</v>
      </c>
      <c r="H412">
        <v>0</v>
      </c>
      <c r="I412">
        <v>0</v>
      </c>
      <c r="J412">
        <v>0</v>
      </c>
      <c r="K412">
        <v>0</v>
      </c>
      <c r="L412">
        <v>0</v>
      </c>
      <c r="M412">
        <v>0</v>
      </c>
      <c r="N412">
        <v>0</v>
      </c>
      <c r="O412">
        <v>0</v>
      </c>
      <c r="P412">
        <v>0</v>
      </c>
      <c r="Q412" t="s">
        <v>195</v>
      </c>
      <c r="R412" t="s">
        <v>249</v>
      </c>
      <c r="S412" t="s">
        <v>1412</v>
      </c>
    </row>
    <row r="413" spans="1:19" x14ac:dyDescent="0.25">
      <c r="A413" t="s">
        <v>1413</v>
      </c>
      <c r="B413" t="s">
        <v>1414</v>
      </c>
      <c r="D413">
        <v>22792</v>
      </c>
      <c r="E413">
        <v>8550</v>
      </c>
      <c r="F413">
        <v>0</v>
      </c>
      <c r="G413">
        <v>0</v>
      </c>
      <c r="H413">
        <v>0</v>
      </c>
      <c r="I413">
        <v>0</v>
      </c>
      <c r="J413">
        <v>0</v>
      </c>
      <c r="K413">
        <v>0</v>
      </c>
      <c r="L413">
        <v>0</v>
      </c>
      <c r="M413">
        <v>0</v>
      </c>
      <c r="N413">
        <v>0</v>
      </c>
      <c r="O413">
        <v>0</v>
      </c>
      <c r="P413">
        <v>11000</v>
      </c>
      <c r="Q413" t="s">
        <v>195</v>
      </c>
      <c r="R413" t="s">
        <v>249</v>
      </c>
      <c r="S413" t="s">
        <v>1415</v>
      </c>
    </row>
    <row r="414" spans="1:19" x14ac:dyDescent="0.25">
      <c r="A414" t="s">
        <v>1416</v>
      </c>
      <c r="B414" t="s">
        <v>1417</v>
      </c>
      <c r="D414">
        <v>2100</v>
      </c>
      <c r="E414">
        <v>0</v>
      </c>
      <c r="F414">
        <v>0</v>
      </c>
      <c r="G414">
        <v>0</v>
      </c>
      <c r="H414">
        <v>0</v>
      </c>
      <c r="I414">
        <v>0</v>
      </c>
      <c r="J414">
        <v>0</v>
      </c>
      <c r="K414">
        <v>0</v>
      </c>
      <c r="L414">
        <v>0</v>
      </c>
      <c r="M414">
        <v>9300</v>
      </c>
      <c r="N414">
        <v>0</v>
      </c>
      <c r="O414">
        <v>0</v>
      </c>
      <c r="P414">
        <v>0</v>
      </c>
      <c r="Q414" t="s">
        <v>191</v>
      </c>
      <c r="R414" t="s">
        <v>249</v>
      </c>
      <c r="S414" t="s">
        <v>1418</v>
      </c>
    </row>
    <row r="415" spans="1:19" x14ac:dyDescent="0.25">
      <c r="A415" t="s">
        <v>1419</v>
      </c>
      <c r="B415" t="s">
        <v>1420</v>
      </c>
      <c r="D415">
        <v>36430</v>
      </c>
      <c r="E415">
        <v>15000</v>
      </c>
      <c r="F415">
        <v>0</v>
      </c>
      <c r="G415">
        <v>0</v>
      </c>
      <c r="H415">
        <v>0</v>
      </c>
      <c r="I415">
        <v>0</v>
      </c>
      <c r="J415">
        <v>0</v>
      </c>
      <c r="K415">
        <v>0</v>
      </c>
      <c r="L415">
        <v>0</v>
      </c>
      <c r="M415">
        <v>0</v>
      </c>
      <c r="N415">
        <v>0</v>
      </c>
      <c r="O415">
        <v>0</v>
      </c>
      <c r="P415">
        <v>0</v>
      </c>
      <c r="Q415" t="s">
        <v>191</v>
      </c>
      <c r="R415" t="s">
        <v>249</v>
      </c>
      <c r="S415" t="s">
        <v>1421</v>
      </c>
    </row>
    <row r="416" spans="1:19" x14ac:dyDescent="0.25">
      <c r="A416" t="s">
        <v>1422</v>
      </c>
      <c r="B416" t="s">
        <v>1423</v>
      </c>
      <c r="D416">
        <v>9068</v>
      </c>
      <c r="E416">
        <v>0</v>
      </c>
      <c r="F416">
        <v>0</v>
      </c>
      <c r="G416">
        <v>0</v>
      </c>
      <c r="H416">
        <v>0</v>
      </c>
      <c r="I416">
        <v>0</v>
      </c>
      <c r="J416">
        <v>0</v>
      </c>
      <c r="K416">
        <v>0</v>
      </c>
      <c r="L416">
        <v>0</v>
      </c>
      <c r="M416">
        <v>54330</v>
      </c>
      <c r="N416">
        <v>0</v>
      </c>
      <c r="O416">
        <v>3000</v>
      </c>
      <c r="P416">
        <v>40000</v>
      </c>
      <c r="Q416" t="s">
        <v>191</v>
      </c>
      <c r="R416" t="s">
        <v>205</v>
      </c>
      <c r="S416" t="s">
        <v>1424</v>
      </c>
    </row>
    <row r="417" spans="1:19" x14ac:dyDescent="0.25">
      <c r="A417" t="s">
        <v>1425</v>
      </c>
      <c r="B417" t="s">
        <v>1426</v>
      </c>
      <c r="D417">
        <v>58715</v>
      </c>
      <c r="E417">
        <v>0</v>
      </c>
      <c r="F417">
        <v>0</v>
      </c>
      <c r="G417">
        <v>0</v>
      </c>
      <c r="H417">
        <v>0</v>
      </c>
      <c r="I417">
        <v>0</v>
      </c>
      <c r="J417">
        <v>0</v>
      </c>
      <c r="K417">
        <v>0</v>
      </c>
      <c r="L417">
        <v>0</v>
      </c>
      <c r="M417">
        <v>40011</v>
      </c>
      <c r="N417">
        <v>20000</v>
      </c>
      <c r="O417">
        <v>1590</v>
      </c>
      <c r="P417">
        <v>0</v>
      </c>
      <c r="Q417" t="s">
        <v>191</v>
      </c>
      <c r="R417" t="s">
        <v>205</v>
      </c>
      <c r="S417" t="s">
        <v>1427</v>
      </c>
    </row>
    <row r="418" spans="1:19" x14ac:dyDescent="0.25">
      <c r="A418" t="s">
        <v>1428</v>
      </c>
      <c r="B418" t="s">
        <v>1429</v>
      </c>
      <c r="D418">
        <v>0</v>
      </c>
      <c r="E418">
        <v>0</v>
      </c>
      <c r="F418">
        <v>0</v>
      </c>
      <c r="G418">
        <v>0</v>
      </c>
      <c r="H418">
        <v>0</v>
      </c>
      <c r="I418">
        <v>0</v>
      </c>
      <c r="J418">
        <v>0</v>
      </c>
      <c r="K418">
        <v>0</v>
      </c>
      <c r="L418">
        <v>0</v>
      </c>
      <c r="M418">
        <v>41235</v>
      </c>
      <c r="N418">
        <v>107658</v>
      </c>
      <c r="O418">
        <v>0</v>
      </c>
      <c r="P418">
        <v>0</v>
      </c>
      <c r="Q418" t="s">
        <v>191</v>
      </c>
      <c r="R418" t="s">
        <v>406</v>
      </c>
      <c r="S418" t="s">
        <v>1430</v>
      </c>
    </row>
    <row r="419" spans="1:19" x14ac:dyDescent="0.25">
      <c r="A419" t="s">
        <v>1431</v>
      </c>
      <c r="B419" t="s">
        <v>1432</v>
      </c>
      <c r="D419">
        <v>12000</v>
      </c>
      <c r="E419">
        <v>0</v>
      </c>
      <c r="F419">
        <v>0</v>
      </c>
      <c r="G419">
        <v>0</v>
      </c>
      <c r="H419">
        <v>0</v>
      </c>
      <c r="I419">
        <v>0</v>
      </c>
      <c r="J419">
        <v>300</v>
      </c>
      <c r="K419">
        <v>0</v>
      </c>
      <c r="L419">
        <v>0</v>
      </c>
      <c r="M419">
        <v>81794</v>
      </c>
      <c r="N419">
        <v>0</v>
      </c>
      <c r="O419">
        <v>5000</v>
      </c>
      <c r="P419">
        <v>25000</v>
      </c>
      <c r="Q419" t="s">
        <v>191</v>
      </c>
      <c r="R419" t="s">
        <v>212</v>
      </c>
      <c r="S419" t="s">
        <v>1433</v>
      </c>
    </row>
    <row r="420" spans="1:19" x14ac:dyDescent="0.25">
      <c r="A420" t="s">
        <v>1434</v>
      </c>
      <c r="B420" t="s">
        <v>1435</v>
      </c>
      <c r="D420">
        <v>9399</v>
      </c>
      <c r="E420">
        <v>0</v>
      </c>
      <c r="F420">
        <v>0</v>
      </c>
      <c r="G420">
        <v>0</v>
      </c>
      <c r="H420">
        <v>0</v>
      </c>
      <c r="I420">
        <v>0</v>
      </c>
      <c r="J420">
        <v>0</v>
      </c>
      <c r="K420">
        <v>0</v>
      </c>
      <c r="L420">
        <v>0</v>
      </c>
      <c r="M420">
        <v>0</v>
      </c>
      <c r="N420">
        <v>0</v>
      </c>
      <c r="O420">
        <v>0</v>
      </c>
      <c r="P420">
        <v>0</v>
      </c>
      <c r="Q420" t="s">
        <v>191</v>
      </c>
      <c r="R420" t="s">
        <v>212</v>
      </c>
      <c r="S420" t="s">
        <v>1436</v>
      </c>
    </row>
    <row r="421" spans="1:19" x14ac:dyDescent="0.25">
      <c r="A421" t="s">
        <v>1437</v>
      </c>
      <c r="B421" t="s">
        <v>1438</v>
      </c>
      <c r="D421">
        <v>30000</v>
      </c>
      <c r="E421">
        <v>30000</v>
      </c>
      <c r="F421">
        <v>0</v>
      </c>
      <c r="G421">
        <v>0</v>
      </c>
      <c r="H421">
        <v>0</v>
      </c>
      <c r="I421">
        <v>0</v>
      </c>
      <c r="J421">
        <v>0</v>
      </c>
      <c r="K421">
        <v>0</v>
      </c>
      <c r="L421">
        <v>0</v>
      </c>
      <c r="M421">
        <v>0</v>
      </c>
      <c r="N421">
        <v>0</v>
      </c>
      <c r="O421">
        <v>15000</v>
      </c>
      <c r="P421">
        <v>52000</v>
      </c>
      <c r="Q421" t="s">
        <v>191</v>
      </c>
      <c r="R421" t="s">
        <v>269</v>
      </c>
      <c r="S421" t="s">
        <v>1439</v>
      </c>
    </row>
    <row r="422" spans="1:19" x14ac:dyDescent="0.25">
      <c r="A422" t="s">
        <v>1440</v>
      </c>
      <c r="B422" t="s">
        <v>1441</v>
      </c>
      <c r="D422">
        <v>19607</v>
      </c>
      <c r="E422">
        <v>0</v>
      </c>
      <c r="F422">
        <v>0</v>
      </c>
      <c r="G422">
        <v>0</v>
      </c>
      <c r="H422">
        <v>0</v>
      </c>
      <c r="I422">
        <v>0</v>
      </c>
      <c r="J422">
        <v>0</v>
      </c>
      <c r="K422">
        <v>0</v>
      </c>
      <c r="L422">
        <v>0</v>
      </c>
      <c r="M422">
        <v>18900</v>
      </c>
      <c r="N422">
        <v>0</v>
      </c>
      <c r="O422">
        <v>4000</v>
      </c>
      <c r="P422">
        <v>5000</v>
      </c>
      <c r="Q422" t="s">
        <v>191</v>
      </c>
      <c r="R422" t="s">
        <v>212</v>
      </c>
      <c r="S422" t="s">
        <v>1442</v>
      </c>
    </row>
    <row r="423" spans="1:19" x14ac:dyDescent="0.25">
      <c r="A423" t="s">
        <v>1443</v>
      </c>
      <c r="B423" t="s">
        <v>1444</v>
      </c>
      <c r="D423">
        <v>2538</v>
      </c>
      <c r="E423">
        <v>0</v>
      </c>
      <c r="F423">
        <v>0</v>
      </c>
      <c r="G423">
        <v>0</v>
      </c>
      <c r="H423">
        <v>0</v>
      </c>
      <c r="I423">
        <v>0</v>
      </c>
      <c r="J423">
        <v>0</v>
      </c>
      <c r="K423">
        <v>0</v>
      </c>
      <c r="L423">
        <v>0</v>
      </c>
      <c r="M423">
        <v>37000</v>
      </c>
      <c r="N423">
        <v>0</v>
      </c>
      <c r="O423">
        <v>0</v>
      </c>
      <c r="P423">
        <v>80200</v>
      </c>
      <c r="Q423" t="s">
        <v>191</v>
      </c>
      <c r="R423" t="s">
        <v>372</v>
      </c>
      <c r="S423" t="s">
        <v>1445</v>
      </c>
    </row>
    <row r="424" spans="1:19" x14ac:dyDescent="0.25">
      <c r="A424" t="s">
        <v>1446</v>
      </c>
      <c r="B424" t="s">
        <v>1447</v>
      </c>
      <c r="D424">
        <v>385</v>
      </c>
      <c r="E424">
        <v>0</v>
      </c>
      <c r="F424">
        <v>0</v>
      </c>
      <c r="G424">
        <v>0</v>
      </c>
      <c r="H424">
        <v>0</v>
      </c>
      <c r="I424">
        <v>0</v>
      </c>
      <c r="J424">
        <v>0</v>
      </c>
      <c r="K424">
        <v>0</v>
      </c>
      <c r="L424">
        <v>1000</v>
      </c>
      <c r="M424">
        <v>6600</v>
      </c>
      <c r="N424">
        <v>0</v>
      </c>
      <c r="O424">
        <v>0</v>
      </c>
      <c r="P424">
        <v>8000</v>
      </c>
      <c r="Q424" t="s">
        <v>191</v>
      </c>
      <c r="R424" t="s">
        <v>249</v>
      </c>
      <c r="S424" t="s">
        <v>1448</v>
      </c>
    </row>
    <row r="425" spans="1:19" x14ac:dyDescent="0.25">
      <c r="A425" t="s">
        <v>1449</v>
      </c>
      <c r="B425" t="s">
        <v>1450</v>
      </c>
      <c r="D425">
        <v>9173</v>
      </c>
      <c r="E425">
        <v>0</v>
      </c>
      <c r="F425">
        <v>0</v>
      </c>
      <c r="G425">
        <v>0</v>
      </c>
      <c r="H425">
        <v>0</v>
      </c>
      <c r="I425">
        <v>0</v>
      </c>
      <c r="J425">
        <v>0</v>
      </c>
      <c r="K425">
        <v>0</v>
      </c>
      <c r="L425">
        <v>0</v>
      </c>
      <c r="M425">
        <v>4600</v>
      </c>
      <c r="N425">
        <v>0</v>
      </c>
      <c r="O425">
        <v>0</v>
      </c>
      <c r="P425">
        <v>0</v>
      </c>
      <c r="Q425" t="s">
        <v>191</v>
      </c>
      <c r="R425" t="s">
        <v>212</v>
      </c>
      <c r="S425" t="s">
        <v>1451</v>
      </c>
    </row>
    <row r="426" spans="1:19" x14ac:dyDescent="0.25">
      <c r="A426" t="s">
        <v>1452</v>
      </c>
      <c r="B426" t="s">
        <v>1453</v>
      </c>
      <c r="D426">
        <v>121</v>
      </c>
      <c r="E426">
        <v>0</v>
      </c>
      <c r="F426">
        <v>0</v>
      </c>
      <c r="G426">
        <v>0</v>
      </c>
      <c r="H426">
        <v>0</v>
      </c>
      <c r="I426">
        <v>0</v>
      </c>
      <c r="J426">
        <v>0</v>
      </c>
      <c r="K426">
        <v>0</v>
      </c>
      <c r="L426">
        <v>0</v>
      </c>
      <c r="M426">
        <v>6500</v>
      </c>
      <c r="N426">
        <v>0</v>
      </c>
      <c r="O426">
        <v>0</v>
      </c>
      <c r="P426">
        <v>20000</v>
      </c>
      <c r="Q426" t="s">
        <v>191</v>
      </c>
      <c r="R426" t="s">
        <v>249</v>
      </c>
      <c r="S426" t="s">
        <v>1454</v>
      </c>
    </row>
    <row r="427" spans="1:19" x14ac:dyDescent="0.25">
      <c r="A427" t="s">
        <v>1455</v>
      </c>
      <c r="B427" t="s">
        <v>1456</v>
      </c>
      <c r="D427">
        <v>34037</v>
      </c>
      <c r="E427">
        <v>0</v>
      </c>
      <c r="F427">
        <v>0</v>
      </c>
      <c r="G427">
        <v>0</v>
      </c>
      <c r="H427">
        <v>0</v>
      </c>
      <c r="I427">
        <v>0</v>
      </c>
      <c r="J427">
        <v>0</v>
      </c>
      <c r="K427">
        <v>0</v>
      </c>
      <c r="L427">
        <v>0</v>
      </c>
      <c r="M427">
        <v>14030</v>
      </c>
      <c r="N427">
        <v>0</v>
      </c>
      <c r="O427">
        <v>0</v>
      </c>
      <c r="P427">
        <v>15000</v>
      </c>
      <c r="Q427" t="s">
        <v>191</v>
      </c>
      <c r="R427" t="s">
        <v>212</v>
      </c>
      <c r="S427" t="s">
        <v>1457</v>
      </c>
    </row>
    <row r="428" spans="1:19" x14ac:dyDescent="0.25">
      <c r="A428" t="s">
        <v>1458</v>
      </c>
      <c r="B428" t="s">
        <v>1459</v>
      </c>
      <c r="D428">
        <v>4754</v>
      </c>
      <c r="E428">
        <v>0</v>
      </c>
      <c r="F428">
        <v>0</v>
      </c>
      <c r="G428">
        <v>0</v>
      </c>
      <c r="H428">
        <v>0</v>
      </c>
      <c r="I428">
        <v>0</v>
      </c>
      <c r="J428">
        <v>0</v>
      </c>
      <c r="K428">
        <v>0</v>
      </c>
      <c r="L428">
        <v>2600</v>
      </c>
      <c r="M428">
        <v>0</v>
      </c>
      <c r="N428">
        <v>0</v>
      </c>
      <c r="O428">
        <v>11200</v>
      </c>
      <c r="P428">
        <v>0</v>
      </c>
      <c r="Q428" t="s">
        <v>193</v>
      </c>
      <c r="R428" t="s">
        <v>205</v>
      </c>
      <c r="S428" t="s">
        <v>1460</v>
      </c>
    </row>
    <row r="429" spans="1:19" x14ac:dyDescent="0.25">
      <c r="A429" t="s">
        <v>1461</v>
      </c>
      <c r="B429" t="s">
        <v>1462</v>
      </c>
      <c r="D429">
        <v>27900</v>
      </c>
      <c r="E429">
        <v>0</v>
      </c>
      <c r="F429">
        <v>0</v>
      </c>
      <c r="G429">
        <v>0</v>
      </c>
      <c r="H429">
        <v>0</v>
      </c>
      <c r="I429">
        <v>0</v>
      </c>
      <c r="J429">
        <v>0</v>
      </c>
      <c r="K429">
        <v>0</v>
      </c>
      <c r="L429">
        <v>0</v>
      </c>
      <c r="M429">
        <v>13850</v>
      </c>
      <c r="N429">
        <v>0</v>
      </c>
      <c r="O429">
        <v>10000</v>
      </c>
      <c r="P429">
        <v>0</v>
      </c>
      <c r="Q429" t="s">
        <v>191</v>
      </c>
      <c r="R429" t="s">
        <v>269</v>
      </c>
      <c r="S429" t="s">
        <v>1463</v>
      </c>
    </row>
    <row r="430" spans="1:19" x14ac:dyDescent="0.25">
      <c r="A430" t="s">
        <v>1464</v>
      </c>
      <c r="B430" t="s">
        <v>1465</v>
      </c>
      <c r="D430">
        <v>0</v>
      </c>
      <c r="E430">
        <v>0</v>
      </c>
      <c r="F430">
        <v>0</v>
      </c>
      <c r="G430">
        <v>0</v>
      </c>
      <c r="H430">
        <v>0</v>
      </c>
      <c r="I430">
        <v>0</v>
      </c>
      <c r="J430">
        <v>0</v>
      </c>
      <c r="K430">
        <v>0</v>
      </c>
      <c r="L430">
        <v>0</v>
      </c>
      <c r="M430">
        <v>24500</v>
      </c>
      <c r="N430">
        <v>0</v>
      </c>
      <c r="O430">
        <v>0</v>
      </c>
      <c r="P430">
        <v>0</v>
      </c>
      <c r="Q430" t="s">
        <v>191</v>
      </c>
      <c r="R430" t="s">
        <v>205</v>
      </c>
      <c r="S430" t="s">
        <v>1466</v>
      </c>
    </row>
    <row r="431" spans="1:19" x14ac:dyDescent="0.25">
      <c r="A431" t="s">
        <v>1467</v>
      </c>
      <c r="B431" t="s">
        <v>1468</v>
      </c>
      <c r="D431">
        <v>7553</v>
      </c>
      <c r="E431">
        <v>0</v>
      </c>
      <c r="F431">
        <v>0</v>
      </c>
      <c r="G431">
        <v>0</v>
      </c>
      <c r="H431">
        <v>0</v>
      </c>
      <c r="I431">
        <v>0</v>
      </c>
      <c r="J431">
        <v>0</v>
      </c>
      <c r="K431">
        <v>0</v>
      </c>
      <c r="L431">
        <v>0</v>
      </c>
      <c r="M431">
        <v>0</v>
      </c>
      <c r="N431">
        <v>200</v>
      </c>
      <c r="O431">
        <v>0</v>
      </c>
      <c r="P431">
        <v>0</v>
      </c>
      <c r="Q431" t="s">
        <v>191</v>
      </c>
      <c r="R431" t="s">
        <v>205</v>
      </c>
      <c r="S431" t="s">
        <v>1469</v>
      </c>
    </row>
    <row r="432" spans="1:19" x14ac:dyDescent="0.25">
      <c r="A432" t="s">
        <v>1470</v>
      </c>
      <c r="B432" t="s">
        <v>1471</v>
      </c>
      <c r="D432">
        <v>21053</v>
      </c>
      <c r="E432">
        <v>0</v>
      </c>
      <c r="F432">
        <v>0</v>
      </c>
      <c r="G432">
        <v>0</v>
      </c>
      <c r="H432">
        <v>0</v>
      </c>
      <c r="I432">
        <v>0</v>
      </c>
      <c r="J432">
        <v>0</v>
      </c>
      <c r="K432">
        <v>0</v>
      </c>
      <c r="L432">
        <v>0</v>
      </c>
      <c r="M432">
        <v>0</v>
      </c>
      <c r="N432">
        <v>32186</v>
      </c>
      <c r="O432">
        <v>0</v>
      </c>
      <c r="P432">
        <v>0</v>
      </c>
      <c r="Q432" t="s">
        <v>191</v>
      </c>
      <c r="R432" t="s">
        <v>212</v>
      </c>
      <c r="S432" t="s">
        <v>1472</v>
      </c>
    </row>
    <row r="433" spans="1:19" x14ac:dyDescent="0.25">
      <c r="A433" t="s">
        <v>1473</v>
      </c>
      <c r="B433" t="s">
        <v>1474</v>
      </c>
      <c r="D433">
        <v>46859</v>
      </c>
      <c r="E433">
        <v>2000</v>
      </c>
      <c r="F433">
        <v>0</v>
      </c>
      <c r="G433">
        <v>6000</v>
      </c>
      <c r="H433">
        <v>0</v>
      </c>
      <c r="I433">
        <v>0</v>
      </c>
      <c r="J433">
        <v>0</v>
      </c>
      <c r="K433">
        <v>0</v>
      </c>
      <c r="L433">
        <v>0</v>
      </c>
      <c r="M433">
        <v>2000</v>
      </c>
      <c r="N433">
        <v>0</v>
      </c>
      <c r="O433">
        <v>0</v>
      </c>
      <c r="P433">
        <v>0</v>
      </c>
      <c r="Q433" t="s">
        <v>191</v>
      </c>
      <c r="R433" t="s">
        <v>212</v>
      </c>
      <c r="S433" t="s">
        <v>1475</v>
      </c>
    </row>
    <row r="434" spans="1:19" x14ac:dyDescent="0.25">
      <c r="A434" t="s">
        <v>1476</v>
      </c>
      <c r="B434" t="s">
        <v>1477</v>
      </c>
      <c r="D434">
        <v>5000</v>
      </c>
      <c r="E434">
        <v>0</v>
      </c>
      <c r="F434">
        <v>0</v>
      </c>
      <c r="G434">
        <v>0</v>
      </c>
      <c r="H434">
        <v>0</v>
      </c>
      <c r="I434">
        <v>0</v>
      </c>
      <c r="J434">
        <v>0</v>
      </c>
      <c r="K434">
        <v>0</v>
      </c>
      <c r="L434">
        <v>0</v>
      </c>
      <c r="M434">
        <v>36996</v>
      </c>
      <c r="N434">
        <v>0</v>
      </c>
      <c r="O434">
        <v>0</v>
      </c>
      <c r="P434">
        <v>0</v>
      </c>
      <c r="Q434" t="s">
        <v>191</v>
      </c>
      <c r="R434" t="s">
        <v>372</v>
      </c>
      <c r="S434" t="s">
        <v>1478</v>
      </c>
    </row>
    <row r="435" spans="1:19" x14ac:dyDescent="0.25">
      <c r="A435" t="s">
        <v>1479</v>
      </c>
      <c r="B435" t="s">
        <v>1480</v>
      </c>
      <c r="D435">
        <v>9000</v>
      </c>
      <c r="E435">
        <v>0</v>
      </c>
      <c r="F435">
        <v>0</v>
      </c>
      <c r="G435">
        <v>0</v>
      </c>
      <c r="H435">
        <v>0</v>
      </c>
      <c r="I435">
        <v>0</v>
      </c>
      <c r="J435">
        <v>0</v>
      </c>
      <c r="K435">
        <v>0</v>
      </c>
      <c r="L435">
        <v>0</v>
      </c>
      <c r="M435">
        <v>0</v>
      </c>
      <c r="N435">
        <v>0</v>
      </c>
      <c r="O435">
        <v>0</v>
      </c>
      <c r="P435">
        <v>0</v>
      </c>
      <c r="Q435" t="s">
        <v>191</v>
      </c>
      <c r="R435" t="s">
        <v>249</v>
      </c>
      <c r="S435" t="s">
        <v>1481</v>
      </c>
    </row>
    <row r="436" spans="1:19" x14ac:dyDescent="0.25">
      <c r="A436" t="s">
        <v>1482</v>
      </c>
      <c r="B436" t="s">
        <v>1483</v>
      </c>
      <c r="D436">
        <v>141475</v>
      </c>
      <c r="E436">
        <v>25000</v>
      </c>
      <c r="F436">
        <v>0</v>
      </c>
      <c r="G436">
        <v>0</v>
      </c>
      <c r="H436">
        <v>0</v>
      </c>
      <c r="I436">
        <v>0</v>
      </c>
      <c r="J436">
        <v>0</v>
      </c>
      <c r="K436">
        <v>0</v>
      </c>
      <c r="L436">
        <v>0</v>
      </c>
      <c r="M436">
        <v>50201</v>
      </c>
      <c r="N436">
        <v>0</v>
      </c>
      <c r="O436">
        <v>16721</v>
      </c>
      <c r="P436">
        <v>0</v>
      </c>
      <c r="Q436" t="s">
        <v>191</v>
      </c>
      <c r="R436" t="s">
        <v>269</v>
      </c>
      <c r="S436" t="s">
        <v>1484</v>
      </c>
    </row>
    <row r="437" spans="1:19" x14ac:dyDescent="0.25">
      <c r="A437" t="s">
        <v>1485</v>
      </c>
      <c r="B437" t="s">
        <v>1486</v>
      </c>
      <c r="D437">
        <v>0</v>
      </c>
      <c r="E437">
        <v>0</v>
      </c>
      <c r="F437">
        <v>0</v>
      </c>
      <c r="G437">
        <v>0</v>
      </c>
      <c r="H437">
        <v>0</v>
      </c>
      <c r="I437">
        <v>0</v>
      </c>
      <c r="J437">
        <v>0</v>
      </c>
      <c r="K437">
        <v>0</v>
      </c>
      <c r="L437">
        <v>0</v>
      </c>
      <c r="M437">
        <v>11100</v>
      </c>
      <c r="N437">
        <v>0</v>
      </c>
      <c r="O437">
        <v>0</v>
      </c>
      <c r="P437">
        <v>0</v>
      </c>
      <c r="Q437" t="s">
        <v>191</v>
      </c>
      <c r="R437" t="s">
        <v>372</v>
      </c>
      <c r="S437" t="s">
        <v>1487</v>
      </c>
    </row>
    <row r="438" spans="1:19" x14ac:dyDescent="0.25">
      <c r="A438" t="s">
        <v>1488</v>
      </c>
      <c r="B438" t="s">
        <v>1489</v>
      </c>
      <c r="D438">
        <v>11488</v>
      </c>
      <c r="E438">
        <v>0</v>
      </c>
      <c r="F438">
        <v>0</v>
      </c>
      <c r="G438">
        <v>0</v>
      </c>
      <c r="H438">
        <v>0</v>
      </c>
      <c r="I438">
        <v>0</v>
      </c>
      <c r="J438">
        <v>0</v>
      </c>
      <c r="K438">
        <v>0</v>
      </c>
      <c r="L438">
        <v>2350</v>
      </c>
      <c r="M438">
        <v>0</v>
      </c>
      <c r="N438">
        <v>2000</v>
      </c>
      <c r="O438">
        <v>0</v>
      </c>
      <c r="P438">
        <v>0</v>
      </c>
      <c r="Q438" t="s">
        <v>191</v>
      </c>
      <c r="R438" t="s">
        <v>212</v>
      </c>
      <c r="S438" t="s">
        <v>1490</v>
      </c>
    </row>
    <row r="439" spans="1:19" x14ac:dyDescent="0.25">
      <c r="A439" t="s">
        <v>1491</v>
      </c>
      <c r="B439" t="s">
        <v>1492</v>
      </c>
      <c r="D439">
        <v>0</v>
      </c>
      <c r="E439">
        <v>0</v>
      </c>
      <c r="F439">
        <v>0</v>
      </c>
      <c r="G439">
        <v>0</v>
      </c>
      <c r="H439">
        <v>0</v>
      </c>
      <c r="I439">
        <v>0</v>
      </c>
      <c r="J439">
        <v>0</v>
      </c>
      <c r="K439">
        <v>0</v>
      </c>
      <c r="L439">
        <v>0</v>
      </c>
      <c r="M439">
        <v>0</v>
      </c>
      <c r="N439">
        <v>17017</v>
      </c>
      <c r="O439">
        <v>0</v>
      </c>
      <c r="P439">
        <v>0</v>
      </c>
      <c r="Q439" t="s">
        <v>191</v>
      </c>
      <c r="R439" t="s">
        <v>249</v>
      </c>
      <c r="S439" t="s">
        <v>1493</v>
      </c>
    </row>
    <row r="440" spans="1:19" x14ac:dyDescent="0.25">
      <c r="A440" t="s">
        <v>1494</v>
      </c>
      <c r="B440" t="s">
        <v>1495</v>
      </c>
      <c r="D440">
        <v>21152</v>
      </c>
      <c r="E440">
        <v>0</v>
      </c>
      <c r="F440">
        <v>0</v>
      </c>
      <c r="G440">
        <v>0</v>
      </c>
      <c r="H440">
        <v>0</v>
      </c>
      <c r="I440">
        <v>0</v>
      </c>
      <c r="J440">
        <v>0</v>
      </c>
      <c r="K440">
        <v>0</v>
      </c>
      <c r="L440">
        <v>0</v>
      </c>
      <c r="M440">
        <v>11000</v>
      </c>
      <c r="N440">
        <v>0</v>
      </c>
      <c r="O440">
        <v>0</v>
      </c>
      <c r="P440">
        <v>0</v>
      </c>
      <c r="Q440" t="s">
        <v>191</v>
      </c>
      <c r="R440" t="s">
        <v>249</v>
      </c>
      <c r="S440" t="s">
        <v>1496</v>
      </c>
    </row>
    <row r="441" spans="1:19" x14ac:dyDescent="0.25">
      <c r="A441" t="s">
        <v>1497</v>
      </c>
      <c r="B441" t="s">
        <v>1498</v>
      </c>
      <c r="D441">
        <v>13080</v>
      </c>
      <c r="E441">
        <v>0</v>
      </c>
      <c r="F441">
        <v>0</v>
      </c>
      <c r="G441">
        <v>0</v>
      </c>
      <c r="H441">
        <v>0</v>
      </c>
      <c r="I441">
        <v>0</v>
      </c>
      <c r="J441">
        <v>0</v>
      </c>
      <c r="K441">
        <v>0</v>
      </c>
      <c r="L441">
        <v>0</v>
      </c>
      <c r="M441">
        <v>13540</v>
      </c>
      <c r="N441">
        <v>0</v>
      </c>
      <c r="O441">
        <v>0</v>
      </c>
      <c r="P441">
        <v>0</v>
      </c>
      <c r="Q441" t="s">
        <v>191</v>
      </c>
      <c r="R441" t="s">
        <v>262</v>
      </c>
      <c r="S441" t="s">
        <v>1499</v>
      </c>
    </row>
    <row r="442" spans="1:19" x14ac:dyDescent="0.25">
      <c r="A442" t="s">
        <v>1500</v>
      </c>
      <c r="B442" t="s">
        <v>1501</v>
      </c>
      <c r="D442">
        <v>39</v>
      </c>
      <c r="E442">
        <v>0</v>
      </c>
      <c r="F442">
        <v>0</v>
      </c>
      <c r="G442">
        <v>0</v>
      </c>
      <c r="H442">
        <v>0</v>
      </c>
      <c r="I442">
        <v>0</v>
      </c>
      <c r="J442">
        <v>0</v>
      </c>
      <c r="K442">
        <v>0</v>
      </c>
      <c r="L442">
        <v>8585</v>
      </c>
      <c r="M442">
        <v>24167</v>
      </c>
      <c r="N442">
        <v>0</v>
      </c>
      <c r="O442">
        <v>0</v>
      </c>
      <c r="P442">
        <v>0</v>
      </c>
      <c r="Q442" t="s">
        <v>191</v>
      </c>
      <c r="R442" t="s">
        <v>212</v>
      </c>
      <c r="S442" t="s">
        <v>1502</v>
      </c>
    </row>
    <row r="443" spans="1:19" x14ac:dyDescent="0.25">
      <c r="A443" t="s">
        <v>1503</v>
      </c>
      <c r="B443" t="s">
        <v>1504</v>
      </c>
      <c r="D443">
        <v>60645</v>
      </c>
      <c r="E443">
        <v>5000</v>
      </c>
      <c r="F443">
        <v>0</v>
      </c>
      <c r="G443">
        <v>0</v>
      </c>
      <c r="H443">
        <v>0</v>
      </c>
      <c r="I443">
        <v>0</v>
      </c>
      <c r="J443">
        <v>0</v>
      </c>
      <c r="K443">
        <v>0</v>
      </c>
      <c r="L443">
        <v>0</v>
      </c>
      <c r="M443">
        <v>0</v>
      </c>
      <c r="N443">
        <v>0</v>
      </c>
      <c r="O443">
        <v>0</v>
      </c>
      <c r="P443">
        <v>69000</v>
      </c>
      <c r="Q443" t="s">
        <v>195</v>
      </c>
      <c r="R443" t="s">
        <v>205</v>
      </c>
      <c r="S443" t="s">
        <v>1505</v>
      </c>
    </row>
    <row r="444" spans="1:19" x14ac:dyDescent="0.25">
      <c r="A444" t="s">
        <v>1506</v>
      </c>
      <c r="B444" t="s">
        <v>1507</v>
      </c>
      <c r="D444">
        <v>10000</v>
      </c>
      <c r="E444">
        <v>0</v>
      </c>
      <c r="F444">
        <v>0</v>
      </c>
      <c r="G444">
        <v>0</v>
      </c>
      <c r="H444">
        <v>0</v>
      </c>
      <c r="I444">
        <v>0</v>
      </c>
      <c r="J444">
        <v>0</v>
      </c>
      <c r="K444">
        <v>0</v>
      </c>
      <c r="L444">
        <v>0</v>
      </c>
      <c r="M444">
        <v>15062</v>
      </c>
      <c r="N444">
        <v>0</v>
      </c>
      <c r="O444">
        <v>0</v>
      </c>
      <c r="P444">
        <v>17000</v>
      </c>
      <c r="Q444" t="s">
        <v>191</v>
      </c>
      <c r="R444" t="s">
        <v>205</v>
      </c>
      <c r="S444" t="s">
        <v>1508</v>
      </c>
    </row>
    <row r="445" spans="1:19" x14ac:dyDescent="0.25">
      <c r="A445" t="s">
        <v>1509</v>
      </c>
      <c r="B445" t="s">
        <v>1510</v>
      </c>
      <c r="D445">
        <v>30000</v>
      </c>
      <c r="E445">
        <v>0</v>
      </c>
      <c r="F445">
        <v>0</v>
      </c>
      <c r="G445">
        <v>0</v>
      </c>
      <c r="H445">
        <v>0</v>
      </c>
      <c r="I445">
        <v>0</v>
      </c>
      <c r="J445">
        <v>0</v>
      </c>
      <c r="K445">
        <v>0</v>
      </c>
      <c r="L445">
        <v>0</v>
      </c>
      <c r="M445">
        <v>14350</v>
      </c>
      <c r="N445">
        <v>0</v>
      </c>
      <c r="O445">
        <v>0</v>
      </c>
      <c r="P445">
        <v>74500</v>
      </c>
      <c r="Q445" t="s">
        <v>191</v>
      </c>
      <c r="R445" t="s">
        <v>269</v>
      </c>
      <c r="S445" t="s">
        <v>1511</v>
      </c>
    </row>
    <row r="446" spans="1:19" x14ac:dyDescent="0.25">
      <c r="A446" t="s">
        <v>1512</v>
      </c>
      <c r="B446" t="s">
        <v>1513</v>
      </c>
      <c r="D446">
        <v>40674</v>
      </c>
      <c r="E446">
        <v>0</v>
      </c>
      <c r="F446">
        <v>0</v>
      </c>
      <c r="G446">
        <v>6002</v>
      </c>
      <c r="H446">
        <v>0</v>
      </c>
      <c r="I446">
        <v>0</v>
      </c>
      <c r="J446">
        <v>0</v>
      </c>
      <c r="K446">
        <v>0</v>
      </c>
      <c r="L446">
        <v>0</v>
      </c>
      <c r="M446">
        <v>6124</v>
      </c>
      <c r="N446">
        <v>0</v>
      </c>
      <c r="O446">
        <v>0</v>
      </c>
      <c r="P446">
        <v>21000</v>
      </c>
      <c r="Q446" t="s">
        <v>191</v>
      </c>
      <c r="R446" t="s">
        <v>212</v>
      </c>
      <c r="S446" t="s">
        <v>1514</v>
      </c>
    </row>
    <row r="447" spans="1:19" x14ac:dyDescent="0.25">
      <c r="A447" t="s">
        <v>1515</v>
      </c>
      <c r="B447" t="s">
        <v>1516</v>
      </c>
      <c r="D447">
        <v>0</v>
      </c>
      <c r="E447">
        <v>0</v>
      </c>
      <c r="F447">
        <v>0</v>
      </c>
      <c r="G447">
        <v>0</v>
      </c>
      <c r="H447">
        <v>0</v>
      </c>
      <c r="I447">
        <v>0</v>
      </c>
      <c r="J447">
        <v>0</v>
      </c>
      <c r="K447">
        <v>0</v>
      </c>
      <c r="L447">
        <v>0</v>
      </c>
      <c r="M447">
        <v>30100</v>
      </c>
      <c r="N447">
        <v>0</v>
      </c>
      <c r="O447">
        <v>8995</v>
      </c>
      <c r="P447">
        <v>0</v>
      </c>
      <c r="Q447" t="s">
        <v>191</v>
      </c>
      <c r="R447" t="s">
        <v>212</v>
      </c>
      <c r="S447" t="s">
        <v>1517</v>
      </c>
    </row>
    <row r="448" spans="1:19" x14ac:dyDescent="0.25">
      <c r="A448" t="s">
        <v>1518</v>
      </c>
      <c r="B448" t="s">
        <v>1519</v>
      </c>
      <c r="D448">
        <v>11500</v>
      </c>
      <c r="E448">
        <v>0</v>
      </c>
      <c r="F448">
        <v>0</v>
      </c>
      <c r="G448">
        <v>0</v>
      </c>
      <c r="H448">
        <v>0</v>
      </c>
      <c r="I448">
        <v>0</v>
      </c>
      <c r="J448">
        <v>0</v>
      </c>
      <c r="K448">
        <v>0</v>
      </c>
      <c r="L448">
        <v>0</v>
      </c>
      <c r="M448">
        <v>37500</v>
      </c>
      <c r="N448">
        <v>0</v>
      </c>
      <c r="O448">
        <v>0</v>
      </c>
      <c r="P448">
        <v>0</v>
      </c>
      <c r="Q448" t="s">
        <v>191</v>
      </c>
      <c r="R448" t="s">
        <v>249</v>
      </c>
      <c r="S448" t="s">
        <v>1520</v>
      </c>
    </row>
    <row r="449" spans="1:19" x14ac:dyDescent="0.25">
      <c r="A449" t="s">
        <v>1521</v>
      </c>
      <c r="B449" t="s">
        <v>1522</v>
      </c>
      <c r="D449">
        <v>4627</v>
      </c>
      <c r="E449">
        <v>3000</v>
      </c>
      <c r="F449">
        <v>0</v>
      </c>
      <c r="G449">
        <v>0</v>
      </c>
      <c r="H449">
        <v>0</v>
      </c>
      <c r="I449">
        <v>0</v>
      </c>
      <c r="J449">
        <v>0</v>
      </c>
      <c r="K449">
        <v>0</v>
      </c>
      <c r="L449">
        <v>7800</v>
      </c>
      <c r="M449">
        <v>6000</v>
      </c>
      <c r="N449">
        <v>0</v>
      </c>
      <c r="O449">
        <v>316</v>
      </c>
      <c r="P449">
        <v>1000</v>
      </c>
      <c r="Q449" t="s">
        <v>191</v>
      </c>
      <c r="R449" t="s">
        <v>212</v>
      </c>
      <c r="S449" t="s">
        <v>1523</v>
      </c>
    </row>
    <row r="450" spans="1:19" x14ac:dyDescent="0.25">
      <c r="A450" t="s">
        <v>1524</v>
      </c>
      <c r="B450" t="s">
        <v>1525</v>
      </c>
      <c r="D450">
        <v>12138</v>
      </c>
      <c r="E450">
        <v>0</v>
      </c>
      <c r="F450">
        <v>0</v>
      </c>
      <c r="G450">
        <v>0</v>
      </c>
      <c r="H450">
        <v>0</v>
      </c>
      <c r="I450">
        <v>0</v>
      </c>
      <c r="J450">
        <v>0</v>
      </c>
      <c r="K450">
        <v>31113</v>
      </c>
      <c r="L450">
        <v>6002</v>
      </c>
      <c r="M450">
        <v>4980</v>
      </c>
      <c r="N450">
        <v>0</v>
      </c>
      <c r="O450">
        <v>12000</v>
      </c>
      <c r="P450">
        <v>0</v>
      </c>
      <c r="Q450" t="s">
        <v>191</v>
      </c>
      <c r="R450" t="s">
        <v>205</v>
      </c>
      <c r="S450" t="s">
        <v>1526</v>
      </c>
    </row>
    <row r="451" spans="1:19" x14ac:dyDescent="0.25">
      <c r="A451" t="s">
        <v>1527</v>
      </c>
      <c r="B451" t="s">
        <v>1528</v>
      </c>
      <c r="D451">
        <v>6694</v>
      </c>
      <c r="E451">
        <v>1000</v>
      </c>
      <c r="F451">
        <v>0</v>
      </c>
      <c r="G451">
        <v>4000</v>
      </c>
      <c r="H451">
        <v>0</v>
      </c>
      <c r="I451">
        <v>0</v>
      </c>
      <c r="J451">
        <v>0</v>
      </c>
      <c r="K451">
        <v>0</v>
      </c>
      <c r="L451">
        <v>2800</v>
      </c>
      <c r="M451">
        <v>0</v>
      </c>
      <c r="N451">
        <v>0</v>
      </c>
      <c r="O451">
        <v>0</v>
      </c>
      <c r="P451">
        <v>52000</v>
      </c>
      <c r="Q451" t="s">
        <v>191</v>
      </c>
      <c r="R451" t="s">
        <v>212</v>
      </c>
      <c r="S451" t="s">
        <v>1529</v>
      </c>
    </row>
    <row r="452" spans="1:19" x14ac:dyDescent="0.25">
      <c r="A452" t="s">
        <v>1530</v>
      </c>
      <c r="B452" t="s">
        <v>1531</v>
      </c>
      <c r="D452">
        <v>48054</v>
      </c>
      <c r="E452">
        <v>0</v>
      </c>
      <c r="F452">
        <v>0</v>
      </c>
      <c r="G452">
        <v>0</v>
      </c>
      <c r="H452">
        <v>0</v>
      </c>
      <c r="I452">
        <v>0</v>
      </c>
      <c r="J452">
        <v>0</v>
      </c>
      <c r="K452">
        <v>0</v>
      </c>
      <c r="L452">
        <v>0</v>
      </c>
      <c r="M452">
        <v>0</v>
      </c>
      <c r="N452">
        <v>0</v>
      </c>
      <c r="O452">
        <v>0</v>
      </c>
      <c r="P452">
        <v>33000</v>
      </c>
      <c r="Q452" t="s">
        <v>191</v>
      </c>
      <c r="R452" t="s">
        <v>212</v>
      </c>
      <c r="S452" t="s">
        <v>1532</v>
      </c>
    </row>
    <row r="453" spans="1:19" x14ac:dyDescent="0.25">
      <c r="A453" t="s">
        <v>1533</v>
      </c>
      <c r="B453" t="s">
        <v>1534</v>
      </c>
      <c r="D453">
        <v>4587</v>
      </c>
      <c r="E453">
        <v>2000</v>
      </c>
      <c r="F453">
        <v>0</v>
      </c>
      <c r="G453">
        <v>0</v>
      </c>
      <c r="H453">
        <v>0</v>
      </c>
      <c r="I453">
        <v>0</v>
      </c>
      <c r="J453">
        <v>0</v>
      </c>
      <c r="K453">
        <v>0</v>
      </c>
      <c r="L453">
        <v>0</v>
      </c>
      <c r="M453">
        <v>9700</v>
      </c>
      <c r="N453">
        <v>0</v>
      </c>
      <c r="O453">
        <v>5000</v>
      </c>
      <c r="P453">
        <v>13000</v>
      </c>
      <c r="Q453" t="s">
        <v>191</v>
      </c>
      <c r="R453" t="s">
        <v>212</v>
      </c>
      <c r="S453" t="s">
        <v>1535</v>
      </c>
    </row>
    <row r="454" spans="1:19" x14ac:dyDescent="0.25">
      <c r="A454" t="s">
        <v>1536</v>
      </c>
      <c r="B454" t="s">
        <v>1537</v>
      </c>
      <c r="D454">
        <v>65000</v>
      </c>
      <c r="E454">
        <v>0</v>
      </c>
      <c r="F454">
        <v>0</v>
      </c>
      <c r="G454">
        <v>10000</v>
      </c>
      <c r="H454">
        <v>0</v>
      </c>
      <c r="I454">
        <v>0</v>
      </c>
      <c r="J454">
        <v>0</v>
      </c>
      <c r="K454">
        <v>0</v>
      </c>
      <c r="L454">
        <v>0</v>
      </c>
      <c r="M454">
        <v>13520</v>
      </c>
      <c r="N454">
        <v>0</v>
      </c>
      <c r="O454">
        <v>0</v>
      </c>
      <c r="P454">
        <v>0</v>
      </c>
      <c r="Q454" t="s">
        <v>191</v>
      </c>
      <c r="R454" t="s">
        <v>249</v>
      </c>
      <c r="S454" t="s">
        <v>1538</v>
      </c>
    </row>
    <row r="455" spans="1:19" x14ac:dyDescent="0.25">
      <c r="A455" t="s">
        <v>1539</v>
      </c>
      <c r="B455" t="s">
        <v>1540</v>
      </c>
      <c r="D455">
        <v>18374</v>
      </c>
      <c r="E455">
        <v>0</v>
      </c>
      <c r="F455">
        <v>0</v>
      </c>
      <c r="G455">
        <v>0</v>
      </c>
      <c r="H455">
        <v>0</v>
      </c>
      <c r="I455">
        <v>0</v>
      </c>
      <c r="J455">
        <v>0</v>
      </c>
      <c r="K455">
        <v>278</v>
      </c>
      <c r="L455">
        <v>0</v>
      </c>
      <c r="M455">
        <v>22173</v>
      </c>
      <c r="N455">
        <v>0</v>
      </c>
      <c r="O455">
        <v>216</v>
      </c>
      <c r="P455">
        <v>54</v>
      </c>
      <c r="Q455" t="s">
        <v>191</v>
      </c>
      <c r="R455" t="s">
        <v>212</v>
      </c>
      <c r="S455" t="s">
        <v>1541</v>
      </c>
    </row>
    <row r="456" spans="1:19" x14ac:dyDescent="0.25">
      <c r="A456" t="s">
        <v>1542</v>
      </c>
      <c r="B456" t="s">
        <v>1543</v>
      </c>
      <c r="D456">
        <v>4723</v>
      </c>
      <c r="E456">
        <v>0</v>
      </c>
      <c r="F456">
        <v>0</v>
      </c>
      <c r="G456">
        <v>0</v>
      </c>
      <c r="H456">
        <v>0</v>
      </c>
      <c r="I456">
        <v>0</v>
      </c>
      <c r="J456">
        <v>0</v>
      </c>
      <c r="K456">
        <v>0</v>
      </c>
      <c r="L456">
        <v>0</v>
      </c>
      <c r="M456">
        <v>0</v>
      </c>
      <c r="N456">
        <v>0</v>
      </c>
      <c r="O456">
        <v>0</v>
      </c>
      <c r="P456">
        <v>0</v>
      </c>
      <c r="Q456" t="s">
        <v>191</v>
      </c>
      <c r="R456" t="s">
        <v>249</v>
      </c>
      <c r="S456" t="s">
        <v>1544</v>
      </c>
    </row>
    <row r="457" spans="1:19" x14ac:dyDescent="0.25">
      <c r="A457" t="s">
        <v>1545</v>
      </c>
      <c r="B457" t="s">
        <v>1546</v>
      </c>
      <c r="D457">
        <v>8691</v>
      </c>
      <c r="E457">
        <v>0</v>
      </c>
      <c r="F457">
        <v>0</v>
      </c>
      <c r="G457">
        <v>0</v>
      </c>
      <c r="H457">
        <v>0</v>
      </c>
      <c r="I457">
        <v>0</v>
      </c>
      <c r="J457">
        <v>2000</v>
      </c>
      <c r="K457">
        <v>0</v>
      </c>
      <c r="L457">
        <v>0</v>
      </c>
      <c r="M457">
        <v>0</v>
      </c>
      <c r="N457">
        <v>0</v>
      </c>
      <c r="O457">
        <v>0</v>
      </c>
      <c r="P457">
        <v>4000</v>
      </c>
      <c r="Q457" t="s">
        <v>191</v>
      </c>
      <c r="R457" t="s">
        <v>212</v>
      </c>
      <c r="S457" t="s">
        <v>1547</v>
      </c>
    </row>
    <row r="458" spans="1:19" x14ac:dyDescent="0.25">
      <c r="A458" t="s">
        <v>1548</v>
      </c>
      <c r="B458" t="s">
        <v>1549</v>
      </c>
      <c r="D458">
        <v>1000</v>
      </c>
      <c r="E458">
        <v>29500</v>
      </c>
      <c r="F458">
        <v>0</v>
      </c>
      <c r="G458">
        <v>0</v>
      </c>
      <c r="H458">
        <v>0</v>
      </c>
      <c r="I458">
        <v>0</v>
      </c>
      <c r="J458">
        <v>0</v>
      </c>
      <c r="K458">
        <v>0</v>
      </c>
      <c r="L458">
        <v>0</v>
      </c>
      <c r="M458">
        <v>0</v>
      </c>
      <c r="N458">
        <v>852258</v>
      </c>
      <c r="O458">
        <v>0</v>
      </c>
      <c r="P458">
        <v>56500</v>
      </c>
      <c r="Q458" t="s">
        <v>191</v>
      </c>
      <c r="R458" t="s">
        <v>205</v>
      </c>
      <c r="S458" t="s">
        <v>1550</v>
      </c>
    </row>
    <row r="459" spans="1:19" x14ac:dyDescent="0.25">
      <c r="A459" t="s">
        <v>1551</v>
      </c>
      <c r="B459" t="s">
        <v>1552</v>
      </c>
      <c r="D459">
        <v>28010</v>
      </c>
      <c r="E459">
        <v>1000</v>
      </c>
      <c r="F459">
        <v>0</v>
      </c>
      <c r="G459">
        <v>6000</v>
      </c>
      <c r="H459">
        <v>0</v>
      </c>
      <c r="I459">
        <v>0</v>
      </c>
      <c r="J459">
        <v>0</v>
      </c>
      <c r="K459">
        <v>0</v>
      </c>
      <c r="L459">
        <v>0</v>
      </c>
      <c r="M459">
        <v>19911</v>
      </c>
      <c r="N459">
        <v>0</v>
      </c>
      <c r="O459">
        <v>0</v>
      </c>
      <c r="P459">
        <v>0</v>
      </c>
      <c r="Q459" t="s">
        <v>191</v>
      </c>
      <c r="R459" t="s">
        <v>212</v>
      </c>
      <c r="S459" t="s">
        <v>1553</v>
      </c>
    </row>
    <row r="460" spans="1:19" x14ac:dyDescent="0.25">
      <c r="A460" t="s">
        <v>1554</v>
      </c>
      <c r="B460" t="s">
        <v>1555</v>
      </c>
      <c r="D460">
        <v>31181</v>
      </c>
      <c r="E460">
        <v>0</v>
      </c>
      <c r="F460">
        <v>0</v>
      </c>
      <c r="G460">
        <v>0</v>
      </c>
      <c r="H460">
        <v>0</v>
      </c>
      <c r="I460">
        <v>0</v>
      </c>
      <c r="J460">
        <v>0</v>
      </c>
      <c r="K460">
        <v>0</v>
      </c>
      <c r="L460">
        <v>0</v>
      </c>
      <c r="M460">
        <v>15200</v>
      </c>
      <c r="N460">
        <v>0</v>
      </c>
      <c r="O460">
        <v>27</v>
      </c>
      <c r="P460">
        <v>8000</v>
      </c>
      <c r="Q460" t="s">
        <v>191</v>
      </c>
      <c r="R460" t="s">
        <v>205</v>
      </c>
      <c r="S460" t="s">
        <v>1556</v>
      </c>
    </row>
    <row r="461" spans="1:19" x14ac:dyDescent="0.25">
      <c r="A461" t="s">
        <v>1557</v>
      </c>
      <c r="B461" t="s">
        <v>1558</v>
      </c>
      <c r="D461">
        <v>11000</v>
      </c>
      <c r="E461">
        <v>0</v>
      </c>
      <c r="F461">
        <v>0</v>
      </c>
      <c r="G461">
        <v>0</v>
      </c>
      <c r="H461">
        <v>0</v>
      </c>
      <c r="I461">
        <v>0</v>
      </c>
      <c r="J461">
        <v>0</v>
      </c>
      <c r="K461">
        <v>0</v>
      </c>
      <c r="L461">
        <v>0</v>
      </c>
      <c r="M461">
        <v>13000</v>
      </c>
      <c r="N461">
        <v>0</v>
      </c>
      <c r="O461">
        <v>0</v>
      </c>
      <c r="P461">
        <v>3000</v>
      </c>
      <c r="Q461" t="s">
        <v>195</v>
      </c>
      <c r="R461" t="s">
        <v>205</v>
      </c>
      <c r="S461" t="s">
        <v>1559</v>
      </c>
    </row>
    <row r="462" spans="1:19" x14ac:dyDescent="0.25">
      <c r="A462" t="s">
        <v>1560</v>
      </c>
      <c r="B462" t="s">
        <v>1561</v>
      </c>
      <c r="D462">
        <v>8000</v>
      </c>
      <c r="E462">
        <v>3000</v>
      </c>
      <c r="F462">
        <v>0</v>
      </c>
      <c r="G462">
        <v>0</v>
      </c>
      <c r="H462">
        <v>0</v>
      </c>
      <c r="I462">
        <v>0</v>
      </c>
      <c r="J462">
        <v>0</v>
      </c>
      <c r="K462">
        <v>0</v>
      </c>
      <c r="L462">
        <v>0</v>
      </c>
      <c r="M462">
        <v>0</v>
      </c>
      <c r="N462">
        <v>0</v>
      </c>
      <c r="O462">
        <v>0</v>
      </c>
      <c r="P462">
        <v>0</v>
      </c>
      <c r="Q462" t="s">
        <v>191</v>
      </c>
      <c r="R462" t="s">
        <v>212</v>
      </c>
      <c r="S462" t="s">
        <v>1562</v>
      </c>
    </row>
    <row r="463" spans="1:19" x14ac:dyDescent="0.25">
      <c r="A463" t="s">
        <v>1563</v>
      </c>
      <c r="B463" t="s">
        <v>1564</v>
      </c>
      <c r="D463">
        <v>40000</v>
      </c>
      <c r="E463">
        <v>0</v>
      </c>
      <c r="F463">
        <v>0</v>
      </c>
      <c r="G463">
        <v>0</v>
      </c>
      <c r="H463">
        <v>0</v>
      </c>
      <c r="I463">
        <v>0</v>
      </c>
      <c r="J463">
        <v>0</v>
      </c>
      <c r="K463">
        <v>0</v>
      </c>
      <c r="L463">
        <v>0</v>
      </c>
      <c r="M463">
        <v>108100</v>
      </c>
      <c r="N463">
        <v>76000</v>
      </c>
      <c r="O463">
        <v>0</v>
      </c>
      <c r="P463">
        <v>42000</v>
      </c>
      <c r="Q463" t="s">
        <v>191</v>
      </c>
      <c r="R463" t="s">
        <v>406</v>
      </c>
      <c r="S463" t="s">
        <v>1565</v>
      </c>
    </row>
    <row r="464" spans="1:19" x14ac:dyDescent="0.25">
      <c r="A464" t="s">
        <v>1566</v>
      </c>
      <c r="B464" t="s">
        <v>1567</v>
      </c>
      <c r="D464">
        <v>35570</v>
      </c>
      <c r="E464">
        <v>0</v>
      </c>
      <c r="F464">
        <v>0</v>
      </c>
      <c r="G464">
        <v>0</v>
      </c>
      <c r="H464">
        <v>0</v>
      </c>
      <c r="I464">
        <v>0</v>
      </c>
      <c r="J464">
        <v>0</v>
      </c>
      <c r="K464">
        <v>0</v>
      </c>
      <c r="L464">
        <v>0</v>
      </c>
      <c r="M464">
        <v>14260</v>
      </c>
      <c r="N464">
        <v>5000</v>
      </c>
      <c r="O464">
        <v>20000</v>
      </c>
      <c r="P464">
        <v>23500</v>
      </c>
      <c r="Q464" t="s">
        <v>191</v>
      </c>
      <c r="R464" t="s">
        <v>269</v>
      </c>
      <c r="S464" t="s">
        <v>1568</v>
      </c>
    </row>
    <row r="465" spans="1:19" x14ac:dyDescent="0.25">
      <c r="A465" t="s">
        <v>1569</v>
      </c>
      <c r="B465" t="s">
        <v>1570</v>
      </c>
      <c r="D465">
        <v>144305</v>
      </c>
      <c r="E465">
        <v>0</v>
      </c>
      <c r="F465">
        <v>376933</v>
      </c>
      <c r="G465">
        <v>135224</v>
      </c>
      <c r="H465">
        <v>54825</v>
      </c>
      <c r="I465">
        <v>0</v>
      </c>
      <c r="J465">
        <v>0</v>
      </c>
      <c r="K465">
        <v>0</v>
      </c>
      <c r="L465">
        <v>0</v>
      </c>
      <c r="M465">
        <v>304850</v>
      </c>
      <c r="N465">
        <v>0</v>
      </c>
      <c r="O465">
        <v>860183</v>
      </c>
      <c r="P465">
        <v>0</v>
      </c>
      <c r="Q465" t="s">
        <v>191</v>
      </c>
      <c r="R465" t="s">
        <v>752</v>
      </c>
      <c r="S465" t="s">
        <v>1569</v>
      </c>
    </row>
    <row r="466" spans="1:19" x14ac:dyDescent="0.25">
      <c r="A466" t="s">
        <v>1571</v>
      </c>
      <c r="B466" t="s">
        <v>1572</v>
      </c>
      <c r="D466">
        <v>26000</v>
      </c>
      <c r="E466">
        <v>0</v>
      </c>
      <c r="F466">
        <v>0</v>
      </c>
      <c r="G466">
        <v>0</v>
      </c>
      <c r="H466">
        <v>0</v>
      </c>
      <c r="I466">
        <v>0</v>
      </c>
      <c r="J466">
        <v>0</v>
      </c>
      <c r="K466">
        <v>0</v>
      </c>
      <c r="L466">
        <v>0</v>
      </c>
      <c r="M466">
        <v>0</v>
      </c>
      <c r="N466">
        <v>0</v>
      </c>
      <c r="O466">
        <v>9000</v>
      </c>
      <c r="P466">
        <v>5000</v>
      </c>
      <c r="Q466" t="s">
        <v>191</v>
      </c>
      <c r="R466" t="s">
        <v>212</v>
      </c>
      <c r="S466" t="s">
        <v>1573</v>
      </c>
    </row>
    <row r="467" spans="1:19" x14ac:dyDescent="0.25">
      <c r="A467" t="s">
        <v>1574</v>
      </c>
      <c r="B467" t="s">
        <v>1575</v>
      </c>
      <c r="D467">
        <v>2345</v>
      </c>
      <c r="E467">
        <v>0</v>
      </c>
      <c r="F467">
        <v>0</v>
      </c>
      <c r="G467">
        <v>0</v>
      </c>
      <c r="H467">
        <v>0</v>
      </c>
      <c r="I467">
        <v>0</v>
      </c>
      <c r="J467">
        <v>0</v>
      </c>
      <c r="K467">
        <v>52991</v>
      </c>
      <c r="L467">
        <v>0</v>
      </c>
      <c r="M467">
        <v>3000</v>
      </c>
      <c r="N467">
        <v>0</v>
      </c>
      <c r="O467">
        <v>0</v>
      </c>
      <c r="P467">
        <v>8000</v>
      </c>
      <c r="Q467" t="s">
        <v>191</v>
      </c>
      <c r="R467" t="s">
        <v>212</v>
      </c>
      <c r="S467" t="s">
        <v>1576</v>
      </c>
    </row>
    <row r="468" spans="1:19" x14ac:dyDescent="0.25">
      <c r="A468" t="s">
        <v>1577</v>
      </c>
      <c r="B468" t="s">
        <v>1578</v>
      </c>
      <c r="D468">
        <v>424</v>
      </c>
      <c r="E468">
        <v>0</v>
      </c>
      <c r="F468">
        <v>0</v>
      </c>
      <c r="G468">
        <v>0</v>
      </c>
      <c r="H468">
        <v>0</v>
      </c>
      <c r="I468">
        <v>0</v>
      </c>
      <c r="J468">
        <v>0</v>
      </c>
      <c r="K468">
        <v>0</v>
      </c>
      <c r="L468">
        <v>5000</v>
      </c>
      <c r="M468">
        <v>0</v>
      </c>
      <c r="N468">
        <v>0</v>
      </c>
      <c r="O468">
        <v>0</v>
      </c>
      <c r="P468">
        <v>81750</v>
      </c>
      <c r="Q468" t="s">
        <v>195</v>
      </c>
      <c r="R468" t="s">
        <v>205</v>
      </c>
      <c r="S468" t="s">
        <v>1579</v>
      </c>
    </row>
    <row r="469" spans="1:19" x14ac:dyDescent="0.25">
      <c r="A469" t="s">
        <v>1580</v>
      </c>
      <c r="B469" t="s">
        <v>1581</v>
      </c>
      <c r="D469">
        <v>22920</v>
      </c>
      <c r="E469">
        <v>35000</v>
      </c>
      <c r="F469">
        <v>0</v>
      </c>
      <c r="G469">
        <v>0</v>
      </c>
      <c r="H469">
        <v>0</v>
      </c>
      <c r="I469">
        <v>0</v>
      </c>
      <c r="J469">
        <v>0</v>
      </c>
      <c r="K469">
        <v>0</v>
      </c>
      <c r="L469">
        <v>0</v>
      </c>
      <c r="M469">
        <v>18845</v>
      </c>
      <c r="N469">
        <v>2000</v>
      </c>
      <c r="O469">
        <v>15000</v>
      </c>
      <c r="P469">
        <v>13000</v>
      </c>
      <c r="Q469" t="s">
        <v>191</v>
      </c>
      <c r="R469" t="s">
        <v>212</v>
      </c>
      <c r="S469" t="s">
        <v>1582</v>
      </c>
    </row>
    <row r="470" spans="1:19" x14ac:dyDescent="0.25">
      <c r="A470" t="s">
        <v>1583</v>
      </c>
      <c r="B470" t="s">
        <v>1584</v>
      </c>
      <c r="D470">
        <v>8500</v>
      </c>
      <c r="E470">
        <v>0</v>
      </c>
      <c r="F470">
        <v>0</v>
      </c>
      <c r="G470">
        <v>0</v>
      </c>
      <c r="H470">
        <v>0</v>
      </c>
      <c r="I470">
        <v>0</v>
      </c>
      <c r="J470">
        <v>0</v>
      </c>
      <c r="K470">
        <v>0</v>
      </c>
      <c r="L470">
        <v>0</v>
      </c>
      <c r="M470">
        <v>0</v>
      </c>
      <c r="N470">
        <v>0</v>
      </c>
      <c r="O470">
        <v>0</v>
      </c>
      <c r="P470">
        <v>16000</v>
      </c>
      <c r="Q470" t="s">
        <v>191</v>
      </c>
      <c r="R470" t="s">
        <v>269</v>
      </c>
      <c r="S470" t="s">
        <v>1585</v>
      </c>
    </row>
    <row r="471" spans="1:19" x14ac:dyDescent="0.25">
      <c r="A471" t="s">
        <v>1586</v>
      </c>
      <c r="B471" t="s">
        <v>1587</v>
      </c>
      <c r="D471">
        <v>104546</v>
      </c>
      <c r="E471">
        <v>61000</v>
      </c>
      <c r="F471">
        <v>0</v>
      </c>
      <c r="G471">
        <v>0</v>
      </c>
      <c r="H471">
        <v>0</v>
      </c>
      <c r="I471">
        <v>0</v>
      </c>
      <c r="J471">
        <v>0</v>
      </c>
      <c r="K471">
        <v>13000</v>
      </c>
      <c r="L471">
        <v>0</v>
      </c>
      <c r="M471">
        <v>30000</v>
      </c>
      <c r="N471">
        <v>0</v>
      </c>
      <c r="O471">
        <v>0</v>
      </c>
      <c r="P471">
        <v>3000</v>
      </c>
      <c r="Q471" t="s">
        <v>191</v>
      </c>
      <c r="R471" t="s">
        <v>269</v>
      </c>
      <c r="S471" t="s">
        <v>1588</v>
      </c>
    </row>
    <row r="472" spans="1:19" x14ac:dyDescent="0.25">
      <c r="A472" t="s">
        <v>1589</v>
      </c>
      <c r="B472" t="s">
        <v>1590</v>
      </c>
      <c r="D472">
        <v>38722</v>
      </c>
      <c r="E472">
        <v>14000</v>
      </c>
      <c r="F472">
        <v>0</v>
      </c>
      <c r="G472">
        <v>0</v>
      </c>
      <c r="H472">
        <v>0</v>
      </c>
      <c r="I472">
        <v>0</v>
      </c>
      <c r="J472">
        <v>0</v>
      </c>
      <c r="K472">
        <v>0</v>
      </c>
      <c r="L472">
        <v>0</v>
      </c>
      <c r="M472">
        <v>35000</v>
      </c>
      <c r="N472">
        <v>0</v>
      </c>
      <c r="O472">
        <v>0</v>
      </c>
      <c r="P472">
        <v>0</v>
      </c>
      <c r="Q472" t="s">
        <v>191</v>
      </c>
      <c r="R472" t="s">
        <v>262</v>
      </c>
      <c r="S472" t="s">
        <v>1591</v>
      </c>
    </row>
    <row r="473" spans="1:19" x14ac:dyDescent="0.25">
      <c r="A473" t="s">
        <v>1592</v>
      </c>
      <c r="B473" t="s">
        <v>1593</v>
      </c>
      <c r="D473">
        <v>95000</v>
      </c>
      <c r="E473">
        <v>0</v>
      </c>
      <c r="F473">
        <v>0</v>
      </c>
      <c r="G473">
        <v>0</v>
      </c>
      <c r="H473">
        <v>0</v>
      </c>
      <c r="I473">
        <v>0</v>
      </c>
      <c r="J473">
        <v>0</v>
      </c>
      <c r="K473">
        <v>0</v>
      </c>
      <c r="L473">
        <v>0</v>
      </c>
      <c r="M473">
        <v>87730</v>
      </c>
      <c r="N473">
        <v>50000</v>
      </c>
      <c r="O473">
        <v>27100</v>
      </c>
      <c r="P473">
        <v>354000</v>
      </c>
      <c r="Q473" t="s">
        <v>191</v>
      </c>
      <c r="R473" t="s">
        <v>406</v>
      </c>
      <c r="S473" t="s">
        <v>1594</v>
      </c>
    </row>
    <row r="474" spans="1:19" x14ac:dyDescent="0.25">
      <c r="A474" t="s">
        <v>1595</v>
      </c>
      <c r="B474" t="s">
        <v>1596</v>
      </c>
      <c r="D474">
        <v>15021</v>
      </c>
      <c r="E474">
        <v>0</v>
      </c>
      <c r="F474">
        <v>0</v>
      </c>
      <c r="G474">
        <v>0</v>
      </c>
      <c r="H474">
        <v>0</v>
      </c>
      <c r="I474">
        <v>0</v>
      </c>
      <c r="J474">
        <v>0</v>
      </c>
      <c r="K474">
        <v>0</v>
      </c>
      <c r="L474">
        <v>0</v>
      </c>
      <c r="M474">
        <v>162196</v>
      </c>
      <c r="N474">
        <v>72223</v>
      </c>
      <c r="O474">
        <v>14049</v>
      </c>
      <c r="P474">
        <v>0</v>
      </c>
      <c r="Q474" t="s">
        <v>191</v>
      </c>
      <c r="R474" t="s">
        <v>205</v>
      </c>
      <c r="S474" t="s">
        <v>1597</v>
      </c>
    </row>
    <row r="475" spans="1:19" x14ac:dyDescent="0.25">
      <c r="A475" t="s">
        <v>1598</v>
      </c>
      <c r="B475" t="s">
        <v>1599</v>
      </c>
      <c r="D475">
        <v>20477</v>
      </c>
      <c r="E475">
        <v>2000</v>
      </c>
      <c r="F475">
        <v>0</v>
      </c>
      <c r="G475">
        <v>4000</v>
      </c>
      <c r="H475">
        <v>0</v>
      </c>
      <c r="I475">
        <v>0</v>
      </c>
      <c r="J475">
        <v>0</v>
      </c>
      <c r="K475">
        <v>0</v>
      </c>
      <c r="L475">
        <v>0</v>
      </c>
      <c r="M475">
        <v>37943</v>
      </c>
      <c r="N475">
        <v>6000</v>
      </c>
      <c r="O475">
        <v>14000</v>
      </c>
      <c r="P475">
        <v>10000</v>
      </c>
      <c r="Q475" t="s">
        <v>191</v>
      </c>
      <c r="R475" t="s">
        <v>212</v>
      </c>
      <c r="S475" t="s">
        <v>1600</v>
      </c>
    </row>
    <row r="476" spans="1:19" x14ac:dyDescent="0.25">
      <c r="A476" t="s">
        <v>1601</v>
      </c>
      <c r="B476" t="s">
        <v>1602</v>
      </c>
      <c r="D476">
        <v>2799</v>
      </c>
      <c r="E476">
        <v>55000</v>
      </c>
      <c r="F476">
        <v>0</v>
      </c>
      <c r="G476">
        <v>0</v>
      </c>
      <c r="H476">
        <v>0</v>
      </c>
      <c r="I476">
        <v>0</v>
      </c>
      <c r="J476">
        <v>0</v>
      </c>
      <c r="K476">
        <v>1288</v>
      </c>
      <c r="L476">
        <v>0</v>
      </c>
      <c r="M476">
        <v>149925</v>
      </c>
      <c r="N476">
        <v>0</v>
      </c>
      <c r="O476">
        <v>0</v>
      </c>
      <c r="P476">
        <v>112000</v>
      </c>
      <c r="Q476" t="s">
        <v>191</v>
      </c>
      <c r="R476" t="s">
        <v>372</v>
      </c>
      <c r="S476" t="s">
        <v>1603</v>
      </c>
    </row>
    <row r="477" spans="1:19" x14ac:dyDescent="0.25">
      <c r="A477" t="s">
        <v>1604</v>
      </c>
      <c r="B477" t="s">
        <v>1605</v>
      </c>
      <c r="D477">
        <v>2000</v>
      </c>
      <c r="E477">
        <v>0</v>
      </c>
      <c r="F477">
        <v>0</v>
      </c>
      <c r="G477">
        <v>0</v>
      </c>
      <c r="H477">
        <v>0</v>
      </c>
      <c r="I477">
        <v>0</v>
      </c>
      <c r="J477">
        <v>0</v>
      </c>
      <c r="K477">
        <v>0</v>
      </c>
      <c r="L477">
        <v>0</v>
      </c>
      <c r="M477">
        <v>0</v>
      </c>
      <c r="N477">
        <v>0</v>
      </c>
      <c r="O477">
        <v>5000</v>
      </c>
      <c r="P477">
        <v>0</v>
      </c>
      <c r="Q477" t="s">
        <v>191</v>
      </c>
      <c r="R477" t="s">
        <v>249</v>
      </c>
      <c r="S477" t="s">
        <v>1606</v>
      </c>
    </row>
    <row r="478" spans="1:19" x14ac:dyDescent="0.25">
      <c r="A478" t="s">
        <v>1607</v>
      </c>
      <c r="B478" t="s">
        <v>1608</v>
      </c>
      <c r="D478">
        <v>15664</v>
      </c>
      <c r="E478">
        <v>0</v>
      </c>
      <c r="F478">
        <v>0</v>
      </c>
      <c r="G478">
        <v>0</v>
      </c>
      <c r="H478">
        <v>0</v>
      </c>
      <c r="I478">
        <v>0</v>
      </c>
      <c r="J478">
        <v>0</v>
      </c>
      <c r="K478">
        <v>0</v>
      </c>
      <c r="L478">
        <v>0</v>
      </c>
      <c r="M478">
        <v>0</v>
      </c>
      <c r="N478">
        <v>0</v>
      </c>
      <c r="O478">
        <v>0</v>
      </c>
      <c r="P478">
        <v>0</v>
      </c>
      <c r="Q478" t="s">
        <v>191</v>
      </c>
      <c r="R478" t="s">
        <v>212</v>
      </c>
      <c r="S478" t="s">
        <v>1609</v>
      </c>
    </row>
    <row r="479" spans="1:19" x14ac:dyDescent="0.25">
      <c r="A479" t="s">
        <v>1610</v>
      </c>
      <c r="B479" t="s">
        <v>1611</v>
      </c>
      <c r="D479">
        <v>54000</v>
      </c>
      <c r="E479">
        <v>0</v>
      </c>
      <c r="F479">
        <v>0</v>
      </c>
      <c r="G479">
        <v>0</v>
      </c>
      <c r="H479">
        <v>0</v>
      </c>
      <c r="I479">
        <v>0</v>
      </c>
      <c r="J479">
        <v>0</v>
      </c>
      <c r="K479">
        <v>0</v>
      </c>
      <c r="L479">
        <v>0</v>
      </c>
      <c r="M479">
        <v>0</v>
      </c>
      <c r="N479">
        <v>0</v>
      </c>
      <c r="O479">
        <v>0</v>
      </c>
      <c r="P479">
        <v>35000</v>
      </c>
      <c r="Q479" t="s">
        <v>191</v>
      </c>
      <c r="R479" t="s">
        <v>212</v>
      </c>
      <c r="S479" t="s">
        <v>1612</v>
      </c>
    </row>
    <row r="480" spans="1:19" x14ac:dyDescent="0.25">
      <c r="A480" t="s">
        <v>1613</v>
      </c>
      <c r="B480" t="s">
        <v>1614</v>
      </c>
      <c r="D480">
        <v>9324</v>
      </c>
      <c r="E480">
        <v>0</v>
      </c>
      <c r="F480">
        <v>0</v>
      </c>
      <c r="G480">
        <v>0</v>
      </c>
      <c r="H480">
        <v>0</v>
      </c>
      <c r="I480">
        <v>0</v>
      </c>
      <c r="J480">
        <v>0</v>
      </c>
      <c r="K480">
        <v>0</v>
      </c>
      <c r="L480">
        <v>0</v>
      </c>
      <c r="M480">
        <v>23000</v>
      </c>
      <c r="N480">
        <v>0</v>
      </c>
      <c r="O480">
        <v>2002</v>
      </c>
      <c r="P480">
        <v>42000</v>
      </c>
      <c r="Q480" t="s">
        <v>191</v>
      </c>
      <c r="R480" t="s">
        <v>212</v>
      </c>
      <c r="S480" t="s">
        <v>1615</v>
      </c>
    </row>
    <row r="481" spans="1:19" x14ac:dyDescent="0.25">
      <c r="A481" t="s">
        <v>1616</v>
      </c>
      <c r="B481" t="s">
        <v>1617</v>
      </c>
      <c r="D481">
        <v>14294</v>
      </c>
      <c r="E481">
        <v>22000</v>
      </c>
      <c r="F481">
        <v>0</v>
      </c>
      <c r="G481">
        <v>0</v>
      </c>
      <c r="H481">
        <v>0</v>
      </c>
      <c r="I481">
        <v>0</v>
      </c>
      <c r="J481">
        <v>0</v>
      </c>
      <c r="K481">
        <v>0</v>
      </c>
      <c r="L481">
        <v>0</v>
      </c>
      <c r="M481">
        <v>0</v>
      </c>
      <c r="N481">
        <v>0</v>
      </c>
      <c r="O481">
        <v>0</v>
      </c>
      <c r="P481">
        <v>2000</v>
      </c>
      <c r="Q481" t="s">
        <v>191</v>
      </c>
      <c r="R481" t="s">
        <v>212</v>
      </c>
      <c r="S481" t="s">
        <v>1618</v>
      </c>
    </row>
    <row r="482" spans="1:19" x14ac:dyDescent="0.25">
      <c r="A482" t="s">
        <v>1619</v>
      </c>
      <c r="B482" t="s">
        <v>1620</v>
      </c>
      <c r="D482">
        <v>9000</v>
      </c>
      <c r="E482">
        <v>0</v>
      </c>
      <c r="F482">
        <v>0</v>
      </c>
      <c r="G482">
        <v>0</v>
      </c>
      <c r="H482">
        <v>0</v>
      </c>
      <c r="I482">
        <v>0</v>
      </c>
      <c r="J482">
        <v>0</v>
      </c>
      <c r="K482">
        <v>0</v>
      </c>
      <c r="L482">
        <v>0</v>
      </c>
      <c r="M482">
        <v>20629</v>
      </c>
      <c r="N482">
        <v>0</v>
      </c>
      <c r="O482">
        <v>1000</v>
      </c>
      <c r="P482">
        <v>2000</v>
      </c>
      <c r="Q482" t="s">
        <v>191</v>
      </c>
      <c r="R482" t="s">
        <v>212</v>
      </c>
      <c r="S482" t="s">
        <v>1621</v>
      </c>
    </row>
    <row r="483" spans="1:19" x14ac:dyDescent="0.25">
      <c r="A483" t="s">
        <v>1622</v>
      </c>
      <c r="B483" t="s">
        <v>1623</v>
      </c>
      <c r="D483">
        <v>2277</v>
      </c>
      <c r="E483">
        <v>24000</v>
      </c>
      <c r="F483">
        <v>0</v>
      </c>
      <c r="G483">
        <v>0</v>
      </c>
      <c r="H483">
        <v>0</v>
      </c>
      <c r="I483">
        <v>0</v>
      </c>
      <c r="J483">
        <v>0</v>
      </c>
      <c r="K483">
        <v>0</v>
      </c>
      <c r="L483">
        <v>0</v>
      </c>
      <c r="M483">
        <v>5002</v>
      </c>
      <c r="N483">
        <v>0</v>
      </c>
      <c r="O483">
        <v>0</v>
      </c>
      <c r="P483">
        <v>5000</v>
      </c>
      <c r="Q483" t="s">
        <v>191</v>
      </c>
      <c r="R483" t="s">
        <v>205</v>
      </c>
      <c r="S483" t="s">
        <v>1624</v>
      </c>
    </row>
    <row r="484" spans="1:19" x14ac:dyDescent="0.25">
      <c r="A484" t="s">
        <v>1625</v>
      </c>
      <c r="B484" t="s">
        <v>1626</v>
      </c>
      <c r="D484">
        <v>3274</v>
      </c>
      <c r="E484">
        <v>0</v>
      </c>
      <c r="F484">
        <v>0</v>
      </c>
      <c r="G484">
        <v>0</v>
      </c>
      <c r="H484">
        <v>0</v>
      </c>
      <c r="I484">
        <v>0</v>
      </c>
      <c r="J484">
        <v>0</v>
      </c>
      <c r="K484">
        <v>0</v>
      </c>
      <c r="L484">
        <v>6500</v>
      </c>
      <c r="M484">
        <v>11100</v>
      </c>
      <c r="N484">
        <v>0</v>
      </c>
      <c r="O484">
        <v>50</v>
      </c>
      <c r="P484">
        <v>0</v>
      </c>
      <c r="Q484" t="s">
        <v>191</v>
      </c>
      <c r="R484" t="s">
        <v>212</v>
      </c>
      <c r="S484" t="s">
        <v>1627</v>
      </c>
    </row>
    <row r="485" spans="1:19" x14ac:dyDescent="0.25">
      <c r="A485" t="s">
        <v>1628</v>
      </c>
      <c r="B485" t="s">
        <v>1629</v>
      </c>
      <c r="D485">
        <v>2506</v>
      </c>
      <c r="E485">
        <v>0</v>
      </c>
      <c r="F485">
        <v>0</v>
      </c>
      <c r="G485">
        <v>0</v>
      </c>
      <c r="H485">
        <v>0</v>
      </c>
      <c r="I485">
        <v>0</v>
      </c>
      <c r="J485">
        <v>0</v>
      </c>
      <c r="K485">
        <v>0</v>
      </c>
      <c r="L485">
        <v>0</v>
      </c>
      <c r="M485">
        <v>12000</v>
      </c>
      <c r="N485">
        <v>0</v>
      </c>
      <c r="O485">
        <v>0</v>
      </c>
      <c r="P485">
        <v>6000</v>
      </c>
      <c r="Q485" t="s">
        <v>193</v>
      </c>
      <c r="R485" t="s">
        <v>205</v>
      </c>
      <c r="S485" t="s">
        <v>1630</v>
      </c>
    </row>
    <row r="486" spans="1:19" x14ac:dyDescent="0.25">
      <c r="A486" t="s">
        <v>1631</v>
      </c>
      <c r="B486" t="s">
        <v>1632</v>
      </c>
      <c r="D486">
        <v>20051</v>
      </c>
      <c r="E486">
        <v>6500</v>
      </c>
      <c r="F486">
        <v>0</v>
      </c>
      <c r="G486">
        <v>0</v>
      </c>
      <c r="H486">
        <v>0</v>
      </c>
      <c r="I486">
        <v>0</v>
      </c>
      <c r="J486">
        <v>0</v>
      </c>
      <c r="K486">
        <v>0</v>
      </c>
      <c r="L486">
        <v>0</v>
      </c>
      <c r="M486">
        <v>0</v>
      </c>
      <c r="N486">
        <v>0</v>
      </c>
      <c r="O486">
        <v>575</v>
      </c>
      <c r="P486">
        <v>3500</v>
      </c>
      <c r="Q486" t="s">
        <v>191</v>
      </c>
      <c r="R486" t="s">
        <v>212</v>
      </c>
      <c r="S486" t="s">
        <v>1633</v>
      </c>
    </row>
    <row r="487" spans="1:19" x14ac:dyDescent="0.25">
      <c r="A487" t="s">
        <v>1634</v>
      </c>
      <c r="B487" t="s">
        <v>1635</v>
      </c>
      <c r="D487">
        <v>6087</v>
      </c>
      <c r="E487">
        <v>0</v>
      </c>
      <c r="F487">
        <v>0</v>
      </c>
      <c r="G487">
        <v>0</v>
      </c>
      <c r="H487">
        <v>0</v>
      </c>
      <c r="I487">
        <v>0</v>
      </c>
      <c r="J487">
        <v>0</v>
      </c>
      <c r="K487">
        <v>0</v>
      </c>
      <c r="L487">
        <v>0</v>
      </c>
      <c r="M487">
        <v>5530</v>
      </c>
      <c r="N487">
        <v>0</v>
      </c>
      <c r="O487">
        <v>0</v>
      </c>
      <c r="P487">
        <v>0</v>
      </c>
      <c r="Q487" t="s">
        <v>191</v>
      </c>
      <c r="R487" t="s">
        <v>212</v>
      </c>
      <c r="S487" t="s">
        <v>1636</v>
      </c>
    </row>
    <row r="488" spans="1:19" x14ac:dyDescent="0.25">
      <c r="A488" t="s">
        <v>1637</v>
      </c>
      <c r="B488" t="s">
        <v>1638</v>
      </c>
      <c r="D488">
        <v>15399</v>
      </c>
      <c r="E488">
        <v>0</v>
      </c>
      <c r="F488">
        <v>0</v>
      </c>
      <c r="G488">
        <v>0</v>
      </c>
      <c r="H488">
        <v>0</v>
      </c>
      <c r="I488">
        <v>0</v>
      </c>
      <c r="J488">
        <v>0</v>
      </c>
      <c r="K488">
        <v>0</v>
      </c>
      <c r="L488">
        <v>0</v>
      </c>
      <c r="M488">
        <v>0</v>
      </c>
      <c r="N488">
        <v>0</v>
      </c>
      <c r="O488">
        <v>0</v>
      </c>
      <c r="P488">
        <v>0</v>
      </c>
      <c r="Q488" t="s">
        <v>191</v>
      </c>
      <c r="R488" t="s">
        <v>249</v>
      </c>
      <c r="S488" t="s">
        <v>1639</v>
      </c>
    </row>
    <row r="489" spans="1:19" x14ac:dyDescent="0.25">
      <c r="A489" t="s">
        <v>1640</v>
      </c>
      <c r="B489" t="s">
        <v>1641</v>
      </c>
      <c r="D489">
        <v>89280</v>
      </c>
      <c r="E489">
        <v>7000</v>
      </c>
      <c r="F489">
        <v>0</v>
      </c>
      <c r="G489">
        <v>5000</v>
      </c>
      <c r="H489">
        <v>0</v>
      </c>
      <c r="I489">
        <v>0</v>
      </c>
      <c r="J489">
        <v>0</v>
      </c>
      <c r="K489">
        <v>0</v>
      </c>
      <c r="L489">
        <v>0</v>
      </c>
      <c r="M489">
        <v>0</v>
      </c>
      <c r="N489">
        <v>0</v>
      </c>
      <c r="O489">
        <v>298</v>
      </c>
      <c r="P489">
        <v>10000</v>
      </c>
      <c r="Q489" t="s">
        <v>193</v>
      </c>
      <c r="R489" t="s">
        <v>205</v>
      </c>
      <c r="S489" t="s">
        <v>1642</v>
      </c>
    </row>
    <row r="490" spans="1:19" x14ac:dyDescent="0.25">
      <c r="A490" t="s">
        <v>1643</v>
      </c>
      <c r="B490" t="s">
        <v>1644</v>
      </c>
      <c r="D490">
        <v>2500</v>
      </c>
      <c r="E490">
        <v>0</v>
      </c>
      <c r="F490">
        <v>0</v>
      </c>
      <c r="G490">
        <v>0</v>
      </c>
      <c r="H490">
        <v>0</v>
      </c>
      <c r="I490">
        <v>0</v>
      </c>
      <c r="J490">
        <v>0</v>
      </c>
      <c r="K490">
        <v>0</v>
      </c>
      <c r="L490">
        <v>0</v>
      </c>
      <c r="M490">
        <v>0</v>
      </c>
      <c r="N490">
        <v>0</v>
      </c>
      <c r="O490">
        <v>0</v>
      </c>
      <c r="P490">
        <v>0</v>
      </c>
      <c r="Q490" t="s">
        <v>191</v>
      </c>
      <c r="R490" t="s">
        <v>249</v>
      </c>
      <c r="S490" t="s">
        <v>1645</v>
      </c>
    </row>
    <row r="491" spans="1:19" x14ac:dyDescent="0.25">
      <c r="A491" t="s">
        <v>1646</v>
      </c>
      <c r="B491" t="s">
        <v>1647</v>
      </c>
      <c r="D491">
        <v>10000</v>
      </c>
      <c r="E491">
        <v>1000</v>
      </c>
      <c r="F491">
        <v>0</v>
      </c>
      <c r="G491">
        <v>0</v>
      </c>
      <c r="H491">
        <v>0</v>
      </c>
      <c r="I491">
        <v>0</v>
      </c>
      <c r="J491">
        <v>0</v>
      </c>
      <c r="K491">
        <v>0</v>
      </c>
      <c r="L491">
        <v>0</v>
      </c>
      <c r="M491">
        <v>22540</v>
      </c>
      <c r="N491">
        <v>0</v>
      </c>
      <c r="O491">
        <v>0</v>
      </c>
      <c r="P491">
        <v>75000</v>
      </c>
      <c r="Q491" t="s">
        <v>191</v>
      </c>
      <c r="R491" t="s">
        <v>249</v>
      </c>
      <c r="S491" t="s">
        <v>1648</v>
      </c>
    </row>
    <row r="492" spans="1:19" x14ac:dyDescent="0.25">
      <c r="A492" t="s">
        <v>1649</v>
      </c>
      <c r="B492" t="s">
        <v>1650</v>
      </c>
      <c r="D492">
        <v>0</v>
      </c>
      <c r="E492">
        <v>0</v>
      </c>
      <c r="F492">
        <v>0</v>
      </c>
      <c r="G492">
        <v>0</v>
      </c>
      <c r="H492">
        <v>0</v>
      </c>
      <c r="I492">
        <v>0</v>
      </c>
      <c r="J492">
        <v>0</v>
      </c>
      <c r="K492">
        <v>0</v>
      </c>
      <c r="L492">
        <v>0</v>
      </c>
      <c r="M492">
        <v>0</v>
      </c>
      <c r="N492">
        <v>0</v>
      </c>
      <c r="O492">
        <v>0</v>
      </c>
      <c r="P492">
        <v>52042</v>
      </c>
      <c r="Q492" t="s">
        <v>191</v>
      </c>
      <c r="R492" t="s">
        <v>249</v>
      </c>
      <c r="S492" t="s">
        <v>1651</v>
      </c>
    </row>
    <row r="493" spans="1:19" x14ac:dyDescent="0.25">
      <c r="A493" t="s">
        <v>1652</v>
      </c>
      <c r="B493" t="s">
        <v>1653</v>
      </c>
      <c r="D493">
        <v>10000</v>
      </c>
      <c r="E493">
        <v>0</v>
      </c>
      <c r="F493">
        <v>0</v>
      </c>
      <c r="G493">
        <v>0</v>
      </c>
      <c r="H493">
        <v>0</v>
      </c>
      <c r="I493">
        <v>0</v>
      </c>
      <c r="J493">
        <v>0</v>
      </c>
      <c r="K493">
        <v>0</v>
      </c>
      <c r="L493">
        <v>0</v>
      </c>
      <c r="M493">
        <v>5000</v>
      </c>
      <c r="N493">
        <v>0</v>
      </c>
      <c r="O493">
        <v>0</v>
      </c>
      <c r="P493">
        <v>110000</v>
      </c>
      <c r="Q493" t="s">
        <v>191</v>
      </c>
      <c r="R493" t="s">
        <v>249</v>
      </c>
      <c r="S493" t="s">
        <v>1654</v>
      </c>
    </row>
    <row r="494" spans="1:19" x14ac:dyDescent="0.25">
      <c r="A494" t="s">
        <v>1655</v>
      </c>
      <c r="B494" t="s">
        <v>1656</v>
      </c>
      <c r="D494">
        <v>20000</v>
      </c>
      <c r="E494">
        <v>0</v>
      </c>
      <c r="F494">
        <v>0</v>
      </c>
      <c r="G494">
        <v>0</v>
      </c>
      <c r="H494">
        <v>0</v>
      </c>
      <c r="I494">
        <v>0</v>
      </c>
      <c r="J494">
        <v>0</v>
      </c>
      <c r="K494">
        <v>0</v>
      </c>
      <c r="L494">
        <v>0</v>
      </c>
      <c r="M494">
        <v>32092</v>
      </c>
      <c r="N494">
        <v>0</v>
      </c>
      <c r="O494">
        <v>0</v>
      </c>
      <c r="P494">
        <v>138000</v>
      </c>
      <c r="Q494" t="s">
        <v>191</v>
      </c>
      <c r="R494" t="s">
        <v>249</v>
      </c>
      <c r="S494" t="s">
        <v>1657</v>
      </c>
    </row>
    <row r="495" spans="1:19" x14ac:dyDescent="0.25">
      <c r="A495" t="s">
        <v>1658</v>
      </c>
      <c r="B495" t="s">
        <v>1659</v>
      </c>
      <c r="D495">
        <v>5000</v>
      </c>
      <c r="E495">
        <v>0</v>
      </c>
      <c r="F495">
        <v>0</v>
      </c>
      <c r="G495">
        <v>2000</v>
      </c>
      <c r="H495">
        <v>0</v>
      </c>
      <c r="I495">
        <v>0</v>
      </c>
      <c r="J495">
        <v>0</v>
      </c>
      <c r="K495">
        <v>0</v>
      </c>
      <c r="L495">
        <v>0</v>
      </c>
      <c r="M495">
        <v>24946</v>
      </c>
      <c r="N495">
        <v>0</v>
      </c>
      <c r="O495">
        <v>1000</v>
      </c>
      <c r="P495">
        <v>7000</v>
      </c>
      <c r="Q495" t="s">
        <v>191</v>
      </c>
      <c r="R495" t="s">
        <v>212</v>
      </c>
      <c r="S495" t="s">
        <v>1660</v>
      </c>
    </row>
    <row r="496" spans="1:19" x14ac:dyDescent="0.25">
      <c r="A496" t="s">
        <v>1661</v>
      </c>
      <c r="B496" t="s">
        <v>1662</v>
      </c>
      <c r="D496">
        <v>20900</v>
      </c>
      <c r="E496">
        <v>20000</v>
      </c>
      <c r="F496">
        <v>0</v>
      </c>
      <c r="G496">
        <v>0</v>
      </c>
      <c r="H496">
        <v>0</v>
      </c>
      <c r="I496">
        <v>0</v>
      </c>
      <c r="J496">
        <v>0</v>
      </c>
      <c r="K496">
        <v>0</v>
      </c>
      <c r="L496">
        <v>0</v>
      </c>
      <c r="M496">
        <v>3000</v>
      </c>
      <c r="N496">
        <v>0</v>
      </c>
      <c r="O496">
        <v>0</v>
      </c>
      <c r="P496">
        <v>0</v>
      </c>
      <c r="Q496" t="s">
        <v>191</v>
      </c>
      <c r="R496" t="s">
        <v>212</v>
      </c>
      <c r="S496" t="s">
        <v>1663</v>
      </c>
    </row>
    <row r="497" spans="1:19" x14ac:dyDescent="0.25">
      <c r="A497" t="s">
        <v>1664</v>
      </c>
      <c r="B497" t="s">
        <v>1665</v>
      </c>
      <c r="D497">
        <v>67299</v>
      </c>
      <c r="E497">
        <v>15000</v>
      </c>
      <c r="F497">
        <v>0</v>
      </c>
      <c r="G497">
        <v>10002</v>
      </c>
      <c r="H497">
        <v>0</v>
      </c>
      <c r="I497">
        <v>10</v>
      </c>
      <c r="J497">
        <v>0</v>
      </c>
      <c r="K497">
        <v>0</v>
      </c>
      <c r="L497">
        <v>0</v>
      </c>
      <c r="M497">
        <v>103765</v>
      </c>
      <c r="N497">
        <v>0</v>
      </c>
      <c r="O497">
        <v>33469</v>
      </c>
      <c r="P497">
        <v>95000</v>
      </c>
      <c r="Q497" t="s">
        <v>191</v>
      </c>
      <c r="R497" t="s">
        <v>372</v>
      </c>
      <c r="S497" t="s">
        <v>1666</v>
      </c>
    </row>
    <row r="498" spans="1:19" x14ac:dyDescent="0.25">
      <c r="A498" t="s">
        <v>1667</v>
      </c>
      <c r="B498" t="s">
        <v>1668</v>
      </c>
      <c r="D498">
        <v>47539</v>
      </c>
      <c r="E498">
        <v>0</v>
      </c>
      <c r="F498">
        <v>0</v>
      </c>
      <c r="G498">
        <v>0</v>
      </c>
      <c r="H498">
        <v>0</v>
      </c>
      <c r="I498">
        <v>0</v>
      </c>
      <c r="J498">
        <v>0</v>
      </c>
      <c r="K498">
        <v>0</v>
      </c>
      <c r="L498">
        <v>0</v>
      </c>
      <c r="M498">
        <v>0</v>
      </c>
      <c r="N498">
        <v>0</v>
      </c>
      <c r="O498">
        <v>0</v>
      </c>
      <c r="P498">
        <v>232000</v>
      </c>
      <c r="Q498" t="s">
        <v>191</v>
      </c>
      <c r="R498" t="s">
        <v>249</v>
      </c>
      <c r="S498" t="s">
        <v>1669</v>
      </c>
    </row>
    <row r="499" spans="1:19" x14ac:dyDescent="0.25">
      <c r="A499" t="s">
        <v>1670</v>
      </c>
      <c r="B499" t="s">
        <v>1671</v>
      </c>
      <c r="D499">
        <v>18596</v>
      </c>
      <c r="E499">
        <v>6000</v>
      </c>
      <c r="F499">
        <v>0</v>
      </c>
      <c r="G499">
        <v>0</v>
      </c>
      <c r="H499">
        <v>0</v>
      </c>
      <c r="I499">
        <v>0</v>
      </c>
      <c r="J499">
        <v>0</v>
      </c>
      <c r="K499">
        <v>0</v>
      </c>
      <c r="L499">
        <v>0</v>
      </c>
      <c r="M499">
        <v>1195</v>
      </c>
      <c r="N499">
        <v>0</v>
      </c>
      <c r="O499">
        <v>0</v>
      </c>
      <c r="P499">
        <v>9000</v>
      </c>
      <c r="Q499" t="s">
        <v>191</v>
      </c>
      <c r="R499" t="s">
        <v>249</v>
      </c>
      <c r="S499" t="s">
        <v>1672</v>
      </c>
    </row>
    <row r="500" spans="1:19" x14ac:dyDescent="0.25">
      <c r="A500" t="s">
        <v>1673</v>
      </c>
      <c r="B500" t="s">
        <v>1674</v>
      </c>
      <c r="D500">
        <v>11500</v>
      </c>
      <c r="E500">
        <v>0</v>
      </c>
      <c r="F500">
        <v>0</v>
      </c>
      <c r="G500">
        <v>0</v>
      </c>
      <c r="H500">
        <v>0</v>
      </c>
      <c r="I500">
        <v>0</v>
      </c>
      <c r="J500">
        <v>0</v>
      </c>
      <c r="K500">
        <v>0</v>
      </c>
      <c r="L500">
        <v>0</v>
      </c>
      <c r="M500">
        <v>0</v>
      </c>
      <c r="N500">
        <v>0</v>
      </c>
      <c r="O500">
        <v>0</v>
      </c>
      <c r="P500">
        <v>75000</v>
      </c>
      <c r="Q500" t="s">
        <v>191</v>
      </c>
      <c r="R500" t="s">
        <v>249</v>
      </c>
      <c r="S500" t="s">
        <v>1675</v>
      </c>
    </row>
    <row r="501" spans="1:19" x14ac:dyDescent="0.25">
      <c r="A501" t="s">
        <v>1676</v>
      </c>
      <c r="B501" t="s">
        <v>1677</v>
      </c>
      <c r="D501">
        <v>189</v>
      </c>
      <c r="E501">
        <v>0</v>
      </c>
      <c r="F501">
        <v>0</v>
      </c>
      <c r="G501">
        <v>0</v>
      </c>
      <c r="H501">
        <v>0</v>
      </c>
      <c r="I501">
        <v>0</v>
      </c>
      <c r="J501">
        <v>0</v>
      </c>
      <c r="K501">
        <v>0</v>
      </c>
      <c r="L501">
        <v>0</v>
      </c>
      <c r="M501">
        <v>13892</v>
      </c>
      <c r="N501">
        <v>0</v>
      </c>
      <c r="O501">
        <v>0</v>
      </c>
      <c r="P501">
        <v>0</v>
      </c>
      <c r="Q501" t="s">
        <v>191</v>
      </c>
      <c r="R501" t="s">
        <v>249</v>
      </c>
      <c r="S501" t="s">
        <v>1678</v>
      </c>
    </row>
    <row r="502" spans="1:19" x14ac:dyDescent="0.25">
      <c r="A502" t="s">
        <v>1679</v>
      </c>
      <c r="B502" t="s">
        <v>1680</v>
      </c>
      <c r="D502">
        <v>333480</v>
      </c>
      <c r="E502">
        <v>0</v>
      </c>
      <c r="F502">
        <v>187101</v>
      </c>
      <c r="G502">
        <v>0</v>
      </c>
      <c r="H502">
        <v>0</v>
      </c>
      <c r="I502">
        <v>0</v>
      </c>
      <c r="J502">
        <v>0</v>
      </c>
      <c r="K502">
        <v>0</v>
      </c>
      <c r="L502">
        <v>0</v>
      </c>
      <c r="M502">
        <v>132800</v>
      </c>
      <c r="N502">
        <v>0</v>
      </c>
      <c r="O502">
        <v>0</v>
      </c>
      <c r="P502">
        <v>265000</v>
      </c>
      <c r="Q502" t="s">
        <v>191</v>
      </c>
      <c r="R502" t="s">
        <v>406</v>
      </c>
      <c r="S502" t="s">
        <v>1681</v>
      </c>
    </row>
    <row r="503" spans="1:19" x14ac:dyDescent="0.25">
      <c r="A503" t="s">
        <v>1682</v>
      </c>
      <c r="B503" t="s">
        <v>1683</v>
      </c>
      <c r="D503">
        <v>60909</v>
      </c>
      <c r="E503">
        <v>10000</v>
      </c>
      <c r="F503">
        <v>0</v>
      </c>
      <c r="G503">
        <v>5000</v>
      </c>
      <c r="H503">
        <v>0</v>
      </c>
      <c r="I503">
        <v>0</v>
      </c>
      <c r="J503">
        <v>0</v>
      </c>
      <c r="K503">
        <v>0</v>
      </c>
      <c r="L503">
        <v>0</v>
      </c>
      <c r="M503">
        <v>14917</v>
      </c>
      <c r="N503">
        <v>0</v>
      </c>
      <c r="O503">
        <v>0</v>
      </c>
      <c r="P503">
        <v>20000</v>
      </c>
      <c r="Q503" t="s">
        <v>191</v>
      </c>
      <c r="R503" t="s">
        <v>269</v>
      </c>
      <c r="S503" t="s">
        <v>1684</v>
      </c>
    </row>
    <row r="504" spans="1:19" x14ac:dyDescent="0.25">
      <c r="A504" t="s">
        <v>1685</v>
      </c>
      <c r="B504" t="s">
        <v>1686</v>
      </c>
      <c r="D504">
        <v>52208</v>
      </c>
      <c r="E504">
        <v>0</v>
      </c>
      <c r="F504">
        <v>0</v>
      </c>
      <c r="G504">
        <v>0</v>
      </c>
      <c r="H504">
        <v>0</v>
      </c>
      <c r="I504">
        <v>0</v>
      </c>
      <c r="J504">
        <v>0</v>
      </c>
      <c r="K504">
        <v>0</v>
      </c>
      <c r="L504">
        <v>0</v>
      </c>
      <c r="M504">
        <v>15316</v>
      </c>
      <c r="N504">
        <v>0</v>
      </c>
      <c r="O504">
        <v>38180</v>
      </c>
      <c r="P504">
        <v>15000</v>
      </c>
      <c r="Q504" t="s">
        <v>191</v>
      </c>
      <c r="R504" t="s">
        <v>205</v>
      </c>
      <c r="S504" t="s">
        <v>1687</v>
      </c>
    </row>
    <row r="505" spans="1:19" x14ac:dyDescent="0.25">
      <c r="A505" t="s">
        <v>1688</v>
      </c>
      <c r="B505" t="s">
        <v>1689</v>
      </c>
      <c r="D505">
        <v>8650</v>
      </c>
      <c r="E505">
        <v>0</v>
      </c>
      <c r="F505">
        <v>0</v>
      </c>
      <c r="G505">
        <v>0</v>
      </c>
      <c r="H505">
        <v>0</v>
      </c>
      <c r="I505">
        <v>0</v>
      </c>
      <c r="J505">
        <v>0</v>
      </c>
      <c r="K505">
        <v>0</v>
      </c>
      <c r="L505">
        <v>0</v>
      </c>
      <c r="M505">
        <v>0</v>
      </c>
      <c r="N505">
        <v>0</v>
      </c>
      <c r="O505">
        <v>9000</v>
      </c>
      <c r="P505">
        <v>0</v>
      </c>
      <c r="Q505" t="s">
        <v>191</v>
      </c>
      <c r="R505" t="s">
        <v>249</v>
      </c>
      <c r="S505" t="s">
        <v>1690</v>
      </c>
    </row>
    <row r="506" spans="1:19" x14ac:dyDescent="0.25">
      <c r="A506" t="s">
        <v>1691</v>
      </c>
      <c r="B506" t="s">
        <v>1692</v>
      </c>
      <c r="D506">
        <v>5081</v>
      </c>
      <c r="E506">
        <v>0</v>
      </c>
      <c r="F506">
        <v>4000</v>
      </c>
      <c r="G506">
        <v>2000</v>
      </c>
      <c r="H506">
        <v>2000</v>
      </c>
      <c r="I506">
        <v>0</v>
      </c>
      <c r="J506">
        <v>0</v>
      </c>
      <c r="K506">
        <v>0</v>
      </c>
      <c r="L506">
        <v>0</v>
      </c>
      <c r="M506">
        <v>18709</v>
      </c>
      <c r="N506">
        <v>997</v>
      </c>
      <c r="O506">
        <v>12808</v>
      </c>
      <c r="P506">
        <v>10500</v>
      </c>
      <c r="Q506" t="s">
        <v>191</v>
      </c>
      <c r="R506" t="s">
        <v>212</v>
      </c>
      <c r="S506" t="s">
        <v>1693</v>
      </c>
    </row>
    <row r="507" spans="1:19" x14ac:dyDescent="0.25">
      <c r="A507" t="s">
        <v>1694</v>
      </c>
      <c r="B507" t="s">
        <v>1695</v>
      </c>
      <c r="D507">
        <v>2400</v>
      </c>
      <c r="E507">
        <v>0</v>
      </c>
      <c r="F507">
        <v>0</v>
      </c>
      <c r="G507">
        <v>0</v>
      </c>
      <c r="H507">
        <v>0</v>
      </c>
      <c r="I507">
        <v>0</v>
      </c>
      <c r="J507">
        <v>0</v>
      </c>
      <c r="K507">
        <v>0</v>
      </c>
      <c r="L507">
        <v>0</v>
      </c>
      <c r="M507">
        <v>16100</v>
      </c>
      <c r="N507">
        <v>0</v>
      </c>
      <c r="O507">
        <v>6994</v>
      </c>
      <c r="P507">
        <v>0</v>
      </c>
      <c r="Q507" t="s">
        <v>191</v>
      </c>
      <c r="R507" t="s">
        <v>205</v>
      </c>
      <c r="S507" t="s">
        <v>1696</v>
      </c>
    </row>
    <row r="508" spans="1:19" x14ac:dyDescent="0.25">
      <c r="A508" t="s">
        <v>1697</v>
      </c>
      <c r="B508" t="s">
        <v>1698</v>
      </c>
      <c r="D508">
        <v>3337</v>
      </c>
      <c r="E508">
        <v>0</v>
      </c>
      <c r="F508">
        <v>0</v>
      </c>
      <c r="G508">
        <v>0</v>
      </c>
      <c r="H508">
        <v>0</v>
      </c>
      <c r="I508">
        <v>0</v>
      </c>
      <c r="J508">
        <v>0</v>
      </c>
      <c r="K508">
        <v>0</v>
      </c>
      <c r="L508">
        <v>0</v>
      </c>
      <c r="M508">
        <v>16687</v>
      </c>
      <c r="N508">
        <v>7000</v>
      </c>
      <c r="O508">
        <v>6350</v>
      </c>
      <c r="P508">
        <v>0</v>
      </c>
      <c r="Q508" t="s">
        <v>191</v>
      </c>
      <c r="R508" t="s">
        <v>269</v>
      </c>
      <c r="S508" t="s">
        <v>1699</v>
      </c>
    </row>
    <row r="509" spans="1:19" x14ac:dyDescent="0.25">
      <c r="A509" t="s">
        <v>1700</v>
      </c>
      <c r="B509" t="s">
        <v>1701</v>
      </c>
      <c r="D509">
        <v>8051</v>
      </c>
      <c r="E509">
        <v>0</v>
      </c>
      <c r="F509">
        <v>0</v>
      </c>
      <c r="G509">
        <v>0</v>
      </c>
      <c r="H509">
        <v>0</v>
      </c>
      <c r="I509">
        <v>0</v>
      </c>
      <c r="J509">
        <v>0</v>
      </c>
      <c r="K509">
        <v>0</v>
      </c>
      <c r="L509">
        <v>0</v>
      </c>
      <c r="M509">
        <v>16000</v>
      </c>
      <c r="N509">
        <v>0</v>
      </c>
      <c r="O509">
        <v>0</v>
      </c>
      <c r="P509">
        <v>0</v>
      </c>
      <c r="Q509" t="s">
        <v>191</v>
      </c>
      <c r="R509" t="s">
        <v>212</v>
      </c>
      <c r="S509" t="s">
        <v>1702</v>
      </c>
    </row>
    <row r="510" spans="1:19" x14ac:dyDescent="0.25">
      <c r="A510" t="s">
        <v>1703</v>
      </c>
      <c r="B510" t="s">
        <v>1704</v>
      </c>
      <c r="D510">
        <v>0</v>
      </c>
      <c r="E510">
        <v>0</v>
      </c>
      <c r="F510">
        <v>0</v>
      </c>
      <c r="G510">
        <v>0</v>
      </c>
      <c r="H510">
        <v>0</v>
      </c>
      <c r="I510">
        <v>0</v>
      </c>
      <c r="J510">
        <v>0</v>
      </c>
      <c r="K510">
        <v>0</v>
      </c>
      <c r="L510">
        <v>0</v>
      </c>
      <c r="M510">
        <v>2260</v>
      </c>
      <c r="N510">
        <v>650</v>
      </c>
      <c r="O510">
        <v>0</v>
      </c>
      <c r="P510">
        <v>126000</v>
      </c>
      <c r="Q510" t="s">
        <v>191</v>
      </c>
      <c r="R510" t="s">
        <v>205</v>
      </c>
      <c r="S510" t="s">
        <v>1705</v>
      </c>
    </row>
    <row r="511" spans="1:19" x14ac:dyDescent="0.25">
      <c r="A511" t="s">
        <v>1706</v>
      </c>
      <c r="B511" t="s">
        <v>1707</v>
      </c>
      <c r="D511">
        <v>8049</v>
      </c>
      <c r="E511">
        <v>0</v>
      </c>
      <c r="F511">
        <v>0</v>
      </c>
      <c r="G511">
        <v>0</v>
      </c>
      <c r="H511">
        <v>0</v>
      </c>
      <c r="I511">
        <v>0</v>
      </c>
      <c r="J511">
        <v>0</v>
      </c>
      <c r="K511">
        <v>0</v>
      </c>
      <c r="L511">
        <v>0</v>
      </c>
      <c r="M511">
        <v>20755</v>
      </c>
      <c r="N511">
        <v>0</v>
      </c>
      <c r="O511">
        <v>24728</v>
      </c>
      <c r="P511">
        <v>0</v>
      </c>
      <c r="Q511" t="s">
        <v>191</v>
      </c>
      <c r="R511" t="s">
        <v>269</v>
      </c>
      <c r="S511" t="s">
        <v>1708</v>
      </c>
    </row>
    <row r="512" spans="1:19" x14ac:dyDescent="0.25">
      <c r="A512" t="s">
        <v>1709</v>
      </c>
      <c r="B512" t="s">
        <v>1710</v>
      </c>
      <c r="D512">
        <v>3000</v>
      </c>
      <c r="E512">
        <v>0</v>
      </c>
      <c r="F512">
        <v>0</v>
      </c>
      <c r="G512">
        <v>0</v>
      </c>
      <c r="H512">
        <v>0</v>
      </c>
      <c r="I512">
        <v>0</v>
      </c>
      <c r="J512">
        <v>0</v>
      </c>
      <c r="K512">
        <v>0</v>
      </c>
      <c r="L512">
        <v>3600</v>
      </c>
      <c r="M512">
        <v>8000</v>
      </c>
      <c r="N512">
        <v>0</v>
      </c>
      <c r="O512">
        <v>0</v>
      </c>
      <c r="P512">
        <v>6000</v>
      </c>
      <c r="Q512" t="s">
        <v>191</v>
      </c>
      <c r="R512" t="s">
        <v>212</v>
      </c>
      <c r="S512" t="s">
        <v>1711</v>
      </c>
    </row>
    <row r="513" spans="1:19" x14ac:dyDescent="0.25">
      <c r="A513" t="s">
        <v>1712</v>
      </c>
      <c r="B513" t="s">
        <v>1713</v>
      </c>
      <c r="D513">
        <v>5475</v>
      </c>
      <c r="E513">
        <v>0</v>
      </c>
      <c r="F513">
        <v>0</v>
      </c>
      <c r="G513">
        <v>0</v>
      </c>
      <c r="H513">
        <v>0</v>
      </c>
      <c r="I513">
        <v>0</v>
      </c>
      <c r="J513">
        <v>0</v>
      </c>
      <c r="K513">
        <v>0</v>
      </c>
      <c r="L513">
        <v>0</v>
      </c>
      <c r="M513">
        <v>38900</v>
      </c>
      <c r="N513">
        <v>0</v>
      </c>
      <c r="O513">
        <v>0</v>
      </c>
      <c r="P513">
        <v>5000</v>
      </c>
      <c r="Q513" t="s">
        <v>191</v>
      </c>
      <c r="R513" t="s">
        <v>372</v>
      </c>
      <c r="S513" t="s">
        <v>1714</v>
      </c>
    </row>
    <row r="514" spans="1:19" x14ac:dyDescent="0.25">
      <c r="A514" t="s">
        <v>1715</v>
      </c>
      <c r="B514" t="s">
        <v>1716</v>
      </c>
      <c r="D514">
        <v>4500</v>
      </c>
      <c r="E514">
        <v>3000</v>
      </c>
      <c r="F514">
        <v>0</v>
      </c>
      <c r="G514">
        <v>0</v>
      </c>
      <c r="H514">
        <v>0</v>
      </c>
      <c r="I514">
        <v>0</v>
      </c>
      <c r="J514">
        <v>0</v>
      </c>
      <c r="K514">
        <v>0</v>
      </c>
      <c r="L514">
        <v>0</v>
      </c>
      <c r="M514">
        <v>5350</v>
      </c>
      <c r="N514">
        <v>0</v>
      </c>
      <c r="O514">
        <v>10025</v>
      </c>
      <c r="P514">
        <v>5000</v>
      </c>
      <c r="Q514" t="s">
        <v>191</v>
      </c>
      <c r="R514" t="s">
        <v>212</v>
      </c>
      <c r="S514" t="s">
        <v>1717</v>
      </c>
    </row>
    <row r="515" spans="1:19" x14ac:dyDescent="0.25">
      <c r="A515" t="s">
        <v>1718</v>
      </c>
      <c r="B515" t="s">
        <v>1719</v>
      </c>
      <c r="D515">
        <v>6316</v>
      </c>
      <c r="E515">
        <v>0</v>
      </c>
      <c r="F515">
        <v>0</v>
      </c>
      <c r="G515">
        <v>0</v>
      </c>
      <c r="H515">
        <v>0</v>
      </c>
      <c r="I515">
        <v>0</v>
      </c>
      <c r="J515">
        <v>0</v>
      </c>
      <c r="K515">
        <v>0</v>
      </c>
      <c r="L515">
        <v>0</v>
      </c>
      <c r="M515">
        <v>620</v>
      </c>
      <c r="N515">
        <v>0</v>
      </c>
      <c r="O515">
        <v>0</v>
      </c>
      <c r="P515">
        <v>0</v>
      </c>
      <c r="Q515" t="s">
        <v>195</v>
      </c>
      <c r="R515" t="s">
        <v>205</v>
      </c>
      <c r="S515" t="s">
        <v>1720</v>
      </c>
    </row>
    <row r="516" spans="1:19" x14ac:dyDescent="0.25">
      <c r="A516" t="s">
        <v>1721</v>
      </c>
      <c r="B516" t="s">
        <v>1722</v>
      </c>
      <c r="D516">
        <v>16791</v>
      </c>
      <c r="E516">
        <v>3000</v>
      </c>
      <c r="F516">
        <v>0</v>
      </c>
      <c r="G516">
        <v>0</v>
      </c>
      <c r="H516">
        <v>0</v>
      </c>
      <c r="I516">
        <v>0</v>
      </c>
      <c r="J516">
        <v>0</v>
      </c>
      <c r="K516">
        <v>0</v>
      </c>
      <c r="L516">
        <v>0</v>
      </c>
      <c r="M516">
        <v>12500</v>
      </c>
      <c r="N516">
        <v>0</v>
      </c>
      <c r="O516">
        <v>0</v>
      </c>
      <c r="P516">
        <v>53500</v>
      </c>
      <c r="Q516" t="s">
        <v>191</v>
      </c>
      <c r="R516" t="s">
        <v>212</v>
      </c>
      <c r="S516" t="s">
        <v>1723</v>
      </c>
    </row>
    <row r="517" spans="1:19" x14ac:dyDescent="0.25">
      <c r="A517" t="s">
        <v>1724</v>
      </c>
      <c r="B517" t="s">
        <v>1725</v>
      </c>
      <c r="D517">
        <v>19800</v>
      </c>
      <c r="E517">
        <v>16000</v>
      </c>
      <c r="F517">
        <v>0</v>
      </c>
      <c r="G517">
        <v>0</v>
      </c>
      <c r="H517">
        <v>0</v>
      </c>
      <c r="I517">
        <v>0</v>
      </c>
      <c r="J517">
        <v>0</v>
      </c>
      <c r="K517">
        <v>0</v>
      </c>
      <c r="L517">
        <v>0</v>
      </c>
      <c r="M517">
        <v>22200</v>
      </c>
      <c r="N517">
        <v>0</v>
      </c>
      <c r="O517">
        <v>0</v>
      </c>
      <c r="P517">
        <v>39400</v>
      </c>
      <c r="Q517" t="s">
        <v>191</v>
      </c>
      <c r="R517" t="s">
        <v>212</v>
      </c>
      <c r="S517" t="s">
        <v>1726</v>
      </c>
    </row>
    <row r="518" spans="1:19" x14ac:dyDescent="0.25">
      <c r="A518" t="s">
        <v>1727</v>
      </c>
      <c r="B518" t="s">
        <v>1728</v>
      </c>
      <c r="D518">
        <v>22137</v>
      </c>
      <c r="E518">
        <v>0</v>
      </c>
      <c r="F518">
        <v>0</v>
      </c>
      <c r="G518">
        <v>0</v>
      </c>
      <c r="H518">
        <v>0</v>
      </c>
      <c r="I518">
        <v>0</v>
      </c>
      <c r="J518">
        <v>0</v>
      </c>
      <c r="K518">
        <v>0</v>
      </c>
      <c r="L518">
        <v>0</v>
      </c>
      <c r="M518">
        <v>6000</v>
      </c>
      <c r="N518">
        <v>0</v>
      </c>
      <c r="O518">
        <v>0</v>
      </c>
      <c r="P518">
        <v>0</v>
      </c>
      <c r="Q518" t="s">
        <v>191</v>
      </c>
      <c r="R518" t="s">
        <v>212</v>
      </c>
      <c r="S518" t="s">
        <v>1729</v>
      </c>
    </row>
    <row r="519" spans="1:19" x14ac:dyDescent="0.25">
      <c r="A519" t="s">
        <v>1730</v>
      </c>
      <c r="B519" t="s">
        <v>1731</v>
      </c>
      <c r="D519">
        <v>16435</v>
      </c>
      <c r="E519">
        <v>1000</v>
      </c>
      <c r="F519">
        <v>0</v>
      </c>
      <c r="G519">
        <v>2000</v>
      </c>
      <c r="H519">
        <v>0</v>
      </c>
      <c r="I519">
        <v>0</v>
      </c>
      <c r="J519">
        <v>0</v>
      </c>
      <c r="K519">
        <v>0</v>
      </c>
      <c r="L519">
        <v>0</v>
      </c>
      <c r="M519">
        <v>12000</v>
      </c>
      <c r="N519">
        <v>0</v>
      </c>
      <c r="O519">
        <v>0</v>
      </c>
      <c r="P519">
        <v>0</v>
      </c>
      <c r="Q519" t="s">
        <v>191</v>
      </c>
      <c r="R519" t="s">
        <v>212</v>
      </c>
      <c r="S519" t="s">
        <v>1732</v>
      </c>
    </row>
    <row r="520" spans="1:19" x14ac:dyDescent="0.25">
      <c r="A520" t="s">
        <v>1733</v>
      </c>
      <c r="B520" t="s">
        <v>1734</v>
      </c>
      <c r="D520">
        <v>413</v>
      </c>
      <c r="E520">
        <v>0</v>
      </c>
      <c r="F520">
        <v>0</v>
      </c>
      <c r="G520">
        <v>0</v>
      </c>
      <c r="H520">
        <v>0</v>
      </c>
      <c r="I520">
        <v>0</v>
      </c>
      <c r="J520">
        <v>0</v>
      </c>
      <c r="K520">
        <v>0</v>
      </c>
      <c r="L520">
        <v>0</v>
      </c>
      <c r="M520">
        <v>28550</v>
      </c>
      <c r="N520">
        <v>0</v>
      </c>
      <c r="O520">
        <v>0</v>
      </c>
      <c r="P520">
        <v>0</v>
      </c>
      <c r="Q520" t="s">
        <v>191</v>
      </c>
      <c r="R520" t="s">
        <v>205</v>
      </c>
      <c r="S520" t="s">
        <v>1735</v>
      </c>
    </row>
    <row r="521" spans="1:19" x14ac:dyDescent="0.25">
      <c r="A521" t="s">
        <v>1736</v>
      </c>
      <c r="B521" t="s">
        <v>1737</v>
      </c>
      <c r="D521">
        <v>3699</v>
      </c>
      <c r="E521">
        <v>0</v>
      </c>
      <c r="F521">
        <v>0</v>
      </c>
      <c r="G521">
        <v>0</v>
      </c>
      <c r="H521">
        <v>0</v>
      </c>
      <c r="I521">
        <v>0</v>
      </c>
      <c r="J521">
        <v>0</v>
      </c>
      <c r="K521">
        <v>0</v>
      </c>
      <c r="L521">
        <v>0</v>
      </c>
      <c r="M521">
        <v>0</v>
      </c>
      <c r="N521">
        <v>0</v>
      </c>
      <c r="O521">
        <v>0</v>
      </c>
      <c r="P521">
        <v>0</v>
      </c>
      <c r="Q521" t="s">
        <v>191</v>
      </c>
      <c r="R521" t="s">
        <v>249</v>
      </c>
      <c r="S521" t="s">
        <v>1738</v>
      </c>
    </row>
  </sheetData>
  <autoFilter ref="A11:S507" xr:uid="{34C0730A-AD3C-4E64-B5C6-51FCB6B031E6}">
    <sortState xmlns:xlrd2="http://schemas.microsoft.com/office/spreadsheetml/2017/richdata2" ref="A12:S521">
      <sortCondition ref="B11:B507"/>
    </sortState>
  </autoFilter>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E56E0-8AAD-48DD-9E31-B629E4473A66}">
  <sheetPr>
    <tabColor rgb="FFFFC000"/>
  </sheetPr>
  <dimension ref="A1:S521"/>
  <sheetViews>
    <sheetView showGridLines="0" zoomScale="70" zoomScaleNormal="70" workbookViewId="0">
      <pane xSplit="2" ySplit="9" topLeftCell="C443" activePane="bottomRight" state="frozen"/>
      <selection pane="topRight" activeCell="R3" sqref="R3"/>
      <selection pane="bottomLeft" activeCell="R3" sqref="R3"/>
      <selection pane="bottomRight" activeCell="A522" sqref="A522"/>
    </sheetView>
  </sheetViews>
  <sheetFormatPr defaultColWidth="9.1796875" defaultRowHeight="12.5" x14ac:dyDescent="0.25"/>
  <cols>
    <col min="1" max="1" width="15" customWidth="1"/>
    <col min="2" max="2" width="64.81640625" customWidth="1"/>
    <col min="3" max="3" width="7.26953125" customWidth="1"/>
    <col min="4" max="19" width="15.81640625" customWidth="1"/>
    <col min="20" max="20" width="9.1796875" customWidth="1"/>
  </cols>
  <sheetData>
    <row r="1" spans="1:19" ht="13" x14ac:dyDescent="0.3">
      <c r="A1" s="263" t="s">
        <v>20</v>
      </c>
      <c r="B1" s="53"/>
      <c r="C1" s="53"/>
      <c r="D1" s="53"/>
      <c r="E1" s="53"/>
      <c r="F1" s="53"/>
      <c r="G1" s="53"/>
      <c r="H1" s="53"/>
      <c r="I1" s="53"/>
      <c r="J1" s="53"/>
      <c r="K1" s="53"/>
      <c r="L1" s="53"/>
      <c r="M1" s="53"/>
      <c r="N1" s="53"/>
      <c r="O1" s="53"/>
      <c r="P1" s="53"/>
      <c r="Q1" s="53"/>
      <c r="R1" s="53"/>
      <c r="S1" s="53"/>
    </row>
    <row r="2" spans="1:19" x14ac:dyDescent="0.25">
      <c r="A2" s="53"/>
      <c r="B2" s="53"/>
      <c r="C2" s="53"/>
      <c r="D2" s="53"/>
      <c r="E2" s="53"/>
      <c r="F2" s="53"/>
      <c r="G2" s="53"/>
      <c r="H2" s="53"/>
      <c r="I2" s="53"/>
      <c r="J2" s="53"/>
      <c r="K2" s="53"/>
      <c r="L2" s="53"/>
      <c r="M2" s="53"/>
      <c r="N2" s="53"/>
      <c r="O2" s="53"/>
      <c r="P2" s="53"/>
      <c r="Q2" s="53"/>
      <c r="R2" s="53"/>
      <c r="S2" s="53"/>
    </row>
    <row r="3" spans="1:19" x14ac:dyDescent="0.25">
      <c r="A3" s="88" t="s">
        <v>185</v>
      </c>
      <c r="B3" s="53"/>
      <c r="C3" s="53"/>
      <c r="D3" s="87"/>
      <c r="E3" s="87"/>
      <c r="F3" s="87"/>
      <c r="G3" s="87"/>
      <c r="H3" s="87"/>
      <c r="I3" s="53"/>
      <c r="J3" s="53"/>
      <c r="K3" s="53"/>
      <c r="L3" s="53"/>
      <c r="M3" s="53"/>
      <c r="N3" s="53"/>
      <c r="O3" s="53"/>
      <c r="P3" s="53"/>
      <c r="Q3" s="53"/>
      <c r="R3" s="53"/>
      <c r="S3" s="53"/>
    </row>
    <row r="4" spans="1:19" ht="52" x14ac:dyDescent="0.3">
      <c r="A4" s="119" t="s">
        <v>186</v>
      </c>
      <c r="B4" s="119" t="s">
        <v>187</v>
      </c>
      <c r="C4" s="119"/>
      <c r="D4" s="121" t="s">
        <v>136</v>
      </c>
      <c r="E4" s="121" t="s">
        <v>138</v>
      </c>
      <c r="F4" s="121" t="s">
        <v>139</v>
      </c>
      <c r="G4" s="121" t="s">
        <v>140</v>
      </c>
      <c r="H4" s="121" t="s">
        <v>141</v>
      </c>
      <c r="I4" s="121" t="s">
        <v>142</v>
      </c>
      <c r="J4" s="121" t="s">
        <v>98</v>
      </c>
      <c r="K4" s="121" t="s">
        <v>100</v>
      </c>
      <c r="L4" s="121" t="s">
        <v>144</v>
      </c>
      <c r="M4" s="121" t="s">
        <v>145</v>
      </c>
      <c r="N4" s="122" t="s">
        <v>147</v>
      </c>
      <c r="O4" s="121" t="s">
        <v>149</v>
      </c>
      <c r="P4" s="121" t="s">
        <v>152</v>
      </c>
      <c r="Q4" s="121"/>
      <c r="R4" s="121"/>
      <c r="S4" s="121"/>
    </row>
    <row r="5" spans="1:19" ht="13" x14ac:dyDescent="0.3">
      <c r="A5" s="97" t="s">
        <v>190</v>
      </c>
      <c r="B5" s="97" t="s">
        <v>168</v>
      </c>
      <c r="C5" s="97"/>
      <c r="D5" s="98">
        <f>SUM(D$12:D$521)</f>
        <v>14741943</v>
      </c>
      <c r="E5" s="98">
        <f t="shared" ref="E5:P5" si="0">SUM(E$12:E$521)</f>
        <v>1949772</v>
      </c>
      <c r="F5" s="98">
        <f t="shared" si="0"/>
        <v>1298630</v>
      </c>
      <c r="G5" s="98">
        <f t="shared" si="0"/>
        <v>751525</v>
      </c>
      <c r="H5" s="98">
        <f t="shared" si="0"/>
        <v>136854</v>
      </c>
      <c r="I5" s="98">
        <f t="shared" si="0"/>
        <v>303649</v>
      </c>
      <c r="J5" s="98">
        <f t="shared" si="0"/>
        <v>75145</v>
      </c>
      <c r="K5" s="98">
        <f t="shared" si="0"/>
        <v>1650528</v>
      </c>
      <c r="L5" s="98">
        <f t="shared" si="0"/>
        <v>591553</v>
      </c>
      <c r="M5" s="98">
        <f t="shared" si="0"/>
        <v>9062745</v>
      </c>
      <c r="N5" s="98">
        <f t="shared" si="0"/>
        <v>3650742</v>
      </c>
      <c r="O5" s="98">
        <f t="shared" si="0"/>
        <v>4190181</v>
      </c>
      <c r="P5" s="98">
        <f t="shared" si="0"/>
        <v>9253100</v>
      </c>
      <c r="Q5" s="98"/>
      <c r="R5" s="98"/>
      <c r="S5" s="98"/>
    </row>
    <row r="6" spans="1:19" ht="13" x14ac:dyDescent="0.3">
      <c r="A6" s="95" t="s">
        <v>191</v>
      </c>
      <c r="B6" s="95" t="s">
        <v>192</v>
      </c>
      <c r="C6" s="95"/>
      <c r="D6" s="96">
        <f t="shared" ref="D6:P9" si="1">SUMIF($Q$12:$Q$521, $A6, D$12:D$521)</f>
        <v>13280499</v>
      </c>
      <c r="E6" s="96">
        <f t="shared" si="1"/>
        <v>1852250</v>
      </c>
      <c r="F6" s="96">
        <f t="shared" si="1"/>
        <v>1132611</v>
      </c>
      <c r="G6" s="96">
        <f t="shared" si="1"/>
        <v>700549</v>
      </c>
      <c r="H6" s="96">
        <f t="shared" si="1"/>
        <v>136854</v>
      </c>
      <c r="I6" s="96">
        <f t="shared" si="1"/>
        <v>293649</v>
      </c>
      <c r="J6" s="96">
        <f t="shared" si="1"/>
        <v>65272</v>
      </c>
      <c r="K6" s="96">
        <f t="shared" si="1"/>
        <v>1639648</v>
      </c>
      <c r="L6" s="96">
        <f t="shared" si="1"/>
        <v>513621</v>
      </c>
      <c r="M6" s="96">
        <f t="shared" si="1"/>
        <v>8316458</v>
      </c>
      <c r="N6" s="96">
        <f t="shared" si="1"/>
        <v>3148414</v>
      </c>
      <c r="O6" s="96">
        <f t="shared" si="1"/>
        <v>4007945</v>
      </c>
      <c r="P6" s="96">
        <f t="shared" si="1"/>
        <v>8325736</v>
      </c>
      <c r="Q6" s="96"/>
      <c r="R6" s="96"/>
      <c r="S6" s="96"/>
    </row>
    <row r="7" spans="1:19" ht="13" x14ac:dyDescent="0.3">
      <c r="A7" s="95" t="s">
        <v>193</v>
      </c>
      <c r="B7" s="95" t="s">
        <v>194</v>
      </c>
      <c r="C7" s="95"/>
      <c r="D7" s="96">
        <f t="shared" si="1"/>
        <v>981227</v>
      </c>
      <c r="E7" s="96">
        <f t="shared" si="1"/>
        <v>20000</v>
      </c>
      <c r="F7" s="96">
        <f t="shared" si="1"/>
        <v>159029</v>
      </c>
      <c r="G7" s="96">
        <f t="shared" si="1"/>
        <v>34000</v>
      </c>
      <c r="H7" s="96">
        <f t="shared" si="1"/>
        <v>0</v>
      </c>
      <c r="I7" s="96">
        <f t="shared" si="1"/>
        <v>0</v>
      </c>
      <c r="J7" s="96">
        <f t="shared" si="1"/>
        <v>6873</v>
      </c>
      <c r="K7" s="96">
        <f t="shared" si="1"/>
        <v>4000</v>
      </c>
      <c r="L7" s="96">
        <f t="shared" si="1"/>
        <v>34300</v>
      </c>
      <c r="M7" s="96">
        <f t="shared" si="1"/>
        <v>658124</v>
      </c>
      <c r="N7" s="96">
        <f t="shared" si="1"/>
        <v>492303</v>
      </c>
      <c r="O7" s="96">
        <f t="shared" si="1"/>
        <v>113086</v>
      </c>
      <c r="P7" s="96">
        <f t="shared" si="1"/>
        <v>594000</v>
      </c>
      <c r="Q7" s="96"/>
      <c r="R7" s="96"/>
      <c r="S7" s="96"/>
    </row>
    <row r="8" spans="1:19" ht="13" x14ac:dyDescent="0.3">
      <c r="A8" s="95" t="s">
        <v>195</v>
      </c>
      <c r="B8" s="95" t="s">
        <v>196</v>
      </c>
      <c r="C8" s="95"/>
      <c r="D8" s="96">
        <f t="shared" si="1"/>
        <v>404815</v>
      </c>
      <c r="E8" s="96">
        <f t="shared" si="1"/>
        <v>75500</v>
      </c>
      <c r="F8" s="96">
        <f t="shared" si="1"/>
        <v>6990</v>
      </c>
      <c r="G8" s="96">
        <f t="shared" si="1"/>
        <v>16976</v>
      </c>
      <c r="H8" s="96">
        <f t="shared" si="1"/>
        <v>0</v>
      </c>
      <c r="I8" s="96">
        <f t="shared" si="1"/>
        <v>10000</v>
      </c>
      <c r="J8" s="96">
        <f t="shared" si="1"/>
        <v>3000</v>
      </c>
      <c r="K8" s="96">
        <f t="shared" si="1"/>
        <v>6880</v>
      </c>
      <c r="L8" s="96">
        <f t="shared" si="1"/>
        <v>43632</v>
      </c>
      <c r="M8" s="96">
        <f t="shared" si="1"/>
        <v>87659</v>
      </c>
      <c r="N8" s="96">
        <f t="shared" si="1"/>
        <v>10025</v>
      </c>
      <c r="O8" s="96">
        <f t="shared" si="1"/>
        <v>69150</v>
      </c>
      <c r="P8" s="96">
        <f t="shared" si="1"/>
        <v>331850</v>
      </c>
      <c r="Q8" s="96"/>
      <c r="R8" s="96"/>
      <c r="S8" s="96"/>
    </row>
    <row r="9" spans="1:19" ht="13" x14ac:dyDescent="0.3">
      <c r="A9" s="95" t="s">
        <v>197</v>
      </c>
      <c r="B9" s="95" t="s">
        <v>198</v>
      </c>
      <c r="C9" s="95"/>
      <c r="D9" s="96">
        <f t="shared" si="1"/>
        <v>75402</v>
      </c>
      <c r="E9" s="96">
        <f t="shared" si="1"/>
        <v>2022</v>
      </c>
      <c r="F9" s="96">
        <f t="shared" si="1"/>
        <v>0</v>
      </c>
      <c r="G9" s="96">
        <f t="shared" si="1"/>
        <v>0</v>
      </c>
      <c r="H9" s="96">
        <f t="shared" si="1"/>
        <v>0</v>
      </c>
      <c r="I9" s="96">
        <f t="shared" si="1"/>
        <v>0</v>
      </c>
      <c r="J9" s="96">
        <f t="shared" si="1"/>
        <v>0</v>
      </c>
      <c r="K9" s="96">
        <f t="shared" si="1"/>
        <v>0</v>
      </c>
      <c r="L9" s="96">
        <f t="shared" si="1"/>
        <v>0</v>
      </c>
      <c r="M9" s="96">
        <f t="shared" si="1"/>
        <v>504</v>
      </c>
      <c r="N9" s="96">
        <f t="shared" si="1"/>
        <v>0</v>
      </c>
      <c r="O9" s="96">
        <f t="shared" si="1"/>
        <v>0</v>
      </c>
      <c r="P9" s="96">
        <f t="shared" si="1"/>
        <v>1514</v>
      </c>
      <c r="Q9" s="96"/>
      <c r="R9" s="96"/>
      <c r="S9" s="96"/>
    </row>
    <row r="10" spans="1:19" ht="13" x14ac:dyDescent="0.3">
      <c r="A10" s="97"/>
      <c r="B10" s="97"/>
      <c r="C10" s="97"/>
      <c r="D10" s="98"/>
      <c r="E10" s="98"/>
      <c r="F10" s="98"/>
      <c r="G10" s="98"/>
      <c r="H10" s="98"/>
      <c r="I10" s="98"/>
      <c r="J10" s="98"/>
      <c r="K10" s="98"/>
      <c r="L10" s="98"/>
      <c r="M10" s="98"/>
      <c r="N10" s="98"/>
      <c r="O10" s="98"/>
      <c r="P10" s="98"/>
      <c r="Q10" s="98"/>
      <c r="R10" s="98"/>
      <c r="S10" s="98"/>
    </row>
    <row r="11" spans="1:19" ht="52" x14ac:dyDescent="0.3">
      <c r="A11" s="200" t="s">
        <v>186</v>
      </c>
      <c r="B11" s="200" t="s">
        <v>187</v>
      </c>
      <c r="C11" s="200" t="s">
        <v>199</v>
      </c>
      <c r="D11" s="201" t="s">
        <v>136</v>
      </c>
      <c r="E11" s="201" t="s">
        <v>138</v>
      </c>
      <c r="F11" s="201" t="s">
        <v>139</v>
      </c>
      <c r="G11" s="201" t="s">
        <v>140</v>
      </c>
      <c r="H11" s="201" t="s">
        <v>141</v>
      </c>
      <c r="I11" s="201" t="s">
        <v>142</v>
      </c>
      <c r="J11" s="201" t="s">
        <v>98</v>
      </c>
      <c r="K11" s="201" t="s">
        <v>100</v>
      </c>
      <c r="L11" s="201" t="s">
        <v>144</v>
      </c>
      <c r="M11" s="201" t="s">
        <v>145</v>
      </c>
      <c r="N11" s="201" t="s">
        <v>147</v>
      </c>
      <c r="O11" s="201" t="s">
        <v>149</v>
      </c>
      <c r="P11" s="201" t="s">
        <v>152</v>
      </c>
      <c r="Q11" s="200" t="s">
        <v>200</v>
      </c>
      <c r="R11" s="200" t="s">
        <v>201</v>
      </c>
      <c r="S11" s="200" t="s">
        <v>202</v>
      </c>
    </row>
    <row r="12" spans="1:19" x14ac:dyDescent="0.25">
      <c r="A12" s="94" t="s">
        <v>203</v>
      </c>
      <c r="B12" s="94" t="s">
        <v>204</v>
      </c>
      <c r="C12" s="94"/>
      <c r="D12" s="104">
        <v>138524</v>
      </c>
      <c r="E12" s="104">
        <v>0</v>
      </c>
      <c r="F12" s="104">
        <v>0</v>
      </c>
      <c r="G12" s="104">
        <v>0</v>
      </c>
      <c r="H12" s="104">
        <v>0</v>
      </c>
      <c r="I12" s="104">
        <v>0</v>
      </c>
      <c r="J12" s="104">
        <v>0</v>
      </c>
      <c r="K12" s="104">
        <v>0</v>
      </c>
      <c r="L12" s="104">
        <v>0</v>
      </c>
      <c r="M12" s="104">
        <v>143000</v>
      </c>
      <c r="N12" s="104">
        <v>0</v>
      </c>
      <c r="O12" s="104">
        <v>0</v>
      </c>
      <c r="P12" s="104">
        <v>4000</v>
      </c>
      <c r="Q12" s="94" t="s">
        <v>193</v>
      </c>
      <c r="R12" s="94" t="s">
        <v>205</v>
      </c>
      <c r="S12" s="105" t="s">
        <v>206</v>
      </c>
    </row>
    <row r="13" spans="1:19" x14ac:dyDescent="0.25">
      <c r="A13" s="94" t="s">
        <v>207</v>
      </c>
      <c r="B13" s="94" t="s">
        <v>208</v>
      </c>
      <c r="C13" s="94"/>
      <c r="D13" s="104">
        <v>26450</v>
      </c>
      <c r="E13" s="104">
        <v>0</v>
      </c>
      <c r="F13" s="104">
        <v>0</v>
      </c>
      <c r="G13" s="104">
        <v>0</v>
      </c>
      <c r="H13" s="104">
        <v>0</v>
      </c>
      <c r="I13" s="104">
        <v>0</v>
      </c>
      <c r="J13" s="104">
        <v>5000</v>
      </c>
      <c r="K13" s="104">
        <v>0</v>
      </c>
      <c r="L13" s="104">
        <v>0</v>
      </c>
      <c r="M13" s="104">
        <v>0</v>
      </c>
      <c r="N13" s="104">
        <v>0</v>
      </c>
      <c r="O13" s="104">
        <v>0</v>
      </c>
      <c r="P13" s="104">
        <v>0</v>
      </c>
      <c r="Q13" s="94" t="s">
        <v>193</v>
      </c>
      <c r="R13" s="94" t="s">
        <v>205</v>
      </c>
      <c r="S13" s="105" t="s">
        <v>209</v>
      </c>
    </row>
    <row r="14" spans="1:19" x14ac:dyDescent="0.25">
      <c r="A14" s="94" t="s">
        <v>210</v>
      </c>
      <c r="B14" s="94" t="s">
        <v>211</v>
      </c>
      <c r="C14" s="94"/>
      <c r="D14" s="104">
        <v>7000</v>
      </c>
      <c r="E14" s="104">
        <v>1000</v>
      </c>
      <c r="F14" s="104">
        <v>0</v>
      </c>
      <c r="G14" s="104">
        <v>0</v>
      </c>
      <c r="H14" s="104">
        <v>0</v>
      </c>
      <c r="I14" s="104">
        <v>0</v>
      </c>
      <c r="J14" s="104">
        <v>0</v>
      </c>
      <c r="K14" s="104">
        <v>0</v>
      </c>
      <c r="L14" s="104">
        <v>0</v>
      </c>
      <c r="M14" s="104">
        <v>6630</v>
      </c>
      <c r="N14" s="104">
        <v>0</v>
      </c>
      <c r="O14" s="104">
        <v>35</v>
      </c>
      <c r="P14" s="104">
        <v>0</v>
      </c>
      <c r="Q14" s="94" t="s">
        <v>191</v>
      </c>
      <c r="R14" s="94" t="s">
        <v>212</v>
      </c>
      <c r="S14" s="105" t="s">
        <v>213</v>
      </c>
    </row>
    <row r="15" spans="1:19" x14ac:dyDescent="0.25">
      <c r="A15" s="94" t="s">
        <v>214</v>
      </c>
      <c r="B15" s="94" t="s">
        <v>215</v>
      </c>
      <c r="C15" s="94"/>
      <c r="D15" s="104">
        <v>2426</v>
      </c>
      <c r="E15" s="104">
        <v>0</v>
      </c>
      <c r="F15" s="104">
        <v>0</v>
      </c>
      <c r="G15" s="104">
        <v>0</v>
      </c>
      <c r="H15" s="104">
        <v>0</v>
      </c>
      <c r="I15" s="104">
        <v>0</v>
      </c>
      <c r="J15" s="104">
        <v>0</v>
      </c>
      <c r="K15" s="104">
        <v>0</v>
      </c>
      <c r="L15" s="104">
        <v>0</v>
      </c>
      <c r="M15" s="104">
        <v>7837</v>
      </c>
      <c r="N15" s="104">
        <v>0</v>
      </c>
      <c r="O15" s="104">
        <v>1538</v>
      </c>
      <c r="P15" s="104">
        <v>0</v>
      </c>
      <c r="Q15" s="94" t="s">
        <v>191</v>
      </c>
      <c r="R15" s="94" t="s">
        <v>212</v>
      </c>
      <c r="S15" s="105" t="s">
        <v>216</v>
      </c>
    </row>
    <row r="16" spans="1:19" x14ac:dyDescent="0.25">
      <c r="A16" s="94" t="s">
        <v>217</v>
      </c>
      <c r="B16" s="94" t="s">
        <v>218</v>
      </c>
      <c r="C16" s="94"/>
      <c r="D16" s="104">
        <v>19479</v>
      </c>
      <c r="E16" s="104">
        <v>0</v>
      </c>
      <c r="F16" s="104">
        <v>0</v>
      </c>
      <c r="G16" s="104">
        <v>0</v>
      </c>
      <c r="H16" s="104">
        <v>0</v>
      </c>
      <c r="I16" s="104">
        <v>0</v>
      </c>
      <c r="J16" s="104">
        <v>0</v>
      </c>
      <c r="K16" s="104">
        <v>0</v>
      </c>
      <c r="L16" s="104">
        <v>0</v>
      </c>
      <c r="M16" s="104">
        <v>12975</v>
      </c>
      <c r="N16" s="104">
        <v>0</v>
      </c>
      <c r="O16" s="104">
        <v>0</v>
      </c>
      <c r="P16" s="104">
        <v>5000</v>
      </c>
      <c r="Q16" s="94" t="s">
        <v>191</v>
      </c>
      <c r="R16" s="94" t="s">
        <v>212</v>
      </c>
      <c r="S16" s="105" t="s">
        <v>219</v>
      </c>
    </row>
    <row r="17" spans="1:19" x14ac:dyDescent="0.25">
      <c r="A17" s="94" t="s">
        <v>220</v>
      </c>
      <c r="B17" s="94" t="s">
        <v>221</v>
      </c>
      <c r="C17" s="94"/>
      <c r="D17" s="104">
        <v>8771</v>
      </c>
      <c r="E17" s="104">
        <v>0</v>
      </c>
      <c r="F17" s="104">
        <v>0</v>
      </c>
      <c r="G17" s="104">
        <v>0</v>
      </c>
      <c r="H17" s="104">
        <v>0</v>
      </c>
      <c r="I17" s="104">
        <v>0</v>
      </c>
      <c r="J17" s="104">
        <v>0</v>
      </c>
      <c r="K17" s="104">
        <v>0</v>
      </c>
      <c r="L17" s="104">
        <v>0</v>
      </c>
      <c r="M17" s="104">
        <v>0</v>
      </c>
      <c r="N17" s="104">
        <v>0</v>
      </c>
      <c r="O17" s="104">
        <v>0</v>
      </c>
      <c r="P17" s="104">
        <v>10000</v>
      </c>
      <c r="Q17" s="94" t="s">
        <v>195</v>
      </c>
      <c r="R17" s="94" t="s">
        <v>205</v>
      </c>
      <c r="S17" s="105" t="s">
        <v>222</v>
      </c>
    </row>
    <row r="18" spans="1:19" x14ac:dyDescent="0.25">
      <c r="A18" s="94" t="s">
        <v>223</v>
      </c>
      <c r="B18" s="94" t="s">
        <v>224</v>
      </c>
      <c r="C18" s="94"/>
      <c r="D18" s="104">
        <v>49408</v>
      </c>
      <c r="E18" s="104">
        <v>0</v>
      </c>
      <c r="F18" s="104">
        <v>0</v>
      </c>
      <c r="G18" s="104">
        <v>0</v>
      </c>
      <c r="H18" s="104">
        <v>0</v>
      </c>
      <c r="I18" s="104">
        <v>0</v>
      </c>
      <c r="J18" s="104">
        <v>0</v>
      </c>
      <c r="K18" s="104">
        <v>0</v>
      </c>
      <c r="L18" s="104">
        <v>0</v>
      </c>
      <c r="M18" s="104">
        <v>5000</v>
      </c>
      <c r="N18" s="104">
        <v>0</v>
      </c>
      <c r="O18" s="104">
        <v>15364</v>
      </c>
      <c r="P18" s="104">
        <v>5000</v>
      </c>
      <c r="Q18" s="94" t="s">
        <v>193</v>
      </c>
      <c r="R18" s="94" t="s">
        <v>205</v>
      </c>
      <c r="S18" s="105" t="s">
        <v>225</v>
      </c>
    </row>
    <row r="19" spans="1:19" x14ac:dyDescent="0.25">
      <c r="A19" s="94" t="s">
        <v>226</v>
      </c>
      <c r="B19" s="94" t="s">
        <v>227</v>
      </c>
      <c r="C19" s="94"/>
      <c r="D19" s="104">
        <v>0</v>
      </c>
      <c r="E19" s="104">
        <v>0</v>
      </c>
      <c r="F19" s="104">
        <v>0</v>
      </c>
      <c r="G19" s="104">
        <v>0</v>
      </c>
      <c r="H19" s="104">
        <v>0</v>
      </c>
      <c r="I19" s="104">
        <v>0</v>
      </c>
      <c r="J19" s="104">
        <v>0</v>
      </c>
      <c r="K19" s="104">
        <v>0</v>
      </c>
      <c r="L19" s="104">
        <v>0</v>
      </c>
      <c r="M19" s="104">
        <v>0</v>
      </c>
      <c r="N19" s="104">
        <v>0</v>
      </c>
      <c r="O19" s="104">
        <v>0</v>
      </c>
      <c r="P19" s="104">
        <v>0</v>
      </c>
      <c r="Q19" s="94" t="s">
        <v>197</v>
      </c>
      <c r="R19" s="94" t="s">
        <v>197</v>
      </c>
      <c r="S19" s="105" t="s">
        <v>228</v>
      </c>
    </row>
    <row r="20" spans="1:19" x14ac:dyDescent="0.25">
      <c r="A20" s="94" t="s">
        <v>229</v>
      </c>
      <c r="B20" s="94" t="s">
        <v>230</v>
      </c>
      <c r="C20" s="94"/>
      <c r="D20" s="104">
        <v>1777</v>
      </c>
      <c r="E20" s="104">
        <v>0</v>
      </c>
      <c r="F20" s="104">
        <v>0</v>
      </c>
      <c r="G20" s="104">
        <v>0</v>
      </c>
      <c r="H20" s="104">
        <v>0</v>
      </c>
      <c r="I20" s="104">
        <v>0</v>
      </c>
      <c r="J20" s="104">
        <v>0</v>
      </c>
      <c r="K20" s="104">
        <v>0</v>
      </c>
      <c r="L20" s="104">
        <v>0</v>
      </c>
      <c r="M20" s="104">
        <v>0</v>
      </c>
      <c r="N20" s="104">
        <v>0</v>
      </c>
      <c r="O20" s="104">
        <v>0</v>
      </c>
      <c r="P20" s="104">
        <v>0</v>
      </c>
      <c r="Q20" s="94" t="s">
        <v>197</v>
      </c>
      <c r="R20" s="94" t="s">
        <v>197</v>
      </c>
      <c r="S20" s="105" t="s">
        <v>231</v>
      </c>
    </row>
    <row r="21" spans="1:19" x14ac:dyDescent="0.25">
      <c r="A21" s="94" t="s">
        <v>232</v>
      </c>
      <c r="B21" s="94" t="s">
        <v>233</v>
      </c>
      <c r="C21" s="94"/>
      <c r="D21" s="104">
        <v>33846</v>
      </c>
      <c r="E21" s="104">
        <v>0</v>
      </c>
      <c r="F21" s="104">
        <v>0</v>
      </c>
      <c r="G21" s="104">
        <v>5000</v>
      </c>
      <c r="H21" s="104">
        <v>0</v>
      </c>
      <c r="I21" s="104">
        <v>0</v>
      </c>
      <c r="J21" s="104">
        <v>0</v>
      </c>
      <c r="K21" s="104">
        <v>0</v>
      </c>
      <c r="L21" s="104">
        <v>0</v>
      </c>
      <c r="M21" s="104">
        <v>26000</v>
      </c>
      <c r="N21" s="104">
        <v>0</v>
      </c>
      <c r="O21" s="104">
        <v>22500</v>
      </c>
      <c r="P21" s="104">
        <v>12000</v>
      </c>
      <c r="Q21" s="94" t="s">
        <v>193</v>
      </c>
      <c r="R21" s="94" t="s">
        <v>205</v>
      </c>
      <c r="S21" s="105" t="s">
        <v>234</v>
      </c>
    </row>
    <row r="22" spans="1:19" x14ac:dyDescent="0.25">
      <c r="A22" s="94" t="s">
        <v>235</v>
      </c>
      <c r="B22" s="94" t="s">
        <v>236</v>
      </c>
      <c r="C22" s="94"/>
      <c r="D22" s="104">
        <v>538</v>
      </c>
      <c r="E22" s="104">
        <v>0</v>
      </c>
      <c r="F22" s="104">
        <v>0</v>
      </c>
      <c r="G22" s="104">
        <v>0</v>
      </c>
      <c r="H22" s="104">
        <v>0</v>
      </c>
      <c r="I22" s="104">
        <v>0</v>
      </c>
      <c r="J22" s="104">
        <v>0</v>
      </c>
      <c r="K22" s="104">
        <v>0</v>
      </c>
      <c r="L22" s="104">
        <v>0</v>
      </c>
      <c r="M22" s="104">
        <v>0</v>
      </c>
      <c r="N22" s="104">
        <v>0</v>
      </c>
      <c r="O22" s="104">
        <v>0</v>
      </c>
      <c r="P22" s="104">
        <v>0</v>
      </c>
      <c r="Q22" s="94" t="s">
        <v>197</v>
      </c>
      <c r="R22" s="94" t="s">
        <v>197</v>
      </c>
      <c r="S22" s="105" t="s">
        <v>237</v>
      </c>
    </row>
    <row r="23" spans="1:19" x14ac:dyDescent="0.25">
      <c r="A23" s="94" t="s">
        <v>238</v>
      </c>
      <c r="B23" s="94" t="s">
        <v>239</v>
      </c>
      <c r="C23" s="94"/>
      <c r="D23" s="104">
        <v>50000</v>
      </c>
      <c r="E23" s="104">
        <v>3000</v>
      </c>
      <c r="F23" s="104">
        <v>0</v>
      </c>
      <c r="G23" s="104">
        <v>0</v>
      </c>
      <c r="H23" s="104">
        <v>0</v>
      </c>
      <c r="I23" s="104">
        <v>0</v>
      </c>
      <c r="J23" s="104">
        <v>0</v>
      </c>
      <c r="K23" s="104">
        <v>0</v>
      </c>
      <c r="L23" s="104">
        <v>0</v>
      </c>
      <c r="M23" s="104">
        <v>14460</v>
      </c>
      <c r="N23" s="104">
        <v>0</v>
      </c>
      <c r="O23" s="104">
        <v>0</v>
      </c>
      <c r="P23" s="104">
        <v>0</v>
      </c>
      <c r="Q23" s="94" t="s">
        <v>191</v>
      </c>
      <c r="R23" s="94" t="s">
        <v>212</v>
      </c>
      <c r="S23" s="105" t="s">
        <v>240</v>
      </c>
    </row>
    <row r="24" spans="1:19" x14ac:dyDescent="0.25">
      <c r="A24" s="94" t="s">
        <v>241</v>
      </c>
      <c r="B24" s="94" t="s">
        <v>242</v>
      </c>
      <c r="C24" s="94"/>
      <c r="D24" s="104">
        <v>4719</v>
      </c>
      <c r="E24" s="104">
        <v>0</v>
      </c>
      <c r="F24" s="104">
        <v>0</v>
      </c>
      <c r="G24" s="104">
        <v>0</v>
      </c>
      <c r="H24" s="104">
        <v>0</v>
      </c>
      <c r="I24" s="104">
        <v>0</v>
      </c>
      <c r="J24" s="104">
        <v>0</v>
      </c>
      <c r="K24" s="104">
        <v>0</v>
      </c>
      <c r="L24" s="104">
        <v>0</v>
      </c>
      <c r="M24" s="104">
        <v>6450</v>
      </c>
      <c r="N24" s="104">
        <v>0</v>
      </c>
      <c r="O24" s="104">
        <v>0</v>
      </c>
      <c r="P24" s="104">
        <v>4000</v>
      </c>
      <c r="Q24" s="94" t="s">
        <v>191</v>
      </c>
      <c r="R24" s="94" t="s">
        <v>212</v>
      </c>
      <c r="S24" s="105" t="s">
        <v>243</v>
      </c>
    </row>
    <row r="25" spans="1:19" x14ac:dyDescent="0.25">
      <c r="A25" s="94" t="s">
        <v>244</v>
      </c>
      <c r="B25" s="94" t="s">
        <v>245</v>
      </c>
      <c r="C25" s="94"/>
      <c r="D25" s="104">
        <v>0</v>
      </c>
      <c r="E25" s="104">
        <v>0</v>
      </c>
      <c r="F25" s="104">
        <v>0</v>
      </c>
      <c r="G25" s="104">
        <v>0</v>
      </c>
      <c r="H25" s="104">
        <v>0</v>
      </c>
      <c r="I25" s="104">
        <v>0</v>
      </c>
      <c r="J25" s="104">
        <v>0</v>
      </c>
      <c r="K25" s="104">
        <v>0</v>
      </c>
      <c r="L25" s="104">
        <v>0</v>
      </c>
      <c r="M25" s="104">
        <v>21135</v>
      </c>
      <c r="N25" s="104">
        <v>19047</v>
      </c>
      <c r="O25" s="104">
        <v>0</v>
      </c>
      <c r="P25" s="104">
        <v>3000</v>
      </c>
      <c r="Q25" s="94" t="s">
        <v>191</v>
      </c>
      <c r="R25" s="94" t="s">
        <v>212</v>
      </c>
      <c r="S25" s="105" t="s">
        <v>246</v>
      </c>
    </row>
    <row r="26" spans="1:19" x14ac:dyDescent="0.25">
      <c r="A26" s="94" t="s">
        <v>247</v>
      </c>
      <c r="B26" s="94" t="s">
        <v>248</v>
      </c>
      <c r="C26" s="94"/>
      <c r="D26" s="104">
        <v>44000</v>
      </c>
      <c r="E26" s="104">
        <v>4000</v>
      </c>
      <c r="F26" s="104">
        <v>0</v>
      </c>
      <c r="G26" s="104">
        <v>0</v>
      </c>
      <c r="H26" s="104">
        <v>0</v>
      </c>
      <c r="I26" s="104">
        <v>0</v>
      </c>
      <c r="J26" s="104">
        <v>0</v>
      </c>
      <c r="K26" s="104">
        <v>0</v>
      </c>
      <c r="L26" s="104">
        <v>0</v>
      </c>
      <c r="M26" s="104">
        <v>28510</v>
      </c>
      <c r="N26" s="104">
        <v>0</v>
      </c>
      <c r="O26" s="104">
        <v>0</v>
      </c>
      <c r="P26" s="104">
        <v>5000</v>
      </c>
      <c r="Q26" s="94" t="s">
        <v>191</v>
      </c>
      <c r="R26" s="94" t="s">
        <v>249</v>
      </c>
      <c r="S26" s="105" t="s">
        <v>250</v>
      </c>
    </row>
    <row r="27" spans="1:19" x14ac:dyDescent="0.25">
      <c r="A27" s="94" t="s">
        <v>251</v>
      </c>
      <c r="B27" s="94" t="s">
        <v>252</v>
      </c>
      <c r="C27" s="94"/>
      <c r="D27" s="104">
        <v>0</v>
      </c>
      <c r="E27" s="104">
        <v>0</v>
      </c>
      <c r="F27" s="104">
        <v>0</v>
      </c>
      <c r="G27" s="104">
        <v>0</v>
      </c>
      <c r="H27" s="104">
        <v>0</v>
      </c>
      <c r="I27" s="104">
        <v>0</v>
      </c>
      <c r="J27" s="104">
        <v>0</v>
      </c>
      <c r="K27" s="104">
        <v>0</v>
      </c>
      <c r="L27" s="104">
        <v>0</v>
      </c>
      <c r="M27" s="104">
        <v>0</v>
      </c>
      <c r="N27" s="104">
        <v>0</v>
      </c>
      <c r="O27" s="104">
        <v>0</v>
      </c>
      <c r="P27" s="104">
        <v>0</v>
      </c>
      <c r="Q27" s="94" t="s">
        <v>191</v>
      </c>
      <c r="R27" s="94" t="s">
        <v>205</v>
      </c>
      <c r="S27" s="105" t="s">
        <v>253</v>
      </c>
    </row>
    <row r="28" spans="1:19" x14ac:dyDescent="0.25">
      <c r="A28" s="94" t="s">
        <v>254</v>
      </c>
      <c r="B28" s="94" t="s">
        <v>255</v>
      </c>
      <c r="C28" s="94"/>
      <c r="D28" s="104">
        <v>13000</v>
      </c>
      <c r="E28" s="104">
        <v>16000</v>
      </c>
      <c r="F28" s="104">
        <v>0</v>
      </c>
      <c r="G28" s="104">
        <v>0</v>
      </c>
      <c r="H28" s="104">
        <v>0</v>
      </c>
      <c r="I28" s="104">
        <v>0</v>
      </c>
      <c r="J28" s="104">
        <v>0</v>
      </c>
      <c r="K28" s="104">
        <v>0</v>
      </c>
      <c r="L28" s="104">
        <v>0</v>
      </c>
      <c r="M28" s="104">
        <v>3201</v>
      </c>
      <c r="N28" s="104">
        <v>0</v>
      </c>
      <c r="O28" s="104">
        <v>0</v>
      </c>
      <c r="P28" s="104">
        <v>4000</v>
      </c>
      <c r="Q28" s="94" t="s">
        <v>191</v>
      </c>
      <c r="R28" s="94" t="s">
        <v>212</v>
      </c>
      <c r="S28" s="105" t="s">
        <v>256</v>
      </c>
    </row>
    <row r="29" spans="1:19" x14ac:dyDescent="0.25">
      <c r="A29" s="94" t="s">
        <v>257</v>
      </c>
      <c r="B29" s="94" t="s">
        <v>258</v>
      </c>
      <c r="C29" s="94"/>
      <c r="D29" s="104">
        <v>821</v>
      </c>
      <c r="E29" s="104">
        <v>0</v>
      </c>
      <c r="F29" s="104">
        <v>0</v>
      </c>
      <c r="G29" s="104">
        <v>0</v>
      </c>
      <c r="H29" s="104">
        <v>0</v>
      </c>
      <c r="I29" s="104">
        <v>0</v>
      </c>
      <c r="J29" s="104">
        <v>0</v>
      </c>
      <c r="K29" s="104">
        <v>0</v>
      </c>
      <c r="L29" s="104">
        <v>0</v>
      </c>
      <c r="M29" s="104">
        <v>5500</v>
      </c>
      <c r="N29" s="104">
        <v>6000</v>
      </c>
      <c r="O29" s="104">
        <v>270</v>
      </c>
      <c r="P29" s="104">
        <v>0</v>
      </c>
      <c r="Q29" s="94" t="s">
        <v>191</v>
      </c>
      <c r="R29" s="94" t="s">
        <v>212</v>
      </c>
      <c r="S29" s="105" t="s">
        <v>259</v>
      </c>
    </row>
    <row r="30" spans="1:19" x14ac:dyDescent="0.25">
      <c r="A30" s="94" t="s">
        <v>260</v>
      </c>
      <c r="B30" s="94" t="s">
        <v>261</v>
      </c>
      <c r="C30" s="94"/>
      <c r="D30" s="104">
        <v>115018</v>
      </c>
      <c r="E30" s="104">
        <v>0</v>
      </c>
      <c r="F30" s="104">
        <v>0</v>
      </c>
      <c r="G30" s="104">
        <v>0</v>
      </c>
      <c r="H30" s="104">
        <v>0</v>
      </c>
      <c r="I30" s="104">
        <v>0</v>
      </c>
      <c r="J30" s="104">
        <v>0</v>
      </c>
      <c r="K30" s="104">
        <v>9839</v>
      </c>
      <c r="L30" s="104">
        <v>0</v>
      </c>
      <c r="M30" s="104">
        <v>0</v>
      </c>
      <c r="N30" s="104">
        <v>0</v>
      </c>
      <c r="O30" s="104">
        <v>0</v>
      </c>
      <c r="P30" s="104">
        <v>215697</v>
      </c>
      <c r="Q30" s="94" t="s">
        <v>191</v>
      </c>
      <c r="R30" s="94" t="s">
        <v>262</v>
      </c>
      <c r="S30" s="105" t="s">
        <v>263</v>
      </c>
    </row>
    <row r="31" spans="1:19" x14ac:dyDescent="0.25">
      <c r="A31" s="94" t="s">
        <v>264</v>
      </c>
      <c r="B31" s="94" t="s">
        <v>265</v>
      </c>
      <c r="C31" s="94"/>
      <c r="D31" s="104">
        <v>58100</v>
      </c>
      <c r="E31" s="104">
        <v>0</v>
      </c>
      <c r="F31" s="104">
        <v>0</v>
      </c>
      <c r="G31" s="104">
        <v>0</v>
      </c>
      <c r="H31" s="104">
        <v>0</v>
      </c>
      <c r="I31" s="104">
        <v>0</v>
      </c>
      <c r="J31" s="104">
        <v>0</v>
      </c>
      <c r="K31" s="104">
        <v>0</v>
      </c>
      <c r="L31" s="104">
        <v>0</v>
      </c>
      <c r="M31" s="104">
        <v>30910</v>
      </c>
      <c r="N31" s="104">
        <v>0</v>
      </c>
      <c r="O31" s="104">
        <v>23300</v>
      </c>
      <c r="P31" s="104">
        <v>0</v>
      </c>
      <c r="Q31" s="94" t="s">
        <v>191</v>
      </c>
      <c r="R31" s="94" t="s">
        <v>262</v>
      </c>
      <c r="S31" s="105" t="s">
        <v>266</v>
      </c>
    </row>
    <row r="32" spans="1:19" x14ac:dyDescent="0.25">
      <c r="A32" s="94" t="s">
        <v>267</v>
      </c>
      <c r="B32" s="94" t="s">
        <v>268</v>
      </c>
      <c r="C32" s="94"/>
      <c r="D32" s="104">
        <v>12800</v>
      </c>
      <c r="E32" s="104">
        <v>0</v>
      </c>
      <c r="F32" s="104">
        <v>0</v>
      </c>
      <c r="G32" s="104">
        <v>0</v>
      </c>
      <c r="H32" s="104">
        <v>0</v>
      </c>
      <c r="I32" s="104">
        <v>0</v>
      </c>
      <c r="J32" s="104">
        <v>0</v>
      </c>
      <c r="K32" s="104">
        <v>0</v>
      </c>
      <c r="L32" s="104">
        <v>0</v>
      </c>
      <c r="M32" s="104">
        <v>24700</v>
      </c>
      <c r="N32" s="104">
        <v>0</v>
      </c>
      <c r="O32" s="104">
        <v>6600</v>
      </c>
      <c r="P32" s="104">
        <v>104500</v>
      </c>
      <c r="Q32" s="94" t="s">
        <v>191</v>
      </c>
      <c r="R32" s="94" t="s">
        <v>269</v>
      </c>
      <c r="S32" s="105" t="s">
        <v>270</v>
      </c>
    </row>
    <row r="33" spans="1:19" x14ac:dyDescent="0.25">
      <c r="A33" s="94" t="s">
        <v>271</v>
      </c>
      <c r="B33" s="94" t="s">
        <v>272</v>
      </c>
      <c r="C33" s="94"/>
      <c r="D33" s="104">
        <v>5001</v>
      </c>
      <c r="E33" s="104">
        <v>21000</v>
      </c>
      <c r="F33" s="104">
        <v>0</v>
      </c>
      <c r="G33" s="104">
        <v>0</v>
      </c>
      <c r="H33" s="104">
        <v>0</v>
      </c>
      <c r="I33" s="104">
        <v>0</v>
      </c>
      <c r="J33" s="104">
        <v>0</v>
      </c>
      <c r="K33" s="104">
        <v>0</v>
      </c>
      <c r="L33" s="104">
        <v>0</v>
      </c>
      <c r="M33" s="104">
        <v>0</v>
      </c>
      <c r="N33" s="104">
        <v>0</v>
      </c>
      <c r="O33" s="104">
        <v>0</v>
      </c>
      <c r="P33" s="104">
        <v>0</v>
      </c>
      <c r="Q33" s="94" t="s">
        <v>191</v>
      </c>
      <c r="R33" s="94" t="s">
        <v>212</v>
      </c>
      <c r="S33" s="105" t="s">
        <v>273</v>
      </c>
    </row>
    <row r="34" spans="1:19" x14ac:dyDescent="0.25">
      <c r="A34" s="94" t="s">
        <v>274</v>
      </c>
      <c r="B34" s="94" t="s">
        <v>275</v>
      </c>
      <c r="C34" s="94"/>
      <c r="D34" s="104">
        <v>6135</v>
      </c>
      <c r="E34" s="104">
        <v>0</v>
      </c>
      <c r="F34" s="104">
        <v>0</v>
      </c>
      <c r="G34" s="104">
        <v>0</v>
      </c>
      <c r="H34" s="104">
        <v>0</v>
      </c>
      <c r="I34" s="104">
        <v>0</v>
      </c>
      <c r="J34" s="104">
        <v>0</v>
      </c>
      <c r="K34" s="104">
        <v>0</v>
      </c>
      <c r="L34" s="104">
        <v>17500</v>
      </c>
      <c r="M34" s="104">
        <v>29000</v>
      </c>
      <c r="N34" s="104">
        <v>0</v>
      </c>
      <c r="O34" s="104">
        <v>0</v>
      </c>
      <c r="P34" s="104">
        <v>11000</v>
      </c>
      <c r="Q34" s="94" t="s">
        <v>191</v>
      </c>
      <c r="R34" s="94" t="s">
        <v>212</v>
      </c>
      <c r="S34" s="105" t="s">
        <v>276</v>
      </c>
    </row>
    <row r="35" spans="1:19" x14ac:dyDescent="0.25">
      <c r="A35" s="94" t="s">
        <v>277</v>
      </c>
      <c r="B35" s="94" t="s">
        <v>278</v>
      </c>
      <c r="C35" s="94"/>
      <c r="D35" s="104">
        <v>5388</v>
      </c>
      <c r="E35" s="104">
        <v>0</v>
      </c>
      <c r="F35" s="104">
        <v>44921</v>
      </c>
      <c r="G35" s="104">
        <v>0</v>
      </c>
      <c r="H35" s="104">
        <v>0</v>
      </c>
      <c r="I35" s="104">
        <v>23069</v>
      </c>
      <c r="J35" s="104">
        <v>0</v>
      </c>
      <c r="K35" s="104">
        <v>0</v>
      </c>
      <c r="L35" s="104">
        <v>0</v>
      </c>
      <c r="M35" s="104">
        <v>73700</v>
      </c>
      <c r="N35" s="104">
        <v>0</v>
      </c>
      <c r="O35" s="104">
        <v>0</v>
      </c>
      <c r="P35" s="104">
        <v>15000</v>
      </c>
      <c r="Q35" s="94" t="s">
        <v>191</v>
      </c>
      <c r="R35" s="94" t="s">
        <v>212</v>
      </c>
      <c r="S35" s="105" t="s">
        <v>279</v>
      </c>
    </row>
    <row r="36" spans="1:19" x14ac:dyDescent="0.25">
      <c r="A36" s="94" t="s">
        <v>280</v>
      </c>
      <c r="B36" s="94" t="s">
        <v>281</v>
      </c>
      <c r="C36" s="94"/>
      <c r="D36" s="104">
        <v>2009</v>
      </c>
      <c r="E36" s="104">
        <v>0</v>
      </c>
      <c r="F36" s="104">
        <v>0</v>
      </c>
      <c r="G36" s="104">
        <v>0</v>
      </c>
      <c r="H36" s="104">
        <v>0</v>
      </c>
      <c r="I36" s="104">
        <v>0</v>
      </c>
      <c r="J36" s="104">
        <v>0</v>
      </c>
      <c r="K36" s="104">
        <v>0</v>
      </c>
      <c r="L36" s="104">
        <v>0</v>
      </c>
      <c r="M36" s="104">
        <v>17980</v>
      </c>
      <c r="N36" s="104">
        <v>0</v>
      </c>
      <c r="O36" s="104">
        <v>0</v>
      </c>
      <c r="P36" s="104">
        <v>0</v>
      </c>
      <c r="Q36" s="94" t="s">
        <v>191</v>
      </c>
      <c r="R36" s="94" t="s">
        <v>212</v>
      </c>
      <c r="S36" s="105" t="s">
        <v>282</v>
      </c>
    </row>
    <row r="37" spans="1:19" x14ac:dyDescent="0.25">
      <c r="A37" s="94" t="s">
        <v>283</v>
      </c>
      <c r="B37" s="94" t="s">
        <v>284</v>
      </c>
      <c r="C37" s="94"/>
      <c r="D37" s="104">
        <v>8700</v>
      </c>
      <c r="E37" s="104">
        <v>5000</v>
      </c>
      <c r="F37" s="104">
        <v>0</v>
      </c>
      <c r="G37" s="104">
        <v>0</v>
      </c>
      <c r="H37" s="104">
        <v>0</v>
      </c>
      <c r="I37" s="104">
        <v>0</v>
      </c>
      <c r="J37" s="104">
        <v>0</v>
      </c>
      <c r="K37" s="104">
        <v>0</v>
      </c>
      <c r="L37" s="104">
        <v>0</v>
      </c>
      <c r="M37" s="104">
        <v>26600</v>
      </c>
      <c r="N37" s="104">
        <v>0</v>
      </c>
      <c r="O37" s="104">
        <v>15000</v>
      </c>
      <c r="P37" s="104">
        <v>5000</v>
      </c>
      <c r="Q37" s="94" t="s">
        <v>191</v>
      </c>
      <c r="R37" s="94" t="s">
        <v>205</v>
      </c>
      <c r="S37" s="105" t="s">
        <v>285</v>
      </c>
    </row>
    <row r="38" spans="1:19" x14ac:dyDescent="0.25">
      <c r="A38" s="94" t="s">
        <v>286</v>
      </c>
      <c r="B38" s="94" t="s">
        <v>287</v>
      </c>
      <c r="C38" s="94"/>
      <c r="D38" s="104">
        <v>80</v>
      </c>
      <c r="E38" s="104">
        <v>0</v>
      </c>
      <c r="F38" s="104">
        <v>0</v>
      </c>
      <c r="G38" s="104">
        <v>0</v>
      </c>
      <c r="H38" s="104">
        <v>0</v>
      </c>
      <c r="I38" s="104">
        <v>0</v>
      </c>
      <c r="J38" s="104">
        <v>0</v>
      </c>
      <c r="K38" s="104">
        <v>0</v>
      </c>
      <c r="L38" s="104">
        <v>0</v>
      </c>
      <c r="M38" s="104">
        <v>13819</v>
      </c>
      <c r="N38" s="104">
        <v>29017</v>
      </c>
      <c r="O38" s="104">
        <v>3000</v>
      </c>
      <c r="P38" s="104">
        <v>12000</v>
      </c>
      <c r="Q38" s="94" t="s">
        <v>191</v>
      </c>
      <c r="R38" s="94" t="s">
        <v>205</v>
      </c>
      <c r="S38" s="105" t="s">
        <v>288</v>
      </c>
    </row>
    <row r="39" spans="1:19" x14ac:dyDescent="0.25">
      <c r="A39" s="94" t="s">
        <v>289</v>
      </c>
      <c r="B39" s="94" t="s">
        <v>290</v>
      </c>
      <c r="C39" s="94"/>
      <c r="D39" s="104">
        <v>21622</v>
      </c>
      <c r="E39" s="104">
        <v>0</v>
      </c>
      <c r="F39" s="104">
        <v>0</v>
      </c>
      <c r="G39" s="104">
        <v>0</v>
      </c>
      <c r="H39" s="104">
        <v>0</v>
      </c>
      <c r="I39" s="104">
        <v>0</v>
      </c>
      <c r="J39" s="104">
        <v>0</v>
      </c>
      <c r="K39" s="104">
        <v>0</v>
      </c>
      <c r="L39" s="104">
        <v>0</v>
      </c>
      <c r="M39" s="104">
        <v>0</v>
      </c>
      <c r="N39" s="104">
        <v>0</v>
      </c>
      <c r="O39" s="104">
        <v>0</v>
      </c>
      <c r="P39" s="104">
        <v>0</v>
      </c>
      <c r="Q39" s="94" t="s">
        <v>191</v>
      </c>
      <c r="R39" s="94" t="s">
        <v>249</v>
      </c>
      <c r="S39" s="105" t="s">
        <v>291</v>
      </c>
    </row>
    <row r="40" spans="1:19" x14ac:dyDescent="0.25">
      <c r="A40" s="94" t="s">
        <v>292</v>
      </c>
      <c r="B40" s="94" t="s">
        <v>293</v>
      </c>
      <c r="C40" s="94"/>
      <c r="D40" s="104">
        <v>3806</v>
      </c>
      <c r="E40" s="104">
        <v>0</v>
      </c>
      <c r="F40" s="104">
        <v>0</v>
      </c>
      <c r="G40" s="104">
        <v>0</v>
      </c>
      <c r="H40" s="104">
        <v>0</v>
      </c>
      <c r="I40" s="104">
        <v>0</v>
      </c>
      <c r="J40" s="104">
        <v>0</v>
      </c>
      <c r="K40" s="104">
        <v>0</v>
      </c>
      <c r="L40" s="104">
        <v>0</v>
      </c>
      <c r="M40" s="104">
        <v>0</v>
      </c>
      <c r="N40" s="104">
        <v>0</v>
      </c>
      <c r="O40" s="104">
        <v>20000</v>
      </c>
      <c r="P40" s="104">
        <v>0</v>
      </c>
      <c r="Q40" s="94" t="s">
        <v>191</v>
      </c>
      <c r="R40" s="94" t="s">
        <v>249</v>
      </c>
      <c r="S40" s="105" t="s">
        <v>294</v>
      </c>
    </row>
    <row r="41" spans="1:19" x14ac:dyDescent="0.25">
      <c r="A41" s="94" t="s">
        <v>295</v>
      </c>
      <c r="B41" s="94" t="s">
        <v>296</v>
      </c>
      <c r="C41" s="94"/>
      <c r="D41" s="104">
        <v>18817</v>
      </c>
      <c r="E41" s="104">
        <v>0</v>
      </c>
      <c r="F41" s="104">
        <v>0</v>
      </c>
      <c r="G41" s="104">
        <v>0</v>
      </c>
      <c r="H41" s="104">
        <v>0</v>
      </c>
      <c r="I41" s="104">
        <v>0</v>
      </c>
      <c r="J41" s="104">
        <v>0</v>
      </c>
      <c r="K41" s="104">
        <v>0</v>
      </c>
      <c r="L41" s="104">
        <v>0</v>
      </c>
      <c r="M41" s="104">
        <v>500</v>
      </c>
      <c r="N41" s="104">
        <v>0</v>
      </c>
      <c r="O41" s="104">
        <v>0</v>
      </c>
      <c r="P41" s="104">
        <v>0</v>
      </c>
      <c r="Q41" s="94" t="s">
        <v>197</v>
      </c>
      <c r="R41" s="94" t="s">
        <v>197</v>
      </c>
      <c r="S41" s="105" t="s">
        <v>297</v>
      </c>
    </row>
    <row r="42" spans="1:19" x14ac:dyDescent="0.25">
      <c r="A42" s="94" t="s">
        <v>298</v>
      </c>
      <c r="B42" s="94" t="s">
        <v>299</v>
      </c>
      <c r="C42" s="94"/>
      <c r="D42" s="104">
        <v>0</v>
      </c>
      <c r="E42" s="104">
        <v>0</v>
      </c>
      <c r="F42" s="104">
        <v>0</v>
      </c>
      <c r="G42" s="104">
        <v>0</v>
      </c>
      <c r="H42" s="104">
        <v>0</v>
      </c>
      <c r="I42" s="104">
        <v>0</v>
      </c>
      <c r="J42" s="104">
        <v>0</v>
      </c>
      <c r="K42" s="104">
        <v>0</v>
      </c>
      <c r="L42" s="104">
        <v>0</v>
      </c>
      <c r="M42" s="104">
        <v>41539</v>
      </c>
      <c r="N42" s="104">
        <v>0</v>
      </c>
      <c r="O42" s="104">
        <v>3000</v>
      </c>
      <c r="P42" s="104">
        <v>0</v>
      </c>
      <c r="Q42" s="94" t="s">
        <v>191</v>
      </c>
      <c r="R42" s="94" t="s">
        <v>262</v>
      </c>
      <c r="S42" s="105" t="s">
        <v>300</v>
      </c>
    </row>
    <row r="43" spans="1:19" x14ac:dyDescent="0.25">
      <c r="A43" s="94" t="s">
        <v>301</v>
      </c>
      <c r="B43" s="94" t="s">
        <v>302</v>
      </c>
      <c r="C43" s="94"/>
      <c r="D43" s="104">
        <v>38842</v>
      </c>
      <c r="E43" s="104">
        <v>0</v>
      </c>
      <c r="F43" s="104">
        <v>0</v>
      </c>
      <c r="G43" s="104">
        <v>0</v>
      </c>
      <c r="H43" s="104">
        <v>0</v>
      </c>
      <c r="I43" s="104">
        <v>0</v>
      </c>
      <c r="J43" s="104">
        <v>0</v>
      </c>
      <c r="K43" s="104">
        <v>0</v>
      </c>
      <c r="L43" s="104">
        <v>0</v>
      </c>
      <c r="M43" s="104">
        <v>273</v>
      </c>
      <c r="N43" s="104">
        <v>0</v>
      </c>
      <c r="O43" s="104">
        <v>257</v>
      </c>
      <c r="P43" s="104">
        <v>0</v>
      </c>
      <c r="Q43" s="94" t="s">
        <v>191</v>
      </c>
      <c r="R43" s="94" t="s">
        <v>269</v>
      </c>
      <c r="S43" s="105" t="s">
        <v>303</v>
      </c>
    </row>
    <row r="44" spans="1:19" x14ac:dyDescent="0.25">
      <c r="A44" s="94" t="s">
        <v>304</v>
      </c>
      <c r="B44" s="94" t="s">
        <v>305</v>
      </c>
      <c r="C44" s="94"/>
      <c r="D44" s="104">
        <v>12265</v>
      </c>
      <c r="E44" s="104">
        <v>0</v>
      </c>
      <c r="F44" s="104">
        <v>0</v>
      </c>
      <c r="G44" s="104">
        <v>0</v>
      </c>
      <c r="H44" s="104">
        <v>0</v>
      </c>
      <c r="I44" s="104">
        <v>0</v>
      </c>
      <c r="J44" s="104">
        <v>0</v>
      </c>
      <c r="K44" s="104">
        <v>0</v>
      </c>
      <c r="L44" s="104">
        <v>0</v>
      </c>
      <c r="M44" s="104">
        <v>10000</v>
      </c>
      <c r="N44" s="104">
        <v>0</v>
      </c>
      <c r="O44" s="104">
        <v>0</v>
      </c>
      <c r="P44" s="104">
        <v>0</v>
      </c>
      <c r="Q44" s="94" t="s">
        <v>191</v>
      </c>
      <c r="R44" s="94" t="s">
        <v>212</v>
      </c>
      <c r="S44" s="105" t="s">
        <v>306</v>
      </c>
    </row>
    <row r="45" spans="1:19" x14ac:dyDescent="0.25">
      <c r="A45" s="94" t="s">
        <v>307</v>
      </c>
      <c r="B45" s="94" t="s">
        <v>308</v>
      </c>
      <c r="C45" s="94"/>
      <c r="D45" s="104">
        <v>4625</v>
      </c>
      <c r="E45" s="104">
        <v>0</v>
      </c>
      <c r="F45" s="104">
        <v>0</v>
      </c>
      <c r="G45" s="104">
        <v>0</v>
      </c>
      <c r="H45" s="104">
        <v>0</v>
      </c>
      <c r="I45" s="104">
        <v>0</v>
      </c>
      <c r="J45" s="104">
        <v>0</v>
      </c>
      <c r="K45" s="104">
        <v>0</v>
      </c>
      <c r="L45" s="104">
        <v>0</v>
      </c>
      <c r="M45" s="104">
        <v>11700</v>
      </c>
      <c r="N45" s="104">
        <v>0</v>
      </c>
      <c r="O45" s="104">
        <v>0</v>
      </c>
      <c r="P45" s="104">
        <v>0</v>
      </c>
      <c r="Q45" s="94" t="s">
        <v>191</v>
      </c>
      <c r="R45" s="94" t="s">
        <v>205</v>
      </c>
      <c r="S45" s="105" t="s">
        <v>309</v>
      </c>
    </row>
    <row r="46" spans="1:19" x14ac:dyDescent="0.25">
      <c r="A46" s="94" t="s">
        <v>310</v>
      </c>
      <c r="B46" s="94" t="s">
        <v>311</v>
      </c>
      <c r="C46" s="94"/>
      <c r="D46" s="104">
        <v>9100</v>
      </c>
      <c r="E46" s="104">
        <v>0</v>
      </c>
      <c r="F46" s="104">
        <v>0</v>
      </c>
      <c r="G46" s="104">
        <v>0</v>
      </c>
      <c r="H46" s="104">
        <v>0</v>
      </c>
      <c r="I46" s="104">
        <v>0</v>
      </c>
      <c r="J46" s="104">
        <v>0</v>
      </c>
      <c r="K46" s="104">
        <v>0</v>
      </c>
      <c r="L46" s="104">
        <v>0</v>
      </c>
      <c r="M46" s="104">
        <v>0</v>
      </c>
      <c r="N46" s="104">
        <v>0</v>
      </c>
      <c r="O46" s="104">
        <v>0</v>
      </c>
      <c r="P46" s="104">
        <v>0</v>
      </c>
      <c r="Q46" s="94" t="s">
        <v>191</v>
      </c>
      <c r="R46" s="94" t="s">
        <v>205</v>
      </c>
      <c r="S46" s="105" t="s">
        <v>312</v>
      </c>
    </row>
    <row r="47" spans="1:19" x14ac:dyDescent="0.25">
      <c r="A47" s="94" t="s">
        <v>313</v>
      </c>
      <c r="B47" s="94" t="s">
        <v>314</v>
      </c>
      <c r="C47" s="94"/>
      <c r="D47" s="104">
        <v>4000</v>
      </c>
      <c r="E47" s="104">
        <v>0</v>
      </c>
      <c r="F47" s="104">
        <v>0</v>
      </c>
      <c r="G47" s="104">
        <v>0</v>
      </c>
      <c r="H47" s="104">
        <v>0</v>
      </c>
      <c r="I47" s="104">
        <v>0</v>
      </c>
      <c r="J47" s="104">
        <v>0</v>
      </c>
      <c r="K47" s="104">
        <v>0</v>
      </c>
      <c r="L47" s="104">
        <v>0</v>
      </c>
      <c r="M47" s="104">
        <v>0</v>
      </c>
      <c r="N47" s="104">
        <v>0</v>
      </c>
      <c r="O47" s="104">
        <v>0</v>
      </c>
      <c r="P47" s="104">
        <v>0</v>
      </c>
      <c r="Q47" s="94" t="s">
        <v>195</v>
      </c>
      <c r="R47" s="94" t="s">
        <v>205</v>
      </c>
      <c r="S47" s="105" t="s">
        <v>315</v>
      </c>
    </row>
    <row r="48" spans="1:19" x14ac:dyDescent="0.25">
      <c r="A48" s="94" t="s">
        <v>316</v>
      </c>
      <c r="B48" s="94" t="s">
        <v>317</v>
      </c>
      <c r="C48" s="94"/>
      <c r="D48" s="104">
        <v>12600</v>
      </c>
      <c r="E48" s="104">
        <v>0</v>
      </c>
      <c r="F48" s="104">
        <v>0</v>
      </c>
      <c r="G48" s="104">
        <v>0</v>
      </c>
      <c r="H48" s="104">
        <v>0</v>
      </c>
      <c r="I48" s="104">
        <v>0</v>
      </c>
      <c r="J48" s="104">
        <v>0</v>
      </c>
      <c r="K48" s="104">
        <v>0</v>
      </c>
      <c r="L48" s="104">
        <v>0</v>
      </c>
      <c r="M48" s="104">
        <v>0</v>
      </c>
      <c r="N48" s="104">
        <v>0</v>
      </c>
      <c r="O48" s="104">
        <v>0</v>
      </c>
      <c r="P48" s="104">
        <v>27952</v>
      </c>
      <c r="Q48" s="94" t="s">
        <v>191</v>
      </c>
      <c r="R48" s="94" t="s">
        <v>212</v>
      </c>
      <c r="S48" s="105" t="s">
        <v>318</v>
      </c>
    </row>
    <row r="49" spans="1:19" x14ac:dyDescent="0.25">
      <c r="A49" s="94" t="s">
        <v>319</v>
      </c>
      <c r="B49" s="94" t="s">
        <v>320</v>
      </c>
      <c r="C49" s="94"/>
      <c r="D49" s="104">
        <v>85000</v>
      </c>
      <c r="E49" s="104">
        <v>0</v>
      </c>
      <c r="F49" s="104">
        <v>0</v>
      </c>
      <c r="G49" s="104">
        <v>0</v>
      </c>
      <c r="H49" s="104">
        <v>0</v>
      </c>
      <c r="I49" s="104">
        <v>0</v>
      </c>
      <c r="J49" s="104">
        <v>0</v>
      </c>
      <c r="K49" s="104">
        <v>0</v>
      </c>
      <c r="L49" s="104">
        <v>0</v>
      </c>
      <c r="M49" s="104">
        <v>32550</v>
      </c>
      <c r="N49" s="104">
        <v>0</v>
      </c>
      <c r="O49" s="104">
        <v>20250</v>
      </c>
      <c r="P49" s="104">
        <v>20000</v>
      </c>
      <c r="Q49" s="94" t="s">
        <v>191</v>
      </c>
      <c r="R49" s="94" t="s">
        <v>269</v>
      </c>
      <c r="S49" s="105" t="s">
        <v>321</v>
      </c>
    </row>
    <row r="50" spans="1:19" x14ac:dyDescent="0.25">
      <c r="A50" s="94" t="s">
        <v>322</v>
      </c>
      <c r="B50" s="94" t="s">
        <v>323</v>
      </c>
      <c r="C50" s="94"/>
      <c r="D50" s="104">
        <v>16760</v>
      </c>
      <c r="E50" s="104">
        <v>0</v>
      </c>
      <c r="F50" s="104">
        <v>0</v>
      </c>
      <c r="G50" s="104">
        <v>0</v>
      </c>
      <c r="H50" s="104">
        <v>0</v>
      </c>
      <c r="I50" s="104">
        <v>0</v>
      </c>
      <c r="J50" s="104">
        <v>0</v>
      </c>
      <c r="K50" s="104">
        <v>0</v>
      </c>
      <c r="L50" s="104">
        <v>0</v>
      </c>
      <c r="M50" s="104">
        <v>20533</v>
      </c>
      <c r="N50" s="104">
        <v>0</v>
      </c>
      <c r="O50" s="104">
        <v>0</v>
      </c>
      <c r="P50" s="104">
        <v>0</v>
      </c>
      <c r="Q50" s="94" t="s">
        <v>191</v>
      </c>
      <c r="R50" s="94" t="s">
        <v>212</v>
      </c>
      <c r="S50" s="105" t="s">
        <v>324</v>
      </c>
    </row>
    <row r="51" spans="1:19" x14ac:dyDescent="0.25">
      <c r="A51" s="94" t="s">
        <v>325</v>
      </c>
      <c r="B51" s="94" t="s">
        <v>326</v>
      </c>
      <c r="C51" s="94"/>
      <c r="D51" s="104">
        <v>29500</v>
      </c>
      <c r="E51" s="104">
        <v>0</v>
      </c>
      <c r="F51" s="104">
        <v>0</v>
      </c>
      <c r="G51" s="104">
        <v>0</v>
      </c>
      <c r="H51" s="104">
        <v>0</v>
      </c>
      <c r="I51" s="104">
        <v>0</v>
      </c>
      <c r="J51" s="104">
        <v>0</v>
      </c>
      <c r="K51" s="104">
        <v>0</v>
      </c>
      <c r="L51" s="104">
        <v>0</v>
      </c>
      <c r="M51" s="104">
        <v>16475</v>
      </c>
      <c r="N51" s="104">
        <v>0</v>
      </c>
      <c r="O51" s="104">
        <v>0</v>
      </c>
      <c r="P51" s="104">
        <v>5350</v>
      </c>
      <c r="Q51" s="94" t="s">
        <v>191</v>
      </c>
      <c r="R51" s="94" t="s">
        <v>205</v>
      </c>
      <c r="S51" s="105" t="s">
        <v>327</v>
      </c>
    </row>
    <row r="52" spans="1:19" x14ac:dyDescent="0.25">
      <c r="A52" s="94" t="s">
        <v>328</v>
      </c>
      <c r="B52" s="94" t="s">
        <v>329</v>
      </c>
      <c r="C52" s="94"/>
      <c r="D52" s="104">
        <v>0</v>
      </c>
      <c r="E52" s="104">
        <v>0</v>
      </c>
      <c r="F52" s="104">
        <v>0</v>
      </c>
      <c r="G52" s="104">
        <v>0</v>
      </c>
      <c r="H52" s="104">
        <v>0</v>
      </c>
      <c r="I52" s="104">
        <v>0</v>
      </c>
      <c r="J52" s="104">
        <v>0</v>
      </c>
      <c r="K52" s="104">
        <v>0</v>
      </c>
      <c r="L52" s="104">
        <v>0</v>
      </c>
      <c r="M52" s="104">
        <v>17537</v>
      </c>
      <c r="N52" s="104">
        <v>0</v>
      </c>
      <c r="O52" s="104">
        <v>0</v>
      </c>
      <c r="P52" s="104">
        <v>0</v>
      </c>
      <c r="Q52" s="94" t="s">
        <v>191</v>
      </c>
      <c r="R52" s="94" t="s">
        <v>205</v>
      </c>
      <c r="S52" s="105" t="s">
        <v>330</v>
      </c>
    </row>
    <row r="53" spans="1:19" x14ac:dyDescent="0.25">
      <c r="A53" s="94" t="s">
        <v>331</v>
      </c>
      <c r="B53" s="94" t="s">
        <v>332</v>
      </c>
      <c r="C53" s="94"/>
      <c r="D53" s="104">
        <v>30000</v>
      </c>
      <c r="E53" s="104">
        <v>4000</v>
      </c>
      <c r="F53" s="104">
        <v>0</v>
      </c>
      <c r="G53" s="104">
        <v>14000</v>
      </c>
      <c r="H53" s="104">
        <v>0</v>
      </c>
      <c r="I53" s="104">
        <v>4996</v>
      </c>
      <c r="J53" s="104">
        <v>0</v>
      </c>
      <c r="K53" s="104">
        <v>0</v>
      </c>
      <c r="L53" s="104">
        <v>0</v>
      </c>
      <c r="M53" s="104">
        <v>7800</v>
      </c>
      <c r="N53" s="104">
        <v>0</v>
      </c>
      <c r="O53" s="104">
        <v>18400</v>
      </c>
      <c r="P53" s="104">
        <v>0</v>
      </c>
      <c r="Q53" s="94" t="s">
        <v>191</v>
      </c>
      <c r="R53" s="94" t="s">
        <v>269</v>
      </c>
      <c r="S53" s="105" t="s">
        <v>333</v>
      </c>
    </row>
    <row r="54" spans="1:19" x14ac:dyDescent="0.25">
      <c r="A54" s="94" t="s">
        <v>334</v>
      </c>
      <c r="B54" s="94" t="s">
        <v>335</v>
      </c>
      <c r="C54" s="94"/>
      <c r="D54" s="104">
        <v>13088</v>
      </c>
      <c r="E54" s="104">
        <v>6000</v>
      </c>
      <c r="F54" s="104">
        <v>0</v>
      </c>
      <c r="G54" s="104">
        <v>0</v>
      </c>
      <c r="H54" s="104">
        <v>0</v>
      </c>
      <c r="I54" s="104">
        <v>0</v>
      </c>
      <c r="J54" s="104">
        <v>0</v>
      </c>
      <c r="K54" s="104">
        <v>0</v>
      </c>
      <c r="L54" s="104">
        <v>4500</v>
      </c>
      <c r="M54" s="104">
        <v>40968</v>
      </c>
      <c r="N54" s="104">
        <v>0</v>
      </c>
      <c r="O54" s="104">
        <v>0</v>
      </c>
      <c r="P54" s="104">
        <v>5000</v>
      </c>
      <c r="Q54" s="94" t="s">
        <v>191</v>
      </c>
      <c r="R54" s="94" t="s">
        <v>212</v>
      </c>
      <c r="S54" s="105" t="s">
        <v>336</v>
      </c>
    </row>
    <row r="55" spans="1:19" x14ac:dyDescent="0.25">
      <c r="A55" s="94" t="s">
        <v>337</v>
      </c>
      <c r="B55" s="94" t="s">
        <v>338</v>
      </c>
      <c r="C55" s="94"/>
      <c r="D55" s="104">
        <v>18971</v>
      </c>
      <c r="E55" s="104">
        <v>2000</v>
      </c>
      <c r="F55" s="104">
        <v>0</v>
      </c>
      <c r="G55" s="104">
        <v>4001</v>
      </c>
      <c r="H55" s="104">
        <v>0</v>
      </c>
      <c r="I55" s="104">
        <v>0</v>
      </c>
      <c r="J55" s="104">
        <v>0</v>
      </c>
      <c r="K55" s="104">
        <v>0</v>
      </c>
      <c r="L55" s="104">
        <v>0</v>
      </c>
      <c r="M55" s="104">
        <v>0</v>
      </c>
      <c r="N55" s="104">
        <v>0</v>
      </c>
      <c r="O55" s="104">
        <v>0</v>
      </c>
      <c r="P55" s="104">
        <v>2000</v>
      </c>
      <c r="Q55" s="94" t="s">
        <v>191</v>
      </c>
      <c r="R55" s="94" t="s">
        <v>212</v>
      </c>
      <c r="S55" s="105" t="s">
        <v>339</v>
      </c>
    </row>
    <row r="56" spans="1:19" x14ac:dyDescent="0.25">
      <c r="A56" s="94" t="s">
        <v>340</v>
      </c>
      <c r="B56" s="94" t="s">
        <v>341</v>
      </c>
      <c r="C56" s="94"/>
      <c r="D56" s="130">
        <v>691</v>
      </c>
      <c r="E56" s="130">
        <v>0</v>
      </c>
      <c r="F56" s="130">
        <v>0</v>
      </c>
      <c r="G56" s="130">
        <v>0</v>
      </c>
      <c r="H56" s="130">
        <v>0</v>
      </c>
      <c r="I56" s="130">
        <v>0</v>
      </c>
      <c r="J56" s="130">
        <v>0</v>
      </c>
      <c r="K56" s="130">
        <v>0</v>
      </c>
      <c r="L56" s="130">
        <v>0</v>
      </c>
      <c r="M56" s="130">
        <v>77200</v>
      </c>
      <c r="N56" s="130">
        <v>0</v>
      </c>
      <c r="O56" s="130">
        <v>0</v>
      </c>
      <c r="P56" s="130">
        <v>0</v>
      </c>
      <c r="Q56" s="94" t="s">
        <v>191</v>
      </c>
      <c r="R56" s="94" t="s">
        <v>262</v>
      </c>
      <c r="S56" s="94" t="s">
        <v>342</v>
      </c>
    </row>
    <row r="57" spans="1:19" x14ac:dyDescent="0.25">
      <c r="A57" s="94" t="s">
        <v>343</v>
      </c>
      <c r="B57" s="94" t="s">
        <v>344</v>
      </c>
      <c r="C57" s="94"/>
      <c r="D57" s="104">
        <v>6000</v>
      </c>
      <c r="E57" s="104">
        <v>0</v>
      </c>
      <c r="F57" s="104">
        <v>0</v>
      </c>
      <c r="G57" s="104">
        <v>0</v>
      </c>
      <c r="H57" s="104">
        <v>0</v>
      </c>
      <c r="I57" s="104">
        <v>0</v>
      </c>
      <c r="J57" s="104">
        <v>0</v>
      </c>
      <c r="K57" s="104">
        <v>0</v>
      </c>
      <c r="L57" s="104">
        <v>0</v>
      </c>
      <c r="M57" s="104">
        <v>0</v>
      </c>
      <c r="N57" s="104">
        <v>0</v>
      </c>
      <c r="O57" s="104">
        <v>0</v>
      </c>
      <c r="P57" s="104">
        <v>0</v>
      </c>
      <c r="Q57" s="94" t="s">
        <v>191</v>
      </c>
      <c r="R57" s="94" t="s">
        <v>212</v>
      </c>
      <c r="S57" s="105" t="s">
        <v>345</v>
      </c>
    </row>
    <row r="58" spans="1:19" x14ac:dyDescent="0.25">
      <c r="A58" s="94" t="s">
        <v>346</v>
      </c>
      <c r="B58" s="94" t="s">
        <v>347</v>
      </c>
      <c r="C58" s="94"/>
      <c r="D58" s="104">
        <v>19650</v>
      </c>
      <c r="E58" s="104">
        <v>2000</v>
      </c>
      <c r="F58" s="104">
        <v>0</v>
      </c>
      <c r="G58" s="104">
        <v>0</v>
      </c>
      <c r="H58" s="104">
        <v>0</v>
      </c>
      <c r="I58" s="104">
        <v>0</v>
      </c>
      <c r="J58" s="104">
        <v>0</v>
      </c>
      <c r="K58" s="104">
        <v>0</v>
      </c>
      <c r="L58" s="104">
        <v>0</v>
      </c>
      <c r="M58" s="104">
        <v>1600</v>
      </c>
      <c r="N58" s="104">
        <v>0</v>
      </c>
      <c r="O58" s="104">
        <v>0</v>
      </c>
      <c r="P58" s="104">
        <v>11500</v>
      </c>
      <c r="Q58" s="94" t="s">
        <v>195</v>
      </c>
      <c r="R58" s="94" t="s">
        <v>205</v>
      </c>
      <c r="S58" s="105" t="s">
        <v>348</v>
      </c>
    </row>
    <row r="59" spans="1:19" x14ac:dyDescent="0.25">
      <c r="A59" s="94" t="s">
        <v>349</v>
      </c>
      <c r="B59" s="94" t="s">
        <v>350</v>
      </c>
      <c r="C59" s="94"/>
      <c r="D59" s="104">
        <v>56992</v>
      </c>
      <c r="E59" s="104">
        <v>0</v>
      </c>
      <c r="F59" s="104">
        <v>0</v>
      </c>
      <c r="G59" s="104">
        <v>3000</v>
      </c>
      <c r="H59" s="104">
        <v>0</v>
      </c>
      <c r="I59" s="104">
        <v>0</v>
      </c>
      <c r="J59" s="104">
        <v>0</v>
      </c>
      <c r="K59" s="104">
        <v>0</v>
      </c>
      <c r="L59" s="104">
        <v>0</v>
      </c>
      <c r="M59" s="104">
        <v>29553</v>
      </c>
      <c r="N59" s="104">
        <v>10052</v>
      </c>
      <c r="O59" s="104">
        <v>12000</v>
      </c>
      <c r="P59" s="104">
        <v>35000</v>
      </c>
      <c r="Q59" s="94" t="s">
        <v>191</v>
      </c>
      <c r="R59" s="94" t="s">
        <v>205</v>
      </c>
      <c r="S59" s="105" t="s">
        <v>351</v>
      </c>
    </row>
    <row r="60" spans="1:19" x14ac:dyDescent="0.25">
      <c r="A60" s="94" t="s">
        <v>352</v>
      </c>
      <c r="B60" s="94" t="s">
        <v>353</v>
      </c>
      <c r="C60" s="94"/>
      <c r="D60" s="104">
        <v>59741</v>
      </c>
      <c r="E60" s="104">
        <v>20000</v>
      </c>
      <c r="F60" s="104">
        <v>0</v>
      </c>
      <c r="G60" s="104">
        <v>0</v>
      </c>
      <c r="H60" s="104">
        <v>0</v>
      </c>
      <c r="I60" s="104">
        <v>0</v>
      </c>
      <c r="J60" s="104">
        <v>1700</v>
      </c>
      <c r="K60" s="104">
        <v>31900</v>
      </c>
      <c r="L60" s="104">
        <v>0</v>
      </c>
      <c r="M60" s="104">
        <v>40602</v>
      </c>
      <c r="N60" s="104">
        <v>13100</v>
      </c>
      <c r="O60" s="104">
        <v>0</v>
      </c>
      <c r="P60" s="104">
        <v>35000</v>
      </c>
      <c r="Q60" s="94" t="s">
        <v>191</v>
      </c>
      <c r="R60" s="94" t="s">
        <v>205</v>
      </c>
      <c r="S60" s="105" t="s">
        <v>354</v>
      </c>
    </row>
    <row r="61" spans="1:19" x14ac:dyDescent="0.25">
      <c r="A61" s="94" t="s">
        <v>355</v>
      </c>
      <c r="B61" s="94" t="s">
        <v>356</v>
      </c>
      <c r="C61" s="94"/>
      <c r="D61" s="104">
        <v>19434</v>
      </c>
      <c r="E61" s="104">
        <v>0</v>
      </c>
      <c r="F61" s="104">
        <v>0</v>
      </c>
      <c r="G61" s="104">
        <v>2000</v>
      </c>
      <c r="H61" s="104">
        <v>0</v>
      </c>
      <c r="I61" s="104">
        <v>0</v>
      </c>
      <c r="J61" s="104">
        <v>0</v>
      </c>
      <c r="K61" s="104">
        <v>0</v>
      </c>
      <c r="L61" s="104">
        <v>0</v>
      </c>
      <c r="M61" s="104">
        <v>0</v>
      </c>
      <c r="N61" s="104">
        <v>13465</v>
      </c>
      <c r="O61" s="104">
        <v>0</v>
      </c>
      <c r="P61" s="104">
        <v>0</v>
      </c>
      <c r="Q61" s="94" t="s">
        <v>191</v>
      </c>
      <c r="R61" s="94" t="s">
        <v>212</v>
      </c>
      <c r="S61" s="105" t="s">
        <v>357</v>
      </c>
    </row>
    <row r="62" spans="1:19" x14ac:dyDescent="0.25">
      <c r="A62" s="94" t="s">
        <v>358</v>
      </c>
      <c r="B62" s="94" t="s">
        <v>359</v>
      </c>
      <c r="C62" s="94"/>
      <c r="D62" s="104">
        <v>120000</v>
      </c>
      <c r="E62" s="104">
        <v>40000</v>
      </c>
      <c r="F62" s="104">
        <v>0</v>
      </c>
      <c r="G62" s="104">
        <v>0</v>
      </c>
      <c r="H62" s="104">
        <v>0</v>
      </c>
      <c r="I62" s="104">
        <v>0</v>
      </c>
      <c r="J62" s="104">
        <v>0</v>
      </c>
      <c r="K62" s="104">
        <v>0</v>
      </c>
      <c r="L62" s="104">
        <v>0</v>
      </c>
      <c r="M62" s="104">
        <v>79700</v>
      </c>
      <c r="N62" s="104">
        <v>0</v>
      </c>
      <c r="O62" s="104">
        <v>62300</v>
      </c>
      <c r="P62" s="104">
        <v>45000</v>
      </c>
      <c r="Q62" s="94" t="s">
        <v>191</v>
      </c>
      <c r="R62" s="94" t="s">
        <v>262</v>
      </c>
      <c r="S62" s="105" t="s">
        <v>360</v>
      </c>
    </row>
    <row r="63" spans="1:19" x14ac:dyDescent="0.25">
      <c r="A63" s="94" t="s">
        <v>361</v>
      </c>
      <c r="B63" s="94" t="s">
        <v>362</v>
      </c>
      <c r="C63" s="94"/>
      <c r="D63" s="104">
        <v>0</v>
      </c>
      <c r="E63" s="104">
        <v>0</v>
      </c>
      <c r="F63" s="104">
        <v>0</v>
      </c>
      <c r="G63" s="104">
        <v>0</v>
      </c>
      <c r="H63" s="104">
        <v>0</v>
      </c>
      <c r="I63" s="104">
        <v>0</v>
      </c>
      <c r="J63" s="104">
        <v>0</v>
      </c>
      <c r="K63" s="104">
        <v>0</v>
      </c>
      <c r="L63" s="104">
        <v>0</v>
      </c>
      <c r="M63" s="104">
        <v>0</v>
      </c>
      <c r="N63" s="104">
        <v>0</v>
      </c>
      <c r="O63" s="104">
        <v>0</v>
      </c>
      <c r="P63" s="104">
        <v>0</v>
      </c>
      <c r="Q63" s="94" t="s">
        <v>191</v>
      </c>
      <c r="R63" s="94" t="s">
        <v>212</v>
      </c>
      <c r="S63" s="105" t="s">
        <v>363</v>
      </c>
    </row>
    <row r="64" spans="1:19" x14ac:dyDescent="0.25">
      <c r="A64" s="94" t="s">
        <v>364</v>
      </c>
      <c r="B64" s="94" t="s">
        <v>365</v>
      </c>
      <c r="C64" s="94"/>
      <c r="D64" s="104">
        <v>15500</v>
      </c>
      <c r="E64" s="104">
        <v>2000</v>
      </c>
      <c r="F64" s="104">
        <v>0</v>
      </c>
      <c r="G64" s="104">
        <v>0</v>
      </c>
      <c r="H64" s="104">
        <v>0</v>
      </c>
      <c r="I64" s="104">
        <v>0</v>
      </c>
      <c r="J64" s="104">
        <v>0</v>
      </c>
      <c r="K64" s="104">
        <v>0</v>
      </c>
      <c r="L64" s="104">
        <v>0</v>
      </c>
      <c r="M64" s="104">
        <v>10500</v>
      </c>
      <c r="N64" s="104">
        <v>0</v>
      </c>
      <c r="O64" s="104">
        <v>0</v>
      </c>
      <c r="P64" s="104">
        <v>15000</v>
      </c>
      <c r="Q64" s="94" t="s">
        <v>191</v>
      </c>
      <c r="R64" s="94" t="s">
        <v>212</v>
      </c>
      <c r="S64" s="105" t="s">
        <v>366</v>
      </c>
    </row>
    <row r="65" spans="1:19" x14ac:dyDescent="0.25">
      <c r="A65" s="94" t="s">
        <v>367</v>
      </c>
      <c r="B65" s="94" t="s">
        <v>368</v>
      </c>
      <c r="C65" s="94"/>
      <c r="D65" s="104">
        <v>9690</v>
      </c>
      <c r="E65" s="104">
        <v>0</v>
      </c>
      <c r="F65" s="104">
        <v>0</v>
      </c>
      <c r="G65" s="104">
        <v>0</v>
      </c>
      <c r="H65" s="104">
        <v>0</v>
      </c>
      <c r="I65" s="104">
        <v>0</v>
      </c>
      <c r="J65" s="104">
        <v>0</v>
      </c>
      <c r="K65" s="104">
        <v>0</v>
      </c>
      <c r="L65" s="104">
        <v>0</v>
      </c>
      <c r="M65" s="104">
        <v>4555</v>
      </c>
      <c r="N65" s="104">
        <v>3000</v>
      </c>
      <c r="O65" s="104">
        <v>0</v>
      </c>
      <c r="P65" s="104">
        <v>0</v>
      </c>
      <c r="Q65" s="94" t="s">
        <v>191</v>
      </c>
      <c r="R65" s="94" t="s">
        <v>212</v>
      </c>
      <c r="S65" s="105" t="s">
        <v>369</v>
      </c>
    </row>
    <row r="66" spans="1:19" x14ac:dyDescent="0.25">
      <c r="A66" s="94" t="s">
        <v>370</v>
      </c>
      <c r="B66" s="94" t="s">
        <v>371</v>
      </c>
      <c r="C66" s="94"/>
      <c r="D66" s="104">
        <v>0</v>
      </c>
      <c r="E66" s="104">
        <v>0</v>
      </c>
      <c r="F66" s="104">
        <v>0</v>
      </c>
      <c r="G66" s="104">
        <v>0</v>
      </c>
      <c r="H66" s="104">
        <v>0</v>
      </c>
      <c r="I66" s="104">
        <v>0</v>
      </c>
      <c r="J66" s="104">
        <v>0</v>
      </c>
      <c r="K66" s="104">
        <v>0</v>
      </c>
      <c r="L66" s="104">
        <v>0</v>
      </c>
      <c r="M66" s="104">
        <v>27445</v>
      </c>
      <c r="N66" s="104">
        <v>0</v>
      </c>
      <c r="O66" s="104">
        <v>0</v>
      </c>
      <c r="P66" s="104">
        <v>0</v>
      </c>
      <c r="Q66" s="94" t="s">
        <v>191</v>
      </c>
      <c r="R66" s="94" t="s">
        <v>372</v>
      </c>
      <c r="S66" s="105" t="s">
        <v>373</v>
      </c>
    </row>
    <row r="67" spans="1:19" x14ac:dyDescent="0.25">
      <c r="A67" s="94" t="s">
        <v>374</v>
      </c>
      <c r="B67" s="94" t="s">
        <v>375</v>
      </c>
      <c r="C67" s="94"/>
      <c r="D67" s="104">
        <v>4500</v>
      </c>
      <c r="E67" s="104">
        <v>7000</v>
      </c>
      <c r="F67" s="104">
        <v>0</v>
      </c>
      <c r="G67" s="104">
        <v>0</v>
      </c>
      <c r="H67" s="104">
        <v>0</v>
      </c>
      <c r="I67" s="104">
        <v>0</v>
      </c>
      <c r="J67" s="104">
        <v>0</v>
      </c>
      <c r="K67" s="104">
        <v>0</v>
      </c>
      <c r="L67" s="104">
        <v>0</v>
      </c>
      <c r="M67" s="104">
        <v>2354</v>
      </c>
      <c r="N67" s="104">
        <v>0</v>
      </c>
      <c r="O67" s="104">
        <v>0</v>
      </c>
      <c r="P67" s="104">
        <v>3000</v>
      </c>
      <c r="Q67" s="94" t="s">
        <v>191</v>
      </c>
      <c r="R67" s="94" t="s">
        <v>249</v>
      </c>
      <c r="S67" s="105" t="s">
        <v>376</v>
      </c>
    </row>
    <row r="68" spans="1:19" x14ac:dyDescent="0.25">
      <c r="A68" s="94" t="s">
        <v>377</v>
      </c>
      <c r="B68" s="94" t="s">
        <v>378</v>
      </c>
      <c r="C68" s="94"/>
      <c r="D68" s="104">
        <v>19247</v>
      </c>
      <c r="E68" s="104">
        <v>0</v>
      </c>
      <c r="F68" s="104">
        <v>0</v>
      </c>
      <c r="G68" s="104">
        <v>0</v>
      </c>
      <c r="H68" s="104">
        <v>0</v>
      </c>
      <c r="I68" s="104">
        <v>0</v>
      </c>
      <c r="J68" s="104">
        <v>0</v>
      </c>
      <c r="K68" s="104">
        <v>0</v>
      </c>
      <c r="L68" s="104">
        <v>0</v>
      </c>
      <c r="M68" s="104">
        <v>2000</v>
      </c>
      <c r="N68" s="104">
        <v>0</v>
      </c>
      <c r="O68" s="104">
        <v>0</v>
      </c>
      <c r="P68" s="104">
        <v>0</v>
      </c>
      <c r="Q68" s="94" t="s">
        <v>191</v>
      </c>
      <c r="R68" s="94" t="s">
        <v>212</v>
      </c>
      <c r="S68" s="105" t="s">
        <v>379</v>
      </c>
    </row>
    <row r="69" spans="1:19" x14ac:dyDescent="0.25">
      <c r="A69" s="94" t="s">
        <v>380</v>
      </c>
      <c r="B69" s="94" t="s">
        <v>381</v>
      </c>
      <c r="C69" s="94"/>
      <c r="D69" s="104">
        <v>14470</v>
      </c>
      <c r="E69" s="104">
        <v>0</v>
      </c>
      <c r="F69" s="104">
        <v>0</v>
      </c>
      <c r="G69" s="104">
        <v>0</v>
      </c>
      <c r="H69" s="104">
        <v>0</v>
      </c>
      <c r="I69" s="104">
        <v>0</v>
      </c>
      <c r="J69" s="104">
        <v>0</v>
      </c>
      <c r="K69" s="104">
        <v>0</v>
      </c>
      <c r="L69" s="104">
        <v>0</v>
      </c>
      <c r="M69" s="104">
        <v>0</v>
      </c>
      <c r="N69" s="104">
        <v>0</v>
      </c>
      <c r="O69" s="104">
        <v>0</v>
      </c>
      <c r="P69" s="104">
        <v>0</v>
      </c>
      <c r="Q69" s="94" t="s">
        <v>191</v>
      </c>
      <c r="R69" s="94" t="s">
        <v>269</v>
      </c>
      <c r="S69" s="105" t="s">
        <v>382</v>
      </c>
    </row>
    <row r="70" spans="1:19" x14ac:dyDescent="0.25">
      <c r="A70" s="94" t="s">
        <v>383</v>
      </c>
      <c r="B70" s="94" t="s">
        <v>384</v>
      </c>
      <c r="C70" s="94"/>
      <c r="D70" s="104">
        <v>20000</v>
      </c>
      <c r="E70" s="104">
        <v>0</v>
      </c>
      <c r="F70" s="104">
        <v>0</v>
      </c>
      <c r="G70" s="104">
        <v>12976</v>
      </c>
      <c r="H70" s="104">
        <v>0</v>
      </c>
      <c r="I70" s="104">
        <v>10000</v>
      </c>
      <c r="J70" s="104">
        <v>0</v>
      </c>
      <c r="K70" s="104">
        <v>0</v>
      </c>
      <c r="L70" s="104">
        <v>0</v>
      </c>
      <c r="M70" s="104">
        <v>8400</v>
      </c>
      <c r="N70" s="104">
        <v>0</v>
      </c>
      <c r="O70" s="104">
        <v>45253</v>
      </c>
      <c r="P70" s="104">
        <v>15000</v>
      </c>
      <c r="Q70" s="94" t="s">
        <v>195</v>
      </c>
      <c r="R70" s="94" t="s">
        <v>205</v>
      </c>
      <c r="S70" s="105" t="s">
        <v>385</v>
      </c>
    </row>
    <row r="71" spans="1:19" x14ac:dyDescent="0.25">
      <c r="A71" s="94" t="s">
        <v>386</v>
      </c>
      <c r="B71" s="94" t="s">
        <v>387</v>
      </c>
      <c r="C71" s="94"/>
      <c r="D71" s="104">
        <v>23400</v>
      </c>
      <c r="E71" s="104">
        <v>16500</v>
      </c>
      <c r="F71" s="104">
        <v>0</v>
      </c>
      <c r="G71" s="104">
        <v>0</v>
      </c>
      <c r="H71" s="104">
        <v>0</v>
      </c>
      <c r="I71" s="104">
        <v>0</v>
      </c>
      <c r="J71" s="104">
        <v>0</v>
      </c>
      <c r="K71" s="104">
        <v>0</v>
      </c>
      <c r="L71" s="104">
        <v>0</v>
      </c>
      <c r="M71" s="104">
        <v>2500</v>
      </c>
      <c r="N71" s="104">
        <v>0</v>
      </c>
      <c r="O71" s="104">
        <v>0</v>
      </c>
      <c r="P71" s="104">
        <v>0</v>
      </c>
      <c r="Q71" s="94" t="s">
        <v>191</v>
      </c>
      <c r="R71" s="94" t="s">
        <v>269</v>
      </c>
      <c r="S71" s="105" t="s">
        <v>388</v>
      </c>
    </row>
    <row r="72" spans="1:19" x14ac:dyDescent="0.25">
      <c r="A72" s="94" t="s">
        <v>389</v>
      </c>
      <c r="B72" s="94" t="s">
        <v>390</v>
      </c>
      <c r="C72" s="94"/>
      <c r="D72" s="104">
        <v>45797</v>
      </c>
      <c r="E72" s="104">
        <v>0</v>
      </c>
      <c r="F72" s="104">
        <v>0</v>
      </c>
      <c r="G72" s="104">
        <v>0</v>
      </c>
      <c r="H72" s="104">
        <v>0</v>
      </c>
      <c r="I72" s="104">
        <v>0</v>
      </c>
      <c r="J72" s="104">
        <v>0</v>
      </c>
      <c r="K72" s="104">
        <v>0</v>
      </c>
      <c r="L72" s="104">
        <v>0</v>
      </c>
      <c r="M72" s="104">
        <v>40500</v>
      </c>
      <c r="N72" s="104">
        <v>0</v>
      </c>
      <c r="O72" s="104">
        <v>2200</v>
      </c>
      <c r="P72" s="104">
        <v>32000</v>
      </c>
      <c r="Q72" s="94" t="s">
        <v>191</v>
      </c>
      <c r="R72" s="94" t="s">
        <v>212</v>
      </c>
      <c r="S72" s="105" t="s">
        <v>391</v>
      </c>
    </row>
    <row r="73" spans="1:19" x14ac:dyDescent="0.25">
      <c r="A73" s="94" t="s">
        <v>392</v>
      </c>
      <c r="B73" s="94" t="s">
        <v>393</v>
      </c>
      <c r="C73" s="94"/>
      <c r="D73" s="104">
        <v>5000</v>
      </c>
      <c r="E73" s="104">
        <v>0</v>
      </c>
      <c r="F73" s="104">
        <v>0</v>
      </c>
      <c r="G73" s="104">
        <v>90000</v>
      </c>
      <c r="H73" s="104">
        <v>0</v>
      </c>
      <c r="I73" s="104">
        <v>0</v>
      </c>
      <c r="J73" s="104">
        <v>0</v>
      </c>
      <c r="K73" s="104">
        <v>95478</v>
      </c>
      <c r="L73" s="104">
        <v>0</v>
      </c>
      <c r="M73" s="104">
        <v>2374</v>
      </c>
      <c r="N73" s="104">
        <v>0</v>
      </c>
      <c r="O73" s="104">
        <v>400</v>
      </c>
      <c r="P73" s="104">
        <v>455</v>
      </c>
      <c r="Q73" s="94" t="s">
        <v>191</v>
      </c>
      <c r="R73" s="94" t="s">
        <v>372</v>
      </c>
      <c r="S73" s="105" t="s">
        <v>394</v>
      </c>
    </row>
    <row r="74" spans="1:19" x14ac:dyDescent="0.25">
      <c r="A74" s="94" t="s">
        <v>395</v>
      </c>
      <c r="B74" s="94" t="s">
        <v>396</v>
      </c>
      <c r="C74" s="94"/>
      <c r="D74" s="104">
        <v>12000</v>
      </c>
      <c r="E74" s="104">
        <v>0</v>
      </c>
      <c r="F74" s="104">
        <v>0</v>
      </c>
      <c r="G74" s="104">
        <v>0</v>
      </c>
      <c r="H74" s="104">
        <v>0</v>
      </c>
      <c r="I74" s="104">
        <v>0</v>
      </c>
      <c r="J74" s="104">
        <v>0</v>
      </c>
      <c r="K74" s="104">
        <v>0</v>
      </c>
      <c r="L74" s="104">
        <v>10500</v>
      </c>
      <c r="M74" s="104">
        <v>10000</v>
      </c>
      <c r="N74" s="104">
        <v>0</v>
      </c>
      <c r="O74" s="104">
        <v>0</v>
      </c>
      <c r="P74" s="104">
        <v>164000</v>
      </c>
      <c r="Q74" s="94" t="s">
        <v>191</v>
      </c>
      <c r="R74" s="94" t="s">
        <v>249</v>
      </c>
      <c r="S74" s="105" t="s">
        <v>397</v>
      </c>
    </row>
    <row r="75" spans="1:19" x14ac:dyDescent="0.25">
      <c r="A75" s="94" t="s">
        <v>398</v>
      </c>
      <c r="B75" s="94" t="s">
        <v>399</v>
      </c>
      <c r="C75" s="94"/>
      <c r="D75" s="104">
        <v>15585</v>
      </c>
      <c r="E75" s="104">
        <v>2000</v>
      </c>
      <c r="F75" s="104">
        <v>0</v>
      </c>
      <c r="G75" s="104">
        <v>0</v>
      </c>
      <c r="H75" s="104">
        <v>0</v>
      </c>
      <c r="I75" s="104">
        <v>0</v>
      </c>
      <c r="J75" s="104">
        <v>0</v>
      </c>
      <c r="K75" s="104">
        <v>0</v>
      </c>
      <c r="L75" s="104">
        <v>0</v>
      </c>
      <c r="M75" s="104">
        <v>0</v>
      </c>
      <c r="N75" s="104">
        <v>0</v>
      </c>
      <c r="O75" s="104">
        <v>0</v>
      </c>
      <c r="P75" s="104">
        <v>0</v>
      </c>
      <c r="Q75" s="94" t="s">
        <v>191</v>
      </c>
      <c r="R75" s="94" t="s">
        <v>249</v>
      </c>
      <c r="S75" s="105" t="s">
        <v>400</v>
      </c>
    </row>
    <row r="76" spans="1:19" x14ac:dyDescent="0.25">
      <c r="A76" s="94" t="s">
        <v>401</v>
      </c>
      <c r="B76" s="94" t="s">
        <v>402</v>
      </c>
      <c r="C76" s="94"/>
      <c r="D76" s="130">
        <v>14850</v>
      </c>
      <c r="E76" s="130">
        <v>0</v>
      </c>
      <c r="F76" s="130">
        <v>0</v>
      </c>
      <c r="G76" s="130">
        <v>0</v>
      </c>
      <c r="H76" s="130">
        <v>0</v>
      </c>
      <c r="I76" s="130">
        <v>0</v>
      </c>
      <c r="J76" s="130">
        <v>0</v>
      </c>
      <c r="K76" s="130">
        <v>0</v>
      </c>
      <c r="L76" s="130">
        <v>0</v>
      </c>
      <c r="M76" s="130">
        <v>3725</v>
      </c>
      <c r="N76" s="130">
        <v>0</v>
      </c>
      <c r="O76" s="130">
        <v>8000</v>
      </c>
      <c r="P76" s="130">
        <v>0</v>
      </c>
      <c r="Q76" s="94" t="s">
        <v>191</v>
      </c>
      <c r="R76" s="94" t="s">
        <v>249</v>
      </c>
      <c r="S76" s="94" t="s">
        <v>403</v>
      </c>
    </row>
    <row r="77" spans="1:19" x14ac:dyDescent="0.25">
      <c r="A77" s="94" t="s">
        <v>404</v>
      </c>
      <c r="B77" s="94" t="s">
        <v>405</v>
      </c>
      <c r="C77" s="94"/>
      <c r="D77" s="104">
        <v>60000</v>
      </c>
      <c r="E77" s="104">
        <v>0</v>
      </c>
      <c r="F77" s="104">
        <v>0</v>
      </c>
      <c r="G77" s="104">
        <v>0</v>
      </c>
      <c r="H77" s="104">
        <v>0</v>
      </c>
      <c r="I77" s="104">
        <v>0</v>
      </c>
      <c r="J77" s="104">
        <v>0</v>
      </c>
      <c r="K77" s="104">
        <v>0</v>
      </c>
      <c r="L77" s="104">
        <v>0</v>
      </c>
      <c r="M77" s="104">
        <v>27700</v>
      </c>
      <c r="N77" s="104">
        <v>0</v>
      </c>
      <c r="O77" s="104">
        <v>70000</v>
      </c>
      <c r="P77" s="104">
        <v>105000</v>
      </c>
      <c r="Q77" s="94" t="s">
        <v>191</v>
      </c>
      <c r="R77" s="94" t="s">
        <v>406</v>
      </c>
      <c r="S77" s="105" t="s">
        <v>407</v>
      </c>
    </row>
    <row r="78" spans="1:19" x14ac:dyDescent="0.25">
      <c r="A78" s="94" t="s">
        <v>408</v>
      </c>
      <c r="B78" s="94" t="s">
        <v>409</v>
      </c>
      <c r="C78" s="94"/>
      <c r="D78" s="104">
        <v>9703</v>
      </c>
      <c r="E78" s="104">
        <v>0</v>
      </c>
      <c r="F78" s="104">
        <v>0</v>
      </c>
      <c r="G78" s="104">
        <v>0</v>
      </c>
      <c r="H78" s="104">
        <v>0</v>
      </c>
      <c r="I78" s="104">
        <v>0</v>
      </c>
      <c r="J78" s="104">
        <v>0</v>
      </c>
      <c r="K78" s="104">
        <v>0</v>
      </c>
      <c r="L78" s="104">
        <v>0</v>
      </c>
      <c r="M78" s="104">
        <v>20700</v>
      </c>
      <c r="N78" s="104">
        <v>0</v>
      </c>
      <c r="O78" s="104">
        <v>6000</v>
      </c>
      <c r="P78" s="104">
        <v>0</v>
      </c>
      <c r="Q78" s="94" t="s">
        <v>191</v>
      </c>
      <c r="R78" s="94" t="s">
        <v>212</v>
      </c>
      <c r="S78" s="105" t="s">
        <v>410</v>
      </c>
    </row>
    <row r="79" spans="1:19" x14ac:dyDescent="0.25">
      <c r="A79" s="94" t="s">
        <v>411</v>
      </c>
      <c r="B79" s="94" t="s">
        <v>412</v>
      </c>
      <c r="C79" s="94"/>
      <c r="D79" s="104">
        <v>2</v>
      </c>
      <c r="E79" s="104">
        <v>0</v>
      </c>
      <c r="F79" s="104">
        <v>0</v>
      </c>
      <c r="G79" s="104">
        <v>0</v>
      </c>
      <c r="H79" s="104">
        <v>0</v>
      </c>
      <c r="I79" s="104">
        <v>0</v>
      </c>
      <c r="J79" s="104">
        <v>0</v>
      </c>
      <c r="K79" s="104">
        <v>0</v>
      </c>
      <c r="L79" s="104">
        <v>0</v>
      </c>
      <c r="M79" s="104">
        <v>5613</v>
      </c>
      <c r="N79" s="104">
        <v>0</v>
      </c>
      <c r="O79" s="104">
        <v>0</v>
      </c>
      <c r="P79" s="104">
        <v>0</v>
      </c>
      <c r="Q79" s="94" t="s">
        <v>191</v>
      </c>
      <c r="R79" s="94" t="s">
        <v>212</v>
      </c>
      <c r="S79" s="105" t="s">
        <v>413</v>
      </c>
    </row>
    <row r="80" spans="1:19" x14ac:dyDescent="0.25">
      <c r="A80" s="94" t="s">
        <v>414</v>
      </c>
      <c r="B80" s="94" t="s">
        <v>415</v>
      </c>
      <c r="C80" s="94"/>
      <c r="D80" s="104">
        <v>78000</v>
      </c>
      <c r="E80" s="104">
        <v>10000</v>
      </c>
      <c r="F80" s="104">
        <v>0</v>
      </c>
      <c r="G80" s="104">
        <v>0</v>
      </c>
      <c r="H80" s="104">
        <v>0</v>
      </c>
      <c r="I80" s="104">
        <v>0</v>
      </c>
      <c r="J80" s="104">
        <v>0</v>
      </c>
      <c r="K80" s="104">
        <v>0</v>
      </c>
      <c r="L80" s="104">
        <v>0</v>
      </c>
      <c r="M80" s="104">
        <v>10599</v>
      </c>
      <c r="N80" s="104">
        <v>0</v>
      </c>
      <c r="O80" s="104">
        <v>12836</v>
      </c>
      <c r="P80" s="104">
        <v>0</v>
      </c>
      <c r="Q80" s="94" t="s">
        <v>195</v>
      </c>
      <c r="R80" s="94" t="s">
        <v>205</v>
      </c>
      <c r="S80" s="105" t="s">
        <v>416</v>
      </c>
    </row>
    <row r="81" spans="1:19" x14ac:dyDescent="0.25">
      <c r="A81" s="94" t="s">
        <v>417</v>
      </c>
      <c r="B81" s="94" t="s">
        <v>418</v>
      </c>
      <c r="C81" s="94"/>
      <c r="D81" s="104">
        <v>33000</v>
      </c>
      <c r="E81" s="104">
        <v>0</v>
      </c>
      <c r="F81" s="104">
        <v>0</v>
      </c>
      <c r="G81" s="104">
        <v>0</v>
      </c>
      <c r="H81" s="104">
        <v>0</v>
      </c>
      <c r="I81" s="104">
        <v>0</v>
      </c>
      <c r="J81" s="104">
        <v>0</v>
      </c>
      <c r="K81" s="104">
        <v>0</v>
      </c>
      <c r="L81" s="104">
        <v>0</v>
      </c>
      <c r="M81" s="104">
        <v>3438</v>
      </c>
      <c r="N81" s="104">
        <v>0</v>
      </c>
      <c r="O81" s="104">
        <v>0</v>
      </c>
      <c r="P81" s="104">
        <v>0</v>
      </c>
      <c r="Q81" s="94" t="s">
        <v>191</v>
      </c>
      <c r="R81" s="94" t="s">
        <v>212</v>
      </c>
      <c r="S81" s="105" t="s">
        <v>419</v>
      </c>
    </row>
    <row r="82" spans="1:19" x14ac:dyDescent="0.25">
      <c r="A82" s="94" t="s">
        <v>420</v>
      </c>
      <c r="B82" s="94" t="s">
        <v>421</v>
      </c>
      <c r="C82" s="94"/>
      <c r="D82" s="104">
        <v>20000</v>
      </c>
      <c r="E82" s="104">
        <v>2000</v>
      </c>
      <c r="F82" s="104">
        <v>0</v>
      </c>
      <c r="G82" s="104">
        <v>0</v>
      </c>
      <c r="H82" s="104">
        <v>0</v>
      </c>
      <c r="I82" s="104">
        <v>0</v>
      </c>
      <c r="J82" s="104">
        <v>0</v>
      </c>
      <c r="K82" s="104">
        <v>0</v>
      </c>
      <c r="L82" s="104">
        <v>3000</v>
      </c>
      <c r="M82" s="104">
        <v>20000</v>
      </c>
      <c r="N82" s="104">
        <v>0</v>
      </c>
      <c r="O82" s="104">
        <v>0</v>
      </c>
      <c r="P82" s="104">
        <v>24000</v>
      </c>
      <c r="Q82" s="94" t="s">
        <v>195</v>
      </c>
      <c r="R82" s="94" t="s">
        <v>205</v>
      </c>
      <c r="S82" s="105" t="s">
        <v>422</v>
      </c>
    </row>
    <row r="83" spans="1:19" x14ac:dyDescent="0.25">
      <c r="A83" s="94" t="s">
        <v>423</v>
      </c>
      <c r="B83" s="94" t="s">
        <v>424</v>
      </c>
      <c r="C83" s="94"/>
      <c r="D83" s="104">
        <v>2024</v>
      </c>
      <c r="E83" s="104">
        <v>0</v>
      </c>
      <c r="F83" s="104">
        <v>3989</v>
      </c>
      <c r="G83" s="104">
        <v>0</v>
      </c>
      <c r="H83" s="104">
        <v>0</v>
      </c>
      <c r="I83" s="104">
        <v>0</v>
      </c>
      <c r="J83" s="104">
        <v>0</v>
      </c>
      <c r="K83" s="104">
        <v>0</v>
      </c>
      <c r="L83" s="104">
        <v>0</v>
      </c>
      <c r="M83" s="104">
        <v>20300</v>
      </c>
      <c r="N83" s="104">
        <v>0</v>
      </c>
      <c r="O83" s="104">
        <v>0</v>
      </c>
      <c r="P83" s="104">
        <v>6500</v>
      </c>
      <c r="Q83" s="94" t="s">
        <v>191</v>
      </c>
      <c r="R83" s="94" t="s">
        <v>212</v>
      </c>
      <c r="S83" s="105" t="s">
        <v>425</v>
      </c>
    </row>
    <row r="84" spans="1:19" x14ac:dyDescent="0.25">
      <c r="A84" s="94" t="s">
        <v>426</v>
      </c>
      <c r="B84" s="94" t="s">
        <v>427</v>
      </c>
      <c r="C84" s="94"/>
      <c r="D84" s="104">
        <v>1178</v>
      </c>
      <c r="E84" s="104">
        <v>0</v>
      </c>
      <c r="F84" s="104">
        <v>0</v>
      </c>
      <c r="G84" s="104">
        <v>0</v>
      </c>
      <c r="H84" s="104">
        <v>0</v>
      </c>
      <c r="I84" s="104">
        <v>0</v>
      </c>
      <c r="J84" s="104">
        <v>0</v>
      </c>
      <c r="K84" s="104">
        <v>0</v>
      </c>
      <c r="L84" s="104">
        <v>0</v>
      </c>
      <c r="M84" s="104">
        <v>0</v>
      </c>
      <c r="N84" s="104">
        <v>0</v>
      </c>
      <c r="O84" s="104">
        <v>0</v>
      </c>
      <c r="P84" s="104">
        <v>0</v>
      </c>
      <c r="Q84" s="94" t="s">
        <v>197</v>
      </c>
      <c r="R84" s="94" t="s">
        <v>197</v>
      </c>
      <c r="S84" s="105" t="s">
        <v>428</v>
      </c>
    </row>
    <row r="85" spans="1:19" x14ac:dyDescent="0.25">
      <c r="A85" s="94" t="s">
        <v>429</v>
      </c>
      <c r="B85" s="94" t="s">
        <v>430</v>
      </c>
      <c r="C85" s="94"/>
      <c r="D85" s="104">
        <v>4950</v>
      </c>
      <c r="E85" s="104">
        <v>0</v>
      </c>
      <c r="F85" s="104">
        <v>0</v>
      </c>
      <c r="G85" s="104">
        <v>0</v>
      </c>
      <c r="H85" s="104">
        <v>0</v>
      </c>
      <c r="I85" s="104">
        <v>0</v>
      </c>
      <c r="J85" s="104">
        <v>0</v>
      </c>
      <c r="K85" s="104">
        <v>0</v>
      </c>
      <c r="L85" s="104">
        <v>0</v>
      </c>
      <c r="M85" s="104">
        <v>5065</v>
      </c>
      <c r="N85" s="104">
        <v>5000</v>
      </c>
      <c r="O85" s="104">
        <v>0</v>
      </c>
      <c r="P85" s="104">
        <v>0</v>
      </c>
      <c r="Q85" s="94" t="s">
        <v>191</v>
      </c>
      <c r="R85" s="94" t="s">
        <v>205</v>
      </c>
      <c r="S85" s="105" t="s">
        <v>431</v>
      </c>
    </row>
    <row r="86" spans="1:19" x14ac:dyDescent="0.25">
      <c r="A86" s="94" t="s">
        <v>432</v>
      </c>
      <c r="B86" s="94" t="s">
        <v>433</v>
      </c>
      <c r="C86" s="94"/>
      <c r="D86" s="104">
        <v>13219</v>
      </c>
      <c r="E86" s="104">
        <v>9500</v>
      </c>
      <c r="F86" s="104">
        <v>0</v>
      </c>
      <c r="G86" s="104">
        <v>0</v>
      </c>
      <c r="H86" s="104">
        <v>0</v>
      </c>
      <c r="I86" s="104">
        <v>0</v>
      </c>
      <c r="J86" s="104">
        <v>0</v>
      </c>
      <c r="K86" s="104">
        <v>0</v>
      </c>
      <c r="L86" s="104">
        <v>0</v>
      </c>
      <c r="M86" s="104">
        <v>0</v>
      </c>
      <c r="N86" s="104">
        <v>0</v>
      </c>
      <c r="O86" s="104">
        <v>0</v>
      </c>
      <c r="P86" s="104">
        <v>6500</v>
      </c>
      <c r="Q86" s="94" t="s">
        <v>195</v>
      </c>
      <c r="R86" s="94" t="s">
        <v>205</v>
      </c>
      <c r="S86" s="105" t="s">
        <v>434</v>
      </c>
    </row>
    <row r="87" spans="1:19" x14ac:dyDescent="0.25">
      <c r="A87" s="94" t="s">
        <v>435</v>
      </c>
      <c r="B87" s="94" t="s">
        <v>436</v>
      </c>
      <c r="C87" s="94"/>
      <c r="D87" s="104">
        <v>35446</v>
      </c>
      <c r="E87" s="104">
        <v>0</v>
      </c>
      <c r="F87" s="104">
        <v>0</v>
      </c>
      <c r="G87" s="104">
        <v>0</v>
      </c>
      <c r="H87" s="104">
        <v>0</v>
      </c>
      <c r="I87" s="104">
        <v>0</v>
      </c>
      <c r="J87" s="104">
        <v>0</v>
      </c>
      <c r="K87" s="104">
        <v>0</v>
      </c>
      <c r="L87" s="104">
        <v>0</v>
      </c>
      <c r="M87" s="104">
        <v>19810</v>
      </c>
      <c r="N87" s="104">
        <v>0</v>
      </c>
      <c r="O87" s="104">
        <v>0</v>
      </c>
      <c r="P87" s="104">
        <v>4000</v>
      </c>
      <c r="Q87" s="94" t="s">
        <v>191</v>
      </c>
      <c r="R87" s="94" t="s">
        <v>212</v>
      </c>
      <c r="S87" s="105" t="s">
        <v>437</v>
      </c>
    </row>
    <row r="88" spans="1:19" x14ac:dyDescent="0.25">
      <c r="A88" s="94" t="s">
        <v>438</v>
      </c>
      <c r="B88" s="94" t="s">
        <v>439</v>
      </c>
      <c r="C88" s="94"/>
      <c r="D88" s="104">
        <v>3962</v>
      </c>
      <c r="E88" s="104">
        <v>3000</v>
      </c>
      <c r="F88" s="104">
        <v>0</v>
      </c>
      <c r="G88" s="104">
        <v>3000</v>
      </c>
      <c r="H88" s="104">
        <v>0</v>
      </c>
      <c r="I88" s="104">
        <v>0</v>
      </c>
      <c r="J88" s="104">
        <v>0</v>
      </c>
      <c r="K88" s="104">
        <v>0</v>
      </c>
      <c r="L88" s="104">
        <v>0</v>
      </c>
      <c r="M88" s="104">
        <v>17182</v>
      </c>
      <c r="N88" s="104">
        <v>0</v>
      </c>
      <c r="O88" s="104">
        <v>3000</v>
      </c>
      <c r="P88" s="104">
        <v>23000</v>
      </c>
      <c r="Q88" s="94" t="s">
        <v>191</v>
      </c>
      <c r="R88" s="94" t="s">
        <v>212</v>
      </c>
      <c r="S88" s="105" t="s">
        <v>440</v>
      </c>
    </row>
    <row r="89" spans="1:19" x14ac:dyDescent="0.25">
      <c r="A89" s="94" t="s">
        <v>441</v>
      </c>
      <c r="B89" s="94" t="s">
        <v>442</v>
      </c>
      <c r="C89" s="94"/>
      <c r="D89" s="104">
        <v>5260</v>
      </c>
      <c r="E89" s="104">
        <v>0</v>
      </c>
      <c r="F89" s="104">
        <v>0</v>
      </c>
      <c r="G89" s="104">
        <v>3000</v>
      </c>
      <c r="H89" s="104">
        <v>0</v>
      </c>
      <c r="I89" s="104">
        <v>0</v>
      </c>
      <c r="J89" s="104">
        <v>0</v>
      </c>
      <c r="K89" s="104">
        <v>0</v>
      </c>
      <c r="L89" s="104">
        <v>0</v>
      </c>
      <c r="M89" s="104">
        <v>12740</v>
      </c>
      <c r="N89" s="104">
        <v>0</v>
      </c>
      <c r="O89" s="104">
        <v>325</v>
      </c>
      <c r="P89" s="104">
        <v>1000</v>
      </c>
      <c r="Q89" s="94" t="s">
        <v>191</v>
      </c>
      <c r="R89" s="94" t="s">
        <v>212</v>
      </c>
      <c r="S89" s="105" t="s">
        <v>443</v>
      </c>
    </row>
    <row r="90" spans="1:19" x14ac:dyDescent="0.25">
      <c r="A90" s="94" t="s">
        <v>444</v>
      </c>
      <c r="B90" s="94" t="s">
        <v>445</v>
      </c>
      <c r="C90" s="94"/>
      <c r="D90" s="104">
        <v>2465</v>
      </c>
      <c r="E90" s="104">
        <v>0</v>
      </c>
      <c r="F90" s="104">
        <v>0</v>
      </c>
      <c r="G90" s="104">
        <v>0</v>
      </c>
      <c r="H90" s="104">
        <v>0</v>
      </c>
      <c r="I90" s="104">
        <v>0</v>
      </c>
      <c r="J90" s="104">
        <v>0</v>
      </c>
      <c r="K90" s="104">
        <v>46691</v>
      </c>
      <c r="L90" s="104">
        <v>31510</v>
      </c>
      <c r="M90" s="104">
        <v>7243</v>
      </c>
      <c r="N90" s="104">
        <v>0</v>
      </c>
      <c r="O90" s="104">
        <v>24024</v>
      </c>
      <c r="P90" s="104">
        <v>7094</v>
      </c>
      <c r="Q90" s="94" t="s">
        <v>191</v>
      </c>
      <c r="R90" s="94" t="s">
        <v>212</v>
      </c>
      <c r="S90" s="105" t="s">
        <v>446</v>
      </c>
    </row>
    <row r="91" spans="1:19" x14ac:dyDescent="0.25">
      <c r="A91" s="94" t="s">
        <v>447</v>
      </c>
      <c r="B91" s="94" t="s">
        <v>448</v>
      </c>
      <c r="C91" s="94"/>
      <c r="D91" s="104">
        <v>22025</v>
      </c>
      <c r="E91" s="104">
        <v>0</v>
      </c>
      <c r="F91" s="104">
        <v>0</v>
      </c>
      <c r="G91" s="104">
        <v>0</v>
      </c>
      <c r="H91" s="104">
        <v>0</v>
      </c>
      <c r="I91" s="104">
        <v>0</v>
      </c>
      <c r="J91" s="104">
        <v>0</v>
      </c>
      <c r="K91" s="104">
        <v>0</v>
      </c>
      <c r="L91" s="104">
        <v>0</v>
      </c>
      <c r="M91" s="104">
        <v>7350</v>
      </c>
      <c r="N91" s="104">
        <v>0</v>
      </c>
      <c r="O91" s="104">
        <v>0</v>
      </c>
      <c r="P91" s="104">
        <v>0</v>
      </c>
      <c r="Q91" s="94" t="s">
        <v>191</v>
      </c>
      <c r="R91" s="94" t="s">
        <v>249</v>
      </c>
      <c r="S91" s="105" t="s">
        <v>449</v>
      </c>
    </row>
    <row r="92" spans="1:19" x14ac:dyDescent="0.25">
      <c r="A92" s="94" t="s">
        <v>450</v>
      </c>
      <c r="B92" s="94" t="s">
        <v>451</v>
      </c>
      <c r="C92" s="94"/>
      <c r="D92" s="104">
        <v>7612</v>
      </c>
      <c r="E92" s="104">
        <v>1000</v>
      </c>
      <c r="F92" s="104">
        <v>0</v>
      </c>
      <c r="G92" s="104">
        <v>0</v>
      </c>
      <c r="H92" s="104">
        <v>0</v>
      </c>
      <c r="I92" s="104">
        <v>0</v>
      </c>
      <c r="J92" s="104">
        <v>0</v>
      </c>
      <c r="K92" s="104">
        <v>0</v>
      </c>
      <c r="L92" s="104">
        <v>0</v>
      </c>
      <c r="M92" s="104">
        <v>19860</v>
      </c>
      <c r="N92" s="104">
        <v>5423</v>
      </c>
      <c r="O92" s="104">
        <v>4006</v>
      </c>
      <c r="P92" s="104">
        <v>2000</v>
      </c>
      <c r="Q92" s="94" t="s">
        <v>191</v>
      </c>
      <c r="R92" s="94" t="s">
        <v>205</v>
      </c>
      <c r="S92" s="105" t="s">
        <v>452</v>
      </c>
    </row>
    <row r="93" spans="1:19" x14ac:dyDescent="0.25">
      <c r="A93" s="94" t="s">
        <v>453</v>
      </c>
      <c r="B93" s="94" t="s">
        <v>454</v>
      </c>
      <c r="C93" s="94"/>
      <c r="D93" s="104">
        <v>15657</v>
      </c>
      <c r="E93" s="104">
        <v>0</v>
      </c>
      <c r="F93" s="104">
        <v>0</v>
      </c>
      <c r="G93" s="104">
        <v>0</v>
      </c>
      <c r="H93" s="104">
        <v>0</v>
      </c>
      <c r="I93" s="104">
        <v>0</v>
      </c>
      <c r="J93" s="104">
        <v>0</v>
      </c>
      <c r="K93" s="104">
        <v>0</v>
      </c>
      <c r="L93" s="104">
        <v>0</v>
      </c>
      <c r="M93" s="104">
        <v>6794</v>
      </c>
      <c r="N93" s="104">
        <v>0</v>
      </c>
      <c r="O93" s="104">
        <v>0</v>
      </c>
      <c r="P93" s="104">
        <v>0</v>
      </c>
      <c r="Q93" s="94" t="s">
        <v>191</v>
      </c>
      <c r="R93" s="94" t="s">
        <v>249</v>
      </c>
      <c r="S93" s="105" t="s">
        <v>455</v>
      </c>
    </row>
    <row r="94" spans="1:19" x14ac:dyDescent="0.25">
      <c r="A94" s="94" t="s">
        <v>456</v>
      </c>
      <c r="B94" s="94" t="s">
        <v>457</v>
      </c>
      <c r="C94" s="94"/>
      <c r="D94" s="104">
        <v>11846</v>
      </c>
      <c r="E94" s="104">
        <v>0</v>
      </c>
      <c r="F94" s="104">
        <v>0</v>
      </c>
      <c r="G94" s="104">
        <v>0</v>
      </c>
      <c r="H94" s="104">
        <v>0</v>
      </c>
      <c r="I94" s="104">
        <v>0</v>
      </c>
      <c r="J94" s="104">
        <v>0</v>
      </c>
      <c r="K94" s="104">
        <v>0</v>
      </c>
      <c r="L94" s="104">
        <v>0</v>
      </c>
      <c r="M94" s="104">
        <v>69995</v>
      </c>
      <c r="N94" s="104">
        <v>5000</v>
      </c>
      <c r="O94" s="104">
        <v>0</v>
      </c>
      <c r="P94" s="104">
        <v>0</v>
      </c>
      <c r="Q94" s="94" t="s">
        <v>191</v>
      </c>
      <c r="R94" s="94" t="s">
        <v>205</v>
      </c>
      <c r="S94" s="105" t="s">
        <v>458</v>
      </c>
    </row>
    <row r="95" spans="1:19" x14ac:dyDescent="0.25">
      <c r="A95" s="94" t="s">
        <v>459</v>
      </c>
      <c r="B95" s="94" t="s">
        <v>460</v>
      </c>
      <c r="C95" s="94"/>
      <c r="D95" s="104">
        <v>7500</v>
      </c>
      <c r="E95" s="104">
        <v>0</v>
      </c>
      <c r="F95" s="104">
        <v>0</v>
      </c>
      <c r="G95" s="104">
        <v>0</v>
      </c>
      <c r="H95" s="104">
        <v>0</v>
      </c>
      <c r="I95" s="104">
        <v>0</v>
      </c>
      <c r="J95" s="104">
        <v>0</v>
      </c>
      <c r="K95" s="104">
        <v>0</v>
      </c>
      <c r="L95" s="104">
        <v>0</v>
      </c>
      <c r="M95" s="104">
        <v>12853</v>
      </c>
      <c r="N95" s="104">
        <v>0</v>
      </c>
      <c r="O95" s="104">
        <v>0</v>
      </c>
      <c r="P95" s="104">
        <v>26000</v>
      </c>
      <c r="Q95" s="94" t="s">
        <v>191</v>
      </c>
      <c r="R95" s="94" t="s">
        <v>212</v>
      </c>
      <c r="S95" s="105" t="s">
        <v>461</v>
      </c>
    </row>
    <row r="96" spans="1:19" x14ac:dyDescent="0.25">
      <c r="A96" s="94" t="s">
        <v>462</v>
      </c>
      <c r="B96" s="94" t="s">
        <v>463</v>
      </c>
      <c r="C96" s="94"/>
      <c r="D96" s="104">
        <v>8000</v>
      </c>
      <c r="E96" s="104">
        <v>4000</v>
      </c>
      <c r="F96" s="104">
        <v>0</v>
      </c>
      <c r="G96" s="104">
        <v>0</v>
      </c>
      <c r="H96" s="104">
        <v>0</v>
      </c>
      <c r="I96" s="104">
        <v>0</v>
      </c>
      <c r="J96" s="104">
        <v>0</v>
      </c>
      <c r="K96" s="104">
        <v>0</v>
      </c>
      <c r="L96" s="104">
        <v>0</v>
      </c>
      <c r="M96" s="104">
        <v>34150</v>
      </c>
      <c r="N96" s="104">
        <v>0</v>
      </c>
      <c r="O96" s="104">
        <v>6000</v>
      </c>
      <c r="P96" s="104">
        <v>30000</v>
      </c>
      <c r="Q96" s="94" t="s">
        <v>191</v>
      </c>
      <c r="R96" s="94" t="s">
        <v>212</v>
      </c>
      <c r="S96" s="105" t="s">
        <v>464</v>
      </c>
    </row>
    <row r="97" spans="1:19" x14ac:dyDescent="0.25">
      <c r="A97" s="94" t="s">
        <v>465</v>
      </c>
      <c r="B97" s="94" t="s">
        <v>466</v>
      </c>
      <c r="C97" s="94"/>
      <c r="D97" s="104">
        <v>18185</v>
      </c>
      <c r="E97" s="104">
        <v>0</v>
      </c>
      <c r="F97" s="104">
        <v>0</v>
      </c>
      <c r="G97" s="104">
        <v>0</v>
      </c>
      <c r="H97" s="104">
        <v>0</v>
      </c>
      <c r="I97" s="104">
        <v>0</v>
      </c>
      <c r="J97" s="104">
        <v>0</v>
      </c>
      <c r="K97" s="104">
        <v>0</v>
      </c>
      <c r="L97" s="104">
        <v>0</v>
      </c>
      <c r="M97" s="104">
        <v>3000</v>
      </c>
      <c r="N97" s="104">
        <v>0</v>
      </c>
      <c r="O97" s="104">
        <v>0</v>
      </c>
      <c r="P97" s="104">
        <v>0</v>
      </c>
      <c r="Q97" s="94" t="s">
        <v>191</v>
      </c>
      <c r="R97" s="94" t="s">
        <v>212</v>
      </c>
      <c r="S97" s="105" t="s">
        <v>467</v>
      </c>
    </row>
    <row r="98" spans="1:19" x14ac:dyDescent="0.25">
      <c r="A98" s="94" t="s">
        <v>468</v>
      </c>
      <c r="B98" s="94" t="s">
        <v>469</v>
      </c>
      <c r="C98" s="94"/>
      <c r="D98" s="104">
        <v>5493</v>
      </c>
      <c r="E98" s="104">
        <v>0</v>
      </c>
      <c r="F98" s="104">
        <v>0</v>
      </c>
      <c r="G98" s="104">
        <v>0</v>
      </c>
      <c r="H98" s="104">
        <v>0</v>
      </c>
      <c r="I98" s="104">
        <v>0</v>
      </c>
      <c r="J98" s="104">
        <v>0</v>
      </c>
      <c r="K98" s="104">
        <v>0</v>
      </c>
      <c r="L98" s="104">
        <v>0</v>
      </c>
      <c r="M98" s="104">
        <v>0</v>
      </c>
      <c r="N98" s="104">
        <v>0</v>
      </c>
      <c r="O98" s="104">
        <v>0</v>
      </c>
      <c r="P98" s="104">
        <v>0</v>
      </c>
      <c r="Q98" s="94" t="s">
        <v>191</v>
      </c>
      <c r="R98" s="94" t="s">
        <v>212</v>
      </c>
      <c r="S98" s="105" t="s">
        <v>470</v>
      </c>
    </row>
    <row r="99" spans="1:19" x14ac:dyDescent="0.25">
      <c r="A99" s="94" t="s">
        <v>471</v>
      </c>
      <c r="B99" s="94" t="s">
        <v>472</v>
      </c>
      <c r="C99" s="94"/>
      <c r="D99" s="104">
        <v>347000</v>
      </c>
      <c r="E99" s="104">
        <v>130600</v>
      </c>
      <c r="F99" s="104">
        <v>0</v>
      </c>
      <c r="G99" s="104">
        <v>0</v>
      </c>
      <c r="H99" s="104">
        <v>0</v>
      </c>
      <c r="I99" s="104">
        <v>0</v>
      </c>
      <c r="J99" s="104">
        <v>0</v>
      </c>
      <c r="K99" s="104">
        <v>0</v>
      </c>
      <c r="L99" s="104">
        <v>0</v>
      </c>
      <c r="M99" s="104">
        <v>457100</v>
      </c>
      <c r="N99" s="104">
        <v>782418</v>
      </c>
      <c r="O99" s="104">
        <v>100000</v>
      </c>
      <c r="P99" s="104">
        <v>15000</v>
      </c>
      <c r="Q99" s="94" t="s">
        <v>191</v>
      </c>
      <c r="R99" s="94" t="s">
        <v>249</v>
      </c>
      <c r="S99" s="105" t="s">
        <v>473</v>
      </c>
    </row>
    <row r="100" spans="1:19" x14ac:dyDescent="0.25">
      <c r="A100" s="94" t="s">
        <v>474</v>
      </c>
      <c r="B100" s="94" t="s">
        <v>475</v>
      </c>
      <c r="C100" s="94"/>
      <c r="D100" s="104">
        <v>17291</v>
      </c>
      <c r="E100" s="104">
        <v>0</v>
      </c>
      <c r="F100" s="104">
        <v>0</v>
      </c>
      <c r="G100" s="104">
        <v>0</v>
      </c>
      <c r="H100" s="104">
        <v>0</v>
      </c>
      <c r="I100" s="104">
        <v>0</v>
      </c>
      <c r="J100" s="104">
        <v>0</v>
      </c>
      <c r="K100" s="104">
        <v>0</v>
      </c>
      <c r="L100" s="104">
        <v>0</v>
      </c>
      <c r="M100" s="104">
        <v>0</v>
      </c>
      <c r="N100" s="104">
        <v>0</v>
      </c>
      <c r="O100" s="104">
        <v>9264</v>
      </c>
      <c r="P100" s="104">
        <v>0</v>
      </c>
      <c r="Q100" s="94" t="s">
        <v>193</v>
      </c>
      <c r="R100" s="94" t="s">
        <v>205</v>
      </c>
      <c r="S100" s="105" t="s">
        <v>476</v>
      </c>
    </row>
    <row r="101" spans="1:19" x14ac:dyDescent="0.25">
      <c r="A101" s="94" t="s">
        <v>477</v>
      </c>
      <c r="B101" s="94" t="s">
        <v>478</v>
      </c>
      <c r="C101" s="94"/>
      <c r="D101" s="104">
        <v>4920</v>
      </c>
      <c r="E101" s="104">
        <v>0</v>
      </c>
      <c r="F101" s="104">
        <v>0</v>
      </c>
      <c r="G101" s="104">
        <v>0</v>
      </c>
      <c r="H101" s="104">
        <v>0</v>
      </c>
      <c r="I101" s="104">
        <v>0</v>
      </c>
      <c r="J101" s="104">
        <v>0</v>
      </c>
      <c r="K101" s="104">
        <v>0</v>
      </c>
      <c r="L101" s="104">
        <v>3000</v>
      </c>
      <c r="M101" s="104">
        <v>0</v>
      </c>
      <c r="N101" s="104">
        <v>0</v>
      </c>
      <c r="O101" s="104">
        <v>5000</v>
      </c>
      <c r="P101" s="104">
        <v>3000</v>
      </c>
      <c r="Q101" s="94" t="s">
        <v>191</v>
      </c>
      <c r="R101" s="94" t="s">
        <v>249</v>
      </c>
      <c r="S101" s="105" t="s">
        <v>479</v>
      </c>
    </row>
    <row r="102" spans="1:19" x14ac:dyDescent="0.25">
      <c r="A102" s="94" t="s">
        <v>480</v>
      </c>
      <c r="B102" s="94" t="s">
        <v>481</v>
      </c>
      <c r="C102" s="94"/>
      <c r="D102" s="104">
        <v>22000</v>
      </c>
      <c r="E102" s="104">
        <v>0</v>
      </c>
      <c r="F102" s="104">
        <v>0</v>
      </c>
      <c r="G102" s="104">
        <v>0</v>
      </c>
      <c r="H102" s="104">
        <v>0</v>
      </c>
      <c r="I102" s="104">
        <v>0</v>
      </c>
      <c r="J102" s="104">
        <v>0</v>
      </c>
      <c r="K102" s="104">
        <v>0</v>
      </c>
      <c r="L102" s="104">
        <v>0</v>
      </c>
      <c r="M102" s="104">
        <v>0</v>
      </c>
      <c r="N102" s="104">
        <v>0</v>
      </c>
      <c r="O102" s="104">
        <v>0</v>
      </c>
      <c r="P102" s="104">
        <v>0</v>
      </c>
      <c r="Q102" s="94" t="s">
        <v>191</v>
      </c>
      <c r="R102" s="94" t="s">
        <v>249</v>
      </c>
      <c r="S102" s="105" t="s">
        <v>482</v>
      </c>
    </row>
    <row r="103" spans="1:19" x14ac:dyDescent="0.25">
      <c r="A103" s="94" t="s">
        <v>483</v>
      </c>
      <c r="B103" s="94" t="s">
        <v>484</v>
      </c>
      <c r="C103" s="94"/>
      <c r="D103" s="104">
        <v>31000</v>
      </c>
      <c r="E103" s="104">
        <v>7500</v>
      </c>
      <c r="F103" s="104">
        <v>0</v>
      </c>
      <c r="G103" s="104">
        <v>0</v>
      </c>
      <c r="H103" s="104">
        <v>0</v>
      </c>
      <c r="I103" s="104">
        <v>0</v>
      </c>
      <c r="J103" s="104">
        <v>0</v>
      </c>
      <c r="K103" s="104">
        <v>0</v>
      </c>
      <c r="L103" s="104">
        <v>0</v>
      </c>
      <c r="M103" s="104">
        <v>12900</v>
      </c>
      <c r="N103" s="104">
        <v>0</v>
      </c>
      <c r="O103" s="104">
        <v>0</v>
      </c>
      <c r="P103" s="104">
        <v>1000</v>
      </c>
      <c r="Q103" s="94" t="s">
        <v>191</v>
      </c>
      <c r="R103" s="94" t="s">
        <v>212</v>
      </c>
      <c r="S103" s="105" t="s">
        <v>485</v>
      </c>
    </row>
    <row r="104" spans="1:19" x14ac:dyDescent="0.25">
      <c r="A104" s="94" t="s">
        <v>486</v>
      </c>
      <c r="B104" s="94" t="s">
        <v>487</v>
      </c>
      <c r="C104" s="94"/>
      <c r="D104" s="104">
        <v>7174</v>
      </c>
      <c r="E104" s="104">
        <v>0</v>
      </c>
      <c r="F104" s="104">
        <v>0</v>
      </c>
      <c r="G104" s="104">
        <v>0</v>
      </c>
      <c r="H104" s="104">
        <v>0</v>
      </c>
      <c r="I104" s="104">
        <v>0</v>
      </c>
      <c r="J104" s="104">
        <v>0</v>
      </c>
      <c r="K104" s="104">
        <v>0</v>
      </c>
      <c r="L104" s="104">
        <v>0</v>
      </c>
      <c r="M104" s="104">
        <v>0</v>
      </c>
      <c r="N104" s="104">
        <v>0</v>
      </c>
      <c r="O104" s="104">
        <v>0</v>
      </c>
      <c r="P104" s="104">
        <v>41000</v>
      </c>
      <c r="Q104" s="94" t="s">
        <v>193</v>
      </c>
      <c r="R104" s="94" t="s">
        <v>205</v>
      </c>
      <c r="S104" s="105" t="s">
        <v>488</v>
      </c>
    </row>
    <row r="105" spans="1:19" x14ac:dyDescent="0.25">
      <c r="A105" s="94" t="s">
        <v>489</v>
      </c>
      <c r="B105" s="94" t="s">
        <v>490</v>
      </c>
      <c r="C105" s="94"/>
      <c r="D105" s="104">
        <v>15045</v>
      </c>
      <c r="E105" s="104">
        <v>0</v>
      </c>
      <c r="F105" s="104">
        <v>0</v>
      </c>
      <c r="G105" s="104">
        <v>0</v>
      </c>
      <c r="H105" s="104">
        <v>0</v>
      </c>
      <c r="I105" s="104">
        <v>0</v>
      </c>
      <c r="J105" s="104">
        <v>0</v>
      </c>
      <c r="K105" s="104">
        <v>0</v>
      </c>
      <c r="L105" s="104">
        <v>0</v>
      </c>
      <c r="M105" s="104">
        <v>0</v>
      </c>
      <c r="N105" s="104">
        <v>0</v>
      </c>
      <c r="O105" s="104">
        <v>0</v>
      </c>
      <c r="P105" s="104">
        <v>0</v>
      </c>
      <c r="Q105" s="94" t="s">
        <v>195</v>
      </c>
      <c r="R105" s="94" t="s">
        <v>205</v>
      </c>
      <c r="S105" s="105" t="s">
        <v>491</v>
      </c>
    </row>
    <row r="106" spans="1:19" x14ac:dyDescent="0.25">
      <c r="A106" s="94" t="s">
        <v>492</v>
      </c>
      <c r="B106" s="94" t="s">
        <v>493</v>
      </c>
      <c r="C106" s="94"/>
      <c r="D106" s="104">
        <v>14970</v>
      </c>
      <c r="E106" s="104">
        <v>0</v>
      </c>
      <c r="F106" s="104">
        <v>0</v>
      </c>
      <c r="G106" s="104">
        <v>0</v>
      </c>
      <c r="H106" s="104">
        <v>0</v>
      </c>
      <c r="I106" s="104">
        <v>0</v>
      </c>
      <c r="J106" s="104">
        <v>0</v>
      </c>
      <c r="K106" s="104">
        <v>0</v>
      </c>
      <c r="L106" s="104">
        <v>0</v>
      </c>
      <c r="M106" s="104">
        <v>30259</v>
      </c>
      <c r="N106" s="104">
        <v>0</v>
      </c>
      <c r="O106" s="104">
        <v>0</v>
      </c>
      <c r="P106" s="104">
        <v>0</v>
      </c>
      <c r="Q106" s="94" t="s">
        <v>191</v>
      </c>
      <c r="R106" s="94" t="s">
        <v>212</v>
      </c>
      <c r="S106" s="105" t="s">
        <v>494</v>
      </c>
    </row>
    <row r="107" spans="1:19" x14ac:dyDescent="0.25">
      <c r="A107" s="94" t="s">
        <v>495</v>
      </c>
      <c r="B107" s="94" t="s">
        <v>496</v>
      </c>
      <c r="C107" s="94"/>
      <c r="D107" s="104">
        <v>5461</v>
      </c>
      <c r="E107" s="104">
        <v>0</v>
      </c>
      <c r="F107" s="104">
        <v>0</v>
      </c>
      <c r="G107" s="104">
        <v>0</v>
      </c>
      <c r="H107" s="104">
        <v>0</v>
      </c>
      <c r="I107" s="104">
        <v>0</v>
      </c>
      <c r="J107" s="104">
        <v>0</v>
      </c>
      <c r="K107" s="104">
        <v>0</v>
      </c>
      <c r="L107" s="104">
        <v>0</v>
      </c>
      <c r="M107" s="104">
        <v>4906</v>
      </c>
      <c r="N107" s="104">
        <v>0</v>
      </c>
      <c r="O107" s="104">
        <v>0</v>
      </c>
      <c r="P107" s="104">
        <v>16500</v>
      </c>
      <c r="Q107" s="94" t="s">
        <v>191</v>
      </c>
      <c r="R107" s="94" t="s">
        <v>212</v>
      </c>
      <c r="S107" s="105" t="s">
        <v>497</v>
      </c>
    </row>
    <row r="108" spans="1:19" x14ac:dyDescent="0.25">
      <c r="A108" s="94" t="s">
        <v>498</v>
      </c>
      <c r="B108" s="94" t="s">
        <v>499</v>
      </c>
      <c r="C108" s="94"/>
      <c r="D108" s="104">
        <v>99042</v>
      </c>
      <c r="E108" s="104">
        <v>25000</v>
      </c>
      <c r="F108" s="104">
        <v>0</v>
      </c>
      <c r="G108" s="104">
        <v>0</v>
      </c>
      <c r="H108" s="104">
        <v>0</v>
      </c>
      <c r="I108" s="104">
        <v>0</v>
      </c>
      <c r="J108" s="104">
        <v>30000</v>
      </c>
      <c r="K108" s="104">
        <v>0</v>
      </c>
      <c r="L108" s="104">
        <v>0</v>
      </c>
      <c r="M108" s="104">
        <v>49974</v>
      </c>
      <c r="N108" s="104">
        <v>0</v>
      </c>
      <c r="O108" s="104">
        <v>0</v>
      </c>
      <c r="P108" s="104">
        <v>169499</v>
      </c>
      <c r="Q108" s="94" t="s">
        <v>191</v>
      </c>
      <c r="R108" s="94" t="s">
        <v>205</v>
      </c>
      <c r="S108" s="105" t="s">
        <v>500</v>
      </c>
    </row>
    <row r="109" spans="1:19" x14ac:dyDescent="0.25">
      <c r="A109" s="94" t="s">
        <v>501</v>
      </c>
      <c r="B109" s="94" t="s">
        <v>502</v>
      </c>
      <c r="C109" s="94"/>
      <c r="D109" s="104">
        <v>6096</v>
      </c>
      <c r="E109" s="104">
        <v>3000</v>
      </c>
      <c r="F109" s="104">
        <v>0</v>
      </c>
      <c r="G109" s="104">
        <v>7000</v>
      </c>
      <c r="H109" s="104">
        <v>0</v>
      </c>
      <c r="I109" s="104">
        <v>0</v>
      </c>
      <c r="J109" s="104">
        <v>0</v>
      </c>
      <c r="K109" s="104">
        <v>0</v>
      </c>
      <c r="L109" s="104">
        <v>0</v>
      </c>
      <c r="M109" s="104">
        <v>16350</v>
      </c>
      <c r="N109" s="104">
        <v>0</v>
      </c>
      <c r="O109" s="104">
        <v>0</v>
      </c>
      <c r="P109" s="104">
        <v>2000</v>
      </c>
      <c r="Q109" s="94" t="s">
        <v>191</v>
      </c>
      <c r="R109" s="94" t="s">
        <v>212</v>
      </c>
      <c r="S109" s="105" t="s">
        <v>503</v>
      </c>
    </row>
    <row r="110" spans="1:19" x14ac:dyDescent="0.25">
      <c r="A110" s="94" t="s">
        <v>504</v>
      </c>
      <c r="B110" s="94" t="s">
        <v>505</v>
      </c>
      <c r="C110" s="94"/>
      <c r="D110" s="104">
        <v>5124</v>
      </c>
      <c r="E110" s="104">
        <v>0</v>
      </c>
      <c r="F110" s="104">
        <v>0</v>
      </c>
      <c r="G110" s="104">
        <v>0</v>
      </c>
      <c r="H110" s="104">
        <v>0</v>
      </c>
      <c r="I110" s="104">
        <v>0</v>
      </c>
      <c r="J110" s="104">
        <v>12000</v>
      </c>
      <c r="K110" s="104">
        <v>0</v>
      </c>
      <c r="L110" s="104">
        <v>0</v>
      </c>
      <c r="M110" s="104">
        <v>18375</v>
      </c>
      <c r="N110" s="104">
        <v>0</v>
      </c>
      <c r="O110" s="104">
        <v>153433</v>
      </c>
      <c r="P110" s="104">
        <v>0</v>
      </c>
      <c r="Q110" s="94" t="s">
        <v>191</v>
      </c>
      <c r="R110" s="94" t="s">
        <v>269</v>
      </c>
      <c r="S110" s="105" t="s">
        <v>506</v>
      </c>
    </row>
    <row r="111" spans="1:19" x14ac:dyDescent="0.25">
      <c r="A111" s="94" t="s">
        <v>507</v>
      </c>
      <c r="B111" s="94" t="s">
        <v>508</v>
      </c>
      <c r="C111" s="94"/>
      <c r="D111" s="104">
        <v>1000</v>
      </c>
      <c r="E111" s="104">
        <v>9000</v>
      </c>
      <c r="F111" s="104">
        <v>0</v>
      </c>
      <c r="G111" s="104">
        <v>0</v>
      </c>
      <c r="H111" s="104">
        <v>0</v>
      </c>
      <c r="I111" s="104">
        <v>0</v>
      </c>
      <c r="J111" s="104">
        <v>1000</v>
      </c>
      <c r="K111" s="104">
        <v>0</v>
      </c>
      <c r="L111" s="104">
        <v>0</v>
      </c>
      <c r="M111" s="104">
        <v>2750</v>
      </c>
      <c r="N111" s="104">
        <v>0</v>
      </c>
      <c r="O111" s="104">
        <v>0</v>
      </c>
      <c r="P111" s="104">
        <v>3000</v>
      </c>
      <c r="Q111" s="94" t="s">
        <v>191</v>
      </c>
      <c r="R111" s="94" t="s">
        <v>212</v>
      </c>
      <c r="S111" s="105" t="s">
        <v>509</v>
      </c>
    </row>
    <row r="112" spans="1:19" x14ac:dyDescent="0.25">
      <c r="A112" s="94" t="s">
        <v>510</v>
      </c>
      <c r="B112" s="94" t="s">
        <v>511</v>
      </c>
      <c r="C112" s="94"/>
      <c r="D112" s="104">
        <v>5227</v>
      </c>
      <c r="E112" s="104">
        <v>5000</v>
      </c>
      <c r="F112" s="104">
        <v>0</v>
      </c>
      <c r="G112" s="104">
        <v>8500</v>
      </c>
      <c r="H112" s="104">
        <v>0</v>
      </c>
      <c r="I112" s="104">
        <v>0</v>
      </c>
      <c r="J112" s="104">
        <v>0</v>
      </c>
      <c r="K112" s="104">
        <v>0</v>
      </c>
      <c r="L112" s="104">
        <v>0</v>
      </c>
      <c r="M112" s="104">
        <v>4915</v>
      </c>
      <c r="N112" s="104">
        <v>0</v>
      </c>
      <c r="O112" s="104">
        <v>42468</v>
      </c>
      <c r="P112" s="104">
        <v>50000</v>
      </c>
      <c r="Q112" s="94" t="s">
        <v>191</v>
      </c>
      <c r="R112" s="94" t="s">
        <v>212</v>
      </c>
      <c r="S112" s="105" t="s">
        <v>512</v>
      </c>
    </row>
    <row r="113" spans="1:19" x14ac:dyDescent="0.25">
      <c r="A113" s="94" t="s">
        <v>513</v>
      </c>
      <c r="B113" s="94" t="s">
        <v>514</v>
      </c>
      <c r="C113" s="94"/>
      <c r="D113" s="104">
        <v>30000</v>
      </c>
      <c r="E113" s="104">
        <v>0</v>
      </c>
      <c r="F113" s="104">
        <v>0</v>
      </c>
      <c r="G113" s="104">
        <v>0</v>
      </c>
      <c r="H113" s="104">
        <v>0</v>
      </c>
      <c r="I113" s="104">
        <v>0</v>
      </c>
      <c r="J113" s="104">
        <v>0</v>
      </c>
      <c r="K113" s="104">
        <v>0</v>
      </c>
      <c r="L113" s="104">
        <v>0</v>
      </c>
      <c r="M113" s="104">
        <v>11400</v>
      </c>
      <c r="N113" s="104">
        <v>0</v>
      </c>
      <c r="O113" s="104">
        <v>0</v>
      </c>
      <c r="P113" s="104">
        <v>0</v>
      </c>
      <c r="Q113" s="94" t="s">
        <v>191</v>
      </c>
      <c r="R113" s="94" t="s">
        <v>262</v>
      </c>
      <c r="S113" s="105" t="s">
        <v>515</v>
      </c>
    </row>
    <row r="114" spans="1:19" x14ac:dyDescent="0.25">
      <c r="A114" s="94" t="s">
        <v>516</v>
      </c>
      <c r="B114" s="94" t="s">
        <v>517</v>
      </c>
      <c r="C114" s="94"/>
      <c r="D114" s="104">
        <v>30000</v>
      </c>
      <c r="E114" s="104">
        <v>0</v>
      </c>
      <c r="F114" s="104">
        <v>0</v>
      </c>
      <c r="G114" s="104">
        <v>0</v>
      </c>
      <c r="H114" s="104">
        <v>0</v>
      </c>
      <c r="I114" s="104">
        <v>0</v>
      </c>
      <c r="J114" s="104">
        <v>0</v>
      </c>
      <c r="K114" s="104">
        <v>0</v>
      </c>
      <c r="L114" s="104">
        <v>0</v>
      </c>
      <c r="M114" s="104">
        <v>45400</v>
      </c>
      <c r="N114" s="104">
        <v>0</v>
      </c>
      <c r="O114" s="104">
        <v>5000</v>
      </c>
      <c r="P114" s="104">
        <v>25000</v>
      </c>
      <c r="Q114" s="94" t="s">
        <v>191</v>
      </c>
      <c r="R114" s="94" t="s">
        <v>372</v>
      </c>
      <c r="S114" s="105" t="s">
        <v>518</v>
      </c>
    </row>
    <row r="115" spans="1:19" x14ac:dyDescent="0.25">
      <c r="A115" s="94" t="s">
        <v>519</v>
      </c>
      <c r="B115" s="94" t="s">
        <v>520</v>
      </c>
      <c r="C115" s="94"/>
      <c r="D115" s="104">
        <v>6669</v>
      </c>
      <c r="E115" s="104">
        <v>2000</v>
      </c>
      <c r="F115" s="104">
        <v>5386</v>
      </c>
      <c r="G115" s="104">
        <v>0</v>
      </c>
      <c r="H115" s="104">
        <v>0</v>
      </c>
      <c r="I115" s="104">
        <v>0</v>
      </c>
      <c r="J115" s="104">
        <v>0</v>
      </c>
      <c r="K115" s="104">
        <v>0</v>
      </c>
      <c r="L115" s="104">
        <v>0</v>
      </c>
      <c r="M115" s="104">
        <v>6096</v>
      </c>
      <c r="N115" s="104">
        <v>0</v>
      </c>
      <c r="O115" s="104">
        <v>0</v>
      </c>
      <c r="P115" s="104">
        <v>0</v>
      </c>
      <c r="Q115" s="94" t="s">
        <v>191</v>
      </c>
      <c r="R115" s="94" t="s">
        <v>249</v>
      </c>
      <c r="S115" s="105" t="s">
        <v>521</v>
      </c>
    </row>
    <row r="116" spans="1:19" x14ac:dyDescent="0.25">
      <c r="A116" s="94" t="s">
        <v>522</v>
      </c>
      <c r="B116" s="94" t="s">
        <v>523</v>
      </c>
      <c r="C116" s="94"/>
      <c r="D116" s="104">
        <v>36832</v>
      </c>
      <c r="E116" s="104">
        <v>30500</v>
      </c>
      <c r="F116" s="104">
        <v>0</v>
      </c>
      <c r="G116" s="104">
        <v>0</v>
      </c>
      <c r="H116" s="104">
        <v>0</v>
      </c>
      <c r="I116" s="104">
        <v>0</v>
      </c>
      <c r="J116" s="104">
        <v>0</v>
      </c>
      <c r="K116" s="104">
        <v>0</v>
      </c>
      <c r="L116" s="104">
        <v>4500</v>
      </c>
      <c r="M116" s="104">
        <v>12000</v>
      </c>
      <c r="N116" s="104">
        <v>0</v>
      </c>
      <c r="O116" s="104">
        <v>0</v>
      </c>
      <c r="P116" s="104">
        <v>12000</v>
      </c>
      <c r="Q116" s="94" t="s">
        <v>191</v>
      </c>
      <c r="R116" s="94" t="s">
        <v>212</v>
      </c>
      <c r="S116" s="105" t="s">
        <v>524</v>
      </c>
    </row>
    <row r="117" spans="1:19" x14ac:dyDescent="0.25">
      <c r="A117" s="94" t="s">
        <v>525</v>
      </c>
      <c r="B117" s="94" t="s">
        <v>526</v>
      </c>
      <c r="C117" s="94"/>
      <c r="D117" s="104">
        <v>9000</v>
      </c>
      <c r="E117" s="104">
        <v>0</v>
      </c>
      <c r="F117" s="104">
        <v>0</v>
      </c>
      <c r="G117" s="104">
        <v>0</v>
      </c>
      <c r="H117" s="104">
        <v>0</v>
      </c>
      <c r="I117" s="104">
        <v>0</v>
      </c>
      <c r="J117" s="104">
        <v>0</v>
      </c>
      <c r="K117" s="104">
        <v>0</v>
      </c>
      <c r="L117" s="104">
        <v>0</v>
      </c>
      <c r="M117" s="104">
        <v>40999</v>
      </c>
      <c r="N117" s="104">
        <v>0</v>
      </c>
      <c r="O117" s="104">
        <v>0</v>
      </c>
      <c r="P117" s="104">
        <v>0</v>
      </c>
      <c r="Q117" s="94" t="s">
        <v>191</v>
      </c>
      <c r="R117" s="94" t="s">
        <v>205</v>
      </c>
      <c r="S117" s="105" t="s">
        <v>527</v>
      </c>
    </row>
    <row r="118" spans="1:19" x14ac:dyDescent="0.25">
      <c r="A118" s="94" t="s">
        <v>528</v>
      </c>
      <c r="B118" s="94" t="s">
        <v>529</v>
      </c>
      <c r="C118" s="94"/>
      <c r="D118" s="104">
        <v>54</v>
      </c>
      <c r="E118" s="104">
        <v>0</v>
      </c>
      <c r="F118" s="104">
        <v>0</v>
      </c>
      <c r="G118" s="104">
        <v>0</v>
      </c>
      <c r="H118" s="104">
        <v>0</v>
      </c>
      <c r="I118" s="104">
        <v>0</v>
      </c>
      <c r="J118" s="104">
        <v>0</v>
      </c>
      <c r="K118" s="104">
        <v>0</v>
      </c>
      <c r="L118" s="104">
        <v>0</v>
      </c>
      <c r="M118" s="104">
        <v>32242</v>
      </c>
      <c r="N118" s="104">
        <v>93737</v>
      </c>
      <c r="O118" s="104">
        <v>0</v>
      </c>
      <c r="P118" s="104">
        <v>0</v>
      </c>
      <c r="Q118" s="94" t="s">
        <v>191</v>
      </c>
      <c r="R118" s="94" t="s">
        <v>212</v>
      </c>
      <c r="S118" s="105" t="s">
        <v>530</v>
      </c>
    </row>
    <row r="119" spans="1:19" x14ac:dyDescent="0.25">
      <c r="A119" s="94" t="s">
        <v>531</v>
      </c>
      <c r="B119" s="94" t="s">
        <v>532</v>
      </c>
      <c r="C119" s="94"/>
      <c r="D119" s="104">
        <v>3519</v>
      </c>
      <c r="E119" s="104">
        <v>0</v>
      </c>
      <c r="F119" s="104">
        <v>0</v>
      </c>
      <c r="G119" s="104">
        <v>0</v>
      </c>
      <c r="H119" s="104">
        <v>0</v>
      </c>
      <c r="I119" s="104">
        <v>0</v>
      </c>
      <c r="J119" s="104">
        <v>0</v>
      </c>
      <c r="K119" s="104">
        <v>0</v>
      </c>
      <c r="L119" s="104">
        <v>0</v>
      </c>
      <c r="M119" s="104">
        <v>0</v>
      </c>
      <c r="N119" s="104">
        <v>0</v>
      </c>
      <c r="O119" s="104">
        <v>0</v>
      </c>
      <c r="P119" s="104">
        <v>0</v>
      </c>
      <c r="Q119" s="94" t="s">
        <v>191</v>
      </c>
      <c r="R119" s="94" t="s">
        <v>249</v>
      </c>
      <c r="S119" s="105" t="s">
        <v>533</v>
      </c>
    </row>
    <row r="120" spans="1:19" x14ac:dyDescent="0.25">
      <c r="A120" s="94" t="s">
        <v>534</v>
      </c>
      <c r="B120" s="94" t="s">
        <v>535</v>
      </c>
      <c r="C120" s="94"/>
      <c r="D120" s="104">
        <v>37500</v>
      </c>
      <c r="E120" s="104">
        <v>0</v>
      </c>
      <c r="F120" s="104">
        <v>0</v>
      </c>
      <c r="G120" s="104">
        <v>11500</v>
      </c>
      <c r="H120" s="104">
        <v>0</v>
      </c>
      <c r="I120" s="104">
        <v>0</v>
      </c>
      <c r="J120" s="104">
        <v>0</v>
      </c>
      <c r="K120" s="104">
        <v>0</v>
      </c>
      <c r="L120" s="104">
        <v>0</v>
      </c>
      <c r="M120" s="104">
        <v>2000</v>
      </c>
      <c r="N120" s="104">
        <v>0</v>
      </c>
      <c r="O120" s="104">
        <v>7500</v>
      </c>
      <c r="P120" s="104">
        <v>8500</v>
      </c>
      <c r="Q120" s="94" t="s">
        <v>191</v>
      </c>
      <c r="R120" s="94" t="s">
        <v>212</v>
      </c>
      <c r="S120" s="105" t="s">
        <v>536</v>
      </c>
    </row>
    <row r="121" spans="1:19" x14ac:dyDescent="0.25">
      <c r="A121" s="94" t="s">
        <v>537</v>
      </c>
      <c r="B121" s="94" t="s">
        <v>538</v>
      </c>
      <c r="C121" s="94"/>
      <c r="D121" s="104">
        <v>5600</v>
      </c>
      <c r="E121" s="104">
        <v>0</v>
      </c>
      <c r="F121" s="104">
        <v>0</v>
      </c>
      <c r="G121" s="104">
        <v>0</v>
      </c>
      <c r="H121" s="104">
        <v>0</v>
      </c>
      <c r="I121" s="104">
        <v>0</v>
      </c>
      <c r="J121" s="104">
        <v>0</v>
      </c>
      <c r="K121" s="104">
        <v>0</v>
      </c>
      <c r="L121" s="104">
        <v>0</v>
      </c>
      <c r="M121" s="104">
        <v>0</v>
      </c>
      <c r="N121" s="104">
        <v>0</v>
      </c>
      <c r="O121" s="104">
        <v>0</v>
      </c>
      <c r="P121" s="104">
        <v>0</v>
      </c>
      <c r="Q121" s="94" t="s">
        <v>195</v>
      </c>
      <c r="R121" s="94" t="s">
        <v>205</v>
      </c>
      <c r="S121" s="105" t="s">
        <v>539</v>
      </c>
    </row>
    <row r="122" spans="1:19" x14ac:dyDescent="0.25">
      <c r="A122" s="94" t="s">
        <v>540</v>
      </c>
      <c r="B122" s="94" t="s">
        <v>541</v>
      </c>
      <c r="C122" s="94"/>
      <c r="D122" s="104">
        <v>12887</v>
      </c>
      <c r="E122" s="104">
        <v>0</v>
      </c>
      <c r="F122" s="104">
        <v>0</v>
      </c>
      <c r="G122" s="104">
        <v>0</v>
      </c>
      <c r="H122" s="104">
        <v>0</v>
      </c>
      <c r="I122" s="104">
        <v>0</v>
      </c>
      <c r="J122" s="104">
        <v>0</v>
      </c>
      <c r="K122" s="104">
        <v>0</v>
      </c>
      <c r="L122" s="104">
        <v>0</v>
      </c>
      <c r="M122" s="104">
        <v>30695</v>
      </c>
      <c r="N122" s="104">
        <v>0</v>
      </c>
      <c r="O122" s="104">
        <v>0</v>
      </c>
      <c r="P122" s="104">
        <v>39500</v>
      </c>
      <c r="Q122" s="94" t="s">
        <v>191</v>
      </c>
      <c r="R122" s="94" t="s">
        <v>205</v>
      </c>
      <c r="S122" s="105" t="s">
        <v>542</v>
      </c>
    </row>
    <row r="123" spans="1:19" x14ac:dyDescent="0.25">
      <c r="A123" s="94" t="s">
        <v>543</v>
      </c>
      <c r="B123" s="94" t="s">
        <v>544</v>
      </c>
      <c r="C123" s="94"/>
      <c r="D123" s="104">
        <v>89958</v>
      </c>
      <c r="E123" s="104">
        <v>0</v>
      </c>
      <c r="F123" s="104">
        <v>0</v>
      </c>
      <c r="G123" s="104">
        <v>10709</v>
      </c>
      <c r="H123" s="104">
        <v>0</v>
      </c>
      <c r="I123" s="104">
        <v>0</v>
      </c>
      <c r="J123" s="104">
        <v>0</v>
      </c>
      <c r="K123" s="104">
        <v>0</v>
      </c>
      <c r="L123" s="104">
        <v>0</v>
      </c>
      <c r="M123" s="104">
        <v>45000</v>
      </c>
      <c r="N123" s="104">
        <v>45000</v>
      </c>
      <c r="O123" s="104">
        <v>11890</v>
      </c>
      <c r="P123" s="104">
        <v>93510</v>
      </c>
      <c r="Q123" s="94" t="s">
        <v>191</v>
      </c>
      <c r="R123" s="94" t="s">
        <v>372</v>
      </c>
      <c r="S123" s="105" t="s">
        <v>545</v>
      </c>
    </row>
    <row r="124" spans="1:19" x14ac:dyDescent="0.25">
      <c r="A124" s="94" t="s">
        <v>546</v>
      </c>
      <c r="B124" s="94" t="s">
        <v>547</v>
      </c>
      <c r="C124" s="94"/>
      <c r="D124" s="104">
        <v>2687</v>
      </c>
      <c r="E124" s="104">
        <v>0</v>
      </c>
      <c r="F124" s="104">
        <v>0</v>
      </c>
      <c r="G124" s="104">
        <v>0</v>
      </c>
      <c r="H124" s="104">
        <v>0</v>
      </c>
      <c r="I124" s="104">
        <v>0</v>
      </c>
      <c r="J124" s="104">
        <v>0</v>
      </c>
      <c r="K124" s="104">
        <v>0</v>
      </c>
      <c r="L124" s="104">
        <v>0</v>
      </c>
      <c r="M124" s="104">
        <v>0</v>
      </c>
      <c r="N124" s="104">
        <v>0</v>
      </c>
      <c r="O124" s="104">
        <v>0</v>
      </c>
      <c r="P124" s="104">
        <v>8500</v>
      </c>
      <c r="Q124" s="94" t="s">
        <v>191</v>
      </c>
      <c r="R124" s="94" t="s">
        <v>249</v>
      </c>
      <c r="S124" s="105" t="s">
        <v>548</v>
      </c>
    </row>
    <row r="125" spans="1:19" x14ac:dyDescent="0.25">
      <c r="A125" s="94" t="s">
        <v>549</v>
      </c>
      <c r="B125" s="94" t="s">
        <v>550</v>
      </c>
      <c r="C125" s="94"/>
      <c r="D125" s="104">
        <v>2429</v>
      </c>
      <c r="E125" s="104">
        <v>0</v>
      </c>
      <c r="F125" s="104">
        <v>999</v>
      </c>
      <c r="G125" s="104">
        <v>0</v>
      </c>
      <c r="H125" s="104">
        <v>0</v>
      </c>
      <c r="I125" s="104">
        <v>0</v>
      </c>
      <c r="J125" s="104">
        <v>0</v>
      </c>
      <c r="K125" s="104">
        <v>0</v>
      </c>
      <c r="L125" s="104">
        <v>0</v>
      </c>
      <c r="M125" s="104">
        <v>5300</v>
      </c>
      <c r="N125" s="104">
        <v>0</v>
      </c>
      <c r="O125" s="104">
        <v>1000</v>
      </c>
      <c r="P125" s="104">
        <v>11000</v>
      </c>
      <c r="Q125" s="94" t="s">
        <v>191</v>
      </c>
      <c r="R125" s="94" t="s">
        <v>212</v>
      </c>
      <c r="S125" s="105" t="s">
        <v>551</v>
      </c>
    </row>
    <row r="126" spans="1:19" x14ac:dyDescent="0.25">
      <c r="A126" s="94" t="s">
        <v>552</v>
      </c>
      <c r="B126" s="94" t="s">
        <v>553</v>
      </c>
      <c r="C126" s="94"/>
      <c r="D126" s="104">
        <v>12127</v>
      </c>
      <c r="E126" s="104">
        <v>0</v>
      </c>
      <c r="F126" s="104">
        <v>0</v>
      </c>
      <c r="G126" s="104">
        <v>0</v>
      </c>
      <c r="H126" s="104">
        <v>0</v>
      </c>
      <c r="I126" s="104">
        <v>0</v>
      </c>
      <c r="J126" s="104">
        <v>0</v>
      </c>
      <c r="K126" s="104">
        <v>0</v>
      </c>
      <c r="L126" s="104">
        <v>0</v>
      </c>
      <c r="M126" s="104">
        <v>0</v>
      </c>
      <c r="N126" s="104">
        <v>0</v>
      </c>
      <c r="O126" s="104">
        <v>0</v>
      </c>
      <c r="P126" s="104">
        <v>10000</v>
      </c>
      <c r="Q126" s="94" t="s">
        <v>191</v>
      </c>
      <c r="R126" s="94" t="s">
        <v>249</v>
      </c>
      <c r="S126" s="105" t="s">
        <v>554</v>
      </c>
    </row>
    <row r="127" spans="1:19" x14ac:dyDescent="0.25">
      <c r="A127" s="94" t="s">
        <v>555</v>
      </c>
      <c r="B127" s="94" t="s">
        <v>556</v>
      </c>
      <c r="C127" s="94"/>
      <c r="D127" s="104">
        <v>11864</v>
      </c>
      <c r="E127" s="104">
        <v>0</v>
      </c>
      <c r="F127" s="104">
        <v>0</v>
      </c>
      <c r="G127" s="104">
        <v>0</v>
      </c>
      <c r="H127" s="104">
        <v>0</v>
      </c>
      <c r="I127" s="104">
        <v>0</v>
      </c>
      <c r="J127" s="104">
        <v>0</v>
      </c>
      <c r="K127" s="104">
        <v>0</v>
      </c>
      <c r="L127" s="104">
        <v>0</v>
      </c>
      <c r="M127" s="104">
        <v>0</v>
      </c>
      <c r="N127" s="104">
        <v>0</v>
      </c>
      <c r="O127" s="104">
        <v>0</v>
      </c>
      <c r="P127" s="104">
        <v>0</v>
      </c>
      <c r="Q127" s="94" t="s">
        <v>197</v>
      </c>
      <c r="R127" s="94" t="s">
        <v>197</v>
      </c>
      <c r="S127" s="105" t="s">
        <v>557</v>
      </c>
    </row>
    <row r="128" spans="1:19" x14ac:dyDescent="0.25">
      <c r="A128" s="94" t="s">
        <v>558</v>
      </c>
      <c r="B128" s="94" t="s">
        <v>559</v>
      </c>
      <c r="C128" s="94"/>
      <c r="D128" s="104">
        <v>135000</v>
      </c>
      <c r="E128" s="104">
        <v>20000</v>
      </c>
      <c r="F128" s="104">
        <v>0</v>
      </c>
      <c r="G128" s="104">
        <v>0</v>
      </c>
      <c r="H128" s="104">
        <v>0</v>
      </c>
      <c r="I128" s="104">
        <v>0</v>
      </c>
      <c r="J128" s="104">
        <v>0</v>
      </c>
      <c r="K128" s="104">
        <v>0</v>
      </c>
      <c r="L128" s="104">
        <v>0</v>
      </c>
      <c r="M128" s="104">
        <v>27194</v>
      </c>
      <c r="N128" s="104">
        <v>0</v>
      </c>
      <c r="O128" s="104">
        <v>0</v>
      </c>
      <c r="P128" s="104">
        <v>25000</v>
      </c>
      <c r="Q128" s="94" t="s">
        <v>191</v>
      </c>
      <c r="R128" s="94" t="s">
        <v>372</v>
      </c>
      <c r="S128" s="105" t="s">
        <v>560</v>
      </c>
    </row>
    <row r="129" spans="1:19" x14ac:dyDescent="0.25">
      <c r="A129" s="94" t="s">
        <v>561</v>
      </c>
      <c r="B129" s="94" t="s">
        <v>562</v>
      </c>
      <c r="C129" s="94"/>
      <c r="D129" s="104">
        <v>13000</v>
      </c>
      <c r="E129" s="104">
        <v>0</v>
      </c>
      <c r="F129" s="104">
        <v>0</v>
      </c>
      <c r="G129" s="104">
        <v>0</v>
      </c>
      <c r="H129" s="104">
        <v>0</v>
      </c>
      <c r="I129" s="104">
        <v>0</v>
      </c>
      <c r="J129" s="104">
        <v>0</v>
      </c>
      <c r="K129" s="104">
        <v>0</v>
      </c>
      <c r="L129" s="104">
        <v>0</v>
      </c>
      <c r="M129" s="104">
        <v>23000</v>
      </c>
      <c r="N129" s="104">
        <v>0</v>
      </c>
      <c r="O129" s="104">
        <v>10000</v>
      </c>
      <c r="P129" s="104">
        <v>0</v>
      </c>
      <c r="Q129" s="94" t="s">
        <v>191</v>
      </c>
      <c r="R129" s="94" t="s">
        <v>249</v>
      </c>
      <c r="S129" s="105" t="s">
        <v>563</v>
      </c>
    </row>
    <row r="130" spans="1:19" x14ac:dyDescent="0.25">
      <c r="A130" s="94" t="s">
        <v>564</v>
      </c>
      <c r="B130" s="94" t="s">
        <v>565</v>
      </c>
      <c r="C130" s="94"/>
      <c r="D130" s="104">
        <v>30001</v>
      </c>
      <c r="E130" s="104">
        <v>4000</v>
      </c>
      <c r="F130" s="104">
        <v>0</v>
      </c>
      <c r="G130" s="104">
        <v>0</v>
      </c>
      <c r="H130" s="104">
        <v>0</v>
      </c>
      <c r="I130" s="104">
        <v>0</v>
      </c>
      <c r="J130" s="104">
        <v>0</v>
      </c>
      <c r="K130" s="104">
        <v>0</v>
      </c>
      <c r="L130" s="104">
        <v>0</v>
      </c>
      <c r="M130" s="104">
        <v>4391</v>
      </c>
      <c r="N130" s="104">
        <v>0</v>
      </c>
      <c r="O130" s="104">
        <v>0</v>
      </c>
      <c r="P130" s="104">
        <v>8000</v>
      </c>
      <c r="Q130" s="94" t="s">
        <v>191</v>
      </c>
      <c r="R130" s="94" t="s">
        <v>249</v>
      </c>
      <c r="S130" s="105" t="s">
        <v>566</v>
      </c>
    </row>
    <row r="131" spans="1:19" x14ac:dyDescent="0.25">
      <c r="A131" s="94" t="s">
        <v>567</v>
      </c>
      <c r="B131" s="94" t="s">
        <v>568</v>
      </c>
      <c r="C131" s="94"/>
      <c r="D131" s="104">
        <v>69000</v>
      </c>
      <c r="E131" s="104">
        <v>0</v>
      </c>
      <c r="F131" s="104">
        <v>0</v>
      </c>
      <c r="G131" s="104">
        <v>19975</v>
      </c>
      <c r="H131" s="104">
        <v>0</v>
      </c>
      <c r="I131" s="104">
        <v>0</v>
      </c>
      <c r="J131" s="104">
        <v>0</v>
      </c>
      <c r="K131" s="104">
        <v>0</v>
      </c>
      <c r="L131" s="104">
        <v>0</v>
      </c>
      <c r="M131" s="104">
        <v>0</v>
      </c>
      <c r="N131" s="104">
        <v>0</v>
      </c>
      <c r="O131" s="104">
        <v>0</v>
      </c>
      <c r="P131" s="104">
        <v>5000</v>
      </c>
      <c r="Q131" s="94" t="s">
        <v>191</v>
      </c>
      <c r="R131" s="94" t="s">
        <v>269</v>
      </c>
      <c r="S131" s="105" t="s">
        <v>569</v>
      </c>
    </row>
    <row r="132" spans="1:19" x14ac:dyDescent="0.25">
      <c r="A132" s="94" t="s">
        <v>570</v>
      </c>
      <c r="B132" s="94" t="s">
        <v>571</v>
      </c>
      <c r="C132" s="94"/>
      <c r="D132" s="104">
        <v>11443</v>
      </c>
      <c r="E132" s="104">
        <v>0</v>
      </c>
      <c r="F132" s="104">
        <v>0</v>
      </c>
      <c r="G132" s="104">
        <v>0</v>
      </c>
      <c r="H132" s="104">
        <v>0</v>
      </c>
      <c r="I132" s="104">
        <v>0</v>
      </c>
      <c r="J132" s="104">
        <v>0</v>
      </c>
      <c r="K132" s="104">
        <v>0</v>
      </c>
      <c r="L132" s="104">
        <v>0</v>
      </c>
      <c r="M132" s="104">
        <v>0</v>
      </c>
      <c r="N132" s="104">
        <v>0</v>
      </c>
      <c r="O132" s="104">
        <v>0</v>
      </c>
      <c r="P132" s="104">
        <v>0</v>
      </c>
      <c r="Q132" s="94" t="s">
        <v>191</v>
      </c>
      <c r="R132" s="94" t="s">
        <v>249</v>
      </c>
      <c r="S132" s="105" t="s">
        <v>572</v>
      </c>
    </row>
    <row r="133" spans="1:19" x14ac:dyDescent="0.25">
      <c r="A133" s="94" t="s">
        <v>573</v>
      </c>
      <c r="B133" s="94" t="s">
        <v>574</v>
      </c>
      <c r="C133" s="94"/>
      <c r="D133" s="104">
        <v>2500</v>
      </c>
      <c r="E133" s="104">
        <v>0</v>
      </c>
      <c r="F133" s="104">
        <v>0</v>
      </c>
      <c r="G133" s="104">
        <v>0</v>
      </c>
      <c r="H133" s="104">
        <v>0</v>
      </c>
      <c r="I133" s="104">
        <v>0</v>
      </c>
      <c r="J133" s="104">
        <v>0</v>
      </c>
      <c r="K133" s="104">
        <v>0</v>
      </c>
      <c r="L133" s="104">
        <v>14100</v>
      </c>
      <c r="M133" s="104">
        <v>4000</v>
      </c>
      <c r="N133" s="104">
        <v>0</v>
      </c>
      <c r="O133" s="104">
        <v>500</v>
      </c>
      <c r="P133" s="104">
        <v>0</v>
      </c>
      <c r="Q133" s="94" t="s">
        <v>191</v>
      </c>
      <c r="R133" s="94" t="s">
        <v>249</v>
      </c>
      <c r="S133" s="105" t="s">
        <v>575</v>
      </c>
    </row>
    <row r="134" spans="1:19" x14ac:dyDescent="0.25">
      <c r="A134" s="94" t="s">
        <v>576</v>
      </c>
      <c r="B134" s="94" t="s">
        <v>577</v>
      </c>
      <c r="C134" s="94"/>
      <c r="D134" s="104">
        <v>6068</v>
      </c>
      <c r="E134" s="104">
        <v>4018</v>
      </c>
      <c r="F134" s="104">
        <v>0</v>
      </c>
      <c r="G134" s="104">
        <v>0</v>
      </c>
      <c r="H134" s="104">
        <v>0</v>
      </c>
      <c r="I134" s="104">
        <v>0</v>
      </c>
      <c r="J134" s="104">
        <v>0</v>
      </c>
      <c r="K134" s="104">
        <v>0</v>
      </c>
      <c r="L134" s="104">
        <v>25100</v>
      </c>
      <c r="M134" s="104">
        <v>31543</v>
      </c>
      <c r="N134" s="104">
        <v>0</v>
      </c>
      <c r="O134" s="104">
        <v>83021</v>
      </c>
      <c r="P134" s="104">
        <v>0</v>
      </c>
      <c r="Q134" s="94" t="s">
        <v>191</v>
      </c>
      <c r="R134" s="94" t="s">
        <v>205</v>
      </c>
      <c r="S134" s="105" t="s">
        <v>578</v>
      </c>
    </row>
    <row r="135" spans="1:19" x14ac:dyDescent="0.25">
      <c r="A135" s="94" t="s">
        <v>579</v>
      </c>
      <c r="B135" s="94" t="s">
        <v>580</v>
      </c>
      <c r="C135" s="94"/>
      <c r="D135" s="104">
        <v>82</v>
      </c>
      <c r="E135" s="104">
        <v>0</v>
      </c>
      <c r="F135" s="104">
        <v>0</v>
      </c>
      <c r="G135" s="104">
        <v>0</v>
      </c>
      <c r="H135" s="104">
        <v>0</v>
      </c>
      <c r="I135" s="104">
        <v>0</v>
      </c>
      <c r="J135" s="104">
        <v>0</v>
      </c>
      <c r="K135" s="104">
        <v>0</v>
      </c>
      <c r="L135" s="104">
        <v>0</v>
      </c>
      <c r="M135" s="104">
        <v>5848</v>
      </c>
      <c r="N135" s="104">
        <v>48000</v>
      </c>
      <c r="O135" s="104">
        <v>0</v>
      </c>
      <c r="P135" s="104">
        <v>0</v>
      </c>
      <c r="Q135" s="94" t="s">
        <v>191</v>
      </c>
      <c r="R135" s="94" t="s">
        <v>212</v>
      </c>
      <c r="S135" s="105" t="s">
        <v>581</v>
      </c>
    </row>
    <row r="136" spans="1:19" x14ac:dyDescent="0.25">
      <c r="A136" s="94" t="s">
        <v>582</v>
      </c>
      <c r="B136" s="94" t="s">
        <v>583</v>
      </c>
      <c r="C136" s="94"/>
      <c r="D136" s="104">
        <v>9465</v>
      </c>
      <c r="E136" s="104">
        <v>0</v>
      </c>
      <c r="F136" s="104">
        <v>0</v>
      </c>
      <c r="G136" s="104">
        <v>0</v>
      </c>
      <c r="H136" s="104">
        <v>0</v>
      </c>
      <c r="I136" s="104">
        <v>0</v>
      </c>
      <c r="J136" s="104">
        <v>0</v>
      </c>
      <c r="K136" s="104">
        <v>0</v>
      </c>
      <c r="L136" s="104">
        <v>0</v>
      </c>
      <c r="M136" s="104">
        <v>0</v>
      </c>
      <c r="N136" s="104">
        <v>0</v>
      </c>
      <c r="O136" s="104">
        <v>28209</v>
      </c>
      <c r="P136" s="104">
        <v>500</v>
      </c>
      <c r="Q136" s="94" t="s">
        <v>191</v>
      </c>
      <c r="R136" s="94" t="s">
        <v>269</v>
      </c>
      <c r="S136" s="105" t="s">
        <v>584</v>
      </c>
    </row>
    <row r="137" spans="1:19" x14ac:dyDescent="0.25">
      <c r="A137" s="94" t="s">
        <v>585</v>
      </c>
      <c r="B137" s="94" t="s">
        <v>586</v>
      </c>
      <c r="C137" s="94"/>
      <c r="D137" s="104">
        <v>21346</v>
      </c>
      <c r="E137" s="104">
        <v>0</v>
      </c>
      <c r="F137" s="104">
        <v>0</v>
      </c>
      <c r="G137" s="104">
        <v>0</v>
      </c>
      <c r="H137" s="104">
        <v>0</v>
      </c>
      <c r="I137" s="104">
        <v>0</v>
      </c>
      <c r="J137" s="104">
        <v>0</v>
      </c>
      <c r="K137" s="104">
        <v>0</v>
      </c>
      <c r="L137" s="104">
        <v>0</v>
      </c>
      <c r="M137" s="104">
        <v>0</v>
      </c>
      <c r="N137" s="104">
        <v>0</v>
      </c>
      <c r="O137" s="104">
        <v>7309</v>
      </c>
      <c r="P137" s="104">
        <v>5000</v>
      </c>
      <c r="Q137" s="94" t="s">
        <v>193</v>
      </c>
      <c r="R137" s="94" t="s">
        <v>205</v>
      </c>
      <c r="S137" s="105" t="s">
        <v>587</v>
      </c>
    </row>
    <row r="138" spans="1:19" x14ac:dyDescent="0.25">
      <c r="A138" s="94" t="s">
        <v>588</v>
      </c>
      <c r="B138" s="94" t="s">
        <v>589</v>
      </c>
      <c r="C138" s="94"/>
      <c r="D138" s="104">
        <v>4110</v>
      </c>
      <c r="E138" s="104">
        <v>0</v>
      </c>
      <c r="F138" s="104">
        <v>0</v>
      </c>
      <c r="G138" s="104">
        <v>0</v>
      </c>
      <c r="H138" s="104">
        <v>0</v>
      </c>
      <c r="I138" s="104">
        <v>0</v>
      </c>
      <c r="J138" s="104">
        <v>0</v>
      </c>
      <c r="K138" s="104">
        <v>0</v>
      </c>
      <c r="L138" s="104">
        <v>0</v>
      </c>
      <c r="M138" s="104">
        <v>0</v>
      </c>
      <c r="N138" s="104">
        <v>8018</v>
      </c>
      <c r="O138" s="104">
        <v>0</v>
      </c>
      <c r="P138" s="104">
        <v>0</v>
      </c>
      <c r="Q138" s="94" t="s">
        <v>193</v>
      </c>
      <c r="R138" s="94" t="s">
        <v>205</v>
      </c>
      <c r="S138" s="105" t="s">
        <v>590</v>
      </c>
    </row>
    <row r="139" spans="1:19" x14ac:dyDescent="0.25">
      <c r="A139" s="94" t="s">
        <v>591</v>
      </c>
      <c r="B139" s="94" t="s">
        <v>592</v>
      </c>
      <c r="C139" s="94"/>
      <c r="D139" s="104">
        <v>137728</v>
      </c>
      <c r="E139" s="104">
        <v>72384</v>
      </c>
      <c r="F139" s="104">
        <v>0</v>
      </c>
      <c r="G139" s="104">
        <v>0</v>
      </c>
      <c r="H139" s="104">
        <v>0</v>
      </c>
      <c r="I139" s="104">
        <v>0</v>
      </c>
      <c r="J139" s="104">
        <v>0</v>
      </c>
      <c r="K139" s="104">
        <v>0</v>
      </c>
      <c r="L139" s="104">
        <v>0</v>
      </c>
      <c r="M139" s="104">
        <v>31578</v>
      </c>
      <c r="N139" s="104">
        <v>0</v>
      </c>
      <c r="O139" s="104">
        <v>905</v>
      </c>
      <c r="P139" s="104">
        <v>45240</v>
      </c>
      <c r="Q139" s="94" t="s">
        <v>191</v>
      </c>
      <c r="R139" s="94" t="s">
        <v>205</v>
      </c>
      <c r="S139" s="105" t="s">
        <v>593</v>
      </c>
    </row>
    <row r="140" spans="1:19" x14ac:dyDescent="0.25">
      <c r="A140" s="94" t="s">
        <v>594</v>
      </c>
      <c r="B140" s="94" t="s">
        <v>595</v>
      </c>
      <c r="C140" s="94"/>
      <c r="D140" s="104">
        <v>2070</v>
      </c>
      <c r="E140" s="104">
        <v>0</v>
      </c>
      <c r="F140" s="104">
        <v>0</v>
      </c>
      <c r="G140" s="104">
        <v>0</v>
      </c>
      <c r="H140" s="104">
        <v>0</v>
      </c>
      <c r="I140" s="104">
        <v>0</v>
      </c>
      <c r="J140" s="104">
        <v>0</v>
      </c>
      <c r="K140" s="104">
        <v>0</v>
      </c>
      <c r="L140" s="104">
        <v>1800</v>
      </c>
      <c r="M140" s="104">
        <v>7800</v>
      </c>
      <c r="N140" s="104">
        <v>0</v>
      </c>
      <c r="O140" s="104">
        <v>0</v>
      </c>
      <c r="P140" s="104">
        <v>0</v>
      </c>
      <c r="Q140" s="94" t="s">
        <v>191</v>
      </c>
      <c r="R140" s="94" t="s">
        <v>249</v>
      </c>
      <c r="S140" s="105" t="s">
        <v>596</v>
      </c>
    </row>
    <row r="141" spans="1:19" x14ac:dyDescent="0.25">
      <c r="A141" s="94" t="s">
        <v>597</v>
      </c>
      <c r="B141" s="94" t="s">
        <v>598</v>
      </c>
      <c r="C141" s="94"/>
      <c r="D141" s="104">
        <v>22650</v>
      </c>
      <c r="E141" s="104">
        <v>0</v>
      </c>
      <c r="F141" s="104">
        <v>0</v>
      </c>
      <c r="G141" s="104">
        <v>0</v>
      </c>
      <c r="H141" s="104">
        <v>0</v>
      </c>
      <c r="I141" s="104">
        <v>0</v>
      </c>
      <c r="J141" s="104">
        <v>0</v>
      </c>
      <c r="K141" s="104">
        <v>0</v>
      </c>
      <c r="L141" s="104">
        <v>0</v>
      </c>
      <c r="M141" s="104">
        <v>0</v>
      </c>
      <c r="N141" s="104">
        <v>0</v>
      </c>
      <c r="O141" s="104">
        <v>0</v>
      </c>
      <c r="P141" s="104">
        <v>0</v>
      </c>
      <c r="Q141" s="94" t="s">
        <v>191</v>
      </c>
      <c r="R141" s="94" t="s">
        <v>249</v>
      </c>
      <c r="S141" s="105" t="s">
        <v>599</v>
      </c>
    </row>
    <row r="142" spans="1:19" x14ac:dyDescent="0.25">
      <c r="A142" s="94" t="s">
        <v>600</v>
      </c>
      <c r="B142" s="94" t="s">
        <v>601</v>
      </c>
      <c r="C142" s="94"/>
      <c r="D142" s="104">
        <v>2000</v>
      </c>
      <c r="E142" s="104">
        <v>2000</v>
      </c>
      <c r="F142" s="104">
        <v>0</v>
      </c>
      <c r="G142" s="104">
        <v>4000</v>
      </c>
      <c r="H142" s="104">
        <v>0</v>
      </c>
      <c r="I142" s="104">
        <v>0</v>
      </c>
      <c r="J142" s="104">
        <v>0</v>
      </c>
      <c r="K142" s="104">
        <v>0</v>
      </c>
      <c r="L142" s="104">
        <v>2000</v>
      </c>
      <c r="M142" s="104">
        <v>2000</v>
      </c>
      <c r="N142" s="104">
        <v>0</v>
      </c>
      <c r="O142" s="104">
        <v>9061</v>
      </c>
      <c r="P142" s="104">
        <v>0</v>
      </c>
      <c r="Q142" s="94" t="s">
        <v>195</v>
      </c>
      <c r="R142" s="94" t="s">
        <v>249</v>
      </c>
      <c r="S142" s="105" t="s">
        <v>602</v>
      </c>
    </row>
    <row r="143" spans="1:19" x14ac:dyDescent="0.25">
      <c r="A143" s="94" t="s">
        <v>603</v>
      </c>
      <c r="B143" s="94" t="s">
        <v>604</v>
      </c>
      <c r="C143" s="94"/>
      <c r="D143" s="104">
        <v>40</v>
      </c>
      <c r="E143" s="104">
        <v>20000</v>
      </c>
      <c r="F143" s="104">
        <v>0</v>
      </c>
      <c r="G143" s="104">
        <v>0</v>
      </c>
      <c r="H143" s="104">
        <v>0</v>
      </c>
      <c r="I143" s="104">
        <v>0</v>
      </c>
      <c r="J143" s="104">
        <v>0</v>
      </c>
      <c r="K143" s="104">
        <v>0</v>
      </c>
      <c r="L143" s="104">
        <v>0</v>
      </c>
      <c r="M143" s="104">
        <v>40000</v>
      </c>
      <c r="N143" s="104">
        <v>0</v>
      </c>
      <c r="O143" s="104">
        <v>850</v>
      </c>
      <c r="P143" s="104">
        <v>174000</v>
      </c>
      <c r="Q143" s="94" t="s">
        <v>191</v>
      </c>
      <c r="R143" s="94" t="s">
        <v>262</v>
      </c>
      <c r="S143" s="105" t="s">
        <v>605</v>
      </c>
    </row>
    <row r="144" spans="1:19" x14ac:dyDescent="0.25">
      <c r="A144" s="94" t="s">
        <v>606</v>
      </c>
      <c r="B144" s="94" t="s">
        <v>607</v>
      </c>
      <c r="C144" s="94"/>
      <c r="D144" s="104">
        <v>45347</v>
      </c>
      <c r="E144" s="104">
        <v>0</v>
      </c>
      <c r="F144" s="104">
        <v>14971</v>
      </c>
      <c r="G144" s="104">
        <v>0</v>
      </c>
      <c r="H144" s="104">
        <v>0</v>
      </c>
      <c r="I144" s="104">
        <v>0</v>
      </c>
      <c r="J144" s="104">
        <v>0</v>
      </c>
      <c r="K144" s="104">
        <v>0</v>
      </c>
      <c r="L144" s="104">
        <v>3600</v>
      </c>
      <c r="M144" s="104">
        <v>0</v>
      </c>
      <c r="N144" s="104">
        <v>0</v>
      </c>
      <c r="O144" s="104">
        <v>0</v>
      </c>
      <c r="P144" s="104">
        <v>0</v>
      </c>
      <c r="Q144" s="94" t="s">
        <v>193</v>
      </c>
      <c r="R144" s="94" t="s">
        <v>205</v>
      </c>
      <c r="S144" s="105" t="s">
        <v>608</v>
      </c>
    </row>
    <row r="145" spans="1:19" x14ac:dyDescent="0.25">
      <c r="A145" s="94" t="s">
        <v>609</v>
      </c>
      <c r="B145" s="94" t="s">
        <v>610</v>
      </c>
      <c r="C145" s="94"/>
      <c r="D145" s="104">
        <v>186</v>
      </c>
      <c r="E145" s="104">
        <v>0</v>
      </c>
      <c r="F145" s="104">
        <v>0</v>
      </c>
      <c r="G145" s="104">
        <v>0</v>
      </c>
      <c r="H145" s="104">
        <v>0</v>
      </c>
      <c r="I145" s="104">
        <v>0</v>
      </c>
      <c r="J145" s="104">
        <v>0</v>
      </c>
      <c r="K145" s="104">
        <v>0</v>
      </c>
      <c r="L145" s="104">
        <v>0</v>
      </c>
      <c r="M145" s="104">
        <v>12860</v>
      </c>
      <c r="N145" s="104">
        <v>0</v>
      </c>
      <c r="O145" s="104">
        <v>0</v>
      </c>
      <c r="P145" s="104">
        <v>0</v>
      </c>
      <c r="Q145" s="94" t="s">
        <v>191</v>
      </c>
      <c r="R145" s="94" t="s">
        <v>212</v>
      </c>
      <c r="S145" s="105" t="s">
        <v>611</v>
      </c>
    </row>
    <row r="146" spans="1:19" x14ac:dyDescent="0.25">
      <c r="A146" s="94" t="s">
        <v>612</v>
      </c>
      <c r="B146" s="94" t="s">
        <v>613</v>
      </c>
      <c r="C146" s="94"/>
      <c r="D146" s="104">
        <v>3137</v>
      </c>
      <c r="E146" s="104">
        <v>7500</v>
      </c>
      <c r="F146" s="104">
        <v>0</v>
      </c>
      <c r="G146" s="104">
        <v>0</v>
      </c>
      <c r="H146" s="104">
        <v>0</v>
      </c>
      <c r="I146" s="104">
        <v>0</v>
      </c>
      <c r="J146" s="104">
        <v>0</v>
      </c>
      <c r="K146" s="104">
        <v>4984</v>
      </c>
      <c r="L146" s="104">
        <v>0</v>
      </c>
      <c r="M146" s="104">
        <v>33885</v>
      </c>
      <c r="N146" s="104">
        <v>0</v>
      </c>
      <c r="O146" s="104">
        <v>750</v>
      </c>
      <c r="P146" s="104">
        <v>29</v>
      </c>
      <c r="Q146" s="94" t="s">
        <v>191</v>
      </c>
      <c r="R146" s="94" t="s">
        <v>212</v>
      </c>
      <c r="S146" s="105" t="s">
        <v>614</v>
      </c>
    </row>
    <row r="147" spans="1:19" x14ac:dyDescent="0.25">
      <c r="A147" s="94" t="s">
        <v>615</v>
      </c>
      <c r="B147" s="94" t="s">
        <v>616</v>
      </c>
      <c r="C147" s="94"/>
      <c r="D147" s="104">
        <v>14000</v>
      </c>
      <c r="E147" s="104">
        <v>0</v>
      </c>
      <c r="F147" s="104">
        <v>0</v>
      </c>
      <c r="G147" s="104">
        <v>0</v>
      </c>
      <c r="H147" s="104">
        <v>0</v>
      </c>
      <c r="I147" s="104">
        <v>0</v>
      </c>
      <c r="J147" s="104">
        <v>0</v>
      </c>
      <c r="K147" s="104">
        <v>0</v>
      </c>
      <c r="L147" s="104">
        <v>0</v>
      </c>
      <c r="M147" s="104">
        <v>0</v>
      </c>
      <c r="N147" s="104">
        <v>0</v>
      </c>
      <c r="O147" s="104">
        <v>0</v>
      </c>
      <c r="P147" s="104">
        <v>0</v>
      </c>
      <c r="Q147" s="94" t="s">
        <v>193</v>
      </c>
      <c r="R147" s="94" t="s">
        <v>205</v>
      </c>
      <c r="S147" s="105" t="s">
        <v>617</v>
      </c>
    </row>
    <row r="148" spans="1:19" x14ac:dyDescent="0.25">
      <c r="A148" s="94" t="s">
        <v>618</v>
      </c>
      <c r="B148" s="94" t="s">
        <v>619</v>
      </c>
      <c r="C148" s="94"/>
      <c r="D148" s="104">
        <v>21392</v>
      </c>
      <c r="E148" s="104">
        <v>0</v>
      </c>
      <c r="F148" s="104">
        <v>0</v>
      </c>
      <c r="G148" s="104">
        <v>0</v>
      </c>
      <c r="H148" s="104">
        <v>0</v>
      </c>
      <c r="I148" s="104">
        <v>0</v>
      </c>
      <c r="J148" s="104">
        <v>0</v>
      </c>
      <c r="K148" s="104">
        <v>0</v>
      </c>
      <c r="L148" s="104">
        <v>0</v>
      </c>
      <c r="M148" s="104">
        <v>0</v>
      </c>
      <c r="N148" s="104">
        <v>0</v>
      </c>
      <c r="O148" s="104">
        <v>0</v>
      </c>
      <c r="P148" s="104">
        <v>0</v>
      </c>
      <c r="Q148" s="94" t="s">
        <v>191</v>
      </c>
      <c r="R148" s="94" t="s">
        <v>212</v>
      </c>
      <c r="S148" s="105" t="s">
        <v>620</v>
      </c>
    </row>
    <row r="149" spans="1:19" x14ac:dyDescent="0.25">
      <c r="A149" s="94" t="s">
        <v>621</v>
      </c>
      <c r="B149" s="94" t="s">
        <v>622</v>
      </c>
      <c r="C149" s="94"/>
      <c r="D149" s="104">
        <v>19210</v>
      </c>
      <c r="E149" s="104">
        <v>0</v>
      </c>
      <c r="F149" s="104">
        <v>0</v>
      </c>
      <c r="G149" s="104">
        <v>0</v>
      </c>
      <c r="H149" s="104">
        <v>0</v>
      </c>
      <c r="I149" s="104">
        <v>0</v>
      </c>
      <c r="J149" s="104">
        <v>0</v>
      </c>
      <c r="K149" s="104">
        <v>0</v>
      </c>
      <c r="L149" s="104">
        <v>0</v>
      </c>
      <c r="M149" s="104">
        <v>24600</v>
      </c>
      <c r="N149" s="104">
        <v>18600</v>
      </c>
      <c r="O149" s="104">
        <v>0</v>
      </c>
      <c r="P149" s="104">
        <v>0</v>
      </c>
      <c r="Q149" s="94" t="s">
        <v>191</v>
      </c>
      <c r="R149" s="94" t="s">
        <v>212</v>
      </c>
      <c r="S149" s="105" t="s">
        <v>623</v>
      </c>
    </row>
    <row r="150" spans="1:19" x14ac:dyDescent="0.25">
      <c r="A150" s="94" t="s">
        <v>624</v>
      </c>
      <c r="B150" s="94" t="s">
        <v>625</v>
      </c>
      <c r="C150" s="94"/>
      <c r="D150" s="104">
        <v>16646</v>
      </c>
      <c r="E150" s="104">
        <v>0</v>
      </c>
      <c r="F150" s="104">
        <v>0</v>
      </c>
      <c r="G150" s="104">
        <v>0</v>
      </c>
      <c r="H150" s="104">
        <v>0</v>
      </c>
      <c r="I150" s="104">
        <v>0</v>
      </c>
      <c r="J150" s="104">
        <v>0</v>
      </c>
      <c r="K150" s="104">
        <v>0</v>
      </c>
      <c r="L150" s="104">
        <v>0</v>
      </c>
      <c r="M150" s="104">
        <v>35499</v>
      </c>
      <c r="N150" s="104">
        <v>0</v>
      </c>
      <c r="O150" s="104">
        <v>11600</v>
      </c>
      <c r="P150" s="104">
        <v>0</v>
      </c>
      <c r="Q150" s="94" t="s">
        <v>191</v>
      </c>
      <c r="R150" s="94" t="s">
        <v>212</v>
      </c>
      <c r="S150" s="105" t="s">
        <v>626</v>
      </c>
    </row>
    <row r="151" spans="1:19" x14ac:dyDescent="0.25">
      <c r="A151" s="94" t="s">
        <v>627</v>
      </c>
      <c r="B151" s="94" t="s">
        <v>628</v>
      </c>
      <c r="C151" s="94"/>
      <c r="D151" s="104">
        <v>10090</v>
      </c>
      <c r="E151" s="104">
        <v>8000</v>
      </c>
      <c r="F151" s="104">
        <v>0</v>
      </c>
      <c r="G151" s="104">
        <v>0</v>
      </c>
      <c r="H151" s="104">
        <v>0</v>
      </c>
      <c r="I151" s="104">
        <v>0</v>
      </c>
      <c r="J151" s="104">
        <v>0</v>
      </c>
      <c r="K151" s="104">
        <v>0</v>
      </c>
      <c r="L151" s="104">
        <v>0</v>
      </c>
      <c r="M151" s="104">
        <v>970</v>
      </c>
      <c r="N151" s="104">
        <v>0</v>
      </c>
      <c r="O151" s="104">
        <v>0</v>
      </c>
      <c r="P151" s="104">
        <v>3550</v>
      </c>
      <c r="Q151" s="94" t="s">
        <v>191</v>
      </c>
      <c r="R151" s="94" t="s">
        <v>249</v>
      </c>
      <c r="S151" s="105" t="s">
        <v>629</v>
      </c>
    </row>
    <row r="152" spans="1:19" x14ac:dyDescent="0.25">
      <c r="A152" s="94" t="s">
        <v>630</v>
      </c>
      <c r="B152" s="94" t="s">
        <v>631</v>
      </c>
      <c r="C152" s="94"/>
      <c r="D152" s="104">
        <v>12436</v>
      </c>
      <c r="E152" s="104">
        <v>0</v>
      </c>
      <c r="F152" s="104">
        <v>0</v>
      </c>
      <c r="G152" s="104">
        <v>0</v>
      </c>
      <c r="H152" s="104">
        <v>0</v>
      </c>
      <c r="I152" s="104">
        <v>0</v>
      </c>
      <c r="J152" s="104">
        <v>0</v>
      </c>
      <c r="K152" s="104">
        <v>0</v>
      </c>
      <c r="L152" s="104">
        <v>0</v>
      </c>
      <c r="M152" s="104">
        <v>0</v>
      </c>
      <c r="N152" s="104">
        <v>0</v>
      </c>
      <c r="O152" s="104">
        <v>0</v>
      </c>
      <c r="P152" s="104">
        <v>5000</v>
      </c>
      <c r="Q152" s="94" t="s">
        <v>193</v>
      </c>
      <c r="R152" s="94" t="s">
        <v>205</v>
      </c>
      <c r="S152" s="105" t="s">
        <v>632</v>
      </c>
    </row>
    <row r="153" spans="1:19" x14ac:dyDescent="0.25">
      <c r="A153" s="94" t="s">
        <v>633</v>
      </c>
      <c r="B153" s="94" t="s">
        <v>634</v>
      </c>
      <c r="C153" s="94"/>
      <c r="D153" s="104">
        <v>10492</v>
      </c>
      <c r="E153" s="104">
        <v>0</v>
      </c>
      <c r="F153" s="104">
        <v>0</v>
      </c>
      <c r="G153" s="104">
        <v>0</v>
      </c>
      <c r="H153" s="104">
        <v>0</v>
      </c>
      <c r="I153" s="104">
        <v>0</v>
      </c>
      <c r="J153" s="104">
        <v>0</v>
      </c>
      <c r="K153" s="104">
        <v>0</v>
      </c>
      <c r="L153" s="104">
        <v>0</v>
      </c>
      <c r="M153" s="104">
        <v>5268</v>
      </c>
      <c r="N153" s="104">
        <v>0</v>
      </c>
      <c r="O153" s="104">
        <v>0</v>
      </c>
      <c r="P153" s="104">
        <v>14500</v>
      </c>
      <c r="Q153" s="94" t="s">
        <v>191</v>
      </c>
      <c r="R153" s="94" t="s">
        <v>212</v>
      </c>
      <c r="S153" s="105" t="s">
        <v>635</v>
      </c>
    </row>
    <row r="154" spans="1:19" x14ac:dyDescent="0.25">
      <c r="A154" s="94" t="s">
        <v>636</v>
      </c>
      <c r="B154" s="94" t="s">
        <v>637</v>
      </c>
      <c r="C154" s="94"/>
      <c r="D154" s="104">
        <v>19750</v>
      </c>
      <c r="E154" s="104">
        <v>0</v>
      </c>
      <c r="F154" s="104">
        <v>2000</v>
      </c>
      <c r="G154" s="104">
        <v>10000</v>
      </c>
      <c r="H154" s="104">
        <v>0</v>
      </c>
      <c r="I154" s="104">
        <v>0</v>
      </c>
      <c r="J154" s="104">
        <v>0</v>
      </c>
      <c r="K154" s="104">
        <v>0</v>
      </c>
      <c r="L154" s="104">
        <v>0</v>
      </c>
      <c r="M154" s="104">
        <v>31875</v>
      </c>
      <c r="N154" s="104">
        <v>0</v>
      </c>
      <c r="O154" s="104">
        <v>0</v>
      </c>
      <c r="P154" s="104">
        <v>3000</v>
      </c>
      <c r="Q154" s="94" t="s">
        <v>193</v>
      </c>
      <c r="R154" s="94" t="s">
        <v>205</v>
      </c>
      <c r="S154" s="105" t="s">
        <v>638</v>
      </c>
    </row>
    <row r="155" spans="1:19" x14ac:dyDescent="0.25">
      <c r="A155" s="94" t="s">
        <v>639</v>
      </c>
      <c r="B155" s="94" t="s">
        <v>640</v>
      </c>
      <c r="C155" s="94"/>
      <c r="D155" s="104">
        <v>140720</v>
      </c>
      <c r="E155" s="104">
        <v>25000</v>
      </c>
      <c r="F155" s="104">
        <v>0</v>
      </c>
      <c r="G155" s="104">
        <v>20000</v>
      </c>
      <c r="H155" s="104">
        <v>0</v>
      </c>
      <c r="I155" s="104">
        <v>0</v>
      </c>
      <c r="J155" s="104">
        <v>0</v>
      </c>
      <c r="K155" s="104">
        <v>150</v>
      </c>
      <c r="L155" s="104">
        <v>0</v>
      </c>
      <c r="M155" s="104">
        <v>9110</v>
      </c>
      <c r="N155" s="104">
        <v>0</v>
      </c>
      <c r="O155" s="104">
        <v>0</v>
      </c>
      <c r="P155" s="104">
        <v>27000</v>
      </c>
      <c r="Q155" s="94" t="s">
        <v>191</v>
      </c>
      <c r="R155" s="94" t="s">
        <v>205</v>
      </c>
      <c r="S155" s="105" t="s">
        <v>641</v>
      </c>
    </row>
    <row r="156" spans="1:19" x14ac:dyDescent="0.25">
      <c r="A156" s="94" t="s">
        <v>642</v>
      </c>
      <c r="B156" s="94" t="s">
        <v>643</v>
      </c>
      <c r="C156" s="94"/>
      <c r="D156" s="104">
        <v>9865</v>
      </c>
      <c r="E156" s="104">
        <v>0</v>
      </c>
      <c r="F156" s="104">
        <v>15000</v>
      </c>
      <c r="G156" s="104">
        <v>5000</v>
      </c>
      <c r="H156" s="104">
        <v>3500</v>
      </c>
      <c r="I156" s="104">
        <v>0</v>
      </c>
      <c r="J156" s="104">
        <v>0</v>
      </c>
      <c r="K156" s="104">
        <v>0</v>
      </c>
      <c r="L156" s="104">
        <v>0</v>
      </c>
      <c r="M156" s="104">
        <v>3350</v>
      </c>
      <c r="N156" s="104">
        <v>0</v>
      </c>
      <c r="O156" s="104">
        <v>0</v>
      </c>
      <c r="P156" s="104">
        <v>0</v>
      </c>
      <c r="Q156" s="94" t="s">
        <v>191</v>
      </c>
      <c r="R156" s="94" t="s">
        <v>212</v>
      </c>
      <c r="S156" s="105" t="s">
        <v>644</v>
      </c>
    </row>
    <row r="157" spans="1:19" x14ac:dyDescent="0.25">
      <c r="A157" s="94" t="s">
        <v>645</v>
      </c>
      <c r="B157" s="94" t="s">
        <v>646</v>
      </c>
      <c r="C157" s="94"/>
      <c r="D157" s="104">
        <v>12000</v>
      </c>
      <c r="E157" s="104">
        <v>2000</v>
      </c>
      <c r="F157" s="104">
        <v>0</v>
      </c>
      <c r="G157" s="104">
        <v>0</v>
      </c>
      <c r="H157" s="104">
        <v>0</v>
      </c>
      <c r="I157" s="104">
        <v>0</v>
      </c>
      <c r="J157" s="104">
        <v>0</v>
      </c>
      <c r="K157" s="104">
        <v>0</v>
      </c>
      <c r="L157" s="104">
        <v>0</v>
      </c>
      <c r="M157" s="104">
        <v>6855</v>
      </c>
      <c r="N157" s="104">
        <v>0</v>
      </c>
      <c r="O157" s="104">
        <v>0</v>
      </c>
      <c r="P157" s="104">
        <v>85500</v>
      </c>
      <c r="Q157" s="94" t="s">
        <v>191</v>
      </c>
      <c r="R157" s="94" t="s">
        <v>212</v>
      </c>
      <c r="S157" s="105" t="s">
        <v>647</v>
      </c>
    </row>
    <row r="158" spans="1:19" x14ac:dyDescent="0.25">
      <c r="A158" s="94" t="s">
        <v>648</v>
      </c>
      <c r="B158" s="94" t="s">
        <v>649</v>
      </c>
      <c r="C158" s="94"/>
      <c r="D158" s="104">
        <v>163200</v>
      </c>
      <c r="E158" s="104">
        <v>0</v>
      </c>
      <c r="F158" s="104">
        <v>0</v>
      </c>
      <c r="G158" s="104">
        <v>0</v>
      </c>
      <c r="H158" s="104">
        <v>0</v>
      </c>
      <c r="I158" s="104">
        <v>0</v>
      </c>
      <c r="J158" s="104">
        <v>0</v>
      </c>
      <c r="K158" s="104">
        <v>0</v>
      </c>
      <c r="L158" s="104">
        <v>0</v>
      </c>
      <c r="M158" s="104">
        <v>37000</v>
      </c>
      <c r="N158" s="104">
        <v>0</v>
      </c>
      <c r="O158" s="104">
        <v>15000</v>
      </c>
      <c r="P158" s="104">
        <v>17500</v>
      </c>
      <c r="Q158" s="94" t="s">
        <v>191</v>
      </c>
      <c r="R158" s="94" t="s">
        <v>372</v>
      </c>
      <c r="S158" s="105" t="s">
        <v>650</v>
      </c>
    </row>
    <row r="159" spans="1:19" x14ac:dyDescent="0.25">
      <c r="A159" s="94" t="s">
        <v>651</v>
      </c>
      <c r="B159" s="94" t="s">
        <v>652</v>
      </c>
      <c r="C159" s="94"/>
      <c r="D159" s="104">
        <v>16000</v>
      </c>
      <c r="E159" s="104">
        <v>0</v>
      </c>
      <c r="F159" s="104">
        <v>0</v>
      </c>
      <c r="G159" s="104">
        <v>0</v>
      </c>
      <c r="H159" s="104">
        <v>0</v>
      </c>
      <c r="I159" s="104">
        <v>0</v>
      </c>
      <c r="J159" s="104">
        <v>0</v>
      </c>
      <c r="K159" s="104">
        <v>0</v>
      </c>
      <c r="L159" s="104">
        <v>0</v>
      </c>
      <c r="M159" s="104">
        <v>11649</v>
      </c>
      <c r="N159" s="104">
        <v>0</v>
      </c>
      <c r="O159" s="104">
        <v>0</v>
      </c>
      <c r="P159" s="104">
        <v>0</v>
      </c>
      <c r="Q159" s="94" t="s">
        <v>191</v>
      </c>
      <c r="R159" s="94" t="s">
        <v>249</v>
      </c>
      <c r="S159" s="105" t="s">
        <v>653</v>
      </c>
    </row>
    <row r="160" spans="1:19" x14ac:dyDescent="0.25">
      <c r="A160" s="94" t="s">
        <v>654</v>
      </c>
      <c r="B160" s="94" t="s">
        <v>655</v>
      </c>
      <c r="C160" s="94"/>
      <c r="D160" s="104">
        <v>1980</v>
      </c>
      <c r="E160" s="104">
        <v>0</v>
      </c>
      <c r="F160" s="104">
        <v>0</v>
      </c>
      <c r="G160" s="104">
        <v>0</v>
      </c>
      <c r="H160" s="104">
        <v>0</v>
      </c>
      <c r="I160" s="104">
        <v>0</v>
      </c>
      <c r="J160" s="104">
        <v>0</v>
      </c>
      <c r="K160" s="104">
        <v>0</v>
      </c>
      <c r="L160" s="104">
        <v>0</v>
      </c>
      <c r="M160" s="104">
        <v>0</v>
      </c>
      <c r="N160" s="104">
        <v>0</v>
      </c>
      <c r="O160" s="104">
        <v>0</v>
      </c>
      <c r="P160" s="104">
        <v>20126</v>
      </c>
      <c r="Q160" s="94" t="s">
        <v>191</v>
      </c>
      <c r="R160" s="94" t="s">
        <v>212</v>
      </c>
      <c r="S160" s="105" t="s">
        <v>656</v>
      </c>
    </row>
    <row r="161" spans="1:19" x14ac:dyDescent="0.25">
      <c r="A161" s="94" t="s">
        <v>657</v>
      </c>
      <c r="B161" s="94" t="s">
        <v>658</v>
      </c>
      <c r="C161" s="94"/>
      <c r="D161" s="104">
        <v>338</v>
      </c>
      <c r="E161" s="104">
        <v>0</v>
      </c>
      <c r="F161" s="104">
        <v>0</v>
      </c>
      <c r="G161" s="104">
        <v>0</v>
      </c>
      <c r="H161" s="104">
        <v>0</v>
      </c>
      <c r="I161" s="104">
        <v>0</v>
      </c>
      <c r="J161" s="104">
        <v>0</v>
      </c>
      <c r="K161" s="104">
        <v>0</v>
      </c>
      <c r="L161" s="104">
        <v>0</v>
      </c>
      <c r="M161" s="104">
        <v>9250</v>
      </c>
      <c r="N161" s="104">
        <v>9582</v>
      </c>
      <c r="O161" s="104">
        <v>19000</v>
      </c>
      <c r="P161" s="104">
        <v>10010</v>
      </c>
      <c r="Q161" s="94" t="s">
        <v>191</v>
      </c>
      <c r="R161" s="94" t="s">
        <v>212</v>
      </c>
      <c r="S161" s="105" t="s">
        <v>659</v>
      </c>
    </row>
    <row r="162" spans="1:19" x14ac:dyDescent="0.25">
      <c r="A162" s="94" t="s">
        <v>660</v>
      </c>
      <c r="B162" s="94" t="s">
        <v>661</v>
      </c>
      <c r="C162" s="94"/>
      <c r="D162" s="104">
        <v>3021</v>
      </c>
      <c r="E162" s="104">
        <v>4000</v>
      </c>
      <c r="F162" s="104">
        <v>0</v>
      </c>
      <c r="G162" s="104">
        <v>0</v>
      </c>
      <c r="H162" s="104">
        <v>0</v>
      </c>
      <c r="I162" s="104">
        <v>0</v>
      </c>
      <c r="J162" s="104">
        <v>620</v>
      </c>
      <c r="K162" s="104">
        <v>0</v>
      </c>
      <c r="L162" s="104">
        <v>0</v>
      </c>
      <c r="M162" s="104">
        <v>6392</v>
      </c>
      <c r="N162" s="104">
        <v>3000</v>
      </c>
      <c r="O162" s="104">
        <v>1540</v>
      </c>
      <c r="P162" s="104">
        <v>2000</v>
      </c>
      <c r="Q162" s="94" t="s">
        <v>191</v>
      </c>
      <c r="R162" s="94" t="s">
        <v>212</v>
      </c>
      <c r="S162" s="105" t="s">
        <v>662</v>
      </c>
    </row>
    <row r="163" spans="1:19" x14ac:dyDescent="0.25">
      <c r="A163" s="94" t="s">
        <v>663</v>
      </c>
      <c r="B163" s="94" t="s">
        <v>664</v>
      </c>
      <c r="C163" s="94"/>
      <c r="D163" s="104">
        <v>81059</v>
      </c>
      <c r="E163" s="104">
        <v>0</v>
      </c>
      <c r="F163" s="104">
        <v>126485</v>
      </c>
      <c r="G163" s="104">
        <v>0</v>
      </c>
      <c r="H163" s="104">
        <v>0</v>
      </c>
      <c r="I163" s="104">
        <v>0</v>
      </c>
      <c r="J163" s="104">
        <v>0</v>
      </c>
      <c r="K163" s="104">
        <v>4000</v>
      </c>
      <c r="L163" s="104">
        <v>0</v>
      </c>
      <c r="M163" s="104">
        <v>103340</v>
      </c>
      <c r="N163" s="104">
        <v>0</v>
      </c>
      <c r="O163" s="104">
        <v>0</v>
      </c>
      <c r="P163" s="104">
        <v>82000</v>
      </c>
      <c r="Q163" s="94" t="s">
        <v>193</v>
      </c>
      <c r="R163" s="94" t="s">
        <v>205</v>
      </c>
      <c r="S163" s="105" t="s">
        <v>665</v>
      </c>
    </row>
    <row r="164" spans="1:19" x14ac:dyDescent="0.25">
      <c r="A164" s="94" t="s">
        <v>666</v>
      </c>
      <c r="B164" s="94" t="s">
        <v>667</v>
      </c>
      <c r="C164" s="94"/>
      <c r="D164" s="104">
        <v>23193</v>
      </c>
      <c r="E164" s="104">
        <v>43000</v>
      </c>
      <c r="F164" s="104">
        <v>0</v>
      </c>
      <c r="G164" s="104">
        <v>0</v>
      </c>
      <c r="H164" s="104">
        <v>0</v>
      </c>
      <c r="I164" s="104">
        <v>0</v>
      </c>
      <c r="J164" s="104">
        <v>0</v>
      </c>
      <c r="K164" s="104">
        <v>0</v>
      </c>
      <c r="L164" s="104">
        <v>0</v>
      </c>
      <c r="M164" s="104">
        <v>0</v>
      </c>
      <c r="N164" s="104">
        <v>0</v>
      </c>
      <c r="O164" s="104">
        <v>150</v>
      </c>
      <c r="P164" s="104">
        <v>28800</v>
      </c>
      <c r="Q164" s="94" t="s">
        <v>191</v>
      </c>
      <c r="R164" s="94" t="s">
        <v>212</v>
      </c>
      <c r="S164" s="105" t="s">
        <v>668</v>
      </c>
    </row>
    <row r="165" spans="1:19" x14ac:dyDescent="0.25">
      <c r="A165" s="94" t="s">
        <v>669</v>
      </c>
      <c r="B165" s="94" t="s">
        <v>670</v>
      </c>
      <c r="C165" s="94"/>
      <c r="D165" s="104">
        <v>24600</v>
      </c>
      <c r="E165" s="104">
        <v>0</v>
      </c>
      <c r="F165" s="104">
        <v>0</v>
      </c>
      <c r="G165" s="104">
        <v>0</v>
      </c>
      <c r="H165" s="104">
        <v>0</v>
      </c>
      <c r="I165" s="104">
        <v>0</v>
      </c>
      <c r="J165" s="104">
        <v>0</v>
      </c>
      <c r="K165" s="104">
        <v>0</v>
      </c>
      <c r="L165" s="104">
        <v>0</v>
      </c>
      <c r="M165" s="104">
        <v>54500</v>
      </c>
      <c r="N165" s="104">
        <v>0</v>
      </c>
      <c r="O165" s="104">
        <v>0</v>
      </c>
      <c r="P165" s="104">
        <v>0</v>
      </c>
      <c r="Q165" s="94" t="s">
        <v>191</v>
      </c>
      <c r="R165" s="94" t="s">
        <v>262</v>
      </c>
      <c r="S165" s="105" t="s">
        <v>671</v>
      </c>
    </row>
    <row r="166" spans="1:19" x14ac:dyDescent="0.25">
      <c r="A166" s="94" t="s">
        <v>672</v>
      </c>
      <c r="B166" s="94" t="s">
        <v>673</v>
      </c>
      <c r="C166" s="94"/>
      <c r="D166" s="104">
        <v>11302</v>
      </c>
      <c r="E166" s="104">
        <v>0</v>
      </c>
      <c r="F166" s="104">
        <v>0</v>
      </c>
      <c r="G166" s="104">
        <v>0</v>
      </c>
      <c r="H166" s="104">
        <v>0</v>
      </c>
      <c r="I166" s="104">
        <v>0</v>
      </c>
      <c r="J166" s="104">
        <v>0</v>
      </c>
      <c r="K166" s="104">
        <v>0</v>
      </c>
      <c r="L166" s="104">
        <v>0</v>
      </c>
      <c r="M166" s="104">
        <v>6000</v>
      </c>
      <c r="N166" s="104">
        <v>0</v>
      </c>
      <c r="O166" s="104">
        <v>0</v>
      </c>
      <c r="P166" s="104">
        <v>0</v>
      </c>
      <c r="Q166" s="94" t="s">
        <v>191</v>
      </c>
      <c r="R166" s="94" t="s">
        <v>212</v>
      </c>
      <c r="S166" s="105" t="s">
        <v>674</v>
      </c>
    </row>
    <row r="167" spans="1:19" x14ac:dyDescent="0.25">
      <c r="A167" s="94" t="s">
        <v>675</v>
      </c>
      <c r="B167" s="94" t="s">
        <v>676</v>
      </c>
      <c r="C167" s="94"/>
      <c r="D167" s="104">
        <v>5000</v>
      </c>
      <c r="E167" s="104">
        <v>0</v>
      </c>
      <c r="F167" s="104">
        <v>0</v>
      </c>
      <c r="G167" s="104">
        <v>0</v>
      </c>
      <c r="H167" s="104">
        <v>0</v>
      </c>
      <c r="I167" s="104">
        <v>0</v>
      </c>
      <c r="J167" s="104">
        <v>0</v>
      </c>
      <c r="K167" s="104">
        <v>60293</v>
      </c>
      <c r="L167" s="104">
        <v>0</v>
      </c>
      <c r="M167" s="104">
        <v>9800</v>
      </c>
      <c r="N167" s="104">
        <v>8172</v>
      </c>
      <c r="O167" s="104">
        <v>0</v>
      </c>
      <c r="P167" s="104">
        <v>0</v>
      </c>
      <c r="Q167" s="94" t="s">
        <v>191</v>
      </c>
      <c r="R167" s="94" t="s">
        <v>212</v>
      </c>
      <c r="S167" s="105" t="s">
        <v>677</v>
      </c>
    </row>
    <row r="168" spans="1:19" x14ac:dyDescent="0.25">
      <c r="A168" s="94" t="s">
        <v>678</v>
      </c>
      <c r="B168" s="94" t="s">
        <v>679</v>
      </c>
      <c r="C168" s="94"/>
      <c r="D168" s="104">
        <v>2164</v>
      </c>
      <c r="E168" s="104">
        <v>0</v>
      </c>
      <c r="F168" s="104">
        <v>0</v>
      </c>
      <c r="G168" s="104">
        <v>0</v>
      </c>
      <c r="H168" s="104">
        <v>0</v>
      </c>
      <c r="I168" s="104">
        <v>0</v>
      </c>
      <c r="J168" s="104">
        <v>0</v>
      </c>
      <c r="K168" s="104">
        <v>0</v>
      </c>
      <c r="L168" s="104">
        <v>0</v>
      </c>
      <c r="M168" s="104">
        <v>0</v>
      </c>
      <c r="N168" s="104">
        <v>0</v>
      </c>
      <c r="O168" s="104">
        <v>0</v>
      </c>
      <c r="P168" s="104">
        <v>14000</v>
      </c>
      <c r="Q168" s="94" t="s">
        <v>191</v>
      </c>
      <c r="R168" s="94" t="s">
        <v>212</v>
      </c>
      <c r="S168" s="105" t="s">
        <v>680</v>
      </c>
    </row>
    <row r="169" spans="1:19" x14ac:dyDescent="0.25">
      <c r="A169" s="94" t="s">
        <v>681</v>
      </c>
      <c r="B169" s="94" t="s">
        <v>682</v>
      </c>
      <c r="C169" s="94"/>
      <c r="D169" s="104">
        <v>216600</v>
      </c>
      <c r="E169" s="104">
        <v>0</v>
      </c>
      <c r="F169" s="104">
        <v>0</v>
      </c>
      <c r="G169" s="104">
        <v>35000</v>
      </c>
      <c r="H169" s="104">
        <v>0</v>
      </c>
      <c r="I169" s="104">
        <v>0</v>
      </c>
      <c r="J169" s="104">
        <v>0</v>
      </c>
      <c r="K169" s="104">
        <v>0</v>
      </c>
      <c r="L169" s="104">
        <v>0</v>
      </c>
      <c r="M169" s="104">
        <v>27600</v>
      </c>
      <c r="N169" s="104">
        <v>0</v>
      </c>
      <c r="O169" s="104">
        <v>0</v>
      </c>
      <c r="P169" s="104">
        <v>67000</v>
      </c>
      <c r="Q169" s="94" t="s">
        <v>191</v>
      </c>
      <c r="R169" s="94" t="s">
        <v>372</v>
      </c>
      <c r="S169" s="105" t="s">
        <v>683</v>
      </c>
    </row>
    <row r="170" spans="1:19" x14ac:dyDescent="0.25">
      <c r="A170" s="94" t="s">
        <v>684</v>
      </c>
      <c r="B170" s="94" t="s">
        <v>685</v>
      </c>
      <c r="C170" s="94"/>
      <c r="D170" s="104">
        <v>1950</v>
      </c>
      <c r="E170" s="104">
        <v>0</v>
      </c>
      <c r="F170" s="104">
        <v>0</v>
      </c>
      <c r="G170" s="104">
        <v>0</v>
      </c>
      <c r="H170" s="104">
        <v>0</v>
      </c>
      <c r="I170" s="104">
        <v>0</v>
      </c>
      <c r="J170" s="104">
        <v>0</v>
      </c>
      <c r="K170" s="104">
        <v>0</v>
      </c>
      <c r="L170" s="104">
        <v>7000</v>
      </c>
      <c r="M170" s="104">
        <v>0</v>
      </c>
      <c r="N170" s="104">
        <v>10000</v>
      </c>
      <c r="O170" s="104">
        <v>0</v>
      </c>
      <c r="P170" s="104">
        <v>0</v>
      </c>
      <c r="Q170" s="94" t="s">
        <v>191</v>
      </c>
      <c r="R170" s="94" t="s">
        <v>249</v>
      </c>
      <c r="S170" s="105" t="s">
        <v>686</v>
      </c>
    </row>
    <row r="171" spans="1:19" x14ac:dyDescent="0.25">
      <c r="A171" s="94" t="s">
        <v>687</v>
      </c>
      <c r="B171" s="94" t="s">
        <v>688</v>
      </c>
      <c r="C171" s="94"/>
      <c r="D171" s="104">
        <v>4650</v>
      </c>
      <c r="E171" s="104">
        <v>3000</v>
      </c>
      <c r="F171" s="104">
        <v>9982</v>
      </c>
      <c r="G171" s="104">
        <v>0</v>
      </c>
      <c r="H171" s="104">
        <v>0</v>
      </c>
      <c r="I171" s="104">
        <v>0</v>
      </c>
      <c r="J171" s="104">
        <v>0</v>
      </c>
      <c r="K171" s="104">
        <v>0</v>
      </c>
      <c r="L171" s="104">
        <v>5000</v>
      </c>
      <c r="M171" s="104">
        <v>10000</v>
      </c>
      <c r="N171" s="104">
        <v>0</v>
      </c>
      <c r="O171" s="104">
        <v>0</v>
      </c>
      <c r="P171" s="104">
        <v>0</v>
      </c>
      <c r="Q171" s="94" t="s">
        <v>191</v>
      </c>
      <c r="R171" s="94" t="s">
        <v>249</v>
      </c>
      <c r="S171" s="105" t="s">
        <v>689</v>
      </c>
    </row>
    <row r="172" spans="1:19" x14ac:dyDescent="0.25">
      <c r="A172" s="94" t="s">
        <v>690</v>
      </c>
      <c r="B172" s="94" t="s">
        <v>691</v>
      </c>
      <c r="C172" s="94"/>
      <c r="D172" s="104">
        <v>3490</v>
      </c>
      <c r="E172" s="104">
        <v>0</v>
      </c>
      <c r="F172" s="104">
        <v>0</v>
      </c>
      <c r="G172" s="104">
        <v>0</v>
      </c>
      <c r="H172" s="104">
        <v>0</v>
      </c>
      <c r="I172" s="104">
        <v>0</v>
      </c>
      <c r="J172" s="104">
        <v>3000</v>
      </c>
      <c r="K172" s="104">
        <v>0</v>
      </c>
      <c r="L172" s="104">
        <v>44500</v>
      </c>
      <c r="M172" s="104">
        <v>24949</v>
      </c>
      <c r="N172" s="104">
        <v>0</v>
      </c>
      <c r="O172" s="104">
        <v>5450</v>
      </c>
      <c r="P172" s="104">
        <v>25000</v>
      </c>
      <c r="Q172" s="94" t="s">
        <v>191</v>
      </c>
      <c r="R172" s="94" t="s">
        <v>212</v>
      </c>
      <c r="S172" s="105" t="s">
        <v>692</v>
      </c>
    </row>
    <row r="173" spans="1:19" x14ac:dyDescent="0.25">
      <c r="A173" s="94" t="s">
        <v>693</v>
      </c>
      <c r="B173" s="94" t="s">
        <v>694</v>
      </c>
      <c r="C173" s="94"/>
      <c r="D173" s="104">
        <v>0</v>
      </c>
      <c r="E173" s="104">
        <v>0</v>
      </c>
      <c r="F173" s="104">
        <v>0</v>
      </c>
      <c r="G173" s="104">
        <v>0</v>
      </c>
      <c r="H173" s="104">
        <v>0</v>
      </c>
      <c r="I173" s="104">
        <v>0</v>
      </c>
      <c r="J173" s="104">
        <v>0</v>
      </c>
      <c r="K173" s="104">
        <v>0</v>
      </c>
      <c r="L173" s="104">
        <v>0</v>
      </c>
      <c r="M173" s="104">
        <v>0</v>
      </c>
      <c r="N173" s="104">
        <v>0</v>
      </c>
      <c r="O173" s="104">
        <v>0</v>
      </c>
      <c r="P173" s="104">
        <v>3000</v>
      </c>
      <c r="Q173" s="94" t="s">
        <v>191</v>
      </c>
      <c r="R173" s="94" t="s">
        <v>249</v>
      </c>
      <c r="S173" s="105" t="s">
        <v>695</v>
      </c>
    </row>
    <row r="174" spans="1:19" x14ac:dyDescent="0.25">
      <c r="A174" s="94" t="s">
        <v>696</v>
      </c>
      <c r="B174" s="94" t="s">
        <v>697</v>
      </c>
      <c r="C174" s="94"/>
      <c r="D174" s="104">
        <v>9319</v>
      </c>
      <c r="E174" s="104">
        <v>5000</v>
      </c>
      <c r="F174" s="104">
        <v>0</v>
      </c>
      <c r="G174" s="104">
        <v>0</v>
      </c>
      <c r="H174" s="104">
        <v>0</v>
      </c>
      <c r="I174" s="104">
        <v>0</v>
      </c>
      <c r="J174" s="104">
        <v>0</v>
      </c>
      <c r="K174" s="104">
        <v>0</v>
      </c>
      <c r="L174" s="104">
        <v>0</v>
      </c>
      <c r="M174" s="104">
        <v>15650</v>
      </c>
      <c r="N174" s="104">
        <v>0</v>
      </c>
      <c r="O174" s="104">
        <v>0</v>
      </c>
      <c r="P174" s="104">
        <v>19000</v>
      </c>
      <c r="Q174" s="94" t="s">
        <v>193</v>
      </c>
      <c r="R174" s="94" t="s">
        <v>205</v>
      </c>
      <c r="S174" s="105" t="s">
        <v>698</v>
      </c>
    </row>
    <row r="175" spans="1:19" x14ac:dyDescent="0.25">
      <c r="A175" s="94" t="s">
        <v>699</v>
      </c>
      <c r="B175" s="94" t="s">
        <v>700</v>
      </c>
      <c r="C175" s="94"/>
      <c r="D175" s="104">
        <v>6000</v>
      </c>
      <c r="E175" s="104">
        <v>3000</v>
      </c>
      <c r="F175" s="104">
        <v>0</v>
      </c>
      <c r="G175" s="104">
        <v>0</v>
      </c>
      <c r="H175" s="104">
        <v>0</v>
      </c>
      <c r="I175" s="104">
        <v>0</v>
      </c>
      <c r="J175" s="104">
        <v>0</v>
      </c>
      <c r="K175" s="104">
        <v>0</v>
      </c>
      <c r="L175" s="104">
        <v>0</v>
      </c>
      <c r="M175" s="104">
        <v>10200</v>
      </c>
      <c r="N175" s="104">
        <v>0</v>
      </c>
      <c r="O175" s="104">
        <v>0</v>
      </c>
      <c r="P175" s="104">
        <v>0</v>
      </c>
      <c r="Q175" s="94" t="s">
        <v>191</v>
      </c>
      <c r="R175" s="94" t="s">
        <v>212</v>
      </c>
      <c r="S175" s="105" t="s">
        <v>701</v>
      </c>
    </row>
    <row r="176" spans="1:19" x14ac:dyDescent="0.25">
      <c r="A176" s="94" t="s">
        <v>702</v>
      </c>
      <c r="B176" s="94" t="s">
        <v>703</v>
      </c>
      <c r="C176" s="94"/>
      <c r="D176" s="104">
        <v>14211</v>
      </c>
      <c r="E176" s="104">
        <v>10500</v>
      </c>
      <c r="F176" s="104">
        <v>0</v>
      </c>
      <c r="G176" s="104">
        <v>0</v>
      </c>
      <c r="H176" s="104">
        <v>0</v>
      </c>
      <c r="I176" s="104">
        <v>0</v>
      </c>
      <c r="J176" s="104">
        <v>0</v>
      </c>
      <c r="K176" s="104">
        <v>0</v>
      </c>
      <c r="L176" s="104">
        <v>0</v>
      </c>
      <c r="M176" s="104">
        <v>0</v>
      </c>
      <c r="N176" s="104">
        <v>0</v>
      </c>
      <c r="O176" s="104">
        <v>0</v>
      </c>
      <c r="P176" s="104">
        <v>0</v>
      </c>
      <c r="Q176" s="94" t="s">
        <v>191</v>
      </c>
      <c r="R176" s="94" t="s">
        <v>212</v>
      </c>
      <c r="S176" s="105" t="s">
        <v>704</v>
      </c>
    </row>
    <row r="177" spans="1:19" x14ac:dyDescent="0.25">
      <c r="A177" s="94" t="s">
        <v>705</v>
      </c>
      <c r="B177" s="94" t="s">
        <v>706</v>
      </c>
      <c r="C177" s="94"/>
      <c r="D177" s="104">
        <v>14232</v>
      </c>
      <c r="E177" s="104">
        <v>2022</v>
      </c>
      <c r="F177" s="104">
        <v>0</v>
      </c>
      <c r="G177" s="104">
        <v>0</v>
      </c>
      <c r="H177" s="104">
        <v>0</v>
      </c>
      <c r="I177" s="104">
        <v>0</v>
      </c>
      <c r="J177" s="104">
        <v>0</v>
      </c>
      <c r="K177" s="104">
        <v>0</v>
      </c>
      <c r="L177" s="104">
        <v>0</v>
      </c>
      <c r="M177" s="104">
        <v>0</v>
      </c>
      <c r="N177" s="104">
        <v>0</v>
      </c>
      <c r="O177" s="104">
        <v>0</v>
      </c>
      <c r="P177" s="104">
        <v>1514</v>
      </c>
      <c r="Q177" s="94" t="s">
        <v>197</v>
      </c>
      <c r="R177" s="94" t="s">
        <v>197</v>
      </c>
      <c r="S177" s="105" t="s">
        <v>707</v>
      </c>
    </row>
    <row r="178" spans="1:19" x14ac:dyDescent="0.25">
      <c r="A178" s="94" t="s">
        <v>708</v>
      </c>
      <c r="B178" s="94" t="s">
        <v>709</v>
      </c>
      <c r="C178" s="94"/>
      <c r="D178" s="104">
        <v>0</v>
      </c>
      <c r="E178" s="104">
        <v>0</v>
      </c>
      <c r="F178" s="104">
        <v>0</v>
      </c>
      <c r="G178" s="104">
        <v>0</v>
      </c>
      <c r="H178" s="104">
        <v>0</v>
      </c>
      <c r="I178" s="104">
        <v>0</v>
      </c>
      <c r="J178" s="104">
        <v>0</v>
      </c>
      <c r="K178" s="104">
        <v>0</v>
      </c>
      <c r="L178" s="104">
        <v>0</v>
      </c>
      <c r="M178" s="104">
        <v>123850</v>
      </c>
      <c r="N178" s="104">
        <v>0</v>
      </c>
      <c r="O178" s="104">
        <v>16246</v>
      </c>
      <c r="P178" s="104">
        <v>0</v>
      </c>
      <c r="Q178" s="94" t="s">
        <v>193</v>
      </c>
      <c r="R178" s="94" t="s">
        <v>205</v>
      </c>
      <c r="S178" s="105" t="s">
        <v>710</v>
      </c>
    </row>
    <row r="179" spans="1:19" x14ac:dyDescent="0.25">
      <c r="A179" s="94" t="s">
        <v>711</v>
      </c>
      <c r="B179" s="94" t="s">
        <v>712</v>
      </c>
      <c r="C179" s="94"/>
      <c r="D179" s="104">
        <v>439</v>
      </c>
      <c r="E179" s="104">
        <v>3000</v>
      </c>
      <c r="F179" s="104">
        <v>0</v>
      </c>
      <c r="G179" s="104">
        <v>0</v>
      </c>
      <c r="H179" s="104">
        <v>0</v>
      </c>
      <c r="I179" s="104">
        <v>0</v>
      </c>
      <c r="J179" s="104">
        <v>0</v>
      </c>
      <c r="K179" s="104">
        <v>0</v>
      </c>
      <c r="L179" s="104">
        <v>0</v>
      </c>
      <c r="M179" s="104">
        <v>16500</v>
      </c>
      <c r="N179" s="104">
        <v>0</v>
      </c>
      <c r="O179" s="104">
        <v>0</v>
      </c>
      <c r="P179" s="104">
        <v>0</v>
      </c>
      <c r="Q179" s="94" t="s">
        <v>195</v>
      </c>
      <c r="R179" s="94" t="s">
        <v>205</v>
      </c>
      <c r="S179" s="105" t="s">
        <v>713</v>
      </c>
    </row>
    <row r="180" spans="1:19" x14ac:dyDescent="0.25">
      <c r="A180" s="94" t="s">
        <v>714</v>
      </c>
      <c r="B180" s="94" t="s">
        <v>715</v>
      </c>
      <c r="C180" s="94"/>
      <c r="D180" s="104">
        <v>28</v>
      </c>
      <c r="E180" s="104">
        <v>0</v>
      </c>
      <c r="F180" s="104">
        <v>0</v>
      </c>
      <c r="G180" s="104">
        <v>0</v>
      </c>
      <c r="H180" s="104">
        <v>0</v>
      </c>
      <c r="I180" s="104">
        <v>0</v>
      </c>
      <c r="J180" s="104">
        <v>0</v>
      </c>
      <c r="K180" s="104">
        <v>0</v>
      </c>
      <c r="L180" s="104">
        <v>0</v>
      </c>
      <c r="M180" s="104">
        <v>24560</v>
      </c>
      <c r="N180" s="104">
        <v>0</v>
      </c>
      <c r="O180" s="104">
        <v>3508</v>
      </c>
      <c r="P180" s="104">
        <v>0</v>
      </c>
      <c r="Q180" s="94" t="s">
        <v>191</v>
      </c>
      <c r="R180" s="94" t="s">
        <v>212</v>
      </c>
      <c r="S180" s="105" t="s">
        <v>716</v>
      </c>
    </row>
    <row r="181" spans="1:19" x14ac:dyDescent="0.25">
      <c r="A181" s="94" t="s">
        <v>717</v>
      </c>
      <c r="B181" s="94" t="s">
        <v>718</v>
      </c>
      <c r="C181" s="94"/>
      <c r="D181" s="104">
        <v>3000</v>
      </c>
      <c r="E181" s="104">
        <v>0</v>
      </c>
      <c r="F181" s="104">
        <v>0</v>
      </c>
      <c r="G181" s="104">
        <v>0</v>
      </c>
      <c r="H181" s="104">
        <v>0</v>
      </c>
      <c r="I181" s="104">
        <v>0</v>
      </c>
      <c r="J181" s="104">
        <v>0</v>
      </c>
      <c r="K181" s="104">
        <v>0</v>
      </c>
      <c r="L181" s="104">
        <v>0</v>
      </c>
      <c r="M181" s="104">
        <v>9340</v>
      </c>
      <c r="N181" s="104">
        <v>0</v>
      </c>
      <c r="O181" s="104">
        <v>0</v>
      </c>
      <c r="P181" s="104">
        <v>4000</v>
      </c>
      <c r="Q181" s="94" t="s">
        <v>191</v>
      </c>
      <c r="R181" s="94" t="s">
        <v>212</v>
      </c>
      <c r="S181" s="105" t="s">
        <v>719</v>
      </c>
    </row>
    <row r="182" spans="1:19" x14ac:dyDescent="0.25">
      <c r="A182" s="94" t="s">
        <v>720</v>
      </c>
      <c r="B182" s="94" t="s">
        <v>721</v>
      </c>
      <c r="C182" s="94"/>
      <c r="D182" s="104">
        <v>3915</v>
      </c>
      <c r="E182" s="104">
        <v>0</v>
      </c>
      <c r="F182" s="104">
        <v>0</v>
      </c>
      <c r="G182" s="104">
        <v>0</v>
      </c>
      <c r="H182" s="104">
        <v>0</v>
      </c>
      <c r="I182" s="104">
        <v>0</v>
      </c>
      <c r="J182" s="104">
        <v>0</v>
      </c>
      <c r="K182" s="104">
        <v>0</v>
      </c>
      <c r="L182" s="104">
        <v>0</v>
      </c>
      <c r="M182" s="104">
        <v>6000</v>
      </c>
      <c r="N182" s="104">
        <v>0</v>
      </c>
      <c r="O182" s="104">
        <v>0</v>
      </c>
      <c r="P182" s="104">
        <v>19000</v>
      </c>
      <c r="Q182" s="94" t="s">
        <v>191</v>
      </c>
      <c r="R182" s="94" t="s">
        <v>212</v>
      </c>
      <c r="S182" s="105" t="s">
        <v>722</v>
      </c>
    </row>
    <row r="183" spans="1:19" x14ac:dyDescent="0.25">
      <c r="A183" s="94" t="s">
        <v>723</v>
      </c>
      <c r="B183" s="94" t="s">
        <v>724</v>
      </c>
      <c r="C183" s="94"/>
      <c r="D183" s="104">
        <v>63786</v>
      </c>
      <c r="E183" s="104">
        <v>0</v>
      </c>
      <c r="F183" s="104">
        <v>0</v>
      </c>
      <c r="G183" s="104">
        <v>0</v>
      </c>
      <c r="H183" s="104">
        <v>0</v>
      </c>
      <c r="I183" s="104">
        <v>0</v>
      </c>
      <c r="J183" s="104">
        <v>0</v>
      </c>
      <c r="K183" s="104">
        <v>0</v>
      </c>
      <c r="L183" s="104">
        <v>0</v>
      </c>
      <c r="M183" s="104">
        <v>0</v>
      </c>
      <c r="N183" s="104">
        <v>0</v>
      </c>
      <c r="O183" s="104">
        <v>0</v>
      </c>
      <c r="P183" s="104">
        <v>5000</v>
      </c>
      <c r="Q183" s="94" t="s">
        <v>191</v>
      </c>
      <c r="R183" s="94" t="s">
        <v>269</v>
      </c>
      <c r="S183" s="105" t="s">
        <v>725</v>
      </c>
    </row>
    <row r="184" spans="1:19" x14ac:dyDescent="0.25">
      <c r="A184" s="94" t="s">
        <v>726</v>
      </c>
      <c r="B184" s="94" t="s">
        <v>727</v>
      </c>
      <c r="C184" s="94"/>
      <c r="D184" s="104">
        <v>12000</v>
      </c>
      <c r="E184" s="104">
        <v>0</v>
      </c>
      <c r="F184" s="104">
        <v>0</v>
      </c>
      <c r="G184" s="104">
        <v>0</v>
      </c>
      <c r="H184" s="104">
        <v>0</v>
      </c>
      <c r="I184" s="104">
        <v>0</v>
      </c>
      <c r="J184" s="104">
        <v>0</v>
      </c>
      <c r="K184" s="104">
        <v>0</v>
      </c>
      <c r="L184" s="104">
        <v>0</v>
      </c>
      <c r="M184" s="104">
        <v>6175</v>
      </c>
      <c r="N184" s="104">
        <v>0</v>
      </c>
      <c r="O184" s="104">
        <v>0</v>
      </c>
      <c r="P184" s="104">
        <v>0</v>
      </c>
      <c r="Q184" s="94" t="s">
        <v>191</v>
      </c>
      <c r="R184" s="94" t="s">
        <v>212</v>
      </c>
      <c r="S184" s="105" t="s">
        <v>728</v>
      </c>
    </row>
    <row r="185" spans="1:19" x14ac:dyDescent="0.25">
      <c r="A185" s="94" t="s">
        <v>729</v>
      </c>
      <c r="B185" s="94" t="s">
        <v>730</v>
      </c>
      <c r="C185" s="94"/>
      <c r="D185" s="104">
        <v>0</v>
      </c>
      <c r="E185" s="104">
        <v>0</v>
      </c>
      <c r="F185" s="104">
        <v>0</v>
      </c>
      <c r="G185" s="104">
        <v>0</v>
      </c>
      <c r="H185" s="104">
        <v>0</v>
      </c>
      <c r="I185" s="104">
        <v>0</v>
      </c>
      <c r="J185" s="104">
        <v>0</v>
      </c>
      <c r="K185" s="104">
        <v>0</v>
      </c>
      <c r="L185" s="104">
        <v>0</v>
      </c>
      <c r="M185" s="104">
        <v>22960</v>
      </c>
      <c r="N185" s="104">
        <v>0</v>
      </c>
      <c r="O185" s="104">
        <v>0</v>
      </c>
      <c r="P185" s="104">
        <v>0</v>
      </c>
      <c r="Q185" s="94" t="s">
        <v>193</v>
      </c>
      <c r="R185" s="94" t="s">
        <v>205</v>
      </c>
      <c r="S185" s="105" t="s">
        <v>731</v>
      </c>
    </row>
    <row r="186" spans="1:19" x14ac:dyDescent="0.25">
      <c r="A186" s="94" t="s">
        <v>732</v>
      </c>
      <c r="B186" s="94" t="s">
        <v>733</v>
      </c>
      <c r="C186" s="94"/>
      <c r="D186" s="104">
        <v>4000</v>
      </c>
      <c r="E186" s="104">
        <v>0</v>
      </c>
      <c r="F186" s="104">
        <v>0</v>
      </c>
      <c r="G186" s="104">
        <v>0</v>
      </c>
      <c r="H186" s="104">
        <v>0</v>
      </c>
      <c r="I186" s="104">
        <v>0</v>
      </c>
      <c r="J186" s="104">
        <v>0</v>
      </c>
      <c r="K186" s="104">
        <v>0</v>
      </c>
      <c r="L186" s="104">
        <v>0</v>
      </c>
      <c r="M186" s="104">
        <v>5500</v>
      </c>
      <c r="N186" s="104">
        <v>0</v>
      </c>
      <c r="O186" s="104">
        <v>0</v>
      </c>
      <c r="P186" s="104">
        <v>0</v>
      </c>
      <c r="Q186" s="94" t="s">
        <v>191</v>
      </c>
      <c r="R186" s="94" t="s">
        <v>212</v>
      </c>
      <c r="S186" s="105" t="s">
        <v>734</v>
      </c>
    </row>
    <row r="187" spans="1:19" x14ac:dyDescent="0.25">
      <c r="A187" s="94" t="s">
        <v>735</v>
      </c>
      <c r="B187" s="94" t="s">
        <v>736</v>
      </c>
      <c r="C187" s="94"/>
      <c r="D187" s="104">
        <v>86006</v>
      </c>
      <c r="E187" s="104">
        <v>0</v>
      </c>
      <c r="F187" s="104">
        <v>0</v>
      </c>
      <c r="G187" s="104">
        <v>10000</v>
      </c>
      <c r="H187" s="104">
        <v>0</v>
      </c>
      <c r="I187" s="104">
        <v>0</v>
      </c>
      <c r="J187" s="104">
        <v>0</v>
      </c>
      <c r="K187" s="104">
        <v>0</v>
      </c>
      <c r="L187" s="104">
        <v>0</v>
      </c>
      <c r="M187" s="104">
        <v>80356</v>
      </c>
      <c r="N187" s="104">
        <v>0</v>
      </c>
      <c r="O187" s="104">
        <v>13930</v>
      </c>
      <c r="P187" s="104">
        <v>135000</v>
      </c>
      <c r="Q187" s="94" t="s">
        <v>191</v>
      </c>
      <c r="R187" s="94" t="s">
        <v>372</v>
      </c>
      <c r="S187" s="105" t="s">
        <v>737</v>
      </c>
    </row>
    <row r="188" spans="1:19" x14ac:dyDescent="0.25">
      <c r="A188" s="94" t="s">
        <v>738</v>
      </c>
      <c r="B188" s="94" t="s">
        <v>739</v>
      </c>
      <c r="C188" s="94"/>
      <c r="D188" s="104">
        <v>7755</v>
      </c>
      <c r="E188" s="104">
        <v>13800</v>
      </c>
      <c r="F188" s="104">
        <v>0</v>
      </c>
      <c r="G188" s="104">
        <v>0</v>
      </c>
      <c r="H188" s="104">
        <v>0</v>
      </c>
      <c r="I188" s="104">
        <v>0</v>
      </c>
      <c r="J188" s="104">
        <v>0</v>
      </c>
      <c r="K188" s="104">
        <v>0</v>
      </c>
      <c r="L188" s="104">
        <v>0</v>
      </c>
      <c r="M188" s="104">
        <v>7520</v>
      </c>
      <c r="N188" s="104">
        <v>0</v>
      </c>
      <c r="O188" s="104">
        <v>0</v>
      </c>
      <c r="P188" s="104">
        <v>10000</v>
      </c>
      <c r="Q188" s="94" t="s">
        <v>191</v>
      </c>
      <c r="R188" s="94" t="s">
        <v>249</v>
      </c>
      <c r="S188" s="105" t="s">
        <v>740</v>
      </c>
    </row>
    <row r="189" spans="1:19" x14ac:dyDescent="0.25">
      <c r="A189" s="94" t="s">
        <v>741</v>
      </c>
      <c r="B189" s="94" t="s">
        <v>742</v>
      </c>
      <c r="C189" s="94"/>
      <c r="D189" s="104">
        <v>3000</v>
      </c>
      <c r="E189" s="104">
        <v>2000</v>
      </c>
      <c r="F189" s="104">
        <v>0</v>
      </c>
      <c r="G189" s="104">
        <v>0</v>
      </c>
      <c r="H189" s="104">
        <v>0</v>
      </c>
      <c r="I189" s="104">
        <v>0</v>
      </c>
      <c r="J189" s="104">
        <v>0</v>
      </c>
      <c r="K189" s="104">
        <v>0</v>
      </c>
      <c r="L189" s="104">
        <v>0</v>
      </c>
      <c r="M189" s="104">
        <v>6948</v>
      </c>
      <c r="N189" s="104">
        <v>0</v>
      </c>
      <c r="O189" s="104">
        <v>0</v>
      </c>
      <c r="P189" s="104">
        <v>1000</v>
      </c>
      <c r="Q189" s="94" t="s">
        <v>191</v>
      </c>
      <c r="R189" s="94" t="s">
        <v>212</v>
      </c>
      <c r="S189" s="105" t="s">
        <v>743</v>
      </c>
    </row>
    <row r="190" spans="1:19" x14ac:dyDescent="0.25">
      <c r="A190" s="94" t="s">
        <v>744</v>
      </c>
      <c r="B190" s="94" t="s">
        <v>745</v>
      </c>
      <c r="C190" s="94"/>
      <c r="D190" s="104">
        <v>22000</v>
      </c>
      <c r="E190" s="104">
        <v>0</v>
      </c>
      <c r="F190" s="104">
        <v>0</v>
      </c>
      <c r="G190" s="104">
        <v>4000</v>
      </c>
      <c r="H190" s="104">
        <v>0</v>
      </c>
      <c r="I190" s="104">
        <v>0</v>
      </c>
      <c r="J190" s="104">
        <v>0</v>
      </c>
      <c r="K190" s="104">
        <v>0</v>
      </c>
      <c r="L190" s="104">
        <v>0</v>
      </c>
      <c r="M190" s="104">
        <v>6319</v>
      </c>
      <c r="N190" s="104">
        <v>19895</v>
      </c>
      <c r="O190" s="104">
        <v>0</v>
      </c>
      <c r="P190" s="104">
        <v>0</v>
      </c>
      <c r="Q190" s="94" t="s">
        <v>191</v>
      </c>
      <c r="R190" s="94" t="s">
        <v>212</v>
      </c>
      <c r="S190" s="105" t="s">
        <v>746</v>
      </c>
    </row>
    <row r="191" spans="1:19" x14ac:dyDescent="0.25">
      <c r="A191" s="94" t="s">
        <v>747</v>
      </c>
      <c r="B191" s="94" t="s">
        <v>748</v>
      </c>
      <c r="C191" s="94"/>
      <c r="D191" s="130">
        <v>618</v>
      </c>
      <c r="E191" s="130">
        <v>0</v>
      </c>
      <c r="F191" s="130">
        <v>0</v>
      </c>
      <c r="G191" s="130">
        <v>0</v>
      </c>
      <c r="H191" s="130">
        <v>0</v>
      </c>
      <c r="I191" s="130">
        <v>0</v>
      </c>
      <c r="J191" s="130">
        <v>0</v>
      </c>
      <c r="K191" s="130">
        <v>0</v>
      </c>
      <c r="L191" s="130">
        <v>9290</v>
      </c>
      <c r="M191" s="130">
        <v>11885</v>
      </c>
      <c r="N191" s="130">
        <v>0</v>
      </c>
      <c r="O191" s="130">
        <v>5800</v>
      </c>
      <c r="P191" s="130">
        <v>0</v>
      </c>
      <c r="Q191" s="94" t="s">
        <v>191</v>
      </c>
      <c r="R191" s="94" t="s">
        <v>212</v>
      </c>
      <c r="S191" s="94" t="s">
        <v>749</v>
      </c>
    </row>
    <row r="192" spans="1:19" x14ac:dyDescent="0.25">
      <c r="A192" s="94" t="s">
        <v>750</v>
      </c>
      <c r="B192" s="94" t="s">
        <v>751</v>
      </c>
      <c r="C192" s="94"/>
      <c r="D192" s="104">
        <v>2688827</v>
      </c>
      <c r="E192" s="104">
        <v>0</v>
      </c>
      <c r="F192" s="104">
        <v>238142</v>
      </c>
      <c r="G192" s="104">
        <v>0</v>
      </c>
      <c r="H192" s="104">
        <v>97792</v>
      </c>
      <c r="I192" s="104">
        <v>0</v>
      </c>
      <c r="J192" s="104">
        <v>0</v>
      </c>
      <c r="K192" s="104">
        <v>361528</v>
      </c>
      <c r="L192" s="104">
        <v>0</v>
      </c>
      <c r="M192" s="104">
        <v>1028</v>
      </c>
      <c r="N192" s="104">
        <v>223508</v>
      </c>
      <c r="O192" s="104">
        <v>61968</v>
      </c>
      <c r="P192" s="104">
        <v>171951</v>
      </c>
      <c r="Q192" s="94" t="s">
        <v>191</v>
      </c>
      <c r="R192" s="94" t="s">
        <v>752</v>
      </c>
      <c r="S192" s="105" t="s">
        <v>753</v>
      </c>
    </row>
    <row r="193" spans="1:19" x14ac:dyDescent="0.25">
      <c r="A193" s="94" t="s">
        <v>754</v>
      </c>
      <c r="B193" s="94" t="s">
        <v>755</v>
      </c>
      <c r="C193" s="94"/>
      <c r="D193" s="104">
        <v>9846</v>
      </c>
      <c r="E193" s="104">
        <v>0</v>
      </c>
      <c r="F193" s="104">
        <v>0</v>
      </c>
      <c r="G193" s="104">
        <v>0</v>
      </c>
      <c r="H193" s="104">
        <v>0</v>
      </c>
      <c r="I193" s="104">
        <v>0</v>
      </c>
      <c r="J193" s="104">
        <v>0</v>
      </c>
      <c r="K193" s="104">
        <v>0</v>
      </c>
      <c r="L193" s="104">
        <v>0</v>
      </c>
      <c r="M193" s="104">
        <v>30960</v>
      </c>
      <c r="N193" s="104">
        <v>0</v>
      </c>
      <c r="O193" s="104">
        <v>0</v>
      </c>
      <c r="P193" s="104">
        <v>233416</v>
      </c>
      <c r="Q193" s="94" t="s">
        <v>191</v>
      </c>
      <c r="R193" s="94" t="s">
        <v>249</v>
      </c>
      <c r="S193" s="105" t="s">
        <v>756</v>
      </c>
    </row>
    <row r="194" spans="1:19" x14ac:dyDescent="0.25">
      <c r="A194" s="94" t="s">
        <v>757</v>
      </c>
      <c r="B194" s="94" t="s">
        <v>758</v>
      </c>
      <c r="C194" s="94"/>
      <c r="D194" s="104">
        <v>30000</v>
      </c>
      <c r="E194" s="104">
        <v>0</v>
      </c>
      <c r="F194" s="104">
        <v>117031</v>
      </c>
      <c r="G194" s="104">
        <v>0</v>
      </c>
      <c r="H194" s="104">
        <v>0</v>
      </c>
      <c r="I194" s="104">
        <v>0</v>
      </c>
      <c r="J194" s="104">
        <v>0</v>
      </c>
      <c r="K194" s="104">
        <v>0</v>
      </c>
      <c r="L194" s="104">
        <v>33419</v>
      </c>
      <c r="M194" s="104">
        <v>0</v>
      </c>
      <c r="N194" s="104">
        <v>0</v>
      </c>
      <c r="O194" s="104">
        <v>13595</v>
      </c>
      <c r="P194" s="104">
        <v>0</v>
      </c>
      <c r="Q194" s="94" t="s">
        <v>191</v>
      </c>
      <c r="R194" s="94" t="s">
        <v>406</v>
      </c>
      <c r="S194" s="105" t="s">
        <v>759</v>
      </c>
    </row>
    <row r="195" spans="1:19" x14ac:dyDescent="0.25">
      <c r="A195" s="94" t="s">
        <v>760</v>
      </c>
      <c r="B195" s="94" t="s">
        <v>761</v>
      </c>
      <c r="C195" s="94"/>
      <c r="D195" s="104">
        <v>8000</v>
      </c>
      <c r="E195" s="104">
        <v>1000</v>
      </c>
      <c r="F195" s="104">
        <v>0</v>
      </c>
      <c r="G195" s="104">
        <v>0</v>
      </c>
      <c r="H195" s="104">
        <v>0</v>
      </c>
      <c r="I195" s="104">
        <v>0</v>
      </c>
      <c r="J195" s="104">
        <v>0</v>
      </c>
      <c r="K195" s="104">
        <v>15500</v>
      </c>
      <c r="L195" s="104">
        <v>0</v>
      </c>
      <c r="M195" s="104">
        <v>14941</v>
      </c>
      <c r="N195" s="104">
        <v>14250</v>
      </c>
      <c r="O195" s="104">
        <v>27510</v>
      </c>
      <c r="P195" s="104">
        <v>33500</v>
      </c>
      <c r="Q195" s="94" t="s">
        <v>191</v>
      </c>
      <c r="R195" s="94" t="s">
        <v>212</v>
      </c>
      <c r="S195" s="105" t="s">
        <v>762</v>
      </c>
    </row>
    <row r="196" spans="1:19" x14ac:dyDescent="0.25">
      <c r="A196" s="94" t="s">
        <v>763</v>
      </c>
      <c r="B196" s="94" t="s">
        <v>764</v>
      </c>
      <c r="C196" s="94"/>
      <c r="D196" s="104">
        <v>4340</v>
      </c>
      <c r="E196" s="104">
        <v>4000</v>
      </c>
      <c r="F196" s="104">
        <v>0</v>
      </c>
      <c r="G196" s="104">
        <v>0</v>
      </c>
      <c r="H196" s="104">
        <v>0</v>
      </c>
      <c r="I196" s="104">
        <v>0</v>
      </c>
      <c r="J196" s="104">
        <v>0</v>
      </c>
      <c r="K196" s="104">
        <v>0</v>
      </c>
      <c r="L196" s="104">
        <v>0</v>
      </c>
      <c r="M196" s="104">
        <v>6670</v>
      </c>
      <c r="N196" s="104">
        <v>10000</v>
      </c>
      <c r="O196" s="104">
        <v>2000</v>
      </c>
      <c r="P196" s="104">
        <v>9000</v>
      </c>
      <c r="Q196" s="94" t="s">
        <v>195</v>
      </c>
      <c r="R196" s="94" t="s">
        <v>205</v>
      </c>
      <c r="S196" s="105" t="s">
        <v>765</v>
      </c>
    </row>
    <row r="197" spans="1:19" x14ac:dyDescent="0.25">
      <c r="A197" s="94" t="s">
        <v>766</v>
      </c>
      <c r="B197" s="94" t="s">
        <v>767</v>
      </c>
      <c r="C197" s="94"/>
      <c r="D197" s="104">
        <v>15376</v>
      </c>
      <c r="E197" s="104">
        <v>15000</v>
      </c>
      <c r="F197" s="104">
        <v>0</v>
      </c>
      <c r="G197" s="104">
        <v>0</v>
      </c>
      <c r="H197" s="104">
        <v>0</v>
      </c>
      <c r="I197" s="104">
        <v>0</v>
      </c>
      <c r="J197" s="104">
        <v>0</v>
      </c>
      <c r="K197" s="104">
        <v>0</v>
      </c>
      <c r="L197" s="104">
        <v>0</v>
      </c>
      <c r="M197" s="104">
        <v>11570</v>
      </c>
      <c r="N197" s="104">
        <v>13000</v>
      </c>
      <c r="O197" s="104">
        <v>46800</v>
      </c>
      <c r="P197" s="104">
        <v>25500</v>
      </c>
      <c r="Q197" s="94" t="s">
        <v>191</v>
      </c>
      <c r="R197" s="94" t="s">
        <v>406</v>
      </c>
      <c r="S197" s="105" t="s">
        <v>768</v>
      </c>
    </row>
    <row r="198" spans="1:19" x14ac:dyDescent="0.25">
      <c r="A198" s="94" t="s">
        <v>769</v>
      </c>
      <c r="B198" s="94" t="s">
        <v>770</v>
      </c>
      <c r="C198" s="94"/>
      <c r="D198" s="104">
        <v>56555</v>
      </c>
      <c r="E198" s="104">
        <v>0</v>
      </c>
      <c r="F198" s="104">
        <v>0</v>
      </c>
      <c r="G198" s="104">
        <v>0</v>
      </c>
      <c r="H198" s="104">
        <v>0</v>
      </c>
      <c r="I198" s="104">
        <v>0</v>
      </c>
      <c r="J198" s="104">
        <v>0</v>
      </c>
      <c r="K198" s="104">
        <v>0</v>
      </c>
      <c r="L198" s="104">
        <v>0</v>
      </c>
      <c r="M198" s="104">
        <v>10450</v>
      </c>
      <c r="N198" s="104">
        <v>0</v>
      </c>
      <c r="O198" s="104">
        <v>10000</v>
      </c>
      <c r="P198" s="104">
        <v>45000</v>
      </c>
      <c r="Q198" s="94" t="s">
        <v>191</v>
      </c>
      <c r="R198" s="94" t="s">
        <v>205</v>
      </c>
      <c r="S198" s="105" t="s">
        <v>771</v>
      </c>
    </row>
    <row r="199" spans="1:19" x14ac:dyDescent="0.25">
      <c r="A199" s="94" t="s">
        <v>772</v>
      </c>
      <c r="B199" s="94" t="s">
        <v>773</v>
      </c>
      <c r="C199" s="94"/>
      <c r="D199" s="104">
        <v>17520</v>
      </c>
      <c r="E199" s="104">
        <v>0</v>
      </c>
      <c r="F199" s="104">
        <v>0</v>
      </c>
      <c r="G199" s="104">
        <v>0</v>
      </c>
      <c r="H199" s="104">
        <v>0</v>
      </c>
      <c r="I199" s="104">
        <v>0</v>
      </c>
      <c r="J199" s="104">
        <v>0</v>
      </c>
      <c r="K199" s="104">
        <v>0</v>
      </c>
      <c r="L199" s="104">
        <v>0</v>
      </c>
      <c r="M199" s="104">
        <v>5720</v>
      </c>
      <c r="N199" s="104">
        <v>0</v>
      </c>
      <c r="O199" s="104">
        <v>0</v>
      </c>
      <c r="P199" s="104">
        <v>0</v>
      </c>
      <c r="Q199" s="94" t="s">
        <v>191</v>
      </c>
      <c r="R199" s="94" t="s">
        <v>212</v>
      </c>
      <c r="S199" s="105" t="s">
        <v>774</v>
      </c>
    </row>
    <row r="200" spans="1:19" x14ac:dyDescent="0.25">
      <c r="A200" s="94" t="s">
        <v>775</v>
      </c>
      <c r="B200" s="94" t="s">
        <v>776</v>
      </c>
      <c r="C200" s="94"/>
      <c r="D200" s="104">
        <v>76000</v>
      </c>
      <c r="E200" s="104">
        <v>0</v>
      </c>
      <c r="F200" s="104">
        <v>0</v>
      </c>
      <c r="G200" s="104">
        <v>0</v>
      </c>
      <c r="H200" s="104">
        <v>0</v>
      </c>
      <c r="I200" s="104">
        <v>0</v>
      </c>
      <c r="J200" s="104">
        <v>0</v>
      </c>
      <c r="K200" s="104">
        <v>0</v>
      </c>
      <c r="L200" s="104">
        <v>0</v>
      </c>
      <c r="M200" s="104">
        <v>102400</v>
      </c>
      <c r="N200" s="104">
        <v>0</v>
      </c>
      <c r="O200" s="104">
        <v>0</v>
      </c>
      <c r="P200" s="104">
        <v>169500</v>
      </c>
      <c r="Q200" s="94" t="s">
        <v>191</v>
      </c>
      <c r="R200" s="94" t="s">
        <v>406</v>
      </c>
      <c r="S200" s="105" t="s">
        <v>777</v>
      </c>
    </row>
    <row r="201" spans="1:19" x14ac:dyDescent="0.25">
      <c r="A201" s="94" t="s">
        <v>778</v>
      </c>
      <c r="B201" s="94" t="s">
        <v>779</v>
      </c>
      <c r="C201" s="94"/>
      <c r="D201" s="104">
        <v>17007</v>
      </c>
      <c r="E201" s="104">
        <v>0</v>
      </c>
      <c r="F201" s="104">
        <v>0</v>
      </c>
      <c r="G201" s="104">
        <v>25000</v>
      </c>
      <c r="H201" s="104">
        <v>0</v>
      </c>
      <c r="I201" s="104">
        <v>0</v>
      </c>
      <c r="J201" s="104">
        <v>0</v>
      </c>
      <c r="K201" s="104">
        <v>0</v>
      </c>
      <c r="L201" s="104">
        <v>0</v>
      </c>
      <c r="M201" s="104">
        <v>112647</v>
      </c>
      <c r="N201" s="104">
        <v>106720</v>
      </c>
      <c r="O201" s="104">
        <v>88525</v>
      </c>
      <c r="P201" s="104">
        <v>235078</v>
      </c>
      <c r="Q201" s="94" t="s">
        <v>191</v>
      </c>
      <c r="R201" s="94" t="s">
        <v>372</v>
      </c>
      <c r="S201" s="105" t="s">
        <v>780</v>
      </c>
    </row>
    <row r="202" spans="1:19" x14ac:dyDescent="0.25">
      <c r="A202" s="94" t="s">
        <v>781</v>
      </c>
      <c r="B202" s="94" t="s">
        <v>782</v>
      </c>
      <c r="C202" s="94"/>
      <c r="D202" s="104">
        <v>3007</v>
      </c>
      <c r="E202" s="104">
        <v>0</v>
      </c>
      <c r="F202" s="104">
        <v>3000</v>
      </c>
      <c r="G202" s="104">
        <v>2000</v>
      </c>
      <c r="H202" s="104">
        <v>1500</v>
      </c>
      <c r="I202" s="104">
        <v>0</v>
      </c>
      <c r="J202" s="104">
        <v>0</v>
      </c>
      <c r="K202" s="104">
        <v>0</v>
      </c>
      <c r="L202" s="104">
        <v>0</v>
      </c>
      <c r="M202" s="104">
        <v>8748</v>
      </c>
      <c r="N202" s="104">
        <v>3964</v>
      </c>
      <c r="O202" s="104">
        <v>7007</v>
      </c>
      <c r="P202" s="104">
        <v>5000</v>
      </c>
      <c r="Q202" s="94" t="s">
        <v>191</v>
      </c>
      <c r="R202" s="94" t="s">
        <v>249</v>
      </c>
      <c r="S202" s="105" t="s">
        <v>783</v>
      </c>
    </row>
    <row r="203" spans="1:19" x14ac:dyDescent="0.25">
      <c r="A203" s="94" t="s">
        <v>784</v>
      </c>
      <c r="B203" s="94" t="s">
        <v>785</v>
      </c>
      <c r="C203" s="94"/>
      <c r="D203" s="130">
        <v>8295</v>
      </c>
      <c r="E203" s="130">
        <v>0</v>
      </c>
      <c r="F203" s="130">
        <v>6500</v>
      </c>
      <c r="G203" s="130">
        <v>8000</v>
      </c>
      <c r="H203" s="130">
        <v>4000</v>
      </c>
      <c r="I203" s="130">
        <v>0</v>
      </c>
      <c r="J203" s="130">
        <v>0</v>
      </c>
      <c r="K203" s="130">
        <v>0</v>
      </c>
      <c r="L203" s="130">
        <v>0</v>
      </c>
      <c r="M203" s="130">
        <v>21485</v>
      </c>
      <c r="N203" s="130">
        <v>2281</v>
      </c>
      <c r="O203" s="130">
        <v>10507</v>
      </c>
      <c r="P203" s="130">
        <v>14000</v>
      </c>
      <c r="Q203" s="94" t="s">
        <v>191</v>
      </c>
      <c r="R203" s="94" t="s">
        <v>249</v>
      </c>
      <c r="S203" s="94" t="s">
        <v>786</v>
      </c>
    </row>
    <row r="204" spans="1:19" x14ac:dyDescent="0.25">
      <c r="A204" s="94" t="s">
        <v>787</v>
      </c>
      <c r="B204" s="94" t="s">
        <v>788</v>
      </c>
      <c r="C204" s="94"/>
      <c r="D204" s="104">
        <v>7835</v>
      </c>
      <c r="E204" s="104">
        <v>17000</v>
      </c>
      <c r="F204" s="104">
        <v>0</v>
      </c>
      <c r="G204" s="104">
        <v>0</v>
      </c>
      <c r="H204" s="104">
        <v>0</v>
      </c>
      <c r="I204" s="104">
        <v>0</v>
      </c>
      <c r="J204" s="104">
        <v>0</v>
      </c>
      <c r="K204" s="104">
        <v>0</v>
      </c>
      <c r="L204" s="104">
        <v>0</v>
      </c>
      <c r="M204" s="104">
        <v>1378</v>
      </c>
      <c r="N204" s="104">
        <v>0</v>
      </c>
      <c r="O204" s="104">
        <v>3982</v>
      </c>
      <c r="P204" s="104">
        <v>0</v>
      </c>
      <c r="Q204" s="94" t="s">
        <v>191</v>
      </c>
      <c r="R204" s="94" t="s">
        <v>212</v>
      </c>
      <c r="S204" s="105" t="s">
        <v>789</v>
      </c>
    </row>
    <row r="205" spans="1:19" x14ac:dyDescent="0.25">
      <c r="A205" s="94" t="s">
        <v>790</v>
      </c>
      <c r="B205" s="94" t="s">
        <v>791</v>
      </c>
      <c r="C205" s="94"/>
      <c r="D205" s="104">
        <v>0</v>
      </c>
      <c r="E205" s="104">
        <v>0</v>
      </c>
      <c r="F205" s="104">
        <v>0</v>
      </c>
      <c r="G205" s="104">
        <v>0</v>
      </c>
      <c r="H205" s="104">
        <v>0</v>
      </c>
      <c r="I205" s="104">
        <v>0</v>
      </c>
      <c r="J205" s="104">
        <v>0</v>
      </c>
      <c r="K205" s="104">
        <v>0</v>
      </c>
      <c r="L205" s="104">
        <v>47240</v>
      </c>
      <c r="M205" s="104">
        <v>11780</v>
      </c>
      <c r="N205" s="104">
        <v>0</v>
      </c>
      <c r="O205" s="104">
        <v>0</v>
      </c>
      <c r="P205" s="104">
        <v>10000</v>
      </c>
      <c r="Q205" s="94" t="s">
        <v>191</v>
      </c>
      <c r="R205" s="94" t="s">
        <v>262</v>
      </c>
      <c r="S205" s="105" t="s">
        <v>792</v>
      </c>
    </row>
    <row r="206" spans="1:19" x14ac:dyDescent="0.25">
      <c r="A206" s="94" t="s">
        <v>793</v>
      </c>
      <c r="B206" s="94" t="s">
        <v>794</v>
      </c>
      <c r="C206" s="94"/>
      <c r="D206" s="104">
        <v>440</v>
      </c>
      <c r="E206" s="104">
        <v>0</v>
      </c>
      <c r="F206" s="104">
        <v>0</v>
      </c>
      <c r="G206" s="104">
        <v>0</v>
      </c>
      <c r="H206" s="104">
        <v>0</v>
      </c>
      <c r="I206" s="104">
        <v>0</v>
      </c>
      <c r="J206" s="104">
        <v>0</v>
      </c>
      <c r="K206" s="104">
        <v>0</v>
      </c>
      <c r="L206" s="104">
        <v>0</v>
      </c>
      <c r="M206" s="104">
        <v>13340</v>
      </c>
      <c r="N206" s="104">
        <v>4000</v>
      </c>
      <c r="O206" s="104">
        <v>0</v>
      </c>
      <c r="P206" s="104">
        <v>12500</v>
      </c>
      <c r="Q206" s="94" t="s">
        <v>191</v>
      </c>
      <c r="R206" s="94" t="s">
        <v>212</v>
      </c>
      <c r="S206" s="105" t="s">
        <v>795</v>
      </c>
    </row>
    <row r="207" spans="1:19" x14ac:dyDescent="0.25">
      <c r="A207" s="94" t="s">
        <v>796</v>
      </c>
      <c r="B207" s="94" t="s">
        <v>797</v>
      </c>
      <c r="C207" s="94"/>
      <c r="D207" s="104">
        <v>43600</v>
      </c>
      <c r="E207" s="104">
        <v>15000</v>
      </c>
      <c r="F207" s="104">
        <v>0</v>
      </c>
      <c r="G207" s="104">
        <v>0</v>
      </c>
      <c r="H207" s="104">
        <v>0</v>
      </c>
      <c r="I207" s="104">
        <v>0</v>
      </c>
      <c r="J207" s="104">
        <v>0</v>
      </c>
      <c r="K207" s="104">
        <v>0</v>
      </c>
      <c r="L207" s="104">
        <v>0</v>
      </c>
      <c r="M207" s="104">
        <v>0</v>
      </c>
      <c r="N207" s="104">
        <v>0</v>
      </c>
      <c r="O207" s="104">
        <v>0</v>
      </c>
      <c r="P207" s="104">
        <v>0</v>
      </c>
      <c r="Q207" s="94" t="s">
        <v>191</v>
      </c>
      <c r="R207" s="94" t="s">
        <v>212</v>
      </c>
      <c r="S207" s="105" t="s">
        <v>798</v>
      </c>
    </row>
    <row r="208" spans="1:19" x14ac:dyDescent="0.25">
      <c r="A208" s="94" t="s">
        <v>799</v>
      </c>
      <c r="B208" s="94" t="s">
        <v>800</v>
      </c>
      <c r="C208" s="94"/>
      <c r="D208" s="104">
        <v>46280</v>
      </c>
      <c r="E208" s="104">
        <v>0</v>
      </c>
      <c r="F208" s="104">
        <v>0</v>
      </c>
      <c r="G208" s="104">
        <v>0</v>
      </c>
      <c r="H208" s="104">
        <v>0</v>
      </c>
      <c r="I208" s="104">
        <v>0</v>
      </c>
      <c r="J208" s="104">
        <v>0</v>
      </c>
      <c r="K208" s="104">
        <v>0</v>
      </c>
      <c r="L208" s="104">
        <v>0</v>
      </c>
      <c r="M208" s="104">
        <v>0</v>
      </c>
      <c r="N208" s="104">
        <v>0</v>
      </c>
      <c r="O208" s="104">
        <v>1609</v>
      </c>
      <c r="P208" s="104">
        <v>10000</v>
      </c>
      <c r="Q208" s="94" t="s">
        <v>191</v>
      </c>
      <c r="R208" s="94" t="s">
        <v>262</v>
      </c>
      <c r="S208" s="105" t="s">
        <v>801</v>
      </c>
    </row>
    <row r="209" spans="1:19" x14ac:dyDescent="0.25">
      <c r="A209" s="94" t="s">
        <v>802</v>
      </c>
      <c r="B209" s="94" t="s">
        <v>803</v>
      </c>
      <c r="C209" s="94"/>
      <c r="D209" s="104">
        <v>30985</v>
      </c>
      <c r="E209" s="104">
        <v>0</v>
      </c>
      <c r="F209" s="104">
        <v>0</v>
      </c>
      <c r="G209" s="104">
        <v>0</v>
      </c>
      <c r="H209" s="104">
        <v>0</v>
      </c>
      <c r="I209" s="104">
        <v>0</v>
      </c>
      <c r="J209" s="104">
        <v>0</v>
      </c>
      <c r="K209" s="104">
        <v>0</v>
      </c>
      <c r="L209" s="104">
        <v>0</v>
      </c>
      <c r="M209" s="104">
        <v>8513</v>
      </c>
      <c r="N209" s="104">
        <v>0</v>
      </c>
      <c r="O209" s="104">
        <v>1575</v>
      </c>
      <c r="P209" s="104">
        <v>0</v>
      </c>
      <c r="Q209" s="94" t="s">
        <v>191</v>
      </c>
      <c r="R209" s="94" t="s">
        <v>212</v>
      </c>
      <c r="S209" s="105" t="s">
        <v>804</v>
      </c>
    </row>
    <row r="210" spans="1:19" x14ac:dyDescent="0.25">
      <c r="A210" s="94" t="s">
        <v>805</v>
      </c>
      <c r="B210" s="94" t="s">
        <v>806</v>
      </c>
      <c r="C210" s="94"/>
      <c r="D210" s="104">
        <v>1557</v>
      </c>
      <c r="E210" s="104">
        <v>0</v>
      </c>
      <c r="F210" s="104">
        <v>0</v>
      </c>
      <c r="G210" s="104">
        <v>0</v>
      </c>
      <c r="H210" s="104">
        <v>0</v>
      </c>
      <c r="I210" s="104">
        <v>0</v>
      </c>
      <c r="J210" s="104">
        <v>0</v>
      </c>
      <c r="K210" s="104">
        <v>0</v>
      </c>
      <c r="L210" s="104">
        <v>0</v>
      </c>
      <c r="M210" s="104">
        <v>0</v>
      </c>
      <c r="N210" s="104">
        <v>0</v>
      </c>
      <c r="O210" s="104">
        <v>10000</v>
      </c>
      <c r="P210" s="104">
        <v>14000</v>
      </c>
      <c r="Q210" s="94" t="s">
        <v>191</v>
      </c>
      <c r="R210" s="94" t="s">
        <v>205</v>
      </c>
      <c r="S210" s="105" t="s">
        <v>807</v>
      </c>
    </row>
    <row r="211" spans="1:19" x14ac:dyDescent="0.25">
      <c r="A211" s="94" t="s">
        <v>808</v>
      </c>
      <c r="B211" s="94" t="s">
        <v>809</v>
      </c>
      <c r="C211" s="94"/>
      <c r="D211" s="104">
        <v>17158</v>
      </c>
      <c r="E211" s="104">
        <v>0</v>
      </c>
      <c r="F211" s="104">
        <v>0</v>
      </c>
      <c r="G211" s="104">
        <v>0</v>
      </c>
      <c r="H211" s="104">
        <v>0</v>
      </c>
      <c r="I211" s="104">
        <v>0</v>
      </c>
      <c r="J211" s="104">
        <v>0</v>
      </c>
      <c r="K211" s="104">
        <v>0</v>
      </c>
      <c r="L211" s="104">
        <v>0</v>
      </c>
      <c r="M211" s="104">
        <v>5000</v>
      </c>
      <c r="N211" s="104">
        <v>0</v>
      </c>
      <c r="O211" s="104">
        <v>11806</v>
      </c>
      <c r="P211" s="104">
        <v>0</v>
      </c>
      <c r="Q211" s="94" t="s">
        <v>191</v>
      </c>
      <c r="R211" s="94" t="s">
        <v>212</v>
      </c>
      <c r="S211" s="105" t="s">
        <v>810</v>
      </c>
    </row>
    <row r="212" spans="1:19" x14ac:dyDescent="0.25">
      <c r="A212" s="94" t="s">
        <v>811</v>
      </c>
      <c r="B212" s="94" t="s">
        <v>812</v>
      </c>
      <c r="C212" s="94"/>
      <c r="D212" s="104">
        <v>31426</v>
      </c>
      <c r="E212" s="104">
        <v>0</v>
      </c>
      <c r="F212" s="104">
        <v>0</v>
      </c>
      <c r="G212" s="104">
        <v>0</v>
      </c>
      <c r="H212" s="104">
        <v>0</v>
      </c>
      <c r="I212" s="104">
        <v>0</v>
      </c>
      <c r="J212" s="104">
        <v>0</v>
      </c>
      <c r="K212" s="104">
        <v>0</v>
      </c>
      <c r="L212" s="104">
        <v>0</v>
      </c>
      <c r="M212" s="104">
        <v>0</v>
      </c>
      <c r="N212" s="104">
        <v>0</v>
      </c>
      <c r="O212" s="104">
        <v>0</v>
      </c>
      <c r="P212" s="104">
        <v>0</v>
      </c>
      <c r="Q212" s="94" t="s">
        <v>191</v>
      </c>
      <c r="R212" s="94" t="s">
        <v>212</v>
      </c>
      <c r="S212" s="105" t="s">
        <v>813</v>
      </c>
    </row>
    <row r="213" spans="1:19" x14ac:dyDescent="0.25">
      <c r="A213" s="94" t="s">
        <v>814</v>
      </c>
      <c r="B213" s="94" t="s">
        <v>815</v>
      </c>
      <c r="C213" s="94"/>
      <c r="D213" s="104">
        <v>65000</v>
      </c>
      <c r="E213" s="104">
        <v>0</v>
      </c>
      <c r="F213" s="104">
        <v>0</v>
      </c>
      <c r="G213" s="104">
        <v>0</v>
      </c>
      <c r="H213" s="104">
        <v>0</v>
      </c>
      <c r="I213" s="104">
        <v>0</v>
      </c>
      <c r="J213" s="104">
        <v>0</v>
      </c>
      <c r="K213" s="104">
        <v>0</v>
      </c>
      <c r="L213" s="104">
        <v>0</v>
      </c>
      <c r="M213" s="104">
        <v>0</v>
      </c>
      <c r="N213" s="104">
        <v>0</v>
      </c>
      <c r="O213" s="104">
        <v>37100</v>
      </c>
      <c r="P213" s="104">
        <v>70000</v>
      </c>
      <c r="Q213" s="94" t="s">
        <v>191</v>
      </c>
      <c r="R213" s="94" t="s">
        <v>262</v>
      </c>
      <c r="S213" s="105" t="s">
        <v>816</v>
      </c>
    </row>
    <row r="214" spans="1:19" x14ac:dyDescent="0.25">
      <c r="A214" s="94" t="s">
        <v>817</v>
      </c>
      <c r="B214" s="94" t="s">
        <v>818</v>
      </c>
      <c r="C214" s="94"/>
      <c r="D214" s="104">
        <v>0</v>
      </c>
      <c r="E214" s="104">
        <v>0</v>
      </c>
      <c r="F214" s="104">
        <v>0</v>
      </c>
      <c r="G214" s="104">
        <v>0</v>
      </c>
      <c r="H214" s="104">
        <v>0</v>
      </c>
      <c r="I214" s="104">
        <v>0</v>
      </c>
      <c r="J214" s="104">
        <v>0</v>
      </c>
      <c r="K214" s="104">
        <v>0</v>
      </c>
      <c r="L214" s="104">
        <v>0</v>
      </c>
      <c r="M214" s="104">
        <v>0</v>
      </c>
      <c r="N214" s="104">
        <v>0</v>
      </c>
      <c r="O214" s="104">
        <v>8150</v>
      </c>
      <c r="P214" s="104">
        <v>0</v>
      </c>
      <c r="Q214" s="94" t="s">
        <v>191</v>
      </c>
      <c r="R214" s="94" t="s">
        <v>249</v>
      </c>
      <c r="S214" s="105" t="s">
        <v>819</v>
      </c>
    </row>
    <row r="215" spans="1:19" x14ac:dyDescent="0.25">
      <c r="A215" s="94" t="s">
        <v>820</v>
      </c>
      <c r="B215" s="94" t="s">
        <v>821</v>
      </c>
      <c r="C215" s="94"/>
      <c r="D215" s="104">
        <v>10000</v>
      </c>
      <c r="E215" s="104">
        <v>5000</v>
      </c>
      <c r="F215" s="104">
        <v>0</v>
      </c>
      <c r="G215" s="104">
        <v>0</v>
      </c>
      <c r="H215" s="104">
        <v>0</v>
      </c>
      <c r="I215" s="104">
        <v>0</v>
      </c>
      <c r="J215" s="104">
        <v>0</v>
      </c>
      <c r="K215" s="104">
        <v>0</v>
      </c>
      <c r="L215" s="104">
        <v>0</v>
      </c>
      <c r="M215" s="104">
        <v>23070</v>
      </c>
      <c r="N215" s="104">
        <v>0</v>
      </c>
      <c r="O215" s="104">
        <v>0</v>
      </c>
      <c r="P215" s="104">
        <v>0</v>
      </c>
      <c r="Q215" s="94" t="s">
        <v>191</v>
      </c>
      <c r="R215" s="94" t="s">
        <v>205</v>
      </c>
      <c r="S215" s="105" t="s">
        <v>822</v>
      </c>
    </row>
    <row r="216" spans="1:19" x14ac:dyDescent="0.25">
      <c r="A216" s="94" t="s">
        <v>823</v>
      </c>
      <c r="B216" s="94" t="s">
        <v>824</v>
      </c>
      <c r="C216" s="94"/>
      <c r="D216" s="104">
        <v>38003</v>
      </c>
      <c r="E216" s="104">
        <v>0</v>
      </c>
      <c r="F216" s="104">
        <v>0</v>
      </c>
      <c r="G216" s="104">
        <v>0</v>
      </c>
      <c r="H216" s="104">
        <v>0</v>
      </c>
      <c r="I216" s="104">
        <v>0</v>
      </c>
      <c r="J216" s="104">
        <v>0</v>
      </c>
      <c r="K216" s="104">
        <v>0</v>
      </c>
      <c r="L216" s="104">
        <v>0</v>
      </c>
      <c r="M216" s="104">
        <v>2521</v>
      </c>
      <c r="N216" s="104">
        <v>0</v>
      </c>
      <c r="O216" s="104">
        <v>0</v>
      </c>
      <c r="P216" s="104">
        <v>46000</v>
      </c>
      <c r="Q216" s="94" t="s">
        <v>191</v>
      </c>
      <c r="R216" s="94" t="s">
        <v>372</v>
      </c>
      <c r="S216" s="105" t="s">
        <v>825</v>
      </c>
    </row>
    <row r="217" spans="1:19" x14ac:dyDescent="0.25">
      <c r="A217" s="94" t="s">
        <v>826</v>
      </c>
      <c r="B217" s="94" t="s">
        <v>827</v>
      </c>
      <c r="C217" s="94"/>
      <c r="D217" s="104">
        <v>3413</v>
      </c>
      <c r="E217" s="104">
        <v>0</v>
      </c>
      <c r="F217" s="104">
        <v>0</v>
      </c>
      <c r="G217" s="104">
        <v>0</v>
      </c>
      <c r="H217" s="104">
        <v>0</v>
      </c>
      <c r="I217" s="104">
        <v>0</v>
      </c>
      <c r="J217" s="104">
        <v>0</v>
      </c>
      <c r="K217" s="104">
        <v>0</v>
      </c>
      <c r="L217" s="104">
        <v>0</v>
      </c>
      <c r="M217" s="104">
        <v>4900</v>
      </c>
      <c r="N217" s="104">
        <v>0</v>
      </c>
      <c r="O217" s="104">
        <v>0</v>
      </c>
      <c r="P217" s="104">
        <v>14500</v>
      </c>
      <c r="Q217" s="94" t="s">
        <v>191</v>
      </c>
      <c r="R217" s="94" t="s">
        <v>249</v>
      </c>
      <c r="S217" s="105" t="s">
        <v>828</v>
      </c>
    </row>
    <row r="218" spans="1:19" x14ac:dyDescent="0.25">
      <c r="A218" s="94" t="s">
        <v>829</v>
      </c>
      <c r="B218" s="94" t="s">
        <v>830</v>
      </c>
      <c r="C218" s="94"/>
      <c r="D218" s="104">
        <v>17109</v>
      </c>
      <c r="E218" s="104">
        <v>3000</v>
      </c>
      <c r="F218" s="104">
        <v>0</v>
      </c>
      <c r="G218" s="104">
        <v>0</v>
      </c>
      <c r="H218" s="104">
        <v>0</v>
      </c>
      <c r="I218" s="104">
        <v>0</v>
      </c>
      <c r="J218" s="104">
        <v>0</v>
      </c>
      <c r="K218" s="104">
        <v>0</v>
      </c>
      <c r="L218" s="104">
        <v>0</v>
      </c>
      <c r="M218" s="104">
        <v>4500</v>
      </c>
      <c r="N218" s="104">
        <v>0</v>
      </c>
      <c r="O218" s="104">
        <v>0</v>
      </c>
      <c r="P218" s="104">
        <v>40000</v>
      </c>
      <c r="Q218" s="94" t="s">
        <v>191</v>
      </c>
      <c r="R218" s="94" t="s">
        <v>212</v>
      </c>
      <c r="S218" s="105" t="s">
        <v>831</v>
      </c>
    </row>
    <row r="219" spans="1:19" x14ac:dyDescent="0.25">
      <c r="A219" s="94" t="s">
        <v>832</v>
      </c>
      <c r="B219" s="94" t="s">
        <v>833</v>
      </c>
      <c r="C219" s="94"/>
      <c r="D219" s="104">
        <v>14085</v>
      </c>
      <c r="E219" s="104">
        <v>0</v>
      </c>
      <c r="F219" s="104">
        <v>0</v>
      </c>
      <c r="G219" s="104">
        <v>0</v>
      </c>
      <c r="H219" s="104">
        <v>0</v>
      </c>
      <c r="I219" s="104">
        <v>0</v>
      </c>
      <c r="J219" s="104">
        <v>0</v>
      </c>
      <c r="K219" s="104">
        <v>0</v>
      </c>
      <c r="L219" s="104">
        <v>0</v>
      </c>
      <c r="M219" s="104">
        <v>6900</v>
      </c>
      <c r="N219" s="104">
        <v>0</v>
      </c>
      <c r="O219" s="104">
        <v>0</v>
      </c>
      <c r="P219" s="104">
        <v>0</v>
      </c>
      <c r="Q219" s="94" t="s">
        <v>191</v>
      </c>
      <c r="R219" s="94" t="s">
        <v>212</v>
      </c>
      <c r="S219" s="105" t="s">
        <v>834</v>
      </c>
    </row>
    <row r="220" spans="1:19" x14ac:dyDescent="0.25">
      <c r="A220" s="94" t="s">
        <v>835</v>
      </c>
      <c r="B220" s="94" t="s">
        <v>836</v>
      </c>
      <c r="C220" s="94"/>
      <c r="D220" s="104">
        <v>47300</v>
      </c>
      <c r="E220" s="104">
        <v>0</v>
      </c>
      <c r="F220" s="104">
        <v>0</v>
      </c>
      <c r="G220" s="104">
        <v>0</v>
      </c>
      <c r="H220" s="104">
        <v>0</v>
      </c>
      <c r="I220" s="104">
        <v>0</v>
      </c>
      <c r="J220" s="104">
        <v>0</v>
      </c>
      <c r="K220" s="104">
        <v>0</v>
      </c>
      <c r="L220" s="104">
        <v>0</v>
      </c>
      <c r="M220" s="104">
        <v>31200</v>
      </c>
      <c r="N220" s="104">
        <v>0</v>
      </c>
      <c r="O220" s="104">
        <v>0</v>
      </c>
      <c r="P220" s="104">
        <v>0</v>
      </c>
      <c r="Q220" s="94" t="s">
        <v>193</v>
      </c>
      <c r="R220" s="94" t="s">
        <v>205</v>
      </c>
      <c r="S220" s="105" t="s">
        <v>837</v>
      </c>
    </row>
    <row r="221" spans="1:19" x14ac:dyDescent="0.25">
      <c r="A221" s="94" t="s">
        <v>838</v>
      </c>
      <c r="B221" s="94" t="s">
        <v>839</v>
      </c>
      <c r="C221" s="94"/>
      <c r="D221" s="104">
        <v>1000</v>
      </c>
      <c r="E221" s="104">
        <v>0</v>
      </c>
      <c r="F221" s="104">
        <v>0</v>
      </c>
      <c r="G221" s="104">
        <v>0</v>
      </c>
      <c r="H221" s="104">
        <v>0</v>
      </c>
      <c r="I221" s="104">
        <v>0</v>
      </c>
      <c r="J221" s="104">
        <v>0</v>
      </c>
      <c r="K221" s="104">
        <v>0</v>
      </c>
      <c r="L221" s="104">
        <v>0</v>
      </c>
      <c r="M221" s="104">
        <v>32000</v>
      </c>
      <c r="N221" s="104">
        <v>0</v>
      </c>
      <c r="O221" s="104">
        <v>0</v>
      </c>
      <c r="P221" s="104">
        <v>0</v>
      </c>
      <c r="Q221" s="94" t="s">
        <v>191</v>
      </c>
      <c r="R221" s="94" t="s">
        <v>262</v>
      </c>
      <c r="S221" s="105" t="s">
        <v>840</v>
      </c>
    </row>
    <row r="222" spans="1:19" x14ac:dyDescent="0.25">
      <c r="A222" s="94" t="s">
        <v>841</v>
      </c>
      <c r="B222" s="94" t="s">
        <v>842</v>
      </c>
      <c r="C222" s="94"/>
      <c r="D222" s="104">
        <v>2194</v>
      </c>
      <c r="E222" s="104">
        <v>23400</v>
      </c>
      <c r="F222" s="104">
        <v>0</v>
      </c>
      <c r="G222" s="104">
        <v>0</v>
      </c>
      <c r="H222" s="104">
        <v>0</v>
      </c>
      <c r="I222" s="104">
        <v>0</v>
      </c>
      <c r="J222" s="104">
        <v>0</v>
      </c>
      <c r="K222" s="104">
        <v>0</v>
      </c>
      <c r="L222" s="104">
        <v>0</v>
      </c>
      <c r="M222" s="104">
        <v>0</v>
      </c>
      <c r="N222" s="104">
        <v>0</v>
      </c>
      <c r="O222" s="104">
        <v>0</v>
      </c>
      <c r="P222" s="104">
        <v>0</v>
      </c>
      <c r="Q222" s="94" t="s">
        <v>191</v>
      </c>
      <c r="R222" s="94" t="s">
        <v>212</v>
      </c>
      <c r="S222" s="105" t="s">
        <v>843</v>
      </c>
    </row>
    <row r="223" spans="1:19" x14ac:dyDescent="0.25">
      <c r="A223" s="94" t="s">
        <v>844</v>
      </c>
      <c r="B223" s="94" t="s">
        <v>845</v>
      </c>
      <c r="C223" s="94"/>
      <c r="D223" s="104">
        <v>418</v>
      </c>
      <c r="E223" s="104">
        <v>0</v>
      </c>
      <c r="F223" s="104">
        <v>0</v>
      </c>
      <c r="G223" s="104">
        <v>0</v>
      </c>
      <c r="H223" s="104">
        <v>0</v>
      </c>
      <c r="I223" s="104">
        <v>0</v>
      </c>
      <c r="J223" s="104">
        <v>0</v>
      </c>
      <c r="K223" s="104">
        <v>0</v>
      </c>
      <c r="L223" s="104">
        <v>0</v>
      </c>
      <c r="M223" s="104">
        <v>26043</v>
      </c>
      <c r="N223" s="104">
        <v>14250</v>
      </c>
      <c r="O223" s="104">
        <v>0</v>
      </c>
      <c r="P223" s="104">
        <v>2000</v>
      </c>
      <c r="Q223" s="94" t="s">
        <v>191</v>
      </c>
      <c r="R223" s="94" t="s">
        <v>212</v>
      </c>
      <c r="S223" s="105" t="s">
        <v>846</v>
      </c>
    </row>
    <row r="224" spans="1:19" x14ac:dyDescent="0.25">
      <c r="A224" s="94" t="s">
        <v>847</v>
      </c>
      <c r="B224" s="94" t="s">
        <v>848</v>
      </c>
      <c r="C224" s="94"/>
      <c r="D224" s="104">
        <v>62457</v>
      </c>
      <c r="E224" s="104">
        <v>0</v>
      </c>
      <c r="F224" s="104">
        <v>0</v>
      </c>
      <c r="G224" s="104">
        <v>0</v>
      </c>
      <c r="H224" s="104">
        <v>0</v>
      </c>
      <c r="I224" s="104">
        <v>0</v>
      </c>
      <c r="J224" s="104">
        <v>0</v>
      </c>
      <c r="K224" s="104">
        <v>0</v>
      </c>
      <c r="L224" s="104">
        <v>0</v>
      </c>
      <c r="M224" s="104">
        <v>16000</v>
      </c>
      <c r="N224" s="104">
        <v>11568</v>
      </c>
      <c r="O224" s="104">
        <v>0</v>
      </c>
      <c r="P224" s="104">
        <v>60000</v>
      </c>
      <c r="Q224" s="94" t="s">
        <v>191</v>
      </c>
      <c r="R224" s="94" t="s">
        <v>262</v>
      </c>
      <c r="S224" s="105" t="s">
        <v>849</v>
      </c>
    </row>
    <row r="225" spans="1:19" x14ac:dyDescent="0.25">
      <c r="A225" s="94" t="s">
        <v>850</v>
      </c>
      <c r="B225" s="94" t="s">
        <v>851</v>
      </c>
      <c r="C225" s="94"/>
      <c r="D225" s="104">
        <v>2515</v>
      </c>
      <c r="E225" s="104">
        <v>0</v>
      </c>
      <c r="F225" s="104">
        <v>0</v>
      </c>
      <c r="G225" s="104">
        <v>0</v>
      </c>
      <c r="H225" s="104">
        <v>0</v>
      </c>
      <c r="I225" s="104">
        <v>0</v>
      </c>
      <c r="J225" s="104">
        <v>0</v>
      </c>
      <c r="K225" s="104">
        <v>0</v>
      </c>
      <c r="L225" s="104">
        <v>0</v>
      </c>
      <c r="M225" s="104">
        <v>1000</v>
      </c>
      <c r="N225" s="104">
        <v>0</v>
      </c>
      <c r="O225" s="104">
        <v>0</v>
      </c>
      <c r="P225" s="104">
        <v>9500</v>
      </c>
      <c r="Q225" s="94" t="s">
        <v>191</v>
      </c>
      <c r="R225" s="94" t="s">
        <v>249</v>
      </c>
      <c r="S225" s="105" t="s">
        <v>852</v>
      </c>
    </row>
    <row r="226" spans="1:19" x14ac:dyDescent="0.25">
      <c r="A226" s="94" t="s">
        <v>853</v>
      </c>
      <c r="B226" s="94" t="s">
        <v>854</v>
      </c>
      <c r="C226" s="94"/>
      <c r="D226" s="104">
        <v>21542</v>
      </c>
      <c r="E226" s="104">
        <v>0</v>
      </c>
      <c r="F226" s="104">
        <v>0</v>
      </c>
      <c r="G226" s="104">
        <v>0</v>
      </c>
      <c r="H226" s="104">
        <v>0</v>
      </c>
      <c r="I226" s="104">
        <v>0</v>
      </c>
      <c r="J226" s="104">
        <v>0</v>
      </c>
      <c r="K226" s="104">
        <v>0</v>
      </c>
      <c r="L226" s="104">
        <v>0</v>
      </c>
      <c r="M226" s="104">
        <v>0</v>
      </c>
      <c r="N226" s="104">
        <v>0</v>
      </c>
      <c r="O226" s="104">
        <v>0</v>
      </c>
      <c r="P226" s="104">
        <v>0</v>
      </c>
      <c r="Q226" s="94" t="s">
        <v>191</v>
      </c>
      <c r="R226" s="94" t="s">
        <v>249</v>
      </c>
      <c r="S226" s="105" t="s">
        <v>855</v>
      </c>
    </row>
    <row r="227" spans="1:19" x14ac:dyDescent="0.25">
      <c r="A227" s="94" t="s">
        <v>856</v>
      </c>
      <c r="B227" s="94" t="s">
        <v>857</v>
      </c>
      <c r="C227" s="94"/>
      <c r="D227" s="104">
        <v>7616</v>
      </c>
      <c r="E227" s="104">
        <v>0</v>
      </c>
      <c r="F227" s="104">
        <v>0</v>
      </c>
      <c r="G227" s="104">
        <v>0</v>
      </c>
      <c r="H227" s="104">
        <v>0</v>
      </c>
      <c r="I227" s="104">
        <v>0</v>
      </c>
      <c r="J227" s="104">
        <v>0</v>
      </c>
      <c r="K227" s="104">
        <v>0</v>
      </c>
      <c r="L227" s="104">
        <v>0</v>
      </c>
      <c r="M227" s="104">
        <v>12440</v>
      </c>
      <c r="N227" s="104">
        <v>0</v>
      </c>
      <c r="O227" s="104">
        <v>6818</v>
      </c>
      <c r="P227" s="104">
        <v>0</v>
      </c>
      <c r="Q227" s="94" t="s">
        <v>191</v>
      </c>
      <c r="R227" s="94" t="s">
        <v>212</v>
      </c>
      <c r="S227" s="105" t="s">
        <v>858</v>
      </c>
    </row>
    <row r="228" spans="1:19" x14ac:dyDescent="0.25">
      <c r="A228" s="94" t="s">
        <v>859</v>
      </c>
      <c r="B228" s="94" t="s">
        <v>860</v>
      </c>
      <c r="C228" s="94"/>
      <c r="D228" s="104">
        <v>3545</v>
      </c>
      <c r="E228" s="104">
        <v>0</v>
      </c>
      <c r="F228" s="104">
        <v>0</v>
      </c>
      <c r="G228" s="104">
        <v>0</v>
      </c>
      <c r="H228" s="104">
        <v>0</v>
      </c>
      <c r="I228" s="104">
        <v>0</v>
      </c>
      <c r="J228" s="104">
        <v>0</v>
      </c>
      <c r="K228" s="104">
        <v>0</v>
      </c>
      <c r="L228" s="104">
        <v>0</v>
      </c>
      <c r="M228" s="104">
        <v>2000</v>
      </c>
      <c r="N228" s="104">
        <v>0</v>
      </c>
      <c r="O228" s="104">
        <v>0</v>
      </c>
      <c r="P228" s="104">
        <v>21670</v>
      </c>
      <c r="Q228" s="94" t="s">
        <v>191</v>
      </c>
      <c r="R228" s="94" t="s">
        <v>212</v>
      </c>
      <c r="S228" s="105" t="s">
        <v>861</v>
      </c>
    </row>
    <row r="229" spans="1:19" x14ac:dyDescent="0.25">
      <c r="A229" s="94" t="s">
        <v>862</v>
      </c>
      <c r="B229" s="94" t="s">
        <v>863</v>
      </c>
      <c r="C229" s="94"/>
      <c r="D229" s="104">
        <v>33615</v>
      </c>
      <c r="E229" s="104">
        <v>0</v>
      </c>
      <c r="F229" s="104">
        <v>0</v>
      </c>
      <c r="G229" s="104">
        <v>0</v>
      </c>
      <c r="H229" s="104">
        <v>0</v>
      </c>
      <c r="I229" s="104">
        <v>0</v>
      </c>
      <c r="J229" s="104">
        <v>0</v>
      </c>
      <c r="K229" s="104">
        <v>0</v>
      </c>
      <c r="L229" s="104">
        <v>0</v>
      </c>
      <c r="M229" s="104">
        <v>0</v>
      </c>
      <c r="N229" s="104">
        <v>0</v>
      </c>
      <c r="O229" s="104">
        <v>0</v>
      </c>
      <c r="P229" s="104">
        <v>0</v>
      </c>
      <c r="Q229" s="94" t="s">
        <v>193</v>
      </c>
      <c r="R229" s="94" t="s">
        <v>205</v>
      </c>
      <c r="S229" s="105" t="s">
        <v>864</v>
      </c>
    </row>
    <row r="230" spans="1:19" x14ac:dyDescent="0.25">
      <c r="A230" s="94" t="s">
        <v>865</v>
      </c>
      <c r="B230" s="94" t="s">
        <v>866</v>
      </c>
      <c r="C230" s="94"/>
      <c r="D230" s="104">
        <v>43850</v>
      </c>
      <c r="E230" s="104">
        <v>0</v>
      </c>
      <c r="F230" s="104">
        <v>0</v>
      </c>
      <c r="G230" s="104">
        <v>0</v>
      </c>
      <c r="H230" s="104">
        <v>0</v>
      </c>
      <c r="I230" s="104">
        <v>0</v>
      </c>
      <c r="J230" s="104">
        <v>0</v>
      </c>
      <c r="K230" s="104">
        <v>0</v>
      </c>
      <c r="L230" s="104">
        <v>0</v>
      </c>
      <c r="M230" s="104">
        <v>0</v>
      </c>
      <c r="N230" s="104">
        <v>0</v>
      </c>
      <c r="O230" s="104">
        <v>0</v>
      </c>
      <c r="P230" s="104">
        <v>0</v>
      </c>
      <c r="Q230" s="94" t="s">
        <v>191</v>
      </c>
      <c r="R230" s="94" t="s">
        <v>212</v>
      </c>
      <c r="S230" s="105" t="s">
        <v>867</v>
      </c>
    </row>
    <row r="231" spans="1:19" x14ac:dyDescent="0.25">
      <c r="A231" s="94" t="s">
        <v>868</v>
      </c>
      <c r="B231" s="94" t="s">
        <v>869</v>
      </c>
      <c r="C231" s="94"/>
      <c r="D231" s="104">
        <v>4000</v>
      </c>
      <c r="E231" s="104">
        <v>0</v>
      </c>
      <c r="F231" s="104">
        <v>0</v>
      </c>
      <c r="G231" s="104">
        <v>0</v>
      </c>
      <c r="H231" s="104">
        <v>0</v>
      </c>
      <c r="I231" s="104">
        <v>0</v>
      </c>
      <c r="J231" s="104">
        <v>9700</v>
      </c>
      <c r="K231" s="104">
        <v>0</v>
      </c>
      <c r="L231" s="104">
        <v>0</v>
      </c>
      <c r="M231" s="104">
        <v>36000</v>
      </c>
      <c r="N231" s="104">
        <v>4000</v>
      </c>
      <c r="O231" s="104">
        <v>0</v>
      </c>
      <c r="P231" s="104">
        <v>20000</v>
      </c>
      <c r="Q231" s="94" t="s">
        <v>191</v>
      </c>
      <c r="R231" s="94" t="s">
        <v>205</v>
      </c>
      <c r="S231" s="105" t="s">
        <v>870</v>
      </c>
    </row>
    <row r="232" spans="1:19" x14ac:dyDescent="0.25">
      <c r="A232" s="94" t="s">
        <v>871</v>
      </c>
      <c r="B232" s="94" t="s">
        <v>872</v>
      </c>
      <c r="C232" s="94"/>
      <c r="D232" s="104">
        <v>2485</v>
      </c>
      <c r="E232" s="104">
        <v>0</v>
      </c>
      <c r="F232" s="104">
        <v>0</v>
      </c>
      <c r="G232" s="104">
        <v>0</v>
      </c>
      <c r="H232" s="104">
        <v>0</v>
      </c>
      <c r="I232" s="104">
        <v>0</v>
      </c>
      <c r="J232" s="104">
        <v>0</v>
      </c>
      <c r="K232" s="104">
        <v>0</v>
      </c>
      <c r="L232" s="104">
        <v>0</v>
      </c>
      <c r="M232" s="104">
        <v>0</v>
      </c>
      <c r="N232" s="104">
        <v>0</v>
      </c>
      <c r="O232" s="104">
        <v>0</v>
      </c>
      <c r="P232" s="104">
        <v>0</v>
      </c>
      <c r="Q232" s="94" t="s">
        <v>191</v>
      </c>
      <c r="R232" s="94" t="s">
        <v>205</v>
      </c>
      <c r="S232" s="105" t="s">
        <v>873</v>
      </c>
    </row>
    <row r="233" spans="1:19" x14ac:dyDescent="0.25">
      <c r="A233" s="94" t="s">
        <v>874</v>
      </c>
      <c r="B233" s="94" t="s">
        <v>875</v>
      </c>
      <c r="C233" s="94"/>
      <c r="D233" s="104">
        <v>0</v>
      </c>
      <c r="E233" s="104">
        <v>0</v>
      </c>
      <c r="F233" s="104">
        <v>0</v>
      </c>
      <c r="G233" s="104">
        <v>0</v>
      </c>
      <c r="H233" s="104">
        <v>0</v>
      </c>
      <c r="I233" s="104">
        <v>0</v>
      </c>
      <c r="J233" s="104">
        <v>0</v>
      </c>
      <c r="K233" s="104">
        <v>0</v>
      </c>
      <c r="L233" s="104">
        <v>19500</v>
      </c>
      <c r="M233" s="104">
        <v>0</v>
      </c>
      <c r="N233" s="104">
        <v>0</v>
      </c>
      <c r="O233" s="104">
        <v>0</v>
      </c>
      <c r="P233" s="104">
        <v>110000</v>
      </c>
      <c r="Q233" s="94" t="s">
        <v>191</v>
      </c>
      <c r="R233" s="94" t="s">
        <v>406</v>
      </c>
      <c r="S233" s="105" t="s">
        <v>876</v>
      </c>
    </row>
    <row r="234" spans="1:19" x14ac:dyDescent="0.25">
      <c r="A234" s="94" t="s">
        <v>877</v>
      </c>
      <c r="B234" s="94" t="s">
        <v>878</v>
      </c>
      <c r="C234" s="94"/>
      <c r="D234" s="104">
        <v>45000</v>
      </c>
      <c r="E234" s="104">
        <v>0</v>
      </c>
      <c r="F234" s="104">
        <v>25792</v>
      </c>
      <c r="G234" s="104">
        <v>0</v>
      </c>
      <c r="H234" s="104">
        <v>0</v>
      </c>
      <c r="I234" s="104">
        <v>19963</v>
      </c>
      <c r="J234" s="104">
        <v>0</v>
      </c>
      <c r="K234" s="104">
        <v>0</v>
      </c>
      <c r="L234" s="104">
        <v>0</v>
      </c>
      <c r="M234" s="104">
        <v>44600</v>
      </c>
      <c r="N234" s="104">
        <v>0</v>
      </c>
      <c r="O234" s="104">
        <v>35000</v>
      </c>
      <c r="P234" s="104">
        <v>127000</v>
      </c>
      <c r="Q234" s="94" t="s">
        <v>191</v>
      </c>
      <c r="R234" s="94" t="s">
        <v>406</v>
      </c>
      <c r="S234" s="105" t="s">
        <v>879</v>
      </c>
    </row>
    <row r="235" spans="1:19" x14ac:dyDescent="0.25">
      <c r="A235" s="94" t="s">
        <v>880</v>
      </c>
      <c r="B235" s="94" t="s">
        <v>881</v>
      </c>
      <c r="C235" s="94"/>
      <c r="D235" s="104">
        <v>367</v>
      </c>
      <c r="E235" s="104">
        <v>0</v>
      </c>
      <c r="F235" s="104">
        <v>39885</v>
      </c>
      <c r="G235" s="104">
        <v>0</v>
      </c>
      <c r="H235" s="104">
        <v>0</v>
      </c>
      <c r="I235" s="104">
        <v>0</v>
      </c>
      <c r="J235" s="104">
        <v>0</v>
      </c>
      <c r="K235" s="104">
        <v>0</v>
      </c>
      <c r="L235" s="104">
        <v>0</v>
      </c>
      <c r="M235" s="104">
        <v>112032</v>
      </c>
      <c r="N235" s="104">
        <v>103843</v>
      </c>
      <c r="O235" s="104">
        <v>95185</v>
      </c>
      <c r="P235" s="104">
        <v>80000</v>
      </c>
      <c r="Q235" s="94" t="s">
        <v>191</v>
      </c>
      <c r="R235" s="94" t="s">
        <v>372</v>
      </c>
      <c r="S235" s="105" t="s">
        <v>882</v>
      </c>
    </row>
    <row r="236" spans="1:19" x14ac:dyDescent="0.25">
      <c r="A236" s="94" t="s">
        <v>883</v>
      </c>
      <c r="B236" s="94" t="s">
        <v>884</v>
      </c>
      <c r="C236" s="94"/>
      <c r="D236" s="104">
        <v>16750</v>
      </c>
      <c r="E236" s="104">
        <v>3000</v>
      </c>
      <c r="F236" s="104">
        <v>30762</v>
      </c>
      <c r="G236" s="104">
        <v>0</v>
      </c>
      <c r="H236" s="104">
        <v>0</v>
      </c>
      <c r="I236" s="104">
        <v>0</v>
      </c>
      <c r="J236" s="104">
        <v>0</v>
      </c>
      <c r="K236" s="104">
        <v>0</v>
      </c>
      <c r="L236" s="104">
        <v>1850</v>
      </c>
      <c r="M236" s="104">
        <v>0</v>
      </c>
      <c r="N236" s="104">
        <v>0</v>
      </c>
      <c r="O236" s="104">
        <v>0</v>
      </c>
      <c r="P236" s="104">
        <v>0</v>
      </c>
      <c r="Q236" s="94" t="s">
        <v>191</v>
      </c>
      <c r="R236" s="94" t="s">
        <v>249</v>
      </c>
      <c r="S236" s="105" t="s">
        <v>885</v>
      </c>
    </row>
    <row r="237" spans="1:19" x14ac:dyDescent="0.25">
      <c r="A237" s="94" t="s">
        <v>886</v>
      </c>
      <c r="B237" s="94" t="s">
        <v>887</v>
      </c>
      <c r="C237" s="94"/>
      <c r="D237" s="104">
        <v>64</v>
      </c>
      <c r="E237" s="104">
        <v>0</v>
      </c>
      <c r="F237" s="104">
        <v>7927</v>
      </c>
      <c r="G237" s="104">
        <v>0</v>
      </c>
      <c r="H237" s="104">
        <v>0</v>
      </c>
      <c r="I237" s="104">
        <v>0</v>
      </c>
      <c r="J237" s="104">
        <v>0</v>
      </c>
      <c r="K237" s="104">
        <v>0</v>
      </c>
      <c r="L237" s="104">
        <v>0</v>
      </c>
      <c r="M237" s="104">
        <v>8029</v>
      </c>
      <c r="N237" s="104">
        <v>0</v>
      </c>
      <c r="O237" s="104">
        <v>5004</v>
      </c>
      <c r="P237" s="104">
        <v>30000</v>
      </c>
      <c r="Q237" s="94" t="s">
        <v>191</v>
      </c>
      <c r="R237" s="94" t="s">
        <v>249</v>
      </c>
      <c r="S237" s="105" t="s">
        <v>888</v>
      </c>
    </row>
    <row r="238" spans="1:19" x14ac:dyDescent="0.25">
      <c r="A238" s="94" t="s">
        <v>889</v>
      </c>
      <c r="B238" s="94" t="s">
        <v>890</v>
      </c>
      <c r="C238" s="94"/>
      <c r="D238" s="104">
        <v>52788</v>
      </c>
      <c r="E238" s="104">
        <v>2500</v>
      </c>
      <c r="F238" s="104">
        <v>0</v>
      </c>
      <c r="G238" s="104">
        <v>0</v>
      </c>
      <c r="H238" s="104">
        <v>0</v>
      </c>
      <c r="I238" s="104">
        <v>0</v>
      </c>
      <c r="J238" s="104">
        <v>10</v>
      </c>
      <c r="K238" s="104">
        <v>0</v>
      </c>
      <c r="L238" s="104">
        <v>0</v>
      </c>
      <c r="M238" s="104">
        <v>13180</v>
      </c>
      <c r="N238" s="104">
        <v>0</v>
      </c>
      <c r="O238" s="104">
        <v>0</v>
      </c>
      <c r="P238" s="104">
        <v>0</v>
      </c>
      <c r="Q238" s="94" t="s">
        <v>191</v>
      </c>
      <c r="R238" s="94" t="s">
        <v>212</v>
      </c>
      <c r="S238" s="105" t="s">
        <v>891</v>
      </c>
    </row>
    <row r="239" spans="1:19" x14ac:dyDescent="0.25">
      <c r="A239" s="94" t="s">
        <v>892</v>
      </c>
      <c r="B239" s="94" t="s">
        <v>893</v>
      </c>
      <c r="C239" s="94"/>
      <c r="D239" s="104">
        <v>0</v>
      </c>
      <c r="E239" s="104">
        <v>0</v>
      </c>
      <c r="F239" s="104">
        <v>0</v>
      </c>
      <c r="G239" s="104">
        <v>0</v>
      </c>
      <c r="H239" s="104">
        <v>0</v>
      </c>
      <c r="I239" s="104">
        <v>0</v>
      </c>
      <c r="J239" s="104">
        <v>0</v>
      </c>
      <c r="K239" s="104">
        <v>0</v>
      </c>
      <c r="L239" s="104">
        <v>0</v>
      </c>
      <c r="M239" s="104">
        <v>12000</v>
      </c>
      <c r="N239" s="104">
        <v>0</v>
      </c>
      <c r="O239" s="104">
        <v>1121</v>
      </c>
      <c r="P239" s="104">
        <v>10000</v>
      </c>
      <c r="Q239" s="94" t="s">
        <v>191</v>
      </c>
      <c r="R239" s="94" t="s">
        <v>212</v>
      </c>
      <c r="S239" s="105" t="s">
        <v>894</v>
      </c>
    </row>
    <row r="240" spans="1:19" x14ac:dyDescent="0.25">
      <c r="A240" s="94" t="s">
        <v>895</v>
      </c>
      <c r="B240" s="94" t="s">
        <v>896</v>
      </c>
      <c r="C240" s="94"/>
      <c r="D240" s="104">
        <v>676</v>
      </c>
      <c r="E240" s="104">
        <v>0</v>
      </c>
      <c r="F240" s="104">
        <v>0</v>
      </c>
      <c r="G240" s="104">
        <v>0</v>
      </c>
      <c r="H240" s="104">
        <v>0</v>
      </c>
      <c r="I240" s="104">
        <v>0</v>
      </c>
      <c r="J240" s="104">
        <v>0</v>
      </c>
      <c r="K240" s="104">
        <v>0</v>
      </c>
      <c r="L240" s="104">
        <v>0</v>
      </c>
      <c r="M240" s="104">
        <v>35000</v>
      </c>
      <c r="N240" s="104">
        <v>0</v>
      </c>
      <c r="O240" s="104">
        <v>0</v>
      </c>
      <c r="P240" s="104">
        <v>0</v>
      </c>
      <c r="Q240" s="94" t="s">
        <v>191</v>
      </c>
      <c r="R240" s="94" t="s">
        <v>205</v>
      </c>
      <c r="S240" s="105" t="s">
        <v>897</v>
      </c>
    </row>
    <row r="241" spans="1:19" x14ac:dyDescent="0.25">
      <c r="A241" s="94" t="s">
        <v>898</v>
      </c>
      <c r="B241" s="94" t="s">
        <v>899</v>
      </c>
      <c r="C241" s="94"/>
      <c r="D241" s="104">
        <v>27372</v>
      </c>
      <c r="E241" s="104">
        <v>0</v>
      </c>
      <c r="F241" s="104">
        <v>0</v>
      </c>
      <c r="G241" s="104">
        <v>0</v>
      </c>
      <c r="H241" s="104">
        <v>0</v>
      </c>
      <c r="I241" s="104">
        <v>0</v>
      </c>
      <c r="J241" s="104">
        <v>0</v>
      </c>
      <c r="K241" s="104">
        <v>0</v>
      </c>
      <c r="L241" s="104">
        <v>0</v>
      </c>
      <c r="M241" s="104">
        <v>24160</v>
      </c>
      <c r="N241" s="104">
        <v>0</v>
      </c>
      <c r="O241" s="104">
        <v>6426</v>
      </c>
      <c r="P241" s="104">
        <v>7500</v>
      </c>
      <c r="Q241" s="94" t="s">
        <v>191</v>
      </c>
      <c r="R241" s="94" t="s">
        <v>262</v>
      </c>
      <c r="S241" s="105" t="s">
        <v>900</v>
      </c>
    </row>
    <row r="242" spans="1:19" x14ac:dyDescent="0.25">
      <c r="A242" s="94" t="s">
        <v>901</v>
      </c>
      <c r="B242" s="94" t="s">
        <v>902</v>
      </c>
      <c r="C242" s="94"/>
      <c r="D242" s="104">
        <v>30</v>
      </c>
      <c r="E242" s="104">
        <v>0</v>
      </c>
      <c r="F242" s="104">
        <v>0</v>
      </c>
      <c r="G242" s="104">
        <v>0</v>
      </c>
      <c r="H242" s="104">
        <v>0</v>
      </c>
      <c r="I242" s="104">
        <v>0</v>
      </c>
      <c r="J242" s="104">
        <v>0</v>
      </c>
      <c r="K242" s="104">
        <v>0</v>
      </c>
      <c r="L242" s="104">
        <v>0</v>
      </c>
      <c r="M242" s="104">
        <v>32149</v>
      </c>
      <c r="N242" s="104">
        <v>0</v>
      </c>
      <c r="O242" s="104">
        <v>0</v>
      </c>
      <c r="P242" s="104">
        <v>0</v>
      </c>
      <c r="Q242" s="94" t="s">
        <v>191</v>
      </c>
      <c r="R242" s="94" t="s">
        <v>269</v>
      </c>
      <c r="S242" s="105" t="s">
        <v>903</v>
      </c>
    </row>
    <row r="243" spans="1:19" x14ac:dyDescent="0.25">
      <c r="A243" s="94" t="s">
        <v>904</v>
      </c>
      <c r="B243" s="94" t="s">
        <v>905</v>
      </c>
      <c r="C243" s="94"/>
      <c r="D243" s="104">
        <v>8955</v>
      </c>
      <c r="E243" s="104">
        <v>0</v>
      </c>
      <c r="F243" s="104">
        <v>0</v>
      </c>
      <c r="G243" s="104">
        <v>0</v>
      </c>
      <c r="H243" s="104">
        <v>0</v>
      </c>
      <c r="I243" s="104">
        <v>0</v>
      </c>
      <c r="J243" s="104">
        <v>0</v>
      </c>
      <c r="K243" s="104">
        <v>0</v>
      </c>
      <c r="L243" s="104">
        <v>0</v>
      </c>
      <c r="M243" s="104">
        <v>28260</v>
      </c>
      <c r="N243" s="104">
        <v>21500</v>
      </c>
      <c r="O243" s="104">
        <v>7389</v>
      </c>
      <c r="P243" s="104">
        <v>0</v>
      </c>
      <c r="Q243" s="94" t="s">
        <v>191</v>
      </c>
      <c r="R243" s="94" t="s">
        <v>269</v>
      </c>
      <c r="S243" s="105" t="s">
        <v>906</v>
      </c>
    </row>
    <row r="244" spans="1:19" x14ac:dyDescent="0.25">
      <c r="A244" s="94" t="s">
        <v>907</v>
      </c>
      <c r="B244" s="94" t="s">
        <v>908</v>
      </c>
      <c r="C244" s="94"/>
      <c r="D244" s="104">
        <v>237</v>
      </c>
      <c r="E244" s="104">
        <v>0</v>
      </c>
      <c r="F244" s="104">
        <v>0</v>
      </c>
      <c r="G244" s="104">
        <v>0</v>
      </c>
      <c r="H244" s="104">
        <v>0</v>
      </c>
      <c r="I244" s="104">
        <v>0</v>
      </c>
      <c r="J244" s="104">
        <v>0</v>
      </c>
      <c r="K244" s="104">
        <v>0</v>
      </c>
      <c r="L244" s="104">
        <v>0</v>
      </c>
      <c r="M244" s="104">
        <v>2780</v>
      </c>
      <c r="N244" s="104">
        <v>0</v>
      </c>
      <c r="O244" s="104">
        <v>0</v>
      </c>
      <c r="P244" s="104">
        <v>0</v>
      </c>
      <c r="Q244" s="94" t="s">
        <v>191</v>
      </c>
      <c r="R244" s="94" t="s">
        <v>249</v>
      </c>
      <c r="S244" s="105" t="s">
        <v>909</v>
      </c>
    </row>
    <row r="245" spans="1:19" x14ac:dyDescent="0.25">
      <c r="A245" s="94" t="s">
        <v>910</v>
      </c>
      <c r="B245" s="94" t="s">
        <v>911</v>
      </c>
      <c r="C245" s="94"/>
      <c r="D245" s="104">
        <v>25142</v>
      </c>
      <c r="E245" s="104">
        <v>35000</v>
      </c>
      <c r="F245" s="104">
        <v>0</v>
      </c>
      <c r="G245" s="104">
        <v>0</v>
      </c>
      <c r="H245" s="104">
        <v>0</v>
      </c>
      <c r="I245" s="104">
        <v>0</v>
      </c>
      <c r="J245" s="104">
        <v>0</v>
      </c>
      <c r="K245" s="104">
        <v>0</v>
      </c>
      <c r="L245" s="104">
        <v>0</v>
      </c>
      <c r="M245" s="104">
        <v>0</v>
      </c>
      <c r="N245" s="104">
        <v>0</v>
      </c>
      <c r="O245" s="104">
        <v>0</v>
      </c>
      <c r="P245" s="104">
        <v>0</v>
      </c>
      <c r="Q245" s="94" t="s">
        <v>191</v>
      </c>
      <c r="R245" s="94" t="s">
        <v>406</v>
      </c>
      <c r="S245" s="105" t="s">
        <v>912</v>
      </c>
    </row>
    <row r="246" spans="1:19" x14ac:dyDescent="0.25">
      <c r="A246" s="94" t="s">
        <v>913</v>
      </c>
      <c r="B246" s="94" t="s">
        <v>914</v>
      </c>
      <c r="C246" s="94"/>
      <c r="D246" s="104">
        <v>6596</v>
      </c>
      <c r="E246" s="104">
        <v>0</v>
      </c>
      <c r="F246" s="104">
        <v>0</v>
      </c>
      <c r="G246" s="104">
        <v>0</v>
      </c>
      <c r="H246" s="104">
        <v>0</v>
      </c>
      <c r="I246" s="104">
        <v>245611</v>
      </c>
      <c r="J246" s="104">
        <v>0</v>
      </c>
      <c r="K246" s="104">
        <v>0</v>
      </c>
      <c r="L246" s="104">
        <v>0</v>
      </c>
      <c r="M246" s="104">
        <v>0</v>
      </c>
      <c r="N246" s="104">
        <v>0</v>
      </c>
      <c r="O246" s="104">
        <v>417193</v>
      </c>
      <c r="P246" s="104">
        <v>11300</v>
      </c>
      <c r="Q246" s="94" t="s">
        <v>191</v>
      </c>
      <c r="R246" s="94" t="s">
        <v>372</v>
      </c>
      <c r="S246" s="105" t="s">
        <v>915</v>
      </c>
    </row>
    <row r="247" spans="1:19" x14ac:dyDescent="0.25">
      <c r="A247" s="94" t="s">
        <v>916</v>
      </c>
      <c r="B247" s="94" t="s">
        <v>917</v>
      </c>
      <c r="C247" s="94"/>
      <c r="D247" s="104">
        <v>44</v>
      </c>
      <c r="E247" s="104">
        <v>0</v>
      </c>
      <c r="F247" s="104">
        <v>0</v>
      </c>
      <c r="G247" s="104">
        <v>0</v>
      </c>
      <c r="H247" s="104">
        <v>0</v>
      </c>
      <c r="I247" s="104">
        <v>0</v>
      </c>
      <c r="J247" s="104">
        <v>0</v>
      </c>
      <c r="K247" s="104">
        <v>0</v>
      </c>
      <c r="L247" s="104">
        <v>0</v>
      </c>
      <c r="M247" s="104">
        <v>0</v>
      </c>
      <c r="N247" s="104">
        <v>0</v>
      </c>
      <c r="O247" s="104">
        <v>0</v>
      </c>
      <c r="P247" s="104">
        <v>43670</v>
      </c>
      <c r="Q247" s="94" t="s">
        <v>191</v>
      </c>
      <c r="R247" s="94" t="s">
        <v>249</v>
      </c>
      <c r="S247" s="105" t="s">
        <v>918</v>
      </c>
    </row>
    <row r="248" spans="1:19" x14ac:dyDescent="0.25">
      <c r="A248" s="94" t="s">
        <v>919</v>
      </c>
      <c r="B248" s="94" t="s">
        <v>920</v>
      </c>
      <c r="C248" s="94"/>
      <c r="D248" s="104">
        <v>228</v>
      </c>
      <c r="E248" s="104">
        <v>0</v>
      </c>
      <c r="F248" s="104">
        <v>0</v>
      </c>
      <c r="G248" s="104">
        <v>0</v>
      </c>
      <c r="H248" s="104">
        <v>0</v>
      </c>
      <c r="I248" s="104">
        <v>0</v>
      </c>
      <c r="J248" s="104">
        <v>0</v>
      </c>
      <c r="K248" s="104">
        <v>0</v>
      </c>
      <c r="L248" s="104">
        <v>0</v>
      </c>
      <c r="M248" s="104">
        <v>0</v>
      </c>
      <c r="N248" s="104">
        <v>0</v>
      </c>
      <c r="O248" s="104">
        <v>0</v>
      </c>
      <c r="P248" s="104">
        <v>45427</v>
      </c>
      <c r="Q248" s="94" t="s">
        <v>191</v>
      </c>
      <c r="R248" s="94" t="s">
        <v>249</v>
      </c>
      <c r="S248" s="105" t="s">
        <v>921</v>
      </c>
    </row>
    <row r="249" spans="1:19" x14ac:dyDescent="0.25">
      <c r="A249" s="94" t="s">
        <v>922</v>
      </c>
      <c r="B249" s="94" t="s">
        <v>923</v>
      </c>
      <c r="C249" s="94"/>
      <c r="D249" s="104">
        <v>0</v>
      </c>
      <c r="E249" s="104">
        <v>0</v>
      </c>
      <c r="F249" s="104">
        <v>0</v>
      </c>
      <c r="G249" s="104">
        <v>0</v>
      </c>
      <c r="H249" s="104">
        <v>0</v>
      </c>
      <c r="I249" s="104">
        <v>0</v>
      </c>
      <c r="J249" s="104">
        <v>0</v>
      </c>
      <c r="K249" s="104">
        <v>0</v>
      </c>
      <c r="L249" s="104">
        <v>0</v>
      </c>
      <c r="M249" s="104">
        <v>23650</v>
      </c>
      <c r="N249" s="104">
        <v>0</v>
      </c>
      <c r="O249" s="104">
        <v>0</v>
      </c>
      <c r="P249" s="104">
        <v>10000</v>
      </c>
      <c r="Q249" s="94" t="s">
        <v>191</v>
      </c>
      <c r="R249" s="94" t="s">
        <v>212</v>
      </c>
      <c r="S249" s="105" t="s">
        <v>924</v>
      </c>
    </row>
    <row r="250" spans="1:19" x14ac:dyDescent="0.25">
      <c r="A250" s="94" t="s">
        <v>925</v>
      </c>
      <c r="B250" s="94" t="s">
        <v>926</v>
      </c>
      <c r="C250" s="94"/>
      <c r="D250" s="104">
        <v>1412</v>
      </c>
      <c r="E250" s="104">
        <v>9298</v>
      </c>
      <c r="F250" s="104">
        <v>0</v>
      </c>
      <c r="G250" s="104">
        <v>0</v>
      </c>
      <c r="H250" s="104">
        <v>0</v>
      </c>
      <c r="I250" s="104">
        <v>0</v>
      </c>
      <c r="J250" s="104">
        <v>0</v>
      </c>
      <c r="K250" s="104">
        <v>0</v>
      </c>
      <c r="L250" s="104">
        <v>0</v>
      </c>
      <c r="M250" s="104">
        <v>0</v>
      </c>
      <c r="N250" s="104">
        <v>0</v>
      </c>
      <c r="O250" s="104">
        <v>0</v>
      </c>
      <c r="P250" s="104">
        <v>0</v>
      </c>
      <c r="Q250" s="94" t="s">
        <v>191</v>
      </c>
      <c r="R250" s="94" t="s">
        <v>249</v>
      </c>
      <c r="S250" s="105" t="s">
        <v>925</v>
      </c>
    </row>
    <row r="251" spans="1:19" x14ac:dyDescent="0.25">
      <c r="A251" s="94" t="s">
        <v>927</v>
      </c>
      <c r="B251" s="94" t="s">
        <v>928</v>
      </c>
      <c r="C251" s="94"/>
      <c r="D251" s="104">
        <v>44167</v>
      </c>
      <c r="E251" s="104">
        <v>0</v>
      </c>
      <c r="F251" s="104">
        <v>0</v>
      </c>
      <c r="G251" s="104">
        <v>0</v>
      </c>
      <c r="H251" s="104">
        <v>0</v>
      </c>
      <c r="I251" s="104">
        <v>0</v>
      </c>
      <c r="J251" s="104">
        <v>0</v>
      </c>
      <c r="K251" s="104">
        <v>0</v>
      </c>
      <c r="L251" s="104">
        <v>0</v>
      </c>
      <c r="M251" s="104">
        <v>0</v>
      </c>
      <c r="N251" s="104">
        <v>0</v>
      </c>
      <c r="O251" s="104">
        <v>0</v>
      </c>
      <c r="P251" s="104">
        <v>70900</v>
      </c>
      <c r="Q251" s="94" t="s">
        <v>191</v>
      </c>
      <c r="R251" s="94" t="s">
        <v>269</v>
      </c>
      <c r="S251" s="105" t="s">
        <v>929</v>
      </c>
    </row>
    <row r="252" spans="1:19" x14ac:dyDescent="0.25">
      <c r="A252" s="94" t="s">
        <v>930</v>
      </c>
      <c r="B252" s="94" t="s">
        <v>931</v>
      </c>
      <c r="C252" s="94"/>
      <c r="D252" s="104">
        <v>35000</v>
      </c>
      <c r="E252" s="104">
        <v>24000</v>
      </c>
      <c r="F252" s="104">
        <v>0</v>
      </c>
      <c r="G252" s="104">
        <v>0</v>
      </c>
      <c r="H252" s="104">
        <v>0</v>
      </c>
      <c r="I252" s="104">
        <v>0</v>
      </c>
      <c r="J252" s="104">
        <v>0</v>
      </c>
      <c r="K252" s="104">
        <v>0</v>
      </c>
      <c r="L252" s="104">
        <v>0</v>
      </c>
      <c r="M252" s="104">
        <v>66000</v>
      </c>
      <c r="N252" s="104">
        <v>0</v>
      </c>
      <c r="O252" s="104">
        <v>0</v>
      </c>
      <c r="P252" s="104">
        <v>143016</v>
      </c>
      <c r="Q252" s="94" t="s">
        <v>191</v>
      </c>
      <c r="R252" s="94" t="s">
        <v>205</v>
      </c>
      <c r="S252" s="105" t="s">
        <v>932</v>
      </c>
    </row>
    <row r="253" spans="1:19" x14ac:dyDescent="0.25">
      <c r="A253" s="94" t="s">
        <v>933</v>
      </c>
      <c r="B253" s="94" t="s">
        <v>934</v>
      </c>
      <c r="C253" s="94"/>
      <c r="D253" s="104">
        <v>140000</v>
      </c>
      <c r="E253" s="104">
        <v>10000</v>
      </c>
      <c r="F253" s="104">
        <v>0</v>
      </c>
      <c r="G253" s="104">
        <v>0</v>
      </c>
      <c r="H253" s="104">
        <v>0</v>
      </c>
      <c r="I253" s="104">
        <v>0</v>
      </c>
      <c r="J253" s="104">
        <v>0</v>
      </c>
      <c r="K253" s="104">
        <v>0</v>
      </c>
      <c r="L253" s="104">
        <v>0</v>
      </c>
      <c r="M253" s="104">
        <v>82600</v>
      </c>
      <c r="N253" s="104">
        <v>0</v>
      </c>
      <c r="O253" s="104">
        <v>70000</v>
      </c>
      <c r="P253" s="104">
        <v>0</v>
      </c>
      <c r="Q253" s="94" t="s">
        <v>191</v>
      </c>
      <c r="R253" s="94" t="s">
        <v>372</v>
      </c>
      <c r="S253" s="105" t="s">
        <v>935</v>
      </c>
    </row>
    <row r="254" spans="1:19" x14ac:dyDescent="0.25">
      <c r="A254" s="94" t="s">
        <v>936</v>
      </c>
      <c r="B254" s="94" t="s">
        <v>937</v>
      </c>
      <c r="C254" s="94"/>
      <c r="D254" s="104">
        <v>16115</v>
      </c>
      <c r="E254" s="104">
        <v>0</v>
      </c>
      <c r="F254" s="104">
        <v>0</v>
      </c>
      <c r="G254" s="104">
        <v>0</v>
      </c>
      <c r="H254" s="104">
        <v>0</v>
      </c>
      <c r="I254" s="104">
        <v>0</v>
      </c>
      <c r="J254" s="104">
        <v>0</v>
      </c>
      <c r="K254" s="104">
        <v>0</v>
      </c>
      <c r="L254" s="104">
        <v>0</v>
      </c>
      <c r="M254" s="104">
        <v>0</v>
      </c>
      <c r="N254" s="104">
        <v>0</v>
      </c>
      <c r="O254" s="104">
        <v>0</v>
      </c>
      <c r="P254" s="104">
        <v>0</v>
      </c>
      <c r="Q254" s="94" t="s">
        <v>191</v>
      </c>
      <c r="R254" s="94" t="s">
        <v>249</v>
      </c>
      <c r="S254" s="105" t="s">
        <v>938</v>
      </c>
    </row>
    <row r="255" spans="1:19" x14ac:dyDescent="0.25">
      <c r="A255" s="94" t="s">
        <v>939</v>
      </c>
      <c r="B255" s="94" t="s">
        <v>940</v>
      </c>
      <c r="C255" s="94"/>
      <c r="D255" s="104">
        <v>8440</v>
      </c>
      <c r="E255" s="104">
        <v>3000</v>
      </c>
      <c r="F255" s="104">
        <v>0</v>
      </c>
      <c r="G255" s="104">
        <v>0</v>
      </c>
      <c r="H255" s="104">
        <v>0</v>
      </c>
      <c r="I255" s="104">
        <v>0</v>
      </c>
      <c r="J255" s="104">
        <v>0</v>
      </c>
      <c r="K255" s="104">
        <v>0</v>
      </c>
      <c r="L255" s="104">
        <v>13500</v>
      </c>
      <c r="M255" s="104">
        <v>0</v>
      </c>
      <c r="N255" s="104">
        <v>0</v>
      </c>
      <c r="O255" s="104">
        <v>0</v>
      </c>
      <c r="P255" s="104">
        <v>0</v>
      </c>
      <c r="Q255" s="94" t="s">
        <v>191</v>
      </c>
      <c r="R255" s="94" t="s">
        <v>249</v>
      </c>
      <c r="S255" s="105" t="s">
        <v>941</v>
      </c>
    </row>
    <row r="256" spans="1:19" x14ac:dyDescent="0.25">
      <c r="A256" s="94" t="s">
        <v>942</v>
      </c>
      <c r="B256" s="94" t="s">
        <v>943</v>
      </c>
      <c r="C256" s="94"/>
      <c r="D256" s="104">
        <v>2773</v>
      </c>
      <c r="E256" s="104">
        <v>0</v>
      </c>
      <c r="F256" s="104">
        <v>0</v>
      </c>
      <c r="G256" s="104">
        <v>0</v>
      </c>
      <c r="H256" s="104">
        <v>0</v>
      </c>
      <c r="I256" s="104">
        <v>0</v>
      </c>
      <c r="J256" s="104">
        <v>0</v>
      </c>
      <c r="K256" s="104">
        <v>0</v>
      </c>
      <c r="L256" s="104">
        <v>0</v>
      </c>
      <c r="M256" s="104">
        <v>2500</v>
      </c>
      <c r="N256" s="104">
        <v>0</v>
      </c>
      <c r="O256" s="104">
        <v>0</v>
      </c>
      <c r="P256" s="104">
        <v>3000</v>
      </c>
      <c r="Q256" s="94" t="s">
        <v>191</v>
      </c>
      <c r="R256" s="94" t="s">
        <v>212</v>
      </c>
      <c r="S256" s="105" t="s">
        <v>944</v>
      </c>
    </row>
    <row r="257" spans="1:19" x14ac:dyDescent="0.25">
      <c r="A257" s="94" t="s">
        <v>945</v>
      </c>
      <c r="B257" s="94" t="s">
        <v>946</v>
      </c>
      <c r="C257" s="94"/>
      <c r="D257" s="104">
        <v>200000</v>
      </c>
      <c r="E257" s="104">
        <v>0</v>
      </c>
      <c r="F257" s="104">
        <v>0</v>
      </c>
      <c r="G257" s="104">
        <v>0</v>
      </c>
      <c r="H257" s="104">
        <v>0</v>
      </c>
      <c r="I257" s="104">
        <v>0</v>
      </c>
      <c r="J257" s="104">
        <v>0</v>
      </c>
      <c r="K257" s="104">
        <v>0</v>
      </c>
      <c r="L257" s="104">
        <v>0</v>
      </c>
      <c r="M257" s="104">
        <v>76011</v>
      </c>
      <c r="N257" s="104">
        <v>0</v>
      </c>
      <c r="O257" s="104">
        <v>120000</v>
      </c>
      <c r="P257" s="104">
        <v>0</v>
      </c>
      <c r="Q257" s="94" t="s">
        <v>191</v>
      </c>
      <c r="R257" s="94" t="s">
        <v>406</v>
      </c>
      <c r="S257" s="105" t="s">
        <v>947</v>
      </c>
    </row>
    <row r="258" spans="1:19" x14ac:dyDescent="0.25">
      <c r="A258" s="94" t="s">
        <v>948</v>
      </c>
      <c r="B258" s="94" t="s">
        <v>949</v>
      </c>
      <c r="C258" s="94"/>
      <c r="D258" s="104">
        <v>10000</v>
      </c>
      <c r="E258" s="104">
        <v>2000</v>
      </c>
      <c r="F258" s="104">
        <v>3000</v>
      </c>
      <c r="G258" s="104">
        <v>2000</v>
      </c>
      <c r="H258" s="104">
        <v>0</v>
      </c>
      <c r="I258" s="104">
        <v>0</v>
      </c>
      <c r="J258" s="104">
        <v>0</v>
      </c>
      <c r="K258" s="104">
        <v>0</v>
      </c>
      <c r="L258" s="104">
        <v>0</v>
      </c>
      <c r="M258" s="104">
        <v>5940</v>
      </c>
      <c r="N258" s="104">
        <v>0</v>
      </c>
      <c r="O258" s="104">
        <v>0</v>
      </c>
      <c r="P258" s="104">
        <v>14000</v>
      </c>
      <c r="Q258" s="94" t="s">
        <v>191</v>
      </c>
      <c r="R258" s="94" t="s">
        <v>212</v>
      </c>
      <c r="S258" s="105" t="s">
        <v>950</v>
      </c>
    </row>
    <row r="259" spans="1:19" x14ac:dyDescent="0.25">
      <c r="A259" s="94" t="s">
        <v>951</v>
      </c>
      <c r="B259" s="94" t="s">
        <v>952</v>
      </c>
      <c r="C259" s="94"/>
      <c r="D259" s="104">
        <v>19202</v>
      </c>
      <c r="E259" s="104">
        <v>0</v>
      </c>
      <c r="F259" s="104">
        <v>0</v>
      </c>
      <c r="G259" s="104">
        <v>0</v>
      </c>
      <c r="H259" s="104">
        <v>0</v>
      </c>
      <c r="I259" s="104">
        <v>0</v>
      </c>
      <c r="J259" s="104">
        <v>0</v>
      </c>
      <c r="K259" s="104">
        <v>0</v>
      </c>
      <c r="L259" s="104">
        <v>0</v>
      </c>
      <c r="M259" s="104">
        <v>16900</v>
      </c>
      <c r="N259" s="104">
        <v>0</v>
      </c>
      <c r="O259" s="104">
        <v>0</v>
      </c>
      <c r="P259" s="104">
        <v>0</v>
      </c>
      <c r="Q259" s="94" t="s">
        <v>191</v>
      </c>
      <c r="R259" s="94" t="s">
        <v>212</v>
      </c>
      <c r="S259" s="105" t="s">
        <v>953</v>
      </c>
    </row>
    <row r="260" spans="1:19" x14ac:dyDescent="0.25">
      <c r="A260" s="94" t="s">
        <v>954</v>
      </c>
      <c r="B260" s="94" t="s">
        <v>955</v>
      </c>
      <c r="C260" s="94"/>
      <c r="D260" s="104">
        <v>152533</v>
      </c>
      <c r="E260" s="104">
        <v>0</v>
      </c>
      <c r="F260" s="104">
        <v>0</v>
      </c>
      <c r="G260" s="104">
        <v>37389</v>
      </c>
      <c r="H260" s="104">
        <v>0</v>
      </c>
      <c r="I260" s="104">
        <v>0</v>
      </c>
      <c r="J260" s="104">
        <v>0</v>
      </c>
      <c r="K260" s="104">
        <v>0</v>
      </c>
      <c r="L260" s="104">
        <v>0</v>
      </c>
      <c r="M260" s="104">
        <v>25677</v>
      </c>
      <c r="N260" s="104">
        <v>0</v>
      </c>
      <c r="O260" s="104">
        <v>12343</v>
      </c>
      <c r="P260" s="104">
        <v>54961</v>
      </c>
      <c r="Q260" s="94" t="s">
        <v>191</v>
      </c>
      <c r="R260" s="94" t="s">
        <v>372</v>
      </c>
      <c r="S260" s="105" t="s">
        <v>956</v>
      </c>
    </row>
    <row r="261" spans="1:19" x14ac:dyDescent="0.25">
      <c r="A261" s="94" t="s">
        <v>957</v>
      </c>
      <c r="B261" s="94" t="s">
        <v>958</v>
      </c>
      <c r="C261" s="94"/>
      <c r="D261" s="104">
        <v>20000</v>
      </c>
      <c r="E261" s="104">
        <v>0</v>
      </c>
      <c r="F261" s="104">
        <v>0</v>
      </c>
      <c r="G261" s="104">
        <v>0</v>
      </c>
      <c r="H261" s="104">
        <v>0</v>
      </c>
      <c r="I261" s="104">
        <v>0</v>
      </c>
      <c r="J261" s="104">
        <v>0</v>
      </c>
      <c r="K261" s="104">
        <v>0</v>
      </c>
      <c r="L261" s="104">
        <v>0</v>
      </c>
      <c r="M261" s="104">
        <v>5700</v>
      </c>
      <c r="N261" s="104">
        <v>0</v>
      </c>
      <c r="O261" s="104">
        <v>0</v>
      </c>
      <c r="P261" s="104">
        <v>0</v>
      </c>
      <c r="Q261" s="94" t="s">
        <v>191</v>
      </c>
      <c r="R261" s="94" t="s">
        <v>249</v>
      </c>
      <c r="S261" s="105" t="s">
        <v>959</v>
      </c>
    </row>
    <row r="262" spans="1:19" x14ac:dyDescent="0.25">
      <c r="A262" s="94" t="s">
        <v>960</v>
      </c>
      <c r="B262" s="94" t="s">
        <v>961</v>
      </c>
      <c r="C262" s="94"/>
      <c r="D262" s="104">
        <v>6000</v>
      </c>
      <c r="E262" s="104">
        <v>0</v>
      </c>
      <c r="F262" s="104">
        <v>0</v>
      </c>
      <c r="G262" s="104">
        <v>0</v>
      </c>
      <c r="H262" s="104">
        <v>0</v>
      </c>
      <c r="I262" s="104">
        <v>0</v>
      </c>
      <c r="J262" s="104">
        <v>0</v>
      </c>
      <c r="K262" s="104">
        <v>0</v>
      </c>
      <c r="L262" s="104">
        <v>0</v>
      </c>
      <c r="M262" s="104">
        <v>0</v>
      </c>
      <c r="N262" s="104">
        <v>0</v>
      </c>
      <c r="O262" s="104">
        <v>0</v>
      </c>
      <c r="P262" s="104">
        <v>0</v>
      </c>
      <c r="Q262" s="94" t="s">
        <v>197</v>
      </c>
      <c r="R262" s="94" t="s">
        <v>197</v>
      </c>
      <c r="S262" s="105" t="s">
        <v>962</v>
      </c>
    </row>
    <row r="263" spans="1:19" x14ac:dyDescent="0.25">
      <c r="A263" s="94" t="s">
        <v>963</v>
      </c>
      <c r="B263" s="94" t="s">
        <v>964</v>
      </c>
      <c r="C263" s="94"/>
      <c r="D263" s="104">
        <v>39600</v>
      </c>
      <c r="E263" s="104">
        <v>35000</v>
      </c>
      <c r="F263" s="104">
        <v>0</v>
      </c>
      <c r="G263" s="104">
        <v>0</v>
      </c>
      <c r="H263" s="104">
        <v>0</v>
      </c>
      <c r="I263" s="104">
        <v>0</v>
      </c>
      <c r="J263" s="104">
        <v>0</v>
      </c>
      <c r="K263" s="104">
        <v>0</v>
      </c>
      <c r="L263" s="104">
        <v>0</v>
      </c>
      <c r="M263" s="104">
        <v>66500</v>
      </c>
      <c r="N263" s="104">
        <v>0</v>
      </c>
      <c r="O263" s="104">
        <v>0</v>
      </c>
      <c r="P263" s="104">
        <v>0</v>
      </c>
      <c r="Q263" s="94" t="s">
        <v>191</v>
      </c>
      <c r="R263" s="94" t="s">
        <v>269</v>
      </c>
      <c r="S263" s="105" t="s">
        <v>965</v>
      </c>
    </row>
    <row r="264" spans="1:19" x14ac:dyDescent="0.25">
      <c r="A264" s="94" t="s">
        <v>966</v>
      </c>
      <c r="B264" s="94" t="s">
        <v>967</v>
      </c>
      <c r="C264" s="94"/>
      <c r="D264" s="104">
        <v>148278</v>
      </c>
      <c r="E264" s="104">
        <v>10000</v>
      </c>
      <c r="F264" s="104">
        <v>0</v>
      </c>
      <c r="G264" s="104">
        <v>38616</v>
      </c>
      <c r="H264" s="104">
        <v>0</v>
      </c>
      <c r="I264" s="104">
        <v>0</v>
      </c>
      <c r="J264" s="104">
        <v>0</v>
      </c>
      <c r="K264" s="104">
        <v>0</v>
      </c>
      <c r="L264" s="104">
        <v>0</v>
      </c>
      <c r="M264" s="104">
        <v>0</v>
      </c>
      <c r="N264" s="104">
        <v>0</v>
      </c>
      <c r="O264" s="104">
        <v>0</v>
      </c>
      <c r="P264" s="104">
        <v>34000</v>
      </c>
      <c r="Q264" s="94" t="s">
        <v>191</v>
      </c>
      <c r="R264" s="94" t="s">
        <v>249</v>
      </c>
      <c r="S264" s="105" t="s">
        <v>968</v>
      </c>
    </row>
    <row r="265" spans="1:19" x14ac:dyDescent="0.25">
      <c r="A265" s="94" t="s">
        <v>969</v>
      </c>
      <c r="B265" s="94" t="s">
        <v>970</v>
      </c>
      <c r="C265" s="94"/>
      <c r="D265" s="104">
        <v>137878</v>
      </c>
      <c r="E265" s="104">
        <v>0</v>
      </c>
      <c r="F265" s="104">
        <v>0</v>
      </c>
      <c r="G265" s="104">
        <v>0</v>
      </c>
      <c r="H265" s="104">
        <v>0</v>
      </c>
      <c r="I265" s="104">
        <v>0</v>
      </c>
      <c r="J265" s="104">
        <v>0</v>
      </c>
      <c r="K265" s="104">
        <v>0</v>
      </c>
      <c r="L265" s="104">
        <v>0</v>
      </c>
      <c r="M265" s="104">
        <v>0</v>
      </c>
      <c r="N265" s="104">
        <v>0</v>
      </c>
      <c r="O265" s="104">
        <v>68771</v>
      </c>
      <c r="P265" s="104">
        <v>0</v>
      </c>
      <c r="Q265" s="94" t="s">
        <v>191</v>
      </c>
      <c r="R265" s="94" t="s">
        <v>249</v>
      </c>
      <c r="S265" s="105" t="s">
        <v>971</v>
      </c>
    </row>
    <row r="266" spans="1:19" x14ac:dyDescent="0.25">
      <c r="A266" s="94" t="s">
        <v>972</v>
      </c>
      <c r="B266" s="94" t="s">
        <v>973</v>
      </c>
      <c r="C266" s="94"/>
      <c r="D266" s="104">
        <v>27614</v>
      </c>
      <c r="E266" s="104">
        <v>0</v>
      </c>
      <c r="F266" s="104">
        <v>0</v>
      </c>
      <c r="G266" s="104">
        <v>0</v>
      </c>
      <c r="H266" s="104">
        <v>0</v>
      </c>
      <c r="I266" s="104">
        <v>0</v>
      </c>
      <c r="J266" s="104">
        <v>0</v>
      </c>
      <c r="K266" s="104">
        <v>0</v>
      </c>
      <c r="L266" s="104">
        <v>0</v>
      </c>
      <c r="M266" s="104">
        <v>0</v>
      </c>
      <c r="N266" s="104">
        <v>45117</v>
      </c>
      <c r="O266" s="104">
        <v>0</v>
      </c>
      <c r="P266" s="104">
        <v>0</v>
      </c>
      <c r="Q266" s="94" t="s">
        <v>191</v>
      </c>
      <c r="R266" s="94" t="s">
        <v>752</v>
      </c>
      <c r="S266" s="105" t="s">
        <v>974</v>
      </c>
    </row>
    <row r="267" spans="1:19" x14ac:dyDescent="0.25">
      <c r="A267" s="94" t="s">
        <v>975</v>
      </c>
      <c r="B267" s="94" t="s">
        <v>976</v>
      </c>
      <c r="C267" s="94"/>
      <c r="D267" s="104">
        <v>0</v>
      </c>
      <c r="E267" s="104">
        <v>0</v>
      </c>
      <c r="F267" s="104">
        <v>0</v>
      </c>
      <c r="G267" s="104">
        <v>0</v>
      </c>
      <c r="H267" s="104">
        <v>0</v>
      </c>
      <c r="I267" s="104">
        <v>0</v>
      </c>
      <c r="J267" s="104">
        <v>0</v>
      </c>
      <c r="K267" s="104">
        <v>246058</v>
      </c>
      <c r="L267" s="104">
        <v>0</v>
      </c>
      <c r="M267" s="104">
        <v>55612</v>
      </c>
      <c r="N267" s="104">
        <v>0</v>
      </c>
      <c r="O267" s="104">
        <v>0</v>
      </c>
      <c r="P267" s="104">
        <v>0</v>
      </c>
      <c r="Q267" s="94" t="s">
        <v>191</v>
      </c>
      <c r="R267" s="94" t="s">
        <v>205</v>
      </c>
      <c r="S267" s="105" t="s">
        <v>977</v>
      </c>
    </row>
    <row r="268" spans="1:19" x14ac:dyDescent="0.25">
      <c r="A268" s="94" t="s">
        <v>978</v>
      </c>
      <c r="B268" s="94" t="s">
        <v>979</v>
      </c>
      <c r="C268" s="94"/>
      <c r="D268" s="104">
        <v>6290</v>
      </c>
      <c r="E268" s="104">
        <v>3000</v>
      </c>
      <c r="F268" s="104">
        <v>0</v>
      </c>
      <c r="G268" s="104">
        <v>0</v>
      </c>
      <c r="H268" s="104">
        <v>0</v>
      </c>
      <c r="I268" s="104">
        <v>0</v>
      </c>
      <c r="J268" s="104">
        <v>0</v>
      </c>
      <c r="K268" s="104">
        <v>0</v>
      </c>
      <c r="L268" s="104">
        <v>0</v>
      </c>
      <c r="M268" s="104">
        <v>16690</v>
      </c>
      <c r="N268" s="104">
        <v>0</v>
      </c>
      <c r="O268" s="104">
        <v>0</v>
      </c>
      <c r="P268" s="104">
        <v>2000</v>
      </c>
      <c r="Q268" s="94" t="s">
        <v>191</v>
      </c>
      <c r="R268" s="94" t="s">
        <v>212</v>
      </c>
      <c r="S268" s="105" t="s">
        <v>980</v>
      </c>
    </row>
    <row r="269" spans="1:19" x14ac:dyDescent="0.25">
      <c r="A269" s="94" t="s">
        <v>981</v>
      </c>
      <c r="B269" s="94" t="s">
        <v>982</v>
      </c>
      <c r="C269" s="94"/>
      <c r="D269" s="104">
        <v>2943</v>
      </c>
      <c r="E269" s="104">
        <v>1000</v>
      </c>
      <c r="F269" s="104">
        <v>0</v>
      </c>
      <c r="G269" s="104">
        <v>5000</v>
      </c>
      <c r="H269" s="104">
        <v>0</v>
      </c>
      <c r="I269" s="104">
        <v>0</v>
      </c>
      <c r="J269" s="104">
        <v>2000</v>
      </c>
      <c r="K269" s="104">
        <v>0</v>
      </c>
      <c r="L269" s="104">
        <v>0</v>
      </c>
      <c r="M269" s="104">
        <v>9500</v>
      </c>
      <c r="N269" s="104">
        <v>0</v>
      </c>
      <c r="O269" s="104">
        <v>0</v>
      </c>
      <c r="P269" s="104">
        <v>0</v>
      </c>
      <c r="Q269" s="94" t="s">
        <v>191</v>
      </c>
      <c r="R269" s="94" t="s">
        <v>212</v>
      </c>
      <c r="S269" s="105" t="s">
        <v>983</v>
      </c>
    </row>
    <row r="270" spans="1:19" x14ac:dyDescent="0.25">
      <c r="A270" s="94" t="s">
        <v>984</v>
      </c>
      <c r="B270" s="94" t="s">
        <v>985</v>
      </c>
      <c r="C270" s="94"/>
      <c r="D270" s="104">
        <v>21645</v>
      </c>
      <c r="E270" s="104">
        <v>0</v>
      </c>
      <c r="F270" s="104">
        <v>0</v>
      </c>
      <c r="G270" s="104">
        <v>0</v>
      </c>
      <c r="H270" s="104">
        <v>0</v>
      </c>
      <c r="I270" s="104">
        <v>0</v>
      </c>
      <c r="J270" s="104">
        <v>0</v>
      </c>
      <c r="K270" s="104">
        <v>0</v>
      </c>
      <c r="L270" s="104">
        <v>0</v>
      </c>
      <c r="M270" s="104">
        <v>0</v>
      </c>
      <c r="N270" s="104">
        <v>0</v>
      </c>
      <c r="O270" s="104">
        <v>0</v>
      </c>
      <c r="P270" s="104">
        <v>0</v>
      </c>
      <c r="Q270" s="94" t="s">
        <v>191</v>
      </c>
      <c r="R270" s="94" t="s">
        <v>212</v>
      </c>
      <c r="S270" s="105" t="s">
        <v>986</v>
      </c>
    </row>
    <row r="271" spans="1:19" x14ac:dyDescent="0.25">
      <c r="A271" s="94" t="s">
        <v>987</v>
      </c>
      <c r="B271" s="94" t="s">
        <v>988</v>
      </c>
      <c r="C271" s="94"/>
      <c r="D271" s="104">
        <v>14854</v>
      </c>
      <c r="E271" s="104">
        <v>0</v>
      </c>
      <c r="F271" s="104">
        <v>0</v>
      </c>
      <c r="G271" s="104">
        <v>0</v>
      </c>
      <c r="H271" s="104">
        <v>0</v>
      </c>
      <c r="I271" s="104">
        <v>0</v>
      </c>
      <c r="J271" s="104">
        <v>0</v>
      </c>
      <c r="K271" s="104">
        <v>0</v>
      </c>
      <c r="L271" s="104">
        <v>0</v>
      </c>
      <c r="M271" s="104">
        <v>60010</v>
      </c>
      <c r="N271" s="104">
        <v>0</v>
      </c>
      <c r="O271" s="104">
        <v>338834</v>
      </c>
      <c r="P271" s="104">
        <v>35000</v>
      </c>
      <c r="Q271" s="94" t="s">
        <v>191</v>
      </c>
      <c r="R271" s="94" t="s">
        <v>269</v>
      </c>
      <c r="S271" s="105" t="s">
        <v>989</v>
      </c>
    </row>
    <row r="272" spans="1:19" x14ac:dyDescent="0.25">
      <c r="A272" s="94" t="s">
        <v>990</v>
      </c>
      <c r="B272" s="94" t="s">
        <v>991</v>
      </c>
      <c r="C272" s="94"/>
      <c r="D272" s="104">
        <v>14608</v>
      </c>
      <c r="E272" s="104">
        <v>0</v>
      </c>
      <c r="F272" s="104">
        <v>0</v>
      </c>
      <c r="G272" s="104">
        <v>0</v>
      </c>
      <c r="H272" s="104">
        <v>0</v>
      </c>
      <c r="I272" s="104">
        <v>0</v>
      </c>
      <c r="J272" s="104">
        <v>0</v>
      </c>
      <c r="K272" s="104">
        <v>0</v>
      </c>
      <c r="L272" s="104">
        <v>9050</v>
      </c>
      <c r="M272" s="104">
        <v>0</v>
      </c>
      <c r="N272" s="104">
        <v>0</v>
      </c>
      <c r="O272" s="104">
        <v>0</v>
      </c>
      <c r="P272" s="104">
        <v>0</v>
      </c>
      <c r="Q272" s="94" t="s">
        <v>191</v>
      </c>
      <c r="R272" s="94" t="s">
        <v>212</v>
      </c>
      <c r="S272" s="105" t="s">
        <v>992</v>
      </c>
    </row>
    <row r="273" spans="1:19" x14ac:dyDescent="0.25">
      <c r="A273" s="94" t="s">
        <v>993</v>
      </c>
      <c r="B273" s="94" t="s">
        <v>1739</v>
      </c>
      <c r="C273" s="94"/>
      <c r="D273" s="104">
        <v>245269</v>
      </c>
      <c r="E273" s="104">
        <v>0</v>
      </c>
      <c r="F273" s="104">
        <v>21723</v>
      </c>
      <c r="G273" s="104">
        <v>1858</v>
      </c>
      <c r="H273" s="104">
        <v>7062</v>
      </c>
      <c r="I273" s="104">
        <v>0</v>
      </c>
      <c r="J273" s="104">
        <v>0</v>
      </c>
      <c r="K273" s="104">
        <v>0</v>
      </c>
      <c r="L273" s="104">
        <v>0</v>
      </c>
      <c r="M273" s="104">
        <v>0</v>
      </c>
      <c r="N273" s="104">
        <v>0</v>
      </c>
      <c r="O273" s="104">
        <v>5653</v>
      </c>
      <c r="P273" s="104">
        <v>15685</v>
      </c>
      <c r="Q273" s="94" t="s">
        <v>191</v>
      </c>
      <c r="R273" s="94" t="s">
        <v>752</v>
      </c>
      <c r="S273" s="105" t="s">
        <v>995</v>
      </c>
    </row>
    <row r="274" spans="1:19" x14ac:dyDescent="0.25">
      <c r="A274" s="94" t="s">
        <v>996</v>
      </c>
      <c r="B274" s="94" t="s">
        <v>997</v>
      </c>
      <c r="C274" s="94"/>
      <c r="D274" s="104">
        <v>8680</v>
      </c>
      <c r="E274" s="104">
        <v>0</v>
      </c>
      <c r="F274" s="104">
        <v>0</v>
      </c>
      <c r="G274" s="104">
        <v>0</v>
      </c>
      <c r="H274" s="104">
        <v>0</v>
      </c>
      <c r="I274" s="104">
        <v>0</v>
      </c>
      <c r="J274" s="104">
        <v>0</v>
      </c>
      <c r="K274" s="104">
        <v>0</v>
      </c>
      <c r="L274" s="104">
        <v>0</v>
      </c>
      <c r="M274" s="104">
        <v>29921</v>
      </c>
      <c r="N274" s="104">
        <v>0</v>
      </c>
      <c r="O274" s="104">
        <v>0</v>
      </c>
      <c r="P274" s="104">
        <v>0</v>
      </c>
      <c r="Q274" s="94" t="s">
        <v>191</v>
      </c>
      <c r="R274" s="94" t="s">
        <v>205</v>
      </c>
      <c r="S274" s="105" t="s">
        <v>998</v>
      </c>
    </row>
    <row r="275" spans="1:19" x14ac:dyDescent="0.25">
      <c r="A275" s="94" t="s">
        <v>999</v>
      </c>
      <c r="B275" s="94" t="s">
        <v>1000</v>
      </c>
      <c r="C275" s="94"/>
      <c r="D275" s="104">
        <v>14945</v>
      </c>
      <c r="E275" s="104">
        <v>0</v>
      </c>
      <c r="F275" s="104">
        <v>0</v>
      </c>
      <c r="G275" s="104">
        <v>0</v>
      </c>
      <c r="H275" s="104">
        <v>0</v>
      </c>
      <c r="I275" s="104">
        <v>0</v>
      </c>
      <c r="J275" s="104">
        <v>0</v>
      </c>
      <c r="K275" s="104">
        <v>0</v>
      </c>
      <c r="L275" s="104">
        <v>0</v>
      </c>
      <c r="M275" s="104">
        <v>600</v>
      </c>
      <c r="N275" s="104">
        <v>2000</v>
      </c>
      <c r="O275" s="104">
        <v>6000</v>
      </c>
      <c r="P275" s="104">
        <v>0</v>
      </c>
      <c r="Q275" s="94" t="s">
        <v>191</v>
      </c>
      <c r="R275" s="94" t="s">
        <v>212</v>
      </c>
      <c r="S275" s="105" t="s">
        <v>1001</v>
      </c>
    </row>
    <row r="276" spans="1:19" x14ac:dyDescent="0.25">
      <c r="A276" s="94" t="s">
        <v>1002</v>
      </c>
      <c r="B276" s="94" t="s">
        <v>1003</v>
      </c>
      <c r="C276" s="94"/>
      <c r="D276" s="104">
        <v>32496</v>
      </c>
      <c r="E276" s="104">
        <v>0</v>
      </c>
      <c r="F276" s="104">
        <v>0</v>
      </c>
      <c r="G276" s="104">
        <v>0</v>
      </c>
      <c r="H276" s="104">
        <v>0</v>
      </c>
      <c r="I276" s="104">
        <v>0</v>
      </c>
      <c r="J276" s="104">
        <v>0</v>
      </c>
      <c r="K276" s="104">
        <v>0</v>
      </c>
      <c r="L276" s="104">
        <v>0</v>
      </c>
      <c r="M276" s="104">
        <v>10000</v>
      </c>
      <c r="N276" s="104">
        <v>0</v>
      </c>
      <c r="O276" s="104">
        <v>0</v>
      </c>
      <c r="P276" s="104">
        <v>0</v>
      </c>
      <c r="Q276" s="94" t="s">
        <v>191</v>
      </c>
      <c r="R276" s="94" t="s">
        <v>212</v>
      </c>
      <c r="S276" s="105" t="s">
        <v>1004</v>
      </c>
    </row>
    <row r="277" spans="1:19" x14ac:dyDescent="0.25">
      <c r="A277" s="94" t="s">
        <v>1005</v>
      </c>
      <c r="B277" s="94" t="s">
        <v>1006</v>
      </c>
      <c r="C277" s="94"/>
      <c r="D277" s="104">
        <v>12000</v>
      </c>
      <c r="E277" s="104">
        <v>9000</v>
      </c>
      <c r="F277" s="104">
        <v>0</v>
      </c>
      <c r="G277" s="104">
        <v>0</v>
      </c>
      <c r="H277" s="104">
        <v>0</v>
      </c>
      <c r="I277" s="104">
        <v>0</v>
      </c>
      <c r="J277" s="104">
        <v>0</v>
      </c>
      <c r="K277" s="104">
        <v>0</v>
      </c>
      <c r="L277" s="104">
        <v>0</v>
      </c>
      <c r="M277" s="104">
        <v>17200</v>
      </c>
      <c r="N277" s="104">
        <v>0</v>
      </c>
      <c r="O277" s="104">
        <v>0</v>
      </c>
      <c r="P277" s="104">
        <v>5600</v>
      </c>
      <c r="Q277" s="94" t="s">
        <v>191</v>
      </c>
      <c r="R277" s="94" t="s">
        <v>249</v>
      </c>
      <c r="S277" s="105" t="s">
        <v>1007</v>
      </c>
    </row>
    <row r="278" spans="1:19" x14ac:dyDescent="0.25">
      <c r="A278" s="94" t="s">
        <v>1008</v>
      </c>
      <c r="B278" s="94" t="s">
        <v>1009</v>
      </c>
      <c r="C278" s="94"/>
      <c r="D278" s="104">
        <v>13000</v>
      </c>
      <c r="E278" s="104">
        <v>0</v>
      </c>
      <c r="F278" s="104">
        <v>0</v>
      </c>
      <c r="G278" s="104">
        <v>0</v>
      </c>
      <c r="H278" s="104">
        <v>0</v>
      </c>
      <c r="I278" s="104">
        <v>0</v>
      </c>
      <c r="J278" s="104">
        <v>0</v>
      </c>
      <c r="K278" s="104">
        <v>0</v>
      </c>
      <c r="L278" s="104">
        <v>0</v>
      </c>
      <c r="M278" s="104">
        <v>11350</v>
      </c>
      <c r="N278" s="104">
        <v>0</v>
      </c>
      <c r="O278" s="104">
        <v>0</v>
      </c>
      <c r="P278" s="104">
        <v>14000</v>
      </c>
      <c r="Q278" s="94" t="s">
        <v>191</v>
      </c>
      <c r="R278" s="94" t="s">
        <v>249</v>
      </c>
      <c r="S278" s="105" t="s">
        <v>1010</v>
      </c>
    </row>
    <row r="279" spans="1:19" x14ac:dyDescent="0.25">
      <c r="A279" s="94" t="s">
        <v>1011</v>
      </c>
      <c r="B279" s="94" t="s">
        <v>1012</v>
      </c>
      <c r="C279" s="94"/>
      <c r="D279" s="104">
        <v>0</v>
      </c>
      <c r="E279" s="104">
        <v>0</v>
      </c>
      <c r="F279" s="104">
        <v>0</v>
      </c>
      <c r="G279" s="104">
        <v>0</v>
      </c>
      <c r="H279" s="104">
        <v>0</v>
      </c>
      <c r="I279" s="104">
        <v>0</v>
      </c>
      <c r="J279" s="104">
        <v>0</v>
      </c>
      <c r="K279" s="104">
        <v>0</v>
      </c>
      <c r="L279" s="104">
        <v>0</v>
      </c>
      <c r="M279" s="104">
        <v>0</v>
      </c>
      <c r="N279" s="104">
        <v>0</v>
      </c>
      <c r="O279" s="104">
        <v>0</v>
      </c>
      <c r="P279" s="104">
        <v>0</v>
      </c>
      <c r="Q279" s="94" t="s">
        <v>191</v>
      </c>
      <c r="R279" s="94" t="s">
        <v>249</v>
      </c>
      <c r="S279" s="105" t="s">
        <v>1013</v>
      </c>
    </row>
    <row r="280" spans="1:19" x14ac:dyDescent="0.25">
      <c r="A280" s="94" t="s">
        <v>1014</v>
      </c>
      <c r="B280" s="94" t="s">
        <v>1015</v>
      </c>
      <c r="C280" s="94"/>
      <c r="D280" s="104">
        <v>875</v>
      </c>
      <c r="E280" s="104">
        <v>10000</v>
      </c>
      <c r="F280" s="104">
        <v>0</v>
      </c>
      <c r="G280" s="104">
        <v>0</v>
      </c>
      <c r="H280" s="104">
        <v>0</v>
      </c>
      <c r="I280" s="104">
        <v>0</v>
      </c>
      <c r="J280" s="104">
        <v>0</v>
      </c>
      <c r="K280" s="104">
        <v>0</v>
      </c>
      <c r="L280" s="104">
        <v>0</v>
      </c>
      <c r="M280" s="104">
        <v>0</v>
      </c>
      <c r="N280" s="104">
        <v>0</v>
      </c>
      <c r="O280" s="104">
        <v>0</v>
      </c>
      <c r="P280" s="104">
        <v>0</v>
      </c>
      <c r="Q280" s="94" t="s">
        <v>195</v>
      </c>
      <c r="R280" s="94" t="s">
        <v>205</v>
      </c>
      <c r="S280" s="105" t="s">
        <v>1016</v>
      </c>
    </row>
    <row r="281" spans="1:19" x14ac:dyDescent="0.25">
      <c r="A281" s="94" t="s">
        <v>1017</v>
      </c>
      <c r="B281" s="94" t="s">
        <v>1018</v>
      </c>
      <c r="C281" s="94"/>
      <c r="D281" s="104">
        <v>50000</v>
      </c>
      <c r="E281" s="104">
        <v>5000</v>
      </c>
      <c r="F281" s="104">
        <v>0</v>
      </c>
      <c r="G281" s="104">
        <v>0</v>
      </c>
      <c r="H281" s="104">
        <v>0</v>
      </c>
      <c r="I281" s="104">
        <v>0</v>
      </c>
      <c r="J281" s="104">
        <v>0</v>
      </c>
      <c r="K281" s="104">
        <v>0</v>
      </c>
      <c r="L281" s="104">
        <v>0</v>
      </c>
      <c r="M281" s="104">
        <v>38000</v>
      </c>
      <c r="N281" s="104">
        <v>0</v>
      </c>
      <c r="O281" s="104">
        <v>0</v>
      </c>
      <c r="P281" s="104">
        <v>25000</v>
      </c>
      <c r="Q281" s="94" t="s">
        <v>191</v>
      </c>
      <c r="R281" s="94" t="s">
        <v>262</v>
      </c>
      <c r="S281" s="105" t="s">
        <v>1019</v>
      </c>
    </row>
    <row r="282" spans="1:19" x14ac:dyDescent="0.25">
      <c r="A282" s="94" t="s">
        <v>1020</v>
      </c>
      <c r="B282" s="94" t="s">
        <v>1021</v>
      </c>
      <c r="C282" s="94"/>
      <c r="D282" s="104">
        <v>5371</v>
      </c>
      <c r="E282" s="104">
        <v>0</v>
      </c>
      <c r="F282" s="104">
        <v>0</v>
      </c>
      <c r="G282" s="104">
        <v>0</v>
      </c>
      <c r="H282" s="104">
        <v>0</v>
      </c>
      <c r="I282" s="104">
        <v>0</v>
      </c>
      <c r="J282" s="104">
        <v>0</v>
      </c>
      <c r="K282" s="104">
        <v>0</v>
      </c>
      <c r="L282" s="104">
        <v>0</v>
      </c>
      <c r="M282" s="104">
        <v>0</v>
      </c>
      <c r="N282" s="104">
        <v>0</v>
      </c>
      <c r="O282" s="104">
        <v>0</v>
      </c>
      <c r="P282" s="104">
        <v>0</v>
      </c>
      <c r="Q282" s="94" t="s">
        <v>197</v>
      </c>
      <c r="R282" s="94" t="s">
        <v>197</v>
      </c>
      <c r="S282" s="105" t="s">
        <v>1022</v>
      </c>
    </row>
    <row r="283" spans="1:19" x14ac:dyDescent="0.25">
      <c r="A283" s="94" t="s">
        <v>1023</v>
      </c>
      <c r="B283" s="94" t="s">
        <v>1024</v>
      </c>
      <c r="C283" s="94"/>
      <c r="D283" s="104">
        <v>0</v>
      </c>
      <c r="E283" s="104">
        <v>0</v>
      </c>
      <c r="F283" s="104">
        <v>0</v>
      </c>
      <c r="G283" s="104">
        <v>0</v>
      </c>
      <c r="H283" s="104">
        <v>0</v>
      </c>
      <c r="I283" s="104">
        <v>0</v>
      </c>
      <c r="J283" s="104">
        <v>0</v>
      </c>
      <c r="K283" s="104">
        <v>0</v>
      </c>
      <c r="L283" s="104">
        <v>0</v>
      </c>
      <c r="M283" s="104">
        <v>0</v>
      </c>
      <c r="N283" s="104">
        <v>0</v>
      </c>
      <c r="O283" s="104">
        <v>0</v>
      </c>
      <c r="P283" s="104">
        <v>0</v>
      </c>
      <c r="Q283" s="94" t="s">
        <v>195</v>
      </c>
      <c r="R283" s="94" t="s">
        <v>249</v>
      </c>
      <c r="S283" s="105" t="s">
        <v>1025</v>
      </c>
    </row>
    <row r="284" spans="1:19" x14ac:dyDescent="0.25">
      <c r="A284" s="94" t="s">
        <v>1026</v>
      </c>
      <c r="B284" s="94" t="s">
        <v>1027</v>
      </c>
      <c r="C284" s="94"/>
      <c r="D284" s="104">
        <v>16805</v>
      </c>
      <c r="E284" s="104">
        <v>10000</v>
      </c>
      <c r="F284" s="104">
        <v>0</v>
      </c>
      <c r="G284" s="104">
        <v>0</v>
      </c>
      <c r="H284" s="104">
        <v>0</v>
      </c>
      <c r="I284" s="104">
        <v>0</v>
      </c>
      <c r="J284" s="104">
        <v>0</v>
      </c>
      <c r="K284" s="104">
        <v>0</v>
      </c>
      <c r="L284" s="104">
        <v>0</v>
      </c>
      <c r="M284" s="104">
        <v>5000</v>
      </c>
      <c r="N284" s="104">
        <v>0</v>
      </c>
      <c r="O284" s="104">
        <v>0</v>
      </c>
      <c r="P284" s="104">
        <v>2000</v>
      </c>
      <c r="Q284" s="94" t="s">
        <v>191</v>
      </c>
      <c r="R284" s="94" t="s">
        <v>212</v>
      </c>
      <c r="S284" s="105" t="s">
        <v>1028</v>
      </c>
    </row>
    <row r="285" spans="1:19" x14ac:dyDescent="0.25">
      <c r="A285" s="94" t="s">
        <v>1029</v>
      </c>
      <c r="B285" s="94" t="s">
        <v>1030</v>
      </c>
      <c r="C285" s="94"/>
      <c r="D285" s="104">
        <v>1727</v>
      </c>
      <c r="E285" s="104">
        <v>0</v>
      </c>
      <c r="F285" s="104">
        <v>0</v>
      </c>
      <c r="G285" s="104">
        <v>0</v>
      </c>
      <c r="H285" s="104">
        <v>0</v>
      </c>
      <c r="I285" s="104">
        <v>0</v>
      </c>
      <c r="J285" s="104">
        <v>0</v>
      </c>
      <c r="K285" s="104">
        <v>0</v>
      </c>
      <c r="L285" s="104">
        <v>0</v>
      </c>
      <c r="M285" s="104">
        <v>6000</v>
      </c>
      <c r="N285" s="104">
        <v>6000</v>
      </c>
      <c r="O285" s="104">
        <v>264</v>
      </c>
      <c r="P285" s="104">
        <v>0</v>
      </c>
      <c r="Q285" s="94" t="s">
        <v>191</v>
      </c>
      <c r="R285" s="94" t="s">
        <v>212</v>
      </c>
      <c r="S285" s="105" t="s">
        <v>1031</v>
      </c>
    </row>
    <row r="286" spans="1:19" x14ac:dyDescent="0.25">
      <c r="A286" s="94" t="s">
        <v>1032</v>
      </c>
      <c r="B286" s="94" t="s">
        <v>1033</v>
      </c>
      <c r="C286" s="94"/>
      <c r="D286" s="104">
        <v>7000</v>
      </c>
      <c r="E286" s="104">
        <v>20000</v>
      </c>
      <c r="F286" s="104">
        <v>0</v>
      </c>
      <c r="G286" s="104">
        <v>0</v>
      </c>
      <c r="H286" s="104">
        <v>0</v>
      </c>
      <c r="I286" s="104">
        <v>0</v>
      </c>
      <c r="J286" s="104">
        <v>0</v>
      </c>
      <c r="K286" s="104">
        <v>0</v>
      </c>
      <c r="L286" s="104">
        <v>0</v>
      </c>
      <c r="M286" s="104">
        <v>10870</v>
      </c>
      <c r="N286" s="104">
        <v>0</v>
      </c>
      <c r="O286" s="104">
        <v>10</v>
      </c>
      <c r="P286" s="104">
        <v>0</v>
      </c>
      <c r="Q286" s="94" t="s">
        <v>191</v>
      </c>
      <c r="R286" s="94" t="s">
        <v>212</v>
      </c>
      <c r="S286" s="105" t="s">
        <v>1034</v>
      </c>
    </row>
    <row r="287" spans="1:19" x14ac:dyDescent="0.25">
      <c r="A287" s="94" t="s">
        <v>1035</v>
      </c>
      <c r="B287" s="94" t="s">
        <v>1036</v>
      </c>
      <c r="C287" s="94"/>
      <c r="D287" s="104">
        <v>2227</v>
      </c>
      <c r="E287" s="104">
        <v>0</v>
      </c>
      <c r="F287" s="104">
        <v>0</v>
      </c>
      <c r="G287" s="104">
        <v>0</v>
      </c>
      <c r="H287" s="104">
        <v>0</v>
      </c>
      <c r="I287" s="104">
        <v>0</v>
      </c>
      <c r="J287" s="104">
        <v>0</v>
      </c>
      <c r="K287" s="104">
        <v>0</v>
      </c>
      <c r="L287" s="104">
        <v>0</v>
      </c>
      <c r="M287" s="104">
        <v>0</v>
      </c>
      <c r="N287" s="104">
        <v>0</v>
      </c>
      <c r="O287" s="104">
        <v>2400</v>
      </c>
      <c r="P287" s="104">
        <v>10000</v>
      </c>
      <c r="Q287" s="94" t="s">
        <v>191</v>
      </c>
      <c r="R287" s="94" t="s">
        <v>205</v>
      </c>
      <c r="S287" s="105" t="s">
        <v>1037</v>
      </c>
    </row>
    <row r="288" spans="1:19" x14ac:dyDescent="0.25">
      <c r="A288" s="94" t="s">
        <v>1038</v>
      </c>
      <c r="B288" s="94" t="s">
        <v>1039</v>
      </c>
      <c r="C288" s="94"/>
      <c r="D288" s="104">
        <v>44985</v>
      </c>
      <c r="E288" s="104">
        <v>0</v>
      </c>
      <c r="F288" s="104">
        <v>0</v>
      </c>
      <c r="G288" s="104">
        <v>0</v>
      </c>
      <c r="H288" s="104">
        <v>0</v>
      </c>
      <c r="I288" s="104">
        <v>0</v>
      </c>
      <c r="J288" s="104">
        <v>0</v>
      </c>
      <c r="K288" s="104">
        <v>0</v>
      </c>
      <c r="L288" s="104">
        <v>0</v>
      </c>
      <c r="M288" s="104">
        <v>25738</v>
      </c>
      <c r="N288" s="104">
        <v>0</v>
      </c>
      <c r="O288" s="104">
        <v>0</v>
      </c>
      <c r="P288" s="104">
        <v>25000</v>
      </c>
      <c r="Q288" s="94" t="s">
        <v>193</v>
      </c>
      <c r="R288" s="94" t="s">
        <v>205</v>
      </c>
      <c r="S288" s="105" t="s">
        <v>1040</v>
      </c>
    </row>
    <row r="289" spans="1:19" x14ac:dyDescent="0.25">
      <c r="A289" s="94" t="s">
        <v>1041</v>
      </c>
      <c r="B289" s="94" t="s">
        <v>1042</v>
      </c>
      <c r="C289" s="94"/>
      <c r="D289" s="104">
        <v>14042</v>
      </c>
      <c r="E289" s="104">
        <v>0</v>
      </c>
      <c r="F289" s="104">
        <v>0</v>
      </c>
      <c r="G289" s="104">
        <v>0</v>
      </c>
      <c r="H289" s="104">
        <v>0</v>
      </c>
      <c r="I289" s="104">
        <v>0</v>
      </c>
      <c r="J289" s="104">
        <v>0</v>
      </c>
      <c r="K289" s="104">
        <v>0</v>
      </c>
      <c r="L289" s="104">
        <v>0</v>
      </c>
      <c r="M289" s="104">
        <v>0</v>
      </c>
      <c r="N289" s="104">
        <v>0</v>
      </c>
      <c r="O289" s="104">
        <v>0</v>
      </c>
      <c r="P289" s="104">
        <v>0</v>
      </c>
      <c r="Q289" s="94" t="s">
        <v>197</v>
      </c>
      <c r="R289" s="94" t="s">
        <v>197</v>
      </c>
      <c r="S289" s="105" t="s">
        <v>1043</v>
      </c>
    </row>
    <row r="290" spans="1:19" x14ac:dyDescent="0.25">
      <c r="A290" s="94" t="s">
        <v>1044</v>
      </c>
      <c r="B290" s="94" t="s">
        <v>1045</v>
      </c>
      <c r="C290" s="94"/>
      <c r="D290" s="104">
        <v>309</v>
      </c>
      <c r="E290" s="104">
        <v>0</v>
      </c>
      <c r="F290" s="104">
        <v>0</v>
      </c>
      <c r="G290" s="104">
        <v>33100</v>
      </c>
      <c r="H290" s="104">
        <v>10000</v>
      </c>
      <c r="I290" s="104">
        <v>0</v>
      </c>
      <c r="J290" s="104">
        <v>0</v>
      </c>
      <c r="K290" s="104">
        <v>540</v>
      </c>
      <c r="L290" s="104">
        <v>50000</v>
      </c>
      <c r="M290" s="104">
        <v>99049</v>
      </c>
      <c r="N290" s="104">
        <v>0</v>
      </c>
      <c r="O290" s="104">
        <v>60000</v>
      </c>
      <c r="P290" s="104">
        <v>8500</v>
      </c>
      <c r="Q290" s="94" t="s">
        <v>191</v>
      </c>
      <c r="R290" s="94" t="s">
        <v>205</v>
      </c>
      <c r="S290" s="105" t="s">
        <v>1046</v>
      </c>
    </row>
    <row r="291" spans="1:19" x14ac:dyDescent="0.25">
      <c r="A291" s="94" t="s">
        <v>1047</v>
      </c>
      <c r="B291" s="94" t="s">
        <v>1048</v>
      </c>
      <c r="C291" s="94"/>
      <c r="D291" s="104">
        <v>10276</v>
      </c>
      <c r="E291" s="104">
        <v>4500</v>
      </c>
      <c r="F291" s="104">
        <v>0</v>
      </c>
      <c r="G291" s="104">
        <v>0</v>
      </c>
      <c r="H291" s="104">
        <v>0</v>
      </c>
      <c r="I291" s="104">
        <v>0</v>
      </c>
      <c r="J291" s="104">
        <v>0</v>
      </c>
      <c r="K291" s="104">
        <v>0</v>
      </c>
      <c r="L291" s="104">
        <v>0</v>
      </c>
      <c r="M291" s="104">
        <v>6248</v>
      </c>
      <c r="N291" s="104">
        <v>0</v>
      </c>
      <c r="O291" s="104">
        <v>0</v>
      </c>
      <c r="P291" s="104">
        <v>0</v>
      </c>
      <c r="Q291" s="94" t="s">
        <v>191</v>
      </c>
      <c r="R291" s="94" t="s">
        <v>212</v>
      </c>
      <c r="S291" s="105" t="s">
        <v>1049</v>
      </c>
    </row>
    <row r="292" spans="1:19" x14ac:dyDescent="0.25">
      <c r="A292" s="94" t="s">
        <v>1050</v>
      </c>
      <c r="B292" s="94" t="s">
        <v>1051</v>
      </c>
      <c r="C292" s="94"/>
      <c r="D292" s="104">
        <v>8000</v>
      </c>
      <c r="E292" s="104">
        <v>0</v>
      </c>
      <c r="F292" s="104">
        <v>1999</v>
      </c>
      <c r="G292" s="104">
        <v>0</v>
      </c>
      <c r="H292" s="104">
        <v>0</v>
      </c>
      <c r="I292" s="104">
        <v>0</v>
      </c>
      <c r="J292" s="104">
        <v>3000</v>
      </c>
      <c r="K292" s="104">
        <v>0</v>
      </c>
      <c r="L292" s="104">
        <v>11300</v>
      </c>
      <c r="M292" s="104">
        <v>6900</v>
      </c>
      <c r="N292" s="104">
        <v>25</v>
      </c>
      <c r="O292" s="104">
        <v>0</v>
      </c>
      <c r="P292" s="104">
        <v>0</v>
      </c>
      <c r="Q292" s="94" t="s">
        <v>195</v>
      </c>
      <c r="R292" s="94" t="s">
        <v>205</v>
      </c>
      <c r="S292" s="105" t="s">
        <v>1052</v>
      </c>
    </row>
    <row r="293" spans="1:19" x14ac:dyDescent="0.25">
      <c r="A293" s="94" t="s">
        <v>1053</v>
      </c>
      <c r="B293" s="94" t="s">
        <v>1054</v>
      </c>
      <c r="C293" s="94"/>
      <c r="D293" s="104">
        <v>1131</v>
      </c>
      <c r="E293" s="104">
        <v>0</v>
      </c>
      <c r="F293" s="104">
        <v>0</v>
      </c>
      <c r="G293" s="104">
        <v>0</v>
      </c>
      <c r="H293" s="104">
        <v>0</v>
      </c>
      <c r="I293" s="104">
        <v>0</v>
      </c>
      <c r="J293" s="104">
        <v>0</v>
      </c>
      <c r="K293" s="104">
        <v>0</v>
      </c>
      <c r="L293" s="104">
        <v>0</v>
      </c>
      <c r="M293" s="104">
        <v>17000</v>
      </c>
      <c r="N293" s="104">
        <v>0</v>
      </c>
      <c r="O293" s="104">
        <v>0</v>
      </c>
      <c r="P293" s="104">
        <v>0</v>
      </c>
      <c r="Q293" s="94" t="s">
        <v>193</v>
      </c>
      <c r="R293" s="94" t="s">
        <v>205</v>
      </c>
      <c r="S293" s="105" t="s">
        <v>1055</v>
      </c>
    </row>
    <row r="294" spans="1:19" x14ac:dyDescent="0.25">
      <c r="A294" s="94" t="s">
        <v>1056</v>
      </c>
      <c r="B294" s="94" t="s">
        <v>1057</v>
      </c>
      <c r="C294" s="94"/>
      <c r="D294" s="104">
        <v>8900</v>
      </c>
      <c r="E294" s="104">
        <v>0</v>
      </c>
      <c r="F294" s="104">
        <v>0</v>
      </c>
      <c r="G294" s="104">
        <v>0</v>
      </c>
      <c r="H294" s="104">
        <v>0</v>
      </c>
      <c r="I294" s="104">
        <v>0</v>
      </c>
      <c r="J294" s="104">
        <v>0</v>
      </c>
      <c r="K294" s="104">
        <v>0</v>
      </c>
      <c r="L294" s="104">
        <v>13700</v>
      </c>
      <c r="M294" s="104">
        <v>0</v>
      </c>
      <c r="N294" s="104">
        <v>0</v>
      </c>
      <c r="O294" s="104">
        <v>0</v>
      </c>
      <c r="P294" s="104">
        <v>34700</v>
      </c>
      <c r="Q294" s="94" t="s">
        <v>195</v>
      </c>
      <c r="R294" s="94" t="s">
        <v>205</v>
      </c>
      <c r="S294" s="105" t="s">
        <v>1058</v>
      </c>
    </row>
    <row r="295" spans="1:19" x14ac:dyDescent="0.25">
      <c r="A295" s="94" t="s">
        <v>1059</v>
      </c>
      <c r="B295" s="94" t="s">
        <v>1060</v>
      </c>
      <c r="C295" s="94"/>
      <c r="D295" s="104">
        <v>6153</v>
      </c>
      <c r="E295" s="104">
        <v>0</v>
      </c>
      <c r="F295" s="104">
        <v>4000</v>
      </c>
      <c r="G295" s="104">
        <v>6000</v>
      </c>
      <c r="H295" s="104">
        <v>0</v>
      </c>
      <c r="I295" s="104">
        <v>0</v>
      </c>
      <c r="J295" s="104">
        <v>0</v>
      </c>
      <c r="K295" s="104">
        <v>6000</v>
      </c>
      <c r="L295" s="104">
        <v>0</v>
      </c>
      <c r="M295" s="104">
        <v>10750</v>
      </c>
      <c r="N295" s="104">
        <v>8114</v>
      </c>
      <c r="O295" s="104">
        <v>13045</v>
      </c>
      <c r="P295" s="104">
        <v>18000</v>
      </c>
      <c r="Q295" s="94" t="s">
        <v>191</v>
      </c>
      <c r="R295" s="94" t="s">
        <v>212</v>
      </c>
      <c r="S295" s="105" t="s">
        <v>1061</v>
      </c>
    </row>
    <row r="296" spans="1:19" x14ac:dyDescent="0.25">
      <c r="A296" s="94" t="s">
        <v>1062</v>
      </c>
      <c r="B296" s="94" t="s">
        <v>1063</v>
      </c>
      <c r="C296" s="94"/>
      <c r="D296" s="104">
        <v>353</v>
      </c>
      <c r="E296" s="104">
        <v>0</v>
      </c>
      <c r="F296" s="104">
        <v>0</v>
      </c>
      <c r="G296" s="104">
        <v>0</v>
      </c>
      <c r="H296" s="104">
        <v>0</v>
      </c>
      <c r="I296" s="104">
        <v>0</v>
      </c>
      <c r="J296" s="104">
        <v>0</v>
      </c>
      <c r="K296" s="104">
        <v>0</v>
      </c>
      <c r="L296" s="104">
        <v>1500</v>
      </c>
      <c r="M296" s="104">
        <v>500</v>
      </c>
      <c r="N296" s="104">
        <v>0</v>
      </c>
      <c r="O296" s="104">
        <v>0</v>
      </c>
      <c r="P296" s="104">
        <v>0</v>
      </c>
      <c r="Q296" s="94" t="s">
        <v>191</v>
      </c>
      <c r="R296" s="94" t="s">
        <v>249</v>
      </c>
      <c r="S296" s="105" t="s">
        <v>1064</v>
      </c>
    </row>
    <row r="297" spans="1:19" x14ac:dyDescent="0.25">
      <c r="A297" s="94" t="s">
        <v>1065</v>
      </c>
      <c r="B297" s="94" t="s">
        <v>1066</v>
      </c>
      <c r="C297" s="94"/>
      <c r="D297" s="104">
        <v>12091</v>
      </c>
      <c r="E297" s="104">
        <v>0</v>
      </c>
      <c r="F297" s="104">
        <v>0</v>
      </c>
      <c r="G297" s="104">
        <v>0</v>
      </c>
      <c r="H297" s="104">
        <v>0</v>
      </c>
      <c r="I297" s="104">
        <v>0</v>
      </c>
      <c r="J297" s="104">
        <v>0</v>
      </c>
      <c r="K297" s="104">
        <v>0</v>
      </c>
      <c r="L297" s="104">
        <v>0</v>
      </c>
      <c r="M297" s="104">
        <v>34047</v>
      </c>
      <c r="N297" s="104">
        <v>0</v>
      </c>
      <c r="O297" s="104">
        <v>0</v>
      </c>
      <c r="P297" s="104">
        <v>0</v>
      </c>
      <c r="Q297" s="94" t="s">
        <v>191</v>
      </c>
      <c r="R297" s="94" t="s">
        <v>212</v>
      </c>
      <c r="S297" s="105" t="s">
        <v>1067</v>
      </c>
    </row>
    <row r="298" spans="1:19" x14ac:dyDescent="0.25">
      <c r="A298" s="94" t="s">
        <v>1068</v>
      </c>
      <c r="B298" s="94" t="s">
        <v>1069</v>
      </c>
      <c r="C298" s="94"/>
      <c r="D298" s="104">
        <v>5000</v>
      </c>
      <c r="E298" s="104">
        <v>5000</v>
      </c>
      <c r="F298" s="104">
        <v>0</v>
      </c>
      <c r="G298" s="104">
        <v>0</v>
      </c>
      <c r="H298" s="104">
        <v>0</v>
      </c>
      <c r="I298" s="104">
        <v>0</v>
      </c>
      <c r="J298" s="104">
        <v>0</v>
      </c>
      <c r="K298" s="104">
        <v>0</v>
      </c>
      <c r="L298" s="104">
        <v>0</v>
      </c>
      <c r="M298" s="104">
        <v>31100</v>
      </c>
      <c r="N298" s="104">
        <v>0</v>
      </c>
      <c r="O298" s="104">
        <v>0</v>
      </c>
      <c r="P298" s="104">
        <v>35000</v>
      </c>
      <c r="Q298" s="94" t="s">
        <v>191</v>
      </c>
      <c r="R298" s="94" t="s">
        <v>269</v>
      </c>
      <c r="S298" s="105" t="s">
        <v>1070</v>
      </c>
    </row>
    <row r="299" spans="1:19" x14ac:dyDescent="0.25">
      <c r="A299" s="94" t="s">
        <v>1071</v>
      </c>
      <c r="B299" s="94" t="s">
        <v>1072</v>
      </c>
      <c r="C299" s="94"/>
      <c r="D299" s="104">
        <v>1116</v>
      </c>
      <c r="E299" s="104">
        <v>0</v>
      </c>
      <c r="F299" s="104">
        <v>0</v>
      </c>
      <c r="G299" s="104">
        <v>0</v>
      </c>
      <c r="H299" s="104">
        <v>0</v>
      </c>
      <c r="I299" s="104">
        <v>0</v>
      </c>
      <c r="J299" s="104">
        <v>0</v>
      </c>
      <c r="K299" s="104">
        <v>0</v>
      </c>
      <c r="L299" s="104">
        <v>0</v>
      </c>
      <c r="M299" s="104">
        <v>0</v>
      </c>
      <c r="N299" s="104">
        <v>0</v>
      </c>
      <c r="O299" s="104">
        <v>0</v>
      </c>
      <c r="P299" s="104">
        <v>6000</v>
      </c>
      <c r="Q299" s="94" t="s">
        <v>191</v>
      </c>
      <c r="R299" s="94" t="s">
        <v>212</v>
      </c>
      <c r="S299" s="105" t="s">
        <v>1073</v>
      </c>
    </row>
    <row r="300" spans="1:19" x14ac:dyDescent="0.25">
      <c r="A300" s="94" t="s">
        <v>1074</v>
      </c>
      <c r="B300" s="94" t="s">
        <v>1075</v>
      </c>
      <c r="C300" s="94"/>
      <c r="D300" s="104">
        <v>146000</v>
      </c>
      <c r="E300" s="104">
        <v>18000</v>
      </c>
      <c r="F300" s="104">
        <v>0</v>
      </c>
      <c r="G300" s="104">
        <v>0</v>
      </c>
      <c r="H300" s="104">
        <v>0</v>
      </c>
      <c r="I300" s="104">
        <v>0</v>
      </c>
      <c r="J300" s="104">
        <v>0</v>
      </c>
      <c r="K300" s="104">
        <v>0</v>
      </c>
      <c r="L300" s="104">
        <v>0</v>
      </c>
      <c r="M300" s="104">
        <v>2900</v>
      </c>
      <c r="N300" s="104">
        <v>0</v>
      </c>
      <c r="O300" s="104">
        <v>10000</v>
      </c>
      <c r="P300" s="104">
        <v>200328</v>
      </c>
      <c r="Q300" s="94" t="s">
        <v>191</v>
      </c>
      <c r="R300" s="94" t="s">
        <v>262</v>
      </c>
      <c r="S300" s="105" t="s">
        <v>1076</v>
      </c>
    </row>
    <row r="301" spans="1:19" x14ac:dyDescent="0.25">
      <c r="A301" s="94" t="s">
        <v>1077</v>
      </c>
      <c r="B301" s="94" t="s">
        <v>1078</v>
      </c>
      <c r="C301" s="94"/>
      <c r="D301" s="104">
        <v>9000</v>
      </c>
      <c r="E301" s="104">
        <v>0</v>
      </c>
      <c r="F301" s="104">
        <v>0</v>
      </c>
      <c r="G301" s="104">
        <v>0</v>
      </c>
      <c r="H301" s="104">
        <v>0</v>
      </c>
      <c r="I301" s="104">
        <v>0</v>
      </c>
      <c r="J301" s="104">
        <v>0</v>
      </c>
      <c r="K301" s="104">
        <v>0</v>
      </c>
      <c r="L301" s="104">
        <v>0</v>
      </c>
      <c r="M301" s="104">
        <v>0</v>
      </c>
      <c r="N301" s="104">
        <v>0</v>
      </c>
      <c r="O301" s="104">
        <v>0</v>
      </c>
      <c r="P301" s="104">
        <v>8000</v>
      </c>
      <c r="Q301" s="94" t="s">
        <v>195</v>
      </c>
      <c r="R301" s="94" t="s">
        <v>205</v>
      </c>
      <c r="S301" s="105" t="s">
        <v>1079</v>
      </c>
    </row>
    <row r="302" spans="1:19" x14ac:dyDescent="0.25">
      <c r="A302" s="94" t="s">
        <v>1080</v>
      </c>
      <c r="B302" s="94" t="s">
        <v>1081</v>
      </c>
      <c r="C302" s="94"/>
      <c r="D302" s="104">
        <v>1583</v>
      </c>
      <c r="E302" s="104">
        <v>0</v>
      </c>
      <c r="F302" s="104">
        <v>0</v>
      </c>
      <c r="G302" s="104">
        <v>0</v>
      </c>
      <c r="H302" s="104">
        <v>0</v>
      </c>
      <c r="I302" s="104">
        <v>0</v>
      </c>
      <c r="J302" s="104">
        <v>0</v>
      </c>
      <c r="K302" s="104">
        <v>0</v>
      </c>
      <c r="L302" s="104">
        <v>0</v>
      </c>
      <c r="M302" s="104">
        <v>4</v>
      </c>
      <c r="N302" s="104">
        <v>0</v>
      </c>
      <c r="O302" s="104">
        <v>0</v>
      </c>
      <c r="P302" s="104">
        <v>0</v>
      </c>
      <c r="Q302" s="94" t="s">
        <v>197</v>
      </c>
      <c r="R302" s="94" t="s">
        <v>197</v>
      </c>
      <c r="S302" s="105" t="s">
        <v>1082</v>
      </c>
    </row>
    <row r="303" spans="1:19" x14ac:dyDescent="0.25">
      <c r="A303" s="94" t="s">
        <v>1083</v>
      </c>
      <c r="B303" s="94" t="s">
        <v>1084</v>
      </c>
      <c r="C303" s="94"/>
      <c r="D303" s="104">
        <v>95076</v>
      </c>
      <c r="E303" s="104">
        <v>0</v>
      </c>
      <c r="F303" s="104">
        <v>0</v>
      </c>
      <c r="G303" s="104">
        <v>0</v>
      </c>
      <c r="H303" s="104">
        <v>0</v>
      </c>
      <c r="I303" s="104">
        <v>0</v>
      </c>
      <c r="J303" s="104">
        <v>0</v>
      </c>
      <c r="K303" s="104">
        <v>0</v>
      </c>
      <c r="L303" s="104">
        <v>0</v>
      </c>
      <c r="M303" s="104">
        <v>80000</v>
      </c>
      <c r="N303" s="104">
        <v>0</v>
      </c>
      <c r="O303" s="104">
        <v>0</v>
      </c>
      <c r="P303" s="104">
        <v>0</v>
      </c>
      <c r="Q303" s="94" t="s">
        <v>191</v>
      </c>
      <c r="R303" s="94" t="s">
        <v>372</v>
      </c>
      <c r="S303" s="105" t="s">
        <v>1085</v>
      </c>
    </row>
    <row r="304" spans="1:19" x14ac:dyDescent="0.25">
      <c r="A304" s="94" t="s">
        <v>1086</v>
      </c>
      <c r="B304" s="94" t="s">
        <v>1087</v>
      </c>
      <c r="C304" s="94"/>
      <c r="D304" s="104">
        <v>24500</v>
      </c>
      <c r="E304" s="104">
        <v>0</v>
      </c>
      <c r="F304" s="104">
        <v>0</v>
      </c>
      <c r="G304" s="104">
        <v>0</v>
      </c>
      <c r="H304" s="104">
        <v>0</v>
      </c>
      <c r="I304" s="104">
        <v>0</v>
      </c>
      <c r="J304" s="104">
        <v>0</v>
      </c>
      <c r="K304" s="104">
        <v>0</v>
      </c>
      <c r="L304" s="104">
        <v>0</v>
      </c>
      <c r="M304" s="104">
        <v>0</v>
      </c>
      <c r="N304" s="104">
        <v>0</v>
      </c>
      <c r="O304" s="104">
        <v>0</v>
      </c>
      <c r="P304" s="104">
        <v>6000</v>
      </c>
      <c r="Q304" s="94" t="s">
        <v>191</v>
      </c>
      <c r="R304" s="94" t="s">
        <v>249</v>
      </c>
      <c r="S304" s="105" t="s">
        <v>1088</v>
      </c>
    </row>
    <row r="305" spans="1:19" x14ac:dyDescent="0.25">
      <c r="A305" s="94" t="s">
        <v>1089</v>
      </c>
      <c r="B305" s="94" t="s">
        <v>1090</v>
      </c>
      <c r="C305" s="94"/>
      <c r="D305" s="104">
        <v>7300</v>
      </c>
      <c r="E305" s="104">
        <v>0</v>
      </c>
      <c r="F305" s="104">
        <v>0</v>
      </c>
      <c r="G305" s="104">
        <v>0</v>
      </c>
      <c r="H305" s="104">
        <v>0</v>
      </c>
      <c r="I305" s="104">
        <v>0</v>
      </c>
      <c r="J305" s="104">
        <v>0</v>
      </c>
      <c r="K305" s="104">
        <v>0</v>
      </c>
      <c r="L305" s="104">
        <v>0</v>
      </c>
      <c r="M305" s="104">
        <v>8000</v>
      </c>
      <c r="N305" s="104">
        <v>0</v>
      </c>
      <c r="O305" s="104">
        <v>829</v>
      </c>
      <c r="P305" s="104">
        <v>9000</v>
      </c>
      <c r="Q305" s="94" t="s">
        <v>193</v>
      </c>
      <c r="R305" s="94" t="s">
        <v>205</v>
      </c>
      <c r="S305" s="105" t="s">
        <v>1091</v>
      </c>
    </row>
    <row r="306" spans="1:19" x14ac:dyDescent="0.25">
      <c r="A306" s="94" t="s">
        <v>1092</v>
      </c>
      <c r="B306" s="94" t="s">
        <v>1093</v>
      </c>
      <c r="C306" s="94"/>
      <c r="D306" s="104">
        <v>18610</v>
      </c>
      <c r="E306" s="104">
        <v>0</v>
      </c>
      <c r="F306" s="104">
        <v>0</v>
      </c>
      <c r="G306" s="104">
        <v>0</v>
      </c>
      <c r="H306" s="104">
        <v>0</v>
      </c>
      <c r="I306" s="104">
        <v>0</v>
      </c>
      <c r="J306" s="104">
        <v>0</v>
      </c>
      <c r="K306" s="104">
        <v>0</v>
      </c>
      <c r="L306" s="104">
        <v>0</v>
      </c>
      <c r="M306" s="104">
        <v>0</v>
      </c>
      <c r="N306" s="104">
        <v>0</v>
      </c>
      <c r="O306" s="104">
        <v>0</v>
      </c>
      <c r="P306" s="104">
        <v>0</v>
      </c>
      <c r="Q306" s="94" t="s">
        <v>191</v>
      </c>
      <c r="R306" s="94" t="s">
        <v>212</v>
      </c>
      <c r="S306" s="105" t="s">
        <v>1094</v>
      </c>
    </row>
    <row r="307" spans="1:19" x14ac:dyDescent="0.25">
      <c r="A307" s="94" t="s">
        <v>1095</v>
      </c>
      <c r="B307" s="94" t="s">
        <v>1096</v>
      </c>
      <c r="C307" s="94"/>
      <c r="D307" s="104">
        <v>0</v>
      </c>
      <c r="E307" s="104">
        <v>22000</v>
      </c>
      <c r="F307" s="104">
        <v>0</v>
      </c>
      <c r="G307" s="104">
        <v>0</v>
      </c>
      <c r="H307" s="104">
        <v>0</v>
      </c>
      <c r="I307" s="104">
        <v>0</v>
      </c>
      <c r="J307" s="104">
        <v>0</v>
      </c>
      <c r="K307" s="104">
        <v>0</v>
      </c>
      <c r="L307" s="104">
        <v>0</v>
      </c>
      <c r="M307" s="104">
        <v>5000</v>
      </c>
      <c r="N307" s="104">
        <v>0</v>
      </c>
      <c r="O307" s="104">
        <v>0</v>
      </c>
      <c r="P307" s="104">
        <v>40000</v>
      </c>
      <c r="Q307" s="94" t="s">
        <v>191</v>
      </c>
      <c r="R307" s="94" t="s">
        <v>249</v>
      </c>
      <c r="S307" s="105" t="s">
        <v>1097</v>
      </c>
    </row>
    <row r="308" spans="1:19" x14ac:dyDescent="0.25">
      <c r="A308" s="94" t="s">
        <v>1098</v>
      </c>
      <c r="B308" s="94" t="s">
        <v>1099</v>
      </c>
      <c r="C308" s="94"/>
      <c r="D308" s="104">
        <v>11805</v>
      </c>
      <c r="E308" s="104">
        <v>0</v>
      </c>
      <c r="F308" s="104">
        <v>0</v>
      </c>
      <c r="G308" s="104">
        <v>0</v>
      </c>
      <c r="H308" s="104">
        <v>1000</v>
      </c>
      <c r="I308" s="104">
        <v>0</v>
      </c>
      <c r="J308" s="104">
        <v>0</v>
      </c>
      <c r="K308" s="104">
        <v>0</v>
      </c>
      <c r="L308" s="104">
        <v>0</v>
      </c>
      <c r="M308" s="104">
        <v>15000</v>
      </c>
      <c r="N308" s="104">
        <v>0</v>
      </c>
      <c r="O308" s="104">
        <v>0</v>
      </c>
      <c r="P308" s="104">
        <v>0</v>
      </c>
      <c r="Q308" s="94" t="s">
        <v>191</v>
      </c>
      <c r="R308" s="94" t="s">
        <v>212</v>
      </c>
      <c r="S308" s="105" t="s">
        <v>1100</v>
      </c>
    </row>
    <row r="309" spans="1:19" x14ac:dyDescent="0.25">
      <c r="A309" s="94" t="s">
        <v>1101</v>
      </c>
      <c r="B309" s="94" t="s">
        <v>1102</v>
      </c>
      <c r="C309" s="94"/>
      <c r="D309" s="104">
        <v>3308</v>
      </c>
      <c r="E309" s="104">
        <v>0</v>
      </c>
      <c r="F309" s="104">
        <v>4495</v>
      </c>
      <c r="G309" s="104">
        <v>1900</v>
      </c>
      <c r="H309" s="104">
        <v>0</v>
      </c>
      <c r="I309" s="104">
        <v>0</v>
      </c>
      <c r="J309" s="104">
        <v>0</v>
      </c>
      <c r="K309" s="104">
        <v>0</v>
      </c>
      <c r="L309" s="104">
        <v>0</v>
      </c>
      <c r="M309" s="104">
        <v>3900</v>
      </c>
      <c r="N309" s="104">
        <v>0</v>
      </c>
      <c r="O309" s="104">
        <v>0</v>
      </c>
      <c r="P309" s="104">
        <v>0</v>
      </c>
      <c r="Q309" s="94" t="s">
        <v>191</v>
      </c>
      <c r="R309" s="94" t="s">
        <v>205</v>
      </c>
      <c r="S309" s="105" t="s">
        <v>1103</v>
      </c>
    </row>
    <row r="310" spans="1:19" x14ac:dyDescent="0.25">
      <c r="A310" s="94" t="s">
        <v>1104</v>
      </c>
      <c r="B310" s="94" t="s">
        <v>1105</v>
      </c>
      <c r="C310" s="94"/>
      <c r="D310" s="104">
        <v>11100</v>
      </c>
      <c r="E310" s="104">
        <v>11500</v>
      </c>
      <c r="F310" s="104">
        <v>0</v>
      </c>
      <c r="G310" s="104">
        <v>0</v>
      </c>
      <c r="H310" s="104">
        <v>0</v>
      </c>
      <c r="I310" s="104">
        <v>0</v>
      </c>
      <c r="J310" s="104">
        <v>0</v>
      </c>
      <c r="K310" s="104">
        <v>0</v>
      </c>
      <c r="L310" s="104">
        <v>0</v>
      </c>
      <c r="M310" s="104">
        <v>1000</v>
      </c>
      <c r="N310" s="104">
        <v>0</v>
      </c>
      <c r="O310" s="104">
        <v>2500</v>
      </c>
      <c r="P310" s="104">
        <v>12000</v>
      </c>
      <c r="Q310" s="94" t="s">
        <v>191</v>
      </c>
      <c r="R310" s="94" t="s">
        <v>212</v>
      </c>
      <c r="S310" s="105" t="s">
        <v>1106</v>
      </c>
    </row>
    <row r="311" spans="1:19" x14ac:dyDescent="0.25">
      <c r="A311" s="94" t="s">
        <v>1107</v>
      </c>
      <c r="B311" s="94" t="s">
        <v>1108</v>
      </c>
      <c r="C311" s="94"/>
      <c r="D311" s="104">
        <v>3000</v>
      </c>
      <c r="E311" s="104">
        <v>12000</v>
      </c>
      <c r="F311" s="104">
        <v>0</v>
      </c>
      <c r="G311" s="104">
        <v>0</v>
      </c>
      <c r="H311" s="104">
        <v>0</v>
      </c>
      <c r="I311" s="104">
        <v>0</v>
      </c>
      <c r="J311" s="104">
        <v>0</v>
      </c>
      <c r="K311" s="104">
        <v>0</v>
      </c>
      <c r="L311" s="104">
        <v>0</v>
      </c>
      <c r="M311" s="104">
        <v>3930</v>
      </c>
      <c r="N311" s="104">
        <v>2000</v>
      </c>
      <c r="O311" s="104">
        <v>7433</v>
      </c>
      <c r="P311" s="104">
        <v>16570</v>
      </c>
      <c r="Q311" s="94" t="s">
        <v>191</v>
      </c>
      <c r="R311" s="94" t="s">
        <v>212</v>
      </c>
      <c r="S311" s="105" t="s">
        <v>1109</v>
      </c>
    </row>
    <row r="312" spans="1:19" x14ac:dyDescent="0.25">
      <c r="A312" s="94" t="s">
        <v>1110</v>
      </c>
      <c r="B312" s="94" t="s">
        <v>1111</v>
      </c>
      <c r="C312" s="94"/>
      <c r="D312" s="104">
        <v>46334</v>
      </c>
      <c r="E312" s="104">
        <v>0</v>
      </c>
      <c r="F312" s="104">
        <v>0</v>
      </c>
      <c r="G312" s="104">
        <v>0</v>
      </c>
      <c r="H312" s="104">
        <v>0</v>
      </c>
      <c r="I312" s="104">
        <v>0</v>
      </c>
      <c r="J312" s="104">
        <v>1873</v>
      </c>
      <c r="K312" s="104">
        <v>0</v>
      </c>
      <c r="L312" s="104">
        <v>0</v>
      </c>
      <c r="M312" s="104">
        <v>26476</v>
      </c>
      <c r="N312" s="104">
        <v>0</v>
      </c>
      <c r="O312" s="104">
        <v>0</v>
      </c>
      <c r="P312" s="104">
        <v>0</v>
      </c>
      <c r="Q312" s="94" t="s">
        <v>193</v>
      </c>
      <c r="R312" s="94" t="s">
        <v>205</v>
      </c>
      <c r="S312" s="105" t="s">
        <v>1112</v>
      </c>
    </row>
    <row r="313" spans="1:19" x14ac:dyDescent="0.25">
      <c r="A313" s="94" t="s">
        <v>1113</v>
      </c>
      <c r="B313" s="94" t="s">
        <v>1114</v>
      </c>
      <c r="C313" s="94"/>
      <c r="D313" s="104">
        <v>1890</v>
      </c>
      <c r="E313" s="104">
        <v>0</v>
      </c>
      <c r="F313" s="104">
        <v>2998</v>
      </c>
      <c r="G313" s="104">
        <v>0</v>
      </c>
      <c r="H313" s="104">
        <v>0</v>
      </c>
      <c r="I313" s="104">
        <v>0</v>
      </c>
      <c r="J313" s="104">
        <v>0</v>
      </c>
      <c r="K313" s="104">
        <v>0</v>
      </c>
      <c r="L313" s="104">
        <v>2200</v>
      </c>
      <c r="M313" s="104">
        <v>4000</v>
      </c>
      <c r="N313" s="104">
        <v>0</v>
      </c>
      <c r="O313" s="104">
        <v>0</v>
      </c>
      <c r="P313" s="104">
        <v>0</v>
      </c>
      <c r="Q313" s="94" t="s">
        <v>191</v>
      </c>
      <c r="R313" s="94" t="s">
        <v>205</v>
      </c>
      <c r="S313" s="105" t="s">
        <v>1115</v>
      </c>
    </row>
    <row r="314" spans="1:19" x14ac:dyDescent="0.25">
      <c r="A314" s="94" t="s">
        <v>1116</v>
      </c>
      <c r="B314" s="94" t="s">
        <v>1117</v>
      </c>
      <c r="C314" s="94"/>
      <c r="D314" s="104">
        <v>0</v>
      </c>
      <c r="E314" s="104">
        <v>0</v>
      </c>
      <c r="F314" s="104">
        <v>0</v>
      </c>
      <c r="G314" s="104">
        <v>0</v>
      </c>
      <c r="H314" s="104">
        <v>0</v>
      </c>
      <c r="I314" s="104">
        <v>0</v>
      </c>
      <c r="J314" s="104">
        <v>0</v>
      </c>
      <c r="K314" s="104">
        <v>120813</v>
      </c>
      <c r="L314" s="104">
        <v>0</v>
      </c>
      <c r="M314" s="104">
        <v>0</v>
      </c>
      <c r="N314" s="104">
        <v>0</v>
      </c>
      <c r="O314" s="104">
        <v>0</v>
      </c>
      <c r="P314" s="104">
        <v>0</v>
      </c>
      <c r="Q314" s="94" t="s">
        <v>191</v>
      </c>
      <c r="R314" s="94" t="s">
        <v>249</v>
      </c>
      <c r="S314" s="105" t="s">
        <v>1118</v>
      </c>
    </row>
    <row r="315" spans="1:19" x14ac:dyDescent="0.25">
      <c r="A315" s="94" t="s">
        <v>1119</v>
      </c>
      <c r="B315" s="94" t="s">
        <v>1120</v>
      </c>
      <c r="C315" s="94"/>
      <c r="D315" s="104">
        <v>0</v>
      </c>
      <c r="E315" s="104">
        <v>0</v>
      </c>
      <c r="F315" s="104">
        <v>0</v>
      </c>
      <c r="G315" s="104">
        <v>0</v>
      </c>
      <c r="H315" s="104">
        <v>0</v>
      </c>
      <c r="I315" s="104">
        <v>0</v>
      </c>
      <c r="J315" s="104">
        <v>0</v>
      </c>
      <c r="K315" s="104">
        <v>0</v>
      </c>
      <c r="L315" s="104">
        <v>0</v>
      </c>
      <c r="M315" s="104">
        <v>37100</v>
      </c>
      <c r="N315" s="104">
        <v>0</v>
      </c>
      <c r="O315" s="104">
        <v>5212</v>
      </c>
      <c r="P315" s="104">
        <v>0</v>
      </c>
      <c r="Q315" s="94" t="s">
        <v>191</v>
      </c>
      <c r="R315" s="94" t="s">
        <v>212</v>
      </c>
      <c r="S315" s="105" t="s">
        <v>1121</v>
      </c>
    </row>
    <row r="316" spans="1:19" x14ac:dyDescent="0.25">
      <c r="A316" s="94" t="s">
        <v>1122</v>
      </c>
      <c r="B316" s="94" t="s">
        <v>1123</v>
      </c>
      <c r="C316" s="94"/>
      <c r="D316" s="104">
        <v>0</v>
      </c>
      <c r="E316" s="104">
        <v>0</v>
      </c>
      <c r="F316" s="104">
        <v>0</v>
      </c>
      <c r="G316" s="104">
        <v>0</v>
      </c>
      <c r="H316" s="104">
        <v>0</v>
      </c>
      <c r="I316" s="104">
        <v>0</v>
      </c>
      <c r="J316" s="104">
        <v>0</v>
      </c>
      <c r="K316" s="104">
        <v>0</v>
      </c>
      <c r="L316" s="104">
        <v>39000</v>
      </c>
      <c r="M316" s="104">
        <v>0</v>
      </c>
      <c r="N316" s="104">
        <v>9000</v>
      </c>
      <c r="O316" s="104">
        <v>0</v>
      </c>
      <c r="P316" s="104">
        <v>0</v>
      </c>
      <c r="Q316" s="94" t="s">
        <v>191</v>
      </c>
      <c r="R316" s="94" t="s">
        <v>249</v>
      </c>
      <c r="S316" s="105" t="s">
        <v>1124</v>
      </c>
    </row>
    <row r="317" spans="1:19" x14ac:dyDescent="0.25">
      <c r="A317" s="94" t="s">
        <v>1125</v>
      </c>
      <c r="B317" s="94" t="s">
        <v>1126</v>
      </c>
      <c r="C317" s="94"/>
      <c r="D317" s="104">
        <v>24640</v>
      </c>
      <c r="E317" s="104">
        <v>28000</v>
      </c>
      <c r="F317" s="104">
        <v>0</v>
      </c>
      <c r="G317" s="104">
        <v>0</v>
      </c>
      <c r="H317" s="104">
        <v>0</v>
      </c>
      <c r="I317" s="104">
        <v>0</v>
      </c>
      <c r="J317" s="104">
        <v>0</v>
      </c>
      <c r="K317" s="104">
        <v>0</v>
      </c>
      <c r="L317" s="104">
        <v>13000</v>
      </c>
      <c r="M317" s="104">
        <v>10000</v>
      </c>
      <c r="N317" s="104">
        <v>10000</v>
      </c>
      <c r="O317" s="104">
        <v>0</v>
      </c>
      <c r="P317" s="104">
        <v>28000</v>
      </c>
      <c r="Q317" s="94" t="s">
        <v>191</v>
      </c>
      <c r="R317" s="94" t="s">
        <v>205</v>
      </c>
      <c r="S317" s="105" t="s">
        <v>1127</v>
      </c>
    </row>
    <row r="318" spans="1:19" x14ac:dyDescent="0.25">
      <c r="A318" s="94" t="s">
        <v>1128</v>
      </c>
      <c r="B318" s="94" t="s">
        <v>1129</v>
      </c>
      <c r="C318" s="94"/>
      <c r="D318" s="104">
        <v>0</v>
      </c>
      <c r="E318" s="104">
        <v>0</v>
      </c>
      <c r="F318" s="104">
        <v>0</v>
      </c>
      <c r="G318" s="104">
        <v>0</v>
      </c>
      <c r="H318" s="104">
        <v>0</v>
      </c>
      <c r="I318" s="104">
        <v>0</v>
      </c>
      <c r="J318" s="104">
        <v>0</v>
      </c>
      <c r="K318" s="104">
        <v>0</v>
      </c>
      <c r="L318" s="104">
        <v>31500</v>
      </c>
      <c r="M318" s="104">
        <v>0</v>
      </c>
      <c r="N318" s="104">
        <v>0</v>
      </c>
      <c r="O318" s="104">
        <v>0</v>
      </c>
      <c r="P318" s="104">
        <v>0</v>
      </c>
      <c r="Q318" s="94" t="s">
        <v>191</v>
      </c>
      <c r="R318" s="94" t="s">
        <v>269</v>
      </c>
      <c r="S318" s="105" t="s">
        <v>1130</v>
      </c>
    </row>
    <row r="319" spans="1:19" x14ac:dyDescent="0.25">
      <c r="A319" s="94" t="s">
        <v>1131</v>
      </c>
      <c r="B319" s="94" t="s">
        <v>1132</v>
      </c>
      <c r="C319" s="94"/>
      <c r="D319" s="104">
        <v>5316</v>
      </c>
      <c r="E319" s="104">
        <v>0</v>
      </c>
      <c r="F319" s="104">
        <v>0</v>
      </c>
      <c r="G319" s="104">
        <v>0</v>
      </c>
      <c r="H319" s="104">
        <v>0</v>
      </c>
      <c r="I319" s="104">
        <v>0</v>
      </c>
      <c r="J319" s="104">
        <v>0</v>
      </c>
      <c r="K319" s="104">
        <v>0</v>
      </c>
      <c r="L319" s="104">
        <v>0</v>
      </c>
      <c r="M319" s="104">
        <v>0</v>
      </c>
      <c r="N319" s="104">
        <v>0</v>
      </c>
      <c r="O319" s="104">
        <v>0</v>
      </c>
      <c r="P319" s="104">
        <v>0</v>
      </c>
      <c r="Q319" s="94" t="s">
        <v>195</v>
      </c>
      <c r="R319" s="94" t="s">
        <v>249</v>
      </c>
      <c r="S319" s="105" t="s">
        <v>1133</v>
      </c>
    </row>
    <row r="320" spans="1:19" x14ac:dyDescent="0.25">
      <c r="A320" s="94" t="s">
        <v>1134</v>
      </c>
      <c r="B320" s="94" t="s">
        <v>1135</v>
      </c>
      <c r="C320" s="94"/>
      <c r="D320" s="104">
        <v>13925</v>
      </c>
      <c r="E320" s="104">
        <v>0</v>
      </c>
      <c r="F320" s="104">
        <v>4991</v>
      </c>
      <c r="G320" s="104">
        <v>0</v>
      </c>
      <c r="H320" s="104">
        <v>0</v>
      </c>
      <c r="I320" s="104">
        <v>0</v>
      </c>
      <c r="J320" s="104">
        <v>0</v>
      </c>
      <c r="K320" s="104">
        <v>0</v>
      </c>
      <c r="L320" s="104">
        <v>2332</v>
      </c>
      <c r="M320" s="104">
        <v>0</v>
      </c>
      <c r="N320" s="104">
        <v>0</v>
      </c>
      <c r="O320" s="104">
        <v>0</v>
      </c>
      <c r="P320" s="104">
        <v>0</v>
      </c>
      <c r="Q320" s="94" t="s">
        <v>195</v>
      </c>
      <c r="R320" s="94" t="s">
        <v>249</v>
      </c>
      <c r="S320" s="105" t="s">
        <v>1136</v>
      </c>
    </row>
    <row r="321" spans="1:19" x14ac:dyDescent="0.25">
      <c r="A321" s="94" t="s">
        <v>1137</v>
      </c>
      <c r="B321" s="94" t="s">
        <v>1138</v>
      </c>
      <c r="C321" s="94"/>
      <c r="D321" s="104">
        <v>8500</v>
      </c>
      <c r="E321" s="104">
        <v>0</v>
      </c>
      <c r="F321" s="104">
        <v>0</v>
      </c>
      <c r="G321" s="104">
        <v>13000</v>
      </c>
      <c r="H321" s="104">
        <v>0</v>
      </c>
      <c r="I321" s="104">
        <v>0</v>
      </c>
      <c r="J321" s="104">
        <v>0</v>
      </c>
      <c r="K321" s="104">
        <v>0</v>
      </c>
      <c r="L321" s="104">
        <v>0</v>
      </c>
      <c r="M321" s="104">
        <v>16000</v>
      </c>
      <c r="N321" s="104">
        <v>0</v>
      </c>
      <c r="O321" s="104">
        <v>0</v>
      </c>
      <c r="P321" s="104">
        <v>0</v>
      </c>
      <c r="Q321" s="94" t="s">
        <v>191</v>
      </c>
      <c r="R321" s="94" t="s">
        <v>212</v>
      </c>
      <c r="S321" s="105" t="s">
        <v>1139</v>
      </c>
    </row>
    <row r="322" spans="1:19" x14ac:dyDescent="0.25">
      <c r="A322" s="94" t="s">
        <v>1140</v>
      </c>
      <c r="B322" s="94" t="s">
        <v>1141</v>
      </c>
      <c r="C322" s="94"/>
      <c r="D322" s="104">
        <v>6059</v>
      </c>
      <c r="E322" s="104">
        <v>4500</v>
      </c>
      <c r="F322" s="104">
        <v>0</v>
      </c>
      <c r="G322" s="104">
        <v>0</v>
      </c>
      <c r="H322" s="104">
        <v>0</v>
      </c>
      <c r="I322" s="104">
        <v>0</v>
      </c>
      <c r="J322" s="104">
        <v>0</v>
      </c>
      <c r="K322" s="104">
        <v>0</v>
      </c>
      <c r="L322" s="104">
        <v>0</v>
      </c>
      <c r="M322" s="104">
        <v>13000</v>
      </c>
      <c r="N322" s="104">
        <v>0</v>
      </c>
      <c r="O322" s="104">
        <v>0</v>
      </c>
      <c r="P322" s="104">
        <v>34500</v>
      </c>
      <c r="Q322" s="94" t="s">
        <v>191</v>
      </c>
      <c r="R322" s="94" t="s">
        <v>212</v>
      </c>
      <c r="S322" s="105" t="s">
        <v>1142</v>
      </c>
    </row>
    <row r="323" spans="1:19" x14ac:dyDescent="0.25">
      <c r="A323" s="94" t="s">
        <v>1143</v>
      </c>
      <c r="B323" s="94" t="s">
        <v>1144</v>
      </c>
      <c r="C323" s="94"/>
      <c r="D323" s="104">
        <v>3204</v>
      </c>
      <c r="E323" s="104">
        <v>0</v>
      </c>
      <c r="F323" s="104">
        <v>0</v>
      </c>
      <c r="G323" s="104">
        <v>0</v>
      </c>
      <c r="H323" s="104">
        <v>0</v>
      </c>
      <c r="I323" s="104">
        <v>0</v>
      </c>
      <c r="J323" s="104">
        <v>0</v>
      </c>
      <c r="K323" s="104">
        <v>0</v>
      </c>
      <c r="L323" s="104">
        <v>0</v>
      </c>
      <c r="M323" s="104">
        <v>0</v>
      </c>
      <c r="N323" s="104">
        <v>0</v>
      </c>
      <c r="O323" s="104">
        <v>0</v>
      </c>
      <c r="P323" s="104">
        <v>0</v>
      </c>
      <c r="Q323" s="94" t="s">
        <v>191</v>
      </c>
      <c r="R323" s="94" t="s">
        <v>249</v>
      </c>
      <c r="S323" s="105" t="s">
        <v>1145</v>
      </c>
    </row>
    <row r="324" spans="1:19" x14ac:dyDescent="0.25">
      <c r="A324" s="94" t="s">
        <v>1146</v>
      </c>
      <c r="B324" s="94" t="s">
        <v>1147</v>
      </c>
      <c r="C324" s="94"/>
      <c r="D324" s="104">
        <v>352726</v>
      </c>
      <c r="E324" s="104">
        <v>35000</v>
      </c>
      <c r="F324" s="104">
        <v>0</v>
      </c>
      <c r="G324" s="104">
        <v>0</v>
      </c>
      <c r="H324" s="104">
        <v>0</v>
      </c>
      <c r="I324" s="104">
        <v>0</v>
      </c>
      <c r="J324" s="104">
        <v>0</v>
      </c>
      <c r="K324" s="104">
        <v>11063</v>
      </c>
      <c r="L324" s="104">
        <v>0</v>
      </c>
      <c r="M324" s="104">
        <v>26000</v>
      </c>
      <c r="N324" s="104">
        <v>0</v>
      </c>
      <c r="O324" s="104">
        <v>0</v>
      </c>
      <c r="P324" s="104">
        <v>53000</v>
      </c>
      <c r="Q324" s="94" t="s">
        <v>191</v>
      </c>
      <c r="R324" s="94" t="s">
        <v>372</v>
      </c>
      <c r="S324" s="105" t="s">
        <v>1148</v>
      </c>
    </row>
    <row r="325" spans="1:19" x14ac:dyDescent="0.25">
      <c r="A325" s="94" t="s">
        <v>1149</v>
      </c>
      <c r="B325" s="94" t="s">
        <v>1150</v>
      </c>
      <c r="C325" s="94"/>
      <c r="D325" s="104">
        <v>0</v>
      </c>
      <c r="E325" s="104">
        <v>0</v>
      </c>
      <c r="F325" s="104">
        <v>0</v>
      </c>
      <c r="G325" s="104">
        <v>0</v>
      </c>
      <c r="H325" s="104">
        <v>0</v>
      </c>
      <c r="I325" s="104">
        <v>0</v>
      </c>
      <c r="J325" s="104">
        <v>0</v>
      </c>
      <c r="K325" s="104">
        <v>0</v>
      </c>
      <c r="L325" s="104">
        <v>0</v>
      </c>
      <c r="M325" s="104">
        <v>0</v>
      </c>
      <c r="N325" s="104">
        <v>0</v>
      </c>
      <c r="O325" s="104">
        <v>0</v>
      </c>
      <c r="P325" s="104">
        <v>8642</v>
      </c>
      <c r="Q325" s="94" t="s">
        <v>191</v>
      </c>
      <c r="R325" s="94" t="s">
        <v>249</v>
      </c>
      <c r="S325" s="105" t="s">
        <v>1151</v>
      </c>
    </row>
    <row r="326" spans="1:19" x14ac:dyDescent="0.25">
      <c r="A326" s="94" t="s">
        <v>1152</v>
      </c>
      <c r="B326" s="94" t="s">
        <v>1153</v>
      </c>
      <c r="C326" s="94"/>
      <c r="D326" s="104">
        <v>24162</v>
      </c>
      <c r="E326" s="104">
        <v>0</v>
      </c>
      <c r="F326" s="104">
        <v>0</v>
      </c>
      <c r="G326" s="104">
        <v>0</v>
      </c>
      <c r="H326" s="104">
        <v>0</v>
      </c>
      <c r="I326" s="104">
        <v>0</v>
      </c>
      <c r="J326" s="104">
        <v>0</v>
      </c>
      <c r="K326" s="104">
        <v>0</v>
      </c>
      <c r="L326" s="104">
        <v>0</v>
      </c>
      <c r="M326" s="104">
        <v>0</v>
      </c>
      <c r="N326" s="104">
        <v>0</v>
      </c>
      <c r="O326" s="104">
        <v>0</v>
      </c>
      <c r="P326" s="104">
        <v>0</v>
      </c>
      <c r="Q326" s="94" t="s">
        <v>191</v>
      </c>
      <c r="R326" s="94" t="s">
        <v>249</v>
      </c>
      <c r="S326" s="105" t="s">
        <v>1154</v>
      </c>
    </row>
    <row r="327" spans="1:19" x14ac:dyDescent="0.25">
      <c r="A327" s="94" t="s">
        <v>1155</v>
      </c>
      <c r="B327" s="94" t="s">
        <v>1156</v>
      </c>
      <c r="C327" s="94"/>
      <c r="D327" s="104">
        <v>200</v>
      </c>
      <c r="E327" s="104">
        <v>0</v>
      </c>
      <c r="F327" s="104">
        <v>0</v>
      </c>
      <c r="G327" s="104">
        <v>15000</v>
      </c>
      <c r="H327" s="104">
        <v>0</v>
      </c>
      <c r="I327" s="104">
        <v>0</v>
      </c>
      <c r="J327" s="104">
        <v>0</v>
      </c>
      <c r="K327" s="104">
        <v>0</v>
      </c>
      <c r="L327" s="104">
        <v>0</v>
      </c>
      <c r="M327" s="104">
        <v>23236</v>
      </c>
      <c r="N327" s="104">
        <v>0</v>
      </c>
      <c r="O327" s="104">
        <v>57496</v>
      </c>
      <c r="P327" s="104">
        <v>5000</v>
      </c>
      <c r="Q327" s="94" t="s">
        <v>191</v>
      </c>
      <c r="R327" s="94" t="s">
        <v>212</v>
      </c>
      <c r="S327" s="105" t="s">
        <v>1157</v>
      </c>
    </row>
    <row r="328" spans="1:19" x14ac:dyDescent="0.25">
      <c r="A328" s="94" t="s">
        <v>1158</v>
      </c>
      <c r="B328" s="94" t="s">
        <v>1159</v>
      </c>
      <c r="C328" s="94"/>
      <c r="D328" s="104">
        <v>5000</v>
      </c>
      <c r="E328" s="104">
        <v>0</v>
      </c>
      <c r="F328" s="104">
        <v>0</v>
      </c>
      <c r="G328" s="104">
        <v>40000</v>
      </c>
      <c r="H328" s="104">
        <v>10000</v>
      </c>
      <c r="I328" s="104">
        <v>0</v>
      </c>
      <c r="J328" s="104">
        <v>0</v>
      </c>
      <c r="K328" s="104">
        <v>0</v>
      </c>
      <c r="L328" s="104">
        <v>0</v>
      </c>
      <c r="M328" s="104">
        <v>36975</v>
      </c>
      <c r="N328" s="104">
        <v>0</v>
      </c>
      <c r="O328" s="104">
        <v>61741</v>
      </c>
      <c r="P328" s="104">
        <v>10000</v>
      </c>
      <c r="Q328" s="94" t="s">
        <v>191</v>
      </c>
      <c r="R328" s="94" t="s">
        <v>372</v>
      </c>
      <c r="S328" s="105" t="s">
        <v>1160</v>
      </c>
    </row>
    <row r="329" spans="1:19" x14ac:dyDescent="0.25">
      <c r="A329" s="94" t="s">
        <v>1164</v>
      </c>
      <c r="B329" s="94" t="s">
        <v>1165</v>
      </c>
      <c r="C329" s="94"/>
      <c r="D329" s="104">
        <v>10858</v>
      </c>
      <c r="E329" s="104">
        <v>0</v>
      </c>
      <c r="F329" s="104">
        <v>0</v>
      </c>
      <c r="G329" s="104">
        <v>0</v>
      </c>
      <c r="H329" s="104">
        <v>0</v>
      </c>
      <c r="I329" s="104">
        <v>0</v>
      </c>
      <c r="J329" s="104">
        <v>0</v>
      </c>
      <c r="K329" s="104">
        <v>0</v>
      </c>
      <c r="L329" s="104">
        <v>0</v>
      </c>
      <c r="M329" s="104">
        <v>0</v>
      </c>
      <c r="N329" s="104">
        <v>11</v>
      </c>
      <c r="O329" s="104">
        <v>0</v>
      </c>
      <c r="P329" s="104">
        <v>0</v>
      </c>
      <c r="Q329" s="94" t="s">
        <v>191</v>
      </c>
      <c r="R329" s="94" t="s">
        <v>249</v>
      </c>
      <c r="S329" s="105" t="s">
        <v>1166</v>
      </c>
    </row>
    <row r="330" spans="1:19" x14ac:dyDescent="0.25">
      <c r="A330" s="94" t="s">
        <v>1161</v>
      </c>
      <c r="B330" s="94" t="s">
        <v>1740</v>
      </c>
      <c r="C330" s="94"/>
      <c r="D330" s="104">
        <v>8984</v>
      </c>
      <c r="E330" s="104">
        <v>0</v>
      </c>
      <c r="F330" s="104">
        <v>0</v>
      </c>
      <c r="G330" s="104">
        <v>0</v>
      </c>
      <c r="H330" s="104">
        <v>0</v>
      </c>
      <c r="I330" s="104">
        <v>0</v>
      </c>
      <c r="J330" s="104">
        <v>0</v>
      </c>
      <c r="K330" s="104">
        <v>0</v>
      </c>
      <c r="L330" s="104">
        <v>0</v>
      </c>
      <c r="M330" s="104">
        <v>0</v>
      </c>
      <c r="N330" s="104">
        <v>0</v>
      </c>
      <c r="O330" s="104">
        <v>0</v>
      </c>
      <c r="P330" s="104">
        <v>0</v>
      </c>
      <c r="Q330" s="94" t="s">
        <v>191</v>
      </c>
      <c r="R330" s="94" t="s">
        <v>249</v>
      </c>
      <c r="S330" s="105" t="s">
        <v>1163</v>
      </c>
    </row>
    <row r="331" spans="1:19" x14ac:dyDescent="0.25">
      <c r="A331" s="94" t="s">
        <v>1167</v>
      </c>
      <c r="B331" s="94" t="s">
        <v>1168</v>
      </c>
      <c r="C331" s="94"/>
      <c r="D331" s="104">
        <v>46403</v>
      </c>
      <c r="E331" s="104">
        <v>15000</v>
      </c>
      <c r="F331" s="104">
        <v>0</v>
      </c>
      <c r="G331" s="104">
        <v>0</v>
      </c>
      <c r="H331" s="104">
        <v>0</v>
      </c>
      <c r="I331" s="104">
        <v>0</v>
      </c>
      <c r="J331" s="104">
        <v>0</v>
      </c>
      <c r="K331" s="104">
        <v>427457</v>
      </c>
      <c r="L331" s="104">
        <v>0</v>
      </c>
      <c r="M331" s="104">
        <v>35600</v>
      </c>
      <c r="N331" s="104">
        <v>0</v>
      </c>
      <c r="O331" s="104">
        <v>10612</v>
      </c>
      <c r="P331" s="104">
        <v>103250</v>
      </c>
      <c r="Q331" s="94" t="s">
        <v>191</v>
      </c>
      <c r="R331" s="94" t="s">
        <v>205</v>
      </c>
      <c r="S331" s="105" t="s">
        <v>1169</v>
      </c>
    </row>
    <row r="332" spans="1:19" x14ac:dyDescent="0.25">
      <c r="A332" s="94" t="s">
        <v>1170</v>
      </c>
      <c r="B332" s="94" t="s">
        <v>1171</v>
      </c>
      <c r="C332" s="94"/>
      <c r="D332" s="104">
        <v>753</v>
      </c>
      <c r="E332" s="104">
        <v>0</v>
      </c>
      <c r="F332" s="104">
        <v>0</v>
      </c>
      <c r="G332" s="104">
        <v>0</v>
      </c>
      <c r="H332" s="104">
        <v>0</v>
      </c>
      <c r="I332" s="104">
        <v>0</v>
      </c>
      <c r="J332" s="104">
        <v>0</v>
      </c>
      <c r="K332" s="104">
        <v>0</v>
      </c>
      <c r="L332" s="104">
        <v>0</v>
      </c>
      <c r="M332" s="104">
        <v>0</v>
      </c>
      <c r="N332" s="104">
        <v>0</v>
      </c>
      <c r="O332" s="104">
        <v>0</v>
      </c>
      <c r="P332" s="104">
        <v>0</v>
      </c>
      <c r="Q332" s="94" t="s">
        <v>191</v>
      </c>
      <c r="R332" s="94" t="s">
        <v>249</v>
      </c>
      <c r="S332" s="105" t="s">
        <v>1172</v>
      </c>
    </row>
    <row r="333" spans="1:19" x14ac:dyDescent="0.25">
      <c r="A333" s="94" t="s">
        <v>1173</v>
      </c>
      <c r="B333" s="94" t="s">
        <v>1174</v>
      </c>
      <c r="C333" s="94"/>
      <c r="D333" s="104">
        <v>27625</v>
      </c>
      <c r="E333" s="104">
        <v>0</v>
      </c>
      <c r="F333" s="104">
        <v>0</v>
      </c>
      <c r="G333" s="104">
        <v>0</v>
      </c>
      <c r="H333" s="104">
        <v>0</v>
      </c>
      <c r="I333" s="104">
        <v>0</v>
      </c>
      <c r="J333" s="104">
        <v>0</v>
      </c>
      <c r="K333" s="104">
        <v>0</v>
      </c>
      <c r="L333" s="104">
        <v>0</v>
      </c>
      <c r="M333" s="104">
        <v>14322</v>
      </c>
      <c r="N333" s="104">
        <v>0</v>
      </c>
      <c r="O333" s="104">
        <v>0</v>
      </c>
      <c r="P333" s="104">
        <v>0</v>
      </c>
      <c r="Q333" s="94" t="s">
        <v>191</v>
      </c>
      <c r="R333" s="94" t="s">
        <v>249</v>
      </c>
      <c r="S333" s="105" t="s">
        <v>1175</v>
      </c>
    </row>
    <row r="334" spans="1:19" x14ac:dyDescent="0.25">
      <c r="A334" s="94" t="s">
        <v>1176</v>
      </c>
      <c r="B334" s="94" t="s">
        <v>1177</v>
      </c>
      <c r="C334" s="94"/>
      <c r="D334" s="104">
        <v>24280</v>
      </c>
      <c r="E334" s="104">
        <v>14500</v>
      </c>
      <c r="F334" s="104">
        <v>0</v>
      </c>
      <c r="G334" s="104">
        <v>0</v>
      </c>
      <c r="H334" s="104">
        <v>0</v>
      </c>
      <c r="I334" s="104">
        <v>0</v>
      </c>
      <c r="J334" s="104">
        <v>0</v>
      </c>
      <c r="K334" s="104">
        <v>0</v>
      </c>
      <c r="L334" s="104">
        <v>0</v>
      </c>
      <c r="M334" s="104">
        <v>15000</v>
      </c>
      <c r="N334" s="104">
        <v>0</v>
      </c>
      <c r="O334" s="104">
        <v>15525</v>
      </c>
      <c r="P334" s="104">
        <v>9000</v>
      </c>
      <c r="Q334" s="94" t="s">
        <v>191</v>
      </c>
      <c r="R334" s="94" t="s">
        <v>212</v>
      </c>
      <c r="S334" s="105" t="s">
        <v>1178</v>
      </c>
    </row>
    <row r="335" spans="1:19" x14ac:dyDescent="0.25">
      <c r="A335" s="94" t="s">
        <v>1179</v>
      </c>
      <c r="B335" s="94" t="s">
        <v>1180</v>
      </c>
      <c r="C335" s="94"/>
      <c r="D335" s="104">
        <v>41830</v>
      </c>
      <c r="E335" s="104">
        <v>0</v>
      </c>
      <c r="F335" s="104">
        <v>0</v>
      </c>
      <c r="G335" s="104">
        <v>0</v>
      </c>
      <c r="H335" s="104">
        <v>0</v>
      </c>
      <c r="I335" s="104">
        <v>0</v>
      </c>
      <c r="J335" s="104">
        <v>0</v>
      </c>
      <c r="K335" s="104">
        <v>0</v>
      </c>
      <c r="L335" s="104">
        <v>0</v>
      </c>
      <c r="M335" s="104">
        <v>20000</v>
      </c>
      <c r="N335" s="104">
        <v>0</v>
      </c>
      <c r="O335" s="104">
        <v>0</v>
      </c>
      <c r="P335" s="104">
        <v>20000</v>
      </c>
      <c r="Q335" s="94" t="s">
        <v>191</v>
      </c>
      <c r="R335" s="94" t="s">
        <v>205</v>
      </c>
      <c r="S335" s="105" t="s">
        <v>1181</v>
      </c>
    </row>
    <row r="336" spans="1:19" x14ac:dyDescent="0.25">
      <c r="A336" s="94" t="s">
        <v>1182</v>
      </c>
      <c r="B336" s="94" t="s">
        <v>1183</v>
      </c>
      <c r="C336" s="94"/>
      <c r="D336" s="104">
        <v>25973</v>
      </c>
      <c r="E336" s="104">
        <v>0</v>
      </c>
      <c r="F336" s="104">
        <v>0</v>
      </c>
      <c r="G336" s="104">
        <v>0</v>
      </c>
      <c r="H336" s="104">
        <v>0</v>
      </c>
      <c r="I336" s="104">
        <v>0</v>
      </c>
      <c r="J336" s="104">
        <v>0</v>
      </c>
      <c r="K336" s="104">
        <v>0</v>
      </c>
      <c r="L336" s="104">
        <v>0</v>
      </c>
      <c r="M336" s="104">
        <v>52000</v>
      </c>
      <c r="N336" s="104">
        <v>0</v>
      </c>
      <c r="O336" s="104">
        <v>5025</v>
      </c>
      <c r="P336" s="104">
        <v>0</v>
      </c>
      <c r="Q336" s="94" t="s">
        <v>191</v>
      </c>
      <c r="R336" s="94" t="s">
        <v>372</v>
      </c>
      <c r="S336" s="105" t="s">
        <v>1184</v>
      </c>
    </row>
    <row r="337" spans="1:19" x14ac:dyDescent="0.25">
      <c r="A337" s="94" t="s">
        <v>1185</v>
      </c>
      <c r="B337" s="94" t="s">
        <v>1186</v>
      </c>
      <c r="C337" s="94"/>
      <c r="D337" s="104">
        <v>10000</v>
      </c>
      <c r="E337" s="104">
        <v>2000</v>
      </c>
      <c r="F337" s="104">
        <v>0</v>
      </c>
      <c r="G337" s="104">
        <v>0</v>
      </c>
      <c r="H337" s="104">
        <v>0</v>
      </c>
      <c r="I337" s="104">
        <v>0</v>
      </c>
      <c r="J337" s="104">
        <v>0</v>
      </c>
      <c r="K337" s="104">
        <v>0</v>
      </c>
      <c r="L337" s="104">
        <v>0</v>
      </c>
      <c r="M337" s="104">
        <v>0</v>
      </c>
      <c r="N337" s="104">
        <v>0</v>
      </c>
      <c r="O337" s="104">
        <v>0</v>
      </c>
      <c r="P337" s="104">
        <v>0</v>
      </c>
      <c r="Q337" s="94" t="s">
        <v>191</v>
      </c>
      <c r="R337" s="94" t="s">
        <v>249</v>
      </c>
      <c r="S337" s="105" t="s">
        <v>1187</v>
      </c>
    </row>
    <row r="338" spans="1:19" x14ac:dyDescent="0.25">
      <c r="A338" s="94" t="s">
        <v>1188</v>
      </c>
      <c r="B338" s="94" t="s">
        <v>1189</v>
      </c>
      <c r="C338" s="94"/>
      <c r="D338" s="104">
        <v>78</v>
      </c>
      <c r="E338" s="104">
        <v>0</v>
      </c>
      <c r="F338" s="104">
        <v>0</v>
      </c>
      <c r="G338" s="104">
        <v>0</v>
      </c>
      <c r="H338" s="104">
        <v>0</v>
      </c>
      <c r="I338" s="104">
        <v>0</v>
      </c>
      <c r="J338" s="104">
        <v>0</v>
      </c>
      <c r="K338" s="104">
        <v>0</v>
      </c>
      <c r="L338" s="104">
        <v>0</v>
      </c>
      <c r="M338" s="104">
        <v>3500</v>
      </c>
      <c r="N338" s="104">
        <v>0</v>
      </c>
      <c r="O338" s="104">
        <v>0</v>
      </c>
      <c r="P338" s="104">
        <v>41000</v>
      </c>
      <c r="Q338" s="94" t="s">
        <v>191</v>
      </c>
      <c r="R338" s="94" t="s">
        <v>249</v>
      </c>
      <c r="S338" s="105" t="s">
        <v>1190</v>
      </c>
    </row>
    <row r="339" spans="1:19" x14ac:dyDescent="0.25">
      <c r="A339" s="94" t="s">
        <v>1191</v>
      </c>
      <c r="B339" s="94" t="s">
        <v>1192</v>
      </c>
      <c r="C339" s="94"/>
      <c r="D339" s="104">
        <v>16819</v>
      </c>
      <c r="E339" s="104">
        <v>8000</v>
      </c>
      <c r="F339" s="104">
        <v>0</v>
      </c>
      <c r="G339" s="104">
        <v>9000</v>
      </c>
      <c r="H339" s="104">
        <v>0</v>
      </c>
      <c r="I339" s="104">
        <v>0</v>
      </c>
      <c r="J339" s="104">
        <v>0</v>
      </c>
      <c r="K339" s="104">
        <v>0</v>
      </c>
      <c r="L339" s="104">
        <v>0</v>
      </c>
      <c r="M339" s="104">
        <v>13700</v>
      </c>
      <c r="N339" s="104">
        <v>0</v>
      </c>
      <c r="O339" s="104">
        <v>15</v>
      </c>
      <c r="P339" s="104">
        <v>0</v>
      </c>
      <c r="Q339" s="94" t="s">
        <v>191</v>
      </c>
      <c r="R339" s="94" t="s">
        <v>212</v>
      </c>
      <c r="S339" s="105" t="s">
        <v>1193</v>
      </c>
    </row>
    <row r="340" spans="1:19" x14ac:dyDescent="0.25">
      <c r="A340" s="94" t="s">
        <v>1194</v>
      </c>
      <c r="B340" s="94" t="s">
        <v>1195</v>
      </c>
      <c r="C340" s="94"/>
      <c r="D340" s="104">
        <v>953</v>
      </c>
      <c r="E340" s="104">
        <v>0</v>
      </c>
      <c r="F340" s="104">
        <v>0</v>
      </c>
      <c r="G340" s="104">
        <v>0</v>
      </c>
      <c r="H340" s="104">
        <v>0</v>
      </c>
      <c r="I340" s="104">
        <v>0</v>
      </c>
      <c r="J340" s="104">
        <v>0</v>
      </c>
      <c r="K340" s="104">
        <v>0</v>
      </c>
      <c r="L340" s="104">
        <v>0</v>
      </c>
      <c r="M340" s="104">
        <v>0</v>
      </c>
      <c r="N340" s="104">
        <v>0</v>
      </c>
      <c r="O340" s="104">
        <v>0</v>
      </c>
      <c r="P340" s="104">
        <v>0</v>
      </c>
      <c r="Q340" s="94" t="s">
        <v>191</v>
      </c>
      <c r="R340" s="94" t="s">
        <v>212</v>
      </c>
      <c r="S340" s="105" t="s">
        <v>1196</v>
      </c>
    </row>
    <row r="341" spans="1:19" x14ac:dyDescent="0.25">
      <c r="A341" s="94" t="s">
        <v>1197</v>
      </c>
      <c r="B341" s="94" t="s">
        <v>1198</v>
      </c>
      <c r="C341" s="94"/>
      <c r="D341" s="104">
        <v>40500</v>
      </c>
      <c r="E341" s="104">
        <v>2500</v>
      </c>
      <c r="F341" s="104">
        <v>0</v>
      </c>
      <c r="G341" s="104">
        <v>0</v>
      </c>
      <c r="H341" s="104">
        <v>0</v>
      </c>
      <c r="I341" s="104">
        <v>0</v>
      </c>
      <c r="J341" s="104">
        <v>0</v>
      </c>
      <c r="K341" s="104">
        <v>0</v>
      </c>
      <c r="L341" s="104">
        <v>0</v>
      </c>
      <c r="M341" s="104">
        <v>46115</v>
      </c>
      <c r="N341" s="104">
        <v>0</v>
      </c>
      <c r="O341" s="104">
        <v>56469</v>
      </c>
      <c r="P341" s="104">
        <v>25000</v>
      </c>
      <c r="Q341" s="94" t="s">
        <v>191</v>
      </c>
      <c r="R341" s="94" t="s">
        <v>269</v>
      </c>
      <c r="S341" s="105" t="s">
        <v>1199</v>
      </c>
    </row>
    <row r="342" spans="1:19" x14ac:dyDescent="0.25">
      <c r="A342" s="94" t="s">
        <v>1200</v>
      </c>
      <c r="B342" s="94" t="s">
        <v>1201</v>
      </c>
      <c r="C342" s="94"/>
      <c r="D342" s="104">
        <v>11231</v>
      </c>
      <c r="E342" s="104">
        <v>0</v>
      </c>
      <c r="F342" s="104">
        <v>0</v>
      </c>
      <c r="G342" s="104">
        <v>4000</v>
      </c>
      <c r="H342" s="104">
        <v>0</v>
      </c>
      <c r="I342" s="104">
        <v>0</v>
      </c>
      <c r="J342" s="104">
        <v>0</v>
      </c>
      <c r="K342" s="104">
        <v>0</v>
      </c>
      <c r="L342" s="104">
        <v>0</v>
      </c>
      <c r="M342" s="104">
        <v>8500</v>
      </c>
      <c r="N342" s="104">
        <v>233587</v>
      </c>
      <c r="O342" s="104">
        <v>0</v>
      </c>
      <c r="P342" s="104">
        <v>5000</v>
      </c>
      <c r="Q342" s="94" t="s">
        <v>193</v>
      </c>
      <c r="R342" s="94" t="s">
        <v>205</v>
      </c>
      <c r="S342" s="105" t="s">
        <v>1202</v>
      </c>
    </row>
    <row r="343" spans="1:19" x14ac:dyDescent="0.25">
      <c r="A343" s="94" t="s">
        <v>1203</v>
      </c>
      <c r="B343" s="94" t="s">
        <v>1204</v>
      </c>
      <c r="C343" s="94"/>
      <c r="D343" s="104">
        <v>19500</v>
      </c>
      <c r="E343" s="104">
        <v>0</v>
      </c>
      <c r="F343" s="104">
        <v>0</v>
      </c>
      <c r="G343" s="104">
        <v>0</v>
      </c>
      <c r="H343" s="104">
        <v>0</v>
      </c>
      <c r="I343" s="104">
        <v>0</v>
      </c>
      <c r="J343" s="104">
        <v>0</v>
      </c>
      <c r="K343" s="104">
        <v>0</v>
      </c>
      <c r="L343" s="104">
        <v>0</v>
      </c>
      <c r="M343" s="104">
        <v>14040</v>
      </c>
      <c r="N343" s="104">
        <v>10000</v>
      </c>
      <c r="O343" s="104">
        <v>0</v>
      </c>
      <c r="P343" s="104">
        <v>79000</v>
      </c>
      <c r="Q343" s="94" t="s">
        <v>191</v>
      </c>
      <c r="R343" s="94" t="s">
        <v>212</v>
      </c>
      <c r="S343" s="105" t="s">
        <v>1205</v>
      </c>
    </row>
    <row r="344" spans="1:19" x14ac:dyDescent="0.25">
      <c r="A344" s="94" t="s">
        <v>1206</v>
      </c>
      <c r="B344" s="94" t="s">
        <v>1207</v>
      </c>
      <c r="C344" s="94"/>
      <c r="D344" s="104">
        <v>117386</v>
      </c>
      <c r="E344" s="104">
        <v>15000</v>
      </c>
      <c r="F344" s="104">
        <v>0</v>
      </c>
      <c r="G344" s="104">
        <v>0</v>
      </c>
      <c r="H344" s="104">
        <v>0</v>
      </c>
      <c r="I344" s="104">
        <v>0</v>
      </c>
      <c r="J344" s="104">
        <v>0</v>
      </c>
      <c r="K344" s="104">
        <v>0</v>
      </c>
      <c r="L344" s="104">
        <v>0</v>
      </c>
      <c r="M344" s="104">
        <v>73270</v>
      </c>
      <c r="N344" s="104">
        <v>101934</v>
      </c>
      <c r="O344" s="104">
        <v>0</v>
      </c>
      <c r="P344" s="104">
        <v>159000</v>
      </c>
      <c r="Q344" s="94" t="s">
        <v>191</v>
      </c>
      <c r="R344" s="94" t="s">
        <v>372</v>
      </c>
      <c r="S344" s="105" t="s">
        <v>1208</v>
      </c>
    </row>
    <row r="345" spans="1:19" x14ac:dyDescent="0.25">
      <c r="A345" s="94" t="s">
        <v>1209</v>
      </c>
      <c r="B345" s="94" t="s">
        <v>1210</v>
      </c>
      <c r="C345" s="94"/>
      <c r="D345" s="104">
        <v>0</v>
      </c>
      <c r="E345" s="104">
        <v>0</v>
      </c>
      <c r="F345" s="104">
        <v>0</v>
      </c>
      <c r="G345" s="104">
        <v>0</v>
      </c>
      <c r="H345" s="104">
        <v>0</v>
      </c>
      <c r="I345" s="104">
        <v>0</v>
      </c>
      <c r="J345" s="104">
        <v>0</v>
      </c>
      <c r="K345" s="104">
        <v>0</v>
      </c>
      <c r="L345" s="104">
        <v>0</v>
      </c>
      <c r="M345" s="104">
        <v>0</v>
      </c>
      <c r="N345" s="104">
        <v>0</v>
      </c>
      <c r="O345" s="104">
        <v>0</v>
      </c>
      <c r="P345" s="104">
        <v>8564</v>
      </c>
      <c r="Q345" s="94" t="s">
        <v>191</v>
      </c>
      <c r="R345" s="94" t="s">
        <v>249</v>
      </c>
      <c r="S345" s="105" t="s">
        <v>1211</v>
      </c>
    </row>
    <row r="346" spans="1:19" x14ac:dyDescent="0.25">
      <c r="A346" s="94" t="s">
        <v>1212</v>
      </c>
      <c r="B346" s="94" t="s">
        <v>1213</v>
      </c>
      <c r="C346" s="94"/>
      <c r="D346" s="104">
        <v>20545</v>
      </c>
      <c r="E346" s="104">
        <v>30000</v>
      </c>
      <c r="F346" s="104">
        <v>0</v>
      </c>
      <c r="G346" s="104">
        <v>0</v>
      </c>
      <c r="H346" s="104">
        <v>0</v>
      </c>
      <c r="I346" s="104">
        <v>0</v>
      </c>
      <c r="J346" s="104">
        <v>0</v>
      </c>
      <c r="K346" s="104">
        <v>0</v>
      </c>
      <c r="L346" s="104">
        <v>0</v>
      </c>
      <c r="M346" s="104">
        <v>8600</v>
      </c>
      <c r="N346" s="104">
        <v>0</v>
      </c>
      <c r="O346" s="104">
        <v>0</v>
      </c>
      <c r="P346" s="104">
        <v>0</v>
      </c>
      <c r="Q346" s="94" t="s">
        <v>195</v>
      </c>
      <c r="R346" s="94" t="s">
        <v>205</v>
      </c>
      <c r="S346" s="105" t="s">
        <v>1214</v>
      </c>
    </row>
    <row r="347" spans="1:19" x14ac:dyDescent="0.25">
      <c r="A347" s="94" t="s">
        <v>1215</v>
      </c>
      <c r="B347" s="94" t="s">
        <v>1216</v>
      </c>
      <c r="C347" s="94"/>
      <c r="D347" s="104">
        <v>6500</v>
      </c>
      <c r="E347" s="104">
        <v>5500</v>
      </c>
      <c r="F347" s="104">
        <v>0</v>
      </c>
      <c r="G347" s="104">
        <v>0</v>
      </c>
      <c r="H347" s="104">
        <v>0</v>
      </c>
      <c r="I347" s="104">
        <v>0</v>
      </c>
      <c r="J347" s="104">
        <v>0</v>
      </c>
      <c r="K347" s="104">
        <v>0</v>
      </c>
      <c r="L347" s="104">
        <v>0</v>
      </c>
      <c r="M347" s="104">
        <v>0</v>
      </c>
      <c r="N347" s="104">
        <v>0</v>
      </c>
      <c r="O347" s="104">
        <v>0</v>
      </c>
      <c r="P347" s="104">
        <v>9000</v>
      </c>
      <c r="Q347" s="94" t="s">
        <v>191</v>
      </c>
      <c r="R347" s="94" t="s">
        <v>212</v>
      </c>
      <c r="S347" s="105" t="s">
        <v>1217</v>
      </c>
    </row>
    <row r="348" spans="1:19" x14ac:dyDescent="0.25">
      <c r="A348" s="94" t="s">
        <v>1218</v>
      </c>
      <c r="B348" s="94" t="s">
        <v>1219</v>
      </c>
      <c r="C348" s="94"/>
      <c r="D348" s="104">
        <v>153017</v>
      </c>
      <c r="E348" s="104">
        <v>0</v>
      </c>
      <c r="F348" s="104">
        <v>0</v>
      </c>
      <c r="G348" s="104">
        <v>0</v>
      </c>
      <c r="H348" s="104">
        <v>0</v>
      </c>
      <c r="I348" s="104">
        <v>0</v>
      </c>
      <c r="J348" s="104">
        <v>0</v>
      </c>
      <c r="K348" s="104">
        <v>0</v>
      </c>
      <c r="L348" s="104">
        <v>0</v>
      </c>
      <c r="M348" s="104">
        <v>2375</v>
      </c>
      <c r="N348" s="104">
        <v>0</v>
      </c>
      <c r="O348" s="104">
        <v>29826</v>
      </c>
      <c r="P348" s="104">
        <v>0</v>
      </c>
      <c r="Q348" s="94" t="s">
        <v>193</v>
      </c>
      <c r="R348" s="94" t="s">
        <v>205</v>
      </c>
      <c r="S348" s="105" t="s">
        <v>1220</v>
      </c>
    </row>
    <row r="349" spans="1:19" x14ac:dyDescent="0.25">
      <c r="A349" s="94" t="s">
        <v>1221</v>
      </c>
      <c r="B349" s="94" t="s">
        <v>1222</v>
      </c>
      <c r="C349" s="94"/>
      <c r="D349" s="104">
        <v>900</v>
      </c>
      <c r="E349" s="104">
        <v>0</v>
      </c>
      <c r="F349" s="104">
        <v>0</v>
      </c>
      <c r="G349" s="104">
        <v>0</v>
      </c>
      <c r="H349" s="104">
        <v>0</v>
      </c>
      <c r="I349" s="104">
        <v>0</v>
      </c>
      <c r="J349" s="104">
        <v>0</v>
      </c>
      <c r="K349" s="104">
        <v>0</v>
      </c>
      <c r="L349" s="104">
        <v>0</v>
      </c>
      <c r="M349" s="104">
        <v>500</v>
      </c>
      <c r="N349" s="104">
        <v>0</v>
      </c>
      <c r="O349" s="104">
        <v>0</v>
      </c>
      <c r="P349" s="104">
        <v>0</v>
      </c>
      <c r="Q349" s="94" t="s">
        <v>191</v>
      </c>
      <c r="R349" s="94" t="s">
        <v>205</v>
      </c>
      <c r="S349" s="105" t="s">
        <v>1223</v>
      </c>
    </row>
    <row r="350" spans="1:19" x14ac:dyDescent="0.25">
      <c r="A350" s="94" t="s">
        <v>1224</v>
      </c>
      <c r="B350" s="94" t="s">
        <v>1225</v>
      </c>
      <c r="C350" s="94"/>
      <c r="D350" s="104">
        <v>20610</v>
      </c>
      <c r="E350" s="104">
        <v>0</v>
      </c>
      <c r="F350" s="104">
        <v>0</v>
      </c>
      <c r="G350" s="104">
        <v>0</v>
      </c>
      <c r="H350" s="104">
        <v>0</v>
      </c>
      <c r="I350" s="104">
        <v>0</v>
      </c>
      <c r="J350" s="104">
        <v>0</v>
      </c>
      <c r="K350" s="104">
        <v>0</v>
      </c>
      <c r="L350" s="104">
        <v>0</v>
      </c>
      <c r="M350" s="104">
        <v>80720</v>
      </c>
      <c r="N350" s="104">
        <v>0</v>
      </c>
      <c r="O350" s="104">
        <v>3000</v>
      </c>
      <c r="P350" s="104">
        <v>0</v>
      </c>
      <c r="Q350" s="94" t="s">
        <v>191</v>
      </c>
      <c r="R350" s="94" t="s">
        <v>205</v>
      </c>
      <c r="S350" s="105" t="s">
        <v>1226</v>
      </c>
    </row>
    <row r="351" spans="1:19" x14ac:dyDescent="0.25">
      <c r="A351" s="94" t="s">
        <v>1227</v>
      </c>
      <c r="B351" s="94" t="s">
        <v>1228</v>
      </c>
      <c r="C351" s="94"/>
      <c r="D351" s="104">
        <v>40255</v>
      </c>
      <c r="E351" s="104">
        <v>92700</v>
      </c>
      <c r="F351" s="104">
        <v>0</v>
      </c>
      <c r="G351" s="104">
        <v>0</v>
      </c>
      <c r="H351" s="104">
        <v>0</v>
      </c>
      <c r="I351" s="104">
        <v>0</v>
      </c>
      <c r="J351" s="104">
        <v>0</v>
      </c>
      <c r="K351" s="104">
        <v>0</v>
      </c>
      <c r="L351" s="104">
        <v>0</v>
      </c>
      <c r="M351" s="104">
        <v>33788</v>
      </c>
      <c r="N351" s="104">
        <v>7850</v>
      </c>
      <c r="O351" s="104">
        <v>88602</v>
      </c>
      <c r="P351" s="104">
        <v>42000</v>
      </c>
      <c r="Q351" s="94" t="s">
        <v>191</v>
      </c>
      <c r="R351" s="94" t="s">
        <v>205</v>
      </c>
      <c r="S351" s="105" t="s">
        <v>1229</v>
      </c>
    </row>
    <row r="352" spans="1:19" x14ac:dyDescent="0.25">
      <c r="A352" s="94" t="s">
        <v>1230</v>
      </c>
      <c r="B352" s="94" t="s">
        <v>1231</v>
      </c>
      <c r="C352" s="94"/>
      <c r="D352" s="104">
        <v>3460</v>
      </c>
      <c r="E352" s="104">
        <v>0</v>
      </c>
      <c r="F352" s="104">
        <v>0</v>
      </c>
      <c r="G352" s="104">
        <v>0</v>
      </c>
      <c r="H352" s="104">
        <v>0</v>
      </c>
      <c r="I352" s="104">
        <v>0</v>
      </c>
      <c r="J352" s="104">
        <v>0</v>
      </c>
      <c r="K352" s="104">
        <v>0</v>
      </c>
      <c r="L352" s="104">
        <v>0</v>
      </c>
      <c r="M352" s="104">
        <v>0</v>
      </c>
      <c r="N352" s="104">
        <v>0</v>
      </c>
      <c r="O352" s="104">
        <v>0</v>
      </c>
      <c r="P352" s="104">
        <v>5000</v>
      </c>
      <c r="Q352" s="94" t="s">
        <v>195</v>
      </c>
      <c r="R352" s="94" t="s">
        <v>205</v>
      </c>
      <c r="S352" s="105" t="s">
        <v>1232</v>
      </c>
    </row>
    <row r="353" spans="1:19" x14ac:dyDescent="0.25">
      <c r="A353" s="94" t="s">
        <v>1233</v>
      </c>
      <c r="B353" s="94" t="s">
        <v>1234</v>
      </c>
      <c r="C353" s="94"/>
      <c r="D353" s="104">
        <v>2150</v>
      </c>
      <c r="E353" s="104">
        <v>0</v>
      </c>
      <c r="F353" s="104">
        <v>6500</v>
      </c>
      <c r="G353" s="104">
        <v>0</v>
      </c>
      <c r="H353" s="104">
        <v>0</v>
      </c>
      <c r="I353" s="104">
        <v>0</v>
      </c>
      <c r="J353" s="104">
        <v>0</v>
      </c>
      <c r="K353" s="104">
        <v>0</v>
      </c>
      <c r="L353" s="104">
        <v>0</v>
      </c>
      <c r="M353" s="104">
        <v>30525</v>
      </c>
      <c r="N353" s="104">
        <v>0</v>
      </c>
      <c r="O353" s="104">
        <v>0</v>
      </c>
      <c r="P353" s="104">
        <v>11000</v>
      </c>
      <c r="Q353" s="94" t="s">
        <v>191</v>
      </c>
      <c r="R353" s="94" t="s">
        <v>212</v>
      </c>
      <c r="S353" s="105" t="s">
        <v>1235</v>
      </c>
    </row>
    <row r="354" spans="1:19" x14ac:dyDescent="0.25">
      <c r="A354" s="94" t="s">
        <v>1236</v>
      </c>
      <c r="B354" s="94" t="s">
        <v>1237</v>
      </c>
      <c r="C354" s="94"/>
      <c r="D354" s="104">
        <v>8903</v>
      </c>
      <c r="E354" s="104">
        <v>0</v>
      </c>
      <c r="F354" s="104">
        <v>0</v>
      </c>
      <c r="G354" s="104">
        <v>0</v>
      </c>
      <c r="H354" s="104">
        <v>0</v>
      </c>
      <c r="I354" s="104">
        <v>0</v>
      </c>
      <c r="J354" s="104">
        <v>0</v>
      </c>
      <c r="K354" s="104">
        <v>5200</v>
      </c>
      <c r="L354" s="104">
        <v>0</v>
      </c>
      <c r="M354" s="104">
        <v>25325</v>
      </c>
      <c r="N354" s="104">
        <v>0</v>
      </c>
      <c r="O354" s="104">
        <v>29500</v>
      </c>
      <c r="P354" s="104">
        <v>0</v>
      </c>
      <c r="Q354" s="94" t="s">
        <v>191</v>
      </c>
      <c r="R354" s="94" t="s">
        <v>205</v>
      </c>
      <c r="S354" s="105" t="s">
        <v>1238</v>
      </c>
    </row>
    <row r="355" spans="1:19" x14ac:dyDescent="0.25">
      <c r="A355" s="94" t="s">
        <v>1239</v>
      </c>
      <c r="B355" s="94" t="s">
        <v>1240</v>
      </c>
      <c r="C355" s="94"/>
      <c r="D355" s="104">
        <v>20000</v>
      </c>
      <c r="E355" s="104">
        <v>25000</v>
      </c>
      <c r="F355" s="104">
        <v>0</v>
      </c>
      <c r="G355" s="104">
        <v>0</v>
      </c>
      <c r="H355" s="104">
        <v>0</v>
      </c>
      <c r="I355" s="104">
        <v>0</v>
      </c>
      <c r="J355" s="104">
        <v>0</v>
      </c>
      <c r="K355" s="104">
        <v>0</v>
      </c>
      <c r="L355" s="104">
        <v>0</v>
      </c>
      <c r="M355" s="104">
        <v>46150</v>
      </c>
      <c r="N355" s="104">
        <v>0</v>
      </c>
      <c r="O355" s="104">
        <v>40000</v>
      </c>
      <c r="P355" s="104">
        <v>30450</v>
      </c>
      <c r="Q355" s="94" t="s">
        <v>191</v>
      </c>
      <c r="R355" s="94" t="s">
        <v>262</v>
      </c>
      <c r="S355" s="105" t="s">
        <v>1241</v>
      </c>
    </row>
    <row r="356" spans="1:19" x14ac:dyDescent="0.25">
      <c r="A356" s="94" t="s">
        <v>1242</v>
      </c>
      <c r="B356" s="94" t="s">
        <v>1243</v>
      </c>
      <c r="C356" s="94"/>
      <c r="D356" s="104">
        <v>1625</v>
      </c>
      <c r="E356" s="104">
        <v>0</v>
      </c>
      <c r="F356" s="104">
        <v>0</v>
      </c>
      <c r="G356" s="104">
        <v>0</v>
      </c>
      <c r="H356" s="104">
        <v>0</v>
      </c>
      <c r="I356" s="104">
        <v>0</v>
      </c>
      <c r="J356" s="104">
        <v>0</v>
      </c>
      <c r="K356" s="104">
        <v>0</v>
      </c>
      <c r="L356" s="104">
        <v>0</v>
      </c>
      <c r="M356" s="104">
        <v>17910</v>
      </c>
      <c r="N356" s="104">
        <v>0</v>
      </c>
      <c r="O356" s="104">
        <v>0</v>
      </c>
      <c r="P356" s="104">
        <v>0</v>
      </c>
      <c r="Q356" s="94" t="s">
        <v>191</v>
      </c>
      <c r="R356" s="94" t="s">
        <v>205</v>
      </c>
      <c r="S356" s="105" t="s">
        <v>1244</v>
      </c>
    </row>
    <row r="357" spans="1:19" x14ac:dyDescent="0.25">
      <c r="A357" s="94" t="s">
        <v>1245</v>
      </c>
      <c r="B357" s="94" t="s">
        <v>1246</v>
      </c>
      <c r="C357" s="94"/>
      <c r="D357" s="104">
        <v>0</v>
      </c>
      <c r="E357" s="104">
        <v>0</v>
      </c>
      <c r="F357" s="104">
        <v>0</v>
      </c>
      <c r="G357" s="104">
        <v>0</v>
      </c>
      <c r="H357" s="104">
        <v>0</v>
      </c>
      <c r="I357" s="104">
        <v>0</v>
      </c>
      <c r="J357" s="104">
        <v>0</v>
      </c>
      <c r="K357" s="104">
        <v>0</v>
      </c>
      <c r="L357" s="104">
        <v>0</v>
      </c>
      <c r="M357" s="104">
        <v>0</v>
      </c>
      <c r="N357" s="104">
        <v>0</v>
      </c>
      <c r="O357" s="104">
        <v>8000</v>
      </c>
      <c r="P357" s="104">
        <v>0</v>
      </c>
      <c r="Q357" s="94" t="s">
        <v>191</v>
      </c>
      <c r="R357" s="94" t="s">
        <v>212</v>
      </c>
      <c r="S357" s="105" t="s">
        <v>1247</v>
      </c>
    </row>
    <row r="358" spans="1:19" x14ac:dyDescent="0.25">
      <c r="A358" s="94" t="s">
        <v>1248</v>
      </c>
      <c r="B358" s="94" t="s">
        <v>1249</v>
      </c>
      <c r="C358" s="94"/>
      <c r="D358" s="104">
        <v>10000</v>
      </c>
      <c r="E358" s="104">
        <v>5000</v>
      </c>
      <c r="F358" s="104">
        <v>0</v>
      </c>
      <c r="G358" s="104">
        <v>0</v>
      </c>
      <c r="H358" s="104">
        <v>0</v>
      </c>
      <c r="I358" s="104">
        <v>0</v>
      </c>
      <c r="J358" s="104">
        <v>0</v>
      </c>
      <c r="K358" s="104">
        <v>0</v>
      </c>
      <c r="L358" s="104">
        <v>0</v>
      </c>
      <c r="M358" s="104">
        <v>0</v>
      </c>
      <c r="N358" s="104">
        <v>21000</v>
      </c>
      <c r="O358" s="104">
        <v>0</v>
      </c>
      <c r="P358" s="104">
        <v>0</v>
      </c>
      <c r="Q358" s="94" t="s">
        <v>191</v>
      </c>
      <c r="R358" s="94" t="s">
        <v>212</v>
      </c>
      <c r="S358" s="105" t="s">
        <v>1250</v>
      </c>
    </row>
    <row r="359" spans="1:19" x14ac:dyDescent="0.25">
      <c r="A359" s="94" t="s">
        <v>1251</v>
      </c>
      <c r="B359" s="94" t="s">
        <v>1252</v>
      </c>
      <c r="C359" s="94"/>
      <c r="D359" s="104">
        <v>13780</v>
      </c>
      <c r="E359" s="104">
        <v>8000</v>
      </c>
      <c r="F359" s="104">
        <v>0</v>
      </c>
      <c r="G359" s="104">
        <v>0</v>
      </c>
      <c r="H359" s="104">
        <v>0</v>
      </c>
      <c r="I359" s="104">
        <v>0</v>
      </c>
      <c r="J359" s="104">
        <v>0</v>
      </c>
      <c r="K359" s="104">
        <v>0</v>
      </c>
      <c r="L359" s="104">
        <v>0</v>
      </c>
      <c r="M359" s="104">
        <v>4190</v>
      </c>
      <c r="N359" s="104">
        <v>0</v>
      </c>
      <c r="O359" s="104">
        <v>0</v>
      </c>
      <c r="P359" s="104">
        <v>136000</v>
      </c>
      <c r="Q359" s="94" t="s">
        <v>193</v>
      </c>
      <c r="R359" s="94" t="s">
        <v>205</v>
      </c>
      <c r="S359" s="105" t="s">
        <v>1253</v>
      </c>
    </row>
    <row r="360" spans="1:19" x14ac:dyDescent="0.25">
      <c r="A360" s="94" t="s">
        <v>1254</v>
      </c>
      <c r="B360" s="94" t="s">
        <v>1255</v>
      </c>
      <c r="C360" s="94"/>
      <c r="D360" s="104">
        <v>0</v>
      </c>
      <c r="E360" s="104">
        <v>0</v>
      </c>
      <c r="F360" s="104">
        <v>0</v>
      </c>
      <c r="G360" s="104">
        <v>0</v>
      </c>
      <c r="H360" s="104">
        <v>0</v>
      </c>
      <c r="I360" s="104">
        <v>0</v>
      </c>
      <c r="J360" s="104">
        <v>0</v>
      </c>
      <c r="K360" s="104">
        <v>6880</v>
      </c>
      <c r="L360" s="104">
        <v>0</v>
      </c>
      <c r="M360" s="104">
        <v>0</v>
      </c>
      <c r="N360" s="104">
        <v>0</v>
      </c>
      <c r="O360" s="104">
        <v>0</v>
      </c>
      <c r="P360" s="104">
        <v>37650</v>
      </c>
      <c r="Q360" s="94" t="s">
        <v>195</v>
      </c>
      <c r="R360" s="94" t="s">
        <v>205</v>
      </c>
      <c r="S360" s="105" t="s">
        <v>1256</v>
      </c>
    </row>
    <row r="361" spans="1:19" x14ac:dyDescent="0.25">
      <c r="A361" s="94" t="s">
        <v>1257</v>
      </c>
      <c r="B361" s="94" t="s">
        <v>1258</v>
      </c>
      <c r="C361" s="94"/>
      <c r="D361" s="104">
        <v>7665</v>
      </c>
      <c r="E361" s="104">
        <v>5050</v>
      </c>
      <c r="F361" s="104">
        <v>0</v>
      </c>
      <c r="G361" s="104">
        <v>0</v>
      </c>
      <c r="H361" s="104">
        <v>0</v>
      </c>
      <c r="I361" s="104">
        <v>0</v>
      </c>
      <c r="J361" s="104">
        <v>0</v>
      </c>
      <c r="K361" s="104">
        <v>0</v>
      </c>
      <c r="L361" s="104">
        <v>0</v>
      </c>
      <c r="M361" s="104">
        <v>10</v>
      </c>
      <c r="N361" s="104">
        <v>0</v>
      </c>
      <c r="O361" s="104">
        <v>0</v>
      </c>
      <c r="P361" s="104">
        <v>2500</v>
      </c>
      <c r="Q361" s="94" t="s">
        <v>191</v>
      </c>
      <c r="R361" s="94" t="s">
        <v>212</v>
      </c>
      <c r="S361" s="105" t="s">
        <v>1259</v>
      </c>
    </row>
    <row r="362" spans="1:19" x14ac:dyDescent="0.25">
      <c r="A362" s="94" t="s">
        <v>1260</v>
      </c>
      <c r="B362" s="94" t="s">
        <v>1261</v>
      </c>
      <c r="C362" s="94"/>
      <c r="D362" s="104">
        <v>20000</v>
      </c>
      <c r="E362" s="104">
        <v>5000</v>
      </c>
      <c r="F362" s="104">
        <v>0</v>
      </c>
      <c r="G362" s="104">
        <v>0</v>
      </c>
      <c r="H362" s="104">
        <v>0</v>
      </c>
      <c r="I362" s="104">
        <v>0</v>
      </c>
      <c r="J362" s="104">
        <v>0</v>
      </c>
      <c r="K362" s="104">
        <v>0</v>
      </c>
      <c r="L362" s="104">
        <v>0</v>
      </c>
      <c r="M362" s="104">
        <v>10000</v>
      </c>
      <c r="N362" s="104">
        <v>0</v>
      </c>
      <c r="O362" s="104">
        <v>0</v>
      </c>
      <c r="P362" s="104">
        <v>14750</v>
      </c>
      <c r="Q362" s="94" t="s">
        <v>191</v>
      </c>
      <c r="R362" s="94" t="s">
        <v>262</v>
      </c>
      <c r="S362" s="105" t="s">
        <v>1262</v>
      </c>
    </row>
    <row r="363" spans="1:19" x14ac:dyDescent="0.25">
      <c r="A363" s="94" t="s">
        <v>1263</v>
      </c>
      <c r="B363" s="94" t="s">
        <v>1264</v>
      </c>
      <c r="C363" s="94"/>
      <c r="D363" s="104">
        <v>18815</v>
      </c>
      <c r="E363" s="104">
        <v>0</v>
      </c>
      <c r="F363" s="104">
        <v>0</v>
      </c>
      <c r="G363" s="104">
        <v>0</v>
      </c>
      <c r="H363" s="104">
        <v>0</v>
      </c>
      <c r="I363" s="104">
        <v>0</v>
      </c>
      <c r="J363" s="104">
        <v>0</v>
      </c>
      <c r="K363" s="104">
        <v>0</v>
      </c>
      <c r="L363" s="104">
        <v>0</v>
      </c>
      <c r="M363" s="104">
        <v>0</v>
      </c>
      <c r="N363" s="104">
        <v>0</v>
      </c>
      <c r="O363" s="104">
        <v>0</v>
      </c>
      <c r="P363" s="104">
        <v>0</v>
      </c>
      <c r="Q363" s="94" t="s">
        <v>191</v>
      </c>
      <c r="R363" s="94" t="s">
        <v>212</v>
      </c>
      <c r="S363" s="105" t="s">
        <v>1265</v>
      </c>
    </row>
    <row r="364" spans="1:19" x14ac:dyDescent="0.25">
      <c r="A364" s="94" t="s">
        <v>1266</v>
      </c>
      <c r="B364" s="94" t="s">
        <v>1267</v>
      </c>
      <c r="C364" s="94"/>
      <c r="D364" s="104">
        <v>27885</v>
      </c>
      <c r="E364" s="104">
        <v>0</v>
      </c>
      <c r="F364" s="104">
        <v>0</v>
      </c>
      <c r="G364" s="104">
        <v>0</v>
      </c>
      <c r="H364" s="104">
        <v>0</v>
      </c>
      <c r="I364" s="104">
        <v>0</v>
      </c>
      <c r="J364" s="104">
        <v>0</v>
      </c>
      <c r="K364" s="104">
        <v>0</v>
      </c>
      <c r="L364" s="104">
        <v>0</v>
      </c>
      <c r="M364" s="104">
        <v>41000</v>
      </c>
      <c r="N364" s="104">
        <v>0</v>
      </c>
      <c r="O364" s="104">
        <v>41452</v>
      </c>
      <c r="P364" s="104">
        <v>0</v>
      </c>
      <c r="Q364" s="94" t="s">
        <v>191</v>
      </c>
      <c r="R364" s="94" t="s">
        <v>269</v>
      </c>
      <c r="S364" s="105" t="s">
        <v>1268</v>
      </c>
    </row>
    <row r="365" spans="1:19" x14ac:dyDescent="0.25">
      <c r="A365" s="94" t="s">
        <v>1269</v>
      </c>
      <c r="B365" s="94" t="s">
        <v>1270</v>
      </c>
      <c r="C365" s="94"/>
      <c r="D365" s="104">
        <v>7650</v>
      </c>
      <c r="E365" s="104">
        <v>0</v>
      </c>
      <c r="F365" s="104">
        <v>0</v>
      </c>
      <c r="G365" s="104">
        <v>0</v>
      </c>
      <c r="H365" s="104">
        <v>0</v>
      </c>
      <c r="I365" s="104">
        <v>0</v>
      </c>
      <c r="J365" s="104">
        <v>0</v>
      </c>
      <c r="K365" s="104">
        <v>0</v>
      </c>
      <c r="L365" s="104">
        <v>0</v>
      </c>
      <c r="M365" s="104">
        <v>5400</v>
      </c>
      <c r="N365" s="104">
        <v>0</v>
      </c>
      <c r="O365" s="104">
        <v>0</v>
      </c>
      <c r="P365" s="104">
        <v>0</v>
      </c>
      <c r="Q365" s="94" t="s">
        <v>191</v>
      </c>
      <c r="R365" s="94" t="s">
        <v>212</v>
      </c>
      <c r="S365" s="105" t="s">
        <v>1271</v>
      </c>
    </row>
    <row r="366" spans="1:19" x14ac:dyDescent="0.25">
      <c r="A366" s="94" t="s">
        <v>1272</v>
      </c>
      <c r="B366" s="94" t="s">
        <v>1273</v>
      </c>
      <c r="C366" s="94"/>
      <c r="D366" s="104">
        <v>12741</v>
      </c>
      <c r="E366" s="104">
        <v>0</v>
      </c>
      <c r="F366" s="104">
        <v>0</v>
      </c>
      <c r="G366" s="104">
        <v>0</v>
      </c>
      <c r="H366" s="104">
        <v>0</v>
      </c>
      <c r="I366" s="104">
        <v>0</v>
      </c>
      <c r="J366" s="104">
        <v>0</v>
      </c>
      <c r="K366" s="104">
        <v>0</v>
      </c>
      <c r="L366" s="104">
        <v>0</v>
      </c>
      <c r="M366" s="104">
        <v>0</v>
      </c>
      <c r="N366" s="104">
        <v>0</v>
      </c>
      <c r="O366" s="104">
        <v>0</v>
      </c>
      <c r="P366" s="104">
        <v>0</v>
      </c>
      <c r="Q366" s="94" t="s">
        <v>191</v>
      </c>
      <c r="R366" s="94" t="s">
        <v>212</v>
      </c>
      <c r="S366" s="105" t="s">
        <v>1274</v>
      </c>
    </row>
    <row r="367" spans="1:19" x14ac:dyDescent="0.25">
      <c r="A367" s="94" t="s">
        <v>1275</v>
      </c>
      <c r="B367" s="94" t="s">
        <v>1276</v>
      </c>
      <c r="C367" s="94"/>
      <c r="D367" s="104">
        <v>24993</v>
      </c>
      <c r="E367" s="104">
        <v>0</v>
      </c>
      <c r="F367" s="104">
        <v>0</v>
      </c>
      <c r="G367" s="104">
        <v>0</v>
      </c>
      <c r="H367" s="104">
        <v>0</v>
      </c>
      <c r="I367" s="104">
        <v>0</v>
      </c>
      <c r="J367" s="104">
        <v>0</v>
      </c>
      <c r="K367" s="104">
        <v>0</v>
      </c>
      <c r="L367" s="104">
        <v>0</v>
      </c>
      <c r="M367" s="104">
        <v>8000</v>
      </c>
      <c r="N367" s="104">
        <v>0</v>
      </c>
      <c r="O367" s="104">
        <v>0</v>
      </c>
      <c r="P367" s="104">
        <v>0</v>
      </c>
      <c r="Q367" s="94" t="s">
        <v>191</v>
      </c>
      <c r="R367" s="94" t="s">
        <v>212</v>
      </c>
      <c r="S367" s="105" t="s">
        <v>1277</v>
      </c>
    </row>
    <row r="368" spans="1:19" x14ac:dyDescent="0.25">
      <c r="A368" s="94" t="s">
        <v>1278</v>
      </c>
      <c r="B368" s="94" t="s">
        <v>1279</v>
      </c>
      <c r="C368" s="94"/>
      <c r="D368" s="104">
        <v>0</v>
      </c>
      <c r="E368" s="104">
        <v>0</v>
      </c>
      <c r="F368" s="104">
        <v>0</v>
      </c>
      <c r="G368" s="104">
        <v>0</v>
      </c>
      <c r="H368" s="104">
        <v>0</v>
      </c>
      <c r="I368" s="104">
        <v>0</v>
      </c>
      <c r="J368" s="104">
        <v>0</v>
      </c>
      <c r="K368" s="104">
        <v>0</v>
      </c>
      <c r="L368" s="104">
        <v>0</v>
      </c>
      <c r="M368" s="104">
        <v>13890</v>
      </c>
      <c r="N368" s="104">
        <v>0</v>
      </c>
      <c r="O368" s="104">
        <v>0</v>
      </c>
      <c r="P368" s="104">
        <v>0</v>
      </c>
      <c r="Q368" s="94" t="s">
        <v>191</v>
      </c>
      <c r="R368" s="94" t="s">
        <v>269</v>
      </c>
      <c r="S368" s="105" t="s">
        <v>1280</v>
      </c>
    </row>
    <row r="369" spans="1:19" x14ac:dyDescent="0.25">
      <c r="A369" s="94" t="s">
        <v>1281</v>
      </c>
      <c r="B369" s="94" t="s">
        <v>1282</v>
      </c>
      <c r="C369" s="94"/>
      <c r="D369" s="104">
        <v>16485</v>
      </c>
      <c r="E369" s="104">
        <v>0</v>
      </c>
      <c r="F369" s="104">
        <v>0</v>
      </c>
      <c r="G369" s="104">
        <v>0</v>
      </c>
      <c r="H369" s="104">
        <v>0</v>
      </c>
      <c r="I369" s="104">
        <v>0</v>
      </c>
      <c r="J369" s="104">
        <v>0</v>
      </c>
      <c r="K369" s="104">
        <v>0</v>
      </c>
      <c r="L369" s="104">
        <v>0</v>
      </c>
      <c r="M369" s="104">
        <v>0</v>
      </c>
      <c r="N369" s="104">
        <v>0</v>
      </c>
      <c r="O369" s="104">
        <v>0</v>
      </c>
      <c r="P369" s="104">
        <v>0</v>
      </c>
      <c r="Q369" s="94" t="s">
        <v>191</v>
      </c>
      <c r="R369" s="94" t="s">
        <v>249</v>
      </c>
      <c r="S369" s="105" t="s">
        <v>1283</v>
      </c>
    </row>
    <row r="370" spans="1:19" x14ac:dyDescent="0.25">
      <c r="A370" s="94" t="s">
        <v>1284</v>
      </c>
      <c r="B370" s="94" t="s">
        <v>1285</v>
      </c>
      <c r="C370" s="94"/>
      <c r="D370" s="104">
        <v>32502</v>
      </c>
      <c r="E370" s="104">
        <v>29000</v>
      </c>
      <c r="F370" s="104">
        <v>0</v>
      </c>
      <c r="G370" s="104">
        <v>0</v>
      </c>
      <c r="H370" s="104">
        <v>0</v>
      </c>
      <c r="I370" s="104">
        <v>0</v>
      </c>
      <c r="J370" s="104">
        <v>0</v>
      </c>
      <c r="K370" s="104">
        <v>5000</v>
      </c>
      <c r="L370" s="104">
        <v>0</v>
      </c>
      <c r="M370" s="104">
        <v>6000</v>
      </c>
      <c r="N370" s="104">
        <v>0</v>
      </c>
      <c r="O370" s="104">
        <v>20383</v>
      </c>
      <c r="P370" s="104">
        <v>25880</v>
      </c>
      <c r="Q370" s="94" t="s">
        <v>191</v>
      </c>
      <c r="R370" s="94" t="s">
        <v>212</v>
      </c>
      <c r="S370" s="105" t="s">
        <v>1286</v>
      </c>
    </row>
    <row r="371" spans="1:19" x14ac:dyDescent="0.25">
      <c r="A371" s="94" t="s">
        <v>1287</v>
      </c>
      <c r="B371" s="94" t="s">
        <v>1288</v>
      </c>
      <c r="C371" s="94"/>
      <c r="D371" s="104">
        <v>11000</v>
      </c>
      <c r="E371" s="104">
        <v>7000</v>
      </c>
      <c r="F371" s="104">
        <v>0</v>
      </c>
      <c r="G371" s="104">
        <v>2000</v>
      </c>
      <c r="H371" s="104">
        <v>0</v>
      </c>
      <c r="I371" s="104">
        <v>0</v>
      </c>
      <c r="J371" s="104">
        <v>0</v>
      </c>
      <c r="K371" s="104">
        <v>0</v>
      </c>
      <c r="L371" s="104">
        <v>0</v>
      </c>
      <c r="M371" s="104">
        <v>20750</v>
      </c>
      <c r="N371" s="104">
        <v>461</v>
      </c>
      <c r="O371" s="104">
        <v>0</v>
      </c>
      <c r="P371" s="104">
        <v>28000</v>
      </c>
      <c r="Q371" s="94" t="s">
        <v>191</v>
      </c>
      <c r="R371" s="94" t="s">
        <v>212</v>
      </c>
      <c r="S371" s="105" t="s">
        <v>1289</v>
      </c>
    </row>
    <row r="372" spans="1:19" x14ac:dyDescent="0.25">
      <c r="A372" s="94" t="s">
        <v>1290</v>
      </c>
      <c r="B372" s="94" t="s">
        <v>1291</v>
      </c>
      <c r="C372" s="94"/>
      <c r="D372" s="104">
        <v>6609</v>
      </c>
      <c r="E372" s="104">
        <v>0</v>
      </c>
      <c r="F372" s="104">
        <v>0</v>
      </c>
      <c r="G372" s="104">
        <v>0</v>
      </c>
      <c r="H372" s="104">
        <v>0</v>
      </c>
      <c r="I372" s="104">
        <v>0</v>
      </c>
      <c r="J372" s="104">
        <v>0</v>
      </c>
      <c r="K372" s="104">
        <v>0</v>
      </c>
      <c r="L372" s="104">
        <v>0</v>
      </c>
      <c r="M372" s="104">
        <v>25750</v>
      </c>
      <c r="N372" s="104">
        <v>0</v>
      </c>
      <c r="O372" s="104">
        <v>1</v>
      </c>
      <c r="P372" s="104">
        <v>10000</v>
      </c>
      <c r="Q372" s="94" t="s">
        <v>191</v>
      </c>
      <c r="R372" s="94" t="s">
        <v>212</v>
      </c>
      <c r="S372" s="105" t="s">
        <v>1292</v>
      </c>
    </row>
    <row r="373" spans="1:19" x14ac:dyDescent="0.25">
      <c r="A373" s="94" t="s">
        <v>1293</v>
      </c>
      <c r="B373" s="94" t="s">
        <v>1294</v>
      </c>
      <c r="C373" s="94"/>
      <c r="D373" s="104">
        <v>270</v>
      </c>
      <c r="E373" s="104">
        <v>0</v>
      </c>
      <c r="F373" s="104">
        <v>0</v>
      </c>
      <c r="G373" s="104">
        <v>0</v>
      </c>
      <c r="H373" s="104">
        <v>0</v>
      </c>
      <c r="I373" s="104">
        <v>0</v>
      </c>
      <c r="J373" s="104">
        <v>0</v>
      </c>
      <c r="K373" s="104">
        <v>0</v>
      </c>
      <c r="L373" s="104">
        <v>0</v>
      </c>
      <c r="M373" s="104">
        <v>31300</v>
      </c>
      <c r="N373" s="104">
        <v>0</v>
      </c>
      <c r="O373" s="104">
        <v>0</v>
      </c>
      <c r="P373" s="104">
        <v>0</v>
      </c>
      <c r="Q373" s="94" t="s">
        <v>191</v>
      </c>
      <c r="R373" s="94" t="s">
        <v>212</v>
      </c>
      <c r="S373" s="105" t="s">
        <v>1295</v>
      </c>
    </row>
    <row r="374" spans="1:19" x14ac:dyDescent="0.25">
      <c r="A374" s="94" t="s">
        <v>1296</v>
      </c>
      <c r="B374" s="94" t="s">
        <v>1297</v>
      </c>
      <c r="C374" s="94"/>
      <c r="D374" s="104">
        <v>18888</v>
      </c>
      <c r="E374" s="104">
        <v>13000</v>
      </c>
      <c r="F374" s="104">
        <v>0</v>
      </c>
      <c r="G374" s="104">
        <v>0</v>
      </c>
      <c r="H374" s="104">
        <v>0</v>
      </c>
      <c r="I374" s="104">
        <v>0</v>
      </c>
      <c r="J374" s="104">
        <v>0</v>
      </c>
      <c r="K374" s="104">
        <v>0</v>
      </c>
      <c r="L374" s="104">
        <v>0</v>
      </c>
      <c r="M374" s="104">
        <v>0</v>
      </c>
      <c r="N374" s="104">
        <v>0</v>
      </c>
      <c r="O374" s="104">
        <v>0</v>
      </c>
      <c r="P374" s="104">
        <v>7000</v>
      </c>
      <c r="Q374" s="94" t="s">
        <v>191</v>
      </c>
      <c r="R374" s="94" t="s">
        <v>205</v>
      </c>
      <c r="S374" s="105" t="s">
        <v>1298</v>
      </c>
    </row>
    <row r="375" spans="1:19" x14ac:dyDescent="0.25">
      <c r="A375" s="94" t="s">
        <v>1299</v>
      </c>
      <c r="B375" s="94" t="s">
        <v>1300</v>
      </c>
      <c r="C375" s="94"/>
      <c r="D375" s="104">
        <v>19879</v>
      </c>
      <c r="E375" s="104">
        <v>0</v>
      </c>
      <c r="F375" s="104">
        <v>0</v>
      </c>
      <c r="G375" s="104">
        <v>0</v>
      </c>
      <c r="H375" s="104">
        <v>0</v>
      </c>
      <c r="I375" s="104">
        <v>0</v>
      </c>
      <c r="J375" s="104">
        <v>0</v>
      </c>
      <c r="K375" s="104">
        <v>0</v>
      </c>
      <c r="L375" s="104">
        <v>0</v>
      </c>
      <c r="M375" s="104">
        <v>0</v>
      </c>
      <c r="N375" s="104">
        <v>0</v>
      </c>
      <c r="O375" s="104">
        <v>0</v>
      </c>
      <c r="P375" s="104">
        <v>9000</v>
      </c>
      <c r="Q375" s="94" t="s">
        <v>191</v>
      </c>
      <c r="R375" s="94" t="s">
        <v>212</v>
      </c>
      <c r="S375" s="105" t="s">
        <v>1301</v>
      </c>
    </row>
    <row r="376" spans="1:19" x14ac:dyDescent="0.25">
      <c r="A376" s="94" t="s">
        <v>1302</v>
      </c>
      <c r="B376" s="94" t="s">
        <v>1303</v>
      </c>
      <c r="C376" s="94"/>
      <c r="D376" s="104">
        <v>2045</v>
      </c>
      <c r="E376" s="104">
        <v>0</v>
      </c>
      <c r="F376" s="104">
        <v>0</v>
      </c>
      <c r="G376" s="104">
        <v>0</v>
      </c>
      <c r="H376" s="104">
        <v>0</v>
      </c>
      <c r="I376" s="104">
        <v>0</v>
      </c>
      <c r="J376" s="104">
        <v>0</v>
      </c>
      <c r="K376" s="104">
        <v>0</v>
      </c>
      <c r="L376" s="104">
        <v>0</v>
      </c>
      <c r="M376" s="104">
        <v>19737</v>
      </c>
      <c r="N376" s="104">
        <v>0</v>
      </c>
      <c r="O376" s="104">
        <v>0</v>
      </c>
      <c r="P376" s="104">
        <v>10000</v>
      </c>
      <c r="Q376" s="94" t="s">
        <v>191</v>
      </c>
      <c r="R376" s="94" t="s">
        <v>269</v>
      </c>
      <c r="S376" s="105" t="s">
        <v>1304</v>
      </c>
    </row>
    <row r="377" spans="1:19" x14ac:dyDescent="0.25">
      <c r="A377" s="94" t="s">
        <v>1305</v>
      </c>
      <c r="B377" s="94" t="s">
        <v>1306</v>
      </c>
      <c r="C377" s="94"/>
      <c r="D377" s="104">
        <v>10845</v>
      </c>
      <c r="E377" s="104">
        <v>0</v>
      </c>
      <c r="F377" s="104">
        <v>0</v>
      </c>
      <c r="G377" s="104">
        <v>0</v>
      </c>
      <c r="H377" s="104">
        <v>0</v>
      </c>
      <c r="I377" s="104">
        <v>0</v>
      </c>
      <c r="J377" s="104">
        <v>0</v>
      </c>
      <c r="K377" s="104">
        <v>0</v>
      </c>
      <c r="L377" s="104">
        <v>0</v>
      </c>
      <c r="M377" s="104">
        <v>39200</v>
      </c>
      <c r="N377" s="104">
        <v>0</v>
      </c>
      <c r="O377" s="104">
        <v>25000</v>
      </c>
      <c r="P377" s="104">
        <v>0</v>
      </c>
      <c r="Q377" s="94" t="s">
        <v>191</v>
      </c>
      <c r="R377" s="94" t="s">
        <v>269</v>
      </c>
      <c r="S377" s="105" t="s">
        <v>1307</v>
      </c>
    </row>
    <row r="378" spans="1:19" x14ac:dyDescent="0.25">
      <c r="A378" s="94" t="s">
        <v>1308</v>
      </c>
      <c r="B378" s="94" t="s">
        <v>1309</v>
      </c>
      <c r="C378" s="94"/>
      <c r="D378" s="104">
        <v>13000</v>
      </c>
      <c r="E378" s="104">
        <v>0</v>
      </c>
      <c r="F378" s="104">
        <v>0</v>
      </c>
      <c r="G378" s="104">
        <v>0</v>
      </c>
      <c r="H378" s="104">
        <v>0</v>
      </c>
      <c r="I378" s="104">
        <v>0</v>
      </c>
      <c r="J378" s="104">
        <v>0</v>
      </c>
      <c r="K378" s="104">
        <v>0</v>
      </c>
      <c r="L378" s="104">
        <v>0</v>
      </c>
      <c r="M378" s="104">
        <v>0</v>
      </c>
      <c r="N378" s="104">
        <v>0</v>
      </c>
      <c r="O378" s="104">
        <v>0</v>
      </c>
      <c r="P378" s="104">
        <v>23000</v>
      </c>
      <c r="Q378" s="94" t="s">
        <v>191</v>
      </c>
      <c r="R378" s="94" t="s">
        <v>212</v>
      </c>
      <c r="S378" s="105" t="s">
        <v>1310</v>
      </c>
    </row>
    <row r="379" spans="1:19" x14ac:dyDescent="0.25">
      <c r="A379" s="94" t="s">
        <v>1311</v>
      </c>
      <c r="B379" s="94" t="s">
        <v>1312</v>
      </c>
      <c r="C379" s="94"/>
      <c r="D379" s="104">
        <v>2375</v>
      </c>
      <c r="E379" s="104">
        <v>0</v>
      </c>
      <c r="F379" s="104">
        <v>0</v>
      </c>
      <c r="G379" s="104">
        <v>0</v>
      </c>
      <c r="H379" s="104">
        <v>0</v>
      </c>
      <c r="I379" s="104">
        <v>0</v>
      </c>
      <c r="J379" s="104">
        <v>0</v>
      </c>
      <c r="K379" s="104">
        <v>0</v>
      </c>
      <c r="L379" s="104">
        <v>7500</v>
      </c>
      <c r="M379" s="104">
        <v>20000</v>
      </c>
      <c r="N379" s="104">
        <v>0</v>
      </c>
      <c r="O379" s="104">
        <v>0</v>
      </c>
      <c r="P379" s="104">
        <v>0</v>
      </c>
      <c r="Q379" s="94" t="s">
        <v>193</v>
      </c>
      <c r="R379" s="94" t="s">
        <v>205</v>
      </c>
      <c r="S379" s="105" t="s">
        <v>1313</v>
      </c>
    </row>
    <row r="380" spans="1:19" x14ac:dyDescent="0.25">
      <c r="A380" s="94" t="s">
        <v>1314</v>
      </c>
      <c r="B380" s="94" t="s">
        <v>1315</v>
      </c>
      <c r="C380" s="94"/>
      <c r="D380" s="104">
        <v>0</v>
      </c>
      <c r="E380" s="104">
        <v>0</v>
      </c>
      <c r="F380" s="104">
        <v>0</v>
      </c>
      <c r="G380" s="104">
        <v>0</v>
      </c>
      <c r="H380" s="104">
        <v>0</v>
      </c>
      <c r="I380" s="104">
        <v>0</v>
      </c>
      <c r="J380" s="104">
        <v>0</v>
      </c>
      <c r="K380" s="104">
        <v>0</v>
      </c>
      <c r="L380" s="104">
        <v>0</v>
      </c>
      <c r="M380" s="104">
        <v>0</v>
      </c>
      <c r="N380" s="104">
        <v>0</v>
      </c>
      <c r="O380" s="104">
        <v>0</v>
      </c>
      <c r="P380" s="104">
        <v>0</v>
      </c>
      <c r="Q380" s="94" t="s">
        <v>193</v>
      </c>
      <c r="R380" s="94" t="s">
        <v>249</v>
      </c>
      <c r="S380" s="105" t="s">
        <v>1316</v>
      </c>
    </row>
    <row r="381" spans="1:19" x14ac:dyDescent="0.25">
      <c r="A381" s="94" t="s">
        <v>1317</v>
      </c>
      <c r="B381" s="94" t="s">
        <v>1318</v>
      </c>
      <c r="C381" s="94"/>
      <c r="D381" s="104">
        <v>10000</v>
      </c>
      <c r="E381" s="104">
        <v>0</v>
      </c>
      <c r="F381" s="104">
        <v>0</v>
      </c>
      <c r="G381" s="104">
        <v>0</v>
      </c>
      <c r="H381" s="104">
        <v>0</v>
      </c>
      <c r="I381" s="104">
        <v>0</v>
      </c>
      <c r="J381" s="104">
        <v>0</v>
      </c>
      <c r="K381" s="104">
        <v>0</v>
      </c>
      <c r="L381" s="104">
        <v>0</v>
      </c>
      <c r="M381" s="104">
        <v>28957</v>
      </c>
      <c r="N381" s="104">
        <v>0</v>
      </c>
      <c r="O381" s="104">
        <v>0</v>
      </c>
      <c r="P381" s="104">
        <v>0</v>
      </c>
      <c r="Q381" s="94" t="s">
        <v>191</v>
      </c>
      <c r="R381" s="94" t="s">
        <v>212</v>
      </c>
      <c r="S381" s="105" t="s">
        <v>1319</v>
      </c>
    </row>
    <row r="382" spans="1:19" x14ac:dyDescent="0.25">
      <c r="A382" s="94" t="s">
        <v>1320</v>
      </c>
      <c r="B382" s="94" t="s">
        <v>1321</v>
      </c>
      <c r="C382" s="94"/>
      <c r="D382" s="104">
        <v>3000</v>
      </c>
      <c r="E382" s="104">
        <v>3000</v>
      </c>
      <c r="F382" s="104">
        <v>0</v>
      </c>
      <c r="G382" s="104">
        <v>0</v>
      </c>
      <c r="H382" s="104">
        <v>0</v>
      </c>
      <c r="I382" s="104">
        <v>0</v>
      </c>
      <c r="J382" s="104">
        <v>0</v>
      </c>
      <c r="K382" s="104">
        <v>0</v>
      </c>
      <c r="L382" s="104">
        <v>0</v>
      </c>
      <c r="M382" s="104">
        <v>20740</v>
      </c>
      <c r="N382" s="104">
        <v>0</v>
      </c>
      <c r="O382" s="104">
        <v>0</v>
      </c>
      <c r="P382" s="104">
        <v>0</v>
      </c>
      <c r="Q382" s="94" t="s">
        <v>191</v>
      </c>
      <c r="R382" s="94" t="s">
        <v>269</v>
      </c>
      <c r="S382" s="105" t="s">
        <v>1322</v>
      </c>
    </row>
    <row r="383" spans="1:19" x14ac:dyDescent="0.25">
      <c r="A383" s="94" t="s">
        <v>1323</v>
      </c>
      <c r="B383" s="94" t="s">
        <v>1324</v>
      </c>
      <c r="C383" s="94"/>
      <c r="D383" s="104">
        <v>0</v>
      </c>
      <c r="E383" s="104">
        <v>0</v>
      </c>
      <c r="F383" s="104">
        <v>0</v>
      </c>
      <c r="G383" s="104">
        <v>0</v>
      </c>
      <c r="H383" s="104">
        <v>0</v>
      </c>
      <c r="I383" s="104">
        <v>0</v>
      </c>
      <c r="J383" s="104">
        <v>4942</v>
      </c>
      <c r="K383" s="104">
        <v>0</v>
      </c>
      <c r="L383" s="104">
        <v>0</v>
      </c>
      <c r="M383" s="104">
        <v>0</v>
      </c>
      <c r="N383" s="104">
        <v>0</v>
      </c>
      <c r="O383" s="104">
        <v>0</v>
      </c>
      <c r="P383" s="104">
        <v>64542</v>
      </c>
      <c r="Q383" s="94" t="s">
        <v>191</v>
      </c>
      <c r="R383" s="94" t="s">
        <v>212</v>
      </c>
      <c r="S383" s="105" t="s">
        <v>1325</v>
      </c>
    </row>
    <row r="384" spans="1:19" x14ac:dyDescent="0.25">
      <c r="A384" s="94" t="s">
        <v>1326</v>
      </c>
      <c r="B384" s="94" t="s">
        <v>1327</v>
      </c>
      <c r="C384" s="94"/>
      <c r="D384" s="104">
        <v>5924</v>
      </c>
      <c r="E384" s="104">
        <v>10000</v>
      </c>
      <c r="F384" s="104">
        <v>0</v>
      </c>
      <c r="G384" s="104">
        <v>0</v>
      </c>
      <c r="H384" s="104">
        <v>0</v>
      </c>
      <c r="I384" s="104">
        <v>0</v>
      </c>
      <c r="J384" s="104">
        <v>0</v>
      </c>
      <c r="K384" s="104">
        <v>4985</v>
      </c>
      <c r="L384" s="104">
        <v>0</v>
      </c>
      <c r="M384" s="104">
        <v>6500</v>
      </c>
      <c r="N384" s="104">
        <v>0</v>
      </c>
      <c r="O384" s="104">
        <v>50</v>
      </c>
      <c r="P384" s="104">
        <v>0</v>
      </c>
      <c r="Q384" s="94" t="s">
        <v>191</v>
      </c>
      <c r="R384" s="94" t="s">
        <v>212</v>
      </c>
      <c r="S384" s="105" t="s">
        <v>1328</v>
      </c>
    </row>
    <row r="385" spans="1:19" x14ac:dyDescent="0.25">
      <c r="A385" s="94" t="s">
        <v>1329</v>
      </c>
      <c r="B385" s="94" t="s">
        <v>1330</v>
      </c>
      <c r="C385" s="94"/>
      <c r="D385" s="104">
        <v>60000</v>
      </c>
      <c r="E385" s="104">
        <v>0</v>
      </c>
      <c r="F385" s="104">
        <v>0</v>
      </c>
      <c r="G385" s="104">
        <v>0</v>
      </c>
      <c r="H385" s="104">
        <v>0</v>
      </c>
      <c r="I385" s="104">
        <v>0</v>
      </c>
      <c r="J385" s="104">
        <v>0</v>
      </c>
      <c r="K385" s="104">
        <v>0</v>
      </c>
      <c r="L385" s="104">
        <v>0</v>
      </c>
      <c r="M385" s="104">
        <v>89343</v>
      </c>
      <c r="N385" s="104">
        <v>0</v>
      </c>
      <c r="O385" s="104">
        <v>0</v>
      </c>
      <c r="P385" s="104">
        <v>40000</v>
      </c>
      <c r="Q385" s="94" t="s">
        <v>191</v>
      </c>
      <c r="R385" s="94" t="s">
        <v>269</v>
      </c>
      <c r="S385" s="105" t="s">
        <v>1331</v>
      </c>
    </row>
    <row r="386" spans="1:19" x14ac:dyDescent="0.25">
      <c r="A386" s="94" t="s">
        <v>1332</v>
      </c>
      <c r="B386" s="94" t="s">
        <v>1333</v>
      </c>
      <c r="C386" s="94"/>
      <c r="D386" s="104">
        <v>80000</v>
      </c>
      <c r="E386" s="104">
        <v>0</v>
      </c>
      <c r="F386" s="104">
        <v>0</v>
      </c>
      <c r="G386" s="104">
        <v>0</v>
      </c>
      <c r="H386" s="104">
        <v>0</v>
      </c>
      <c r="I386" s="104">
        <v>0</v>
      </c>
      <c r="J386" s="104">
        <v>0</v>
      </c>
      <c r="K386" s="104">
        <v>0</v>
      </c>
      <c r="L386" s="104">
        <v>0</v>
      </c>
      <c r="M386" s="104">
        <v>45940</v>
      </c>
      <c r="N386" s="104">
        <v>0</v>
      </c>
      <c r="O386" s="104">
        <v>0</v>
      </c>
      <c r="P386" s="104">
        <v>115500</v>
      </c>
      <c r="Q386" s="94" t="s">
        <v>191</v>
      </c>
      <c r="R386" s="94" t="s">
        <v>249</v>
      </c>
      <c r="S386" s="105" t="s">
        <v>1334</v>
      </c>
    </row>
    <row r="387" spans="1:19" x14ac:dyDescent="0.25">
      <c r="A387" s="94" t="s">
        <v>1335</v>
      </c>
      <c r="B387" s="94" t="s">
        <v>1336</v>
      </c>
      <c r="C387" s="94"/>
      <c r="D387" s="104">
        <v>10376</v>
      </c>
      <c r="E387" s="104">
        <v>0</v>
      </c>
      <c r="F387" s="104">
        <v>0</v>
      </c>
      <c r="G387" s="104">
        <v>0</v>
      </c>
      <c r="H387" s="104">
        <v>0</v>
      </c>
      <c r="I387" s="104">
        <v>0</v>
      </c>
      <c r="J387" s="104">
        <v>0</v>
      </c>
      <c r="K387" s="104">
        <v>0</v>
      </c>
      <c r="L387" s="104">
        <v>0</v>
      </c>
      <c r="M387" s="104">
        <v>0</v>
      </c>
      <c r="N387" s="104">
        <v>244698</v>
      </c>
      <c r="O387" s="104">
        <v>0</v>
      </c>
      <c r="P387" s="104">
        <v>0</v>
      </c>
      <c r="Q387" s="94" t="s">
        <v>193</v>
      </c>
      <c r="R387" s="94" t="s">
        <v>205</v>
      </c>
      <c r="S387" s="105" t="s">
        <v>1337</v>
      </c>
    </row>
    <row r="388" spans="1:19" x14ac:dyDescent="0.25">
      <c r="A388" s="94" t="s">
        <v>1338</v>
      </c>
      <c r="B388" s="94" t="s">
        <v>1339</v>
      </c>
      <c r="C388" s="94"/>
      <c r="D388" s="104">
        <v>71241</v>
      </c>
      <c r="E388" s="104">
        <v>15000</v>
      </c>
      <c r="F388" s="104">
        <v>0</v>
      </c>
      <c r="G388" s="104">
        <v>0</v>
      </c>
      <c r="H388" s="104">
        <v>0</v>
      </c>
      <c r="I388" s="104">
        <v>0</v>
      </c>
      <c r="J388" s="104">
        <v>0</v>
      </c>
      <c r="K388" s="104">
        <v>0</v>
      </c>
      <c r="L388" s="104">
        <v>0</v>
      </c>
      <c r="M388" s="104">
        <v>19530</v>
      </c>
      <c r="N388" s="104">
        <v>0</v>
      </c>
      <c r="O388" s="104">
        <v>0</v>
      </c>
      <c r="P388" s="104">
        <v>24000</v>
      </c>
      <c r="Q388" s="94" t="s">
        <v>191</v>
      </c>
      <c r="R388" s="94" t="s">
        <v>205</v>
      </c>
      <c r="S388" s="105" t="s">
        <v>1340</v>
      </c>
    </row>
    <row r="389" spans="1:19" x14ac:dyDescent="0.25">
      <c r="A389" s="94" t="s">
        <v>1341</v>
      </c>
      <c r="B389" s="94" t="s">
        <v>1342</v>
      </c>
      <c r="C389" s="94"/>
      <c r="D389" s="104">
        <v>8552</v>
      </c>
      <c r="E389" s="104">
        <v>3000</v>
      </c>
      <c r="F389" s="104">
        <v>0</v>
      </c>
      <c r="G389" s="104">
        <v>0</v>
      </c>
      <c r="H389" s="104">
        <v>0</v>
      </c>
      <c r="I389" s="104">
        <v>0</v>
      </c>
      <c r="J389" s="104">
        <v>0</v>
      </c>
      <c r="K389" s="104">
        <v>0</v>
      </c>
      <c r="L389" s="104">
        <v>1600</v>
      </c>
      <c r="M389" s="104">
        <v>0</v>
      </c>
      <c r="N389" s="104">
        <v>0</v>
      </c>
      <c r="O389" s="104">
        <v>0</v>
      </c>
      <c r="P389" s="104">
        <v>7600</v>
      </c>
      <c r="Q389" s="94" t="s">
        <v>191</v>
      </c>
      <c r="R389" s="94" t="s">
        <v>249</v>
      </c>
      <c r="S389" s="105" t="s">
        <v>1343</v>
      </c>
    </row>
    <row r="390" spans="1:19" x14ac:dyDescent="0.25">
      <c r="A390" s="94" t="s">
        <v>1344</v>
      </c>
      <c r="B390" s="94" t="s">
        <v>1345</v>
      </c>
      <c r="C390" s="94"/>
      <c r="D390" s="104">
        <v>0</v>
      </c>
      <c r="E390" s="104">
        <v>0</v>
      </c>
      <c r="F390" s="104">
        <v>0</v>
      </c>
      <c r="G390" s="104">
        <v>0</v>
      </c>
      <c r="H390" s="104">
        <v>0</v>
      </c>
      <c r="I390" s="104">
        <v>0</v>
      </c>
      <c r="J390" s="104">
        <v>0</v>
      </c>
      <c r="K390" s="104">
        <v>0</v>
      </c>
      <c r="L390" s="104">
        <v>0</v>
      </c>
      <c r="M390" s="104">
        <v>21050</v>
      </c>
      <c r="N390" s="104">
        <v>19974</v>
      </c>
      <c r="O390" s="104">
        <v>0</v>
      </c>
      <c r="P390" s="104">
        <v>10000</v>
      </c>
      <c r="Q390" s="94" t="s">
        <v>191</v>
      </c>
      <c r="R390" s="94" t="s">
        <v>205</v>
      </c>
      <c r="S390" s="105" t="s">
        <v>1346</v>
      </c>
    </row>
    <row r="391" spans="1:19" x14ac:dyDescent="0.25">
      <c r="A391" s="94" t="s">
        <v>1347</v>
      </c>
      <c r="B391" s="94" t="s">
        <v>1348</v>
      </c>
      <c r="C391" s="94"/>
      <c r="D391" s="104">
        <v>3427</v>
      </c>
      <c r="E391" s="104">
        <v>0</v>
      </c>
      <c r="F391" s="104">
        <v>0</v>
      </c>
      <c r="G391" s="104">
        <v>0</v>
      </c>
      <c r="H391" s="104">
        <v>0</v>
      </c>
      <c r="I391" s="104">
        <v>0</v>
      </c>
      <c r="J391" s="104">
        <v>0</v>
      </c>
      <c r="K391" s="104">
        <v>0</v>
      </c>
      <c r="L391" s="104">
        <v>0</v>
      </c>
      <c r="M391" s="104">
        <v>10000</v>
      </c>
      <c r="N391" s="104">
        <v>0</v>
      </c>
      <c r="O391" s="104">
        <v>0</v>
      </c>
      <c r="P391" s="104">
        <v>75000</v>
      </c>
      <c r="Q391" s="94" t="s">
        <v>191</v>
      </c>
      <c r="R391" s="94" t="s">
        <v>269</v>
      </c>
      <c r="S391" s="105" t="s">
        <v>1349</v>
      </c>
    </row>
    <row r="392" spans="1:19" x14ac:dyDescent="0.25">
      <c r="A392" s="94" t="s">
        <v>1350</v>
      </c>
      <c r="B392" s="94" t="s">
        <v>1351</v>
      </c>
      <c r="C392" s="94"/>
      <c r="D392" s="104">
        <v>133000</v>
      </c>
      <c r="E392" s="104">
        <v>0</v>
      </c>
      <c r="F392" s="104">
        <v>0</v>
      </c>
      <c r="G392" s="104">
        <v>0</v>
      </c>
      <c r="H392" s="104">
        <v>0</v>
      </c>
      <c r="I392" s="104">
        <v>0</v>
      </c>
      <c r="J392" s="104">
        <v>0</v>
      </c>
      <c r="K392" s="104">
        <v>0</v>
      </c>
      <c r="L392" s="104">
        <v>0</v>
      </c>
      <c r="M392" s="104">
        <v>51000</v>
      </c>
      <c r="N392" s="104">
        <v>0</v>
      </c>
      <c r="O392" s="104">
        <v>0</v>
      </c>
      <c r="P392" s="104">
        <v>50000</v>
      </c>
      <c r="Q392" s="94" t="s">
        <v>191</v>
      </c>
      <c r="R392" s="94" t="s">
        <v>372</v>
      </c>
      <c r="S392" s="105" t="s">
        <v>1352</v>
      </c>
    </row>
    <row r="393" spans="1:19" x14ac:dyDescent="0.25">
      <c r="A393" s="94" t="s">
        <v>1353</v>
      </c>
      <c r="B393" s="94" t="s">
        <v>1354</v>
      </c>
      <c r="C393" s="94"/>
      <c r="D393" s="104">
        <v>3967</v>
      </c>
      <c r="E393" s="104">
        <v>0</v>
      </c>
      <c r="F393" s="104">
        <v>0</v>
      </c>
      <c r="G393" s="104">
        <v>0</v>
      </c>
      <c r="H393" s="104">
        <v>0</v>
      </c>
      <c r="I393" s="104">
        <v>0</v>
      </c>
      <c r="J393" s="104">
        <v>0</v>
      </c>
      <c r="K393" s="104">
        <v>0</v>
      </c>
      <c r="L393" s="104">
        <v>7540</v>
      </c>
      <c r="M393" s="104">
        <v>25110</v>
      </c>
      <c r="N393" s="104">
        <v>0</v>
      </c>
      <c r="O393" s="104">
        <v>2000</v>
      </c>
      <c r="P393" s="104">
        <v>0</v>
      </c>
      <c r="Q393" s="94" t="s">
        <v>191</v>
      </c>
      <c r="R393" s="94" t="s">
        <v>212</v>
      </c>
      <c r="S393" s="105" t="s">
        <v>1355</v>
      </c>
    </row>
    <row r="394" spans="1:19" x14ac:dyDescent="0.25">
      <c r="A394" s="94" t="s">
        <v>1356</v>
      </c>
      <c r="B394" s="94" t="s">
        <v>1357</v>
      </c>
      <c r="C394" s="94"/>
      <c r="D394" s="104">
        <v>29550</v>
      </c>
      <c r="E394" s="104">
        <v>0</v>
      </c>
      <c r="F394" s="104">
        <v>0</v>
      </c>
      <c r="G394" s="104">
        <v>0</v>
      </c>
      <c r="H394" s="104">
        <v>0</v>
      </c>
      <c r="I394" s="104">
        <v>0</v>
      </c>
      <c r="J394" s="104">
        <v>0</v>
      </c>
      <c r="K394" s="104">
        <v>0</v>
      </c>
      <c r="L394" s="104">
        <v>0</v>
      </c>
      <c r="M394" s="104">
        <v>10000</v>
      </c>
      <c r="N394" s="104">
        <v>0</v>
      </c>
      <c r="O394" s="104">
        <v>250</v>
      </c>
      <c r="P394" s="104">
        <v>20000</v>
      </c>
      <c r="Q394" s="94" t="s">
        <v>193</v>
      </c>
      <c r="R394" s="94" t="s">
        <v>205</v>
      </c>
      <c r="S394" s="105" t="s">
        <v>1358</v>
      </c>
    </row>
    <row r="395" spans="1:19" x14ac:dyDescent="0.25">
      <c r="A395" s="94" t="s">
        <v>1359</v>
      </c>
      <c r="B395" s="94" t="s">
        <v>1360</v>
      </c>
      <c r="C395" s="94"/>
      <c r="D395" s="104">
        <v>2465</v>
      </c>
      <c r="E395" s="104">
        <v>0</v>
      </c>
      <c r="F395" s="104">
        <v>0</v>
      </c>
      <c r="G395" s="104">
        <v>0</v>
      </c>
      <c r="H395" s="104">
        <v>0</v>
      </c>
      <c r="I395" s="104">
        <v>0</v>
      </c>
      <c r="J395" s="104">
        <v>0</v>
      </c>
      <c r="K395" s="104">
        <v>24938</v>
      </c>
      <c r="L395" s="104">
        <v>0</v>
      </c>
      <c r="M395" s="104">
        <v>5000</v>
      </c>
      <c r="N395" s="104">
        <v>584</v>
      </c>
      <c r="O395" s="104">
        <v>0</v>
      </c>
      <c r="P395" s="104">
        <v>0</v>
      </c>
      <c r="Q395" s="94" t="s">
        <v>191</v>
      </c>
      <c r="R395" s="94" t="s">
        <v>212</v>
      </c>
      <c r="S395" s="105" t="s">
        <v>1361</v>
      </c>
    </row>
    <row r="396" spans="1:19" x14ac:dyDescent="0.25">
      <c r="A396" s="94" t="s">
        <v>1362</v>
      </c>
      <c r="B396" s="94" t="s">
        <v>1363</v>
      </c>
      <c r="C396" s="94"/>
      <c r="D396" s="104">
        <v>22390</v>
      </c>
      <c r="E396" s="104">
        <v>5000</v>
      </c>
      <c r="F396" s="104">
        <v>0</v>
      </c>
      <c r="G396" s="104">
        <v>0</v>
      </c>
      <c r="H396" s="104">
        <v>0</v>
      </c>
      <c r="I396" s="104">
        <v>0</v>
      </c>
      <c r="J396" s="104">
        <v>0</v>
      </c>
      <c r="K396" s="104">
        <v>64058</v>
      </c>
      <c r="L396" s="104">
        <v>0</v>
      </c>
      <c r="M396" s="104">
        <v>6575</v>
      </c>
      <c r="N396" s="104">
        <v>0</v>
      </c>
      <c r="O396" s="104">
        <v>7400</v>
      </c>
      <c r="P396" s="104">
        <v>2000</v>
      </c>
      <c r="Q396" s="94" t="s">
        <v>191</v>
      </c>
      <c r="R396" s="94" t="s">
        <v>212</v>
      </c>
      <c r="S396" s="105" t="s">
        <v>1364</v>
      </c>
    </row>
    <row r="397" spans="1:19" x14ac:dyDescent="0.25">
      <c r="A397" s="94" t="s">
        <v>1365</v>
      </c>
      <c r="B397" s="94" t="s">
        <v>1366</v>
      </c>
      <c r="C397" s="94"/>
      <c r="D397" s="104">
        <v>4002</v>
      </c>
      <c r="E397" s="104">
        <v>0</v>
      </c>
      <c r="F397" s="104">
        <v>0</v>
      </c>
      <c r="G397" s="104">
        <v>0</v>
      </c>
      <c r="H397" s="104">
        <v>0</v>
      </c>
      <c r="I397" s="104">
        <v>0</v>
      </c>
      <c r="J397" s="104">
        <v>0</v>
      </c>
      <c r="K397" s="104">
        <v>0</v>
      </c>
      <c r="L397" s="104">
        <v>0</v>
      </c>
      <c r="M397" s="104">
        <v>12000</v>
      </c>
      <c r="N397" s="104">
        <v>0</v>
      </c>
      <c r="O397" s="104">
        <v>0</v>
      </c>
      <c r="P397" s="104">
        <v>34850</v>
      </c>
      <c r="Q397" s="94" t="s">
        <v>191</v>
      </c>
      <c r="R397" s="94" t="s">
        <v>212</v>
      </c>
      <c r="S397" s="105" t="s">
        <v>1367</v>
      </c>
    </row>
    <row r="398" spans="1:19" x14ac:dyDescent="0.25">
      <c r="A398" s="94" t="s">
        <v>1368</v>
      </c>
      <c r="B398" s="94" t="s">
        <v>1369</v>
      </c>
      <c r="C398" s="94"/>
      <c r="D398" s="104">
        <v>0</v>
      </c>
      <c r="E398" s="104">
        <v>0</v>
      </c>
      <c r="F398" s="104">
        <v>0</v>
      </c>
      <c r="G398" s="104">
        <v>0</v>
      </c>
      <c r="H398" s="104">
        <v>0</v>
      </c>
      <c r="I398" s="104">
        <v>0</v>
      </c>
      <c r="J398" s="104">
        <v>0</v>
      </c>
      <c r="K398" s="104">
        <v>0</v>
      </c>
      <c r="L398" s="104">
        <v>0</v>
      </c>
      <c r="M398" s="104">
        <v>0</v>
      </c>
      <c r="N398" s="104">
        <v>11215</v>
      </c>
      <c r="O398" s="104">
        <v>0</v>
      </c>
      <c r="P398" s="104">
        <v>0</v>
      </c>
      <c r="Q398" s="94" t="s">
        <v>191</v>
      </c>
      <c r="R398" s="94" t="s">
        <v>249</v>
      </c>
      <c r="S398" s="105" t="s">
        <v>1370</v>
      </c>
    </row>
    <row r="399" spans="1:19" x14ac:dyDescent="0.25">
      <c r="A399" s="94" t="s">
        <v>1371</v>
      </c>
      <c r="B399" s="94" t="s">
        <v>1372</v>
      </c>
      <c r="C399" s="94"/>
      <c r="D399" s="104">
        <v>45280</v>
      </c>
      <c r="E399" s="104">
        <v>5000</v>
      </c>
      <c r="F399" s="104">
        <v>0</v>
      </c>
      <c r="G399" s="104">
        <v>0</v>
      </c>
      <c r="H399" s="104">
        <v>0</v>
      </c>
      <c r="I399" s="104">
        <v>0</v>
      </c>
      <c r="J399" s="104">
        <v>0</v>
      </c>
      <c r="K399" s="104">
        <v>0</v>
      </c>
      <c r="L399" s="104">
        <v>0</v>
      </c>
      <c r="M399" s="104">
        <v>35707</v>
      </c>
      <c r="N399" s="104">
        <v>0</v>
      </c>
      <c r="O399" s="104">
        <v>0</v>
      </c>
      <c r="P399" s="104">
        <v>43500</v>
      </c>
      <c r="Q399" s="94" t="s">
        <v>191</v>
      </c>
      <c r="R399" s="94" t="s">
        <v>205</v>
      </c>
      <c r="S399" s="105" t="s">
        <v>1373</v>
      </c>
    </row>
    <row r="400" spans="1:19" x14ac:dyDescent="0.25">
      <c r="A400" s="94" t="s">
        <v>1374</v>
      </c>
      <c r="B400" s="94" t="s">
        <v>1375</v>
      </c>
      <c r="C400" s="94"/>
      <c r="D400" s="104">
        <v>9607</v>
      </c>
      <c r="E400" s="104">
        <v>5000</v>
      </c>
      <c r="F400" s="104">
        <v>0</v>
      </c>
      <c r="G400" s="104">
        <v>0</v>
      </c>
      <c r="H400" s="104">
        <v>0</v>
      </c>
      <c r="I400" s="104">
        <v>0</v>
      </c>
      <c r="J400" s="104">
        <v>0</v>
      </c>
      <c r="K400" s="104">
        <v>0</v>
      </c>
      <c r="L400" s="104">
        <v>0</v>
      </c>
      <c r="M400" s="104">
        <v>22950</v>
      </c>
      <c r="N400" s="104">
        <v>0</v>
      </c>
      <c r="O400" s="104">
        <v>50</v>
      </c>
      <c r="P400" s="104">
        <v>0</v>
      </c>
      <c r="Q400" s="94" t="s">
        <v>191</v>
      </c>
      <c r="R400" s="94" t="s">
        <v>212</v>
      </c>
      <c r="S400" s="105" t="s">
        <v>1376</v>
      </c>
    </row>
    <row r="401" spans="1:19" x14ac:dyDescent="0.25">
      <c r="A401" s="94" t="s">
        <v>1377</v>
      </c>
      <c r="B401" s="94" t="s">
        <v>1378</v>
      </c>
      <c r="C401" s="94"/>
      <c r="D401" s="104">
        <v>14440</v>
      </c>
      <c r="E401" s="104">
        <v>3000</v>
      </c>
      <c r="F401" s="104">
        <v>0</v>
      </c>
      <c r="G401" s="104">
        <v>13500</v>
      </c>
      <c r="H401" s="104">
        <v>0</v>
      </c>
      <c r="I401" s="104">
        <v>0</v>
      </c>
      <c r="J401" s="104">
        <v>0</v>
      </c>
      <c r="K401" s="104">
        <v>3195</v>
      </c>
      <c r="L401" s="104">
        <v>0</v>
      </c>
      <c r="M401" s="104">
        <v>8070</v>
      </c>
      <c r="N401" s="104">
        <v>0</v>
      </c>
      <c r="O401" s="104">
        <v>2500</v>
      </c>
      <c r="P401" s="104">
        <v>0</v>
      </c>
      <c r="Q401" s="94" t="s">
        <v>191</v>
      </c>
      <c r="R401" s="94" t="s">
        <v>212</v>
      </c>
      <c r="S401" s="105" t="s">
        <v>1379</v>
      </c>
    </row>
    <row r="402" spans="1:19" x14ac:dyDescent="0.25">
      <c r="A402" s="94" t="s">
        <v>1380</v>
      </c>
      <c r="B402" s="94" t="s">
        <v>1381</v>
      </c>
      <c r="C402" s="94"/>
      <c r="D402" s="104">
        <v>25000</v>
      </c>
      <c r="E402" s="104">
        <v>10000</v>
      </c>
      <c r="F402" s="104">
        <v>0</v>
      </c>
      <c r="G402" s="104">
        <v>0</v>
      </c>
      <c r="H402" s="104">
        <v>0</v>
      </c>
      <c r="I402" s="104">
        <v>0</v>
      </c>
      <c r="J402" s="104">
        <v>0</v>
      </c>
      <c r="K402" s="104">
        <v>0</v>
      </c>
      <c r="L402" s="104">
        <v>0</v>
      </c>
      <c r="M402" s="104">
        <v>13023</v>
      </c>
      <c r="N402" s="104">
        <v>9000</v>
      </c>
      <c r="O402" s="104">
        <v>3000</v>
      </c>
      <c r="P402" s="104">
        <v>2000</v>
      </c>
      <c r="Q402" s="94" t="s">
        <v>191</v>
      </c>
      <c r="R402" s="94" t="s">
        <v>212</v>
      </c>
      <c r="S402" s="105" t="s">
        <v>1382</v>
      </c>
    </row>
    <row r="403" spans="1:19" x14ac:dyDescent="0.25">
      <c r="A403" s="94" t="s">
        <v>1383</v>
      </c>
      <c r="B403" s="94" t="s">
        <v>1384</v>
      </c>
      <c r="C403" s="94"/>
      <c r="D403" s="104">
        <v>14</v>
      </c>
      <c r="E403" s="104">
        <v>0</v>
      </c>
      <c r="F403" s="104">
        <v>2994</v>
      </c>
      <c r="G403" s="104">
        <v>0</v>
      </c>
      <c r="H403" s="104">
        <v>0</v>
      </c>
      <c r="I403" s="104">
        <v>0</v>
      </c>
      <c r="J403" s="104">
        <v>0</v>
      </c>
      <c r="K403" s="104">
        <v>0</v>
      </c>
      <c r="L403" s="104">
        <v>0</v>
      </c>
      <c r="M403" s="104">
        <v>1550</v>
      </c>
      <c r="N403" s="104">
        <v>0</v>
      </c>
      <c r="O403" s="104">
        <v>21000</v>
      </c>
      <c r="P403" s="104">
        <v>4000</v>
      </c>
      <c r="Q403" s="94" t="s">
        <v>191</v>
      </c>
      <c r="R403" s="94" t="s">
        <v>212</v>
      </c>
      <c r="S403" s="105" t="s">
        <v>1385</v>
      </c>
    </row>
    <row r="404" spans="1:19" x14ac:dyDescent="0.25">
      <c r="A404" s="94" t="s">
        <v>1386</v>
      </c>
      <c r="B404" s="94" t="s">
        <v>1387</v>
      </c>
      <c r="C404" s="94"/>
      <c r="D404" s="104">
        <v>9600</v>
      </c>
      <c r="E404" s="104">
        <v>0</v>
      </c>
      <c r="F404" s="104">
        <v>15573</v>
      </c>
      <c r="G404" s="104">
        <v>0</v>
      </c>
      <c r="H404" s="104">
        <v>0</v>
      </c>
      <c r="I404" s="104">
        <v>0</v>
      </c>
      <c r="J404" s="104">
        <v>0</v>
      </c>
      <c r="K404" s="104">
        <v>0</v>
      </c>
      <c r="L404" s="104">
        <v>23200</v>
      </c>
      <c r="M404" s="104">
        <v>0</v>
      </c>
      <c r="N404" s="104">
        <v>0</v>
      </c>
      <c r="O404" s="104">
        <v>0</v>
      </c>
      <c r="P404" s="104">
        <v>218000</v>
      </c>
      <c r="Q404" s="94" t="s">
        <v>193</v>
      </c>
      <c r="R404" s="94" t="s">
        <v>205</v>
      </c>
      <c r="S404" s="105" t="s">
        <v>1388</v>
      </c>
    </row>
    <row r="405" spans="1:19" x14ac:dyDescent="0.25">
      <c r="A405" s="94" t="s">
        <v>1389</v>
      </c>
      <c r="B405" s="94" t="s">
        <v>1390</v>
      </c>
      <c r="C405" s="94"/>
      <c r="D405" s="104">
        <v>14054</v>
      </c>
      <c r="E405" s="104">
        <v>0</v>
      </c>
      <c r="F405" s="104">
        <v>0</v>
      </c>
      <c r="G405" s="104">
        <v>0</v>
      </c>
      <c r="H405" s="104">
        <v>0</v>
      </c>
      <c r="I405" s="104">
        <v>0</v>
      </c>
      <c r="J405" s="104">
        <v>0</v>
      </c>
      <c r="K405" s="104">
        <v>0</v>
      </c>
      <c r="L405" s="104">
        <v>0</v>
      </c>
      <c r="M405" s="104">
        <v>14092</v>
      </c>
      <c r="N405" s="104">
        <v>0</v>
      </c>
      <c r="O405" s="104">
        <v>6493</v>
      </c>
      <c r="P405" s="104">
        <v>5000</v>
      </c>
      <c r="Q405" s="94" t="s">
        <v>191</v>
      </c>
      <c r="R405" s="94" t="s">
        <v>212</v>
      </c>
      <c r="S405" s="105" t="s">
        <v>1391</v>
      </c>
    </row>
    <row r="406" spans="1:19" x14ac:dyDescent="0.25">
      <c r="A406" s="94" t="s">
        <v>1392</v>
      </c>
      <c r="B406" s="94" t="s">
        <v>1393</v>
      </c>
      <c r="C406" s="94"/>
      <c r="D406" s="104">
        <v>4237</v>
      </c>
      <c r="E406" s="104">
        <v>0</v>
      </c>
      <c r="F406" s="104">
        <v>0</v>
      </c>
      <c r="G406" s="104">
        <v>2000</v>
      </c>
      <c r="H406" s="104">
        <v>0</v>
      </c>
      <c r="I406" s="104">
        <v>0</v>
      </c>
      <c r="J406" s="104">
        <v>0</v>
      </c>
      <c r="K406" s="104">
        <v>0</v>
      </c>
      <c r="L406" s="104">
        <v>0</v>
      </c>
      <c r="M406" s="104">
        <v>5578</v>
      </c>
      <c r="N406" s="104">
        <v>0</v>
      </c>
      <c r="O406" s="104">
        <v>3260</v>
      </c>
      <c r="P406" s="104">
        <v>18000</v>
      </c>
      <c r="Q406" s="94" t="s">
        <v>191</v>
      </c>
      <c r="R406" s="94" t="s">
        <v>212</v>
      </c>
      <c r="S406" s="105" t="s">
        <v>1394</v>
      </c>
    </row>
    <row r="407" spans="1:19" x14ac:dyDescent="0.25">
      <c r="A407" s="94" t="s">
        <v>1395</v>
      </c>
      <c r="B407" s="94" t="s">
        <v>1396</v>
      </c>
      <c r="C407" s="94"/>
      <c r="D407" s="104">
        <v>42500</v>
      </c>
      <c r="E407" s="104">
        <v>71000</v>
      </c>
      <c r="F407" s="104">
        <v>0</v>
      </c>
      <c r="G407" s="104">
        <v>0</v>
      </c>
      <c r="H407" s="104">
        <v>0</v>
      </c>
      <c r="I407" s="104">
        <v>0</v>
      </c>
      <c r="J407" s="104">
        <v>0</v>
      </c>
      <c r="K407" s="104">
        <v>0</v>
      </c>
      <c r="L407" s="104">
        <v>0</v>
      </c>
      <c r="M407" s="104">
        <v>25829</v>
      </c>
      <c r="N407" s="104">
        <v>222</v>
      </c>
      <c r="O407" s="104">
        <v>5000</v>
      </c>
      <c r="P407" s="104">
        <v>12000</v>
      </c>
      <c r="Q407" s="94" t="s">
        <v>191</v>
      </c>
      <c r="R407" s="94" t="s">
        <v>212</v>
      </c>
      <c r="S407" s="105" t="s">
        <v>1397</v>
      </c>
    </row>
    <row r="408" spans="1:19" x14ac:dyDescent="0.25">
      <c r="A408" s="94" t="s">
        <v>1398</v>
      </c>
      <c r="B408" s="94" t="s">
        <v>1399</v>
      </c>
      <c r="C408" s="94"/>
      <c r="D408" s="104">
        <v>17849</v>
      </c>
      <c r="E408" s="104">
        <v>2000</v>
      </c>
      <c r="F408" s="104">
        <v>0</v>
      </c>
      <c r="G408" s="104">
        <v>0</v>
      </c>
      <c r="H408" s="104">
        <v>0</v>
      </c>
      <c r="I408" s="104">
        <v>0</v>
      </c>
      <c r="J408" s="104">
        <v>0</v>
      </c>
      <c r="K408" s="104">
        <v>0</v>
      </c>
      <c r="L408" s="104">
        <v>0</v>
      </c>
      <c r="M408" s="104">
        <v>12500</v>
      </c>
      <c r="N408" s="104">
        <v>0</v>
      </c>
      <c r="O408" s="104">
        <v>0</v>
      </c>
      <c r="P408" s="104">
        <v>12267</v>
      </c>
      <c r="Q408" s="94" t="s">
        <v>191</v>
      </c>
      <c r="R408" s="94" t="s">
        <v>212</v>
      </c>
      <c r="S408" s="105" t="s">
        <v>1400</v>
      </c>
    </row>
    <row r="409" spans="1:19" x14ac:dyDescent="0.25">
      <c r="A409" s="94" t="s">
        <v>1401</v>
      </c>
      <c r="B409" s="94" t="s">
        <v>1402</v>
      </c>
      <c r="C409" s="94"/>
      <c r="D409" s="104">
        <v>1460</v>
      </c>
      <c r="E409" s="104">
        <v>0</v>
      </c>
      <c r="F409" s="104">
        <v>0</v>
      </c>
      <c r="G409" s="104">
        <v>0</v>
      </c>
      <c r="H409" s="104">
        <v>0</v>
      </c>
      <c r="I409" s="104">
        <v>0</v>
      </c>
      <c r="J409" s="104">
        <v>0</v>
      </c>
      <c r="K409" s="104">
        <v>0</v>
      </c>
      <c r="L409" s="104">
        <v>0</v>
      </c>
      <c r="M409" s="104">
        <v>1000</v>
      </c>
      <c r="N409" s="104">
        <v>22250</v>
      </c>
      <c r="O409" s="104">
        <v>14334</v>
      </c>
      <c r="P409" s="104">
        <v>3000</v>
      </c>
      <c r="Q409" s="94" t="s">
        <v>191</v>
      </c>
      <c r="R409" s="94" t="s">
        <v>212</v>
      </c>
      <c r="S409" s="105" t="s">
        <v>1403</v>
      </c>
    </row>
    <row r="410" spans="1:19" x14ac:dyDescent="0.25">
      <c r="A410" s="94" t="s">
        <v>1404</v>
      </c>
      <c r="B410" s="94" t="s">
        <v>1405</v>
      </c>
      <c r="C410" s="94"/>
      <c r="D410" s="104">
        <v>3000</v>
      </c>
      <c r="E410" s="104">
        <v>0</v>
      </c>
      <c r="F410" s="104">
        <v>0</v>
      </c>
      <c r="G410" s="104">
        <v>0</v>
      </c>
      <c r="H410" s="104">
        <v>0</v>
      </c>
      <c r="I410" s="104">
        <v>0</v>
      </c>
      <c r="J410" s="104">
        <v>0</v>
      </c>
      <c r="K410" s="104">
        <v>0</v>
      </c>
      <c r="L410" s="104">
        <v>0</v>
      </c>
      <c r="M410" s="104">
        <v>13150</v>
      </c>
      <c r="N410" s="104">
        <v>0</v>
      </c>
      <c r="O410" s="104">
        <v>100</v>
      </c>
      <c r="P410" s="104">
        <v>0</v>
      </c>
      <c r="Q410" s="94" t="s">
        <v>191</v>
      </c>
      <c r="R410" s="94" t="s">
        <v>212</v>
      </c>
      <c r="S410" s="105" t="s">
        <v>1406</v>
      </c>
    </row>
    <row r="411" spans="1:19" x14ac:dyDescent="0.25">
      <c r="A411" s="94" t="s">
        <v>1407</v>
      </c>
      <c r="B411" s="94" t="s">
        <v>1408</v>
      </c>
      <c r="C411" s="94"/>
      <c r="D411" s="104">
        <v>55560</v>
      </c>
      <c r="E411" s="104">
        <v>0</v>
      </c>
      <c r="F411" s="104">
        <v>0</v>
      </c>
      <c r="G411" s="104">
        <v>0</v>
      </c>
      <c r="H411" s="104">
        <v>0</v>
      </c>
      <c r="I411" s="104">
        <v>0</v>
      </c>
      <c r="J411" s="104">
        <v>0</v>
      </c>
      <c r="K411" s="104">
        <v>0</v>
      </c>
      <c r="L411" s="104">
        <v>0</v>
      </c>
      <c r="M411" s="104">
        <v>15050</v>
      </c>
      <c r="N411" s="104">
        <v>0</v>
      </c>
      <c r="O411" s="104">
        <v>0</v>
      </c>
      <c r="P411" s="104">
        <v>0</v>
      </c>
      <c r="Q411" s="94" t="s">
        <v>191</v>
      </c>
      <c r="R411" s="94" t="s">
        <v>269</v>
      </c>
      <c r="S411" s="105" t="s">
        <v>1409</v>
      </c>
    </row>
    <row r="412" spans="1:19" x14ac:dyDescent="0.25">
      <c r="A412" s="94" t="s">
        <v>1410</v>
      </c>
      <c r="B412" s="94" t="s">
        <v>1411</v>
      </c>
      <c r="C412" s="94"/>
      <c r="D412" s="104">
        <v>10665</v>
      </c>
      <c r="E412" s="104">
        <v>0</v>
      </c>
      <c r="F412" s="104">
        <v>0</v>
      </c>
      <c r="G412" s="104">
        <v>0</v>
      </c>
      <c r="H412" s="104">
        <v>0</v>
      </c>
      <c r="I412" s="104">
        <v>0</v>
      </c>
      <c r="J412" s="104">
        <v>0</v>
      </c>
      <c r="K412" s="104">
        <v>0</v>
      </c>
      <c r="L412" s="104">
        <v>0</v>
      </c>
      <c r="M412" s="104">
        <v>0</v>
      </c>
      <c r="N412" s="104">
        <v>0</v>
      </c>
      <c r="O412" s="104">
        <v>0</v>
      </c>
      <c r="P412" s="104">
        <v>0</v>
      </c>
      <c r="Q412" s="94" t="s">
        <v>195</v>
      </c>
      <c r="R412" s="94" t="s">
        <v>249</v>
      </c>
      <c r="S412" s="105" t="s">
        <v>1412</v>
      </c>
    </row>
    <row r="413" spans="1:19" x14ac:dyDescent="0.25">
      <c r="A413" s="94" t="s">
        <v>1413</v>
      </c>
      <c r="B413" s="94" t="s">
        <v>1414</v>
      </c>
      <c r="C413" s="94"/>
      <c r="D413" s="104">
        <v>51068</v>
      </c>
      <c r="E413" s="104">
        <v>0</v>
      </c>
      <c r="F413" s="104">
        <v>0</v>
      </c>
      <c r="G413" s="104">
        <v>0</v>
      </c>
      <c r="H413" s="104">
        <v>0</v>
      </c>
      <c r="I413" s="104">
        <v>0</v>
      </c>
      <c r="J413" s="104">
        <v>0</v>
      </c>
      <c r="K413" s="104">
        <v>0</v>
      </c>
      <c r="L413" s="104">
        <v>0</v>
      </c>
      <c r="M413" s="104">
        <v>0</v>
      </c>
      <c r="N413" s="104">
        <v>0</v>
      </c>
      <c r="O413" s="104">
        <v>0</v>
      </c>
      <c r="P413" s="104">
        <v>6000</v>
      </c>
      <c r="Q413" s="94" t="s">
        <v>195</v>
      </c>
      <c r="R413" s="94" t="s">
        <v>249</v>
      </c>
      <c r="S413" s="105" t="s">
        <v>1415</v>
      </c>
    </row>
    <row r="414" spans="1:19" x14ac:dyDescent="0.25">
      <c r="A414" s="94" t="s">
        <v>1416</v>
      </c>
      <c r="B414" s="94" t="s">
        <v>1417</v>
      </c>
      <c r="C414" s="94"/>
      <c r="D414" s="104">
        <v>2100</v>
      </c>
      <c r="E414" s="104">
        <v>0</v>
      </c>
      <c r="F414" s="104">
        <v>0</v>
      </c>
      <c r="G414" s="104">
        <v>0</v>
      </c>
      <c r="H414" s="104">
        <v>0</v>
      </c>
      <c r="I414" s="104">
        <v>0</v>
      </c>
      <c r="J414" s="104">
        <v>0</v>
      </c>
      <c r="K414" s="104">
        <v>0</v>
      </c>
      <c r="L414" s="104">
        <v>0</v>
      </c>
      <c r="M414" s="104">
        <v>14600</v>
      </c>
      <c r="N414" s="104">
        <v>0</v>
      </c>
      <c r="O414" s="104">
        <v>0</v>
      </c>
      <c r="P414" s="104">
        <v>0</v>
      </c>
      <c r="Q414" s="94" t="s">
        <v>191</v>
      </c>
      <c r="R414" s="94" t="s">
        <v>249</v>
      </c>
      <c r="S414" s="105" t="s">
        <v>1418</v>
      </c>
    </row>
    <row r="415" spans="1:19" x14ac:dyDescent="0.25">
      <c r="A415" s="94" t="s">
        <v>1419</v>
      </c>
      <c r="B415" s="94" t="s">
        <v>1420</v>
      </c>
      <c r="C415" s="94"/>
      <c r="D415" s="104">
        <v>37220</v>
      </c>
      <c r="E415" s="104">
        <v>30000</v>
      </c>
      <c r="F415" s="104">
        <v>0</v>
      </c>
      <c r="G415" s="104">
        <v>0</v>
      </c>
      <c r="H415" s="104">
        <v>0</v>
      </c>
      <c r="I415" s="104">
        <v>0</v>
      </c>
      <c r="J415" s="104">
        <v>0</v>
      </c>
      <c r="K415" s="104">
        <v>0</v>
      </c>
      <c r="L415" s="104">
        <v>0</v>
      </c>
      <c r="M415" s="104">
        <v>0</v>
      </c>
      <c r="N415" s="104">
        <v>0</v>
      </c>
      <c r="O415" s="104">
        <v>0</v>
      </c>
      <c r="P415" s="104">
        <v>0</v>
      </c>
      <c r="Q415" s="94" t="s">
        <v>191</v>
      </c>
      <c r="R415" s="94" t="s">
        <v>249</v>
      </c>
      <c r="S415" s="105" t="s">
        <v>1421</v>
      </c>
    </row>
    <row r="416" spans="1:19" x14ac:dyDescent="0.25">
      <c r="A416" s="94" t="s">
        <v>1422</v>
      </c>
      <c r="B416" s="94" t="s">
        <v>1423</v>
      </c>
      <c r="C416" s="94"/>
      <c r="D416" s="130">
        <v>15571</v>
      </c>
      <c r="E416" s="130">
        <v>0</v>
      </c>
      <c r="F416" s="130">
        <v>0</v>
      </c>
      <c r="G416" s="130">
        <v>0</v>
      </c>
      <c r="H416" s="130">
        <v>0</v>
      </c>
      <c r="I416" s="130">
        <v>0</v>
      </c>
      <c r="J416" s="130">
        <v>0</v>
      </c>
      <c r="K416" s="130">
        <v>0</v>
      </c>
      <c r="L416" s="130">
        <v>0</v>
      </c>
      <c r="M416" s="130">
        <v>93440</v>
      </c>
      <c r="N416" s="130">
        <v>0</v>
      </c>
      <c r="O416" s="130">
        <v>6000</v>
      </c>
      <c r="P416" s="130">
        <v>20000</v>
      </c>
      <c r="Q416" s="94" t="s">
        <v>191</v>
      </c>
      <c r="R416" s="94" t="s">
        <v>205</v>
      </c>
      <c r="S416" s="94" t="s">
        <v>1424</v>
      </c>
    </row>
    <row r="417" spans="1:19" x14ac:dyDescent="0.25">
      <c r="A417" s="94" t="s">
        <v>1425</v>
      </c>
      <c r="B417" s="94" t="s">
        <v>1426</v>
      </c>
      <c r="C417" s="94"/>
      <c r="D417" s="104">
        <v>67566</v>
      </c>
      <c r="E417" s="104">
        <v>0</v>
      </c>
      <c r="F417" s="104">
        <v>0</v>
      </c>
      <c r="G417" s="104">
        <v>0</v>
      </c>
      <c r="H417" s="104">
        <v>0</v>
      </c>
      <c r="I417" s="104">
        <v>0</v>
      </c>
      <c r="J417" s="104">
        <v>0</v>
      </c>
      <c r="K417" s="104">
        <v>0</v>
      </c>
      <c r="L417" s="104">
        <v>0</v>
      </c>
      <c r="M417" s="104">
        <v>35011</v>
      </c>
      <c r="N417" s="104">
        <v>20000</v>
      </c>
      <c r="O417" s="104">
        <v>1590</v>
      </c>
      <c r="P417" s="104">
        <v>0</v>
      </c>
      <c r="Q417" s="94" t="s">
        <v>191</v>
      </c>
      <c r="R417" s="94" t="s">
        <v>205</v>
      </c>
      <c r="S417" s="105" t="s">
        <v>1427</v>
      </c>
    </row>
    <row r="418" spans="1:19" x14ac:dyDescent="0.25">
      <c r="A418" s="94" t="s">
        <v>1428</v>
      </c>
      <c r="B418" s="94" t="s">
        <v>1429</v>
      </c>
      <c r="C418" s="94"/>
      <c r="D418" s="104">
        <v>0</v>
      </c>
      <c r="E418" s="104">
        <v>0</v>
      </c>
      <c r="F418" s="104">
        <v>0</v>
      </c>
      <c r="G418" s="104">
        <v>0</v>
      </c>
      <c r="H418" s="104">
        <v>0</v>
      </c>
      <c r="I418" s="104">
        <v>0</v>
      </c>
      <c r="J418" s="104">
        <v>0</v>
      </c>
      <c r="K418" s="104">
        <v>0</v>
      </c>
      <c r="L418" s="104">
        <v>0</v>
      </c>
      <c r="M418" s="104">
        <v>42014</v>
      </c>
      <c r="N418" s="104">
        <v>105494</v>
      </c>
      <c r="O418" s="104">
        <v>0</v>
      </c>
      <c r="P418" s="104">
        <v>0</v>
      </c>
      <c r="Q418" s="94" t="s">
        <v>191</v>
      </c>
      <c r="R418" s="94" t="s">
        <v>406</v>
      </c>
      <c r="S418" s="105" t="s">
        <v>1430</v>
      </c>
    </row>
    <row r="419" spans="1:19" x14ac:dyDescent="0.25">
      <c r="A419" s="94" t="s">
        <v>1431</v>
      </c>
      <c r="B419" s="94" t="s">
        <v>1432</v>
      </c>
      <c r="C419" s="94"/>
      <c r="D419" s="104">
        <v>7000</v>
      </c>
      <c r="E419" s="104">
        <v>0</v>
      </c>
      <c r="F419" s="104">
        <v>0</v>
      </c>
      <c r="G419" s="104">
        <v>0</v>
      </c>
      <c r="H419" s="104">
        <v>0</v>
      </c>
      <c r="I419" s="104">
        <v>0</v>
      </c>
      <c r="J419" s="104">
        <v>300</v>
      </c>
      <c r="K419" s="104">
        <v>0</v>
      </c>
      <c r="L419" s="104">
        <v>0</v>
      </c>
      <c r="M419" s="104">
        <v>61696</v>
      </c>
      <c r="N419" s="104">
        <v>0</v>
      </c>
      <c r="O419" s="104">
        <v>5000</v>
      </c>
      <c r="P419" s="104">
        <v>15000</v>
      </c>
      <c r="Q419" s="94" t="s">
        <v>191</v>
      </c>
      <c r="R419" s="94" t="s">
        <v>212</v>
      </c>
      <c r="S419" s="105" t="s">
        <v>1433</v>
      </c>
    </row>
    <row r="420" spans="1:19" x14ac:dyDescent="0.25">
      <c r="A420" s="94" t="s">
        <v>1434</v>
      </c>
      <c r="B420" s="94" t="s">
        <v>1435</v>
      </c>
      <c r="C420" s="94"/>
      <c r="D420" s="104">
        <v>3014</v>
      </c>
      <c r="E420" s="104">
        <v>0</v>
      </c>
      <c r="F420" s="104">
        <v>0</v>
      </c>
      <c r="G420" s="104">
        <v>0</v>
      </c>
      <c r="H420" s="104">
        <v>0</v>
      </c>
      <c r="I420" s="104">
        <v>0</v>
      </c>
      <c r="J420" s="104">
        <v>0</v>
      </c>
      <c r="K420" s="104">
        <v>0</v>
      </c>
      <c r="L420" s="104">
        <v>0</v>
      </c>
      <c r="M420" s="104">
        <v>0</v>
      </c>
      <c r="N420" s="104">
        <v>0</v>
      </c>
      <c r="O420" s="104">
        <v>0</v>
      </c>
      <c r="P420" s="104">
        <v>0</v>
      </c>
      <c r="Q420" s="94" t="s">
        <v>191</v>
      </c>
      <c r="R420" s="94" t="s">
        <v>212</v>
      </c>
      <c r="S420" s="105" t="s">
        <v>1436</v>
      </c>
    </row>
    <row r="421" spans="1:19" x14ac:dyDescent="0.25">
      <c r="A421" s="94" t="s">
        <v>1437</v>
      </c>
      <c r="B421" s="94" t="s">
        <v>1438</v>
      </c>
      <c r="C421" s="94"/>
      <c r="D421" s="104">
        <v>53165</v>
      </c>
      <c r="E421" s="104">
        <v>30000</v>
      </c>
      <c r="F421" s="104">
        <v>0</v>
      </c>
      <c r="G421" s="104">
        <v>0</v>
      </c>
      <c r="H421" s="104">
        <v>0</v>
      </c>
      <c r="I421" s="104">
        <v>0</v>
      </c>
      <c r="J421" s="104">
        <v>0</v>
      </c>
      <c r="K421" s="104">
        <v>0</v>
      </c>
      <c r="L421" s="104">
        <v>0</v>
      </c>
      <c r="M421" s="104">
        <v>0</v>
      </c>
      <c r="N421" s="104">
        <v>0</v>
      </c>
      <c r="O421" s="104">
        <v>15000</v>
      </c>
      <c r="P421" s="104">
        <v>32000</v>
      </c>
      <c r="Q421" s="94" t="s">
        <v>191</v>
      </c>
      <c r="R421" s="94" t="s">
        <v>269</v>
      </c>
      <c r="S421" s="105" t="s">
        <v>1439</v>
      </c>
    </row>
    <row r="422" spans="1:19" x14ac:dyDescent="0.25">
      <c r="A422" s="94" t="s">
        <v>1440</v>
      </c>
      <c r="B422" s="94" t="s">
        <v>1441</v>
      </c>
      <c r="C422" s="94"/>
      <c r="D422" s="104">
        <v>17377</v>
      </c>
      <c r="E422" s="104">
        <v>0</v>
      </c>
      <c r="F422" s="104">
        <v>0</v>
      </c>
      <c r="G422" s="104">
        <v>0</v>
      </c>
      <c r="H422" s="104">
        <v>0</v>
      </c>
      <c r="I422" s="104">
        <v>0</v>
      </c>
      <c r="J422" s="104">
        <v>0</v>
      </c>
      <c r="K422" s="104">
        <v>0</v>
      </c>
      <c r="L422" s="104">
        <v>0</v>
      </c>
      <c r="M422" s="104">
        <v>19500</v>
      </c>
      <c r="N422" s="104">
        <v>0</v>
      </c>
      <c r="O422" s="104">
        <v>2000</v>
      </c>
      <c r="P422" s="104">
        <v>5000</v>
      </c>
      <c r="Q422" s="94" t="s">
        <v>191</v>
      </c>
      <c r="R422" s="94" t="s">
        <v>212</v>
      </c>
      <c r="S422" s="105" t="s">
        <v>1442</v>
      </c>
    </row>
    <row r="423" spans="1:19" x14ac:dyDescent="0.25">
      <c r="A423" s="94" t="s">
        <v>1443</v>
      </c>
      <c r="B423" s="94" t="s">
        <v>1444</v>
      </c>
      <c r="C423" s="94"/>
      <c r="D423" s="104">
        <v>6398</v>
      </c>
      <c r="E423" s="104">
        <v>0</v>
      </c>
      <c r="F423" s="104">
        <v>0</v>
      </c>
      <c r="G423" s="104">
        <v>0</v>
      </c>
      <c r="H423" s="104">
        <v>0</v>
      </c>
      <c r="I423" s="104">
        <v>0</v>
      </c>
      <c r="J423" s="104">
        <v>0</v>
      </c>
      <c r="K423" s="104">
        <v>0</v>
      </c>
      <c r="L423" s="104">
        <v>0</v>
      </c>
      <c r="M423" s="104">
        <v>59000</v>
      </c>
      <c r="N423" s="104">
        <v>0</v>
      </c>
      <c r="O423" s="104">
        <v>0</v>
      </c>
      <c r="P423" s="104">
        <v>64000</v>
      </c>
      <c r="Q423" s="94" t="s">
        <v>191</v>
      </c>
      <c r="R423" s="94" t="s">
        <v>372</v>
      </c>
      <c r="S423" s="105" t="s">
        <v>1445</v>
      </c>
    </row>
    <row r="424" spans="1:19" x14ac:dyDescent="0.25">
      <c r="A424" s="94" t="s">
        <v>1446</v>
      </c>
      <c r="B424" s="94" t="s">
        <v>1447</v>
      </c>
      <c r="C424" s="94"/>
      <c r="D424" s="104">
        <v>146</v>
      </c>
      <c r="E424" s="104">
        <v>0</v>
      </c>
      <c r="F424" s="104">
        <v>0</v>
      </c>
      <c r="G424" s="104">
        <v>0</v>
      </c>
      <c r="H424" s="104">
        <v>0</v>
      </c>
      <c r="I424" s="104">
        <v>0</v>
      </c>
      <c r="J424" s="104">
        <v>0</v>
      </c>
      <c r="K424" s="104">
        <v>0</v>
      </c>
      <c r="L424" s="104">
        <v>0</v>
      </c>
      <c r="M424" s="104">
        <v>7400</v>
      </c>
      <c r="N424" s="104">
        <v>0</v>
      </c>
      <c r="O424" s="104">
        <v>0</v>
      </c>
      <c r="P424" s="104">
        <v>11000</v>
      </c>
      <c r="Q424" s="94" t="s">
        <v>191</v>
      </c>
      <c r="R424" s="94" t="s">
        <v>249</v>
      </c>
      <c r="S424" s="105" t="s">
        <v>1448</v>
      </c>
    </row>
    <row r="425" spans="1:19" x14ac:dyDescent="0.25">
      <c r="A425" s="94" t="s">
        <v>1449</v>
      </c>
      <c r="B425" s="94" t="s">
        <v>1450</v>
      </c>
      <c r="C425" s="94"/>
      <c r="D425" s="104">
        <v>8109</v>
      </c>
      <c r="E425" s="104">
        <v>0</v>
      </c>
      <c r="F425" s="104">
        <v>0</v>
      </c>
      <c r="G425" s="104">
        <v>0</v>
      </c>
      <c r="H425" s="104">
        <v>0</v>
      </c>
      <c r="I425" s="104">
        <v>0</v>
      </c>
      <c r="J425" s="104">
        <v>0</v>
      </c>
      <c r="K425" s="104">
        <v>0</v>
      </c>
      <c r="L425" s="104">
        <v>0</v>
      </c>
      <c r="M425" s="104">
        <v>4200</v>
      </c>
      <c r="N425" s="104">
        <v>0</v>
      </c>
      <c r="O425" s="104">
        <v>0</v>
      </c>
      <c r="P425" s="104">
        <v>0</v>
      </c>
      <c r="Q425" s="94" t="s">
        <v>191</v>
      </c>
      <c r="R425" s="94" t="s">
        <v>212</v>
      </c>
      <c r="S425" s="105" t="s">
        <v>1451</v>
      </c>
    </row>
    <row r="426" spans="1:19" x14ac:dyDescent="0.25">
      <c r="A426" s="94" t="s">
        <v>1452</v>
      </c>
      <c r="B426" s="94" t="s">
        <v>1453</v>
      </c>
      <c r="C426" s="94"/>
      <c r="D426" s="104">
        <v>182</v>
      </c>
      <c r="E426" s="104">
        <v>0</v>
      </c>
      <c r="F426" s="104">
        <v>0</v>
      </c>
      <c r="G426" s="104">
        <v>0</v>
      </c>
      <c r="H426" s="104">
        <v>0</v>
      </c>
      <c r="I426" s="104">
        <v>0</v>
      </c>
      <c r="J426" s="104">
        <v>0</v>
      </c>
      <c r="K426" s="104">
        <v>0</v>
      </c>
      <c r="L426" s="104">
        <v>6200</v>
      </c>
      <c r="M426" s="104">
        <v>8000</v>
      </c>
      <c r="N426" s="104">
        <v>0</v>
      </c>
      <c r="O426" s="104">
        <v>0</v>
      </c>
      <c r="P426" s="104">
        <v>26500</v>
      </c>
      <c r="Q426" s="94" t="s">
        <v>191</v>
      </c>
      <c r="R426" s="94" t="s">
        <v>249</v>
      </c>
      <c r="S426" s="105" t="s">
        <v>1454</v>
      </c>
    </row>
    <row r="427" spans="1:19" x14ac:dyDescent="0.25">
      <c r="A427" s="94" t="s">
        <v>1455</v>
      </c>
      <c r="B427" s="94" t="s">
        <v>1456</v>
      </c>
      <c r="C427" s="94"/>
      <c r="D427" s="104">
        <v>39049</v>
      </c>
      <c r="E427" s="104">
        <v>0</v>
      </c>
      <c r="F427" s="104">
        <v>0</v>
      </c>
      <c r="G427" s="104">
        <v>0</v>
      </c>
      <c r="H427" s="104">
        <v>0</v>
      </c>
      <c r="I427" s="104">
        <v>0</v>
      </c>
      <c r="J427" s="104">
        <v>0</v>
      </c>
      <c r="K427" s="104">
        <v>0</v>
      </c>
      <c r="L427" s="104">
        <v>0</v>
      </c>
      <c r="M427" s="104">
        <v>12750</v>
      </c>
      <c r="N427" s="104">
        <v>0</v>
      </c>
      <c r="O427" s="104">
        <v>0</v>
      </c>
      <c r="P427" s="104">
        <v>10000</v>
      </c>
      <c r="Q427" s="94" t="s">
        <v>191</v>
      </c>
      <c r="R427" s="94" t="s">
        <v>212</v>
      </c>
      <c r="S427" s="105" t="s">
        <v>1457</v>
      </c>
    </row>
    <row r="428" spans="1:19" x14ac:dyDescent="0.25">
      <c r="A428" s="94" t="s">
        <v>1458</v>
      </c>
      <c r="B428" s="94" t="s">
        <v>1459</v>
      </c>
      <c r="C428" s="94"/>
      <c r="D428" s="104">
        <v>4729</v>
      </c>
      <c r="E428" s="104">
        <v>0</v>
      </c>
      <c r="F428" s="104">
        <v>0</v>
      </c>
      <c r="G428" s="104">
        <v>0</v>
      </c>
      <c r="H428" s="104">
        <v>0</v>
      </c>
      <c r="I428" s="104">
        <v>0</v>
      </c>
      <c r="J428" s="104">
        <v>0</v>
      </c>
      <c r="K428" s="104">
        <v>0</v>
      </c>
      <c r="L428" s="104">
        <v>0</v>
      </c>
      <c r="M428" s="104">
        <v>0</v>
      </c>
      <c r="N428" s="104">
        <v>6000</v>
      </c>
      <c r="O428" s="104">
        <v>11200</v>
      </c>
      <c r="P428" s="104">
        <v>0</v>
      </c>
      <c r="Q428" s="94" t="s">
        <v>193</v>
      </c>
      <c r="R428" s="94" t="s">
        <v>205</v>
      </c>
      <c r="S428" s="105" t="s">
        <v>1460</v>
      </c>
    </row>
    <row r="429" spans="1:19" x14ac:dyDescent="0.25">
      <c r="A429" s="94" t="s">
        <v>1461</v>
      </c>
      <c r="B429" s="94" t="s">
        <v>1462</v>
      </c>
      <c r="C429" s="94"/>
      <c r="D429" s="104">
        <v>20000</v>
      </c>
      <c r="E429" s="104">
        <v>0</v>
      </c>
      <c r="F429" s="104">
        <v>0</v>
      </c>
      <c r="G429" s="104">
        <v>0</v>
      </c>
      <c r="H429" s="104">
        <v>0</v>
      </c>
      <c r="I429" s="104">
        <v>0</v>
      </c>
      <c r="J429" s="104">
        <v>0</v>
      </c>
      <c r="K429" s="104">
        <v>0</v>
      </c>
      <c r="L429" s="104">
        <v>0</v>
      </c>
      <c r="M429" s="104">
        <v>20000</v>
      </c>
      <c r="N429" s="104">
        <v>0</v>
      </c>
      <c r="O429" s="104">
        <v>10000</v>
      </c>
      <c r="P429" s="104">
        <v>0</v>
      </c>
      <c r="Q429" s="94" t="s">
        <v>191</v>
      </c>
      <c r="R429" s="94" t="s">
        <v>269</v>
      </c>
      <c r="S429" s="105" t="s">
        <v>1463</v>
      </c>
    </row>
    <row r="430" spans="1:19" x14ac:dyDescent="0.25">
      <c r="A430" s="94" t="s">
        <v>1464</v>
      </c>
      <c r="B430" s="94" t="s">
        <v>1465</v>
      </c>
      <c r="C430" s="94"/>
      <c r="D430" s="104">
        <v>950</v>
      </c>
      <c r="E430" s="104">
        <v>0</v>
      </c>
      <c r="F430" s="104">
        <v>0</v>
      </c>
      <c r="G430" s="104">
        <v>0</v>
      </c>
      <c r="H430" s="104">
        <v>0</v>
      </c>
      <c r="I430" s="104">
        <v>0</v>
      </c>
      <c r="J430" s="104">
        <v>0</v>
      </c>
      <c r="K430" s="104">
        <v>0</v>
      </c>
      <c r="L430" s="104">
        <v>0</v>
      </c>
      <c r="M430" s="104">
        <v>22500</v>
      </c>
      <c r="N430" s="104">
        <v>0</v>
      </c>
      <c r="O430" s="104">
        <v>0</v>
      </c>
      <c r="P430" s="104">
        <v>0</v>
      </c>
      <c r="Q430" s="94" t="s">
        <v>191</v>
      </c>
      <c r="R430" s="94" t="s">
        <v>205</v>
      </c>
      <c r="S430" s="105" t="s">
        <v>1466</v>
      </c>
    </row>
    <row r="431" spans="1:19" x14ac:dyDescent="0.25">
      <c r="A431" s="94" t="s">
        <v>1467</v>
      </c>
      <c r="B431" s="94" t="s">
        <v>1468</v>
      </c>
      <c r="C431" s="94"/>
      <c r="D431" s="104">
        <v>699</v>
      </c>
      <c r="E431" s="104">
        <v>0</v>
      </c>
      <c r="F431" s="104">
        <v>0</v>
      </c>
      <c r="G431" s="104">
        <v>0</v>
      </c>
      <c r="H431" s="104">
        <v>0</v>
      </c>
      <c r="I431" s="104">
        <v>0</v>
      </c>
      <c r="J431" s="104">
        <v>0</v>
      </c>
      <c r="K431" s="104">
        <v>0</v>
      </c>
      <c r="L431" s="104">
        <v>0</v>
      </c>
      <c r="M431" s="104">
        <v>18200</v>
      </c>
      <c r="N431" s="104">
        <v>200</v>
      </c>
      <c r="O431" s="104">
        <v>0</v>
      </c>
      <c r="P431" s="104">
        <v>0</v>
      </c>
      <c r="Q431" s="94" t="s">
        <v>191</v>
      </c>
      <c r="R431" s="94" t="s">
        <v>205</v>
      </c>
      <c r="S431" s="105" t="s">
        <v>1469</v>
      </c>
    </row>
    <row r="432" spans="1:19" x14ac:dyDescent="0.25">
      <c r="A432" s="94" t="s">
        <v>1470</v>
      </c>
      <c r="B432" s="94" t="s">
        <v>1471</v>
      </c>
      <c r="C432" s="94"/>
      <c r="D432" s="104">
        <v>7534</v>
      </c>
      <c r="E432" s="104">
        <v>0</v>
      </c>
      <c r="F432" s="104">
        <v>0</v>
      </c>
      <c r="G432" s="104">
        <v>0</v>
      </c>
      <c r="H432" s="104">
        <v>0</v>
      </c>
      <c r="I432" s="104">
        <v>0</v>
      </c>
      <c r="J432" s="104">
        <v>0</v>
      </c>
      <c r="K432" s="104">
        <v>0</v>
      </c>
      <c r="L432" s="104">
        <v>0</v>
      </c>
      <c r="M432" s="104">
        <v>0</v>
      </c>
      <c r="N432" s="104">
        <v>32109</v>
      </c>
      <c r="O432" s="104">
        <v>0</v>
      </c>
      <c r="P432" s="104">
        <v>0</v>
      </c>
      <c r="Q432" s="94" t="s">
        <v>191</v>
      </c>
      <c r="R432" s="94" t="s">
        <v>212</v>
      </c>
      <c r="S432" s="105" t="s">
        <v>1472</v>
      </c>
    </row>
    <row r="433" spans="1:19" x14ac:dyDescent="0.25">
      <c r="A433" s="94" t="s">
        <v>1473</v>
      </c>
      <c r="B433" s="94" t="s">
        <v>1474</v>
      </c>
      <c r="C433" s="94"/>
      <c r="D433" s="104">
        <v>33360</v>
      </c>
      <c r="E433" s="104">
        <v>2000</v>
      </c>
      <c r="F433" s="104">
        <v>0</v>
      </c>
      <c r="G433" s="104">
        <v>9000</v>
      </c>
      <c r="H433" s="104">
        <v>0</v>
      </c>
      <c r="I433" s="104">
        <v>0</v>
      </c>
      <c r="J433" s="104">
        <v>0</v>
      </c>
      <c r="K433" s="104">
        <v>0</v>
      </c>
      <c r="L433" s="104">
        <v>0</v>
      </c>
      <c r="M433" s="104">
        <v>0</v>
      </c>
      <c r="N433" s="104">
        <v>0</v>
      </c>
      <c r="O433" s="104">
        <v>0</v>
      </c>
      <c r="P433" s="104">
        <v>2000</v>
      </c>
      <c r="Q433" s="94" t="s">
        <v>191</v>
      </c>
      <c r="R433" s="94" t="s">
        <v>212</v>
      </c>
      <c r="S433" s="105" t="s">
        <v>1475</v>
      </c>
    </row>
    <row r="434" spans="1:19" x14ac:dyDescent="0.25">
      <c r="A434" s="94" t="s">
        <v>1476</v>
      </c>
      <c r="B434" s="94" t="s">
        <v>1477</v>
      </c>
      <c r="C434" s="94"/>
      <c r="D434" s="104">
        <v>4000</v>
      </c>
      <c r="E434" s="104">
        <v>0</v>
      </c>
      <c r="F434" s="104">
        <v>0</v>
      </c>
      <c r="G434" s="104">
        <v>0</v>
      </c>
      <c r="H434" s="104">
        <v>0</v>
      </c>
      <c r="I434" s="104">
        <v>0</v>
      </c>
      <c r="J434" s="104">
        <v>0</v>
      </c>
      <c r="K434" s="104">
        <v>0</v>
      </c>
      <c r="L434" s="104">
        <v>0</v>
      </c>
      <c r="M434" s="104">
        <v>33941</v>
      </c>
      <c r="N434" s="104">
        <v>0</v>
      </c>
      <c r="O434" s="104">
        <v>0</v>
      </c>
      <c r="P434" s="104">
        <v>0</v>
      </c>
      <c r="Q434" s="94" t="s">
        <v>191</v>
      </c>
      <c r="R434" s="94" t="s">
        <v>372</v>
      </c>
      <c r="S434" s="105" t="s">
        <v>1478</v>
      </c>
    </row>
    <row r="435" spans="1:19" x14ac:dyDescent="0.25">
      <c r="A435" s="94" t="s">
        <v>1479</v>
      </c>
      <c r="B435" s="94" t="s">
        <v>1480</v>
      </c>
      <c r="C435" s="94"/>
      <c r="D435" s="104">
        <v>12750</v>
      </c>
      <c r="E435" s="104">
        <v>0</v>
      </c>
      <c r="F435" s="104">
        <v>0</v>
      </c>
      <c r="G435" s="104">
        <v>0</v>
      </c>
      <c r="H435" s="104">
        <v>0</v>
      </c>
      <c r="I435" s="104">
        <v>0</v>
      </c>
      <c r="J435" s="104">
        <v>0</v>
      </c>
      <c r="K435" s="104">
        <v>0</v>
      </c>
      <c r="L435" s="104">
        <v>0</v>
      </c>
      <c r="M435" s="104">
        <v>0</v>
      </c>
      <c r="N435" s="104">
        <v>0</v>
      </c>
      <c r="O435" s="104">
        <v>0</v>
      </c>
      <c r="P435" s="104">
        <v>3000</v>
      </c>
      <c r="Q435" s="94" t="s">
        <v>191</v>
      </c>
      <c r="R435" s="94" t="s">
        <v>249</v>
      </c>
      <c r="S435" s="105" t="s">
        <v>1481</v>
      </c>
    </row>
    <row r="436" spans="1:19" x14ac:dyDescent="0.25">
      <c r="A436" s="94" t="s">
        <v>1482</v>
      </c>
      <c r="B436" s="94" t="s">
        <v>1483</v>
      </c>
      <c r="C436" s="94"/>
      <c r="D436" s="104">
        <v>146000</v>
      </c>
      <c r="E436" s="104">
        <v>0</v>
      </c>
      <c r="F436" s="104">
        <v>0</v>
      </c>
      <c r="G436" s="104">
        <v>0</v>
      </c>
      <c r="H436" s="104">
        <v>0</v>
      </c>
      <c r="I436" s="104">
        <v>0</v>
      </c>
      <c r="J436" s="104">
        <v>0</v>
      </c>
      <c r="K436" s="104">
        <v>0</v>
      </c>
      <c r="L436" s="104">
        <v>0</v>
      </c>
      <c r="M436" s="104">
        <v>81371</v>
      </c>
      <c r="N436" s="104">
        <v>0</v>
      </c>
      <c r="O436" s="104">
        <v>16721</v>
      </c>
      <c r="P436" s="104">
        <v>0</v>
      </c>
      <c r="Q436" s="94" t="s">
        <v>191</v>
      </c>
      <c r="R436" s="94" t="s">
        <v>269</v>
      </c>
      <c r="S436" s="105" t="s">
        <v>1484</v>
      </c>
    </row>
    <row r="437" spans="1:19" x14ac:dyDescent="0.25">
      <c r="A437" s="94" t="s">
        <v>1485</v>
      </c>
      <c r="B437" s="94" t="s">
        <v>1486</v>
      </c>
      <c r="C437" s="94"/>
      <c r="D437" s="104">
        <v>0</v>
      </c>
      <c r="E437" s="104">
        <v>0</v>
      </c>
      <c r="F437" s="104">
        <v>0</v>
      </c>
      <c r="G437" s="104">
        <v>0</v>
      </c>
      <c r="H437" s="104">
        <v>0</v>
      </c>
      <c r="I437" s="104">
        <v>0</v>
      </c>
      <c r="J437" s="104">
        <v>0</v>
      </c>
      <c r="K437" s="104">
        <v>0</v>
      </c>
      <c r="L437" s="104">
        <v>0</v>
      </c>
      <c r="M437" s="104">
        <v>1400</v>
      </c>
      <c r="N437" s="104">
        <v>0</v>
      </c>
      <c r="O437" s="104">
        <v>0</v>
      </c>
      <c r="P437" s="104">
        <v>0</v>
      </c>
      <c r="Q437" s="94" t="s">
        <v>191</v>
      </c>
      <c r="R437" s="94" t="s">
        <v>372</v>
      </c>
      <c r="S437" s="105" t="s">
        <v>1487</v>
      </c>
    </row>
    <row r="438" spans="1:19" x14ac:dyDescent="0.25">
      <c r="A438" s="94" t="s">
        <v>1488</v>
      </c>
      <c r="B438" s="94" t="s">
        <v>1489</v>
      </c>
      <c r="C438" s="94"/>
      <c r="D438" s="104">
        <v>10346</v>
      </c>
      <c r="E438" s="104">
        <v>0</v>
      </c>
      <c r="F438" s="104">
        <v>0</v>
      </c>
      <c r="G438" s="104">
        <v>0</v>
      </c>
      <c r="H438" s="104">
        <v>0</v>
      </c>
      <c r="I438" s="104">
        <v>0</v>
      </c>
      <c r="J438" s="104">
        <v>0</v>
      </c>
      <c r="K438" s="104">
        <v>0</v>
      </c>
      <c r="L438" s="104">
        <v>1800</v>
      </c>
      <c r="M438" s="104">
        <v>0</v>
      </c>
      <c r="N438" s="104">
        <v>2000</v>
      </c>
      <c r="O438" s="104">
        <v>0</v>
      </c>
      <c r="P438" s="104">
        <v>0</v>
      </c>
      <c r="Q438" s="94" t="s">
        <v>191</v>
      </c>
      <c r="R438" s="94" t="s">
        <v>212</v>
      </c>
      <c r="S438" s="105" t="s">
        <v>1490</v>
      </c>
    </row>
    <row r="439" spans="1:19" x14ac:dyDescent="0.25">
      <c r="A439" s="94" t="s">
        <v>1491</v>
      </c>
      <c r="B439" s="94" t="s">
        <v>1492</v>
      </c>
      <c r="C439" s="94"/>
      <c r="D439" s="104">
        <v>0</v>
      </c>
      <c r="E439" s="104">
        <v>0</v>
      </c>
      <c r="F439" s="104">
        <v>0</v>
      </c>
      <c r="G439" s="104">
        <v>0</v>
      </c>
      <c r="H439" s="104">
        <v>0</v>
      </c>
      <c r="I439" s="104">
        <v>0</v>
      </c>
      <c r="J439" s="104">
        <v>0</v>
      </c>
      <c r="K439" s="104">
        <v>0</v>
      </c>
      <c r="L439" s="104">
        <v>0</v>
      </c>
      <c r="M439" s="104">
        <v>0</v>
      </c>
      <c r="N439" s="104">
        <v>24901</v>
      </c>
      <c r="O439" s="104">
        <v>0</v>
      </c>
      <c r="P439" s="104">
        <v>0</v>
      </c>
      <c r="Q439" s="94" t="s">
        <v>191</v>
      </c>
      <c r="R439" s="94" t="s">
        <v>249</v>
      </c>
      <c r="S439" s="105" t="s">
        <v>1493</v>
      </c>
    </row>
    <row r="440" spans="1:19" x14ac:dyDescent="0.25">
      <c r="A440" s="94" t="s">
        <v>1494</v>
      </c>
      <c r="B440" s="94" t="s">
        <v>1495</v>
      </c>
      <c r="C440" s="94"/>
      <c r="D440" s="104">
        <v>38093</v>
      </c>
      <c r="E440" s="104">
        <v>0</v>
      </c>
      <c r="F440" s="104">
        <v>0</v>
      </c>
      <c r="G440" s="104">
        <v>0</v>
      </c>
      <c r="H440" s="104">
        <v>0</v>
      </c>
      <c r="I440" s="104">
        <v>0</v>
      </c>
      <c r="J440" s="104">
        <v>0</v>
      </c>
      <c r="K440" s="104">
        <v>0</v>
      </c>
      <c r="L440" s="104">
        <v>0</v>
      </c>
      <c r="M440" s="104">
        <v>22100</v>
      </c>
      <c r="N440" s="104">
        <v>0</v>
      </c>
      <c r="O440" s="104">
        <v>0</v>
      </c>
      <c r="P440" s="104">
        <v>0</v>
      </c>
      <c r="Q440" s="94" t="s">
        <v>191</v>
      </c>
      <c r="R440" s="94" t="s">
        <v>249</v>
      </c>
      <c r="S440" s="105" t="s">
        <v>1496</v>
      </c>
    </row>
    <row r="441" spans="1:19" x14ac:dyDescent="0.25">
      <c r="A441" s="94" t="s">
        <v>1497</v>
      </c>
      <c r="B441" s="94" t="s">
        <v>1498</v>
      </c>
      <c r="C441" s="94"/>
      <c r="D441" s="104">
        <v>10432</v>
      </c>
      <c r="E441" s="104">
        <v>0</v>
      </c>
      <c r="F441" s="104">
        <v>0</v>
      </c>
      <c r="G441" s="104">
        <v>0</v>
      </c>
      <c r="H441" s="104">
        <v>0</v>
      </c>
      <c r="I441" s="104">
        <v>0</v>
      </c>
      <c r="J441" s="104">
        <v>0</v>
      </c>
      <c r="K441" s="104">
        <v>0</v>
      </c>
      <c r="L441" s="104">
        <v>0</v>
      </c>
      <c r="M441" s="104">
        <v>9970</v>
      </c>
      <c r="N441" s="104">
        <v>0</v>
      </c>
      <c r="O441" s="104">
        <v>0</v>
      </c>
      <c r="P441" s="104">
        <v>0</v>
      </c>
      <c r="Q441" s="94" t="s">
        <v>191</v>
      </c>
      <c r="R441" s="94" t="s">
        <v>262</v>
      </c>
      <c r="S441" s="105" t="s">
        <v>1499</v>
      </c>
    </row>
    <row r="442" spans="1:19" x14ac:dyDescent="0.25">
      <c r="A442" s="94" t="s">
        <v>1500</v>
      </c>
      <c r="B442" s="94" t="s">
        <v>1501</v>
      </c>
      <c r="C442" s="94"/>
      <c r="D442" s="130">
        <v>87</v>
      </c>
      <c r="E442" s="130">
        <v>0</v>
      </c>
      <c r="F442" s="130">
        <v>0</v>
      </c>
      <c r="G442" s="130">
        <v>0</v>
      </c>
      <c r="H442" s="130">
        <v>0</v>
      </c>
      <c r="I442" s="130">
        <v>0</v>
      </c>
      <c r="J442" s="130">
        <v>0</v>
      </c>
      <c r="K442" s="130">
        <v>0</v>
      </c>
      <c r="L442" s="130">
        <v>3700</v>
      </c>
      <c r="M442" s="130">
        <v>26820</v>
      </c>
      <c r="N442" s="130">
        <v>0</v>
      </c>
      <c r="O442" s="130">
        <v>0</v>
      </c>
      <c r="P442" s="130">
        <v>0</v>
      </c>
      <c r="Q442" s="94" t="s">
        <v>191</v>
      </c>
      <c r="R442" s="94" t="s">
        <v>212</v>
      </c>
      <c r="S442" s="94" t="s">
        <v>1502</v>
      </c>
    </row>
    <row r="443" spans="1:19" x14ac:dyDescent="0.25">
      <c r="A443" s="94" t="s">
        <v>1503</v>
      </c>
      <c r="B443" s="94" t="s">
        <v>1504</v>
      </c>
      <c r="C443" s="94"/>
      <c r="D443" s="104">
        <v>62611</v>
      </c>
      <c r="E443" s="104">
        <v>3000</v>
      </c>
      <c r="F443" s="104">
        <v>0</v>
      </c>
      <c r="G443" s="104">
        <v>0</v>
      </c>
      <c r="H443" s="104">
        <v>0</v>
      </c>
      <c r="I443" s="104">
        <v>0</v>
      </c>
      <c r="J443" s="104">
        <v>0</v>
      </c>
      <c r="K443" s="104">
        <v>0</v>
      </c>
      <c r="L443" s="104">
        <v>0</v>
      </c>
      <c r="M443" s="104">
        <v>0</v>
      </c>
      <c r="N443" s="104">
        <v>0</v>
      </c>
      <c r="O443" s="104">
        <v>0</v>
      </c>
      <c r="P443" s="104">
        <v>68000</v>
      </c>
      <c r="Q443" s="94" t="s">
        <v>195</v>
      </c>
      <c r="R443" s="94" t="s">
        <v>205</v>
      </c>
      <c r="S443" s="105" t="s">
        <v>1505</v>
      </c>
    </row>
    <row r="444" spans="1:19" x14ac:dyDescent="0.25">
      <c r="A444" s="94" t="s">
        <v>1506</v>
      </c>
      <c r="B444" s="94" t="s">
        <v>1507</v>
      </c>
      <c r="C444" s="94"/>
      <c r="D444" s="104">
        <v>20000</v>
      </c>
      <c r="E444" s="104">
        <v>0</v>
      </c>
      <c r="F444" s="104">
        <v>0</v>
      </c>
      <c r="G444" s="104">
        <v>0</v>
      </c>
      <c r="H444" s="104">
        <v>0</v>
      </c>
      <c r="I444" s="104">
        <v>0</v>
      </c>
      <c r="J444" s="104">
        <v>0</v>
      </c>
      <c r="K444" s="104">
        <v>0</v>
      </c>
      <c r="L444" s="104">
        <v>0</v>
      </c>
      <c r="M444" s="104">
        <v>15088</v>
      </c>
      <c r="N444" s="104">
        <v>0</v>
      </c>
      <c r="O444" s="104">
        <v>0</v>
      </c>
      <c r="P444" s="104">
        <v>16500</v>
      </c>
      <c r="Q444" s="94" t="s">
        <v>191</v>
      </c>
      <c r="R444" s="94" t="s">
        <v>205</v>
      </c>
      <c r="S444" s="105" t="s">
        <v>1508</v>
      </c>
    </row>
    <row r="445" spans="1:19" x14ac:dyDescent="0.25">
      <c r="A445" s="94" t="s">
        <v>1509</v>
      </c>
      <c r="B445" s="94" t="s">
        <v>1510</v>
      </c>
      <c r="C445" s="94"/>
      <c r="D445" s="104">
        <v>25000</v>
      </c>
      <c r="E445" s="104">
        <v>0</v>
      </c>
      <c r="F445" s="104">
        <v>0</v>
      </c>
      <c r="G445" s="104">
        <v>0</v>
      </c>
      <c r="H445" s="104">
        <v>0</v>
      </c>
      <c r="I445" s="104">
        <v>0</v>
      </c>
      <c r="J445" s="104">
        <v>0</v>
      </c>
      <c r="K445" s="104">
        <v>0</v>
      </c>
      <c r="L445" s="104">
        <v>0</v>
      </c>
      <c r="M445" s="104">
        <v>17250</v>
      </c>
      <c r="N445" s="104">
        <v>0</v>
      </c>
      <c r="O445" s="104">
        <v>0</v>
      </c>
      <c r="P445" s="104">
        <v>76500</v>
      </c>
      <c r="Q445" s="94" t="s">
        <v>191</v>
      </c>
      <c r="R445" s="94" t="s">
        <v>269</v>
      </c>
      <c r="S445" s="105" t="s">
        <v>1511</v>
      </c>
    </row>
    <row r="446" spans="1:19" x14ac:dyDescent="0.25">
      <c r="A446" s="94" t="s">
        <v>1512</v>
      </c>
      <c r="B446" s="94" t="s">
        <v>1513</v>
      </c>
      <c r="C446" s="94"/>
      <c r="D446" s="104">
        <v>46937</v>
      </c>
      <c r="E446" s="104">
        <v>0</v>
      </c>
      <c r="F446" s="104">
        <v>0</v>
      </c>
      <c r="G446" s="104">
        <v>10004</v>
      </c>
      <c r="H446" s="104">
        <v>0</v>
      </c>
      <c r="I446" s="104">
        <v>0</v>
      </c>
      <c r="J446" s="104">
        <v>0</v>
      </c>
      <c r="K446" s="104">
        <v>0</v>
      </c>
      <c r="L446" s="104">
        <v>0</v>
      </c>
      <c r="M446" s="104">
        <v>3781</v>
      </c>
      <c r="N446" s="104">
        <v>0</v>
      </c>
      <c r="O446" s="104">
        <v>0</v>
      </c>
      <c r="P446" s="104">
        <v>10000</v>
      </c>
      <c r="Q446" s="94" t="s">
        <v>191</v>
      </c>
      <c r="R446" s="94" t="s">
        <v>212</v>
      </c>
      <c r="S446" s="105" t="s">
        <v>1514</v>
      </c>
    </row>
    <row r="447" spans="1:19" x14ac:dyDescent="0.25">
      <c r="A447" s="94" t="s">
        <v>1515</v>
      </c>
      <c r="B447" s="94" t="s">
        <v>1516</v>
      </c>
      <c r="C447" s="94"/>
      <c r="D447" s="104">
        <v>0</v>
      </c>
      <c r="E447" s="104">
        <v>0</v>
      </c>
      <c r="F447" s="104">
        <v>0</v>
      </c>
      <c r="G447" s="104">
        <v>0</v>
      </c>
      <c r="H447" s="104">
        <v>0</v>
      </c>
      <c r="I447" s="104">
        <v>0</v>
      </c>
      <c r="J447" s="104">
        <v>0</v>
      </c>
      <c r="K447" s="104">
        <v>0</v>
      </c>
      <c r="L447" s="104">
        <v>0</v>
      </c>
      <c r="M447" s="104">
        <v>23355</v>
      </c>
      <c r="N447" s="104">
        <v>0</v>
      </c>
      <c r="O447" s="104">
        <v>7925</v>
      </c>
      <c r="P447" s="104">
        <v>0</v>
      </c>
      <c r="Q447" s="94" t="s">
        <v>191</v>
      </c>
      <c r="R447" s="94" t="s">
        <v>212</v>
      </c>
      <c r="S447" s="105" t="s">
        <v>1517</v>
      </c>
    </row>
    <row r="448" spans="1:19" x14ac:dyDescent="0.25">
      <c r="A448" s="94" t="s">
        <v>1518</v>
      </c>
      <c r="B448" s="94" t="s">
        <v>1519</v>
      </c>
      <c r="C448" s="94"/>
      <c r="D448" s="104">
        <v>4000</v>
      </c>
      <c r="E448" s="104">
        <v>0</v>
      </c>
      <c r="F448" s="104">
        <v>0</v>
      </c>
      <c r="G448" s="104">
        <v>0</v>
      </c>
      <c r="H448" s="104">
        <v>0</v>
      </c>
      <c r="I448" s="104">
        <v>0</v>
      </c>
      <c r="J448" s="104">
        <v>0</v>
      </c>
      <c r="K448" s="104">
        <v>0</v>
      </c>
      <c r="L448" s="104">
        <v>0</v>
      </c>
      <c r="M448" s="104">
        <v>58000</v>
      </c>
      <c r="N448" s="104">
        <v>0</v>
      </c>
      <c r="O448" s="104">
        <v>0</v>
      </c>
      <c r="P448" s="104">
        <v>0</v>
      </c>
      <c r="Q448" s="94" t="s">
        <v>191</v>
      </c>
      <c r="R448" s="94" t="s">
        <v>249</v>
      </c>
      <c r="S448" s="105" t="s">
        <v>1520</v>
      </c>
    </row>
    <row r="449" spans="1:19" x14ac:dyDescent="0.25">
      <c r="A449" s="94" t="s">
        <v>1521</v>
      </c>
      <c r="B449" s="94" t="s">
        <v>1522</v>
      </c>
      <c r="C449" s="94"/>
      <c r="D449" s="104">
        <v>4991</v>
      </c>
      <c r="E449" s="104">
        <v>2000</v>
      </c>
      <c r="F449" s="104">
        <v>0</v>
      </c>
      <c r="G449" s="104">
        <v>0</v>
      </c>
      <c r="H449" s="104">
        <v>0</v>
      </c>
      <c r="I449" s="104">
        <v>0</v>
      </c>
      <c r="J449" s="104">
        <v>0</v>
      </c>
      <c r="K449" s="104">
        <v>0</v>
      </c>
      <c r="L449" s="104">
        <v>1100</v>
      </c>
      <c r="M449" s="104">
        <v>6000</v>
      </c>
      <c r="N449" s="104">
        <v>0</v>
      </c>
      <c r="O449" s="104">
        <v>291</v>
      </c>
      <c r="P449" s="104">
        <v>1000</v>
      </c>
      <c r="Q449" s="94" t="s">
        <v>191</v>
      </c>
      <c r="R449" s="94" t="s">
        <v>212</v>
      </c>
      <c r="S449" s="105" t="s">
        <v>1523</v>
      </c>
    </row>
    <row r="450" spans="1:19" x14ac:dyDescent="0.25">
      <c r="A450" s="94" t="s">
        <v>1524</v>
      </c>
      <c r="B450" s="94" t="s">
        <v>1525</v>
      </c>
      <c r="C450" s="94"/>
      <c r="D450" s="104">
        <v>10911</v>
      </c>
      <c r="E450" s="104">
        <v>0</v>
      </c>
      <c r="F450" s="104">
        <v>0</v>
      </c>
      <c r="G450" s="104">
        <v>0</v>
      </c>
      <c r="H450" s="104">
        <v>0</v>
      </c>
      <c r="I450" s="104">
        <v>0</v>
      </c>
      <c r="J450" s="104">
        <v>0</v>
      </c>
      <c r="K450" s="104">
        <v>29878</v>
      </c>
      <c r="L450" s="104">
        <v>5155</v>
      </c>
      <c r="M450" s="104">
        <v>4980</v>
      </c>
      <c r="N450" s="104">
        <v>0</v>
      </c>
      <c r="O450" s="104">
        <v>11600</v>
      </c>
      <c r="P450" s="104">
        <v>0</v>
      </c>
      <c r="Q450" s="94" t="s">
        <v>191</v>
      </c>
      <c r="R450" s="94" t="s">
        <v>205</v>
      </c>
      <c r="S450" s="105" t="s">
        <v>1526</v>
      </c>
    </row>
    <row r="451" spans="1:19" x14ac:dyDescent="0.25">
      <c r="A451" s="94" t="s">
        <v>1527</v>
      </c>
      <c r="B451" s="94" t="s">
        <v>1528</v>
      </c>
      <c r="C451" s="94"/>
      <c r="D451" s="104">
        <v>3499</v>
      </c>
      <c r="E451" s="104">
        <v>6000</v>
      </c>
      <c r="F451" s="104">
        <v>0</v>
      </c>
      <c r="G451" s="104">
        <v>1000</v>
      </c>
      <c r="H451" s="104">
        <v>0</v>
      </c>
      <c r="I451" s="104">
        <v>0</v>
      </c>
      <c r="J451" s="104">
        <v>0</v>
      </c>
      <c r="K451" s="104">
        <v>0</v>
      </c>
      <c r="L451" s="104">
        <v>600</v>
      </c>
      <c r="M451" s="104">
        <v>0</v>
      </c>
      <c r="N451" s="104">
        <v>0</v>
      </c>
      <c r="O451" s="104">
        <v>0</v>
      </c>
      <c r="P451" s="104">
        <v>54000</v>
      </c>
      <c r="Q451" s="94" t="s">
        <v>191</v>
      </c>
      <c r="R451" s="94" t="s">
        <v>212</v>
      </c>
      <c r="S451" s="105" t="s">
        <v>1529</v>
      </c>
    </row>
    <row r="452" spans="1:19" x14ac:dyDescent="0.25">
      <c r="A452" s="94" t="s">
        <v>1530</v>
      </c>
      <c r="B452" s="94" t="s">
        <v>1531</v>
      </c>
      <c r="C452" s="94"/>
      <c r="D452" s="104">
        <v>48756</v>
      </c>
      <c r="E452" s="104">
        <v>0</v>
      </c>
      <c r="F452" s="104">
        <v>0</v>
      </c>
      <c r="G452" s="104">
        <v>0</v>
      </c>
      <c r="H452" s="104">
        <v>0</v>
      </c>
      <c r="I452" s="104">
        <v>0</v>
      </c>
      <c r="J452" s="104">
        <v>0</v>
      </c>
      <c r="K452" s="104">
        <v>0</v>
      </c>
      <c r="L452" s="104">
        <v>0</v>
      </c>
      <c r="M452" s="104">
        <v>0</v>
      </c>
      <c r="N452" s="104">
        <v>0</v>
      </c>
      <c r="O452" s="104">
        <v>0</v>
      </c>
      <c r="P452" s="104">
        <v>27000</v>
      </c>
      <c r="Q452" s="94" t="s">
        <v>191</v>
      </c>
      <c r="R452" s="94" t="s">
        <v>212</v>
      </c>
      <c r="S452" s="105" t="s">
        <v>1532</v>
      </c>
    </row>
    <row r="453" spans="1:19" x14ac:dyDescent="0.25">
      <c r="A453" s="94" t="s">
        <v>1533</v>
      </c>
      <c r="B453" s="94" t="s">
        <v>1534</v>
      </c>
      <c r="C453" s="94"/>
      <c r="D453" s="104">
        <v>4588</v>
      </c>
      <c r="E453" s="104">
        <v>2000</v>
      </c>
      <c r="F453" s="104">
        <v>0</v>
      </c>
      <c r="G453" s="104">
        <v>0</v>
      </c>
      <c r="H453" s="104">
        <v>0</v>
      </c>
      <c r="I453" s="104">
        <v>0</v>
      </c>
      <c r="J453" s="104">
        <v>0</v>
      </c>
      <c r="K453" s="104">
        <v>0</v>
      </c>
      <c r="L453" s="104">
        <v>0</v>
      </c>
      <c r="M453" s="104">
        <v>10700</v>
      </c>
      <c r="N453" s="104">
        <v>0</v>
      </c>
      <c r="O453" s="104">
        <v>7000</v>
      </c>
      <c r="P453" s="104">
        <v>7000</v>
      </c>
      <c r="Q453" s="94" t="s">
        <v>191</v>
      </c>
      <c r="R453" s="94" t="s">
        <v>212</v>
      </c>
      <c r="S453" s="105" t="s">
        <v>1535</v>
      </c>
    </row>
    <row r="454" spans="1:19" x14ac:dyDescent="0.25">
      <c r="A454" s="94" t="s">
        <v>1536</v>
      </c>
      <c r="B454" s="94" t="s">
        <v>1537</v>
      </c>
      <c r="C454" s="94"/>
      <c r="D454" s="104">
        <v>60000</v>
      </c>
      <c r="E454" s="104">
        <v>0</v>
      </c>
      <c r="F454" s="104">
        <v>0</v>
      </c>
      <c r="G454" s="104">
        <v>10000</v>
      </c>
      <c r="H454" s="104">
        <v>0</v>
      </c>
      <c r="I454" s="104">
        <v>0</v>
      </c>
      <c r="J454" s="104">
        <v>0</v>
      </c>
      <c r="K454" s="104">
        <v>0</v>
      </c>
      <c r="L454" s="104">
        <v>0</v>
      </c>
      <c r="M454" s="104">
        <v>24486</v>
      </c>
      <c r="N454" s="104">
        <v>0</v>
      </c>
      <c r="O454" s="104">
        <v>0</v>
      </c>
      <c r="P454" s="104">
        <v>0</v>
      </c>
      <c r="Q454" s="94" t="s">
        <v>191</v>
      </c>
      <c r="R454" s="94" t="s">
        <v>249</v>
      </c>
      <c r="S454" s="105" t="s">
        <v>1538</v>
      </c>
    </row>
    <row r="455" spans="1:19" x14ac:dyDescent="0.25">
      <c r="A455" s="105" t="s">
        <v>1539</v>
      </c>
      <c r="B455" s="105" t="s">
        <v>1540</v>
      </c>
      <c r="C455" s="105"/>
      <c r="D455" s="104">
        <v>18355</v>
      </c>
      <c r="E455" s="104">
        <v>0</v>
      </c>
      <c r="F455" s="104">
        <v>0</v>
      </c>
      <c r="G455" s="104">
        <v>0</v>
      </c>
      <c r="H455" s="104">
        <v>0</v>
      </c>
      <c r="I455" s="104">
        <v>0</v>
      </c>
      <c r="J455" s="104">
        <v>0</v>
      </c>
      <c r="K455" s="104">
        <v>278</v>
      </c>
      <c r="L455" s="104">
        <v>0</v>
      </c>
      <c r="M455" s="104">
        <v>26175</v>
      </c>
      <c r="N455" s="104">
        <v>0</v>
      </c>
      <c r="O455" s="104">
        <v>219</v>
      </c>
      <c r="P455" s="104">
        <v>54</v>
      </c>
      <c r="Q455" s="105" t="s">
        <v>191</v>
      </c>
      <c r="R455" s="105" t="s">
        <v>212</v>
      </c>
      <c r="S455" s="105" t="s">
        <v>1541</v>
      </c>
    </row>
    <row r="456" spans="1:19" x14ac:dyDescent="0.25">
      <c r="A456" s="94" t="s">
        <v>1542</v>
      </c>
      <c r="B456" s="94" t="s">
        <v>1543</v>
      </c>
      <c r="C456" s="94"/>
      <c r="D456" s="104">
        <v>5298</v>
      </c>
      <c r="E456" s="104">
        <v>0</v>
      </c>
      <c r="F456" s="104">
        <v>0</v>
      </c>
      <c r="G456" s="104">
        <v>0</v>
      </c>
      <c r="H456" s="104">
        <v>0</v>
      </c>
      <c r="I456" s="104">
        <v>0</v>
      </c>
      <c r="J456" s="104">
        <v>0</v>
      </c>
      <c r="K456" s="104">
        <v>0</v>
      </c>
      <c r="L456" s="104">
        <v>0</v>
      </c>
      <c r="M456" s="104">
        <v>0</v>
      </c>
      <c r="N456" s="104">
        <v>0</v>
      </c>
      <c r="O456" s="104">
        <v>0</v>
      </c>
      <c r="P456" s="104">
        <v>0</v>
      </c>
      <c r="Q456" s="94" t="s">
        <v>191</v>
      </c>
      <c r="R456" s="94" t="s">
        <v>249</v>
      </c>
      <c r="S456" s="105" t="s">
        <v>1544</v>
      </c>
    </row>
    <row r="457" spans="1:19" x14ac:dyDescent="0.25">
      <c r="A457" s="94" t="s">
        <v>1545</v>
      </c>
      <c r="B457" s="94" t="s">
        <v>1546</v>
      </c>
      <c r="C457" s="94"/>
      <c r="D457" s="104">
        <v>8121</v>
      </c>
      <c r="E457" s="104">
        <v>0</v>
      </c>
      <c r="F457" s="104">
        <v>0</v>
      </c>
      <c r="G457" s="104">
        <v>0</v>
      </c>
      <c r="H457" s="104">
        <v>0</v>
      </c>
      <c r="I457" s="104">
        <v>0</v>
      </c>
      <c r="J457" s="104">
        <v>0</v>
      </c>
      <c r="K457" s="104">
        <v>0</v>
      </c>
      <c r="L457" s="104">
        <v>0</v>
      </c>
      <c r="M457" s="104">
        <v>0</v>
      </c>
      <c r="N457" s="104">
        <v>0</v>
      </c>
      <c r="O457" s="104">
        <v>0</v>
      </c>
      <c r="P457" s="104">
        <v>0</v>
      </c>
      <c r="Q457" s="94" t="s">
        <v>191</v>
      </c>
      <c r="R457" s="94" t="s">
        <v>212</v>
      </c>
      <c r="S457" s="105" t="s">
        <v>1547</v>
      </c>
    </row>
    <row r="458" spans="1:19" x14ac:dyDescent="0.25">
      <c r="A458" s="94" t="s">
        <v>1548</v>
      </c>
      <c r="B458" s="94" t="s">
        <v>1549</v>
      </c>
      <c r="C458" s="94"/>
      <c r="D458" s="104">
        <v>11000</v>
      </c>
      <c r="E458" s="104">
        <v>33900</v>
      </c>
      <c r="F458" s="104">
        <v>0</v>
      </c>
      <c r="G458" s="104">
        <v>0</v>
      </c>
      <c r="H458" s="104">
        <v>0</v>
      </c>
      <c r="I458" s="104">
        <v>0</v>
      </c>
      <c r="J458" s="104">
        <v>0</v>
      </c>
      <c r="K458" s="104">
        <v>0</v>
      </c>
      <c r="L458" s="104">
        <v>0</v>
      </c>
      <c r="M458" s="104">
        <v>0</v>
      </c>
      <c r="N458" s="104">
        <v>789850</v>
      </c>
      <c r="O458" s="104">
        <v>0</v>
      </c>
      <c r="P458" s="104">
        <v>67500</v>
      </c>
      <c r="Q458" s="94" t="s">
        <v>191</v>
      </c>
      <c r="R458" s="94" t="s">
        <v>205</v>
      </c>
      <c r="S458" s="105" t="s">
        <v>1550</v>
      </c>
    </row>
    <row r="459" spans="1:19" x14ac:dyDescent="0.25">
      <c r="A459" s="94" t="s">
        <v>1551</v>
      </c>
      <c r="B459" s="94" t="s">
        <v>1552</v>
      </c>
      <c r="C459" s="94"/>
      <c r="D459" s="104">
        <v>21010</v>
      </c>
      <c r="E459" s="104">
        <v>1000</v>
      </c>
      <c r="F459" s="104">
        <v>0</v>
      </c>
      <c r="G459" s="104">
        <v>10000</v>
      </c>
      <c r="H459" s="104">
        <v>0</v>
      </c>
      <c r="I459" s="104">
        <v>0</v>
      </c>
      <c r="J459" s="104">
        <v>0</v>
      </c>
      <c r="K459" s="104">
        <v>0</v>
      </c>
      <c r="L459" s="104">
        <v>0</v>
      </c>
      <c r="M459" s="104">
        <v>12448</v>
      </c>
      <c r="N459" s="104">
        <v>0</v>
      </c>
      <c r="O459" s="104">
        <v>0</v>
      </c>
      <c r="P459" s="104">
        <v>0</v>
      </c>
      <c r="Q459" s="94" t="s">
        <v>191</v>
      </c>
      <c r="R459" s="94" t="s">
        <v>212</v>
      </c>
      <c r="S459" s="105" t="s">
        <v>1553</v>
      </c>
    </row>
    <row r="460" spans="1:19" x14ac:dyDescent="0.25">
      <c r="A460" s="94" t="s">
        <v>1554</v>
      </c>
      <c r="B460" s="94" t="s">
        <v>1555</v>
      </c>
      <c r="C460" s="94"/>
      <c r="D460" s="130">
        <v>27914</v>
      </c>
      <c r="E460" s="130">
        <v>0</v>
      </c>
      <c r="F460" s="130">
        <v>0</v>
      </c>
      <c r="G460" s="130">
        <v>0</v>
      </c>
      <c r="H460" s="130">
        <v>0</v>
      </c>
      <c r="I460" s="130">
        <v>0</v>
      </c>
      <c r="J460" s="130">
        <v>0</v>
      </c>
      <c r="K460" s="130">
        <v>0</v>
      </c>
      <c r="L460" s="130">
        <v>0</v>
      </c>
      <c r="M460" s="130">
        <v>46000</v>
      </c>
      <c r="N460" s="130">
        <v>0</v>
      </c>
      <c r="O460" s="130">
        <v>35</v>
      </c>
      <c r="P460" s="130">
        <v>11000</v>
      </c>
      <c r="Q460" s="94" t="s">
        <v>191</v>
      </c>
      <c r="R460" s="94" t="s">
        <v>205</v>
      </c>
      <c r="S460" s="94" t="s">
        <v>1556</v>
      </c>
    </row>
    <row r="461" spans="1:19" x14ac:dyDescent="0.25">
      <c r="A461" s="94" t="s">
        <v>1557</v>
      </c>
      <c r="B461" s="94" t="s">
        <v>1558</v>
      </c>
      <c r="C461" s="94"/>
      <c r="D461" s="104">
        <v>11000</v>
      </c>
      <c r="E461" s="104">
        <v>0</v>
      </c>
      <c r="F461" s="104">
        <v>0</v>
      </c>
      <c r="G461" s="104">
        <v>0</v>
      </c>
      <c r="H461" s="104">
        <v>0</v>
      </c>
      <c r="I461" s="104">
        <v>0</v>
      </c>
      <c r="J461" s="104">
        <v>0</v>
      </c>
      <c r="K461" s="104">
        <v>0</v>
      </c>
      <c r="L461" s="104">
        <v>0</v>
      </c>
      <c r="M461" s="104">
        <v>4400</v>
      </c>
      <c r="N461" s="104">
        <v>0</v>
      </c>
      <c r="O461" s="104">
        <v>0</v>
      </c>
      <c r="P461" s="104">
        <v>5000</v>
      </c>
      <c r="Q461" s="94" t="s">
        <v>195</v>
      </c>
      <c r="R461" s="94" t="s">
        <v>205</v>
      </c>
      <c r="S461" s="105" t="s">
        <v>1559</v>
      </c>
    </row>
    <row r="462" spans="1:19" x14ac:dyDescent="0.25">
      <c r="A462" s="94" t="s">
        <v>1560</v>
      </c>
      <c r="B462" s="94" t="s">
        <v>1561</v>
      </c>
      <c r="C462" s="94"/>
      <c r="D462" s="104">
        <v>10000</v>
      </c>
      <c r="E462" s="104">
        <v>1000</v>
      </c>
      <c r="F462" s="104">
        <v>0</v>
      </c>
      <c r="G462" s="104">
        <v>0</v>
      </c>
      <c r="H462" s="104">
        <v>0</v>
      </c>
      <c r="I462" s="104">
        <v>0</v>
      </c>
      <c r="J462" s="104">
        <v>0</v>
      </c>
      <c r="K462" s="104">
        <v>0</v>
      </c>
      <c r="L462" s="104">
        <v>0</v>
      </c>
      <c r="M462" s="104">
        <v>0</v>
      </c>
      <c r="N462" s="104">
        <v>0</v>
      </c>
      <c r="O462" s="104">
        <v>0</v>
      </c>
      <c r="P462" s="104">
        <v>0</v>
      </c>
      <c r="Q462" s="94" t="s">
        <v>191</v>
      </c>
      <c r="R462" s="94" t="s">
        <v>212</v>
      </c>
      <c r="S462" s="105" t="s">
        <v>1562</v>
      </c>
    </row>
    <row r="463" spans="1:19" x14ac:dyDescent="0.25">
      <c r="A463" s="94" t="s">
        <v>1563</v>
      </c>
      <c r="B463" s="94" t="s">
        <v>1564</v>
      </c>
      <c r="C463" s="94"/>
      <c r="D463" s="104">
        <v>40000</v>
      </c>
      <c r="E463" s="104">
        <v>0</v>
      </c>
      <c r="F463" s="104">
        <v>0</v>
      </c>
      <c r="G463" s="104">
        <v>0</v>
      </c>
      <c r="H463" s="104">
        <v>0</v>
      </c>
      <c r="I463" s="104">
        <v>0</v>
      </c>
      <c r="J463" s="104">
        <v>0</v>
      </c>
      <c r="K463" s="104">
        <v>0</v>
      </c>
      <c r="L463" s="104">
        <v>0</v>
      </c>
      <c r="M463" s="104">
        <v>83250</v>
      </c>
      <c r="N463" s="104">
        <v>76000</v>
      </c>
      <c r="O463" s="104">
        <v>20000</v>
      </c>
      <c r="P463" s="104">
        <v>88000</v>
      </c>
      <c r="Q463" s="94" t="s">
        <v>191</v>
      </c>
      <c r="R463" s="94" t="s">
        <v>406</v>
      </c>
      <c r="S463" s="105" t="s">
        <v>1565</v>
      </c>
    </row>
    <row r="464" spans="1:19" x14ac:dyDescent="0.25">
      <c r="A464" s="94" t="s">
        <v>1566</v>
      </c>
      <c r="B464" s="94" t="s">
        <v>1567</v>
      </c>
      <c r="C464" s="94"/>
      <c r="D464" s="104">
        <v>35570</v>
      </c>
      <c r="E464" s="104">
        <v>0</v>
      </c>
      <c r="F464" s="104">
        <v>0</v>
      </c>
      <c r="G464" s="104">
        <v>0</v>
      </c>
      <c r="H464" s="104">
        <v>0</v>
      </c>
      <c r="I464" s="104">
        <v>0</v>
      </c>
      <c r="J464" s="104">
        <v>0</v>
      </c>
      <c r="K464" s="104">
        <v>0</v>
      </c>
      <c r="L464" s="104">
        <v>0</v>
      </c>
      <c r="M464" s="104">
        <v>20110</v>
      </c>
      <c r="N464" s="104">
        <v>5000</v>
      </c>
      <c r="O464" s="104">
        <v>19000</v>
      </c>
      <c r="P464" s="104">
        <v>15500</v>
      </c>
      <c r="Q464" s="94" t="s">
        <v>191</v>
      </c>
      <c r="R464" s="94" t="s">
        <v>269</v>
      </c>
      <c r="S464" s="105" t="s">
        <v>1568</v>
      </c>
    </row>
    <row r="465" spans="1:19" x14ac:dyDescent="0.25">
      <c r="A465" s="94" t="s">
        <v>1569</v>
      </c>
      <c r="B465" s="94" t="s">
        <v>1570</v>
      </c>
      <c r="C465" s="94"/>
      <c r="D465" s="104">
        <v>194440</v>
      </c>
      <c r="E465" s="104">
        <v>0</v>
      </c>
      <c r="F465" s="104">
        <v>344158</v>
      </c>
      <c r="G465" s="104">
        <v>101594</v>
      </c>
      <c r="H465" s="104">
        <v>0</v>
      </c>
      <c r="I465" s="104">
        <v>0</v>
      </c>
      <c r="J465" s="104">
        <v>0</v>
      </c>
      <c r="K465" s="104">
        <v>0</v>
      </c>
      <c r="L465" s="104">
        <v>0</v>
      </c>
      <c r="M465" s="104">
        <v>426250</v>
      </c>
      <c r="N465" s="104">
        <v>0</v>
      </c>
      <c r="O465" s="104">
        <v>633185</v>
      </c>
      <c r="P465" s="104">
        <v>0</v>
      </c>
      <c r="Q465" s="94" t="s">
        <v>191</v>
      </c>
      <c r="R465" s="94" t="s">
        <v>752</v>
      </c>
      <c r="S465" s="105" t="s">
        <v>1569</v>
      </c>
    </row>
    <row r="466" spans="1:19" x14ac:dyDescent="0.25">
      <c r="A466" s="94" t="s">
        <v>1571</v>
      </c>
      <c r="B466" s="94" t="s">
        <v>1572</v>
      </c>
      <c r="C466" s="94"/>
      <c r="D466" s="104">
        <v>15000</v>
      </c>
      <c r="E466" s="104">
        <v>0</v>
      </c>
      <c r="F466" s="104">
        <v>0</v>
      </c>
      <c r="G466" s="104">
        <v>0</v>
      </c>
      <c r="H466" s="104">
        <v>0</v>
      </c>
      <c r="I466" s="104">
        <v>0</v>
      </c>
      <c r="J466" s="104">
        <v>0</v>
      </c>
      <c r="K466" s="104">
        <v>0</v>
      </c>
      <c r="L466" s="104">
        <v>0</v>
      </c>
      <c r="M466" s="104">
        <v>0</v>
      </c>
      <c r="N466" s="104">
        <v>0</v>
      </c>
      <c r="O466" s="104">
        <v>9000</v>
      </c>
      <c r="P466" s="104">
        <v>3000</v>
      </c>
      <c r="Q466" s="94" t="s">
        <v>191</v>
      </c>
      <c r="R466" s="94" t="s">
        <v>212</v>
      </c>
      <c r="S466" s="105" t="s">
        <v>1573</v>
      </c>
    </row>
    <row r="467" spans="1:19" x14ac:dyDescent="0.25">
      <c r="A467" s="94" t="s">
        <v>1574</v>
      </c>
      <c r="B467" s="94" t="s">
        <v>1575</v>
      </c>
      <c r="C467" s="94"/>
      <c r="D467" s="104">
        <v>1469</v>
      </c>
      <c r="E467" s="104">
        <v>0</v>
      </c>
      <c r="F467" s="104">
        <v>0</v>
      </c>
      <c r="G467" s="104">
        <v>0</v>
      </c>
      <c r="H467" s="104">
        <v>0</v>
      </c>
      <c r="I467" s="104">
        <v>0</v>
      </c>
      <c r="J467" s="104">
        <v>0</v>
      </c>
      <c r="K467" s="104">
        <v>52991</v>
      </c>
      <c r="L467" s="104">
        <v>0</v>
      </c>
      <c r="M467" s="104">
        <v>3000</v>
      </c>
      <c r="N467" s="104">
        <v>0</v>
      </c>
      <c r="O467" s="104">
        <v>0</v>
      </c>
      <c r="P467" s="104">
        <v>8000</v>
      </c>
      <c r="Q467" s="94" t="s">
        <v>191</v>
      </c>
      <c r="R467" s="94" t="s">
        <v>212</v>
      </c>
      <c r="S467" s="105" t="s">
        <v>1576</v>
      </c>
    </row>
    <row r="468" spans="1:19" x14ac:dyDescent="0.25">
      <c r="A468" s="94" t="s">
        <v>1577</v>
      </c>
      <c r="B468" s="94" t="s">
        <v>1578</v>
      </c>
      <c r="C468" s="94"/>
      <c r="D468" s="104">
        <v>159</v>
      </c>
      <c r="E468" s="104">
        <v>0</v>
      </c>
      <c r="F468" s="104">
        <v>0</v>
      </c>
      <c r="G468" s="104">
        <v>0</v>
      </c>
      <c r="H468" s="104">
        <v>0</v>
      </c>
      <c r="I468" s="104">
        <v>0</v>
      </c>
      <c r="J468" s="104">
        <v>0</v>
      </c>
      <c r="K468" s="104">
        <v>0</v>
      </c>
      <c r="L468" s="104">
        <v>9300</v>
      </c>
      <c r="M468" s="104">
        <v>0</v>
      </c>
      <c r="N468" s="104">
        <v>0</v>
      </c>
      <c r="O468" s="104">
        <v>0</v>
      </c>
      <c r="P468" s="104">
        <v>91500</v>
      </c>
      <c r="Q468" s="94" t="s">
        <v>195</v>
      </c>
      <c r="R468" s="94" t="s">
        <v>205</v>
      </c>
      <c r="S468" s="105" t="s">
        <v>1579</v>
      </c>
    </row>
    <row r="469" spans="1:19" x14ac:dyDescent="0.25">
      <c r="A469" s="94" t="s">
        <v>1580</v>
      </c>
      <c r="B469" s="94" t="s">
        <v>1581</v>
      </c>
      <c r="C469" s="94"/>
      <c r="D469" s="104">
        <v>22052</v>
      </c>
      <c r="E469" s="104">
        <v>30000</v>
      </c>
      <c r="F469" s="104">
        <v>0</v>
      </c>
      <c r="G469" s="104">
        <v>0</v>
      </c>
      <c r="H469" s="104">
        <v>0</v>
      </c>
      <c r="I469" s="104">
        <v>0</v>
      </c>
      <c r="J469" s="104">
        <v>0</v>
      </c>
      <c r="K469" s="104">
        <v>0</v>
      </c>
      <c r="L469" s="104">
        <v>0</v>
      </c>
      <c r="M469" s="104">
        <v>16810</v>
      </c>
      <c r="N469" s="104">
        <v>2000</v>
      </c>
      <c r="O469" s="104">
        <v>15000</v>
      </c>
      <c r="P469" s="104">
        <v>13000</v>
      </c>
      <c r="Q469" s="94" t="s">
        <v>191</v>
      </c>
      <c r="R469" s="94" t="s">
        <v>212</v>
      </c>
      <c r="S469" s="105" t="s">
        <v>1582</v>
      </c>
    </row>
    <row r="470" spans="1:19" x14ac:dyDescent="0.25">
      <c r="A470" s="94" t="s">
        <v>1583</v>
      </c>
      <c r="B470" s="94" t="s">
        <v>1584</v>
      </c>
      <c r="C470" s="94"/>
      <c r="D470" s="104">
        <v>4120</v>
      </c>
      <c r="E470" s="104">
        <v>0</v>
      </c>
      <c r="F470" s="104">
        <v>0</v>
      </c>
      <c r="G470" s="104">
        <v>0</v>
      </c>
      <c r="H470" s="104">
        <v>0</v>
      </c>
      <c r="I470" s="104">
        <v>0</v>
      </c>
      <c r="J470" s="104">
        <v>0</v>
      </c>
      <c r="K470" s="104">
        <v>0</v>
      </c>
      <c r="L470" s="104">
        <v>0</v>
      </c>
      <c r="M470" s="104">
        <v>0</v>
      </c>
      <c r="N470" s="104">
        <v>0</v>
      </c>
      <c r="O470" s="104">
        <v>0</v>
      </c>
      <c r="P470" s="104">
        <v>14000</v>
      </c>
      <c r="Q470" s="94" t="s">
        <v>191</v>
      </c>
      <c r="R470" s="94" t="s">
        <v>269</v>
      </c>
      <c r="S470" s="105" t="s">
        <v>1585</v>
      </c>
    </row>
    <row r="471" spans="1:19" x14ac:dyDescent="0.25">
      <c r="A471" s="94" t="s">
        <v>1586</v>
      </c>
      <c r="B471" s="94" t="s">
        <v>1587</v>
      </c>
      <c r="C471" s="94"/>
      <c r="D471" s="104">
        <v>90498</v>
      </c>
      <c r="E471" s="104">
        <v>66000</v>
      </c>
      <c r="F471" s="104">
        <v>0</v>
      </c>
      <c r="G471" s="104">
        <v>0</v>
      </c>
      <c r="H471" s="104">
        <v>0</v>
      </c>
      <c r="I471" s="104">
        <v>0</v>
      </c>
      <c r="J471" s="104">
        <v>0</v>
      </c>
      <c r="K471" s="104">
        <v>10000</v>
      </c>
      <c r="L471" s="104">
        <v>0</v>
      </c>
      <c r="M471" s="104">
        <v>31000</v>
      </c>
      <c r="N471" s="104">
        <v>0</v>
      </c>
      <c r="O471" s="104">
        <v>0</v>
      </c>
      <c r="P471" s="104">
        <v>0</v>
      </c>
      <c r="Q471" s="94" t="s">
        <v>191</v>
      </c>
      <c r="R471" s="94" t="s">
        <v>269</v>
      </c>
      <c r="S471" s="105" t="s">
        <v>1588</v>
      </c>
    </row>
    <row r="472" spans="1:19" x14ac:dyDescent="0.25">
      <c r="A472" s="94" t="s">
        <v>1589</v>
      </c>
      <c r="B472" s="94" t="s">
        <v>1590</v>
      </c>
      <c r="C472" s="94"/>
      <c r="D472" s="104">
        <v>15000</v>
      </c>
      <c r="E472" s="104">
        <v>15000</v>
      </c>
      <c r="F472" s="104">
        <v>0</v>
      </c>
      <c r="G472" s="104">
        <v>0</v>
      </c>
      <c r="H472" s="104">
        <v>0</v>
      </c>
      <c r="I472" s="104">
        <v>0</v>
      </c>
      <c r="J472" s="104">
        <v>0</v>
      </c>
      <c r="K472" s="104">
        <v>0</v>
      </c>
      <c r="L472" s="104">
        <v>0</v>
      </c>
      <c r="M472" s="104">
        <v>18023</v>
      </c>
      <c r="N472" s="104">
        <v>0</v>
      </c>
      <c r="O472" s="104">
        <v>0</v>
      </c>
      <c r="P472" s="104">
        <v>0</v>
      </c>
      <c r="Q472" s="94" t="s">
        <v>191</v>
      </c>
      <c r="R472" s="94" t="s">
        <v>262</v>
      </c>
      <c r="S472" s="105" t="s">
        <v>1591</v>
      </c>
    </row>
    <row r="473" spans="1:19" x14ac:dyDescent="0.25">
      <c r="A473" s="94" t="s">
        <v>1592</v>
      </c>
      <c r="B473" s="94" t="s">
        <v>1593</v>
      </c>
      <c r="C473" s="94"/>
      <c r="D473" s="104">
        <v>155000</v>
      </c>
      <c r="E473" s="104">
        <v>0</v>
      </c>
      <c r="F473" s="104">
        <v>0</v>
      </c>
      <c r="G473" s="104">
        <v>0</v>
      </c>
      <c r="H473" s="104">
        <v>0</v>
      </c>
      <c r="I473" s="104">
        <v>0</v>
      </c>
      <c r="J473" s="104">
        <v>0</v>
      </c>
      <c r="K473" s="104">
        <v>0</v>
      </c>
      <c r="L473" s="104">
        <v>0</v>
      </c>
      <c r="M473" s="104">
        <v>107887</v>
      </c>
      <c r="N473" s="104">
        <v>50000</v>
      </c>
      <c r="O473" s="104">
        <v>21732</v>
      </c>
      <c r="P473" s="104">
        <v>293500</v>
      </c>
      <c r="Q473" s="94" t="s">
        <v>191</v>
      </c>
      <c r="R473" s="94" t="s">
        <v>406</v>
      </c>
      <c r="S473" s="105" t="s">
        <v>1594</v>
      </c>
    </row>
    <row r="474" spans="1:19" x14ac:dyDescent="0.25">
      <c r="A474" s="94" t="s">
        <v>1595</v>
      </c>
      <c r="B474" s="94" t="s">
        <v>1596</v>
      </c>
      <c r="C474" s="94"/>
      <c r="D474" s="104">
        <v>4750</v>
      </c>
      <c r="E474" s="104">
        <v>0</v>
      </c>
      <c r="F474" s="104">
        <v>0</v>
      </c>
      <c r="G474" s="104">
        <v>0</v>
      </c>
      <c r="H474" s="104">
        <v>0</v>
      </c>
      <c r="I474" s="104">
        <v>0</v>
      </c>
      <c r="J474" s="104">
        <v>0</v>
      </c>
      <c r="K474" s="104">
        <v>0</v>
      </c>
      <c r="L474" s="104">
        <v>0</v>
      </c>
      <c r="M474" s="104">
        <v>30213</v>
      </c>
      <c r="N474" s="104">
        <v>69089</v>
      </c>
      <c r="O474" s="104">
        <v>549</v>
      </c>
      <c r="P474" s="104">
        <v>0</v>
      </c>
      <c r="Q474" s="94" t="s">
        <v>191</v>
      </c>
      <c r="R474" s="94" t="s">
        <v>205</v>
      </c>
      <c r="S474" s="105" t="s">
        <v>1597</v>
      </c>
    </row>
    <row r="475" spans="1:19" x14ac:dyDescent="0.25">
      <c r="A475" s="94" t="s">
        <v>1598</v>
      </c>
      <c r="B475" s="94" t="s">
        <v>1599</v>
      </c>
      <c r="C475" s="94"/>
      <c r="D475" s="104">
        <v>17610</v>
      </c>
      <c r="E475" s="104">
        <v>2000</v>
      </c>
      <c r="F475" s="104">
        <v>0</v>
      </c>
      <c r="G475" s="104">
        <v>4000</v>
      </c>
      <c r="H475" s="104">
        <v>0</v>
      </c>
      <c r="I475" s="104">
        <v>0</v>
      </c>
      <c r="J475" s="104">
        <v>0</v>
      </c>
      <c r="K475" s="104">
        <v>0</v>
      </c>
      <c r="L475" s="104">
        <v>0</v>
      </c>
      <c r="M475" s="104">
        <v>29786</v>
      </c>
      <c r="N475" s="104">
        <v>6000</v>
      </c>
      <c r="O475" s="104">
        <v>16900</v>
      </c>
      <c r="P475" s="104">
        <v>8000</v>
      </c>
      <c r="Q475" s="94" t="s">
        <v>191</v>
      </c>
      <c r="R475" s="94" t="s">
        <v>212</v>
      </c>
      <c r="S475" s="105" t="s">
        <v>1600</v>
      </c>
    </row>
    <row r="476" spans="1:19" x14ac:dyDescent="0.25">
      <c r="A476" s="94" t="s">
        <v>1601</v>
      </c>
      <c r="B476" s="94" t="s">
        <v>1602</v>
      </c>
      <c r="C476" s="94"/>
      <c r="D476" s="104">
        <v>16075</v>
      </c>
      <c r="E476" s="104">
        <v>59600</v>
      </c>
      <c r="F476" s="104">
        <v>0</v>
      </c>
      <c r="G476" s="104">
        <v>0</v>
      </c>
      <c r="H476" s="104">
        <v>0</v>
      </c>
      <c r="I476" s="104">
        <v>0</v>
      </c>
      <c r="J476" s="104">
        <v>0</v>
      </c>
      <c r="K476" s="104">
        <v>831</v>
      </c>
      <c r="L476" s="104">
        <v>30300</v>
      </c>
      <c r="M476" s="104">
        <v>153698</v>
      </c>
      <c r="N476" s="104">
        <v>0</v>
      </c>
      <c r="O476" s="104">
        <v>0</v>
      </c>
      <c r="P476" s="104">
        <v>77000</v>
      </c>
      <c r="Q476" s="94" t="s">
        <v>191</v>
      </c>
      <c r="R476" s="94" t="s">
        <v>372</v>
      </c>
      <c r="S476" s="105" t="s">
        <v>1603</v>
      </c>
    </row>
    <row r="477" spans="1:19" x14ac:dyDescent="0.25">
      <c r="A477" s="94" t="s">
        <v>1604</v>
      </c>
      <c r="B477" s="94" t="s">
        <v>1605</v>
      </c>
      <c r="C477" s="94"/>
      <c r="D477" s="104">
        <v>2000</v>
      </c>
      <c r="E477" s="104">
        <v>1000</v>
      </c>
      <c r="F477" s="104">
        <v>0</v>
      </c>
      <c r="G477" s="104">
        <v>0</v>
      </c>
      <c r="H477" s="104">
        <v>0</v>
      </c>
      <c r="I477" s="104">
        <v>0</v>
      </c>
      <c r="J477" s="104">
        <v>0</v>
      </c>
      <c r="K477" s="104">
        <v>0</v>
      </c>
      <c r="L477" s="104">
        <v>0</v>
      </c>
      <c r="M477" s="104">
        <v>0</v>
      </c>
      <c r="N477" s="104">
        <v>0</v>
      </c>
      <c r="O477" s="104">
        <v>15000</v>
      </c>
      <c r="P477" s="104">
        <v>0</v>
      </c>
      <c r="Q477" s="94" t="s">
        <v>191</v>
      </c>
      <c r="R477" s="94" t="s">
        <v>249</v>
      </c>
      <c r="S477" s="105" t="s">
        <v>1606</v>
      </c>
    </row>
    <row r="478" spans="1:19" x14ac:dyDescent="0.25">
      <c r="A478" s="94" t="s">
        <v>1607</v>
      </c>
      <c r="B478" s="94" t="s">
        <v>1608</v>
      </c>
      <c r="C478" s="94"/>
      <c r="D478" s="104">
        <v>12559</v>
      </c>
      <c r="E478" s="104">
        <v>0</v>
      </c>
      <c r="F478" s="104">
        <v>0</v>
      </c>
      <c r="G478" s="104">
        <v>0</v>
      </c>
      <c r="H478" s="104">
        <v>0</v>
      </c>
      <c r="I478" s="104">
        <v>0</v>
      </c>
      <c r="J478" s="104">
        <v>0</v>
      </c>
      <c r="K478" s="104">
        <v>0</v>
      </c>
      <c r="L478" s="104">
        <v>0</v>
      </c>
      <c r="M478" s="104">
        <v>0</v>
      </c>
      <c r="N478" s="104">
        <v>0</v>
      </c>
      <c r="O478" s="104">
        <v>0</v>
      </c>
      <c r="P478" s="104">
        <v>0</v>
      </c>
      <c r="Q478" s="94" t="s">
        <v>191</v>
      </c>
      <c r="R478" s="94" t="s">
        <v>212</v>
      </c>
      <c r="S478" s="105" t="s">
        <v>1609</v>
      </c>
    </row>
    <row r="479" spans="1:19" x14ac:dyDescent="0.25">
      <c r="A479" s="94" t="s">
        <v>1610</v>
      </c>
      <c r="B479" s="94" t="s">
        <v>1611</v>
      </c>
      <c r="C479" s="94"/>
      <c r="D479" s="104">
        <v>52000</v>
      </c>
      <c r="E479" s="104">
        <v>0</v>
      </c>
      <c r="F479" s="104">
        <v>0</v>
      </c>
      <c r="G479" s="104">
        <v>0</v>
      </c>
      <c r="H479" s="104">
        <v>0</v>
      </c>
      <c r="I479" s="104">
        <v>0</v>
      </c>
      <c r="J479" s="104">
        <v>0</v>
      </c>
      <c r="K479" s="104">
        <v>0</v>
      </c>
      <c r="L479" s="104">
        <v>0</v>
      </c>
      <c r="M479" s="104">
        <v>0</v>
      </c>
      <c r="N479" s="104">
        <v>0</v>
      </c>
      <c r="O479" s="104">
        <v>0</v>
      </c>
      <c r="P479" s="104">
        <v>21000</v>
      </c>
      <c r="Q479" s="94" t="s">
        <v>191</v>
      </c>
      <c r="R479" s="94" t="s">
        <v>212</v>
      </c>
      <c r="S479" s="105" t="s">
        <v>1612</v>
      </c>
    </row>
    <row r="480" spans="1:19" x14ac:dyDescent="0.25">
      <c r="A480" s="94" t="s">
        <v>1613</v>
      </c>
      <c r="B480" s="94" t="s">
        <v>1614</v>
      </c>
      <c r="C480" s="94"/>
      <c r="D480" s="104">
        <v>4204</v>
      </c>
      <c r="E480" s="104">
        <v>0</v>
      </c>
      <c r="F480" s="104">
        <v>0</v>
      </c>
      <c r="G480" s="104">
        <v>0</v>
      </c>
      <c r="H480" s="104">
        <v>0</v>
      </c>
      <c r="I480" s="104">
        <v>0</v>
      </c>
      <c r="J480" s="104">
        <v>0</v>
      </c>
      <c r="K480" s="104">
        <v>0</v>
      </c>
      <c r="L480" s="104">
        <v>0</v>
      </c>
      <c r="M480" s="104">
        <v>20000</v>
      </c>
      <c r="N480" s="104">
        <v>0</v>
      </c>
      <c r="O480" s="104">
        <v>2002</v>
      </c>
      <c r="P480" s="104">
        <v>33000</v>
      </c>
      <c r="Q480" s="94" t="s">
        <v>191</v>
      </c>
      <c r="R480" s="94" t="s">
        <v>212</v>
      </c>
      <c r="S480" s="105" t="s">
        <v>1615</v>
      </c>
    </row>
    <row r="481" spans="1:19" x14ac:dyDescent="0.25">
      <c r="A481" s="94" t="s">
        <v>1616</v>
      </c>
      <c r="B481" s="94" t="s">
        <v>1617</v>
      </c>
      <c r="C481" s="94"/>
      <c r="D481" s="104">
        <v>10882</v>
      </c>
      <c r="E481" s="104">
        <v>25000</v>
      </c>
      <c r="F481" s="104">
        <v>0</v>
      </c>
      <c r="G481" s="104">
        <v>0</v>
      </c>
      <c r="H481" s="104">
        <v>0</v>
      </c>
      <c r="I481" s="104">
        <v>0</v>
      </c>
      <c r="J481" s="104">
        <v>0</v>
      </c>
      <c r="K481" s="104">
        <v>0</v>
      </c>
      <c r="L481" s="104">
        <v>0</v>
      </c>
      <c r="M481" s="104">
        <v>0</v>
      </c>
      <c r="N481" s="104">
        <v>0</v>
      </c>
      <c r="O481" s="104">
        <v>0</v>
      </c>
      <c r="P481" s="104">
        <v>0</v>
      </c>
      <c r="Q481" s="94" t="s">
        <v>191</v>
      </c>
      <c r="R481" s="94" t="s">
        <v>212</v>
      </c>
      <c r="S481" s="105" t="s">
        <v>1618</v>
      </c>
    </row>
    <row r="482" spans="1:19" x14ac:dyDescent="0.25">
      <c r="A482" s="94" t="s">
        <v>1619</v>
      </c>
      <c r="B482" s="94" t="s">
        <v>1620</v>
      </c>
      <c r="C482" s="94"/>
      <c r="D482" s="104">
        <v>9000</v>
      </c>
      <c r="E482" s="104">
        <v>0</v>
      </c>
      <c r="F482" s="104">
        <v>0</v>
      </c>
      <c r="G482" s="104">
        <v>0</v>
      </c>
      <c r="H482" s="104">
        <v>0</v>
      </c>
      <c r="I482" s="104">
        <v>0</v>
      </c>
      <c r="J482" s="104">
        <v>0</v>
      </c>
      <c r="K482" s="104">
        <v>0</v>
      </c>
      <c r="L482" s="104">
        <v>0</v>
      </c>
      <c r="M482" s="104">
        <v>15545</v>
      </c>
      <c r="N482" s="104">
        <v>0</v>
      </c>
      <c r="O482" s="104">
        <v>1000</v>
      </c>
      <c r="P482" s="104">
        <v>2000</v>
      </c>
      <c r="Q482" s="94" t="s">
        <v>191</v>
      </c>
      <c r="R482" s="94" t="s">
        <v>212</v>
      </c>
      <c r="S482" s="105" t="s">
        <v>1621</v>
      </c>
    </row>
    <row r="483" spans="1:19" x14ac:dyDescent="0.25">
      <c r="A483" s="94" t="s">
        <v>1622</v>
      </c>
      <c r="B483" s="94" t="s">
        <v>1623</v>
      </c>
      <c r="C483" s="94"/>
      <c r="D483" s="104">
        <v>1309</v>
      </c>
      <c r="E483" s="104">
        <v>31000</v>
      </c>
      <c r="F483" s="104">
        <v>0</v>
      </c>
      <c r="G483" s="104">
        <v>0</v>
      </c>
      <c r="H483" s="104">
        <v>0</v>
      </c>
      <c r="I483" s="104">
        <v>0</v>
      </c>
      <c r="J483" s="104">
        <v>0</v>
      </c>
      <c r="K483" s="104">
        <v>0</v>
      </c>
      <c r="L483" s="104">
        <v>0</v>
      </c>
      <c r="M483" s="104">
        <v>51</v>
      </c>
      <c r="N483" s="104">
        <v>0</v>
      </c>
      <c r="O483" s="104">
        <v>0</v>
      </c>
      <c r="P483" s="104">
        <v>4000</v>
      </c>
      <c r="Q483" s="94" t="s">
        <v>191</v>
      </c>
      <c r="R483" s="94" t="s">
        <v>205</v>
      </c>
      <c r="S483" s="105" t="s">
        <v>1624</v>
      </c>
    </row>
    <row r="484" spans="1:19" x14ac:dyDescent="0.25">
      <c r="A484" s="94" t="s">
        <v>1625</v>
      </c>
      <c r="B484" s="94" t="s">
        <v>1626</v>
      </c>
      <c r="C484" s="94"/>
      <c r="D484" s="104">
        <v>3303</v>
      </c>
      <c r="E484" s="104">
        <v>0</v>
      </c>
      <c r="F484" s="104">
        <v>0</v>
      </c>
      <c r="G484" s="104">
        <v>0</v>
      </c>
      <c r="H484" s="104">
        <v>0</v>
      </c>
      <c r="I484" s="104">
        <v>0</v>
      </c>
      <c r="J484" s="104">
        <v>0</v>
      </c>
      <c r="K484" s="104">
        <v>0</v>
      </c>
      <c r="L484" s="104">
        <v>3000</v>
      </c>
      <c r="M484" s="104">
        <v>9500</v>
      </c>
      <c r="N484" s="104">
        <v>0</v>
      </c>
      <c r="O484" s="104">
        <v>50</v>
      </c>
      <c r="P484" s="104">
        <v>0</v>
      </c>
      <c r="Q484" s="94" t="s">
        <v>191</v>
      </c>
      <c r="R484" s="94" t="s">
        <v>212</v>
      </c>
      <c r="S484" s="105" t="s">
        <v>1627</v>
      </c>
    </row>
    <row r="485" spans="1:19" x14ac:dyDescent="0.25">
      <c r="A485" s="94" t="s">
        <v>1628</v>
      </c>
      <c r="B485" s="94" t="s">
        <v>1629</v>
      </c>
      <c r="C485" s="94"/>
      <c r="D485" s="104">
        <v>1844</v>
      </c>
      <c r="E485" s="104">
        <v>0</v>
      </c>
      <c r="F485" s="104">
        <v>0</v>
      </c>
      <c r="G485" s="104">
        <v>0</v>
      </c>
      <c r="H485" s="104">
        <v>0</v>
      </c>
      <c r="I485" s="104">
        <v>0</v>
      </c>
      <c r="J485" s="104">
        <v>0</v>
      </c>
      <c r="K485" s="104">
        <v>0</v>
      </c>
      <c r="L485" s="104">
        <v>0</v>
      </c>
      <c r="M485" s="104">
        <v>13000</v>
      </c>
      <c r="N485" s="104">
        <v>0</v>
      </c>
      <c r="O485" s="104">
        <v>0</v>
      </c>
      <c r="P485" s="104">
        <v>0</v>
      </c>
      <c r="Q485" s="94" t="s">
        <v>193</v>
      </c>
      <c r="R485" s="94" t="s">
        <v>205</v>
      </c>
      <c r="S485" s="105" t="s">
        <v>1630</v>
      </c>
    </row>
    <row r="486" spans="1:19" x14ac:dyDescent="0.25">
      <c r="A486" s="94" t="s">
        <v>1631</v>
      </c>
      <c r="B486" s="94" t="s">
        <v>1632</v>
      </c>
      <c r="C486" s="94"/>
      <c r="D486" s="104">
        <v>15540</v>
      </c>
      <c r="E486" s="104">
        <v>13500</v>
      </c>
      <c r="F486" s="104">
        <v>0</v>
      </c>
      <c r="G486" s="104">
        <v>0</v>
      </c>
      <c r="H486" s="104">
        <v>0</v>
      </c>
      <c r="I486" s="104">
        <v>0</v>
      </c>
      <c r="J486" s="104">
        <v>0</v>
      </c>
      <c r="K486" s="104">
        <v>0</v>
      </c>
      <c r="L486" s="104">
        <v>0</v>
      </c>
      <c r="M486" s="104">
        <v>0</v>
      </c>
      <c r="N486" s="104">
        <v>0</v>
      </c>
      <c r="O486" s="104">
        <v>0</v>
      </c>
      <c r="P486" s="104">
        <v>2500</v>
      </c>
      <c r="Q486" s="94" t="s">
        <v>191</v>
      </c>
      <c r="R486" s="94" t="s">
        <v>212</v>
      </c>
      <c r="S486" s="105" t="s">
        <v>1633</v>
      </c>
    </row>
    <row r="487" spans="1:19" x14ac:dyDescent="0.25">
      <c r="A487" s="94" t="s">
        <v>1634</v>
      </c>
      <c r="B487" s="94" t="s">
        <v>1635</v>
      </c>
      <c r="C487" s="94"/>
      <c r="D487" s="104">
        <v>7049</v>
      </c>
      <c r="E487" s="104">
        <v>0</v>
      </c>
      <c r="F487" s="104">
        <v>0</v>
      </c>
      <c r="G487" s="104">
        <v>0</v>
      </c>
      <c r="H487" s="104">
        <v>0</v>
      </c>
      <c r="I487" s="104">
        <v>0</v>
      </c>
      <c r="J487" s="104">
        <v>0</v>
      </c>
      <c r="K487" s="104">
        <v>0</v>
      </c>
      <c r="L487" s="104">
        <v>0</v>
      </c>
      <c r="M487" s="104">
        <v>9250</v>
      </c>
      <c r="N487" s="104">
        <v>0</v>
      </c>
      <c r="O487" s="104">
        <v>0</v>
      </c>
      <c r="P487" s="104">
        <v>0</v>
      </c>
      <c r="Q487" s="94" t="s">
        <v>191</v>
      </c>
      <c r="R487" s="94" t="s">
        <v>212</v>
      </c>
      <c r="S487" s="105" t="s">
        <v>1636</v>
      </c>
    </row>
    <row r="488" spans="1:19" x14ac:dyDescent="0.25">
      <c r="A488" s="94" t="s">
        <v>1637</v>
      </c>
      <c r="B488" s="94" t="s">
        <v>1638</v>
      </c>
      <c r="C488" s="94"/>
      <c r="D488" s="104">
        <v>13376</v>
      </c>
      <c r="E488" s="104">
        <v>0</v>
      </c>
      <c r="F488" s="104">
        <v>0</v>
      </c>
      <c r="G488" s="104">
        <v>0</v>
      </c>
      <c r="H488" s="104">
        <v>0</v>
      </c>
      <c r="I488" s="104">
        <v>0</v>
      </c>
      <c r="J488" s="104">
        <v>0</v>
      </c>
      <c r="K488" s="104">
        <v>0</v>
      </c>
      <c r="L488" s="104">
        <v>0</v>
      </c>
      <c r="M488" s="104">
        <v>0</v>
      </c>
      <c r="N488" s="104">
        <v>0</v>
      </c>
      <c r="O488" s="104">
        <v>0</v>
      </c>
      <c r="P488" s="104">
        <v>0</v>
      </c>
      <c r="Q488" s="94" t="s">
        <v>191</v>
      </c>
      <c r="R488" s="94" t="s">
        <v>249</v>
      </c>
      <c r="S488" s="105" t="s">
        <v>1639</v>
      </c>
    </row>
    <row r="489" spans="1:19" x14ac:dyDescent="0.25">
      <c r="A489" s="105" t="s">
        <v>1640</v>
      </c>
      <c r="B489" s="105" t="s">
        <v>1641</v>
      </c>
      <c r="C489" s="105"/>
      <c r="D489" s="104">
        <v>84000</v>
      </c>
      <c r="E489" s="104">
        <v>7000</v>
      </c>
      <c r="F489" s="104">
        <v>0</v>
      </c>
      <c r="G489" s="104">
        <v>15000</v>
      </c>
      <c r="H489" s="104">
        <v>0</v>
      </c>
      <c r="I489" s="104">
        <v>0</v>
      </c>
      <c r="J489" s="104">
        <v>0</v>
      </c>
      <c r="K489" s="104">
        <v>0</v>
      </c>
      <c r="L489" s="104">
        <v>0</v>
      </c>
      <c r="M489" s="104">
        <v>19970</v>
      </c>
      <c r="N489" s="104">
        <v>0</v>
      </c>
      <c r="O489" s="104">
        <v>298</v>
      </c>
      <c r="P489" s="104">
        <v>5000</v>
      </c>
      <c r="Q489" s="105" t="s">
        <v>193</v>
      </c>
      <c r="R489" s="105" t="s">
        <v>205</v>
      </c>
      <c r="S489" s="105" t="s">
        <v>1642</v>
      </c>
    </row>
    <row r="490" spans="1:19" x14ac:dyDescent="0.25">
      <c r="A490" s="94" t="s">
        <v>1643</v>
      </c>
      <c r="B490" s="94" t="s">
        <v>1644</v>
      </c>
      <c r="C490" s="94"/>
      <c r="D490" s="104">
        <v>4000</v>
      </c>
      <c r="E490" s="104">
        <v>0</v>
      </c>
      <c r="F490" s="104">
        <v>0</v>
      </c>
      <c r="G490" s="104">
        <v>0</v>
      </c>
      <c r="H490" s="104">
        <v>0</v>
      </c>
      <c r="I490" s="104">
        <v>0</v>
      </c>
      <c r="J490" s="104">
        <v>0</v>
      </c>
      <c r="K490" s="104">
        <v>0</v>
      </c>
      <c r="L490" s="104">
        <v>9500</v>
      </c>
      <c r="M490" s="104">
        <v>0</v>
      </c>
      <c r="N490" s="104">
        <v>0</v>
      </c>
      <c r="O490" s="104">
        <v>4500</v>
      </c>
      <c r="P490" s="104">
        <v>0</v>
      </c>
      <c r="Q490" s="94" t="s">
        <v>191</v>
      </c>
      <c r="R490" s="94" t="s">
        <v>249</v>
      </c>
      <c r="S490" s="105" t="s">
        <v>1645</v>
      </c>
    </row>
    <row r="491" spans="1:19" x14ac:dyDescent="0.25">
      <c r="A491" s="94" t="s">
        <v>1646</v>
      </c>
      <c r="B491" s="94" t="s">
        <v>1647</v>
      </c>
      <c r="C491" s="94"/>
      <c r="D491" s="104">
        <v>35000</v>
      </c>
      <c r="E491" s="104">
        <v>1000</v>
      </c>
      <c r="F491" s="104">
        <v>0</v>
      </c>
      <c r="G491" s="104">
        <v>0</v>
      </c>
      <c r="H491" s="104">
        <v>0</v>
      </c>
      <c r="I491" s="104">
        <v>0</v>
      </c>
      <c r="J491" s="104">
        <v>0</v>
      </c>
      <c r="K491" s="104">
        <v>0</v>
      </c>
      <c r="L491" s="104">
        <v>0</v>
      </c>
      <c r="M491" s="104">
        <v>16420</v>
      </c>
      <c r="N491" s="104">
        <v>0</v>
      </c>
      <c r="O491" s="104">
        <v>45000</v>
      </c>
      <c r="P491" s="104">
        <v>93000</v>
      </c>
      <c r="Q491" s="94" t="s">
        <v>191</v>
      </c>
      <c r="R491" s="94" t="s">
        <v>249</v>
      </c>
      <c r="S491" s="105" t="s">
        <v>1648</v>
      </c>
    </row>
    <row r="492" spans="1:19" x14ac:dyDescent="0.25">
      <c r="A492" s="94" t="s">
        <v>1649</v>
      </c>
      <c r="B492" s="94" t="s">
        <v>1650</v>
      </c>
      <c r="C492" s="94"/>
      <c r="D492" s="104">
        <v>0</v>
      </c>
      <c r="E492" s="104">
        <v>0</v>
      </c>
      <c r="F492" s="104">
        <v>0</v>
      </c>
      <c r="G492" s="104">
        <v>0</v>
      </c>
      <c r="H492" s="104">
        <v>0</v>
      </c>
      <c r="I492" s="104">
        <v>0</v>
      </c>
      <c r="J492" s="104">
        <v>0</v>
      </c>
      <c r="K492" s="104">
        <v>0</v>
      </c>
      <c r="L492" s="104">
        <v>0</v>
      </c>
      <c r="M492" s="104">
        <v>0</v>
      </c>
      <c r="N492" s="104">
        <v>0</v>
      </c>
      <c r="O492" s="104">
        <v>0</v>
      </c>
      <c r="P492" s="104">
        <v>62503</v>
      </c>
      <c r="Q492" s="94" t="s">
        <v>191</v>
      </c>
      <c r="R492" s="94" t="s">
        <v>249</v>
      </c>
      <c r="S492" s="105" t="s">
        <v>1651</v>
      </c>
    </row>
    <row r="493" spans="1:19" x14ac:dyDescent="0.25">
      <c r="A493" s="94" t="s">
        <v>1652</v>
      </c>
      <c r="B493" s="94" t="s">
        <v>1653</v>
      </c>
      <c r="C493" s="94"/>
      <c r="D493" s="104">
        <v>22600</v>
      </c>
      <c r="E493" s="104">
        <v>3000</v>
      </c>
      <c r="F493" s="104">
        <v>0</v>
      </c>
      <c r="G493" s="104">
        <v>0</v>
      </c>
      <c r="H493" s="104">
        <v>0</v>
      </c>
      <c r="I493" s="104">
        <v>0</v>
      </c>
      <c r="J493" s="104">
        <v>0</v>
      </c>
      <c r="K493" s="104">
        <v>0</v>
      </c>
      <c r="L493" s="104">
        <v>0</v>
      </c>
      <c r="M493" s="104">
        <v>5000</v>
      </c>
      <c r="N493" s="104">
        <v>0</v>
      </c>
      <c r="O493" s="104">
        <v>0</v>
      </c>
      <c r="P493" s="104">
        <v>129000</v>
      </c>
      <c r="Q493" s="94" t="s">
        <v>191</v>
      </c>
      <c r="R493" s="94" t="s">
        <v>249</v>
      </c>
      <c r="S493" s="105" t="s">
        <v>1654</v>
      </c>
    </row>
    <row r="494" spans="1:19" x14ac:dyDescent="0.25">
      <c r="A494" s="94" t="s">
        <v>1655</v>
      </c>
      <c r="B494" s="94" t="s">
        <v>1656</v>
      </c>
      <c r="C494" s="94"/>
      <c r="D494" s="104">
        <v>20000</v>
      </c>
      <c r="E494" s="104">
        <v>0</v>
      </c>
      <c r="F494" s="104">
        <v>0</v>
      </c>
      <c r="G494" s="104">
        <v>0</v>
      </c>
      <c r="H494" s="104">
        <v>0</v>
      </c>
      <c r="I494" s="104">
        <v>0</v>
      </c>
      <c r="J494" s="104">
        <v>0</v>
      </c>
      <c r="K494" s="104">
        <v>0</v>
      </c>
      <c r="L494" s="104">
        <v>0</v>
      </c>
      <c r="M494" s="104">
        <v>49837</v>
      </c>
      <c r="N494" s="104">
        <v>0</v>
      </c>
      <c r="O494" s="104">
        <v>0</v>
      </c>
      <c r="P494" s="104">
        <v>143000</v>
      </c>
      <c r="Q494" s="94" t="s">
        <v>191</v>
      </c>
      <c r="R494" s="94" t="s">
        <v>249</v>
      </c>
      <c r="S494" s="105" t="s">
        <v>1657</v>
      </c>
    </row>
    <row r="495" spans="1:19" x14ac:dyDescent="0.25">
      <c r="A495" s="94" t="s">
        <v>1658</v>
      </c>
      <c r="B495" s="94" t="s">
        <v>1659</v>
      </c>
      <c r="C495" s="94"/>
      <c r="D495" s="104">
        <v>5000</v>
      </c>
      <c r="E495" s="104">
        <v>4000</v>
      </c>
      <c r="F495" s="104">
        <v>0</v>
      </c>
      <c r="G495" s="104">
        <v>3000</v>
      </c>
      <c r="H495" s="104">
        <v>0</v>
      </c>
      <c r="I495" s="104">
        <v>0</v>
      </c>
      <c r="J495" s="104">
        <v>0</v>
      </c>
      <c r="K495" s="104">
        <v>0</v>
      </c>
      <c r="L495" s="104">
        <v>0</v>
      </c>
      <c r="M495" s="104">
        <v>25400</v>
      </c>
      <c r="N495" s="104">
        <v>0</v>
      </c>
      <c r="O495" s="104">
        <v>2500</v>
      </c>
      <c r="P495" s="104">
        <v>0</v>
      </c>
      <c r="Q495" s="94" t="s">
        <v>191</v>
      </c>
      <c r="R495" s="94" t="s">
        <v>212</v>
      </c>
      <c r="S495" s="105" t="s">
        <v>1660</v>
      </c>
    </row>
    <row r="496" spans="1:19" x14ac:dyDescent="0.25">
      <c r="A496" s="94" t="s">
        <v>1661</v>
      </c>
      <c r="B496" s="94" t="s">
        <v>1662</v>
      </c>
      <c r="C496" s="94"/>
      <c r="D496" s="104">
        <v>15900</v>
      </c>
      <c r="E496" s="104">
        <v>30000</v>
      </c>
      <c r="F496" s="104">
        <v>0</v>
      </c>
      <c r="G496" s="104">
        <v>0</v>
      </c>
      <c r="H496" s="104">
        <v>0</v>
      </c>
      <c r="I496" s="104">
        <v>0</v>
      </c>
      <c r="J496" s="104">
        <v>0</v>
      </c>
      <c r="K496" s="104">
        <v>0</v>
      </c>
      <c r="L496" s="104">
        <v>0</v>
      </c>
      <c r="M496" s="104">
        <v>1000</v>
      </c>
      <c r="N496" s="104">
        <v>0</v>
      </c>
      <c r="O496" s="104">
        <v>0</v>
      </c>
      <c r="P496" s="104">
        <v>0</v>
      </c>
      <c r="Q496" s="94" t="s">
        <v>191</v>
      </c>
      <c r="R496" s="94" t="s">
        <v>212</v>
      </c>
      <c r="S496" s="105" t="s">
        <v>1663</v>
      </c>
    </row>
    <row r="497" spans="1:19" x14ac:dyDescent="0.25">
      <c r="A497" s="94" t="s">
        <v>1664</v>
      </c>
      <c r="B497" s="94" t="s">
        <v>1665</v>
      </c>
      <c r="C497" s="94"/>
      <c r="D497" s="104">
        <v>105081</v>
      </c>
      <c r="E497" s="104">
        <v>15000</v>
      </c>
      <c r="F497" s="104">
        <v>0</v>
      </c>
      <c r="G497" s="104">
        <v>14903</v>
      </c>
      <c r="H497" s="104">
        <v>0</v>
      </c>
      <c r="I497" s="104">
        <v>10</v>
      </c>
      <c r="J497" s="104">
        <v>0</v>
      </c>
      <c r="K497" s="104">
        <v>0</v>
      </c>
      <c r="L497" s="104">
        <v>0</v>
      </c>
      <c r="M497" s="104">
        <v>110172</v>
      </c>
      <c r="N497" s="104">
        <v>0</v>
      </c>
      <c r="O497" s="104">
        <v>20249</v>
      </c>
      <c r="P497" s="104">
        <v>40000</v>
      </c>
      <c r="Q497" s="94" t="s">
        <v>191</v>
      </c>
      <c r="R497" s="94" t="s">
        <v>372</v>
      </c>
      <c r="S497" s="105" t="s">
        <v>1666</v>
      </c>
    </row>
    <row r="498" spans="1:19" x14ac:dyDescent="0.25">
      <c r="A498" s="94" t="s">
        <v>1667</v>
      </c>
      <c r="B498" s="94" t="s">
        <v>1668</v>
      </c>
      <c r="C498" s="94"/>
      <c r="D498" s="104">
        <v>38241</v>
      </c>
      <c r="E498" s="104">
        <v>0</v>
      </c>
      <c r="F498" s="104">
        <v>0</v>
      </c>
      <c r="G498" s="104">
        <v>0</v>
      </c>
      <c r="H498" s="104">
        <v>0</v>
      </c>
      <c r="I498" s="104">
        <v>0</v>
      </c>
      <c r="J498" s="104">
        <v>0</v>
      </c>
      <c r="K498" s="104">
        <v>0</v>
      </c>
      <c r="L498" s="104">
        <v>0</v>
      </c>
      <c r="M498" s="104">
        <v>0</v>
      </c>
      <c r="N498" s="104">
        <v>0</v>
      </c>
      <c r="O498" s="104">
        <v>0</v>
      </c>
      <c r="P498" s="104">
        <v>249000</v>
      </c>
      <c r="Q498" s="94" t="s">
        <v>191</v>
      </c>
      <c r="R498" s="94" t="s">
        <v>249</v>
      </c>
      <c r="S498" s="105" t="s">
        <v>1669</v>
      </c>
    </row>
    <row r="499" spans="1:19" x14ac:dyDescent="0.25">
      <c r="A499" s="94" t="s">
        <v>1670</v>
      </c>
      <c r="B499" s="94" t="s">
        <v>1671</v>
      </c>
      <c r="C499" s="94"/>
      <c r="D499" s="104">
        <v>23961</v>
      </c>
      <c r="E499" s="104">
        <v>10000</v>
      </c>
      <c r="F499" s="104">
        <v>0</v>
      </c>
      <c r="G499" s="104">
        <v>0</v>
      </c>
      <c r="H499" s="104">
        <v>0</v>
      </c>
      <c r="I499" s="104">
        <v>0</v>
      </c>
      <c r="J499" s="104">
        <v>0</v>
      </c>
      <c r="K499" s="104">
        <v>0</v>
      </c>
      <c r="L499" s="104">
        <v>592</v>
      </c>
      <c r="M499" s="104">
        <v>3185</v>
      </c>
      <c r="N499" s="104">
        <v>0</v>
      </c>
      <c r="O499" s="104">
        <v>0</v>
      </c>
      <c r="P499" s="104">
        <v>9000</v>
      </c>
      <c r="Q499" s="94" t="s">
        <v>191</v>
      </c>
      <c r="R499" s="94" t="s">
        <v>249</v>
      </c>
      <c r="S499" s="105" t="s">
        <v>1672</v>
      </c>
    </row>
    <row r="500" spans="1:19" x14ac:dyDescent="0.25">
      <c r="A500" s="94" t="s">
        <v>1673</v>
      </c>
      <c r="B500" s="94" t="s">
        <v>1674</v>
      </c>
      <c r="C500" s="94"/>
      <c r="D500" s="104">
        <v>13150</v>
      </c>
      <c r="E500" s="104">
        <v>5000</v>
      </c>
      <c r="F500" s="104">
        <v>0</v>
      </c>
      <c r="G500" s="104">
        <v>0</v>
      </c>
      <c r="H500" s="104">
        <v>0</v>
      </c>
      <c r="I500" s="104">
        <v>0</v>
      </c>
      <c r="J500" s="104">
        <v>0</v>
      </c>
      <c r="K500" s="104">
        <v>0</v>
      </c>
      <c r="L500" s="104">
        <v>0</v>
      </c>
      <c r="M500" s="104">
        <v>0</v>
      </c>
      <c r="N500" s="104">
        <v>0</v>
      </c>
      <c r="O500" s="104">
        <v>0</v>
      </c>
      <c r="P500" s="104">
        <v>80000</v>
      </c>
      <c r="Q500" s="94" t="s">
        <v>191</v>
      </c>
      <c r="R500" s="94" t="s">
        <v>249</v>
      </c>
      <c r="S500" s="105" t="s">
        <v>1675</v>
      </c>
    </row>
    <row r="501" spans="1:19" x14ac:dyDescent="0.25">
      <c r="A501" s="94" t="s">
        <v>1676</v>
      </c>
      <c r="B501" s="94" t="s">
        <v>1677</v>
      </c>
      <c r="C501" s="94"/>
      <c r="D501" s="104">
        <v>3196</v>
      </c>
      <c r="E501" s="104">
        <v>0</v>
      </c>
      <c r="F501" s="104">
        <v>0</v>
      </c>
      <c r="G501" s="104">
        <v>0</v>
      </c>
      <c r="H501" s="104">
        <v>0</v>
      </c>
      <c r="I501" s="104">
        <v>0</v>
      </c>
      <c r="J501" s="104">
        <v>0</v>
      </c>
      <c r="K501" s="104">
        <v>0</v>
      </c>
      <c r="L501" s="104">
        <v>0</v>
      </c>
      <c r="M501" s="104">
        <v>17392</v>
      </c>
      <c r="N501" s="104">
        <v>0</v>
      </c>
      <c r="O501" s="104">
        <v>0</v>
      </c>
      <c r="P501" s="104">
        <v>0</v>
      </c>
      <c r="Q501" s="94" t="s">
        <v>191</v>
      </c>
      <c r="R501" s="94" t="s">
        <v>249</v>
      </c>
      <c r="S501" s="105" t="s">
        <v>1678</v>
      </c>
    </row>
    <row r="502" spans="1:19" x14ac:dyDescent="0.25">
      <c r="A502" s="94" t="s">
        <v>1679</v>
      </c>
      <c r="B502" s="94" t="s">
        <v>1680</v>
      </c>
      <c r="C502" s="94"/>
      <c r="D502" s="104">
        <v>354700</v>
      </c>
      <c r="E502" s="104">
        <v>0</v>
      </c>
      <c r="F502" s="104">
        <v>189427</v>
      </c>
      <c r="G502" s="104">
        <v>20000</v>
      </c>
      <c r="H502" s="104">
        <v>0</v>
      </c>
      <c r="I502" s="104">
        <v>0</v>
      </c>
      <c r="J502" s="104">
        <v>0</v>
      </c>
      <c r="K502" s="104">
        <v>0</v>
      </c>
      <c r="L502" s="104">
        <v>0</v>
      </c>
      <c r="M502" s="104">
        <v>88800</v>
      </c>
      <c r="N502" s="104">
        <v>0</v>
      </c>
      <c r="O502" s="104">
        <v>0</v>
      </c>
      <c r="P502" s="104">
        <v>243000</v>
      </c>
      <c r="Q502" s="94" t="s">
        <v>191</v>
      </c>
      <c r="R502" s="94" t="s">
        <v>406</v>
      </c>
      <c r="S502" s="105" t="s">
        <v>1681</v>
      </c>
    </row>
    <row r="503" spans="1:19" x14ac:dyDescent="0.25">
      <c r="A503" s="94" t="s">
        <v>1682</v>
      </c>
      <c r="B503" s="94" t="s">
        <v>1683</v>
      </c>
      <c r="C503" s="94"/>
      <c r="D503" s="104">
        <v>64178</v>
      </c>
      <c r="E503" s="104">
        <v>20000</v>
      </c>
      <c r="F503" s="104">
        <v>0</v>
      </c>
      <c r="G503" s="104">
        <v>5000</v>
      </c>
      <c r="H503" s="104">
        <v>0</v>
      </c>
      <c r="I503" s="104">
        <v>0</v>
      </c>
      <c r="J503" s="104">
        <v>0</v>
      </c>
      <c r="K503" s="104">
        <v>0</v>
      </c>
      <c r="L503" s="104">
        <v>0</v>
      </c>
      <c r="M503" s="104">
        <v>14078</v>
      </c>
      <c r="N503" s="104">
        <v>0</v>
      </c>
      <c r="O503" s="104">
        <v>0</v>
      </c>
      <c r="P503" s="104">
        <v>15000</v>
      </c>
      <c r="Q503" s="94" t="s">
        <v>191</v>
      </c>
      <c r="R503" s="94" t="s">
        <v>269</v>
      </c>
      <c r="S503" s="105" t="s">
        <v>1684</v>
      </c>
    </row>
    <row r="504" spans="1:19" x14ac:dyDescent="0.25">
      <c r="A504" s="94" t="s">
        <v>1685</v>
      </c>
      <c r="B504" s="94" t="s">
        <v>1686</v>
      </c>
      <c r="C504" s="94"/>
      <c r="D504" s="104">
        <v>52974</v>
      </c>
      <c r="E504" s="104">
        <v>0</v>
      </c>
      <c r="F504" s="104">
        <v>0</v>
      </c>
      <c r="G504" s="104">
        <v>0</v>
      </c>
      <c r="H504" s="104">
        <v>0</v>
      </c>
      <c r="I504" s="104">
        <v>0</v>
      </c>
      <c r="J504" s="104">
        <v>0</v>
      </c>
      <c r="K504" s="104">
        <v>0</v>
      </c>
      <c r="L504" s="104">
        <v>0</v>
      </c>
      <c r="M504" s="104">
        <v>12205</v>
      </c>
      <c r="N504" s="104">
        <v>0</v>
      </c>
      <c r="O504" s="104">
        <v>30180</v>
      </c>
      <c r="P504" s="104">
        <v>5000</v>
      </c>
      <c r="Q504" s="94" t="s">
        <v>191</v>
      </c>
      <c r="R504" s="94" t="s">
        <v>205</v>
      </c>
      <c r="S504" s="105" t="s">
        <v>1687</v>
      </c>
    </row>
    <row r="505" spans="1:19" x14ac:dyDescent="0.25">
      <c r="A505" s="94" t="s">
        <v>1688</v>
      </c>
      <c r="B505" s="94" t="s">
        <v>1689</v>
      </c>
      <c r="C505" s="94"/>
      <c r="D505" s="104">
        <v>9602</v>
      </c>
      <c r="E505" s="104">
        <v>3000</v>
      </c>
      <c r="F505" s="104">
        <v>0</v>
      </c>
      <c r="G505" s="104">
        <v>0</v>
      </c>
      <c r="H505" s="104">
        <v>0</v>
      </c>
      <c r="I505" s="104">
        <v>0</v>
      </c>
      <c r="J505" s="104">
        <v>0</v>
      </c>
      <c r="K505" s="104">
        <v>0</v>
      </c>
      <c r="L505" s="104">
        <v>0</v>
      </c>
      <c r="M505" s="104">
        <v>0</v>
      </c>
      <c r="N505" s="104">
        <v>0</v>
      </c>
      <c r="O505" s="104">
        <v>11000</v>
      </c>
      <c r="P505" s="104">
        <v>0</v>
      </c>
      <c r="Q505" s="94" t="s">
        <v>191</v>
      </c>
      <c r="R505" s="94" t="s">
        <v>249</v>
      </c>
      <c r="S505" s="105" t="s">
        <v>1690</v>
      </c>
    </row>
    <row r="506" spans="1:19" x14ac:dyDescent="0.25">
      <c r="A506" s="94" t="s">
        <v>1691</v>
      </c>
      <c r="B506" s="94" t="s">
        <v>1692</v>
      </c>
      <c r="C506" s="94"/>
      <c r="D506" s="104">
        <v>4855</v>
      </c>
      <c r="E506" s="104">
        <v>0</v>
      </c>
      <c r="F506" s="104">
        <v>4000</v>
      </c>
      <c r="G506" s="104">
        <v>4000</v>
      </c>
      <c r="H506" s="104">
        <v>2000</v>
      </c>
      <c r="I506" s="104">
        <v>0</v>
      </c>
      <c r="J506" s="104">
        <v>0</v>
      </c>
      <c r="K506" s="104">
        <v>0</v>
      </c>
      <c r="L506" s="104">
        <v>0</v>
      </c>
      <c r="M506" s="104">
        <v>8137</v>
      </c>
      <c r="N506" s="104">
        <v>997</v>
      </c>
      <c r="O506" s="104">
        <v>10808</v>
      </c>
      <c r="P506" s="104">
        <v>11500</v>
      </c>
      <c r="Q506" s="94" t="s">
        <v>191</v>
      </c>
      <c r="R506" s="94" t="s">
        <v>212</v>
      </c>
      <c r="S506" s="105" t="s">
        <v>1693</v>
      </c>
    </row>
    <row r="507" spans="1:19" x14ac:dyDescent="0.25">
      <c r="A507" s="94" t="s">
        <v>1694</v>
      </c>
      <c r="B507" s="94" t="s">
        <v>1695</v>
      </c>
      <c r="C507" s="94"/>
      <c r="D507" s="104">
        <v>0</v>
      </c>
      <c r="E507" s="104">
        <v>0</v>
      </c>
      <c r="F507" s="104">
        <v>0</v>
      </c>
      <c r="G507" s="104">
        <v>0</v>
      </c>
      <c r="H507" s="104">
        <v>0</v>
      </c>
      <c r="I507" s="104">
        <v>0</v>
      </c>
      <c r="J507" s="104">
        <v>0</v>
      </c>
      <c r="K507" s="104">
        <v>0</v>
      </c>
      <c r="L507" s="104">
        <v>0</v>
      </c>
      <c r="M507" s="104">
        <v>16000</v>
      </c>
      <c r="N507" s="104">
        <v>0</v>
      </c>
      <c r="O507" s="104">
        <v>4654</v>
      </c>
      <c r="P507" s="104">
        <v>0</v>
      </c>
      <c r="Q507" s="94" t="s">
        <v>191</v>
      </c>
      <c r="R507" s="94" t="s">
        <v>205</v>
      </c>
      <c r="S507" s="105" t="s">
        <v>1696</v>
      </c>
    </row>
    <row r="508" spans="1:19" x14ac:dyDescent="0.25">
      <c r="A508" t="s">
        <v>1697</v>
      </c>
      <c r="B508" t="s">
        <v>1698</v>
      </c>
      <c r="D508">
        <v>0</v>
      </c>
      <c r="E508">
        <v>0</v>
      </c>
      <c r="F508">
        <v>0</v>
      </c>
      <c r="G508">
        <v>0</v>
      </c>
      <c r="H508">
        <v>0</v>
      </c>
      <c r="I508">
        <v>0</v>
      </c>
      <c r="J508">
        <v>0</v>
      </c>
      <c r="K508">
        <v>0</v>
      </c>
      <c r="L508">
        <v>0</v>
      </c>
      <c r="M508">
        <v>16136</v>
      </c>
      <c r="N508">
        <v>7000</v>
      </c>
      <c r="O508">
        <v>6350</v>
      </c>
      <c r="P508">
        <v>0</v>
      </c>
      <c r="Q508" t="s">
        <v>191</v>
      </c>
      <c r="R508" t="s">
        <v>269</v>
      </c>
      <c r="S508" t="s">
        <v>1699</v>
      </c>
    </row>
    <row r="509" spans="1:19" x14ac:dyDescent="0.25">
      <c r="A509" s="26" t="s">
        <v>1700</v>
      </c>
      <c r="B509" s="26" t="s">
        <v>1701</v>
      </c>
      <c r="C509" s="26"/>
      <c r="D509" s="26">
        <v>4120</v>
      </c>
      <c r="E509" s="26">
        <v>0</v>
      </c>
      <c r="F509" s="26">
        <v>0</v>
      </c>
      <c r="G509" s="26">
        <v>0</v>
      </c>
      <c r="H509" s="26">
        <v>0</v>
      </c>
      <c r="I509" s="26">
        <v>0</v>
      </c>
      <c r="J509" s="26">
        <v>0</v>
      </c>
      <c r="K509" s="26">
        <v>0</v>
      </c>
      <c r="L509" s="26">
        <v>0</v>
      </c>
      <c r="M509" s="26">
        <v>84000</v>
      </c>
      <c r="N509" s="26">
        <v>0</v>
      </c>
      <c r="O509" s="26">
        <v>0</v>
      </c>
      <c r="P509" s="26">
        <v>0</v>
      </c>
      <c r="Q509" s="26" t="s">
        <v>191</v>
      </c>
      <c r="R509" s="26" t="s">
        <v>212</v>
      </c>
      <c r="S509" s="26" t="s">
        <v>1702</v>
      </c>
    </row>
    <row r="510" spans="1:19" x14ac:dyDescent="0.25">
      <c r="A510" s="26" t="s">
        <v>1703</v>
      </c>
      <c r="B510" s="26" t="s">
        <v>1704</v>
      </c>
      <c r="C510" s="26"/>
      <c r="D510" s="26">
        <v>0</v>
      </c>
      <c r="E510" s="26">
        <v>0</v>
      </c>
      <c r="F510" s="26">
        <v>0</v>
      </c>
      <c r="G510" s="26">
        <v>0</v>
      </c>
      <c r="H510" s="26">
        <v>0</v>
      </c>
      <c r="I510" s="26">
        <v>0</v>
      </c>
      <c r="J510" s="26">
        <v>0</v>
      </c>
      <c r="K510" s="26">
        <v>0</v>
      </c>
      <c r="L510" s="26">
        <v>0</v>
      </c>
      <c r="M510" s="26">
        <v>3000</v>
      </c>
      <c r="N510" s="26">
        <v>650</v>
      </c>
      <c r="O510" s="26">
        <v>0</v>
      </c>
      <c r="P510" s="26">
        <v>94000</v>
      </c>
      <c r="Q510" s="26" t="s">
        <v>191</v>
      </c>
      <c r="R510" s="26" t="s">
        <v>205</v>
      </c>
      <c r="S510" s="26" t="s">
        <v>1705</v>
      </c>
    </row>
    <row r="511" spans="1:19" x14ac:dyDescent="0.25">
      <c r="A511" s="26" t="s">
        <v>1706</v>
      </c>
      <c r="B511" s="26" t="s">
        <v>1707</v>
      </c>
      <c r="C511" s="26"/>
      <c r="D511" s="26">
        <v>120</v>
      </c>
      <c r="E511" s="26">
        <v>0</v>
      </c>
      <c r="F511" s="26">
        <v>0</v>
      </c>
      <c r="G511" s="26">
        <v>0</v>
      </c>
      <c r="H511" s="26">
        <v>0</v>
      </c>
      <c r="I511" s="26">
        <v>0</v>
      </c>
      <c r="J511" s="26">
        <v>0</v>
      </c>
      <c r="K511" s="26">
        <v>0</v>
      </c>
      <c r="L511" s="26">
        <v>0</v>
      </c>
      <c r="M511" s="26">
        <v>20190</v>
      </c>
      <c r="N511" s="26">
        <v>0</v>
      </c>
      <c r="O511" s="26">
        <v>24728</v>
      </c>
      <c r="P511" s="26">
        <v>0</v>
      </c>
      <c r="Q511" s="26" t="s">
        <v>191</v>
      </c>
      <c r="R511" s="26" t="s">
        <v>269</v>
      </c>
      <c r="S511" s="26" t="s">
        <v>1708</v>
      </c>
    </row>
    <row r="512" spans="1:19" x14ac:dyDescent="0.25">
      <c r="A512" s="26" t="s">
        <v>1709</v>
      </c>
      <c r="B512" s="26" t="s">
        <v>1710</v>
      </c>
      <c r="C512" s="26"/>
      <c r="D512" s="26">
        <v>2000</v>
      </c>
      <c r="E512" s="26">
        <v>0</v>
      </c>
      <c r="F512" s="26">
        <v>0</v>
      </c>
      <c r="G512" s="26">
        <v>0</v>
      </c>
      <c r="H512" s="26">
        <v>0</v>
      </c>
      <c r="I512" s="26">
        <v>0</v>
      </c>
      <c r="J512" s="26">
        <v>0</v>
      </c>
      <c r="K512" s="26">
        <v>0</v>
      </c>
      <c r="L512" s="26">
        <v>0</v>
      </c>
      <c r="M512" s="26">
        <v>7900</v>
      </c>
      <c r="N512" s="26">
        <v>0</v>
      </c>
      <c r="O512" s="26">
        <v>0</v>
      </c>
      <c r="P512" s="26">
        <v>4000</v>
      </c>
      <c r="Q512" s="26" t="s">
        <v>191</v>
      </c>
      <c r="R512" s="26" t="s">
        <v>212</v>
      </c>
      <c r="S512" s="26" t="s">
        <v>1711</v>
      </c>
    </row>
    <row r="513" spans="1:19" x14ac:dyDescent="0.25">
      <c r="A513" s="26" t="s">
        <v>1712</v>
      </c>
      <c r="B513" s="26" t="s">
        <v>1713</v>
      </c>
      <c r="C513" s="26"/>
      <c r="D513" s="26">
        <v>3475</v>
      </c>
      <c r="E513" s="26">
        <v>0</v>
      </c>
      <c r="F513" s="26">
        <v>0</v>
      </c>
      <c r="G513" s="26">
        <v>0</v>
      </c>
      <c r="H513" s="26">
        <v>0</v>
      </c>
      <c r="I513" s="26">
        <v>0</v>
      </c>
      <c r="J513" s="26">
        <v>0</v>
      </c>
      <c r="K513" s="26">
        <v>0</v>
      </c>
      <c r="L513" s="26">
        <v>2475</v>
      </c>
      <c r="M513" s="26">
        <v>54050</v>
      </c>
      <c r="N513" s="26">
        <v>0</v>
      </c>
      <c r="O513" s="26">
        <v>0</v>
      </c>
      <c r="P513" s="26">
        <v>19000</v>
      </c>
      <c r="Q513" s="26" t="s">
        <v>191</v>
      </c>
      <c r="R513" s="26" t="s">
        <v>372</v>
      </c>
      <c r="S513" s="26" t="s">
        <v>1714</v>
      </c>
    </row>
    <row r="514" spans="1:19" x14ac:dyDescent="0.25">
      <c r="A514" s="26" t="s">
        <v>1715</v>
      </c>
      <c r="B514" s="26" t="s">
        <v>1716</v>
      </c>
      <c r="C514" s="26"/>
      <c r="D514" s="26">
        <v>4500</v>
      </c>
      <c r="E514" s="26">
        <v>1000</v>
      </c>
      <c r="F514" s="26">
        <v>0</v>
      </c>
      <c r="G514" s="26">
        <v>0</v>
      </c>
      <c r="H514" s="26">
        <v>0</v>
      </c>
      <c r="I514" s="26">
        <v>0</v>
      </c>
      <c r="J514" s="26">
        <v>0</v>
      </c>
      <c r="K514" s="26">
        <v>0</v>
      </c>
      <c r="L514" s="26">
        <v>0</v>
      </c>
      <c r="M514" s="26">
        <v>6630</v>
      </c>
      <c r="N514" s="26">
        <v>0</v>
      </c>
      <c r="O514" s="26">
        <v>10025</v>
      </c>
      <c r="P514" s="26">
        <v>0</v>
      </c>
      <c r="Q514" s="26" t="s">
        <v>191</v>
      </c>
      <c r="R514" s="26" t="s">
        <v>212</v>
      </c>
      <c r="S514" s="26" t="s">
        <v>1717</v>
      </c>
    </row>
    <row r="515" spans="1:19" x14ac:dyDescent="0.25">
      <c r="A515" s="26" t="s">
        <v>1718</v>
      </c>
      <c r="B515" s="26" t="s">
        <v>1719</v>
      </c>
      <c r="C515" s="26"/>
      <c r="D515" s="26">
        <v>8227</v>
      </c>
      <c r="E515" s="26">
        <v>0</v>
      </c>
      <c r="F515" s="26">
        <v>0</v>
      </c>
      <c r="G515" s="26">
        <v>0</v>
      </c>
      <c r="H515" s="26">
        <v>0</v>
      </c>
      <c r="I515" s="26">
        <v>0</v>
      </c>
      <c r="J515" s="26">
        <v>0</v>
      </c>
      <c r="K515" s="26">
        <v>0</v>
      </c>
      <c r="L515" s="26">
        <v>2000</v>
      </c>
      <c r="M515" s="26">
        <v>1990</v>
      </c>
      <c r="N515" s="26">
        <v>0</v>
      </c>
      <c r="O515" s="26">
        <v>0</v>
      </c>
      <c r="P515" s="26">
        <v>0</v>
      </c>
      <c r="Q515" s="26" t="s">
        <v>195</v>
      </c>
      <c r="R515" s="26" t="s">
        <v>205</v>
      </c>
      <c r="S515" s="26" t="s">
        <v>1720</v>
      </c>
    </row>
    <row r="516" spans="1:19" x14ac:dyDescent="0.25">
      <c r="A516" s="26" t="s">
        <v>1721</v>
      </c>
      <c r="B516" s="26" t="s">
        <v>1722</v>
      </c>
      <c r="C516" s="26"/>
      <c r="D516" s="26">
        <v>35070</v>
      </c>
      <c r="E516" s="26">
        <v>3000</v>
      </c>
      <c r="F516" s="26">
        <v>0</v>
      </c>
      <c r="G516" s="26">
        <v>0</v>
      </c>
      <c r="H516" s="26">
        <v>0</v>
      </c>
      <c r="I516" s="26">
        <v>0</v>
      </c>
      <c r="J516" s="26">
        <v>0</v>
      </c>
      <c r="K516" s="26">
        <v>0</v>
      </c>
      <c r="L516" s="26">
        <v>0</v>
      </c>
      <c r="M516" s="26">
        <v>10368</v>
      </c>
      <c r="N516" s="26">
        <v>0</v>
      </c>
      <c r="O516" s="26">
        <v>0</v>
      </c>
      <c r="P516" s="26">
        <v>23500</v>
      </c>
      <c r="Q516" s="26" t="s">
        <v>191</v>
      </c>
      <c r="R516" s="26" t="s">
        <v>212</v>
      </c>
      <c r="S516" s="26" t="s">
        <v>1723</v>
      </c>
    </row>
    <row r="517" spans="1:19" x14ac:dyDescent="0.25">
      <c r="A517" s="26" t="s">
        <v>1724</v>
      </c>
      <c r="B517" s="26" t="s">
        <v>1725</v>
      </c>
      <c r="C517" s="26"/>
      <c r="D517" s="26">
        <v>19206</v>
      </c>
      <c r="E517" s="26">
        <v>15000</v>
      </c>
      <c r="F517" s="26">
        <v>0</v>
      </c>
      <c r="G517" s="26">
        <v>0</v>
      </c>
      <c r="H517" s="26">
        <v>0</v>
      </c>
      <c r="I517" s="26">
        <v>0</v>
      </c>
      <c r="J517" s="26">
        <v>0</v>
      </c>
      <c r="K517" s="26">
        <v>0</v>
      </c>
      <c r="L517" s="26">
        <v>0</v>
      </c>
      <c r="M517" s="26">
        <v>26100</v>
      </c>
      <c r="N517" s="26">
        <v>0</v>
      </c>
      <c r="O517" s="26">
        <v>0</v>
      </c>
      <c r="P517" s="26">
        <v>28000</v>
      </c>
      <c r="Q517" s="26" t="s">
        <v>191</v>
      </c>
      <c r="R517" s="26" t="s">
        <v>212</v>
      </c>
      <c r="S517" s="26" t="s">
        <v>1726</v>
      </c>
    </row>
    <row r="518" spans="1:19" x14ac:dyDescent="0.25">
      <c r="A518" s="26" t="s">
        <v>1727</v>
      </c>
      <c r="B518" s="26" t="s">
        <v>1728</v>
      </c>
      <c r="C518" s="26"/>
      <c r="D518" s="26">
        <v>23223</v>
      </c>
      <c r="E518" s="26">
        <v>0</v>
      </c>
      <c r="F518" s="26">
        <v>0</v>
      </c>
      <c r="G518" s="26">
        <v>0</v>
      </c>
      <c r="H518" s="26">
        <v>0</v>
      </c>
      <c r="I518" s="26">
        <v>0</v>
      </c>
      <c r="J518" s="26">
        <v>0</v>
      </c>
      <c r="K518" s="26">
        <v>0</v>
      </c>
      <c r="L518" s="26">
        <v>0</v>
      </c>
      <c r="M518" s="26">
        <v>6000</v>
      </c>
      <c r="N518" s="26">
        <v>0</v>
      </c>
      <c r="O518" s="26">
        <v>0</v>
      </c>
      <c r="P518" s="26">
        <v>0</v>
      </c>
      <c r="Q518" s="26" t="s">
        <v>191</v>
      </c>
      <c r="R518" s="26" t="s">
        <v>212</v>
      </c>
      <c r="S518" s="26" t="s">
        <v>1729</v>
      </c>
    </row>
    <row r="519" spans="1:19" x14ac:dyDescent="0.25">
      <c r="A519" s="26" t="s">
        <v>1730</v>
      </c>
      <c r="B519" s="26" t="s">
        <v>1731</v>
      </c>
      <c r="C519" s="26"/>
      <c r="D519" s="26">
        <v>13832</v>
      </c>
      <c r="E519" s="26">
        <v>1000</v>
      </c>
      <c r="F519" s="26">
        <v>0</v>
      </c>
      <c r="G519" s="26">
        <v>2000</v>
      </c>
      <c r="H519" s="26">
        <v>0</v>
      </c>
      <c r="I519" s="26">
        <v>0</v>
      </c>
      <c r="J519" s="26">
        <v>0</v>
      </c>
      <c r="K519" s="26">
        <v>0</v>
      </c>
      <c r="L519" s="26">
        <v>0</v>
      </c>
      <c r="M519" s="26">
        <v>5335</v>
      </c>
      <c r="N519" s="26">
        <v>0</v>
      </c>
      <c r="O519" s="26">
        <v>0</v>
      </c>
      <c r="P519" s="26">
        <v>0</v>
      </c>
      <c r="Q519" s="26" t="s">
        <v>191</v>
      </c>
      <c r="R519" s="26" t="s">
        <v>212</v>
      </c>
      <c r="S519" s="26" t="s">
        <v>1732</v>
      </c>
    </row>
    <row r="520" spans="1:19" x14ac:dyDescent="0.25">
      <c r="A520" s="26" t="s">
        <v>1733</v>
      </c>
      <c r="B520" s="26" t="s">
        <v>1734</v>
      </c>
      <c r="C520" s="26"/>
      <c r="D520" s="26">
        <v>4424</v>
      </c>
      <c r="E520" s="26">
        <v>0</v>
      </c>
      <c r="F520" s="26">
        <v>0</v>
      </c>
      <c r="G520" s="26">
        <v>0</v>
      </c>
      <c r="H520" s="26">
        <v>0</v>
      </c>
      <c r="I520" s="26">
        <v>0</v>
      </c>
      <c r="J520" s="26">
        <v>0</v>
      </c>
      <c r="K520" s="26">
        <v>0</v>
      </c>
      <c r="L520" s="26">
        <v>0</v>
      </c>
      <c r="M520" s="26">
        <v>39400</v>
      </c>
      <c r="N520" s="26">
        <v>0</v>
      </c>
      <c r="O520" s="26">
        <v>0</v>
      </c>
      <c r="P520" s="26">
        <v>0</v>
      </c>
      <c r="Q520" s="26" t="s">
        <v>191</v>
      </c>
      <c r="R520" s="26" t="s">
        <v>205</v>
      </c>
      <c r="S520" s="26" t="s">
        <v>1735</v>
      </c>
    </row>
    <row r="521" spans="1:19" x14ac:dyDescent="0.25">
      <c r="A521" s="26" t="s">
        <v>1736</v>
      </c>
      <c r="B521" s="26" t="s">
        <v>1737</v>
      </c>
      <c r="C521" s="26"/>
      <c r="D521" s="26">
        <v>3881</v>
      </c>
      <c r="E521" s="26">
        <v>0</v>
      </c>
      <c r="F521" s="26">
        <v>0</v>
      </c>
      <c r="G521" s="26">
        <v>0</v>
      </c>
      <c r="H521" s="26">
        <v>0</v>
      </c>
      <c r="I521" s="26">
        <v>0</v>
      </c>
      <c r="J521" s="26">
        <v>0</v>
      </c>
      <c r="K521" s="26">
        <v>0</v>
      </c>
      <c r="L521" s="26">
        <v>0</v>
      </c>
      <c r="M521" s="26">
        <v>0</v>
      </c>
      <c r="N521" s="26">
        <v>0</v>
      </c>
      <c r="O521" s="26">
        <v>0</v>
      </c>
      <c r="P521" s="26">
        <v>0</v>
      </c>
      <c r="Q521" s="26" t="s">
        <v>191</v>
      </c>
      <c r="R521" s="26" t="s">
        <v>249</v>
      </c>
      <c r="S521" s="26" t="s">
        <v>1738</v>
      </c>
    </row>
  </sheetData>
  <autoFilter ref="A11:S507" xr:uid="{34C0730A-AD3C-4E64-B5C6-51FCB6B031E6}">
    <sortState xmlns:xlrd2="http://schemas.microsoft.com/office/spreadsheetml/2017/richdata2" ref="A12:S521">
      <sortCondition ref="B11:B507"/>
    </sortState>
  </autoFilter>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E996A-77DA-4D33-BFDB-6F155E25731D}">
  <sheetPr>
    <tabColor rgb="FFFFC000"/>
  </sheetPr>
  <dimension ref="A1:S521"/>
  <sheetViews>
    <sheetView showGridLines="0" zoomScale="70" zoomScaleNormal="70" workbookViewId="0">
      <pane xSplit="2" ySplit="9" topLeftCell="C443" activePane="bottomRight" state="frozen"/>
      <selection pane="topRight" activeCell="R3" sqref="R3"/>
      <selection pane="bottomLeft" activeCell="R3" sqref="R3"/>
      <selection pane="bottomRight" activeCell="R522" sqref="R522"/>
    </sheetView>
  </sheetViews>
  <sheetFormatPr defaultColWidth="9.1796875" defaultRowHeight="12.5" x14ac:dyDescent="0.25"/>
  <cols>
    <col min="1" max="1" width="15" customWidth="1"/>
    <col min="2" max="2" width="64.81640625" customWidth="1"/>
    <col min="3" max="3" width="5.81640625" customWidth="1"/>
    <col min="4" max="19" width="15.81640625" customWidth="1"/>
    <col min="20" max="20" width="9.1796875" customWidth="1"/>
  </cols>
  <sheetData>
    <row r="1" spans="1:19" ht="13" x14ac:dyDescent="0.3">
      <c r="A1" s="263" t="s">
        <v>24</v>
      </c>
      <c r="B1" s="53"/>
      <c r="C1" s="53"/>
      <c r="D1" s="53"/>
      <c r="E1" s="53"/>
      <c r="F1" s="53"/>
      <c r="G1" s="53"/>
      <c r="H1" s="53"/>
      <c r="I1" s="53"/>
      <c r="J1" s="53"/>
      <c r="K1" s="53"/>
      <c r="L1" s="53"/>
      <c r="M1" s="53"/>
      <c r="N1" s="53"/>
      <c r="O1" s="53"/>
      <c r="P1" s="53"/>
      <c r="Q1" s="53"/>
      <c r="R1" s="53"/>
      <c r="S1" s="53"/>
    </row>
    <row r="2" spans="1:19" x14ac:dyDescent="0.25">
      <c r="A2" s="53"/>
      <c r="B2" s="53"/>
      <c r="C2" s="53"/>
      <c r="D2" s="53"/>
      <c r="E2" s="53"/>
      <c r="F2" s="53"/>
      <c r="G2" s="53"/>
      <c r="H2" s="53"/>
      <c r="I2" s="53"/>
      <c r="J2" s="53"/>
      <c r="K2" s="53"/>
      <c r="L2" s="53"/>
      <c r="M2" s="53"/>
      <c r="N2" s="53"/>
      <c r="O2" s="53"/>
      <c r="P2" s="53"/>
      <c r="Q2" s="53"/>
      <c r="R2" s="53"/>
      <c r="S2" s="53"/>
    </row>
    <row r="3" spans="1:19" x14ac:dyDescent="0.25">
      <c r="A3" s="88" t="s">
        <v>185</v>
      </c>
      <c r="B3" s="53"/>
      <c r="C3" s="53"/>
      <c r="D3" s="87"/>
      <c r="E3" s="87"/>
      <c r="F3" s="87"/>
      <c r="G3" s="87"/>
      <c r="H3" s="87"/>
      <c r="I3" s="53"/>
      <c r="J3" s="53"/>
      <c r="K3" s="53"/>
      <c r="L3" s="53"/>
      <c r="M3" s="53"/>
      <c r="N3" s="53"/>
      <c r="O3" s="53"/>
      <c r="P3" s="53"/>
      <c r="Q3" s="53"/>
      <c r="R3" s="53"/>
      <c r="S3" s="53"/>
    </row>
    <row r="4" spans="1:19" ht="52" x14ac:dyDescent="0.3">
      <c r="A4" s="119" t="s">
        <v>186</v>
      </c>
      <c r="B4" s="119" t="s">
        <v>187</v>
      </c>
      <c r="C4" s="119"/>
      <c r="D4" s="121" t="s">
        <v>136</v>
      </c>
      <c r="E4" s="121" t="s">
        <v>138</v>
      </c>
      <c r="F4" s="121" t="s">
        <v>139</v>
      </c>
      <c r="G4" s="121" t="s">
        <v>140</v>
      </c>
      <c r="H4" s="121" t="s">
        <v>141</v>
      </c>
      <c r="I4" s="121" t="s">
        <v>142</v>
      </c>
      <c r="J4" s="121" t="s">
        <v>98</v>
      </c>
      <c r="K4" s="121" t="s">
        <v>100</v>
      </c>
      <c r="L4" s="121" t="s">
        <v>144</v>
      </c>
      <c r="M4" s="121" t="s">
        <v>145</v>
      </c>
      <c r="N4" s="122" t="s">
        <v>147</v>
      </c>
      <c r="O4" s="121" t="s">
        <v>149</v>
      </c>
      <c r="P4" s="121" t="s">
        <v>152</v>
      </c>
      <c r="Q4" s="121"/>
      <c r="R4" s="121"/>
      <c r="S4" s="121"/>
    </row>
    <row r="5" spans="1:19" ht="13" x14ac:dyDescent="0.3">
      <c r="A5" s="97" t="s">
        <v>190</v>
      </c>
      <c r="B5" s="97" t="s">
        <v>168</v>
      </c>
      <c r="C5" s="97"/>
      <c r="D5" s="98">
        <f>SUM(D$12:D$521)</f>
        <v>12619895</v>
      </c>
      <c r="E5" s="98">
        <f t="shared" ref="E5:P5" si="0">SUM(E$12:E$521)</f>
        <v>1462487</v>
      </c>
      <c r="F5" s="98">
        <f t="shared" si="0"/>
        <v>731264</v>
      </c>
      <c r="G5" s="98">
        <f t="shared" si="0"/>
        <v>534901</v>
      </c>
      <c r="H5" s="98">
        <f t="shared" si="0"/>
        <v>109105</v>
      </c>
      <c r="I5" s="98">
        <f t="shared" si="0"/>
        <v>324541</v>
      </c>
      <c r="J5" s="98">
        <f t="shared" si="0"/>
        <v>49140</v>
      </c>
      <c r="K5" s="98">
        <f t="shared" si="0"/>
        <v>1544282</v>
      </c>
      <c r="L5" s="98">
        <f t="shared" si="0"/>
        <v>443067</v>
      </c>
      <c r="M5" s="98">
        <f t="shared" si="0"/>
        <v>9140861</v>
      </c>
      <c r="N5" s="98">
        <f t="shared" si="0"/>
        <v>3485362</v>
      </c>
      <c r="O5" s="98">
        <f t="shared" si="0"/>
        <v>3918647</v>
      </c>
      <c r="P5" s="98">
        <f t="shared" si="0"/>
        <v>9618690</v>
      </c>
      <c r="Q5" s="98"/>
      <c r="R5" s="98"/>
      <c r="S5" s="98"/>
    </row>
    <row r="6" spans="1:19" ht="13" x14ac:dyDescent="0.3">
      <c r="A6" s="95" t="s">
        <v>191</v>
      </c>
      <c r="B6" s="95" t="s">
        <v>192</v>
      </c>
      <c r="C6" s="95"/>
      <c r="D6" s="96">
        <f>SUMIF($Q$12:$Q$521, $A6, D$12:D$521)</f>
        <v>11630167</v>
      </c>
      <c r="E6" s="96">
        <f t="shared" ref="E6:P6" si="1">SUMIF($Q$12:$Q$521, $A6, E$12:E$521)</f>
        <v>1364469</v>
      </c>
      <c r="F6" s="96">
        <f t="shared" si="1"/>
        <v>724767</v>
      </c>
      <c r="G6" s="96">
        <f t="shared" si="1"/>
        <v>487925</v>
      </c>
      <c r="H6" s="96">
        <f t="shared" si="1"/>
        <v>109105</v>
      </c>
      <c r="I6" s="96">
        <f t="shared" si="1"/>
        <v>314541</v>
      </c>
      <c r="J6" s="96">
        <f t="shared" si="1"/>
        <v>46979</v>
      </c>
      <c r="K6" s="96">
        <f t="shared" si="1"/>
        <v>1535266</v>
      </c>
      <c r="L6" s="96">
        <f t="shared" si="1"/>
        <v>360671</v>
      </c>
      <c r="M6" s="96">
        <f t="shared" si="1"/>
        <v>8434886</v>
      </c>
      <c r="N6" s="96">
        <f t="shared" si="1"/>
        <v>3005082</v>
      </c>
      <c r="O6" s="96">
        <f t="shared" si="1"/>
        <v>3742780</v>
      </c>
      <c r="P6" s="96">
        <f t="shared" si="1"/>
        <v>8587111</v>
      </c>
      <c r="Q6" s="96"/>
      <c r="R6" s="96"/>
      <c r="S6" s="96"/>
    </row>
    <row r="7" spans="1:19" ht="13" x14ac:dyDescent="0.3">
      <c r="A7" s="95" t="s">
        <v>193</v>
      </c>
      <c r="B7" s="95" t="s">
        <v>194</v>
      </c>
      <c r="C7" s="95"/>
      <c r="D7" s="96">
        <f t="shared" ref="D7:P9" si="2">SUMIF($Q$12:$Q$521, $A7, D$12:D$521)</f>
        <v>632831</v>
      </c>
      <c r="E7" s="96">
        <f t="shared" si="2"/>
        <v>11000</v>
      </c>
      <c r="F7" s="96">
        <f t="shared" si="2"/>
        <v>6497</v>
      </c>
      <c r="G7" s="96">
        <f t="shared" si="2"/>
        <v>31000</v>
      </c>
      <c r="H7" s="96">
        <f t="shared" si="2"/>
        <v>0</v>
      </c>
      <c r="I7" s="96">
        <f t="shared" si="2"/>
        <v>0</v>
      </c>
      <c r="J7" s="96">
        <f t="shared" si="2"/>
        <v>1903</v>
      </c>
      <c r="K7" s="96">
        <f t="shared" si="2"/>
        <v>9016</v>
      </c>
      <c r="L7" s="96">
        <f t="shared" si="2"/>
        <v>48450</v>
      </c>
      <c r="M7" s="96">
        <f t="shared" si="2"/>
        <v>596702</v>
      </c>
      <c r="N7" s="96">
        <f t="shared" si="2"/>
        <v>470055</v>
      </c>
      <c r="O7" s="96">
        <f t="shared" si="2"/>
        <v>106605</v>
      </c>
      <c r="P7" s="96">
        <f t="shared" si="2"/>
        <v>635500</v>
      </c>
      <c r="Q7" s="96"/>
      <c r="R7" s="96"/>
      <c r="S7" s="96"/>
    </row>
    <row r="8" spans="1:19" ht="13" x14ac:dyDescent="0.3">
      <c r="A8" s="95" t="s">
        <v>195</v>
      </c>
      <c r="B8" s="95" t="s">
        <v>196</v>
      </c>
      <c r="C8" s="95"/>
      <c r="D8" s="96">
        <f t="shared" si="2"/>
        <v>281874</v>
      </c>
      <c r="E8" s="96">
        <f t="shared" si="2"/>
        <v>85000</v>
      </c>
      <c r="F8" s="96">
        <f t="shared" si="2"/>
        <v>0</v>
      </c>
      <c r="G8" s="96">
        <f t="shared" si="2"/>
        <v>15976</v>
      </c>
      <c r="H8" s="96">
        <f t="shared" si="2"/>
        <v>0</v>
      </c>
      <c r="I8" s="96">
        <f t="shared" si="2"/>
        <v>10000</v>
      </c>
      <c r="J8" s="96">
        <f t="shared" si="2"/>
        <v>258</v>
      </c>
      <c r="K8" s="96">
        <f t="shared" si="2"/>
        <v>0</v>
      </c>
      <c r="L8" s="96">
        <f t="shared" si="2"/>
        <v>33946</v>
      </c>
      <c r="M8" s="96">
        <f t="shared" si="2"/>
        <v>107269</v>
      </c>
      <c r="N8" s="96">
        <f t="shared" si="2"/>
        <v>10025</v>
      </c>
      <c r="O8" s="96">
        <f t="shared" si="2"/>
        <v>69262</v>
      </c>
      <c r="P8" s="96">
        <f t="shared" si="2"/>
        <v>394570</v>
      </c>
      <c r="Q8" s="96"/>
      <c r="R8" s="96"/>
      <c r="S8" s="96"/>
    </row>
    <row r="9" spans="1:19" ht="13" x14ac:dyDescent="0.3">
      <c r="A9" s="95" t="s">
        <v>197</v>
      </c>
      <c r="B9" s="95" t="s">
        <v>198</v>
      </c>
      <c r="C9" s="95"/>
      <c r="D9" s="96">
        <f t="shared" si="2"/>
        <v>75023</v>
      </c>
      <c r="E9" s="96">
        <f t="shared" si="2"/>
        <v>2018</v>
      </c>
      <c r="F9" s="96">
        <f t="shared" si="2"/>
        <v>0</v>
      </c>
      <c r="G9" s="96">
        <f t="shared" si="2"/>
        <v>0</v>
      </c>
      <c r="H9" s="96">
        <f t="shared" si="2"/>
        <v>0</v>
      </c>
      <c r="I9" s="96">
        <f t="shared" si="2"/>
        <v>0</v>
      </c>
      <c r="J9" s="96">
        <f t="shared" si="2"/>
        <v>0</v>
      </c>
      <c r="K9" s="96">
        <f t="shared" si="2"/>
        <v>0</v>
      </c>
      <c r="L9" s="96">
        <f t="shared" si="2"/>
        <v>0</v>
      </c>
      <c r="M9" s="96">
        <f t="shared" si="2"/>
        <v>2004</v>
      </c>
      <c r="N9" s="96">
        <f t="shared" si="2"/>
        <v>200</v>
      </c>
      <c r="O9" s="96">
        <f t="shared" si="2"/>
        <v>0</v>
      </c>
      <c r="P9" s="96">
        <f t="shared" si="2"/>
        <v>1509</v>
      </c>
      <c r="Q9" s="96"/>
      <c r="R9" s="96"/>
      <c r="S9" s="96"/>
    </row>
    <row r="10" spans="1:19" ht="13" x14ac:dyDescent="0.3">
      <c r="A10" s="97"/>
      <c r="B10" s="97"/>
      <c r="C10" s="97"/>
      <c r="D10" s="98"/>
      <c r="E10" s="98"/>
      <c r="F10" s="98"/>
      <c r="G10" s="98"/>
      <c r="H10" s="98"/>
      <c r="I10" s="98"/>
      <c r="J10" s="98"/>
      <c r="K10" s="98"/>
      <c r="L10" s="98"/>
      <c r="M10" s="98"/>
      <c r="N10" s="98"/>
      <c r="O10" s="98"/>
      <c r="P10" s="98"/>
      <c r="Q10" s="98"/>
      <c r="R10" s="98"/>
      <c r="S10" s="98"/>
    </row>
    <row r="11" spans="1:19" ht="52" x14ac:dyDescent="0.3">
      <c r="A11" s="100" t="s">
        <v>186</v>
      </c>
      <c r="B11" s="100" t="s">
        <v>187</v>
      </c>
      <c r="C11" s="100" t="s">
        <v>199</v>
      </c>
      <c r="D11" s="127" t="s">
        <v>136</v>
      </c>
      <c r="E11" s="127" t="s">
        <v>138</v>
      </c>
      <c r="F11" s="127" t="s">
        <v>139</v>
      </c>
      <c r="G11" s="127" t="s">
        <v>140</v>
      </c>
      <c r="H11" s="127" t="s">
        <v>141</v>
      </c>
      <c r="I11" s="127" t="s">
        <v>142</v>
      </c>
      <c r="J11" s="127" t="s">
        <v>98</v>
      </c>
      <c r="K11" s="127" t="s">
        <v>100</v>
      </c>
      <c r="L11" s="127" t="s">
        <v>144</v>
      </c>
      <c r="M11" s="127" t="s">
        <v>145</v>
      </c>
      <c r="N11" s="127" t="s">
        <v>147</v>
      </c>
      <c r="O11" s="127" t="s">
        <v>149</v>
      </c>
      <c r="P11" s="127" t="s">
        <v>152</v>
      </c>
      <c r="Q11" s="100" t="s">
        <v>200</v>
      </c>
      <c r="R11" s="100" t="s">
        <v>201</v>
      </c>
      <c r="S11" s="100" t="s">
        <v>202</v>
      </c>
    </row>
    <row r="12" spans="1:19" x14ac:dyDescent="0.25">
      <c r="A12" s="101" t="s">
        <v>203</v>
      </c>
      <c r="B12" s="101" t="s">
        <v>204</v>
      </c>
      <c r="C12" s="101"/>
      <c r="D12" s="102">
        <v>89274</v>
      </c>
      <c r="E12" s="102">
        <v>0</v>
      </c>
      <c r="F12" s="102">
        <v>0</v>
      </c>
      <c r="G12" s="102">
        <v>0</v>
      </c>
      <c r="H12" s="102">
        <v>0</v>
      </c>
      <c r="I12" s="102">
        <v>0</v>
      </c>
      <c r="J12" s="102">
        <v>0</v>
      </c>
      <c r="K12" s="102">
        <v>0</v>
      </c>
      <c r="L12" s="102">
        <v>0</v>
      </c>
      <c r="M12" s="102">
        <v>120000</v>
      </c>
      <c r="N12" s="102">
        <v>0</v>
      </c>
      <c r="O12" s="102">
        <v>0</v>
      </c>
      <c r="P12" s="102">
        <v>4000</v>
      </c>
      <c r="Q12" s="101" t="s">
        <v>193</v>
      </c>
      <c r="R12" s="101" t="s">
        <v>205</v>
      </c>
      <c r="S12" s="101" t="s">
        <v>206</v>
      </c>
    </row>
    <row r="13" spans="1:19" x14ac:dyDescent="0.25">
      <c r="A13" s="94" t="s">
        <v>207</v>
      </c>
      <c r="B13" s="94" t="s">
        <v>1741</v>
      </c>
      <c r="C13" s="94"/>
      <c r="D13" s="104">
        <v>27050</v>
      </c>
      <c r="E13" s="104">
        <v>0</v>
      </c>
      <c r="F13" s="104">
        <v>0</v>
      </c>
      <c r="G13" s="104">
        <v>0</v>
      </c>
      <c r="H13" s="104">
        <v>0</v>
      </c>
      <c r="I13" s="104">
        <v>0</v>
      </c>
      <c r="J13" s="104">
        <v>0</v>
      </c>
      <c r="K13" s="104">
        <v>0</v>
      </c>
      <c r="L13" s="104">
        <v>0</v>
      </c>
      <c r="M13" s="104">
        <v>0</v>
      </c>
      <c r="N13" s="104">
        <v>0</v>
      </c>
      <c r="O13" s="104">
        <v>0</v>
      </c>
      <c r="P13" s="104">
        <v>0</v>
      </c>
      <c r="Q13" s="94" t="s">
        <v>193</v>
      </c>
      <c r="R13" s="94" t="s">
        <v>205</v>
      </c>
      <c r="S13" s="105" t="s">
        <v>209</v>
      </c>
    </row>
    <row r="14" spans="1:19" x14ac:dyDescent="0.25">
      <c r="A14" s="94" t="s">
        <v>210</v>
      </c>
      <c r="B14" s="94" t="s">
        <v>211</v>
      </c>
      <c r="C14" s="94"/>
      <c r="D14" s="104">
        <v>5000</v>
      </c>
      <c r="E14" s="104">
        <v>1000</v>
      </c>
      <c r="F14" s="104">
        <v>0</v>
      </c>
      <c r="G14" s="104">
        <v>0</v>
      </c>
      <c r="H14" s="104">
        <v>0</v>
      </c>
      <c r="I14" s="104">
        <v>0</v>
      </c>
      <c r="J14" s="104">
        <v>0</v>
      </c>
      <c r="K14" s="104">
        <v>0</v>
      </c>
      <c r="L14" s="104">
        <v>0</v>
      </c>
      <c r="M14" s="104">
        <v>7020</v>
      </c>
      <c r="N14" s="104">
        <v>0</v>
      </c>
      <c r="O14" s="104">
        <v>35</v>
      </c>
      <c r="P14" s="104">
        <v>0</v>
      </c>
      <c r="Q14" s="94" t="s">
        <v>191</v>
      </c>
      <c r="R14" s="94" t="s">
        <v>212</v>
      </c>
      <c r="S14" s="105" t="s">
        <v>213</v>
      </c>
    </row>
    <row r="15" spans="1:19" x14ac:dyDescent="0.25">
      <c r="A15" s="94" t="s">
        <v>214</v>
      </c>
      <c r="B15" s="94" t="s">
        <v>215</v>
      </c>
      <c r="C15" s="94"/>
      <c r="D15" s="104">
        <v>2813</v>
      </c>
      <c r="E15" s="104">
        <v>0</v>
      </c>
      <c r="F15" s="104">
        <v>0</v>
      </c>
      <c r="G15" s="104">
        <v>0</v>
      </c>
      <c r="H15" s="104">
        <v>0</v>
      </c>
      <c r="I15" s="104">
        <v>0</v>
      </c>
      <c r="J15" s="104">
        <v>0</v>
      </c>
      <c r="K15" s="104">
        <v>0</v>
      </c>
      <c r="L15" s="104">
        <v>0</v>
      </c>
      <c r="M15" s="104">
        <v>5993</v>
      </c>
      <c r="N15" s="104">
        <v>0</v>
      </c>
      <c r="O15" s="104">
        <v>1538</v>
      </c>
      <c r="P15" s="104">
        <v>0</v>
      </c>
      <c r="Q15" s="94" t="s">
        <v>191</v>
      </c>
      <c r="R15" s="94" t="s">
        <v>212</v>
      </c>
      <c r="S15" s="105" t="s">
        <v>216</v>
      </c>
    </row>
    <row r="16" spans="1:19" x14ac:dyDescent="0.25">
      <c r="A16" s="94" t="s">
        <v>217</v>
      </c>
      <c r="B16" s="94" t="s">
        <v>218</v>
      </c>
      <c r="C16" s="94"/>
      <c r="D16" s="104">
        <v>15025</v>
      </c>
      <c r="E16" s="104">
        <v>0</v>
      </c>
      <c r="F16" s="104">
        <v>0</v>
      </c>
      <c r="G16" s="104">
        <v>0</v>
      </c>
      <c r="H16" s="104">
        <v>0</v>
      </c>
      <c r="I16" s="104">
        <v>0</v>
      </c>
      <c r="J16" s="104">
        <v>0</v>
      </c>
      <c r="K16" s="104">
        <v>0</v>
      </c>
      <c r="L16" s="104">
        <v>0</v>
      </c>
      <c r="M16" s="104">
        <v>8290</v>
      </c>
      <c r="N16" s="104">
        <v>0</v>
      </c>
      <c r="O16" s="104">
        <v>0</v>
      </c>
      <c r="P16" s="104">
        <v>0</v>
      </c>
      <c r="Q16" s="94" t="s">
        <v>191</v>
      </c>
      <c r="R16" s="94" t="s">
        <v>212</v>
      </c>
      <c r="S16" s="105" t="s">
        <v>219</v>
      </c>
    </row>
    <row r="17" spans="1:19" x14ac:dyDescent="0.25">
      <c r="A17" s="94" t="s">
        <v>220</v>
      </c>
      <c r="B17" s="94" t="s">
        <v>1742</v>
      </c>
      <c r="C17" s="94"/>
      <c r="D17" s="104">
        <v>12588</v>
      </c>
      <c r="E17" s="104">
        <v>0</v>
      </c>
      <c r="F17" s="104">
        <v>0</v>
      </c>
      <c r="G17" s="104">
        <v>0</v>
      </c>
      <c r="H17" s="104">
        <v>0</v>
      </c>
      <c r="I17" s="104">
        <v>0</v>
      </c>
      <c r="J17" s="104">
        <v>0</v>
      </c>
      <c r="K17" s="104">
        <v>0</v>
      </c>
      <c r="L17" s="104">
        <v>0</v>
      </c>
      <c r="M17" s="104">
        <v>0</v>
      </c>
      <c r="N17" s="104">
        <v>0</v>
      </c>
      <c r="O17" s="104">
        <v>0</v>
      </c>
      <c r="P17" s="104">
        <v>5000</v>
      </c>
      <c r="Q17" s="94" t="s">
        <v>195</v>
      </c>
      <c r="R17" s="94" t="s">
        <v>205</v>
      </c>
      <c r="S17" s="105" t="s">
        <v>222</v>
      </c>
    </row>
    <row r="18" spans="1:19" x14ac:dyDescent="0.25">
      <c r="A18" s="94" t="s">
        <v>223</v>
      </c>
      <c r="B18" s="94" t="s">
        <v>1743</v>
      </c>
      <c r="C18" s="94"/>
      <c r="D18" s="104">
        <v>41388</v>
      </c>
      <c r="E18" s="104">
        <v>0</v>
      </c>
      <c r="F18" s="104">
        <v>0</v>
      </c>
      <c r="G18" s="104">
        <v>0</v>
      </c>
      <c r="H18" s="104">
        <v>0</v>
      </c>
      <c r="I18" s="104">
        <v>0</v>
      </c>
      <c r="J18" s="104">
        <v>0</v>
      </c>
      <c r="K18" s="104">
        <v>0</v>
      </c>
      <c r="L18" s="104">
        <v>0</v>
      </c>
      <c r="M18" s="104">
        <v>2000</v>
      </c>
      <c r="N18" s="104">
        <v>0</v>
      </c>
      <c r="O18" s="104">
        <v>20364</v>
      </c>
      <c r="P18" s="104">
        <v>5000</v>
      </c>
      <c r="Q18" s="94" t="s">
        <v>193</v>
      </c>
      <c r="R18" s="94" t="s">
        <v>205</v>
      </c>
      <c r="S18" s="105" t="s">
        <v>225</v>
      </c>
    </row>
    <row r="19" spans="1:19" x14ac:dyDescent="0.25">
      <c r="A19" s="94" t="s">
        <v>226</v>
      </c>
      <c r="B19" s="94" t="s">
        <v>1744</v>
      </c>
      <c r="C19" s="94"/>
      <c r="D19" s="104">
        <v>0</v>
      </c>
      <c r="E19" s="104">
        <v>0</v>
      </c>
      <c r="F19" s="104">
        <v>0</v>
      </c>
      <c r="G19" s="104">
        <v>0</v>
      </c>
      <c r="H19" s="104">
        <v>0</v>
      </c>
      <c r="I19" s="104">
        <v>0</v>
      </c>
      <c r="J19" s="104">
        <v>0</v>
      </c>
      <c r="K19" s="104">
        <v>0</v>
      </c>
      <c r="L19" s="104">
        <v>0</v>
      </c>
      <c r="M19" s="104">
        <v>0</v>
      </c>
      <c r="N19" s="104">
        <v>0</v>
      </c>
      <c r="O19" s="104">
        <v>0</v>
      </c>
      <c r="P19" s="104">
        <v>0</v>
      </c>
      <c r="Q19" s="94" t="s">
        <v>197</v>
      </c>
      <c r="R19" s="94" t="s">
        <v>197</v>
      </c>
      <c r="S19" s="105" t="s">
        <v>228</v>
      </c>
    </row>
    <row r="20" spans="1:19" x14ac:dyDescent="0.25">
      <c r="A20" s="94" t="s">
        <v>229</v>
      </c>
      <c r="B20" s="94" t="s">
        <v>1745</v>
      </c>
      <c r="C20" s="94"/>
      <c r="D20" s="104">
        <v>379</v>
      </c>
      <c r="E20" s="104">
        <v>0</v>
      </c>
      <c r="F20" s="104">
        <v>0</v>
      </c>
      <c r="G20" s="104">
        <v>0</v>
      </c>
      <c r="H20" s="104">
        <v>0</v>
      </c>
      <c r="I20" s="104">
        <v>0</v>
      </c>
      <c r="J20" s="104">
        <v>0</v>
      </c>
      <c r="K20" s="104">
        <v>0</v>
      </c>
      <c r="L20" s="104">
        <v>0</v>
      </c>
      <c r="M20" s="104">
        <v>0</v>
      </c>
      <c r="N20" s="104">
        <v>0</v>
      </c>
      <c r="O20" s="104">
        <v>0</v>
      </c>
      <c r="P20" s="104">
        <v>0</v>
      </c>
      <c r="Q20" s="94" t="s">
        <v>197</v>
      </c>
      <c r="R20" s="94" t="s">
        <v>197</v>
      </c>
      <c r="S20" s="105" t="s">
        <v>231</v>
      </c>
    </row>
    <row r="21" spans="1:19" x14ac:dyDescent="0.25">
      <c r="A21" s="94" t="s">
        <v>232</v>
      </c>
      <c r="B21" s="94" t="s">
        <v>1746</v>
      </c>
      <c r="C21" s="94"/>
      <c r="D21" s="104">
        <v>23028</v>
      </c>
      <c r="E21" s="104">
        <v>5000</v>
      </c>
      <c r="F21" s="104">
        <v>0</v>
      </c>
      <c r="G21" s="104">
        <v>0</v>
      </c>
      <c r="H21" s="104">
        <v>0</v>
      </c>
      <c r="I21" s="104">
        <v>0</v>
      </c>
      <c r="J21" s="104">
        <v>0</v>
      </c>
      <c r="K21" s="104">
        <v>0</v>
      </c>
      <c r="L21" s="104">
        <v>0</v>
      </c>
      <c r="M21" s="104">
        <v>16000</v>
      </c>
      <c r="N21" s="104">
        <v>0</v>
      </c>
      <c r="O21" s="104">
        <v>27500</v>
      </c>
      <c r="P21" s="104">
        <v>10000</v>
      </c>
      <c r="Q21" s="94" t="s">
        <v>193</v>
      </c>
      <c r="R21" s="94" t="s">
        <v>205</v>
      </c>
      <c r="S21" s="105" t="s">
        <v>234</v>
      </c>
    </row>
    <row r="22" spans="1:19" x14ac:dyDescent="0.25">
      <c r="A22" s="94" t="s">
        <v>235</v>
      </c>
      <c r="B22" s="94" t="s">
        <v>1747</v>
      </c>
      <c r="C22" s="94"/>
      <c r="D22" s="104">
        <v>765</v>
      </c>
      <c r="E22" s="104">
        <v>0</v>
      </c>
      <c r="F22" s="104">
        <v>0</v>
      </c>
      <c r="G22" s="104">
        <v>0</v>
      </c>
      <c r="H22" s="104">
        <v>0</v>
      </c>
      <c r="I22" s="104">
        <v>0</v>
      </c>
      <c r="J22" s="104">
        <v>0</v>
      </c>
      <c r="K22" s="104">
        <v>0</v>
      </c>
      <c r="L22" s="104">
        <v>0</v>
      </c>
      <c r="M22" s="104">
        <v>0</v>
      </c>
      <c r="N22" s="104">
        <v>0</v>
      </c>
      <c r="O22" s="104">
        <v>0</v>
      </c>
      <c r="P22" s="104">
        <v>0</v>
      </c>
      <c r="Q22" s="94" t="s">
        <v>197</v>
      </c>
      <c r="R22" s="94" t="s">
        <v>197</v>
      </c>
      <c r="S22" s="105" t="s">
        <v>237</v>
      </c>
    </row>
    <row r="23" spans="1:19" x14ac:dyDescent="0.25">
      <c r="A23" s="94" t="s">
        <v>238</v>
      </c>
      <c r="B23" s="94" t="s">
        <v>239</v>
      </c>
      <c r="C23" s="94"/>
      <c r="D23" s="104">
        <v>42000</v>
      </c>
      <c r="E23" s="104">
        <v>1000</v>
      </c>
      <c r="F23" s="104">
        <v>0</v>
      </c>
      <c r="G23" s="104">
        <v>0</v>
      </c>
      <c r="H23" s="104">
        <v>0</v>
      </c>
      <c r="I23" s="104">
        <v>0</v>
      </c>
      <c r="J23" s="104">
        <v>0</v>
      </c>
      <c r="K23" s="104">
        <v>0</v>
      </c>
      <c r="L23" s="104">
        <v>0</v>
      </c>
      <c r="M23" s="104">
        <v>17900</v>
      </c>
      <c r="N23" s="104">
        <v>0</v>
      </c>
      <c r="O23" s="104">
        <v>0</v>
      </c>
      <c r="P23" s="104">
        <v>0</v>
      </c>
      <c r="Q23" s="94" t="s">
        <v>191</v>
      </c>
      <c r="R23" s="94" t="s">
        <v>212</v>
      </c>
      <c r="S23" s="105" t="s">
        <v>240</v>
      </c>
    </row>
    <row r="24" spans="1:19" x14ac:dyDescent="0.25">
      <c r="A24" s="94" t="s">
        <v>241</v>
      </c>
      <c r="B24" s="94" t="s">
        <v>242</v>
      </c>
      <c r="C24" s="94"/>
      <c r="D24" s="104">
        <v>1978</v>
      </c>
      <c r="E24" s="104">
        <v>0</v>
      </c>
      <c r="F24" s="104">
        <v>0</v>
      </c>
      <c r="G24" s="104">
        <v>0</v>
      </c>
      <c r="H24" s="104">
        <v>0</v>
      </c>
      <c r="I24" s="104">
        <v>0</v>
      </c>
      <c r="J24" s="104">
        <v>0</v>
      </c>
      <c r="K24" s="104">
        <v>0</v>
      </c>
      <c r="L24" s="104">
        <v>0</v>
      </c>
      <c r="M24" s="104">
        <v>10000</v>
      </c>
      <c r="N24" s="104">
        <v>0</v>
      </c>
      <c r="O24" s="104">
        <v>0</v>
      </c>
      <c r="P24" s="104">
        <v>2000</v>
      </c>
      <c r="Q24" s="94" t="s">
        <v>191</v>
      </c>
      <c r="R24" s="94" t="s">
        <v>212</v>
      </c>
      <c r="S24" s="105" t="s">
        <v>243</v>
      </c>
    </row>
    <row r="25" spans="1:19" x14ac:dyDescent="0.25">
      <c r="A25" s="94" t="s">
        <v>244</v>
      </c>
      <c r="B25" s="94" t="s">
        <v>245</v>
      </c>
      <c r="C25" s="94"/>
      <c r="D25" s="104">
        <v>0</v>
      </c>
      <c r="E25" s="104">
        <v>0</v>
      </c>
      <c r="F25" s="104">
        <v>0</v>
      </c>
      <c r="G25" s="104">
        <v>0</v>
      </c>
      <c r="H25" s="104">
        <v>0</v>
      </c>
      <c r="I25" s="104">
        <v>0</v>
      </c>
      <c r="J25" s="104">
        <v>0</v>
      </c>
      <c r="K25" s="104">
        <v>0</v>
      </c>
      <c r="L25" s="104">
        <v>0</v>
      </c>
      <c r="M25" s="104">
        <v>29460</v>
      </c>
      <c r="N25" s="104">
        <v>15032</v>
      </c>
      <c r="O25" s="104">
        <v>0</v>
      </c>
      <c r="P25" s="104">
        <v>3000</v>
      </c>
      <c r="Q25" s="94" t="s">
        <v>191</v>
      </c>
      <c r="R25" s="94" t="s">
        <v>212</v>
      </c>
      <c r="S25" s="105" t="s">
        <v>246</v>
      </c>
    </row>
    <row r="26" spans="1:19" x14ac:dyDescent="0.25">
      <c r="A26" s="94" t="s">
        <v>247</v>
      </c>
      <c r="B26" s="94" t="s">
        <v>248</v>
      </c>
      <c r="C26" s="94"/>
      <c r="D26" s="104">
        <v>16000</v>
      </c>
      <c r="E26" s="104">
        <v>0</v>
      </c>
      <c r="F26" s="104">
        <v>0</v>
      </c>
      <c r="G26" s="104">
        <v>0</v>
      </c>
      <c r="H26" s="104">
        <v>0</v>
      </c>
      <c r="I26" s="104">
        <v>0</v>
      </c>
      <c r="J26" s="104">
        <v>0</v>
      </c>
      <c r="K26" s="104">
        <v>0</v>
      </c>
      <c r="L26" s="104">
        <v>0</v>
      </c>
      <c r="M26" s="104">
        <v>10418</v>
      </c>
      <c r="N26" s="104">
        <v>0</v>
      </c>
      <c r="O26" s="104">
        <v>0</v>
      </c>
      <c r="P26" s="104">
        <v>2000</v>
      </c>
      <c r="Q26" s="94" t="s">
        <v>191</v>
      </c>
      <c r="R26" s="94" t="s">
        <v>249</v>
      </c>
      <c r="S26" s="105" t="s">
        <v>250</v>
      </c>
    </row>
    <row r="27" spans="1:19" x14ac:dyDescent="0.25">
      <c r="A27" s="94" t="s">
        <v>251</v>
      </c>
      <c r="B27" s="94" t="s">
        <v>252</v>
      </c>
      <c r="C27" s="94"/>
      <c r="D27" s="104">
        <v>0</v>
      </c>
      <c r="E27" s="104">
        <v>0</v>
      </c>
      <c r="F27" s="104">
        <v>0</v>
      </c>
      <c r="G27" s="104">
        <v>0</v>
      </c>
      <c r="H27" s="104">
        <v>0</v>
      </c>
      <c r="I27" s="104">
        <v>0</v>
      </c>
      <c r="J27" s="104">
        <v>0</v>
      </c>
      <c r="K27" s="104">
        <v>0</v>
      </c>
      <c r="L27" s="104">
        <v>0</v>
      </c>
      <c r="M27" s="104">
        <v>0</v>
      </c>
      <c r="N27" s="104">
        <v>0</v>
      </c>
      <c r="O27" s="104">
        <v>0</v>
      </c>
      <c r="P27" s="104">
        <v>0</v>
      </c>
      <c r="Q27" s="94" t="s">
        <v>191</v>
      </c>
      <c r="R27" s="94" t="s">
        <v>205</v>
      </c>
      <c r="S27" s="105" t="s">
        <v>253</v>
      </c>
    </row>
    <row r="28" spans="1:19" x14ac:dyDescent="0.25">
      <c r="A28" s="94" t="s">
        <v>254</v>
      </c>
      <c r="B28" s="94" t="s">
        <v>255</v>
      </c>
      <c r="C28" s="94"/>
      <c r="D28" s="104">
        <v>13000</v>
      </c>
      <c r="E28" s="104">
        <v>12000</v>
      </c>
      <c r="F28" s="104">
        <v>0</v>
      </c>
      <c r="G28" s="104">
        <v>0</v>
      </c>
      <c r="H28" s="104">
        <v>0</v>
      </c>
      <c r="I28" s="104">
        <v>0</v>
      </c>
      <c r="J28" s="104">
        <v>0</v>
      </c>
      <c r="K28" s="104">
        <v>0</v>
      </c>
      <c r="L28" s="104">
        <v>0</v>
      </c>
      <c r="M28" s="104">
        <v>13370</v>
      </c>
      <c r="N28" s="104">
        <v>0</v>
      </c>
      <c r="O28" s="104">
        <v>0</v>
      </c>
      <c r="P28" s="104">
        <v>6000</v>
      </c>
      <c r="Q28" s="94" t="s">
        <v>191</v>
      </c>
      <c r="R28" s="94" t="s">
        <v>212</v>
      </c>
      <c r="S28" s="105" t="s">
        <v>256</v>
      </c>
    </row>
    <row r="29" spans="1:19" x14ac:dyDescent="0.25">
      <c r="A29" s="94" t="s">
        <v>257</v>
      </c>
      <c r="B29" s="94" t="s">
        <v>258</v>
      </c>
      <c r="C29" s="94"/>
      <c r="D29" s="104">
        <v>1505</v>
      </c>
      <c r="E29" s="104">
        <v>0</v>
      </c>
      <c r="F29" s="104">
        <v>0</v>
      </c>
      <c r="G29" s="104">
        <v>0</v>
      </c>
      <c r="H29" s="104">
        <v>0</v>
      </c>
      <c r="I29" s="104">
        <v>0</v>
      </c>
      <c r="J29" s="104">
        <v>0</v>
      </c>
      <c r="K29" s="104">
        <v>0</v>
      </c>
      <c r="L29" s="104">
        <v>0</v>
      </c>
      <c r="M29" s="104">
        <v>5500</v>
      </c>
      <c r="N29" s="104">
        <v>6000</v>
      </c>
      <c r="O29" s="104">
        <v>270</v>
      </c>
      <c r="P29" s="104">
        <v>0</v>
      </c>
      <c r="Q29" s="94" t="s">
        <v>191</v>
      </c>
      <c r="R29" s="94" t="s">
        <v>212</v>
      </c>
      <c r="S29" s="105" t="s">
        <v>259</v>
      </c>
    </row>
    <row r="30" spans="1:19" x14ac:dyDescent="0.25">
      <c r="A30" s="94" t="s">
        <v>260</v>
      </c>
      <c r="B30" s="94" t="s">
        <v>261</v>
      </c>
      <c r="C30" s="94"/>
      <c r="D30" s="104">
        <v>105679</v>
      </c>
      <c r="E30" s="104">
        <v>0</v>
      </c>
      <c r="F30" s="104">
        <v>0</v>
      </c>
      <c r="G30" s="104">
        <v>0</v>
      </c>
      <c r="H30" s="104">
        <v>0</v>
      </c>
      <c r="I30" s="104">
        <v>0</v>
      </c>
      <c r="J30" s="104">
        <v>0</v>
      </c>
      <c r="K30" s="104">
        <v>9839</v>
      </c>
      <c r="L30" s="104">
        <v>0</v>
      </c>
      <c r="M30" s="104">
        <v>0</v>
      </c>
      <c r="N30" s="104">
        <v>0</v>
      </c>
      <c r="O30" s="104">
        <v>0</v>
      </c>
      <c r="P30" s="104">
        <v>213840</v>
      </c>
      <c r="Q30" s="94" t="s">
        <v>191</v>
      </c>
      <c r="R30" s="94" t="s">
        <v>262</v>
      </c>
      <c r="S30" s="105" t="s">
        <v>263</v>
      </c>
    </row>
    <row r="31" spans="1:19" x14ac:dyDescent="0.25">
      <c r="A31" s="94" t="s">
        <v>264</v>
      </c>
      <c r="B31" s="94" t="s">
        <v>265</v>
      </c>
      <c r="C31" s="94"/>
      <c r="D31" s="104">
        <v>14500</v>
      </c>
      <c r="E31" s="104">
        <v>0</v>
      </c>
      <c r="F31" s="104">
        <v>0</v>
      </c>
      <c r="G31" s="104">
        <v>0</v>
      </c>
      <c r="H31" s="104">
        <v>0</v>
      </c>
      <c r="I31" s="104">
        <v>0</v>
      </c>
      <c r="J31" s="104">
        <v>0</v>
      </c>
      <c r="K31" s="104">
        <v>0</v>
      </c>
      <c r="L31" s="104">
        <v>0</v>
      </c>
      <c r="M31" s="104">
        <v>30800</v>
      </c>
      <c r="N31" s="104">
        <v>0</v>
      </c>
      <c r="O31" s="104">
        <v>38800</v>
      </c>
      <c r="P31" s="104">
        <v>0</v>
      </c>
      <c r="Q31" s="94" t="s">
        <v>191</v>
      </c>
      <c r="R31" s="94" t="s">
        <v>262</v>
      </c>
      <c r="S31" s="105" t="s">
        <v>266</v>
      </c>
    </row>
    <row r="32" spans="1:19" x14ac:dyDescent="0.25">
      <c r="A32" s="94" t="s">
        <v>267</v>
      </c>
      <c r="B32" s="94" t="s">
        <v>268</v>
      </c>
      <c r="C32" s="94"/>
      <c r="D32" s="104">
        <v>11300</v>
      </c>
      <c r="E32" s="104">
        <v>0</v>
      </c>
      <c r="F32" s="104">
        <v>0</v>
      </c>
      <c r="G32" s="104">
        <v>0</v>
      </c>
      <c r="H32" s="104">
        <v>0</v>
      </c>
      <c r="I32" s="104">
        <v>0</v>
      </c>
      <c r="J32" s="104">
        <v>0</v>
      </c>
      <c r="K32" s="104">
        <v>0</v>
      </c>
      <c r="L32" s="104">
        <v>0</v>
      </c>
      <c r="M32" s="104">
        <v>20300</v>
      </c>
      <c r="N32" s="104">
        <v>0</v>
      </c>
      <c r="O32" s="104">
        <v>100</v>
      </c>
      <c r="P32" s="104">
        <v>144000</v>
      </c>
      <c r="Q32" s="94" t="s">
        <v>191</v>
      </c>
      <c r="R32" s="94" t="s">
        <v>269</v>
      </c>
      <c r="S32" s="105" t="s">
        <v>270</v>
      </c>
    </row>
    <row r="33" spans="1:19" x14ac:dyDescent="0.25">
      <c r="A33" s="94" t="s">
        <v>271</v>
      </c>
      <c r="B33" s="94" t="s">
        <v>272</v>
      </c>
      <c r="C33" s="94"/>
      <c r="D33" s="104">
        <v>4461</v>
      </c>
      <c r="E33" s="104">
        <v>19000</v>
      </c>
      <c r="F33" s="104">
        <v>0</v>
      </c>
      <c r="G33" s="104">
        <v>0</v>
      </c>
      <c r="H33" s="104">
        <v>0</v>
      </c>
      <c r="I33" s="104">
        <v>0</v>
      </c>
      <c r="J33" s="104">
        <v>0</v>
      </c>
      <c r="K33" s="104">
        <v>0</v>
      </c>
      <c r="L33" s="104">
        <v>0</v>
      </c>
      <c r="M33" s="104">
        <v>0</v>
      </c>
      <c r="N33" s="104">
        <v>0</v>
      </c>
      <c r="O33" s="104">
        <v>0</v>
      </c>
      <c r="P33" s="104">
        <v>0</v>
      </c>
      <c r="Q33" s="94" t="s">
        <v>191</v>
      </c>
      <c r="R33" s="94" t="s">
        <v>212</v>
      </c>
      <c r="S33" s="105" t="s">
        <v>273</v>
      </c>
    </row>
    <row r="34" spans="1:19" x14ac:dyDescent="0.25">
      <c r="A34" s="94" t="s">
        <v>274</v>
      </c>
      <c r="B34" s="94" t="s">
        <v>275</v>
      </c>
      <c r="C34" s="94"/>
      <c r="D34" s="104">
        <v>6115</v>
      </c>
      <c r="E34" s="104">
        <v>0</v>
      </c>
      <c r="F34" s="104">
        <v>0</v>
      </c>
      <c r="G34" s="104">
        <v>0</v>
      </c>
      <c r="H34" s="104">
        <v>0</v>
      </c>
      <c r="I34" s="104">
        <v>0</v>
      </c>
      <c r="J34" s="104">
        <v>0</v>
      </c>
      <c r="K34" s="104">
        <v>0</v>
      </c>
      <c r="L34" s="104">
        <v>4500</v>
      </c>
      <c r="M34" s="104">
        <v>25000</v>
      </c>
      <c r="N34" s="104">
        <v>0</v>
      </c>
      <c r="O34" s="104">
        <v>0</v>
      </c>
      <c r="P34" s="104">
        <v>34000</v>
      </c>
      <c r="Q34" s="94" t="s">
        <v>191</v>
      </c>
      <c r="R34" s="94" t="s">
        <v>212</v>
      </c>
      <c r="S34" s="105" t="s">
        <v>276</v>
      </c>
    </row>
    <row r="35" spans="1:19" x14ac:dyDescent="0.25">
      <c r="A35" s="94" t="s">
        <v>277</v>
      </c>
      <c r="B35" s="94" t="s">
        <v>278</v>
      </c>
      <c r="C35" s="94"/>
      <c r="D35" s="104">
        <v>1111</v>
      </c>
      <c r="E35" s="104">
        <v>0</v>
      </c>
      <c r="F35" s="104">
        <v>6978</v>
      </c>
      <c r="G35" s="104">
        <v>0</v>
      </c>
      <c r="H35" s="104">
        <v>0</v>
      </c>
      <c r="I35" s="104">
        <v>28023</v>
      </c>
      <c r="J35" s="104">
        <v>0</v>
      </c>
      <c r="K35" s="104">
        <v>0</v>
      </c>
      <c r="L35" s="104">
        <v>0</v>
      </c>
      <c r="M35" s="104">
        <v>78900</v>
      </c>
      <c r="N35" s="104">
        <v>0</v>
      </c>
      <c r="O35" s="104">
        <v>0</v>
      </c>
      <c r="P35" s="104">
        <v>45000</v>
      </c>
      <c r="Q35" s="94" t="s">
        <v>191</v>
      </c>
      <c r="R35" s="94" t="s">
        <v>212</v>
      </c>
      <c r="S35" s="105" t="s">
        <v>279</v>
      </c>
    </row>
    <row r="36" spans="1:19" x14ac:dyDescent="0.25">
      <c r="A36" s="94" t="s">
        <v>280</v>
      </c>
      <c r="B36" s="94" t="s">
        <v>281</v>
      </c>
      <c r="C36" s="94"/>
      <c r="D36" s="104">
        <v>2125</v>
      </c>
      <c r="E36" s="104">
        <v>0</v>
      </c>
      <c r="F36" s="104">
        <v>0</v>
      </c>
      <c r="G36" s="104">
        <v>0</v>
      </c>
      <c r="H36" s="104">
        <v>0</v>
      </c>
      <c r="I36" s="104">
        <v>0</v>
      </c>
      <c r="J36" s="104">
        <v>0</v>
      </c>
      <c r="K36" s="104">
        <v>0</v>
      </c>
      <c r="L36" s="104">
        <v>0</v>
      </c>
      <c r="M36" s="104">
        <v>19270</v>
      </c>
      <c r="N36" s="104">
        <v>0</v>
      </c>
      <c r="O36" s="104">
        <v>0</v>
      </c>
      <c r="P36" s="104">
        <v>0</v>
      </c>
      <c r="Q36" s="94" t="s">
        <v>191</v>
      </c>
      <c r="R36" s="94" t="s">
        <v>212</v>
      </c>
      <c r="S36" s="105" t="s">
        <v>282</v>
      </c>
    </row>
    <row r="37" spans="1:19" x14ac:dyDescent="0.25">
      <c r="A37" s="94" t="s">
        <v>283</v>
      </c>
      <c r="B37" s="94" t="s">
        <v>284</v>
      </c>
      <c r="C37" s="94"/>
      <c r="D37" s="104">
        <v>8400</v>
      </c>
      <c r="E37" s="104">
        <v>5000</v>
      </c>
      <c r="F37" s="104">
        <v>0</v>
      </c>
      <c r="G37" s="104">
        <v>0</v>
      </c>
      <c r="H37" s="104">
        <v>0</v>
      </c>
      <c r="I37" s="104">
        <v>0</v>
      </c>
      <c r="J37" s="104">
        <v>0</v>
      </c>
      <c r="K37" s="104">
        <v>0</v>
      </c>
      <c r="L37" s="104">
        <v>0</v>
      </c>
      <c r="M37" s="104">
        <v>15220</v>
      </c>
      <c r="N37" s="104">
        <v>0</v>
      </c>
      <c r="O37" s="104">
        <v>15000</v>
      </c>
      <c r="P37" s="104">
        <v>5000</v>
      </c>
      <c r="Q37" s="94" t="s">
        <v>191</v>
      </c>
      <c r="R37" s="94" t="s">
        <v>205</v>
      </c>
      <c r="S37" s="105" t="s">
        <v>285</v>
      </c>
    </row>
    <row r="38" spans="1:19" x14ac:dyDescent="0.25">
      <c r="A38" s="94" t="s">
        <v>286</v>
      </c>
      <c r="B38" s="94" t="s">
        <v>287</v>
      </c>
      <c r="C38" s="94"/>
      <c r="D38" s="104">
        <v>5</v>
      </c>
      <c r="E38" s="104">
        <v>0</v>
      </c>
      <c r="F38" s="104">
        <v>0</v>
      </c>
      <c r="G38" s="104">
        <v>0</v>
      </c>
      <c r="H38" s="104">
        <v>0</v>
      </c>
      <c r="I38" s="104">
        <v>0</v>
      </c>
      <c r="J38" s="104">
        <v>0</v>
      </c>
      <c r="K38" s="104">
        <v>0</v>
      </c>
      <c r="L38" s="104">
        <v>0</v>
      </c>
      <c r="M38" s="104">
        <v>15186</v>
      </c>
      <c r="N38" s="104">
        <v>29017</v>
      </c>
      <c r="O38" s="104">
        <v>3000</v>
      </c>
      <c r="P38" s="104">
        <v>15000</v>
      </c>
      <c r="Q38" s="94" t="s">
        <v>191</v>
      </c>
      <c r="R38" s="94" t="s">
        <v>205</v>
      </c>
      <c r="S38" s="105" t="s">
        <v>288</v>
      </c>
    </row>
    <row r="39" spans="1:19" x14ac:dyDescent="0.25">
      <c r="A39" s="94" t="s">
        <v>289</v>
      </c>
      <c r="B39" s="94" t="s">
        <v>290</v>
      </c>
      <c r="C39" s="94"/>
      <c r="D39" s="104">
        <v>18926</v>
      </c>
      <c r="E39" s="104">
        <v>0</v>
      </c>
      <c r="F39" s="104">
        <v>0</v>
      </c>
      <c r="G39" s="104">
        <v>0</v>
      </c>
      <c r="H39" s="104">
        <v>0</v>
      </c>
      <c r="I39" s="104">
        <v>0</v>
      </c>
      <c r="J39" s="104">
        <v>0</v>
      </c>
      <c r="K39" s="104">
        <v>0</v>
      </c>
      <c r="L39" s="104">
        <v>0</v>
      </c>
      <c r="M39" s="104">
        <v>0</v>
      </c>
      <c r="N39" s="104">
        <v>0</v>
      </c>
      <c r="O39" s="104">
        <v>0</v>
      </c>
      <c r="P39" s="104">
        <v>0</v>
      </c>
      <c r="Q39" s="94" t="s">
        <v>191</v>
      </c>
      <c r="R39" s="94" t="s">
        <v>249</v>
      </c>
      <c r="S39" s="105" t="s">
        <v>291</v>
      </c>
    </row>
    <row r="40" spans="1:19" x14ac:dyDescent="0.25">
      <c r="A40" s="94" t="s">
        <v>292</v>
      </c>
      <c r="B40" s="94" t="s">
        <v>293</v>
      </c>
      <c r="C40" s="94"/>
      <c r="D40" s="104">
        <v>9402</v>
      </c>
      <c r="E40" s="104">
        <v>0</v>
      </c>
      <c r="F40" s="104">
        <v>0</v>
      </c>
      <c r="G40" s="104">
        <v>0</v>
      </c>
      <c r="H40" s="104">
        <v>0</v>
      </c>
      <c r="I40" s="104">
        <v>0</v>
      </c>
      <c r="J40" s="104">
        <v>0</v>
      </c>
      <c r="K40" s="104">
        <v>0</v>
      </c>
      <c r="L40" s="104">
        <v>0</v>
      </c>
      <c r="M40" s="104">
        <v>0</v>
      </c>
      <c r="N40" s="104">
        <v>0</v>
      </c>
      <c r="O40" s="104">
        <v>2000</v>
      </c>
      <c r="P40" s="104">
        <v>0</v>
      </c>
      <c r="Q40" s="94" t="s">
        <v>191</v>
      </c>
      <c r="R40" s="94" t="s">
        <v>249</v>
      </c>
      <c r="S40" s="105" t="s">
        <v>294</v>
      </c>
    </row>
    <row r="41" spans="1:19" x14ac:dyDescent="0.25">
      <c r="A41" s="94" t="s">
        <v>295</v>
      </c>
      <c r="B41" s="94" t="s">
        <v>1748</v>
      </c>
      <c r="C41" s="94"/>
      <c r="D41" s="104">
        <v>16739</v>
      </c>
      <c r="E41" s="104">
        <v>0</v>
      </c>
      <c r="F41" s="104">
        <v>0</v>
      </c>
      <c r="G41" s="104">
        <v>0</v>
      </c>
      <c r="H41" s="104">
        <v>0</v>
      </c>
      <c r="I41" s="104">
        <v>0</v>
      </c>
      <c r="J41" s="104">
        <v>0</v>
      </c>
      <c r="K41" s="104">
        <v>0</v>
      </c>
      <c r="L41" s="104">
        <v>0</v>
      </c>
      <c r="M41" s="104">
        <v>1500</v>
      </c>
      <c r="N41" s="104">
        <v>0</v>
      </c>
      <c r="O41" s="104">
        <v>0</v>
      </c>
      <c r="P41" s="104">
        <v>0</v>
      </c>
      <c r="Q41" s="94" t="s">
        <v>197</v>
      </c>
      <c r="R41" s="94" t="s">
        <v>197</v>
      </c>
      <c r="S41" s="105" t="s">
        <v>297</v>
      </c>
    </row>
    <row r="42" spans="1:19" x14ac:dyDescent="0.25">
      <c r="A42" s="94" t="s">
        <v>298</v>
      </c>
      <c r="B42" s="94" t="s">
        <v>299</v>
      </c>
      <c r="C42" s="94"/>
      <c r="D42" s="104">
        <v>0</v>
      </c>
      <c r="E42" s="104">
        <v>0</v>
      </c>
      <c r="F42" s="104">
        <v>0</v>
      </c>
      <c r="G42" s="104">
        <v>0</v>
      </c>
      <c r="H42" s="104">
        <v>0</v>
      </c>
      <c r="I42" s="104">
        <v>0</v>
      </c>
      <c r="J42" s="104">
        <v>0</v>
      </c>
      <c r="K42" s="104">
        <v>0</v>
      </c>
      <c r="L42" s="104">
        <v>0</v>
      </c>
      <c r="M42" s="104">
        <v>34908</v>
      </c>
      <c r="N42" s="104">
        <v>0</v>
      </c>
      <c r="O42" s="104">
        <v>3000</v>
      </c>
      <c r="P42" s="104">
        <v>0</v>
      </c>
      <c r="Q42" s="94" t="s">
        <v>191</v>
      </c>
      <c r="R42" s="94" t="s">
        <v>262</v>
      </c>
      <c r="S42" s="105" t="s">
        <v>300</v>
      </c>
    </row>
    <row r="43" spans="1:19" x14ac:dyDescent="0.25">
      <c r="A43" s="94" t="s">
        <v>301</v>
      </c>
      <c r="B43" s="94" t="s">
        <v>302</v>
      </c>
      <c r="C43" s="94"/>
      <c r="D43" s="104">
        <v>38469</v>
      </c>
      <c r="E43" s="104">
        <v>0</v>
      </c>
      <c r="F43" s="104">
        <v>0</v>
      </c>
      <c r="G43" s="104">
        <v>0</v>
      </c>
      <c r="H43" s="104">
        <v>0</v>
      </c>
      <c r="I43" s="104">
        <v>0</v>
      </c>
      <c r="J43" s="104">
        <v>0</v>
      </c>
      <c r="K43" s="104">
        <v>10000</v>
      </c>
      <c r="L43" s="104">
        <v>0</v>
      </c>
      <c r="M43" s="104">
        <v>796</v>
      </c>
      <c r="N43" s="104">
        <v>0</v>
      </c>
      <c r="O43" s="104">
        <v>257</v>
      </c>
      <c r="P43" s="104">
        <v>0</v>
      </c>
      <c r="Q43" s="94" t="s">
        <v>191</v>
      </c>
      <c r="R43" s="94" t="s">
        <v>269</v>
      </c>
      <c r="S43" s="105" t="s">
        <v>303</v>
      </c>
    </row>
    <row r="44" spans="1:19" x14ac:dyDescent="0.25">
      <c r="A44" s="94" t="s">
        <v>304</v>
      </c>
      <c r="B44" s="94" t="s">
        <v>305</v>
      </c>
      <c r="C44" s="94"/>
      <c r="D44" s="104">
        <v>13334</v>
      </c>
      <c r="E44" s="104">
        <v>0</v>
      </c>
      <c r="F44" s="104">
        <v>0</v>
      </c>
      <c r="G44" s="104">
        <v>0</v>
      </c>
      <c r="H44" s="104">
        <v>0</v>
      </c>
      <c r="I44" s="104">
        <v>0</v>
      </c>
      <c r="J44" s="104">
        <v>0</v>
      </c>
      <c r="K44" s="104">
        <v>0</v>
      </c>
      <c r="L44" s="104">
        <v>0</v>
      </c>
      <c r="M44" s="104">
        <v>10000</v>
      </c>
      <c r="N44" s="104">
        <v>0</v>
      </c>
      <c r="O44" s="104">
        <v>0</v>
      </c>
      <c r="P44" s="104">
        <v>1000</v>
      </c>
      <c r="Q44" s="94" t="s">
        <v>191</v>
      </c>
      <c r="R44" s="94" t="s">
        <v>212</v>
      </c>
      <c r="S44" s="105" t="s">
        <v>306</v>
      </c>
    </row>
    <row r="45" spans="1:19" x14ac:dyDescent="0.25">
      <c r="A45" s="94" t="s">
        <v>307</v>
      </c>
      <c r="B45" s="94" t="s">
        <v>308</v>
      </c>
      <c r="C45" s="94"/>
      <c r="D45" s="104">
        <v>156</v>
      </c>
      <c r="E45" s="104">
        <v>1000</v>
      </c>
      <c r="F45" s="104">
        <v>0</v>
      </c>
      <c r="G45" s="104">
        <v>0</v>
      </c>
      <c r="H45" s="104">
        <v>0</v>
      </c>
      <c r="I45" s="104">
        <v>0</v>
      </c>
      <c r="J45" s="104">
        <v>0</v>
      </c>
      <c r="K45" s="104">
        <v>0</v>
      </c>
      <c r="L45" s="104">
        <v>0</v>
      </c>
      <c r="M45" s="104">
        <v>13000</v>
      </c>
      <c r="N45" s="104">
        <v>0</v>
      </c>
      <c r="O45" s="104">
        <v>0</v>
      </c>
      <c r="P45" s="104">
        <v>0</v>
      </c>
      <c r="Q45" s="94" t="s">
        <v>191</v>
      </c>
      <c r="R45" s="94" t="s">
        <v>205</v>
      </c>
      <c r="S45" s="105" t="s">
        <v>309</v>
      </c>
    </row>
    <row r="46" spans="1:19" x14ac:dyDescent="0.25">
      <c r="A46" s="94" t="s">
        <v>310</v>
      </c>
      <c r="B46" s="94" t="s">
        <v>311</v>
      </c>
      <c r="C46" s="94"/>
      <c r="D46" s="104">
        <v>3650</v>
      </c>
      <c r="E46" s="104">
        <v>0</v>
      </c>
      <c r="F46" s="104">
        <v>0</v>
      </c>
      <c r="G46" s="104">
        <v>0</v>
      </c>
      <c r="H46" s="104">
        <v>0</v>
      </c>
      <c r="I46" s="104">
        <v>0</v>
      </c>
      <c r="J46" s="104">
        <v>0</v>
      </c>
      <c r="K46" s="104">
        <v>0</v>
      </c>
      <c r="L46" s="104">
        <v>0</v>
      </c>
      <c r="M46" s="104">
        <v>0</v>
      </c>
      <c r="N46" s="104">
        <v>0</v>
      </c>
      <c r="O46" s="104">
        <v>0</v>
      </c>
      <c r="P46" s="104">
        <v>0</v>
      </c>
      <c r="Q46" s="94" t="s">
        <v>191</v>
      </c>
      <c r="R46" s="94" t="s">
        <v>205</v>
      </c>
      <c r="S46" s="105" t="s">
        <v>312</v>
      </c>
    </row>
    <row r="47" spans="1:19" x14ac:dyDescent="0.25">
      <c r="A47" s="94" t="s">
        <v>313</v>
      </c>
      <c r="B47" s="94" t="s">
        <v>1749</v>
      </c>
      <c r="C47" s="94"/>
      <c r="D47" s="104">
        <v>7000</v>
      </c>
      <c r="E47" s="104">
        <v>0</v>
      </c>
      <c r="F47" s="104">
        <v>0</v>
      </c>
      <c r="G47" s="104">
        <v>0</v>
      </c>
      <c r="H47" s="104">
        <v>0</v>
      </c>
      <c r="I47" s="104">
        <v>0</v>
      </c>
      <c r="J47" s="104">
        <v>0</v>
      </c>
      <c r="K47" s="104">
        <v>0</v>
      </c>
      <c r="L47" s="104">
        <v>0</v>
      </c>
      <c r="M47" s="104">
        <v>0</v>
      </c>
      <c r="N47" s="104">
        <v>0</v>
      </c>
      <c r="O47" s="104">
        <v>0</v>
      </c>
      <c r="P47" s="104">
        <v>0</v>
      </c>
      <c r="Q47" s="94" t="s">
        <v>195</v>
      </c>
      <c r="R47" s="94" t="s">
        <v>205</v>
      </c>
      <c r="S47" s="105" t="s">
        <v>315</v>
      </c>
    </row>
    <row r="48" spans="1:19" x14ac:dyDescent="0.25">
      <c r="A48" s="94" t="s">
        <v>316</v>
      </c>
      <c r="B48" s="94" t="s">
        <v>317</v>
      </c>
      <c r="C48" s="94"/>
      <c r="D48" s="104">
        <v>14000</v>
      </c>
      <c r="E48" s="104">
        <v>0</v>
      </c>
      <c r="F48" s="104">
        <v>0</v>
      </c>
      <c r="G48" s="104">
        <v>0</v>
      </c>
      <c r="H48" s="104">
        <v>0</v>
      </c>
      <c r="I48" s="104">
        <v>0</v>
      </c>
      <c r="J48" s="104">
        <v>0</v>
      </c>
      <c r="K48" s="104">
        <v>0</v>
      </c>
      <c r="L48" s="104">
        <v>0</v>
      </c>
      <c r="M48" s="104">
        <v>0</v>
      </c>
      <c r="N48" s="104">
        <v>0</v>
      </c>
      <c r="O48" s="104">
        <v>0</v>
      </c>
      <c r="P48" s="104">
        <v>22451</v>
      </c>
      <c r="Q48" s="94" t="s">
        <v>191</v>
      </c>
      <c r="R48" s="94" t="s">
        <v>212</v>
      </c>
      <c r="S48" s="105" t="s">
        <v>318</v>
      </c>
    </row>
    <row r="49" spans="1:19" x14ac:dyDescent="0.25">
      <c r="A49" s="94" t="s">
        <v>319</v>
      </c>
      <c r="B49" s="94" t="s">
        <v>320</v>
      </c>
      <c r="C49" s="94"/>
      <c r="D49" s="104">
        <v>85000</v>
      </c>
      <c r="E49" s="104">
        <v>0</v>
      </c>
      <c r="F49" s="104">
        <v>0</v>
      </c>
      <c r="G49" s="104">
        <v>0</v>
      </c>
      <c r="H49" s="104">
        <v>0</v>
      </c>
      <c r="I49" s="104">
        <v>0</v>
      </c>
      <c r="J49" s="104">
        <v>0</v>
      </c>
      <c r="K49" s="104">
        <v>0</v>
      </c>
      <c r="L49" s="104">
        <v>0</v>
      </c>
      <c r="M49" s="104">
        <v>21550</v>
      </c>
      <c r="N49" s="104">
        <v>0</v>
      </c>
      <c r="O49" s="104">
        <v>20250</v>
      </c>
      <c r="P49" s="104">
        <v>20000</v>
      </c>
      <c r="Q49" s="94" t="s">
        <v>191</v>
      </c>
      <c r="R49" s="94" t="s">
        <v>269</v>
      </c>
      <c r="S49" s="105" t="s">
        <v>321</v>
      </c>
    </row>
    <row r="50" spans="1:19" x14ac:dyDescent="0.25">
      <c r="A50" s="94" t="s">
        <v>322</v>
      </c>
      <c r="B50" s="94" t="s">
        <v>323</v>
      </c>
      <c r="C50" s="94"/>
      <c r="D50" s="104">
        <v>13470</v>
      </c>
      <c r="E50" s="104">
        <v>0</v>
      </c>
      <c r="F50" s="104">
        <v>0</v>
      </c>
      <c r="G50" s="104">
        <v>0</v>
      </c>
      <c r="H50" s="104">
        <v>0</v>
      </c>
      <c r="I50" s="104">
        <v>0</v>
      </c>
      <c r="J50" s="104">
        <v>0</v>
      </c>
      <c r="K50" s="104">
        <v>0</v>
      </c>
      <c r="L50" s="104">
        <v>0</v>
      </c>
      <c r="M50" s="104">
        <v>20627</v>
      </c>
      <c r="N50" s="104">
        <v>0</v>
      </c>
      <c r="O50" s="104">
        <v>0</v>
      </c>
      <c r="P50" s="104">
        <v>0</v>
      </c>
      <c r="Q50" s="94" t="s">
        <v>191</v>
      </c>
      <c r="R50" s="94" t="s">
        <v>212</v>
      </c>
      <c r="S50" s="105" t="s">
        <v>324</v>
      </c>
    </row>
    <row r="51" spans="1:19" x14ac:dyDescent="0.25">
      <c r="A51" s="94" t="s">
        <v>325</v>
      </c>
      <c r="B51" s="94" t="s">
        <v>326</v>
      </c>
      <c r="C51" s="94"/>
      <c r="D51" s="104">
        <v>29500</v>
      </c>
      <c r="E51" s="104">
        <v>0</v>
      </c>
      <c r="F51" s="104">
        <v>0</v>
      </c>
      <c r="G51" s="104">
        <v>0</v>
      </c>
      <c r="H51" s="104">
        <v>0</v>
      </c>
      <c r="I51" s="104">
        <v>0</v>
      </c>
      <c r="J51" s="104">
        <v>0</v>
      </c>
      <c r="K51" s="104">
        <v>0</v>
      </c>
      <c r="L51" s="104">
        <v>0</v>
      </c>
      <c r="M51" s="104">
        <v>22150</v>
      </c>
      <c r="N51" s="104">
        <v>0</v>
      </c>
      <c r="O51" s="104">
        <v>0</v>
      </c>
      <c r="P51" s="104">
        <v>5000</v>
      </c>
      <c r="Q51" s="94" t="s">
        <v>191</v>
      </c>
      <c r="R51" s="94" t="s">
        <v>205</v>
      </c>
      <c r="S51" s="105" t="s">
        <v>327</v>
      </c>
    </row>
    <row r="52" spans="1:19" x14ac:dyDescent="0.25">
      <c r="A52" s="94" t="s">
        <v>328</v>
      </c>
      <c r="B52" s="94" t="s">
        <v>329</v>
      </c>
      <c r="C52" s="94"/>
      <c r="D52" s="104">
        <v>0</v>
      </c>
      <c r="E52" s="104">
        <v>0</v>
      </c>
      <c r="F52" s="104">
        <v>0</v>
      </c>
      <c r="G52" s="104">
        <v>0</v>
      </c>
      <c r="H52" s="104">
        <v>0</v>
      </c>
      <c r="I52" s="104">
        <v>0</v>
      </c>
      <c r="J52" s="104">
        <v>0</v>
      </c>
      <c r="K52" s="104">
        <v>0</v>
      </c>
      <c r="L52" s="104">
        <v>0</v>
      </c>
      <c r="M52" s="104">
        <v>20547</v>
      </c>
      <c r="N52" s="104">
        <v>0</v>
      </c>
      <c r="O52" s="104">
        <v>0</v>
      </c>
      <c r="P52" s="104">
        <v>0</v>
      </c>
      <c r="Q52" s="94" t="s">
        <v>191</v>
      </c>
      <c r="R52" s="94" t="s">
        <v>205</v>
      </c>
      <c r="S52" s="105" t="s">
        <v>330</v>
      </c>
    </row>
    <row r="53" spans="1:19" x14ac:dyDescent="0.25">
      <c r="A53" s="94" t="s">
        <v>331</v>
      </c>
      <c r="B53" s="94" t="s">
        <v>332</v>
      </c>
      <c r="C53" s="94"/>
      <c r="D53" s="104">
        <v>31000</v>
      </c>
      <c r="E53" s="104">
        <v>9000</v>
      </c>
      <c r="F53" s="104">
        <v>0</v>
      </c>
      <c r="G53" s="104">
        <v>5000</v>
      </c>
      <c r="H53" s="104">
        <v>0</v>
      </c>
      <c r="I53" s="104">
        <v>0</v>
      </c>
      <c r="J53" s="104">
        <v>0</v>
      </c>
      <c r="K53" s="104">
        <v>0</v>
      </c>
      <c r="L53" s="104">
        <v>0</v>
      </c>
      <c r="M53" s="104">
        <v>10600</v>
      </c>
      <c r="N53" s="104">
        <v>0</v>
      </c>
      <c r="O53" s="104">
        <v>36800</v>
      </c>
      <c r="P53" s="104">
        <v>0</v>
      </c>
      <c r="Q53" s="94" t="s">
        <v>191</v>
      </c>
      <c r="R53" s="94" t="s">
        <v>269</v>
      </c>
      <c r="S53" s="105" t="s">
        <v>333</v>
      </c>
    </row>
    <row r="54" spans="1:19" x14ac:dyDescent="0.25">
      <c r="A54" s="94" t="s">
        <v>334</v>
      </c>
      <c r="B54" s="94" t="s">
        <v>335</v>
      </c>
      <c r="C54" s="94"/>
      <c r="D54" s="104">
        <v>13839</v>
      </c>
      <c r="E54" s="104">
        <v>6000</v>
      </c>
      <c r="F54" s="104">
        <v>0</v>
      </c>
      <c r="G54" s="104">
        <v>0</v>
      </c>
      <c r="H54" s="104">
        <v>0</v>
      </c>
      <c r="I54" s="104">
        <v>0</v>
      </c>
      <c r="J54" s="104">
        <v>0</v>
      </c>
      <c r="K54" s="104">
        <v>0</v>
      </c>
      <c r="L54" s="104">
        <v>0</v>
      </c>
      <c r="M54" s="104">
        <v>38414</v>
      </c>
      <c r="N54" s="104">
        <v>0</v>
      </c>
      <c r="O54" s="104">
        <v>0</v>
      </c>
      <c r="P54" s="104">
        <v>6000</v>
      </c>
      <c r="Q54" s="94" t="s">
        <v>191</v>
      </c>
      <c r="R54" s="94" t="s">
        <v>212</v>
      </c>
      <c r="S54" s="105" t="s">
        <v>336</v>
      </c>
    </row>
    <row r="55" spans="1:19" x14ac:dyDescent="0.25">
      <c r="A55" s="94" t="s">
        <v>337</v>
      </c>
      <c r="B55" s="94" t="s">
        <v>338</v>
      </c>
      <c r="C55" s="94"/>
      <c r="D55" s="104">
        <v>16198</v>
      </c>
      <c r="E55" s="104">
        <v>0</v>
      </c>
      <c r="F55" s="104">
        <v>0</v>
      </c>
      <c r="G55" s="104">
        <v>7002</v>
      </c>
      <c r="H55" s="104">
        <v>0</v>
      </c>
      <c r="I55" s="104">
        <v>0</v>
      </c>
      <c r="J55" s="104">
        <v>0</v>
      </c>
      <c r="K55" s="104">
        <v>0</v>
      </c>
      <c r="L55" s="104">
        <v>0</v>
      </c>
      <c r="M55" s="104">
        <v>0</v>
      </c>
      <c r="N55" s="104">
        <v>0</v>
      </c>
      <c r="O55" s="104">
        <v>0</v>
      </c>
      <c r="P55" s="104">
        <v>2000</v>
      </c>
      <c r="Q55" s="94" t="s">
        <v>191</v>
      </c>
      <c r="R55" s="94" t="s">
        <v>212</v>
      </c>
      <c r="S55" s="105" t="s">
        <v>339</v>
      </c>
    </row>
    <row r="56" spans="1:19" x14ac:dyDescent="0.25">
      <c r="A56" s="94" t="s">
        <v>340</v>
      </c>
      <c r="B56" s="94" t="s">
        <v>341</v>
      </c>
      <c r="C56" s="94"/>
      <c r="D56" s="104">
        <v>588</v>
      </c>
      <c r="E56" s="104">
        <v>0</v>
      </c>
      <c r="F56" s="104">
        <v>0</v>
      </c>
      <c r="G56" s="104">
        <v>0</v>
      </c>
      <c r="H56" s="104">
        <v>0</v>
      </c>
      <c r="I56" s="104">
        <v>0</v>
      </c>
      <c r="J56" s="104">
        <v>0</v>
      </c>
      <c r="K56" s="104">
        <v>0</v>
      </c>
      <c r="L56" s="104">
        <v>0</v>
      </c>
      <c r="M56" s="104">
        <v>71700</v>
      </c>
      <c r="N56" s="104">
        <v>0</v>
      </c>
      <c r="O56" s="104">
        <v>0</v>
      </c>
      <c r="P56" s="104">
        <v>29000</v>
      </c>
      <c r="Q56" s="94" t="s">
        <v>191</v>
      </c>
      <c r="R56" s="94" t="s">
        <v>262</v>
      </c>
      <c r="S56" s="105" t="s">
        <v>342</v>
      </c>
    </row>
    <row r="57" spans="1:19" x14ac:dyDescent="0.25">
      <c r="A57" s="94" t="s">
        <v>343</v>
      </c>
      <c r="B57" s="94" t="s">
        <v>344</v>
      </c>
      <c r="C57" s="94"/>
      <c r="D57" s="104">
        <v>3000</v>
      </c>
      <c r="E57" s="104">
        <v>0</v>
      </c>
      <c r="F57" s="104">
        <v>0</v>
      </c>
      <c r="G57" s="104">
        <v>0</v>
      </c>
      <c r="H57" s="104">
        <v>0</v>
      </c>
      <c r="I57" s="104">
        <v>0</v>
      </c>
      <c r="J57" s="104">
        <v>0</v>
      </c>
      <c r="K57" s="104">
        <v>0</v>
      </c>
      <c r="L57" s="104">
        <v>0</v>
      </c>
      <c r="M57" s="104">
        <v>0</v>
      </c>
      <c r="N57" s="104">
        <v>0</v>
      </c>
      <c r="O57" s="104">
        <v>0</v>
      </c>
      <c r="P57" s="104">
        <v>0</v>
      </c>
      <c r="Q57" s="94" t="s">
        <v>191</v>
      </c>
      <c r="R57" s="94" t="s">
        <v>212</v>
      </c>
      <c r="S57" s="105" t="s">
        <v>345</v>
      </c>
    </row>
    <row r="58" spans="1:19" x14ac:dyDescent="0.25">
      <c r="A58" s="94" t="s">
        <v>346</v>
      </c>
      <c r="B58" s="94" t="s">
        <v>1750</v>
      </c>
      <c r="C58" s="94"/>
      <c r="D58" s="104">
        <v>6122</v>
      </c>
      <c r="E58" s="104">
        <v>4000</v>
      </c>
      <c r="F58" s="104">
        <v>0</v>
      </c>
      <c r="G58" s="104">
        <v>0</v>
      </c>
      <c r="H58" s="104">
        <v>0</v>
      </c>
      <c r="I58" s="104">
        <v>0</v>
      </c>
      <c r="J58" s="104">
        <v>0</v>
      </c>
      <c r="K58" s="104">
        <v>0</v>
      </c>
      <c r="L58" s="104">
        <v>0</v>
      </c>
      <c r="M58" s="104">
        <v>5300</v>
      </c>
      <c r="N58" s="104">
        <v>0</v>
      </c>
      <c r="O58" s="104">
        <v>0</v>
      </c>
      <c r="P58" s="104">
        <v>26000</v>
      </c>
      <c r="Q58" s="94" t="s">
        <v>195</v>
      </c>
      <c r="R58" s="94" t="s">
        <v>205</v>
      </c>
      <c r="S58" s="105" t="s">
        <v>348</v>
      </c>
    </row>
    <row r="59" spans="1:19" x14ac:dyDescent="0.25">
      <c r="A59" s="94" t="s">
        <v>349</v>
      </c>
      <c r="B59" s="94" t="s">
        <v>350</v>
      </c>
      <c r="C59" s="94"/>
      <c r="D59" s="130">
        <v>51971</v>
      </c>
      <c r="E59" s="130">
        <v>5000</v>
      </c>
      <c r="F59" s="130">
        <v>0</v>
      </c>
      <c r="G59" s="130">
        <v>3000</v>
      </c>
      <c r="H59" s="130">
        <v>0</v>
      </c>
      <c r="I59" s="130">
        <v>0</v>
      </c>
      <c r="J59" s="130">
        <v>0</v>
      </c>
      <c r="K59" s="130">
        <v>0</v>
      </c>
      <c r="L59" s="130">
        <v>0</v>
      </c>
      <c r="M59" s="130">
        <v>23863</v>
      </c>
      <c r="N59" s="130">
        <v>10029</v>
      </c>
      <c r="O59" s="130">
        <v>15000</v>
      </c>
      <c r="P59" s="130">
        <v>36000</v>
      </c>
      <c r="Q59" s="94" t="s">
        <v>191</v>
      </c>
      <c r="R59" s="94" t="s">
        <v>205</v>
      </c>
      <c r="S59" s="94" t="s">
        <v>351</v>
      </c>
    </row>
    <row r="60" spans="1:19" x14ac:dyDescent="0.25">
      <c r="A60" s="94" t="s">
        <v>352</v>
      </c>
      <c r="B60" s="94" t="s">
        <v>353</v>
      </c>
      <c r="C60" s="94"/>
      <c r="D60" s="104">
        <v>39028</v>
      </c>
      <c r="E60" s="104">
        <v>20000</v>
      </c>
      <c r="F60" s="104">
        <v>0</v>
      </c>
      <c r="G60" s="104">
        <v>0</v>
      </c>
      <c r="H60" s="104">
        <v>0</v>
      </c>
      <c r="I60" s="104">
        <v>0</v>
      </c>
      <c r="J60" s="104">
        <v>1700</v>
      </c>
      <c r="K60" s="104">
        <v>29400</v>
      </c>
      <c r="L60" s="104">
        <v>0</v>
      </c>
      <c r="M60" s="104">
        <v>29303</v>
      </c>
      <c r="N60" s="104">
        <v>13100</v>
      </c>
      <c r="O60" s="104">
        <v>0</v>
      </c>
      <c r="P60" s="104">
        <v>40000</v>
      </c>
      <c r="Q60" s="94" t="s">
        <v>191</v>
      </c>
      <c r="R60" s="94" t="s">
        <v>205</v>
      </c>
      <c r="S60" s="105" t="s">
        <v>354</v>
      </c>
    </row>
    <row r="61" spans="1:19" x14ac:dyDescent="0.25">
      <c r="A61" s="94" t="s">
        <v>355</v>
      </c>
      <c r="B61" s="94" t="s">
        <v>356</v>
      </c>
      <c r="C61" s="94"/>
      <c r="D61" s="104">
        <v>17362</v>
      </c>
      <c r="E61" s="104">
        <v>0</v>
      </c>
      <c r="F61" s="104">
        <v>0</v>
      </c>
      <c r="G61" s="104">
        <v>2000</v>
      </c>
      <c r="H61" s="104">
        <v>0</v>
      </c>
      <c r="I61" s="104">
        <v>0</v>
      </c>
      <c r="J61" s="104">
        <v>0</v>
      </c>
      <c r="K61" s="104">
        <v>0</v>
      </c>
      <c r="L61" s="104">
        <v>0</v>
      </c>
      <c r="M61" s="104">
        <v>0</v>
      </c>
      <c r="N61" s="104">
        <v>13465</v>
      </c>
      <c r="O61" s="104">
        <v>0</v>
      </c>
      <c r="P61" s="104">
        <v>0</v>
      </c>
      <c r="Q61" s="94" t="s">
        <v>191</v>
      </c>
      <c r="R61" s="94" t="s">
        <v>212</v>
      </c>
      <c r="S61" s="105" t="s">
        <v>357</v>
      </c>
    </row>
    <row r="62" spans="1:19" x14ac:dyDescent="0.25">
      <c r="A62" s="94" t="s">
        <v>358</v>
      </c>
      <c r="B62" s="94" t="s">
        <v>359</v>
      </c>
      <c r="C62" s="94"/>
      <c r="D62" s="104">
        <v>135000</v>
      </c>
      <c r="E62" s="104">
        <v>10000</v>
      </c>
      <c r="F62" s="104">
        <v>0</v>
      </c>
      <c r="G62" s="104">
        <v>0</v>
      </c>
      <c r="H62" s="104">
        <v>0</v>
      </c>
      <c r="I62" s="104">
        <v>0</v>
      </c>
      <c r="J62" s="104">
        <v>0</v>
      </c>
      <c r="K62" s="104">
        <v>0</v>
      </c>
      <c r="L62" s="104">
        <v>0</v>
      </c>
      <c r="M62" s="104">
        <v>99500</v>
      </c>
      <c r="N62" s="104">
        <v>0</v>
      </c>
      <c r="O62" s="104">
        <v>42300</v>
      </c>
      <c r="P62" s="104">
        <v>45000</v>
      </c>
      <c r="Q62" s="94" t="s">
        <v>191</v>
      </c>
      <c r="R62" s="94" t="s">
        <v>262</v>
      </c>
      <c r="S62" s="105" t="s">
        <v>360</v>
      </c>
    </row>
    <row r="63" spans="1:19" x14ac:dyDescent="0.25">
      <c r="A63" s="94" t="s">
        <v>361</v>
      </c>
      <c r="B63" s="94" t="s">
        <v>362</v>
      </c>
      <c r="C63" s="94"/>
      <c r="D63" s="104">
        <v>0</v>
      </c>
      <c r="E63" s="104">
        <v>0</v>
      </c>
      <c r="F63" s="104">
        <v>0</v>
      </c>
      <c r="G63" s="104">
        <v>0</v>
      </c>
      <c r="H63" s="104">
        <v>0</v>
      </c>
      <c r="I63" s="104">
        <v>0</v>
      </c>
      <c r="J63" s="104">
        <v>0</v>
      </c>
      <c r="K63" s="104">
        <v>0</v>
      </c>
      <c r="L63" s="104">
        <v>0</v>
      </c>
      <c r="M63" s="104">
        <v>0</v>
      </c>
      <c r="N63" s="104">
        <v>0</v>
      </c>
      <c r="O63" s="104">
        <v>0</v>
      </c>
      <c r="P63" s="104">
        <v>0</v>
      </c>
      <c r="Q63" s="94" t="s">
        <v>191</v>
      </c>
      <c r="R63" s="94" t="s">
        <v>212</v>
      </c>
      <c r="S63" s="105" t="s">
        <v>363</v>
      </c>
    </row>
    <row r="64" spans="1:19" x14ac:dyDescent="0.25">
      <c r="A64" s="94" t="s">
        <v>364</v>
      </c>
      <c r="B64" s="94" t="s">
        <v>365</v>
      </c>
      <c r="C64" s="94"/>
      <c r="D64" s="104">
        <v>16500</v>
      </c>
      <c r="E64" s="104">
        <v>6000</v>
      </c>
      <c r="F64" s="104">
        <v>0</v>
      </c>
      <c r="G64" s="104">
        <v>0</v>
      </c>
      <c r="H64" s="104">
        <v>0</v>
      </c>
      <c r="I64" s="104">
        <v>0</v>
      </c>
      <c r="J64" s="104">
        <v>0</v>
      </c>
      <c r="K64" s="104">
        <v>0</v>
      </c>
      <c r="L64" s="104">
        <v>0</v>
      </c>
      <c r="M64" s="104">
        <v>10000</v>
      </c>
      <c r="N64" s="104">
        <v>0</v>
      </c>
      <c r="O64" s="104">
        <v>0</v>
      </c>
      <c r="P64" s="104">
        <v>14000</v>
      </c>
      <c r="Q64" s="94" t="s">
        <v>191</v>
      </c>
      <c r="R64" s="94" t="s">
        <v>212</v>
      </c>
      <c r="S64" s="105" t="s">
        <v>366</v>
      </c>
    </row>
    <row r="65" spans="1:19" x14ac:dyDescent="0.25">
      <c r="A65" s="94" t="s">
        <v>367</v>
      </c>
      <c r="B65" s="94" t="s">
        <v>368</v>
      </c>
      <c r="C65" s="94"/>
      <c r="D65" s="104">
        <v>9016</v>
      </c>
      <c r="E65" s="104">
        <v>0</v>
      </c>
      <c r="F65" s="104">
        <v>0</v>
      </c>
      <c r="G65" s="104">
        <v>0</v>
      </c>
      <c r="H65" s="104">
        <v>0</v>
      </c>
      <c r="I65" s="104">
        <v>0</v>
      </c>
      <c r="J65" s="104">
        <v>0</v>
      </c>
      <c r="K65" s="104">
        <v>0</v>
      </c>
      <c r="L65" s="104">
        <v>0</v>
      </c>
      <c r="M65" s="104">
        <v>11585</v>
      </c>
      <c r="N65" s="104">
        <v>0</v>
      </c>
      <c r="O65" s="104">
        <v>0</v>
      </c>
      <c r="P65" s="104">
        <v>0</v>
      </c>
      <c r="Q65" s="94" t="s">
        <v>191</v>
      </c>
      <c r="R65" s="94" t="s">
        <v>212</v>
      </c>
      <c r="S65" s="105" t="s">
        <v>369</v>
      </c>
    </row>
    <row r="66" spans="1:19" x14ac:dyDescent="0.25">
      <c r="A66" s="94" t="s">
        <v>370</v>
      </c>
      <c r="B66" s="94" t="s">
        <v>371</v>
      </c>
      <c r="C66" s="94"/>
      <c r="D66" s="104">
        <v>0</v>
      </c>
      <c r="E66" s="104">
        <v>0</v>
      </c>
      <c r="F66" s="104">
        <v>0</v>
      </c>
      <c r="G66" s="104">
        <v>0</v>
      </c>
      <c r="H66" s="104">
        <v>0</v>
      </c>
      <c r="I66" s="104">
        <v>0</v>
      </c>
      <c r="J66" s="104">
        <v>0</v>
      </c>
      <c r="K66" s="104">
        <v>0</v>
      </c>
      <c r="L66" s="104">
        <v>0</v>
      </c>
      <c r="M66" s="104">
        <v>16405</v>
      </c>
      <c r="N66" s="104">
        <v>0</v>
      </c>
      <c r="O66" s="104">
        <v>0</v>
      </c>
      <c r="P66" s="104">
        <v>0</v>
      </c>
      <c r="Q66" s="94" t="s">
        <v>191</v>
      </c>
      <c r="R66" s="94" t="s">
        <v>372</v>
      </c>
      <c r="S66" s="105" t="s">
        <v>373</v>
      </c>
    </row>
    <row r="67" spans="1:19" x14ac:dyDescent="0.25">
      <c r="A67" s="94" t="s">
        <v>374</v>
      </c>
      <c r="B67" s="94" t="s">
        <v>375</v>
      </c>
      <c r="C67" s="94"/>
      <c r="D67" s="104">
        <v>4000</v>
      </c>
      <c r="E67" s="104">
        <v>2000</v>
      </c>
      <c r="F67" s="104">
        <v>0</v>
      </c>
      <c r="G67" s="104">
        <v>0</v>
      </c>
      <c r="H67" s="104">
        <v>0</v>
      </c>
      <c r="I67" s="104">
        <v>0</v>
      </c>
      <c r="J67" s="104">
        <v>0</v>
      </c>
      <c r="K67" s="104">
        <v>0</v>
      </c>
      <c r="L67" s="104">
        <v>0</v>
      </c>
      <c r="M67" s="104">
        <v>1501</v>
      </c>
      <c r="N67" s="104">
        <v>0</v>
      </c>
      <c r="O67" s="104">
        <v>0</v>
      </c>
      <c r="P67" s="104">
        <v>5000</v>
      </c>
      <c r="Q67" s="94" t="s">
        <v>191</v>
      </c>
      <c r="R67" s="94" t="s">
        <v>249</v>
      </c>
      <c r="S67" s="105" t="s">
        <v>376</v>
      </c>
    </row>
    <row r="68" spans="1:19" x14ac:dyDescent="0.25">
      <c r="A68" s="94" t="s">
        <v>377</v>
      </c>
      <c r="B68" s="94" t="s">
        <v>378</v>
      </c>
      <c r="C68" s="94"/>
      <c r="D68" s="104">
        <v>13506</v>
      </c>
      <c r="E68" s="104">
        <v>0</v>
      </c>
      <c r="F68" s="104">
        <v>0</v>
      </c>
      <c r="G68" s="104">
        <v>0</v>
      </c>
      <c r="H68" s="104">
        <v>0</v>
      </c>
      <c r="I68" s="104">
        <v>0</v>
      </c>
      <c r="J68" s="104">
        <v>0</v>
      </c>
      <c r="K68" s="104">
        <v>0</v>
      </c>
      <c r="L68" s="104">
        <v>0</v>
      </c>
      <c r="M68" s="104">
        <v>2000</v>
      </c>
      <c r="N68" s="104">
        <v>0</v>
      </c>
      <c r="O68" s="104">
        <v>0</v>
      </c>
      <c r="P68" s="104">
        <v>0</v>
      </c>
      <c r="Q68" s="94" t="s">
        <v>191</v>
      </c>
      <c r="R68" s="94" t="s">
        <v>212</v>
      </c>
      <c r="S68" s="105" t="s">
        <v>379</v>
      </c>
    </row>
    <row r="69" spans="1:19" x14ac:dyDescent="0.25">
      <c r="A69" s="94" t="s">
        <v>380</v>
      </c>
      <c r="B69" s="94" t="s">
        <v>381</v>
      </c>
      <c r="C69" s="94"/>
      <c r="D69" s="104">
        <v>8810</v>
      </c>
      <c r="E69" s="104">
        <v>0</v>
      </c>
      <c r="F69" s="104">
        <v>0</v>
      </c>
      <c r="G69" s="104">
        <v>0</v>
      </c>
      <c r="H69" s="104">
        <v>0</v>
      </c>
      <c r="I69" s="104">
        <v>0</v>
      </c>
      <c r="J69" s="104">
        <v>0</v>
      </c>
      <c r="K69" s="104">
        <v>0</v>
      </c>
      <c r="L69" s="104">
        <v>0</v>
      </c>
      <c r="M69" s="104">
        <v>0</v>
      </c>
      <c r="N69" s="104">
        <v>0</v>
      </c>
      <c r="O69" s="104">
        <v>0</v>
      </c>
      <c r="P69" s="104">
        <v>0</v>
      </c>
      <c r="Q69" s="94" t="s">
        <v>191</v>
      </c>
      <c r="R69" s="94" t="s">
        <v>269</v>
      </c>
      <c r="S69" s="105" t="s">
        <v>382</v>
      </c>
    </row>
    <row r="70" spans="1:19" x14ac:dyDescent="0.25">
      <c r="A70" s="94" t="s">
        <v>383</v>
      </c>
      <c r="B70" s="94" t="s">
        <v>1751</v>
      </c>
      <c r="C70" s="94"/>
      <c r="D70" s="104">
        <v>5000</v>
      </c>
      <c r="E70" s="104">
        <v>0</v>
      </c>
      <c r="F70" s="104">
        <v>0</v>
      </c>
      <c r="G70" s="104">
        <v>9976</v>
      </c>
      <c r="H70" s="104">
        <v>0</v>
      </c>
      <c r="I70" s="104">
        <v>10000</v>
      </c>
      <c r="J70" s="104">
        <v>0</v>
      </c>
      <c r="K70" s="104">
        <v>0</v>
      </c>
      <c r="L70" s="104">
        <v>0</v>
      </c>
      <c r="M70" s="104">
        <v>12770</v>
      </c>
      <c r="N70" s="104">
        <v>0</v>
      </c>
      <c r="O70" s="104">
        <v>43464</v>
      </c>
      <c r="P70" s="104">
        <v>15000</v>
      </c>
      <c r="Q70" s="94" t="s">
        <v>195</v>
      </c>
      <c r="R70" s="94" t="s">
        <v>205</v>
      </c>
      <c r="S70" s="105" t="s">
        <v>385</v>
      </c>
    </row>
    <row r="71" spans="1:19" x14ac:dyDescent="0.25">
      <c r="A71" s="94" t="s">
        <v>386</v>
      </c>
      <c r="B71" s="94" t="s">
        <v>387</v>
      </c>
      <c r="C71" s="94"/>
      <c r="D71" s="104">
        <v>19200</v>
      </c>
      <c r="E71" s="104">
        <v>14400</v>
      </c>
      <c r="F71" s="104">
        <v>0</v>
      </c>
      <c r="G71" s="104">
        <v>0</v>
      </c>
      <c r="H71" s="104">
        <v>0</v>
      </c>
      <c r="I71" s="104">
        <v>0</v>
      </c>
      <c r="J71" s="104">
        <v>0</v>
      </c>
      <c r="K71" s="104">
        <v>0</v>
      </c>
      <c r="L71" s="104">
        <v>0</v>
      </c>
      <c r="M71" s="104">
        <v>2500</v>
      </c>
      <c r="N71" s="104">
        <v>0</v>
      </c>
      <c r="O71" s="104">
        <v>0</v>
      </c>
      <c r="P71" s="104">
        <v>1300</v>
      </c>
      <c r="Q71" s="94" t="s">
        <v>191</v>
      </c>
      <c r="R71" s="94" t="s">
        <v>269</v>
      </c>
      <c r="S71" s="105" t="s">
        <v>388</v>
      </c>
    </row>
    <row r="72" spans="1:19" x14ac:dyDescent="0.25">
      <c r="A72" s="94" t="s">
        <v>389</v>
      </c>
      <c r="B72" s="94" t="s">
        <v>390</v>
      </c>
      <c r="C72" s="94"/>
      <c r="D72" s="104">
        <v>40944</v>
      </c>
      <c r="E72" s="104">
        <v>0</v>
      </c>
      <c r="F72" s="104">
        <v>0</v>
      </c>
      <c r="G72" s="104">
        <v>5000</v>
      </c>
      <c r="H72" s="104">
        <v>0</v>
      </c>
      <c r="I72" s="104">
        <v>0</v>
      </c>
      <c r="J72" s="104">
        <v>0</v>
      </c>
      <c r="K72" s="104">
        <v>0</v>
      </c>
      <c r="L72" s="104">
        <v>0</v>
      </c>
      <c r="M72" s="104">
        <v>30000</v>
      </c>
      <c r="N72" s="104">
        <v>0</v>
      </c>
      <c r="O72" s="104">
        <v>2200</v>
      </c>
      <c r="P72" s="104">
        <v>32000</v>
      </c>
      <c r="Q72" s="94" t="s">
        <v>191</v>
      </c>
      <c r="R72" s="94" t="s">
        <v>212</v>
      </c>
      <c r="S72" s="105" t="s">
        <v>391</v>
      </c>
    </row>
    <row r="73" spans="1:19" x14ac:dyDescent="0.25">
      <c r="A73" s="94" t="s">
        <v>392</v>
      </c>
      <c r="B73" s="94" t="s">
        <v>393</v>
      </c>
      <c r="C73" s="94"/>
      <c r="D73" s="104">
        <v>5000</v>
      </c>
      <c r="E73" s="104">
        <v>0</v>
      </c>
      <c r="F73" s="104">
        <v>0</v>
      </c>
      <c r="G73" s="104">
        <v>30000</v>
      </c>
      <c r="H73" s="104">
        <v>0</v>
      </c>
      <c r="I73" s="104">
        <v>0</v>
      </c>
      <c r="J73" s="104">
        <v>0</v>
      </c>
      <c r="K73" s="104">
        <v>96027</v>
      </c>
      <c r="L73" s="104">
        <v>0</v>
      </c>
      <c r="M73" s="104">
        <v>37715</v>
      </c>
      <c r="N73" s="104">
        <v>0</v>
      </c>
      <c r="O73" s="104">
        <v>400</v>
      </c>
      <c r="P73" s="104">
        <v>482</v>
      </c>
      <c r="Q73" s="94" t="s">
        <v>191</v>
      </c>
      <c r="R73" s="94" t="s">
        <v>372</v>
      </c>
      <c r="S73" s="105" t="s">
        <v>394</v>
      </c>
    </row>
    <row r="74" spans="1:19" x14ac:dyDescent="0.25">
      <c r="A74" s="94" t="s">
        <v>395</v>
      </c>
      <c r="B74" s="94" t="s">
        <v>396</v>
      </c>
      <c r="C74" s="94"/>
      <c r="D74" s="104">
        <v>11600</v>
      </c>
      <c r="E74" s="104">
        <v>0</v>
      </c>
      <c r="F74" s="104">
        <v>0</v>
      </c>
      <c r="G74" s="104">
        <v>0</v>
      </c>
      <c r="H74" s="104">
        <v>0</v>
      </c>
      <c r="I74" s="104">
        <v>0</v>
      </c>
      <c r="J74" s="104">
        <v>0</v>
      </c>
      <c r="K74" s="104">
        <v>0</v>
      </c>
      <c r="L74" s="104">
        <v>25000</v>
      </c>
      <c r="M74" s="104">
        <v>10000</v>
      </c>
      <c r="N74" s="104">
        <v>0</v>
      </c>
      <c r="O74" s="104">
        <v>0</v>
      </c>
      <c r="P74" s="104">
        <v>180500</v>
      </c>
      <c r="Q74" s="94" t="s">
        <v>191</v>
      </c>
      <c r="R74" s="94" t="s">
        <v>249</v>
      </c>
      <c r="S74" s="105" t="s">
        <v>397</v>
      </c>
    </row>
    <row r="75" spans="1:19" x14ac:dyDescent="0.25">
      <c r="A75" s="94" t="s">
        <v>398</v>
      </c>
      <c r="B75" s="94" t="s">
        <v>399</v>
      </c>
      <c r="C75" s="94"/>
      <c r="D75" s="104">
        <v>12978</v>
      </c>
      <c r="E75" s="104">
        <v>2000</v>
      </c>
      <c r="F75" s="104">
        <v>0</v>
      </c>
      <c r="G75" s="104">
        <v>0</v>
      </c>
      <c r="H75" s="104">
        <v>0</v>
      </c>
      <c r="I75" s="104">
        <v>0</v>
      </c>
      <c r="J75" s="104">
        <v>0</v>
      </c>
      <c r="K75" s="104">
        <v>0</v>
      </c>
      <c r="L75" s="104">
        <v>0</v>
      </c>
      <c r="M75" s="104">
        <v>0</v>
      </c>
      <c r="N75" s="104">
        <v>0</v>
      </c>
      <c r="O75" s="104">
        <v>0</v>
      </c>
      <c r="P75" s="104">
        <v>0</v>
      </c>
      <c r="Q75" s="94" t="s">
        <v>191</v>
      </c>
      <c r="R75" s="94" t="s">
        <v>249</v>
      </c>
      <c r="S75" s="105" t="s">
        <v>400</v>
      </c>
    </row>
    <row r="76" spans="1:19" x14ac:dyDescent="0.25">
      <c r="A76" s="94" t="s">
        <v>401</v>
      </c>
      <c r="B76" s="94" t="s">
        <v>402</v>
      </c>
      <c r="C76" s="94"/>
      <c r="D76" s="104">
        <v>6070</v>
      </c>
      <c r="E76" s="104">
        <v>0</v>
      </c>
      <c r="F76" s="104">
        <v>0</v>
      </c>
      <c r="G76" s="104">
        <v>0</v>
      </c>
      <c r="H76" s="104">
        <v>0</v>
      </c>
      <c r="I76" s="104">
        <v>0</v>
      </c>
      <c r="J76" s="104">
        <v>0</v>
      </c>
      <c r="K76" s="104">
        <v>0</v>
      </c>
      <c r="L76" s="104">
        <v>0</v>
      </c>
      <c r="M76" s="104">
        <v>5475</v>
      </c>
      <c r="N76" s="104">
        <v>0</v>
      </c>
      <c r="O76" s="104">
        <v>0</v>
      </c>
      <c r="P76" s="104">
        <v>0</v>
      </c>
      <c r="Q76" s="94" t="s">
        <v>191</v>
      </c>
      <c r="R76" s="94" t="s">
        <v>249</v>
      </c>
      <c r="S76" s="105" t="s">
        <v>403</v>
      </c>
    </row>
    <row r="77" spans="1:19" x14ac:dyDescent="0.25">
      <c r="A77" s="94" t="s">
        <v>404</v>
      </c>
      <c r="B77" s="94" t="s">
        <v>405</v>
      </c>
      <c r="C77" s="94" t="s">
        <v>1752</v>
      </c>
      <c r="D77" s="104">
        <v>60000</v>
      </c>
      <c r="E77" s="104">
        <v>0</v>
      </c>
      <c r="F77" s="104">
        <v>10000</v>
      </c>
      <c r="G77" s="104">
        <v>0</v>
      </c>
      <c r="H77" s="104">
        <v>0</v>
      </c>
      <c r="I77" s="104">
        <v>0</v>
      </c>
      <c r="J77" s="104">
        <v>0</v>
      </c>
      <c r="K77" s="104">
        <v>0</v>
      </c>
      <c r="L77" s="104">
        <v>0</v>
      </c>
      <c r="M77" s="104">
        <v>19800</v>
      </c>
      <c r="N77" s="104">
        <v>0</v>
      </c>
      <c r="O77" s="104">
        <v>47000</v>
      </c>
      <c r="P77" s="104">
        <v>105000</v>
      </c>
      <c r="Q77" s="94" t="s">
        <v>191</v>
      </c>
      <c r="R77" s="94" t="s">
        <v>406</v>
      </c>
      <c r="S77" s="105" t="s">
        <v>407</v>
      </c>
    </row>
    <row r="78" spans="1:19" x14ac:dyDescent="0.25">
      <c r="A78" s="94" t="s">
        <v>408</v>
      </c>
      <c r="B78" s="94" t="s">
        <v>409</v>
      </c>
      <c r="C78" s="94"/>
      <c r="D78" s="104">
        <v>11003</v>
      </c>
      <c r="E78" s="104">
        <v>0</v>
      </c>
      <c r="F78" s="104">
        <v>0</v>
      </c>
      <c r="G78" s="104">
        <v>0</v>
      </c>
      <c r="H78" s="104">
        <v>0</v>
      </c>
      <c r="I78" s="104">
        <v>0</v>
      </c>
      <c r="J78" s="104">
        <v>0</v>
      </c>
      <c r="K78" s="104">
        <v>0</v>
      </c>
      <c r="L78" s="104">
        <v>0</v>
      </c>
      <c r="M78" s="104">
        <v>17000</v>
      </c>
      <c r="N78" s="104">
        <v>0</v>
      </c>
      <c r="O78" s="104">
        <v>4000</v>
      </c>
      <c r="P78" s="104">
        <v>0</v>
      </c>
      <c r="Q78" s="94" t="s">
        <v>191</v>
      </c>
      <c r="R78" s="94" t="s">
        <v>212</v>
      </c>
      <c r="S78" s="105" t="s">
        <v>410</v>
      </c>
    </row>
    <row r="79" spans="1:19" x14ac:dyDescent="0.25">
      <c r="A79" s="94" t="s">
        <v>411</v>
      </c>
      <c r="B79" s="94" t="s">
        <v>412</v>
      </c>
      <c r="C79" s="94"/>
      <c r="D79" s="104">
        <v>244</v>
      </c>
      <c r="E79" s="104">
        <v>0</v>
      </c>
      <c r="F79" s="104">
        <v>0</v>
      </c>
      <c r="G79" s="104">
        <v>0</v>
      </c>
      <c r="H79" s="104">
        <v>0</v>
      </c>
      <c r="I79" s="104">
        <v>0</v>
      </c>
      <c r="J79" s="104">
        <v>0</v>
      </c>
      <c r="K79" s="104">
        <v>0</v>
      </c>
      <c r="L79" s="104">
        <v>0</v>
      </c>
      <c r="M79" s="104">
        <v>11177</v>
      </c>
      <c r="N79" s="104">
        <v>0</v>
      </c>
      <c r="O79" s="104">
        <v>0</v>
      </c>
      <c r="P79" s="104">
        <v>0</v>
      </c>
      <c r="Q79" s="94" t="s">
        <v>191</v>
      </c>
      <c r="R79" s="94" t="s">
        <v>212</v>
      </c>
      <c r="S79" s="105" t="s">
        <v>413</v>
      </c>
    </row>
    <row r="80" spans="1:19" x14ac:dyDescent="0.25">
      <c r="A80" s="94" t="s">
        <v>414</v>
      </c>
      <c r="B80" s="94" t="s">
        <v>1753</v>
      </c>
      <c r="C80" s="94"/>
      <c r="D80" s="104">
        <v>54000</v>
      </c>
      <c r="E80" s="104">
        <v>20000</v>
      </c>
      <c r="F80" s="104">
        <v>0</v>
      </c>
      <c r="G80" s="104">
        <v>0</v>
      </c>
      <c r="H80" s="104">
        <v>0</v>
      </c>
      <c r="I80" s="104">
        <v>0</v>
      </c>
      <c r="J80" s="104">
        <v>0</v>
      </c>
      <c r="K80" s="104">
        <v>0</v>
      </c>
      <c r="L80" s="104">
        <v>0</v>
      </c>
      <c r="M80" s="104">
        <v>27249</v>
      </c>
      <c r="N80" s="104">
        <v>0</v>
      </c>
      <c r="O80" s="104">
        <v>12462</v>
      </c>
      <c r="P80" s="104">
        <v>5000</v>
      </c>
      <c r="Q80" s="94" t="s">
        <v>195</v>
      </c>
      <c r="R80" s="94" t="s">
        <v>205</v>
      </c>
      <c r="S80" s="105" t="s">
        <v>416</v>
      </c>
    </row>
    <row r="81" spans="1:19" x14ac:dyDescent="0.25">
      <c r="A81" s="94" t="s">
        <v>417</v>
      </c>
      <c r="B81" s="94" t="s">
        <v>418</v>
      </c>
      <c r="C81" s="94"/>
      <c r="D81" s="130">
        <v>14800</v>
      </c>
      <c r="E81" s="130">
        <v>0</v>
      </c>
      <c r="F81" s="130">
        <v>0</v>
      </c>
      <c r="G81" s="130">
        <v>0</v>
      </c>
      <c r="H81" s="130">
        <v>0</v>
      </c>
      <c r="I81" s="130">
        <v>0</v>
      </c>
      <c r="J81" s="130">
        <v>0</v>
      </c>
      <c r="K81" s="130">
        <v>0</v>
      </c>
      <c r="L81" s="130">
        <v>0</v>
      </c>
      <c r="M81" s="130">
        <v>3435</v>
      </c>
      <c r="N81" s="130">
        <v>0</v>
      </c>
      <c r="O81" s="130">
        <v>0</v>
      </c>
      <c r="P81" s="130">
        <v>0</v>
      </c>
      <c r="Q81" s="94" t="s">
        <v>191</v>
      </c>
      <c r="R81" s="94" t="s">
        <v>212</v>
      </c>
      <c r="S81" s="94" t="s">
        <v>419</v>
      </c>
    </row>
    <row r="82" spans="1:19" x14ac:dyDescent="0.25">
      <c r="A82" s="94" t="s">
        <v>420</v>
      </c>
      <c r="B82" s="94" t="s">
        <v>1754</v>
      </c>
      <c r="C82" s="94"/>
      <c r="D82" s="104">
        <v>19000</v>
      </c>
      <c r="E82" s="104">
        <v>7000</v>
      </c>
      <c r="F82" s="104">
        <v>0</v>
      </c>
      <c r="G82" s="104">
        <v>0</v>
      </c>
      <c r="H82" s="104">
        <v>0</v>
      </c>
      <c r="I82" s="104">
        <v>0</v>
      </c>
      <c r="J82" s="104">
        <v>0</v>
      </c>
      <c r="K82" s="104">
        <v>0</v>
      </c>
      <c r="L82" s="104">
        <v>0</v>
      </c>
      <c r="M82" s="104">
        <v>18500</v>
      </c>
      <c r="N82" s="104">
        <v>0</v>
      </c>
      <c r="O82" s="104">
        <v>0</v>
      </c>
      <c r="P82" s="104">
        <v>35000</v>
      </c>
      <c r="Q82" s="94" t="s">
        <v>195</v>
      </c>
      <c r="R82" s="94" t="s">
        <v>205</v>
      </c>
      <c r="S82" s="105" t="s">
        <v>422</v>
      </c>
    </row>
    <row r="83" spans="1:19" x14ac:dyDescent="0.25">
      <c r="A83" s="94" t="s">
        <v>423</v>
      </c>
      <c r="B83" s="94" t="s">
        <v>424</v>
      </c>
      <c r="C83" s="94"/>
      <c r="D83" s="104">
        <v>2021</v>
      </c>
      <c r="E83" s="104">
        <v>0</v>
      </c>
      <c r="F83" s="104">
        <v>3986</v>
      </c>
      <c r="G83" s="104">
        <v>0</v>
      </c>
      <c r="H83" s="104">
        <v>0</v>
      </c>
      <c r="I83" s="104">
        <v>0</v>
      </c>
      <c r="J83" s="104">
        <v>0</v>
      </c>
      <c r="K83" s="104">
        <v>0</v>
      </c>
      <c r="L83" s="104">
        <v>0</v>
      </c>
      <c r="M83" s="104">
        <v>19230</v>
      </c>
      <c r="N83" s="104">
        <v>0</v>
      </c>
      <c r="O83" s="104">
        <v>0</v>
      </c>
      <c r="P83" s="104">
        <v>6500</v>
      </c>
      <c r="Q83" s="94" t="s">
        <v>191</v>
      </c>
      <c r="R83" s="94" t="s">
        <v>212</v>
      </c>
      <c r="S83" s="105" t="s">
        <v>425</v>
      </c>
    </row>
    <row r="84" spans="1:19" x14ac:dyDescent="0.25">
      <c r="A84" s="94" t="s">
        <v>426</v>
      </c>
      <c r="B84" s="94" t="s">
        <v>1755</v>
      </c>
      <c r="C84" s="94"/>
      <c r="D84" s="104">
        <v>5724</v>
      </c>
      <c r="E84" s="104">
        <v>0</v>
      </c>
      <c r="F84" s="104">
        <v>0</v>
      </c>
      <c r="G84" s="104">
        <v>0</v>
      </c>
      <c r="H84" s="104">
        <v>0</v>
      </c>
      <c r="I84" s="104">
        <v>0</v>
      </c>
      <c r="J84" s="104">
        <v>0</v>
      </c>
      <c r="K84" s="104">
        <v>0</v>
      </c>
      <c r="L84" s="104">
        <v>0</v>
      </c>
      <c r="M84" s="104">
        <v>0</v>
      </c>
      <c r="N84" s="104">
        <v>0</v>
      </c>
      <c r="O84" s="104">
        <v>0</v>
      </c>
      <c r="P84" s="104">
        <v>0</v>
      </c>
      <c r="Q84" s="94" t="s">
        <v>197</v>
      </c>
      <c r="R84" s="94" t="s">
        <v>197</v>
      </c>
      <c r="S84" s="105" t="s">
        <v>428</v>
      </c>
    </row>
    <row r="85" spans="1:19" x14ac:dyDescent="0.25">
      <c r="A85" s="94" t="s">
        <v>429</v>
      </c>
      <c r="B85" s="94" t="s">
        <v>430</v>
      </c>
      <c r="C85" s="94"/>
      <c r="D85" s="104">
        <v>5500</v>
      </c>
      <c r="E85" s="104">
        <v>0</v>
      </c>
      <c r="F85" s="104">
        <v>0</v>
      </c>
      <c r="G85" s="104">
        <v>0</v>
      </c>
      <c r="H85" s="104">
        <v>0</v>
      </c>
      <c r="I85" s="104">
        <v>0</v>
      </c>
      <c r="J85" s="104">
        <v>0</v>
      </c>
      <c r="K85" s="104">
        <v>0</v>
      </c>
      <c r="L85" s="104">
        <v>0</v>
      </c>
      <c r="M85" s="104">
        <v>5520</v>
      </c>
      <c r="N85" s="104">
        <v>5000</v>
      </c>
      <c r="O85" s="104">
        <v>0</v>
      </c>
      <c r="P85" s="104">
        <v>0</v>
      </c>
      <c r="Q85" s="94" t="s">
        <v>191</v>
      </c>
      <c r="R85" s="94" t="s">
        <v>205</v>
      </c>
      <c r="S85" s="105" t="s">
        <v>431</v>
      </c>
    </row>
    <row r="86" spans="1:19" x14ac:dyDescent="0.25">
      <c r="A86" s="94" t="s">
        <v>432</v>
      </c>
      <c r="B86" s="94" t="s">
        <v>1756</v>
      </c>
      <c r="C86" s="94"/>
      <c r="D86" s="104">
        <v>13426</v>
      </c>
      <c r="E86" s="104">
        <v>6000</v>
      </c>
      <c r="F86" s="104">
        <v>0</v>
      </c>
      <c r="G86" s="104">
        <v>0</v>
      </c>
      <c r="H86" s="104">
        <v>0</v>
      </c>
      <c r="I86" s="104">
        <v>0</v>
      </c>
      <c r="J86" s="104">
        <v>0</v>
      </c>
      <c r="K86" s="104">
        <v>0</v>
      </c>
      <c r="L86" s="104">
        <v>0</v>
      </c>
      <c r="M86" s="104">
        <v>0</v>
      </c>
      <c r="N86" s="104">
        <v>0</v>
      </c>
      <c r="O86" s="104">
        <v>0</v>
      </c>
      <c r="P86" s="104">
        <v>6500</v>
      </c>
      <c r="Q86" s="94" t="s">
        <v>195</v>
      </c>
      <c r="R86" s="94" t="s">
        <v>205</v>
      </c>
      <c r="S86" s="105" t="s">
        <v>434</v>
      </c>
    </row>
    <row r="87" spans="1:19" x14ac:dyDescent="0.25">
      <c r="A87" s="94" t="s">
        <v>435</v>
      </c>
      <c r="B87" s="94" t="s">
        <v>436</v>
      </c>
      <c r="C87" s="94"/>
      <c r="D87" s="104">
        <v>27054</v>
      </c>
      <c r="E87" s="104">
        <v>5000</v>
      </c>
      <c r="F87" s="104">
        <v>0</v>
      </c>
      <c r="G87" s="104">
        <v>0</v>
      </c>
      <c r="H87" s="104">
        <v>0</v>
      </c>
      <c r="I87" s="104">
        <v>0</v>
      </c>
      <c r="J87" s="104">
        <v>0</v>
      </c>
      <c r="K87" s="104">
        <v>0</v>
      </c>
      <c r="L87" s="104">
        <v>0</v>
      </c>
      <c r="M87" s="104">
        <v>18920</v>
      </c>
      <c r="N87" s="104">
        <v>0</v>
      </c>
      <c r="O87" s="104">
        <v>0</v>
      </c>
      <c r="P87" s="104">
        <v>6000</v>
      </c>
      <c r="Q87" s="94" t="s">
        <v>191</v>
      </c>
      <c r="R87" s="94" t="s">
        <v>212</v>
      </c>
      <c r="S87" s="105" t="s">
        <v>437</v>
      </c>
    </row>
    <row r="88" spans="1:19" x14ac:dyDescent="0.25">
      <c r="A88" s="94" t="s">
        <v>438</v>
      </c>
      <c r="B88" s="94" t="s">
        <v>439</v>
      </c>
      <c r="C88" s="94"/>
      <c r="D88" s="104">
        <v>6249</v>
      </c>
      <c r="E88" s="104">
        <v>3000</v>
      </c>
      <c r="F88" s="104">
        <v>0</v>
      </c>
      <c r="G88" s="104">
        <v>3000</v>
      </c>
      <c r="H88" s="104">
        <v>0</v>
      </c>
      <c r="I88" s="104">
        <v>0</v>
      </c>
      <c r="J88" s="104">
        <v>0</v>
      </c>
      <c r="K88" s="104">
        <v>0</v>
      </c>
      <c r="L88" s="104">
        <v>0</v>
      </c>
      <c r="M88" s="104">
        <v>28856</v>
      </c>
      <c r="N88" s="104">
        <v>0</v>
      </c>
      <c r="O88" s="104">
        <v>3000</v>
      </c>
      <c r="P88" s="104">
        <v>10000</v>
      </c>
      <c r="Q88" s="94" t="s">
        <v>191</v>
      </c>
      <c r="R88" s="94" t="s">
        <v>212</v>
      </c>
      <c r="S88" s="105" t="s">
        <v>440</v>
      </c>
    </row>
    <row r="89" spans="1:19" x14ac:dyDescent="0.25">
      <c r="A89" s="94" t="s">
        <v>441</v>
      </c>
      <c r="B89" s="94" t="s">
        <v>442</v>
      </c>
      <c r="C89" s="94"/>
      <c r="D89" s="104">
        <v>4510</v>
      </c>
      <c r="E89" s="104">
        <v>0</v>
      </c>
      <c r="F89" s="104">
        <v>0</v>
      </c>
      <c r="G89" s="104">
        <v>4000</v>
      </c>
      <c r="H89" s="104">
        <v>0</v>
      </c>
      <c r="I89" s="104">
        <v>0</v>
      </c>
      <c r="J89" s="104">
        <v>0</v>
      </c>
      <c r="K89" s="104">
        <v>0</v>
      </c>
      <c r="L89" s="104">
        <v>0</v>
      </c>
      <c r="M89" s="104">
        <v>11880</v>
      </c>
      <c r="N89" s="104">
        <v>0</v>
      </c>
      <c r="O89" s="104">
        <v>325</v>
      </c>
      <c r="P89" s="104">
        <v>1000</v>
      </c>
      <c r="Q89" s="94" t="s">
        <v>191</v>
      </c>
      <c r="R89" s="94" t="s">
        <v>212</v>
      </c>
      <c r="S89" s="105" t="s">
        <v>443</v>
      </c>
    </row>
    <row r="90" spans="1:19" x14ac:dyDescent="0.25">
      <c r="A90" s="94" t="s">
        <v>444</v>
      </c>
      <c r="B90" s="94" t="s">
        <v>445</v>
      </c>
      <c r="C90" s="94"/>
      <c r="D90" s="104">
        <v>1040</v>
      </c>
      <c r="E90" s="104">
        <v>0</v>
      </c>
      <c r="F90" s="104">
        <v>0</v>
      </c>
      <c r="G90" s="104">
        <v>2000</v>
      </c>
      <c r="H90" s="104">
        <v>0</v>
      </c>
      <c r="I90" s="104">
        <v>0</v>
      </c>
      <c r="J90" s="104">
        <v>0</v>
      </c>
      <c r="K90" s="104">
        <v>46236</v>
      </c>
      <c r="L90" s="104">
        <v>2100</v>
      </c>
      <c r="M90" s="104">
        <v>8230</v>
      </c>
      <c r="N90" s="104">
        <v>0</v>
      </c>
      <c r="O90" s="104">
        <v>24032</v>
      </c>
      <c r="P90" s="104">
        <v>7094</v>
      </c>
      <c r="Q90" s="94" t="s">
        <v>191</v>
      </c>
      <c r="R90" s="94" t="s">
        <v>212</v>
      </c>
      <c r="S90" s="105" t="s">
        <v>446</v>
      </c>
    </row>
    <row r="91" spans="1:19" x14ac:dyDescent="0.25">
      <c r="A91" s="94" t="s">
        <v>447</v>
      </c>
      <c r="B91" s="94" t="s">
        <v>448</v>
      </c>
      <c r="C91" s="94"/>
      <c r="D91" s="104">
        <v>18032</v>
      </c>
      <c r="E91" s="104">
        <v>0</v>
      </c>
      <c r="F91" s="104">
        <v>0</v>
      </c>
      <c r="G91" s="104">
        <v>0</v>
      </c>
      <c r="H91" s="104">
        <v>0</v>
      </c>
      <c r="I91" s="104">
        <v>0</v>
      </c>
      <c r="J91" s="104">
        <v>0</v>
      </c>
      <c r="K91" s="104">
        <v>0</v>
      </c>
      <c r="L91" s="104">
        <v>0</v>
      </c>
      <c r="M91" s="104">
        <v>8390</v>
      </c>
      <c r="N91" s="104">
        <v>0</v>
      </c>
      <c r="O91" s="104">
        <v>0</v>
      </c>
      <c r="P91" s="104">
        <v>0</v>
      </c>
      <c r="Q91" s="94" t="s">
        <v>191</v>
      </c>
      <c r="R91" s="94" t="s">
        <v>249</v>
      </c>
      <c r="S91" s="105" t="s">
        <v>449</v>
      </c>
    </row>
    <row r="92" spans="1:19" x14ac:dyDescent="0.25">
      <c r="A92" s="94" t="s">
        <v>450</v>
      </c>
      <c r="B92" s="94" t="s">
        <v>451</v>
      </c>
      <c r="C92" s="94"/>
      <c r="D92" s="104">
        <v>92</v>
      </c>
      <c r="E92" s="104">
        <v>0</v>
      </c>
      <c r="F92" s="104">
        <v>0</v>
      </c>
      <c r="G92" s="104">
        <v>0</v>
      </c>
      <c r="H92" s="104">
        <v>0</v>
      </c>
      <c r="I92" s="104">
        <v>0</v>
      </c>
      <c r="J92" s="104">
        <v>0</v>
      </c>
      <c r="K92" s="104">
        <v>0</v>
      </c>
      <c r="L92" s="104">
        <v>0</v>
      </c>
      <c r="M92" s="104">
        <v>26500</v>
      </c>
      <c r="N92" s="104">
        <v>5423</v>
      </c>
      <c r="O92" s="104">
        <v>4048</v>
      </c>
      <c r="P92" s="104">
        <v>0</v>
      </c>
      <c r="Q92" s="94" t="s">
        <v>191</v>
      </c>
      <c r="R92" s="94" t="s">
        <v>205</v>
      </c>
      <c r="S92" s="105" t="s">
        <v>452</v>
      </c>
    </row>
    <row r="93" spans="1:19" x14ac:dyDescent="0.25">
      <c r="A93" s="94" t="s">
        <v>453</v>
      </c>
      <c r="B93" s="94" t="s">
        <v>454</v>
      </c>
      <c r="C93" s="94"/>
      <c r="D93" s="104">
        <v>679</v>
      </c>
      <c r="E93" s="104">
        <v>0</v>
      </c>
      <c r="F93" s="104">
        <v>0</v>
      </c>
      <c r="G93" s="104">
        <v>0</v>
      </c>
      <c r="H93" s="104">
        <v>0</v>
      </c>
      <c r="I93" s="104">
        <v>0</v>
      </c>
      <c r="J93" s="104">
        <v>0</v>
      </c>
      <c r="K93" s="104">
        <v>0</v>
      </c>
      <c r="L93" s="104">
        <v>0</v>
      </c>
      <c r="M93" s="104">
        <v>7679</v>
      </c>
      <c r="N93" s="104">
        <v>0</v>
      </c>
      <c r="O93" s="104">
        <v>0</v>
      </c>
      <c r="P93" s="104">
        <v>0</v>
      </c>
      <c r="Q93" s="94" t="s">
        <v>191</v>
      </c>
      <c r="R93" s="94" t="s">
        <v>249</v>
      </c>
      <c r="S93" s="105" t="s">
        <v>455</v>
      </c>
    </row>
    <row r="94" spans="1:19" x14ac:dyDescent="0.25">
      <c r="A94" s="94" t="s">
        <v>456</v>
      </c>
      <c r="B94" s="94" t="s">
        <v>457</v>
      </c>
      <c r="C94" s="94"/>
      <c r="D94" s="104">
        <v>11834</v>
      </c>
      <c r="E94" s="104">
        <v>0</v>
      </c>
      <c r="F94" s="104">
        <v>0</v>
      </c>
      <c r="G94" s="104">
        <v>0</v>
      </c>
      <c r="H94" s="104">
        <v>0</v>
      </c>
      <c r="I94" s="104">
        <v>0</v>
      </c>
      <c r="J94" s="104">
        <v>0</v>
      </c>
      <c r="K94" s="104">
        <v>0</v>
      </c>
      <c r="L94" s="104">
        <v>0</v>
      </c>
      <c r="M94" s="104">
        <v>56173</v>
      </c>
      <c r="N94" s="104">
        <v>5000</v>
      </c>
      <c r="O94" s="104">
        <v>0</v>
      </c>
      <c r="P94" s="104">
        <v>0</v>
      </c>
      <c r="Q94" s="94" t="s">
        <v>191</v>
      </c>
      <c r="R94" s="94" t="s">
        <v>205</v>
      </c>
      <c r="S94" s="105" t="s">
        <v>458</v>
      </c>
    </row>
    <row r="95" spans="1:19" x14ac:dyDescent="0.25">
      <c r="A95" s="94" t="s">
        <v>459</v>
      </c>
      <c r="B95" s="94" t="s">
        <v>460</v>
      </c>
      <c r="C95" s="94"/>
      <c r="D95" s="104">
        <v>6500</v>
      </c>
      <c r="E95" s="104">
        <v>0</v>
      </c>
      <c r="F95" s="104">
        <v>0</v>
      </c>
      <c r="G95" s="104">
        <v>3000</v>
      </c>
      <c r="H95" s="104">
        <v>0</v>
      </c>
      <c r="I95" s="104">
        <v>0</v>
      </c>
      <c r="J95" s="104">
        <v>0</v>
      </c>
      <c r="K95" s="104">
        <v>0</v>
      </c>
      <c r="L95" s="104">
        <v>0</v>
      </c>
      <c r="M95" s="104">
        <v>18643</v>
      </c>
      <c r="N95" s="104">
        <v>0</v>
      </c>
      <c r="O95" s="104">
        <v>0</v>
      </c>
      <c r="P95" s="104">
        <v>15000</v>
      </c>
      <c r="Q95" s="94" t="s">
        <v>191</v>
      </c>
      <c r="R95" s="94" t="s">
        <v>212</v>
      </c>
      <c r="S95" s="105" t="s">
        <v>461</v>
      </c>
    </row>
    <row r="96" spans="1:19" x14ac:dyDescent="0.25">
      <c r="A96" s="94" t="s">
        <v>462</v>
      </c>
      <c r="B96" s="94" t="s">
        <v>463</v>
      </c>
      <c r="C96" s="94"/>
      <c r="D96" s="104">
        <v>10000</v>
      </c>
      <c r="E96" s="104">
        <v>4000</v>
      </c>
      <c r="F96" s="104">
        <v>0</v>
      </c>
      <c r="G96" s="104">
        <v>0</v>
      </c>
      <c r="H96" s="104">
        <v>0</v>
      </c>
      <c r="I96" s="104">
        <v>0</v>
      </c>
      <c r="J96" s="104">
        <v>0</v>
      </c>
      <c r="K96" s="104">
        <v>0</v>
      </c>
      <c r="L96" s="104">
        <v>0</v>
      </c>
      <c r="M96" s="104">
        <v>26750</v>
      </c>
      <c r="N96" s="104">
        <v>0</v>
      </c>
      <c r="O96" s="104">
        <v>6000</v>
      </c>
      <c r="P96" s="104">
        <v>27000</v>
      </c>
      <c r="Q96" s="94" t="s">
        <v>191</v>
      </c>
      <c r="R96" s="94" t="s">
        <v>212</v>
      </c>
      <c r="S96" s="105" t="s">
        <v>464</v>
      </c>
    </row>
    <row r="97" spans="1:19" x14ac:dyDescent="0.25">
      <c r="A97" s="94" t="s">
        <v>465</v>
      </c>
      <c r="B97" s="94" t="s">
        <v>466</v>
      </c>
      <c r="C97" s="94"/>
      <c r="D97" s="104">
        <v>17590</v>
      </c>
      <c r="E97" s="104">
        <v>0</v>
      </c>
      <c r="F97" s="104">
        <v>0</v>
      </c>
      <c r="G97" s="104">
        <v>0</v>
      </c>
      <c r="H97" s="104">
        <v>0</v>
      </c>
      <c r="I97" s="104">
        <v>0</v>
      </c>
      <c r="J97" s="104">
        <v>0</v>
      </c>
      <c r="K97" s="104">
        <v>0</v>
      </c>
      <c r="L97" s="104">
        <v>0</v>
      </c>
      <c r="M97" s="104">
        <v>3000</v>
      </c>
      <c r="N97" s="104">
        <v>0</v>
      </c>
      <c r="O97" s="104">
        <v>0</v>
      </c>
      <c r="P97" s="104">
        <v>0</v>
      </c>
      <c r="Q97" s="94" t="s">
        <v>191</v>
      </c>
      <c r="R97" s="94" t="s">
        <v>212</v>
      </c>
      <c r="S97" s="105" t="s">
        <v>467</v>
      </c>
    </row>
    <row r="98" spans="1:19" x14ac:dyDescent="0.25">
      <c r="A98" s="94" t="s">
        <v>468</v>
      </c>
      <c r="B98" s="94" t="s">
        <v>469</v>
      </c>
      <c r="C98" s="94"/>
      <c r="D98" s="104">
        <v>5526</v>
      </c>
      <c r="E98" s="104">
        <v>0</v>
      </c>
      <c r="F98" s="104">
        <v>0</v>
      </c>
      <c r="G98" s="104">
        <v>0</v>
      </c>
      <c r="H98" s="104">
        <v>0</v>
      </c>
      <c r="I98" s="104">
        <v>0</v>
      </c>
      <c r="J98" s="104">
        <v>0</v>
      </c>
      <c r="K98" s="104">
        <v>0</v>
      </c>
      <c r="L98" s="104">
        <v>0</v>
      </c>
      <c r="M98" s="104">
        <v>0</v>
      </c>
      <c r="N98" s="104">
        <v>0</v>
      </c>
      <c r="O98" s="104">
        <v>0</v>
      </c>
      <c r="P98" s="104">
        <v>0</v>
      </c>
      <c r="Q98" s="94" t="s">
        <v>191</v>
      </c>
      <c r="R98" s="94" t="s">
        <v>212</v>
      </c>
      <c r="S98" s="105" t="s">
        <v>470</v>
      </c>
    </row>
    <row r="99" spans="1:19" x14ac:dyDescent="0.25">
      <c r="A99" s="94" t="s">
        <v>471</v>
      </c>
      <c r="B99" s="94" t="s">
        <v>472</v>
      </c>
      <c r="C99" s="94"/>
      <c r="D99" s="104">
        <v>392000</v>
      </c>
      <c r="E99" s="104">
        <v>48400</v>
      </c>
      <c r="F99" s="104">
        <v>0</v>
      </c>
      <c r="G99" s="104">
        <v>0</v>
      </c>
      <c r="H99" s="104">
        <v>0</v>
      </c>
      <c r="I99" s="104">
        <v>0</v>
      </c>
      <c r="J99" s="104">
        <v>0</v>
      </c>
      <c r="K99" s="104">
        <v>0</v>
      </c>
      <c r="L99" s="104">
        <v>0</v>
      </c>
      <c r="M99" s="104">
        <v>354300</v>
      </c>
      <c r="N99" s="104">
        <v>737765</v>
      </c>
      <c r="O99" s="104">
        <v>96100</v>
      </c>
      <c r="P99" s="104">
        <v>15000</v>
      </c>
      <c r="Q99" s="94" t="s">
        <v>191</v>
      </c>
      <c r="R99" s="94" t="s">
        <v>249</v>
      </c>
      <c r="S99" s="105" t="s">
        <v>473</v>
      </c>
    </row>
    <row r="100" spans="1:19" x14ac:dyDescent="0.25">
      <c r="A100" s="94" t="s">
        <v>474</v>
      </c>
      <c r="B100" s="94" t="s">
        <v>1757</v>
      </c>
      <c r="C100" s="94"/>
      <c r="D100" s="104">
        <v>13315</v>
      </c>
      <c r="E100" s="104">
        <v>0</v>
      </c>
      <c r="F100" s="104">
        <v>0</v>
      </c>
      <c r="G100" s="104">
        <v>0</v>
      </c>
      <c r="H100" s="104">
        <v>0</v>
      </c>
      <c r="I100" s="104">
        <v>0</v>
      </c>
      <c r="J100" s="104">
        <v>0</v>
      </c>
      <c r="K100" s="104">
        <v>0</v>
      </c>
      <c r="L100" s="104">
        <v>0</v>
      </c>
      <c r="M100" s="104">
        <v>0</v>
      </c>
      <c r="N100" s="104">
        <v>0</v>
      </c>
      <c r="O100" s="104">
        <v>9264</v>
      </c>
      <c r="P100" s="104">
        <v>0</v>
      </c>
      <c r="Q100" s="94" t="s">
        <v>193</v>
      </c>
      <c r="R100" s="94" t="s">
        <v>205</v>
      </c>
      <c r="S100" s="105" t="s">
        <v>476</v>
      </c>
    </row>
    <row r="101" spans="1:19" x14ac:dyDescent="0.25">
      <c r="A101" s="94" t="s">
        <v>477</v>
      </c>
      <c r="B101" s="94" t="s">
        <v>478</v>
      </c>
      <c r="C101" s="94"/>
      <c r="D101" s="104">
        <v>2415</v>
      </c>
      <c r="E101" s="104">
        <v>0</v>
      </c>
      <c r="F101" s="104">
        <v>0</v>
      </c>
      <c r="G101" s="104">
        <v>0</v>
      </c>
      <c r="H101" s="104">
        <v>0</v>
      </c>
      <c r="I101" s="104">
        <v>0</v>
      </c>
      <c r="J101" s="104">
        <v>0</v>
      </c>
      <c r="K101" s="104">
        <v>0</v>
      </c>
      <c r="L101" s="104">
        <v>0</v>
      </c>
      <c r="M101" s="104">
        <v>0</v>
      </c>
      <c r="N101" s="104">
        <v>0</v>
      </c>
      <c r="O101" s="104">
        <v>3000</v>
      </c>
      <c r="P101" s="104">
        <v>2500</v>
      </c>
      <c r="Q101" s="94" t="s">
        <v>191</v>
      </c>
      <c r="R101" s="94" t="s">
        <v>249</v>
      </c>
      <c r="S101" s="105" t="s">
        <v>479</v>
      </c>
    </row>
    <row r="102" spans="1:19" x14ac:dyDescent="0.25">
      <c r="A102" s="94" t="s">
        <v>480</v>
      </c>
      <c r="B102" s="94" t="s">
        <v>481</v>
      </c>
      <c r="C102" s="94"/>
      <c r="D102" s="104">
        <v>6500</v>
      </c>
      <c r="E102" s="104">
        <v>0</v>
      </c>
      <c r="F102" s="104">
        <v>0</v>
      </c>
      <c r="G102" s="104">
        <v>0</v>
      </c>
      <c r="H102" s="104">
        <v>0</v>
      </c>
      <c r="I102" s="104">
        <v>0</v>
      </c>
      <c r="J102" s="104">
        <v>0</v>
      </c>
      <c r="K102" s="104">
        <v>0</v>
      </c>
      <c r="L102" s="104">
        <v>0</v>
      </c>
      <c r="M102" s="104">
        <v>0</v>
      </c>
      <c r="N102" s="104">
        <v>0</v>
      </c>
      <c r="O102" s="104">
        <v>0</v>
      </c>
      <c r="P102" s="104">
        <v>0</v>
      </c>
      <c r="Q102" s="94" t="s">
        <v>191</v>
      </c>
      <c r="R102" s="94" t="s">
        <v>249</v>
      </c>
      <c r="S102" s="105" t="s">
        <v>482</v>
      </c>
    </row>
    <row r="103" spans="1:19" x14ac:dyDescent="0.25">
      <c r="A103" s="94" t="s">
        <v>483</v>
      </c>
      <c r="B103" s="94" t="s">
        <v>484</v>
      </c>
      <c r="C103" s="94"/>
      <c r="D103" s="104">
        <v>42000</v>
      </c>
      <c r="E103" s="104">
        <v>5000</v>
      </c>
      <c r="F103" s="104">
        <v>0</v>
      </c>
      <c r="G103" s="104">
        <v>0</v>
      </c>
      <c r="H103" s="104">
        <v>0</v>
      </c>
      <c r="I103" s="104">
        <v>0</v>
      </c>
      <c r="J103" s="104">
        <v>0</v>
      </c>
      <c r="K103" s="104">
        <v>0</v>
      </c>
      <c r="L103" s="104">
        <v>0</v>
      </c>
      <c r="M103" s="104">
        <v>29000</v>
      </c>
      <c r="N103" s="104">
        <v>0</v>
      </c>
      <c r="O103" s="104">
        <v>0</v>
      </c>
      <c r="P103" s="104">
        <v>5000</v>
      </c>
      <c r="Q103" s="94" t="s">
        <v>191</v>
      </c>
      <c r="R103" s="94" t="s">
        <v>212</v>
      </c>
      <c r="S103" s="105" t="s">
        <v>485</v>
      </c>
    </row>
    <row r="104" spans="1:19" x14ac:dyDescent="0.25">
      <c r="A104" s="94" t="s">
        <v>486</v>
      </c>
      <c r="B104" s="94" t="s">
        <v>1758</v>
      </c>
      <c r="C104" s="94"/>
      <c r="D104" s="104">
        <v>6931</v>
      </c>
      <c r="E104" s="104">
        <v>0</v>
      </c>
      <c r="F104" s="104">
        <v>0</v>
      </c>
      <c r="G104" s="104">
        <v>0</v>
      </c>
      <c r="H104" s="104">
        <v>0</v>
      </c>
      <c r="I104" s="104">
        <v>0</v>
      </c>
      <c r="J104" s="104">
        <v>0</v>
      </c>
      <c r="K104" s="104">
        <v>0</v>
      </c>
      <c r="L104" s="104">
        <v>0</v>
      </c>
      <c r="M104" s="104">
        <v>0</v>
      </c>
      <c r="N104" s="104">
        <v>0</v>
      </c>
      <c r="O104" s="104">
        <v>0</v>
      </c>
      <c r="P104" s="104">
        <v>38500</v>
      </c>
      <c r="Q104" s="94" t="s">
        <v>193</v>
      </c>
      <c r="R104" s="94" t="s">
        <v>205</v>
      </c>
      <c r="S104" s="105" t="s">
        <v>488</v>
      </c>
    </row>
    <row r="105" spans="1:19" x14ac:dyDescent="0.25">
      <c r="A105" s="94" t="s">
        <v>489</v>
      </c>
      <c r="B105" s="94" t="s">
        <v>1759</v>
      </c>
      <c r="C105" s="94"/>
      <c r="D105" s="104">
        <v>17472</v>
      </c>
      <c r="E105" s="104">
        <v>0</v>
      </c>
      <c r="F105" s="104">
        <v>0</v>
      </c>
      <c r="G105" s="104">
        <v>0</v>
      </c>
      <c r="H105" s="104">
        <v>0</v>
      </c>
      <c r="I105" s="104">
        <v>0</v>
      </c>
      <c r="J105" s="104">
        <v>0</v>
      </c>
      <c r="K105" s="104">
        <v>0</v>
      </c>
      <c r="L105" s="104">
        <v>0</v>
      </c>
      <c r="M105" s="104">
        <v>0</v>
      </c>
      <c r="N105" s="104">
        <v>0</v>
      </c>
      <c r="O105" s="104">
        <v>0</v>
      </c>
      <c r="P105" s="104">
        <v>0</v>
      </c>
      <c r="Q105" s="94" t="s">
        <v>195</v>
      </c>
      <c r="R105" s="94" t="s">
        <v>205</v>
      </c>
      <c r="S105" s="105" t="s">
        <v>491</v>
      </c>
    </row>
    <row r="106" spans="1:19" x14ac:dyDescent="0.25">
      <c r="A106" s="94" t="s">
        <v>492</v>
      </c>
      <c r="B106" s="94" t="s">
        <v>493</v>
      </c>
      <c r="C106" s="94"/>
      <c r="D106" s="104">
        <v>14970</v>
      </c>
      <c r="E106" s="104">
        <v>0</v>
      </c>
      <c r="F106" s="104">
        <v>0</v>
      </c>
      <c r="G106" s="104">
        <v>0</v>
      </c>
      <c r="H106" s="104">
        <v>0</v>
      </c>
      <c r="I106" s="104">
        <v>0</v>
      </c>
      <c r="J106" s="104">
        <v>0</v>
      </c>
      <c r="K106" s="104">
        <v>0</v>
      </c>
      <c r="L106" s="104">
        <v>0</v>
      </c>
      <c r="M106" s="104">
        <v>31750</v>
      </c>
      <c r="N106" s="104">
        <v>0</v>
      </c>
      <c r="O106" s="104">
        <v>0</v>
      </c>
      <c r="P106" s="104">
        <v>0</v>
      </c>
      <c r="Q106" s="94" t="s">
        <v>191</v>
      </c>
      <c r="R106" s="94" t="s">
        <v>212</v>
      </c>
      <c r="S106" s="105" t="s">
        <v>494</v>
      </c>
    </row>
    <row r="107" spans="1:19" x14ac:dyDescent="0.25">
      <c r="A107" s="94" t="s">
        <v>495</v>
      </c>
      <c r="B107" s="94" t="s">
        <v>496</v>
      </c>
      <c r="C107" s="94"/>
      <c r="D107" s="104">
        <v>5703</v>
      </c>
      <c r="E107" s="104">
        <v>0</v>
      </c>
      <c r="F107" s="104">
        <v>0</v>
      </c>
      <c r="G107" s="104">
        <v>0</v>
      </c>
      <c r="H107" s="104">
        <v>0</v>
      </c>
      <c r="I107" s="104">
        <v>0</v>
      </c>
      <c r="J107" s="104">
        <v>0</v>
      </c>
      <c r="K107" s="104">
        <v>0</v>
      </c>
      <c r="L107" s="104">
        <v>0</v>
      </c>
      <c r="M107" s="104">
        <v>4900</v>
      </c>
      <c r="N107" s="104">
        <v>0</v>
      </c>
      <c r="O107" s="104">
        <v>0</v>
      </c>
      <c r="P107" s="104">
        <v>12500</v>
      </c>
      <c r="Q107" s="94" t="s">
        <v>191</v>
      </c>
      <c r="R107" s="94" t="s">
        <v>212</v>
      </c>
      <c r="S107" s="105" t="s">
        <v>497</v>
      </c>
    </row>
    <row r="108" spans="1:19" x14ac:dyDescent="0.25">
      <c r="A108" s="94" t="s">
        <v>498</v>
      </c>
      <c r="B108" s="94" t="s">
        <v>499</v>
      </c>
      <c r="C108" s="94"/>
      <c r="D108" s="104">
        <v>82101</v>
      </c>
      <c r="E108" s="104">
        <v>23000</v>
      </c>
      <c r="F108" s="104">
        <v>0</v>
      </c>
      <c r="G108" s="104">
        <v>0</v>
      </c>
      <c r="H108" s="104">
        <v>0</v>
      </c>
      <c r="I108" s="104">
        <v>0</v>
      </c>
      <c r="J108" s="104">
        <v>10000</v>
      </c>
      <c r="K108" s="104">
        <v>0</v>
      </c>
      <c r="L108" s="104">
        <v>0</v>
      </c>
      <c r="M108" s="104">
        <v>76776</v>
      </c>
      <c r="N108" s="104">
        <v>0</v>
      </c>
      <c r="O108" s="104">
        <v>0</v>
      </c>
      <c r="P108" s="104">
        <v>180099</v>
      </c>
      <c r="Q108" s="94" t="s">
        <v>191</v>
      </c>
      <c r="R108" s="94" t="s">
        <v>205</v>
      </c>
      <c r="S108" s="105" t="s">
        <v>500</v>
      </c>
    </row>
    <row r="109" spans="1:19" x14ac:dyDescent="0.25">
      <c r="A109" s="94" t="s">
        <v>501</v>
      </c>
      <c r="B109" s="94" t="s">
        <v>502</v>
      </c>
      <c r="C109" s="94"/>
      <c r="D109" s="104">
        <v>2095</v>
      </c>
      <c r="E109" s="104">
        <v>0</v>
      </c>
      <c r="F109" s="104">
        <v>0</v>
      </c>
      <c r="G109" s="104">
        <v>8000</v>
      </c>
      <c r="H109" s="104">
        <v>0</v>
      </c>
      <c r="I109" s="104">
        <v>0</v>
      </c>
      <c r="J109" s="104">
        <v>0</v>
      </c>
      <c r="K109" s="104">
        <v>0</v>
      </c>
      <c r="L109" s="104">
        <v>0</v>
      </c>
      <c r="M109" s="104">
        <v>11750</v>
      </c>
      <c r="N109" s="104">
        <v>0</v>
      </c>
      <c r="O109" s="104">
        <v>0</v>
      </c>
      <c r="P109" s="104">
        <v>5000</v>
      </c>
      <c r="Q109" s="94" t="s">
        <v>191</v>
      </c>
      <c r="R109" s="94" t="s">
        <v>212</v>
      </c>
      <c r="S109" s="105" t="s">
        <v>503</v>
      </c>
    </row>
    <row r="110" spans="1:19" x14ac:dyDescent="0.25">
      <c r="A110" s="94" t="s">
        <v>504</v>
      </c>
      <c r="B110" s="94" t="s">
        <v>505</v>
      </c>
      <c r="C110" s="94"/>
      <c r="D110" s="104">
        <v>5120</v>
      </c>
      <c r="E110" s="104">
        <v>1000</v>
      </c>
      <c r="F110" s="104">
        <v>0</v>
      </c>
      <c r="G110" s="104">
        <v>0</v>
      </c>
      <c r="H110" s="104">
        <v>0</v>
      </c>
      <c r="I110" s="104">
        <v>0</v>
      </c>
      <c r="J110" s="104">
        <v>12000</v>
      </c>
      <c r="K110" s="104">
        <v>0</v>
      </c>
      <c r="L110" s="104">
        <v>0</v>
      </c>
      <c r="M110" s="104">
        <v>22175</v>
      </c>
      <c r="N110" s="104">
        <v>0</v>
      </c>
      <c r="O110" s="104">
        <v>153723</v>
      </c>
      <c r="P110" s="104">
        <v>0</v>
      </c>
      <c r="Q110" s="94" t="s">
        <v>191</v>
      </c>
      <c r="R110" s="94" t="s">
        <v>269</v>
      </c>
      <c r="S110" s="105" t="s">
        <v>506</v>
      </c>
    </row>
    <row r="111" spans="1:19" x14ac:dyDescent="0.25">
      <c r="A111" s="94" t="s">
        <v>507</v>
      </c>
      <c r="B111" s="94" t="s">
        <v>508</v>
      </c>
      <c r="C111" s="94"/>
      <c r="D111" s="104">
        <v>0</v>
      </c>
      <c r="E111" s="104">
        <v>9000</v>
      </c>
      <c r="F111" s="104">
        <v>0</v>
      </c>
      <c r="G111" s="104">
        <v>0</v>
      </c>
      <c r="H111" s="104">
        <v>0</v>
      </c>
      <c r="I111" s="104">
        <v>0</v>
      </c>
      <c r="J111" s="104">
        <v>0</v>
      </c>
      <c r="K111" s="104">
        <v>0</v>
      </c>
      <c r="L111" s="104">
        <v>0</v>
      </c>
      <c r="M111" s="104">
        <v>2000</v>
      </c>
      <c r="N111" s="104">
        <v>0</v>
      </c>
      <c r="O111" s="104">
        <v>277</v>
      </c>
      <c r="P111" s="104">
        <v>3000</v>
      </c>
      <c r="Q111" s="94" t="s">
        <v>191</v>
      </c>
      <c r="R111" s="94" t="s">
        <v>212</v>
      </c>
      <c r="S111" s="105" t="s">
        <v>509</v>
      </c>
    </row>
    <row r="112" spans="1:19" x14ac:dyDescent="0.25">
      <c r="A112" s="94" t="s">
        <v>510</v>
      </c>
      <c r="B112" s="94" t="s">
        <v>511</v>
      </c>
      <c r="C112" s="94"/>
      <c r="D112" s="104">
        <v>5295</v>
      </c>
      <c r="E112" s="104">
        <v>0</v>
      </c>
      <c r="F112" s="104">
        <v>0</v>
      </c>
      <c r="G112" s="104">
        <v>8500</v>
      </c>
      <c r="H112" s="104">
        <v>0</v>
      </c>
      <c r="I112" s="104">
        <v>0</v>
      </c>
      <c r="J112" s="104">
        <v>0</v>
      </c>
      <c r="K112" s="104">
        <v>0</v>
      </c>
      <c r="L112" s="104">
        <v>0</v>
      </c>
      <c r="M112" s="104">
        <v>7695</v>
      </c>
      <c r="N112" s="104">
        <v>0</v>
      </c>
      <c r="O112" s="104">
        <v>40551</v>
      </c>
      <c r="P112" s="104">
        <v>60000</v>
      </c>
      <c r="Q112" s="94" t="s">
        <v>191</v>
      </c>
      <c r="R112" s="94" t="s">
        <v>212</v>
      </c>
      <c r="S112" s="105" t="s">
        <v>512</v>
      </c>
    </row>
    <row r="113" spans="1:19" x14ac:dyDescent="0.25">
      <c r="A113" s="94" t="s">
        <v>513</v>
      </c>
      <c r="B113" s="94" t="s">
        <v>514</v>
      </c>
      <c r="C113" s="94"/>
      <c r="D113" s="104">
        <v>40000</v>
      </c>
      <c r="E113" s="104">
        <v>0</v>
      </c>
      <c r="F113" s="104">
        <v>0</v>
      </c>
      <c r="G113" s="104">
        <v>0</v>
      </c>
      <c r="H113" s="104">
        <v>0</v>
      </c>
      <c r="I113" s="104">
        <v>0</v>
      </c>
      <c r="J113" s="104">
        <v>0</v>
      </c>
      <c r="K113" s="104">
        <v>0</v>
      </c>
      <c r="L113" s="104">
        <v>0</v>
      </c>
      <c r="M113" s="104">
        <v>19050</v>
      </c>
      <c r="N113" s="104">
        <v>0</v>
      </c>
      <c r="O113" s="104">
        <v>0</v>
      </c>
      <c r="P113" s="104">
        <v>20000</v>
      </c>
      <c r="Q113" s="94" t="s">
        <v>191</v>
      </c>
      <c r="R113" s="94" t="s">
        <v>262</v>
      </c>
      <c r="S113" s="105" t="s">
        <v>515</v>
      </c>
    </row>
    <row r="114" spans="1:19" x14ac:dyDescent="0.25">
      <c r="A114" s="94" t="s">
        <v>516</v>
      </c>
      <c r="B114" s="94" t="s">
        <v>517</v>
      </c>
      <c r="C114" s="94"/>
      <c r="D114" s="104">
        <v>25000</v>
      </c>
      <c r="E114" s="104">
        <v>7000</v>
      </c>
      <c r="F114" s="104">
        <v>0</v>
      </c>
      <c r="G114" s="104">
        <v>0</v>
      </c>
      <c r="H114" s="104">
        <v>0</v>
      </c>
      <c r="I114" s="104">
        <v>0</v>
      </c>
      <c r="J114" s="104">
        <v>0</v>
      </c>
      <c r="K114" s="104">
        <v>0</v>
      </c>
      <c r="L114" s="104">
        <v>0</v>
      </c>
      <c r="M114" s="104">
        <v>42500</v>
      </c>
      <c r="N114" s="104">
        <v>0</v>
      </c>
      <c r="O114" s="104">
        <v>0</v>
      </c>
      <c r="P114" s="104">
        <v>40000</v>
      </c>
      <c r="Q114" s="94" t="s">
        <v>191</v>
      </c>
      <c r="R114" s="94" t="s">
        <v>372</v>
      </c>
      <c r="S114" s="105" t="s">
        <v>518</v>
      </c>
    </row>
    <row r="115" spans="1:19" x14ac:dyDescent="0.25">
      <c r="A115" s="94" t="s">
        <v>519</v>
      </c>
      <c r="B115" s="94" t="s">
        <v>520</v>
      </c>
      <c r="C115" s="94"/>
      <c r="D115" s="104">
        <v>476</v>
      </c>
      <c r="E115" s="104">
        <v>0</v>
      </c>
      <c r="F115" s="104">
        <v>0</v>
      </c>
      <c r="G115" s="104">
        <v>0</v>
      </c>
      <c r="H115" s="104">
        <v>0</v>
      </c>
      <c r="I115" s="104">
        <v>0</v>
      </c>
      <c r="J115" s="104">
        <v>0</v>
      </c>
      <c r="K115" s="104">
        <v>0</v>
      </c>
      <c r="L115" s="104">
        <v>0</v>
      </c>
      <c r="M115" s="104">
        <v>5192</v>
      </c>
      <c r="N115" s="104">
        <v>0</v>
      </c>
      <c r="O115" s="104">
        <v>0</v>
      </c>
      <c r="P115" s="104">
        <v>3000</v>
      </c>
      <c r="Q115" s="94" t="s">
        <v>191</v>
      </c>
      <c r="R115" s="94" t="s">
        <v>249</v>
      </c>
      <c r="S115" s="105" t="s">
        <v>521</v>
      </c>
    </row>
    <row r="116" spans="1:19" x14ac:dyDescent="0.25">
      <c r="A116" s="94" t="s">
        <v>522</v>
      </c>
      <c r="B116" s="94" t="s">
        <v>523</v>
      </c>
      <c r="C116" s="94"/>
      <c r="D116" s="104">
        <v>46855</v>
      </c>
      <c r="E116" s="104">
        <v>29000</v>
      </c>
      <c r="F116" s="104">
        <v>0</v>
      </c>
      <c r="G116" s="104">
        <v>0</v>
      </c>
      <c r="H116" s="104">
        <v>0</v>
      </c>
      <c r="I116" s="104">
        <v>0</v>
      </c>
      <c r="J116" s="104">
        <v>0</v>
      </c>
      <c r="K116" s="104">
        <v>0</v>
      </c>
      <c r="L116" s="104">
        <v>0</v>
      </c>
      <c r="M116" s="104">
        <v>7000</v>
      </c>
      <c r="N116" s="104">
        <v>0</v>
      </c>
      <c r="O116" s="104">
        <v>0</v>
      </c>
      <c r="P116" s="104">
        <v>14000</v>
      </c>
      <c r="Q116" s="94" t="s">
        <v>191</v>
      </c>
      <c r="R116" s="94" t="s">
        <v>212</v>
      </c>
      <c r="S116" s="105" t="s">
        <v>524</v>
      </c>
    </row>
    <row r="117" spans="1:19" x14ac:dyDescent="0.25">
      <c r="A117" s="94" t="s">
        <v>525</v>
      </c>
      <c r="B117" s="94" t="s">
        <v>526</v>
      </c>
      <c r="C117" s="94"/>
      <c r="D117" s="104">
        <v>9000</v>
      </c>
      <c r="E117" s="104">
        <v>0</v>
      </c>
      <c r="F117" s="104">
        <v>0</v>
      </c>
      <c r="G117" s="104">
        <v>0</v>
      </c>
      <c r="H117" s="104">
        <v>0</v>
      </c>
      <c r="I117" s="104">
        <v>0</v>
      </c>
      <c r="J117" s="104">
        <v>0</v>
      </c>
      <c r="K117" s="104">
        <v>0</v>
      </c>
      <c r="L117" s="104">
        <v>0</v>
      </c>
      <c r="M117" s="104">
        <v>48450</v>
      </c>
      <c r="N117" s="104">
        <v>0</v>
      </c>
      <c r="O117" s="104">
        <v>0</v>
      </c>
      <c r="P117" s="104">
        <v>0</v>
      </c>
      <c r="Q117" s="94" t="s">
        <v>191</v>
      </c>
      <c r="R117" s="94" t="s">
        <v>205</v>
      </c>
      <c r="S117" s="105" t="s">
        <v>527</v>
      </c>
    </row>
    <row r="118" spans="1:19" x14ac:dyDescent="0.25">
      <c r="A118" s="94" t="s">
        <v>528</v>
      </c>
      <c r="B118" s="94" t="s">
        <v>529</v>
      </c>
      <c r="C118" s="94"/>
      <c r="D118" s="104">
        <v>2812</v>
      </c>
      <c r="E118" s="104">
        <v>0</v>
      </c>
      <c r="F118" s="104">
        <v>0</v>
      </c>
      <c r="G118" s="104">
        <v>0</v>
      </c>
      <c r="H118" s="104">
        <v>0</v>
      </c>
      <c r="I118" s="104">
        <v>0</v>
      </c>
      <c r="J118" s="104">
        <v>0</v>
      </c>
      <c r="K118" s="104">
        <v>0</v>
      </c>
      <c r="L118" s="104">
        <v>0</v>
      </c>
      <c r="M118" s="104">
        <v>23665</v>
      </c>
      <c r="N118" s="104">
        <v>94586</v>
      </c>
      <c r="O118" s="104">
        <v>0</v>
      </c>
      <c r="P118" s="104">
        <v>0</v>
      </c>
      <c r="Q118" s="94" t="s">
        <v>191</v>
      </c>
      <c r="R118" s="94" t="s">
        <v>212</v>
      </c>
      <c r="S118" s="105" t="s">
        <v>530</v>
      </c>
    </row>
    <row r="119" spans="1:19" x14ac:dyDescent="0.25">
      <c r="A119" s="94" t="s">
        <v>531</v>
      </c>
      <c r="B119" s="94" t="s">
        <v>532</v>
      </c>
      <c r="C119" s="94"/>
      <c r="D119" s="104">
        <v>3242</v>
      </c>
      <c r="E119" s="104">
        <v>0</v>
      </c>
      <c r="F119" s="104">
        <v>0</v>
      </c>
      <c r="G119" s="104">
        <v>0</v>
      </c>
      <c r="H119" s="104">
        <v>0</v>
      </c>
      <c r="I119" s="104">
        <v>0</v>
      </c>
      <c r="J119" s="104">
        <v>0</v>
      </c>
      <c r="K119" s="104">
        <v>0</v>
      </c>
      <c r="L119" s="104">
        <v>0</v>
      </c>
      <c r="M119" s="104">
        <v>0</v>
      </c>
      <c r="N119" s="104">
        <v>0</v>
      </c>
      <c r="O119" s="104">
        <v>0</v>
      </c>
      <c r="P119" s="104">
        <v>0</v>
      </c>
      <c r="Q119" s="94" t="s">
        <v>191</v>
      </c>
      <c r="R119" s="94" t="s">
        <v>249</v>
      </c>
      <c r="S119" s="105" t="s">
        <v>533</v>
      </c>
    </row>
    <row r="120" spans="1:19" x14ac:dyDescent="0.25">
      <c r="A120" s="94" t="s">
        <v>534</v>
      </c>
      <c r="B120" s="94" t="s">
        <v>535</v>
      </c>
      <c r="C120" s="94"/>
      <c r="D120" s="104">
        <v>33000</v>
      </c>
      <c r="E120" s="104">
        <v>0</v>
      </c>
      <c r="F120" s="104">
        <v>0</v>
      </c>
      <c r="G120" s="104">
        <v>11500</v>
      </c>
      <c r="H120" s="104">
        <v>0</v>
      </c>
      <c r="I120" s="104">
        <v>0</v>
      </c>
      <c r="J120" s="104">
        <v>0</v>
      </c>
      <c r="K120" s="104">
        <v>0</v>
      </c>
      <c r="L120" s="104">
        <v>0</v>
      </c>
      <c r="M120" s="104">
        <v>3500</v>
      </c>
      <c r="N120" s="104">
        <v>0</v>
      </c>
      <c r="O120" s="104">
        <v>7500</v>
      </c>
      <c r="P120" s="104">
        <v>8500</v>
      </c>
      <c r="Q120" s="94" t="s">
        <v>191</v>
      </c>
      <c r="R120" s="94" t="s">
        <v>212</v>
      </c>
      <c r="S120" s="105" t="s">
        <v>536</v>
      </c>
    </row>
    <row r="121" spans="1:19" x14ac:dyDescent="0.25">
      <c r="A121" s="94" t="s">
        <v>537</v>
      </c>
      <c r="B121" s="94" t="s">
        <v>1760</v>
      </c>
      <c r="C121" s="94"/>
      <c r="D121" s="104">
        <v>5500</v>
      </c>
      <c r="E121" s="104">
        <v>0</v>
      </c>
      <c r="F121" s="104">
        <v>0</v>
      </c>
      <c r="G121" s="104">
        <v>0</v>
      </c>
      <c r="H121" s="104">
        <v>0</v>
      </c>
      <c r="I121" s="104">
        <v>0</v>
      </c>
      <c r="J121" s="104">
        <v>0</v>
      </c>
      <c r="K121" s="104">
        <v>0</v>
      </c>
      <c r="L121" s="104">
        <v>7600</v>
      </c>
      <c r="M121" s="104">
        <v>0</v>
      </c>
      <c r="N121" s="104">
        <v>0</v>
      </c>
      <c r="O121" s="104">
        <v>0</v>
      </c>
      <c r="P121" s="104">
        <v>0</v>
      </c>
      <c r="Q121" s="94" t="s">
        <v>195</v>
      </c>
      <c r="R121" s="94" t="s">
        <v>205</v>
      </c>
      <c r="S121" s="105" t="s">
        <v>539</v>
      </c>
    </row>
    <row r="122" spans="1:19" x14ac:dyDescent="0.25">
      <c r="A122" s="94" t="s">
        <v>540</v>
      </c>
      <c r="B122" s="94" t="s">
        <v>541</v>
      </c>
      <c r="C122" s="94"/>
      <c r="D122" s="104">
        <v>23941</v>
      </c>
      <c r="E122" s="104">
        <v>0</v>
      </c>
      <c r="F122" s="104">
        <v>0</v>
      </c>
      <c r="G122" s="104">
        <v>0</v>
      </c>
      <c r="H122" s="104">
        <v>0</v>
      </c>
      <c r="I122" s="104">
        <v>0</v>
      </c>
      <c r="J122" s="104">
        <v>0</v>
      </c>
      <c r="K122" s="104">
        <v>0</v>
      </c>
      <c r="L122" s="104">
        <v>0</v>
      </c>
      <c r="M122" s="104">
        <v>43480</v>
      </c>
      <c r="N122" s="104">
        <v>0</v>
      </c>
      <c r="O122" s="104">
        <v>0</v>
      </c>
      <c r="P122" s="104">
        <v>37500</v>
      </c>
      <c r="Q122" s="94" t="s">
        <v>191</v>
      </c>
      <c r="R122" s="94" t="s">
        <v>205</v>
      </c>
      <c r="S122" s="105" t="s">
        <v>542</v>
      </c>
    </row>
    <row r="123" spans="1:19" x14ac:dyDescent="0.25">
      <c r="A123" s="94" t="s">
        <v>543</v>
      </c>
      <c r="B123" s="94" t="s">
        <v>544</v>
      </c>
      <c r="C123" s="94"/>
      <c r="D123" s="104">
        <v>67458</v>
      </c>
      <c r="E123" s="104">
        <v>0</v>
      </c>
      <c r="F123" s="104">
        <v>0</v>
      </c>
      <c r="G123" s="104">
        <v>10709</v>
      </c>
      <c r="H123" s="104">
        <v>0</v>
      </c>
      <c r="I123" s="104">
        <v>0</v>
      </c>
      <c r="J123" s="104">
        <v>0</v>
      </c>
      <c r="K123" s="104">
        <v>0</v>
      </c>
      <c r="L123" s="104">
        <v>0</v>
      </c>
      <c r="M123" s="104">
        <v>90000</v>
      </c>
      <c r="N123" s="104">
        <v>45000</v>
      </c>
      <c r="O123" s="104">
        <v>10116</v>
      </c>
      <c r="P123" s="104">
        <v>129010</v>
      </c>
      <c r="Q123" s="94" t="s">
        <v>191</v>
      </c>
      <c r="R123" s="94" t="s">
        <v>372</v>
      </c>
      <c r="S123" s="105" t="s">
        <v>545</v>
      </c>
    </row>
    <row r="124" spans="1:19" x14ac:dyDescent="0.25">
      <c r="A124" s="94" t="s">
        <v>546</v>
      </c>
      <c r="B124" s="94" t="s">
        <v>547</v>
      </c>
      <c r="C124" s="94"/>
      <c r="D124" s="104">
        <v>3547</v>
      </c>
      <c r="E124" s="104">
        <v>0</v>
      </c>
      <c r="F124" s="104">
        <v>0</v>
      </c>
      <c r="G124" s="104">
        <v>0</v>
      </c>
      <c r="H124" s="104">
        <v>0</v>
      </c>
      <c r="I124" s="104">
        <v>0</v>
      </c>
      <c r="J124" s="104">
        <v>0</v>
      </c>
      <c r="K124" s="104">
        <v>0</v>
      </c>
      <c r="L124" s="104">
        <v>0</v>
      </c>
      <c r="M124" s="104">
        <v>0</v>
      </c>
      <c r="N124" s="104">
        <v>0</v>
      </c>
      <c r="O124" s="104">
        <v>0</v>
      </c>
      <c r="P124" s="104">
        <v>4500</v>
      </c>
      <c r="Q124" s="94" t="s">
        <v>191</v>
      </c>
      <c r="R124" s="94" t="s">
        <v>249</v>
      </c>
      <c r="S124" s="105" t="s">
        <v>548</v>
      </c>
    </row>
    <row r="125" spans="1:19" x14ac:dyDescent="0.25">
      <c r="A125" s="94" t="s">
        <v>549</v>
      </c>
      <c r="B125" s="94" t="s">
        <v>550</v>
      </c>
      <c r="C125" s="94"/>
      <c r="D125" s="104">
        <v>2271</v>
      </c>
      <c r="E125" s="104">
        <v>0</v>
      </c>
      <c r="F125" s="104">
        <v>0</v>
      </c>
      <c r="G125" s="104">
        <v>0</v>
      </c>
      <c r="H125" s="104">
        <v>0</v>
      </c>
      <c r="I125" s="104">
        <v>2015</v>
      </c>
      <c r="J125" s="104">
        <v>0</v>
      </c>
      <c r="K125" s="104">
        <v>0</v>
      </c>
      <c r="L125" s="104">
        <v>0</v>
      </c>
      <c r="M125" s="104">
        <v>3500</v>
      </c>
      <c r="N125" s="104">
        <v>0</v>
      </c>
      <c r="O125" s="104">
        <v>1000</v>
      </c>
      <c r="P125" s="104">
        <v>5000</v>
      </c>
      <c r="Q125" s="94" t="s">
        <v>191</v>
      </c>
      <c r="R125" s="94" t="s">
        <v>212</v>
      </c>
      <c r="S125" s="105" t="s">
        <v>551</v>
      </c>
    </row>
    <row r="126" spans="1:19" x14ac:dyDescent="0.25">
      <c r="A126" s="94" t="s">
        <v>552</v>
      </c>
      <c r="B126" s="94" t="s">
        <v>553</v>
      </c>
      <c r="C126" s="94"/>
      <c r="D126" s="104">
        <v>5934</v>
      </c>
      <c r="E126" s="104">
        <v>0</v>
      </c>
      <c r="F126" s="104">
        <v>0</v>
      </c>
      <c r="G126" s="104">
        <v>0</v>
      </c>
      <c r="H126" s="104">
        <v>0</v>
      </c>
      <c r="I126" s="104">
        <v>0</v>
      </c>
      <c r="J126" s="104">
        <v>0</v>
      </c>
      <c r="K126" s="104">
        <v>0</v>
      </c>
      <c r="L126" s="104">
        <v>0</v>
      </c>
      <c r="M126" s="104">
        <v>0</v>
      </c>
      <c r="N126" s="104">
        <v>0</v>
      </c>
      <c r="O126" s="104">
        <v>0</v>
      </c>
      <c r="P126" s="104">
        <v>0</v>
      </c>
      <c r="Q126" s="94" t="s">
        <v>191</v>
      </c>
      <c r="R126" s="94" t="s">
        <v>249</v>
      </c>
      <c r="S126" s="105" t="s">
        <v>554</v>
      </c>
    </row>
    <row r="127" spans="1:19" x14ac:dyDescent="0.25">
      <c r="A127" s="94" t="s">
        <v>555</v>
      </c>
      <c r="B127" s="94" t="s">
        <v>1761</v>
      </c>
      <c r="C127" s="94"/>
      <c r="D127" s="104">
        <v>13967</v>
      </c>
      <c r="E127" s="104">
        <v>0</v>
      </c>
      <c r="F127" s="104">
        <v>0</v>
      </c>
      <c r="G127" s="104">
        <v>0</v>
      </c>
      <c r="H127" s="104">
        <v>0</v>
      </c>
      <c r="I127" s="104">
        <v>0</v>
      </c>
      <c r="J127" s="104">
        <v>0</v>
      </c>
      <c r="K127" s="104">
        <v>0</v>
      </c>
      <c r="L127" s="104">
        <v>0</v>
      </c>
      <c r="M127" s="104">
        <v>0</v>
      </c>
      <c r="N127" s="104">
        <v>0</v>
      </c>
      <c r="O127" s="104">
        <v>0</v>
      </c>
      <c r="P127" s="104">
        <v>0</v>
      </c>
      <c r="Q127" s="94" t="s">
        <v>197</v>
      </c>
      <c r="R127" s="94" t="s">
        <v>197</v>
      </c>
      <c r="S127" s="105" t="s">
        <v>557</v>
      </c>
    </row>
    <row r="128" spans="1:19" x14ac:dyDescent="0.25">
      <c r="A128" s="94" t="s">
        <v>558</v>
      </c>
      <c r="B128" s="94" t="s">
        <v>559</v>
      </c>
      <c r="C128" s="94"/>
      <c r="D128" s="104">
        <v>140000</v>
      </c>
      <c r="E128" s="104">
        <v>10000</v>
      </c>
      <c r="F128" s="104">
        <v>0</v>
      </c>
      <c r="G128" s="104">
        <v>0</v>
      </c>
      <c r="H128" s="104">
        <v>0</v>
      </c>
      <c r="I128" s="104">
        <v>0</v>
      </c>
      <c r="J128" s="104">
        <v>0</v>
      </c>
      <c r="K128" s="104">
        <v>0</v>
      </c>
      <c r="L128" s="104">
        <v>0</v>
      </c>
      <c r="M128" s="104">
        <v>42155</v>
      </c>
      <c r="N128" s="104">
        <v>0</v>
      </c>
      <c r="O128" s="104">
        <v>0</v>
      </c>
      <c r="P128" s="104">
        <v>32500</v>
      </c>
      <c r="Q128" s="94" t="s">
        <v>191</v>
      </c>
      <c r="R128" s="94" t="s">
        <v>372</v>
      </c>
      <c r="S128" s="105" t="s">
        <v>560</v>
      </c>
    </row>
    <row r="129" spans="1:19" x14ac:dyDescent="0.25">
      <c r="A129" s="94" t="s">
        <v>561</v>
      </c>
      <c r="B129" s="94" t="s">
        <v>562</v>
      </c>
      <c r="C129" s="94"/>
      <c r="D129" s="104">
        <v>1000</v>
      </c>
      <c r="E129" s="104">
        <v>0</v>
      </c>
      <c r="F129" s="104">
        <v>0</v>
      </c>
      <c r="G129" s="104">
        <v>0</v>
      </c>
      <c r="H129" s="104">
        <v>0</v>
      </c>
      <c r="I129" s="104">
        <v>0</v>
      </c>
      <c r="J129" s="104">
        <v>0</v>
      </c>
      <c r="K129" s="104">
        <v>0</v>
      </c>
      <c r="L129" s="104">
        <v>0</v>
      </c>
      <c r="M129" s="104">
        <v>400</v>
      </c>
      <c r="N129" s="104">
        <v>0</v>
      </c>
      <c r="O129" s="104">
        <v>10000</v>
      </c>
      <c r="P129" s="104">
        <v>0</v>
      </c>
      <c r="Q129" s="94" t="s">
        <v>191</v>
      </c>
      <c r="R129" s="94" t="s">
        <v>249</v>
      </c>
      <c r="S129" s="105" t="s">
        <v>563</v>
      </c>
    </row>
    <row r="130" spans="1:19" x14ac:dyDescent="0.25">
      <c r="A130" s="94" t="s">
        <v>564</v>
      </c>
      <c r="B130" s="94" t="s">
        <v>565</v>
      </c>
      <c r="C130" s="94"/>
      <c r="D130" s="104">
        <v>29501</v>
      </c>
      <c r="E130" s="104">
        <v>0</v>
      </c>
      <c r="F130" s="104">
        <v>0</v>
      </c>
      <c r="G130" s="104">
        <v>0</v>
      </c>
      <c r="H130" s="104">
        <v>0</v>
      </c>
      <c r="I130" s="104">
        <v>0</v>
      </c>
      <c r="J130" s="104">
        <v>0</v>
      </c>
      <c r="K130" s="104">
        <v>0</v>
      </c>
      <c r="L130" s="104">
        <v>0</v>
      </c>
      <c r="M130" s="104">
        <v>0</v>
      </c>
      <c r="N130" s="104">
        <v>0</v>
      </c>
      <c r="O130" s="104">
        <v>1485</v>
      </c>
      <c r="P130" s="104">
        <v>6500</v>
      </c>
      <c r="Q130" s="94" t="s">
        <v>191</v>
      </c>
      <c r="R130" s="94" t="s">
        <v>249</v>
      </c>
      <c r="S130" s="105" t="s">
        <v>566</v>
      </c>
    </row>
    <row r="131" spans="1:19" x14ac:dyDescent="0.25">
      <c r="A131" s="94" t="s">
        <v>567</v>
      </c>
      <c r="B131" s="94" t="s">
        <v>568</v>
      </c>
      <c r="C131" s="94"/>
      <c r="D131" s="104">
        <v>51000</v>
      </c>
      <c r="E131" s="104">
        <v>0</v>
      </c>
      <c r="F131" s="104">
        <v>0</v>
      </c>
      <c r="G131" s="104">
        <v>39957</v>
      </c>
      <c r="H131" s="104">
        <v>0</v>
      </c>
      <c r="I131" s="104">
        <v>0</v>
      </c>
      <c r="J131" s="104">
        <v>0</v>
      </c>
      <c r="K131" s="104">
        <v>0</v>
      </c>
      <c r="L131" s="104">
        <v>0</v>
      </c>
      <c r="M131" s="104">
        <v>0</v>
      </c>
      <c r="N131" s="104">
        <v>0</v>
      </c>
      <c r="O131" s="104">
        <v>0</v>
      </c>
      <c r="P131" s="104">
        <v>5000</v>
      </c>
      <c r="Q131" s="94" t="s">
        <v>191</v>
      </c>
      <c r="R131" s="94" t="s">
        <v>269</v>
      </c>
      <c r="S131" s="105" t="s">
        <v>569</v>
      </c>
    </row>
    <row r="132" spans="1:19" x14ac:dyDescent="0.25">
      <c r="A132" s="94" t="s">
        <v>570</v>
      </c>
      <c r="B132" s="94" t="s">
        <v>571</v>
      </c>
      <c r="C132" s="94"/>
      <c r="D132" s="104">
        <v>5769</v>
      </c>
      <c r="E132" s="104">
        <v>0</v>
      </c>
      <c r="F132" s="104">
        <v>0</v>
      </c>
      <c r="G132" s="104">
        <v>0</v>
      </c>
      <c r="H132" s="104">
        <v>0</v>
      </c>
      <c r="I132" s="104">
        <v>0</v>
      </c>
      <c r="J132" s="104">
        <v>0</v>
      </c>
      <c r="K132" s="104">
        <v>0</v>
      </c>
      <c r="L132" s="104">
        <v>0</v>
      </c>
      <c r="M132" s="104">
        <v>0</v>
      </c>
      <c r="N132" s="104">
        <v>0</v>
      </c>
      <c r="O132" s="104">
        <v>0</v>
      </c>
      <c r="P132" s="104">
        <v>0</v>
      </c>
      <c r="Q132" s="94" t="s">
        <v>191</v>
      </c>
      <c r="R132" s="94" t="s">
        <v>249</v>
      </c>
      <c r="S132" s="105" t="s">
        <v>572</v>
      </c>
    </row>
    <row r="133" spans="1:19" x14ac:dyDescent="0.25">
      <c r="A133" s="94" t="s">
        <v>573</v>
      </c>
      <c r="B133" s="94" t="s">
        <v>574</v>
      </c>
      <c r="C133" s="94"/>
      <c r="D133" s="104">
        <v>1000</v>
      </c>
      <c r="E133" s="104">
        <v>0</v>
      </c>
      <c r="F133" s="104">
        <v>0</v>
      </c>
      <c r="G133" s="104">
        <v>0</v>
      </c>
      <c r="H133" s="104">
        <v>0</v>
      </c>
      <c r="I133" s="104">
        <v>0</v>
      </c>
      <c r="J133" s="104">
        <v>0</v>
      </c>
      <c r="K133" s="104">
        <v>0</v>
      </c>
      <c r="L133" s="104">
        <v>0</v>
      </c>
      <c r="M133" s="104">
        <v>400</v>
      </c>
      <c r="N133" s="104">
        <v>0</v>
      </c>
      <c r="O133" s="104">
        <v>500</v>
      </c>
      <c r="P133" s="104">
        <v>0</v>
      </c>
      <c r="Q133" s="94" t="s">
        <v>191</v>
      </c>
      <c r="R133" s="94" t="s">
        <v>249</v>
      </c>
      <c r="S133" s="105" t="s">
        <v>575</v>
      </c>
    </row>
    <row r="134" spans="1:19" x14ac:dyDescent="0.25">
      <c r="A134" s="94" t="s">
        <v>576</v>
      </c>
      <c r="B134" s="94" t="s">
        <v>577</v>
      </c>
      <c r="C134" s="94"/>
      <c r="D134" s="104">
        <v>15186</v>
      </c>
      <c r="E134" s="104">
        <v>0</v>
      </c>
      <c r="F134" s="104">
        <v>0</v>
      </c>
      <c r="G134" s="104">
        <v>0</v>
      </c>
      <c r="H134" s="104">
        <v>0</v>
      </c>
      <c r="I134" s="104">
        <v>0</v>
      </c>
      <c r="J134" s="104">
        <v>0</v>
      </c>
      <c r="K134" s="104">
        <v>0</v>
      </c>
      <c r="L134" s="104">
        <v>21000</v>
      </c>
      <c r="M134" s="104">
        <v>35195</v>
      </c>
      <c r="N134" s="104">
        <v>0</v>
      </c>
      <c r="O134" s="104">
        <v>83290</v>
      </c>
      <c r="P134" s="104">
        <v>0</v>
      </c>
      <c r="Q134" s="94" t="s">
        <v>191</v>
      </c>
      <c r="R134" s="94" t="s">
        <v>205</v>
      </c>
      <c r="S134" s="105" t="s">
        <v>578</v>
      </c>
    </row>
    <row r="135" spans="1:19" x14ac:dyDescent="0.25">
      <c r="A135" s="94" t="s">
        <v>579</v>
      </c>
      <c r="B135" s="94" t="s">
        <v>580</v>
      </c>
      <c r="C135" s="94"/>
      <c r="D135" s="104">
        <v>356</v>
      </c>
      <c r="E135" s="104">
        <v>0</v>
      </c>
      <c r="F135" s="104">
        <v>0</v>
      </c>
      <c r="G135" s="104">
        <v>0</v>
      </c>
      <c r="H135" s="104">
        <v>0</v>
      </c>
      <c r="I135" s="104">
        <v>0</v>
      </c>
      <c r="J135" s="104">
        <v>0</v>
      </c>
      <c r="K135" s="104">
        <v>0</v>
      </c>
      <c r="L135" s="104">
        <v>0</v>
      </c>
      <c r="M135" s="104">
        <v>1329</v>
      </c>
      <c r="N135" s="104">
        <v>48000</v>
      </c>
      <c r="O135" s="104">
        <v>0</v>
      </c>
      <c r="P135" s="104">
        <v>0</v>
      </c>
      <c r="Q135" s="94" t="s">
        <v>191</v>
      </c>
      <c r="R135" s="94" t="s">
        <v>212</v>
      </c>
      <c r="S135" s="105" t="s">
        <v>581</v>
      </c>
    </row>
    <row r="136" spans="1:19" x14ac:dyDescent="0.25">
      <c r="A136" s="94" t="s">
        <v>582</v>
      </c>
      <c r="B136" s="94" t="s">
        <v>583</v>
      </c>
      <c r="C136" s="94"/>
      <c r="D136" s="104">
        <v>9706</v>
      </c>
      <c r="E136" s="104">
        <v>0</v>
      </c>
      <c r="F136" s="104">
        <v>0</v>
      </c>
      <c r="G136" s="104">
        <v>0</v>
      </c>
      <c r="H136" s="104">
        <v>0</v>
      </c>
      <c r="I136" s="104">
        <v>0</v>
      </c>
      <c r="J136" s="104">
        <v>0</v>
      </c>
      <c r="K136" s="104">
        <v>0</v>
      </c>
      <c r="L136" s="104">
        <v>5600</v>
      </c>
      <c r="M136" s="104">
        <v>0</v>
      </c>
      <c r="N136" s="104">
        <v>0</v>
      </c>
      <c r="O136" s="104">
        <v>28209</v>
      </c>
      <c r="P136" s="104">
        <v>500</v>
      </c>
      <c r="Q136" s="94" t="s">
        <v>191</v>
      </c>
      <c r="R136" s="94" t="s">
        <v>269</v>
      </c>
      <c r="S136" s="105" t="s">
        <v>584</v>
      </c>
    </row>
    <row r="137" spans="1:19" x14ac:dyDescent="0.25">
      <c r="A137" s="94" t="s">
        <v>585</v>
      </c>
      <c r="B137" s="94" t="s">
        <v>1762</v>
      </c>
      <c r="C137" s="94"/>
      <c r="D137" s="104">
        <v>798</v>
      </c>
      <c r="E137" s="104">
        <v>0</v>
      </c>
      <c r="F137" s="104">
        <v>0</v>
      </c>
      <c r="G137" s="104">
        <v>0</v>
      </c>
      <c r="H137" s="104">
        <v>0</v>
      </c>
      <c r="I137" s="104">
        <v>0</v>
      </c>
      <c r="J137" s="104">
        <v>0</v>
      </c>
      <c r="K137" s="104">
        <v>0</v>
      </c>
      <c r="L137" s="104">
        <v>0</v>
      </c>
      <c r="M137" s="104">
        <v>0</v>
      </c>
      <c r="N137" s="104">
        <v>0</v>
      </c>
      <c r="O137" s="104">
        <v>7309</v>
      </c>
      <c r="P137" s="104">
        <v>5000</v>
      </c>
      <c r="Q137" s="94" t="s">
        <v>193</v>
      </c>
      <c r="R137" s="94" t="s">
        <v>205</v>
      </c>
      <c r="S137" s="105" t="s">
        <v>587</v>
      </c>
    </row>
    <row r="138" spans="1:19" x14ac:dyDescent="0.25">
      <c r="A138" s="94" t="s">
        <v>588</v>
      </c>
      <c r="B138" s="94" t="s">
        <v>1763</v>
      </c>
      <c r="C138" s="94"/>
      <c r="D138" s="104">
        <v>10780</v>
      </c>
      <c r="E138" s="104">
        <v>0</v>
      </c>
      <c r="F138" s="104">
        <v>0</v>
      </c>
      <c r="G138" s="104">
        <v>0</v>
      </c>
      <c r="H138" s="104">
        <v>0</v>
      </c>
      <c r="I138" s="104">
        <v>0</v>
      </c>
      <c r="J138" s="104">
        <v>0</v>
      </c>
      <c r="K138" s="104">
        <v>0</v>
      </c>
      <c r="L138" s="104">
        <v>0</v>
      </c>
      <c r="M138" s="104">
        <v>0</v>
      </c>
      <c r="N138" s="104">
        <v>7888</v>
      </c>
      <c r="O138" s="104">
        <v>0</v>
      </c>
      <c r="P138" s="104">
        <v>0</v>
      </c>
      <c r="Q138" s="94" t="s">
        <v>193</v>
      </c>
      <c r="R138" s="94" t="s">
        <v>205</v>
      </c>
      <c r="S138" s="105" t="s">
        <v>590</v>
      </c>
    </row>
    <row r="139" spans="1:19" x14ac:dyDescent="0.25">
      <c r="A139" s="94" t="s">
        <v>591</v>
      </c>
      <c r="B139" s="94" t="s">
        <v>592</v>
      </c>
      <c r="C139" s="94"/>
      <c r="D139" s="104">
        <v>101865</v>
      </c>
      <c r="E139" s="104">
        <v>38723</v>
      </c>
      <c r="F139" s="104">
        <v>0</v>
      </c>
      <c r="G139" s="104">
        <v>0</v>
      </c>
      <c r="H139" s="104">
        <v>0</v>
      </c>
      <c r="I139" s="104">
        <v>0</v>
      </c>
      <c r="J139" s="104">
        <v>0</v>
      </c>
      <c r="K139" s="104">
        <v>0</v>
      </c>
      <c r="L139" s="104">
        <v>0</v>
      </c>
      <c r="M139" s="104">
        <v>21276</v>
      </c>
      <c r="N139" s="104">
        <v>0</v>
      </c>
      <c r="O139" s="104">
        <v>861</v>
      </c>
      <c r="P139" s="104">
        <v>102831</v>
      </c>
      <c r="Q139" s="94" t="s">
        <v>191</v>
      </c>
      <c r="R139" s="94" t="s">
        <v>205</v>
      </c>
      <c r="S139" s="105" t="s">
        <v>593</v>
      </c>
    </row>
    <row r="140" spans="1:19" x14ac:dyDescent="0.25">
      <c r="A140" s="94" t="s">
        <v>594</v>
      </c>
      <c r="B140" s="94" t="s">
        <v>595</v>
      </c>
      <c r="C140" s="94"/>
      <c r="D140" s="104">
        <v>1641</v>
      </c>
      <c r="E140" s="104">
        <v>0</v>
      </c>
      <c r="F140" s="104">
        <v>0</v>
      </c>
      <c r="G140" s="104">
        <v>0</v>
      </c>
      <c r="H140" s="104">
        <v>0</v>
      </c>
      <c r="I140" s="104">
        <v>0</v>
      </c>
      <c r="J140" s="104">
        <v>0</v>
      </c>
      <c r="K140" s="104">
        <v>0</v>
      </c>
      <c r="L140" s="104">
        <v>0</v>
      </c>
      <c r="M140" s="104">
        <v>4100</v>
      </c>
      <c r="N140" s="104">
        <v>0</v>
      </c>
      <c r="O140" s="104">
        <v>0</v>
      </c>
      <c r="P140" s="104">
        <v>0</v>
      </c>
      <c r="Q140" s="94" t="s">
        <v>191</v>
      </c>
      <c r="R140" s="94" t="s">
        <v>249</v>
      </c>
      <c r="S140" s="105" t="s">
        <v>596</v>
      </c>
    </row>
    <row r="141" spans="1:19" x14ac:dyDescent="0.25">
      <c r="A141" s="94" t="s">
        <v>597</v>
      </c>
      <c r="B141" s="94" t="s">
        <v>598</v>
      </c>
      <c r="C141" s="94"/>
      <c r="D141" s="104">
        <v>2925</v>
      </c>
      <c r="E141" s="104">
        <v>0</v>
      </c>
      <c r="F141" s="104">
        <v>0</v>
      </c>
      <c r="G141" s="104">
        <v>0</v>
      </c>
      <c r="H141" s="104">
        <v>0</v>
      </c>
      <c r="I141" s="104">
        <v>0</v>
      </c>
      <c r="J141" s="104">
        <v>0</v>
      </c>
      <c r="K141" s="104">
        <v>0</v>
      </c>
      <c r="L141" s="104">
        <v>0</v>
      </c>
      <c r="M141" s="104">
        <v>0</v>
      </c>
      <c r="N141" s="104">
        <v>0</v>
      </c>
      <c r="O141" s="104">
        <v>0</v>
      </c>
      <c r="P141" s="104">
        <v>0</v>
      </c>
      <c r="Q141" s="94" t="s">
        <v>191</v>
      </c>
      <c r="R141" s="94" t="s">
        <v>249</v>
      </c>
      <c r="S141" s="105" t="s">
        <v>599</v>
      </c>
    </row>
    <row r="142" spans="1:19" x14ac:dyDescent="0.25">
      <c r="A142" s="94" t="s">
        <v>600</v>
      </c>
      <c r="B142" s="94" t="s">
        <v>1764</v>
      </c>
      <c r="C142" s="94"/>
      <c r="D142" s="104">
        <v>2000</v>
      </c>
      <c r="E142" s="104">
        <v>2000</v>
      </c>
      <c r="F142" s="104">
        <v>0</v>
      </c>
      <c r="G142" s="104">
        <v>6000</v>
      </c>
      <c r="H142" s="104">
        <v>0</v>
      </c>
      <c r="I142" s="104">
        <v>0</v>
      </c>
      <c r="J142" s="104">
        <v>0</v>
      </c>
      <c r="K142" s="104">
        <v>0</v>
      </c>
      <c r="L142" s="104">
        <v>0</v>
      </c>
      <c r="M142" s="104">
        <v>2000</v>
      </c>
      <c r="N142" s="104">
        <v>0</v>
      </c>
      <c r="O142" s="104">
        <v>9336</v>
      </c>
      <c r="P142" s="104">
        <v>0</v>
      </c>
      <c r="Q142" s="94" t="s">
        <v>195</v>
      </c>
      <c r="R142" s="94" t="s">
        <v>249</v>
      </c>
      <c r="S142" s="105" t="s">
        <v>602</v>
      </c>
    </row>
    <row r="143" spans="1:19" x14ac:dyDescent="0.25">
      <c r="A143" s="94" t="s">
        <v>603</v>
      </c>
      <c r="B143" s="94" t="s">
        <v>604</v>
      </c>
      <c r="C143" s="94"/>
      <c r="D143" s="104">
        <v>11350</v>
      </c>
      <c r="E143" s="104">
        <v>10000</v>
      </c>
      <c r="F143" s="104">
        <v>0</v>
      </c>
      <c r="G143" s="104">
        <v>0</v>
      </c>
      <c r="H143" s="104">
        <v>0</v>
      </c>
      <c r="I143" s="104">
        <v>0</v>
      </c>
      <c r="J143" s="104">
        <v>0</v>
      </c>
      <c r="K143" s="104">
        <v>0</v>
      </c>
      <c r="L143" s="104">
        <v>0</v>
      </c>
      <c r="M143" s="104">
        <v>40000</v>
      </c>
      <c r="N143" s="104">
        <v>0</v>
      </c>
      <c r="O143" s="104">
        <v>850</v>
      </c>
      <c r="P143" s="104">
        <v>162000</v>
      </c>
      <c r="Q143" s="94" t="s">
        <v>191</v>
      </c>
      <c r="R143" s="94" t="s">
        <v>262</v>
      </c>
      <c r="S143" s="105" t="s">
        <v>605</v>
      </c>
    </row>
    <row r="144" spans="1:19" x14ac:dyDescent="0.25">
      <c r="A144" s="94" t="s">
        <v>606</v>
      </c>
      <c r="B144" s="94" t="s">
        <v>1765</v>
      </c>
      <c r="C144" s="94"/>
      <c r="D144" s="104">
        <v>12077</v>
      </c>
      <c r="E144" s="104">
        <v>0</v>
      </c>
      <c r="F144" s="104">
        <v>0</v>
      </c>
      <c r="G144" s="104">
        <v>0</v>
      </c>
      <c r="H144" s="104">
        <v>0</v>
      </c>
      <c r="I144" s="104">
        <v>0</v>
      </c>
      <c r="J144" s="104">
        <v>0</v>
      </c>
      <c r="K144" s="104">
        <v>0</v>
      </c>
      <c r="L144" s="104">
        <v>0</v>
      </c>
      <c r="M144" s="104">
        <v>0</v>
      </c>
      <c r="N144" s="104">
        <v>0</v>
      </c>
      <c r="O144" s="104">
        <v>0</v>
      </c>
      <c r="P144" s="104">
        <v>0</v>
      </c>
      <c r="Q144" s="94" t="s">
        <v>193</v>
      </c>
      <c r="R144" s="94" t="s">
        <v>205</v>
      </c>
      <c r="S144" s="105" t="s">
        <v>608</v>
      </c>
    </row>
    <row r="145" spans="1:19" x14ac:dyDescent="0.25">
      <c r="A145" s="94" t="s">
        <v>609</v>
      </c>
      <c r="B145" s="94" t="s">
        <v>610</v>
      </c>
      <c r="C145" s="94"/>
      <c r="D145" s="104">
        <v>109</v>
      </c>
      <c r="E145" s="104">
        <v>0</v>
      </c>
      <c r="F145" s="104">
        <v>0</v>
      </c>
      <c r="G145" s="104">
        <v>0</v>
      </c>
      <c r="H145" s="104">
        <v>0</v>
      </c>
      <c r="I145" s="104">
        <v>0</v>
      </c>
      <c r="J145" s="104">
        <v>0</v>
      </c>
      <c r="K145" s="104">
        <v>0</v>
      </c>
      <c r="L145" s="104">
        <v>0</v>
      </c>
      <c r="M145" s="104">
        <v>6800</v>
      </c>
      <c r="N145" s="104">
        <v>0</v>
      </c>
      <c r="O145" s="104">
        <v>0</v>
      </c>
      <c r="P145" s="104">
        <v>0</v>
      </c>
      <c r="Q145" s="94" t="s">
        <v>191</v>
      </c>
      <c r="R145" s="94" t="s">
        <v>212</v>
      </c>
      <c r="S145" s="105" t="s">
        <v>611</v>
      </c>
    </row>
    <row r="146" spans="1:19" x14ac:dyDescent="0.25">
      <c r="A146" s="94" t="s">
        <v>612</v>
      </c>
      <c r="B146" s="94" t="s">
        <v>613</v>
      </c>
      <c r="C146" s="94"/>
      <c r="D146" s="104">
        <v>3066</v>
      </c>
      <c r="E146" s="104">
        <v>4000</v>
      </c>
      <c r="F146" s="104">
        <v>0</v>
      </c>
      <c r="G146" s="104">
        <v>0</v>
      </c>
      <c r="H146" s="104">
        <v>0</v>
      </c>
      <c r="I146" s="104">
        <v>0</v>
      </c>
      <c r="J146" s="104">
        <v>0</v>
      </c>
      <c r="K146" s="104">
        <v>4984</v>
      </c>
      <c r="L146" s="104">
        <v>0</v>
      </c>
      <c r="M146" s="104">
        <v>39316</v>
      </c>
      <c r="N146" s="104">
        <v>0</v>
      </c>
      <c r="O146" s="104">
        <v>754</v>
      </c>
      <c r="P146" s="104">
        <v>29</v>
      </c>
      <c r="Q146" s="94" t="s">
        <v>191</v>
      </c>
      <c r="R146" s="94" t="s">
        <v>212</v>
      </c>
      <c r="S146" s="105" t="s">
        <v>614</v>
      </c>
    </row>
    <row r="147" spans="1:19" x14ac:dyDescent="0.25">
      <c r="A147" s="94" t="s">
        <v>615</v>
      </c>
      <c r="B147" s="94" t="s">
        <v>1766</v>
      </c>
      <c r="C147" s="94"/>
      <c r="D147" s="104">
        <v>19200</v>
      </c>
      <c r="E147" s="104">
        <v>0</v>
      </c>
      <c r="F147" s="104">
        <v>0</v>
      </c>
      <c r="G147" s="104">
        <v>0</v>
      </c>
      <c r="H147" s="104">
        <v>0</v>
      </c>
      <c r="I147" s="104">
        <v>0</v>
      </c>
      <c r="J147" s="104">
        <v>0</v>
      </c>
      <c r="K147" s="104">
        <v>0</v>
      </c>
      <c r="L147" s="104">
        <v>0</v>
      </c>
      <c r="M147" s="104">
        <v>0</v>
      </c>
      <c r="N147" s="104">
        <v>0</v>
      </c>
      <c r="O147" s="104">
        <v>0</v>
      </c>
      <c r="P147" s="104">
        <v>0</v>
      </c>
      <c r="Q147" s="94" t="s">
        <v>193</v>
      </c>
      <c r="R147" s="94" t="s">
        <v>205</v>
      </c>
      <c r="S147" s="105" t="s">
        <v>617</v>
      </c>
    </row>
    <row r="148" spans="1:19" x14ac:dyDescent="0.25">
      <c r="A148" s="94" t="s">
        <v>618</v>
      </c>
      <c r="B148" s="94" t="s">
        <v>619</v>
      </c>
      <c r="C148" s="94"/>
      <c r="D148" s="104">
        <v>19889</v>
      </c>
      <c r="E148" s="104">
        <v>0</v>
      </c>
      <c r="F148" s="104">
        <v>0</v>
      </c>
      <c r="G148" s="104">
        <v>0</v>
      </c>
      <c r="H148" s="104">
        <v>0</v>
      </c>
      <c r="I148" s="104">
        <v>0</v>
      </c>
      <c r="J148" s="104">
        <v>0</v>
      </c>
      <c r="K148" s="104">
        <v>0</v>
      </c>
      <c r="L148" s="104">
        <v>0</v>
      </c>
      <c r="M148" s="104">
        <v>0</v>
      </c>
      <c r="N148" s="104">
        <v>0</v>
      </c>
      <c r="O148" s="104">
        <v>0</v>
      </c>
      <c r="P148" s="104">
        <v>0</v>
      </c>
      <c r="Q148" s="94" t="s">
        <v>191</v>
      </c>
      <c r="R148" s="94" t="s">
        <v>212</v>
      </c>
      <c r="S148" s="105" t="s">
        <v>620</v>
      </c>
    </row>
    <row r="149" spans="1:19" x14ac:dyDescent="0.25">
      <c r="A149" s="94" t="s">
        <v>621</v>
      </c>
      <c r="B149" s="94" t="s">
        <v>622</v>
      </c>
      <c r="C149" s="94"/>
      <c r="D149" s="104">
        <v>17875</v>
      </c>
      <c r="E149" s="104">
        <v>0</v>
      </c>
      <c r="F149" s="104">
        <v>0</v>
      </c>
      <c r="G149" s="104">
        <v>0</v>
      </c>
      <c r="H149" s="104">
        <v>0</v>
      </c>
      <c r="I149" s="104">
        <v>0</v>
      </c>
      <c r="J149" s="104">
        <v>0</v>
      </c>
      <c r="K149" s="104">
        <v>0</v>
      </c>
      <c r="L149" s="104">
        <v>0</v>
      </c>
      <c r="M149" s="104">
        <v>27100</v>
      </c>
      <c r="N149" s="104">
        <v>20000</v>
      </c>
      <c r="O149" s="104">
        <v>0</v>
      </c>
      <c r="P149" s="104">
        <v>0</v>
      </c>
      <c r="Q149" s="94" t="s">
        <v>191</v>
      </c>
      <c r="R149" s="94" t="s">
        <v>212</v>
      </c>
      <c r="S149" s="105" t="s">
        <v>623</v>
      </c>
    </row>
    <row r="150" spans="1:19" x14ac:dyDescent="0.25">
      <c r="A150" s="94" t="s">
        <v>624</v>
      </c>
      <c r="B150" s="94" t="s">
        <v>625</v>
      </c>
      <c r="C150" s="94"/>
      <c r="D150" s="104">
        <v>14413</v>
      </c>
      <c r="E150" s="104">
        <v>0</v>
      </c>
      <c r="F150" s="104">
        <v>0</v>
      </c>
      <c r="G150" s="104">
        <v>0</v>
      </c>
      <c r="H150" s="104">
        <v>0</v>
      </c>
      <c r="I150" s="104">
        <v>0</v>
      </c>
      <c r="J150" s="104">
        <v>0</v>
      </c>
      <c r="K150" s="104">
        <v>0</v>
      </c>
      <c r="L150" s="104">
        <v>0</v>
      </c>
      <c r="M150" s="104">
        <v>30858</v>
      </c>
      <c r="N150" s="104">
        <v>0</v>
      </c>
      <c r="O150" s="104">
        <v>11600</v>
      </c>
      <c r="P150" s="104">
        <v>3000</v>
      </c>
      <c r="Q150" s="94" t="s">
        <v>191</v>
      </c>
      <c r="R150" s="94" t="s">
        <v>212</v>
      </c>
      <c r="S150" s="105" t="s">
        <v>626</v>
      </c>
    </row>
    <row r="151" spans="1:19" x14ac:dyDescent="0.25">
      <c r="A151" s="94" t="s">
        <v>627</v>
      </c>
      <c r="B151" s="94" t="s">
        <v>628</v>
      </c>
      <c r="C151" s="94"/>
      <c r="D151" s="104">
        <v>22000</v>
      </c>
      <c r="E151" s="104">
        <v>6000</v>
      </c>
      <c r="F151" s="104">
        <v>0</v>
      </c>
      <c r="G151" s="104">
        <v>0</v>
      </c>
      <c r="H151" s="104">
        <v>0</v>
      </c>
      <c r="I151" s="104">
        <v>0</v>
      </c>
      <c r="J151" s="104">
        <v>0</v>
      </c>
      <c r="K151" s="104">
        <v>0</v>
      </c>
      <c r="L151" s="104">
        <v>0</v>
      </c>
      <c r="M151" s="104">
        <v>0</v>
      </c>
      <c r="N151" s="104">
        <v>0</v>
      </c>
      <c r="O151" s="104">
        <v>0</v>
      </c>
      <c r="P151" s="104">
        <v>0</v>
      </c>
      <c r="Q151" s="94" t="s">
        <v>191</v>
      </c>
      <c r="R151" s="94" t="s">
        <v>249</v>
      </c>
      <c r="S151" s="105" t="s">
        <v>629</v>
      </c>
    </row>
    <row r="152" spans="1:19" x14ac:dyDescent="0.25">
      <c r="A152" s="94" t="s">
        <v>630</v>
      </c>
      <c r="B152" s="94" t="s">
        <v>1767</v>
      </c>
      <c r="C152" s="94"/>
      <c r="D152" s="104">
        <v>6066</v>
      </c>
      <c r="E152" s="104">
        <v>0</v>
      </c>
      <c r="F152" s="104">
        <v>0</v>
      </c>
      <c r="G152" s="104">
        <v>0</v>
      </c>
      <c r="H152" s="104">
        <v>0</v>
      </c>
      <c r="I152" s="104">
        <v>0</v>
      </c>
      <c r="J152" s="104">
        <v>0</v>
      </c>
      <c r="K152" s="104">
        <v>0</v>
      </c>
      <c r="L152" s="104">
        <v>0</v>
      </c>
      <c r="M152" s="104">
        <v>0</v>
      </c>
      <c r="N152" s="104">
        <v>0</v>
      </c>
      <c r="O152" s="104">
        <v>0</v>
      </c>
      <c r="P152" s="104">
        <v>10000</v>
      </c>
      <c r="Q152" s="94" t="s">
        <v>193</v>
      </c>
      <c r="R152" s="94" t="s">
        <v>205</v>
      </c>
      <c r="S152" s="105" t="s">
        <v>632</v>
      </c>
    </row>
    <row r="153" spans="1:19" x14ac:dyDescent="0.25">
      <c r="A153" s="94" t="s">
        <v>633</v>
      </c>
      <c r="B153" s="94" t="s">
        <v>634</v>
      </c>
      <c r="C153" s="94"/>
      <c r="D153" s="104">
        <v>13117</v>
      </c>
      <c r="E153" s="104">
        <v>0</v>
      </c>
      <c r="F153" s="104">
        <v>0</v>
      </c>
      <c r="G153" s="104">
        <v>0</v>
      </c>
      <c r="H153" s="104">
        <v>0</v>
      </c>
      <c r="I153" s="104">
        <v>0</v>
      </c>
      <c r="J153" s="104">
        <v>0</v>
      </c>
      <c r="K153" s="104">
        <v>0</v>
      </c>
      <c r="L153" s="104">
        <v>0</v>
      </c>
      <c r="M153" s="104">
        <v>5702</v>
      </c>
      <c r="N153" s="104">
        <v>0</v>
      </c>
      <c r="O153" s="104">
        <v>0</v>
      </c>
      <c r="P153" s="104">
        <v>10000</v>
      </c>
      <c r="Q153" s="94" t="s">
        <v>191</v>
      </c>
      <c r="R153" s="94" t="s">
        <v>212</v>
      </c>
      <c r="S153" s="105" t="s">
        <v>635</v>
      </c>
    </row>
    <row r="154" spans="1:19" x14ac:dyDescent="0.25">
      <c r="A154" s="94" t="s">
        <v>636</v>
      </c>
      <c r="B154" s="94" t="s">
        <v>637</v>
      </c>
      <c r="C154" s="94"/>
      <c r="D154" s="104">
        <v>13000</v>
      </c>
      <c r="E154" s="104">
        <v>0</v>
      </c>
      <c r="F154" s="104">
        <v>0</v>
      </c>
      <c r="G154" s="104">
        <v>8000</v>
      </c>
      <c r="H154" s="104">
        <v>0</v>
      </c>
      <c r="I154" s="104">
        <v>0</v>
      </c>
      <c r="J154" s="104">
        <v>0</v>
      </c>
      <c r="K154" s="104">
        <v>0</v>
      </c>
      <c r="L154" s="104">
        <v>0</v>
      </c>
      <c r="M154" s="104">
        <v>13900</v>
      </c>
      <c r="N154" s="104">
        <v>0</v>
      </c>
      <c r="O154" s="104">
        <v>0</v>
      </c>
      <c r="P154" s="104">
        <v>25000</v>
      </c>
      <c r="Q154" s="94" t="s">
        <v>193</v>
      </c>
      <c r="R154" s="94" t="s">
        <v>205</v>
      </c>
      <c r="S154" s="105" t="s">
        <v>638</v>
      </c>
    </row>
    <row r="155" spans="1:19" x14ac:dyDescent="0.25">
      <c r="A155" s="94" t="s">
        <v>639</v>
      </c>
      <c r="B155" s="94" t="s">
        <v>640</v>
      </c>
      <c r="C155" s="94"/>
      <c r="D155" s="104">
        <v>105000</v>
      </c>
      <c r="E155" s="104">
        <v>10000</v>
      </c>
      <c r="F155" s="104">
        <v>0</v>
      </c>
      <c r="G155" s="104">
        <v>0</v>
      </c>
      <c r="H155" s="104">
        <v>0</v>
      </c>
      <c r="I155" s="104">
        <v>0</v>
      </c>
      <c r="J155" s="104">
        <v>0</v>
      </c>
      <c r="K155" s="104">
        <v>158</v>
      </c>
      <c r="L155" s="104">
        <v>0</v>
      </c>
      <c r="M155" s="104">
        <v>14040</v>
      </c>
      <c r="N155" s="104">
        <v>0</v>
      </c>
      <c r="O155" s="104">
        <v>0</v>
      </c>
      <c r="P155" s="104">
        <v>24000</v>
      </c>
      <c r="Q155" s="94" t="s">
        <v>191</v>
      </c>
      <c r="R155" s="94" t="s">
        <v>205</v>
      </c>
      <c r="S155" s="105" t="s">
        <v>641</v>
      </c>
    </row>
    <row r="156" spans="1:19" x14ac:dyDescent="0.25">
      <c r="A156" s="94" t="s">
        <v>642</v>
      </c>
      <c r="B156" s="94" t="s">
        <v>643</v>
      </c>
      <c r="C156" s="94"/>
      <c r="D156" s="104">
        <v>9846</v>
      </c>
      <c r="E156" s="104">
        <v>0</v>
      </c>
      <c r="F156" s="104">
        <v>9015</v>
      </c>
      <c r="G156" s="104">
        <v>5000</v>
      </c>
      <c r="H156" s="104">
        <v>3500</v>
      </c>
      <c r="I156" s="104">
        <v>0</v>
      </c>
      <c r="J156" s="104">
        <v>0</v>
      </c>
      <c r="K156" s="104">
        <v>0</v>
      </c>
      <c r="L156" s="104">
        <v>0</v>
      </c>
      <c r="M156" s="104">
        <v>5300</v>
      </c>
      <c r="N156" s="104">
        <v>0</v>
      </c>
      <c r="O156" s="104">
        <v>0</v>
      </c>
      <c r="P156" s="104">
        <v>0</v>
      </c>
      <c r="Q156" s="94" t="s">
        <v>191</v>
      </c>
      <c r="R156" s="94" t="s">
        <v>212</v>
      </c>
      <c r="S156" s="105" t="s">
        <v>644</v>
      </c>
    </row>
    <row r="157" spans="1:19" x14ac:dyDescent="0.25">
      <c r="A157" s="94" t="s">
        <v>645</v>
      </c>
      <c r="B157" s="94" t="s">
        <v>646</v>
      </c>
      <c r="C157" s="94"/>
      <c r="D157" s="104">
        <v>40211</v>
      </c>
      <c r="E157" s="104">
        <v>6000</v>
      </c>
      <c r="F157" s="104">
        <v>0</v>
      </c>
      <c r="G157" s="104">
        <v>0</v>
      </c>
      <c r="H157" s="104">
        <v>0</v>
      </c>
      <c r="I157" s="104">
        <v>0</v>
      </c>
      <c r="J157" s="104">
        <v>0</v>
      </c>
      <c r="K157" s="104">
        <v>0</v>
      </c>
      <c r="L157" s="104">
        <v>6000</v>
      </c>
      <c r="M157" s="104">
        <v>4855</v>
      </c>
      <c r="N157" s="104">
        <v>0</v>
      </c>
      <c r="O157" s="104">
        <v>0</v>
      </c>
      <c r="P157" s="104">
        <v>70500</v>
      </c>
      <c r="Q157" s="94" t="s">
        <v>191</v>
      </c>
      <c r="R157" s="94" t="s">
        <v>212</v>
      </c>
      <c r="S157" s="105" t="s">
        <v>647</v>
      </c>
    </row>
    <row r="158" spans="1:19" x14ac:dyDescent="0.25">
      <c r="A158" s="94" t="s">
        <v>648</v>
      </c>
      <c r="B158" s="94" t="s">
        <v>649</v>
      </c>
      <c r="C158" s="94"/>
      <c r="D158" s="104">
        <v>162000</v>
      </c>
      <c r="E158" s="104">
        <v>0</v>
      </c>
      <c r="F158" s="104">
        <v>0</v>
      </c>
      <c r="G158" s="104">
        <v>0</v>
      </c>
      <c r="H158" s="104">
        <v>0</v>
      </c>
      <c r="I158" s="104">
        <v>0</v>
      </c>
      <c r="J158" s="104">
        <v>0</v>
      </c>
      <c r="K158" s="104">
        <v>0</v>
      </c>
      <c r="L158" s="104">
        <v>0</v>
      </c>
      <c r="M158" s="104">
        <v>59300</v>
      </c>
      <c r="N158" s="104">
        <v>0</v>
      </c>
      <c r="O158" s="104">
        <v>15000</v>
      </c>
      <c r="P158" s="104">
        <v>22500</v>
      </c>
      <c r="Q158" s="94" t="s">
        <v>191</v>
      </c>
      <c r="R158" s="94" t="s">
        <v>372</v>
      </c>
      <c r="S158" s="105" t="s">
        <v>650</v>
      </c>
    </row>
    <row r="159" spans="1:19" x14ac:dyDescent="0.25">
      <c r="A159" s="94" t="s">
        <v>651</v>
      </c>
      <c r="B159" s="94" t="s">
        <v>652</v>
      </c>
      <c r="C159" s="94"/>
      <c r="D159" s="104">
        <v>16000</v>
      </c>
      <c r="E159" s="104">
        <v>0</v>
      </c>
      <c r="F159" s="104">
        <v>0</v>
      </c>
      <c r="G159" s="104">
        <v>0</v>
      </c>
      <c r="H159" s="104">
        <v>0</v>
      </c>
      <c r="I159" s="104">
        <v>0</v>
      </c>
      <c r="J159" s="104">
        <v>4807</v>
      </c>
      <c r="K159" s="104">
        <v>0</v>
      </c>
      <c r="L159" s="104">
        <v>0</v>
      </c>
      <c r="M159" s="104">
        <v>8544</v>
      </c>
      <c r="N159" s="104">
        <v>0</v>
      </c>
      <c r="O159" s="104">
        <v>0</v>
      </c>
      <c r="P159" s="104">
        <v>0</v>
      </c>
      <c r="Q159" s="94" t="s">
        <v>191</v>
      </c>
      <c r="R159" s="94" t="s">
        <v>249</v>
      </c>
      <c r="S159" s="105" t="s">
        <v>653</v>
      </c>
    </row>
    <row r="160" spans="1:19" x14ac:dyDescent="0.25">
      <c r="A160" s="94" t="s">
        <v>654</v>
      </c>
      <c r="B160" s="94" t="s">
        <v>655</v>
      </c>
      <c r="C160" s="94"/>
      <c r="D160" s="104">
        <v>4711</v>
      </c>
      <c r="E160" s="104">
        <v>0</v>
      </c>
      <c r="F160" s="104">
        <v>0</v>
      </c>
      <c r="G160" s="104">
        <v>0</v>
      </c>
      <c r="H160" s="104">
        <v>0</v>
      </c>
      <c r="I160" s="104">
        <v>0</v>
      </c>
      <c r="J160" s="104">
        <v>0</v>
      </c>
      <c r="K160" s="104">
        <v>0</v>
      </c>
      <c r="L160" s="104">
        <v>0</v>
      </c>
      <c r="M160" s="104">
        <v>0</v>
      </c>
      <c r="N160" s="104">
        <v>0</v>
      </c>
      <c r="O160" s="104">
        <v>0</v>
      </c>
      <c r="P160" s="104">
        <v>13534</v>
      </c>
      <c r="Q160" s="94" t="s">
        <v>191</v>
      </c>
      <c r="R160" s="94" t="s">
        <v>212</v>
      </c>
      <c r="S160" s="105" t="s">
        <v>656</v>
      </c>
    </row>
    <row r="161" spans="1:19" x14ac:dyDescent="0.25">
      <c r="A161" s="94" t="s">
        <v>657</v>
      </c>
      <c r="B161" s="94" t="s">
        <v>658</v>
      </c>
      <c r="C161" s="94"/>
      <c r="D161" s="104">
        <v>1628</v>
      </c>
      <c r="E161" s="104">
        <v>0</v>
      </c>
      <c r="F161" s="104">
        <v>0</v>
      </c>
      <c r="G161" s="104">
        <v>0</v>
      </c>
      <c r="H161" s="104">
        <v>0</v>
      </c>
      <c r="I161" s="104">
        <v>0</v>
      </c>
      <c r="J161" s="104">
        <v>0</v>
      </c>
      <c r="K161" s="104">
        <v>0</v>
      </c>
      <c r="L161" s="104">
        <v>0</v>
      </c>
      <c r="M161" s="104">
        <v>9500</v>
      </c>
      <c r="N161" s="104">
        <v>9561</v>
      </c>
      <c r="O161" s="104">
        <v>0</v>
      </c>
      <c r="P161" s="104">
        <v>55000</v>
      </c>
      <c r="Q161" s="94" t="s">
        <v>191</v>
      </c>
      <c r="R161" s="94" t="s">
        <v>212</v>
      </c>
      <c r="S161" s="105" t="s">
        <v>659</v>
      </c>
    </row>
    <row r="162" spans="1:19" x14ac:dyDescent="0.25">
      <c r="A162" s="94" t="s">
        <v>660</v>
      </c>
      <c r="B162" s="94" t="s">
        <v>661</v>
      </c>
      <c r="C162" s="94"/>
      <c r="D162" s="104">
        <v>2015</v>
      </c>
      <c r="E162" s="104">
        <v>2000</v>
      </c>
      <c r="F162" s="104">
        <v>0</v>
      </c>
      <c r="G162" s="104">
        <v>0</v>
      </c>
      <c r="H162" s="104">
        <v>0</v>
      </c>
      <c r="I162" s="104">
        <v>0</v>
      </c>
      <c r="J162" s="104">
        <v>620</v>
      </c>
      <c r="K162" s="104">
        <v>0</v>
      </c>
      <c r="L162" s="104">
        <v>0</v>
      </c>
      <c r="M162" s="104">
        <v>8448</v>
      </c>
      <c r="N162" s="104">
        <v>3000</v>
      </c>
      <c r="O162" s="104">
        <v>1540</v>
      </c>
      <c r="P162" s="104">
        <v>2000</v>
      </c>
      <c r="Q162" s="94" t="s">
        <v>191</v>
      </c>
      <c r="R162" s="94" t="s">
        <v>212</v>
      </c>
      <c r="S162" s="105" t="s">
        <v>662</v>
      </c>
    </row>
    <row r="163" spans="1:19" x14ac:dyDescent="0.25">
      <c r="A163" s="94" t="s">
        <v>663</v>
      </c>
      <c r="B163" s="94" t="s">
        <v>1768</v>
      </c>
      <c r="C163" s="94"/>
      <c r="D163" s="104">
        <v>71711</v>
      </c>
      <c r="E163" s="104">
        <v>0</v>
      </c>
      <c r="F163" s="104">
        <v>0</v>
      </c>
      <c r="G163" s="104">
        <v>0</v>
      </c>
      <c r="H163" s="104">
        <v>0</v>
      </c>
      <c r="I163" s="104">
        <v>0</v>
      </c>
      <c r="J163" s="104">
        <v>0</v>
      </c>
      <c r="K163" s="104">
        <v>9016</v>
      </c>
      <c r="L163" s="104">
        <v>0</v>
      </c>
      <c r="M163" s="104">
        <v>96985</v>
      </c>
      <c r="N163" s="104">
        <v>0</v>
      </c>
      <c r="O163" s="104">
        <v>0</v>
      </c>
      <c r="P163" s="104">
        <v>175000</v>
      </c>
      <c r="Q163" s="94" t="s">
        <v>193</v>
      </c>
      <c r="R163" s="94" t="s">
        <v>205</v>
      </c>
      <c r="S163" s="105" t="s">
        <v>665</v>
      </c>
    </row>
    <row r="164" spans="1:19" x14ac:dyDescent="0.25">
      <c r="A164" s="94" t="s">
        <v>666</v>
      </c>
      <c r="B164" s="94" t="s">
        <v>667</v>
      </c>
      <c r="C164" s="94"/>
      <c r="D164" s="104">
        <v>14289</v>
      </c>
      <c r="E164" s="104">
        <v>35000</v>
      </c>
      <c r="F164" s="104">
        <v>0</v>
      </c>
      <c r="G164" s="104">
        <v>0</v>
      </c>
      <c r="H164" s="104">
        <v>0</v>
      </c>
      <c r="I164" s="104">
        <v>0</v>
      </c>
      <c r="J164" s="104">
        <v>0</v>
      </c>
      <c r="K164" s="104">
        <v>0</v>
      </c>
      <c r="L164" s="104">
        <v>0</v>
      </c>
      <c r="M164" s="104">
        <v>0</v>
      </c>
      <c r="N164" s="104">
        <v>0</v>
      </c>
      <c r="O164" s="104">
        <v>150</v>
      </c>
      <c r="P164" s="104">
        <v>33800</v>
      </c>
      <c r="Q164" s="94" t="s">
        <v>191</v>
      </c>
      <c r="R164" s="94" t="s">
        <v>212</v>
      </c>
      <c r="S164" s="105" t="s">
        <v>668</v>
      </c>
    </row>
    <row r="165" spans="1:19" x14ac:dyDescent="0.25">
      <c r="A165" s="94" t="s">
        <v>669</v>
      </c>
      <c r="B165" s="94" t="s">
        <v>670</v>
      </c>
      <c r="C165" s="94"/>
      <c r="D165" s="104">
        <v>27900</v>
      </c>
      <c r="E165" s="104">
        <v>0</v>
      </c>
      <c r="F165" s="104">
        <v>0</v>
      </c>
      <c r="G165" s="104">
        <v>0</v>
      </c>
      <c r="H165" s="104">
        <v>0</v>
      </c>
      <c r="I165" s="104">
        <v>0</v>
      </c>
      <c r="J165" s="104">
        <v>0</v>
      </c>
      <c r="K165" s="104">
        <v>0</v>
      </c>
      <c r="L165" s="104">
        <v>0</v>
      </c>
      <c r="M165" s="104">
        <v>36200</v>
      </c>
      <c r="N165" s="104">
        <v>0</v>
      </c>
      <c r="O165" s="104">
        <v>0</v>
      </c>
      <c r="P165" s="104">
        <v>0</v>
      </c>
      <c r="Q165" s="94" t="s">
        <v>191</v>
      </c>
      <c r="R165" s="94" t="s">
        <v>262</v>
      </c>
      <c r="S165" s="105" t="s">
        <v>671</v>
      </c>
    </row>
    <row r="166" spans="1:19" x14ac:dyDescent="0.25">
      <c r="A166" s="94" t="s">
        <v>672</v>
      </c>
      <c r="B166" s="94" t="s">
        <v>673</v>
      </c>
      <c r="C166" s="94"/>
      <c r="D166" s="104">
        <v>3302</v>
      </c>
      <c r="E166" s="104">
        <v>0</v>
      </c>
      <c r="F166" s="104">
        <v>0</v>
      </c>
      <c r="G166" s="104">
        <v>0</v>
      </c>
      <c r="H166" s="104">
        <v>0</v>
      </c>
      <c r="I166" s="104">
        <v>0</v>
      </c>
      <c r="J166" s="104">
        <v>0</v>
      </c>
      <c r="K166" s="104">
        <v>0</v>
      </c>
      <c r="L166" s="104">
        <v>0</v>
      </c>
      <c r="M166" s="104">
        <v>6000</v>
      </c>
      <c r="N166" s="104">
        <v>0</v>
      </c>
      <c r="O166" s="104">
        <v>0</v>
      </c>
      <c r="P166" s="104">
        <v>8000</v>
      </c>
      <c r="Q166" s="94" t="s">
        <v>191</v>
      </c>
      <c r="R166" s="94" t="s">
        <v>212</v>
      </c>
      <c r="S166" s="105" t="s">
        <v>674</v>
      </c>
    </row>
    <row r="167" spans="1:19" x14ac:dyDescent="0.25">
      <c r="A167" s="94" t="s">
        <v>675</v>
      </c>
      <c r="B167" s="94" t="s">
        <v>676</v>
      </c>
      <c r="C167" s="94"/>
      <c r="D167" s="104">
        <v>3000</v>
      </c>
      <c r="E167" s="104">
        <v>0</v>
      </c>
      <c r="F167" s="104">
        <v>0</v>
      </c>
      <c r="G167" s="104">
        <v>0</v>
      </c>
      <c r="H167" s="104">
        <v>0</v>
      </c>
      <c r="I167" s="104">
        <v>0</v>
      </c>
      <c r="J167" s="104">
        <v>0</v>
      </c>
      <c r="K167" s="104">
        <v>60293</v>
      </c>
      <c r="L167" s="104">
        <v>0</v>
      </c>
      <c r="M167" s="104">
        <v>7100</v>
      </c>
      <c r="N167" s="104">
        <v>8153</v>
      </c>
      <c r="O167" s="104">
        <v>0</v>
      </c>
      <c r="P167" s="104">
        <v>0</v>
      </c>
      <c r="Q167" s="94" t="s">
        <v>191</v>
      </c>
      <c r="R167" s="94" t="s">
        <v>212</v>
      </c>
      <c r="S167" s="105" t="s">
        <v>677</v>
      </c>
    </row>
    <row r="168" spans="1:19" x14ac:dyDescent="0.25">
      <c r="A168" s="94" t="s">
        <v>678</v>
      </c>
      <c r="B168" s="94" t="s">
        <v>679</v>
      </c>
      <c r="C168" s="94"/>
      <c r="D168" s="104">
        <v>1266</v>
      </c>
      <c r="E168" s="104">
        <v>0</v>
      </c>
      <c r="F168" s="104">
        <v>0</v>
      </c>
      <c r="G168" s="104">
        <v>0</v>
      </c>
      <c r="H168" s="104">
        <v>0</v>
      </c>
      <c r="I168" s="104">
        <v>0</v>
      </c>
      <c r="J168" s="104">
        <v>0</v>
      </c>
      <c r="K168" s="104">
        <v>0</v>
      </c>
      <c r="L168" s="104">
        <v>0</v>
      </c>
      <c r="M168" s="104">
        <v>0</v>
      </c>
      <c r="N168" s="104">
        <v>0</v>
      </c>
      <c r="O168" s="104">
        <v>0</v>
      </c>
      <c r="P168" s="104">
        <v>9500</v>
      </c>
      <c r="Q168" s="94" t="s">
        <v>191</v>
      </c>
      <c r="R168" s="94" t="s">
        <v>212</v>
      </c>
      <c r="S168" s="105" t="s">
        <v>680</v>
      </c>
    </row>
    <row r="169" spans="1:19" x14ac:dyDescent="0.25">
      <c r="A169" s="94" t="s">
        <v>681</v>
      </c>
      <c r="B169" s="94" t="s">
        <v>682</v>
      </c>
      <c r="C169" s="94"/>
      <c r="D169" s="104">
        <v>175793</v>
      </c>
      <c r="E169" s="104">
        <v>0</v>
      </c>
      <c r="F169" s="104">
        <v>0</v>
      </c>
      <c r="G169" s="104">
        <v>30000</v>
      </c>
      <c r="H169" s="104">
        <v>0</v>
      </c>
      <c r="I169" s="104">
        <v>0</v>
      </c>
      <c r="J169" s="104">
        <v>0</v>
      </c>
      <c r="K169" s="104">
        <v>0</v>
      </c>
      <c r="L169" s="104">
        <v>0</v>
      </c>
      <c r="M169" s="104">
        <v>40700</v>
      </c>
      <c r="N169" s="104">
        <v>0</v>
      </c>
      <c r="O169" s="104">
        <v>0</v>
      </c>
      <c r="P169" s="104">
        <v>65000</v>
      </c>
      <c r="Q169" s="94" t="s">
        <v>191</v>
      </c>
      <c r="R169" s="94" t="s">
        <v>372</v>
      </c>
      <c r="S169" s="105" t="s">
        <v>683</v>
      </c>
    </row>
    <row r="170" spans="1:19" x14ac:dyDescent="0.25">
      <c r="A170" s="94" t="s">
        <v>684</v>
      </c>
      <c r="B170" s="94" t="s">
        <v>685</v>
      </c>
      <c r="C170" s="94"/>
      <c r="D170" s="104">
        <v>4742</v>
      </c>
      <c r="E170" s="104">
        <v>0</v>
      </c>
      <c r="F170" s="104">
        <v>0</v>
      </c>
      <c r="G170" s="104">
        <v>0</v>
      </c>
      <c r="H170" s="104">
        <v>0</v>
      </c>
      <c r="I170" s="104">
        <v>0</v>
      </c>
      <c r="J170" s="104">
        <v>0</v>
      </c>
      <c r="K170" s="104">
        <v>0</v>
      </c>
      <c r="L170" s="104">
        <v>0</v>
      </c>
      <c r="M170" s="104">
        <v>0</v>
      </c>
      <c r="N170" s="104">
        <v>7000</v>
      </c>
      <c r="O170" s="104">
        <v>0</v>
      </c>
      <c r="P170" s="104">
        <v>0</v>
      </c>
      <c r="Q170" s="94" t="s">
        <v>191</v>
      </c>
      <c r="R170" s="94" t="s">
        <v>249</v>
      </c>
      <c r="S170" s="105" t="s">
        <v>686</v>
      </c>
    </row>
    <row r="171" spans="1:19" x14ac:dyDescent="0.25">
      <c r="A171" s="94" t="s">
        <v>687</v>
      </c>
      <c r="B171" s="94" t="s">
        <v>688</v>
      </c>
      <c r="C171" s="94"/>
      <c r="D171" s="104">
        <v>500</v>
      </c>
      <c r="E171" s="104">
        <v>0</v>
      </c>
      <c r="F171" s="104">
        <v>0</v>
      </c>
      <c r="G171" s="104">
        <v>0</v>
      </c>
      <c r="H171" s="104">
        <v>0</v>
      </c>
      <c r="I171" s="104">
        <v>0</v>
      </c>
      <c r="J171" s="104">
        <v>0</v>
      </c>
      <c r="K171" s="104">
        <v>0</v>
      </c>
      <c r="L171" s="104">
        <v>0</v>
      </c>
      <c r="M171" s="104">
        <v>4300</v>
      </c>
      <c r="N171" s="104">
        <v>0</v>
      </c>
      <c r="O171" s="104">
        <v>0</v>
      </c>
      <c r="P171" s="104">
        <v>0</v>
      </c>
      <c r="Q171" s="94" t="s">
        <v>191</v>
      </c>
      <c r="R171" s="94" t="s">
        <v>249</v>
      </c>
      <c r="S171" s="105" t="s">
        <v>689</v>
      </c>
    </row>
    <row r="172" spans="1:19" x14ac:dyDescent="0.25">
      <c r="A172" s="94" t="s">
        <v>690</v>
      </c>
      <c r="B172" s="94" t="s">
        <v>691</v>
      </c>
      <c r="C172" s="94"/>
      <c r="D172" s="104">
        <v>3507</v>
      </c>
      <c r="E172" s="104">
        <v>0</v>
      </c>
      <c r="F172" s="104">
        <v>0</v>
      </c>
      <c r="G172" s="104">
        <v>0</v>
      </c>
      <c r="H172" s="104">
        <v>0</v>
      </c>
      <c r="I172" s="104">
        <v>0</v>
      </c>
      <c r="J172" s="104">
        <v>0</v>
      </c>
      <c r="K172" s="104">
        <v>0</v>
      </c>
      <c r="L172" s="104">
        <v>0</v>
      </c>
      <c r="M172" s="104">
        <v>26449</v>
      </c>
      <c r="N172" s="104">
        <v>0</v>
      </c>
      <c r="O172" s="104">
        <v>5450</v>
      </c>
      <c r="P172" s="104">
        <v>31000</v>
      </c>
      <c r="Q172" s="94" t="s">
        <v>191</v>
      </c>
      <c r="R172" s="94" t="s">
        <v>212</v>
      </c>
      <c r="S172" s="105" t="s">
        <v>692</v>
      </c>
    </row>
    <row r="173" spans="1:19" x14ac:dyDescent="0.25">
      <c r="A173" s="94" t="s">
        <v>693</v>
      </c>
      <c r="B173" s="94" t="s">
        <v>694</v>
      </c>
      <c r="C173" s="94"/>
      <c r="D173" s="104">
        <v>0</v>
      </c>
      <c r="E173" s="104">
        <v>0</v>
      </c>
      <c r="F173" s="104">
        <v>0</v>
      </c>
      <c r="G173" s="104">
        <v>0</v>
      </c>
      <c r="H173" s="104">
        <v>0</v>
      </c>
      <c r="I173" s="104">
        <v>0</v>
      </c>
      <c r="J173" s="104">
        <v>0</v>
      </c>
      <c r="K173" s="104">
        <v>0</v>
      </c>
      <c r="L173" s="104">
        <v>0</v>
      </c>
      <c r="M173" s="104">
        <v>0</v>
      </c>
      <c r="N173" s="104">
        <v>0</v>
      </c>
      <c r="O173" s="104">
        <v>0</v>
      </c>
      <c r="P173" s="104">
        <v>2800</v>
      </c>
      <c r="Q173" s="94" t="s">
        <v>191</v>
      </c>
      <c r="R173" s="94" t="s">
        <v>249</v>
      </c>
      <c r="S173" s="105" t="s">
        <v>695</v>
      </c>
    </row>
    <row r="174" spans="1:19" x14ac:dyDescent="0.25">
      <c r="A174" s="94" t="s">
        <v>696</v>
      </c>
      <c r="B174" s="94" t="s">
        <v>1769</v>
      </c>
      <c r="C174" s="94"/>
      <c r="D174" s="104">
        <v>1446</v>
      </c>
      <c r="E174" s="104">
        <v>0</v>
      </c>
      <c r="F174" s="104">
        <v>0</v>
      </c>
      <c r="G174" s="104">
        <v>0</v>
      </c>
      <c r="H174" s="104">
        <v>0</v>
      </c>
      <c r="I174" s="104">
        <v>0</v>
      </c>
      <c r="J174" s="104">
        <v>0</v>
      </c>
      <c r="K174" s="104">
        <v>0</v>
      </c>
      <c r="L174" s="104">
        <v>0</v>
      </c>
      <c r="M174" s="104">
        <v>10000</v>
      </c>
      <c r="N174" s="104">
        <v>0</v>
      </c>
      <c r="O174" s="104">
        <v>0</v>
      </c>
      <c r="P174" s="104">
        <v>28000</v>
      </c>
      <c r="Q174" s="94" t="s">
        <v>193</v>
      </c>
      <c r="R174" s="94" t="s">
        <v>205</v>
      </c>
      <c r="S174" s="105" t="s">
        <v>698</v>
      </c>
    </row>
    <row r="175" spans="1:19" x14ac:dyDescent="0.25">
      <c r="A175" s="94" t="s">
        <v>699</v>
      </c>
      <c r="B175" s="94" t="s">
        <v>700</v>
      </c>
      <c r="C175" s="94"/>
      <c r="D175" s="104">
        <v>6000</v>
      </c>
      <c r="E175" s="104">
        <v>0</v>
      </c>
      <c r="F175" s="104">
        <v>0</v>
      </c>
      <c r="G175" s="104">
        <v>0</v>
      </c>
      <c r="H175" s="104">
        <v>0</v>
      </c>
      <c r="I175" s="104">
        <v>0</v>
      </c>
      <c r="J175" s="104">
        <v>0</v>
      </c>
      <c r="K175" s="104">
        <v>0</v>
      </c>
      <c r="L175" s="104">
        <v>0</v>
      </c>
      <c r="M175" s="104">
        <v>8000</v>
      </c>
      <c r="N175" s="104">
        <v>0</v>
      </c>
      <c r="O175" s="104">
        <v>0</v>
      </c>
      <c r="P175" s="104">
        <v>0</v>
      </c>
      <c r="Q175" s="94" t="s">
        <v>191</v>
      </c>
      <c r="R175" s="94" t="s">
        <v>212</v>
      </c>
      <c r="S175" s="105" t="s">
        <v>701</v>
      </c>
    </row>
    <row r="176" spans="1:19" x14ac:dyDescent="0.25">
      <c r="A176" s="94" t="s">
        <v>702</v>
      </c>
      <c r="B176" s="94" t="s">
        <v>703</v>
      </c>
      <c r="C176" s="94"/>
      <c r="D176" s="104">
        <v>15424</v>
      </c>
      <c r="E176" s="104">
        <v>6500</v>
      </c>
      <c r="F176" s="104">
        <v>0</v>
      </c>
      <c r="G176" s="104">
        <v>0</v>
      </c>
      <c r="H176" s="104">
        <v>0</v>
      </c>
      <c r="I176" s="104">
        <v>0</v>
      </c>
      <c r="J176" s="104">
        <v>0</v>
      </c>
      <c r="K176" s="104">
        <v>0</v>
      </c>
      <c r="L176" s="104">
        <v>0</v>
      </c>
      <c r="M176" s="104">
        <v>0</v>
      </c>
      <c r="N176" s="104">
        <v>0</v>
      </c>
      <c r="O176" s="104">
        <v>0</v>
      </c>
      <c r="P176" s="104">
        <v>0</v>
      </c>
      <c r="Q176" s="94" t="s">
        <v>191</v>
      </c>
      <c r="R176" s="94" t="s">
        <v>212</v>
      </c>
      <c r="S176" s="105" t="s">
        <v>704</v>
      </c>
    </row>
    <row r="177" spans="1:19" x14ac:dyDescent="0.25">
      <c r="A177" s="94" t="s">
        <v>705</v>
      </c>
      <c r="B177" s="94" t="s">
        <v>1770</v>
      </c>
      <c r="C177" s="94"/>
      <c r="D177" s="104">
        <v>14447</v>
      </c>
      <c r="E177" s="104">
        <v>2018</v>
      </c>
      <c r="F177" s="104">
        <v>0</v>
      </c>
      <c r="G177" s="104">
        <v>0</v>
      </c>
      <c r="H177" s="104">
        <v>0</v>
      </c>
      <c r="I177" s="104">
        <v>0</v>
      </c>
      <c r="J177" s="104">
        <v>0</v>
      </c>
      <c r="K177" s="104">
        <v>0</v>
      </c>
      <c r="L177" s="104">
        <v>0</v>
      </c>
      <c r="M177" s="104">
        <v>0</v>
      </c>
      <c r="N177" s="104">
        <v>0</v>
      </c>
      <c r="O177" s="104">
        <v>0</v>
      </c>
      <c r="P177" s="104">
        <v>1509</v>
      </c>
      <c r="Q177" s="94" t="s">
        <v>197</v>
      </c>
      <c r="R177" s="94" t="s">
        <v>197</v>
      </c>
      <c r="S177" s="105" t="s">
        <v>707</v>
      </c>
    </row>
    <row r="178" spans="1:19" x14ac:dyDescent="0.25">
      <c r="A178" s="94" t="s">
        <v>708</v>
      </c>
      <c r="B178" s="94" t="s">
        <v>1771</v>
      </c>
      <c r="C178" s="94"/>
      <c r="D178" s="104">
        <v>0</v>
      </c>
      <c r="E178" s="104">
        <v>0</v>
      </c>
      <c r="F178" s="104">
        <v>0</v>
      </c>
      <c r="G178" s="104">
        <v>0</v>
      </c>
      <c r="H178" s="104">
        <v>0</v>
      </c>
      <c r="I178" s="104">
        <v>0</v>
      </c>
      <c r="J178" s="104">
        <v>0</v>
      </c>
      <c r="K178" s="104">
        <v>0</v>
      </c>
      <c r="L178" s="104">
        <v>0</v>
      </c>
      <c r="M178" s="104">
        <v>81550</v>
      </c>
      <c r="N178" s="104">
        <v>0</v>
      </c>
      <c r="O178" s="104">
        <v>16246</v>
      </c>
      <c r="P178" s="104">
        <v>0</v>
      </c>
      <c r="Q178" s="94" t="s">
        <v>193</v>
      </c>
      <c r="R178" s="94" t="s">
        <v>205</v>
      </c>
      <c r="S178" s="105" t="s">
        <v>710</v>
      </c>
    </row>
    <row r="179" spans="1:19" x14ac:dyDescent="0.25">
      <c r="A179" s="94" t="s">
        <v>711</v>
      </c>
      <c r="B179" s="94" t="s">
        <v>1772</v>
      </c>
      <c r="C179" s="94"/>
      <c r="D179" s="104">
        <v>0</v>
      </c>
      <c r="E179" s="104">
        <v>0</v>
      </c>
      <c r="F179" s="104">
        <v>0</v>
      </c>
      <c r="G179" s="104">
        <v>0</v>
      </c>
      <c r="H179" s="104">
        <v>0</v>
      </c>
      <c r="I179" s="104">
        <v>0</v>
      </c>
      <c r="J179" s="104">
        <v>0</v>
      </c>
      <c r="K179" s="104">
        <v>0</v>
      </c>
      <c r="L179" s="104">
        <v>4600</v>
      </c>
      <c r="M179" s="104">
        <v>13300</v>
      </c>
      <c r="N179" s="104">
        <v>0</v>
      </c>
      <c r="O179" s="104">
        <v>0</v>
      </c>
      <c r="P179" s="104">
        <v>0</v>
      </c>
      <c r="Q179" s="94" t="s">
        <v>195</v>
      </c>
      <c r="R179" s="94" t="s">
        <v>205</v>
      </c>
      <c r="S179" s="105" t="s">
        <v>713</v>
      </c>
    </row>
    <row r="180" spans="1:19" x14ac:dyDescent="0.25">
      <c r="A180" s="94" t="s">
        <v>714</v>
      </c>
      <c r="B180" s="94" t="s">
        <v>715</v>
      </c>
      <c r="C180" s="94"/>
      <c r="D180" s="104">
        <v>26</v>
      </c>
      <c r="E180" s="104">
        <v>0</v>
      </c>
      <c r="F180" s="104">
        <v>0</v>
      </c>
      <c r="G180" s="104">
        <v>0</v>
      </c>
      <c r="H180" s="104">
        <v>0</v>
      </c>
      <c r="I180" s="104">
        <v>0</v>
      </c>
      <c r="J180" s="104">
        <v>0</v>
      </c>
      <c r="K180" s="104">
        <v>0</v>
      </c>
      <c r="L180" s="104">
        <v>0</v>
      </c>
      <c r="M180" s="104">
        <v>23410</v>
      </c>
      <c r="N180" s="104">
        <v>0</v>
      </c>
      <c r="O180" s="104">
        <v>3507</v>
      </c>
      <c r="P180" s="104">
        <v>0</v>
      </c>
      <c r="Q180" s="94" t="s">
        <v>191</v>
      </c>
      <c r="R180" s="94" t="s">
        <v>212</v>
      </c>
      <c r="S180" s="105" t="s">
        <v>716</v>
      </c>
    </row>
    <row r="181" spans="1:19" x14ac:dyDescent="0.25">
      <c r="A181" s="94" t="s">
        <v>717</v>
      </c>
      <c r="B181" s="94" t="s">
        <v>718</v>
      </c>
      <c r="C181" s="94"/>
      <c r="D181" s="104">
        <v>1000</v>
      </c>
      <c r="E181" s="104">
        <v>0</v>
      </c>
      <c r="F181" s="104">
        <v>0</v>
      </c>
      <c r="G181" s="104">
        <v>0</v>
      </c>
      <c r="H181" s="104">
        <v>0</v>
      </c>
      <c r="I181" s="104">
        <v>0</v>
      </c>
      <c r="J181" s="104">
        <v>0</v>
      </c>
      <c r="K181" s="104">
        <v>0</v>
      </c>
      <c r="L181" s="104">
        <v>0</v>
      </c>
      <c r="M181" s="104">
        <v>6170</v>
      </c>
      <c r="N181" s="104">
        <v>0</v>
      </c>
      <c r="O181" s="104">
        <v>0</v>
      </c>
      <c r="P181" s="104">
        <v>6000</v>
      </c>
      <c r="Q181" s="94" t="s">
        <v>191</v>
      </c>
      <c r="R181" s="94" t="s">
        <v>212</v>
      </c>
      <c r="S181" s="105" t="s">
        <v>719</v>
      </c>
    </row>
    <row r="182" spans="1:19" x14ac:dyDescent="0.25">
      <c r="A182" s="94" t="s">
        <v>720</v>
      </c>
      <c r="B182" s="94" t="s">
        <v>721</v>
      </c>
      <c r="C182" s="94"/>
      <c r="D182" s="104">
        <v>4227</v>
      </c>
      <c r="E182" s="104">
        <v>0</v>
      </c>
      <c r="F182" s="104">
        <v>0</v>
      </c>
      <c r="G182" s="104">
        <v>0</v>
      </c>
      <c r="H182" s="104">
        <v>0</v>
      </c>
      <c r="I182" s="104">
        <v>0</v>
      </c>
      <c r="J182" s="104">
        <v>0</v>
      </c>
      <c r="K182" s="104">
        <v>0</v>
      </c>
      <c r="L182" s="104">
        <v>0</v>
      </c>
      <c r="M182" s="104">
        <v>6000</v>
      </c>
      <c r="N182" s="104">
        <v>0</v>
      </c>
      <c r="O182" s="104">
        <v>0</v>
      </c>
      <c r="P182" s="104">
        <v>16000</v>
      </c>
      <c r="Q182" s="94" t="s">
        <v>191</v>
      </c>
      <c r="R182" s="94" t="s">
        <v>212</v>
      </c>
      <c r="S182" s="105" t="s">
        <v>722</v>
      </c>
    </row>
    <row r="183" spans="1:19" x14ac:dyDescent="0.25">
      <c r="A183" s="94" t="s">
        <v>723</v>
      </c>
      <c r="B183" s="94" t="s">
        <v>724</v>
      </c>
      <c r="C183" s="94"/>
      <c r="D183" s="104">
        <v>74885</v>
      </c>
      <c r="E183" s="104">
        <v>0</v>
      </c>
      <c r="F183" s="104">
        <v>0</v>
      </c>
      <c r="G183" s="104">
        <v>0</v>
      </c>
      <c r="H183" s="104">
        <v>0</v>
      </c>
      <c r="I183" s="104">
        <v>0</v>
      </c>
      <c r="J183" s="104">
        <v>0</v>
      </c>
      <c r="K183" s="104">
        <v>0</v>
      </c>
      <c r="L183" s="104">
        <v>0</v>
      </c>
      <c r="M183" s="104">
        <v>0</v>
      </c>
      <c r="N183" s="104">
        <v>0</v>
      </c>
      <c r="O183" s="104">
        <v>0</v>
      </c>
      <c r="P183" s="104">
        <v>5000</v>
      </c>
      <c r="Q183" s="94" t="s">
        <v>191</v>
      </c>
      <c r="R183" s="94" t="s">
        <v>269</v>
      </c>
      <c r="S183" s="105" t="s">
        <v>725</v>
      </c>
    </row>
    <row r="184" spans="1:19" x14ac:dyDescent="0.25">
      <c r="A184" s="94" t="s">
        <v>726</v>
      </c>
      <c r="B184" s="94" t="s">
        <v>727</v>
      </c>
      <c r="C184" s="94"/>
      <c r="D184" s="104">
        <v>12370</v>
      </c>
      <c r="E184" s="104">
        <v>0</v>
      </c>
      <c r="F184" s="104">
        <v>0</v>
      </c>
      <c r="G184" s="104">
        <v>0</v>
      </c>
      <c r="H184" s="104">
        <v>0</v>
      </c>
      <c r="I184" s="104">
        <v>0</v>
      </c>
      <c r="J184" s="104">
        <v>0</v>
      </c>
      <c r="K184" s="104">
        <v>0</v>
      </c>
      <c r="L184" s="104">
        <v>0</v>
      </c>
      <c r="M184" s="104">
        <v>9000</v>
      </c>
      <c r="N184" s="104">
        <v>0</v>
      </c>
      <c r="O184" s="104">
        <v>0</v>
      </c>
      <c r="P184" s="104">
        <v>0</v>
      </c>
      <c r="Q184" s="94" t="s">
        <v>191</v>
      </c>
      <c r="R184" s="94" t="s">
        <v>212</v>
      </c>
      <c r="S184" s="105" t="s">
        <v>728</v>
      </c>
    </row>
    <row r="185" spans="1:19" x14ac:dyDescent="0.25">
      <c r="A185" s="94" t="s">
        <v>729</v>
      </c>
      <c r="B185" s="94" t="s">
        <v>1773</v>
      </c>
      <c r="C185" s="94"/>
      <c r="D185" s="104">
        <v>0</v>
      </c>
      <c r="E185" s="104">
        <v>0</v>
      </c>
      <c r="F185" s="104">
        <v>0</v>
      </c>
      <c r="G185" s="104">
        <v>0</v>
      </c>
      <c r="H185" s="104">
        <v>0</v>
      </c>
      <c r="I185" s="104">
        <v>0</v>
      </c>
      <c r="J185" s="104">
        <v>0</v>
      </c>
      <c r="K185" s="104">
        <v>0</v>
      </c>
      <c r="L185" s="104">
        <v>0</v>
      </c>
      <c r="M185" s="104">
        <v>105644</v>
      </c>
      <c r="N185" s="104">
        <v>0</v>
      </c>
      <c r="O185" s="104">
        <v>0</v>
      </c>
      <c r="P185" s="104">
        <v>0</v>
      </c>
      <c r="Q185" s="94" t="s">
        <v>193</v>
      </c>
      <c r="R185" s="94" t="s">
        <v>205</v>
      </c>
      <c r="S185" s="105" t="s">
        <v>731</v>
      </c>
    </row>
    <row r="186" spans="1:19" x14ac:dyDescent="0.25">
      <c r="A186" s="94" t="s">
        <v>732</v>
      </c>
      <c r="B186" s="94" t="s">
        <v>733</v>
      </c>
      <c r="C186" s="94"/>
      <c r="D186" s="104">
        <v>2000</v>
      </c>
      <c r="E186" s="104">
        <v>0</v>
      </c>
      <c r="F186" s="104">
        <v>0</v>
      </c>
      <c r="G186" s="104">
        <v>0</v>
      </c>
      <c r="H186" s="104">
        <v>0</v>
      </c>
      <c r="I186" s="104">
        <v>0</v>
      </c>
      <c r="J186" s="104">
        <v>0</v>
      </c>
      <c r="K186" s="104">
        <v>0</v>
      </c>
      <c r="L186" s="104">
        <v>0</v>
      </c>
      <c r="M186" s="104">
        <v>13750</v>
      </c>
      <c r="N186" s="104">
        <v>0</v>
      </c>
      <c r="O186" s="104">
        <v>0</v>
      </c>
      <c r="P186" s="104">
        <v>2000</v>
      </c>
      <c r="Q186" s="94" t="s">
        <v>191</v>
      </c>
      <c r="R186" s="94" t="s">
        <v>212</v>
      </c>
      <c r="S186" s="105" t="s">
        <v>734</v>
      </c>
    </row>
    <row r="187" spans="1:19" x14ac:dyDescent="0.25">
      <c r="A187" s="94" t="s">
        <v>735</v>
      </c>
      <c r="B187" s="94" t="s">
        <v>736</v>
      </c>
      <c r="C187" s="94"/>
      <c r="D187" s="104">
        <v>80201</v>
      </c>
      <c r="E187" s="104">
        <v>0</v>
      </c>
      <c r="F187" s="104">
        <v>0</v>
      </c>
      <c r="G187" s="104">
        <v>10000</v>
      </c>
      <c r="H187" s="104">
        <v>0</v>
      </c>
      <c r="I187" s="104">
        <v>0</v>
      </c>
      <c r="J187" s="104">
        <v>0</v>
      </c>
      <c r="K187" s="104">
        <v>0</v>
      </c>
      <c r="L187" s="104">
        <v>0</v>
      </c>
      <c r="M187" s="104">
        <v>127249</v>
      </c>
      <c r="N187" s="104">
        <v>0</v>
      </c>
      <c r="O187" s="104">
        <v>13930</v>
      </c>
      <c r="P187" s="104">
        <v>134000</v>
      </c>
      <c r="Q187" s="94" t="s">
        <v>191</v>
      </c>
      <c r="R187" s="94" t="s">
        <v>372</v>
      </c>
      <c r="S187" s="105" t="s">
        <v>737</v>
      </c>
    </row>
    <row r="188" spans="1:19" x14ac:dyDescent="0.25">
      <c r="A188" s="94" t="s">
        <v>738</v>
      </c>
      <c r="B188" s="94" t="s">
        <v>739</v>
      </c>
      <c r="C188" s="94"/>
      <c r="D188" s="104">
        <v>16025</v>
      </c>
      <c r="E188" s="104">
        <v>2100</v>
      </c>
      <c r="F188" s="104">
        <v>0</v>
      </c>
      <c r="G188" s="104">
        <v>0</v>
      </c>
      <c r="H188" s="104">
        <v>0</v>
      </c>
      <c r="I188" s="104">
        <v>0</v>
      </c>
      <c r="J188" s="104">
        <v>0</v>
      </c>
      <c r="K188" s="104">
        <v>0</v>
      </c>
      <c r="L188" s="104">
        <v>0</v>
      </c>
      <c r="M188" s="104">
        <v>5270</v>
      </c>
      <c r="N188" s="104">
        <v>0</v>
      </c>
      <c r="O188" s="104">
        <v>0</v>
      </c>
      <c r="P188" s="104">
        <v>2000</v>
      </c>
      <c r="Q188" s="94" t="s">
        <v>191</v>
      </c>
      <c r="R188" s="94" t="s">
        <v>249</v>
      </c>
      <c r="S188" s="105" t="s">
        <v>740</v>
      </c>
    </row>
    <row r="189" spans="1:19" x14ac:dyDescent="0.25">
      <c r="A189" s="94" t="s">
        <v>741</v>
      </c>
      <c r="B189" s="94" t="s">
        <v>742</v>
      </c>
      <c r="C189" s="94"/>
      <c r="D189" s="104">
        <v>2000</v>
      </c>
      <c r="E189" s="104">
        <v>0</v>
      </c>
      <c r="F189" s="104">
        <v>0</v>
      </c>
      <c r="G189" s="104">
        <v>0</v>
      </c>
      <c r="H189" s="104">
        <v>0</v>
      </c>
      <c r="I189" s="104">
        <v>0</v>
      </c>
      <c r="J189" s="104">
        <v>0</v>
      </c>
      <c r="K189" s="104">
        <v>0</v>
      </c>
      <c r="L189" s="104">
        <v>0</v>
      </c>
      <c r="M189" s="104">
        <v>5730</v>
      </c>
      <c r="N189" s="104">
        <v>0</v>
      </c>
      <c r="O189" s="104">
        <v>0</v>
      </c>
      <c r="P189" s="104">
        <v>1000</v>
      </c>
      <c r="Q189" s="94" t="s">
        <v>191</v>
      </c>
      <c r="R189" s="94" t="s">
        <v>212</v>
      </c>
      <c r="S189" s="105" t="s">
        <v>743</v>
      </c>
    </row>
    <row r="190" spans="1:19" x14ac:dyDescent="0.25">
      <c r="A190" s="94" t="s">
        <v>744</v>
      </c>
      <c r="B190" s="94" t="s">
        <v>745</v>
      </c>
      <c r="C190" s="94"/>
      <c r="D190" s="104">
        <v>18000</v>
      </c>
      <c r="E190" s="104">
        <v>0</v>
      </c>
      <c r="F190" s="104">
        <v>0</v>
      </c>
      <c r="G190" s="104">
        <v>8000</v>
      </c>
      <c r="H190" s="104">
        <v>0</v>
      </c>
      <c r="I190" s="104">
        <v>0</v>
      </c>
      <c r="J190" s="104">
        <v>0</v>
      </c>
      <c r="K190" s="104">
        <v>0</v>
      </c>
      <c r="L190" s="104">
        <v>0</v>
      </c>
      <c r="M190" s="104">
        <v>4998</v>
      </c>
      <c r="N190" s="104">
        <v>19903</v>
      </c>
      <c r="O190" s="104">
        <v>0</v>
      </c>
      <c r="P190" s="104">
        <v>0</v>
      </c>
      <c r="Q190" s="94" t="s">
        <v>191</v>
      </c>
      <c r="R190" s="94" t="s">
        <v>212</v>
      </c>
      <c r="S190" s="105" t="s">
        <v>746</v>
      </c>
    </row>
    <row r="191" spans="1:19" x14ac:dyDescent="0.25">
      <c r="A191" s="94" t="s">
        <v>747</v>
      </c>
      <c r="B191" s="94" t="s">
        <v>748</v>
      </c>
      <c r="C191" s="94"/>
      <c r="D191" s="104">
        <v>980</v>
      </c>
      <c r="E191" s="104">
        <v>1000</v>
      </c>
      <c r="F191" s="104">
        <v>0</v>
      </c>
      <c r="G191" s="104">
        <v>0</v>
      </c>
      <c r="H191" s="104">
        <v>0</v>
      </c>
      <c r="I191" s="104">
        <v>1000</v>
      </c>
      <c r="J191" s="104">
        <v>0</v>
      </c>
      <c r="K191" s="104">
        <v>0</v>
      </c>
      <c r="L191" s="104">
        <v>7135</v>
      </c>
      <c r="M191" s="104">
        <v>10470</v>
      </c>
      <c r="N191" s="104">
        <v>0</v>
      </c>
      <c r="O191" s="104">
        <v>4700</v>
      </c>
      <c r="P191" s="104">
        <v>0</v>
      </c>
      <c r="Q191" s="94" t="s">
        <v>191</v>
      </c>
      <c r="R191" s="94" t="s">
        <v>212</v>
      </c>
      <c r="S191" s="105" t="s">
        <v>749</v>
      </c>
    </row>
    <row r="192" spans="1:19" x14ac:dyDescent="0.25">
      <c r="A192" s="94" t="s">
        <v>750</v>
      </c>
      <c r="B192" s="94" t="s">
        <v>751</v>
      </c>
      <c r="C192" s="94"/>
      <c r="D192" s="104">
        <v>2311130</v>
      </c>
      <c r="E192" s="104">
        <v>43844</v>
      </c>
      <c r="F192" s="104">
        <v>0</v>
      </c>
      <c r="G192" s="104">
        <v>0</v>
      </c>
      <c r="H192" s="104">
        <v>43844</v>
      </c>
      <c r="I192" s="104">
        <v>0</v>
      </c>
      <c r="J192" s="104">
        <v>0</v>
      </c>
      <c r="K192" s="104">
        <v>327360</v>
      </c>
      <c r="L192" s="104">
        <v>0</v>
      </c>
      <c r="M192" s="104">
        <v>1025</v>
      </c>
      <c r="N192" s="104">
        <v>232159</v>
      </c>
      <c r="O192" s="104">
        <v>72868</v>
      </c>
      <c r="P192" s="104">
        <v>361717</v>
      </c>
      <c r="Q192" s="94" t="s">
        <v>191</v>
      </c>
      <c r="R192" s="94" t="s">
        <v>752</v>
      </c>
      <c r="S192" s="105" t="s">
        <v>753</v>
      </c>
    </row>
    <row r="193" spans="1:19" x14ac:dyDescent="0.25">
      <c r="A193" s="94" t="s">
        <v>754</v>
      </c>
      <c r="B193" s="94" t="s">
        <v>755</v>
      </c>
      <c r="C193" s="94"/>
      <c r="D193" s="104">
        <v>15097</v>
      </c>
      <c r="E193" s="104">
        <v>0</v>
      </c>
      <c r="F193" s="104">
        <v>0</v>
      </c>
      <c r="G193" s="104">
        <v>0</v>
      </c>
      <c r="H193" s="104">
        <v>0</v>
      </c>
      <c r="I193" s="104">
        <v>0</v>
      </c>
      <c r="J193" s="104">
        <v>0</v>
      </c>
      <c r="K193" s="104">
        <v>0</v>
      </c>
      <c r="L193" s="104">
        <v>0</v>
      </c>
      <c r="M193" s="104">
        <v>27690</v>
      </c>
      <c r="N193" s="104">
        <v>0</v>
      </c>
      <c r="O193" s="104">
        <v>0</v>
      </c>
      <c r="P193" s="104">
        <v>175630</v>
      </c>
      <c r="Q193" s="94" t="s">
        <v>191</v>
      </c>
      <c r="R193" s="94" t="s">
        <v>249</v>
      </c>
      <c r="S193" s="105" t="s">
        <v>756</v>
      </c>
    </row>
    <row r="194" spans="1:19" x14ac:dyDescent="0.25">
      <c r="A194" s="94" t="s">
        <v>757</v>
      </c>
      <c r="B194" s="94" t="s">
        <v>758</v>
      </c>
      <c r="C194" s="94"/>
      <c r="D194" s="104">
        <v>30000</v>
      </c>
      <c r="E194" s="104">
        <v>0</v>
      </c>
      <c r="F194" s="104">
        <v>141484</v>
      </c>
      <c r="G194" s="104">
        <v>0</v>
      </c>
      <c r="H194" s="104">
        <v>0</v>
      </c>
      <c r="I194" s="104">
        <v>0</v>
      </c>
      <c r="J194" s="104">
        <v>0</v>
      </c>
      <c r="K194" s="104">
        <v>0</v>
      </c>
      <c r="L194" s="104">
        <v>23760</v>
      </c>
      <c r="M194" s="104">
        <v>0</v>
      </c>
      <c r="N194" s="104">
        <v>0</v>
      </c>
      <c r="O194" s="104">
        <v>12071</v>
      </c>
      <c r="P194" s="104">
        <v>0</v>
      </c>
      <c r="Q194" s="94" t="s">
        <v>191</v>
      </c>
      <c r="R194" s="94" t="s">
        <v>406</v>
      </c>
      <c r="S194" s="105" t="s">
        <v>759</v>
      </c>
    </row>
    <row r="195" spans="1:19" x14ac:dyDescent="0.25">
      <c r="A195" s="94" t="s">
        <v>760</v>
      </c>
      <c r="B195" s="94" t="s">
        <v>761</v>
      </c>
      <c r="C195" s="94"/>
      <c r="D195" s="104">
        <v>8000</v>
      </c>
      <c r="E195" s="104">
        <v>0</v>
      </c>
      <c r="F195" s="104">
        <v>0</v>
      </c>
      <c r="G195" s="104">
        <v>0</v>
      </c>
      <c r="H195" s="104">
        <v>0</v>
      </c>
      <c r="I195" s="104">
        <v>0</v>
      </c>
      <c r="J195" s="104">
        <v>0</v>
      </c>
      <c r="K195" s="104">
        <v>15500</v>
      </c>
      <c r="L195" s="104">
        <v>0</v>
      </c>
      <c r="M195" s="104">
        <v>11502</v>
      </c>
      <c r="N195" s="104">
        <v>11859</v>
      </c>
      <c r="O195" s="104">
        <v>26810</v>
      </c>
      <c r="P195" s="104">
        <v>33500</v>
      </c>
      <c r="Q195" s="94" t="s">
        <v>191</v>
      </c>
      <c r="R195" s="94" t="s">
        <v>212</v>
      </c>
      <c r="S195" s="105" t="s">
        <v>762</v>
      </c>
    </row>
    <row r="196" spans="1:19" x14ac:dyDescent="0.25">
      <c r="A196" s="94" t="s">
        <v>763</v>
      </c>
      <c r="B196" s="94" t="s">
        <v>1774</v>
      </c>
      <c r="C196" s="94"/>
      <c r="D196" s="104">
        <v>7095</v>
      </c>
      <c r="E196" s="104">
        <v>4000</v>
      </c>
      <c r="F196" s="104">
        <v>0</v>
      </c>
      <c r="G196" s="104">
        <v>0</v>
      </c>
      <c r="H196" s="104">
        <v>0</v>
      </c>
      <c r="I196" s="104">
        <v>0</v>
      </c>
      <c r="J196" s="104">
        <v>0</v>
      </c>
      <c r="K196" s="104">
        <v>0</v>
      </c>
      <c r="L196" s="104">
        <v>0</v>
      </c>
      <c r="M196" s="104">
        <v>12000</v>
      </c>
      <c r="N196" s="104">
        <v>10000</v>
      </c>
      <c r="O196" s="104">
        <v>2000</v>
      </c>
      <c r="P196" s="104">
        <v>14000</v>
      </c>
      <c r="Q196" s="94" t="s">
        <v>195</v>
      </c>
      <c r="R196" s="94" t="s">
        <v>205</v>
      </c>
      <c r="S196" s="105" t="s">
        <v>765</v>
      </c>
    </row>
    <row r="197" spans="1:19" x14ac:dyDescent="0.25">
      <c r="A197" s="94" t="s">
        <v>766</v>
      </c>
      <c r="B197" s="94" t="s">
        <v>767</v>
      </c>
      <c r="C197" s="94"/>
      <c r="D197" s="104">
        <v>10332</v>
      </c>
      <c r="E197" s="104">
        <v>0</v>
      </c>
      <c r="F197" s="104">
        <v>0</v>
      </c>
      <c r="G197" s="104">
        <v>0</v>
      </c>
      <c r="H197" s="104">
        <v>0</v>
      </c>
      <c r="I197" s="104">
        <v>0</v>
      </c>
      <c r="J197" s="104">
        <v>0</v>
      </c>
      <c r="K197" s="104">
        <v>0</v>
      </c>
      <c r="L197" s="104">
        <v>0</v>
      </c>
      <c r="M197" s="104">
        <v>104222</v>
      </c>
      <c r="N197" s="104">
        <v>3000</v>
      </c>
      <c r="O197" s="104">
        <v>55000</v>
      </c>
      <c r="P197" s="104">
        <v>27500</v>
      </c>
      <c r="Q197" s="94" t="s">
        <v>191</v>
      </c>
      <c r="R197" s="94" t="s">
        <v>406</v>
      </c>
      <c r="S197" s="105" t="s">
        <v>768</v>
      </c>
    </row>
    <row r="198" spans="1:19" x14ac:dyDescent="0.25">
      <c r="A198" s="94" t="s">
        <v>769</v>
      </c>
      <c r="B198" s="94" t="s">
        <v>770</v>
      </c>
      <c r="C198" s="94"/>
      <c r="D198" s="130">
        <v>40000</v>
      </c>
      <c r="E198" s="130">
        <v>0</v>
      </c>
      <c r="F198" s="130">
        <v>0</v>
      </c>
      <c r="G198" s="130">
        <v>0</v>
      </c>
      <c r="H198" s="130">
        <v>0</v>
      </c>
      <c r="I198" s="130">
        <v>0</v>
      </c>
      <c r="J198" s="130">
        <v>0</v>
      </c>
      <c r="K198" s="130">
        <v>0</v>
      </c>
      <c r="L198" s="130">
        <v>14950</v>
      </c>
      <c r="M198" s="130">
        <v>10450</v>
      </c>
      <c r="N198" s="130">
        <v>0</v>
      </c>
      <c r="O198" s="130">
        <v>10000</v>
      </c>
      <c r="P198" s="130">
        <v>50000</v>
      </c>
      <c r="Q198" s="94" t="s">
        <v>191</v>
      </c>
      <c r="R198" s="94" t="s">
        <v>205</v>
      </c>
      <c r="S198" s="94" t="s">
        <v>771</v>
      </c>
    </row>
    <row r="199" spans="1:19" x14ac:dyDescent="0.25">
      <c r="A199" s="94" t="s">
        <v>772</v>
      </c>
      <c r="B199" s="94" t="s">
        <v>773</v>
      </c>
      <c r="C199" s="94"/>
      <c r="D199" s="104">
        <v>139</v>
      </c>
      <c r="E199" s="104">
        <v>0</v>
      </c>
      <c r="F199" s="104">
        <v>0</v>
      </c>
      <c r="G199" s="104">
        <v>0</v>
      </c>
      <c r="H199" s="104">
        <v>0</v>
      </c>
      <c r="I199" s="104">
        <v>0</v>
      </c>
      <c r="J199" s="104">
        <v>0</v>
      </c>
      <c r="K199" s="104">
        <v>0</v>
      </c>
      <c r="L199" s="104">
        <v>0</v>
      </c>
      <c r="M199" s="104">
        <v>330</v>
      </c>
      <c r="N199" s="104">
        <v>0</v>
      </c>
      <c r="O199" s="104">
        <v>0</v>
      </c>
      <c r="P199" s="104">
        <v>0</v>
      </c>
      <c r="Q199" s="94" t="s">
        <v>191</v>
      </c>
      <c r="R199" s="94" t="s">
        <v>212</v>
      </c>
      <c r="S199" s="105" t="s">
        <v>774</v>
      </c>
    </row>
    <row r="200" spans="1:19" x14ac:dyDescent="0.25">
      <c r="A200" s="94" t="s">
        <v>775</v>
      </c>
      <c r="B200" s="94" t="s">
        <v>776</v>
      </c>
      <c r="C200" s="94"/>
      <c r="D200" s="104">
        <v>76000</v>
      </c>
      <c r="E200" s="104">
        <v>0</v>
      </c>
      <c r="F200" s="104">
        <v>0</v>
      </c>
      <c r="G200" s="104">
        <v>0</v>
      </c>
      <c r="H200" s="104">
        <v>0</v>
      </c>
      <c r="I200" s="104">
        <v>0</v>
      </c>
      <c r="J200" s="104">
        <v>0</v>
      </c>
      <c r="K200" s="104">
        <v>0</v>
      </c>
      <c r="L200" s="104">
        <v>0</v>
      </c>
      <c r="M200" s="104">
        <v>87400</v>
      </c>
      <c r="N200" s="104">
        <v>0</v>
      </c>
      <c r="O200" s="104">
        <v>0</v>
      </c>
      <c r="P200" s="104">
        <v>174500</v>
      </c>
      <c r="Q200" s="94" t="s">
        <v>191</v>
      </c>
      <c r="R200" s="94" t="s">
        <v>406</v>
      </c>
      <c r="S200" s="105" t="s">
        <v>777</v>
      </c>
    </row>
    <row r="201" spans="1:19" x14ac:dyDescent="0.25">
      <c r="A201" s="94" t="s">
        <v>778</v>
      </c>
      <c r="B201" s="94" t="s">
        <v>779</v>
      </c>
      <c r="C201" s="94"/>
      <c r="D201" s="104">
        <v>16044</v>
      </c>
      <c r="E201" s="104">
        <v>0</v>
      </c>
      <c r="F201" s="104">
        <v>0</v>
      </c>
      <c r="G201" s="104">
        <v>24500</v>
      </c>
      <c r="H201" s="104">
        <v>0</v>
      </c>
      <c r="I201" s="104">
        <v>0</v>
      </c>
      <c r="J201" s="104">
        <v>0</v>
      </c>
      <c r="K201" s="104">
        <v>0</v>
      </c>
      <c r="L201" s="104">
        <v>0</v>
      </c>
      <c r="M201" s="104">
        <v>156761</v>
      </c>
      <c r="N201" s="104">
        <v>106808</v>
      </c>
      <c r="O201" s="104">
        <v>78521</v>
      </c>
      <c r="P201" s="104">
        <v>249647</v>
      </c>
      <c r="Q201" s="94" t="s">
        <v>191</v>
      </c>
      <c r="R201" s="94" t="s">
        <v>372</v>
      </c>
      <c r="S201" s="105" t="s">
        <v>780</v>
      </c>
    </row>
    <row r="202" spans="1:19" x14ac:dyDescent="0.25">
      <c r="A202" s="94" t="s">
        <v>781</v>
      </c>
      <c r="B202" s="94" t="s">
        <v>782</v>
      </c>
      <c r="C202" s="94"/>
      <c r="D202" s="104">
        <v>2326</v>
      </c>
      <c r="E202" s="104">
        <v>0</v>
      </c>
      <c r="F202" s="104">
        <v>0</v>
      </c>
      <c r="G202" s="104">
        <v>1000</v>
      </c>
      <c r="H202" s="104">
        <v>0</v>
      </c>
      <c r="I202" s="104">
        <v>0</v>
      </c>
      <c r="J202" s="104">
        <v>0</v>
      </c>
      <c r="K202" s="104">
        <v>0</v>
      </c>
      <c r="L202" s="104">
        <v>0</v>
      </c>
      <c r="M202" s="104">
        <v>11268</v>
      </c>
      <c r="N202" s="104">
        <v>2867</v>
      </c>
      <c r="O202" s="104">
        <v>6002</v>
      </c>
      <c r="P202" s="104">
        <v>3000</v>
      </c>
      <c r="Q202" s="94" t="s">
        <v>191</v>
      </c>
      <c r="R202" s="94" t="s">
        <v>249</v>
      </c>
      <c r="S202" s="105" t="s">
        <v>783</v>
      </c>
    </row>
    <row r="203" spans="1:19" x14ac:dyDescent="0.25">
      <c r="A203" s="94" t="s">
        <v>784</v>
      </c>
      <c r="B203" s="94" t="s">
        <v>785</v>
      </c>
      <c r="C203" s="94"/>
      <c r="D203" s="104">
        <v>2500</v>
      </c>
      <c r="E203" s="104">
        <v>0</v>
      </c>
      <c r="F203" s="104">
        <v>0</v>
      </c>
      <c r="G203" s="104">
        <v>0</v>
      </c>
      <c r="H203" s="104">
        <v>0</v>
      </c>
      <c r="I203" s="104">
        <v>0</v>
      </c>
      <c r="J203" s="104">
        <v>0</v>
      </c>
      <c r="K203" s="104">
        <v>0</v>
      </c>
      <c r="L203" s="104">
        <v>0</v>
      </c>
      <c r="M203" s="104">
        <v>12201</v>
      </c>
      <c r="N203" s="104">
        <v>2272</v>
      </c>
      <c r="O203" s="104">
        <v>6502</v>
      </c>
      <c r="P203" s="104">
        <v>6500</v>
      </c>
      <c r="Q203" s="94" t="s">
        <v>191</v>
      </c>
      <c r="R203" s="94" t="s">
        <v>249</v>
      </c>
      <c r="S203" s="105" t="s">
        <v>786</v>
      </c>
    </row>
    <row r="204" spans="1:19" x14ac:dyDescent="0.25">
      <c r="A204" s="94" t="s">
        <v>787</v>
      </c>
      <c r="B204" s="94" t="s">
        <v>788</v>
      </c>
      <c r="C204" s="94"/>
      <c r="D204" s="104">
        <v>8205</v>
      </c>
      <c r="E204" s="104">
        <v>20000</v>
      </c>
      <c r="F204" s="104">
        <v>0</v>
      </c>
      <c r="G204" s="104">
        <v>0</v>
      </c>
      <c r="H204" s="104">
        <v>0</v>
      </c>
      <c r="I204" s="104">
        <v>0</v>
      </c>
      <c r="J204" s="104">
        <v>0</v>
      </c>
      <c r="K204" s="104">
        <v>0</v>
      </c>
      <c r="L204" s="104">
        <v>0</v>
      </c>
      <c r="M204" s="104">
        <v>1377</v>
      </c>
      <c r="N204" s="104">
        <v>0</v>
      </c>
      <c r="O204" s="104">
        <v>3982</v>
      </c>
      <c r="P204" s="104">
        <v>0</v>
      </c>
      <c r="Q204" s="94" t="s">
        <v>191</v>
      </c>
      <c r="R204" s="94" t="s">
        <v>212</v>
      </c>
      <c r="S204" s="105" t="s">
        <v>789</v>
      </c>
    </row>
    <row r="205" spans="1:19" x14ac:dyDescent="0.25">
      <c r="A205" s="94" t="s">
        <v>790</v>
      </c>
      <c r="B205" s="94" t="s">
        <v>791</v>
      </c>
      <c r="C205" s="94"/>
      <c r="D205" s="104">
        <v>0</v>
      </c>
      <c r="E205" s="104">
        <v>0</v>
      </c>
      <c r="F205" s="104">
        <v>0</v>
      </c>
      <c r="G205" s="104">
        <v>0</v>
      </c>
      <c r="H205" s="104">
        <v>0</v>
      </c>
      <c r="I205" s="104">
        <v>0</v>
      </c>
      <c r="J205" s="104">
        <v>0</v>
      </c>
      <c r="K205" s="104">
        <v>0</v>
      </c>
      <c r="L205" s="104">
        <v>30000</v>
      </c>
      <c r="M205" s="104">
        <v>11285</v>
      </c>
      <c r="N205" s="104">
        <v>0</v>
      </c>
      <c r="O205" s="104">
        <v>0</v>
      </c>
      <c r="P205" s="104">
        <v>10000</v>
      </c>
      <c r="Q205" s="94" t="s">
        <v>191</v>
      </c>
      <c r="R205" s="94" t="s">
        <v>262</v>
      </c>
      <c r="S205" s="105" t="s">
        <v>792</v>
      </c>
    </row>
    <row r="206" spans="1:19" x14ac:dyDescent="0.25">
      <c r="A206" s="94" t="s">
        <v>793</v>
      </c>
      <c r="B206" s="94" t="s">
        <v>794</v>
      </c>
      <c r="C206" s="94"/>
      <c r="D206" s="104">
        <v>1945</v>
      </c>
      <c r="E206" s="104">
        <v>0</v>
      </c>
      <c r="F206" s="104">
        <v>0</v>
      </c>
      <c r="G206" s="104">
        <v>0</v>
      </c>
      <c r="H206" s="104">
        <v>0</v>
      </c>
      <c r="I206" s="104">
        <v>0</v>
      </c>
      <c r="J206" s="104">
        <v>0</v>
      </c>
      <c r="K206" s="104">
        <v>0</v>
      </c>
      <c r="L206" s="104">
        <v>0</v>
      </c>
      <c r="M206" s="104">
        <v>12610</v>
      </c>
      <c r="N206" s="104">
        <v>4000</v>
      </c>
      <c r="O206" s="104">
        <v>0</v>
      </c>
      <c r="P206" s="104">
        <v>14500</v>
      </c>
      <c r="Q206" s="94" t="s">
        <v>191</v>
      </c>
      <c r="R206" s="94" t="s">
        <v>212</v>
      </c>
      <c r="S206" s="105" t="s">
        <v>795</v>
      </c>
    </row>
    <row r="207" spans="1:19" x14ac:dyDescent="0.25">
      <c r="A207" s="94" t="s">
        <v>796</v>
      </c>
      <c r="B207" s="94" t="s">
        <v>797</v>
      </c>
      <c r="C207" s="94"/>
      <c r="D207" s="104">
        <v>37200</v>
      </c>
      <c r="E207" s="104">
        <v>8000</v>
      </c>
      <c r="F207" s="104">
        <v>0</v>
      </c>
      <c r="G207" s="104">
        <v>0</v>
      </c>
      <c r="H207" s="104">
        <v>0</v>
      </c>
      <c r="I207" s="104">
        <v>0</v>
      </c>
      <c r="J207" s="104">
        <v>0</v>
      </c>
      <c r="K207" s="104">
        <v>0</v>
      </c>
      <c r="L207" s="104">
        <v>0</v>
      </c>
      <c r="M207" s="104">
        <v>0</v>
      </c>
      <c r="N207" s="104">
        <v>0</v>
      </c>
      <c r="O207" s="104">
        <v>0</v>
      </c>
      <c r="P207" s="104">
        <v>0</v>
      </c>
      <c r="Q207" s="94" t="s">
        <v>191</v>
      </c>
      <c r="R207" s="94" t="s">
        <v>212</v>
      </c>
      <c r="S207" s="105" t="s">
        <v>798</v>
      </c>
    </row>
    <row r="208" spans="1:19" x14ac:dyDescent="0.25">
      <c r="A208" s="94" t="s">
        <v>799</v>
      </c>
      <c r="B208" s="94" t="s">
        <v>800</v>
      </c>
      <c r="C208" s="94"/>
      <c r="D208" s="104">
        <v>66319</v>
      </c>
      <c r="E208" s="104">
        <v>0</v>
      </c>
      <c r="F208" s="104">
        <v>0</v>
      </c>
      <c r="G208" s="104">
        <v>0</v>
      </c>
      <c r="H208" s="104">
        <v>0</v>
      </c>
      <c r="I208" s="104">
        <v>0</v>
      </c>
      <c r="J208" s="104">
        <v>0</v>
      </c>
      <c r="K208" s="104">
        <v>0</v>
      </c>
      <c r="L208" s="104">
        <v>0</v>
      </c>
      <c r="M208" s="104">
        <v>0</v>
      </c>
      <c r="N208" s="104">
        <v>0</v>
      </c>
      <c r="O208" s="104">
        <v>1606</v>
      </c>
      <c r="P208" s="104">
        <v>37500</v>
      </c>
      <c r="Q208" s="94" t="s">
        <v>191</v>
      </c>
      <c r="R208" s="94" t="s">
        <v>262</v>
      </c>
      <c r="S208" s="105" t="s">
        <v>801</v>
      </c>
    </row>
    <row r="209" spans="1:19" x14ac:dyDescent="0.25">
      <c r="A209" s="94" t="s">
        <v>802</v>
      </c>
      <c r="B209" s="94" t="s">
        <v>803</v>
      </c>
      <c r="C209" s="94"/>
      <c r="D209" s="104">
        <v>27234</v>
      </c>
      <c r="E209" s="104">
        <v>0</v>
      </c>
      <c r="F209" s="104">
        <v>0</v>
      </c>
      <c r="G209" s="104">
        <v>0</v>
      </c>
      <c r="H209" s="104">
        <v>0</v>
      </c>
      <c r="I209" s="104">
        <v>0</v>
      </c>
      <c r="J209" s="104">
        <v>0</v>
      </c>
      <c r="K209" s="104">
        <v>0</v>
      </c>
      <c r="L209" s="104">
        <v>0</v>
      </c>
      <c r="M209" s="104">
        <v>8500</v>
      </c>
      <c r="N209" s="104">
        <v>0</v>
      </c>
      <c r="O209" s="104">
        <v>1451</v>
      </c>
      <c r="P209" s="104">
        <v>0</v>
      </c>
      <c r="Q209" s="94" t="s">
        <v>191</v>
      </c>
      <c r="R209" s="94" t="s">
        <v>212</v>
      </c>
      <c r="S209" s="105" t="s">
        <v>804</v>
      </c>
    </row>
    <row r="210" spans="1:19" x14ac:dyDescent="0.25">
      <c r="A210" s="94" t="s">
        <v>805</v>
      </c>
      <c r="B210" s="94" t="s">
        <v>806</v>
      </c>
      <c r="C210" s="94"/>
      <c r="D210" s="130">
        <v>55</v>
      </c>
      <c r="E210" s="130">
        <v>0</v>
      </c>
      <c r="F210" s="130">
        <v>0</v>
      </c>
      <c r="G210" s="130">
        <v>0</v>
      </c>
      <c r="H210" s="130">
        <v>0</v>
      </c>
      <c r="I210" s="130">
        <v>0</v>
      </c>
      <c r="J210" s="130">
        <v>0</v>
      </c>
      <c r="K210" s="130">
        <v>0</v>
      </c>
      <c r="L210" s="130">
        <v>0</v>
      </c>
      <c r="M210" s="130">
        <v>0</v>
      </c>
      <c r="N210" s="130">
        <v>0</v>
      </c>
      <c r="O210" s="130">
        <v>9000</v>
      </c>
      <c r="P210" s="130">
        <v>25000</v>
      </c>
      <c r="Q210" s="94" t="s">
        <v>191</v>
      </c>
      <c r="R210" s="94" t="s">
        <v>205</v>
      </c>
      <c r="S210" s="94" t="s">
        <v>807</v>
      </c>
    </row>
    <row r="211" spans="1:19" x14ac:dyDescent="0.25">
      <c r="A211" s="94" t="s">
        <v>808</v>
      </c>
      <c r="B211" s="94" t="s">
        <v>809</v>
      </c>
      <c r="C211" s="94"/>
      <c r="D211" s="104">
        <v>13717</v>
      </c>
      <c r="E211" s="104">
        <v>0</v>
      </c>
      <c r="F211" s="104">
        <v>0</v>
      </c>
      <c r="G211" s="104">
        <v>0</v>
      </c>
      <c r="H211" s="104">
        <v>0</v>
      </c>
      <c r="I211" s="104">
        <v>0</v>
      </c>
      <c r="J211" s="104">
        <v>0</v>
      </c>
      <c r="K211" s="104">
        <v>0</v>
      </c>
      <c r="L211" s="104">
        <v>0</v>
      </c>
      <c r="M211" s="104">
        <v>2000</v>
      </c>
      <c r="N211" s="104">
        <v>0</v>
      </c>
      <c r="O211" s="104">
        <v>6806</v>
      </c>
      <c r="P211" s="104">
        <v>6000</v>
      </c>
      <c r="Q211" s="94" t="s">
        <v>191</v>
      </c>
      <c r="R211" s="94" t="s">
        <v>212</v>
      </c>
      <c r="S211" s="105" t="s">
        <v>810</v>
      </c>
    </row>
    <row r="212" spans="1:19" x14ac:dyDescent="0.25">
      <c r="A212" s="94" t="s">
        <v>811</v>
      </c>
      <c r="B212" s="94" t="s">
        <v>812</v>
      </c>
      <c r="C212" s="94"/>
      <c r="D212" s="104">
        <v>26132</v>
      </c>
      <c r="E212" s="104">
        <v>0</v>
      </c>
      <c r="F212" s="104">
        <v>0</v>
      </c>
      <c r="G212" s="104">
        <v>0</v>
      </c>
      <c r="H212" s="104">
        <v>0</v>
      </c>
      <c r="I212" s="104">
        <v>0</v>
      </c>
      <c r="J212" s="104">
        <v>0</v>
      </c>
      <c r="K212" s="104">
        <v>0</v>
      </c>
      <c r="L212" s="104">
        <v>0</v>
      </c>
      <c r="M212" s="104">
        <v>0</v>
      </c>
      <c r="N212" s="104">
        <v>0</v>
      </c>
      <c r="O212" s="104">
        <v>0</v>
      </c>
      <c r="P212" s="104">
        <v>0</v>
      </c>
      <c r="Q212" s="94" t="s">
        <v>191</v>
      </c>
      <c r="R212" s="94" t="s">
        <v>212</v>
      </c>
      <c r="S212" s="105" t="s">
        <v>813</v>
      </c>
    </row>
    <row r="213" spans="1:19" x14ac:dyDescent="0.25">
      <c r="A213" s="94" t="s">
        <v>814</v>
      </c>
      <c r="B213" s="94" t="s">
        <v>815</v>
      </c>
      <c r="C213" s="94"/>
      <c r="D213" s="104">
        <v>52200</v>
      </c>
      <c r="E213" s="104">
        <v>0</v>
      </c>
      <c r="F213" s="104">
        <v>0</v>
      </c>
      <c r="G213" s="104">
        <v>0</v>
      </c>
      <c r="H213" s="104">
        <v>0</v>
      </c>
      <c r="I213" s="104">
        <v>0</v>
      </c>
      <c r="J213" s="104">
        <v>0</v>
      </c>
      <c r="K213" s="104">
        <v>0</v>
      </c>
      <c r="L213" s="104">
        <v>0</v>
      </c>
      <c r="M213" s="104">
        <v>11450</v>
      </c>
      <c r="N213" s="104">
        <v>0</v>
      </c>
      <c r="O213" s="104">
        <v>38100</v>
      </c>
      <c r="P213" s="104">
        <v>90000</v>
      </c>
      <c r="Q213" s="94" t="s">
        <v>191</v>
      </c>
      <c r="R213" s="94" t="s">
        <v>262</v>
      </c>
      <c r="S213" s="105" t="s">
        <v>816</v>
      </c>
    </row>
    <row r="214" spans="1:19" x14ac:dyDescent="0.25">
      <c r="A214" s="94" t="s">
        <v>817</v>
      </c>
      <c r="B214" s="94" t="s">
        <v>818</v>
      </c>
      <c r="C214" s="94"/>
      <c r="D214" s="104">
        <v>0</v>
      </c>
      <c r="E214" s="104">
        <v>0</v>
      </c>
      <c r="F214" s="104">
        <v>0</v>
      </c>
      <c r="G214" s="104">
        <v>0</v>
      </c>
      <c r="H214" s="104">
        <v>0</v>
      </c>
      <c r="I214" s="104">
        <v>0</v>
      </c>
      <c r="J214" s="104">
        <v>0</v>
      </c>
      <c r="K214" s="104">
        <v>0</v>
      </c>
      <c r="L214" s="104">
        <v>0</v>
      </c>
      <c r="M214" s="104">
        <v>0</v>
      </c>
      <c r="N214" s="104">
        <v>0</v>
      </c>
      <c r="O214" s="104">
        <v>3900</v>
      </c>
      <c r="P214" s="104">
        <v>0</v>
      </c>
      <c r="Q214" s="94" t="s">
        <v>191</v>
      </c>
      <c r="R214" s="94" t="s">
        <v>249</v>
      </c>
      <c r="S214" s="105" t="s">
        <v>819</v>
      </c>
    </row>
    <row r="215" spans="1:19" x14ac:dyDescent="0.25">
      <c r="A215" s="94" t="s">
        <v>820</v>
      </c>
      <c r="B215" s="94" t="s">
        <v>821</v>
      </c>
      <c r="C215" s="94"/>
      <c r="D215" s="104">
        <v>10000</v>
      </c>
      <c r="E215" s="104">
        <v>0</v>
      </c>
      <c r="F215" s="104">
        <v>0</v>
      </c>
      <c r="G215" s="104">
        <v>0</v>
      </c>
      <c r="H215" s="104">
        <v>0</v>
      </c>
      <c r="I215" s="104">
        <v>0</v>
      </c>
      <c r="J215" s="104">
        <v>0</v>
      </c>
      <c r="K215" s="104">
        <v>0</v>
      </c>
      <c r="L215" s="104">
        <v>0</v>
      </c>
      <c r="M215" s="104">
        <v>24550</v>
      </c>
      <c r="N215" s="104">
        <v>0</v>
      </c>
      <c r="O215" s="104">
        <v>0</v>
      </c>
      <c r="P215" s="104">
        <v>5000</v>
      </c>
      <c r="Q215" s="94" t="s">
        <v>191</v>
      </c>
      <c r="R215" s="94" t="s">
        <v>205</v>
      </c>
      <c r="S215" s="105" t="s">
        <v>822</v>
      </c>
    </row>
    <row r="216" spans="1:19" x14ac:dyDescent="0.25">
      <c r="A216" s="94" t="s">
        <v>823</v>
      </c>
      <c r="B216" s="94" t="s">
        <v>824</v>
      </c>
      <c r="C216" s="94"/>
      <c r="D216" s="104">
        <v>34893</v>
      </c>
      <c r="E216" s="104">
        <v>0</v>
      </c>
      <c r="F216" s="104">
        <v>0</v>
      </c>
      <c r="G216" s="104">
        <v>0</v>
      </c>
      <c r="H216" s="104">
        <v>0</v>
      </c>
      <c r="I216" s="104">
        <v>0</v>
      </c>
      <c r="J216" s="104">
        <v>0</v>
      </c>
      <c r="K216" s="104">
        <v>0</v>
      </c>
      <c r="L216" s="104">
        <v>0</v>
      </c>
      <c r="M216" s="104">
        <v>15796</v>
      </c>
      <c r="N216" s="104">
        <v>0</v>
      </c>
      <c r="O216" s="104">
        <v>0</v>
      </c>
      <c r="P216" s="104">
        <v>30000</v>
      </c>
      <c r="Q216" s="94" t="s">
        <v>191</v>
      </c>
      <c r="R216" s="94" t="s">
        <v>372</v>
      </c>
      <c r="S216" s="105" t="s">
        <v>825</v>
      </c>
    </row>
    <row r="217" spans="1:19" x14ac:dyDescent="0.25">
      <c r="A217" s="94" t="s">
        <v>826</v>
      </c>
      <c r="B217" s="94" t="s">
        <v>827</v>
      </c>
      <c r="C217" s="94"/>
      <c r="D217" s="104">
        <v>0</v>
      </c>
      <c r="E217" s="104">
        <v>0</v>
      </c>
      <c r="F217" s="104">
        <v>0</v>
      </c>
      <c r="G217" s="104">
        <v>0</v>
      </c>
      <c r="H217" s="104">
        <v>0</v>
      </c>
      <c r="I217" s="104">
        <v>0</v>
      </c>
      <c r="J217" s="104">
        <v>0</v>
      </c>
      <c r="K217" s="104">
        <v>0</v>
      </c>
      <c r="L217" s="104">
        <v>0</v>
      </c>
      <c r="M217" s="104">
        <v>9089</v>
      </c>
      <c r="N217" s="104">
        <v>0</v>
      </c>
      <c r="O217" s="104">
        <v>0</v>
      </c>
      <c r="P217" s="104">
        <v>2500</v>
      </c>
      <c r="Q217" s="94" t="s">
        <v>191</v>
      </c>
      <c r="R217" s="94" t="s">
        <v>249</v>
      </c>
      <c r="S217" s="105" t="s">
        <v>828</v>
      </c>
    </row>
    <row r="218" spans="1:19" x14ac:dyDescent="0.25">
      <c r="A218" s="94" t="s">
        <v>829</v>
      </c>
      <c r="B218" s="94" t="s">
        <v>830</v>
      </c>
      <c r="C218" s="94"/>
      <c r="D218" s="104">
        <v>14002</v>
      </c>
      <c r="E218" s="104">
        <v>0</v>
      </c>
      <c r="F218" s="104">
        <v>0</v>
      </c>
      <c r="G218" s="104">
        <v>0</v>
      </c>
      <c r="H218" s="104">
        <v>0</v>
      </c>
      <c r="I218" s="104">
        <v>0</v>
      </c>
      <c r="J218" s="104">
        <v>0</v>
      </c>
      <c r="K218" s="104">
        <v>0</v>
      </c>
      <c r="L218" s="104">
        <v>0</v>
      </c>
      <c r="M218" s="104">
        <v>5830</v>
      </c>
      <c r="N218" s="104">
        <v>0</v>
      </c>
      <c r="O218" s="104">
        <v>3000</v>
      </c>
      <c r="P218" s="104">
        <v>37000</v>
      </c>
      <c r="Q218" s="94" t="s">
        <v>191</v>
      </c>
      <c r="R218" s="94" t="s">
        <v>212</v>
      </c>
      <c r="S218" s="105" t="s">
        <v>831</v>
      </c>
    </row>
    <row r="219" spans="1:19" x14ac:dyDescent="0.25">
      <c r="A219" s="94" t="s">
        <v>832</v>
      </c>
      <c r="B219" s="94" t="s">
        <v>833</v>
      </c>
      <c r="C219" s="94"/>
      <c r="D219" s="104">
        <v>9223</v>
      </c>
      <c r="E219" s="104">
        <v>0</v>
      </c>
      <c r="F219" s="104">
        <v>0</v>
      </c>
      <c r="G219" s="104">
        <v>0</v>
      </c>
      <c r="H219" s="104">
        <v>0</v>
      </c>
      <c r="I219" s="104">
        <v>0</v>
      </c>
      <c r="J219" s="104">
        <v>0</v>
      </c>
      <c r="K219" s="104">
        <v>0</v>
      </c>
      <c r="L219" s="104">
        <v>0</v>
      </c>
      <c r="M219" s="104">
        <v>4300</v>
      </c>
      <c r="N219" s="104">
        <v>0</v>
      </c>
      <c r="O219" s="104">
        <v>0</v>
      </c>
      <c r="P219" s="104">
        <v>0</v>
      </c>
      <c r="Q219" s="94" t="s">
        <v>191</v>
      </c>
      <c r="R219" s="94" t="s">
        <v>212</v>
      </c>
      <c r="S219" s="105" t="s">
        <v>834</v>
      </c>
    </row>
    <row r="220" spans="1:19" x14ac:dyDescent="0.25">
      <c r="A220" s="94" t="s">
        <v>835</v>
      </c>
      <c r="B220" s="94" t="s">
        <v>1775</v>
      </c>
      <c r="C220" s="94"/>
      <c r="D220" s="104">
        <v>18800</v>
      </c>
      <c r="E220" s="104">
        <v>0</v>
      </c>
      <c r="F220" s="104">
        <v>0</v>
      </c>
      <c r="G220" s="104">
        <v>0</v>
      </c>
      <c r="H220" s="104">
        <v>0</v>
      </c>
      <c r="I220" s="104">
        <v>0</v>
      </c>
      <c r="J220" s="104">
        <v>0</v>
      </c>
      <c r="K220" s="104">
        <v>0</v>
      </c>
      <c r="L220" s="104">
        <v>0</v>
      </c>
      <c r="M220" s="104">
        <v>36100</v>
      </c>
      <c r="N220" s="104">
        <v>0</v>
      </c>
      <c r="O220" s="104">
        <v>0</v>
      </c>
      <c r="P220" s="104">
        <v>0</v>
      </c>
      <c r="Q220" s="94" t="s">
        <v>193</v>
      </c>
      <c r="R220" s="94" t="s">
        <v>205</v>
      </c>
      <c r="S220" s="105" t="s">
        <v>837</v>
      </c>
    </row>
    <row r="221" spans="1:19" x14ac:dyDescent="0.25">
      <c r="A221" s="94" t="s">
        <v>838</v>
      </c>
      <c r="B221" s="94" t="s">
        <v>839</v>
      </c>
      <c r="C221" s="94"/>
      <c r="D221" s="104">
        <v>1000</v>
      </c>
      <c r="E221" s="104">
        <v>0</v>
      </c>
      <c r="F221" s="104">
        <v>0</v>
      </c>
      <c r="G221" s="104">
        <v>0</v>
      </c>
      <c r="H221" s="104">
        <v>0</v>
      </c>
      <c r="I221" s="104">
        <v>0</v>
      </c>
      <c r="J221" s="104">
        <v>0</v>
      </c>
      <c r="K221" s="104">
        <v>0</v>
      </c>
      <c r="L221" s="104">
        <v>0</v>
      </c>
      <c r="M221" s="104">
        <v>34900</v>
      </c>
      <c r="N221" s="104">
        <v>0</v>
      </c>
      <c r="O221" s="104">
        <v>0</v>
      </c>
      <c r="P221" s="104">
        <v>0</v>
      </c>
      <c r="Q221" s="94" t="s">
        <v>191</v>
      </c>
      <c r="R221" s="94" t="s">
        <v>262</v>
      </c>
      <c r="S221" s="105" t="s">
        <v>840</v>
      </c>
    </row>
    <row r="222" spans="1:19" x14ac:dyDescent="0.25">
      <c r="A222" s="94" t="s">
        <v>841</v>
      </c>
      <c r="B222" s="94" t="s">
        <v>842</v>
      </c>
      <c r="C222" s="94"/>
      <c r="D222" s="104">
        <v>1926</v>
      </c>
      <c r="E222" s="104">
        <v>23400</v>
      </c>
      <c r="F222" s="104">
        <v>0</v>
      </c>
      <c r="G222" s="104">
        <v>0</v>
      </c>
      <c r="H222" s="104">
        <v>0</v>
      </c>
      <c r="I222" s="104">
        <v>0</v>
      </c>
      <c r="J222" s="104">
        <v>0</v>
      </c>
      <c r="K222" s="104">
        <v>0</v>
      </c>
      <c r="L222" s="104">
        <v>0</v>
      </c>
      <c r="M222" s="104">
        <v>0</v>
      </c>
      <c r="N222" s="104">
        <v>0</v>
      </c>
      <c r="O222" s="104">
        <v>0</v>
      </c>
      <c r="P222" s="104">
        <v>0</v>
      </c>
      <c r="Q222" s="94" t="s">
        <v>191</v>
      </c>
      <c r="R222" s="94" t="s">
        <v>212</v>
      </c>
      <c r="S222" s="105" t="s">
        <v>843</v>
      </c>
    </row>
    <row r="223" spans="1:19" x14ac:dyDescent="0.25">
      <c r="A223" s="94" t="s">
        <v>844</v>
      </c>
      <c r="B223" s="94" t="s">
        <v>845</v>
      </c>
      <c r="C223" s="94"/>
      <c r="D223" s="104">
        <v>1163</v>
      </c>
      <c r="E223" s="104">
        <v>1000</v>
      </c>
      <c r="F223" s="104">
        <v>0</v>
      </c>
      <c r="G223" s="104">
        <v>0</v>
      </c>
      <c r="H223" s="104">
        <v>0</v>
      </c>
      <c r="I223" s="104">
        <v>0</v>
      </c>
      <c r="J223" s="104">
        <v>0</v>
      </c>
      <c r="K223" s="104">
        <v>0</v>
      </c>
      <c r="L223" s="104">
        <v>0</v>
      </c>
      <c r="M223" s="104">
        <v>19543</v>
      </c>
      <c r="N223" s="104">
        <v>11750</v>
      </c>
      <c r="O223" s="104">
        <v>0</v>
      </c>
      <c r="P223" s="104">
        <v>2000</v>
      </c>
      <c r="Q223" s="94" t="s">
        <v>191</v>
      </c>
      <c r="R223" s="94" t="s">
        <v>212</v>
      </c>
      <c r="S223" s="105" t="s">
        <v>846</v>
      </c>
    </row>
    <row r="224" spans="1:19" x14ac:dyDescent="0.25">
      <c r="A224" s="94" t="s">
        <v>847</v>
      </c>
      <c r="B224" s="94" t="s">
        <v>848</v>
      </c>
      <c r="C224" s="94"/>
      <c r="D224" s="104">
        <v>59574</v>
      </c>
      <c r="E224" s="104">
        <v>0</v>
      </c>
      <c r="F224" s="104">
        <v>0</v>
      </c>
      <c r="G224" s="104">
        <v>0</v>
      </c>
      <c r="H224" s="104">
        <v>0</v>
      </c>
      <c r="I224" s="104">
        <v>0</v>
      </c>
      <c r="J224" s="104">
        <v>0</v>
      </c>
      <c r="K224" s="104">
        <v>0</v>
      </c>
      <c r="L224" s="104">
        <v>0</v>
      </c>
      <c r="M224" s="104">
        <v>2000</v>
      </c>
      <c r="N224" s="104">
        <v>11428</v>
      </c>
      <c r="O224" s="104">
        <v>0</v>
      </c>
      <c r="P224" s="104">
        <v>60000</v>
      </c>
      <c r="Q224" s="94" t="s">
        <v>191</v>
      </c>
      <c r="R224" s="94" t="s">
        <v>262</v>
      </c>
      <c r="S224" s="105" t="s">
        <v>849</v>
      </c>
    </row>
    <row r="225" spans="1:19" x14ac:dyDescent="0.25">
      <c r="A225" s="94" t="s">
        <v>850</v>
      </c>
      <c r="B225" s="94" t="s">
        <v>851</v>
      </c>
      <c r="C225" s="94"/>
      <c r="D225" s="104">
        <v>1504</v>
      </c>
      <c r="E225" s="104">
        <v>0</v>
      </c>
      <c r="F225" s="104">
        <v>0</v>
      </c>
      <c r="G225" s="104">
        <v>0</v>
      </c>
      <c r="H225" s="104">
        <v>0</v>
      </c>
      <c r="I225" s="104">
        <v>0</v>
      </c>
      <c r="J225" s="104">
        <v>0</v>
      </c>
      <c r="K225" s="104">
        <v>0</v>
      </c>
      <c r="L225" s="104">
        <v>0</v>
      </c>
      <c r="M225" s="104">
        <v>3000</v>
      </c>
      <c r="N225" s="104">
        <v>0</v>
      </c>
      <c r="O225" s="104">
        <v>0</v>
      </c>
      <c r="P225" s="104">
        <v>2000</v>
      </c>
      <c r="Q225" s="94" t="s">
        <v>191</v>
      </c>
      <c r="R225" s="94" t="s">
        <v>249</v>
      </c>
      <c r="S225" s="105" t="s">
        <v>852</v>
      </c>
    </row>
    <row r="226" spans="1:19" x14ac:dyDescent="0.25">
      <c r="A226" s="94" t="s">
        <v>853</v>
      </c>
      <c r="B226" s="94" t="s">
        <v>854</v>
      </c>
      <c r="C226" s="94"/>
      <c r="D226" s="104">
        <v>2015</v>
      </c>
      <c r="E226" s="104">
        <v>0</v>
      </c>
      <c r="F226" s="104">
        <v>0</v>
      </c>
      <c r="G226" s="104">
        <v>0</v>
      </c>
      <c r="H226" s="104">
        <v>0</v>
      </c>
      <c r="I226" s="104">
        <v>0</v>
      </c>
      <c r="J226" s="104">
        <v>0</v>
      </c>
      <c r="K226" s="104">
        <v>0</v>
      </c>
      <c r="L226" s="104">
        <v>0</v>
      </c>
      <c r="M226" s="104">
        <v>0</v>
      </c>
      <c r="N226" s="104">
        <v>0</v>
      </c>
      <c r="O226" s="104">
        <v>0</v>
      </c>
      <c r="P226" s="104">
        <v>0</v>
      </c>
      <c r="Q226" s="94" t="s">
        <v>191</v>
      </c>
      <c r="R226" s="94" t="s">
        <v>249</v>
      </c>
      <c r="S226" s="105" t="s">
        <v>855</v>
      </c>
    </row>
    <row r="227" spans="1:19" x14ac:dyDescent="0.25">
      <c r="A227" s="94" t="s">
        <v>856</v>
      </c>
      <c r="B227" s="94" t="s">
        <v>857</v>
      </c>
      <c r="C227" s="94"/>
      <c r="D227" s="104">
        <v>2921</v>
      </c>
      <c r="E227" s="104">
        <v>0</v>
      </c>
      <c r="F227" s="104">
        <v>0</v>
      </c>
      <c r="G227" s="104">
        <v>0</v>
      </c>
      <c r="H227" s="104">
        <v>0</v>
      </c>
      <c r="I227" s="104">
        <v>0</v>
      </c>
      <c r="J227" s="104">
        <v>0</v>
      </c>
      <c r="K227" s="104">
        <v>0</v>
      </c>
      <c r="L227" s="104">
        <v>0</v>
      </c>
      <c r="M227" s="104">
        <v>7060</v>
      </c>
      <c r="N227" s="104">
        <v>0</v>
      </c>
      <c r="O227" s="104">
        <v>6855</v>
      </c>
      <c r="P227" s="104">
        <v>0</v>
      </c>
      <c r="Q227" s="94" t="s">
        <v>191</v>
      </c>
      <c r="R227" s="94" t="s">
        <v>212</v>
      </c>
      <c r="S227" s="105" t="s">
        <v>858</v>
      </c>
    </row>
    <row r="228" spans="1:19" x14ac:dyDescent="0.25">
      <c r="A228" s="94" t="s">
        <v>859</v>
      </c>
      <c r="B228" s="94" t="s">
        <v>860</v>
      </c>
      <c r="C228" s="94"/>
      <c r="D228" s="104">
        <v>5000</v>
      </c>
      <c r="E228" s="104">
        <v>0</v>
      </c>
      <c r="F228" s="104">
        <v>0</v>
      </c>
      <c r="G228" s="104">
        <v>0</v>
      </c>
      <c r="H228" s="104">
        <v>0</v>
      </c>
      <c r="I228" s="104">
        <v>0</v>
      </c>
      <c r="J228" s="104">
        <v>0</v>
      </c>
      <c r="K228" s="104">
        <v>0</v>
      </c>
      <c r="L228" s="104">
        <v>0</v>
      </c>
      <c r="M228" s="104">
        <v>2000</v>
      </c>
      <c r="N228" s="104">
        <v>0</v>
      </c>
      <c r="O228" s="104">
        <v>0</v>
      </c>
      <c r="P228" s="104">
        <v>17670</v>
      </c>
      <c r="Q228" s="94" t="s">
        <v>191</v>
      </c>
      <c r="R228" s="94" t="s">
        <v>212</v>
      </c>
      <c r="S228" s="105" t="s">
        <v>861</v>
      </c>
    </row>
    <row r="229" spans="1:19" x14ac:dyDescent="0.25">
      <c r="A229" s="94" t="s">
        <v>862</v>
      </c>
      <c r="B229" s="94" t="s">
        <v>1776</v>
      </c>
      <c r="C229" s="94"/>
      <c r="D229" s="104">
        <v>17556</v>
      </c>
      <c r="E229" s="104">
        <v>0</v>
      </c>
      <c r="F229" s="104">
        <v>0</v>
      </c>
      <c r="G229" s="104">
        <v>0</v>
      </c>
      <c r="H229" s="104">
        <v>0</v>
      </c>
      <c r="I229" s="104">
        <v>0</v>
      </c>
      <c r="J229" s="104">
        <v>0</v>
      </c>
      <c r="K229" s="104">
        <v>0</v>
      </c>
      <c r="L229" s="104">
        <v>0</v>
      </c>
      <c r="M229" s="104">
        <v>0</v>
      </c>
      <c r="N229" s="104">
        <v>0</v>
      </c>
      <c r="O229" s="104">
        <v>0</v>
      </c>
      <c r="P229" s="104">
        <v>0</v>
      </c>
      <c r="Q229" s="94" t="s">
        <v>193</v>
      </c>
      <c r="R229" s="94" t="s">
        <v>205</v>
      </c>
      <c r="S229" s="105" t="s">
        <v>864</v>
      </c>
    </row>
    <row r="230" spans="1:19" x14ac:dyDescent="0.25">
      <c r="A230" s="94" t="s">
        <v>865</v>
      </c>
      <c r="B230" s="94" t="s">
        <v>866</v>
      </c>
      <c r="C230" s="94"/>
      <c r="D230" s="104">
        <v>42870</v>
      </c>
      <c r="E230" s="104">
        <v>0</v>
      </c>
      <c r="F230" s="104">
        <v>0</v>
      </c>
      <c r="G230" s="104">
        <v>0</v>
      </c>
      <c r="H230" s="104">
        <v>0</v>
      </c>
      <c r="I230" s="104">
        <v>0</v>
      </c>
      <c r="J230" s="104">
        <v>0</v>
      </c>
      <c r="K230" s="104">
        <v>0</v>
      </c>
      <c r="L230" s="104">
        <v>0</v>
      </c>
      <c r="M230" s="104">
        <v>0</v>
      </c>
      <c r="N230" s="104">
        <v>0</v>
      </c>
      <c r="O230" s="104">
        <v>0</v>
      </c>
      <c r="P230" s="104">
        <v>0</v>
      </c>
      <c r="Q230" s="94" t="s">
        <v>191</v>
      </c>
      <c r="R230" s="94" t="s">
        <v>212</v>
      </c>
      <c r="S230" s="105" t="s">
        <v>867</v>
      </c>
    </row>
    <row r="231" spans="1:19" x14ac:dyDescent="0.25">
      <c r="A231" s="94" t="s">
        <v>868</v>
      </c>
      <c r="B231" s="94" t="s">
        <v>869</v>
      </c>
      <c r="C231" s="94"/>
      <c r="D231" s="104">
        <v>5500</v>
      </c>
      <c r="E231" s="104">
        <v>0</v>
      </c>
      <c r="F231" s="104">
        <v>0</v>
      </c>
      <c r="G231" s="104">
        <v>0</v>
      </c>
      <c r="H231" s="104">
        <v>0</v>
      </c>
      <c r="I231" s="104">
        <v>0</v>
      </c>
      <c r="J231" s="104">
        <v>10600</v>
      </c>
      <c r="K231" s="104">
        <v>0</v>
      </c>
      <c r="L231" s="104">
        <v>0</v>
      </c>
      <c r="M231" s="104">
        <v>26000</v>
      </c>
      <c r="N231" s="104">
        <v>4000</v>
      </c>
      <c r="O231" s="104">
        <v>0</v>
      </c>
      <c r="P231" s="104">
        <v>40000</v>
      </c>
      <c r="Q231" s="94" t="s">
        <v>191</v>
      </c>
      <c r="R231" s="94" t="s">
        <v>205</v>
      </c>
      <c r="S231" s="105" t="s">
        <v>870</v>
      </c>
    </row>
    <row r="232" spans="1:19" x14ac:dyDescent="0.25">
      <c r="A232" s="94" t="s">
        <v>871</v>
      </c>
      <c r="B232" s="94" t="s">
        <v>872</v>
      </c>
      <c r="C232" s="94"/>
      <c r="D232" s="104">
        <v>841</v>
      </c>
      <c r="E232" s="104">
        <v>0</v>
      </c>
      <c r="F232" s="104">
        <v>0</v>
      </c>
      <c r="G232" s="104">
        <v>0</v>
      </c>
      <c r="H232" s="104">
        <v>0</v>
      </c>
      <c r="I232" s="104">
        <v>0</v>
      </c>
      <c r="J232" s="104">
        <v>0</v>
      </c>
      <c r="K232" s="104">
        <v>0</v>
      </c>
      <c r="L232" s="104">
        <v>0</v>
      </c>
      <c r="M232" s="104">
        <v>0</v>
      </c>
      <c r="N232" s="104">
        <v>0</v>
      </c>
      <c r="O232" s="104">
        <v>0</v>
      </c>
      <c r="P232" s="104">
        <v>0</v>
      </c>
      <c r="Q232" s="94" t="s">
        <v>191</v>
      </c>
      <c r="R232" s="94" t="s">
        <v>205</v>
      </c>
      <c r="S232" s="105" t="s">
        <v>873</v>
      </c>
    </row>
    <row r="233" spans="1:19" x14ac:dyDescent="0.25">
      <c r="A233" s="94" t="s">
        <v>874</v>
      </c>
      <c r="B233" s="94" t="s">
        <v>875</v>
      </c>
      <c r="C233" s="94"/>
      <c r="D233" s="104">
        <v>0</v>
      </c>
      <c r="E233" s="104">
        <v>0</v>
      </c>
      <c r="F233" s="104">
        <v>0</v>
      </c>
      <c r="G233" s="104">
        <v>0</v>
      </c>
      <c r="H233" s="104">
        <v>0</v>
      </c>
      <c r="I233" s="104">
        <v>0</v>
      </c>
      <c r="J233" s="104">
        <v>0</v>
      </c>
      <c r="K233" s="104">
        <v>0</v>
      </c>
      <c r="L233" s="104">
        <v>25500</v>
      </c>
      <c r="M233" s="104">
        <v>0</v>
      </c>
      <c r="N233" s="104">
        <v>0</v>
      </c>
      <c r="O233" s="104">
        <v>0</v>
      </c>
      <c r="P233" s="104">
        <v>100000</v>
      </c>
      <c r="Q233" s="94" t="s">
        <v>191</v>
      </c>
      <c r="R233" s="94" t="s">
        <v>406</v>
      </c>
      <c r="S233" s="105" t="s">
        <v>876</v>
      </c>
    </row>
    <row r="234" spans="1:19" x14ac:dyDescent="0.25">
      <c r="A234" s="94" t="s">
        <v>877</v>
      </c>
      <c r="B234" s="94" t="s">
        <v>878</v>
      </c>
      <c r="C234" s="94"/>
      <c r="D234" s="104">
        <v>35000</v>
      </c>
      <c r="E234" s="104">
        <v>0</v>
      </c>
      <c r="F234" s="104">
        <v>39845</v>
      </c>
      <c r="G234" s="104">
        <v>0</v>
      </c>
      <c r="H234" s="104">
        <v>0</v>
      </c>
      <c r="I234" s="104">
        <v>0</v>
      </c>
      <c r="J234" s="104">
        <v>0</v>
      </c>
      <c r="K234" s="104">
        <v>0</v>
      </c>
      <c r="L234" s="104">
        <v>0</v>
      </c>
      <c r="M234" s="104">
        <v>109700</v>
      </c>
      <c r="N234" s="104">
        <v>0</v>
      </c>
      <c r="O234" s="104">
        <v>30000</v>
      </c>
      <c r="P234" s="104">
        <v>102000</v>
      </c>
      <c r="Q234" s="94" t="s">
        <v>191</v>
      </c>
      <c r="R234" s="94" t="s">
        <v>406</v>
      </c>
      <c r="S234" s="105" t="s">
        <v>879</v>
      </c>
    </row>
    <row r="235" spans="1:19" x14ac:dyDescent="0.25">
      <c r="A235" s="94" t="s">
        <v>880</v>
      </c>
      <c r="B235" s="94" t="s">
        <v>881</v>
      </c>
      <c r="C235" s="94"/>
      <c r="D235" s="104">
        <v>672</v>
      </c>
      <c r="E235" s="104">
        <v>0</v>
      </c>
      <c r="F235" s="104">
        <v>47366</v>
      </c>
      <c r="G235" s="104">
        <v>0</v>
      </c>
      <c r="H235" s="104">
        <v>0</v>
      </c>
      <c r="I235" s="104">
        <v>0</v>
      </c>
      <c r="J235" s="104">
        <v>0</v>
      </c>
      <c r="K235" s="104">
        <v>0</v>
      </c>
      <c r="L235" s="104">
        <v>0</v>
      </c>
      <c r="M235" s="104">
        <v>128405</v>
      </c>
      <c r="N235" s="104">
        <v>96101</v>
      </c>
      <c r="O235" s="104">
        <v>96591</v>
      </c>
      <c r="P235" s="104">
        <v>102000</v>
      </c>
      <c r="Q235" s="94" t="s">
        <v>191</v>
      </c>
      <c r="R235" s="94" t="s">
        <v>372</v>
      </c>
      <c r="S235" s="105" t="s">
        <v>882</v>
      </c>
    </row>
    <row r="236" spans="1:19" x14ac:dyDescent="0.25">
      <c r="A236" s="94" t="s">
        <v>883</v>
      </c>
      <c r="B236" s="94" t="s">
        <v>884</v>
      </c>
      <c r="C236" s="94"/>
      <c r="D236" s="104">
        <v>16730</v>
      </c>
      <c r="E236" s="104">
        <v>3000</v>
      </c>
      <c r="F236" s="104">
        <v>19282</v>
      </c>
      <c r="G236" s="104">
        <v>0</v>
      </c>
      <c r="H236" s="104">
        <v>0</v>
      </c>
      <c r="I236" s="104">
        <v>0</v>
      </c>
      <c r="J236" s="104">
        <v>0</v>
      </c>
      <c r="K236" s="104">
        <v>0</v>
      </c>
      <c r="L236" s="104">
        <v>2780</v>
      </c>
      <c r="M236" s="104">
        <v>0</v>
      </c>
      <c r="N236" s="104">
        <v>0</v>
      </c>
      <c r="O236" s="104">
        <v>0</v>
      </c>
      <c r="P236" s="104">
        <v>0</v>
      </c>
      <c r="Q236" s="94" t="s">
        <v>191</v>
      </c>
      <c r="R236" s="94" t="s">
        <v>249</v>
      </c>
      <c r="S236" s="105" t="s">
        <v>885</v>
      </c>
    </row>
    <row r="237" spans="1:19" x14ac:dyDescent="0.25">
      <c r="A237" s="94" t="s">
        <v>886</v>
      </c>
      <c r="B237" s="94" t="s">
        <v>887</v>
      </c>
      <c r="C237" s="94"/>
      <c r="D237" s="104">
        <v>64</v>
      </c>
      <c r="E237" s="104">
        <v>0</v>
      </c>
      <c r="F237" s="104">
        <v>0</v>
      </c>
      <c r="G237" s="104">
        <v>0</v>
      </c>
      <c r="H237" s="104">
        <v>0</v>
      </c>
      <c r="I237" s="104">
        <v>0</v>
      </c>
      <c r="J237" s="104">
        <v>0</v>
      </c>
      <c r="K237" s="104">
        <v>0</v>
      </c>
      <c r="L237" s="104">
        <v>0</v>
      </c>
      <c r="M237" s="104">
        <v>12442</v>
      </c>
      <c r="N237" s="104">
        <v>0</v>
      </c>
      <c r="O237" s="104">
        <v>5006</v>
      </c>
      <c r="P237" s="104">
        <v>10000</v>
      </c>
      <c r="Q237" s="94" t="s">
        <v>191</v>
      </c>
      <c r="R237" s="94" t="s">
        <v>249</v>
      </c>
      <c r="S237" s="105" t="s">
        <v>888</v>
      </c>
    </row>
    <row r="238" spans="1:19" x14ac:dyDescent="0.25">
      <c r="A238" s="94" t="s">
        <v>889</v>
      </c>
      <c r="B238" s="94" t="s">
        <v>890</v>
      </c>
      <c r="C238" s="94"/>
      <c r="D238" s="104">
        <v>17107</v>
      </c>
      <c r="E238" s="104">
        <v>2500</v>
      </c>
      <c r="F238" s="104">
        <v>0</v>
      </c>
      <c r="G238" s="104">
        <v>0</v>
      </c>
      <c r="H238" s="104">
        <v>0</v>
      </c>
      <c r="I238" s="104">
        <v>0</v>
      </c>
      <c r="J238" s="104">
        <v>10</v>
      </c>
      <c r="K238" s="104">
        <v>0</v>
      </c>
      <c r="L238" s="104">
        <v>0</v>
      </c>
      <c r="M238" s="104">
        <v>13180</v>
      </c>
      <c r="N238" s="104">
        <v>0</v>
      </c>
      <c r="O238" s="104">
        <v>0</v>
      </c>
      <c r="P238" s="104">
        <v>3000</v>
      </c>
      <c r="Q238" s="94" t="s">
        <v>191</v>
      </c>
      <c r="R238" s="94" t="s">
        <v>212</v>
      </c>
      <c r="S238" s="105" t="s">
        <v>891</v>
      </c>
    </row>
    <row r="239" spans="1:19" x14ac:dyDescent="0.25">
      <c r="A239" s="94" t="s">
        <v>892</v>
      </c>
      <c r="B239" s="94" t="s">
        <v>893</v>
      </c>
      <c r="C239" s="94"/>
      <c r="D239" s="104">
        <v>0</v>
      </c>
      <c r="E239" s="104">
        <v>0</v>
      </c>
      <c r="F239" s="104">
        <v>0</v>
      </c>
      <c r="G239" s="104">
        <v>0</v>
      </c>
      <c r="H239" s="104">
        <v>0</v>
      </c>
      <c r="I239" s="104">
        <v>0</v>
      </c>
      <c r="J239" s="104">
        <v>0</v>
      </c>
      <c r="K239" s="104">
        <v>0</v>
      </c>
      <c r="L239" s="104">
        <v>0</v>
      </c>
      <c r="M239" s="104">
        <v>6660</v>
      </c>
      <c r="N239" s="104">
        <v>0</v>
      </c>
      <c r="O239" s="104">
        <v>2750</v>
      </c>
      <c r="P239" s="104">
        <v>10000</v>
      </c>
      <c r="Q239" s="94" t="s">
        <v>191</v>
      </c>
      <c r="R239" s="94" t="s">
        <v>212</v>
      </c>
      <c r="S239" s="105" t="s">
        <v>894</v>
      </c>
    </row>
    <row r="240" spans="1:19" x14ac:dyDescent="0.25">
      <c r="A240" s="94" t="s">
        <v>895</v>
      </c>
      <c r="B240" s="94" t="s">
        <v>896</v>
      </c>
      <c r="C240" s="94"/>
      <c r="D240" s="104">
        <v>10689</v>
      </c>
      <c r="E240" s="104">
        <v>0</v>
      </c>
      <c r="F240" s="104">
        <v>0</v>
      </c>
      <c r="G240" s="104">
        <v>0</v>
      </c>
      <c r="H240" s="104">
        <v>0</v>
      </c>
      <c r="I240" s="104">
        <v>0</v>
      </c>
      <c r="J240" s="104">
        <v>0</v>
      </c>
      <c r="K240" s="104">
        <v>0</v>
      </c>
      <c r="L240" s="104">
        <v>0</v>
      </c>
      <c r="M240" s="104">
        <v>58000</v>
      </c>
      <c r="N240" s="104">
        <v>0</v>
      </c>
      <c r="O240" s="104">
        <v>0</v>
      </c>
      <c r="P240" s="104">
        <v>0</v>
      </c>
      <c r="Q240" s="94" t="s">
        <v>191</v>
      </c>
      <c r="R240" s="94" t="s">
        <v>205</v>
      </c>
      <c r="S240" s="105" t="s">
        <v>897</v>
      </c>
    </row>
    <row r="241" spans="1:19" x14ac:dyDescent="0.25">
      <c r="A241" s="94" t="s">
        <v>898</v>
      </c>
      <c r="B241" s="94" t="s">
        <v>899</v>
      </c>
      <c r="C241" s="94"/>
      <c r="D241" s="104">
        <v>16147</v>
      </c>
      <c r="E241" s="104">
        <v>0</v>
      </c>
      <c r="F241" s="104">
        <v>0</v>
      </c>
      <c r="G241" s="104">
        <v>0</v>
      </c>
      <c r="H241" s="104">
        <v>0</v>
      </c>
      <c r="I241" s="104">
        <v>0</v>
      </c>
      <c r="J241" s="104">
        <v>0</v>
      </c>
      <c r="K241" s="104">
        <v>0</v>
      </c>
      <c r="L241" s="104">
        <v>0</v>
      </c>
      <c r="M241" s="104">
        <v>12740</v>
      </c>
      <c r="N241" s="104">
        <v>0</v>
      </c>
      <c r="O241" s="104">
        <v>6666</v>
      </c>
      <c r="P241" s="104">
        <v>7500</v>
      </c>
      <c r="Q241" s="94" t="s">
        <v>191</v>
      </c>
      <c r="R241" s="94" t="s">
        <v>262</v>
      </c>
      <c r="S241" s="105" t="s">
        <v>900</v>
      </c>
    </row>
    <row r="242" spans="1:19" x14ac:dyDescent="0.25">
      <c r="A242" s="94" t="s">
        <v>901</v>
      </c>
      <c r="B242" s="94" t="s">
        <v>902</v>
      </c>
      <c r="C242" s="94"/>
      <c r="D242" s="104">
        <v>2003</v>
      </c>
      <c r="E242" s="104">
        <v>0</v>
      </c>
      <c r="F242" s="104">
        <v>0</v>
      </c>
      <c r="G242" s="104">
        <v>0</v>
      </c>
      <c r="H242" s="104">
        <v>0</v>
      </c>
      <c r="I242" s="104">
        <v>0</v>
      </c>
      <c r="J242" s="104">
        <v>0</v>
      </c>
      <c r="K242" s="104">
        <v>0</v>
      </c>
      <c r="L242" s="104">
        <v>0</v>
      </c>
      <c r="M242" s="104">
        <v>35977</v>
      </c>
      <c r="N242" s="104">
        <v>0</v>
      </c>
      <c r="O242" s="104">
        <v>0</v>
      </c>
      <c r="P242" s="104">
        <v>0</v>
      </c>
      <c r="Q242" s="94" t="s">
        <v>191</v>
      </c>
      <c r="R242" s="94" t="s">
        <v>269</v>
      </c>
      <c r="S242" s="105" t="s">
        <v>903</v>
      </c>
    </row>
    <row r="243" spans="1:19" x14ac:dyDescent="0.25">
      <c r="A243" s="94" t="s">
        <v>904</v>
      </c>
      <c r="B243" s="94" t="s">
        <v>905</v>
      </c>
      <c r="C243" s="94"/>
      <c r="D243" s="104">
        <v>11010</v>
      </c>
      <c r="E243" s="104">
        <v>1000</v>
      </c>
      <c r="F243" s="104">
        <v>0</v>
      </c>
      <c r="G243" s="104">
        <v>0</v>
      </c>
      <c r="H243" s="104">
        <v>0</v>
      </c>
      <c r="I243" s="104">
        <v>0</v>
      </c>
      <c r="J243" s="104">
        <v>0</v>
      </c>
      <c r="K243" s="104">
        <v>0</v>
      </c>
      <c r="L243" s="104">
        <v>0</v>
      </c>
      <c r="M243" s="104">
        <v>19550</v>
      </c>
      <c r="N243" s="104">
        <v>19500</v>
      </c>
      <c r="O243" s="104">
        <v>7389</v>
      </c>
      <c r="P243" s="104">
        <v>5000</v>
      </c>
      <c r="Q243" s="94" t="s">
        <v>191</v>
      </c>
      <c r="R243" s="94" t="s">
        <v>269</v>
      </c>
      <c r="S243" s="105" t="s">
        <v>906</v>
      </c>
    </row>
    <row r="244" spans="1:19" x14ac:dyDescent="0.25">
      <c r="A244" s="94" t="s">
        <v>907</v>
      </c>
      <c r="B244" s="94" t="s">
        <v>908</v>
      </c>
      <c r="C244" s="94"/>
      <c r="D244" s="104">
        <v>484</v>
      </c>
      <c r="E244" s="104">
        <v>0</v>
      </c>
      <c r="F244" s="104">
        <v>0</v>
      </c>
      <c r="G244" s="104">
        <v>0</v>
      </c>
      <c r="H244" s="104">
        <v>0</v>
      </c>
      <c r="I244" s="104">
        <v>0</v>
      </c>
      <c r="J244" s="104">
        <v>0</v>
      </c>
      <c r="K244" s="104">
        <v>0</v>
      </c>
      <c r="L244" s="104">
        <v>0</v>
      </c>
      <c r="M244" s="104">
        <v>2330</v>
      </c>
      <c r="N244" s="104">
        <v>0</v>
      </c>
      <c r="O244" s="104">
        <v>0</v>
      </c>
      <c r="P244" s="104">
        <v>0</v>
      </c>
      <c r="Q244" s="94" t="s">
        <v>191</v>
      </c>
      <c r="R244" s="94" t="s">
        <v>249</v>
      </c>
      <c r="S244" s="105" t="s">
        <v>909</v>
      </c>
    </row>
    <row r="245" spans="1:19" x14ac:dyDescent="0.25">
      <c r="A245" s="94" t="s">
        <v>910</v>
      </c>
      <c r="B245" s="94" t="s">
        <v>911</v>
      </c>
      <c r="C245" s="94"/>
      <c r="D245" s="104">
        <v>5136</v>
      </c>
      <c r="E245" s="104">
        <v>20000</v>
      </c>
      <c r="F245" s="104">
        <v>0</v>
      </c>
      <c r="G245" s="104">
        <v>0</v>
      </c>
      <c r="H245" s="104">
        <v>0</v>
      </c>
      <c r="I245" s="104">
        <v>0</v>
      </c>
      <c r="J245" s="104">
        <v>0</v>
      </c>
      <c r="K245" s="104">
        <v>0</v>
      </c>
      <c r="L245" s="104">
        <v>0</v>
      </c>
      <c r="M245" s="104">
        <v>0</v>
      </c>
      <c r="N245" s="104">
        <v>0</v>
      </c>
      <c r="O245" s="104">
        <v>0</v>
      </c>
      <c r="P245" s="104">
        <v>0</v>
      </c>
      <c r="Q245" s="94" t="s">
        <v>191</v>
      </c>
      <c r="R245" s="94" t="s">
        <v>406</v>
      </c>
      <c r="S245" s="105" t="s">
        <v>912</v>
      </c>
    </row>
    <row r="246" spans="1:19" x14ac:dyDescent="0.25">
      <c r="A246" s="94" t="s">
        <v>913</v>
      </c>
      <c r="B246" s="94" t="s">
        <v>914</v>
      </c>
      <c r="C246" s="94"/>
      <c r="D246" s="104">
        <v>7606</v>
      </c>
      <c r="E246" s="104">
        <v>0</v>
      </c>
      <c r="F246" s="104">
        <v>0</v>
      </c>
      <c r="G246" s="104">
        <v>0</v>
      </c>
      <c r="H246" s="104">
        <v>0</v>
      </c>
      <c r="I246" s="104">
        <v>283493</v>
      </c>
      <c r="J246" s="104">
        <v>0</v>
      </c>
      <c r="K246" s="104">
        <v>0</v>
      </c>
      <c r="L246" s="104">
        <v>0</v>
      </c>
      <c r="M246" s="104">
        <v>0</v>
      </c>
      <c r="N246" s="104">
        <v>0</v>
      </c>
      <c r="O246" s="104">
        <v>305193</v>
      </c>
      <c r="P246" s="104">
        <v>11300</v>
      </c>
      <c r="Q246" s="94" t="s">
        <v>191</v>
      </c>
      <c r="R246" s="94" t="s">
        <v>372</v>
      </c>
      <c r="S246" s="105" t="s">
        <v>915</v>
      </c>
    </row>
    <row r="247" spans="1:19" x14ac:dyDescent="0.25">
      <c r="A247" s="94" t="s">
        <v>916</v>
      </c>
      <c r="B247" s="94" t="s">
        <v>917</v>
      </c>
      <c r="C247" s="94"/>
      <c r="D247" s="104">
        <v>42</v>
      </c>
      <c r="E247" s="104">
        <v>0</v>
      </c>
      <c r="F247" s="104">
        <v>0</v>
      </c>
      <c r="G247" s="104">
        <v>0</v>
      </c>
      <c r="H247" s="104">
        <v>0</v>
      </c>
      <c r="I247" s="104">
        <v>0</v>
      </c>
      <c r="J247" s="104">
        <v>0</v>
      </c>
      <c r="K247" s="104">
        <v>0</v>
      </c>
      <c r="L247" s="104">
        <v>0</v>
      </c>
      <c r="M247" s="104">
        <v>0</v>
      </c>
      <c r="N247" s="104">
        <v>0</v>
      </c>
      <c r="O247" s="104">
        <v>0</v>
      </c>
      <c r="P247" s="104">
        <v>30090</v>
      </c>
      <c r="Q247" s="94" t="s">
        <v>191</v>
      </c>
      <c r="R247" s="94" t="s">
        <v>249</v>
      </c>
      <c r="S247" s="105" t="s">
        <v>918</v>
      </c>
    </row>
    <row r="248" spans="1:19" x14ac:dyDescent="0.25">
      <c r="A248" s="94" t="s">
        <v>919</v>
      </c>
      <c r="B248" s="94" t="s">
        <v>920</v>
      </c>
      <c r="C248" s="94"/>
      <c r="D248" s="104">
        <v>249</v>
      </c>
      <c r="E248" s="104">
        <v>0</v>
      </c>
      <c r="F248" s="104">
        <v>0</v>
      </c>
      <c r="G248" s="104">
        <v>0</v>
      </c>
      <c r="H248" s="104">
        <v>0</v>
      </c>
      <c r="I248" s="104">
        <v>0</v>
      </c>
      <c r="J248" s="104">
        <v>0</v>
      </c>
      <c r="K248" s="104">
        <v>0</v>
      </c>
      <c r="L248" s="104">
        <v>0</v>
      </c>
      <c r="M248" s="104">
        <v>0</v>
      </c>
      <c r="N248" s="104">
        <v>0</v>
      </c>
      <c r="O248" s="104">
        <v>0</v>
      </c>
      <c r="P248" s="104">
        <v>13357</v>
      </c>
      <c r="Q248" s="94" t="s">
        <v>191</v>
      </c>
      <c r="R248" s="94" t="s">
        <v>249</v>
      </c>
      <c r="S248" s="105" t="s">
        <v>921</v>
      </c>
    </row>
    <row r="249" spans="1:19" x14ac:dyDescent="0.25">
      <c r="A249" s="94" t="s">
        <v>922</v>
      </c>
      <c r="B249" s="94" t="s">
        <v>923</v>
      </c>
      <c r="C249" s="94"/>
      <c r="D249" s="104">
        <v>0</v>
      </c>
      <c r="E249" s="104">
        <v>0</v>
      </c>
      <c r="F249" s="104">
        <v>0</v>
      </c>
      <c r="G249" s="104">
        <v>0</v>
      </c>
      <c r="H249" s="104">
        <v>0</v>
      </c>
      <c r="I249" s="104">
        <v>0</v>
      </c>
      <c r="J249" s="104">
        <v>0</v>
      </c>
      <c r="K249" s="104">
        <v>0</v>
      </c>
      <c r="L249" s="104">
        <v>0</v>
      </c>
      <c r="M249" s="104">
        <v>19700</v>
      </c>
      <c r="N249" s="104">
        <v>0</v>
      </c>
      <c r="O249" s="104">
        <v>0</v>
      </c>
      <c r="P249" s="104">
        <v>10000</v>
      </c>
      <c r="Q249" s="94" t="s">
        <v>191</v>
      </c>
      <c r="R249" s="94" t="s">
        <v>212</v>
      </c>
      <c r="S249" s="105" t="s">
        <v>924</v>
      </c>
    </row>
    <row r="250" spans="1:19" x14ac:dyDescent="0.25">
      <c r="A250" s="94" t="s">
        <v>925</v>
      </c>
      <c r="B250" s="94" t="s">
        <v>926</v>
      </c>
      <c r="C250" s="94"/>
      <c r="D250" s="104">
        <v>1953</v>
      </c>
      <c r="E250" s="104">
        <v>9298</v>
      </c>
      <c r="F250" s="104">
        <v>0</v>
      </c>
      <c r="G250" s="104">
        <v>0</v>
      </c>
      <c r="H250" s="104">
        <v>0</v>
      </c>
      <c r="I250" s="104">
        <v>0</v>
      </c>
      <c r="J250" s="104">
        <v>0</v>
      </c>
      <c r="K250" s="104">
        <v>0</v>
      </c>
      <c r="L250" s="104">
        <v>0</v>
      </c>
      <c r="M250" s="104">
        <v>0</v>
      </c>
      <c r="N250" s="104">
        <v>0</v>
      </c>
      <c r="O250" s="104">
        <v>0</v>
      </c>
      <c r="P250" s="104">
        <v>0</v>
      </c>
      <c r="Q250" s="94" t="s">
        <v>191</v>
      </c>
      <c r="R250" s="94" t="s">
        <v>249</v>
      </c>
      <c r="S250" s="105" t="s">
        <v>925</v>
      </c>
    </row>
    <row r="251" spans="1:19" x14ac:dyDescent="0.25">
      <c r="A251" s="94" t="s">
        <v>927</v>
      </c>
      <c r="B251" s="94" t="s">
        <v>928</v>
      </c>
      <c r="C251" s="94"/>
      <c r="D251" s="104">
        <v>14623</v>
      </c>
      <c r="E251" s="104">
        <v>0</v>
      </c>
      <c r="F251" s="104">
        <v>0</v>
      </c>
      <c r="G251" s="104">
        <v>0</v>
      </c>
      <c r="H251" s="104">
        <v>0</v>
      </c>
      <c r="I251" s="104">
        <v>0</v>
      </c>
      <c r="J251" s="104">
        <v>0</v>
      </c>
      <c r="K251" s="104">
        <v>0</v>
      </c>
      <c r="L251" s="104">
        <v>0</v>
      </c>
      <c r="M251" s="104">
        <v>0</v>
      </c>
      <c r="N251" s="104">
        <v>0</v>
      </c>
      <c r="O251" s="104">
        <v>0</v>
      </c>
      <c r="P251" s="104">
        <v>12900</v>
      </c>
      <c r="Q251" s="94" t="s">
        <v>191</v>
      </c>
      <c r="R251" s="94" t="s">
        <v>269</v>
      </c>
      <c r="S251" s="105" t="s">
        <v>929</v>
      </c>
    </row>
    <row r="252" spans="1:19" x14ac:dyDescent="0.25">
      <c r="A252" s="94" t="s">
        <v>930</v>
      </c>
      <c r="B252" s="94" t="s">
        <v>931</v>
      </c>
      <c r="C252" s="94"/>
      <c r="D252" s="104">
        <v>30000</v>
      </c>
      <c r="E252" s="104">
        <v>24000</v>
      </c>
      <c r="F252" s="104">
        <v>0</v>
      </c>
      <c r="G252" s="104">
        <v>0</v>
      </c>
      <c r="H252" s="104">
        <v>0</v>
      </c>
      <c r="I252" s="104">
        <v>0</v>
      </c>
      <c r="J252" s="104">
        <v>0</v>
      </c>
      <c r="K252" s="104">
        <v>0</v>
      </c>
      <c r="L252" s="104">
        <v>0</v>
      </c>
      <c r="M252" s="104">
        <v>30200</v>
      </c>
      <c r="N252" s="104">
        <v>0</v>
      </c>
      <c r="O252" s="104">
        <v>0</v>
      </c>
      <c r="P252" s="104">
        <v>191000</v>
      </c>
      <c r="Q252" s="94" t="s">
        <v>191</v>
      </c>
      <c r="R252" s="94" t="s">
        <v>205</v>
      </c>
      <c r="S252" s="105" t="s">
        <v>932</v>
      </c>
    </row>
    <row r="253" spans="1:19" x14ac:dyDescent="0.25">
      <c r="A253" s="94" t="s">
        <v>933</v>
      </c>
      <c r="B253" s="94" t="s">
        <v>934</v>
      </c>
      <c r="C253" s="94"/>
      <c r="D253" s="104">
        <v>135000</v>
      </c>
      <c r="E253" s="104">
        <v>10000</v>
      </c>
      <c r="F253" s="104">
        <v>0</v>
      </c>
      <c r="G253" s="104">
        <v>0</v>
      </c>
      <c r="H253" s="104">
        <v>0</v>
      </c>
      <c r="I253" s="104">
        <v>0</v>
      </c>
      <c r="J253" s="104">
        <v>0</v>
      </c>
      <c r="K253" s="104">
        <v>0</v>
      </c>
      <c r="L253" s="104">
        <v>0</v>
      </c>
      <c r="M253" s="104">
        <v>79300</v>
      </c>
      <c r="N253" s="104">
        <v>0</v>
      </c>
      <c r="O253" s="104">
        <v>70000</v>
      </c>
      <c r="P253" s="104">
        <v>0</v>
      </c>
      <c r="Q253" s="94" t="s">
        <v>191</v>
      </c>
      <c r="R253" s="94" t="s">
        <v>372</v>
      </c>
      <c r="S253" s="105" t="s">
        <v>935</v>
      </c>
    </row>
    <row r="254" spans="1:19" x14ac:dyDescent="0.25">
      <c r="A254" s="94" t="s">
        <v>936</v>
      </c>
      <c r="B254" s="94" t="s">
        <v>937</v>
      </c>
      <c r="C254" s="94"/>
      <c r="D254" s="104">
        <v>9595</v>
      </c>
      <c r="E254" s="104">
        <v>0</v>
      </c>
      <c r="F254" s="104">
        <v>0</v>
      </c>
      <c r="G254" s="104">
        <v>0</v>
      </c>
      <c r="H254" s="104">
        <v>0</v>
      </c>
      <c r="I254" s="104">
        <v>0</v>
      </c>
      <c r="J254" s="104">
        <v>0</v>
      </c>
      <c r="K254" s="104">
        <v>0</v>
      </c>
      <c r="L254" s="104">
        <v>0</v>
      </c>
      <c r="M254" s="104">
        <v>0</v>
      </c>
      <c r="N254" s="104">
        <v>0</v>
      </c>
      <c r="O254" s="104">
        <v>0</v>
      </c>
      <c r="P254" s="104">
        <v>0</v>
      </c>
      <c r="Q254" s="94" t="s">
        <v>191</v>
      </c>
      <c r="R254" s="94" t="s">
        <v>249</v>
      </c>
      <c r="S254" s="105" t="s">
        <v>938</v>
      </c>
    </row>
    <row r="255" spans="1:19" x14ac:dyDescent="0.25">
      <c r="A255" s="94" t="s">
        <v>939</v>
      </c>
      <c r="B255" s="94" t="s">
        <v>940</v>
      </c>
      <c r="C255" s="94"/>
      <c r="D255" s="104">
        <v>3167</v>
      </c>
      <c r="E255" s="104">
        <v>0</v>
      </c>
      <c r="F255" s="104">
        <v>0</v>
      </c>
      <c r="G255" s="104">
        <v>0</v>
      </c>
      <c r="H255" s="104">
        <v>0</v>
      </c>
      <c r="I255" s="104">
        <v>0</v>
      </c>
      <c r="J255" s="104">
        <v>0</v>
      </c>
      <c r="K255" s="104">
        <v>0</v>
      </c>
      <c r="L255" s="104">
        <v>2500</v>
      </c>
      <c r="M255" s="104">
        <v>0</v>
      </c>
      <c r="N255" s="104">
        <v>0</v>
      </c>
      <c r="O255" s="104">
        <v>0</v>
      </c>
      <c r="P255" s="104">
        <v>0</v>
      </c>
      <c r="Q255" s="94" t="s">
        <v>191</v>
      </c>
      <c r="R255" s="94" t="s">
        <v>249</v>
      </c>
      <c r="S255" s="105" t="s">
        <v>941</v>
      </c>
    </row>
    <row r="256" spans="1:19" x14ac:dyDescent="0.25">
      <c r="A256" s="94" t="s">
        <v>942</v>
      </c>
      <c r="B256" s="94" t="s">
        <v>943</v>
      </c>
      <c r="C256" s="94"/>
      <c r="D256" s="104">
        <v>0</v>
      </c>
      <c r="E256" s="104">
        <v>0</v>
      </c>
      <c r="F256" s="104">
        <v>0</v>
      </c>
      <c r="G256" s="104">
        <v>0</v>
      </c>
      <c r="H256" s="104">
        <v>0</v>
      </c>
      <c r="I256" s="104">
        <v>0</v>
      </c>
      <c r="J256" s="104">
        <v>0</v>
      </c>
      <c r="K256" s="104">
        <v>0</v>
      </c>
      <c r="L256" s="104">
        <v>0</v>
      </c>
      <c r="M256" s="104">
        <v>2500</v>
      </c>
      <c r="N256" s="104">
        <v>0</v>
      </c>
      <c r="O256" s="104">
        <v>0</v>
      </c>
      <c r="P256" s="104">
        <v>3000</v>
      </c>
      <c r="Q256" s="94" t="s">
        <v>191</v>
      </c>
      <c r="R256" s="94" t="s">
        <v>212</v>
      </c>
      <c r="S256" s="105" t="s">
        <v>944</v>
      </c>
    </row>
    <row r="257" spans="1:19" x14ac:dyDescent="0.25">
      <c r="A257" s="94" t="s">
        <v>945</v>
      </c>
      <c r="B257" s="94" t="s">
        <v>946</v>
      </c>
      <c r="C257" s="94"/>
      <c r="D257" s="104">
        <v>170000</v>
      </c>
      <c r="E257" s="104">
        <v>0</v>
      </c>
      <c r="F257" s="104">
        <v>0</v>
      </c>
      <c r="G257" s="104">
        <v>0</v>
      </c>
      <c r="H257" s="104">
        <v>0</v>
      </c>
      <c r="I257" s="104">
        <v>0</v>
      </c>
      <c r="J257" s="104">
        <v>0</v>
      </c>
      <c r="K257" s="104">
        <v>0</v>
      </c>
      <c r="L257" s="104">
        <v>0</v>
      </c>
      <c r="M257" s="104">
        <v>90570</v>
      </c>
      <c r="N257" s="104">
        <v>0</v>
      </c>
      <c r="O257" s="104">
        <v>155000</v>
      </c>
      <c r="P257" s="104">
        <v>0</v>
      </c>
      <c r="Q257" s="94" t="s">
        <v>191</v>
      </c>
      <c r="R257" s="94" t="s">
        <v>406</v>
      </c>
      <c r="S257" s="105" t="s">
        <v>947</v>
      </c>
    </row>
    <row r="258" spans="1:19" x14ac:dyDescent="0.25">
      <c r="A258" s="94" t="s">
        <v>948</v>
      </c>
      <c r="B258" s="94" t="s">
        <v>949</v>
      </c>
      <c r="C258" s="94"/>
      <c r="D258" s="104">
        <v>9000</v>
      </c>
      <c r="E258" s="104">
        <v>1000</v>
      </c>
      <c r="F258" s="104">
        <v>2000</v>
      </c>
      <c r="G258" s="104">
        <v>2000</v>
      </c>
      <c r="H258" s="104">
        <v>0</v>
      </c>
      <c r="I258" s="104">
        <v>0</v>
      </c>
      <c r="J258" s="104">
        <v>0</v>
      </c>
      <c r="K258" s="104">
        <v>0</v>
      </c>
      <c r="L258" s="104">
        <v>0</v>
      </c>
      <c r="M258" s="104">
        <v>8885</v>
      </c>
      <c r="N258" s="104">
        <v>0</v>
      </c>
      <c r="O258" s="104">
        <v>0</v>
      </c>
      <c r="P258" s="104">
        <v>8000</v>
      </c>
      <c r="Q258" s="94" t="s">
        <v>191</v>
      </c>
      <c r="R258" s="94" t="s">
        <v>212</v>
      </c>
      <c r="S258" s="105" t="s">
        <v>950</v>
      </c>
    </row>
    <row r="259" spans="1:19" x14ac:dyDescent="0.25">
      <c r="A259" s="94" t="s">
        <v>951</v>
      </c>
      <c r="B259" s="94" t="s">
        <v>952</v>
      </c>
      <c r="C259" s="94"/>
      <c r="D259" s="104">
        <v>11616</v>
      </c>
      <c r="E259" s="104">
        <v>0</v>
      </c>
      <c r="F259" s="104">
        <v>0</v>
      </c>
      <c r="G259" s="104">
        <v>0</v>
      </c>
      <c r="H259" s="104">
        <v>0</v>
      </c>
      <c r="I259" s="104">
        <v>0</v>
      </c>
      <c r="J259" s="104">
        <v>0</v>
      </c>
      <c r="K259" s="104">
        <v>0</v>
      </c>
      <c r="L259" s="104">
        <v>0</v>
      </c>
      <c r="M259" s="104">
        <v>14550</v>
      </c>
      <c r="N259" s="104">
        <v>0</v>
      </c>
      <c r="O259" s="104">
        <v>0</v>
      </c>
      <c r="P259" s="104">
        <v>0</v>
      </c>
      <c r="Q259" s="94" t="s">
        <v>191</v>
      </c>
      <c r="R259" s="94" t="s">
        <v>212</v>
      </c>
      <c r="S259" s="105" t="s">
        <v>953</v>
      </c>
    </row>
    <row r="260" spans="1:19" x14ac:dyDescent="0.25">
      <c r="A260" s="94" t="s">
        <v>954</v>
      </c>
      <c r="B260" s="94" t="s">
        <v>955</v>
      </c>
      <c r="C260" s="94"/>
      <c r="D260" s="104">
        <v>148722</v>
      </c>
      <c r="E260" s="104">
        <v>0</v>
      </c>
      <c r="F260" s="104">
        <v>0</v>
      </c>
      <c r="G260" s="104">
        <v>28010</v>
      </c>
      <c r="H260" s="104">
        <v>0</v>
      </c>
      <c r="I260" s="104">
        <v>0</v>
      </c>
      <c r="J260" s="104">
        <v>0</v>
      </c>
      <c r="K260" s="104">
        <v>0</v>
      </c>
      <c r="L260" s="104">
        <v>0</v>
      </c>
      <c r="M260" s="104">
        <v>49661</v>
      </c>
      <c r="N260" s="104">
        <v>0</v>
      </c>
      <c r="O260" s="104">
        <v>6730</v>
      </c>
      <c r="P260" s="104">
        <v>37160</v>
      </c>
      <c r="Q260" s="94" t="s">
        <v>191</v>
      </c>
      <c r="R260" s="94" t="s">
        <v>372</v>
      </c>
      <c r="S260" s="105" t="s">
        <v>956</v>
      </c>
    </row>
    <row r="261" spans="1:19" x14ac:dyDescent="0.25">
      <c r="A261" s="94" t="s">
        <v>957</v>
      </c>
      <c r="B261" s="94" t="s">
        <v>958</v>
      </c>
      <c r="C261" s="94"/>
      <c r="D261" s="104">
        <v>0</v>
      </c>
      <c r="E261" s="104">
        <v>0</v>
      </c>
      <c r="F261" s="104">
        <v>0</v>
      </c>
      <c r="G261" s="104">
        <v>0</v>
      </c>
      <c r="H261" s="104">
        <v>0</v>
      </c>
      <c r="I261" s="104">
        <v>0</v>
      </c>
      <c r="J261" s="104">
        <v>0</v>
      </c>
      <c r="K261" s="104">
        <v>0</v>
      </c>
      <c r="L261" s="104">
        <v>0</v>
      </c>
      <c r="M261" s="104">
        <v>10150</v>
      </c>
      <c r="N261" s="104">
        <v>0</v>
      </c>
      <c r="O261" s="104">
        <v>0</v>
      </c>
      <c r="P261" s="104">
        <v>0</v>
      </c>
      <c r="Q261" s="94" t="s">
        <v>191</v>
      </c>
      <c r="R261" s="94" t="s">
        <v>249</v>
      </c>
      <c r="S261" s="105" t="s">
        <v>959</v>
      </c>
    </row>
    <row r="262" spans="1:19" x14ac:dyDescent="0.25">
      <c r="A262" s="94" t="s">
        <v>960</v>
      </c>
      <c r="B262" s="94" t="s">
        <v>1777</v>
      </c>
      <c r="C262" s="94"/>
      <c r="D262" s="104">
        <v>200</v>
      </c>
      <c r="E262" s="104">
        <v>0</v>
      </c>
      <c r="F262" s="104">
        <v>0</v>
      </c>
      <c r="G262" s="104">
        <v>0</v>
      </c>
      <c r="H262" s="104">
        <v>0</v>
      </c>
      <c r="I262" s="104">
        <v>0</v>
      </c>
      <c r="J262" s="104">
        <v>0</v>
      </c>
      <c r="K262" s="104">
        <v>0</v>
      </c>
      <c r="L262" s="104">
        <v>0</v>
      </c>
      <c r="M262" s="104">
        <v>0</v>
      </c>
      <c r="N262" s="104">
        <v>200</v>
      </c>
      <c r="O262" s="104">
        <v>0</v>
      </c>
      <c r="P262" s="104">
        <v>0</v>
      </c>
      <c r="Q262" s="94" t="s">
        <v>197</v>
      </c>
      <c r="R262" s="94" t="s">
        <v>197</v>
      </c>
      <c r="S262" s="105" t="s">
        <v>962</v>
      </c>
    </row>
    <row r="263" spans="1:19" x14ac:dyDescent="0.25">
      <c r="A263" s="94" t="s">
        <v>963</v>
      </c>
      <c r="B263" s="94" t="s">
        <v>964</v>
      </c>
      <c r="C263" s="94"/>
      <c r="D263" s="104">
        <v>10200</v>
      </c>
      <c r="E263" s="104">
        <v>0</v>
      </c>
      <c r="F263" s="104">
        <v>0</v>
      </c>
      <c r="G263" s="104">
        <v>0</v>
      </c>
      <c r="H263" s="104">
        <v>0</v>
      </c>
      <c r="I263" s="104">
        <v>0</v>
      </c>
      <c r="J263" s="104">
        <v>0</v>
      </c>
      <c r="K263" s="104">
        <v>0</v>
      </c>
      <c r="L263" s="104">
        <v>0</v>
      </c>
      <c r="M263" s="104">
        <v>68100</v>
      </c>
      <c r="N263" s="104">
        <v>0</v>
      </c>
      <c r="O263" s="104">
        <v>0</v>
      </c>
      <c r="P263" s="104">
        <v>0</v>
      </c>
      <c r="Q263" s="94" t="s">
        <v>191</v>
      </c>
      <c r="R263" s="94" t="s">
        <v>269</v>
      </c>
      <c r="S263" s="105" t="s">
        <v>965</v>
      </c>
    </row>
    <row r="264" spans="1:19" x14ac:dyDescent="0.25">
      <c r="A264" s="94" t="s">
        <v>966</v>
      </c>
      <c r="B264" s="94" t="s">
        <v>967</v>
      </c>
      <c r="C264" s="94"/>
      <c r="D264" s="104">
        <v>190111</v>
      </c>
      <c r="E264" s="104">
        <v>10000</v>
      </c>
      <c r="F264" s="104">
        <v>0</v>
      </c>
      <c r="G264" s="104">
        <v>0</v>
      </c>
      <c r="H264" s="104">
        <v>38615</v>
      </c>
      <c r="I264" s="104">
        <v>0</v>
      </c>
      <c r="J264" s="104">
        <v>0</v>
      </c>
      <c r="K264" s="104">
        <v>0</v>
      </c>
      <c r="L264" s="104">
        <v>0</v>
      </c>
      <c r="M264" s="104">
        <v>0</v>
      </c>
      <c r="N264" s="104">
        <v>0</v>
      </c>
      <c r="O264" s="104">
        <v>0</v>
      </c>
      <c r="P264" s="104">
        <v>39000</v>
      </c>
      <c r="Q264" s="94" t="s">
        <v>191</v>
      </c>
      <c r="R264" s="94" t="s">
        <v>249</v>
      </c>
      <c r="S264" s="105" t="s">
        <v>968</v>
      </c>
    </row>
    <row r="265" spans="1:19" x14ac:dyDescent="0.25">
      <c r="A265" s="94" t="s">
        <v>969</v>
      </c>
      <c r="B265" s="94" t="s">
        <v>1778</v>
      </c>
      <c r="C265" s="94"/>
      <c r="D265" s="104">
        <v>47958</v>
      </c>
      <c r="E265" s="104">
        <v>1608</v>
      </c>
      <c r="F265" s="104">
        <v>0</v>
      </c>
      <c r="G265" s="104">
        <v>0</v>
      </c>
      <c r="H265" s="104">
        <v>0</v>
      </c>
      <c r="I265" s="104">
        <v>0</v>
      </c>
      <c r="J265" s="104">
        <v>0</v>
      </c>
      <c r="K265" s="104">
        <v>0</v>
      </c>
      <c r="L265" s="104">
        <v>0</v>
      </c>
      <c r="M265" s="104">
        <v>0</v>
      </c>
      <c r="N265" s="104">
        <v>0</v>
      </c>
      <c r="O265" s="104">
        <v>22517</v>
      </c>
      <c r="P265" s="104">
        <v>0</v>
      </c>
      <c r="Q265" s="94" t="s">
        <v>191</v>
      </c>
      <c r="R265" s="94" t="s">
        <v>249</v>
      </c>
      <c r="S265" s="105" t="s">
        <v>971</v>
      </c>
    </row>
    <row r="266" spans="1:19" x14ac:dyDescent="0.25">
      <c r="A266" s="94" t="s">
        <v>972</v>
      </c>
      <c r="B266" s="94" t="s">
        <v>1779</v>
      </c>
      <c r="C266" s="94"/>
      <c r="D266" s="104">
        <v>22242</v>
      </c>
      <c r="E266" s="104">
        <v>0</v>
      </c>
      <c r="F266" s="104">
        <v>0</v>
      </c>
      <c r="G266" s="104">
        <v>0</v>
      </c>
      <c r="H266" s="104">
        <v>0</v>
      </c>
      <c r="I266" s="104">
        <v>0</v>
      </c>
      <c r="J266" s="104">
        <v>0</v>
      </c>
      <c r="K266" s="104">
        <v>0</v>
      </c>
      <c r="L266" s="104">
        <v>0</v>
      </c>
      <c r="M266" s="104">
        <v>0</v>
      </c>
      <c r="N266" s="104">
        <v>42017</v>
      </c>
      <c r="O266" s="104">
        <v>0</v>
      </c>
      <c r="P266" s="104">
        <v>0</v>
      </c>
      <c r="Q266" s="94" t="s">
        <v>191</v>
      </c>
      <c r="R266" s="94" t="s">
        <v>752</v>
      </c>
      <c r="S266" s="105" t="s">
        <v>974</v>
      </c>
    </row>
    <row r="267" spans="1:19" x14ac:dyDescent="0.25">
      <c r="A267" s="94" t="s">
        <v>975</v>
      </c>
      <c r="B267" s="94" t="s">
        <v>976</v>
      </c>
      <c r="C267" s="94"/>
      <c r="D267" s="104">
        <v>0</v>
      </c>
      <c r="E267" s="104">
        <v>0</v>
      </c>
      <c r="F267" s="104">
        <v>0</v>
      </c>
      <c r="G267" s="104">
        <v>0</v>
      </c>
      <c r="H267" s="104">
        <v>0</v>
      </c>
      <c r="I267" s="104">
        <v>0</v>
      </c>
      <c r="J267" s="104">
        <v>0</v>
      </c>
      <c r="K267" s="104">
        <v>205258</v>
      </c>
      <c r="L267" s="104">
        <v>0</v>
      </c>
      <c r="M267" s="104">
        <v>76669</v>
      </c>
      <c r="N267" s="104">
        <v>0</v>
      </c>
      <c r="O267" s="104">
        <v>0</v>
      </c>
      <c r="P267" s="104">
        <v>0</v>
      </c>
      <c r="Q267" s="94" t="s">
        <v>191</v>
      </c>
      <c r="R267" s="94" t="s">
        <v>205</v>
      </c>
      <c r="S267" s="105" t="s">
        <v>977</v>
      </c>
    </row>
    <row r="268" spans="1:19" x14ac:dyDescent="0.25">
      <c r="A268" s="94" t="s">
        <v>978</v>
      </c>
      <c r="B268" s="94" t="s">
        <v>979</v>
      </c>
      <c r="C268" s="94"/>
      <c r="D268" s="104">
        <v>2000</v>
      </c>
      <c r="E268" s="104">
        <v>0</v>
      </c>
      <c r="F268" s="104">
        <v>0</v>
      </c>
      <c r="G268" s="104">
        <v>0</v>
      </c>
      <c r="H268" s="104">
        <v>0</v>
      </c>
      <c r="I268" s="104">
        <v>0</v>
      </c>
      <c r="J268" s="104">
        <v>0</v>
      </c>
      <c r="K268" s="104">
        <v>0</v>
      </c>
      <c r="L268" s="104">
        <v>0</v>
      </c>
      <c r="M268" s="104">
        <v>12955</v>
      </c>
      <c r="N268" s="104">
        <v>0</v>
      </c>
      <c r="O268" s="104">
        <v>0</v>
      </c>
      <c r="P268" s="104">
        <v>6000</v>
      </c>
      <c r="Q268" s="94" t="s">
        <v>191</v>
      </c>
      <c r="R268" s="94" t="s">
        <v>212</v>
      </c>
      <c r="S268" s="105" t="s">
        <v>980</v>
      </c>
    </row>
    <row r="269" spans="1:19" x14ac:dyDescent="0.25">
      <c r="A269" s="94" t="s">
        <v>981</v>
      </c>
      <c r="B269" s="94" t="s">
        <v>982</v>
      </c>
      <c r="C269" s="94"/>
      <c r="D269" s="104">
        <v>2309</v>
      </c>
      <c r="E269" s="104">
        <v>0</v>
      </c>
      <c r="F269" s="104">
        <v>0</v>
      </c>
      <c r="G269" s="104">
        <v>3000</v>
      </c>
      <c r="H269" s="104">
        <v>0</v>
      </c>
      <c r="I269" s="104">
        <v>0</v>
      </c>
      <c r="J269" s="104">
        <v>2000</v>
      </c>
      <c r="K269" s="104">
        <v>0</v>
      </c>
      <c r="L269" s="104">
        <v>0</v>
      </c>
      <c r="M269" s="104">
        <v>10000</v>
      </c>
      <c r="N269" s="104">
        <v>0</v>
      </c>
      <c r="O269" s="104">
        <v>0</v>
      </c>
      <c r="P269" s="104">
        <v>0</v>
      </c>
      <c r="Q269" s="94" t="s">
        <v>191</v>
      </c>
      <c r="R269" s="94" t="s">
        <v>212</v>
      </c>
      <c r="S269" s="105" t="s">
        <v>983</v>
      </c>
    </row>
    <row r="270" spans="1:19" x14ac:dyDescent="0.25">
      <c r="A270" s="94" t="s">
        <v>984</v>
      </c>
      <c r="B270" s="94" t="s">
        <v>985</v>
      </c>
      <c r="C270" s="94"/>
      <c r="D270" s="104">
        <v>22565</v>
      </c>
      <c r="E270" s="104">
        <v>0</v>
      </c>
      <c r="F270" s="104">
        <v>0</v>
      </c>
      <c r="G270" s="104">
        <v>0</v>
      </c>
      <c r="H270" s="104">
        <v>0</v>
      </c>
      <c r="I270" s="104">
        <v>0</v>
      </c>
      <c r="J270" s="104">
        <v>0</v>
      </c>
      <c r="K270" s="104">
        <v>0</v>
      </c>
      <c r="L270" s="104">
        <v>0</v>
      </c>
      <c r="M270" s="104">
        <v>0</v>
      </c>
      <c r="N270" s="104">
        <v>0</v>
      </c>
      <c r="O270" s="104">
        <v>0</v>
      </c>
      <c r="P270" s="104">
        <v>0</v>
      </c>
      <c r="Q270" s="94" t="s">
        <v>191</v>
      </c>
      <c r="R270" s="94" t="s">
        <v>212</v>
      </c>
      <c r="S270" s="105" t="s">
        <v>986</v>
      </c>
    </row>
    <row r="271" spans="1:19" x14ac:dyDescent="0.25">
      <c r="A271" s="94" t="s">
        <v>987</v>
      </c>
      <c r="B271" s="94" t="s">
        <v>988</v>
      </c>
      <c r="C271" s="94"/>
      <c r="D271" s="104">
        <v>15679</v>
      </c>
      <c r="E271" s="104">
        <v>0</v>
      </c>
      <c r="F271" s="104">
        <v>0</v>
      </c>
      <c r="G271" s="104">
        <v>0</v>
      </c>
      <c r="H271" s="104">
        <v>0</v>
      </c>
      <c r="I271" s="104">
        <v>0</v>
      </c>
      <c r="J271" s="104">
        <v>0</v>
      </c>
      <c r="K271" s="104">
        <v>0</v>
      </c>
      <c r="L271" s="104">
        <v>0</v>
      </c>
      <c r="M271" s="104">
        <v>30020</v>
      </c>
      <c r="N271" s="104">
        <v>0</v>
      </c>
      <c r="O271" s="104">
        <v>336202</v>
      </c>
      <c r="P271" s="104">
        <v>32500</v>
      </c>
      <c r="Q271" s="94" t="s">
        <v>191</v>
      </c>
      <c r="R271" s="94" t="s">
        <v>269</v>
      </c>
      <c r="S271" s="105" t="s">
        <v>989</v>
      </c>
    </row>
    <row r="272" spans="1:19" x14ac:dyDescent="0.25">
      <c r="A272" s="94" t="s">
        <v>990</v>
      </c>
      <c r="B272" s="94" t="s">
        <v>991</v>
      </c>
      <c r="C272" s="94"/>
      <c r="D272" s="104">
        <v>14103</v>
      </c>
      <c r="E272" s="104">
        <v>0</v>
      </c>
      <c r="F272" s="104">
        <v>0</v>
      </c>
      <c r="G272" s="104">
        <v>0</v>
      </c>
      <c r="H272" s="104">
        <v>0</v>
      </c>
      <c r="I272" s="104">
        <v>0</v>
      </c>
      <c r="J272" s="104">
        <v>0</v>
      </c>
      <c r="K272" s="104">
        <v>0</v>
      </c>
      <c r="L272" s="104">
        <v>9500</v>
      </c>
      <c r="M272" s="104">
        <v>0</v>
      </c>
      <c r="N272" s="104">
        <v>0</v>
      </c>
      <c r="O272" s="104">
        <v>0</v>
      </c>
      <c r="P272" s="104">
        <v>0</v>
      </c>
      <c r="Q272" s="94" t="s">
        <v>191</v>
      </c>
      <c r="R272" s="94" t="s">
        <v>212</v>
      </c>
      <c r="S272" s="105" t="s">
        <v>992</v>
      </c>
    </row>
    <row r="273" spans="1:19" x14ac:dyDescent="0.25">
      <c r="A273" s="94" t="s">
        <v>993</v>
      </c>
      <c r="B273" s="94" t="s">
        <v>1780</v>
      </c>
      <c r="C273" s="94"/>
      <c r="D273" s="104">
        <v>7716</v>
      </c>
      <c r="E273" s="104">
        <v>146</v>
      </c>
      <c r="F273" s="104">
        <v>0</v>
      </c>
      <c r="G273" s="104">
        <v>0</v>
      </c>
      <c r="H273" s="104">
        <v>146</v>
      </c>
      <c r="I273" s="104">
        <v>0</v>
      </c>
      <c r="J273" s="104">
        <v>0</v>
      </c>
      <c r="K273" s="104">
        <v>0</v>
      </c>
      <c r="L273" s="104">
        <v>0</v>
      </c>
      <c r="M273" s="104">
        <v>0</v>
      </c>
      <c r="N273" s="104">
        <v>0</v>
      </c>
      <c r="O273" s="104">
        <v>243</v>
      </c>
      <c r="P273" s="104">
        <v>1208</v>
      </c>
      <c r="Q273" s="94" t="s">
        <v>191</v>
      </c>
      <c r="R273" s="94" t="s">
        <v>752</v>
      </c>
      <c r="S273" s="105" t="s">
        <v>995</v>
      </c>
    </row>
    <row r="274" spans="1:19" x14ac:dyDescent="0.25">
      <c r="A274" s="94" t="s">
        <v>996</v>
      </c>
      <c r="B274" s="94" t="s">
        <v>997</v>
      </c>
      <c r="C274" s="94"/>
      <c r="D274" s="104">
        <v>9110</v>
      </c>
      <c r="E274" s="104">
        <v>0</v>
      </c>
      <c r="F274" s="104">
        <v>0</v>
      </c>
      <c r="G274" s="104">
        <v>0</v>
      </c>
      <c r="H274" s="104">
        <v>0</v>
      </c>
      <c r="I274" s="104">
        <v>0</v>
      </c>
      <c r="J274" s="104">
        <v>0</v>
      </c>
      <c r="K274" s="104">
        <v>0</v>
      </c>
      <c r="L274" s="104">
        <v>0</v>
      </c>
      <c r="M274" s="104">
        <v>27421</v>
      </c>
      <c r="N274" s="104">
        <v>0</v>
      </c>
      <c r="O274" s="104">
        <v>0</v>
      </c>
      <c r="P274" s="104">
        <v>10000</v>
      </c>
      <c r="Q274" s="94" t="s">
        <v>191</v>
      </c>
      <c r="R274" s="94" t="s">
        <v>205</v>
      </c>
      <c r="S274" s="105" t="s">
        <v>998</v>
      </c>
    </row>
    <row r="275" spans="1:19" x14ac:dyDescent="0.25">
      <c r="A275" s="94" t="s">
        <v>999</v>
      </c>
      <c r="B275" s="94" t="s">
        <v>1000</v>
      </c>
      <c r="C275" s="94"/>
      <c r="D275" s="104">
        <v>11958</v>
      </c>
      <c r="E275" s="104">
        <v>0</v>
      </c>
      <c r="F275" s="104">
        <v>0</v>
      </c>
      <c r="G275" s="104">
        <v>0</v>
      </c>
      <c r="H275" s="104">
        <v>0</v>
      </c>
      <c r="I275" s="104">
        <v>0</v>
      </c>
      <c r="J275" s="104">
        <v>0</v>
      </c>
      <c r="K275" s="104">
        <v>0</v>
      </c>
      <c r="L275" s="104">
        <v>0</v>
      </c>
      <c r="M275" s="104">
        <v>4280</v>
      </c>
      <c r="N275" s="104">
        <v>2000</v>
      </c>
      <c r="O275" s="104">
        <v>6000</v>
      </c>
      <c r="P275" s="104">
        <v>0</v>
      </c>
      <c r="Q275" s="94" t="s">
        <v>191</v>
      </c>
      <c r="R275" s="94" t="s">
        <v>212</v>
      </c>
      <c r="S275" s="105" t="s">
        <v>1001</v>
      </c>
    </row>
    <row r="276" spans="1:19" x14ac:dyDescent="0.25">
      <c r="A276" s="94" t="s">
        <v>1002</v>
      </c>
      <c r="B276" s="94" t="s">
        <v>1003</v>
      </c>
      <c r="C276" s="94"/>
      <c r="D276" s="104">
        <v>3650</v>
      </c>
      <c r="E276" s="104">
        <v>0</v>
      </c>
      <c r="F276" s="104">
        <v>0</v>
      </c>
      <c r="G276" s="104">
        <v>0</v>
      </c>
      <c r="H276" s="104">
        <v>0</v>
      </c>
      <c r="I276" s="104">
        <v>0</v>
      </c>
      <c r="J276" s="104">
        <v>0</v>
      </c>
      <c r="K276" s="104">
        <v>0</v>
      </c>
      <c r="L276" s="104">
        <v>0</v>
      </c>
      <c r="M276" s="104">
        <v>0</v>
      </c>
      <c r="N276" s="104">
        <v>0</v>
      </c>
      <c r="O276" s="104">
        <v>0</v>
      </c>
      <c r="P276" s="104">
        <v>0</v>
      </c>
      <c r="Q276" s="94" t="s">
        <v>191</v>
      </c>
      <c r="R276" s="94" t="s">
        <v>212</v>
      </c>
      <c r="S276" s="105" t="s">
        <v>1004</v>
      </c>
    </row>
    <row r="277" spans="1:19" x14ac:dyDescent="0.25">
      <c r="A277" s="94" t="s">
        <v>1005</v>
      </c>
      <c r="B277" s="94" t="s">
        <v>1006</v>
      </c>
      <c r="C277" s="94"/>
      <c r="D277" s="104">
        <v>3000</v>
      </c>
      <c r="E277" s="104">
        <v>4000</v>
      </c>
      <c r="F277" s="104">
        <v>0</v>
      </c>
      <c r="G277" s="104">
        <v>0</v>
      </c>
      <c r="H277" s="104">
        <v>0</v>
      </c>
      <c r="I277" s="104">
        <v>0</v>
      </c>
      <c r="J277" s="104">
        <v>0</v>
      </c>
      <c r="K277" s="104">
        <v>0</v>
      </c>
      <c r="L277" s="104">
        <v>0</v>
      </c>
      <c r="M277" s="104">
        <v>11200</v>
      </c>
      <c r="N277" s="104">
        <v>0</v>
      </c>
      <c r="O277" s="104">
        <v>0</v>
      </c>
      <c r="P277" s="104">
        <v>4000</v>
      </c>
      <c r="Q277" s="94" t="s">
        <v>191</v>
      </c>
      <c r="R277" s="94" t="s">
        <v>249</v>
      </c>
      <c r="S277" s="105" t="s">
        <v>1007</v>
      </c>
    </row>
    <row r="278" spans="1:19" x14ac:dyDescent="0.25">
      <c r="A278" s="94" t="s">
        <v>1008</v>
      </c>
      <c r="B278" s="94" t="s">
        <v>1009</v>
      </c>
      <c r="C278" s="94"/>
      <c r="D278" s="104">
        <v>0</v>
      </c>
      <c r="E278" s="104">
        <v>0</v>
      </c>
      <c r="F278" s="104">
        <v>0</v>
      </c>
      <c r="G278" s="104">
        <v>0</v>
      </c>
      <c r="H278" s="104">
        <v>0</v>
      </c>
      <c r="I278" s="104">
        <v>0</v>
      </c>
      <c r="J278" s="104">
        <v>0</v>
      </c>
      <c r="K278" s="104">
        <v>0</v>
      </c>
      <c r="L278" s="104">
        <v>0</v>
      </c>
      <c r="M278" s="104">
        <v>10560</v>
      </c>
      <c r="N278" s="104">
        <v>0</v>
      </c>
      <c r="O278" s="104">
        <v>0</v>
      </c>
      <c r="P278" s="104">
        <v>0</v>
      </c>
      <c r="Q278" s="94" t="s">
        <v>191</v>
      </c>
      <c r="R278" s="94" t="s">
        <v>249</v>
      </c>
      <c r="S278" s="105" t="s">
        <v>1010</v>
      </c>
    </row>
    <row r="279" spans="1:19" x14ac:dyDescent="0.25">
      <c r="A279" s="94" t="s">
        <v>1011</v>
      </c>
      <c r="B279" s="94" t="s">
        <v>1012</v>
      </c>
      <c r="C279" s="94"/>
      <c r="D279" s="104">
        <v>0</v>
      </c>
      <c r="E279" s="104">
        <v>0</v>
      </c>
      <c r="F279" s="104">
        <v>0</v>
      </c>
      <c r="G279" s="104">
        <v>0</v>
      </c>
      <c r="H279" s="104">
        <v>0</v>
      </c>
      <c r="I279" s="104">
        <v>0</v>
      </c>
      <c r="J279" s="104">
        <v>0</v>
      </c>
      <c r="K279" s="104">
        <v>0</v>
      </c>
      <c r="L279" s="104">
        <v>0</v>
      </c>
      <c r="M279" s="104">
        <v>0</v>
      </c>
      <c r="N279" s="104">
        <v>0</v>
      </c>
      <c r="O279" s="104">
        <v>0</v>
      </c>
      <c r="P279" s="104">
        <v>0</v>
      </c>
      <c r="Q279" s="94" t="s">
        <v>191</v>
      </c>
      <c r="R279" s="94" t="s">
        <v>249</v>
      </c>
      <c r="S279" s="105" t="s">
        <v>1013</v>
      </c>
    </row>
    <row r="280" spans="1:19" x14ac:dyDescent="0.25">
      <c r="A280" s="94" t="s">
        <v>1014</v>
      </c>
      <c r="B280" s="94" t="s">
        <v>1781</v>
      </c>
      <c r="C280" s="94"/>
      <c r="D280" s="104">
        <v>521</v>
      </c>
      <c r="E280" s="104">
        <v>10000</v>
      </c>
      <c r="F280" s="104">
        <v>0</v>
      </c>
      <c r="G280" s="104">
        <v>0</v>
      </c>
      <c r="H280" s="104">
        <v>0</v>
      </c>
      <c r="I280" s="104">
        <v>0</v>
      </c>
      <c r="J280" s="104">
        <v>0</v>
      </c>
      <c r="K280" s="104">
        <v>0</v>
      </c>
      <c r="L280" s="104">
        <v>0</v>
      </c>
      <c r="M280" s="104">
        <v>0</v>
      </c>
      <c r="N280" s="104">
        <v>0</v>
      </c>
      <c r="O280" s="104">
        <v>0</v>
      </c>
      <c r="P280" s="104">
        <v>3000</v>
      </c>
      <c r="Q280" s="94" t="s">
        <v>195</v>
      </c>
      <c r="R280" s="94" t="s">
        <v>205</v>
      </c>
      <c r="S280" s="105" t="s">
        <v>1016</v>
      </c>
    </row>
    <row r="281" spans="1:19" x14ac:dyDescent="0.25">
      <c r="A281" s="94" t="s">
        <v>1017</v>
      </c>
      <c r="B281" s="94" t="s">
        <v>1018</v>
      </c>
      <c r="C281" s="94"/>
      <c r="D281" s="104">
        <v>50000</v>
      </c>
      <c r="E281" s="104">
        <v>0</v>
      </c>
      <c r="F281" s="104">
        <v>0</v>
      </c>
      <c r="G281" s="104">
        <v>0</v>
      </c>
      <c r="H281" s="104">
        <v>0</v>
      </c>
      <c r="I281" s="104">
        <v>0</v>
      </c>
      <c r="J281" s="104">
        <v>0</v>
      </c>
      <c r="K281" s="104">
        <v>0</v>
      </c>
      <c r="L281" s="104">
        <v>0</v>
      </c>
      <c r="M281" s="104">
        <v>36000</v>
      </c>
      <c r="N281" s="104">
        <v>0</v>
      </c>
      <c r="O281" s="104">
        <v>0</v>
      </c>
      <c r="P281" s="104">
        <v>20000</v>
      </c>
      <c r="Q281" s="94" t="s">
        <v>191</v>
      </c>
      <c r="R281" s="94" t="s">
        <v>262</v>
      </c>
      <c r="S281" s="105" t="s">
        <v>1019</v>
      </c>
    </row>
    <row r="282" spans="1:19" x14ac:dyDescent="0.25">
      <c r="A282" s="94" t="s">
        <v>1020</v>
      </c>
      <c r="B282" s="94" t="s">
        <v>1782</v>
      </c>
      <c r="C282" s="94"/>
      <c r="D282" s="104">
        <v>7837</v>
      </c>
      <c r="E282" s="104">
        <v>0</v>
      </c>
      <c r="F282" s="104">
        <v>0</v>
      </c>
      <c r="G282" s="104">
        <v>0</v>
      </c>
      <c r="H282" s="104">
        <v>0</v>
      </c>
      <c r="I282" s="104">
        <v>0</v>
      </c>
      <c r="J282" s="104">
        <v>0</v>
      </c>
      <c r="K282" s="104">
        <v>0</v>
      </c>
      <c r="L282" s="104">
        <v>0</v>
      </c>
      <c r="M282" s="104">
        <v>0</v>
      </c>
      <c r="N282" s="104">
        <v>0</v>
      </c>
      <c r="O282" s="104">
        <v>0</v>
      </c>
      <c r="P282" s="104">
        <v>0</v>
      </c>
      <c r="Q282" s="94" t="s">
        <v>197</v>
      </c>
      <c r="R282" s="94" t="s">
        <v>197</v>
      </c>
      <c r="S282" s="105" t="s">
        <v>1022</v>
      </c>
    </row>
    <row r="283" spans="1:19" x14ac:dyDescent="0.25">
      <c r="A283" s="94" t="s">
        <v>1023</v>
      </c>
      <c r="B283" s="94" t="s">
        <v>1024</v>
      </c>
      <c r="C283" s="94"/>
      <c r="D283" s="104">
        <v>0</v>
      </c>
      <c r="E283" s="104">
        <v>0</v>
      </c>
      <c r="F283" s="104">
        <v>0</v>
      </c>
      <c r="G283" s="104">
        <v>0</v>
      </c>
      <c r="H283" s="104">
        <v>0</v>
      </c>
      <c r="I283" s="104">
        <v>0</v>
      </c>
      <c r="J283" s="104">
        <v>0</v>
      </c>
      <c r="K283" s="104">
        <v>0</v>
      </c>
      <c r="L283" s="104">
        <v>0</v>
      </c>
      <c r="M283" s="104">
        <v>0</v>
      </c>
      <c r="N283" s="104">
        <v>0</v>
      </c>
      <c r="O283" s="104">
        <v>0</v>
      </c>
      <c r="P283" s="104">
        <v>0</v>
      </c>
      <c r="Q283" s="94" t="s">
        <v>195</v>
      </c>
      <c r="R283" s="94" t="s">
        <v>249</v>
      </c>
      <c r="S283" s="105" t="s">
        <v>1025</v>
      </c>
    </row>
    <row r="284" spans="1:19" x14ac:dyDescent="0.25">
      <c r="A284" s="94" t="s">
        <v>1026</v>
      </c>
      <c r="B284" s="94" t="s">
        <v>1027</v>
      </c>
      <c r="C284" s="94"/>
      <c r="D284" s="104">
        <v>21505</v>
      </c>
      <c r="E284" s="104">
        <v>5000</v>
      </c>
      <c r="F284" s="104">
        <v>0</v>
      </c>
      <c r="G284" s="104">
        <v>0</v>
      </c>
      <c r="H284" s="104">
        <v>0</v>
      </c>
      <c r="I284" s="104">
        <v>0</v>
      </c>
      <c r="J284" s="104">
        <v>0</v>
      </c>
      <c r="K284" s="104">
        <v>0</v>
      </c>
      <c r="L284" s="104">
        <v>0</v>
      </c>
      <c r="M284" s="104">
        <v>5000</v>
      </c>
      <c r="N284" s="104">
        <v>0</v>
      </c>
      <c r="O284" s="104">
        <v>2000</v>
      </c>
      <c r="P284" s="104">
        <v>2000</v>
      </c>
      <c r="Q284" s="94" t="s">
        <v>191</v>
      </c>
      <c r="R284" s="94" t="s">
        <v>212</v>
      </c>
      <c r="S284" s="105" t="s">
        <v>1028</v>
      </c>
    </row>
    <row r="285" spans="1:19" x14ac:dyDescent="0.25">
      <c r="A285" s="94" t="s">
        <v>1029</v>
      </c>
      <c r="B285" s="94" t="s">
        <v>1030</v>
      </c>
      <c r="C285" s="94"/>
      <c r="D285" s="104">
        <v>2327</v>
      </c>
      <c r="E285" s="104">
        <v>0</v>
      </c>
      <c r="F285" s="104">
        <v>0</v>
      </c>
      <c r="G285" s="104">
        <v>0</v>
      </c>
      <c r="H285" s="104">
        <v>0</v>
      </c>
      <c r="I285" s="104">
        <v>0</v>
      </c>
      <c r="J285" s="104">
        <v>0</v>
      </c>
      <c r="K285" s="104">
        <v>0</v>
      </c>
      <c r="L285" s="104">
        <v>0</v>
      </c>
      <c r="M285" s="104">
        <v>6200</v>
      </c>
      <c r="N285" s="104">
        <v>6000</v>
      </c>
      <c r="O285" s="104">
        <v>264</v>
      </c>
      <c r="P285" s="104">
        <v>0</v>
      </c>
      <c r="Q285" s="94" t="s">
        <v>191</v>
      </c>
      <c r="R285" s="94" t="s">
        <v>212</v>
      </c>
      <c r="S285" s="105" t="s">
        <v>1031</v>
      </c>
    </row>
    <row r="286" spans="1:19" x14ac:dyDescent="0.25">
      <c r="A286" s="94" t="s">
        <v>1032</v>
      </c>
      <c r="B286" s="94" t="s">
        <v>1033</v>
      </c>
      <c r="C286" s="94"/>
      <c r="D286" s="104">
        <v>5000</v>
      </c>
      <c r="E286" s="104">
        <v>16000</v>
      </c>
      <c r="F286" s="104">
        <v>0</v>
      </c>
      <c r="G286" s="104">
        <v>0</v>
      </c>
      <c r="H286" s="104">
        <v>0</v>
      </c>
      <c r="I286" s="104">
        <v>0</v>
      </c>
      <c r="J286" s="104">
        <v>0</v>
      </c>
      <c r="K286" s="104">
        <v>0</v>
      </c>
      <c r="L286" s="104">
        <v>0</v>
      </c>
      <c r="M286" s="104">
        <v>9190</v>
      </c>
      <c r="N286" s="104">
        <v>0</v>
      </c>
      <c r="O286" s="104">
        <v>10</v>
      </c>
      <c r="P286" s="104">
        <v>0</v>
      </c>
      <c r="Q286" s="94" t="s">
        <v>191</v>
      </c>
      <c r="R286" s="94" t="s">
        <v>212</v>
      </c>
      <c r="S286" s="105" t="s">
        <v>1034</v>
      </c>
    </row>
    <row r="287" spans="1:19" x14ac:dyDescent="0.25">
      <c r="A287" s="94" t="s">
        <v>1035</v>
      </c>
      <c r="B287" s="94" t="s">
        <v>1036</v>
      </c>
      <c r="C287" s="94"/>
      <c r="D287" s="104">
        <v>962</v>
      </c>
      <c r="E287" s="104">
        <v>0</v>
      </c>
      <c r="F287" s="104">
        <v>0</v>
      </c>
      <c r="G287" s="104">
        <v>0</v>
      </c>
      <c r="H287" s="104">
        <v>0</v>
      </c>
      <c r="I287" s="104">
        <v>0</v>
      </c>
      <c r="J287" s="104">
        <v>0</v>
      </c>
      <c r="K287" s="104">
        <v>0</v>
      </c>
      <c r="L287" s="104">
        <v>0</v>
      </c>
      <c r="M287" s="104">
        <v>0</v>
      </c>
      <c r="N287" s="104">
        <v>0</v>
      </c>
      <c r="O287" s="104">
        <v>5000</v>
      </c>
      <c r="P287" s="104">
        <v>10000</v>
      </c>
      <c r="Q287" s="94" t="s">
        <v>191</v>
      </c>
      <c r="R287" s="94" t="s">
        <v>205</v>
      </c>
      <c r="S287" s="105" t="s">
        <v>1037</v>
      </c>
    </row>
    <row r="288" spans="1:19" x14ac:dyDescent="0.25">
      <c r="A288" s="94" t="s">
        <v>1038</v>
      </c>
      <c r="B288" s="94" t="s">
        <v>1783</v>
      </c>
      <c r="C288" s="94"/>
      <c r="D288" s="104">
        <v>59985</v>
      </c>
      <c r="E288" s="104">
        <v>0</v>
      </c>
      <c r="F288" s="104">
        <v>0</v>
      </c>
      <c r="G288" s="104">
        <v>0</v>
      </c>
      <c r="H288" s="104">
        <v>0</v>
      </c>
      <c r="I288" s="104">
        <v>0</v>
      </c>
      <c r="J288" s="104">
        <v>0</v>
      </c>
      <c r="K288" s="104">
        <v>0</v>
      </c>
      <c r="L288" s="104">
        <v>0</v>
      </c>
      <c r="M288" s="104">
        <v>8972</v>
      </c>
      <c r="N288" s="104">
        <v>0</v>
      </c>
      <c r="O288" s="104">
        <v>0</v>
      </c>
      <c r="P288" s="104">
        <v>0</v>
      </c>
      <c r="Q288" s="94" t="s">
        <v>193</v>
      </c>
      <c r="R288" s="94" t="s">
        <v>205</v>
      </c>
      <c r="S288" s="105" t="s">
        <v>1040</v>
      </c>
    </row>
    <row r="289" spans="1:19" x14ac:dyDescent="0.25">
      <c r="A289" s="94" t="s">
        <v>1041</v>
      </c>
      <c r="B289" s="94" t="s">
        <v>1784</v>
      </c>
      <c r="C289" s="94"/>
      <c r="D289" s="104">
        <v>14111</v>
      </c>
      <c r="E289" s="104">
        <v>0</v>
      </c>
      <c r="F289" s="104">
        <v>0</v>
      </c>
      <c r="G289" s="104">
        <v>0</v>
      </c>
      <c r="H289" s="104">
        <v>0</v>
      </c>
      <c r="I289" s="104">
        <v>0</v>
      </c>
      <c r="J289" s="104">
        <v>0</v>
      </c>
      <c r="K289" s="104">
        <v>0</v>
      </c>
      <c r="L289" s="104">
        <v>0</v>
      </c>
      <c r="M289" s="104">
        <v>0</v>
      </c>
      <c r="N289" s="104">
        <v>0</v>
      </c>
      <c r="O289" s="104">
        <v>0</v>
      </c>
      <c r="P289" s="104">
        <v>0</v>
      </c>
      <c r="Q289" s="94" t="s">
        <v>197</v>
      </c>
      <c r="R289" s="94" t="s">
        <v>197</v>
      </c>
      <c r="S289" s="105" t="s">
        <v>1043</v>
      </c>
    </row>
    <row r="290" spans="1:19" x14ac:dyDescent="0.25">
      <c r="A290" s="94" t="s">
        <v>1044</v>
      </c>
      <c r="B290" s="94" t="s">
        <v>1045</v>
      </c>
      <c r="C290" s="94"/>
      <c r="D290" s="104">
        <v>698</v>
      </c>
      <c r="E290" s="104">
        <v>0</v>
      </c>
      <c r="F290" s="104">
        <v>0</v>
      </c>
      <c r="G290" s="104">
        <v>30000</v>
      </c>
      <c r="H290" s="104">
        <v>10000</v>
      </c>
      <c r="I290" s="104">
        <v>0</v>
      </c>
      <c r="J290" s="104">
        <v>0</v>
      </c>
      <c r="K290" s="104">
        <v>530</v>
      </c>
      <c r="L290" s="104">
        <v>50000</v>
      </c>
      <c r="M290" s="104">
        <v>106579</v>
      </c>
      <c r="N290" s="104">
        <v>0</v>
      </c>
      <c r="O290" s="104">
        <v>60000</v>
      </c>
      <c r="P290" s="104">
        <v>8500</v>
      </c>
      <c r="Q290" s="94" t="s">
        <v>191</v>
      </c>
      <c r="R290" s="94" t="s">
        <v>205</v>
      </c>
      <c r="S290" s="105" t="s">
        <v>1046</v>
      </c>
    </row>
    <row r="291" spans="1:19" x14ac:dyDescent="0.25">
      <c r="A291" s="94" t="s">
        <v>1047</v>
      </c>
      <c r="B291" s="94" t="s">
        <v>1048</v>
      </c>
      <c r="C291" s="94"/>
      <c r="D291" s="104">
        <v>7357</v>
      </c>
      <c r="E291" s="104">
        <v>3000</v>
      </c>
      <c r="F291" s="104">
        <v>0</v>
      </c>
      <c r="G291" s="104">
        <v>0</v>
      </c>
      <c r="H291" s="104">
        <v>0</v>
      </c>
      <c r="I291" s="104">
        <v>0</v>
      </c>
      <c r="J291" s="104">
        <v>0</v>
      </c>
      <c r="K291" s="104">
        <v>0</v>
      </c>
      <c r="L291" s="104">
        <v>0</v>
      </c>
      <c r="M291" s="104">
        <v>6312</v>
      </c>
      <c r="N291" s="104">
        <v>0</v>
      </c>
      <c r="O291" s="104">
        <v>0</v>
      </c>
      <c r="P291" s="104">
        <v>0</v>
      </c>
      <c r="Q291" s="94" t="s">
        <v>191</v>
      </c>
      <c r="R291" s="94" t="s">
        <v>212</v>
      </c>
      <c r="S291" s="105" t="s">
        <v>1049</v>
      </c>
    </row>
    <row r="292" spans="1:19" x14ac:dyDescent="0.25">
      <c r="A292" s="94" t="s">
        <v>1050</v>
      </c>
      <c r="B292" s="94" t="s">
        <v>1785</v>
      </c>
      <c r="C292" s="94"/>
      <c r="D292" s="104">
        <v>6000</v>
      </c>
      <c r="E292" s="104">
        <v>0</v>
      </c>
      <c r="F292" s="104">
        <v>0</v>
      </c>
      <c r="G292" s="104">
        <v>0</v>
      </c>
      <c r="H292" s="104">
        <v>0</v>
      </c>
      <c r="I292" s="104">
        <v>0</v>
      </c>
      <c r="J292" s="104">
        <v>0</v>
      </c>
      <c r="K292" s="104">
        <v>0</v>
      </c>
      <c r="L292" s="104">
        <v>10200</v>
      </c>
      <c r="M292" s="104">
        <v>5900</v>
      </c>
      <c r="N292" s="104">
        <v>25</v>
      </c>
      <c r="O292" s="104">
        <v>2000</v>
      </c>
      <c r="P292" s="104">
        <v>2000</v>
      </c>
      <c r="Q292" s="94" t="s">
        <v>195</v>
      </c>
      <c r="R292" s="94" t="s">
        <v>205</v>
      </c>
      <c r="S292" s="105" t="s">
        <v>1052</v>
      </c>
    </row>
    <row r="293" spans="1:19" x14ac:dyDescent="0.25">
      <c r="A293" s="94" t="s">
        <v>1053</v>
      </c>
      <c r="B293" s="94" t="s">
        <v>1786</v>
      </c>
      <c r="C293" s="94"/>
      <c r="D293" s="104">
        <v>875</v>
      </c>
      <c r="E293" s="104">
        <v>0</v>
      </c>
      <c r="F293" s="104">
        <v>0</v>
      </c>
      <c r="G293" s="104">
        <v>0</v>
      </c>
      <c r="H293" s="104">
        <v>0</v>
      </c>
      <c r="I293" s="104">
        <v>0</v>
      </c>
      <c r="J293" s="104">
        <v>0</v>
      </c>
      <c r="K293" s="104">
        <v>0</v>
      </c>
      <c r="L293" s="104">
        <v>0</v>
      </c>
      <c r="M293" s="104">
        <v>16000</v>
      </c>
      <c r="N293" s="104">
        <v>0</v>
      </c>
      <c r="O293" s="104">
        <v>0</v>
      </c>
      <c r="P293" s="104">
        <v>0</v>
      </c>
      <c r="Q293" s="94" t="s">
        <v>193</v>
      </c>
      <c r="R293" s="94" t="s">
        <v>205</v>
      </c>
      <c r="S293" s="105" t="s">
        <v>1055</v>
      </c>
    </row>
    <row r="294" spans="1:19" x14ac:dyDescent="0.25">
      <c r="A294" s="94" t="s">
        <v>1056</v>
      </c>
      <c r="B294" s="94" t="s">
        <v>1787</v>
      </c>
      <c r="C294" s="94"/>
      <c r="D294" s="104">
        <v>3000</v>
      </c>
      <c r="E294" s="104">
        <v>0</v>
      </c>
      <c r="F294" s="104">
        <v>0</v>
      </c>
      <c r="G294" s="104">
        <v>0</v>
      </c>
      <c r="H294" s="104">
        <v>0</v>
      </c>
      <c r="I294" s="104">
        <v>0</v>
      </c>
      <c r="J294" s="104">
        <v>0</v>
      </c>
      <c r="K294" s="104">
        <v>0</v>
      </c>
      <c r="L294" s="104">
        <v>1600</v>
      </c>
      <c r="M294" s="104">
        <v>0</v>
      </c>
      <c r="N294" s="104">
        <v>0</v>
      </c>
      <c r="O294" s="104">
        <v>0</v>
      </c>
      <c r="P294" s="104">
        <v>57500</v>
      </c>
      <c r="Q294" s="94" t="s">
        <v>195</v>
      </c>
      <c r="R294" s="94" t="s">
        <v>205</v>
      </c>
      <c r="S294" s="105" t="s">
        <v>1058</v>
      </c>
    </row>
    <row r="295" spans="1:19" x14ac:dyDescent="0.25">
      <c r="A295" s="94" t="s">
        <v>1059</v>
      </c>
      <c r="B295" s="94" t="s">
        <v>1060</v>
      </c>
      <c r="C295" s="94"/>
      <c r="D295" s="104">
        <v>5095</v>
      </c>
      <c r="E295" s="104">
        <v>0</v>
      </c>
      <c r="F295" s="104">
        <v>0</v>
      </c>
      <c r="G295" s="104">
        <v>5000</v>
      </c>
      <c r="H295" s="104">
        <v>2000</v>
      </c>
      <c r="I295" s="104">
        <v>0</v>
      </c>
      <c r="J295" s="104">
        <v>0</v>
      </c>
      <c r="K295" s="104">
        <v>6000</v>
      </c>
      <c r="L295" s="104">
        <v>0</v>
      </c>
      <c r="M295" s="104">
        <v>15103</v>
      </c>
      <c r="N295" s="104">
        <v>8126</v>
      </c>
      <c r="O295" s="104">
        <v>11741</v>
      </c>
      <c r="P295" s="104">
        <v>12000</v>
      </c>
      <c r="Q295" s="94" t="s">
        <v>191</v>
      </c>
      <c r="R295" s="94" t="s">
        <v>212</v>
      </c>
      <c r="S295" s="105" t="s">
        <v>1061</v>
      </c>
    </row>
    <row r="296" spans="1:19" x14ac:dyDescent="0.25">
      <c r="A296" s="94" t="s">
        <v>1062</v>
      </c>
      <c r="B296" s="94" t="s">
        <v>1063</v>
      </c>
      <c r="C296" s="94"/>
      <c r="D296" s="104">
        <v>374</v>
      </c>
      <c r="E296" s="104">
        <v>0</v>
      </c>
      <c r="F296" s="104">
        <v>0</v>
      </c>
      <c r="G296" s="104">
        <v>0</v>
      </c>
      <c r="H296" s="104">
        <v>0</v>
      </c>
      <c r="I296" s="104">
        <v>0</v>
      </c>
      <c r="J296" s="104">
        <v>0</v>
      </c>
      <c r="K296" s="104">
        <v>0</v>
      </c>
      <c r="L296" s="104">
        <v>1500</v>
      </c>
      <c r="M296" s="104">
        <v>500</v>
      </c>
      <c r="N296" s="104">
        <v>0</v>
      </c>
      <c r="O296" s="104">
        <v>0</v>
      </c>
      <c r="P296" s="104">
        <v>0</v>
      </c>
      <c r="Q296" s="94" t="s">
        <v>191</v>
      </c>
      <c r="R296" s="94" t="s">
        <v>249</v>
      </c>
      <c r="S296" s="105" t="s">
        <v>1064</v>
      </c>
    </row>
    <row r="297" spans="1:19" x14ac:dyDescent="0.25">
      <c r="A297" s="94" t="s">
        <v>1065</v>
      </c>
      <c r="B297" s="94" t="s">
        <v>1066</v>
      </c>
      <c r="C297" s="94"/>
      <c r="D297" s="104">
        <v>10236</v>
      </c>
      <c r="E297" s="104">
        <v>0</v>
      </c>
      <c r="F297" s="104">
        <v>0</v>
      </c>
      <c r="G297" s="104">
        <v>0</v>
      </c>
      <c r="H297" s="104">
        <v>0</v>
      </c>
      <c r="I297" s="104">
        <v>0</v>
      </c>
      <c r="J297" s="104">
        <v>0</v>
      </c>
      <c r="K297" s="104">
        <v>0</v>
      </c>
      <c r="L297" s="104">
        <v>0</v>
      </c>
      <c r="M297" s="104">
        <v>37935</v>
      </c>
      <c r="N297" s="104">
        <v>0</v>
      </c>
      <c r="O297" s="104">
        <v>0</v>
      </c>
      <c r="P297" s="104">
        <v>0</v>
      </c>
      <c r="Q297" s="94" t="s">
        <v>191</v>
      </c>
      <c r="R297" s="94" t="s">
        <v>212</v>
      </c>
      <c r="S297" s="105" t="s">
        <v>1067</v>
      </c>
    </row>
    <row r="298" spans="1:19" x14ac:dyDescent="0.25">
      <c r="A298" s="94" t="s">
        <v>1068</v>
      </c>
      <c r="B298" s="94" t="s">
        <v>1069</v>
      </c>
      <c r="C298" s="94"/>
      <c r="D298" s="104">
        <v>15000</v>
      </c>
      <c r="E298" s="104">
        <v>10000</v>
      </c>
      <c r="F298" s="104">
        <v>0</v>
      </c>
      <c r="G298" s="104">
        <v>0</v>
      </c>
      <c r="H298" s="104">
        <v>0</v>
      </c>
      <c r="I298" s="104">
        <v>0</v>
      </c>
      <c r="J298" s="104">
        <v>0</v>
      </c>
      <c r="K298" s="104">
        <v>0</v>
      </c>
      <c r="L298" s="104">
        <v>0</v>
      </c>
      <c r="M298" s="104">
        <v>26100</v>
      </c>
      <c r="N298" s="104">
        <v>0</v>
      </c>
      <c r="O298" s="104">
        <v>0</v>
      </c>
      <c r="P298" s="104">
        <v>20000</v>
      </c>
      <c r="Q298" s="94" t="s">
        <v>191</v>
      </c>
      <c r="R298" s="94" t="s">
        <v>269</v>
      </c>
      <c r="S298" s="105" t="s">
        <v>1070</v>
      </c>
    </row>
    <row r="299" spans="1:19" x14ac:dyDescent="0.25">
      <c r="A299" s="94" t="s">
        <v>1071</v>
      </c>
      <c r="B299" s="94" t="s">
        <v>1072</v>
      </c>
      <c r="C299" s="94"/>
      <c r="D299" s="104">
        <v>4183</v>
      </c>
      <c r="E299" s="104">
        <v>0</v>
      </c>
      <c r="F299" s="104">
        <v>0</v>
      </c>
      <c r="G299" s="104">
        <v>0</v>
      </c>
      <c r="H299" s="104">
        <v>0</v>
      </c>
      <c r="I299" s="104">
        <v>0</v>
      </c>
      <c r="J299" s="104">
        <v>0</v>
      </c>
      <c r="K299" s="104">
        <v>0</v>
      </c>
      <c r="L299" s="104">
        <v>0</v>
      </c>
      <c r="M299" s="104">
        <v>0</v>
      </c>
      <c r="N299" s="104">
        <v>0</v>
      </c>
      <c r="O299" s="104">
        <v>0</v>
      </c>
      <c r="P299" s="104">
        <v>0</v>
      </c>
      <c r="Q299" s="94" t="s">
        <v>191</v>
      </c>
      <c r="R299" s="94" t="s">
        <v>212</v>
      </c>
      <c r="S299" s="105" t="s">
        <v>1073</v>
      </c>
    </row>
    <row r="300" spans="1:19" x14ac:dyDescent="0.25">
      <c r="A300" s="94" t="s">
        <v>1074</v>
      </c>
      <c r="B300" s="94" t="s">
        <v>1075</v>
      </c>
      <c r="C300" s="94"/>
      <c r="D300" s="104">
        <v>111000</v>
      </c>
      <c r="E300" s="104">
        <v>44000</v>
      </c>
      <c r="F300" s="104">
        <v>0</v>
      </c>
      <c r="G300" s="104">
        <v>0</v>
      </c>
      <c r="H300" s="104">
        <v>0</v>
      </c>
      <c r="I300" s="104">
        <v>0</v>
      </c>
      <c r="J300" s="104">
        <v>0</v>
      </c>
      <c r="K300" s="104">
        <v>5000</v>
      </c>
      <c r="L300" s="104">
        <v>0</v>
      </c>
      <c r="M300" s="104">
        <v>2900</v>
      </c>
      <c r="N300" s="104">
        <v>0</v>
      </c>
      <c r="O300" s="104">
        <v>10000</v>
      </c>
      <c r="P300" s="104">
        <v>250940</v>
      </c>
      <c r="Q300" s="94" t="s">
        <v>191</v>
      </c>
      <c r="R300" s="94" t="s">
        <v>262</v>
      </c>
      <c r="S300" s="105" t="s">
        <v>1076</v>
      </c>
    </row>
    <row r="301" spans="1:19" x14ac:dyDescent="0.25">
      <c r="A301" s="94" t="s">
        <v>1077</v>
      </c>
      <c r="B301" s="94" t="s">
        <v>1788</v>
      </c>
      <c r="C301" s="94"/>
      <c r="D301" s="104">
        <v>1450</v>
      </c>
      <c r="E301" s="104">
        <v>0</v>
      </c>
      <c r="F301" s="104">
        <v>0</v>
      </c>
      <c r="G301" s="104">
        <v>0</v>
      </c>
      <c r="H301" s="104">
        <v>0</v>
      </c>
      <c r="I301" s="104">
        <v>0</v>
      </c>
      <c r="J301" s="104">
        <v>0</v>
      </c>
      <c r="K301" s="104">
        <v>0</v>
      </c>
      <c r="L301" s="104">
        <v>0</v>
      </c>
      <c r="M301" s="104">
        <v>0</v>
      </c>
      <c r="N301" s="104">
        <v>0</v>
      </c>
      <c r="O301" s="104">
        <v>0</v>
      </c>
      <c r="P301" s="104">
        <v>20000</v>
      </c>
      <c r="Q301" s="94" t="s">
        <v>195</v>
      </c>
      <c r="R301" s="94" t="s">
        <v>205</v>
      </c>
      <c r="S301" s="105" t="s">
        <v>1079</v>
      </c>
    </row>
    <row r="302" spans="1:19" x14ac:dyDescent="0.25">
      <c r="A302" s="94" t="s">
        <v>1080</v>
      </c>
      <c r="B302" s="94" t="s">
        <v>1789</v>
      </c>
      <c r="C302" s="94"/>
      <c r="D302" s="104">
        <v>854</v>
      </c>
      <c r="E302" s="104">
        <v>0</v>
      </c>
      <c r="F302" s="104">
        <v>0</v>
      </c>
      <c r="G302" s="104">
        <v>0</v>
      </c>
      <c r="H302" s="104">
        <v>0</v>
      </c>
      <c r="I302" s="104">
        <v>0</v>
      </c>
      <c r="J302" s="104">
        <v>0</v>
      </c>
      <c r="K302" s="104">
        <v>0</v>
      </c>
      <c r="L302" s="104">
        <v>0</v>
      </c>
      <c r="M302" s="104">
        <v>504</v>
      </c>
      <c r="N302" s="104">
        <v>0</v>
      </c>
      <c r="O302" s="104">
        <v>0</v>
      </c>
      <c r="P302" s="104">
        <v>0</v>
      </c>
      <c r="Q302" s="94" t="s">
        <v>197</v>
      </c>
      <c r="R302" s="94" t="s">
        <v>197</v>
      </c>
      <c r="S302" s="105" t="s">
        <v>1082</v>
      </c>
    </row>
    <row r="303" spans="1:19" x14ac:dyDescent="0.25">
      <c r="A303" s="94" t="s">
        <v>1083</v>
      </c>
      <c r="B303" s="94" t="s">
        <v>1084</v>
      </c>
      <c r="C303" s="94"/>
      <c r="D303" s="104">
        <v>80755</v>
      </c>
      <c r="E303" s="104">
        <v>0</v>
      </c>
      <c r="F303" s="104">
        <v>0</v>
      </c>
      <c r="G303" s="104">
        <v>0</v>
      </c>
      <c r="H303" s="104">
        <v>0</v>
      </c>
      <c r="I303" s="104">
        <v>0</v>
      </c>
      <c r="J303" s="104">
        <v>0</v>
      </c>
      <c r="K303" s="104">
        <v>2000</v>
      </c>
      <c r="L303" s="104">
        <v>0</v>
      </c>
      <c r="M303" s="104">
        <v>80000</v>
      </c>
      <c r="N303" s="104">
        <v>0</v>
      </c>
      <c r="O303" s="104">
        <v>0</v>
      </c>
      <c r="P303" s="104">
        <v>0</v>
      </c>
      <c r="Q303" s="94" t="s">
        <v>191</v>
      </c>
      <c r="R303" s="94" t="s">
        <v>372</v>
      </c>
      <c r="S303" s="105" t="s">
        <v>1085</v>
      </c>
    </row>
    <row r="304" spans="1:19" x14ac:dyDescent="0.25">
      <c r="A304" s="94" t="s">
        <v>1086</v>
      </c>
      <c r="B304" s="94" t="s">
        <v>1087</v>
      </c>
      <c r="C304" s="94"/>
      <c r="D304" s="104">
        <v>13250</v>
      </c>
      <c r="E304" s="104">
        <v>0</v>
      </c>
      <c r="F304" s="104">
        <v>0</v>
      </c>
      <c r="G304" s="104">
        <v>0</v>
      </c>
      <c r="H304" s="104">
        <v>0</v>
      </c>
      <c r="I304" s="104">
        <v>0</v>
      </c>
      <c r="J304" s="104">
        <v>0</v>
      </c>
      <c r="K304" s="104">
        <v>0</v>
      </c>
      <c r="L304" s="104">
        <v>0</v>
      </c>
      <c r="M304" s="104">
        <v>0</v>
      </c>
      <c r="N304" s="104">
        <v>0</v>
      </c>
      <c r="O304" s="104">
        <v>0</v>
      </c>
      <c r="P304" s="104">
        <v>0</v>
      </c>
      <c r="Q304" s="94" t="s">
        <v>191</v>
      </c>
      <c r="R304" s="94" t="s">
        <v>249</v>
      </c>
      <c r="S304" s="105" t="s">
        <v>1088</v>
      </c>
    </row>
    <row r="305" spans="1:19" x14ac:dyDescent="0.25">
      <c r="A305" s="94" t="s">
        <v>1089</v>
      </c>
      <c r="B305" s="94" t="s">
        <v>1790</v>
      </c>
      <c r="C305" s="94"/>
      <c r="D305" s="104">
        <v>4900</v>
      </c>
      <c r="E305" s="104">
        <v>0</v>
      </c>
      <c r="F305" s="104">
        <v>0</v>
      </c>
      <c r="G305" s="104">
        <v>0</v>
      </c>
      <c r="H305" s="104">
        <v>0</v>
      </c>
      <c r="I305" s="104">
        <v>0</v>
      </c>
      <c r="J305" s="104">
        <v>0</v>
      </c>
      <c r="K305" s="104">
        <v>0</v>
      </c>
      <c r="L305" s="104">
        <v>0</v>
      </c>
      <c r="M305" s="104">
        <v>10250</v>
      </c>
      <c r="N305" s="104">
        <v>0</v>
      </c>
      <c r="O305" s="104">
        <v>829</v>
      </c>
      <c r="P305" s="104">
        <v>9000</v>
      </c>
      <c r="Q305" s="94" t="s">
        <v>193</v>
      </c>
      <c r="R305" s="94" t="s">
        <v>205</v>
      </c>
      <c r="S305" s="105" t="s">
        <v>1091</v>
      </c>
    </row>
    <row r="306" spans="1:19" x14ac:dyDescent="0.25">
      <c r="A306" s="94" t="s">
        <v>1092</v>
      </c>
      <c r="B306" s="94" t="s">
        <v>1093</v>
      </c>
      <c r="C306" s="94"/>
      <c r="D306" s="104">
        <v>16800</v>
      </c>
      <c r="E306" s="104">
        <v>0</v>
      </c>
      <c r="F306" s="104">
        <v>0</v>
      </c>
      <c r="G306" s="104">
        <v>0</v>
      </c>
      <c r="H306" s="104">
        <v>0</v>
      </c>
      <c r="I306" s="104">
        <v>0</v>
      </c>
      <c r="J306" s="104">
        <v>0</v>
      </c>
      <c r="K306" s="104">
        <v>0</v>
      </c>
      <c r="L306" s="104">
        <v>0</v>
      </c>
      <c r="M306" s="104">
        <v>0</v>
      </c>
      <c r="N306" s="104">
        <v>0</v>
      </c>
      <c r="O306" s="104">
        <v>0</v>
      </c>
      <c r="P306" s="104">
        <v>0</v>
      </c>
      <c r="Q306" s="94" t="s">
        <v>191</v>
      </c>
      <c r="R306" s="94" t="s">
        <v>212</v>
      </c>
      <c r="S306" s="105" t="s">
        <v>1094</v>
      </c>
    </row>
    <row r="307" spans="1:19" x14ac:dyDescent="0.25">
      <c r="A307" s="94" t="s">
        <v>1095</v>
      </c>
      <c r="B307" s="94" t="s">
        <v>1096</v>
      </c>
      <c r="C307" s="94"/>
      <c r="D307" s="104">
        <v>0</v>
      </c>
      <c r="E307" s="104">
        <v>22000</v>
      </c>
      <c r="F307" s="104">
        <v>0</v>
      </c>
      <c r="G307" s="104">
        <v>0</v>
      </c>
      <c r="H307" s="104">
        <v>0</v>
      </c>
      <c r="I307" s="104">
        <v>0</v>
      </c>
      <c r="J307" s="104">
        <v>0</v>
      </c>
      <c r="K307" s="104">
        <v>0</v>
      </c>
      <c r="L307" s="104">
        <v>0</v>
      </c>
      <c r="M307" s="104">
        <v>0</v>
      </c>
      <c r="N307" s="104">
        <v>0</v>
      </c>
      <c r="O307" s="104">
        <v>0</v>
      </c>
      <c r="P307" s="104">
        <v>50000</v>
      </c>
      <c r="Q307" s="94" t="s">
        <v>191</v>
      </c>
      <c r="R307" s="94" t="s">
        <v>249</v>
      </c>
      <c r="S307" s="105" t="s">
        <v>1097</v>
      </c>
    </row>
    <row r="308" spans="1:19" x14ac:dyDescent="0.25">
      <c r="A308" s="94" t="s">
        <v>1098</v>
      </c>
      <c r="B308" s="94" t="s">
        <v>1099</v>
      </c>
      <c r="C308" s="94"/>
      <c r="D308" s="104">
        <v>6554</v>
      </c>
      <c r="E308" s="104">
        <v>0</v>
      </c>
      <c r="F308" s="104">
        <v>0</v>
      </c>
      <c r="G308" s="104">
        <v>0</v>
      </c>
      <c r="H308" s="104">
        <v>1000</v>
      </c>
      <c r="I308" s="104">
        <v>0</v>
      </c>
      <c r="J308" s="104">
        <v>0</v>
      </c>
      <c r="K308" s="104">
        <v>0</v>
      </c>
      <c r="L308" s="104">
        <v>0</v>
      </c>
      <c r="M308" s="104">
        <v>15000</v>
      </c>
      <c r="N308" s="104">
        <v>0</v>
      </c>
      <c r="O308" s="104">
        <v>0</v>
      </c>
      <c r="P308" s="104">
        <v>0</v>
      </c>
      <c r="Q308" s="94" t="s">
        <v>191</v>
      </c>
      <c r="R308" s="94" t="s">
        <v>212</v>
      </c>
      <c r="S308" s="105" t="s">
        <v>1100</v>
      </c>
    </row>
    <row r="309" spans="1:19" x14ac:dyDescent="0.25">
      <c r="A309" s="94" t="s">
        <v>1101</v>
      </c>
      <c r="B309" s="94" t="s">
        <v>1102</v>
      </c>
      <c r="C309" s="94"/>
      <c r="D309" s="104">
        <v>2368</v>
      </c>
      <c r="E309" s="104">
        <v>0</v>
      </c>
      <c r="F309" s="104">
        <v>9995</v>
      </c>
      <c r="G309" s="104">
        <v>0</v>
      </c>
      <c r="H309" s="104">
        <v>0</v>
      </c>
      <c r="I309" s="104">
        <v>0</v>
      </c>
      <c r="J309" s="104">
        <v>0</v>
      </c>
      <c r="K309" s="104">
        <v>0</v>
      </c>
      <c r="L309" s="104">
        <v>0</v>
      </c>
      <c r="M309" s="104">
        <v>800</v>
      </c>
      <c r="N309" s="104">
        <v>0</v>
      </c>
      <c r="O309" s="104">
        <v>0</v>
      </c>
      <c r="P309" s="104">
        <v>0</v>
      </c>
      <c r="Q309" s="94" t="s">
        <v>191</v>
      </c>
      <c r="R309" s="94" t="s">
        <v>205</v>
      </c>
      <c r="S309" s="105" t="s">
        <v>1103</v>
      </c>
    </row>
    <row r="310" spans="1:19" x14ac:dyDescent="0.25">
      <c r="A310" s="94" t="s">
        <v>1104</v>
      </c>
      <c r="B310" s="94" t="s">
        <v>1105</v>
      </c>
      <c r="C310" s="94"/>
      <c r="D310" s="104">
        <v>8500</v>
      </c>
      <c r="E310" s="104">
        <v>17000</v>
      </c>
      <c r="F310" s="104">
        <v>0</v>
      </c>
      <c r="G310" s="104">
        <v>0</v>
      </c>
      <c r="H310" s="104">
        <v>0</v>
      </c>
      <c r="I310" s="104">
        <v>0</v>
      </c>
      <c r="J310" s="104">
        <v>0</v>
      </c>
      <c r="K310" s="104">
        <v>0</v>
      </c>
      <c r="L310" s="104">
        <v>0</v>
      </c>
      <c r="M310" s="104">
        <v>3000</v>
      </c>
      <c r="N310" s="104">
        <v>0</v>
      </c>
      <c r="O310" s="104">
        <v>0</v>
      </c>
      <c r="P310" s="104">
        <v>10000</v>
      </c>
      <c r="Q310" s="94" t="s">
        <v>191</v>
      </c>
      <c r="R310" s="94" t="s">
        <v>212</v>
      </c>
      <c r="S310" s="105" t="s">
        <v>1106</v>
      </c>
    </row>
    <row r="311" spans="1:19" x14ac:dyDescent="0.25">
      <c r="A311" s="94" t="s">
        <v>1107</v>
      </c>
      <c r="B311" s="94" t="s">
        <v>1108</v>
      </c>
      <c r="C311" s="94"/>
      <c r="D311" s="104">
        <v>3000</v>
      </c>
      <c r="E311" s="104">
        <v>12000</v>
      </c>
      <c r="F311" s="104">
        <v>0</v>
      </c>
      <c r="G311" s="104">
        <v>0</v>
      </c>
      <c r="H311" s="104">
        <v>0</v>
      </c>
      <c r="I311" s="104">
        <v>0</v>
      </c>
      <c r="J311" s="104">
        <v>0</v>
      </c>
      <c r="K311" s="104">
        <v>0</v>
      </c>
      <c r="L311" s="104">
        <v>0</v>
      </c>
      <c r="M311" s="104">
        <v>5883</v>
      </c>
      <c r="N311" s="104">
        <v>2000</v>
      </c>
      <c r="O311" s="104">
        <v>4855</v>
      </c>
      <c r="P311" s="104">
        <v>12000</v>
      </c>
      <c r="Q311" s="94" t="s">
        <v>191</v>
      </c>
      <c r="R311" s="94" t="s">
        <v>212</v>
      </c>
      <c r="S311" s="105" t="s">
        <v>1109</v>
      </c>
    </row>
    <row r="312" spans="1:19" x14ac:dyDescent="0.25">
      <c r="A312" s="94" t="s">
        <v>1110</v>
      </c>
      <c r="B312" s="94" t="s">
        <v>1791</v>
      </c>
      <c r="C312" s="94"/>
      <c r="D312" s="104">
        <v>6367</v>
      </c>
      <c r="E312" s="104">
        <v>0</v>
      </c>
      <c r="F312" s="104">
        <v>0</v>
      </c>
      <c r="G312" s="104">
        <v>0</v>
      </c>
      <c r="H312" s="104">
        <v>0</v>
      </c>
      <c r="I312" s="104">
        <v>0</v>
      </c>
      <c r="J312" s="104">
        <v>1903</v>
      </c>
      <c r="K312" s="104">
        <v>0</v>
      </c>
      <c r="L312" s="104">
        <v>0</v>
      </c>
      <c r="M312" s="104">
        <v>23579</v>
      </c>
      <c r="N312" s="104">
        <v>0</v>
      </c>
      <c r="O312" s="104">
        <v>0</v>
      </c>
      <c r="P312" s="104">
        <v>0</v>
      </c>
      <c r="Q312" s="94" t="s">
        <v>193</v>
      </c>
      <c r="R312" s="94" t="s">
        <v>205</v>
      </c>
      <c r="S312" s="105" t="s">
        <v>1112</v>
      </c>
    </row>
    <row r="313" spans="1:19" x14ac:dyDescent="0.25">
      <c r="A313" s="94" t="s">
        <v>1113</v>
      </c>
      <c r="B313" s="94" t="s">
        <v>1114</v>
      </c>
      <c r="C313" s="94"/>
      <c r="D313" s="104">
        <v>2881</v>
      </c>
      <c r="E313" s="104">
        <v>0</v>
      </c>
      <c r="F313" s="104">
        <v>8995</v>
      </c>
      <c r="G313" s="104">
        <v>0</v>
      </c>
      <c r="H313" s="104">
        <v>0</v>
      </c>
      <c r="I313" s="104">
        <v>0</v>
      </c>
      <c r="J313" s="104">
        <v>0</v>
      </c>
      <c r="K313" s="104">
        <v>0</v>
      </c>
      <c r="L313" s="104">
        <v>0</v>
      </c>
      <c r="M313" s="104">
        <v>2600</v>
      </c>
      <c r="N313" s="104">
        <v>0</v>
      </c>
      <c r="O313" s="104">
        <v>0</v>
      </c>
      <c r="P313" s="104">
        <v>0</v>
      </c>
      <c r="Q313" s="94" t="s">
        <v>191</v>
      </c>
      <c r="R313" s="94" t="s">
        <v>205</v>
      </c>
      <c r="S313" s="105" t="s">
        <v>1115</v>
      </c>
    </row>
    <row r="314" spans="1:19" x14ac:dyDescent="0.25">
      <c r="A314" s="94" t="s">
        <v>1116</v>
      </c>
      <c r="B314" s="94" t="s">
        <v>1117</v>
      </c>
      <c r="C314" s="94"/>
      <c r="D314" s="104">
        <v>0</v>
      </c>
      <c r="E314" s="104">
        <v>0</v>
      </c>
      <c r="F314" s="104">
        <v>0</v>
      </c>
      <c r="G314" s="104">
        <v>0</v>
      </c>
      <c r="H314" s="104">
        <v>0</v>
      </c>
      <c r="I314" s="104">
        <v>0</v>
      </c>
      <c r="J314" s="104">
        <v>0</v>
      </c>
      <c r="K314" s="104">
        <v>120813</v>
      </c>
      <c r="L314" s="104">
        <v>0</v>
      </c>
      <c r="M314" s="104">
        <v>0</v>
      </c>
      <c r="N314" s="104">
        <v>0</v>
      </c>
      <c r="O314" s="104">
        <v>0</v>
      </c>
      <c r="P314" s="104">
        <v>0</v>
      </c>
      <c r="Q314" s="94" t="s">
        <v>191</v>
      </c>
      <c r="R314" s="94" t="s">
        <v>249</v>
      </c>
      <c r="S314" s="105" t="s">
        <v>1118</v>
      </c>
    </row>
    <row r="315" spans="1:19" x14ac:dyDescent="0.25">
      <c r="A315" s="94" t="s">
        <v>1119</v>
      </c>
      <c r="B315" s="94" t="s">
        <v>1120</v>
      </c>
      <c r="C315" s="94"/>
      <c r="D315" s="104">
        <v>475</v>
      </c>
      <c r="E315" s="104">
        <v>0</v>
      </c>
      <c r="F315" s="104">
        <v>0</v>
      </c>
      <c r="G315" s="104">
        <v>0</v>
      </c>
      <c r="H315" s="104">
        <v>0</v>
      </c>
      <c r="I315" s="104">
        <v>0</v>
      </c>
      <c r="J315" s="104">
        <v>0</v>
      </c>
      <c r="K315" s="104">
        <v>0</v>
      </c>
      <c r="L315" s="104">
        <v>0</v>
      </c>
      <c r="M315" s="104">
        <v>34350</v>
      </c>
      <c r="N315" s="104">
        <v>0</v>
      </c>
      <c r="O315" s="104">
        <v>5346</v>
      </c>
      <c r="P315" s="104">
        <v>0</v>
      </c>
      <c r="Q315" s="94" t="s">
        <v>191</v>
      </c>
      <c r="R315" s="94" t="s">
        <v>212</v>
      </c>
      <c r="S315" s="105" t="s">
        <v>1121</v>
      </c>
    </row>
    <row r="316" spans="1:19" x14ac:dyDescent="0.25">
      <c r="A316" s="94" t="s">
        <v>1122</v>
      </c>
      <c r="B316" s="94" t="s">
        <v>1123</v>
      </c>
      <c r="C316" s="94"/>
      <c r="D316" s="104">
        <v>0</v>
      </c>
      <c r="E316" s="104">
        <v>0</v>
      </c>
      <c r="F316" s="104">
        <v>0</v>
      </c>
      <c r="G316" s="104">
        <v>0</v>
      </c>
      <c r="H316" s="104">
        <v>0</v>
      </c>
      <c r="I316" s="104">
        <v>0</v>
      </c>
      <c r="J316" s="104">
        <v>0</v>
      </c>
      <c r="K316" s="104">
        <v>0</v>
      </c>
      <c r="L316" s="104">
        <v>30000</v>
      </c>
      <c r="M316" s="104">
        <v>0</v>
      </c>
      <c r="N316" s="104">
        <v>0</v>
      </c>
      <c r="O316" s="104">
        <v>0</v>
      </c>
      <c r="P316" s="104">
        <v>0</v>
      </c>
      <c r="Q316" s="94" t="s">
        <v>191</v>
      </c>
      <c r="R316" s="94" t="s">
        <v>249</v>
      </c>
      <c r="S316" s="105" t="s">
        <v>1124</v>
      </c>
    </row>
    <row r="317" spans="1:19" x14ac:dyDescent="0.25">
      <c r="A317" s="94" t="s">
        <v>1125</v>
      </c>
      <c r="B317" s="94" t="s">
        <v>1126</v>
      </c>
      <c r="C317" s="94"/>
      <c r="D317" s="104">
        <v>20420</v>
      </c>
      <c r="E317" s="104">
        <v>16000</v>
      </c>
      <c r="F317" s="104">
        <v>0</v>
      </c>
      <c r="G317" s="104">
        <v>0</v>
      </c>
      <c r="H317" s="104">
        <v>0</v>
      </c>
      <c r="I317" s="104">
        <v>0</v>
      </c>
      <c r="J317" s="104">
        <v>0</v>
      </c>
      <c r="K317" s="104">
        <v>0</v>
      </c>
      <c r="L317" s="104">
        <v>13000</v>
      </c>
      <c r="M317" s="104">
        <v>18500</v>
      </c>
      <c r="N317" s="104">
        <v>10000</v>
      </c>
      <c r="O317" s="104">
        <v>0</v>
      </c>
      <c r="P317" s="104">
        <v>28000</v>
      </c>
      <c r="Q317" s="94" t="s">
        <v>191</v>
      </c>
      <c r="R317" s="94" t="s">
        <v>205</v>
      </c>
      <c r="S317" s="105" t="s">
        <v>1127</v>
      </c>
    </row>
    <row r="318" spans="1:19" x14ac:dyDescent="0.25">
      <c r="A318" s="94" t="s">
        <v>1128</v>
      </c>
      <c r="B318" s="94" t="s">
        <v>1129</v>
      </c>
      <c r="C318" s="94"/>
      <c r="D318" s="104">
        <v>0</v>
      </c>
      <c r="E318" s="104">
        <v>0</v>
      </c>
      <c r="F318" s="104">
        <v>0</v>
      </c>
      <c r="G318" s="104">
        <v>0</v>
      </c>
      <c r="H318" s="104">
        <v>0</v>
      </c>
      <c r="I318" s="104">
        <v>0</v>
      </c>
      <c r="J318" s="104">
        <v>0</v>
      </c>
      <c r="K318" s="104">
        <v>0</v>
      </c>
      <c r="L318" s="104">
        <v>27500</v>
      </c>
      <c r="M318" s="104">
        <v>0</v>
      </c>
      <c r="N318" s="104">
        <v>0</v>
      </c>
      <c r="O318" s="104">
        <v>0</v>
      </c>
      <c r="P318" s="104">
        <v>0</v>
      </c>
      <c r="Q318" s="94" t="s">
        <v>191</v>
      </c>
      <c r="R318" s="94" t="s">
        <v>269</v>
      </c>
      <c r="S318" s="105" t="s">
        <v>1130</v>
      </c>
    </row>
    <row r="319" spans="1:19" x14ac:dyDescent="0.25">
      <c r="A319" s="94" t="s">
        <v>1131</v>
      </c>
      <c r="B319" s="94" t="s">
        <v>1792</v>
      </c>
      <c r="C319" s="94"/>
      <c r="D319" s="104">
        <v>1016</v>
      </c>
      <c r="E319" s="104">
        <v>0</v>
      </c>
      <c r="F319" s="104">
        <v>0</v>
      </c>
      <c r="G319" s="104">
        <v>0</v>
      </c>
      <c r="H319" s="104">
        <v>0</v>
      </c>
      <c r="I319" s="104">
        <v>0</v>
      </c>
      <c r="J319" s="104">
        <v>0</v>
      </c>
      <c r="K319" s="104">
        <v>0</v>
      </c>
      <c r="L319" s="104">
        <v>0</v>
      </c>
      <c r="M319" s="104">
        <v>0</v>
      </c>
      <c r="N319" s="104">
        <v>0</v>
      </c>
      <c r="O319" s="104">
        <v>0</v>
      </c>
      <c r="P319" s="104">
        <v>0</v>
      </c>
      <c r="Q319" s="94" t="s">
        <v>195</v>
      </c>
      <c r="R319" s="94" t="s">
        <v>249</v>
      </c>
      <c r="S319" s="105" t="s">
        <v>1133</v>
      </c>
    </row>
    <row r="320" spans="1:19" x14ac:dyDescent="0.25">
      <c r="A320" s="94" t="s">
        <v>1134</v>
      </c>
      <c r="B320" s="94" t="s">
        <v>1793</v>
      </c>
      <c r="C320" s="94"/>
      <c r="D320" s="104">
        <v>13925</v>
      </c>
      <c r="E320" s="104">
        <v>0</v>
      </c>
      <c r="F320" s="104">
        <v>0</v>
      </c>
      <c r="G320" s="104">
        <v>0</v>
      </c>
      <c r="H320" s="104">
        <v>0</v>
      </c>
      <c r="I320" s="104">
        <v>0</v>
      </c>
      <c r="J320" s="104">
        <v>0</v>
      </c>
      <c r="K320" s="104">
        <v>0</v>
      </c>
      <c r="L320" s="104">
        <v>1946</v>
      </c>
      <c r="M320" s="104">
        <v>0</v>
      </c>
      <c r="N320" s="104">
        <v>0</v>
      </c>
      <c r="O320" s="104">
        <v>0</v>
      </c>
      <c r="P320" s="104">
        <v>0</v>
      </c>
      <c r="Q320" s="94" t="s">
        <v>195</v>
      </c>
      <c r="R320" s="94" t="s">
        <v>249</v>
      </c>
      <c r="S320" s="105" t="s">
        <v>1136</v>
      </c>
    </row>
    <row r="321" spans="1:19" x14ac:dyDescent="0.25">
      <c r="A321" s="94" t="s">
        <v>1137</v>
      </c>
      <c r="B321" s="94" t="s">
        <v>1138</v>
      </c>
      <c r="C321" s="94"/>
      <c r="D321" s="104">
        <v>7000</v>
      </c>
      <c r="E321" s="104">
        <v>0</v>
      </c>
      <c r="F321" s="104">
        <v>0</v>
      </c>
      <c r="G321" s="104">
        <v>11250</v>
      </c>
      <c r="H321" s="104">
        <v>0</v>
      </c>
      <c r="I321" s="104">
        <v>0</v>
      </c>
      <c r="J321" s="104">
        <v>0</v>
      </c>
      <c r="K321" s="104">
        <v>0</v>
      </c>
      <c r="L321" s="104">
        <v>0</v>
      </c>
      <c r="M321" s="104">
        <v>16000</v>
      </c>
      <c r="N321" s="104">
        <v>0</v>
      </c>
      <c r="O321" s="104">
        <v>0</v>
      </c>
      <c r="P321" s="104">
        <v>0</v>
      </c>
      <c r="Q321" s="94" t="s">
        <v>191</v>
      </c>
      <c r="R321" s="94" t="s">
        <v>212</v>
      </c>
      <c r="S321" s="105" t="s">
        <v>1139</v>
      </c>
    </row>
    <row r="322" spans="1:19" x14ac:dyDescent="0.25">
      <c r="A322" s="94" t="s">
        <v>1140</v>
      </c>
      <c r="B322" s="94" t="s">
        <v>1141</v>
      </c>
      <c r="C322" s="94"/>
      <c r="D322" s="104">
        <v>5651</v>
      </c>
      <c r="E322" s="104">
        <v>0</v>
      </c>
      <c r="F322" s="104">
        <v>0</v>
      </c>
      <c r="G322" s="104">
        <v>0</v>
      </c>
      <c r="H322" s="104">
        <v>0</v>
      </c>
      <c r="I322" s="104">
        <v>0</v>
      </c>
      <c r="J322" s="104">
        <v>0</v>
      </c>
      <c r="K322" s="104">
        <v>0</v>
      </c>
      <c r="L322" s="104">
        <v>0</v>
      </c>
      <c r="M322" s="104">
        <v>11000</v>
      </c>
      <c r="N322" s="104">
        <v>0</v>
      </c>
      <c r="O322" s="104">
        <v>0</v>
      </c>
      <c r="P322" s="104">
        <v>40500</v>
      </c>
      <c r="Q322" s="94" t="s">
        <v>191</v>
      </c>
      <c r="R322" s="94" t="s">
        <v>212</v>
      </c>
      <c r="S322" s="105" t="s">
        <v>1142</v>
      </c>
    </row>
    <row r="323" spans="1:19" x14ac:dyDescent="0.25">
      <c r="A323" s="94" t="s">
        <v>1143</v>
      </c>
      <c r="B323" s="94" t="s">
        <v>1144</v>
      </c>
      <c r="C323" s="94"/>
      <c r="D323" s="104">
        <v>3199</v>
      </c>
      <c r="E323" s="104">
        <v>0</v>
      </c>
      <c r="F323" s="104">
        <v>0</v>
      </c>
      <c r="G323" s="104">
        <v>0</v>
      </c>
      <c r="H323" s="104">
        <v>0</v>
      </c>
      <c r="I323" s="104">
        <v>0</v>
      </c>
      <c r="J323" s="104">
        <v>0</v>
      </c>
      <c r="K323" s="104">
        <v>0</v>
      </c>
      <c r="L323" s="104">
        <v>0</v>
      </c>
      <c r="M323" s="104">
        <v>0</v>
      </c>
      <c r="N323" s="104">
        <v>0</v>
      </c>
      <c r="O323" s="104">
        <v>0</v>
      </c>
      <c r="P323" s="104">
        <v>0</v>
      </c>
      <c r="Q323" s="94" t="s">
        <v>191</v>
      </c>
      <c r="R323" s="94" t="s">
        <v>249</v>
      </c>
      <c r="S323" s="105" t="s">
        <v>1145</v>
      </c>
    </row>
    <row r="324" spans="1:19" x14ac:dyDescent="0.25">
      <c r="A324" s="94" t="s">
        <v>1146</v>
      </c>
      <c r="B324" s="94" t="s">
        <v>1147</v>
      </c>
      <c r="C324" s="94"/>
      <c r="D324" s="104">
        <v>380440</v>
      </c>
      <c r="E324" s="104">
        <v>15000</v>
      </c>
      <c r="F324" s="104">
        <v>0</v>
      </c>
      <c r="G324" s="104">
        <v>0</v>
      </c>
      <c r="H324" s="104">
        <v>0</v>
      </c>
      <c r="I324" s="104">
        <v>0</v>
      </c>
      <c r="J324" s="104">
        <v>0</v>
      </c>
      <c r="K324" s="104">
        <v>10763</v>
      </c>
      <c r="L324" s="104">
        <v>0</v>
      </c>
      <c r="M324" s="104">
        <v>16000</v>
      </c>
      <c r="N324" s="104">
        <v>0</v>
      </c>
      <c r="O324" s="104">
        <v>0</v>
      </c>
      <c r="P324" s="104">
        <v>96000</v>
      </c>
      <c r="Q324" s="94" t="s">
        <v>191</v>
      </c>
      <c r="R324" s="94" t="s">
        <v>372</v>
      </c>
      <c r="S324" s="105" t="s">
        <v>1148</v>
      </c>
    </row>
    <row r="325" spans="1:19" x14ac:dyDescent="0.25">
      <c r="A325" s="94" t="s">
        <v>1149</v>
      </c>
      <c r="B325" s="94" t="s">
        <v>1150</v>
      </c>
      <c r="C325" s="94"/>
      <c r="D325" s="104">
        <v>0</v>
      </c>
      <c r="E325" s="104">
        <v>0</v>
      </c>
      <c r="F325" s="104">
        <v>0</v>
      </c>
      <c r="G325" s="104">
        <v>0</v>
      </c>
      <c r="H325" s="104">
        <v>0</v>
      </c>
      <c r="I325" s="104">
        <v>0</v>
      </c>
      <c r="J325" s="104">
        <v>0</v>
      </c>
      <c r="K325" s="104">
        <v>0</v>
      </c>
      <c r="L325" s="104">
        <v>0</v>
      </c>
      <c r="M325" s="104">
        <v>0</v>
      </c>
      <c r="N325" s="104">
        <v>0</v>
      </c>
      <c r="O325" s="104">
        <v>0</v>
      </c>
      <c r="P325" s="104">
        <v>7971</v>
      </c>
      <c r="Q325" s="94" t="s">
        <v>191</v>
      </c>
      <c r="R325" s="94" t="s">
        <v>249</v>
      </c>
      <c r="S325" s="105" t="s">
        <v>1151</v>
      </c>
    </row>
    <row r="326" spans="1:19" x14ac:dyDescent="0.25">
      <c r="A326" s="94" t="s">
        <v>1152</v>
      </c>
      <c r="B326" s="94" t="s">
        <v>1153</v>
      </c>
      <c r="C326" s="94"/>
      <c r="D326" s="104">
        <v>6908</v>
      </c>
      <c r="E326" s="104">
        <v>0</v>
      </c>
      <c r="F326" s="104">
        <v>0</v>
      </c>
      <c r="G326" s="104">
        <v>0</v>
      </c>
      <c r="H326" s="104">
        <v>0</v>
      </c>
      <c r="I326" s="104">
        <v>0</v>
      </c>
      <c r="J326" s="104">
        <v>0</v>
      </c>
      <c r="K326" s="104">
        <v>0</v>
      </c>
      <c r="L326" s="104">
        <v>0</v>
      </c>
      <c r="M326" s="104">
        <v>0</v>
      </c>
      <c r="N326" s="104">
        <v>0</v>
      </c>
      <c r="O326" s="104">
        <v>0</v>
      </c>
      <c r="P326" s="104">
        <v>0</v>
      </c>
      <c r="Q326" s="94" t="s">
        <v>191</v>
      </c>
      <c r="R326" s="94" t="s">
        <v>249</v>
      </c>
      <c r="S326" s="105" t="s">
        <v>1154</v>
      </c>
    </row>
    <row r="327" spans="1:19" x14ac:dyDescent="0.25">
      <c r="A327" s="94" t="s">
        <v>1155</v>
      </c>
      <c r="B327" s="94" t="s">
        <v>1156</v>
      </c>
      <c r="C327" s="94"/>
      <c r="D327" s="104">
        <v>1630</v>
      </c>
      <c r="E327" s="104">
        <v>0</v>
      </c>
      <c r="F327" s="104">
        <v>0</v>
      </c>
      <c r="G327" s="104">
        <v>15000</v>
      </c>
      <c r="H327" s="104">
        <v>0</v>
      </c>
      <c r="I327" s="104">
        <v>0</v>
      </c>
      <c r="J327" s="104">
        <v>0</v>
      </c>
      <c r="K327" s="104">
        <v>0</v>
      </c>
      <c r="L327" s="104">
        <v>0</v>
      </c>
      <c r="M327" s="104">
        <v>29027</v>
      </c>
      <c r="N327" s="104">
        <v>0</v>
      </c>
      <c r="O327" s="104">
        <v>62763</v>
      </c>
      <c r="P327" s="104">
        <v>5000</v>
      </c>
      <c r="Q327" s="94" t="s">
        <v>191</v>
      </c>
      <c r="R327" s="94" t="s">
        <v>212</v>
      </c>
      <c r="S327" s="105" t="s">
        <v>1157</v>
      </c>
    </row>
    <row r="328" spans="1:19" x14ac:dyDescent="0.25">
      <c r="A328" s="94" t="s">
        <v>1158</v>
      </c>
      <c r="B328" s="94" t="s">
        <v>1159</v>
      </c>
      <c r="C328" s="94"/>
      <c r="D328" s="104">
        <v>5501</v>
      </c>
      <c r="E328" s="104">
        <v>0</v>
      </c>
      <c r="F328" s="104">
        <v>0</v>
      </c>
      <c r="G328" s="104">
        <v>0</v>
      </c>
      <c r="H328" s="104">
        <v>0</v>
      </c>
      <c r="I328" s="104">
        <v>0</v>
      </c>
      <c r="J328" s="104">
        <v>0</v>
      </c>
      <c r="K328" s="104">
        <v>0</v>
      </c>
      <c r="L328" s="104">
        <v>0</v>
      </c>
      <c r="M328" s="104">
        <v>46984</v>
      </c>
      <c r="N328" s="104">
        <v>0</v>
      </c>
      <c r="O328" s="104">
        <v>21843</v>
      </c>
      <c r="P328" s="104">
        <v>0</v>
      </c>
      <c r="Q328" s="94" t="s">
        <v>191</v>
      </c>
      <c r="R328" s="94" t="s">
        <v>372</v>
      </c>
      <c r="S328" s="105" t="s">
        <v>1160</v>
      </c>
    </row>
    <row r="329" spans="1:19" x14ac:dyDescent="0.25">
      <c r="A329" s="94" t="s">
        <v>1164</v>
      </c>
      <c r="B329" s="94" t="s">
        <v>1165</v>
      </c>
      <c r="C329" s="94"/>
      <c r="D329" s="104">
        <v>10750</v>
      </c>
      <c r="E329" s="104">
        <v>0</v>
      </c>
      <c r="F329" s="104">
        <v>0</v>
      </c>
      <c r="G329" s="104">
        <v>0</v>
      </c>
      <c r="H329" s="104">
        <v>0</v>
      </c>
      <c r="I329" s="104">
        <v>0</v>
      </c>
      <c r="J329" s="104">
        <v>0</v>
      </c>
      <c r="K329" s="104">
        <v>0</v>
      </c>
      <c r="L329" s="104">
        <v>0</v>
      </c>
      <c r="M329" s="104">
        <v>0</v>
      </c>
      <c r="N329" s="104">
        <v>11</v>
      </c>
      <c r="O329" s="104">
        <v>0</v>
      </c>
      <c r="P329" s="104">
        <v>0</v>
      </c>
      <c r="Q329" s="94" t="s">
        <v>191</v>
      </c>
      <c r="R329" s="94" t="s">
        <v>249</v>
      </c>
      <c r="S329" s="105" t="s">
        <v>1166</v>
      </c>
    </row>
    <row r="330" spans="1:19" x14ac:dyDescent="0.25">
      <c r="A330" s="94" t="s">
        <v>1164</v>
      </c>
      <c r="B330" s="94" t="s">
        <v>1740</v>
      </c>
      <c r="C330" s="94"/>
      <c r="D330" s="104">
        <v>4670</v>
      </c>
      <c r="E330" s="104">
        <v>0</v>
      </c>
      <c r="F330" s="104">
        <v>0</v>
      </c>
      <c r="G330" s="104">
        <v>0</v>
      </c>
      <c r="H330" s="104">
        <v>0</v>
      </c>
      <c r="I330" s="104">
        <v>0</v>
      </c>
      <c r="J330" s="104">
        <v>0</v>
      </c>
      <c r="K330" s="104">
        <v>0</v>
      </c>
      <c r="L330" s="104">
        <v>0</v>
      </c>
      <c r="M330" s="104">
        <v>0</v>
      </c>
      <c r="N330" s="104">
        <v>0</v>
      </c>
      <c r="O330" s="104">
        <v>0</v>
      </c>
      <c r="P330" s="104">
        <v>0</v>
      </c>
      <c r="Q330" s="94" t="s">
        <v>191</v>
      </c>
      <c r="R330" s="94" t="s">
        <v>249</v>
      </c>
      <c r="S330" s="105" t="s">
        <v>1163</v>
      </c>
    </row>
    <row r="331" spans="1:19" x14ac:dyDescent="0.25">
      <c r="A331" s="94" t="s">
        <v>1167</v>
      </c>
      <c r="B331" s="94" t="s">
        <v>1168</v>
      </c>
      <c r="C331" s="94"/>
      <c r="D331" s="104">
        <v>17368</v>
      </c>
      <c r="E331" s="104">
        <v>0</v>
      </c>
      <c r="F331" s="104">
        <v>0</v>
      </c>
      <c r="G331" s="104">
        <v>0</v>
      </c>
      <c r="H331" s="104">
        <v>0</v>
      </c>
      <c r="I331" s="104">
        <v>0</v>
      </c>
      <c r="J331" s="104">
        <v>0</v>
      </c>
      <c r="K331" s="104">
        <v>420882</v>
      </c>
      <c r="L331" s="104">
        <v>0</v>
      </c>
      <c r="M331" s="104">
        <v>39100</v>
      </c>
      <c r="N331" s="104">
        <v>0</v>
      </c>
      <c r="O331" s="104">
        <v>10477</v>
      </c>
      <c r="P331" s="104">
        <v>73250</v>
      </c>
      <c r="Q331" s="94" t="s">
        <v>191</v>
      </c>
      <c r="R331" s="94" t="s">
        <v>205</v>
      </c>
      <c r="S331" s="105" t="s">
        <v>1169</v>
      </c>
    </row>
    <row r="332" spans="1:19" x14ac:dyDescent="0.25">
      <c r="A332" s="94" t="s">
        <v>1170</v>
      </c>
      <c r="B332" s="94" t="s">
        <v>1171</v>
      </c>
      <c r="C332" s="94"/>
      <c r="D332" s="104">
        <v>752</v>
      </c>
      <c r="E332" s="104">
        <v>0</v>
      </c>
      <c r="F332" s="104">
        <v>0</v>
      </c>
      <c r="G332" s="104">
        <v>0</v>
      </c>
      <c r="H332" s="104">
        <v>0</v>
      </c>
      <c r="I332" s="104">
        <v>0</v>
      </c>
      <c r="J332" s="104">
        <v>0</v>
      </c>
      <c r="K332" s="104">
        <v>0</v>
      </c>
      <c r="L332" s="104">
        <v>0</v>
      </c>
      <c r="M332" s="104">
        <v>0</v>
      </c>
      <c r="N332" s="104">
        <v>0</v>
      </c>
      <c r="O332" s="104">
        <v>0</v>
      </c>
      <c r="P332" s="104">
        <v>0</v>
      </c>
      <c r="Q332" s="94" t="s">
        <v>191</v>
      </c>
      <c r="R332" s="94" t="s">
        <v>249</v>
      </c>
      <c r="S332" s="105" t="s">
        <v>1172</v>
      </c>
    </row>
    <row r="333" spans="1:19" x14ac:dyDescent="0.25">
      <c r="A333" s="94" t="s">
        <v>1173</v>
      </c>
      <c r="B333" s="94" t="s">
        <v>1174</v>
      </c>
      <c r="C333" s="94"/>
      <c r="D333" s="104">
        <v>33</v>
      </c>
      <c r="E333" s="104">
        <v>0</v>
      </c>
      <c r="F333" s="104">
        <v>0</v>
      </c>
      <c r="G333" s="104">
        <v>0</v>
      </c>
      <c r="H333" s="104">
        <v>0</v>
      </c>
      <c r="I333" s="104">
        <v>0</v>
      </c>
      <c r="J333" s="104">
        <v>0</v>
      </c>
      <c r="K333" s="104">
        <v>0</v>
      </c>
      <c r="L333" s="104">
        <v>0</v>
      </c>
      <c r="M333" s="104">
        <v>9877</v>
      </c>
      <c r="N333" s="104">
        <v>0</v>
      </c>
      <c r="O333" s="104">
        <v>0</v>
      </c>
      <c r="P333" s="104">
        <v>0</v>
      </c>
      <c r="Q333" s="94" t="s">
        <v>191</v>
      </c>
      <c r="R333" s="94" t="s">
        <v>249</v>
      </c>
      <c r="S333" s="105" t="s">
        <v>1175</v>
      </c>
    </row>
    <row r="334" spans="1:19" x14ac:dyDescent="0.25">
      <c r="A334" s="94" t="s">
        <v>1176</v>
      </c>
      <c r="B334" s="94" t="s">
        <v>1177</v>
      </c>
      <c r="C334" s="94"/>
      <c r="D334" s="104">
        <v>19000</v>
      </c>
      <c r="E334" s="104">
        <v>8500</v>
      </c>
      <c r="F334" s="104">
        <v>0</v>
      </c>
      <c r="G334" s="104">
        <v>0</v>
      </c>
      <c r="H334" s="104">
        <v>0</v>
      </c>
      <c r="I334" s="104">
        <v>0</v>
      </c>
      <c r="J334" s="104">
        <v>0</v>
      </c>
      <c r="K334" s="104">
        <v>0</v>
      </c>
      <c r="L334" s="104">
        <v>0</v>
      </c>
      <c r="M334" s="104">
        <v>9850</v>
      </c>
      <c r="N334" s="104">
        <v>0</v>
      </c>
      <c r="O334" s="104">
        <v>12531</v>
      </c>
      <c r="P334" s="104">
        <v>12000</v>
      </c>
      <c r="Q334" s="94" t="s">
        <v>191</v>
      </c>
      <c r="R334" s="94" t="s">
        <v>212</v>
      </c>
      <c r="S334" s="105" t="s">
        <v>1178</v>
      </c>
    </row>
    <row r="335" spans="1:19" x14ac:dyDescent="0.25">
      <c r="A335" s="94" t="s">
        <v>1179</v>
      </c>
      <c r="B335" s="94" t="s">
        <v>1180</v>
      </c>
      <c r="C335" s="94"/>
      <c r="D335" s="104">
        <v>16798</v>
      </c>
      <c r="E335" s="104">
        <v>0</v>
      </c>
      <c r="F335" s="104">
        <v>0</v>
      </c>
      <c r="G335" s="104">
        <v>0</v>
      </c>
      <c r="H335" s="104">
        <v>0</v>
      </c>
      <c r="I335" s="104">
        <v>0</v>
      </c>
      <c r="J335" s="104">
        <v>0</v>
      </c>
      <c r="K335" s="104">
        <v>0</v>
      </c>
      <c r="L335" s="104">
        <v>0</v>
      </c>
      <c r="M335" s="104">
        <v>19600</v>
      </c>
      <c r="N335" s="104">
        <v>0</v>
      </c>
      <c r="O335" s="104">
        <v>0</v>
      </c>
      <c r="P335" s="104">
        <v>45000</v>
      </c>
      <c r="Q335" s="94" t="s">
        <v>191</v>
      </c>
      <c r="R335" s="94" t="s">
        <v>205</v>
      </c>
      <c r="S335" s="105" t="s">
        <v>1181</v>
      </c>
    </row>
    <row r="336" spans="1:19" x14ac:dyDescent="0.25">
      <c r="A336" s="94" t="s">
        <v>1182</v>
      </c>
      <c r="B336" s="94" t="s">
        <v>1183</v>
      </c>
      <c r="C336" s="94"/>
      <c r="D336" s="104">
        <v>15000</v>
      </c>
      <c r="E336" s="104">
        <v>0</v>
      </c>
      <c r="F336" s="104">
        <v>0</v>
      </c>
      <c r="G336" s="104">
        <v>0</v>
      </c>
      <c r="H336" s="104">
        <v>0</v>
      </c>
      <c r="I336" s="104">
        <v>0</v>
      </c>
      <c r="J336" s="104">
        <v>0</v>
      </c>
      <c r="K336" s="104">
        <v>0</v>
      </c>
      <c r="L336" s="104">
        <v>0</v>
      </c>
      <c r="M336" s="104">
        <v>19550</v>
      </c>
      <c r="N336" s="104">
        <v>0</v>
      </c>
      <c r="O336" s="104">
        <v>0</v>
      </c>
      <c r="P336" s="104">
        <v>0</v>
      </c>
      <c r="Q336" s="94" t="s">
        <v>191</v>
      </c>
      <c r="R336" s="94" t="s">
        <v>372</v>
      </c>
      <c r="S336" s="105" t="s">
        <v>1184</v>
      </c>
    </row>
    <row r="337" spans="1:19" x14ac:dyDescent="0.25">
      <c r="A337" s="94" t="s">
        <v>1185</v>
      </c>
      <c r="B337" s="94" t="s">
        <v>1186</v>
      </c>
      <c r="C337" s="94"/>
      <c r="D337" s="104">
        <v>5500</v>
      </c>
      <c r="E337" s="104">
        <v>4500</v>
      </c>
      <c r="F337" s="104">
        <v>0</v>
      </c>
      <c r="G337" s="104">
        <v>0</v>
      </c>
      <c r="H337" s="104">
        <v>0</v>
      </c>
      <c r="I337" s="104">
        <v>0</v>
      </c>
      <c r="J337" s="104">
        <v>0</v>
      </c>
      <c r="K337" s="104">
        <v>0</v>
      </c>
      <c r="L337" s="104">
        <v>0</v>
      </c>
      <c r="M337" s="104">
        <v>0</v>
      </c>
      <c r="N337" s="104">
        <v>0</v>
      </c>
      <c r="O337" s="104">
        <v>0</v>
      </c>
      <c r="P337" s="104">
        <v>0</v>
      </c>
      <c r="Q337" s="94" t="s">
        <v>191</v>
      </c>
      <c r="R337" s="94" t="s">
        <v>249</v>
      </c>
      <c r="S337" s="105" t="s">
        <v>1187</v>
      </c>
    </row>
    <row r="338" spans="1:19" x14ac:dyDescent="0.25">
      <c r="A338" s="94" t="s">
        <v>1188</v>
      </c>
      <c r="B338" s="94" t="s">
        <v>1189</v>
      </c>
      <c r="C338" s="94"/>
      <c r="D338" s="104">
        <v>423</v>
      </c>
      <c r="E338" s="104">
        <v>0</v>
      </c>
      <c r="F338" s="104">
        <v>0</v>
      </c>
      <c r="G338" s="104">
        <v>0</v>
      </c>
      <c r="H338" s="104">
        <v>0</v>
      </c>
      <c r="I338" s="104">
        <v>0</v>
      </c>
      <c r="J338" s="104">
        <v>0</v>
      </c>
      <c r="K338" s="104">
        <v>0</v>
      </c>
      <c r="L338" s="104">
        <v>0</v>
      </c>
      <c r="M338" s="104">
        <v>2060</v>
      </c>
      <c r="N338" s="104">
        <v>0</v>
      </c>
      <c r="O338" s="104">
        <v>0</v>
      </c>
      <c r="P338" s="104">
        <v>12000</v>
      </c>
      <c r="Q338" s="94" t="s">
        <v>191</v>
      </c>
      <c r="R338" s="94" t="s">
        <v>249</v>
      </c>
      <c r="S338" s="105" t="s">
        <v>1190</v>
      </c>
    </row>
    <row r="339" spans="1:19" x14ac:dyDescent="0.25">
      <c r="A339" s="94" t="s">
        <v>1191</v>
      </c>
      <c r="B339" s="94" t="s">
        <v>1192</v>
      </c>
      <c r="C339" s="94"/>
      <c r="D339" s="104">
        <v>16000</v>
      </c>
      <c r="E339" s="104">
        <v>7000</v>
      </c>
      <c r="F339" s="104">
        <v>0</v>
      </c>
      <c r="G339" s="104">
        <v>10000</v>
      </c>
      <c r="H339" s="104">
        <v>0</v>
      </c>
      <c r="I339" s="104">
        <v>0</v>
      </c>
      <c r="J339" s="104">
        <v>0</v>
      </c>
      <c r="K339" s="104">
        <v>0</v>
      </c>
      <c r="L339" s="104">
        <v>0</v>
      </c>
      <c r="M339" s="104">
        <v>8500</v>
      </c>
      <c r="N339" s="104">
        <v>0</v>
      </c>
      <c r="O339" s="104">
        <v>25</v>
      </c>
      <c r="P339" s="104">
        <v>0</v>
      </c>
      <c r="Q339" s="94" t="s">
        <v>191</v>
      </c>
      <c r="R339" s="94" t="s">
        <v>212</v>
      </c>
      <c r="S339" s="105" t="s">
        <v>1193</v>
      </c>
    </row>
    <row r="340" spans="1:19" x14ac:dyDescent="0.25">
      <c r="A340" s="94" t="s">
        <v>1194</v>
      </c>
      <c r="B340" s="94" t="s">
        <v>1195</v>
      </c>
      <c r="C340" s="94"/>
      <c r="D340" s="104">
        <v>2267</v>
      </c>
      <c r="E340" s="104">
        <v>0</v>
      </c>
      <c r="F340" s="104">
        <v>0</v>
      </c>
      <c r="G340" s="104">
        <v>0</v>
      </c>
      <c r="H340" s="104">
        <v>0</v>
      </c>
      <c r="I340" s="104">
        <v>0</v>
      </c>
      <c r="J340" s="104">
        <v>0</v>
      </c>
      <c r="K340" s="104">
        <v>0</v>
      </c>
      <c r="L340" s="104">
        <v>0</v>
      </c>
      <c r="M340" s="104">
        <v>0</v>
      </c>
      <c r="N340" s="104">
        <v>0</v>
      </c>
      <c r="O340" s="104">
        <v>0</v>
      </c>
      <c r="P340" s="104">
        <v>0</v>
      </c>
      <c r="Q340" s="94" t="s">
        <v>191</v>
      </c>
      <c r="R340" s="94" t="s">
        <v>212</v>
      </c>
      <c r="S340" s="105" t="s">
        <v>1196</v>
      </c>
    </row>
    <row r="341" spans="1:19" x14ac:dyDescent="0.25">
      <c r="A341" s="94" t="s">
        <v>1197</v>
      </c>
      <c r="B341" s="94" t="s">
        <v>1198</v>
      </c>
      <c r="C341" s="94"/>
      <c r="D341" s="104">
        <v>30500</v>
      </c>
      <c r="E341" s="104">
        <v>5000</v>
      </c>
      <c r="F341" s="104">
        <v>0</v>
      </c>
      <c r="G341" s="104">
        <v>0</v>
      </c>
      <c r="H341" s="104">
        <v>0</v>
      </c>
      <c r="I341" s="104">
        <v>0</v>
      </c>
      <c r="J341" s="104">
        <v>0</v>
      </c>
      <c r="K341" s="104">
        <v>0</v>
      </c>
      <c r="L341" s="104">
        <v>0</v>
      </c>
      <c r="M341" s="104">
        <v>52185</v>
      </c>
      <c r="N341" s="104">
        <v>0</v>
      </c>
      <c r="O341" s="104">
        <v>56489</v>
      </c>
      <c r="P341" s="104">
        <v>18000</v>
      </c>
      <c r="Q341" s="94" t="s">
        <v>191</v>
      </c>
      <c r="R341" s="94" t="s">
        <v>269</v>
      </c>
      <c r="S341" s="105" t="s">
        <v>1199</v>
      </c>
    </row>
    <row r="342" spans="1:19" x14ac:dyDescent="0.25">
      <c r="A342" s="94" t="s">
        <v>1200</v>
      </c>
      <c r="B342" s="94" t="s">
        <v>1794</v>
      </c>
      <c r="C342" s="94"/>
      <c r="D342" s="104">
        <v>5324</v>
      </c>
      <c r="E342" s="104">
        <v>0</v>
      </c>
      <c r="F342" s="104">
        <v>0</v>
      </c>
      <c r="G342" s="104">
        <v>8000</v>
      </c>
      <c r="H342" s="104">
        <v>0</v>
      </c>
      <c r="I342" s="104">
        <v>0</v>
      </c>
      <c r="J342" s="104">
        <v>0</v>
      </c>
      <c r="K342" s="104">
        <v>0</v>
      </c>
      <c r="L342" s="104">
        <v>0</v>
      </c>
      <c r="M342" s="104">
        <v>7100</v>
      </c>
      <c r="N342" s="104">
        <v>229580</v>
      </c>
      <c r="O342" s="104">
        <v>0</v>
      </c>
      <c r="P342" s="104">
        <v>7000</v>
      </c>
      <c r="Q342" s="94" t="s">
        <v>193</v>
      </c>
      <c r="R342" s="94" t="s">
        <v>205</v>
      </c>
      <c r="S342" s="105" t="s">
        <v>1202</v>
      </c>
    </row>
    <row r="343" spans="1:19" x14ac:dyDescent="0.25">
      <c r="A343" s="94" t="s">
        <v>1203</v>
      </c>
      <c r="B343" s="94" t="s">
        <v>1204</v>
      </c>
      <c r="C343" s="94"/>
      <c r="D343" s="104">
        <v>29500</v>
      </c>
      <c r="E343" s="104">
        <v>0</v>
      </c>
      <c r="F343" s="104">
        <v>0</v>
      </c>
      <c r="G343" s="104">
        <v>0</v>
      </c>
      <c r="H343" s="104">
        <v>0</v>
      </c>
      <c r="I343" s="104">
        <v>0</v>
      </c>
      <c r="J343" s="104">
        <v>0</v>
      </c>
      <c r="K343" s="104">
        <v>0</v>
      </c>
      <c r="L343" s="104">
        <v>0</v>
      </c>
      <c r="M343" s="104">
        <v>9140</v>
      </c>
      <c r="N343" s="104">
        <v>10000</v>
      </c>
      <c r="O343" s="104">
        <v>0</v>
      </c>
      <c r="P343" s="104">
        <v>64000</v>
      </c>
      <c r="Q343" s="94" t="s">
        <v>191</v>
      </c>
      <c r="R343" s="94" t="s">
        <v>212</v>
      </c>
      <c r="S343" s="105" t="s">
        <v>1205</v>
      </c>
    </row>
    <row r="344" spans="1:19" x14ac:dyDescent="0.25">
      <c r="A344" s="94" t="s">
        <v>1206</v>
      </c>
      <c r="B344" s="94" t="s">
        <v>1207</v>
      </c>
      <c r="C344" s="94"/>
      <c r="D344" s="104">
        <v>86800</v>
      </c>
      <c r="E344" s="104">
        <v>5000</v>
      </c>
      <c r="F344" s="104">
        <v>0</v>
      </c>
      <c r="G344" s="104">
        <v>0</v>
      </c>
      <c r="H344" s="104">
        <v>0</v>
      </c>
      <c r="I344" s="104">
        <v>0</v>
      </c>
      <c r="J344" s="104">
        <v>0</v>
      </c>
      <c r="K344" s="104">
        <v>0</v>
      </c>
      <c r="L344" s="104">
        <v>0</v>
      </c>
      <c r="M344" s="104">
        <v>34716</v>
      </c>
      <c r="N344" s="104">
        <v>102053</v>
      </c>
      <c r="O344" s="104">
        <v>10000</v>
      </c>
      <c r="P344" s="104">
        <v>212000</v>
      </c>
      <c r="Q344" s="94" t="s">
        <v>191</v>
      </c>
      <c r="R344" s="94" t="s">
        <v>372</v>
      </c>
      <c r="S344" s="105" t="s">
        <v>1208</v>
      </c>
    </row>
    <row r="345" spans="1:19" x14ac:dyDescent="0.25">
      <c r="A345" s="94" t="s">
        <v>1209</v>
      </c>
      <c r="B345" s="94" t="s">
        <v>1210</v>
      </c>
      <c r="C345" s="94"/>
      <c r="D345" s="104">
        <v>0</v>
      </c>
      <c r="E345" s="104">
        <v>0</v>
      </c>
      <c r="F345" s="104">
        <v>0</v>
      </c>
      <c r="G345" s="104">
        <v>0</v>
      </c>
      <c r="H345" s="104">
        <v>0</v>
      </c>
      <c r="I345" s="104">
        <v>0</v>
      </c>
      <c r="J345" s="104">
        <v>0</v>
      </c>
      <c r="K345" s="104">
        <v>0</v>
      </c>
      <c r="L345" s="104">
        <v>0</v>
      </c>
      <c r="M345" s="104">
        <v>0</v>
      </c>
      <c r="N345" s="104">
        <v>0</v>
      </c>
      <c r="O345" s="104">
        <v>0</v>
      </c>
      <c r="P345" s="104">
        <v>7767</v>
      </c>
      <c r="Q345" s="94" t="s">
        <v>191</v>
      </c>
      <c r="R345" s="94" t="s">
        <v>249</v>
      </c>
      <c r="S345" s="105" t="s">
        <v>1211</v>
      </c>
    </row>
    <row r="346" spans="1:19" x14ac:dyDescent="0.25">
      <c r="A346" s="94" t="s">
        <v>1212</v>
      </c>
      <c r="B346" s="94" t="s">
        <v>1795</v>
      </c>
      <c r="C346" s="94"/>
      <c r="D346" s="104">
        <v>20349</v>
      </c>
      <c r="E346" s="104">
        <v>20000</v>
      </c>
      <c r="F346" s="104">
        <v>0</v>
      </c>
      <c r="G346" s="104">
        <v>0</v>
      </c>
      <c r="H346" s="104">
        <v>0</v>
      </c>
      <c r="I346" s="104">
        <v>0</v>
      </c>
      <c r="J346" s="104">
        <v>0</v>
      </c>
      <c r="K346" s="104">
        <v>0</v>
      </c>
      <c r="L346" s="104">
        <v>0</v>
      </c>
      <c r="M346" s="104">
        <v>5000</v>
      </c>
      <c r="N346" s="104">
        <v>0</v>
      </c>
      <c r="O346" s="104">
        <v>0</v>
      </c>
      <c r="P346" s="104">
        <v>0</v>
      </c>
      <c r="Q346" s="94" t="s">
        <v>195</v>
      </c>
      <c r="R346" s="94" t="s">
        <v>205</v>
      </c>
      <c r="S346" s="105" t="s">
        <v>1214</v>
      </c>
    </row>
    <row r="347" spans="1:19" x14ac:dyDescent="0.25">
      <c r="A347" s="94" t="s">
        <v>1215</v>
      </c>
      <c r="B347" s="94" t="s">
        <v>1216</v>
      </c>
      <c r="C347" s="94"/>
      <c r="D347" s="104">
        <v>6500</v>
      </c>
      <c r="E347" s="104">
        <v>4500</v>
      </c>
      <c r="F347" s="104">
        <v>0</v>
      </c>
      <c r="G347" s="104">
        <v>0</v>
      </c>
      <c r="H347" s="104">
        <v>0</v>
      </c>
      <c r="I347" s="104">
        <v>0</v>
      </c>
      <c r="J347" s="104">
        <v>0</v>
      </c>
      <c r="K347" s="104">
        <v>0</v>
      </c>
      <c r="L347" s="104">
        <v>0</v>
      </c>
      <c r="M347" s="104">
        <v>0</v>
      </c>
      <c r="N347" s="104">
        <v>0</v>
      </c>
      <c r="O347" s="104">
        <v>0</v>
      </c>
      <c r="P347" s="104">
        <v>9500</v>
      </c>
      <c r="Q347" s="94" t="s">
        <v>191</v>
      </c>
      <c r="R347" s="94" t="s">
        <v>212</v>
      </c>
      <c r="S347" s="105" t="s">
        <v>1217</v>
      </c>
    </row>
    <row r="348" spans="1:19" x14ac:dyDescent="0.25">
      <c r="A348" s="94" t="s">
        <v>1218</v>
      </c>
      <c r="B348" s="94" t="s">
        <v>1796</v>
      </c>
      <c r="C348" s="94"/>
      <c r="D348" s="104">
        <v>54788</v>
      </c>
      <c r="E348" s="104">
        <v>0</v>
      </c>
      <c r="F348" s="104">
        <v>0</v>
      </c>
      <c r="G348" s="104">
        <v>0</v>
      </c>
      <c r="H348" s="104">
        <v>0</v>
      </c>
      <c r="I348" s="104">
        <v>0</v>
      </c>
      <c r="J348" s="104">
        <v>0</v>
      </c>
      <c r="K348" s="104">
        <v>0</v>
      </c>
      <c r="L348" s="104">
        <v>0</v>
      </c>
      <c r="M348" s="104">
        <v>1150</v>
      </c>
      <c r="N348" s="104">
        <v>0</v>
      </c>
      <c r="O348" s="104">
        <v>13328</v>
      </c>
      <c r="P348" s="104">
        <v>3000</v>
      </c>
      <c r="Q348" s="94" t="s">
        <v>193</v>
      </c>
      <c r="R348" s="94" t="s">
        <v>205</v>
      </c>
      <c r="S348" s="105" t="s">
        <v>1220</v>
      </c>
    </row>
    <row r="349" spans="1:19" x14ac:dyDescent="0.25">
      <c r="A349" s="94" t="s">
        <v>1221</v>
      </c>
      <c r="B349" s="94" t="s">
        <v>1222</v>
      </c>
      <c r="C349" s="94"/>
      <c r="D349" s="104">
        <v>3500</v>
      </c>
      <c r="E349" s="104">
        <v>0</v>
      </c>
      <c r="F349" s="104">
        <v>0</v>
      </c>
      <c r="G349" s="104">
        <v>0</v>
      </c>
      <c r="H349" s="104">
        <v>0</v>
      </c>
      <c r="I349" s="104">
        <v>0</v>
      </c>
      <c r="J349" s="104">
        <v>0</v>
      </c>
      <c r="K349" s="104">
        <v>0</v>
      </c>
      <c r="L349" s="104">
        <v>0</v>
      </c>
      <c r="M349" s="104">
        <v>500</v>
      </c>
      <c r="N349" s="104">
        <v>0</v>
      </c>
      <c r="O349" s="104">
        <v>0</v>
      </c>
      <c r="P349" s="104">
        <v>0</v>
      </c>
      <c r="Q349" s="94" t="s">
        <v>191</v>
      </c>
      <c r="R349" s="94" t="s">
        <v>205</v>
      </c>
      <c r="S349" s="105" t="s">
        <v>1223</v>
      </c>
    </row>
    <row r="350" spans="1:19" x14ac:dyDescent="0.25">
      <c r="A350" s="94" t="s">
        <v>1224</v>
      </c>
      <c r="B350" s="94" t="s">
        <v>1225</v>
      </c>
      <c r="C350" s="94"/>
      <c r="D350" s="104">
        <v>20374</v>
      </c>
      <c r="E350" s="104">
        <v>0</v>
      </c>
      <c r="F350" s="104">
        <v>0</v>
      </c>
      <c r="G350" s="104">
        <v>0</v>
      </c>
      <c r="H350" s="104">
        <v>0</v>
      </c>
      <c r="I350" s="104">
        <v>0</v>
      </c>
      <c r="J350" s="104">
        <v>0</v>
      </c>
      <c r="K350" s="104">
        <v>0</v>
      </c>
      <c r="L350" s="104">
        <v>0</v>
      </c>
      <c r="M350" s="104">
        <v>43075</v>
      </c>
      <c r="N350" s="104">
        <v>0</v>
      </c>
      <c r="O350" s="104">
        <v>3000</v>
      </c>
      <c r="P350" s="104">
        <v>0</v>
      </c>
      <c r="Q350" s="94" t="s">
        <v>191</v>
      </c>
      <c r="R350" s="94" t="s">
        <v>205</v>
      </c>
      <c r="S350" s="105" t="s">
        <v>1226</v>
      </c>
    </row>
    <row r="351" spans="1:19" x14ac:dyDescent="0.25">
      <c r="A351" s="94" t="s">
        <v>1227</v>
      </c>
      <c r="B351" s="94" t="s">
        <v>1228</v>
      </c>
      <c r="C351" s="94"/>
      <c r="D351" s="104">
        <v>129607</v>
      </c>
      <c r="E351" s="104">
        <v>68000</v>
      </c>
      <c r="F351" s="104">
        <v>5000</v>
      </c>
      <c r="G351" s="104">
        <v>0</v>
      </c>
      <c r="H351" s="104">
        <v>8000</v>
      </c>
      <c r="I351" s="104">
        <v>0</v>
      </c>
      <c r="J351" s="104">
        <v>0</v>
      </c>
      <c r="K351" s="104">
        <v>0</v>
      </c>
      <c r="L351" s="104">
        <v>0</v>
      </c>
      <c r="M351" s="104">
        <v>77640</v>
      </c>
      <c r="N351" s="104">
        <v>7850</v>
      </c>
      <c r="O351" s="104">
        <v>78042</v>
      </c>
      <c r="P351" s="104">
        <v>46000</v>
      </c>
      <c r="Q351" s="94" t="s">
        <v>191</v>
      </c>
      <c r="R351" s="94" t="s">
        <v>205</v>
      </c>
      <c r="S351" s="105" t="s">
        <v>1229</v>
      </c>
    </row>
    <row r="352" spans="1:19" x14ac:dyDescent="0.25">
      <c r="A352" s="94" t="s">
        <v>1230</v>
      </c>
      <c r="B352" s="94" t="s">
        <v>1797</v>
      </c>
      <c r="C352" s="94"/>
      <c r="D352" s="104">
        <v>13510</v>
      </c>
      <c r="E352" s="104">
        <v>0</v>
      </c>
      <c r="F352" s="104">
        <v>0</v>
      </c>
      <c r="G352" s="104">
        <v>0</v>
      </c>
      <c r="H352" s="104">
        <v>0</v>
      </c>
      <c r="I352" s="104">
        <v>0</v>
      </c>
      <c r="J352" s="104">
        <v>258</v>
      </c>
      <c r="K352" s="104">
        <v>0</v>
      </c>
      <c r="L352" s="104">
        <v>0</v>
      </c>
      <c r="M352" s="104">
        <v>0</v>
      </c>
      <c r="N352" s="104">
        <v>0</v>
      </c>
      <c r="O352" s="104">
        <v>0</v>
      </c>
      <c r="P352" s="104">
        <v>0</v>
      </c>
      <c r="Q352" s="94" t="s">
        <v>195</v>
      </c>
      <c r="R352" s="94" t="s">
        <v>205</v>
      </c>
      <c r="S352" s="105" t="s">
        <v>1232</v>
      </c>
    </row>
    <row r="353" spans="1:19" x14ac:dyDescent="0.25">
      <c r="A353" s="94" t="s">
        <v>1233</v>
      </c>
      <c r="B353" s="94" t="s">
        <v>1234</v>
      </c>
      <c r="C353" s="94"/>
      <c r="D353" s="104">
        <v>2940</v>
      </c>
      <c r="E353" s="104">
        <v>0</v>
      </c>
      <c r="F353" s="104">
        <v>0</v>
      </c>
      <c r="G353" s="104">
        <v>0</v>
      </c>
      <c r="H353" s="104">
        <v>0</v>
      </c>
      <c r="I353" s="104">
        <v>0</v>
      </c>
      <c r="J353" s="104">
        <v>0</v>
      </c>
      <c r="K353" s="104">
        <v>0</v>
      </c>
      <c r="L353" s="104">
        <v>0</v>
      </c>
      <c r="M353" s="104">
        <v>35100</v>
      </c>
      <c r="N353" s="104">
        <v>0</v>
      </c>
      <c r="O353" s="104">
        <v>0</v>
      </c>
      <c r="P353" s="104">
        <v>11000</v>
      </c>
      <c r="Q353" s="94" t="s">
        <v>191</v>
      </c>
      <c r="R353" s="94" t="s">
        <v>212</v>
      </c>
      <c r="S353" s="105" t="s">
        <v>1235</v>
      </c>
    </row>
    <row r="354" spans="1:19" x14ac:dyDescent="0.25">
      <c r="A354" s="94" t="s">
        <v>1236</v>
      </c>
      <c r="B354" s="94" t="s">
        <v>1237</v>
      </c>
      <c r="C354" s="94"/>
      <c r="D354" s="104">
        <v>2101</v>
      </c>
      <c r="E354" s="104">
        <v>0</v>
      </c>
      <c r="F354" s="104">
        <v>0</v>
      </c>
      <c r="G354" s="104">
        <v>0</v>
      </c>
      <c r="H354" s="104">
        <v>0</v>
      </c>
      <c r="I354" s="104">
        <v>0</v>
      </c>
      <c r="J354" s="104">
        <v>0</v>
      </c>
      <c r="K354" s="104">
        <v>4700</v>
      </c>
      <c r="L354" s="104">
        <v>0</v>
      </c>
      <c r="M354" s="104">
        <v>36120</v>
      </c>
      <c r="N354" s="104">
        <v>0</v>
      </c>
      <c r="O354" s="104">
        <v>29500</v>
      </c>
      <c r="P354" s="104">
        <v>0</v>
      </c>
      <c r="Q354" s="94" t="s">
        <v>191</v>
      </c>
      <c r="R354" s="94" t="s">
        <v>205</v>
      </c>
      <c r="S354" s="105" t="s">
        <v>1238</v>
      </c>
    </row>
    <row r="355" spans="1:19" x14ac:dyDescent="0.25">
      <c r="A355" s="94" t="s">
        <v>1239</v>
      </c>
      <c r="B355" s="94" t="s">
        <v>1240</v>
      </c>
      <c r="C355" s="94"/>
      <c r="D355" s="104">
        <v>20000</v>
      </c>
      <c r="E355" s="104">
        <v>15000</v>
      </c>
      <c r="F355" s="104">
        <v>0</v>
      </c>
      <c r="G355" s="104">
        <v>0</v>
      </c>
      <c r="H355" s="104">
        <v>0</v>
      </c>
      <c r="I355" s="104">
        <v>0</v>
      </c>
      <c r="J355" s="104">
        <v>0</v>
      </c>
      <c r="K355" s="104">
        <v>0</v>
      </c>
      <c r="L355" s="104">
        <v>0</v>
      </c>
      <c r="M355" s="104">
        <v>43700</v>
      </c>
      <c r="N355" s="104">
        <v>0</v>
      </c>
      <c r="O355" s="104">
        <v>33000</v>
      </c>
      <c r="P355" s="104">
        <v>30000</v>
      </c>
      <c r="Q355" s="94" t="s">
        <v>191</v>
      </c>
      <c r="R355" s="94" t="s">
        <v>262</v>
      </c>
      <c r="S355" s="105" t="s">
        <v>1241</v>
      </c>
    </row>
    <row r="356" spans="1:19" x14ac:dyDescent="0.25">
      <c r="A356" s="94" t="s">
        <v>1242</v>
      </c>
      <c r="B356" s="94" t="s">
        <v>1243</v>
      </c>
      <c r="C356" s="94"/>
      <c r="D356" s="104">
        <v>1275</v>
      </c>
      <c r="E356" s="104">
        <v>0</v>
      </c>
      <c r="F356" s="104">
        <v>0</v>
      </c>
      <c r="G356" s="104">
        <v>0</v>
      </c>
      <c r="H356" s="104">
        <v>0</v>
      </c>
      <c r="I356" s="104">
        <v>0</v>
      </c>
      <c r="J356" s="104">
        <v>0</v>
      </c>
      <c r="K356" s="104">
        <v>0</v>
      </c>
      <c r="L356" s="104">
        <v>0</v>
      </c>
      <c r="M356" s="104">
        <v>16180</v>
      </c>
      <c r="N356" s="104">
        <v>0</v>
      </c>
      <c r="O356" s="104">
        <v>0</v>
      </c>
      <c r="P356" s="104">
        <v>0</v>
      </c>
      <c r="Q356" s="94" t="s">
        <v>191</v>
      </c>
      <c r="R356" s="94" t="s">
        <v>205</v>
      </c>
      <c r="S356" s="105" t="s">
        <v>1244</v>
      </c>
    </row>
    <row r="357" spans="1:19" x14ac:dyDescent="0.25">
      <c r="A357" s="94" t="s">
        <v>1245</v>
      </c>
      <c r="B357" s="94" t="s">
        <v>1246</v>
      </c>
      <c r="C357" s="94"/>
      <c r="D357" s="104">
        <v>0</v>
      </c>
      <c r="E357" s="104">
        <v>0</v>
      </c>
      <c r="F357" s="104">
        <v>0</v>
      </c>
      <c r="G357" s="104">
        <v>0</v>
      </c>
      <c r="H357" s="104">
        <v>0</v>
      </c>
      <c r="I357" s="104">
        <v>0</v>
      </c>
      <c r="J357" s="104">
        <v>0</v>
      </c>
      <c r="K357" s="104">
        <v>0</v>
      </c>
      <c r="L357" s="104">
        <v>0</v>
      </c>
      <c r="M357" s="104">
        <v>0</v>
      </c>
      <c r="N357" s="104">
        <v>0</v>
      </c>
      <c r="O357" s="104">
        <v>4000</v>
      </c>
      <c r="P357" s="104">
        <v>0</v>
      </c>
      <c r="Q357" s="94" t="s">
        <v>191</v>
      </c>
      <c r="R357" s="94" t="s">
        <v>212</v>
      </c>
      <c r="S357" s="105" t="s">
        <v>1247</v>
      </c>
    </row>
    <row r="358" spans="1:19" x14ac:dyDescent="0.25">
      <c r="A358" s="94" t="s">
        <v>1248</v>
      </c>
      <c r="B358" s="94" t="s">
        <v>1249</v>
      </c>
      <c r="C358" s="94"/>
      <c r="D358" s="104">
        <v>0</v>
      </c>
      <c r="E358" s="104">
        <v>5000</v>
      </c>
      <c r="F358" s="104">
        <v>0</v>
      </c>
      <c r="G358" s="104">
        <v>0</v>
      </c>
      <c r="H358" s="104">
        <v>0</v>
      </c>
      <c r="I358" s="104">
        <v>0</v>
      </c>
      <c r="J358" s="104">
        <v>0</v>
      </c>
      <c r="K358" s="104">
        <v>0</v>
      </c>
      <c r="L358" s="104">
        <v>0</v>
      </c>
      <c r="M358" s="104">
        <v>0</v>
      </c>
      <c r="N358" s="104">
        <v>33000</v>
      </c>
      <c r="O358" s="104">
        <v>0</v>
      </c>
      <c r="P358" s="104">
        <v>0</v>
      </c>
      <c r="Q358" s="94" t="s">
        <v>191</v>
      </c>
      <c r="R358" s="94" t="s">
        <v>212</v>
      </c>
      <c r="S358" s="105" t="s">
        <v>1250</v>
      </c>
    </row>
    <row r="359" spans="1:19" x14ac:dyDescent="0.25">
      <c r="A359" s="94" t="s">
        <v>1251</v>
      </c>
      <c r="B359" s="94" t="s">
        <v>1798</v>
      </c>
      <c r="C359" s="94"/>
      <c r="D359" s="104">
        <v>19100</v>
      </c>
      <c r="E359" s="104">
        <v>6000</v>
      </c>
      <c r="F359" s="104">
        <v>0</v>
      </c>
      <c r="G359" s="104">
        <v>0</v>
      </c>
      <c r="H359" s="104">
        <v>0</v>
      </c>
      <c r="I359" s="104">
        <v>0</v>
      </c>
      <c r="J359" s="104">
        <v>0</v>
      </c>
      <c r="K359" s="104">
        <v>0</v>
      </c>
      <c r="L359" s="104">
        <v>0</v>
      </c>
      <c r="M359" s="104">
        <v>18307</v>
      </c>
      <c r="N359" s="104">
        <v>0</v>
      </c>
      <c r="O359" s="104">
        <v>0</v>
      </c>
      <c r="P359" s="104">
        <v>118000</v>
      </c>
      <c r="Q359" s="94" t="s">
        <v>193</v>
      </c>
      <c r="R359" s="94" t="s">
        <v>205</v>
      </c>
      <c r="S359" s="105" t="s">
        <v>1253</v>
      </c>
    </row>
    <row r="360" spans="1:19" x14ac:dyDescent="0.25">
      <c r="A360" s="94" t="s">
        <v>1254</v>
      </c>
      <c r="B360" s="94" t="s">
        <v>1799</v>
      </c>
      <c r="C360" s="94"/>
      <c r="D360" s="104">
        <v>0</v>
      </c>
      <c r="E360" s="104">
        <v>0</v>
      </c>
      <c r="F360" s="104">
        <v>0</v>
      </c>
      <c r="G360" s="104">
        <v>0</v>
      </c>
      <c r="H360" s="104">
        <v>0</v>
      </c>
      <c r="I360" s="104">
        <v>0</v>
      </c>
      <c r="J360" s="104">
        <v>0</v>
      </c>
      <c r="K360" s="104">
        <v>0</v>
      </c>
      <c r="L360" s="104">
        <v>0</v>
      </c>
      <c r="M360" s="104">
        <v>0</v>
      </c>
      <c r="N360" s="104">
        <v>0</v>
      </c>
      <c r="O360" s="104">
        <v>0</v>
      </c>
      <c r="P360" s="104">
        <v>27570</v>
      </c>
      <c r="Q360" s="94" t="s">
        <v>195</v>
      </c>
      <c r="R360" s="94" t="s">
        <v>205</v>
      </c>
      <c r="S360" s="105" t="s">
        <v>1256</v>
      </c>
    </row>
    <row r="361" spans="1:19" x14ac:dyDescent="0.25">
      <c r="A361" s="94" t="s">
        <v>1257</v>
      </c>
      <c r="B361" s="94" t="s">
        <v>1258</v>
      </c>
      <c r="C361" s="94"/>
      <c r="D361" s="104">
        <v>3271</v>
      </c>
      <c r="E361" s="104">
        <v>4450</v>
      </c>
      <c r="F361" s="104">
        <v>0</v>
      </c>
      <c r="G361" s="104">
        <v>0</v>
      </c>
      <c r="H361" s="104">
        <v>0</v>
      </c>
      <c r="I361" s="104">
        <v>0</v>
      </c>
      <c r="J361" s="104">
        <v>0</v>
      </c>
      <c r="K361" s="104">
        <v>0</v>
      </c>
      <c r="L361" s="104">
        <v>0</v>
      </c>
      <c r="M361" s="104">
        <v>10</v>
      </c>
      <c r="N361" s="104">
        <v>0</v>
      </c>
      <c r="O361" s="104">
        <v>0</v>
      </c>
      <c r="P361" s="104">
        <v>4500</v>
      </c>
      <c r="Q361" s="94" t="s">
        <v>191</v>
      </c>
      <c r="R361" s="94" t="s">
        <v>212</v>
      </c>
      <c r="S361" s="105" t="s">
        <v>1259</v>
      </c>
    </row>
    <row r="362" spans="1:19" x14ac:dyDescent="0.25">
      <c r="A362" s="94" t="s">
        <v>1260</v>
      </c>
      <c r="B362" s="94" t="s">
        <v>1261</v>
      </c>
      <c r="C362" s="94"/>
      <c r="D362" s="104">
        <v>15000</v>
      </c>
      <c r="E362" s="104">
        <v>5000</v>
      </c>
      <c r="F362" s="104">
        <v>0</v>
      </c>
      <c r="G362" s="104">
        <v>0</v>
      </c>
      <c r="H362" s="104">
        <v>0</v>
      </c>
      <c r="I362" s="104">
        <v>0</v>
      </c>
      <c r="J362" s="104">
        <v>0</v>
      </c>
      <c r="K362" s="104">
        <v>0</v>
      </c>
      <c r="L362" s="104">
        <v>0</v>
      </c>
      <c r="M362" s="104">
        <v>19400</v>
      </c>
      <c r="N362" s="104">
        <v>0</v>
      </c>
      <c r="O362" s="104">
        <v>0</v>
      </c>
      <c r="P362" s="104">
        <v>9750</v>
      </c>
      <c r="Q362" s="94" t="s">
        <v>191</v>
      </c>
      <c r="R362" s="94" t="s">
        <v>262</v>
      </c>
      <c r="S362" s="105" t="s">
        <v>1262</v>
      </c>
    </row>
    <row r="363" spans="1:19" x14ac:dyDescent="0.25">
      <c r="A363" s="94" t="s">
        <v>1263</v>
      </c>
      <c r="B363" s="94" t="s">
        <v>1264</v>
      </c>
      <c r="C363" s="94"/>
      <c r="D363" s="104">
        <v>16345</v>
      </c>
      <c r="E363" s="104">
        <v>0</v>
      </c>
      <c r="F363" s="104">
        <v>0</v>
      </c>
      <c r="G363" s="104">
        <v>0</v>
      </c>
      <c r="H363" s="104">
        <v>0</v>
      </c>
      <c r="I363" s="104">
        <v>0</v>
      </c>
      <c r="J363" s="104">
        <v>0</v>
      </c>
      <c r="K363" s="104">
        <v>0</v>
      </c>
      <c r="L363" s="104">
        <v>0</v>
      </c>
      <c r="M363" s="104">
        <v>0</v>
      </c>
      <c r="N363" s="104">
        <v>0</v>
      </c>
      <c r="O363" s="104">
        <v>0</v>
      </c>
      <c r="P363" s="104">
        <v>0</v>
      </c>
      <c r="Q363" s="94" t="s">
        <v>191</v>
      </c>
      <c r="R363" s="94" t="s">
        <v>212</v>
      </c>
      <c r="S363" s="105" t="s">
        <v>1265</v>
      </c>
    </row>
    <row r="364" spans="1:19" x14ac:dyDescent="0.25">
      <c r="A364" s="94" t="s">
        <v>1266</v>
      </c>
      <c r="B364" s="94" t="s">
        <v>1267</v>
      </c>
      <c r="C364" s="94"/>
      <c r="D364" s="104">
        <v>24626</v>
      </c>
      <c r="E364" s="104">
        <v>0</v>
      </c>
      <c r="F364" s="104">
        <v>0</v>
      </c>
      <c r="G364" s="104">
        <v>0</v>
      </c>
      <c r="H364" s="104">
        <v>0</v>
      </c>
      <c r="I364" s="104">
        <v>0</v>
      </c>
      <c r="J364" s="104">
        <v>0</v>
      </c>
      <c r="K364" s="104">
        <v>0</v>
      </c>
      <c r="L364" s="104">
        <v>0</v>
      </c>
      <c r="M364" s="104">
        <v>49110</v>
      </c>
      <c r="N364" s="104">
        <v>0</v>
      </c>
      <c r="O364" s="104">
        <v>43469</v>
      </c>
      <c r="P364" s="104">
        <v>0</v>
      </c>
      <c r="Q364" s="94" t="s">
        <v>191</v>
      </c>
      <c r="R364" s="94" t="s">
        <v>269</v>
      </c>
      <c r="S364" s="105" t="s">
        <v>1268</v>
      </c>
    </row>
    <row r="365" spans="1:19" x14ac:dyDescent="0.25">
      <c r="A365" s="94" t="s">
        <v>1269</v>
      </c>
      <c r="B365" s="94" t="s">
        <v>1270</v>
      </c>
      <c r="C365" s="94"/>
      <c r="D365" s="104">
        <v>7650</v>
      </c>
      <c r="E365" s="104">
        <v>0</v>
      </c>
      <c r="F365" s="104">
        <v>0</v>
      </c>
      <c r="G365" s="104">
        <v>0</v>
      </c>
      <c r="H365" s="104">
        <v>0</v>
      </c>
      <c r="I365" s="104">
        <v>0</v>
      </c>
      <c r="J365" s="104">
        <v>0</v>
      </c>
      <c r="K365" s="104">
        <v>0</v>
      </c>
      <c r="L365" s="104">
        <v>0</v>
      </c>
      <c r="M365" s="104">
        <v>4800</v>
      </c>
      <c r="N365" s="104">
        <v>0</v>
      </c>
      <c r="O365" s="104">
        <v>0</v>
      </c>
      <c r="P365" s="104">
        <v>0</v>
      </c>
      <c r="Q365" s="94" t="s">
        <v>191</v>
      </c>
      <c r="R365" s="94" t="s">
        <v>212</v>
      </c>
      <c r="S365" s="105" t="s">
        <v>1271</v>
      </c>
    </row>
    <row r="366" spans="1:19" x14ac:dyDescent="0.25">
      <c r="A366" s="94" t="s">
        <v>1272</v>
      </c>
      <c r="B366" s="94" t="s">
        <v>1273</v>
      </c>
      <c r="C366" s="94"/>
      <c r="D366" s="104">
        <v>13087</v>
      </c>
      <c r="E366" s="104">
        <v>0</v>
      </c>
      <c r="F366" s="104">
        <v>0</v>
      </c>
      <c r="G366" s="104">
        <v>0</v>
      </c>
      <c r="H366" s="104">
        <v>0</v>
      </c>
      <c r="I366" s="104">
        <v>0</v>
      </c>
      <c r="J366" s="104">
        <v>0</v>
      </c>
      <c r="K366" s="104">
        <v>0</v>
      </c>
      <c r="L366" s="104">
        <v>0</v>
      </c>
      <c r="M366" s="104">
        <v>0</v>
      </c>
      <c r="N366" s="104">
        <v>0</v>
      </c>
      <c r="O366" s="104">
        <v>0</v>
      </c>
      <c r="P366" s="104">
        <v>0</v>
      </c>
      <c r="Q366" s="94" t="s">
        <v>191</v>
      </c>
      <c r="R366" s="94" t="s">
        <v>212</v>
      </c>
      <c r="S366" s="105" t="s">
        <v>1274</v>
      </c>
    </row>
    <row r="367" spans="1:19" x14ac:dyDescent="0.25">
      <c r="A367" s="94" t="s">
        <v>1275</v>
      </c>
      <c r="B367" s="94" t="s">
        <v>1276</v>
      </c>
      <c r="C367" s="94"/>
      <c r="D367" s="104">
        <v>17531</v>
      </c>
      <c r="E367" s="104">
        <v>0</v>
      </c>
      <c r="F367" s="104">
        <v>0</v>
      </c>
      <c r="G367" s="104">
        <v>0</v>
      </c>
      <c r="H367" s="104">
        <v>0</v>
      </c>
      <c r="I367" s="104">
        <v>0</v>
      </c>
      <c r="J367" s="104">
        <v>0</v>
      </c>
      <c r="K367" s="104">
        <v>0</v>
      </c>
      <c r="L367" s="104">
        <v>0</v>
      </c>
      <c r="M367" s="104">
        <v>8000</v>
      </c>
      <c r="N367" s="104">
        <v>0</v>
      </c>
      <c r="O367" s="104">
        <v>0</v>
      </c>
      <c r="P367" s="104">
        <v>0</v>
      </c>
      <c r="Q367" s="94" t="s">
        <v>191</v>
      </c>
      <c r="R367" s="94" t="s">
        <v>212</v>
      </c>
      <c r="S367" s="105" t="s">
        <v>1277</v>
      </c>
    </row>
    <row r="368" spans="1:19" x14ac:dyDescent="0.25">
      <c r="A368" s="94" t="s">
        <v>1278</v>
      </c>
      <c r="B368" s="94" t="s">
        <v>1279</v>
      </c>
      <c r="C368" s="94"/>
      <c r="D368" s="104">
        <v>0</v>
      </c>
      <c r="E368" s="104">
        <v>0</v>
      </c>
      <c r="F368" s="104">
        <v>0</v>
      </c>
      <c r="G368" s="104">
        <v>0</v>
      </c>
      <c r="H368" s="104">
        <v>0</v>
      </c>
      <c r="I368" s="104">
        <v>0</v>
      </c>
      <c r="J368" s="104">
        <v>0</v>
      </c>
      <c r="K368" s="104">
        <v>0</v>
      </c>
      <c r="L368" s="104">
        <v>0</v>
      </c>
      <c r="M368" s="104">
        <v>20670</v>
      </c>
      <c r="N368" s="104">
        <v>0</v>
      </c>
      <c r="O368" s="104">
        <v>0</v>
      </c>
      <c r="P368" s="104">
        <v>0</v>
      </c>
      <c r="Q368" s="94" t="s">
        <v>191</v>
      </c>
      <c r="R368" s="94" t="s">
        <v>269</v>
      </c>
      <c r="S368" s="105" t="s">
        <v>1280</v>
      </c>
    </row>
    <row r="369" spans="1:19" x14ac:dyDescent="0.25">
      <c r="A369" s="94" t="s">
        <v>1281</v>
      </c>
      <c r="B369" s="94" t="s">
        <v>1282</v>
      </c>
      <c r="C369" s="94"/>
      <c r="D369" s="104">
        <v>14656</v>
      </c>
      <c r="E369" s="104">
        <v>0</v>
      </c>
      <c r="F369" s="104">
        <v>0</v>
      </c>
      <c r="G369" s="104">
        <v>0</v>
      </c>
      <c r="H369" s="104">
        <v>0</v>
      </c>
      <c r="I369" s="104">
        <v>0</v>
      </c>
      <c r="J369" s="104">
        <v>0</v>
      </c>
      <c r="K369" s="104">
        <v>0</v>
      </c>
      <c r="L369" s="104">
        <v>0</v>
      </c>
      <c r="M369" s="104">
        <v>0</v>
      </c>
      <c r="N369" s="104">
        <v>0</v>
      </c>
      <c r="O369" s="104">
        <v>0</v>
      </c>
      <c r="P369" s="104">
        <v>0</v>
      </c>
      <c r="Q369" s="94" t="s">
        <v>191</v>
      </c>
      <c r="R369" s="94" t="s">
        <v>249</v>
      </c>
      <c r="S369" s="105" t="s">
        <v>1283</v>
      </c>
    </row>
    <row r="370" spans="1:19" x14ac:dyDescent="0.25">
      <c r="A370" s="94" t="s">
        <v>1284</v>
      </c>
      <c r="B370" s="94" t="s">
        <v>1285</v>
      </c>
      <c r="C370" s="94"/>
      <c r="D370" s="104">
        <v>11033</v>
      </c>
      <c r="E370" s="104">
        <v>17000</v>
      </c>
      <c r="F370" s="104">
        <v>0</v>
      </c>
      <c r="G370" s="104">
        <v>2000</v>
      </c>
      <c r="H370" s="104">
        <v>0</v>
      </c>
      <c r="I370" s="104">
        <v>0</v>
      </c>
      <c r="J370" s="104">
        <v>0</v>
      </c>
      <c r="K370" s="104">
        <v>5000</v>
      </c>
      <c r="L370" s="104">
        <v>0</v>
      </c>
      <c r="M370" s="104">
        <v>11000</v>
      </c>
      <c r="N370" s="104">
        <v>0</v>
      </c>
      <c r="O370" s="104">
        <v>20383</v>
      </c>
      <c r="P370" s="104">
        <v>26880</v>
      </c>
      <c r="Q370" s="94" t="s">
        <v>191</v>
      </c>
      <c r="R370" s="94" t="s">
        <v>212</v>
      </c>
      <c r="S370" s="105" t="s">
        <v>1286</v>
      </c>
    </row>
    <row r="371" spans="1:19" x14ac:dyDescent="0.25">
      <c r="A371" s="94" t="s">
        <v>1287</v>
      </c>
      <c r="B371" s="94" t="s">
        <v>1288</v>
      </c>
      <c r="C371" s="94"/>
      <c r="D371" s="104">
        <v>7000</v>
      </c>
      <c r="E371" s="104">
        <v>11500</v>
      </c>
      <c r="F371" s="104">
        <v>0</v>
      </c>
      <c r="G371" s="104">
        <v>7000</v>
      </c>
      <c r="H371" s="104">
        <v>0</v>
      </c>
      <c r="I371" s="104">
        <v>0</v>
      </c>
      <c r="J371" s="104">
        <v>0</v>
      </c>
      <c r="K371" s="104">
        <v>0</v>
      </c>
      <c r="L371" s="104">
        <v>0</v>
      </c>
      <c r="M371" s="104">
        <v>27516</v>
      </c>
      <c r="N371" s="104">
        <v>458</v>
      </c>
      <c r="O371" s="104">
        <v>0</v>
      </c>
      <c r="P371" s="104">
        <v>9000</v>
      </c>
      <c r="Q371" s="94" t="s">
        <v>191</v>
      </c>
      <c r="R371" s="94" t="s">
        <v>212</v>
      </c>
      <c r="S371" s="105" t="s">
        <v>1289</v>
      </c>
    </row>
    <row r="372" spans="1:19" x14ac:dyDescent="0.25">
      <c r="A372" s="94" t="s">
        <v>1290</v>
      </c>
      <c r="B372" s="94" t="s">
        <v>1291</v>
      </c>
      <c r="C372" s="94"/>
      <c r="D372" s="104">
        <v>2623</v>
      </c>
      <c r="E372" s="104">
        <v>0</v>
      </c>
      <c r="F372" s="104">
        <v>0</v>
      </c>
      <c r="G372" s="104">
        <v>0</v>
      </c>
      <c r="H372" s="104">
        <v>0</v>
      </c>
      <c r="I372" s="104">
        <v>0</v>
      </c>
      <c r="J372" s="104">
        <v>0</v>
      </c>
      <c r="K372" s="104">
        <v>0</v>
      </c>
      <c r="L372" s="104">
        <v>0</v>
      </c>
      <c r="M372" s="104">
        <v>20515</v>
      </c>
      <c r="N372" s="104">
        <v>0</v>
      </c>
      <c r="O372" s="104">
        <v>1</v>
      </c>
      <c r="P372" s="104">
        <v>19000</v>
      </c>
      <c r="Q372" s="94" t="s">
        <v>191</v>
      </c>
      <c r="R372" s="94" t="s">
        <v>212</v>
      </c>
      <c r="S372" s="105" t="s">
        <v>1292</v>
      </c>
    </row>
    <row r="373" spans="1:19" x14ac:dyDescent="0.25">
      <c r="A373" s="94" t="s">
        <v>1293</v>
      </c>
      <c r="B373" s="94" t="s">
        <v>1294</v>
      </c>
      <c r="C373" s="94"/>
      <c r="D373" s="104">
        <v>270</v>
      </c>
      <c r="E373" s="104">
        <v>0</v>
      </c>
      <c r="F373" s="104">
        <v>0</v>
      </c>
      <c r="G373" s="104">
        <v>0</v>
      </c>
      <c r="H373" s="104">
        <v>0</v>
      </c>
      <c r="I373" s="104">
        <v>0</v>
      </c>
      <c r="J373" s="104">
        <v>0</v>
      </c>
      <c r="K373" s="104">
        <v>0</v>
      </c>
      <c r="L373" s="104">
        <v>0</v>
      </c>
      <c r="M373" s="104">
        <v>30295</v>
      </c>
      <c r="N373" s="104">
        <v>0</v>
      </c>
      <c r="O373" s="104">
        <v>0</v>
      </c>
      <c r="P373" s="104">
        <v>0</v>
      </c>
      <c r="Q373" s="94" t="s">
        <v>191</v>
      </c>
      <c r="R373" s="94" t="s">
        <v>212</v>
      </c>
      <c r="S373" s="105" t="s">
        <v>1295</v>
      </c>
    </row>
    <row r="374" spans="1:19" x14ac:dyDescent="0.25">
      <c r="A374" s="94" t="s">
        <v>1296</v>
      </c>
      <c r="B374" s="94" t="s">
        <v>1297</v>
      </c>
      <c r="C374" s="94"/>
      <c r="D374" s="104">
        <v>18604</v>
      </c>
      <c r="E374" s="104">
        <v>9000</v>
      </c>
      <c r="F374" s="104">
        <v>0</v>
      </c>
      <c r="G374" s="104">
        <v>0</v>
      </c>
      <c r="H374" s="104">
        <v>0</v>
      </c>
      <c r="I374" s="104">
        <v>0</v>
      </c>
      <c r="J374" s="104">
        <v>0</v>
      </c>
      <c r="K374" s="104">
        <v>0</v>
      </c>
      <c r="L374" s="104">
        <v>0</v>
      </c>
      <c r="M374" s="104">
        <v>0</v>
      </c>
      <c r="N374" s="104">
        <v>0</v>
      </c>
      <c r="O374" s="104">
        <v>0</v>
      </c>
      <c r="P374" s="104">
        <v>10000</v>
      </c>
      <c r="Q374" s="94" t="s">
        <v>191</v>
      </c>
      <c r="R374" s="94" t="s">
        <v>205</v>
      </c>
      <c r="S374" s="105" t="s">
        <v>1298</v>
      </c>
    </row>
    <row r="375" spans="1:19" x14ac:dyDescent="0.25">
      <c r="A375" s="94" t="s">
        <v>1299</v>
      </c>
      <c r="B375" s="94" t="s">
        <v>1300</v>
      </c>
      <c r="C375" s="94"/>
      <c r="D375" s="104">
        <v>9463</v>
      </c>
      <c r="E375" s="104">
        <v>0</v>
      </c>
      <c r="F375" s="104">
        <v>0</v>
      </c>
      <c r="G375" s="104">
        <v>0</v>
      </c>
      <c r="H375" s="104">
        <v>0</v>
      </c>
      <c r="I375" s="104">
        <v>0</v>
      </c>
      <c r="J375" s="104">
        <v>0</v>
      </c>
      <c r="K375" s="104">
        <v>0</v>
      </c>
      <c r="L375" s="104">
        <v>0</v>
      </c>
      <c r="M375" s="104">
        <v>0</v>
      </c>
      <c r="N375" s="104">
        <v>0</v>
      </c>
      <c r="O375" s="104">
        <v>0</v>
      </c>
      <c r="P375" s="104">
        <v>14500</v>
      </c>
      <c r="Q375" s="94" t="s">
        <v>191</v>
      </c>
      <c r="R375" s="94" t="s">
        <v>212</v>
      </c>
      <c r="S375" s="105" t="s">
        <v>1301</v>
      </c>
    </row>
    <row r="376" spans="1:19" x14ac:dyDescent="0.25">
      <c r="A376" s="94" t="s">
        <v>1302</v>
      </c>
      <c r="B376" s="94" t="s">
        <v>1303</v>
      </c>
      <c r="C376" s="94"/>
      <c r="D376" s="104">
        <v>4210</v>
      </c>
      <c r="E376" s="104">
        <v>0</v>
      </c>
      <c r="F376" s="104">
        <v>0</v>
      </c>
      <c r="G376" s="104">
        <v>0</v>
      </c>
      <c r="H376" s="104">
        <v>0</v>
      </c>
      <c r="I376" s="104">
        <v>0</v>
      </c>
      <c r="J376" s="104">
        <v>0</v>
      </c>
      <c r="K376" s="104">
        <v>0</v>
      </c>
      <c r="L376" s="104">
        <v>0</v>
      </c>
      <c r="M376" s="104">
        <v>33020</v>
      </c>
      <c r="N376" s="104">
        <v>0</v>
      </c>
      <c r="O376" s="104">
        <v>0</v>
      </c>
      <c r="P376" s="104">
        <v>10000</v>
      </c>
      <c r="Q376" s="94" t="s">
        <v>191</v>
      </c>
      <c r="R376" s="94" t="s">
        <v>269</v>
      </c>
      <c r="S376" s="105" t="s">
        <v>1304</v>
      </c>
    </row>
    <row r="377" spans="1:19" x14ac:dyDescent="0.25">
      <c r="A377" s="94" t="s">
        <v>1305</v>
      </c>
      <c r="B377" s="94" t="s">
        <v>1306</v>
      </c>
      <c r="C377" s="94"/>
      <c r="D377" s="104">
        <v>11284</v>
      </c>
      <c r="E377" s="104">
        <v>0</v>
      </c>
      <c r="F377" s="104">
        <v>0</v>
      </c>
      <c r="G377" s="104">
        <v>0</v>
      </c>
      <c r="H377" s="104">
        <v>0</v>
      </c>
      <c r="I377" s="104">
        <v>0</v>
      </c>
      <c r="J377" s="104">
        <v>0</v>
      </c>
      <c r="K377" s="104">
        <v>0</v>
      </c>
      <c r="L377" s="104">
        <v>0</v>
      </c>
      <c r="M377" s="104">
        <v>55700</v>
      </c>
      <c r="N377" s="104">
        <v>0</v>
      </c>
      <c r="O377" s="104">
        <v>0</v>
      </c>
      <c r="P377" s="104">
        <v>0</v>
      </c>
      <c r="Q377" s="94" t="s">
        <v>191</v>
      </c>
      <c r="R377" s="94" t="s">
        <v>269</v>
      </c>
      <c r="S377" s="105" t="s">
        <v>1307</v>
      </c>
    </row>
    <row r="378" spans="1:19" x14ac:dyDescent="0.25">
      <c r="A378" s="94" t="s">
        <v>1308</v>
      </c>
      <c r="B378" s="94" t="s">
        <v>1309</v>
      </c>
      <c r="C378" s="94"/>
      <c r="D378" s="104">
        <v>16000</v>
      </c>
      <c r="E378" s="104">
        <v>0</v>
      </c>
      <c r="F378" s="104">
        <v>0</v>
      </c>
      <c r="G378" s="104">
        <v>0</v>
      </c>
      <c r="H378" s="104">
        <v>0</v>
      </c>
      <c r="I378" s="104">
        <v>0</v>
      </c>
      <c r="J378" s="104">
        <v>0</v>
      </c>
      <c r="K378" s="104">
        <v>0</v>
      </c>
      <c r="L378" s="104">
        <v>0</v>
      </c>
      <c r="M378" s="104">
        <v>0</v>
      </c>
      <c r="N378" s="104">
        <v>0</v>
      </c>
      <c r="O378" s="104">
        <v>0</v>
      </c>
      <c r="P378" s="104">
        <v>7000</v>
      </c>
      <c r="Q378" s="94" t="s">
        <v>191</v>
      </c>
      <c r="R378" s="94" t="s">
        <v>212</v>
      </c>
      <c r="S378" s="105" t="s">
        <v>1310</v>
      </c>
    </row>
    <row r="379" spans="1:19" x14ac:dyDescent="0.25">
      <c r="A379" s="94" t="s">
        <v>1311</v>
      </c>
      <c r="B379" s="94" t="s">
        <v>1800</v>
      </c>
      <c r="C379" s="94"/>
      <c r="D379" s="104">
        <v>1850</v>
      </c>
      <c r="E379" s="104">
        <v>0</v>
      </c>
      <c r="F379" s="104">
        <v>0</v>
      </c>
      <c r="G379" s="104">
        <v>0</v>
      </c>
      <c r="H379" s="104">
        <v>0</v>
      </c>
      <c r="I379" s="104">
        <v>0</v>
      </c>
      <c r="J379" s="104">
        <v>0</v>
      </c>
      <c r="K379" s="104">
        <v>0</v>
      </c>
      <c r="L379" s="104">
        <v>0</v>
      </c>
      <c r="M379" s="104">
        <v>9000</v>
      </c>
      <c r="N379" s="104">
        <v>0</v>
      </c>
      <c r="O379" s="104">
        <v>0</v>
      </c>
      <c r="P379" s="104">
        <v>0</v>
      </c>
      <c r="Q379" s="94" t="s">
        <v>193</v>
      </c>
      <c r="R379" s="94" t="s">
        <v>205</v>
      </c>
      <c r="S379" s="105" t="s">
        <v>1313</v>
      </c>
    </row>
    <row r="380" spans="1:19" x14ac:dyDescent="0.25">
      <c r="A380" s="94" t="s">
        <v>1314</v>
      </c>
      <c r="B380" s="94" t="s">
        <v>1801</v>
      </c>
      <c r="C380" s="94"/>
      <c r="D380" s="104">
        <v>0</v>
      </c>
      <c r="E380" s="104">
        <v>0</v>
      </c>
      <c r="F380" s="104">
        <v>0</v>
      </c>
      <c r="G380" s="104">
        <v>0</v>
      </c>
      <c r="H380" s="104">
        <v>0</v>
      </c>
      <c r="I380" s="104">
        <v>0</v>
      </c>
      <c r="J380" s="104">
        <v>0</v>
      </c>
      <c r="K380" s="104">
        <v>0</v>
      </c>
      <c r="L380" s="104">
        <v>0</v>
      </c>
      <c r="M380" s="104">
        <v>0</v>
      </c>
      <c r="N380" s="104">
        <v>0</v>
      </c>
      <c r="O380" s="104">
        <v>0</v>
      </c>
      <c r="P380" s="104">
        <v>0</v>
      </c>
      <c r="Q380" s="94" t="s">
        <v>193</v>
      </c>
      <c r="R380" s="94" t="s">
        <v>249</v>
      </c>
      <c r="S380" s="105" t="s">
        <v>1316</v>
      </c>
    </row>
    <row r="381" spans="1:19" x14ac:dyDescent="0.25">
      <c r="A381" s="94" t="s">
        <v>1317</v>
      </c>
      <c r="B381" s="94" t="s">
        <v>1318</v>
      </c>
      <c r="C381" s="94"/>
      <c r="D381" s="104">
        <v>10000</v>
      </c>
      <c r="E381" s="104">
        <v>0</v>
      </c>
      <c r="F381" s="104">
        <v>0</v>
      </c>
      <c r="G381" s="104">
        <v>0</v>
      </c>
      <c r="H381" s="104">
        <v>0</v>
      </c>
      <c r="I381" s="104">
        <v>0</v>
      </c>
      <c r="J381" s="104">
        <v>0</v>
      </c>
      <c r="K381" s="104">
        <v>0</v>
      </c>
      <c r="L381" s="104">
        <v>0</v>
      </c>
      <c r="M381" s="104">
        <v>27435</v>
      </c>
      <c r="N381" s="104">
        <v>0</v>
      </c>
      <c r="O381" s="104">
        <v>0</v>
      </c>
      <c r="P381" s="104">
        <v>2000</v>
      </c>
      <c r="Q381" s="94" t="s">
        <v>191</v>
      </c>
      <c r="R381" s="94" t="s">
        <v>212</v>
      </c>
      <c r="S381" s="105" t="s">
        <v>1319</v>
      </c>
    </row>
    <row r="382" spans="1:19" x14ac:dyDescent="0.25">
      <c r="A382" s="94" t="s">
        <v>1320</v>
      </c>
      <c r="B382" s="94" t="s">
        <v>1321</v>
      </c>
      <c r="C382" s="94"/>
      <c r="D382" s="104">
        <v>3000</v>
      </c>
      <c r="E382" s="104">
        <v>3000</v>
      </c>
      <c r="F382" s="104">
        <v>0</v>
      </c>
      <c r="G382" s="104">
        <v>0</v>
      </c>
      <c r="H382" s="104">
        <v>0</v>
      </c>
      <c r="I382" s="104">
        <v>0</v>
      </c>
      <c r="J382" s="104">
        <v>0</v>
      </c>
      <c r="K382" s="104">
        <v>0</v>
      </c>
      <c r="L382" s="104">
        <v>0</v>
      </c>
      <c r="M382" s="104">
        <v>28210</v>
      </c>
      <c r="N382" s="104">
        <v>0</v>
      </c>
      <c r="O382" s="104">
        <v>0</v>
      </c>
      <c r="P382" s="104">
        <v>0</v>
      </c>
      <c r="Q382" s="94" t="s">
        <v>191</v>
      </c>
      <c r="R382" s="94" t="s">
        <v>269</v>
      </c>
      <c r="S382" s="105" t="s">
        <v>1322</v>
      </c>
    </row>
    <row r="383" spans="1:19" x14ac:dyDescent="0.25">
      <c r="A383" s="94" t="s">
        <v>1323</v>
      </c>
      <c r="B383" s="94" t="s">
        <v>1324</v>
      </c>
      <c r="C383" s="94"/>
      <c r="D383" s="104">
        <v>0</v>
      </c>
      <c r="E383" s="104">
        <v>0</v>
      </c>
      <c r="F383" s="104">
        <v>0</v>
      </c>
      <c r="G383" s="104">
        <v>0</v>
      </c>
      <c r="H383" s="104">
        <v>0</v>
      </c>
      <c r="I383" s="104">
        <v>0</v>
      </c>
      <c r="J383" s="104">
        <v>4942</v>
      </c>
      <c r="K383" s="104">
        <v>0</v>
      </c>
      <c r="L383" s="104">
        <v>0</v>
      </c>
      <c r="M383" s="104">
        <v>0</v>
      </c>
      <c r="N383" s="104">
        <v>0</v>
      </c>
      <c r="O383" s="104">
        <v>0</v>
      </c>
      <c r="P383" s="104">
        <v>55964</v>
      </c>
      <c r="Q383" s="94" t="s">
        <v>191</v>
      </c>
      <c r="R383" s="94" t="s">
        <v>212</v>
      </c>
      <c r="S383" s="105" t="s">
        <v>1325</v>
      </c>
    </row>
    <row r="384" spans="1:19" x14ac:dyDescent="0.25">
      <c r="A384" s="94" t="s">
        <v>1326</v>
      </c>
      <c r="B384" s="94" t="s">
        <v>1327</v>
      </c>
      <c r="C384" s="94"/>
      <c r="D384" s="104">
        <v>5780</v>
      </c>
      <c r="E384" s="104">
        <v>2000</v>
      </c>
      <c r="F384" s="104">
        <v>0</v>
      </c>
      <c r="G384" s="104">
        <v>0</v>
      </c>
      <c r="H384" s="104">
        <v>0</v>
      </c>
      <c r="I384" s="104">
        <v>0</v>
      </c>
      <c r="J384" s="104">
        <v>0</v>
      </c>
      <c r="K384" s="104">
        <v>600</v>
      </c>
      <c r="L384" s="104">
        <v>0</v>
      </c>
      <c r="M384" s="104">
        <v>3300</v>
      </c>
      <c r="N384" s="104">
        <v>0</v>
      </c>
      <c r="O384" s="104">
        <v>50</v>
      </c>
      <c r="P384" s="104">
        <v>6000</v>
      </c>
      <c r="Q384" s="94" t="s">
        <v>191</v>
      </c>
      <c r="R384" s="94" t="s">
        <v>212</v>
      </c>
      <c r="S384" s="105" t="s">
        <v>1328</v>
      </c>
    </row>
    <row r="385" spans="1:19" x14ac:dyDescent="0.25">
      <c r="A385" s="94" t="s">
        <v>1329</v>
      </c>
      <c r="B385" s="94" t="s">
        <v>1330</v>
      </c>
      <c r="C385" s="94"/>
      <c r="D385" s="104">
        <v>60000</v>
      </c>
      <c r="E385" s="104">
        <v>0</v>
      </c>
      <c r="F385" s="104">
        <v>0</v>
      </c>
      <c r="G385" s="104">
        <v>0</v>
      </c>
      <c r="H385" s="104">
        <v>0</v>
      </c>
      <c r="I385" s="104">
        <v>0</v>
      </c>
      <c r="J385" s="104">
        <v>0</v>
      </c>
      <c r="K385" s="104">
        <v>0</v>
      </c>
      <c r="L385" s="104">
        <v>0</v>
      </c>
      <c r="M385" s="104">
        <v>84079</v>
      </c>
      <c r="N385" s="104">
        <v>0</v>
      </c>
      <c r="O385" s="104">
        <v>0</v>
      </c>
      <c r="P385" s="104">
        <v>0</v>
      </c>
      <c r="Q385" s="94" t="s">
        <v>191</v>
      </c>
      <c r="R385" s="94" t="s">
        <v>269</v>
      </c>
      <c r="S385" s="105" t="s">
        <v>1331</v>
      </c>
    </row>
    <row r="386" spans="1:19" x14ac:dyDescent="0.25">
      <c r="A386" s="94" t="s">
        <v>1332</v>
      </c>
      <c r="B386" s="94" t="s">
        <v>1333</v>
      </c>
      <c r="C386" s="94"/>
      <c r="D386" s="104">
        <v>80000</v>
      </c>
      <c r="E386" s="104">
        <v>0</v>
      </c>
      <c r="F386" s="104">
        <v>0</v>
      </c>
      <c r="G386" s="104">
        <v>0</v>
      </c>
      <c r="H386" s="104">
        <v>0</v>
      </c>
      <c r="I386" s="104">
        <v>0</v>
      </c>
      <c r="J386" s="104">
        <v>0</v>
      </c>
      <c r="K386" s="104">
        <v>0</v>
      </c>
      <c r="L386" s="104">
        <v>0</v>
      </c>
      <c r="M386" s="104">
        <v>44899</v>
      </c>
      <c r="N386" s="104">
        <v>0</v>
      </c>
      <c r="O386" s="104">
        <v>0</v>
      </c>
      <c r="P386" s="104">
        <v>120500</v>
      </c>
      <c r="Q386" s="94" t="s">
        <v>191</v>
      </c>
      <c r="R386" s="94" t="s">
        <v>249</v>
      </c>
      <c r="S386" s="105" t="s">
        <v>1334</v>
      </c>
    </row>
    <row r="387" spans="1:19" x14ac:dyDescent="0.25">
      <c r="A387" s="94" t="s">
        <v>1335</v>
      </c>
      <c r="B387" s="94" t="s">
        <v>1802</v>
      </c>
      <c r="C387" s="94"/>
      <c r="D387" s="104">
        <v>6260</v>
      </c>
      <c r="E387" s="104">
        <v>0</v>
      </c>
      <c r="F387" s="104">
        <v>0</v>
      </c>
      <c r="G387" s="104">
        <v>0</v>
      </c>
      <c r="H387" s="104">
        <v>0</v>
      </c>
      <c r="I387" s="104">
        <v>0</v>
      </c>
      <c r="J387" s="104">
        <v>0</v>
      </c>
      <c r="K387" s="104">
        <v>0</v>
      </c>
      <c r="L387" s="104">
        <v>0</v>
      </c>
      <c r="M387" s="104">
        <v>0</v>
      </c>
      <c r="N387" s="104">
        <v>232587</v>
      </c>
      <c r="O387" s="104">
        <v>0</v>
      </c>
      <c r="P387" s="104">
        <v>0</v>
      </c>
      <c r="Q387" s="94" t="s">
        <v>193</v>
      </c>
      <c r="R387" s="94" t="s">
        <v>205</v>
      </c>
      <c r="S387" s="105" t="s">
        <v>1337</v>
      </c>
    </row>
    <row r="388" spans="1:19" x14ac:dyDescent="0.25">
      <c r="A388" s="94" t="s">
        <v>1338</v>
      </c>
      <c r="B388" s="94" t="s">
        <v>1339</v>
      </c>
      <c r="C388" s="94"/>
      <c r="D388" s="104">
        <v>66621</v>
      </c>
      <c r="E388" s="104">
        <v>15000</v>
      </c>
      <c r="F388" s="104">
        <v>0</v>
      </c>
      <c r="G388" s="104">
        <v>0</v>
      </c>
      <c r="H388" s="104">
        <v>0</v>
      </c>
      <c r="I388" s="104">
        <v>0</v>
      </c>
      <c r="J388" s="104">
        <v>0</v>
      </c>
      <c r="K388" s="104">
        <v>0</v>
      </c>
      <c r="L388" s="104">
        <v>0</v>
      </c>
      <c r="M388" s="104">
        <v>16100</v>
      </c>
      <c r="N388" s="104">
        <v>0</v>
      </c>
      <c r="O388" s="104">
        <v>0</v>
      </c>
      <c r="P388" s="104">
        <v>27000</v>
      </c>
      <c r="Q388" s="94" t="s">
        <v>191</v>
      </c>
      <c r="R388" s="94" t="s">
        <v>205</v>
      </c>
      <c r="S388" s="105" t="s">
        <v>1340</v>
      </c>
    </row>
    <row r="389" spans="1:19" x14ac:dyDescent="0.25">
      <c r="A389" s="94" t="s">
        <v>1341</v>
      </c>
      <c r="B389" s="94" t="s">
        <v>1342</v>
      </c>
      <c r="C389" s="94"/>
      <c r="D389" s="104">
        <v>7033</v>
      </c>
      <c r="E389" s="104">
        <v>3000</v>
      </c>
      <c r="F389" s="104">
        <v>0</v>
      </c>
      <c r="G389" s="104">
        <v>0</v>
      </c>
      <c r="H389" s="104">
        <v>0</v>
      </c>
      <c r="I389" s="104">
        <v>0</v>
      </c>
      <c r="J389" s="104">
        <v>0</v>
      </c>
      <c r="K389" s="104">
        <v>0</v>
      </c>
      <c r="L389" s="104">
        <v>1500</v>
      </c>
      <c r="M389" s="104">
        <v>0</v>
      </c>
      <c r="N389" s="104">
        <v>0</v>
      </c>
      <c r="O389" s="104">
        <v>0</v>
      </c>
      <c r="P389" s="104">
        <v>7600</v>
      </c>
      <c r="Q389" s="94" t="s">
        <v>191</v>
      </c>
      <c r="R389" s="94" t="s">
        <v>249</v>
      </c>
      <c r="S389" s="105" t="s">
        <v>1343</v>
      </c>
    </row>
    <row r="390" spans="1:19" x14ac:dyDescent="0.25">
      <c r="A390" s="94" t="s">
        <v>1344</v>
      </c>
      <c r="B390" s="94" t="s">
        <v>1345</v>
      </c>
      <c r="C390" s="94"/>
      <c r="D390" s="104">
        <v>5000</v>
      </c>
      <c r="E390" s="104">
        <v>0</v>
      </c>
      <c r="F390" s="104">
        <v>0</v>
      </c>
      <c r="G390" s="104">
        <v>0</v>
      </c>
      <c r="H390" s="104">
        <v>0</v>
      </c>
      <c r="I390" s="104">
        <v>0</v>
      </c>
      <c r="J390" s="104">
        <v>0</v>
      </c>
      <c r="K390" s="104">
        <v>0</v>
      </c>
      <c r="L390" s="104">
        <v>0</v>
      </c>
      <c r="M390" s="104">
        <v>30310</v>
      </c>
      <c r="N390" s="104">
        <v>19922</v>
      </c>
      <c r="O390" s="104">
        <v>0</v>
      </c>
      <c r="P390" s="104">
        <v>10000</v>
      </c>
      <c r="Q390" s="94" t="s">
        <v>191</v>
      </c>
      <c r="R390" s="94" t="s">
        <v>205</v>
      </c>
      <c r="S390" s="105" t="s">
        <v>1346</v>
      </c>
    </row>
    <row r="391" spans="1:19" x14ac:dyDescent="0.25">
      <c r="A391" s="94" t="s">
        <v>1347</v>
      </c>
      <c r="B391" s="94" t="s">
        <v>1348</v>
      </c>
      <c r="C391" s="94"/>
      <c r="D391" s="104">
        <v>1532</v>
      </c>
      <c r="E391" s="104">
        <v>0</v>
      </c>
      <c r="F391" s="104">
        <v>0</v>
      </c>
      <c r="G391" s="104">
        <v>0</v>
      </c>
      <c r="H391" s="104">
        <v>0</v>
      </c>
      <c r="I391" s="104">
        <v>0</v>
      </c>
      <c r="J391" s="104">
        <v>0</v>
      </c>
      <c r="K391" s="104">
        <v>0</v>
      </c>
      <c r="L391" s="104">
        <v>0</v>
      </c>
      <c r="M391" s="104">
        <v>8500</v>
      </c>
      <c r="N391" s="104">
        <v>0</v>
      </c>
      <c r="O391" s="104">
        <v>0</v>
      </c>
      <c r="P391" s="104">
        <v>76000</v>
      </c>
      <c r="Q391" s="94" t="s">
        <v>191</v>
      </c>
      <c r="R391" s="94" t="s">
        <v>269</v>
      </c>
      <c r="S391" s="105" t="s">
        <v>1349</v>
      </c>
    </row>
    <row r="392" spans="1:19" x14ac:dyDescent="0.25">
      <c r="A392" s="94" t="s">
        <v>1350</v>
      </c>
      <c r="B392" s="94" t="s">
        <v>1351</v>
      </c>
      <c r="C392" s="94"/>
      <c r="D392" s="104">
        <v>120000</v>
      </c>
      <c r="E392" s="104">
        <v>0</v>
      </c>
      <c r="F392" s="104">
        <v>0</v>
      </c>
      <c r="G392" s="104">
        <v>5000</v>
      </c>
      <c r="H392" s="104">
        <v>0</v>
      </c>
      <c r="I392" s="104">
        <v>0</v>
      </c>
      <c r="J392" s="104">
        <v>0</v>
      </c>
      <c r="K392" s="104">
        <v>0</v>
      </c>
      <c r="L392" s="104">
        <v>0</v>
      </c>
      <c r="M392" s="104">
        <v>54400</v>
      </c>
      <c r="N392" s="104">
        <v>0</v>
      </c>
      <c r="O392" s="104">
        <v>0</v>
      </c>
      <c r="P392" s="104">
        <v>53000</v>
      </c>
      <c r="Q392" s="94" t="s">
        <v>191</v>
      </c>
      <c r="R392" s="94" t="s">
        <v>372</v>
      </c>
      <c r="S392" s="105" t="s">
        <v>1352</v>
      </c>
    </row>
    <row r="393" spans="1:19" x14ac:dyDescent="0.25">
      <c r="A393" s="94" t="s">
        <v>1353</v>
      </c>
      <c r="B393" s="94" t="s">
        <v>1354</v>
      </c>
      <c r="C393" s="94"/>
      <c r="D393" s="104">
        <v>4057</v>
      </c>
      <c r="E393" s="104">
        <v>0</v>
      </c>
      <c r="F393" s="104">
        <v>0</v>
      </c>
      <c r="G393" s="104">
        <v>0</v>
      </c>
      <c r="H393" s="104">
        <v>0</v>
      </c>
      <c r="I393" s="104">
        <v>0</v>
      </c>
      <c r="J393" s="104">
        <v>0</v>
      </c>
      <c r="K393" s="104">
        <v>0</v>
      </c>
      <c r="L393" s="104">
        <v>7230</v>
      </c>
      <c r="M393" s="104">
        <v>18260</v>
      </c>
      <c r="N393" s="104">
        <v>0</v>
      </c>
      <c r="O393" s="104">
        <v>2000</v>
      </c>
      <c r="P393" s="104">
        <v>2000</v>
      </c>
      <c r="Q393" s="94" t="s">
        <v>191</v>
      </c>
      <c r="R393" s="94" t="s">
        <v>212</v>
      </c>
      <c r="S393" s="105" t="s">
        <v>1355</v>
      </c>
    </row>
    <row r="394" spans="1:19" x14ac:dyDescent="0.25">
      <c r="A394" s="94" t="s">
        <v>1356</v>
      </c>
      <c r="B394" s="94" t="s">
        <v>1803</v>
      </c>
      <c r="C394" s="94"/>
      <c r="D394" s="104">
        <v>20625</v>
      </c>
      <c r="E394" s="104">
        <v>0</v>
      </c>
      <c r="F394" s="104">
        <v>0</v>
      </c>
      <c r="G394" s="104">
        <v>0</v>
      </c>
      <c r="H394" s="104">
        <v>0</v>
      </c>
      <c r="I394" s="104">
        <v>0</v>
      </c>
      <c r="J394" s="104">
        <v>0</v>
      </c>
      <c r="K394" s="104">
        <v>0</v>
      </c>
      <c r="L394" s="104">
        <v>0</v>
      </c>
      <c r="M394" s="104">
        <v>5000</v>
      </c>
      <c r="N394" s="104">
        <v>0</v>
      </c>
      <c r="O394" s="104">
        <v>265</v>
      </c>
      <c r="P394" s="104">
        <v>31000</v>
      </c>
      <c r="Q394" s="94" t="s">
        <v>193</v>
      </c>
      <c r="R394" s="94" t="s">
        <v>205</v>
      </c>
      <c r="S394" s="105" t="s">
        <v>1358</v>
      </c>
    </row>
    <row r="395" spans="1:19" x14ac:dyDescent="0.25">
      <c r="A395" s="94" t="s">
        <v>1359</v>
      </c>
      <c r="B395" s="94" t="s">
        <v>1360</v>
      </c>
      <c r="C395" s="94"/>
      <c r="D395" s="104">
        <v>5380</v>
      </c>
      <c r="E395" s="104">
        <v>0</v>
      </c>
      <c r="F395" s="104">
        <v>0</v>
      </c>
      <c r="G395" s="104">
        <v>0</v>
      </c>
      <c r="H395" s="104">
        <v>0</v>
      </c>
      <c r="I395" s="104">
        <v>0</v>
      </c>
      <c r="J395" s="104">
        <v>0</v>
      </c>
      <c r="K395" s="104">
        <v>5538</v>
      </c>
      <c r="L395" s="104">
        <v>0</v>
      </c>
      <c r="M395" s="104">
        <v>5000</v>
      </c>
      <c r="N395" s="104">
        <v>584</v>
      </c>
      <c r="O395" s="104">
        <v>0</v>
      </c>
      <c r="P395" s="104">
        <v>0</v>
      </c>
      <c r="Q395" s="94" t="s">
        <v>191</v>
      </c>
      <c r="R395" s="94" t="s">
        <v>212</v>
      </c>
      <c r="S395" s="105" t="s">
        <v>1361</v>
      </c>
    </row>
    <row r="396" spans="1:19" x14ac:dyDescent="0.25">
      <c r="A396" s="94" t="s">
        <v>1362</v>
      </c>
      <c r="B396" s="94" t="s">
        <v>1363</v>
      </c>
      <c r="C396" s="94"/>
      <c r="D396" s="104">
        <v>18500</v>
      </c>
      <c r="E396" s="104">
        <v>1000</v>
      </c>
      <c r="F396" s="104">
        <v>0</v>
      </c>
      <c r="G396" s="104">
        <v>0</v>
      </c>
      <c r="H396" s="104">
        <v>0</v>
      </c>
      <c r="I396" s="104">
        <v>0</v>
      </c>
      <c r="J396" s="104">
        <v>0</v>
      </c>
      <c r="K396" s="104">
        <v>60989</v>
      </c>
      <c r="L396" s="104">
        <v>0</v>
      </c>
      <c r="M396" s="104">
        <v>4760</v>
      </c>
      <c r="N396" s="104">
        <v>0</v>
      </c>
      <c r="O396" s="104">
        <v>7296</v>
      </c>
      <c r="P396" s="104">
        <v>6500</v>
      </c>
      <c r="Q396" s="94" t="s">
        <v>191</v>
      </c>
      <c r="R396" s="94" t="s">
        <v>212</v>
      </c>
      <c r="S396" s="105" t="s">
        <v>1364</v>
      </c>
    </row>
    <row r="397" spans="1:19" x14ac:dyDescent="0.25">
      <c r="A397" s="94" t="s">
        <v>1365</v>
      </c>
      <c r="B397" s="94" t="s">
        <v>1366</v>
      </c>
      <c r="C397" s="94"/>
      <c r="D397" s="104">
        <v>1269</v>
      </c>
      <c r="E397" s="104">
        <v>0</v>
      </c>
      <c r="F397" s="104">
        <v>0</v>
      </c>
      <c r="G397" s="104">
        <v>0</v>
      </c>
      <c r="H397" s="104">
        <v>0</v>
      </c>
      <c r="I397" s="104">
        <v>0</v>
      </c>
      <c r="J397" s="104">
        <v>0</v>
      </c>
      <c r="K397" s="104">
        <v>0</v>
      </c>
      <c r="L397" s="104">
        <v>0</v>
      </c>
      <c r="M397" s="104">
        <v>8000</v>
      </c>
      <c r="N397" s="104">
        <v>0</v>
      </c>
      <c r="O397" s="104">
        <v>0</v>
      </c>
      <c r="P397" s="104">
        <v>31000</v>
      </c>
      <c r="Q397" s="94" t="s">
        <v>191</v>
      </c>
      <c r="R397" s="94" t="s">
        <v>212</v>
      </c>
      <c r="S397" s="105" t="s">
        <v>1367</v>
      </c>
    </row>
    <row r="398" spans="1:19" x14ac:dyDescent="0.25">
      <c r="A398" s="94" t="s">
        <v>1368</v>
      </c>
      <c r="B398" s="94" t="s">
        <v>1369</v>
      </c>
      <c r="C398" s="94"/>
      <c r="D398" s="104">
        <v>0</v>
      </c>
      <c r="E398" s="104">
        <v>0</v>
      </c>
      <c r="F398" s="104">
        <v>0</v>
      </c>
      <c r="G398" s="104">
        <v>0</v>
      </c>
      <c r="H398" s="104">
        <v>0</v>
      </c>
      <c r="I398" s="104">
        <v>0</v>
      </c>
      <c r="J398" s="104">
        <v>0</v>
      </c>
      <c r="K398" s="104">
        <v>0</v>
      </c>
      <c r="L398" s="104">
        <v>0</v>
      </c>
      <c r="M398" s="104">
        <v>0</v>
      </c>
      <c r="N398" s="104">
        <v>10206</v>
      </c>
      <c r="O398" s="104">
        <v>0</v>
      </c>
      <c r="P398" s="104">
        <v>0</v>
      </c>
      <c r="Q398" s="94" t="s">
        <v>191</v>
      </c>
      <c r="R398" s="94" t="s">
        <v>249</v>
      </c>
      <c r="S398" s="105" t="s">
        <v>1370</v>
      </c>
    </row>
    <row r="399" spans="1:19" x14ac:dyDescent="0.25">
      <c r="A399" s="94" t="s">
        <v>1371</v>
      </c>
      <c r="B399" s="94" t="s">
        <v>1372</v>
      </c>
      <c r="C399" s="94"/>
      <c r="D399" s="104">
        <v>45213</v>
      </c>
      <c r="E399" s="104">
        <v>10000</v>
      </c>
      <c r="F399" s="104">
        <v>0</v>
      </c>
      <c r="G399" s="104">
        <v>0</v>
      </c>
      <c r="H399" s="104">
        <v>0</v>
      </c>
      <c r="I399" s="104">
        <v>0</v>
      </c>
      <c r="J399" s="104">
        <v>0</v>
      </c>
      <c r="K399" s="104">
        <v>0</v>
      </c>
      <c r="L399" s="104">
        <v>0</v>
      </c>
      <c r="M399" s="104">
        <v>51392</v>
      </c>
      <c r="N399" s="104">
        <v>0</v>
      </c>
      <c r="O399" s="104">
        <v>0</v>
      </c>
      <c r="P399" s="104">
        <v>41000</v>
      </c>
      <c r="Q399" s="94" t="s">
        <v>191</v>
      </c>
      <c r="R399" s="94" t="s">
        <v>205</v>
      </c>
      <c r="S399" s="105" t="s">
        <v>1373</v>
      </c>
    </row>
    <row r="400" spans="1:19" x14ac:dyDescent="0.25">
      <c r="A400" s="94" t="s">
        <v>1374</v>
      </c>
      <c r="B400" s="94" t="s">
        <v>1375</v>
      </c>
      <c r="C400" s="94"/>
      <c r="D400" s="104">
        <v>9709</v>
      </c>
      <c r="E400" s="104">
        <v>5000</v>
      </c>
      <c r="F400" s="104">
        <v>0</v>
      </c>
      <c r="G400" s="104">
        <v>0</v>
      </c>
      <c r="H400" s="104">
        <v>0</v>
      </c>
      <c r="I400" s="104">
        <v>0</v>
      </c>
      <c r="J400" s="104">
        <v>0</v>
      </c>
      <c r="K400" s="104">
        <v>0</v>
      </c>
      <c r="L400" s="104">
        <v>1100</v>
      </c>
      <c r="M400" s="104">
        <v>19050</v>
      </c>
      <c r="N400" s="104">
        <v>0</v>
      </c>
      <c r="O400" s="104">
        <v>50</v>
      </c>
      <c r="P400" s="104">
        <v>0</v>
      </c>
      <c r="Q400" s="94" t="s">
        <v>191</v>
      </c>
      <c r="R400" s="94" t="s">
        <v>212</v>
      </c>
      <c r="S400" s="105" t="s">
        <v>1376</v>
      </c>
    </row>
    <row r="401" spans="1:19" x14ac:dyDescent="0.25">
      <c r="A401" s="94" t="s">
        <v>1377</v>
      </c>
      <c r="B401" s="94" t="s">
        <v>1378</v>
      </c>
      <c r="C401" s="94"/>
      <c r="D401" s="104">
        <v>15554</v>
      </c>
      <c r="E401" s="104">
        <v>3000</v>
      </c>
      <c r="F401" s="104">
        <v>0</v>
      </c>
      <c r="G401" s="104">
        <v>13500</v>
      </c>
      <c r="H401" s="104">
        <v>0</v>
      </c>
      <c r="I401" s="104">
        <v>0</v>
      </c>
      <c r="J401" s="104">
        <v>0</v>
      </c>
      <c r="K401" s="104">
        <v>2671</v>
      </c>
      <c r="L401" s="104">
        <v>0</v>
      </c>
      <c r="M401" s="104">
        <v>1730</v>
      </c>
      <c r="N401" s="104">
        <v>0</v>
      </c>
      <c r="O401" s="104">
        <v>2500</v>
      </c>
      <c r="P401" s="104">
        <v>3000</v>
      </c>
      <c r="Q401" s="94" t="s">
        <v>191</v>
      </c>
      <c r="R401" s="94" t="s">
        <v>212</v>
      </c>
      <c r="S401" s="105" t="s">
        <v>1379</v>
      </c>
    </row>
    <row r="402" spans="1:19" x14ac:dyDescent="0.25">
      <c r="A402" s="94" t="s">
        <v>1380</v>
      </c>
      <c r="B402" s="94" t="s">
        <v>1381</v>
      </c>
      <c r="C402" s="94"/>
      <c r="D402" s="104">
        <v>14200</v>
      </c>
      <c r="E402" s="104">
        <v>10000</v>
      </c>
      <c r="F402" s="104">
        <v>0</v>
      </c>
      <c r="G402" s="104">
        <v>0</v>
      </c>
      <c r="H402" s="104">
        <v>0</v>
      </c>
      <c r="I402" s="104">
        <v>0</v>
      </c>
      <c r="J402" s="104">
        <v>0</v>
      </c>
      <c r="K402" s="104">
        <v>0</v>
      </c>
      <c r="L402" s="104">
        <v>0</v>
      </c>
      <c r="M402" s="104">
        <v>14761</v>
      </c>
      <c r="N402" s="104">
        <v>15000</v>
      </c>
      <c r="O402" s="104">
        <v>3000</v>
      </c>
      <c r="P402" s="104">
        <v>2000</v>
      </c>
      <c r="Q402" s="94" t="s">
        <v>191</v>
      </c>
      <c r="R402" s="94" t="s">
        <v>212</v>
      </c>
      <c r="S402" s="105" t="s">
        <v>1382</v>
      </c>
    </row>
    <row r="403" spans="1:19" x14ac:dyDescent="0.25">
      <c r="A403" s="94" t="s">
        <v>1383</v>
      </c>
      <c r="B403" s="94" t="s">
        <v>1384</v>
      </c>
      <c r="C403" s="94"/>
      <c r="D403" s="104">
        <v>86</v>
      </c>
      <c r="E403" s="104">
        <v>0</v>
      </c>
      <c r="F403" s="104">
        <v>0</v>
      </c>
      <c r="G403" s="104">
        <v>0</v>
      </c>
      <c r="H403" s="104">
        <v>0</v>
      </c>
      <c r="I403" s="104">
        <v>0</v>
      </c>
      <c r="J403" s="104">
        <v>0</v>
      </c>
      <c r="K403" s="104">
        <v>0</v>
      </c>
      <c r="L403" s="104">
        <v>0</v>
      </c>
      <c r="M403" s="104">
        <v>6240</v>
      </c>
      <c r="N403" s="104">
        <v>0</v>
      </c>
      <c r="O403" s="104">
        <v>15000</v>
      </c>
      <c r="P403" s="104">
        <v>5000</v>
      </c>
      <c r="Q403" s="94" t="s">
        <v>191</v>
      </c>
      <c r="R403" s="94" t="s">
        <v>212</v>
      </c>
      <c r="S403" s="105" t="s">
        <v>1385</v>
      </c>
    </row>
    <row r="404" spans="1:19" x14ac:dyDescent="0.25">
      <c r="A404" s="94" t="s">
        <v>1386</v>
      </c>
      <c r="B404" s="94" t="s">
        <v>1804</v>
      </c>
      <c r="C404" s="94"/>
      <c r="D404" s="104">
        <v>9800</v>
      </c>
      <c r="E404" s="104">
        <v>0</v>
      </c>
      <c r="F404" s="104">
        <v>6497</v>
      </c>
      <c r="G404" s="104">
        <v>0</v>
      </c>
      <c r="H404" s="104">
        <v>0</v>
      </c>
      <c r="I404" s="104">
        <v>0</v>
      </c>
      <c r="J404" s="104">
        <v>0</v>
      </c>
      <c r="K404" s="104">
        <v>0</v>
      </c>
      <c r="L404" s="104">
        <v>48450</v>
      </c>
      <c r="M404" s="104">
        <v>0</v>
      </c>
      <c r="N404" s="104">
        <v>0</v>
      </c>
      <c r="O404" s="104">
        <v>0</v>
      </c>
      <c r="P404" s="104">
        <v>162000</v>
      </c>
      <c r="Q404" s="94" t="s">
        <v>193</v>
      </c>
      <c r="R404" s="94" t="s">
        <v>205</v>
      </c>
      <c r="S404" s="105" t="s">
        <v>1388</v>
      </c>
    </row>
    <row r="405" spans="1:19" x14ac:dyDescent="0.25">
      <c r="A405" s="94" t="s">
        <v>1389</v>
      </c>
      <c r="B405" s="94" t="s">
        <v>1390</v>
      </c>
      <c r="C405" s="94"/>
      <c r="D405" s="104">
        <v>14354</v>
      </c>
      <c r="E405" s="104">
        <v>0</v>
      </c>
      <c r="F405" s="104">
        <v>0</v>
      </c>
      <c r="G405" s="104">
        <v>0</v>
      </c>
      <c r="H405" s="104">
        <v>0</v>
      </c>
      <c r="I405" s="104">
        <v>0</v>
      </c>
      <c r="J405" s="104">
        <v>0</v>
      </c>
      <c r="K405" s="104">
        <v>0</v>
      </c>
      <c r="L405" s="104">
        <v>0</v>
      </c>
      <c r="M405" s="104">
        <v>9330</v>
      </c>
      <c r="N405" s="104">
        <v>0</v>
      </c>
      <c r="O405" s="104">
        <v>6493</v>
      </c>
      <c r="P405" s="104">
        <v>5000</v>
      </c>
      <c r="Q405" s="94" t="s">
        <v>191</v>
      </c>
      <c r="R405" s="94" t="s">
        <v>212</v>
      </c>
      <c r="S405" s="105" t="s">
        <v>1391</v>
      </c>
    </row>
    <row r="406" spans="1:19" x14ac:dyDescent="0.25">
      <c r="A406" s="94" t="s">
        <v>1392</v>
      </c>
      <c r="B406" s="94" t="s">
        <v>1393</v>
      </c>
      <c r="C406" s="94"/>
      <c r="D406" s="104">
        <v>4237</v>
      </c>
      <c r="E406" s="104">
        <v>0</v>
      </c>
      <c r="F406" s="104">
        <v>0</v>
      </c>
      <c r="G406" s="104">
        <v>4000</v>
      </c>
      <c r="H406" s="104">
        <v>0</v>
      </c>
      <c r="I406" s="104">
        <v>0</v>
      </c>
      <c r="J406" s="104">
        <v>0</v>
      </c>
      <c r="K406" s="104">
        <v>0</v>
      </c>
      <c r="L406" s="104">
        <v>0</v>
      </c>
      <c r="M406" s="104">
        <v>6412</v>
      </c>
      <c r="N406" s="104">
        <v>0</v>
      </c>
      <c r="O406" s="104">
        <v>3182</v>
      </c>
      <c r="P406" s="104">
        <v>15000</v>
      </c>
      <c r="Q406" s="94" t="s">
        <v>191</v>
      </c>
      <c r="R406" s="94" t="s">
        <v>212</v>
      </c>
      <c r="S406" s="105" t="s">
        <v>1394</v>
      </c>
    </row>
    <row r="407" spans="1:19" x14ac:dyDescent="0.25">
      <c r="A407" s="94" t="s">
        <v>1395</v>
      </c>
      <c r="B407" s="94" t="s">
        <v>1396</v>
      </c>
      <c r="C407" s="94"/>
      <c r="D407" s="104">
        <v>44484</v>
      </c>
      <c r="E407" s="104">
        <v>67000</v>
      </c>
      <c r="F407" s="104">
        <v>0</v>
      </c>
      <c r="G407" s="104">
        <v>0</v>
      </c>
      <c r="H407" s="104">
        <v>0</v>
      </c>
      <c r="I407" s="104">
        <v>0</v>
      </c>
      <c r="J407" s="104">
        <v>0</v>
      </c>
      <c r="K407" s="104">
        <v>0</v>
      </c>
      <c r="L407" s="104">
        <v>0</v>
      </c>
      <c r="M407" s="104">
        <v>22479</v>
      </c>
      <c r="N407" s="104">
        <v>222</v>
      </c>
      <c r="O407" s="104">
        <v>3000</v>
      </c>
      <c r="P407" s="104">
        <v>15000</v>
      </c>
      <c r="Q407" s="94" t="s">
        <v>191</v>
      </c>
      <c r="R407" s="94" t="s">
        <v>212</v>
      </c>
      <c r="S407" s="105" t="s">
        <v>1397</v>
      </c>
    </row>
    <row r="408" spans="1:19" x14ac:dyDescent="0.25">
      <c r="A408" s="94" t="s">
        <v>1398</v>
      </c>
      <c r="B408" s="94" t="s">
        <v>1399</v>
      </c>
      <c r="C408" s="94"/>
      <c r="D408" s="104">
        <v>17588</v>
      </c>
      <c r="E408" s="104">
        <v>0</v>
      </c>
      <c r="F408" s="104">
        <v>0</v>
      </c>
      <c r="G408" s="104">
        <v>0</v>
      </c>
      <c r="H408" s="104">
        <v>0</v>
      </c>
      <c r="I408" s="104">
        <v>0</v>
      </c>
      <c r="J408" s="104">
        <v>0</v>
      </c>
      <c r="K408" s="104">
        <v>0</v>
      </c>
      <c r="L408" s="104">
        <v>0</v>
      </c>
      <c r="M408" s="104">
        <v>12000</v>
      </c>
      <c r="N408" s="104">
        <v>0</v>
      </c>
      <c r="O408" s="104">
        <v>0</v>
      </c>
      <c r="P408" s="104">
        <v>10000</v>
      </c>
      <c r="Q408" s="94" t="s">
        <v>191</v>
      </c>
      <c r="R408" s="94" t="s">
        <v>212</v>
      </c>
      <c r="S408" s="105" t="s">
        <v>1400</v>
      </c>
    </row>
    <row r="409" spans="1:19" x14ac:dyDescent="0.25">
      <c r="A409" s="94" t="s">
        <v>1401</v>
      </c>
      <c r="B409" s="94" t="s">
        <v>1402</v>
      </c>
      <c r="C409" s="94"/>
      <c r="D409" s="104">
        <v>2128</v>
      </c>
      <c r="E409" s="104">
        <v>0</v>
      </c>
      <c r="F409" s="104">
        <v>0</v>
      </c>
      <c r="G409" s="104">
        <v>0</v>
      </c>
      <c r="H409" s="104">
        <v>0</v>
      </c>
      <c r="I409" s="104">
        <v>0</v>
      </c>
      <c r="J409" s="104">
        <v>0</v>
      </c>
      <c r="K409" s="104">
        <v>0</v>
      </c>
      <c r="L409" s="104">
        <v>0</v>
      </c>
      <c r="M409" s="104">
        <v>1000</v>
      </c>
      <c r="N409" s="104">
        <v>22250</v>
      </c>
      <c r="O409" s="104">
        <v>13166</v>
      </c>
      <c r="P409" s="104">
        <v>3000</v>
      </c>
      <c r="Q409" s="94" t="s">
        <v>191</v>
      </c>
      <c r="R409" s="94" t="s">
        <v>212</v>
      </c>
      <c r="S409" s="105" t="s">
        <v>1403</v>
      </c>
    </row>
    <row r="410" spans="1:19" x14ac:dyDescent="0.25">
      <c r="A410" s="94" t="s">
        <v>1404</v>
      </c>
      <c r="B410" s="94" t="s">
        <v>1405</v>
      </c>
      <c r="C410" s="94"/>
      <c r="D410" s="104">
        <v>3000</v>
      </c>
      <c r="E410" s="104">
        <v>0</v>
      </c>
      <c r="F410" s="104">
        <v>0</v>
      </c>
      <c r="G410" s="104">
        <v>0</v>
      </c>
      <c r="H410" s="104">
        <v>0</v>
      </c>
      <c r="I410" s="104">
        <v>0</v>
      </c>
      <c r="J410" s="104">
        <v>0</v>
      </c>
      <c r="K410" s="104">
        <v>0</v>
      </c>
      <c r="L410" s="104">
        <v>0</v>
      </c>
      <c r="M410" s="104">
        <v>9000</v>
      </c>
      <c r="N410" s="104">
        <v>0</v>
      </c>
      <c r="O410" s="104">
        <v>100</v>
      </c>
      <c r="P410" s="104">
        <v>0</v>
      </c>
      <c r="Q410" s="94" t="s">
        <v>191</v>
      </c>
      <c r="R410" s="94" t="s">
        <v>212</v>
      </c>
      <c r="S410" s="105" t="s">
        <v>1406</v>
      </c>
    </row>
    <row r="411" spans="1:19" x14ac:dyDescent="0.25">
      <c r="A411" s="94" t="s">
        <v>1407</v>
      </c>
      <c r="B411" s="94" t="s">
        <v>1408</v>
      </c>
      <c r="C411" s="94"/>
      <c r="D411" s="104">
        <v>30380</v>
      </c>
      <c r="E411" s="104">
        <v>0</v>
      </c>
      <c r="F411" s="104">
        <v>0</v>
      </c>
      <c r="G411" s="104">
        <v>0</v>
      </c>
      <c r="H411" s="104">
        <v>0</v>
      </c>
      <c r="I411" s="104">
        <v>0</v>
      </c>
      <c r="J411" s="104">
        <v>0</v>
      </c>
      <c r="K411" s="104">
        <v>0</v>
      </c>
      <c r="L411" s="104">
        <v>0</v>
      </c>
      <c r="M411" s="104">
        <v>10540</v>
      </c>
      <c r="N411" s="104">
        <v>0</v>
      </c>
      <c r="O411" s="104">
        <v>0</v>
      </c>
      <c r="P411" s="104">
        <v>0</v>
      </c>
      <c r="Q411" s="94" t="s">
        <v>191</v>
      </c>
      <c r="R411" s="94" t="s">
        <v>269</v>
      </c>
      <c r="S411" s="105" t="s">
        <v>1409</v>
      </c>
    </row>
    <row r="412" spans="1:19" x14ac:dyDescent="0.25">
      <c r="A412" s="94" t="s">
        <v>1410</v>
      </c>
      <c r="B412" s="94" t="s">
        <v>1411</v>
      </c>
      <c r="C412" s="94"/>
      <c r="D412" s="104">
        <v>8500</v>
      </c>
      <c r="E412" s="104">
        <v>0</v>
      </c>
      <c r="F412" s="104">
        <v>0</v>
      </c>
      <c r="G412" s="104">
        <v>0</v>
      </c>
      <c r="H412" s="104">
        <v>0</v>
      </c>
      <c r="I412" s="104">
        <v>0</v>
      </c>
      <c r="J412" s="104">
        <v>0</v>
      </c>
      <c r="K412" s="104">
        <v>0</v>
      </c>
      <c r="L412" s="104">
        <v>0</v>
      </c>
      <c r="M412" s="104">
        <v>0</v>
      </c>
      <c r="N412" s="104">
        <v>0</v>
      </c>
      <c r="O412" s="104">
        <v>0</v>
      </c>
      <c r="P412" s="104">
        <v>0</v>
      </c>
      <c r="Q412" s="94" t="s">
        <v>195</v>
      </c>
      <c r="R412" s="94" t="s">
        <v>249</v>
      </c>
      <c r="S412" s="105" t="s">
        <v>1412</v>
      </c>
    </row>
    <row r="413" spans="1:19" x14ac:dyDescent="0.25">
      <c r="A413" s="94" t="s">
        <v>1413</v>
      </c>
      <c r="B413" s="94" t="s">
        <v>1805</v>
      </c>
      <c r="C413" s="94"/>
      <c r="D413" s="104">
        <v>23176</v>
      </c>
      <c r="E413" s="104">
        <v>0</v>
      </c>
      <c r="F413" s="104">
        <v>0</v>
      </c>
      <c r="G413" s="104">
        <v>0</v>
      </c>
      <c r="H413" s="104">
        <v>0</v>
      </c>
      <c r="I413" s="104">
        <v>0</v>
      </c>
      <c r="J413" s="104">
        <v>0</v>
      </c>
      <c r="K413" s="104">
        <v>0</v>
      </c>
      <c r="L413" s="104">
        <v>0</v>
      </c>
      <c r="M413" s="104">
        <v>0</v>
      </c>
      <c r="N413" s="104">
        <v>0</v>
      </c>
      <c r="O413" s="104">
        <v>0</v>
      </c>
      <c r="P413" s="104">
        <v>0</v>
      </c>
      <c r="Q413" s="94" t="s">
        <v>195</v>
      </c>
      <c r="R413" s="94" t="s">
        <v>249</v>
      </c>
      <c r="S413" s="105" t="s">
        <v>1415</v>
      </c>
    </row>
    <row r="414" spans="1:19" x14ac:dyDescent="0.25">
      <c r="A414" s="94" t="s">
        <v>1416</v>
      </c>
      <c r="B414" s="94" t="s">
        <v>1417</v>
      </c>
      <c r="C414" s="94"/>
      <c r="D414" s="104">
        <v>0</v>
      </c>
      <c r="E414" s="104">
        <v>0</v>
      </c>
      <c r="F414" s="104">
        <v>0</v>
      </c>
      <c r="G414" s="104">
        <v>0</v>
      </c>
      <c r="H414" s="104">
        <v>0</v>
      </c>
      <c r="I414" s="104">
        <v>0</v>
      </c>
      <c r="J414" s="104">
        <v>0</v>
      </c>
      <c r="K414" s="104">
        <v>0</v>
      </c>
      <c r="L414" s="104">
        <v>0</v>
      </c>
      <c r="M414" s="104">
        <v>8700</v>
      </c>
      <c r="N414" s="104">
        <v>0</v>
      </c>
      <c r="O414" s="104">
        <v>100</v>
      </c>
      <c r="P414" s="104">
        <v>0</v>
      </c>
      <c r="Q414" s="94" t="s">
        <v>191</v>
      </c>
      <c r="R414" s="94" t="s">
        <v>249</v>
      </c>
      <c r="S414" s="105" t="s">
        <v>1418</v>
      </c>
    </row>
    <row r="415" spans="1:19" x14ac:dyDescent="0.25">
      <c r="A415" s="94" t="s">
        <v>1419</v>
      </c>
      <c r="B415" s="94" t="s">
        <v>1420</v>
      </c>
      <c r="C415" s="94"/>
      <c r="D415" s="104">
        <v>33550</v>
      </c>
      <c r="E415" s="104">
        <v>0</v>
      </c>
      <c r="F415" s="104">
        <v>0</v>
      </c>
      <c r="G415" s="104">
        <v>0</v>
      </c>
      <c r="H415" s="104">
        <v>0</v>
      </c>
      <c r="I415" s="104">
        <v>0</v>
      </c>
      <c r="J415" s="104">
        <v>0</v>
      </c>
      <c r="K415" s="104">
        <v>0</v>
      </c>
      <c r="L415" s="104">
        <v>0</v>
      </c>
      <c r="M415" s="104">
        <v>0</v>
      </c>
      <c r="N415" s="104">
        <v>0</v>
      </c>
      <c r="O415" s="104">
        <v>0</v>
      </c>
      <c r="P415" s="104">
        <v>0</v>
      </c>
      <c r="Q415" s="94" t="s">
        <v>191</v>
      </c>
      <c r="R415" s="94" t="s">
        <v>249</v>
      </c>
      <c r="S415" s="105" t="s">
        <v>1421</v>
      </c>
    </row>
    <row r="416" spans="1:19" x14ac:dyDescent="0.25">
      <c r="A416" s="94" t="s">
        <v>1422</v>
      </c>
      <c r="B416" s="94" t="s">
        <v>1423</v>
      </c>
      <c r="C416" s="94"/>
      <c r="D416" s="104">
        <v>6570</v>
      </c>
      <c r="E416" s="104">
        <v>0</v>
      </c>
      <c r="F416" s="104">
        <v>0</v>
      </c>
      <c r="G416" s="104">
        <v>0</v>
      </c>
      <c r="H416" s="104">
        <v>0</v>
      </c>
      <c r="I416" s="104">
        <v>0</v>
      </c>
      <c r="J416" s="104">
        <v>0</v>
      </c>
      <c r="K416" s="104">
        <v>0</v>
      </c>
      <c r="L416" s="104">
        <v>0</v>
      </c>
      <c r="M416" s="104">
        <v>42621</v>
      </c>
      <c r="N416" s="104">
        <v>0</v>
      </c>
      <c r="O416" s="104">
        <v>6000</v>
      </c>
      <c r="P416" s="104">
        <v>0</v>
      </c>
      <c r="Q416" s="94" t="s">
        <v>191</v>
      </c>
      <c r="R416" s="94" t="s">
        <v>205</v>
      </c>
      <c r="S416" s="105" t="s">
        <v>1424</v>
      </c>
    </row>
    <row r="417" spans="1:19" x14ac:dyDescent="0.25">
      <c r="A417" s="94" t="s">
        <v>1425</v>
      </c>
      <c r="B417" s="94" t="s">
        <v>1426</v>
      </c>
      <c r="C417" s="94"/>
      <c r="D417" s="104">
        <v>21798</v>
      </c>
      <c r="E417" s="104">
        <v>0</v>
      </c>
      <c r="F417" s="104">
        <v>0</v>
      </c>
      <c r="G417" s="104">
        <v>0</v>
      </c>
      <c r="H417" s="104">
        <v>0</v>
      </c>
      <c r="I417" s="104">
        <v>0</v>
      </c>
      <c r="J417" s="104">
        <v>0</v>
      </c>
      <c r="K417" s="104">
        <v>0</v>
      </c>
      <c r="L417" s="104">
        <v>0</v>
      </c>
      <c r="M417" s="104">
        <v>58011</v>
      </c>
      <c r="N417" s="104">
        <v>20000</v>
      </c>
      <c r="O417" s="104">
        <v>1590</v>
      </c>
      <c r="P417" s="104">
        <v>0</v>
      </c>
      <c r="Q417" s="94" t="s">
        <v>191</v>
      </c>
      <c r="R417" s="94" t="s">
        <v>205</v>
      </c>
      <c r="S417" s="105" t="s">
        <v>1427</v>
      </c>
    </row>
    <row r="418" spans="1:19" x14ac:dyDescent="0.25">
      <c r="A418" s="94" t="s">
        <v>1428</v>
      </c>
      <c r="B418" s="94" t="s">
        <v>1429</v>
      </c>
      <c r="C418" s="94"/>
      <c r="D418" s="104">
        <v>0</v>
      </c>
      <c r="E418" s="104">
        <v>0</v>
      </c>
      <c r="F418" s="104">
        <v>0</v>
      </c>
      <c r="G418" s="104">
        <v>0</v>
      </c>
      <c r="H418" s="104">
        <v>0</v>
      </c>
      <c r="I418" s="104">
        <v>0</v>
      </c>
      <c r="J418" s="104">
        <v>0</v>
      </c>
      <c r="K418" s="104">
        <v>0</v>
      </c>
      <c r="L418" s="104">
        <v>0</v>
      </c>
      <c r="M418" s="104">
        <v>66172</v>
      </c>
      <c r="N418" s="104">
        <v>83444</v>
      </c>
      <c r="O418" s="104">
        <v>0</v>
      </c>
      <c r="P418" s="104">
        <v>0</v>
      </c>
      <c r="Q418" s="94" t="s">
        <v>191</v>
      </c>
      <c r="R418" s="94" t="s">
        <v>406</v>
      </c>
      <c r="S418" s="105" t="s">
        <v>1430</v>
      </c>
    </row>
    <row r="419" spans="1:19" x14ac:dyDescent="0.25">
      <c r="A419" s="94" t="s">
        <v>1431</v>
      </c>
      <c r="B419" s="94" t="s">
        <v>1432</v>
      </c>
      <c r="C419" s="94"/>
      <c r="D419" s="104">
        <v>7014</v>
      </c>
      <c r="E419" s="104">
        <v>0</v>
      </c>
      <c r="F419" s="104">
        <v>0</v>
      </c>
      <c r="G419" s="104">
        <v>0</v>
      </c>
      <c r="H419" s="104">
        <v>0</v>
      </c>
      <c r="I419" s="104">
        <v>0</v>
      </c>
      <c r="J419" s="104">
        <v>300</v>
      </c>
      <c r="K419" s="104">
        <v>0</v>
      </c>
      <c r="L419" s="104">
        <v>0</v>
      </c>
      <c r="M419" s="104">
        <v>57568</v>
      </c>
      <c r="N419" s="104">
        <v>0</v>
      </c>
      <c r="O419" s="104">
        <v>5000</v>
      </c>
      <c r="P419" s="104">
        <v>30000</v>
      </c>
      <c r="Q419" s="94" t="s">
        <v>191</v>
      </c>
      <c r="R419" s="94" t="s">
        <v>212</v>
      </c>
      <c r="S419" s="105" t="s">
        <v>1433</v>
      </c>
    </row>
    <row r="420" spans="1:19" x14ac:dyDescent="0.25">
      <c r="A420" s="94" t="s">
        <v>1434</v>
      </c>
      <c r="B420" s="94" t="s">
        <v>1435</v>
      </c>
      <c r="C420" s="94"/>
      <c r="D420" s="104">
        <v>1645</v>
      </c>
      <c r="E420" s="104">
        <v>0</v>
      </c>
      <c r="F420" s="104">
        <v>0</v>
      </c>
      <c r="G420" s="104">
        <v>0</v>
      </c>
      <c r="H420" s="104">
        <v>0</v>
      </c>
      <c r="I420" s="104">
        <v>0</v>
      </c>
      <c r="J420" s="104">
        <v>0</v>
      </c>
      <c r="K420" s="104">
        <v>0</v>
      </c>
      <c r="L420" s="104">
        <v>0</v>
      </c>
      <c r="M420" s="104">
        <v>0</v>
      </c>
      <c r="N420" s="104">
        <v>0</v>
      </c>
      <c r="O420" s="104">
        <v>0</v>
      </c>
      <c r="P420" s="104">
        <v>0</v>
      </c>
      <c r="Q420" s="94" t="s">
        <v>191</v>
      </c>
      <c r="R420" s="94" t="s">
        <v>212</v>
      </c>
      <c r="S420" s="105" t="s">
        <v>1436</v>
      </c>
    </row>
    <row r="421" spans="1:19" x14ac:dyDescent="0.25">
      <c r="A421" s="94" t="s">
        <v>1437</v>
      </c>
      <c r="B421" s="94" t="s">
        <v>1438</v>
      </c>
      <c r="C421" s="94"/>
      <c r="D421" s="104">
        <v>61425</v>
      </c>
      <c r="E421" s="104">
        <v>25000</v>
      </c>
      <c r="F421" s="104">
        <v>0</v>
      </c>
      <c r="G421" s="104">
        <v>0</v>
      </c>
      <c r="H421" s="104">
        <v>0</v>
      </c>
      <c r="I421" s="104">
        <v>0</v>
      </c>
      <c r="J421" s="104">
        <v>0</v>
      </c>
      <c r="K421" s="104">
        <v>0</v>
      </c>
      <c r="L421" s="104">
        <v>0</v>
      </c>
      <c r="M421" s="104">
        <v>0</v>
      </c>
      <c r="N421" s="104">
        <v>0</v>
      </c>
      <c r="O421" s="104">
        <v>0</v>
      </c>
      <c r="P421" s="104">
        <v>32000</v>
      </c>
      <c r="Q421" s="94" t="s">
        <v>191</v>
      </c>
      <c r="R421" s="94" t="s">
        <v>269</v>
      </c>
      <c r="S421" s="105" t="s">
        <v>1439</v>
      </c>
    </row>
    <row r="422" spans="1:19" x14ac:dyDescent="0.25">
      <c r="A422" s="94" t="s">
        <v>1440</v>
      </c>
      <c r="B422" s="94" t="s">
        <v>1441</v>
      </c>
      <c r="C422" s="94"/>
      <c r="D422" s="104">
        <v>18220</v>
      </c>
      <c r="E422" s="104">
        <v>0</v>
      </c>
      <c r="F422" s="104">
        <v>0</v>
      </c>
      <c r="G422" s="104">
        <v>0</v>
      </c>
      <c r="H422" s="104">
        <v>0</v>
      </c>
      <c r="I422" s="104">
        <v>0</v>
      </c>
      <c r="J422" s="104">
        <v>0</v>
      </c>
      <c r="K422" s="104">
        <v>0</v>
      </c>
      <c r="L422" s="104">
        <v>0</v>
      </c>
      <c r="M422" s="104">
        <v>12000</v>
      </c>
      <c r="N422" s="104">
        <v>0</v>
      </c>
      <c r="O422" s="104">
        <v>2000</v>
      </c>
      <c r="P422" s="104">
        <v>5000</v>
      </c>
      <c r="Q422" s="94" t="s">
        <v>191</v>
      </c>
      <c r="R422" s="94" t="s">
        <v>212</v>
      </c>
      <c r="S422" s="105" t="s">
        <v>1442</v>
      </c>
    </row>
    <row r="423" spans="1:19" x14ac:dyDescent="0.25">
      <c r="A423" s="94" t="s">
        <v>1443</v>
      </c>
      <c r="B423" s="94" t="s">
        <v>1444</v>
      </c>
      <c r="C423" s="94"/>
      <c r="D423" s="104">
        <v>1990</v>
      </c>
      <c r="E423" s="104">
        <v>0</v>
      </c>
      <c r="F423" s="104">
        <v>0</v>
      </c>
      <c r="G423" s="104">
        <v>0</v>
      </c>
      <c r="H423" s="104">
        <v>0</v>
      </c>
      <c r="I423" s="104">
        <v>0</v>
      </c>
      <c r="J423" s="104">
        <v>0</v>
      </c>
      <c r="K423" s="104">
        <v>0</v>
      </c>
      <c r="L423" s="104">
        <v>0</v>
      </c>
      <c r="M423" s="104">
        <v>82000</v>
      </c>
      <c r="N423" s="104">
        <v>0</v>
      </c>
      <c r="O423" s="104">
        <v>0</v>
      </c>
      <c r="P423" s="104">
        <v>65000</v>
      </c>
      <c r="Q423" s="94" t="s">
        <v>191</v>
      </c>
      <c r="R423" s="94" t="s">
        <v>372</v>
      </c>
      <c r="S423" s="105" t="s">
        <v>1445</v>
      </c>
    </row>
    <row r="424" spans="1:19" x14ac:dyDescent="0.25">
      <c r="A424" s="94" t="s">
        <v>1446</v>
      </c>
      <c r="B424" s="94" t="s">
        <v>1447</v>
      </c>
      <c r="C424" s="94"/>
      <c r="D424" s="104">
        <v>757</v>
      </c>
      <c r="E424" s="104">
        <v>0</v>
      </c>
      <c r="F424" s="104">
        <v>0</v>
      </c>
      <c r="G424" s="104">
        <v>0</v>
      </c>
      <c r="H424" s="104">
        <v>0</v>
      </c>
      <c r="I424" s="104">
        <v>0</v>
      </c>
      <c r="J424" s="104">
        <v>0</v>
      </c>
      <c r="K424" s="104">
        <v>0</v>
      </c>
      <c r="L424" s="104">
        <v>0</v>
      </c>
      <c r="M424" s="104">
        <v>7500</v>
      </c>
      <c r="N424" s="104">
        <v>0</v>
      </c>
      <c r="O424" s="104">
        <v>0</v>
      </c>
      <c r="P424" s="104">
        <v>5000</v>
      </c>
      <c r="Q424" s="94" t="s">
        <v>191</v>
      </c>
      <c r="R424" s="94" t="s">
        <v>249</v>
      </c>
      <c r="S424" s="105" t="s">
        <v>1448</v>
      </c>
    </row>
    <row r="425" spans="1:19" x14ac:dyDescent="0.25">
      <c r="A425" s="94" t="s">
        <v>1449</v>
      </c>
      <c r="B425" s="94" t="s">
        <v>1450</v>
      </c>
      <c r="C425" s="94"/>
      <c r="D425" s="104">
        <v>4487</v>
      </c>
      <c r="E425" s="104">
        <v>0</v>
      </c>
      <c r="F425" s="104">
        <v>0</v>
      </c>
      <c r="G425" s="104">
        <v>0</v>
      </c>
      <c r="H425" s="104">
        <v>0</v>
      </c>
      <c r="I425" s="104">
        <v>0</v>
      </c>
      <c r="J425" s="104">
        <v>0</v>
      </c>
      <c r="K425" s="104">
        <v>0</v>
      </c>
      <c r="L425" s="104">
        <v>0</v>
      </c>
      <c r="M425" s="104">
        <v>4600</v>
      </c>
      <c r="N425" s="104">
        <v>0</v>
      </c>
      <c r="O425" s="104">
        <v>0</v>
      </c>
      <c r="P425" s="104">
        <v>0</v>
      </c>
      <c r="Q425" s="94" t="s">
        <v>191</v>
      </c>
      <c r="R425" s="94" t="s">
        <v>212</v>
      </c>
      <c r="S425" s="105" t="s">
        <v>1451</v>
      </c>
    </row>
    <row r="426" spans="1:19" x14ac:dyDescent="0.25">
      <c r="A426" s="94" t="s">
        <v>1452</v>
      </c>
      <c r="B426" s="94" t="s">
        <v>1453</v>
      </c>
      <c r="C426" s="94"/>
      <c r="D426" s="104">
        <v>164</v>
      </c>
      <c r="E426" s="104">
        <v>0</v>
      </c>
      <c r="F426" s="104">
        <v>0</v>
      </c>
      <c r="G426" s="104">
        <v>0</v>
      </c>
      <c r="H426" s="104">
        <v>0</v>
      </c>
      <c r="I426" s="104">
        <v>0</v>
      </c>
      <c r="J426" s="104">
        <v>0</v>
      </c>
      <c r="K426" s="104">
        <v>0</v>
      </c>
      <c r="L426" s="104">
        <v>1500</v>
      </c>
      <c r="M426" s="104">
        <v>4700</v>
      </c>
      <c r="N426" s="104">
        <v>0</v>
      </c>
      <c r="O426" s="104">
        <v>0</v>
      </c>
      <c r="P426" s="104">
        <v>0</v>
      </c>
      <c r="Q426" s="94" t="s">
        <v>191</v>
      </c>
      <c r="R426" s="94" t="s">
        <v>249</v>
      </c>
      <c r="S426" s="105" t="s">
        <v>1454</v>
      </c>
    </row>
    <row r="427" spans="1:19" x14ac:dyDescent="0.25">
      <c r="A427" s="94" t="s">
        <v>1455</v>
      </c>
      <c r="B427" s="94" t="s">
        <v>1456</v>
      </c>
      <c r="C427" s="94"/>
      <c r="D427" s="104">
        <v>35196</v>
      </c>
      <c r="E427" s="104">
        <v>0</v>
      </c>
      <c r="F427" s="104">
        <v>0</v>
      </c>
      <c r="G427" s="104">
        <v>0</v>
      </c>
      <c r="H427" s="104">
        <v>0</v>
      </c>
      <c r="I427" s="104">
        <v>0</v>
      </c>
      <c r="J427" s="104">
        <v>0</v>
      </c>
      <c r="K427" s="104">
        <v>0</v>
      </c>
      <c r="L427" s="104">
        <v>0</v>
      </c>
      <c r="M427" s="104">
        <v>11010</v>
      </c>
      <c r="N427" s="104">
        <v>0</v>
      </c>
      <c r="O427" s="104">
        <v>0</v>
      </c>
      <c r="P427" s="104">
        <v>15000</v>
      </c>
      <c r="Q427" s="94" t="s">
        <v>191</v>
      </c>
      <c r="R427" s="94" t="s">
        <v>212</v>
      </c>
      <c r="S427" s="105" t="s">
        <v>1457</v>
      </c>
    </row>
    <row r="428" spans="1:19" x14ac:dyDescent="0.25">
      <c r="A428" s="94" t="s">
        <v>1458</v>
      </c>
      <c r="B428" s="94" t="s">
        <v>1806</v>
      </c>
      <c r="C428" s="94"/>
      <c r="D428" s="130">
        <v>2152</v>
      </c>
      <c r="E428" s="130">
        <v>0</v>
      </c>
      <c r="F428" s="130">
        <v>0</v>
      </c>
      <c r="G428" s="130">
        <v>0</v>
      </c>
      <c r="H428" s="130">
        <v>0</v>
      </c>
      <c r="I428" s="130">
        <v>0</v>
      </c>
      <c r="J428" s="130">
        <v>0</v>
      </c>
      <c r="K428" s="130">
        <v>0</v>
      </c>
      <c r="L428" s="130">
        <v>0</v>
      </c>
      <c r="M428" s="130">
        <v>0</v>
      </c>
      <c r="N428" s="130">
        <v>0</v>
      </c>
      <c r="O428" s="130">
        <v>11200</v>
      </c>
      <c r="P428" s="130">
        <v>0</v>
      </c>
      <c r="Q428" s="94" t="s">
        <v>193</v>
      </c>
      <c r="R428" s="94" t="s">
        <v>205</v>
      </c>
      <c r="S428" s="94" t="s">
        <v>1460</v>
      </c>
    </row>
    <row r="429" spans="1:19" x14ac:dyDescent="0.25">
      <c r="A429" s="94" t="s">
        <v>1461</v>
      </c>
      <c r="B429" s="94" t="s">
        <v>1462</v>
      </c>
      <c r="C429" s="94"/>
      <c r="D429" s="104">
        <v>0</v>
      </c>
      <c r="E429" s="104">
        <v>0</v>
      </c>
      <c r="F429" s="104">
        <v>0</v>
      </c>
      <c r="G429" s="104">
        <v>0</v>
      </c>
      <c r="H429" s="104">
        <v>0</v>
      </c>
      <c r="I429" s="104">
        <v>0</v>
      </c>
      <c r="J429" s="104">
        <v>0</v>
      </c>
      <c r="K429" s="104">
        <v>0</v>
      </c>
      <c r="L429" s="104">
        <v>0</v>
      </c>
      <c r="M429" s="104">
        <v>14725</v>
      </c>
      <c r="N429" s="104">
        <v>0</v>
      </c>
      <c r="O429" s="104">
        <v>0</v>
      </c>
      <c r="P429" s="104">
        <v>0</v>
      </c>
      <c r="Q429" s="94" t="s">
        <v>191</v>
      </c>
      <c r="R429" s="94" t="s">
        <v>269</v>
      </c>
      <c r="S429" s="105" t="s">
        <v>1463</v>
      </c>
    </row>
    <row r="430" spans="1:19" x14ac:dyDescent="0.25">
      <c r="A430" s="94" t="s">
        <v>1464</v>
      </c>
      <c r="B430" s="94" t="s">
        <v>1465</v>
      </c>
      <c r="C430" s="94"/>
      <c r="D430" s="104">
        <v>330</v>
      </c>
      <c r="E430" s="104">
        <v>0</v>
      </c>
      <c r="F430" s="104">
        <v>0</v>
      </c>
      <c r="G430" s="104">
        <v>0</v>
      </c>
      <c r="H430" s="104">
        <v>0</v>
      </c>
      <c r="I430" s="104">
        <v>0</v>
      </c>
      <c r="J430" s="104">
        <v>0</v>
      </c>
      <c r="K430" s="104">
        <v>0</v>
      </c>
      <c r="L430" s="104">
        <v>0</v>
      </c>
      <c r="M430" s="104">
        <v>50000</v>
      </c>
      <c r="N430" s="104">
        <v>0</v>
      </c>
      <c r="O430" s="104">
        <v>0</v>
      </c>
      <c r="P430" s="104">
        <v>0</v>
      </c>
      <c r="Q430" s="94" t="s">
        <v>191</v>
      </c>
      <c r="R430" s="94" t="s">
        <v>205</v>
      </c>
      <c r="S430" s="105" t="s">
        <v>1466</v>
      </c>
    </row>
    <row r="431" spans="1:19" x14ac:dyDescent="0.25">
      <c r="A431" s="94" t="s">
        <v>1467</v>
      </c>
      <c r="B431" s="94" t="s">
        <v>1468</v>
      </c>
      <c r="C431" s="94"/>
      <c r="D431" s="104">
        <v>229</v>
      </c>
      <c r="E431" s="104">
        <v>0</v>
      </c>
      <c r="F431" s="104">
        <v>0</v>
      </c>
      <c r="G431" s="104">
        <v>0</v>
      </c>
      <c r="H431" s="104">
        <v>0</v>
      </c>
      <c r="I431" s="104">
        <v>0</v>
      </c>
      <c r="J431" s="104">
        <v>0</v>
      </c>
      <c r="K431" s="104">
        <v>0</v>
      </c>
      <c r="L431" s="104">
        <v>0</v>
      </c>
      <c r="M431" s="104">
        <v>13000</v>
      </c>
      <c r="N431" s="104">
        <v>200</v>
      </c>
      <c r="O431" s="104">
        <v>0</v>
      </c>
      <c r="P431" s="104">
        <v>5000</v>
      </c>
      <c r="Q431" s="94" t="s">
        <v>191</v>
      </c>
      <c r="R431" s="94" t="s">
        <v>205</v>
      </c>
      <c r="S431" s="105" t="s">
        <v>1469</v>
      </c>
    </row>
    <row r="432" spans="1:19" x14ac:dyDescent="0.25">
      <c r="A432" s="94" t="s">
        <v>1470</v>
      </c>
      <c r="B432" s="94" t="s">
        <v>1471</v>
      </c>
      <c r="C432" s="94"/>
      <c r="D432" s="104">
        <v>14974</v>
      </c>
      <c r="E432" s="104">
        <v>0</v>
      </c>
      <c r="F432" s="104">
        <v>0</v>
      </c>
      <c r="G432" s="104">
        <v>0</v>
      </c>
      <c r="H432" s="104">
        <v>0</v>
      </c>
      <c r="I432" s="104">
        <v>0</v>
      </c>
      <c r="J432" s="104">
        <v>0</v>
      </c>
      <c r="K432" s="104">
        <v>0</v>
      </c>
      <c r="L432" s="104">
        <v>0</v>
      </c>
      <c r="M432" s="104">
        <v>0</v>
      </c>
      <c r="N432" s="104">
        <v>24047</v>
      </c>
      <c r="O432" s="104">
        <v>0</v>
      </c>
      <c r="P432" s="104">
        <v>0</v>
      </c>
      <c r="Q432" s="94" t="s">
        <v>191</v>
      </c>
      <c r="R432" s="94" t="s">
        <v>212</v>
      </c>
      <c r="S432" s="105" t="s">
        <v>1472</v>
      </c>
    </row>
    <row r="433" spans="1:19" x14ac:dyDescent="0.25">
      <c r="A433" s="94" t="s">
        <v>1473</v>
      </c>
      <c r="B433" s="94" t="s">
        <v>1474</v>
      </c>
      <c r="C433" s="94"/>
      <c r="D433" s="104">
        <v>29645</v>
      </c>
      <c r="E433" s="104">
        <v>2000</v>
      </c>
      <c r="F433" s="104">
        <v>0</v>
      </c>
      <c r="G433" s="104">
        <v>10000</v>
      </c>
      <c r="H433" s="104">
        <v>0</v>
      </c>
      <c r="I433" s="104">
        <v>0</v>
      </c>
      <c r="J433" s="104">
        <v>0</v>
      </c>
      <c r="K433" s="104">
        <v>0</v>
      </c>
      <c r="L433" s="104">
        <v>0</v>
      </c>
      <c r="M433" s="104">
        <v>0</v>
      </c>
      <c r="N433" s="104">
        <v>0</v>
      </c>
      <c r="O433" s="104">
        <v>0</v>
      </c>
      <c r="P433" s="104">
        <v>0</v>
      </c>
      <c r="Q433" s="94" t="s">
        <v>191</v>
      </c>
      <c r="R433" s="94" t="s">
        <v>212</v>
      </c>
      <c r="S433" s="105" t="s">
        <v>1475</v>
      </c>
    </row>
    <row r="434" spans="1:19" x14ac:dyDescent="0.25">
      <c r="A434" s="94" t="s">
        <v>1476</v>
      </c>
      <c r="B434" s="94" t="s">
        <v>1477</v>
      </c>
      <c r="C434" s="94"/>
      <c r="D434" s="104">
        <v>4000</v>
      </c>
      <c r="E434" s="104">
        <v>0</v>
      </c>
      <c r="F434" s="104">
        <v>0</v>
      </c>
      <c r="G434" s="104">
        <v>0</v>
      </c>
      <c r="H434" s="104">
        <v>0</v>
      </c>
      <c r="I434" s="104">
        <v>0</v>
      </c>
      <c r="J434" s="104">
        <v>0</v>
      </c>
      <c r="K434" s="104">
        <v>0</v>
      </c>
      <c r="L434" s="104">
        <v>0</v>
      </c>
      <c r="M434" s="104">
        <v>34496</v>
      </c>
      <c r="N434" s="104">
        <v>0</v>
      </c>
      <c r="O434" s="104">
        <v>0</v>
      </c>
      <c r="P434" s="104">
        <v>0</v>
      </c>
      <c r="Q434" s="94" t="s">
        <v>191</v>
      </c>
      <c r="R434" s="94" t="s">
        <v>372</v>
      </c>
      <c r="S434" s="105" t="s">
        <v>1478</v>
      </c>
    </row>
    <row r="435" spans="1:19" x14ac:dyDescent="0.25">
      <c r="A435" s="94" t="s">
        <v>1479</v>
      </c>
      <c r="B435" s="94" t="s">
        <v>1480</v>
      </c>
      <c r="C435" s="94"/>
      <c r="D435" s="104">
        <v>3500</v>
      </c>
      <c r="E435" s="104">
        <v>0</v>
      </c>
      <c r="F435" s="104">
        <v>0</v>
      </c>
      <c r="G435" s="104">
        <v>0</v>
      </c>
      <c r="H435" s="104">
        <v>0</v>
      </c>
      <c r="I435" s="104">
        <v>0</v>
      </c>
      <c r="J435" s="104">
        <v>0</v>
      </c>
      <c r="K435" s="104">
        <v>0</v>
      </c>
      <c r="L435" s="104">
        <v>0</v>
      </c>
      <c r="M435" s="104">
        <v>0</v>
      </c>
      <c r="N435" s="104">
        <v>0</v>
      </c>
      <c r="O435" s="104">
        <v>0</v>
      </c>
      <c r="P435" s="104">
        <v>0</v>
      </c>
      <c r="Q435" s="94" t="s">
        <v>191</v>
      </c>
      <c r="R435" s="94" t="s">
        <v>249</v>
      </c>
      <c r="S435" s="105" t="s">
        <v>1481</v>
      </c>
    </row>
    <row r="436" spans="1:19" x14ac:dyDescent="0.25">
      <c r="A436" s="94" t="s">
        <v>1482</v>
      </c>
      <c r="B436" s="94" t="s">
        <v>1483</v>
      </c>
      <c r="C436" s="94"/>
      <c r="D436" s="104">
        <v>141100</v>
      </c>
      <c r="E436" s="104">
        <v>0</v>
      </c>
      <c r="F436" s="104">
        <v>0</v>
      </c>
      <c r="G436" s="104">
        <v>0</v>
      </c>
      <c r="H436" s="104">
        <v>0</v>
      </c>
      <c r="I436" s="104">
        <v>0</v>
      </c>
      <c r="J436" s="104">
        <v>0</v>
      </c>
      <c r="K436" s="104">
        <v>0</v>
      </c>
      <c r="L436" s="104">
        <v>0</v>
      </c>
      <c r="M436" s="104">
        <v>38196</v>
      </c>
      <c r="N436" s="104">
        <v>0</v>
      </c>
      <c r="O436" s="104">
        <v>8829</v>
      </c>
      <c r="P436" s="104">
        <v>0</v>
      </c>
      <c r="Q436" s="94" t="s">
        <v>191</v>
      </c>
      <c r="R436" s="94" t="s">
        <v>269</v>
      </c>
      <c r="S436" s="105" t="s">
        <v>1484</v>
      </c>
    </row>
    <row r="437" spans="1:19" x14ac:dyDescent="0.25">
      <c r="A437" s="94" t="s">
        <v>1485</v>
      </c>
      <c r="B437" s="94" t="s">
        <v>1486</v>
      </c>
      <c r="C437" s="94"/>
      <c r="D437" s="104">
        <v>0</v>
      </c>
      <c r="E437" s="104">
        <v>0</v>
      </c>
      <c r="F437" s="104">
        <v>0</v>
      </c>
      <c r="G437" s="104">
        <v>0</v>
      </c>
      <c r="H437" s="104">
        <v>0</v>
      </c>
      <c r="I437" s="104">
        <v>0</v>
      </c>
      <c r="J437" s="104">
        <v>0</v>
      </c>
      <c r="K437" s="104">
        <v>0</v>
      </c>
      <c r="L437" s="104">
        <v>0</v>
      </c>
      <c r="M437" s="104">
        <v>81300</v>
      </c>
      <c r="N437" s="104">
        <v>0</v>
      </c>
      <c r="O437" s="104">
        <v>0</v>
      </c>
      <c r="P437" s="104">
        <v>0</v>
      </c>
      <c r="Q437" s="94" t="s">
        <v>191</v>
      </c>
      <c r="R437" s="94" t="s">
        <v>372</v>
      </c>
      <c r="S437" s="105" t="s">
        <v>1487</v>
      </c>
    </row>
    <row r="438" spans="1:19" x14ac:dyDescent="0.25">
      <c r="A438" s="94" t="s">
        <v>1488</v>
      </c>
      <c r="B438" s="94" t="s">
        <v>1489</v>
      </c>
      <c r="C438" s="94"/>
      <c r="D438" s="104">
        <v>5049</v>
      </c>
      <c r="E438" s="104">
        <v>0</v>
      </c>
      <c r="F438" s="104">
        <v>0</v>
      </c>
      <c r="G438" s="104">
        <v>0</v>
      </c>
      <c r="H438" s="104">
        <v>0</v>
      </c>
      <c r="I438" s="104">
        <v>0</v>
      </c>
      <c r="J438" s="104">
        <v>0</v>
      </c>
      <c r="K438" s="104">
        <v>0</v>
      </c>
      <c r="L438" s="104">
        <v>0</v>
      </c>
      <c r="M438" s="104">
        <v>0</v>
      </c>
      <c r="N438" s="104">
        <v>2000</v>
      </c>
      <c r="O438" s="104">
        <v>0</v>
      </c>
      <c r="P438" s="104">
        <v>0</v>
      </c>
      <c r="Q438" s="94" t="s">
        <v>191</v>
      </c>
      <c r="R438" s="94" t="s">
        <v>212</v>
      </c>
      <c r="S438" s="105" t="s">
        <v>1490</v>
      </c>
    </row>
    <row r="439" spans="1:19" x14ac:dyDescent="0.25">
      <c r="A439" s="94" t="s">
        <v>1491</v>
      </c>
      <c r="B439" s="94" t="s">
        <v>1492</v>
      </c>
      <c r="C439" s="94"/>
      <c r="D439" s="104">
        <v>0</v>
      </c>
      <c r="E439" s="104">
        <v>0</v>
      </c>
      <c r="F439" s="104">
        <v>0</v>
      </c>
      <c r="G439" s="104">
        <v>0</v>
      </c>
      <c r="H439" s="104">
        <v>0</v>
      </c>
      <c r="I439" s="104">
        <v>0</v>
      </c>
      <c r="J439" s="104">
        <v>0</v>
      </c>
      <c r="K439" s="104">
        <v>0</v>
      </c>
      <c r="L439" s="104">
        <v>0</v>
      </c>
      <c r="M439" s="104">
        <v>0</v>
      </c>
      <c r="N439" s="104">
        <v>19507</v>
      </c>
      <c r="O439" s="104">
        <v>0</v>
      </c>
      <c r="P439" s="104">
        <v>0</v>
      </c>
      <c r="Q439" s="94" t="s">
        <v>191</v>
      </c>
      <c r="R439" s="94" t="s">
        <v>249</v>
      </c>
      <c r="S439" s="105" t="s">
        <v>1493</v>
      </c>
    </row>
    <row r="440" spans="1:19" x14ac:dyDescent="0.25">
      <c r="A440" s="94" t="s">
        <v>1494</v>
      </c>
      <c r="B440" s="94" t="s">
        <v>1495</v>
      </c>
      <c r="C440" s="94"/>
      <c r="D440" s="104">
        <v>16093</v>
      </c>
      <c r="E440" s="104">
        <v>0</v>
      </c>
      <c r="F440" s="104">
        <v>0</v>
      </c>
      <c r="G440" s="104">
        <v>0</v>
      </c>
      <c r="H440" s="104">
        <v>0</v>
      </c>
      <c r="I440" s="104">
        <v>0</v>
      </c>
      <c r="J440" s="104">
        <v>0</v>
      </c>
      <c r="K440" s="104">
        <v>0</v>
      </c>
      <c r="L440" s="104">
        <v>0</v>
      </c>
      <c r="M440" s="104">
        <v>7400</v>
      </c>
      <c r="N440" s="104">
        <v>0</v>
      </c>
      <c r="O440" s="104">
        <v>0</v>
      </c>
      <c r="P440" s="104">
        <v>0</v>
      </c>
      <c r="Q440" s="94" t="s">
        <v>191</v>
      </c>
      <c r="R440" s="94" t="s">
        <v>249</v>
      </c>
      <c r="S440" s="105" t="s">
        <v>1496</v>
      </c>
    </row>
    <row r="441" spans="1:19" x14ac:dyDescent="0.25">
      <c r="A441" s="94" t="s">
        <v>1497</v>
      </c>
      <c r="B441" s="94" t="s">
        <v>1498</v>
      </c>
      <c r="C441" s="94"/>
      <c r="D441" s="104">
        <v>11822</v>
      </c>
      <c r="E441" s="104">
        <v>0</v>
      </c>
      <c r="F441" s="104">
        <v>0</v>
      </c>
      <c r="G441" s="104">
        <v>0</v>
      </c>
      <c r="H441" s="104">
        <v>0</v>
      </c>
      <c r="I441" s="104">
        <v>0</v>
      </c>
      <c r="J441" s="104">
        <v>0</v>
      </c>
      <c r="K441" s="104">
        <v>0</v>
      </c>
      <c r="L441" s="104">
        <v>0</v>
      </c>
      <c r="M441" s="104">
        <v>6130</v>
      </c>
      <c r="N441" s="104">
        <v>0</v>
      </c>
      <c r="O441" s="104">
        <v>0</v>
      </c>
      <c r="P441" s="104">
        <v>0</v>
      </c>
      <c r="Q441" s="94" t="s">
        <v>191</v>
      </c>
      <c r="R441" s="94" t="s">
        <v>262</v>
      </c>
      <c r="S441" s="105" t="s">
        <v>1499</v>
      </c>
    </row>
    <row r="442" spans="1:19" x14ac:dyDescent="0.25">
      <c r="A442" s="94" t="s">
        <v>1500</v>
      </c>
      <c r="B442" s="94" t="s">
        <v>1501</v>
      </c>
      <c r="C442" s="94"/>
      <c r="D442" s="104">
        <v>71</v>
      </c>
      <c r="E442" s="104">
        <v>0</v>
      </c>
      <c r="F442" s="104">
        <v>0</v>
      </c>
      <c r="G442" s="104">
        <v>0</v>
      </c>
      <c r="H442" s="104">
        <v>0</v>
      </c>
      <c r="I442" s="104">
        <v>0</v>
      </c>
      <c r="J442" s="104">
        <v>0</v>
      </c>
      <c r="K442" s="104">
        <v>0</v>
      </c>
      <c r="L442" s="104">
        <v>0</v>
      </c>
      <c r="M442" s="104">
        <v>21075</v>
      </c>
      <c r="N442" s="104">
        <v>0</v>
      </c>
      <c r="O442" s="104">
        <v>0</v>
      </c>
      <c r="P442" s="104">
        <v>0</v>
      </c>
      <c r="Q442" s="94" t="s">
        <v>191</v>
      </c>
      <c r="R442" s="94" t="s">
        <v>212</v>
      </c>
      <c r="S442" s="105" t="s">
        <v>1502</v>
      </c>
    </row>
    <row r="443" spans="1:19" x14ac:dyDescent="0.25">
      <c r="A443" s="94" t="s">
        <v>1503</v>
      </c>
      <c r="B443" s="94" t="s">
        <v>1807</v>
      </c>
      <c r="C443" s="94"/>
      <c r="D443" s="104">
        <v>30975</v>
      </c>
      <c r="E443" s="104">
        <v>12000</v>
      </c>
      <c r="F443" s="104">
        <v>0</v>
      </c>
      <c r="G443" s="104">
        <v>0</v>
      </c>
      <c r="H443" s="104">
        <v>0</v>
      </c>
      <c r="I443" s="104">
        <v>0</v>
      </c>
      <c r="J443" s="104">
        <v>0</v>
      </c>
      <c r="K443" s="104">
        <v>0</v>
      </c>
      <c r="L443" s="104">
        <v>0</v>
      </c>
      <c r="M443" s="104">
        <v>0</v>
      </c>
      <c r="N443" s="104">
        <v>0</v>
      </c>
      <c r="O443" s="104">
        <v>0</v>
      </c>
      <c r="P443" s="104">
        <v>86500</v>
      </c>
      <c r="Q443" s="94" t="s">
        <v>195</v>
      </c>
      <c r="R443" s="94" t="s">
        <v>205</v>
      </c>
      <c r="S443" s="105" t="s">
        <v>1505</v>
      </c>
    </row>
    <row r="444" spans="1:19" x14ac:dyDescent="0.25">
      <c r="A444" s="94" t="s">
        <v>1506</v>
      </c>
      <c r="B444" s="94" t="s">
        <v>1507</v>
      </c>
      <c r="C444" s="94"/>
      <c r="D444" s="104">
        <v>30000</v>
      </c>
      <c r="E444" s="104">
        <v>0</v>
      </c>
      <c r="F444" s="104">
        <v>0</v>
      </c>
      <c r="G444" s="104">
        <v>0</v>
      </c>
      <c r="H444" s="104">
        <v>0</v>
      </c>
      <c r="I444" s="104">
        <v>0</v>
      </c>
      <c r="J444" s="104">
        <v>0</v>
      </c>
      <c r="K444" s="104">
        <v>0</v>
      </c>
      <c r="L444" s="104">
        <v>0</v>
      </c>
      <c r="M444" s="104">
        <v>15204</v>
      </c>
      <c r="N444" s="104">
        <v>0</v>
      </c>
      <c r="O444" s="104">
        <v>0</v>
      </c>
      <c r="P444" s="104">
        <v>11500</v>
      </c>
      <c r="Q444" s="94" t="s">
        <v>191</v>
      </c>
      <c r="R444" s="94" t="s">
        <v>205</v>
      </c>
      <c r="S444" s="105" t="s">
        <v>1508</v>
      </c>
    </row>
    <row r="445" spans="1:19" x14ac:dyDescent="0.25">
      <c r="A445" s="94" t="s">
        <v>1509</v>
      </c>
      <c r="B445" s="94" t="s">
        <v>1510</v>
      </c>
      <c r="C445" s="94"/>
      <c r="D445" s="104">
        <v>10000</v>
      </c>
      <c r="E445" s="104">
        <v>0</v>
      </c>
      <c r="F445" s="104">
        <v>0</v>
      </c>
      <c r="G445" s="104">
        <v>0</v>
      </c>
      <c r="H445" s="104">
        <v>0</v>
      </c>
      <c r="I445" s="104">
        <v>0</v>
      </c>
      <c r="J445" s="104">
        <v>0</v>
      </c>
      <c r="K445" s="104">
        <v>0</v>
      </c>
      <c r="L445" s="104">
        <v>0</v>
      </c>
      <c r="M445" s="104">
        <v>3550</v>
      </c>
      <c r="N445" s="104">
        <v>0</v>
      </c>
      <c r="O445" s="104">
        <v>0</v>
      </c>
      <c r="P445" s="104">
        <v>77500</v>
      </c>
      <c r="Q445" s="94" t="s">
        <v>191</v>
      </c>
      <c r="R445" s="94" t="s">
        <v>269</v>
      </c>
      <c r="S445" s="105" t="s">
        <v>1511</v>
      </c>
    </row>
    <row r="446" spans="1:19" x14ac:dyDescent="0.25">
      <c r="A446" s="94" t="s">
        <v>1512</v>
      </c>
      <c r="B446" s="94" t="s">
        <v>1513</v>
      </c>
      <c r="C446" s="94"/>
      <c r="D446" s="104">
        <v>45214</v>
      </c>
      <c r="E446" s="104">
        <v>0</v>
      </c>
      <c r="F446" s="104">
        <v>0</v>
      </c>
      <c r="G446" s="104">
        <v>10003</v>
      </c>
      <c r="H446" s="104">
        <v>0</v>
      </c>
      <c r="I446" s="104">
        <v>0</v>
      </c>
      <c r="J446" s="104">
        <v>0</v>
      </c>
      <c r="K446" s="104">
        <v>0</v>
      </c>
      <c r="L446" s="104">
        <v>0</v>
      </c>
      <c r="M446" s="104">
        <v>3796</v>
      </c>
      <c r="N446" s="104">
        <v>0</v>
      </c>
      <c r="O446" s="104">
        <v>0</v>
      </c>
      <c r="P446" s="104">
        <v>10000</v>
      </c>
      <c r="Q446" s="94" t="s">
        <v>191</v>
      </c>
      <c r="R446" s="94" t="s">
        <v>212</v>
      </c>
      <c r="S446" s="105" t="s">
        <v>1514</v>
      </c>
    </row>
    <row r="447" spans="1:19" x14ac:dyDescent="0.25">
      <c r="A447" s="94" t="s">
        <v>1515</v>
      </c>
      <c r="B447" s="94" t="s">
        <v>1516</v>
      </c>
      <c r="C447" s="94"/>
      <c r="D447" s="104">
        <v>0</v>
      </c>
      <c r="E447" s="104">
        <v>0</v>
      </c>
      <c r="F447" s="104">
        <v>0</v>
      </c>
      <c r="G447" s="104">
        <v>2000</v>
      </c>
      <c r="H447" s="104">
        <v>0</v>
      </c>
      <c r="I447" s="104">
        <v>0</v>
      </c>
      <c r="J447" s="104">
        <v>0</v>
      </c>
      <c r="K447" s="104">
        <v>0</v>
      </c>
      <c r="L447" s="104">
        <v>0</v>
      </c>
      <c r="M447" s="104">
        <v>15615</v>
      </c>
      <c r="N447" s="104">
        <v>0</v>
      </c>
      <c r="O447" s="104">
        <v>7925</v>
      </c>
      <c r="P447" s="104">
        <v>0</v>
      </c>
      <c r="Q447" s="94" t="s">
        <v>191</v>
      </c>
      <c r="R447" s="94" t="s">
        <v>212</v>
      </c>
      <c r="S447" s="105" t="s">
        <v>1517</v>
      </c>
    </row>
    <row r="448" spans="1:19" x14ac:dyDescent="0.25">
      <c r="A448" s="94" t="s">
        <v>1518</v>
      </c>
      <c r="B448" s="94" t="s">
        <v>1519</v>
      </c>
      <c r="C448" s="94"/>
      <c r="D448" s="104">
        <v>11500</v>
      </c>
      <c r="E448" s="104">
        <v>0</v>
      </c>
      <c r="F448" s="104">
        <v>0</v>
      </c>
      <c r="G448" s="104">
        <v>0</v>
      </c>
      <c r="H448" s="104">
        <v>0</v>
      </c>
      <c r="I448" s="104">
        <v>0</v>
      </c>
      <c r="J448" s="104">
        <v>0</v>
      </c>
      <c r="K448" s="104">
        <v>0</v>
      </c>
      <c r="L448" s="104">
        <v>0</v>
      </c>
      <c r="M448" s="104">
        <v>60500</v>
      </c>
      <c r="N448" s="104">
        <v>0</v>
      </c>
      <c r="O448" s="104">
        <v>0</v>
      </c>
      <c r="P448" s="104">
        <v>0</v>
      </c>
      <c r="Q448" s="94" t="s">
        <v>191</v>
      </c>
      <c r="R448" s="94" t="s">
        <v>249</v>
      </c>
      <c r="S448" s="105" t="s">
        <v>1520</v>
      </c>
    </row>
    <row r="449" spans="1:19" x14ac:dyDescent="0.25">
      <c r="A449" s="94" t="s">
        <v>1521</v>
      </c>
      <c r="B449" s="94" t="s">
        <v>1522</v>
      </c>
      <c r="C449" s="94"/>
      <c r="D449" s="104">
        <v>3251</v>
      </c>
      <c r="E449" s="104">
        <v>3000</v>
      </c>
      <c r="F449" s="104">
        <v>0</v>
      </c>
      <c r="G449" s="104">
        <v>0</v>
      </c>
      <c r="H449" s="104">
        <v>0</v>
      </c>
      <c r="I449" s="104">
        <v>0</v>
      </c>
      <c r="J449" s="104">
        <v>0</v>
      </c>
      <c r="K449" s="104">
        <v>0</v>
      </c>
      <c r="L449" s="104">
        <v>1500</v>
      </c>
      <c r="M449" s="104">
        <v>6000</v>
      </c>
      <c r="N449" s="104">
        <v>0</v>
      </c>
      <c r="O449" s="104">
        <v>283</v>
      </c>
      <c r="P449" s="104">
        <v>1000</v>
      </c>
      <c r="Q449" s="94" t="s">
        <v>191</v>
      </c>
      <c r="R449" s="94" t="s">
        <v>212</v>
      </c>
      <c r="S449" s="105" t="s">
        <v>1523</v>
      </c>
    </row>
    <row r="450" spans="1:19" x14ac:dyDescent="0.25">
      <c r="A450" s="94" t="s">
        <v>1524</v>
      </c>
      <c r="B450" s="94" t="s">
        <v>1525</v>
      </c>
      <c r="C450" s="94"/>
      <c r="D450" s="104">
        <v>7641</v>
      </c>
      <c r="E450" s="104">
        <v>0</v>
      </c>
      <c r="F450" s="104">
        <v>0</v>
      </c>
      <c r="G450" s="104">
        <v>0</v>
      </c>
      <c r="H450" s="104">
        <v>0</v>
      </c>
      <c r="I450" s="104">
        <v>0</v>
      </c>
      <c r="J450" s="104">
        <v>0</v>
      </c>
      <c r="K450" s="104">
        <v>29000</v>
      </c>
      <c r="L450" s="104">
        <v>6800</v>
      </c>
      <c r="M450" s="104">
        <v>4980</v>
      </c>
      <c r="N450" s="104">
        <v>0</v>
      </c>
      <c r="O450" s="104">
        <v>11600</v>
      </c>
      <c r="P450" s="104">
        <v>0</v>
      </c>
      <c r="Q450" s="94" t="s">
        <v>191</v>
      </c>
      <c r="R450" s="94" t="s">
        <v>205</v>
      </c>
      <c r="S450" s="105" t="s">
        <v>1526</v>
      </c>
    </row>
    <row r="451" spans="1:19" x14ac:dyDescent="0.25">
      <c r="A451" s="94" t="s">
        <v>1527</v>
      </c>
      <c r="B451" s="94" t="s">
        <v>1528</v>
      </c>
      <c r="C451" s="94"/>
      <c r="D451" s="104">
        <v>9295</v>
      </c>
      <c r="E451" s="104">
        <v>3500</v>
      </c>
      <c r="F451" s="104">
        <v>0</v>
      </c>
      <c r="G451" s="104">
        <v>3000</v>
      </c>
      <c r="H451" s="104">
        <v>0</v>
      </c>
      <c r="I451" s="104">
        <v>0</v>
      </c>
      <c r="J451" s="104">
        <v>0</v>
      </c>
      <c r="K451" s="104">
        <v>0</v>
      </c>
      <c r="L451" s="104">
        <v>0</v>
      </c>
      <c r="M451" s="104">
        <v>0</v>
      </c>
      <c r="N451" s="104">
        <v>0</v>
      </c>
      <c r="O451" s="104">
        <v>0</v>
      </c>
      <c r="P451" s="104">
        <v>53000</v>
      </c>
      <c r="Q451" s="94" t="s">
        <v>191</v>
      </c>
      <c r="R451" s="94" t="s">
        <v>212</v>
      </c>
      <c r="S451" s="105" t="s">
        <v>1529</v>
      </c>
    </row>
    <row r="452" spans="1:19" x14ac:dyDescent="0.25">
      <c r="A452" s="94" t="s">
        <v>1530</v>
      </c>
      <c r="B452" s="94" t="s">
        <v>1531</v>
      </c>
      <c r="C452" s="94"/>
      <c r="D452" s="104">
        <v>44914</v>
      </c>
      <c r="E452" s="104">
        <v>0</v>
      </c>
      <c r="F452" s="104">
        <v>0</v>
      </c>
      <c r="G452" s="104">
        <v>0</v>
      </c>
      <c r="H452" s="104">
        <v>0</v>
      </c>
      <c r="I452" s="104">
        <v>0</v>
      </c>
      <c r="J452" s="104">
        <v>0</v>
      </c>
      <c r="K452" s="104">
        <v>0</v>
      </c>
      <c r="L452" s="104">
        <v>0</v>
      </c>
      <c r="M452" s="104">
        <v>0</v>
      </c>
      <c r="N452" s="104">
        <v>0</v>
      </c>
      <c r="O452" s="104">
        <v>0</v>
      </c>
      <c r="P452" s="104">
        <v>27000</v>
      </c>
      <c r="Q452" s="94" t="s">
        <v>191</v>
      </c>
      <c r="R452" s="94" t="s">
        <v>212</v>
      </c>
      <c r="S452" s="105" t="s">
        <v>1532</v>
      </c>
    </row>
    <row r="453" spans="1:19" x14ac:dyDescent="0.25">
      <c r="A453" s="94" t="s">
        <v>1533</v>
      </c>
      <c r="B453" s="94" t="s">
        <v>1534</v>
      </c>
      <c r="C453" s="94"/>
      <c r="D453" s="104">
        <v>3190</v>
      </c>
      <c r="E453" s="104">
        <v>1000</v>
      </c>
      <c r="F453" s="104">
        <v>0</v>
      </c>
      <c r="G453" s="104">
        <v>0</v>
      </c>
      <c r="H453" s="104">
        <v>0</v>
      </c>
      <c r="I453" s="104">
        <v>0</v>
      </c>
      <c r="J453" s="104">
        <v>0</v>
      </c>
      <c r="K453" s="104">
        <v>0</v>
      </c>
      <c r="L453" s="104">
        <v>0</v>
      </c>
      <c r="M453" s="104">
        <v>4950</v>
      </c>
      <c r="N453" s="104">
        <v>0</v>
      </c>
      <c r="O453" s="104">
        <v>8000</v>
      </c>
      <c r="P453" s="104">
        <v>6000</v>
      </c>
      <c r="Q453" s="94" t="s">
        <v>191</v>
      </c>
      <c r="R453" s="94" t="s">
        <v>212</v>
      </c>
      <c r="S453" s="105" t="s">
        <v>1535</v>
      </c>
    </row>
    <row r="454" spans="1:19" x14ac:dyDescent="0.25">
      <c r="A454" s="94" t="s">
        <v>1536</v>
      </c>
      <c r="B454" s="94" t="s">
        <v>1537</v>
      </c>
      <c r="C454" s="94"/>
      <c r="D454" s="104">
        <v>60000</v>
      </c>
      <c r="E454" s="104">
        <v>0</v>
      </c>
      <c r="F454" s="104">
        <v>0</v>
      </c>
      <c r="G454" s="104">
        <v>0</v>
      </c>
      <c r="H454" s="104">
        <v>0</v>
      </c>
      <c r="I454" s="104">
        <v>0</v>
      </c>
      <c r="J454" s="104">
        <v>0</v>
      </c>
      <c r="K454" s="104">
        <v>0</v>
      </c>
      <c r="L454" s="104">
        <v>0</v>
      </c>
      <c r="M454" s="104">
        <v>9115</v>
      </c>
      <c r="N454" s="104">
        <v>0</v>
      </c>
      <c r="O454" s="104">
        <v>0</v>
      </c>
      <c r="P454" s="104">
        <v>0</v>
      </c>
      <c r="Q454" s="94" t="s">
        <v>191</v>
      </c>
      <c r="R454" s="94" t="s">
        <v>249</v>
      </c>
      <c r="S454" s="105" t="s">
        <v>1538</v>
      </c>
    </row>
    <row r="455" spans="1:19" x14ac:dyDescent="0.25">
      <c r="A455" s="94" t="s">
        <v>1539</v>
      </c>
      <c r="B455" s="94" t="s">
        <v>1540</v>
      </c>
      <c r="C455" s="94"/>
      <c r="D455" s="130">
        <v>18336</v>
      </c>
      <c r="E455" s="130">
        <v>0</v>
      </c>
      <c r="F455" s="130">
        <v>0</v>
      </c>
      <c r="G455" s="130">
        <v>0</v>
      </c>
      <c r="H455" s="130">
        <v>0</v>
      </c>
      <c r="I455" s="130">
        <v>0</v>
      </c>
      <c r="J455" s="130">
        <v>0</v>
      </c>
      <c r="K455" s="130">
        <v>278</v>
      </c>
      <c r="L455" s="130">
        <v>0</v>
      </c>
      <c r="M455" s="130">
        <v>25409</v>
      </c>
      <c r="N455" s="130">
        <v>0</v>
      </c>
      <c r="O455" s="130">
        <v>240</v>
      </c>
      <c r="P455" s="130">
        <v>54</v>
      </c>
      <c r="Q455" s="94" t="s">
        <v>191</v>
      </c>
      <c r="R455" s="94" t="s">
        <v>212</v>
      </c>
      <c r="S455" s="94" t="s">
        <v>1541</v>
      </c>
    </row>
    <row r="456" spans="1:19" x14ac:dyDescent="0.25">
      <c r="A456" s="94" t="s">
        <v>1542</v>
      </c>
      <c r="B456" s="94" t="s">
        <v>1543</v>
      </c>
      <c r="C456" s="94"/>
      <c r="D456" s="104">
        <v>5296</v>
      </c>
      <c r="E456" s="104">
        <v>0</v>
      </c>
      <c r="F456" s="104">
        <v>0</v>
      </c>
      <c r="G456" s="104">
        <v>0</v>
      </c>
      <c r="H456" s="104">
        <v>0</v>
      </c>
      <c r="I456" s="104">
        <v>0</v>
      </c>
      <c r="J456" s="104">
        <v>0</v>
      </c>
      <c r="K456" s="104">
        <v>0</v>
      </c>
      <c r="L456" s="104">
        <v>0</v>
      </c>
      <c r="M456" s="104">
        <v>0</v>
      </c>
      <c r="N456" s="104">
        <v>0</v>
      </c>
      <c r="O456" s="104">
        <v>0</v>
      </c>
      <c r="P456" s="104">
        <v>0</v>
      </c>
      <c r="Q456" s="94" t="s">
        <v>191</v>
      </c>
      <c r="R456" s="94" t="s">
        <v>249</v>
      </c>
      <c r="S456" s="105" t="s">
        <v>1544</v>
      </c>
    </row>
    <row r="457" spans="1:19" x14ac:dyDescent="0.25">
      <c r="A457" s="94" t="s">
        <v>1545</v>
      </c>
      <c r="B457" s="94" t="s">
        <v>1546</v>
      </c>
      <c r="C457" s="94"/>
      <c r="D457" s="104">
        <v>11800</v>
      </c>
      <c r="E457" s="104">
        <v>0</v>
      </c>
      <c r="F457" s="104">
        <v>0</v>
      </c>
      <c r="G457" s="104">
        <v>0</v>
      </c>
      <c r="H457" s="104">
        <v>0</v>
      </c>
      <c r="I457" s="104">
        <v>0</v>
      </c>
      <c r="J457" s="104">
        <v>0</v>
      </c>
      <c r="K457" s="104">
        <v>0</v>
      </c>
      <c r="L457" s="104">
        <v>0</v>
      </c>
      <c r="M457" s="104">
        <v>0</v>
      </c>
      <c r="N457" s="104">
        <v>0</v>
      </c>
      <c r="O457" s="104">
        <v>0</v>
      </c>
      <c r="P457" s="104">
        <v>0</v>
      </c>
      <c r="Q457" s="94" t="s">
        <v>191</v>
      </c>
      <c r="R457" s="94" t="s">
        <v>212</v>
      </c>
      <c r="S457" s="105" t="s">
        <v>1547</v>
      </c>
    </row>
    <row r="458" spans="1:19" x14ac:dyDescent="0.25">
      <c r="A458" s="94" t="s">
        <v>1548</v>
      </c>
      <c r="B458" s="94" t="s">
        <v>1549</v>
      </c>
      <c r="C458" s="94"/>
      <c r="D458" s="104">
        <v>11000</v>
      </c>
      <c r="E458" s="104">
        <v>31000</v>
      </c>
      <c r="F458" s="104">
        <v>0</v>
      </c>
      <c r="G458" s="104">
        <v>0</v>
      </c>
      <c r="H458" s="104">
        <v>0</v>
      </c>
      <c r="I458" s="104">
        <v>0</v>
      </c>
      <c r="J458" s="104">
        <v>0</v>
      </c>
      <c r="K458" s="104">
        <v>0</v>
      </c>
      <c r="L458" s="104">
        <v>0</v>
      </c>
      <c r="M458" s="104">
        <v>0</v>
      </c>
      <c r="N458" s="104">
        <v>784051</v>
      </c>
      <c r="O458" s="104">
        <v>0</v>
      </c>
      <c r="P458" s="104">
        <v>41000</v>
      </c>
      <c r="Q458" s="94" t="s">
        <v>191</v>
      </c>
      <c r="R458" s="94" t="s">
        <v>205</v>
      </c>
      <c r="S458" s="105" t="s">
        <v>1550</v>
      </c>
    </row>
    <row r="459" spans="1:19" x14ac:dyDescent="0.25">
      <c r="A459" s="94" t="s">
        <v>1551</v>
      </c>
      <c r="B459" s="94" t="s">
        <v>1552</v>
      </c>
      <c r="C459" s="94"/>
      <c r="D459" s="104">
        <v>17010</v>
      </c>
      <c r="E459" s="104">
        <v>1000</v>
      </c>
      <c r="F459" s="104">
        <v>0</v>
      </c>
      <c r="G459" s="104">
        <v>10000</v>
      </c>
      <c r="H459" s="104">
        <v>0</v>
      </c>
      <c r="I459" s="104">
        <v>0</v>
      </c>
      <c r="J459" s="104">
        <v>0</v>
      </c>
      <c r="K459" s="104">
        <v>0</v>
      </c>
      <c r="L459" s="104">
        <v>0</v>
      </c>
      <c r="M459" s="104">
        <v>11363</v>
      </c>
      <c r="N459" s="104">
        <v>0</v>
      </c>
      <c r="O459" s="104">
        <v>0</v>
      </c>
      <c r="P459" s="104">
        <v>0</v>
      </c>
      <c r="Q459" s="94" t="s">
        <v>191</v>
      </c>
      <c r="R459" s="94" t="s">
        <v>212</v>
      </c>
      <c r="S459" s="105" t="s">
        <v>1553</v>
      </c>
    </row>
    <row r="460" spans="1:19" x14ac:dyDescent="0.25">
      <c r="A460" s="94" t="s">
        <v>1554</v>
      </c>
      <c r="B460" s="94" t="s">
        <v>1555</v>
      </c>
      <c r="C460" s="94"/>
      <c r="D460" s="104">
        <v>19343</v>
      </c>
      <c r="E460" s="104">
        <v>0</v>
      </c>
      <c r="F460" s="104">
        <v>0</v>
      </c>
      <c r="G460" s="104">
        <v>0</v>
      </c>
      <c r="H460" s="104">
        <v>0</v>
      </c>
      <c r="I460" s="104">
        <v>0</v>
      </c>
      <c r="J460" s="104">
        <v>0</v>
      </c>
      <c r="K460" s="104">
        <v>0</v>
      </c>
      <c r="L460" s="104">
        <v>0</v>
      </c>
      <c r="M460" s="104">
        <v>42300</v>
      </c>
      <c r="N460" s="104">
        <v>0</v>
      </c>
      <c r="O460" s="104">
        <v>39</v>
      </c>
      <c r="P460" s="104">
        <v>16000</v>
      </c>
      <c r="Q460" s="94" t="s">
        <v>191</v>
      </c>
      <c r="R460" s="94" t="s">
        <v>205</v>
      </c>
      <c r="S460" s="105" t="s">
        <v>1556</v>
      </c>
    </row>
    <row r="461" spans="1:19" x14ac:dyDescent="0.25">
      <c r="A461" s="94" t="s">
        <v>1557</v>
      </c>
      <c r="B461" s="94" t="s">
        <v>1808</v>
      </c>
      <c r="C461" s="94"/>
      <c r="D461" s="104">
        <v>8880</v>
      </c>
      <c r="E461" s="104">
        <v>0</v>
      </c>
      <c r="F461" s="104">
        <v>0</v>
      </c>
      <c r="G461" s="104">
        <v>0</v>
      </c>
      <c r="H461" s="104">
        <v>0</v>
      </c>
      <c r="I461" s="104">
        <v>0</v>
      </c>
      <c r="J461" s="104">
        <v>0</v>
      </c>
      <c r="K461" s="104">
        <v>0</v>
      </c>
      <c r="L461" s="104">
        <v>0</v>
      </c>
      <c r="M461" s="104">
        <v>5000</v>
      </c>
      <c r="N461" s="104">
        <v>0</v>
      </c>
      <c r="O461" s="104">
        <v>0</v>
      </c>
      <c r="P461" s="104">
        <v>3000</v>
      </c>
      <c r="Q461" s="94" t="s">
        <v>195</v>
      </c>
      <c r="R461" s="94" t="s">
        <v>205</v>
      </c>
      <c r="S461" s="105" t="s">
        <v>1559</v>
      </c>
    </row>
    <row r="462" spans="1:19" x14ac:dyDescent="0.25">
      <c r="A462" s="94" t="s">
        <v>1560</v>
      </c>
      <c r="B462" s="94" t="s">
        <v>1561</v>
      </c>
      <c r="C462" s="94"/>
      <c r="D462" s="104">
        <v>12000</v>
      </c>
      <c r="E462" s="104">
        <v>1000</v>
      </c>
      <c r="F462" s="104">
        <v>0</v>
      </c>
      <c r="G462" s="104">
        <v>0</v>
      </c>
      <c r="H462" s="104">
        <v>0</v>
      </c>
      <c r="I462" s="104">
        <v>0</v>
      </c>
      <c r="J462" s="104">
        <v>0</v>
      </c>
      <c r="K462" s="104">
        <v>0</v>
      </c>
      <c r="L462" s="104">
        <v>0</v>
      </c>
      <c r="M462" s="104">
        <v>0</v>
      </c>
      <c r="N462" s="104">
        <v>0</v>
      </c>
      <c r="O462" s="104">
        <v>0</v>
      </c>
      <c r="P462" s="104">
        <v>0</v>
      </c>
      <c r="Q462" s="94" t="s">
        <v>191</v>
      </c>
      <c r="R462" s="94" t="s">
        <v>212</v>
      </c>
      <c r="S462" s="105" t="s">
        <v>1562</v>
      </c>
    </row>
    <row r="463" spans="1:19" x14ac:dyDescent="0.25">
      <c r="A463" s="94" t="s">
        <v>1563</v>
      </c>
      <c r="B463" s="94" t="s">
        <v>1564</v>
      </c>
      <c r="C463" s="94"/>
      <c r="D463" s="104">
        <v>45000</v>
      </c>
      <c r="E463" s="104">
        <v>0</v>
      </c>
      <c r="F463" s="104">
        <v>0</v>
      </c>
      <c r="G463" s="104">
        <v>0</v>
      </c>
      <c r="H463" s="104">
        <v>0</v>
      </c>
      <c r="I463" s="104">
        <v>0</v>
      </c>
      <c r="J463" s="104">
        <v>0</v>
      </c>
      <c r="K463" s="104">
        <v>0</v>
      </c>
      <c r="L463" s="104">
        <v>0</v>
      </c>
      <c r="M463" s="104">
        <v>22400</v>
      </c>
      <c r="N463" s="104">
        <v>76000</v>
      </c>
      <c r="O463" s="104">
        <v>60000</v>
      </c>
      <c r="P463" s="104">
        <v>158000</v>
      </c>
      <c r="Q463" s="94" t="s">
        <v>191</v>
      </c>
      <c r="R463" s="94" t="s">
        <v>406</v>
      </c>
      <c r="S463" s="105" t="s">
        <v>1565</v>
      </c>
    </row>
    <row r="464" spans="1:19" x14ac:dyDescent="0.25">
      <c r="A464" s="94" t="s">
        <v>1566</v>
      </c>
      <c r="B464" s="94" t="s">
        <v>1567</v>
      </c>
      <c r="C464" s="94"/>
      <c r="D464" s="104">
        <v>33370</v>
      </c>
      <c r="E464" s="104">
        <v>0</v>
      </c>
      <c r="F464" s="104">
        <v>0</v>
      </c>
      <c r="G464" s="104">
        <v>0</v>
      </c>
      <c r="H464" s="104">
        <v>0</v>
      </c>
      <c r="I464" s="104">
        <v>0</v>
      </c>
      <c r="J464" s="104">
        <v>0</v>
      </c>
      <c r="K464" s="104">
        <v>0</v>
      </c>
      <c r="L464" s="104">
        <v>0</v>
      </c>
      <c r="M464" s="104">
        <v>21275</v>
      </c>
      <c r="N464" s="104">
        <v>5000</v>
      </c>
      <c r="O464" s="104">
        <v>17000</v>
      </c>
      <c r="P464" s="104">
        <v>3000</v>
      </c>
      <c r="Q464" s="94" t="s">
        <v>191</v>
      </c>
      <c r="R464" s="94" t="s">
        <v>269</v>
      </c>
      <c r="S464" s="105" t="s">
        <v>1568</v>
      </c>
    </row>
    <row r="465" spans="1:19" x14ac:dyDescent="0.25">
      <c r="A465" s="94" t="s">
        <v>1569</v>
      </c>
      <c r="B465" s="94" t="s">
        <v>1809</v>
      </c>
      <c r="C465" s="94"/>
      <c r="D465" s="104">
        <v>247797</v>
      </c>
      <c r="E465" s="104">
        <v>0</v>
      </c>
      <c r="F465" s="104">
        <v>301221</v>
      </c>
      <c r="G465" s="104">
        <v>45591</v>
      </c>
      <c r="H465" s="104">
        <v>0</v>
      </c>
      <c r="I465" s="104">
        <v>0</v>
      </c>
      <c r="J465" s="104">
        <v>0</v>
      </c>
      <c r="K465" s="104">
        <v>0</v>
      </c>
      <c r="L465" s="104">
        <v>0</v>
      </c>
      <c r="M465" s="104">
        <v>370450</v>
      </c>
      <c r="N465" s="104">
        <v>0</v>
      </c>
      <c r="O465" s="104">
        <v>764957</v>
      </c>
      <c r="P465" s="104">
        <v>0</v>
      </c>
      <c r="Q465" s="94" t="s">
        <v>191</v>
      </c>
      <c r="R465" s="94" t="s">
        <v>752</v>
      </c>
      <c r="S465" s="105" t="s">
        <v>1569</v>
      </c>
    </row>
    <row r="466" spans="1:19" x14ac:dyDescent="0.25">
      <c r="A466" s="94" t="s">
        <v>1571</v>
      </c>
      <c r="B466" s="94" t="s">
        <v>1572</v>
      </c>
      <c r="C466" s="94"/>
      <c r="D466" s="104">
        <v>13000</v>
      </c>
      <c r="E466" s="104">
        <v>0</v>
      </c>
      <c r="F466" s="104">
        <v>0</v>
      </c>
      <c r="G466" s="104">
        <v>0</v>
      </c>
      <c r="H466" s="104">
        <v>0</v>
      </c>
      <c r="I466" s="104">
        <v>0</v>
      </c>
      <c r="J466" s="104">
        <v>0</v>
      </c>
      <c r="K466" s="104">
        <v>0</v>
      </c>
      <c r="L466" s="104">
        <v>0</v>
      </c>
      <c r="M466" s="104">
        <v>0</v>
      </c>
      <c r="N466" s="104">
        <v>0</v>
      </c>
      <c r="O466" s="104">
        <v>9000</v>
      </c>
      <c r="P466" s="104">
        <v>3000</v>
      </c>
      <c r="Q466" s="94" t="s">
        <v>191</v>
      </c>
      <c r="R466" s="94" t="s">
        <v>212</v>
      </c>
      <c r="S466" s="105" t="s">
        <v>1573</v>
      </c>
    </row>
    <row r="467" spans="1:19" x14ac:dyDescent="0.25">
      <c r="A467" s="94" t="s">
        <v>1574</v>
      </c>
      <c r="B467" s="94" t="s">
        <v>1575</v>
      </c>
      <c r="C467" s="94"/>
      <c r="D467" s="104">
        <v>2110</v>
      </c>
      <c r="E467" s="104">
        <v>0</v>
      </c>
      <c r="F467" s="104">
        <v>0</v>
      </c>
      <c r="G467" s="104">
        <v>0</v>
      </c>
      <c r="H467" s="104">
        <v>0</v>
      </c>
      <c r="I467" s="104">
        <v>0</v>
      </c>
      <c r="J467" s="104">
        <v>0</v>
      </c>
      <c r="K467" s="104">
        <v>49991</v>
      </c>
      <c r="L467" s="104">
        <v>0</v>
      </c>
      <c r="M467" s="104">
        <v>2000</v>
      </c>
      <c r="N467" s="104">
        <v>0</v>
      </c>
      <c r="O467" s="104">
        <v>0</v>
      </c>
      <c r="P467" s="104">
        <v>8000</v>
      </c>
      <c r="Q467" s="94" t="s">
        <v>191</v>
      </c>
      <c r="R467" s="94" t="s">
        <v>212</v>
      </c>
      <c r="S467" s="105" t="s">
        <v>1576</v>
      </c>
    </row>
    <row r="468" spans="1:19" x14ac:dyDescent="0.25">
      <c r="A468" s="105" t="s">
        <v>1577</v>
      </c>
      <c r="B468" s="105" t="s">
        <v>1810</v>
      </c>
      <c r="C468" s="105"/>
      <c r="D468" s="104">
        <v>90</v>
      </c>
      <c r="E468" s="104">
        <v>0</v>
      </c>
      <c r="F468" s="104">
        <v>0</v>
      </c>
      <c r="G468" s="104">
        <v>0</v>
      </c>
      <c r="H468" s="104">
        <v>0</v>
      </c>
      <c r="I468" s="104">
        <v>0</v>
      </c>
      <c r="J468" s="104">
        <v>0</v>
      </c>
      <c r="K468" s="104">
        <v>0</v>
      </c>
      <c r="L468" s="104">
        <v>8000</v>
      </c>
      <c r="M468" s="104">
        <v>0</v>
      </c>
      <c r="N468" s="104">
        <v>0</v>
      </c>
      <c r="O468" s="104">
        <v>0</v>
      </c>
      <c r="P468" s="104">
        <v>88500</v>
      </c>
      <c r="Q468" s="105" t="s">
        <v>195</v>
      </c>
      <c r="R468" s="105" t="s">
        <v>205</v>
      </c>
      <c r="S468" s="105" t="s">
        <v>1579</v>
      </c>
    </row>
    <row r="469" spans="1:19" x14ac:dyDescent="0.25">
      <c r="A469" s="94" t="s">
        <v>1580</v>
      </c>
      <c r="B469" s="94" t="s">
        <v>1581</v>
      </c>
      <c r="C469" s="94"/>
      <c r="D469" s="104">
        <v>24089</v>
      </c>
      <c r="E469" s="104">
        <v>23000</v>
      </c>
      <c r="F469" s="104">
        <v>0</v>
      </c>
      <c r="G469" s="104">
        <v>0</v>
      </c>
      <c r="H469" s="104">
        <v>0</v>
      </c>
      <c r="I469" s="104">
        <v>0</v>
      </c>
      <c r="J469" s="104">
        <v>0</v>
      </c>
      <c r="K469" s="104">
        <v>0</v>
      </c>
      <c r="L469" s="104">
        <v>0</v>
      </c>
      <c r="M469" s="104">
        <v>12365</v>
      </c>
      <c r="N469" s="104">
        <v>2000</v>
      </c>
      <c r="O469" s="104">
        <v>14000</v>
      </c>
      <c r="P469" s="104">
        <v>13000</v>
      </c>
      <c r="Q469" s="94" t="s">
        <v>191</v>
      </c>
      <c r="R469" s="94" t="s">
        <v>212</v>
      </c>
      <c r="S469" s="105" t="s">
        <v>1582</v>
      </c>
    </row>
    <row r="470" spans="1:19" x14ac:dyDescent="0.25">
      <c r="A470" s="94" t="s">
        <v>1583</v>
      </c>
      <c r="B470" s="94" t="s">
        <v>1584</v>
      </c>
      <c r="C470" s="94"/>
      <c r="D470" s="104">
        <v>5255</v>
      </c>
      <c r="E470" s="104">
        <v>5000</v>
      </c>
      <c r="F470" s="104">
        <v>0</v>
      </c>
      <c r="G470" s="104">
        <v>0</v>
      </c>
      <c r="H470" s="104">
        <v>0</v>
      </c>
      <c r="I470" s="104">
        <v>0</v>
      </c>
      <c r="J470" s="104">
        <v>0</v>
      </c>
      <c r="K470" s="104">
        <v>0</v>
      </c>
      <c r="L470" s="104">
        <v>0</v>
      </c>
      <c r="M470" s="104">
        <v>2000</v>
      </c>
      <c r="N470" s="104">
        <v>0</v>
      </c>
      <c r="O470" s="104">
        <v>0</v>
      </c>
      <c r="P470" s="104">
        <v>22000</v>
      </c>
      <c r="Q470" s="94" t="s">
        <v>191</v>
      </c>
      <c r="R470" s="94" t="s">
        <v>269</v>
      </c>
      <c r="S470" s="105" t="s">
        <v>1585</v>
      </c>
    </row>
    <row r="471" spans="1:19" x14ac:dyDescent="0.25">
      <c r="A471" s="94" t="s">
        <v>1586</v>
      </c>
      <c r="B471" s="94" t="s">
        <v>1587</v>
      </c>
      <c r="C471" s="94"/>
      <c r="D471" s="104">
        <v>95131</v>
      </c>
      <c r="E471" s="104">
        <v>70000</v>
      </c>
      <c r="F471" s="104">
        <v>0</v>
      </c>
      <c r="G471" s="104">
        <v>0</v>
      </c>
      <c r="H471" s="104">
        <v>0</v>
      </c>
      <c r="I471" s="104">
        <v>0</v>
      </c>
      <c r="J471" s="104">
        <v>0</v>
      </c>
      <c r="K471" s="104">
        <v>5000</v>
      </c>
      <c r="L471" s="104">
        <v>0</v>
      </c>
      <c r="M471" s="104">
        <v>30000</v>
      </c>
      <c r="N471" s="104">
        <v>0</v>
      </c>
      <c r="O471" s="104">
        <v>0</v>
      </c>
      <c r="P471" s="104">
        <v>0</v>
      </c>
      <c r="Q471" s="94" t="s">
        <v>191</v>
      </c>
      <c r="R471" s="94" t="s">
        <v>269</v>
      </c>
      <c r="S471" s="105" t="s">
        <v>1588</v>
      </c>
    </row>
    <row r="472" spans="1:19" x14ac:dyDescent="0.25">
      <c r="A472" s="94" t="s">
        <v>1589</v>
      </c>
      <c r="B472" s="94" t="s">
        <v>1590</v>
      </c>
      <c r="C472" s="94"/>
      <c r="D472" s="104">
        <v>25000</v>
      </c>
      <c r="E472" s="104">
        <v>18000</v>
      </c>
      <c r="F472" s="104">
        <v>0</v>
      </c>
      <c r="G472" s="104">
        <v>0</v>
      </c>
      <c r="H472" s="104">
        <v>0</v>
      </c>
      <c r="I472" s="104">
        <v>0</v>
      </c>
      <c r="J472" s="104">
        <v>0</v>
      </c>
      <c r="K472" s="104">
        <v>0</v>
      </c>
      <c r="L472" s="104">
        <v>0</v>
      </c>
      <c r="M472" s="104">
        <v>23781</v>
      </c>
      <c r="N472" s="104">
        <v>0</v>
      </c>
      <c r="O472" s="104">
        <v>0</v>
      </c>
      <c r="P472" s="104">
        <v>0</v>
      </c>
      <c r="Q472" s="94" t="s">
        <v>191</v>
      </c>
      <c r="R472" s="94" t="s">
        <v>262</v>
      </c>
      <c r="S472" s="105" t="s">
        <v>1591</v>
      </c>
    </row>
    <row r="473" spans="1:19" x14ac:dyDescent="0.25">
      <c r="A473" s="94" t="s">
        <v>1592</v>
      </c>
      <c r="B473" s="94" t="s">
        <v>1593</v>
      </c>
      <c r="C473" s="94"/>
      <c r="D473" s="130">
        <v>180000</v>
      </c>
      <c r="E473" s="130">
        <v>0</v>
      </c>
      <c r="F473" s="130">
        <v>0</v>
      </c>
      <c r="G473" s="130">
        <v>0</v>
      </c>
      <c r="H473" s="130">
        <v>0</v>
      </c>
      <c r="I473" s="130">
        <v>0</v>
      </c>
      <c r="J473" s="130">
        <v>0</v>
      </c>
      <c r="K473" s="130">
        <v>0</v>
      </c>
      <c r="L473" s="130">
        <v>0</v>
      </c>
      <c r="M473" s="130">
        <v>90987</v>
      </c>
      <c r="N473" s="130">
        <v>50000</v>
      </c>
      <c r="O473" s="130">
        <v>15332</v>
      </c>
      <c r="P473" s="130">
        <v>288500</v>
      </c>
      <c r="Q473" s="94" t="s">
        <v>191</v>
      </c>
      <c r="R473" s="94" t="s">
        <v>406</v>
      </c>
      <c r="S473" s="94" t="s">
        <v>1594</v>
      </c>
    </row>
    <row r="474" spans="1:19" x14ac:dyDescent="0.25">
      <c r="A474" s="94" t="s">
        <v>1595</v>
      </c>
      <c r="B474" s="94" t="s">
        <v>1596</v>
      </c>
      <c r="C474" s="94"/>
      <c r="D474" s="104">
        <v>4750</v>
      </c>
      <c r="E474" s="104">
        <v>0</v>
      </c>
      <c r="F474" s="104">
        <v>0</v>
      </c>
      <c r="G474" s="104">
        <v>0</v>
      </c>
      <c r="H474" s="104">
        <v>0</v>
      </c>
      <c r="I474" s="104">
        <v>0</v>
      </c>
      <c r="J474" s="104">
        <v>0</v>
      </c>
      <c r="K474" s="104">
        <v>0</v>
      </c>
      <c r="L474" s="104">
        <v>0</v>
      </c>
      <c r="M474" s="104">
        <v>28026</v>
      </c>
      <c r="N474" s="104">
        <v>28709</v>
      </c>
      <c r="O474" s="104">
        <v>549</v>
      </c>
      <c r="P474" s="104">
        <v>0</v>
      </c>
      <c r="Q474" s="94" t="s">
        <v>191</v>
      </c>
      <c r="R474" s="94" t="s">
        <v>205</v>
      </c>
      <c r="S474" s="105" t="s">
        <v>1597</v>
      </c>
    </row>
    <row r="475" spans="1:19" x14ac:dyDescent="0.25">
      <c r="A475" s="94" t="s">
        <v>1598</v>
      </c>
      <c r="B475" s="94" t="s">
        <v>1599</v>
      </c>
      <c r="C475" s="94"/>
      <c r="D475" s="104">
        <v>19042</v>
      </c>
      <c r="E475" s="104">
        <v>0</v>
      </c>
      <c r="F475" s="104">
        <v>0</v>
      </c>
      <c r="G475" s="104">
        <v>5500</v>
      </c>
      <c r="H475" s="104">
        <v>0</v>
      </c>
      <c r="I475" s="104">
        <v>0</v>
      </c>
      <c r="J475" s="104">
        <v>0</v>
      </c>
      <c r="K475" s="104">
        <v>0</v>
      </c>
      <c r="L475" s="104">
        <v>0</v>
      </c>
      <c r="M475" s="104">
        <v>34625</v>
      </c>
      <c r="N475" s="104">
        <v>6000</v>
      </c>
      <c r="O475" s="104">
        <v>3900</v>
      </c>
      <c r="P475" s="104">
        <v>8000</v>
      </c>
      <c r="Q475" s="94" t="s">
        <v>191</v>
      </c>
      <c r="R475" s="94" t="s">
        <v>212</v>
      </c>
      <c r="S475" s="105" t="s">
        <v>1600</v>
      </c>
    </row>
    <row r="476" spans="1:19" x14ac:dyDescent="0.25">
      <c r="A476" s="94" t="s">
        <v>1601</v>
      </c>
      <c r="B476" s="94" t="s">
        <v>1602</v>
      </c>
      <c r="C476" s="94"/>
      <c r="D476" s="104">
        <v>6783</v>
      </c>
      <c r="E476" s="104">
        <v>64100</v>
      </c>
      <c r="F476" s="104">
        <v>0</v>
      </c>
      <c r="G476" s="104">
        <v>0</v>
      </c>
      <c r="H476" s="104">
        <v>0</v>
      </c>
      <c r="I476" s="104">
        <v>0</v>
      </c>
      <c r="J476" s="104">
        <v>0</v>
      </c>
      <c r="K476" s="104">
        <v>456</v>
      </c>
      <c r="L476" s="104">
        <v>30900</v>
      </c>
      <c r="M476" s="104">
        <v>156442</v>
      </c>
      <c r="N476" s="104">
        <v>0</v>
      </c>
      <c r="O476" s="104">
        <v>0</v>
      </c>
      <c r="P476" s="104">
        <v>85200</v>
      </c>
      <c r="Q476" s="94" t="s">
        <v>191</v>
      </c>
      <c r="R476" s="94" t="s">
        <v>372</v>
      </c>
      <c r="S476" s="105" t="s">
        <v>1603</v>
      </c>
    </row>
    <row r="477" spans="1:19" x14ac:dyDescent="0.25">
      <c r="A477" s="94" t="s">
        <v>1604</v>
      </c>
      <c r="B477" s="94" t="s">
        <v>1605</v>
      </c>
      <c r="C477" s="94"/>
      <c r="D477" s="104">
        <v>2000</v>
      </c>
      <c r="E477" s="104">
        <v>0</v>
      </c>
      <c r="F477" s="104">
        <v>0</v>
      </c>
      <c r="G477" s="104">
        <v>0</v>
      </c>
      <c r="H477" s="104">
        <v>0</v>
      </c>
      <c r="I477" s="104">
        <v>0</v>
      </c>
      <c r="J477" s="104">
        <v>0</v>
      </c>
      <c r="K477" s="104">
        <v>0</v>
      </c>
      <c r="L477" s="104">
        <v>0</v>
      </c>
      <c r="M477" s="104">
        <v>0</v>
      </c>
      <c r="N477" s="104">
        <v>0</v>
      </c>
      <c r="O477" s="104">
        <v>2000</v>
      </c>
      <c r="P477" s="104">
        <v>0</v>
      </c>
      <c r="Q477" s="94" t="s">
        <v>191</v>
      </c>
      <c r="R477" s="94" t="s">
        <v>249</v>
      </c>
      <c r="S477" s="105" t="s">
        <v>1606</v>
      </c>
    </row>
    <row r="478" spans="1:19" x14ac:dyDescent="0.25">
      <c r="A478" s="94" t="s">
        <v>1607</v>
      </c>
      <c r="B478" s="94" t="s">
        <v>1608</v>
      </c>
      <c r="C478" s="94"/>
      <c r="D478" s="104">
        <v>13537</v>
      </c>
      <c r="E478" s="104">
        <v>0</v>
      </c>
      <c r="F478" s="104">
        <v>0</v>
      </c>
      <c r="G478" s="104">
        <v>0</v>
      </c>
      <c r="H478" s="104">
        <v>0</v>
      </c>
      <c r="I478" s="104">
        <v>0</v>
      </c>
      <c r="J478" s="104">
        <v>0</v>
      </c>
      <c r="K478" s="104">
        <v>0</v>
      </c>
      <c r="L478" s="104">
        <v>0</v>
      </c>
      <c r="M478" s="104">
        <v>0</v>
      </c>
      <c r="N478" s="104">
        <v>0</v>
      </c>
      <c r="O478" s="104">
        <v>0</v>
      </c>
      <c r="P478" s="104">
        <v>0</v>
      </c>
      <c r="Q478" s="94" t="s">
        <v>191</v>
      </c>
      <c r="R478" s="94" t="s">
        <v>212</v>
      </c>
      <c r="S478" s="105" t="s">
        <v>1609</v>
      </c>
    </row>
    <row r="479" spans="1:19" x14ac:dyDescent="0.25">
      <c r="A479" s="94" t="s">
        <v>1610</v>
      </c>
      <c r="B479" s="94" t="s">
        <v>1611</v>
      </c>
      <c r="C479" s="94"/>
      <c r="D479" s="104">
        <v>48000</v>
      </c>
      <c r="E479" s="104">
        <v>0</v>
      </c>
      <c r="F479" s="104">
        <v>0</v>
      </c>
      <c r="G479" s="104">
        <v>0</v>
      </c>
      <c r="H479" s="104">
        <v>0</v>
      </c>
      <c r="I479" s="104">
        <v>0</v>
      </c>
      <c r="J479" s="104">
        <v>0</v>
      </c>
      <c r="K479" s="104">
        <v>0</v>
      </c>
      <c r="L479" s="104">
        <v>0</v>
      </c>
      <c r="M479" s="104">
        <v>0</v>
      </c>
      <c r="N479" s="104">
        <v>0</v>
      </c>
      <c r="O479" s="104">
        <v>0</v>
      </c>
      <c r="P479" s="104">
        <v>25850</v>
      </c>
      <c r="Q479" s="94" t="s">
        <v>191</v>
      </c>
      <c r="R479" s="94" t="s">
        <v>212</v>
      </c>
      <c r="S479" s="105" t="s">
        <v>1612</v>
      </c>
    </row>
    <row r="480" spans="1:19" x14ac:dyDescent="0.25">
      <c r="A480" s="94" t="s">
        <v>1613</v>
      </c>
      <c r="B480" s="94" t="s">
        <v>1614</v>
      </c>
      <c r="C480" s="94"/>
      <c r="D480" s="104">
        <v>2276</v>
      </c>
      <c r="E480" s="104">
        <v>0</v>
      </c>
      <c r="F480" s="104">
        <v>0</v>
      </c>
      <c r="G480" s="104">
        <v>0</v>
      </c>
      <c r="H480" s="104">
        <v>0</v>
      </c>
      <c r="I480" s="104">
        <v>0</v>
      </c>
      <c r="J480" s="104">
        <v>0</v>
      </c>
      <c r="K480" s="104">
        <v>0</v>
      </c>
      <c r="L480" s="104">
        <v>0</v>
      </c>
      <c r="M480" s="104">
        <v>17000</v>
      </c>
      <c r="N480" s="104">
        <v>0</v>
      </c>
      <c r="O480" s="104">
        <v>2002</v>
      </c>
      <c r="P480" s="104">
        <v>29000</v>
      </c>
      <c r="Q480" s="94" t="s">
        <v>191</v>
      </c>
      <c r="R480" s="94" t="s">
        <v>212</v>
      </c>
      <c r="S480" s="105" t="s">
        <v>1615</v>
      </c>
    </row>
    <row r="481" spans="1:19" x14ac:dyDescent="0.25">
      <c r="A481" s="94" t="s">
        <v>1616</v>
      </c>
      <c r="B481" s="94" t="s">
        <v>1617</v>
      </c>
      <c r="C481" s="94"/>
      <c r="D481" s="104">
        <v>9863</v>
      </c>
      <c r="E481" s="104">
        <v>21000</v>
      </c>
      <c r="F481" s="104">
        <v>0</v>
      </c>
      <c r="G481" s="104">
        <v>0</v>
      </c>
      <c r="H481" s="104">
        <v>0</v>
      </c>
      <c r="I481" s="104">
        <v>0</v>
      </c>
      <c r="J481" s="104">
        <v>0</v>
      </c>
      <c r="K481" s="104">
        <v>0</v>
      </c>
      <c r="L481" s="104">
        <v>0</v>
      </c>
      <c r="M481" s="104">
        <v>0</v>
      </c>
      <c r="N481" s="104">
        <v>0</v>
      </c>
      <c r="O481" s="104">
        <v>0</v>
      </c>
      <c r="P481" s="104">
        <v>0</v>
      </c>
      <c r="Q481" s="94" t="s">
        <v>191</v>
      </c>
      <c r="R481" s="94" t="s">
        <v>212</v>
      </c>
      <c r="S481" s="105" t="s">
        <v>1618</v>
      </c>
    </row>
    <row r="482" spans="1:19" x14ac:dyDescent="0.25">
      <c r="A482" s="94" t="s">
        <v>1619</v>
      </c>
      <c r="B482" s="94" t="s">
        <v>1620</v>
      </c>
      <c r="C482" s="94"/>
      <c r="D482" s="104">
        <v>9834</v>
      </c>
      <c r="E482" s="104">
        <v>0</v>
      </c>
      <c r="F482" s="104">
        <v>0</v>
      </c>
      <c r="G482" s="104">
        <v>0</v>
      </c>
      <c r="H482" s="104">
        <v>0</v>
      </c>
      <c r="I482" s="104">
        <v>0</v>
      </c>
      <c r="J482" s="104">
        <v>0</v>
      </c>
      <c r="K482" s="104">
        <v>0</v>
      </c>
      <c r="L482" s="104">
        <v>0</v>
      </c>
      <c r="M482" s="104">
        <v>12480</v>
      </c>
      <c r="N482" s="104">
        <v>0</v>
      </c>
      <c r="O482" s="104">
        <v>1185</v>
      </c>
      <c r="P482" s="104">
        <v>2000</v>
      </c>
      <c r="Q482" s="94" t="s">
        <v>191</v>
      </c>
      <c r="R482" s="94" t="s">
        <v>212</v>
      </c>
      <c r="S482" s="105" t="s">
        <v>1621</v>
      </c>
    </row>
    <row r="483" spans="1:19" x14ac:dyDescent="0.25">
      <c r="A483" s="94" t="s">
        <v>1622</v>
      </c>
      <c r="B483" s="94" t="s">
        <v>1623</v>
      </c>
      <c r="C483" s="94"/>
      <c r="D483" s="104">
        <v>2326</v>
      </c>
      <c r="E483" s="104">
        <v>26000</v>
      </c>
      <c r="F483" s="104">
        <v>0</v>
      </c>
      <c r="G483" s="104">
        <v>0</v>
      </c>
      <c r="H483" s="104">
        <v>0</v>
      </c>
      <c r="I483" s="104">
        <v>0</v>
      </c>
      <c r="J483" s="104">
        <v>0</v>
      </c>
      <c r="K483" s="104">
        <v>0</v>
      </c>
      <c r="L483" s="104">
        <v>0</v>
      </c>
      <c r="M483" s="104">
        <v>2058</v>
      </c>
      <c r="N483" s="104">
        <v>0</v>
      </c>
      <c r="O483" s="104">
        <v>0</v>
      </c>
      <c r="P483" s="104">
        <v>0</v>
      </c>
      <c r="Q483" s="94" t="s">
        <v>191</v>
      </c>
      <c r="R483" s="94" t="s">
        <v>205</v>
      </c>
      <c r="S483" s="105" t="s">
        <v>1624</v>
      </c>
    </row>
    <row r="484" spans="1:19" x14ac:dyDescent="0.25">
      <c r="A484" s="94" t="s">
        <v>1625</v>
      </c>
      <c r="B484" s="94" t="s">
        <v>1626</v>
      </c>
      <c r="C484" s="94"/>
      <c r="D484" s="104">
        <v>3231</v>
      </c>
      <c r="E484" s="104">
        <v>0</v>
      </c>
      <c r="F484" s="104">
        <v>0</v>
      </c>
      <c r="G484" s="104">
        <v>0</v>
      </c>
      <c r="H484" s="104">
        <v>0</v>
      </c>
      <c r="I484" s="104">
        <v>0</v>
      </c>
      <c r="J484" s="104">
        <v>0</v>
      </c>
      <c r="K484" s="104">
        <v>0</v>
      </c>
      <c r="L484" s="104">
        <v>0</v>
      </c>
      <c r="M484" s="104">
        <v>10450</v>
      </c>
      <c r="N484" s="104">
        <v>0</v>
      </c>
      <c r="O484" s="104">
        <v>50</v>
      </c>
      <c r="P484" s="104">
        <v>0</v>
      </c>
      <c r="Q484" s="94" t="s">
        <v>191</v>
      </c>
      <c r="R484" s="94" t="s">
        <v>212</v>
      </c>
      <c r="S484" s="105" t="s">
        <v>1627</v>
      </c>
    </row>
    <row r="485" spans="1:19" x14ac:dyDescent="0.25">
      <c r="A485" s="94" t="s">
        <v>1628</v>
      </c>
      <c r="B485" s="94" t="s">
        <v>1811</v>
      </c>
      <c r="C485" s="94"/>
      <c r="D485" s="104">
        <v>1385</v>
      </c>
      <c r="E485" s="104">
        <v>0</v>
      </c>
      <c r="F485" s="104">
        <v>0</v>
      </c>
      <c r="G485" s="104">
        <v>0</v>
      </c>
      <c r="H485" s="104">
        <v>0</v>
      </c>
      <c r="I485" s="104">
        <v>0</v>
      </c>
      <c r="J485" s="104">
        <v>0</v>
      </c>
      <c r="K485" s="104">
        <v>0</v>
      </c>
      <c r="L485" s="104">
        <v>0</v>
      </c>
      <c r="M485" s="104">
        <v>14000</v>
      </c>
      <c r="N485" s="104">
        <v>0</v>
      </c>
      <c r="O485" s="104">
        <v>0</v>
      </c>
      <c r="P485" s="104">
        <v>0</v>
      </c>
      <c r="Q485" s="94" t="s">
        <v>193</v>
      </c>
      <c r="R485" s="94" t="s">
        <v>205</v>
      </c>
      <c r="S485" s="105" t="s">
        <v>1630</v>
      </c>
    </row>
    <row r="486" spans="1:19" x14ac:dyDescent="0.25">
      <c r="A486" s="94" t="s">
        <v>1631</v>
      </c>
      <c r="B486" s="94" t="s">
        <v>1632</v>
      </c>
      <c r="C486" s="94"/>
      <c r="D486" s="104">
        <v>11522</v>
      </c>
      <c r="E486" s="104">
        <v>13500</v>
      </c>
      <c r="F486" s="104">
        <v>0</v>
      </c>
      <c r="G486" s="104">
        <v>0</v>
      </c>
      <c r="H486" s="104">
        <v>0</v>
      </c>
      <c r="I486" s="104">
        <v>0</v>
      </c>
      <c r="J486" s="104">
        <v>0</v>
      </c>
      <c r="K486" s="104">
        <v>0</v>
      </c>
      <c r="L486" s="104">
        <v>0</v>
      </c>
      <c r="M486" s="104">
        <v>0</v>
      </c>
      <c r="N486" s="104">
        <v>0</v>
      </c>
      <c r="O486" s="104">
        <v>0</v>
      </c>
      <c r="P486" s="104">
        <v>3800</v>
      </c>
      <c r="Q486" s="94" t="s">
        <v>191</v>
      </c>
      <c r="R486" s="94" t="s">
        <v>212</v>
      </c>
      <c r="S486" s="105" t="s">
        <v>1633</v>
      </c>
    </row>
    <row r="487" spans="1:19" x14ac:dyDescent="0.25">
      <c r="A487" s="94" t="s">
        <v>1634</v>
      </c>
      <c r="B487" s="94" t="s">
        <v>1635</v>
      </c>
      <c r="C487" s="94"/>
      <c r="D487" s="104">
        <v>9041</v>
      </c>
      <c r="E487" s="104">
        <v>0</v>
      </c>
      <c r="F487" s="104">
        <v>0</v>
      </c>
      <c r="G487" s="104">
        <v>0</v>
      </c>
      <c r="H487" s="104">
        <v>0</v>
      </c>
      <c r="I487" s="104">
        <v>0</v>
      </c>
      <c r="J487" s="104">
        <v>0</v>
      </c>
      <c r="K487" s="104">
        <v>0</v>
      </c>
      <c r="L487" s="104">
        <v>0</v>
      </c>
      <c r="M487" s="104">
        <v>8900</v>
      </c>
      <c r="N487" s="104">
        <v>0</v>
      </c>
      <c r="O487" s="104">
        <v>0</v>
      </c>
      <c r="P487" s="104">
        <v>54</v>
      </c>
      <c r="Q487" s="94" t="s">
        <v>191</v>
      </c>
      <c r="R487" s="94" t="s">
        <v>212</v>
      </c>
      <c r="S487" s="105" t="s">
        <v>1636</v>
      </c>
    </row>
    <row r="488" spans="1:19" x14ac:dyDescent="0.25">
      <c r="A488" s="94" t="s">
        <v>1637</v>
      </c>
      <c r="B488" s="94" t="s">
        <v>1638</v>
      </c>
      <c r="C488" s="94"/>
      <c r="D488" s="104">
        <v>15969</v>
      </c>
      <c r="E488" s="104">
        <v>0</v>
      </c>
      <c r="F488" s="104">
        <v>0</v>
      </c>
      <c r="G488" s="104">
        <v>0</v>
      </c>
      <c r="H488" s="104">
        <v>0</v>
      </c>
      <c r="I488" s="104">
        <v>0</v>
      </c>
      <c r="J488" s="104">
        <v>0</v>
      </c>
      <c r="K488" s="104">
        <v>0</v>
      </c>
      <c r="L488" s="104">
        <v>0</v>
      </c>
      <c r="M488" s="104">
        <v>0</v>
      </c>
      <c r="N488" s="104">
        <v>0</v>
      </c>
      <c r="O488" s="104">
        <v>0</v>
      </c>
      <c r="P488" s="104">
        <v>0</v>
      </c>
      <c r="Q488" s="94" t="s">
        <v>191</v>
      </c>
      <c r="R488" s="94" t="s">
        <v>249</v>
      </c>
      <c r="S488" s="105" t="s">
        <v>1639</v>
      </c>
    </row>
    <row r="489" spans="1:19" x14ac:dyDescent="0.25">
      <c r="A489" s="94" t="s">
        <v>1640</v>
      </c>
      <c r="B489" s="94" t="s">
        <v>1812</v>
      </c>
      <c r="C489" s="94"/>
      <c r="D489" s="104">
        <v>67000</v>
      </c>
      <c r="E489" s="104">
        <v>0</v>
      </c>
      <c r="F489" s="104">
        <v>0</v>
      </c>
      <c r="G489" s="104">
        <v>15000</v>
      </c>
      <c r="H489" s="104">
        <v>0</v>
      </c>
      <c r="I489" s="104">
        <v>0</v>
      </c>
      <c r="J489" s="104">
        <v>0</v>
      </c>
      <c r="K489" s="104">
        <v>0</v>
      </c>
      <c r="L489" s="104">
        <v>0</v>
      </c>
      <c r="M489" s="104">
        <v>1165</v>
      </c>
      <c r="N489" s="104">
        <v>0</v>
      </c>
      <c r="O489" s="104">
        <v>300</v>
      </c>
      <c r="P489" s="104">
        <v>5000</v>
      </c>
      <c r="Q489" s="94" t="s">
        <v>193</v>
      </c>
      <c r="R489" s="94" t="s">
        <v>205</v>
      </c>
      <c r="S489" s="105" t="s">
        <v>1642</v>
      </c>
    </row>
    <row r="490" spans="1:19" x14ac:dyDescent="0.25">
      <c r="A490" s="94" t="s">
        <v>1643</v>
      </c>
      <c r="B490" s="94" t="s">
        <v>1644</v>
      </c>
      <c r="C490" s="94"/>
      <c r="D490" s="104">
        <v>4000</v>
      </c>
      <c r="E490" s="104">
        <v>0</v>
      </c>
      <c r="F490" s="104">
        <v>0</v>
      </c>
      <c r="G490" s="104">
        <v>0</v>
      </c>
      <c r="H490" s="104">
        <v>0</v>
      </c>
      <c r="I490" s="104">
        <v>0</v>
      </c>
      <c r="J490" s="104">
        <v>0</v>
      </c>
      <c r="K490" s="104">
        <v>0</v>
      </c>
      <c r="L490" s="104">
        <v>5000</v>
      </c>
      <c r="M490" s="104">
        <v>0</v>
      </c>
      <c r="N490" s="104">
        <v>0</v>
      </c>
      <c r="O490" s="104">
        <v>0</v>
      </c>
      <c r="P490" s="104">
        <v>0</v>
      </c>
      <c r="Q490" s="94" t="s">
        <v>191</v>
      </c>
      <c r="R490" s="94" t="s">
        <v>249</v>
      </c>
      <c r="S490" s="105" t="s">
        <v>1645</v>
      </c>
    </row>
    <row r="491" spans="1:19" x14ac:dyDescent="0.25">
      <c r="A491" s="94" t="s">
        <v>1646</v>
      </c>
      <c r="B491" s="94" t="s">
        <v>1647</v>
      </c>
      <c r="C491" s="94" t="s">
        <v>1752</v>
      </c>
      <c r="D491" s="104">
        <v>40000</v>
      </c>
      <c r="E491" s="104">
        <v>1000</v>
      </c>
      <c r="F491" s="104">
        <v>0</v>
      </c>
      <c r="G491" s="104">
        <v>0</v>
      </c>
      <c r="H491" s="104">
        <v>0</v>
      </c>
      <c r="I491" s="104">
        <v>0</v>
      </c>
      <c r="J491" s="104">
        <v>0</v>
      </c>
      <c r="K491" s="104">
        <v>0</v>
      </c>
      <c r="L491" s="104">
        <v>0</v>
      </c>
      <c r="M491" s="104">
        <v>28700</v>
      </c>
      <c r="N491" s="104">
        <v>0</v>
      </c>
      <c r="O491" s="104">
        <v>0</v>
      </c>
      <c r="P491" s="104">
        <v>120000</v>
      </c>
      <c r="Q491" s="94" t="s">
        <v>191</v>
      </c>
      <c r="R491" s="94" t="s">
        <v>249</v>
      </c>
      <c r="S491" s="105" t="s">
        <v>1648</v>
      </c>
    </row>
    <row r="492" spans="1:19" x14ac:dyDescent="0.25">
      <c r="A492" s="94" t="s">
        <v>1649</v>
      </c>
      <c r="B492" s="94" t="s">
        <v>1650</v>
      </c>
      <c r="C492" s="94"/>
      <c r="D492" s="104">
        <v>0</v>
      </c>
      <c r="E492" s="104">
        <v>0</v>
      </c>
      <c r="F492" s="104">
        <v>0</v>
      </c>
      <c r="G492" s="104">
        <v>0</v>
      </c>
      <c r="H492" s="104">
        <v>0</v>
      </c>
      <c r="I492" s="104">
        <v>0</v>
      </c>
      <c r="J492" s="104">
        <v>0</v>
      </c>
      <c r="K492" s="104">
        <v>0</v>
      </c>
      <c r="L492" s="104">
        <v>0</v>
      </c>
      <c r="M492" s="104">
        <v>0</v>
      </c>
      <c r="N492" s="104">
        <v>0</v>
      </c>
      <c r="O492" s="104">
        <v>0</v>
      </c>
      <c r="P492" s="104">
        <v>40882</v>
      </c>
      <c r="Q492" s="94" t="s">
        <v>191</v>
      </c>
      <c r="R492" s="94" t="s">
        <v>249</v>
      </c>
      <c r="S492" s="105" t="s">
        <v>1651</v>
      </c>
    </row>
    <row r="493" spans="1:19" x14ac:dyDescent="0.25">
      <c r="A493" s="94" t="s">
        <v>1652</v>
      </c>
      <c r="B493" s="94" t="s">
        <v>1653</v>
      </c>
      <c r="C493" s="94"/>
      <c r="D493" s="104">
        <v>14900</v>
      </c>
      <c r="E493" s="104">
        <v>0</v>
      </c>
      <c r="F493" s="104">
        <v>0</v>
      </c>
      <c r="G493" s="104">
        <v>0</v>
      </c>
      <c r="H493" s="104">
        <v>0</v>
      </c>
      <c r="I493" s="104">
        <v>0</v>
      </c>
      <c r="J493" s="104">
        <v>0</v>
      </c>
      <c r="K493" s="104">
        <v>0</v>
      </c>
      <c r="L493" s="104">
        <v>0</v>
      </c>
      <c r="M493" s="104">
        <v>5000</v>
      </c>
      <c r="N493" s="104">
        <v>0</v>
      </c>
      <c r="O493" s="104">
        <v>0</v>
      </c>
      <c r="P493" s="104">
        <v>86000</v>
      </c>
      <c r="Q493" s="94" t="s">
        <v>191</v>
      </c>
      <c r="R493" s="94" t="s">
        <v>249</v>
      </c>
      <c r="S493" s="105" t="s">
        <v>1654</v>
      </c>
    </row>
    <row r="494" spans="1:19" x14ac:dyDescent="0.25">
      <c r="A494" s="94" t="s">
        <v>1655</v>
      </c>
      <c r="B494" s="94" t="s">
        <v>1656</v>
      </c>
      <c r="C494" s="94"/>
      <c r="D494" s="104">
        <v>20000</v>
      </c>
      <c r="E494" s="104">
        <v>0</v>
      </c>
      <c r="F494" s="104">
        <v>0</v>
      </c>
      <c r="G494" s="104">
        <v>0</v>
      </c>
      <c r="H494" s="104">
        <v>0</v>
      </c>
      <c r="I494" s="104">
        <v>0</v>
      </c>
      <c r="J494" s="104">
        <v>0</v>
      </c>
      <c r="K494" s="104">
        <v>0</v>
      </c>
      <c r="L494" s="104">
        <v>0</v>
      </c>
      <c r="M494" s="104">
        <v>50907</v>
      </c>
      <c r="N494" s="104">
        <v>0</v>
      </c>
      <c r="O494" s="104">
        <v>0</v>
      </c>
      <c r="P494" s="104">
        <v>156000</v>
      </c>
      <c r="Q494" s="94" t="s">
        <v>191</v>
      </c>
      <c r="R494" s="94" t="s">
        <v>249</v>
      </c>
      <c r="S494" s="105" t="s">
        <v>1657</v>
      </c>
    </row>
    <row r="495" spans="1:19" x14ac:dyDescent="0.25">
      <c r="A495" s="94" t="s">
        <v>1658</v>
      </c>
      <c r="B495" s="94" t="s">
        <v>1659</v>
      </c>
      <c r="C495" s="94"/>
      <c r="D495" s="104">
        <v>5000</v>
      </c>
      <c r="E495" s="104">
        <v>4000</v>
      </c>
      <c r="F495" s="104">
        <v>0</v>
      </c>
      <c r="G495" s="104">
        <v>3000</v>
      </c>
      <c r="H495" s="104">
        <v>0</v>
      </c>
      <c r="I495" s="104">
        <v>0</v>
      </c>
      <c r="J495" s="104">
        <v>0</v>
      </c>
      <c r="K495" s="104">
        <v>0</v>
      </c>
      <c r="L495" s="104">
        <v>0</v>
      </c>
      <c r="M495" s="104">
        <v>24186</v>
      </c>
      <c r="N495" s="104">
        <v>0</v>
      </c>
      <c r="O495" s="104">
        <v>0</v>
      </c>
      <c r="P495" s="104">
        <v>0</v>
      </c>
      <c r="Q495" s="94" t="s">
        <v>191</v>
      </c>
      <c r="R495" s="94" t="s">
        <v>212</v>
      </c>
      <c r="S495" s="105" t="s">
        <v>1660</v>
      </c>
    </row>
    <row r="496" spans="1:19" x14ac:dyDescent="0.25">
      <c r="A496" s="94" t="s">
        <v>1661</v>
      </c>
      <c r="B496" s="94" t="s">
        <v>1662</v>
      </c>
      <c r="C496" s="94"/>
      <c r="D496" s="104">
        <v>21750</v>
      </c>
      <c r="E496" s="104">
        <v>13000</v>
      </c>
      <c r="F496" s="104">
        <v>0</v>
      </c>
      <c r="G496" s="104">
        <v>0</v>
      </c>
      <c r="H496" s="104">
        <v>0</v>
      </c>
      <c r="I496" s="104">
        <v>0</v>
      </c>
      <c r="J496" s="104">
        <v>0</v>
      </c>
      <c r="K496" s="104">
        <v>0</v>
      </c>
      <c r="L496" s="104">
        <v>0</v>
      </c>
      <c r="M496" s="104">
        <v>0</v>
      </c>
      <c r="N496" s="104">
        <v>0</v>
      </c>
      <c r="O496" s="104">
        <v>8000</v>
      </c>
      <c r="P496" s="104">
        <v>0</v>
      </c>
      <c r="Q496" s="94" t="s">
        <v>191</v>
      </c>
      <c r="R496" s="94" t="s">
        <v>212</v>
      </c>
      <c r="S496" s="105" t="s">
        <v>1663</v>
      </c>
    </row>
    <row r="497" spans="1:19" x14ac:dyDescent="0.25">
      <c r="A497" s="94" t="s">
        <v>1664</v>
      </c>
      <c r="B497" s="94" t="s">
        <v>1665</v>
      </c>
      <c r="C497" s="94"/>
      <c r="D497" s="104">
        <v>85143</v>
      </c>
      <c r="E497" s="104">
        <v>0</v>
      </c>
      <c r="F497" s="104">
        <v>0</v>
      </c>
      <c r="G497" s="104">
        <v>14903</v>
      </c>
      <c r="H497" s="104">
        <v>0</v>
      </c>
      <c r="I497" s="104">
        <v>10</v>
      </c>
      <c r="J497" s="104">
        <v>0</v>
      </c>
      <c r="K497" s="104">
        <v>0</v>
      </c>
      <c r="L497" s="104">
        <v>0</v>
      </c>
      <c r="M497" s="104">
        <v>154363</v>
      </c>
      <c r="N497" s="104">
        <v>0</v>
      </c>
      <c r="O497" s="104">
        <v>249</v>
      </c>
      <c r="P497" s="104">
        <v>35000</v>
      </c>
      <c r="Q497" s="94" t="s">
        <v>191</v>
      </c>
      <c r="R497" s="94" t="s">
        <v>372</v>
      </c>
      <c r="S497" s="105" t="s">
        <v>1666</v>
      </c>
    </row>
    <row r="498" spans="1:19" x14ac:dyDescent="0.25">
      <c r="A498" s="94" t="s">
        <v>1667</v>
      </c>
      <c r="B498" s="94" t="s">
        <v>1668</v>
      </c>
      <c r="C498" s="94"/>
      <c r="D498" s="104">
        <v>50225</v>
      </c>
      <c r="E498" s="104">
        <v>0</v>
      </c>
      <c r="F498" s="104">
        <v>0</v>
      </c>
      <c r="G498" s="104">
        <v>0</v>
      </c>
      <c r="H498" s="104">
        <v>0</v>
      </c>
      <c r="I498" s="104">
        <v>0</v>
      </c>
      <c r="J498" s="104">
        <v>0</v>
      </c>
      <c r="K498" s="104">
        <v>0</v>
      </c>
      <c r="L498" s="104">
        <v>0</v>
      </c>
      <c r="M498" s="104">
        <v>0</v>
      </c>
      <c r="N498" s="104">
        <v>0</v>
      </c>
      <c r="O498" s="104">
        <v>0</v>
      </c>
      <c r="P498" s="104">
        <v>178000</v>
      </c>
      <c r="Q498" s="94" t="s">
        <v>191</v>
      </c>
      <c r="R498" s="94" t="s">
        <v>249</v>
      </c>
      <c r="S498" s="105" t="s">
        <v>1669</v>
      </c>
    </row>
    <row r="499" spans="1:19" x14ac:dyDescent="0.25">
      <c r="A499" s="94" t="s">
        <v>1670</v>
      </c>
      <c r="B499" s="94" t="s">
        <v>1671</v>
      </c>
      <c r="C499" s="94"/>
      <c r="D499" s="104">
        <v>12005</v>
      </c>
      <c r="E499" s="104">
        <v>0</v>
      </c>
      <c r="F499" s="104">
        <v>0</v>
      </c>
      <c r="G499" s="104">
        <v>0</v>
      </c>
      <c r="H499" s="104">
        <v>0</v>
      </c>
      <c r="I499" s="104">
        <v>0</v>
      </c>
      <c r="J499" s="104">
        <v>0</v>
      </c>
      <c r="K499" s="104">
        <v>0</v>
      </c>
      <c r="L499" s="104">
        <v>591</v>
      </c>
      <c r="M499" s="104">
        <v>11210</v>
      </c>
      <c r="N499" s="104">
        <v>0</v>
      </c>
      <c r="O499" s="104">
        <v>0</v>
      </c>
      <c r="P499" s="104">
        <v>0</v>
      </c>
      <c r="Q499" s="94" t="s">
        <v>191</v>
      </c>
      <c r="R499" s="94" t="s">
        <v>249</v>
      </c>
      <c r="S499" s="105" t="s">
        <v>1672</v>
      </c>
    </row>
    <row r="500" spans="1:19" x14ac:dyDescent="0.25">
      <c r="A500" s="94" t="s">
        <v>1673</v>
      </c>
      <c r="B500" s="94" t="s">
        <v>1674</v>
      </c>
      <c r="C500" s="94"/>
      <c r="D500" s="104">
        <v>11330</v>
      </c>
      <c r="E500" s="104">
        <v>5000</v>
      </c>
      <c r="F500" s="104">
        <v>0</v>
      </c>
      <c r="G500" s="104">
        <v>0</v>
      </c>
      <c r="H500" s="104">
        <v>0</v>
      </c>
      <c r="I500" s="104">
        <v>0</v>
      </c>
      <c r="J500" s="104">
        <v>0</v>
      </c>
      <c r="K500" s="104">
        <v>0</v>
      </c>
      <c r="L500" s="104">
        <v>0</v>
      </c>
      <c r="M500" s="104">
        <v>10000</v>
      </c>
      <c r="N500" s="104">
        <v>0</v>
      </c>
      <c r="O500" s="104">
        <v>0</v>
      </c>
      <c r="P500" s="104">
        <v>40700</v>
      </c>
      <c r="Q500" s="94" t="s">
        <v>191</v>
      </c>
      <c r="R500" s="94" t="s">
        <v>249</v>
      </c>
      <c r="S500" s="105" t="s">
        <v>1675</v>
      </c>
    </row>
    <row r="501" spans="1:19" x14ac:dyDescent="0.25">
      <c r="A501" s="94" t="s">
        <v>1676</v>
      </c>
      <c r="B501" s="94" t="s">
        <v>1677</v>
      </c>
      <c r="C501" s="94"/>
      <c r="D501" s="104">
        <v>4373</v>
      </c>
      <c r="E501" s="104">
        <v>0</v>
      </c>
      <c r="F501" s="104">
        <v>0</v>
      </c>
      <c r="G501" s="104">
        <v>0</v>
      </c>
      <c r="H501" s="104">
        <v>0</v>
      </c>
      <c r="I501" s="104">
        <v>0</v>
      </c>
      <c r="J501" s="104">
        <v>0</v>
      </c>
      <c r="K501" s="104">
        <v>0</v>
      </c>
      <c r="L501" s="104">
        <v>0</v>
      </c>
      <c r="M501" s="104">
        <v>17242</v>
      </c>
      <c r="N501" s="104">
        <v>0</v>
      </c>
      <c r="O501" s="104">
        <v>0</v>
      </c>
      <c r="P501" s="104">
        <v>0</v>
      </c>
      <c r="Q501" s="94" t="s">
        <v>191</v>
      </c>
      <c r="R501" s="94" t="s">
        <v>249</v>
      </c>
      <c r="S501" s="105" t="s">
        <v>1678</v>
      </c>
    </row>
    <row r="502" spans="1:19" x14ac:dyDescent="0.25">
      <c r="A502" s="105" t="s">
        <v>1679</v>
      </c>
      <c r="B502" s="105" t="s">
        <v>1680</v>
      </c>
      <c r="C502" s="105"/>
      <c r="D502" s="104">
        <v>334619</v>
      </c>
      <c r="E502" s="104">
        <v>0</v>
      </c>
      <c r="F502" s="104">
        <v>119600</v>
      </c>
      <c r="G502" s="104">
        <v>20000</v>
      </c>
      <c r="H502" s="104">
        <v>0</v>
      </c>
      <c r="I502" s="104">
        <v>0</v>
      </c>
      <c r="J502" s="104">
        <v>0</v>
      </c>
      <c r="K502" s="104">
        <v>0</v>
      </c>
      <c r="L502" s="104">
        <v>0</v>
      </c>
      <c r="M502" s="104">
        <v>150100</v>
      </c>
      <c r="N502" s="104">
        <v>0</v>
      </c>
      <c r="O502" s="104">
        <v>0</v>
      </c>
      <c r="P502" s="104">
        <v>283000</v>
      </c>
      <c r="Q502" s="105" t="s">
        <v>191</v>
      </c>
      <c r="R502" s="105" t="s">
        <v>406</v>
      </c>
      <c r="S502" s="105" t="s">
        <v>1681</v>
      </c>
    </row>
    <row r="503" spans="1:19" x14ac:dyDescent="0.25">
      <c r="A503" s="94" t="s">
        <v>1682</v>
      </c>
      <c r="B503" s="94" t="s">
        <v>1683</v>
      </c>
      <c r="C503" s="94"/>
      <c r="D503" s="104">
        <v>56300</v>
      </c>
      <c r="E503" s="104">
        <v>5000</v>
      </c>
      <c r="F503" s="104">
        <v>0</v>
      </c>
      <c r="G503" s="104">
        <v>0</v>
      </c>
      <c r="H503" s="104">
        <v>0</v>
      </c>
      <c r="I503" s="104">
        <v>0</v>
      </c>
      <c r="J503" s="104">
        <v>0</v>
      </c>
      <c r="K503" s="104">
        <v>0</v>
      </c>
      <c r="L503" s="104">
        <v>0</v>
      </c>
      <c r="M503" s="104">
        <v>20011</v>
      </c>
      <c r="N503" s="104">
        <v>0</v>
      </c>
      <c r="O503" s="104">
        <v>0</v>
      </c>
      <c r="P503" s="104">
        <v>15000</v>
      </c>
      <c r="Q503" s="94" t="s">
        <v>191</v>
      </c>
      <c r="R503" s="94" t="s">
        <v>269</v>
      </c>
      <c r="S503" s="105" t="s">
        <v>1684</v>
      </c>
    </row>
    <row r="504" spans="1:19" x14ac:dyDescent="0.25">
      <c r="A504" s="94" t="s">
        <v>1685</v>
      </c>
      <c r="B504" s="94" t="s">
        <v>1686</v>
      </c>
      <c r="C504" s="94"/>
      <c r="D504" s="104">
        <v>46006</v>
      </c>
      <c r="E504" s="104">
        <v>0</v>
      </c>
      <c r="F504" s="104">
        <v>0</v>
      </c>
      <c r="G504" s="104">
        <v>0</v>
      </c>
      <c r="H504" s="104">
        <v>0</v>
      </c>
      <c r="I504" s="104">
        <v>0</v>
      </c>
      <c r="J504" s="104">
        <v>0</v>
      </c>
      <c r="K504" s="104">
        <v>0</v>
      </c>
      <c r="L504" s="104">
        <v>0</v>
      </c>
      <c r="M504" s="104">
        <v>14559</v>
      </c>
      <c r="N504" s="104">
        <v>0</v>
      </c>
      <c r="O504" s="104">
        <v>38180</v>
      </c>
      <c r="P504" s="104">
        <v>28000</v>
      </c>
      <c r="Q504" s="94" t="s">
        <v>191</v>
      </c>
      <c r="R504" s="94" t="s">
        <v>205</v>
      </c>
      <c r="S504" s="105" t="s">
        <v>1687</v>
      </c>
    </row>
    <row r="505" spans="1:19" x14ac:dyDescent="0.25">
      <c r="A505" s="94" t="s">
        <v>1688</v>
      </c>
      <c r="B505" s="94" t="s">
        <v>1689</v>
      </c>
      <c r="C505" s="94"/>
      <c r="D505" s="104">
        <v>5732</v>
      </c>
      <c r="E505" s="104">
        <v>0</v>
      </c>
      <c r="F505" s="104">
        <v>0</v>
      </c>
      <c r="G505" s="104">
        <v>0</v>
      </c>
      <c r="H505" s="104">
        <v>0</v>
      </c>
      <c r="I505" s="104">
        <v>0</v>
      </c>
      <c r="J505" s="104">
        <v>0</v>
      </c>
      <c r="K505" s="104">
        <v>0</v>
      </c>
      <c r="L505" s="104">
        <v>0</v>
      </c>
      <c r="M505" s="104">
        <v>0</v>
      </c>
      <c r="N505" s="104">
        <v>0</v>
      </c>
      <c r="O505" s="104">
        <v>0</v>
      </c>
      <c r="P505" s="104">
        <v>5000</v>
      </c>
      <c r="Q505" s="94" t="s">
        <v>191</v>
      </c>
      <c r="R505" s="94" t="s">
        <v>249</v>
      </c>
      <c r="S505" s="105" t="s">
        <v>1690</v>
      </c>
    </row>
    <row r="506" spans="1:19" x14ac:dyDescent="0.25">
      <c r="A506" s="94" t="s">
        <v>1691</v>
      </c>
      <c r="B506" s="94" t="s">
        <v>1692</v>
      </c>
      <c r="C506" s="94"/>
      <c r="D506" s="104">
        <v>1930</v>
      </c>
      <c r="E506" s="104">
        <v>0</v>
      </c>
      <c r="F506" s="104">
        <v>0</v>
      </c>
      <c r="G506" s="104">
        <v>4000</v>
      </c>
      <c r="H506" s="104">
        <v>2000</v>
      </c>
      <c r="I506" s="104">
        <v>0</v>
      </c>
      <c r="J506" s="104">
        <v>0</v>
      </c>
      <c r="K506" s="104">
        <v>0</v>
      </c>
      <c r="L506" s="104">
        <v>0</v>
      </c>
      <c r="M506" s="104">
        <v>12262</v>
      </c>
      <c r="N506" s="104">
        <v>997</v>
      </c>
      <c r="O506" s="104">
        <v>12808</v>
      </c>
      <c r="P506" s="104">
        <v>9500</v>
      </c>
      <c r="Q506" s="94" t="s">
        <v>191</v>
      </c>
      <c r="R506" s="94" t="s">
        <v>212</v>
      </c>
      <c r="S506" s="105" t="s">
        <v>1693</v>
      </c>
    </row>
    <row r="507" spans="1:19" x14ac:dyDescent="0.25">
      <c r="A507" s="94" t="s">
        <v>1694</v>
      </c>
      <c r="B507" s="94" t="s">
        <v>1695</v>
      </c>
      <c r="C507" s="94"/>
      <c r="D507" s="104">
        <v>0</v>
      </c>
      <c r="E507" s="104">
        <v>0</v>
      </c>
      <c r="F507" s="104">
        <v>0</v>
      </c>
      <c r="G507" s="104">
        <v>0</v>
      </c>
      <c r="H507" s="104">
        <v>0</v>
      </c>
      <c r="I507" s="104">
        <v>0</v>
      </c>
      <c r="J507" s="104">
        <v>0</v>
      </c>
      <c r="K507" s="104">
        <v>0</v>
      </c>
      <c r="L507" s="104">
        <v>0</v>
      </c>
      <c r="M507" s="104">
        <v>3800</v>
      </c>
      <c r="N507" s="104">
        <v>0</v>
      </c>
      <c r="O507" s="104">
        <v>3874</v>
      </c>
      <c r="P507" s="104">
        <v>0</v>
      </c>
      <c r="Q507" s="94" t="s">
        <v>191</v>
      </c>
      <c r="R507" s="94" t="s">
        <v>205</v>
      </c>
      <c r="S507" s="105" t="s">
        <v>1696</v>
      </c>
    </row>
    <row r="508" spans="1:19" x14ac:dyDescent="0.25">
      <c r="A508" s="94" t="s">
        <v>1697</v>
      </c>
      <c r="B508" s="94" t="s">
        <v>1698</v>
      </c>
      <c r="C508" s="94"/>
      <c r="D508" s="104">
        <v>3664</v>
      </c>
      <c r="E508" s="104">
        <v>0</v>
      </c>
      <c r="F508" s="104">
        <v>0</v>
      </c>
      <c r="G508" s="104">
        <v>0</v>
      </c>
      <c r="H508" s="104">
        <v>0</v>
      </c>
      <c r="I508" s="104">
        <v>0</v>
      </c>
      <c r="J508" s="104">
        <v>0</v>
      </c>
      <c r="K508" s="104">
        <v>0</v>
      </c>
      <c r="L508" s="104">
        <v>0</v>
      </c>
      <c r="M508" s="104">
        <v>17212</v>
      </c>
      <c r="N508" s="104">
        <v>7000</v>
      </c>
      <c r="O508" s="104">
        <v>6550</v>
      </c>
      <c r="P508" s="104">
        <v>0</v>
      </c>
      <c r="Q508" s="94" t="s">
        <v>191</v>
      </c>
      <c r="R508" s="94" t="s">
        <v>269</v>
      </c>
      <c r="S508" s="105" t="s">
        <v>1699</v>
      </c>
    </row>
    <row r="509" spans="1:19" x14ac:dyDescent="0.25">
      <c r="A509" s="94" t="s">
        <v>1700</v>
      </c>
      <c r="B509" s="94" t="s">
        <v>1701</v>
      </c>
      <c r="C509" s="94"/>
      <c r="D509" s="104">
        <v>576</v>
      </c>
      <c r="E509" s="104">
        <v>0</v>
      </c>
      <c r="F509" s="104">
        <v>0</v>
      </c>
      <c r="G509" s="104">
        <v>0</v>
      </c>
      <c r="H509" s="104">
        <v>0</v>
      </c>
      <c r="I509" s="104">
        <v>0</v>
      </c>
      <c r="J509" s="104">
        <v>0</v>
      </c>
      <c r="K509" s="104">
        <v>0</v>
      </c>
      <c r="L509" s="104">
        <v>0</v>
      </c>
      <c r="M509" s="104">
        <v>55000</v>
      </c>
      <c r="N509" s="104">
        <v>0</v>
      </c>
      <c r="O509" s="104">
        <v>0</v>
      </c>
      <c r="P509" s="104">
        <v>10000</v>
      </c>
      <c r="Q509" s="94" t="s">
        <v>191</v>
      </c>
      <c r="R509" s="94" t="s">
        <v>212</v>
      </c>
      <c r="S509" s="105" t="s">
        <v>1702</v>
      </c>
    </row>
    <row r="510" spans="1:19" x14ac:dyDescent="0.25">
      <c r="A510" s="94" t="s">
        <v>1703</v>
      </c>
      <c r="B510" s="94" t="s">
        <v>1704</v>
      </c>
      <c r="C510" s="94"/>
      <c r="D510" s="104">
        <v>0</v>
      </c>
      <c r="E510" s="104">
        <v>0</v>
      </c>
      <c r="F510" s="104">
        <v>0</v>
      </c>
      <c r="G510" s="104">
        <v>0</v>
      </c>
      <c r="H510" s="104">
        <v>0</v>
      </c>
      <c r="I510" s="104">
        <v>0</v>
      </c>
      <c r="J510" s="104">
        <v>0</v>
      </c>
      <c r="K510" s="104">
        <v>0</v>
      </c>
      <c r="L510" s="104">
        <v>0</v>
      </c>
      <c r="M510" s="104">
        <v>1060</v>
      </c>
      <c r="N510" s="104">
        <v>650</v>
      </c>
      <c r="O510" s="104">
        <v>0</v>
      </c>
      <c r="P510" s="104">
        <v>80000</v>
      </c>
      <c r="Q510" s="94" t="s">
        <v>191</v>
      </c>
      <c r="R510" s="94" t="s">
        <v>205</v>
      </c>
      <c r="S510" s="105" t="s">
        <v>1705</v>
      </c>
    </row>
    <row r="511" spans="1:19" x14ac:dyDescent="0.25">
      <c r="A511" s="94" t="s">
        <v>1706</v>
      </c>
      <c r="B511" s="94" t="s">
        <v>1707</v>
      </c>
      <c r="C511" s="94"/>
      <c r="D511" s="104">
        <v>75</v>
      </c>
      <c r="E511" s="104">
        <v>0</v>
      </c>
      <c r="F511" s="104">
        <v>0</v>
      </c>
      <c r="G511" s="104">
        <v>0</v>
      </c>
      <c r="H511" s="104">
        <v>0</v>
      </c>
      <c r="I511" s="104">
        <v>0</v>
      </c>
      <c r="J511" s="104">
        <v>0</v>
      </c>
      <c r="K511" s="104">
        <v>0</v>
      </c>
      <c r="L511" s="104">
        <v>0</v>
      </c>
      <c r="M511" s="104">
        <v>35740</v>
      </c>
      <c r="N511" s="104">
        <v>0</v>
      </c>
      <c r="O511" s="104">
        <v>24728</v>
      </c>
      <c r="P511" s="104">
        <v>0</v>
      </c>
      <c r="Q511" s="94" t="s">
        <v>191</v>
      </c>
      <c r="R511" s="94" t="s">
        <v>269</v>
      </c>
      <c r="S511" s="105" t="s">
        <v>1708</v>
      </c>
    </row>
    <row r="512" spans="1:19" x14ac:dyDescent="0.25">
      <c r="A512" s="94" t="s">
        <v>1709</v>
      </c>
      <c r="B512" s="94" t="s">
        <v>1710</v>
      </c>
      <c r="C512" s="94"/>
      <c r="D512" s="104">
        <v>0</v>
      </c>
      <c r="E512" s="104">
        <v>0</v>
      </c>
      <c r="F512" s="104">
        <v>0</v>
      </c>
      <c r="G512" s="104">
        <v>0</v>
      </c>
      <c r="H512" s="104">
        <v>0</v>
      </c>
      <c r="I512" s="104">
        <v>0</v>
      </c>
      <c r="J512" s="104">
        <v>0</v>
      </c>
      <c r="K512" s="104">
        <v>0</v>
      </c>
      <c r="L512" s="104">
        <v>0</v>
      </c>
      <c r="M512" s="104">
        <v>6700</v>
      </c>
      <c r="N512" s="104">
        <v>0</v>
      </c>
      <c r="O512" s="104">
        <v>0</v>
      </c>
      <c r="P512" s="104">
        <v>6000</v>
      </c>
      <c r="Q512" s="94" t="s">
        <v>191</v>
      </c>
      <c r="R512" s="94" t="s">
        <v>212</v>
      </c>
      <c r="S512" s="105" t="s">
        <v>1711</v>
      </c>
    </row>
    <row r="513" spans="1:19" x14ac:dyDescent="0.25">
      <c r="A513" s="94" t="s">
        <v>1712</v>
      </c>
      <c r="B513" s="94" t="s">
        <v>1713</v>
      </c>
      <c r="C513" s="94"/>
      <c r="D513" s="104">
        <v>10011</v>
      </c>
      <c r="E513" s="104">
        <v>0</v>
      </c>
      <c r="F513" s="104">
        <v>0</v>
      </c>
      <c r="G513" s="104">
        <v>0</v>
      </c>
      <c r="H513" s="104">
        <v>0</v>
      </c>
      <c r="I513" s="104">
        <v>0</v>
      </c>
      <c r="J513" s="104">
        <v>0</v>
      </c>
      <c r="K513" s="104">
        <v>0</v>
      </c>
      <c r="L513" s="104">
        <v>2225</v>
      </c>
      <c r="M513" s="104">
        <v>38825</v>
      </c>
      <c r="N513" s="104">
        <v>0</v>
      </c>
      <c r="O513" s="104">
        <v>0</v>
      </c>
      <c r="P513" s="104">
        <v>12000</v>
      </c>
      <c r="Q513" s="94" t="s">
        <v>191</v>
      </c>
      <c r="R513" s="94" t="s">
        <v>372</v>
      </c>
      <c r="S513" s="105" t="s">
        <v>1714</v>
      </c>
    </row>
    <row r="514" spans="1:19" x14ac:dyDescent="0.25">
      <c r="A514" s="94" t="s">
        <v>1715</v>
      </c>
      <c r="B514" s="94" t="s">
        <v>1716</v>
      </c>
      <c r="C514" s="94"/>
      <c r="D514" s="104">
        <v>5000</v>
      </c>
      <c r="E514" s="104">
        <v>0</v>
      </c>
      <c r="F514" s="104">
        <v>0</v>
      </c>
      <c r="G514" s="104">
        <v>0</v>
      </c>
      <c r="H514" s="104">
        <v>0</v>
      </c>
      <c r="I514" s="104">
        <v>0</v>
      </c>
      <c r="J514" s="104">
        <v>0</v>
      </c>
      <c r="K514" s="104">
        <v>0</v>
      </c>
      <c r="L514" s="104">
        <v>0</v>
      </c>
      <c r="M514" s="104">
        <v>4610</v>
      </c>
      <c r="N514" s="104">
        <v>0</v>
      </c>
      <c r="O514" s="104">
        <v>10025</v>
      </c>
      <c r="P514" s="104">
        <v>0</v>
      </c>
      <c r="Q514" s="94" t="s">
        <v>191</v>
      </c>
      <c r="R514" s="94" t="s">
        <v>212</v>
      </c>
      <c r="S514" s="105" t="s">
        <v>1717</v>
      </c>
    </row>
    <row r="515" spans="1:19" x14ac:dyDescent="0.25">
      <c r="A515" s="94" t="s">
        <v>1718</v>
      </c>
      <c r="B515" s="94" t="s">
        <v>1813</v>
      </c>
      <c r="C515" s="94"/>
      <c r="D515" s="104">
        <v>1279</v>
      </c>
      <c r="E515" s="104">
        <v>0</v>
      </c>
      <c r="F515" s="104">
        <v>0</v>
      </c>
      <c r="G515" s="104">
        <v>0</v>
      </c>
      <c r="H515" s="104">
        <v>0</v>
      </c>
      <c r="I515" s="104">
        <v>0</v>
      </c>
      <c r="J515" s="104">
        <v>0</v>
      </c>
      <c r="K515" s="104">
        <v>0</v>
      </c>
      <c r="L515" s="104">
        <v>0</v>
      </c>
      <c r="M515" s="104">
        <v>250</v>
      </c>
      <c r="N515" s="104">
        <v>0</v>
      </c>
      <c r="O515" s="104">
        <v>0</v>
      </c>
      <c r="P515" s="104">
        <v>0</v>
      </c>
      <c r="Q515" s="94" t="s">
        <v>195</v>
      </c>
      <c r="R515" s="94" t="s">
        <v>205</v>
      </c>
      <c r="S515" s="105" t="s">
        <v>1720</v>
      </c>
    </row>
    <row r="516" spans="1:19" x14ac:dyDescent="0.25">
      <c r="A516" s="94" t="s">
        <v>1721</v>
      </c>
      <c r="B516" s="94" t="s">
        <v>1722</v>
      </c>
      <c r="C516" s="94"/>
      <c r="D516" s="104">
        <v>35674</v>
      </c>
      <c r="E516" s="104">
        <v>3000</v>
      </c>
      <c r="F516" s="104">
        <v>0</v>
      </c>
      <c r="G516" s="104">
        <v>0</v>
      </c>
      <c r="H516" s="104">
        <v>0</v>
      </c>
      <c r="I516" s="104">
        <v>0</v>
      </c>
      <c r="J516" s="104">
        <v>0</v>
      </c>
      <c r="K516" s="104">
        <v>0</v>
      </c>
      <c r="L516" s="104">
        <v>0</v>
      </c>
      <c r="M516" s="104">
        <v>12500</v>
      </c>
      <c r="N516" s="104">
        <v>0</v>
      </c>
      <c r="O516" s="104">
        <v>0</v>
      </c>
      <c r="P516" s="104">
        <v>18000</v>
      </c>
      <c r="Q516" s="94" t="s">
        <v>191</v>
      </c>
      <c r="R516" s="94" t="s">
        <v>212</v>
      </c>
      <c r="S516" s="105" t="s">
        <v>1723</v>
      </c>
    </row>
    <row r="517" spans="1:19" x14ac:dyDescent="0.25">
      <c r="A517" s="94" t="s">
        <v>1724</v>
      </c>
      <c r="B517" s="94" t="s">
        <v>1725</v>
      </c>
      <c r="C517" s="94"/>
      <c r="D517" s="104">
        <v>26170</v>
      </c>
      <c r="E517" s="104">
        <v>15000</v>
      </c>
      <c r="F517" s="104">
        <v>0</v>
      </c>
      <c r="G517" s="104">
        <v>0</v>
      </c>
      <c r="H517" s="104">
        <v>0</v>
      </c>
      <c r="I517" s="104">
        <v>0</v>
      </c>
      <c r="J517" s="104">
        <v>0</v>
      </c>
      <c r="K517" s="104">
        <v>0</v>
      </c>
      <c r="L517" s="104">
        <v>0</v>
      </c>
      <c r="M517" s="104">
        <v>24700</v>
      </c>
      <c r="N517" s="104">
        <v>0</v>
      </c>
      <c r="O517" s="104">
        <v>0</v>
      </c>
      <c r="P517" s="104">
        <v>26000</v>
      </c>
      <c r="Q517" s="94" t="s">
        <v>191</v>
      </c>
      <c r="R517" s="94" t="s">
        <v>212</v>
      </c>
      <c r="S517" s="105" t="s">
        <v>1726</v>
      </c>
    </row>
    <row r="518" spans="1:19" x14ac:dyDescent="0.25">
      <c r="A518" s="94" t="s">
        <v>1727</v>
      </c>
      <c r="B518" s="94" t="s">
        <v>1728</v>
      </c>
      <c r="C518" s="94"/>
      <c r="D518" s="104">
        <v>20087</v>
      </c>
      <c r="E518" s="104">
        <v>0</v>
      </c>
      <c r="F518" s="104">
        <v>0</v>
      </c>
      <c r="G518" s="104">
        <v>0</v>
      </c>
      <c r="H518" s="104">
        <v>0</v>
      </c>
      <c r="I518" s="104">
        <v>0</v>
      </c>
      <c r="J518" s="104">
        <v>0</v>
      </c>
      <c r="K518" s="104">
        <v>0</v>
      </c>
      <c r="L518" s="104">
        <v>0</v>
      </c>
      <c r="M518" s="104">
        <v>6000</v>
      </c>
      <c r="N518" s="104">
        <v>0</v>
      </c>
      <c r="O518" s="104">
        <v>0</v>
      </c>
      <c r="P518" s="104">
        <v>0</v>
      </c>
      <c r="Q518" s="94" t="s">
        <v>191</v>
      </c>
      <c r="R518" s="94" t="s">
        <v>212</v>
      </c>
      <c r="S518" s="105" t="s">
        <v>1729</v>
      </c>
    </row>
    <row r="519" spans="1:19" x14ac:dyDescent="0.25">
      <c r="A519" s="94" t="s">
        <v>1730</v>
      </c>
      <c r="B519" s="94" t="s">
        <v>1731</v>
      </c>
      <c r="C519" s="94"/>
      <c r="D519" s="104">
        <v>9747</v>
      </c>
      <c r="E519" s="104">
        <v>0</v>
      </c>
      <c r="F519" s="104">
        <v>0</v>
      </c>
      <c r="G519" s="104">
        <v>3000</v>
      </c>
      <c r="H519" s="104">
        <v>0</v>
      </c>
      <c r="I519" s="104">
        <v>0</v>
      </c>
      <c r="J519" s="104">
        <v>0</v>
      </c>
      <c r="K519" s="104">
        <v>0</v>
      </c>
      <c r="L519" s="104">
        <v>0</v>
      </c>
      <c r="M519" s="104">
        <v>7705</v>
      </c>
      <c r="N519" s="104">
        <v>3000</v>
      </c>
      <c r="O519" s="104">
        <v>0</v>
      </c>
      <c r="P519" s="104">
        <v>0</v>
      </c>
      <c r="Q519" s="94" t="s">
        <v>191</v>
      </c>
      <c r="R519" s="94" t="s">
        <v>212</v>
      </c>
      <c r="S519" s="105" t="s">
        <v>1732</v>
      </c>
    </row>
    <row r="520" spans="1:19" x14ac:dyDescent="0.25">
      <c r="A520" s="94" t="s">
        <v>1733</v>
      </c>
      <c r="B520" s="94" t="s">
        <v>1734</v>
      </c>
      <c r="C520" s="94"/>
      <c r="D520" s="104">
        <v>27432</v>
      </c>
      <c r="E520" s="104">
        <v>0</v>
      </c>
      <c r="F520" s="104">
        <v>0</v>
      </c>
      <c r="G520" s="104">
        <v>0</v>
      </c>
      <c r="H520" s="104">
        <v>0</v>
      </c>
      <c r="I520" s="104">
        <v>0</v>
      </c>
      <c r="J520" s="104">
        <v>0</v>
      </c>
      <c r="K520" s="104">
        <v>0</v>
      </c>
      <c r="L520" s="104">
        <v>0</v>
      </c>
      <c r="M520" s="104">
        <v>28300</v>
      </c>
      <c r="N520" s="104">
        <v>0</v>
      </c>
      <c r="O520" s="104">
        <v>0</v>
      </c>
      <c r="P520" s="104">
        <v>0</v>
      </c>
      <c r="Q520" s="94" t="s">
        <v>191</v>
      </c>
      <c r="R520" s="94" t="s">
        <v>205</v>
      </c>
      <c r="S520" s="105" t="s">
        <v>1735</v>
      </c>
    </row>
    <row r="521" spans="1:19" x14ac:dyDescent="0.25">
      <c r="A521" s="94" t="s">
        <v>1736</v>
      </c>
      <c r="B521" s="94" t="s">
        <v>1737</v>
      </c>
      <c r="C521" s="94"/>
      <c r="D521" s="104">
        <v>3806</v>
      </c>
      <c r="E521" s="104">
        <v>0</v>
      </c>
      <c r="F521" s="104">
        <v>0</v>
      </c>
      <c r="G521" s="104">
        <v>0</v>
      </c>
      <c r="H521" s="104">
        <v>0</v>
      </c>
      <c r="I521" s="104">
        <v>0</v>
      </c>
      <c r="J521" s="104">
        <v>0</v>
      </c>
      <c r="K521" s="104">
        <v>0</v>
      </c>
      <c r="L521" s="104">
        <v>0</v>
      </c>
      <c r="M521" s="104">
        <v>0</v>
      </c>
      <c r="N521" s="104">
        <v>0</v>
      </c>
      <c r="O521" s="104">
        <v>0</v>
      </c>
      <c r="P521" s="104">
        <v>0</v>
      </c>
      <c r="Q521" s="94" t="s">
        <v>191</v>
      </c>
      <c r="R521" s="94" t="s">
        <v>249</v>
      </c>
      <c r="S521" s="105" t="s">
        <v>1738</v>
      </c>
    </row>
  </sheetData>
  <autoFilter ref="A11:S521" xr:uid="{34C0730A-AD3C-4E64-B5C6-51FCB6B031E6}">
    <sortState xmlns:xlrd2="http://schemas.microsoft.com/office/spreadsheetml/2017/richdata2" ref="A12:S521">
      <sortCondition ref="B11:B521"/>
    </sortState>
  </autoFilter>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31966-9EE6-4E43-8AF5-62528E71B2A6}">
  <sheetPr>
    <tabColor theme="8"/>
  </sheetPr>
  <dimension ref="A1:AA529"/>
  <sheetViews>
    <sheetView showGridLines="0" zoomScale="70" zoomScaleNormal="70" workbookViewId="0">
      <pane xSplit="2" ySplit="9" topLeftCell="L10" activePane="bottomRight" state="frozen"/>
      <selection pane="topRight" activeCell="R3" sqref="R3"/>
      <selection pane="bottomLeft" activeCell="R3" sqref="R3"/>
      <selection pane="bottomRight" activeCell="R3" sqref="R3"/>
    </sheetView>
  </sheetViews>
  <sheetFormatPr defaultColWidth="9.1796875" defaultRowHeight="12.5" x14ac:dyDescent="0.25"/>
  <cols>
    <col min="1" max="1" width="15" customWidth="1"/>
    <col min="2" max="2" width="39.453125" customWidth="1"/>
    <col min="3" max="3" width="5.81640625" customWidth="1"/>
    <col min="4" max="27" width="15.81640625" customWidth="1"/>
  </cols>
  <sheetData>
    <row r="1" spans="1:27" ht="13" x14ac:dyDescent="0.3">
      <c r="A1" s="263" t="s">
        <v>1814</v>
      </c>
      <c r="B1" s="53"/>
      <c r="C1" s="53"/>
      <c r="D1" s="54"/>
      <c r="E1" s="54"/>
      <c r="F1" s="54"/>
      <c r="G1" s="54"/>
      <c r="H1" s="54"/>
      <c r="I1" s="54"/>
      <c r="J1" s="54"/>
      <c r="K1" s="54"/>
      <c r="L1" s="54"/>
      <c r="M1" s="54"/>
      <c r="N1" s="54"/>
      <c r="O1" s="54"/>
      <c r="P1" s="54"/>
      <c r="Q1" s="54"/>
      <c r="R1" s="54"/>
      <c r="S1" s="54"/>
      <c r="T1" s="54"/>
      <c r="U1" s="54"/>
      <c r="V1" s="54"/>
      <c r="W1" s="54"/>
      <c r="X1" s="54"/>
      <c r="Y1" s="53"/>
      <c r="Z1" s="53"/>
      <c r="AA1" s="53"/>
    </row>
    <row r="2" spans="1:27" x14ac:dyDescent="0.25">
      <c r="A2" s="53"/>
      <c r="B2" s="53"/>
      <c r="C2" s="53"/>
      <c r="D2" s="54"/>
      <c r="E2" s="54"/>
      <c r="F2" s="54"/>
      <c r="G2" s="54"/>
      <c r="H2" s="54"/>
      <c r="I2" s="54"/>
      <c r="J2" s="54"/>
      <c r="K2" s="54"/>
      <c r="L2" s="54"/>
      <c r="M2" s="54"/>
      <c r="N2" s="54"/>
      <c r="O2" s="54"/>
      <c r="P2" s="54"/>
      <c r="Q2" s="54"/>
      <c r="R2" s="54"/>
      <c r="S2" s="54"/>
      <c r="T2" s="54"/>
      <c r="U2" s="54"/>
      <c r="V2" s="54"/>
      <c r="W2" s="54"/>
      <c r="X2" s="54"/>
      <c r="Y2" s="53"/>
      <c r="Z2" s="53"/>
      <c r="AA2" s="53"/>
    </row>
    <row r="3" spans="1:27" x14ac:dyDescent="0.25">
      <c r="A3" s="88" t="s">
        <v>185</v>
      </c>
      <c r="B3" s="53"/>
      <c r="C3" s="53"/>
      <c r="D3" s="54"/>
      <c r="E3" s="54"/>
      <c r="F3" s="54"/>
      <c r="G3" s="54"/>
      <c r="H3" s="54"/>
      <c r="I3" s="54"/>
      <c r="J3" s="54"/>
      <c r="K3" s="54"/>
      <c r="L3" s="54"/>
      <c r="M3" s="54"/>
      <c r="N3" s="54"/>
      <c r="O3" s="54"/>
      <c r="P3" s="54"/>
      <c r="Q3" s="54"/>
      <c r="R3" s="54"/>
      <c r="S3" s="54"/>
      <c r="T3" s="54"/>
      <c r="U3" s="54"/>
      <c r="V3" s="54"/>
      <c r="W3" s="54"/>
      <c r="X3" s="54"/>
      <c r="Y3" s="53"/>
      <c r="Z3" s="53"/>
      <c r="AA3" s="53"/>
    </row>
    <row r="4" spans="1:27" ht="65" x14ac:dyDescent="0.3">
      <c r="A4" s="142" t="s">
        <v>186</v>
      </c>
      <c r="B4" s="142" t="s">
        <v>187</v>
      </c>
      <c r="C4" s="142"/>
      <c r="D4" s="144" t="s">
        <v>94</v>
      </c>
      <c r="E4" s="144" t="s">
        <v>97</v>
      </c>
      <c r="F4" s="144" t="s">
        <v>99</v>
      </c>
      <c r="G4" s="144" t="s">
        <v>101</v>
      </c>
      <c r="H4" s="144" t="s">
        <v>103</v>
      </c>
      <c r="I4" s="144" t="s">
        <v>105</v>
      </c>
      <c r="J4" s="144" t="s">
        <v>107</v>
      </c>
      <c r="K4" s="144" t="s">
        <v>109</v>
      </c>
      <c r="L4" s="144" t="s">
        <v>116</v>
      </c>
      <c r="M4" s="144" t="s">
        <v>118</v>
      </c>
      <c r="N4" s="144" t="s">
        <v>120</v>
      </c>
      <c r="O4" s="144" t="s">
        <v>122</v>
      </c>
      <c r="P4" s="144" t="s">
        <v>123</v>
      </c>
      <c r="Q4" s="144" t="s">
        <v>124</v>
      </c>
      <c r="R4" s="144" t="s">
        <v>125</v>
      </c>
      <c r="S4" s="144" t="s">
        <v>126</v>
      </c>
      <c r="T4" s="144" t="s">
        <v>127</v>
      </c>
      <c r="U4" s="144" t="s">
        <v>128</v>
      </c>
      <c r="V4" s="144" t="s">
        <v>129</v>
      </c>
      <c r="W4" s="144" t="s">
        <v>188</v>
      </c>
      <c r="X4" s="144" t="s">
        <v>189</v>
      </c>
      <c r="Y4" s="143"/>
      <c r="Z4" s="143"/>
      <c r="AA4" s="143"/>
    </row>
    <row r="5" spans="1:27" ht="13" x14ac:dyDescent="0.3">
      <c r="A5" s="91" t="s">
        <v>190</v>
      </c>
      <c r="B5" s="91" t="s">
        <v>168</v>
      </c>
      <c r="C5" s="91"/>
      <c r="D5" s="92">
        <v>17844</v>
      </c>
      <c r="E5" s="92">
        <v>6000</v>
      </c>
      <c r="F5" s="92">
        <v>406190</v>
      </c>
      <c r="G5" s="92">
        <v>29431</v>
      </c>
      <c r="H5" s="92">
        <v>26643</v>
      </c>
      <c r="I5" s="92">
        <v>8792</v>
      </c>
      <c r="J5" s="92">
        <v>54455</v>
      </c>
      <c r="K5" s="92">
        <v>5598</v>
      </c>
      <c r="L5" s="92">
        <v>4340100</v>
      </c>
      <c r="M5" s="92">
        <v>1233368</v>
      </c>
      <c r="N5" s="92">
        <v>77413695</v>
      </c>
      <c r="O5" s="92">
        <v>9033176</v>
      </c>
      <c r="P5" s="92">
        <v>3855</v>
      </c>
      <c r="Q5" s="92">
        <v>686985</v>
      </c>
      <c r="R5" s="92">
        <v>25770</v>
      </c>
      <c r="S5" s="92">
        <v>167186</v>
      </c>
      <c r="T5" s="92">
        <v>736035</v>
      </c>
      <c r="U5" s="92">
        <v>2673</v>
      </c>
      <c r="V5" s="92">
        <v>8903427</v>
      </c>
      <c r="W5" s="92">
        <v>9563984</v>
      </c>
      <c r="X5" s="92">
        <v>2338396</v>
      </c>
      <c r="Y5" s="91"/>
      <c r="Z5" s="91"/>
      <c r="AA5" s="91"/>
    </row>
    <row r="6" spans="1:27" ht="13" x14ac:dyDescent="0.3">
      <c r="A6" s="91" t="s">
        <v>191</v>
      </c>
      <c r="B6" s="91" t="s">
        <v>192</v>
      </c>
      <c r="C6" s="91"/>
      <c r="D6" s="92">
        <v>16657</v>
      </c>
      <c r="E6" s="92">
        <v>6000</v>
      </c>
      <c r="F6" s="92">
        <v>111460</v>
      </c>
      <c r="G6" s="92">
        <v>23855</v>
      </c>
      <c r="H6" s="92">
        <v>13306</v>
      </c>
      <c r="I6" s="92">
        <v>7932</v>
      </c>
      <c r="J6" s="92">
        <v>31548</v>
      </c>
      <c r="K6" s="92">
        <v>4952</v>
      </c>
      <c r="L6" s="92">
        <v>3970100</v>
      </c>
      <c r="M6" s="92">
        <v>1193365</v>
      </c>
      <c r="N6" s="92">
        <v>62971013</v>
      </c>
      <c r="O6" s="92">
        <v>6937597</v>
      </c>
      <c r="P6" s="92">
        <v>505</v>
      </c>
      <c r="Q6" s="92">
        <v>590679</v>
      </c>
      <c r="R6" s="92">
        <v>24612</v>
      </c>
      <c r="S6" s="92">
        <v>160766</v>
      </c>
      <c r="T6" s="92">
        <v>616115</v>
      </c>
      <c r="U6" s="92">
        <v>991</v>
      </c>
      <c r="V6" s="92">
        <v>8089999</v>
      </c>
      <c r="W6" s="92">
        <v>7787753</v>
      </c>
      <c r="X6" s="92">
        <v>2187439</v>
      </c>
      <c r="Y6" s="91"/>
      <c r="Z6" s="91"/>
      <c r="AA6" s="91"/>
    </row>
    <row r="7" spans="1:27" ht="13" x14ac:dyDescent="0.3">
      <c r="A7" s="91" t="s">
        <v>193</v>
      </c>
      <c r="B7" s="91" t="s">
        <v>194</v>
      </c>
      <c r="C7" s="91"/>
      <c r="D7" s="92">
        <v>1187</v>
      </c>
      <c r="E7" s="92">
        <v>0</v>
      </c>
      <c r="F7" s="92">
        <v>270206</v>
      </c>
      <c r="G7" s="92">
        <v>5576</v>
      </c>
      <c r="H7" s="92">
        <v>12375</v>
      </c>
      <c r="I7" s="92">
        <v>0</v>
      </c>
      <c r="J7" s="92">
        <v>20480</v>
      </c>
      <c r="K7" s="92">
        <v>646</v>
      </c>
      <c r="L7" s="92">
        <v>370000</v>
      </c>
      <c r="M7" s="92">
        <v>2</v>
      </c>
      <c r="N7" s="92">
        <v>9656554</v>
      </c>
      <c r="O7" s="92">
        <v>1578906</v>
      </c>
      <c r="P7" s="92">
        <v>1350</v>
      </c>
      <c r="Q7" s="92">
        <v>87719</v>
      </c>
      <c r="R7" s="92">
        <v>1158</v>
      </c>
      <c r="S7" s="92">
        <v>306</v>
      </c>
      <c r="T7" s="92">
        <v>2387</v>
      </c>
      <c r="U7" s="92">
        <v>0</v>
      </c>
      <c r="V7" s="92">
        <v>665228</v>
      </c>
      <c r="W7" s="92">
        <v>1287980</v>
      </c>
      <c r="X7" s="92">
        <v>103750</v>
      </c>
      <c r="Y7" s="91"/>
      <c r="Z7" s="91"/>
      <c r="AA7" s="91"/>
    </row>
    <row r="8" spans="1:27" ht="13" x14ac:dyDescent="0.3">
      <c r="A8" s="91" t="s">
        <v>195</v>
      </c>
      <c r="B8" s="91" t="s">
        <v>196</v>
      </c>
      <c r="C8" s="91"/>
      <c r="D8" s="92">
        <v>0</v>
      </c>
      <c r="E8" s="92">
        <v>0</v>
      </c>
      <c r="F8" s="92">
        <v>24524</v>
      </c>
      <c r="G8" s="92">
        <v>0</v>
      </c>
      <c r="H8" s="92">
        <v>962</v>
      </c>
      <c r="I8" s="92">
        <v>860</v>
      </c>
      <c r="J8" s="92">
        <v>2427</v>
      </c>
      <c r="K8" s="92">
        <v>0</v>
      </c>
      <c r="L8" s="92">
        <v>0</v>
      </c>
      <c r="M8" s="92">
        <v>40001</v>
      </c>
      <c r="N8" s="92">
        <v>4407328</v>
      </c>
      <c r="O8" s="92">
        <v>495398</v>
      </c>
      <c r="P8" s="92">
        <v>0</v>
      </c>
      <c r="Q8" s="92">
        <v>8587</v>
      </c>
      <c r="R8" s="92">
        <v>0</v>
      </c>
      <c r="S8" s="92">
        <v>6114</v>
      </c>
      <c r="T8" s="92">
        <v>28900</v>
      </c>
      <c r="U8" s="92">
        <v>1682</v>
      </c>
      <c r="V8" s="92">
        <v>146200</v>
      </c>
      <c r="W8" s="92">
        <v>458351</v>
      </c>
      <c r="X8" s="92">
        <v>45207</v>
      </c>
      <c r="Y8" s="91"/>
      <c r="Z8" s="91"/>
      <c r="AA8" s="91"/>
    </row>
    <row r="9" spans="1:27" ht="13" x14ac:dyDescent="0.3">
      <c r="A9" s="91" t="s">
        <v>197</v>
      </c>
      <c r="B9" s="91" t="s">
        <v>198</v>
      </c>
      <c r="C9" s="91"/>
      <c r="D9" s="92">
        <v>0</v>
      </c>
      <c r="E9" s="92">
        <v>0</v>
      </c>
      <c r="F9" s="92">
        <v>0</v>
      </c>
      <c r="G9" s="92">
        <v>0</v>
      </c>
      <c r="H9" s="92">
        <v>0</v>
      </c>
      <c r="I9" s="92">
        <v>0</v>
      </c>
      <c r="J9" s="92">
        <v>0</v>
      </c>
      <c r="K9" s="92">
        <v>0</v>
      </c>
      <c r="L9" s="92">
        <v>0</v>
      </c>
      <c r="M9" s="92">
        <v>0</v>
      </c>
      <c r="N9" s="92">
        <v>378800</v>
      </c>
      <c r="O9" s="92">
        <v>21275</v>
      </c>
      <c r="P9" s="92">
        <v>2000</v>
      </c>
      <c r="Q9" s="92">
        <v>0</v>
      </c>
      <c r="R9" s="92">
        <v>0</v>
      </c>
      <c r="S9" s="92">
        <v>0</v>
      </c>
      <c r="T9" s="92">
        <v>88633</v>
      </c>
      <c r="U9" s="92">
        <v>0</v>
      </c>
      <c r="V9" s="92">
        <v>2000</v>
      </c>
      <c r="W9" s="92">
        <v>29900</v>
      </c>
      <c r="X9" s="92">
        <v>2000</v>
      </c>
      <c r="Y9" s="91"/>
      <c r="Z9" s="91"/>
      <c r="AA9" s="91"/>
    </row>
    <row r="10" spans="1:27" x14ac:dyDescent="0.25">
      <c r="A10" s="146"/>
      <c r="B10" s="146"/>
      <c r="C10" s="146"/>
      <c r="D10" s="146"/>
      <c r="E10" s="146"/>
      <c r="F10" s="146"/>
      <c r="G10" s="146"/>
      <c r="H10" s="146"/>
      <c r="I10" s="146"/>
      <c r="J10" s="146"/>
      <c r="K10" s="146"/>
      <c r="L10" s="146"/>
      <c r="M10" s="146"/>
      <c r="N10" s="146"/>
      <c r="O10" s="146"/>
      <c r="P10" s="146"/>
      <c r="Q10" s="146"/>
      <c r="R10" s="146"/>
      <c r="S10" s="146"/>
      <c r="T10" s="146"/>
      <c r="U10" s="146"/>
      <c r="V10" s="146"/>
      <c r="W10" s="146"/>
      <c r="X10" s="146"/>
      <c r="Y10" s="146"/>
      <c r="Z10" s="146"/>
      <c r="AA10" s="146"/>
    </row>
    <row r="11" spans="1:27" ht="65" x14ac:dyDescent="0.3">
      <c r="A11" s="140" t="s">
        <v>186</v>
      </c>
      <c r="B11" s="140" t="s">
        <v>187</v>
      </c>
      <c r="C11" s="140" t="s">
        <v>199</v>
      </c>
      <c r="D11" s="141" t="s">
        <v>94</v>
      </c>
      <c r="E11" s="141" t="s">
        <v>97</v>
      </c>
      <c r="F11" s="141" t="s">
        <v>99</v>
      </c>
      <c r="G11" s="141" t="s">
        <v>101</v>
      </c>
      <c r="H11" s="141" t="s">
        <v>103</v>
      </c>
      <c r="I11" s="141" t="s">
        <v>105</v>
      </c>
      <c r="J11" s="141" t="s">
        <v>107</v>
      </c>
      <c r="K11" s="141" t="s">
        <v>109</v>
      </c>
      <c r="L11" s="141" t="s">
        <v>116</v>
      </c>
      <c r="M11" s="141" t="s">
        <v>118</v>
      </c>
      <c r="N11" s="141" t="s">
        <v>120</v>
      </c>
      <c r="O11" s="141" t="s">
        <v>122</v>
      </c>
      <c r="P11" s="141" t="s">
        <v>123</v>
      </c>
      <c r="Q11" s="141" t="s">
        <v>124</v>
      </c>
      <c r="R11" s="141" t="s">
        <v>125</v>
      </c>
      <c r="S11" s="141" t="s">
        <v>126</v>
      </c>
      <c r="T11" s="141" t="s">
        <v>127</v>
      </c>
      <c r="U11" s="141" t="s">
        <v>128</v>
      </c>
      <c r="V11" s="141" t="s">
        <v>129</v>
      </c>
      <c r="W11" s="141" t="s">
        <v>188</v>
      </c>
      <c r="X11" s="141" t="s">
        <v>189</v>
      </c>
      <c r="Y11" s="140" t="s">
        <v>200</v>
      </c>
      <c r="Z11" s="140" t="s">
        <v>201</v>
      </c>
      <c r="AA11" s="140" t="s">
        <v>202</v>
      </c>
    </row>
    <row r="12" spans="1:27" x14ac:dyDescent="0.25">
      <c r="A12" s="94" t="s">
        <v>203</v>
      </c>
      <c r="B12" s="94" t="s">
        <v>204</v>
      </c>
      <c r="C12" s="94"/>
      <c r="D12" s="130">
        <v>0</v>
      </c>
      <c r="E12" s="130">
        <v>0</v>
      </c>
      <c r="F12" s="130">
        <v>106928</v>
      </c>
      <c r="G12" s="130">
        <v>0</v>
      </c>
      <c r="H12" s="130">
        <v>0</v>
      </c>
      <c r="I12" s="130">
        <v>0</v>
      </c>
      <c r="J12" s="130">
        <v>4029</v>
      </c>
      <c r="K12" s="130">
        <v>0</v>
      </c>
      <c r="L12" s="130">
        <v>370000</v>
      </c>
      <c r="M12" s="130">
        <v>2</v>
      </c>
      <c r="N12" s="130">
        <v>365434</v>
      </c>
      <c r="O12" s="130">
        <v>55000</v>
      </c>
      <c r="P12" s="130">
        <v>0</v>
      </c>
      <c r="Q12" s="130">
        <v>0</v>
      </c>
      <c r="R12" s="130">
        <v>0</v>
      </c>
      <c r="S12" s="130">
        <v>0</v>
      </c>
      <c r="T12" s="130">
        <v>0</v>
      </c>
      <c r="U12" s="130">
        <v>0</v>
      </c>
      <c r="V12" s="130">
        <v>38893</v>
      </c>
      <c r="W12" s="130">
        <v>44000</v>
      </c>
      <c r="X12" s="130">
        <v>0</v>
      </c>
      <c r="Y12" s="94" t="s">
        <v>193</v>
      </c>
      <c r="Z12" s="94" t="s">
        <v>205</v>
      </c>
      <c r="AA12" s="94" t="s">
        <v>206</v>
      </c>
    </row>
    <row r="13" spans="1:27" x14ac:dyDescent="0.25">
      <c r="A13" s="94" t="s">
        <v>207</v>
      </c>
      <c r="B13" s="94" t="s">
        <v>1741</v>
      </c>
      <c r="C13" s="94"/>
      <c r="D13" s="130">
        <v>0</v>
      </c>
      <c r="E13" s="130">
        <v>0</v>
      </c>
      <c r="F13" s="130">
        <v>0</v>
      </c>
      <c r="G13" s="130">
        <v>0</v>
      </c>
      <c r="H13" s="130">
        <v>0</v>
      </c>
      <c r="I13" s="130">
        <v>0</v>
      </c>
      <c r="J13" s="130">
        <v>47</v>
      </c>
      <c r="K13" s="130">
        <v>0</v>
      </c>
      <c r="L13" s="130">
        <v>0</v>
      </c>
      <c r="M13" s="130">
        <v>0</v>
      </c>
      <c r="N13" s="130">
        <v>537370</v>
      </c>
      <c r="O13" s="130">
        <v>38500</v>
      </c>
      <c r="P13" s="130">
        <v>0</v>
      </c>
      <c r="Q13" s="130">
        <v>500</v>
      </c>
      <c r="R13" s="130">
        <v>0</v>
      </c>
      <c r="S13" s="130">
        <v>0</v>
      </c>
      <c r="T13" s="130">
        <v>0</v>
      </c>
      <c r="U13" s="130">
        <v>0</v>
      </c>
      <c r="V13" s="130">
        <v>56600</v>
      </c>
      <c r="W13" s="130">
        <v>70000</v>
      </c>
      <c r="X13" s="130">
        <v>0</v>
      </c>
      <c r="Y13" s="94" t="s">
        <v>193</v>
      </c>
      <c r="Z13" s="94" t="s">
        <v>205</v>
      </c>
      <c r="AA13" s="94" t="s">
        <v>209</v>
      </c>
    </row>
    <row r="14" spans="1:27" x14ac:dyDescent="0.25">
      <c r="A14" s="94" t="s">
        <v>210</v>
      </c>
      <c r="B14" s="94" t="s">
        <v>211</v>
      </c>
      <c r="C14" s="94"/>
      <c r="D14" s="130">
        <v>0</v>
      </c>
      <c r="E14" s="130">
        <v>0</v>
      </c>
      <c r="F14" s="130">
        <v>0</v>
      </c>
      <c r="G14" s="130">
        <v>0</v>
      </c>
      <c r="H14" s="130">
        <v>0</v>
      </c>
      <c r="I14" s="130">
        <v>0</v>
      </c>
      <c r="J14" s="130">
        <v>0</v>
      </c>
      <c r="K14" s="130">
        <v>0</v>
      </c>
      <c r="L14" s="130">
        <v>0</v>
      </c>
      <c r="M14" s="130">
        <v>0</v>
      </c>
      <c r="N14" s="130">
        <v>98227</v>
      </c>
      <c r="O14" s="130">
        <v>10690</v>
      </c>
      <c r="P14" s="130">
        <v>0</v>
      </c>
      <c r="Q14" s="130">
        <v>0</v>
      </c>
      <c r="R14" s="130">
        <v>0</v>
      </c>
      <c r="S14" s="130">
        <v>0</v>
      </c>
      <c r="T14" s="130">
        <v>0</v>
      </c>
      <c r="U14" s="130">
        <v>0</v>
      </c>
      <c r="V14" s="130">
        <v>7250</v>
      </c>
      <c r="W14" s="130">
        <v>0</v>
      </c>
      <c r="X14" s="130">
        <v>0</v>
      </c>
      <c r="Y14" s="94" t="s">
        <v>191</v>
      </c>
      <c r="Z14" s="94" t="s">
        <v>212</v>
      </c>
      <c r="AA14" s="94" t="s">
        <v>213</v>
      </c>
    </row>
    <row r="15" spans="1:27" x14ac:dyDescent="0.25">
      <c r="A15" s="94" t="s">
        <v>214</v>
      </c>
      <c r="B15" s="94" t="s">
        <v>215</v>
      </c>
      <c r="C15" s="94"/>
      <c r="D15" s="130">
        <v>0</v>
      </c>
      <c r="E15" s="130">
        <v>0</v>
      </c>
      <c r="F15" s="130">
        <v>0</v>
      </c>
      <c r="G15" s="130">
        <v>0</v>
      </c>
      <c r="H15" s="130">
        <v>0</v>
      </c>
      <c r="I15" s="130">
        <v>0</v>
      </c>
      <c r="J15" s="130">
        <v>85</v>
      </c>
      <c r="K15" s="130">
        <v>0</v>
      </c>
      <c r="L15" s="130">
        <v>0</v>
      </c>
      <c r="M15" s="130">
        <v>0</v>
      </c>
      <c r="N15" s="130">
        <v>15067</v>
      </c>
      <c r="O15" s="130">
        <v>0</v>
      </c>
      <c r="P15" s="130">
        <v>0</v>
      </c>
      <c r="Q15" s="130">
        <v>0</v>
      </c>
      <c r="R15" s="130">
        <v>0</v>
      </c>
      <c r="S15" s="130">
        <v>0</v>
      </c>
      <c r="T15" s="130">
        <v>0</v>
      </c>
      <c r="U15" s="130">
        <v>0</v>
      </c>
      <c r="V15" s="130">
        <v>0</v>
      </c>
      <c r="W15" s="130">
        <v>0</v>
      </c>
      <c r="X15" s="130">
        <v>0</v>
      </c>
      <c r="Y15" s="94" t="s">
        <v>191</v>
      </c>
      <c r="Z15" s="94" t="s">
        <v>212</v>
      </c>
      <c r="AA15" s="94" t="s">
        <v>216</v>
      </c>
    </row>
    <row r="16" spans="1:27" x14ac:dyDescent="0.25">
      <c r="A16" s="94" t="s">
        <v>217</v>
      </c>
      <c r="B16" s="94" t="s">
        <v>218</v>
      </c>
      <c r="C16" s="94"/>
      <c r="D16" s="130">
        <v>0</v>
      </c>
      <c r="E16" s="130">
        <v>0</v>
      </c>
      <c r="F16" s="130">
        <v>0</v>
      </c>
      <c r="G16" s="130">
        <v>0</v>
      </c>
      <c r="H16" s="130">
        <v>0</v>
      </c>
      <c r="I16" s="130">
        <v>0</v>
      </c>
      <c r="J16" s="130">
        <v>0</v>
      </c>
      <c r="K16" s="130">
        <v>0</v>
      </c>
      <c r="L16" s="130">
        <v>0</v>
      </c>
      <c r="M16" s="130">
        <v>0</v>
      </c>
      <c r="N16" s="130">
        <v>1307</v>
      </c>
      <c r="O16" s="130">
        <v>0</v>
      </c>
      <c r="P16" s="130">
        <v>0</v>
      </c>
      <c r="Q16" s="130">
        <v>0</v>
      </c>
      <c r="R16" s="130">
        <v>0</v>
      </c>
      <c r="S16" s="130">
        <v>0</v>
      </c>
      <c r="T16" s="130">
        <v>0</v>
      </c>
      <c r="U16" s="130">
        <v>0</v>
      </c>
      <c r="V16" s="130">
        <v>0</v>
      </c>
      <c r="W16" s="130">
        <v>0</v>
      </c>
      <c r="X16" s="130">
        <v>0</v>
      </c>
      <c r="Y16" s="94" t="s">
        <v>191</v>
      </c>
      <c r="Z16" s="94" t="s">
        <v>212</v>
      </c>
      <c r="AA16" s="94" t="s">
        <v>219</v>
      </c>
    </row>
    <row r="17" spans="1:27" x14ac:dyDescent="0.25">
      <c r="A17" s="94" t="s">
        <v>220</v>
      </c>
      <c r="B17" s="94" t="s">
        <v>1742</v>
      </c>
      <c r="C17" s="94"/>
      <c r="D17" s="130">
        <v>0</v>
      </c>
      <c r="E17" s="130">
        <v>0</v>
      </c>
      <c r="F17" s="130">
        <v>0</v>
      </c>
      <c r="G17" s="130">
        <v>0</v>
      </c>
      <c r="H17" s="130">
        <v>0</v>
      </c>
      <c r="I17" s="130">
        <v>0</v>
      </c>
      <c r="J17" s="130">
        <v>0</v>
      </c>
      <c r="K17" s="130">
        <v>0</v>
      </c>
      <c r="L17" s="130">
        <v>0</v>
      </c>
      <c r="M17" s="130">
        <v>0</v>
      </c>
      <c r="N17" s="130">
        <v>131415</v>
      </c>
      <c r="O17" s="130">
        <v>0</v>
      </c>
      <c r="P17" s="130">
        <v>0</v>
      </c>
      <c r="Q17" s="130">
        <v>0</v>
      </c>
      <c r="R17" s="130">
        <v>0</v>
      </c>
      <c r="S17" s="130">
        <v>0</v>
      </c>
      <c r="T17" s="130">
        <v>0</v>
      </c>
      <c r="U17" s="130">
        <v>0</v>
      </c>
      <c r="V17" s="130">
        <v>0</v>
      </c>
      <c r="W17" s="130">
        <v>0</v>
      </c>
      <c r="X17" s="130">
        <v>1207</v>
      </c>
      <c r="Y17" s="94" t="s">
        <v>195</v>
      </c>
      <c r="Z17" s="94" t="s">
        <v>205</v>
      </c>
      <c r="AA17" s="94" t="s">
        <v>222</v>
      </c>
    </row>
    <row r="18" spans="1:27" x14ac:dyDescent="0.25">
      <c r="A18" s="94" t="s">
        <v>223</v>
      </c>
      <c r="B18" s="94" t="s">
        <v>1743</v>
      </c>
      <c r="C18" s="94"/>
      <c r="D18" s="130">
        <v>0</v>
      </c>
      <c r="E18" s="130">
        <v>0</v>
      </c>
      <c r="F18" s="130">
        <v>0</v>
      </c>
      <c r="G18" s="130">
        <v>0</v>
      </c>
      <c r="H18" s="130">
        <v>0</v>
      </c>
      <c r="I18" s="130">
        <v>0</v>
      </c>
      <c r="J18" s="130">
        <v>0</v>
      </c>
      <c r="K18" s="130">
        <v>0</v>
      </c>
      <c r="L18" s="130">
        <v>0</v>
      </c>
      <c r="M18" s="130">
        <v>0</v>
      </c>
      <c r="N18" s="130">
        <v>117756</v>
      </c>
      <c r="O18" s="130">
        <v>22000</v>
      </c>
      <c r="P18" s="130">
        <v>0</v>
      </c>
      <c r="Q18" s="130">
        <v>0</v>
      </c>
      <c r="R18" s="130">
        <v>0</v>
      </c>
      <c r="S18" s="130">
        <v>0</v>
      </c>
      <c r="T18" s="130">
        <v>0</v>
      </c>
      <c r="U18" s="130">
        <v>0</v>
      </c>
      <c r="V18" s="130">
        <v>8000</v>
      </c>
      <c r="W18" s="130">
        <v>0</v>
      </c>
      <c r="X18" s="130">
        <v>0</v>
      </c>
      <c r="Y18" s="94" t="s">
        <v>193</v>
      </c>
      <c r="Z18" s="94" t="s">
        <v>205</v>
      </c>
      <c r="AA18" s="94" t="s">
        <v>225</v>
      </c>
    </row>
    <row r="19" spans="1:27" x14ac:dyDescent="0.25">
      <c r="A19" s="94" t="s">
        <v>226</v>
      </c>
      <c r="B19" s="94" t="s">
        <v>1744</v>
      </c>
      <c r="C19" s="94"/>
      <c r="D19" s="130">
        <v>0</v>
      </c>
      <c r="E19" s="130">
        <v>0</v>
      </c>
      <c r="F19" s="130">
        <v>0</v>
      </c>
      <c r="G19" s="130">
        <v>0</v>
      </c>
      <c r="H19" s="130">
        <v>0</v>
      </c>
      <c r="I19" s="130">
        <v>0</v>
      </c>
      <c r="J19" s="130">
        <v>0</v>
      </c>
      <c r="K19" s="130">
        <v>0</v>
      </c>
      <c r="L19" s="130">
        <v>0</v>
      </c>
      <c r="M19" s="130">
        <v>0</v>
      </c>
      <c r="N19" s="130">
        <v>40236</v>
      </c>
      <c r="O19" s="130">
        <v>5000</v>
      </c>
      <c r="P19" s="130">
        <v>0</v>
      </c>
      <c r="Q19" s="130">
        <v>0</v>
      </c>
      <c r="R19" s="130">
        <v>0</v>
      </c>
      <c r="S19" s="130">
        <v>0</v>
      </c>
      <c r="T19" s="130">
        <v>0</v>
      </c>
      <c r="U19" s="130">
        <v>0</v>
      </c>
      <c r="V19" s="130">
        <v>0</v>
      </c>
      <c r="W19" s="130">
        <v>4500</v>
      </c>
      <c r="X19" s="130">
        <v>0</v>
      </c>
      <c r="Y19" s="94" t="s">
        <v>197</v>
      </c>
      <c r="Z19" s="94" t="s">
        <v>197</v>
      </c>
      <c r="AA19" s="94" t="s">
        <v>228</v>
      </c>
    </row>
    <row r="20" spans="1:27" x14ac:dyDescent="0.25">
      <c r="A20" s="94" t="s">
        <v>229</v>
      </c>
      <c r="B20" s="94" t="s">
        <v>1745</v>
      </c>
      <c r="C20" s="94"/>
      <c r="D20" s="130">
        <v>0</v>
      </c>
      <c r="E20" s="130">
        <v>0</v>
      </c>
      <c r="F20" s="130">
        <v>0</v>
      </c>
      <c r="G20" s="130">
        <v>0</v>
      </c>
      <c r="H20" s="130">
        <v>0</v>
      </c>
      <c r="I20" s="130">
        <v>0</v>
      </c>
      <c r="J20" s="130">
        <v>0</v>
      </c>
      <c r="K20" s="130">
        <v>0</v>
      </c>
      <c r="L20" s="130">
        <v>0</v>
      </c>
      <c r="M20" s="130">
        <v>0</v>
      </c>
      <c r="N20" s="130">
        <v>63131</v>
      </c>
      <c r="O20" s="130">
        <v>7275</v>
      </c>
      <c r="P20" s="130">
        <v>0</v>
      </c>
      <c r="Q20" s="130">
        <v>0</v>
      </c>
      <c r="R20" s="130">
        <v>0</v>
      </c>
      <c r="S20" s="130">
        <v>0</v>
      </c>
      <c r="T20" s="130">
        <v>0</v>
      </c>
      <c r="U20" s="130">
        <v>0</v>
      </c>
      <c r="V20" s="130">
        <v>0</v>
      </c>
      <c r="W20" s="130">
        <v>6000</v>
      </c>
      <c r="X20" s="130">
        <v>0</v>
      </c>
      <c r="Y20" s="94" t="s">
        <v>197</v>
      </c>
      <c r="Z20" s="94" t="s">
        <v>197</v>
      </c>
      <c r="AA20" s="94" t="s">
        <v>231</v>
      </c>
    </row>
    <row r="21" spans="1:27" x14ac:dyDescent="0.25">
      <c r="A21" s="94" t="s">
        <v>232</v>
      </c>
      <c r="B21" s="94" t="s">
        <v>1746</v>
      </c>
      <c r="C21" s="94"/>
      <c r="D21" s="130">
        <v>0</v>
      </c>
      <c r="E21" s="130">
        <v>0</v>
      </c>
      <c r="F21" s="130">
        <v>0</v>
      </c>
      <c r="G21" s="130">
        <v>0</v>
      </c>
      <c r="H21" s="130">
        <v>0</v>
      </c>
      <c r="I21" s="130">
        <v>0</v>
      </c>
      <c r="J21" s="130">
        <v>622</v>
      </c>
      <c r="K21" s="130">
        <v>0</v>
      </c>
      <c r="L21" s="130">
        <v>0</v>
      </c>
      <c r="M21" s="130">
        <v>0</v>
      </c>
      <c r="N21" s="130">
        <v>124843</v>
      </c>
      <c r="O21" s="130">
        <v>31000</v>
      </c>
      <c r="P21" s="130">
        <v>0</v>
      </c>
      <c r="Q21" s="130">
        <v>1256</v>
      </c>
      <c r="R21" s="130">
        <v>0</v>
      </c>
      <c r="S21" s="130">
        <v>0</v>
      </c>
      <c r="T21" s="130">
        <v>0</v>
      </c>
      <c r="U21" s="130">
        <v>0</v>
      </c>
      <c r="V21" s="130">
        <v>18255</v>
      </c>
      <c r="W21" s="130">
        <v>7500</v>
      </c>
      <c r="X21" s="130">
        <v>0</v>
      </c>
      <c r="Y21" s="94" t="s">
        <v>193</v>
      </c>
      <c r="Z21" s="94" t="s">
        <v>205</v>
      </c>
      <c r="AA21" s="94" t="s">
        <v>234</v>
      </c>
    </row>
    <row r="22" spans="1:27" x14ac:dyDescent="0.25">
      <c r="A22" s="94" t="s">
        <v>235</v>
      </c>
      <c r="B22" s="94" t="s">
        <v>1747</v>
      </c>
      <c r="C22" s="94"/>
      <c r="D22" s="130">
        <v>0</v>
      </c>
      <c r="E22" s="130">
        <v>0</v>
      </c>
      <c r="F22" s="130">
        <v>0</v>
      </c>
      <c r="G22" s="130">
        <v>0</v>
      </c>
      <c r="H22" s="130">
        <v>0</v>
      </c>
      <c r="I22" s="130">
        <v>0</v>
      </c>
      <c r="J22" s="130">
        <v>0</v>
      </c>
      <c r="K22" s="130">
        <v>0</v>
      </c>
      <c r="L22" s="130">
        <v>0</v>
      </c>
      <c r="M22" s="130">
        <v>0</v>
      </c>
      <c r="N22" s="130">
        <v>35629</v>
      </c>
      <c r="O22" s="130">
        <v>1000</v>
      </c>
      <c r="P22" s="130">
        <v>2000</v>
      </c>
      <c r="Q22" s="130">
        <v>0</v>
      </c>
      <c r="R22" s="130">
        <v>0</v>
      </c>
      <c r="S22" s="130">
        <v>0</v>
      </c>
      <c r="T22" s="130">
        <v>0</v>
      </c>
      <c r="U22" s="130">
        <v>0</v>
      </c>
      <c r="V22" s="130">
        <v>0</v>
      </c>
      <c r="W22" s="130">
        <v>0</v>
      </c>
      <c r="X22" s="130">
        <v>2000</v>
      </c>
      <c r="Y22" s="94" t="s">
        <v>197</v>
      </c>
      <c r="Z22" s="94" t="s">
        <v>197</v>
      </c>
      <c r="AA22" s="94" t="s">
        <v>237</v>
      </c>
    </row>
    <row r="23" spans="1:27" x14ac:dyDescent="0.25">
      <c r="A23" s="94" t="s">
        <v>238</v>
      </c>
      <c r="B23" s="94" t="s">
        <v>239</v>
      </c>
      <c r="C23" s="94"/>
      <c r="D23" s="130">
        <v>0</v>
      </c>
      <c r="E23" s="130">
        <v>0</v>
      </c>
      <c r="F23" s="130">
        <v>0</v>
      </c>
      <c r="G23" s="130">
        <v>0</v>
      </c>
      <c r="H23" s="130">
        <v>0</v>
      </c>
      <c r="I23" s="130">
        <v>0</v>
      </c>
      <c r="J23" s="130">
        <v>0</v>
      </c>
      <c r="K23" s="130">
        <v>0</v>
      </c>
      <c r="L23" s="130">
        <v>0</v>
      </c>
      <c r="M23" s="130">
        <v>0</v>
      </c>
      <c r="N23" s="130">
        <v>53180</v>
      </c>
      <c r="O23" s="130">
        <v>0</v>
      </c>
      <c r="P23" s="130">
        <v>0</v>
      </c>
      <c r="Q23" s="130">
        <v>0</v>
      </c>
      <c r="R23" s="130">
        <v>0</v>
      </c>
      <c r="S23" s="130">
        <v>0</v>
      </c>
      <c r="T23" s="130">
        <v>0</v>
      </c>
      <c r="U23" s="130">
        <v>0</v>
      </c>
      <c r="V23" s="130">
        <v>0</v>
      </c>
      <c r="W23" s="130">
        <v>0</v>
      </c>
      <c r="X23" s="130">
        <v>0</v>
      </c>
      <c r="Y23" s="94" t="s">
        <v>191</v>
      </c>
      <c r="Z23" s="94" t="s">
        <v>212</v>
      </c>
      <c r="AA23" s="94" t="s">
        <v>240</v>
      </c>
    </row>
    <row r="24" spans="1:27" x14ac:dyDescent="0.25">
      <c r="A24" s="94" t="s">
        <v>241</v>
      </c>
      <c r="B24" s="94" t="s">
        <v>242</v>
      </c>
      <c r="C24" s="94"/>
      <c r="D24" s="130">
        <v>0</v>
      </c>
      <c r="E24" s="130">
        <v>0</v>
      </c>
      <c r="F24" s="130">
        <v>0</v>
      </c>
      <c r="G24" s="130">
        <v>0</v>
      </c>
      <c r="H24" s="130">
        <v>0</v>
      </c>
      <c r="I24" s="130">
        <v>0</v>
      </c>
      <c r="J24" s="130">
        <v>0</v>
      </c>
      <c r="K24" s="130">
        <v>0</v>
      </c>
      <c r="L24" s="130">
        <v>0</v>
      </c>
      <c r="M24" s="130">
        <v>0</v>
      </c>
      <c r="N24" s="130">
        <v>41248</v>
      </c>
      <c r="O24" s="130">
        <v>25000</v>
      </c>
      <c r="P24" s="130">
        <v>0</v>
      </c>
      <c r="Q24" s="130">
        <v>0</v>
      </c>
      <c r="R24" s="130">
        <v>0</v>
      </c>
      <c r="S24" s="130">
        <v>0</v>
      </c>
      <c r="T24" s="130">
        <v>0</v>
      </c>
      <c r="U24" s="130">
        <v>0</v>
      </c>
      <c r="V24" s="130">
        <v>8500</v>
      </c>
      <c r="W24" s="130">
        <v>0</v>
      </c>
      <c r="X24" s="130">
        <v>7000</v>
      </c>
      <c r="Y24" s="94" t="s">
        <v>191</v>
      </c>
      <c r="Z24" s="94" t="s">
        <v>212</v>
      </c>
      <c r="AA24" s="94" t="s">
        <v>243</v>
      </c>
    </row>
    <row r="25" spans="1:27" x14ac:dyDescent="0.25">
      <c r="A25" s="94" t="s">
        <v>244</v>
      </c>
      <c r="B25" s="94" t="s">
        <v>245</v>
      </c>
      <c r="C25" s="94"/>
      <c r="D25" s="130">
        <v>0</v>
      </c>
      <c r="E25" s="130">
        <v>0</v>
      </c>
      <c r="F25" s="130">
        <v>0</v>
      </c>
      <c r="G25" s="130">
        <v>0</v>
      </c>
      <c r="H25" s="130">
        <v>0</v>
      </c>
      <c r="I25" s="130">
        <v>5000</v>
      </c>
      <c r="J25" s="130">
        <v>0</v>
      </c>
      <c r="K25" s="130">
        <v>0</v>
      </c>
      <c r="L25" s="130">
        <v>0</v>
      </c>
      <c r="M25" s="130">
        <v>0</v>
      </c>
      <c r="N25" s="130">
        <v>108664</v>
      </c>
      <c r="O25" s="130">
        <v>0</v>
      </c>
      <c r="P25" s="130">
        <v>0</v>
      </c>
      <c r="Q25" s="130">
        <v>0</v>
      </c>
      <c r="R25" s="130">
        <v>0</v>
      </c>
      <c r="S25" s="130">
        <v>0</v>
      </c>
      <c r="T25" s="130">
        <v>0</v>
      </c>
      <c r="U25" s="130">
        <v>0</v>
      </c>
      <c r="V25" s="130">
        <v>0</v>
      </c>
      <c r="W25" s="130">
        <v>76000</v>
      </c>
      <c r="X25" s="130">
        <v>0</v>
      </c>
      <c r="Y25" s="94" t="s">
        <v>191</v>
      </c>
      <c r="Z25" s="94" t="s">
        <v>212</v>
      </c>
      <c r="AA25" s="94" t="s">
        <v>246</v>
      </c>
    </row>
    <row r="26" spans="1:27" x14ac:dyDescent="0.25">
      <c r="A26" s="94" t="s">
        <v>247</v>
      </c>
      <c r="B26" s="94" t="s">
        <v>248</v>
      </c>
      <c r="C26" s="94"/>
      <c r="D26" s="130">
        <v>0</v>
      </c>
      <c r="E26" s="130">
        <v>0</v>
      </c>
      <c r="F26" s="130">
        <v>0</v>
      </c>
      <c r="G26" s="130">
        <v>0</v>
      </c>
      <c r="H26" s="130">
        <v>0</v>
      </c>
      <c r="I26" s="130">
        <v>0</v>
      </c>
      <c r="J26" s="130">
        <v>0</v>
      </c>
      <c r="K26" s="130">
        <v>0</v>
      </c>
      <c r="L26" s="130">
        <v>0</v>
      </c>
      <c r="M26" s="130">
        <v>0</v>
      </c>
      <c r="N26" s="130">
        <v>29355</v>
      </c>
      <c r="O26" s="130">
        <v>6500</v>
      </c>
      <c r="P26" s="130">
        <v>0</v>
      </c>
      <c r="Q26" s="130">
        <v>0</v>
      </c>
      <c r="R26" s="130">
        <v>0</v>
      </c>
      <c r="S26" s="130">
        <v>0</v>
      </c>
      <c r="T26" s="130">
        <v>0</v>
      </c>
      <c r="U26" s="130">
        <v>0</v>
      </c>
      <c r="V26" s="130">
        <v>5275</v>
      </c>
      <c r="W26" s="130">
        <v>0</v>
      </c>
      <c r="X26" s="130">
        <v>0</v>
      </c>
      <c r="Y26" s="94" t="s">
        <v>191</v>
      </c>
      <c r="Z26" s="94" t="s">
        <v>249</v>
      </c>
      <c r="AA26" s="94" t="s">
        <v>250</v>
      </c>
    </row>
    <row r="27" spans="1:27" x14ac:dyDescent="0.25">
      <c r="A27" s="94" t="s">
        <v>251</v>
      </c>
      <c r="B27" s="94" t="s">
        <v>252</v>
      </c>
      <c r="C27" s="94"/>
      <c r="D27" s="130">
        <v>0</v>
      </c>
      <c r="E27" s="130">
        <v>0</v>
      </c>
      <c r="F27" s="130">
        <v>0</v>
      </c>
      <c r="G27" s="130">
        <v>0</v>
      </c>
      <c r="H27" s="130">
        <v>0</v>
      </c>
      <c r="I27" s="130">
        <v>0</v>
      </c>
      <c r="J27" s="130">
        <v>0</v>
      </c>
      <c r="K27" s="130">
        <v>0</v>
      </c>
      <c r="L27" s="130">
        <v>0</v>
      </c>
      <c r="M27" s="130">
        <v>0</v>
      </c>
      <c r="N27" s="130">
        <v>7000</v>
      </c>
      <c r="O27" s="130">
        <v>0</v>
      </c>
      <c r="P27" s="130">
        <v>0</v>
      </c>
      <c r="Q27" s="130">
        <v>0</v>
      </c>
      <c r="R27" s="130">
        <v>0</v>
      </c>
      <c r="S27" s="130">
        <v>0</v>
      </c>
      <c r="T27" s="130">
        <v>0</v>
      </c>
      <c r="U27" s="130">
        <v>0</v>
      </c>
      <c r="V27" s="130">
        <v>0</v>
      </c>
      <c r="W27" s="130">
        <v>0</v>
      </c>
      <c r="X27" s="130">
        <v>0</v>
      </c>
      <c r="Y27" s="94" t="s">
        <v>191</v>
      </c>
      <c r="Z27" s="94" t="s">
        <v>205</v>
      </c>
      <c r="AA27" s="94" t="s">
        <v>253</v>
      </c>
    </row>
    <row r="28" spans="1:27" x14ac:dyDescent="0.25">
      <c r="A28" s="94" t="s">
        <v>254</v>
      </c>
      <c r="B28" s="94" t="s">
        <v>255</v>
      </c>
      <c r="C28" s="94"/>
      <c r="D28" s="130">
        <v>0</v>
      </c>
      <c r="E28" s="130">
        <v>0</v>
      </c>
      <c r="F28" s="130">
        <v>0</v>
      </c>
      <c r="G28" s="130">
        <v>0</v>
      </c>
      <c r="H28" s="130">
        <v>0</v>
      </c>
      <c r="I28" s="130">
        <v>0</v>
      </c>
      <c r="J28" s="130">
        <v>0</v>
      </c>
      <c r="K28" s="130">
        <v>0</v>
      </c>
      <c r="L28" s="130">
        <v>0</v>
      </c>
      <c r="M28" s="130">
        <v>0</v>
      </c>
      <c r="N28" s="130">
        <v>17694</v>
      </c>
      <c r="O28" s="130">
        <v>0</v>
      </c>
      <c r="P28" s="130">
        <v>0</v>
      </c>
      <c r="Q28" s="130">
        <v>0</v>
      </c>
      <c r="R28" s="130">
        <v>0</v>
      </c>
      <c r="S28" s="130">
        <v>0</v>
      </c>
      <c r="T28" s="130">
        <v>0</v>
      </c>
      <c r="U28" s="130">
        <v>0</v>
      </c>
      <c r="V28" s="130">
        <v>0</v>
      </c>
      <c r="W28" s="130">
        <v>0</v>
      </c>
      <c r="X28" s="130">
        <v>0</v>
      </c>
      <c r="Y28" s="94" t="s">
        <v>191</v>
      </c>
      <c r="Z28" s="94" t="s">
        <v>212</v>
      </c>
      <c r="AA28" s="94" t="s">
        <v>256</v>
      </c>
    </row>
    <row r="29" spans="1:27" x14ac:dyDescent="0.25">
      <c r="A29" s="94" t="s">
        <v>257</v>
      </c>
      <c r="B29" s="94" t="s">
        <v>258</v>
      </c>
      <c r="C29" s="94"/>
      <c r="D29" s="130">
        <v>0</v>
      </c>
      <c r="E29" s="130">
        <v>0</v>
      </c>
      <c r="F29" s="130">
        <v>0</v>
      </c>
      <c r="G29" s="130">
        <v>0</v>
      </c>
      <c r="H29" s="130">
        <v>0</v>
      </c>
      <c r="I29" s="130">
        <v>0</v>
      </c>
      <c r="J29" s="130">
        <v>0</v>
      </c>
      <c r="K29" s="130">
        <v>0</v>
      </c>
      <c r="L29" s="130">
        <v>0</v>
      </c>
      <c r="M29" s="130">
        <v>0</v>
      </c>
      <c r="N29" s="130">
        <v>97047</v>
      </c>
      <c r="O29" s="130">
        <v>0</v>
      </c>
      <c r="P29" s="130">
        <v>0</v>
      </c>
      <c r="Q29" s="130">
        <v>0</v>
      </c>
      <c r="R29" s="130">
        <v>0</v>
      </c>
      <c r="S29" s="130">
        <v>0</v>
      </c>
      <c r="T29" s="130">
        <v>0</v>
      </c>
      <c r="U29" s="130">
        <v>0</v>
      </c>
      <c r="V29" s="130">
        <v>0</v>
      </c>
      <c r="W29" s="130">
        <v>7000</v>
      </c>
      <c r="X29" s="130">
        <v>0</v>
      </c>
      <c r="Y29" s="94" t="s">
        <v>191</v>
      </c>
      <c r="Z29" s="94" t="s">
        <v>212</v>
      </c>
      <c r="AA29" s="94" t="s">
        <v>259</v>
      </c>
    </row>
    <row r="30" spans="1:27" x14ac:dyDescent="0.25">
      <c r="A30" s="94" t="s">
        <v>260</v>
      </c>
      <c r="B30" s="94" t="s">
        <v>261</v>
      </c>
      <c r="C30" s="94"/>
      <c r="D30" s="130">
        <v>0</v>
      </c>
      <c r="E30" s="130">
        <v>0</v>
      </c>
      <c r="F30" s="130">
        <v>0</v>
      </c>
      <c r="G30" s="130">
        <v>0</v>
      </c>
      <c r="H30" s="130">
        <v>0</v>
      </c>
      <c r="I30" s="130">
        <v>0</v>
      </c>
      <c r="J30" s="130">
        <v>0</v>
      </c>
      <c r="K30" s="130">
        <v>0</v>
      </c>
      <c r="L30" s="130">
        <v>0</v>
      </c>
      <c r="M30" s="130">
        <v>0</v>
      </c>
      <c r="N30" s="130">
        <v>585596</v>
      </c>
      <c r="O30" s="130">
        <v>124286</v>
      </c>
      <c r="P30" s="130">
        <v>0</v>
      </c>
      <c r="Q30" s="130">
        <v>6817</v>
      </c>
      <c r="R30" s="130">
        <v>0</v>
      </c>
      <c r="S30" s="130">
        <v>0</v>
      </c>
      <c r="T30" s="130">
        <v>0</v>
      </c>
      <c r="U30" s="130">
        <v>0</v>
      </c>
      <c r="V30" s="130">
        <v>0</v>
      </c>
      <c r="W30" s="130">
        <v>96000</v>
      </c>
      <c r="X30" s="130">
        <v>19000</v>
      </c>
      <c r="Y30" s="94" t="s">
        <v>191</v>
      </c>
      <c r="Z30" s="94" t="s">
        <v>262</v>
      </c>
      <c r="AA30" s="94" t="s">
        <v>263</v>
      </c>
    </row>
    <row r="31" spans="1:27" x14ac:dyDescent="0.25">
      <c r="A31" s="94" t="s">
        <v>264</v>
      </c>
      <c r="B31" s="94" t="s">
        <v>265</v>
      </c>
      <c r="C31" s="94"/>
      <c r="D31" s="130">
        <v>0</v>
      </c>
      <c r="E31" s="130">
        <v>0</v>
      </c>
      <c r="F31" s="130">
        <v>0</v>
      </c>
      <c r="G31" s="130">
        <v>0</v>
      </c>
      <c r="H31" s="130">
        <v>0</v>
      </c>
      <c r="I31" s="130">
        <v>0</v>
      </c>
      <c r="J31" s="130">
        <v>0</v>
      </c>
      <c r="K31" s="130">
        <v>0</v>
      </c>
      <c r="L31" s="130">
        <v>0</v>
      </c>
      <c r="M31" s="130">
        <v>0</v>
      </c>
      <c r="N31" s="130">
        <v>241580</v>
      </c>
      <c r="O31" s="130">
        <v>0</v>
      </c>
      <c r="P31" s="130">
        <v>0</v>
      </c>
      <c r="Q31" s="130">
        <v>0</v>
      </c>
      <c r="R31" s="130">
        <v>0</v>
      </c>
      <c r="S31" s="130">
        <v>0</v>
      </c>
      <c r="T31" s="130">
        <v>0</v>
      </c>
      <c r="U31" s="130">
        <v>0</v>
      </c>
      <c r="V31" s="130">
        <v>62500</v>
      </c>
      <c r="W31" s="130">
        <v>45000</v>
      </c>
      <c r="X31" s="130">
        <v>0</v>
      </c>
      <c r="Y31" s="94" t="s">
        <v>191</v>
      </c>
      <c r="Z31" s="94" t="s">
        <v>262</v>
      </c>
      <c r="AA31" s="94" t="s">
        <v>266</v>
      </c>
    </row>
    <row r="32" spans="1:27" x14ac:dyDescent="0.25">
      <c r="A32" s="94" t="s">
        <v>267</v>
      </c>
      <c r="B32" s="94" t="s">
        <v>268</v>
      </c>
      <c r="C32" s="94"/>
      <c r="D32" s="130">
        <v>0</v>
      </c>
      <c r="E32" s="130">
        <v>0</v>
      </c>
      <c r="F32" s="130">
        <v>0</v>
      </c>
      <c r="G32" s="130">
        <v>0</v>
      </c>
      <c r="H32" s="130">
        <v>0</v>
      </c>
      <c r="I32" s="130">
        <v>0</v>
      </c>
      <c r="J32" s="130">
        <v>0</v>
      </c>
      <c r="K32" s="130">
        <v>0</v>
      </c>
      <c r="L32" s="130">
        <v>0</v>
      </c>
      <c r="M32" s="130">
        <v>0</v>
      </c>
      <c r="N32" s="130">
        <v>573714</v>
      </c>
      <c r="O32" s="130">
        <v>0</v>
      </c>
      <c r="P32" s="130">
        <v>0</v>
      </c>
      <c r="Q32" s="130">
        <v>0</v>
      </c>
      <c r="R32" s="130">
        <v>0</v>
      </c>
      <c r="S32" s="130">
        <v>0</v>
      </c>
      <c r="T32" s="130">
        <v>0</v>
      </c>
      <c r="U32" s="130">
        <v>0</v>
      </c>
      <c r="V32" s="130">
        <v>55000</v>
      </c>
      <c r="W32" s="130">
        <v>2000</v>
      </c>
      <c r="X32" s="130">
        <v>31600</v>
      </c>
      <c r="Y32" s="94" t="s">
        <v>191</v>
      </c>
      <c r="Z32" s="94" t="s">
        <v>269</v>
      </c>
      <c r="AA32" s="94" t="s">
        <v>270</v>
      </c>
    </row>
    <row r="33" spans="1:27" x14ac:dyDescent="0.25">
      <c r="A33" s="94" t="s">
        <v>271</v>
      </c>
      <c r="B33" s="94" t="s">
        <v>272</v>
      </c>
      <c r="C33" s="94"/>
      <c r="D33" s="130">
        <v>0</v>
      </c>
      <c r="E33" s="130">
        <v>0</v>
      </c>
      <c r="F33" s="130">
        <v>0</v>
      </c>
      <c r="G33" s="130">
        <v>0</v>
      </c>
      <c r="H33" s="130">
        <v>0</v>
      </c>
      <c r="I33" s="130">
        <v>0</v>
      </c>
      <c r="J33" s="130">
        <v>0</v>
      </c>
      <c r="K33" s="130">
        <v>0</v>
      </c>
      <c r="L33" s="130">
        <v>0</v>
      </c>
      <c r="M33" s="130">
        <v>0</v>
      </c>
      <c r="N33" s="130">
        <v>37479</v>
      </c>
      <c r="O33" s="130">
        <v>0</v>
      </c>
      <c r="P33" s="130">
        <v>0</v>
      </c>
      <c r="Q33" s="130">
        <v>0</v>
      </c>
      <c r="R33" s="130">
        <v>0</v>
      </c>
      <c r="S33" s="130">
        <v>0</v>
      </c>
      <c r="T33" s="130">
        <v>0</v>
      </c>
      <c r="U33" s="130">
        <v>0</v>
      </c>
      <c r="V33" s="130">
        <v>0</v>
      </c>
      <c r="W33" s="130">
        <v>0</v>
      </c>
      <c r="X33" s="130">
        <v>0</v>
      </c>
      <c r="Y33" s="94" t="s">
        <v>191</v>
      </c>
      <c r="Z33" s="94" t="s">
        <v>212</v>
      </c>
      <c r="AA33" s="94" t="s">
        <v>273</v>
      </c>
    </row>
    <row r="34" spans="1:27" x14ac:dyDescent="0.25">
      <c r="A34" s="94" t="s">
        <v>274</v>
      </c>
      <c r="B34" s="94" t="s">
        <v>275</v>
      </c>
      <c r="C34" s="94"/>
      <c r="D34" s="130">
        <v>0</v>
      </c>
      <c r="E34" s="130">
        <v>0</v>
      </c>
      <c r="F34" s="130">
        <v>0</v>
      </c>
      <c r="G34" s="130">
        <v>0</v>
      </c>
      <c r="H34" s="130">
        <v>0</v>
      </c>
      <c r="I34" s="130">
        <v>0</v>
      </c>
      <c r="J34" s="130">
        <v>0</v>
      </c>
      <c r="K34" s="130">
        <v>0</v>
      </c>
      <c r="L34" s="130">
        <v>0</v>
      </c>
      <c r="M34" s="130">
        <v>0</v>
      </c>
      <c r="N34" s="130">
        <v>238301</v>
      </c>
      <c r="O34" s="130">
        <v>0</v>
      </c>
      <c r="P34" s="130">
        <v>0</v>
      </c>
      <c r="Q34" s="130">
        <v>0</v>
      </c>
      <c r="R34" s="130">
        <v>0</v>
      </c>
      <c r="S34" s="130">
        <v>0</v>
      </c>
      <c r="T34" s="130">
        <v>0</v>
      </c>
      <c r="U34" s="130">
        <v>0</v>
      </c>
      <c r="V34" s="130">
        <v>0</v>
      </c>
      <c r="W34" s="130">
        <v>0</v>
      </c>
      <c r="X34" s="130">
        <v>750</v>
      </c>
      <c r="Y34" s="94" t="s">
        <v>191</v>
      </c>
      <c r="Z34" s="94" t="s">
        <v>212</v>
      </c>
      <c r="AA34" s="94" t="s">
        <v>276</v>
      </c>
    </row>
    <row r="35" spans="1:27" x14ac:dyDescent="0.25">
      <c r="A35" s="94" t="s">
        <v>277</v>
      </c>
      <c r="B35" s="94" t="s">
        <v>278</v>
      </c>
      <c r="C35" s="94"/>
      <c r="D35" s="130">
        <v>0</v>
      </c>
      <c r="E35" s="130">
        <v>0</v>
      </c>
      <c r="F35" s="130">
        <v>0</v>
      </c>
      <c r="G35" s="130">
        <v>0</v>
      </c>
      <c r="H35" s="130">
        <v>0</v>
      </c>
      <c r="I35" s="130">
        <v>0</v>
      </c>
      <c r="J35" s="130">
        <v>0</v>
      </c>
      <c r="K35" s="130">
        <v>0</v>
      </c>
      <c r="L35" s="130">
        <v>0</v>
      </c>
      <c r="M35" s="130">
        <v>0</v>
      </c>
      <c r="N35" s="130">
        <v>0</v>
      </c>
      <c r="O35" s="130">
        <v>0</v>
      </c>
      <c r="P35" s="130">
        <v>0</v>
      </c>
      <c r="Q35" s="130">
        <v>0</v>
      </c>
      <c r="R35" s="130">
        <v>0</v>
      </c>
      <c r="S35" s="130">
        <v>0</v>
      </c>
      <c r="T35" s="130">
        <v>0</v>
      </c>
      <c r="U35" s="130">
        <v>0</v>
      </c>
      <c r="V35" s="130">
        <v>0</v>
      </c>
      <c r="W35" s="130">
        <v>65</v>
      </c>
      <c r="X35" s="130">
        <v>0</v>
      </c>
      <c r="Y35" s="94" t="s">
        <v>191</v>
      </c>
      <c r="Z35" s="94" t="s">
        <v>212</v>
      </c>
      <c r="AA35" s="94" t="s">
        <v>279</v>
      </c>
    </row>
    <row r="36" spans="1:27" x14ac:dyDescent="0.25">
      <c r="A36" s="94" t="s">
        <v>280</v>
      </c>
      <c r="B36" s="94" t="s">
        <v>281</v>
      </c>
      <c r="C36" s="94"/>
      <c r="D36" s="130">
        <v>0</v>
      </c>
      <c r="E36" s="130">
        <v>0</v>
      </c>
      <c r="F36" s="130">
        <v>0</v>
      </c>
      <c r="G36" s="130">
        <v>0</v>
      </c>
      <c r="H36" s="130">
        <v>0</v>
      </c>
      <c r="I36" s="130">
        <v>0</v>
      </c>
      <c r="J36" s="130">
        <v>0</v>
      </c>
      <c r="K36" s="130">
        <v>0</v>
      </c>
      <c r="L36" s="130">
        <v>0</v>
      </c>
      <c r="M36" s="130">
        <v>0</v>
      </c>
      <c r="N36" s="130">
        <v>71363</v>
      </c>
      <c r="O36" s="130">
        <v>14300</v>
      </c>
      <c r="P36" s="130">
        <v>0</v>
      </c>
      <c r="Q36" s="130">
        <v>0</v>
      </c>
      <c r="R36" s="130">
        <v>0</v>
      </c>
      <c r="S36" s="130">
        <v>0</v>
      </c>
      <c r="T36" s="130">
        <v>0</v>
      </c>
      <c r="U36" s="130">
        <v>0</v>
      </c>
      <c r="V36" s="130">
        <v>17200</v>
      </c>
      <c r="W36" s="130">
        <v>0</v>
      </c>
      <c r="X36" s="130">
        <v>0</v>
      </c>
      <c r="Y36" s="94" t="s">
        <v>191</v>
      </c>
      <c r="Z36" s="94" t="s">
        <v>212</v>
      </c>
      <c r="AA36" s="94" t="s">
        <v>282</v>
      </c>
    </row>
    <row r="37" spans="1:27" x14ac:dyDescent="0.25">
      <c r="A37" s="94" t="s">
        <v>283</v>
      </c>
      <c r="B37" s="94" t="s">
        <v>284</v>
      </c>
      <c r="C37" s="94"/>
      <c r="D37" s="130">
        <v>0</v>
      </c>
      <c r="E37" s="130">
        <v>0</v>
      </c>
      <c r="F37" s="130">
        <v>0</v>
      </c>
      <c r="G37" s="130">
        <v>0</v>
      </c>
      <c r="H37" s="130">
        <v>0</v>
      </c>
      <c r="I37" s="130">
        <v>0</v>
      </c>
      <c r="J37" s="130">
        <v>219</v>
      </c>
      <c r="K37" s="130">
        <v>0</v>
      </c>
      <c r="L37" s="130">
        <v>0</v>
      </c>
      <c r="M37" s="130">
        <v>0</v>
      </c>
      <c r="N37" s="130">
        <v>196125</v>
      </c>
      <c r="O37" s="130">
        <v>20000</v>
      </c>
      <c r="P37" s="130">
        <v>0</v>
      </c>
      <c r="Q37" s="130">
        <v>0</v>
      </c>
      <c r="R37" s="130">
        <v>0</v>
      </c>
      <c r="S37" s="130">
        <v>0</v>
      </c>
      <c r="T37" s="130">
        <v>0</v>
      </c>
      <c r="U37" s="130">
        <v>0</v>
      </c>
      <c r="V37" s="130">
        <v>0</v>
      </c>
      <c r="W37" s="130">
        <v>0</v>
      </c>
      <c r="X37" s="130">
        <v>10000</v>
      </c>
      <c r="Y37" s="94" t="s">
        <v>191</v>
      </c>
      <c r="Z37" s="94" t="s">
        <v>205</v>
      </c>
      <c r="AA37" s="94" t="s">
        <v>285</v>
      </c>
    </row>
    <row r="38" spans="1:27" x14ac:dyDescent="0.25">
      <c r="A38" s="94" t="s">
        <v>286</v>
      </c>
      <c r="B38" s="94" t="s">
        <v>287</v>
      </c>
      <c r="C38" s="94"/>
      <c r="D38" s="130">
        <v>0</v>
      </c>
      <c r="E38" s="130">
        <v>0</v>
      </c>
      <c r="F38" s="130">
        <v>0</v>
      </c>
      <c r="G38" s="130">
        <v>0</v>
      </c>
      <c r="H38" s="130">
        <v>0</v>
      </c>
      <c r="I38" s="130">
        <v>0</v>
      </c>
      <c r="J38" s="130">
        <v>0</v>
      </c>
      <c r="K38" s="130">
        <v>0</v>
      </c>
      <c r="L38" s="130">
        <v>0</v>
      </c>
      <c r="M38" s="130">
        <v>0</v>
      </c>
      <c r="N38" s="130">
        <v>62962</v>
      </c>
      <c r="O38" s="130">
        <v>0</v>
      </c>
      <c r="P38" s="130">
        <v>0</v>
      </c>
      <c r="Q38" s="130">
        <v>0</v>
      </c>
      <c r="R38" s="130">
        <v>0</v>
      </c>
      <c r="S38" s="130">
        <v>0</v>
      </c>
      <c r="T38" s="130">
        <v>0</v>
      </c>
      <c r="U38" s="130">
        <v>0</v>
      </c>
      <c r="V38" s="130">
        <v>7960</v>
      </c>
      <c r="W38" s="130">
        <v>2000</v>
      </c>
      <c r="X38" s="130">
        <v>0</v>
      </c>
      <c r="Y38" s="94" t="s">
        <v>191</v>
      </c>
      <c r="Z38" s="94" t="s">
        <v>205</v>
      </c>
      <c r="AA38" s="94" t="s">
        <v>288</v>
      </c>
    </row>
    <row r="39" spans="1:27" x14ac:dyDescent="0.25">
      <c r="A39" s="94" t="s">
        <v>289</v>
      </c>
      <c r="B39" s="94" t="s">
        <v>290</v>
      </c>
      <c r="C39" s="94"/>
      <c r="D39" s="130">
        <v>0</v>
      </c>
      <c r="E39" s="130">
        <v>0</v>
      </c>
      <c r="F39" s="130">
        <v>0</v>
      </c>
      <c r="G39" s="130">
        <v>0</v>
      </c>
      <c r="H39" s="130">
        <v>0</v>
      </c>
      <c r="I39" s="130">
        <v>0</v>
      </c>
      <c r="J39" s="130">
        <v>0</v>
      </c>
      <c r="K39" s="130">
        <v>0</v>
      </c>
      <c r="L39" s="130">
        <v>0</v>
      </c>
      <c r="M39" s="130">
        <v>0</v>
      </c>
      <c r="N39" s="130">
        <v>9987</v>
      </c>
      <c r="O39" s="130">
        <v>0</v>
      </c>
      <c r="P39" s="130">
        <v>0</v>
      </c>
      <c r="Q39" s="130">
        <v>0</v>
      </c>
      <c r="R39" s="130">
        <v>0</v>
      </c>
      <c r="S39" s="130">
        <v>0</v>
      </c>
      <c r="T39" s="130">
        <v>0</v>
      </c>
      <c r="U39" s="130">
        <v>0</v>
      </c>
      <c r="V39" s="130">
        <v>0</v>
      </c>
      <c r="W39" s="130">
        <v>0</v>
      </c>
      <c r="X39" s="130">
        <v>0</v>
      </c>
      <c r="Y39" s="94" t="s">
        <v>191</v>
      </c>
      <c r="Z39" s="94" t="s">
        <v>249</v>
      </c>
      <c r="AA39" s="94" t="s">
        <v>291</v>
      </c>
    </row>
    <row r="40" spans="1:27" x14ac:dyDescent="0.25">
      <c r="A40" s="94" t="s">
        <v>292</v>
      </c>
      <c r="B40" s="94" t="s">
        <v>293</v>
      </c>
      <c r="C40" s="94"/>
      <c r="D40" s="130">
        <v>0</v>
      </c>
      <c r="E40" s="130">
        <v>0</v>
      </c>
      <c r="F40" s="130">
        <v>0</v>
      </c>
      <c r="G40" s="130">
        <v>0</v>
      </c>
      <c r="H40" s="130">
        <v>0</v>
      </c>
      <c r="I40" s="130">
        <v>0</v>
      </c>
      <c r="J40" s="130">
        <v>0</v>
      </c>
      <c r="K40" s="130">
        <v>0</v>
      </c>
      <c r="L40" s="130">
        <v>0</v>
      </c>
      <c r="M40" s="130">
        <v>0</v>
      </c>
      <c r="N40" s="130">
        <v>10220</v>
      </c>
      <c r="O40" s="130">
        <v>0</v>
      </c>
      <c r="P40" s="130">
        <v>0</v>
      </c>
      <c r="Q40" s="130">
        <v>0</v>
      </c>
      <c r="R40" s="130">
        <v>0</v>
      </c>
      <c r="S40" s="130">
        <v>0</v>
      </c>
      <c r="T40" s="130">
        <v>0</v>
      </c>
      <c r="U40" s="130">
        <v>0</v>
      </c>
      <c r="V40" s="130">
        <v>0</v>
      </c>
      <c r="W40" s="130">
        <v>0</v>
      </c>
      <c r="X40" s="130">
        <v>0</v>
      </c>
      <c r="Y40" s="94" t="s">
        <v>191</v>
      </c>
      <c r="Z40" s="94" t="s">
        <v>249</v>
      </c>
      <c r="AA40" s="94" t="s">
        <v>294</v>
      </c>
    </row>
    <row r="41" spans="1:27" x14ac:dyDescent="0.25">
      <c r="A41" s="94" t="s">
        <v>295</v>
      </c>
      <c r="B41" s="94" t="s">
        <v>1748</v>
      </c>
      <c r="C41" s="94"/>
      <c r="D41" s="130">
        <v>0</v>
      </c>
      <c r="E41" s="130">
        <v>0</v>
      </c>
      <c r="F41" s="130">
        <v>0</v>
      </c>
      <c r="G41" s="130">
        <v>0</v>
      </c>
      <c r="H41" s="130">
        <v>0</v>
      </c>
      <c r="I41" s="130">
        <v>0</v>
      </c>
      <c r="J41" s="130">
        <v>0</v>
      </c>
      <c r="K41" s="130">
        <v>0</v>
      </c>
      <c r="L41" s="130">
        <v>0</v>
      </c>
      <c r="M41" s="130">
        <v>0</v>
      </c>
      <c r="N41" s="130">
        <v>62889</v>
      </c>
      <c r="O41" s="130">
        <v>0</v>
      </c>
      <c r="P41" s="130">
        <v>0</v>
      </c>
      <c r="Q41" s="130">
        <v>0</v>
      </c>
      <c r="R41" s="130">
        <v>0</v>
      </c>
      <c r="S41" s="130">
        <v>0</v>
      </c>
      <c r="T41" s="130">
        <v>0</v>
      </c>
      <c r="U41" s="130">
        <v>0</v>
      </c>
      <c r="V41" s="130">
        <v>0</v>
      </c>
      <c r="W41" s="130">
        <v>0</v>
      </c>
      <c r="X41" s="130">
        <v>0</v>
      </c>
      <c r="Y41" s="94" t="s">
        <v>197</v>
      </c>
      <c r="Z41" s="94" t="s">
        <v>197</v>
      </c>
      <c r="AA41" s="94" t="s">
        <v>297</v>
      </c>
    </row>
    <row r="42" spans="1:27" x14ac:dyDescent="0.25">
      <c r="A42" s="94" t="s">
        <v>298</v>
      </c>
      <c r="B42" s="94" t="s">
        <v>299</v>
      </c>
      <c r="C42" s="94"/>
      <c r="D42" s="130">
        <v>0</v>
      </c>
      <c r="E42" s="130">
        <v>0</v>
      </c>
      <c r="F42" s="130">
        <v>0</v>
      </c>
      <c r="G42" s="130">
        <v>0</v>
      </c>
      <c r="H42" s="130">
        <v>0</v>
      </c>
      <c r="I42" s="130">
        <v>0</v>
      </c>
      <c r="J42" s="130">
        <v>0</v>
      </c>
      <c r="K42" s="130">
        <v>0</v>
      </c>
      <c r="L42" s="130">
        <v>0</v>
      </c>
      <c r="M42" s="130">
        <v>0</v>
      </c>
      <c r="N42" s="130">
        <v>202503</v>
      </c>
      <c r="O42" s="130">
        <v>0</v>
      </c>
      <c r="P42" s="130">
        <v>0</v>
      </c>
      <c r="Q42" s="130">
        <v>0</v>
      </c>
      <c r="R42" s="130">
        <v>0</v>
      </c>
      <c r="S42" s="130">
        <v>0</v>
      </c>
      <c r="T42" s="130">
        <v>0</v>
      </c>
      <c r="U42" s="130">
        <v>0</v>
      </c>
      <c r="V42" s="130">
        <v>0</v>
      </c>
      <c r="W42" s="130">
        <v>2600</v>
      </c>
      <c r="X42" s="130">
        <v>0</v>
      </c>
      <c r="Y42" s="94" t="s">
        <v>191</v>
      </c>
      <c r="Z42" s="94" t="s">
        <v>262</v>
      </c>
      <c r="AA42" s="94" t="s">
        <v>300</v>
      </c>
    </row>
    <row r="43" spans="1:27" x14ac:dyDescent="0.25">
      <c r="A43" s="94" t="s">
        <v>301</v>
      </c>
      <c r="B43" s="94" t="s">
        <v>302</v>
      </c>
      <c r="C43" s="94"/>
      <c r="D43" s="130">
        <v>0</v>
      </c>
      <c r="E43" s="130">
        <v>0</v>
      </c>
      <c r="F43" s="130">
        <v>0</v>
      </c>
      <c r="G43" s="130">
        <v>0</v>
      </c>
      <c r="H43" s="130">
        <v>0</v>
      </c>
      <c r="I43" s="130">
        <v>0</v>
      </c>
      <c r="J43" s="130">
        <v>1066</v>
      </c>
      <c r="K43" s="130">
        <v>0</v>
      </c>
      <c r="L43" s="130">
        <v>0</v>
      </c>
      <c r="M43" s="130">
        <v>287971</v>
      </c>
      <c r="N43" s="130">
        <v>2345922</v>
      </c>
      <c r="O43" s="130">
        <v>131000</v>
      </c>
      <c r="P43" s="130">
        <v>0</v>
      </c>
      <c r="Q43" s="130">
        <v>62519</v>
      </c>
      <c r="R43" s="130">
        <v>0</v>
      </c>
      <c r="S43" s="130">
        <v>0</v>
      </c>
      <c r="T43" s="130">
        <v>0</v>
      </c>
      <c r="U43" s="130">
        <v>0</v>
      </c>
      <c r="V43" s="130">
        <v>3100</v>
      </c>
      <c r="W43" s="130">
        <v>415574</v>
      </c>
      <c r="X43" s="130">
        <v>45753</v>
      </c>
      <c r="Y43" s="94" t="s">
        <v>191</v>
      </c>
      <c r="Z43" s="94" t="s">
        <v>269</v>
      </c>
      <c r="AA43" s="94" t="s">
        <v>303</v>
      </c>
    </row>
    <row r="44" spans="1:27" x14ac:dyDescent="0.25">
      <c r="A44" s="94" t="s">
        <v>304</v>
      </c>
      <c r="B44" s="94" t="s">
        <v>305</v>
      </c>
      <c r="C44" s="94"/>
      <c r="D44" s="130">
        <v>0</v>
      </c>
      <c r="E44" s="130">
        <v>0</v>
      </c>
      <c r="F44" s="130">
        <v>0</v>
      </c>
      <c r="G44" s="130">
        <v>0</v>
      </c>
      <c r="H44" s="130">
        <v>0</v>
      </c>
      <c r="I44" s="130">
        <v>0</v>
      </c>
      <c r="J44" s="130">
        <v>0</v>
      </c>
      <c r="K44" s="130">
        <v>0</v>
      </c>
      <c r="L44" s="130">
        <v>0</v>
      </c>
      <c r="M44" s="130">
        <v>0</v>
      </c>
      <c r="N44" s="130">
        <v>2750</v>
      </c>
      <c r="O44" s="130">
        <v>0</v>
      </c>
      <c r="P44" s="130">
        <v>0</v>
      </c>
      <c r="Q44" s="130">
        <v>0</v>
      </c>
      <c r="R44" s="130">
        <v>0</v>
      </c>
      <c r="S44" s="130">
        <v>0</v>
      </c>
      <c r="T44" s="130">
        <v>0</v>
      </c>
      <c r="U44" s="130">
        <v>0</v>
      </c>
      <c r="V44" s="130">
        <v>0</v>
      </c>
      <c r="W44" s="130">
        <v>0</v>
      </c>
      <c r="X44" s="130">
        <v>0</v>
      </c>
      <c r="Y44" s="94" t="s">
        <v>191</v>
      </c>
      <c r="Z44" s="94" t="s">
        <v>212</v>
      </c>
      <c r="AA44" s="94" t="s">
        <v>306</v>
      </c>
    </row>
    <row r="45" spans="1:27" x14ac:dyDescent="0.25">
      <c r="A45" s="94" t="s">
        <v>307</v>
      </c>
      <c r="B45" s="94" t="s">
        <v>308</v>
      </c>
      <c r="C45" s="94"/>
      <c r="D45" s="130">
        <v>0</v>
      </c>
      <c r="E45" s="130">
        <v>0</v>
      </c>
      <c r="F45" s="130">
        <v>0</v>
      </c>
      <c r="G45" s="130">
        <v>0</v>
      </c>
      <c r="H45" s="130">
        <v>0</v>
      </c>
      <c r="I45" s="130">
        <v>0</v>
      </c>
      <c r="J45" s="130">
        <v>0</v>
      </c>
      <c r="K45" s="130">
        <v>0</v>
      </c>
      <c r="L45" s="130">
        <v>0</v>
      </c>
      <c r="M45" s="130">
        <v>260</v>
      </c>
      <c r="N45" s="130">
        <v>138002</v>
      </c>
      <c r="O45" s="130">
        <v>15000</v>
      </c>
      <c r="P45" s="130">
        <v>0</v>
      </c>
      <c r="Q45" s="130">
        <v>0</v>
      </c>
      <c r="R45" s="130">
        <v>0</v>
      </c>
      <c r="S45" s="130">
        <v>0</v>
      </c>
      <c r="T45" s="130">
        <v>0</v>
      </c>
      <c r="U45" s="130">
        <v>17</v>
      </c>
      <c r="V45" s="130">
        <v>3000</v>
      </c>
      <c r="W45" s="130">
        <v>41000</v>
      </c>
      <c r="X45" s="130">
        <v>0</v>
      </c>
      <c r="Y45" s="94" t="s">
        <v>191</v>
      </c>
      <c r="Z45" s="94" t="s">
        <v>205</v>
      </c>
      <c r="AA45" s="94" t="s">
        <v>309</v>
      </c>
    </row>
    <row r="46" spans="1:27" x14ac:dyDescent="0.25">
      <c r="A46" s="94" t="s">
        <v>310</v>
      </c>
      <c r="B46" s="94" t="s">
        <v>311</v>
      </c>
      <c r="C46" s="94"/>
      <c r="D46" s="130">
        <v>0</v>
      </c>
      <c r="E46" s="130">
        <v>0</v>
      </c>
      <c r="F46" s="130">
        <v>0</v>
      </c>
      <c r="G46" s="130">
        <v>0</v>
      </c>
      <c r="H46" s="130">
        <v>0</v>
      </c>
      <c r="I46" s="130">
        <v>0</v>
      </c>
      <c r="J46" s="130">
        <v>0</v>
      </c>
      <c r="K46" s="130">
        <v>0</v>
      </c>
      <c r="L46" s="130">
        <v>0</v>
      </c>
      <c r="M46" s="130">
        <v>0</v>
      </c>
      <c r="N46" s="130">
        <v>61302</v>
      </c>
      <c r="O46" s="130">
        <v>14000</v>
      </c>
      <c r="P46" s="130">
        <v>0</v>
      </c>
      <c r="Q46" s="130">
        <v>0</v>
      </c>
      <c r="R46" s="130">
        <v>0</v>
      </c>
      <c r="S46" s="130">
        <v>0</v>
      </c>
      <c r="T46" s="130">
        <v>0</v>
      </c>
      <c r="U46" s="130">
        <v>0</v>
      </c>
      <c r="V46" s="130">
        <v>16000</v>
      </c>
      <c r="W46" s="130">
        <v>153000</v>
      </c>
      <c r="X46" s="130">
        <v>5000</v>
      </c>
      <c r="Y46" s="94" t="s">
        <v>191</v>
      </c>
      <c r="Z46" s="94" t="s">
        <v>205</v>
      </c>
      <c r="AA46" s="94" t="s">
        <v>312</v>
      </c>
    </row>
    <row r="47" spans="1:27" x14ac:dyDescent="0.25">
      <c r="A47" s="94" t="s">
        <v>313</v>
      </c>
      <c r="B47" s="94" t="s">
        <v>1749</v>
      </c>
      <c r="C47" s="94"/>
      <c r="D47" s="130">
        <v>0</v>
      </c>
      <c r="E47" s="130">
        <v>0</v>
      </c>
      <c r="F47" s="130">
        <v>0</v>
      </c>
      <c r="G47" s="130">
        <v>0</v>
      </c>
      <c r="H47" s="130">
        <v>149</v>
      </c>
      <c r="I47" s="130">
        <v>0</v>
      </c>
      <c r="J47" s="130">
        <v>0</v>
      </c>
      <c r="K47" s="130">
        <v>0</v>
      </c>
      <c r="L47" s="130">
        <v>0</v>
      </c>
      <c r="M47" s="130">
        <v>0</v>
      </c>
      <c r="N47" s="130">
        <v>72699</v>
      </c>
      <c r="O47" s="130">
        <v>4000</v>
      </c>
      <c r="P47" s="130">
        <v>0</v>
      </c>
      <c r="Q47" s="130">
        <v>0</v>
      </c>
      <c r="R47" s="130">
        <v>0</v>
      </c>
      <c r="S47" s="130">
        <v>0</v>
      </c>
      <c r="T47" s="130">
        <v>0</v>
      </c>
      <c r="U47" s="130">
        <v>0</v>
      </c>
      <c r="V47" s="130">
        <v>0</v>
      </c>
      <c r="W47" s="130">
        <v>61500</v>
      </c>
      <c r="X47" s="130">
        <v>19000</v>
      </c>
      <c r="Y47" s="94" t="s">
        <v>195</v>
      </c>
      <c r="Z47" s="94" t="s">
        <v>205</v>
      </c>
      <c r="AA47" s="94" t="s">
        <v>315</v>
      </c>
    </row>
    <row r="48" spans="1:27" x14ac:dyDescent="0.25">
      <c r="A48" s="94" t="s">
        <v>316</v>
      </c>
      <c r="B48" s="94" t="s">
        <v>317</v>
      </c>
      <c r="C48" s="94"/>
      <c r="D48" s="130">
        <v>0</v>
      </c>
      <c r="E48" s="130">
        <v>0</v>
      </c>
      <c r="F48" s="130">
        <v>0</v>
      </c>
      <c r="G48" s="130">
        <v>0</v>
      </c>
      <c r="H48" s="130">
        <v>0</v>
      </c>
      <c r="I48" s="130">
        <v>0</v>
      </c>
      <c r="J48" s="130">
        <v>0</v>
      </c>
      <c r="K48" s="130">
        <v>0</v>
      </c>
      <c r="L48" s="130">
        <v>0</v>
      </c>
      <c r="M48" s="130">
        <v>0</v>
      </c>
      <c r="N48" s="130">
        <v>102100</v>
      </c>
      <c r="O48" s="130">
        <v>0</v>
      </c>
      <c r="P48" s="130">
        <v>0</v>
      </c>
      <c r="Q48" s="130">
        <v>0</v>
      </c>
      <c r="R48" s="130">
        <v>0</v>
      </c>
      <c r="S48" s="130">
        <v>0</v>
      </c>
      <c r="T48" s="130">
        <v>0</v>
      </c>
      <c r="U48" s="130">
        <v>0</v>
      </c>
      <c r="V48" s="130">
        <v>0</v>
      </c>
      <c r="W48" s="130">
        <v>482</v>
      </c>
      <c r="X48" s="130">
        <v>0</v>
      </c>
      <c r="Y48" s="94" t="s">
        <v>191</v>
      </c>
      <c r="Z48" s="94" t="s">
        <v>212</v>
      </c>
      <c r="AA48" s="94" t="s">
        <v>318</v>
      </c>
    </row>
    <row r="49" spans="1:27" x14ac:dyDescent="0.25">
      <c r="A49" s="94" t="s">
        <v>319</v>
      </c>
      <c r="B49" s="94" t="s">
        <v>320</v>
      </c>
      <c r="C49" s="94"/>
      <c r="D49" s="130">
        <v>0</v>
      </c>
      <c r="E49" s="130">
        <v>0</v>
      </c>
      <c r="F49" s="130">
        <v>0</v>
      </c>
      <c r="G49" s="130">
        <v>0</v>
      </c>
      <c r="H49" s="130">
        <v>0</v>
      </c>
      <c r="I49" s="130">
        <v>0</v>
      </c>
      <c r="J49" s="130">
        <v>0</v>
      </c>
      <c r="K49" s="130">
        <v>0</v>
      </c>
      <c r="L49" s="130">
        <v>0</v>
      </c>
      <c r="M49" s="130">
        <v>0</v>
      </c>
      <c r="N49" s="130">
        <v>118000</v>
      </c>
      <c r="O49" s="130">
        <v>50000</v>
      </c>
      <c r="P49" s="130">
        <v>5</v>
      </c>
      <c r="Q49" s="130">
        <v>250</v>
      </c>
      <c r="R49" s="130">
        <v>0</v>
      </c>
      <c r="S49" s="130">
        <v>0</v>
      </c>
      <c r="T49" s="130">
        <v>0</v>
      </c>
      <c r="U49" s="130">
        <v>0</v>
      </c>
      <c r="V49" s="130">
        <v>10000</v>
      </c>
      <c r="W49" s="130">
        <v>10000</v>
      </c>
      <c r="X49" s="130">
        <v>0</v>
      </c>
      <c r="Y49" s="94" t="s">
        <v>191</v>
      </c>
      <c r="Z49" s="94" t="s">
        <v>269</v>
      </c>
      <c r="AA49" s="94" t="s">
        <v>321</v>
      </c>
    </row>
    <row r="50" spans="1:27" x14ac:dyDescent="0.25">
      <c r="A50" s="94" t="s">
        <v>322</v>
      </c>
      <c r="B50" s="94" t="s">
        <v>323</v>
      </c>
      <c r="C50" s="94"/>
      <c r="D50" s="130">
        <v>0</v>
      </c>
      <c r="E50" s="130">
        <v>0</v>
      </c>
      <c r="F50" s="130">
        <v>0</v>
      </c>
      <c r="G50" s="130">
        <v>0</v>
      </c>
      <c r="H50" s="130">
        <v>0</v>
      </c>
      <c r="I50" s="130">
        <v>0</v>
      </c>
      <c r="J50" s="130">
        <v>0</v>
      </c>
      <c r="K50" s="130">
        <v>0</v>
      </c>
      <c r="L50" s="130">
        <v>0</v>
      </c>
      <c r="M50" s="130">
        <v>0</v>
      </c>
      <c r="N50" s="130">
        <v>16449</v>
      </c>
      <c r="O50" s="130">
        <v>0</v>
      </c>
      <c r="P50" s="130">
        <v>0</v>
      </c>
      <c r="Q50" s="130">
        <v>0</v>
      </c>
      <c r="R50" s="130">
        <v>0</v>
      </c>
      <c r="S50" s="130">
        <v>0</v>
      </c>
      <c r="T50" s="130">
        <v>0</v>
      </c>
      <c r="U50" s="130">
        <v>0</v>
      </c>
      <c r="V50" s="130">
        <v>0</v>
      </c>
      <c r="W50" s="130">
        <v>0</v>
      </c>
      <c r="X50" s="130">
        <v>0</v>
      </c>
      <c r="Y50" s="94" t="s">
        <v>191</v>
      </c>
      <c r="Z50" s="94" t="s">
        <v>212</v>
      </c>
      <c r="AA50" s="94" t="s">
        <v>324</v>
      </c>
    </row>
    <row r="51" spans="1:27" x14ac:dyDescent="0.25">
      <c r="A51" s="94" t="s">
        <v>1815</v>
      </c>
      <c r="B51" s="94" t="s">
        <v>1816</v>
      </c>
      <c r="C51" s="94"/>
      <c r="D51" s="130">
        <v>0</v>
      </c>
      <c r="E51" s="130">
        <v>0</v>
      </c>
      <c r="F51" s="130">
        <v>0</v>
      </c>
      <c r="G51" s="130">
        <v>0</v>
      </c>
      <c r="H51" s="130">
        <v>0</v>
      </c>
      <c r="I51" s="130">
        <v>432</v>
      </c>
      <c r="J51" s="130">
        <v>0</v>
      </c>
      <c r="K51" s="130">
        <v>0</v>
      </c>
      <c r="L51" s="130">
        <v>0</v>
      </c>
      <c r="M51" s="130">
        <v>0</v>
      </c>
      <c r="N51" s="130">
        <v>71988</v>
      </c>
      <c r="O51" s="130">
        <v>0</v>
      </c>
      <c r="P51" s="130">
        <v>0</v>
      </c>
      <c r="Q51" s="130">
        <v>0</v>
      </c>
      <c r="R51" s="130">
        <v>0</v>
      </c>
      <c r="S51" s="130">
        <v>18519</v>
      </c>
      <c r="T51" s="130">
        <v>38</v>
      </c>
      <c r="U51" s="130">
        <v>0</v>
      </c>
      <c r="V51" s="130">
        <v>0</v>
      </c>
      <c r="W51" s="130">
        <v>22400</v>
      </c>
      <c r="X51" s="130">
        <v>49000</v>
      </c>
      <c r="Y51" s="94" t="s">
        <v>191</v>
      </c>
      <c r="Z51" s="94" t="s">
        <v>205</v>
      </c>
      <c r="AA51" s="94" t="s">
        <v>1817</v>
      </c>
    </row>
    <row r="52" spans="1:27" x14ac:dyDescent="0.25">
      <c r="A52" s="94" t="s">
        <v>328</v>
      </c>
      <c r="B52" s="94" t="s">
        <v>329</v>
      </c>
      <c r="C52" s="94"/>
      <c r="D52" s="130">
        <v>0</v>
      </c>
      <c r="E52" s="130">
        <v>0</v>
      </c>
      <c r="F52" s="130">
        <v>0</v>
      </c>
      <c r="G52" s="130">
        <v>0</v>
      </c>
      <c r="H52" s="130">
        <v>0</v>
      </c>
      <c r="I52" s="130">
        <v>0</v>
      </c>
      <c r="J52" s="130">
        <v>0</v>
      </c>
      <c r="K52" s="130">
        <v>0</v>
      </c>
      <c r="L52" s="130">
        <v>0</v>
      </c>
      <c r="M52" s="130">
        <v>0</v>
      </c>
      <c r="N52" s="130">
        <v>80000</v>
      </c>
      <c r="O52" s="130">
        <v>0</v>
      </c>
      <c r="P52" s="130">
        <v>0</v>
      </c>
      <c r="Q52" s="130">
        <v>0</v>
      </c>
      <c r="R52" s="130">
        <v>0</v>
      </c>
      <c r="S52" s="130">
        <v>0</v>
      </c>
      <c r="T52" s="130">
        <v>0</v>
      </c>
      <c r="U52" s="130">
        <v>0</v>
      </c>
      <c r="V52" s="130">
        <v>0</v>
      </c>
      <c r="W52" s="130">
        <v>35000</v>
      </c>
      <c r="X52" s="130">
        <v>0</v>
      </c>
      <c r="Y52" s="94" t="s">
        <v>191</v>
      </c>
      <c r="Z52" s="94" t="s">
        <v>205</v>
      </c>
      <c r="AA52" s="94" t="s">
        <v>330</v>
      </c>
    </row>
    <row r="53" spans="1:27" x14ac:dyDescent="0.25">
      <c r="A53" s="94" t="s">
        <v>331</v>
      </c>
      <c r="B53" s="94" t="s">
        <v>332</v>
      </c>
      <c r="C53" s="94"/>
      <c r="D53" s="130">
        <v>0</v>
      </c>
      <c r="E53" s="130">
        <v>0</v>
      </c>
      <c r="F53" s="130">
        <v>0</v>
      </c>
      <c r="G53" s="130">
        <v>0</v>
      </c>
      <c r="H53" s="130">
        <v>0</v>
      </c>
      <c r="I53" s="130">
        <v>0</v>
      </c>
      <c r="J53" s="130">
        <v>0</v>
      </c>
      <c r="K53" s="130">
        <v>0</v>
      </c>
      <c r="L53" s="130">
        <v>0</v>
      </c>
      <c r="M53" s="130">
        <v>0</v>
      </c>
      <c r="N53" s="130">
        <v>275776</v>
      </c>
      <c r="O53" s="130">
        <v>36200</v>
      </c>
      <c r="P53" s="130">
        <v>0</v>
      </c>
      <c r="Q53" s="130">
        <v>0</v>
      </c>
      <c r="R53" s="130">
        <v>400</v>
      </c>
      <c r="S53" s="130">
        <v>0</v>
      </c>
      <c r="T53" s="130">
        <v>0</v>
      </c>
      <c r="U53" s="130">
        <v>0</v>
      </c>
      <c r="V53" s="130">
        <v>0</v>
      </c>
      <c r="W53" s="130">
        <v>0</v>
      </c>
      <c r="X53" s="130">
        <v>0</v>
      </c>
      <c r="Y53" s="94" t="s">
        <v>191</v>
      </c>
      <c r="Z53" s="94" t="s">
        <v>269</v>
      </c>
      <c r="AA53" s="94" t="s">
        <v>333</v>
      </c>
    </row>
    <row r="54" spans="1:27" x14ac:dyDescent="0.25">
      <c r="A54" s="94" t="s">
        <v>334</v>
      </c>
      <c r="B54" s="94" t="s">
        <v>335</v>
      </c>
      <c r="C54" s="94"/>
      <c r="D54" s="130">
        <v>0</v>
      </c>
      <c r="E54" s="130">
        <v>0</v>
      </c>
      <c r="F54" s="130">
        <v>0</v>
      </c>
      <c r="G54" s="130">
        <v>0</v>
      </c>
      <c r="H54" s="130">
        <v>0</v>
      </c>
      <c r="I54" s="130">
        <v>0</v>
      </c>
      <c r="J54" s="130">
        <v>0</v>
      </c>
      <c r="K54" s="130">
        <v>0</v>
      </c>
      <c r="L54" s="130">
        <v>0</v>
      </c>
      <c r="M54" s="130">
        <v>0</v>
      </c>
      <c r="N54" s="130">
        <v>0</v>
      </c>
      <c r="O54" s="130">
        <v>6000</v>
      </c>
      <c r="P54" s="130">
        <v>0</v>
      </c>
      <c r="Q54" s="130">
        <v>0</v>
      </c>
      <c r="R54" s="130">
        <v>0</v>
      </c>
      <c r="S54" s="130">
        <v>0</v>
      </c>
      <c r="T54" s="130">
        <v>0</v>
      </c>
      <c r="U54" s="130">
        <v>0</v>
      </c>
      <c r="V54" s="130">
        <v>0</v>
      </c>
      <c r="W54" s="130">
        <v>0</v>
      </c>
      <c r="X54" s="130">
        <v>0</v>
      </c>
      <c r="Y54" s="94" t="s">
        <v>191</v>
      </c>
      <c r="Z54" s="94" t="s">
        <v>212</v>
      </c>
      <c r="AA54" s="94" t="s">
        <v>336</v>
      </c>
    </row>
    <row r="55" spans="1:27" x14ac:dyDescent="0.25">
      <c r="A55" s="94" t="s">
        <v>337</v>
      </c>
      <c r="B55" s="94" t="s">
        <v>338</v>
      </c>
      <c r="C55" s="94"/>
      <c r="D55" s="130">
        <v>0</v>
      </c>
      <c r="E55" s="130">
        <v>0</v>
      </c>
      <c r="F55" s="130">
        <v>0</v>
      </c>
      <c r="G55" s="130">
        <v>0</v>
      </c>
      <c r="H55" s="130">
        <v>0</v>
      </c>
      <c r="I55" s="130">
        <v>0</v>
      </c>
      <c r="J55" s="130">
        <v>0</v>
      </c>
      <c r="K55" s="130">
        <v>0</v>
      </c>
      <c r="L55" s="130">
        <v>0</v>
      </c>
      <c r="M55" s="130">
        <v>0</v>
      </c>
      <c r="N55" s="130">
        <v>0</v>
      </c>
      <c r="O55" s="130">
        <v>0</v>
      </c>
      <c r="P55" s="130">
        <v>0</v>
      </c>
      <c r="Q55" s="130">
        <v>0</v>
      </c>
      <c r="R55" s="130">
        <v>0</v>
      </c>
      <c r="S55" s="130">
        <v>0</v>
      </c>
      <c r="T55" s="130">
        <v>0</v>
      </c>
      <c r="U55" s="130">
        <v>0</v>
      </c>
      <c r="V55" s="130">
        <v>0</v>
      </c>
      <c r="W55" s="130">
        <v>0</v>
      </c>
      <c r="X55" s="130">
        <v>0</v>
      </c>
      <c r="Y55" s="94" t="s">
        <v>191</v>
      </c>
      <c r="Z55" s="94" t="s">
        <v>212</v>
      </c>
      <c r="AA55" s="94" t="s">
        <v>339</v>
      </c>
    </row>
    <row r="56" spans="1:27" x14ac:dyDescent="0.25">
      <c r="A56" s="94" t="s">
        <v>340</v>
      </c>
      <c r="B56" s="94" t="s">
        <v>341</v>
      </c>
      <c r="C56" s="94"/>
      <c r="D56" s="130">
        <v>0</v>
      </c>
      <c r="E56" s="130">
        <v>0</v>
      </c>
      <c r="F56" s="130">
        <v>0</v>
      </c>
      <c r="G56" s="130">
        <v>0</v>
      </c>
      <c r="H56" s="130">
        <v>0</v>
      </c>
      <c r="I56" s="130">
        <v>0</v>
      </c>
      <c r="J56" s="130">
        <v>0</v>
      </c>
      <c r="K56" s="130">
        <v>0</v>
      </c>
      <c r="L56" s="130">
        <v>0</v>
      </c>
      <c r="M56" s="130">
        <v>0</v>
      </c>
      <c r="N56" s="130">
        <v>310793</v>
      </c>
      <c r="O56" s="130">
        <v>85500</v>
      </c>
      <c r="P56" s="130">
        <v>0</v>
      </c>
      <c r="Q56" s="130">
        <v>0</v>
      </c>
      <c r="R56" s="130">
        <v>0</v>
      </c>
      <c r="S56" s="130">
        <v>0</v>
      </c>
      <c r="T56" s="130">
        <v>0</v>
      </c>
      <c r="U56" s="130">
        <v>0</v>
      </c>
      <c r="V56" s="130">
        <v>0</v>
      </c>
      <c r="W56" s="130">
        <v>0</v>
      </c>
      <c r="X56" s="130">
        <v>0</v>
      </c>
      <c r="Y56" s="94" t="s">
        <v>191</v>
      </c>
      <c r="Z56" s="94" t="s">
        <v>262</v>
      </c>
      <c r="AA56" s="94" t="s">
        <v>342</v>
      </c>
    </row>
    <row r="57" spans="1:27" x14ac:dyDescent="0.25">
      <c r="A57" s="94" t="s">
        <v>343</v>
      </c>
      <c r="B57" s="94" t="s">
        <v>344</v>
      </c>
      <c r="C57" s="94"/>
      <c r="D57" s="130">
        <v>0</v>
      </c>
      <c r="E57" s="130">
        <v>0</v>
      </c>
      <c r="F57" s="130">
        <v>0</v>
      </c>
      <c r="G57" s="130">
        <v>0</v>
      </c>
      <c r="H57" s="130">
        <v>0</v>
      </c>
      <c r="I57" s="130">
        <v>0</v>
      </c>
      <c r="J57" s="130">
        <v>0</v>
      </c>
      <c r="K57" s="130">
        <v>0</v>
      </c>
      <c r="L57" s="130">
        <v>0</v>
      </c>
      <c r="M57" s="130">
        <v>0</v>
      </c>
      <c r="N57" s="130">
        <v>61666</v>
      </c>
      <c r="O57" s="130">
        <v>0</v>
      </c>
      <c r="P57" s="130">
        <v>0</v>
      </c>
      <c r="Q57" s="130">
        <v>0</v>
      </c>
      <c r="R57" s="130">
        <v>0</v>
      </c>
      <c r="S57" s="130">
        <v>0</v>
      </c>
      <c r="T57" s="130">
        <v>0</v>
      </c>
      <c r="U57" s="130">
        <v>0</v>
      </c>
      <c r="V57" s="130">
        <v>0</v>
      </c>
      <c r="W57" s="130">
        <v>12000</v>
      </c>
      <c r="X57" s="130">
        <v>0</v>
      </c>
      <c r="Y57" s="94" t="s">
        <v>191</v>
      </c>
      <c r="Z57" s="94" t="s">
        <v>212</v>
      </c>
      <c r="AA57" s="94" t="s">
        <v>345</v>
      </c>
    </row>
    <row r="58" spans="1:27" x14ac:dyDescent="0.25">
      <c r="A58" s="94" t="s">
        <v>346</v>
      </c>
      <c r="B58" s="94" t="s">
        <v>1750</v>
      </c>
      <c r="C58" s="94"/>
      <c r="D58" s="130">
        <v>0</v>
      </c>
      <c r="E58" s="130">
        <v>0</v>
      </c>
      <c r="F58" s="130">
        <v>0</v>
      </c>
      <c r="G58" s="130">
        <v>0</v>
      </c>
      <c r="H58" s="130">
        <v>0</v>
      </c>
      <c r="I58" s="130">
        <v>0</v>
      </c>
      <c r="J58" s="130">
        <v>0</v>
      </c>
      <c r="K58" s="130">
        <v>0</v>
      </c>
      <c r="L58" s="130">
        <v>0</v>
      </c>
      <c r="M58" s="130">
        <v>0</v>
      </c>
      <c r="N58" s="130">
        <v>77617</v>
      </c>
      <c r="O58" s="130">
        <v>0</v>
      </c>
      <c r="P58" s="130">
        <v>0</v>
      </c>
      <c r="Q58" s="130">
        <v>0</v>
      </c>
      <c r="R58" s="130">
        <v>0</v>
      </c>
      <c r="S58" s="130">
        <v>0</v>
      </c>
      <c r="T58" s="130">
        <v>0</v>
      </c>
      <c r="U58" s="130">
        <v>0</v>
      </c>
      <c r="V58" s="130">
        <v>19250</v>
      </c>
      <c r="W58" s="130">
        <v>0</v>
      </c>
      <c r="X58" s="130">
        <v>0</v>
      </c>
      <c r="Y58" s="94" t="s">
        <v>195</v>
      </c>
      <c r="Z58" s="94" t="s">
        <v>205</v>
      </c>
      <c r="AA58" s="94" t="s">
        <v>348</v>
      </c>
    </row>
    <row r="59" spans="1:27" x14ac:dyDescent="0.25">
      <c r="A59" s="94" t="s">
        <v>349</v>
      </c>
      <c r="B59" s="94" t="s">
        <v>350</v>
      </c>
      <c r="C59" s="94"/>
      <c r="D59" s="130">
        <v>0</v>
      </c>
      <c r="E59" s="130">
        <v>0</v>
      </c>
      <c r="F59" s="130">
        <v>0</v>
      </c>
      <c r="G59" s="130">
        <v>0</v>
      </c>
      <c r="H59" s="130">
        <v>0</v>
      </c>
      <c r="I59" s="130">
        <v>0</v>
      </c>
      <c r="J59" s="130">
        <v>0</v>
      </c>
      <c r="K59" s="130">
        <v>0</v>
      </c>
      <c r="L59" s="130">
        <v>0</v>
      </c>
      <c r="M59" s="130">
        <v>0</v>
      </c>
      <c r="N59" s="130">
        <v>211563</v>
      </c>
      <c r="O59" s="130">
        <v>45000</v>
      </c>
      <c r="P59" s="130">
        <v>0</v>
      </c>
      <c r="Q59" s="130">
        <v>0</v>
      </c>
      <c r="R59" s="130">
        <v>0</v>
      </c>
      <c r="S59" s="130">
        <v>0</v>
      </c>
      <c r="T59" s="130">
        <v>0</v>
      </c>
      <c r="U59" s="130">
        <v>0</v>
      </c>
      <c r="V59" s="130">
        <v>0</v>
      </c>
      <c r="W59" s="130">
        <v>11087</v>
      </c>
      <c r="X59" s="130">
        <v>0</v>
      </c>
      <c r="Y59" s="94" t="s">
        <v>191</v>
      </c>
      <c r="Z59" s="94" t="s">
        <v>205</v>
      </c>
      <c r="AA59" s="94" t="s">
        <v>351</v>
      </c>
    </row>
    <row r="60" spans="1:27" x14ac:dyDescent="0.25">
      <c r="A60" s="94" t="s">
        <v>352</v>
      </c>
      <c r="B60" s="94" t="s">
        <v>353</v>
      </c>
      <c r="C60" s="94"/>
      <c r="D60" s="130">
        <v>0</v>
      </c>
      <c r="E60" s="130">
        <v>0</v>
      </c>
      <c r="F60" s="130">
        <v>0</v>
      </c>
      <c r="G60" s="130">
        <v>0</v>
      </c>
      <c r="H60" s="130">
        <v>0</v>
      </c>
      <c r="I60" s="130">
        <v>0</v>
      </c>
      <c r="J60" s="130">
        <v>0</v>
      </c>
      <c r="K60" s="130">
        <v>0</v>
      </c>
      <c r="L60" s="130">
        <v>0</v>
      </c>
      <c r="M60" s="130">
        <v>50</v>
      </c>
      <c r="N60" s="130">
        <v>310439</v>
      </c>
      <c r="O60" s="130">
        <v>120000</v>
      </c>
      <c r="P60" s="130">
        <v>0</v>
      </c>
      <c r="Q60" s="130">
        <v>0</v>
      </c>
      <c r="R60" s="130">
        <v>0</v>
      </c>
      <c r="S60" s="130">
        <v>400</v>
      </c>
      <c r="T60" s="130">
        <v>0</v>
      </c>
      <c r="U60" s="130">
        <v>701</v>
      </c>
      <c r="V60" s="130">
        <v>0</v>
      </c>
      <c r="W60" s="130">
        <v>0</v>
      </c>
      <c r="X60" s="130">
        <v>400</v>
      </c>
      <c r="Y60" s="94" t="s">
        <v>191</v>
      </c>
      <c r="Z60" s="94" t="s">
        <v>205</v>
      </c>
      <c r="AA60" s="94" t="s">
        <v>354</v>
      </c>
    </row>
    <row r="61" spans="1:27" x14ac:dyDescent="0.25">
      <c r="A61" s="94" t="s">
        <v>355</v>
      </c>
      <c r="B61" s="94" t="s">
        <v>356</v>
      </c>
      <c r="C61" s="94"/>
      <c r="D61" s="130">
        <v>0</v>
      </c>
      <c r="E61" s="130">
        <v>0</v>
      </c>
      <c r="F61" s="130">
        <v>0</v>
      </c>
      <c r="G61" s="130">
        <v>0</v>
      </c>
      <c r="H61" s="130">
        <v>0</v>
      </c>
      <c r="I61" s="130">
        <v>0</v>
      </c>
      <c r="J61" s="130">
        <v>3</v>
      </c>
      <c r="K61" s="130">
        <v>0</v>
      </c>
      <c r="L61" s="130">
        <v>0</v>
      </c>
      <c r="M61" s="130">
        <v>0</v>
      </c>
      <c r="N61" s="130">
        <v>0</v>
      </c>
      <c r="O61" s="130">
        <v>0</v>
      </c>
      <c r="P61" s="130">
        <v>0</v>
      </c>
      <c r="Q61" s="130">
        <v>0</v>
      </c>
      <c r="R61" s="130">
        <v>0</v>
      </c>
      <c r="S61" s="130">
        <v>0</v>
      </c>
      <c r="T61" s="130">
        <v>0</v>
      </c>
      <c r="U61" s="130">
        <v>0</v>
      </c>
      <c r="V61" s="130">
        <v>0</v>
      </c>
      <c r="W61" s="130">
        <v>480</v>
      </c>
      <c r="X61" s="130">
        <v>0</v>
      </c>
      <c r="Y61" s="94" t="s">
        <v>191</v>
      </c>
      <c r="Z61" s="94" t="s">
        <v>212</v>
      </c>
      <c r="AA61" s="94" t="s">
        <v>357</v>
      </c>
    </row>
    <row r="62" spans="1:27" x14ac:dyDescent="0.25">
      <c r="A62" s="94" t="s">
        <v>358</v>
      </c>
      <c r="B62" s="94" t="s">
        <v>359</v>
      </c>
      <c r="C62" s="94"/>
      <c r="D62" s="130">
        <v>0</v>
      </c>
      <c r="E62" s="130">
        <v>0</v>
      </c>
      <c r="F62" s="130">
        <v>0</v>
      </c>
      <c r="G62" s="130">
        <v>0</v>
      </c>
      <c r="H62" s="130">
        <v>0</v>
      </c>
      <c r="I62" s="130">
        <v>0</v>
      </c>
      <c r="J62" s="130">
        <v>0</v>
      </c>
      <c r="K62" s="130">
        <v>0</v>
      </c>
      <c r="L62" s="130">
        <v>0</v>
      </c>
      <c r="M62" s="130">
        <v>0</v>
      </c>
      <c r="N62" s="130">
        <v>0</v>
      </c>
      <c r="O62" s="130">
        <v>0</v>
      </c>
      <c r="P62" s="130">
        <v>0</v>
      </c>
      <c r="Q62" s="130">
        <v>0</v>
      </c>
      <c r="R62" s="130">
        <v>0</v>
      </c>
      <c r="S62" s="130">
        <v>0</v>
      </c>
      <c r="T62" s="130">
        <v>0</v>
      </c>
      <c r="U62" s="130">
        <v>0</v>
      </c>
      <c r="V62" s="130">
        <v>0</v>
      </c>
      <c r="W62" s="130">
        <v>0</v>
      </c>
      <c r="X62" s="130">
        <v>0</v>
      </c>
      <c r="Y62" s="94" t="s">
        <v>191</v>
      </c>
      <c r="Z62" s="94" t="s">
        <v>262</v>
      </c>
      <c r="AA62" s="94" t="s">
        <v>360</v>
      </c>
    </row>
    <row r="63" spans="1:27" x14ac:dyDescent="0.25">
      <c r="A63" s="94" t="s">
        <v>361</v>
      </c>
      <c r="B63" s="94" t="s">
        <v>362</v>
      </c>
      <c r="C63" s="94"/>
      <c r="D63" s="130">
        <v>0</v>
      </c>
      <c r="E63" s="130">
        <v>0</v>
      </c>
      <c r="F63" s="130">
        <v>0</v>
      </c>
      <c r="G63" s="130">
        <v>0</v>
      </c>
      <c r="H63" s="130">
        <v>0</v>
      </c>
      <c r="I63" s="130">
        <v>2500</v>
      </c>
      <c r="J63" s="130">
        <v>0</v>
      </c>
      <c r="K63" s="130">
        <v>0</v>
      </c>
      <c r="L63" s="130">
        <v>0</v>
      </c>
      <c r="M63" s="130">
        <v>0</v>
      </c>
      <c r="N63" s="130">
        <v>0</v>
      </c>
      <c r="O63" s="130">
        <v>0</v>
      </c>
      <c r="P63" s="130">
        <v>0</v>
      </c>
      <c r="Q63" s="130">
        <v>0</v>
      </c>
      <c r="R63" s="130">
        <v>0</v>
      </c>
      <c r="S63" s="130">
        <v>0</v>
      </c>
      <c r="T63" s="130">
        <v>0</v>
      </c>
      <c r="U63" s="130">
        <v>0</v>
      </c>
      <c r="V63" s="130">
        <v>0</v>
      </c>
      <c r="W63" s="130">
        <v>11000</v>
      </c>
      <c r="X63" s="130">
        <v>0</v>
      </c>
      <c r="Y63" s="94" t="s">
        <v>191</v>
      </c>
      <c r="Z63" s="94" t="s">
        <v>212</v>
      </c>
      <c r="AA63" s="94" t="s">
        <v>363</v>
      </c>
    </row>
    <row r="64" spans="1:27" x14ac:dyDescent="0.25">
      <c r="A64" s="94" t="s">
        <v>364</v>
      </c>
      <c r="B64" s="94" t="s">
        <v>365</v>
      </c>
      <c r="C64" s="94"/>
      <c r="D64" s="130">
        <v>0</v>
      </c>
      <c r="E64" s="130">
        <v>0</v>
      </c>
      <c r="F64" s="130">
        <v>0</v>
      </c>
      <c r="G64" s="130">
        <v>0</v>
      </c>
      <c r="H64" s="130">
        <v>0</v>
      </c>
      <c r="I64" s="130">
        <v>0</v>
      </c>
      <c r="J64" s="130">
        <v>0</v>
      </c>
      <c r="K64" s="130">
        <v>0</v>
      </c>
      <c r="L64" s="130">
        <v>0</v>
      </c>
      <c r="M64" s="130">
        <v>0</v>
      </c>
      <c r="N64" s="130">
        <v>0</v>
      </c>
      <c r="O64" s="130">
        <v>0</v>
      </c>
      <c r="P64" s="130">
        <v>0</v>
      </c>
      <c r="Q64" s="130">
        <v>0</v>
      </c>
      <c r="R64" s="130">
        <v>0</v>
      </c>
      <c r="S64" s="130">
        <v>0</v>
      </c>
      <c r="T64" s="130">
        <v>0</v>
      </c>
      <c r="U64" s="130">
        <v>0</v>
      </c>
      <c r="V64" s="130">
        <v>0</v>
      </c>
      <c r="W64" s="130">
        <v>39550</v>
      </c>
      <c r="X64" s="130">
        <v>0</v>
      </c>
      <c r="Y64" s="94" t="s">
        <v>191</v>
      </c>
      <c r="Z64" s="94" t="s">
        <v>212</v>
      </c>
      <c r="AA64" s="94" t="s">
        <v>366</v>
      </c>
    </row>
    <row r="65" spans="1:27" x14ac:dyDescent="0.25">
      <c r="A65" s="94" t="s">
        <v>367</v>
      </c>
      <c r="B65" s="94" t="s">
        <v>368</v>
      </c>
      <c r="C65" s="94"/>
      <c r="D65" s="130">
        <v>0</v>
      </c>
      <c r="E65" s="130">
        <v>0</v>
      </c>
      <c r="F65" s="130">
        <v>0</v>
      </c>
      <c r="G65" s="130">
        <v>0</v>
      </c>
      <c r="H65" s="130">
        <v>0</v>
      </c>
      <c r="I65" s="130">
        <v>0</v>
      </c>
      <c r="J65" s="130">
        <v>0</v>
      </c>
      <c r="K65" s="130">
        <v>0</v>
      </c>
      <c r="L65" s="130">
        <v>0</v>
      </c>
      <c r="M65" s="130">
        <v>0</v>
      </c>
      <c r="N65" s="130">
        <v>79789</v>
      </c>
      <c r="O65" s="130">
        <v>3000</v>
      </c>
      <c r="P65" s="130">
        <v>0</v>
      </c>
      <c r="Q65" s="130">
        <v>0</v>
      </c>
      <c r="R65" s="130">
        <v>0</v>
      </c>
      <c r="S65" s="130">
        <v>0</v>
      </c>
      <c r="T65" s="130">
        <v>0</v>
      </c>
      <c r="U65" s="130">
        <v>0</v>
      </c>
      <c r="V65" s="130">
        <v>0</v>
      </c>
      <c r="W65" s="130">
        <v>14512</v>
      </c>
      <c r="X65" s="130">
        <v>0</v>
      </c>
      <c r="Y65" s="94" t="s">
        <v>191</v>
      </c>
      <c r="Z65" s="94" t="s">
        <v>212</v>
      </c>
      <c r="AA65" s="94" t="s">
        <v>369</v>
      </c>
    </row>
    <row r="66" spans="1:27" x14ac:dyDescent="0.25">
      <c r="A66" s="94" t="s">
        <v>370</v>
      </c>
      <c r="B66" s="94" t="s">
        <v>371</v>
      </c>
      <c r="C66" s="94"/>
      <c r="D66" s="130">
        <v>0</v>
      </c>
      <c r="E66" s="130">
        <v>0</v>
      </c>
      <c r="F66" s="130">
        <v>0</v>
      </c>
      <c r="G66" s="130">
        <v>0</v>
      </c>
      <c r="H66" s="130">
        <v>0</v>
      </c>
      <c r="I66" s="130">
        <v>0</v>
      </c>
      <c r="J66" s="130">
        <v>0</v>
      </c>
      <c r="K66" s="130">
        <v>0</v>
      </c>
      <c r="L66" s="130">
        <v>0</v>
      </c>
      <c r="M66" s="130">
        <v>0</v>
      </c>
      <c r="N66" s="130">
        <v>243500</v>
      </c>
      <c r="O66" s="130">
        <v>30000</v>
      </c>
      <c r="P66" s="130">
        <v>0</v>
      </c>
      <c r="Q66" s="130">
        <v>0</v>
      </c>
      <c r="R66" s="130">
        <v>0</v>
      </c>
      <c r="S66" s="130">
        <v>0</v>
      </c>
      <c r="T66" s="130">
        <v>0</v>
      </c>
      <c r="U66" s="130">
        <v>0</v>
      </c>
      <c r="V66" s="130">
        <v>0</v>
      </c>
      <c r="W66" s="130">
        <v>20000</v>
      </c>
      <c r="X66" s="130">
        <v>0</v>
      </c>
      <c r="Y66" s="94" t="s">
        <v>191</v>
      </c>
      <c r="Z66" s="94" t="s">
        <v>372</v>
      </c>
      <c r="AA66" s="94" t="s">
        <v>373</v>
      </c>
    </row>
    <row r="67" spans="1:27" x14ac:dyDescent="0.25">
      <c r="A67" s="94" t="s">
        <v>374</v>
      </c>
      <c r="B67" s="94" t="s">
        <v>375</v>
      </c>
      <c r="C67" s="94"/>
      <c r="D67" s="130">
        <v>0</v>
      </c>
      <c r="E67" s="130">
        <v>0</v>
      </c>
      <c r="F67" s="130">
        <v>0</v>
      </c>
      <c r="G67" s="130">
        <v>0</v>
      </c>
      <c r="H67" s="130">
        <v>0</v>
      </c>
      <c r="I67" s="130">
        <v>0</v>
      </c>
      <c r="J67" s="130">
        <v>0</v>
      </c>
      <c r="K67" s="130">
        <v>0</v>
      </c>
      <c r="L67" s="130">
        <v>0</v>
      </c>
      <c r="M67" s="130">
        <v>0</v>
      </c>
      <c r="N67" s="130">
        <v>6797</v>
      </c>
      <c r="O67" s="130">
        <v>0</v>
      </c>
      <c r="P67" s="130">
        <v>0</v>
      </c>
      <c r="Q67" s="130">
        <v>0</v>
      </c>
      <c r="R67" s="130">
        <v>0</v>
      </c>
      <c r="S67" s="130">
        <v>0</v>
      </c>
      <c r="T67" s="130">
        <v>0</v>
      </c>
      <c r="U67" s="130">
        <v>0</v>
      </c>
      <c r="V67" s="130">
        <v>0</v>
      </c>
      <c r="W67" s="130">
        <v>0</v>
      </c>
      <c r="X67" s="130">
        <v>0</v>
      </c>
      <c r="Y67" s="94" t="s">
        <v>191</v>
      </c>
      <c r="Z67" s="94" t="s">
        <v>249</v>
      </c>
      <c r="AA67" s="94" t="s">
        <v>376</v>
      </c>
    </row>
    <row r="68" spans="1:27" x14ac:dyDescent="0.25">
      <c r="A68" s="94" t="s">
        <v>377</v>
      </c>
      <c r="B68" s="94" t="s">
        <v>378</v>
      </c>
      <c r="C68" s="94"/>
      <c r="D68" s="130">
        <v>0</v>
      </c>
      <c r="E68" s="130">
        <v>0</v>
      </c>
      <c r="F68" s="130">
        <v>0</v>
      </c>
      <c r="G68" s="130">
        <v>0</v>
      </c>
      <c r="H68" s="130">
        <v>0</v>
      </c>
      <c r="I68" s="130">
        <v>0</v>
      </c>
      <c r="J68" s="130">
        <v>11</v>
      </c>
      <c r="K68" s="130">
        <v>0</v>
      </c>
      <c r="L68" s="130">
        <v>0</v>
      </c>
      <c r="M68" s="130">
        <v>0</v>
      </c>
      <c r="N68" s="130">
        <v>23073</v>
      </c>
      <c r="O68" s="130">
        <v>0</v>
      </c>
      <c r="P68" s="130">
        <v>0</v>
      </c>
      <c r="Q68" s="130">
        <v>0</v>
      </c>
      <c r="R68" s="130">
        <v>0</v>
      </c>
      <c r="S68" s="130">
        <v>0</v>
      </c>
      <c r="T68" s="130">
        <v>0</v>
      </c>
      <c r="U68" s="130">
        <v>0</v>
      </c>
      <c r="V68" s="130">
        <v>0</v>
      </c>
      <c r="W68" s="130">
        <v>0</v>
      </c>
      <c r="X68" s="130">
        <v>0</v>
      </c>
      <c r="Y68" s="94" t="s">
        <v>191</v>
      </c>
      <c r="Z68" s="94" t="s">
        <v>212</v>
      </c>
      <c r="AA68" s="94" t="s">
        <v>379</v>
      </c>
    </row>
    <row r="69" spans="1:27" x14ac:dyDescent="0.25">
      <c r="A69" s="94" t="s">
        <v>380</v>
      </c>
      <c r="B69" s="94" t="s">
        <v>381</v>
      </c>
      <c r="C69" s="94"/>
      <c r="D69" s="130">
        <v>0</v>
      </c>
      <c r="E69" s="130">
        <v>0</v>
      </c>
      <c r="F69" s="130">
        <v>0</v>
      </c>
      <c r="G69" s="130">
        <v>0</v>
      </c>
      <c r="H69" s="130">
        <v>0</v>
      </c>
      <c r="I69" s="130">
        <v>0</v>
      </c>
      <c r="J69" s="130">
        <v>0</v>
      </c>
      <c r="K69" s="130">
        <v>0</v>
      </c>
      <c r="L69" s="130">
        <v>0</v>
      </c>
      <c r="M69" s="130">
        <v>0</v>
      </c>
      <c r="N69" s="130">
        <v>151081</v>
      </c>
      <c r="O69" s="130">
        <v>6000</v>
      </c>
      <c r="P69" s="130">
        <v>0</v>
      </c>
      <c r="Q69" s="130">
        <v>5000</v>
      </c>
      <c r="R69" s="130">
        <v>0</v>
      </c>
      <c r="S69" s="130">
        <v>0</v>
      </c>
      <c r="T69" s="130">
        <v>0</v>
      </c>
      <c r="U69" s="130">
        <v>3</v>
      </c>
      <c r="V69" s="130">
        <v>28000</v>
      </c>
      <c r="W69" s="130">
        <v>7500</v>
      </c>
      <c r="X69" s="130">
        <v>5000</v>
      </c>
      <c r="Y69" s="94" t="s">
        <v>191</v>
      </c>
      <c r="Z69" s="94" t="s">
        <v>269</v>
      </c>
      <c r="AA69" s="94" t="s">
        <v>382</v>
      </c>
    </row>
    <row r="70" spans="1:27" x14ac:dyDescent="0.25">
      <c r="A70" s="94" t="s">
        <v>383</v>
      </c>
      <c r="B70" s="94" t="s">
        <v>1751</v>
      </c>
      <c r="C70" s="94"/>
      <c r="D70" s="130">
        <v>0</v>
      </c>
      <c r="E70" s="130">
        <v>0</v>
      </c>
      <c r="F70" s="130">
        <v>0</v>
      </c>
      <c r="G70" s="130">
        <v>0</v>
      </c>
      <c r="H70" s="130">
        <v>0</v>
      </c>
      <c r="I70" s="130">
        <v>0</v>
      </c>
      <c r="J70" s="130">
        <v>0</v>
      </c>
      <c r="K70" s="130">
        <v>0</v>
      </c>
      <c r="L70" s="130">
        <v>0</v>
      </c>
      <c r="M70" s="130">
        <v>0</v>
      </c>
      <c r="N70" s="130">
        <v>237248</v>
      </c>
      <c r="O70" s="130">
        <v>40000</v>
      </c>
      <c r="P70" s="130">
        <v>0</v>
      </c>
      <c r="Q70" s="130">
        <v>0</v>
      </c>
      <c r="R70" s="130">
        <v>0</v>
      </c>
      <c r="S70" s="130">
        <v>150</v>
      </c>
      <c r="T70" s="130">
        <v>0</v>
      </c>
      <c r="U70" s="130">
        <v>0</v>
      </c>
      <c r="V70" s="130">
        <v>0</v>
      </c>
      <c r="W70" s="130">
        <v>0</v>
      </c>
      <c r="X70" s="130">
        <v>0</v>
      </c>
      <c r="Y70" s="94" t="s">
        <v>195</v>
      </c>
      <c r="Z70" s="94" t="s">
        <v>205</v>
      </c>
      <c r="AA70" s="94" t="s">
        <v>385</v>
      </c>
    </row>
    <row r="71" spans="1:27" x14ac:dyDescent="0.25">
      <c r="A71" s="94" t="s">
        <v>386</v>
      </c>
      <c r="B71" s="94" t="s">
        <v>387</v>
      </c>
      <c r="C71" s="94"/>
      <c r="D71" s="130">
        <v>0</v>
      </c>
      <c r="E71" s="130">
        <v>0</v>
      </c>
      <c r="F71" s="130">
        <v>0</v>
      </c>
      <c r="G71" s="130">
        <v>0</v>
      </c>
      <c r="H71" s="130">
        <v>0</v>
      </c>
      <c r="I71" s="130">
        <v>0</v>
      </c>
      <c r="J71" s="130">
        <v>0</v>
      </c>
      <c r="K71" s="130">
        <v>0</v>
      </c>
      <c r="L71" s="130">
        <v>0</v>
      </c>
      <c r="M71" s="130">
        <v>0</v>
      </c>
      <c r="N71" s="130">
        <v>104116</v>
      </c>
      <c r="O71" s="130">
        <v>0</v>
      </c>
      <c r="P71" s="130">
        <v>0</v>
      </c>
      <c r="Q71" s="130">
        <v>0</v>
      </c>
      <c r="R71" s="130">
        <v>0</v>
      </c>
      <c r="S71" s="130">
        <v>0</v>
      </c>
      <c r="T71" s="130">
        <v>0</v>
      </c>
      <c r="U71" s="130">
        <v>0</v>
      </c>
      <c r="V71" s="130">
        <v>0</v>
      </c>
      <c r="W71" s="130">
        <v>0</v>
      </c>
      <c r="X71" s="130">
        <v>0</v>
      </c>
      <c r="Y71" s="94" t="s">
        <v>191</v>
      </c>
      <c r="Z71" s="94" t="s">
        <v>269</v>
      </c>
      <c r="AA71" s="94" t="s">
        <v>388</v>
      </c>
    </row>
    <row r="72" spans="1:27" x14ac:dyDescent="0.25">
      <c r="A72" s="94" t="s">
        <v>389</v>
      </c>
      <c r="B72" s="94" t="s">
        <v>390</v>
      </c>
      <c r="C72" s="94"/>
      <c r="D72" s="130">
        <v>0</v>
      </c>
      <c r="E72" s="130">
        <v>0</v>
      </c>
      <c r="F72" s="130">
        <v>0</v>
      </c>
      <c r="G72" s="130">
        <v>0</v>
      </c>
      <c r="H72" s="130">
        <v>0</v>
      </c>
      <c r="I72" s="130">
        <v>0</v>
      </c>
      <c r="J72" s="130">
        <v>0</v>
      </c>
      <c r="K72" s="130">
        <v>0</v>
      </c>
      <c r="L72" s="130">
        <v>0</v>
      </c>
      <c r="M72" s="130">
        <v>0</v>
      </c>
      <c r="N72" s="130">
        <v>213572</v>
      </c>
      <c r="O72" s="130">
        <v>0</v>
      </c>
      <c r="P72" s="130">
        <v>0</v>
      </c>
      <c r="Q72" s="130">
        <v>0</v>
      </c>
      <c r="R72" s="130">
        <v>0</v>
      </c>
      <c r="S72" s="130">
        <v>0</v>
      </c>
      <c r="T72" s="130">
        <v>0</v>
      </c>
      <c r="U72" s="130">
        <v>0</v>
      </c>
      <c r="V72" s="130">
        <v>0</v>
      </c>
      <c r="W72" s="130">
        <v>0</v>
      </c>
      <c r="X72" s="130">
        <v>0</v>
      </c>
      <c r="Y72" s="94" t="s">
        <v>191</v>
      </c>
      <c r="Z72" s="94" t="s">
        <v>212</v>
      </c>
      <c r="AA72" s="94" t="s">
        <v>391</v>
      </c>
    </row>
    <row r="73" spans="1:27" x14ac:dyDescent="0.25">
      <c r="A73" s="94" t="s">
        <v>392</v>
      </c>
      <c r="B73" s="94" t="s">
        <v>393</v>
      </c>
      <c r="C73" s="94"/>
      <c r="D73" s="130">
        <v>0</v>
      </c>
      <c r="E73" s="130">
        <v>0</v>
      </c>
      <c r="F73" s="130">
        <v>0</v>
      </c>
      <c r="G73" s="130">
        <v>0</v>
      </c>
      <c r="H73" s="130">
        <v>0</v>
      </c>
      <c r="I73" s="130">
        <v>0</v>
      </c>
      <c r="J73" s="130">
        <v>0</v>
      </c>
      <c r="K73" s="130">
        <v>0</v>
      </c>
      <c r="L73" s="130">
        <v>0</v>
      </c>
      <c r="M73" s="130">
        <v>0</v>
      </c>
      <c r="N73" s="130">
        <v>274757</v>
      </c>
      <c r="O73" s="130">
        <v>45000</v>
      </c>
      <c r="P73" s="130">
        <v>0</v>
      </c>
      <c r="Q73" s="130">
        <v>0</v>
      </c>
      <c r="R73" s="130">
        <v>0</v>
      </c>
      <c r="S73" s="130">
        <v>0</v>
      </c>
      <c r="T73" s="130">
        <v>0</v>
      </c>
      <c r="U73" s="130">
        <v>0</v>
      </c>
      <c r="V73" s="130">
        <v>15500</v>
      </c>
      <c r="W73" s="130">
        <v>126000</v>
      </c>
      <c r="X73" s="130">
        <v>137000</v>
      </c>
      <c r="Y73" s="94" t="s">
        <v>191</v>
      </c>
      <c r="Z73" s="94" t="s">
        <v>372</v>
      </c>
      <c r="AA73" s="94" t="s">
        <v>394</v>
      </c>
    </row>
    <row r="74" spans="1:27" x14ac:dyDescent="0.25">
      <c r="A74" s="94" t="s">
        <v>395</v>
      </c>
      <c r="B74" s="94" t="s">
        <v>396</v>
      </c>
      <c r="C74" s="94"/>
      <c r="D74" s="130">
        <v>0</v>
      </c>
      <c r="E74" s="130">
        <v>0</v>
      </c>
      <c r="F74" s="130">
        <v>0</v>
      </c>
      <c r="G74" s="130">
        <v>0</v>
      </c>
      <c r="H74" s="130">
        <v>0</v>
      </c>
      <c r="I74" s="130">
        <v>0</v>
      </c>
      <c r="J74" s="130">
        <v>0</v>
      </c>
      <c r="K74" s="130">
        <v>0</v>
      </c>
      <c r="L74" s="130">
        <v>0</v>
      </c>
      <c r="M74" s="130">
        <v>0</v>
      </c>
      <c r="N74" s="130">
        <v>0</v>
      </c>
      <c r="O74" s="130">
        <v>0</v>
      </c>
      <c r="P74" s="130">
        <v>0</v>
      </c>
      <c r="Q74" s="130">
        <v>0</v>
      </c>
      <c r="R74" s="130">
        <v>0</v>
      </c>
      <c r="S74" s="130">
        <v>0</v>
      </c>
      <c r="T74" s="130">
        <v>0</v>
      </c>
      <c r="U74" s="130">
        <v>0</v>
      </c>
      <c r="V74" s="130">
        <v>0</v>
      </c>
      <c r="W74" s="130">
        <v>0</v>
      </c>
      <c r="X74" s="130">
        <v>0</v>
      </c>
      <c r="Y74" s="94" t="s">
        <v>191</v>
      </c>
      <c r="Z74" s="94" t="s">
        <v>249</v>
      </c>
      <c r="AA74" s="94" t="s">
        <v>397</v>
      </c>
    </row>
    <row r="75" spans="1:27" x14ac:dyDescent="0.25">
      <c r="A75" s="94" t="s">
        <v>398</v>
      </c>
      <c r="B75" s="94" t="s">
        <v>399</v>
      </c>
      <c r="C75" s="94"/>
      <c r="D75" s="130">
        <v>0</v>
      </c>
      <c r="E75" s="130">
        <v>0</v>
      </c>
      <c r="F75" s="130">
        <v>0</v>
      </c>
      <c r="G75" s="130">
        <v>0</v>
      </c>
      <c r="H75" s="130">
        <v>0</v>
      </c>
      <c r="I75" s="130">
        <v>0</v>
      </c>
      <c r="J75" s="130">
        <v>0</v>
      </c>
      <c r="K75" s="130">
        <v>0</v>
      </c>
      <c r="L75" s="130">
        <v>0</v>
      </c>
      <c r="M75" s="130">
        <v>0</v>
      </c>
      <c r="N75" s="130">
        <v>3200</v>
      </c>
      <c r="O75" s="130">
        <v>0</v>
      </c>
      <c r="P75" s="130">
        <v>0</v>
      </c>
      <c r="Q75" s="130">
        <v>0</v>
      </c>
      <c r="R75" s="130">
        <v>0</v>
      </c>
      <c r="S75" s="130">
        <v>0</v>
      </c>
      <c r="T75" s="130">
        <v>0</v>
      </c>
      <c r="U75" s="130">
        <v>0</v>
      </c>
      <c r="V75" s="130">
        <v>0</v>
      </c>
      <c r="W75" s="130">
        <v>0</v>
      </c>
      <c r="X75" s="130">
        <v>0</v>
      </c>
      <c r="Y75" s="94" t="s">
        <v>191</v>
      </c>
      <c r="Z75" s="94" t="s">
        <v>249</v>
      </c>
      <c r="AA75" s="94" t="s">
        <v>400</v>
      </c>
    </row>
    <row r="76" spans="1:27" x14ac:dyDescent="0.25">
      <c r="A76" s="94" t="s">
        <v>401</v>
      </c>
      <c r="B76" s="94" t="s">
        <v>402</v>
      </c>
      <c r="C76" s="94"/>
      <c r="D76" s="130">
        <v>0</v>
      </c>
      <c r="E76" s="130">
        <v>0</v>
      </c>
      <c r="F76" s="130">
        <v>0</v>
      </c>
      <c r="G76" s="130">
        <v>0</v>
      </c>
      <c r="H76" s="130">
        <v>0</v>
      </c>
      <c r="I76" s="130">
        <v>0</v>
      </c>
      <c r="J76" s="130">
        <v>0</v>
      </c>
      <c r="K76" s="130">
        <v>0</v>
      </c>
      <c r="L76" s="130">
        <v>0</v>
      </c>
      <c r="M76" s="130">
        <v>0</v>
      </c>
      <c r="N76" s="130">
        <v>18566</v>
      </c>
      <c r="O76" s="130">
        <v>0</v>
      </c>
      <c r="P76" s="130">
        <v>0</v>
      </c>
      <c r="Q76" s="130">
        <v>0</v>
      </c>
      <c r="R76" s="130">
        <v>0</v>
      </c>
      <c r="S76" s="130">
        <v>0</v>
      </c>
      <c r="T76" s="130">
        <v>0</v>
      </c>
      <c r="U76" s="130">
        <v>0</v>
      </c>
      <c r="V76" s="130">
        <v>0</v>
      </c>
      <c r="W76" s="130">
        <v>0</v>
      </c>
      <c r="X76" s="130">
        <v>0</v>
      </c>
      <c r="Y76" s="94" t="s">
        <v>191</v>
      </c>
      <c r="Z76" s="94" t="s">
        <v>249</v>
      </c>
      <c r="AA76" s="94" t="s">
        <v>403</v>
      </c>
    </row>
    <row r="77" spans="1:27" x14ac:dyDescent="0.25">
      <c r="A77" s="94" t="s">
        <v>404</v>
      </c>
      <c r="B77" s="94" t="s">
        <v>405</v>
      </c>
      <c r="C77" s="94"/>
      <c r="D77" s="130">
        <v>0</v>
      </c>
      <c r="E77" s="130">
        <v>0</v>
      </c>
      <c r="F77" s="130">
        <v>0</v>
      </c>
      <c r="G77" s="130">
        <v>0</v>
      </c>
      <c r="H77" s="130">
        <v>0</v>
      </c>
      <c r="I77" s="130">
        <v>0</v>
      </c>
      <c r="J77" s="130">
        <v>0</v>
      </c>
      <c r="K77" s="130">
        <v>0</v>
      </c>
      <c r="L77" s="130">
        <v>0</v>
      </c>
      <c r="M77" s="130">
        <v>0</v>
      </c>
      <c r="N77" s="130">
        <v>205436</v>
      </c>
      <c r="O77" s="130">
        <v>0</v>
      </c>
      <c r="P77" s="130">
        <v>0</v>
      </c>
      <c r="Q77" s="130">
        <v>0</v>
      </c>
      <c r="R77" s="130">
        <v>0</v>
      </c>
      <c r="S77" s="130">
        <v>0</v>
      </c>
      <c r="T77" s="130">
        <v>0</v>
      </c>
      <c r="U77" s="130">
        <v>0</v>
      </c>
      <c r="V77" s="130">
        <v>124000</v>
      </c>
      <c r="W77" s="130">
        <v>0</v>
      </c>
      <c r="X77" s="130">
        <v>0</v>
      </c>
      <c r="Y77" s="94" t="s">
        <v>191</v>
      </c>
      <c r="Z77" s="94" t="s">
        <v>406</v>
      </c>
      <c r="AA77" s="94" t="s">
        <v>407</v>
      </c>
    </row>
    <row r="78" spans="1:27" x14ac:dyDescent="0.25">
      <c r="A78" s="94" t="s">
        <v>408</v>
      </c>
      <c r="B78" s="94" t="s">
        <v>409</v>
      </c>
      <c r="C78" s="94"/>
      <c r="D78" s="130">
        <v>0</v>
      </c>
      <c r="E78" s="130">
        <v>0</v>
      </c>
      <c r="F78" s="130">
        <v>0</v>
      </c>
      <c r="G78" s="130">
        <v>0</v>
      </c>
      <c r="H78" s="130">
        <v>0</v>
      </c>
      <c r="I78" s="130">
        <v>0</v>
      </c>
      <c r="J78" s="130">
        <v>0</v>
      </c>
      <c r="K78" s="130">
        <v>0</v>
      </c>
      <c r="L78" s="130">
        <v>0</v>
      </c>
      <c r="M78" s="130">
        <v>0</v>
      </c>
      <c r="N78" s="130">
        <v>81605</v>
      </c>
      <c r="O78" s="130">
        <v>0</v>
      </c>
      <c r="P78" s="130">
        <v>0</v>
      </c>
      <c r="Q78" s="130">
        <v>0</v>
      </c>
      <c r="R78" s="130">
        <v>0</v>
      </c>
      <c r="S78" s="130">
        <v>0</v>
      </c>
      <c r="T78" s="130">
        <v>0</v>
      </c>
      <c r="U78" s="130">
        <v>0</v>
      </c>
      <c r="V78" s="130">
        <v>0</v>
      </c>
      <c r="W78" s="130">
        <v>0</v>
      </c>
      <c r="X78" s="130">
        <v>0</v>
      </c>
      <c r="Y78" s="94" t="s">
        <v>191</v>
      </c>
      <c r="Z78" s="94" t="s">
        <v>212</v>
      </c>
      <c r="AA78" s="94" t="s">
        <v>410</v>
      </c>
    </row>
    <row r="79" spans="1:27" x14ac:dyDescent="0.25">
      <c r="A79" s="94" t="s">
        <v>411</v>
      </c>
      <c r="B79" s="94" t="s">
        <v>412</v>
      </c>
      <c r="C79" s="94"/>
      <c r="D79" s="130">
        <v>0</v>
      </c>
      <c r="E79" s="130">
        <v>0</v>
      </c>
      <c r="F79" s="130">
        <v>0</v>
      </c>
      <c r="G79" s="130">
        <v>0</v>
      </c>
      <c r="H79" s="130">
        <v>0</v>
      </c>
      <c r="I79" s="130">
        <v>0</v>
      </c>
      <c r="J79" s="130">
        <v>0</v>
      </c>
      <c r="K79" s="130">
        <v>3</v>
      </c>
      <c r="L79" s="130">
        <v>0</v>
      </c>
      <c r="M79" s="130">
        <v>0</v>
      </c>
      <c r="N79" s="130">
        <v>187453</v>
      </c>
      <c r="O79" s="130">
        <v>0</v>
      </c>
      <c r="P79" s="130">
        <v>0</v>
      </c>
      <c r="Q79" s="130">
        <v>0</v>
      </c>
      <c r="R79" s="130">
        <v>0</v>
      </c>
      <c r="S79" s="130">
        <v>0</v>
      </c>
      <c r="T79" s="130">
        <v>0</v>
      </c>
      <c r="U79" s="130">
        <v>0</v>
      </c>
      <c r="V79" s="130">
        <v>0</v>
      </c>
      <c r="W79" s="130">
        <v>0</v>
      </c>
      <c r="X79" s="130">
        <v>32000</v>
      </c>
      <c r="Y79" s="94" t="s">
        <v>191</v>
      </c>
      <c r="Z79" s="94" t="s">
        <v>212</v>
      </c>
      <c r="AA79" s="94" t="s">
        <v>413</v>
      </c>
    </row>
    <row r="80" spans="1:27" x14ac:dyDescent="0.25">
      <c r="A80" s="94" t="s">
        <v>414</v>
      </c>
      <c r="B80" s="94" t="s">
        <v>1753</v>
      </c>
      <c r="C80" s="94"/>
      <c r="D80" s="130">
        <v>0</v>
      </c>
      <c r="E80" s="130">
        <v>0</v>
      </c>
      <c r="F80" s="130">
        <v>0</v>
      </c>
      <c r="G80" s="130">
        <v>0</v>
      </c>
      <c r="H80" s="130">
        <v>813</v>
      </c>
      <c r="I80" s="130">
        <v>0</v>
      </c>
      <c r="J80" s="130">
        <v>886</v>
      </c>
      <c r="K80" s="130">
        <v>0</v>
      </c>
      <c r="L80" s="130">
        <v>0</v>
      </c>
      <c r="M80" s="130">
        <v>0</v>
      </c>
      <c r="N80" s="130">
        <v>660866</v>
      </c>
      <c r="O80" s="130">
        <v>0</v>
      </c>
      <c r="P80" s="130">
        <v>0</v>
      </c>
      <c r="Q80" s="130">
        <v>0</v>
      </c>
      <c r="R80" s="130">
        <v>0</v>
      </c>
      <c r="S80" s="130">
        <v>5546</v>
      </c>
      <c r="T80" s="130">
        <v>4496</v>
      </c>
      <c r="U80" s="130">
        <v>0</v>
      </c>
      <c r="V80" s="130">
        <v>51000</v>
      </c>
      <c r="W80" s="130">
        <v>451</v>
      </c>
      <c r="X80" s="130">
        <v>0</v>
      </c>
      <c r="Y80" s="94" t="s">
        <v>195</v>
      </c>
      <c r="Z80" s="94" t="s">
        <v>205</v>
      </c>
      <c r="AA80" s="94" t="s">
        <v>416</v>
      </c>
    </row>
    <row r="81" spans="1:27" x14ac:dyDescent="0.25">
      <c r="A81" s="94" t="s">
        <v>417</v>
      </c>
      <c r="B81" s="94" t="s">
        <v>418</v>
      </c>
      <c r="C81" s="94"/>
      <c r="D81" s="130">
        <v>0</v>
      </c>
      <c r="E81" s="130">
        <v>0</v>
      </c>
      <c r="F81" s="130">
        <v>0</v>
      </c>
      <c r="G81" s="130">
        <v>0</v>
      </c>
      <c r="H81" s="130">
        <v>0</v>
      </c>
      <c r="I81" s="130">
        <v>0</v>
      </c>
      <c r="J81" s="130">
        <v>13</v>
      </c>
      <c r="K81" s="130">
        <v>0</v>
      </c>
      <c r="L81" s="130">
        <v>0</v>
      </c>
      <c r="M81" s="130">
        <v>15000</v>
      </c>
      <c r="N81" s="130">
        <v>0</v>
      </c>
      <c r="O81" s="130">
        <v>0</v>
      </c>
      <c r="P81" s="130">
        <v>0</v>
      </c>
      <c r="Q81" s="130">
        <v>0</v>
      </c>
      <c r="R81" s="130">
        <v>0</v>
      </c>
      <c r="S81" s="130">
        <v>0</v>
      </c>
      <c r="T81" s="130">
        <v>0</v>
      </c>
      <c r="U81" s="130">
        <v>0</v>
      </c>
      <c r="V81" s="130">
        <v>0</v>
      </c>
      <c r="W81" s="130">
        <v>0</v>
      </c>
      <c r="X81" s="130">
        <v>0</v>
      </c>
      <c r="Y81" s="94" t="s">
        <v>191</v>
      </c>
      <c r="Z81" s="94" t="s">
        <v>212</v>
      </c>
      <c r="AA81" s="94" t="s">
        <v>419</v>
      </c>
    </row>
    <row r="82" spans="1:27" x14ac:dyDescent="0.25">
      <c r="A82" s="94" t="s">
        <v>420</v>
      </c>
      <c r="B82" s="94" t="s">
        <v>1754</v>
      </c>
      <c r="C82" s="94"/>
      <c r="D82" s="130">
        <v>0</v>
      </c>
      <c r="E82" s="130">
        <v>0</v>
      </c>
      <c r="F82" s="130">
        <v>0</v>
      </c>
      <c r="G82" s="130">
        <v>0</v>
      </c>
      <c r="H82" s="130">
        <v>0</v>
      </c>
      <c r="I82" s="130">
        <v>0</v>
      </c>
      <c r="J82" s="130">
        <v>0</v>
      </c>
      <c r="K82" s="130">
        <v>0</v>
      </c>
      <c r="L82" s="130">
        <v>0</v>
      </c>
      <c r="M82" s="130">
        <v>0</v>
      </c>
      <c r="N82" s="130">
        <v>405421</v>
      </c>
      <c r="O82" s="130">
        <v>0</v>
      </c>
      <c r="P82" s="130">
        <v>0</v>
      </c>
      <c r="Q82" s="130">
        <v>27</v>
      </c>
      <c r="R82" s="130">
        <v>0</v>
      </c>
      <c r="S82" s="130">
        <v>0</v>
      </c>
      <c r="T82" s="130">
        <v>4372</v>
      </c>
      <c r="U82" s="130">
        <v>0</v>
      </c>
      <c r="V82" s="130">
        <v>3000</v>
      </c>
      <c r="W82" s="130">
        <v>0</v>
      </c>
      <c r="X82" s="130">
        <v>0</v>
      </c>
      <c r="Y82" s="94" t="s">
        <v>195</v>
      </c>
      <c r="Z82" s="94" t="s">
        <v>205</v>
      </c>
      <c r="AA82" s="94" t="s">
        <v>422</v>
      </c>
    </row>
    <row r="83" spans="1:27" x14ac:dyDescent="0.25">
      <c r="A83" s="94" t="s">
        <v>423</v>
      </c>
      <c r="B83" s="94" t="s">
        <v>424</v>
      </c>
      <c r="C83" s="94"/>
      <c r="D83" s="130">
        <v>0</v>
      </c>
      <c r="E83" s="130">
        <v>0</v>
      </c>
      <c r="F83" s="130">
        <v>0</v>
      </c>
      <c r="G83" s="130">
        <v>0</v>
      </c>
      <c r="H83" s="130">
        <v>0</v>
      </c>
      <c r="I83" s="130">
        <v>0</v>
      </c>
      <c r="J83" s="130">
        <v>0</v>
      </c>
      <c r="K83" s="130">
        <v>0</v>
      </c>
      <c r="L83" s="130">
        <v>0</v>
      </c>
      <c r="M83" s="130">
        <v>0</v>
      </c>
      <c r="N83" s="130">
        <v>41701</v>
      </c>
      <c r="O83" s="130">
        <v>0</v>
      </c>
      <c r="P83" s="130">
        <v>0</v>
      </c>
      <c r="Q83" s="130">
        <v>0</v>
      </c>
      <c r="R83" s="130">
        <v>0</v>
      </c>
      <c r="S83" s="130">
        <v>0</v>
      </c>
      <c r="T83" s="130">
        <v>0</v>
      </c>
      <c r="U83" s="130">
        <v>0</v>
      </c>
      <c r="V83" s="130">
        <v>0</v>
      </c>
      <c r="W83" s="130">
        <v>0</v>
      </c>
      <c r="X83" s="130">
        <v>0</v>
      </c>
      <c r="Y83" s="94" t="s">
        <v>191</v>
      </c>
      <c r="Z83" s="94" t="s">
        <v>212</v>
      </c>
      <c r="AA83" s="94" t="s">
        <v>425</v>
      </c>
    </row>
    <row r="84" spans="1:27" x14ac:dyDescent="0.25">
      <c r="A84" s="94" t="s">
        <v>426</v>
      </c>
      <c r="B84" s="94" t="s">
        <v>1755</v>
      </c>
      <c r="C84" s="94"/>
      <c r="D84" s="130">
        <v>0</v>
      </c>
      <c r="E84" s="130">
        <v>0</v>
      </c>
      <c r="F84" s="130">
        <v>0</v>
      </c>
      <c r="G84" s="130">
        <v>0</v>
      </c>
      <c r="H84" s="130">
        <v>0</v>
      </c>
      <c r="I84" s="130">
        <v>0</v>
      </c>
      <c r="J84" s="130">
        <v>0</v>
      </c>
      <c r="K84" s="130">
        <v>0</v>
      </c>
      <c r="L84" s="130">
        <v>0</v>
      </c>
      <c r="M84" s="130">
        <v>0</v>
      </c>
      <c r="N84" s="130">
        <v>61188</v>
      </c>
      <c r="O84" s="130">
        <v>8000</v>
      </c>
      <c r="P84" s="130">
        <v>0</v>
      </c>
      <c r="Q84" s="130">
        <v>0</v>
      </c>
      <c r="R84" s="130">
        <v>0</v>
      </c>
      <c r="S84" s="130">
        <v>0</v>
      </c>
      <c r="T84" s="130">
        <v>0</v>
      </c>
      <c r="U84" s="130">
        <v>0</v>
      </c>
      <c r="V84" s="130">
        <v>2000</v>
      </c>
      <c r="W84" s="130">
        <v>0</v>
      </c>
      <c r="X84" s="130">
        <v>0</v>
      </c>
      <c r="Y84" s="94" t="s">
        <v>197</v>
      </c>
      <c r="Z84" s="94" t="s">
        <v>197</v>
      </c>
      <c r="AA84" s="94" t="s">
        <v>428</v>
      </c>
    </row>
    <row r="85" spans="1:27" x14ac:dyDescent="0.25">
      <c r="A85" s="94" t="s">
        <v>429</v>
      </c>
      <c r="B85" s="94" t="s">
        <v>430</v>
      </c>
      <c r="C85" s="94"/>
      <c r="D85" s="130">
        <v>0</v>
      </c>
      <c r="E85" s="130">
        <v>0</v>
      </c>
      <c r="F85" s="130">
        <v>0</v>
      </c>
      <c r="G85" s="130">
        <v>0</v>
      </c>
      <c r="H85" s="130">
        <v>0</v>
      </c>
      <c r="I85" s="130">
        <v>0</v>
      </c>
      <c r="J85" s="130">
        <v>0</v>
      </c>
      <c r="K85" s="130">
        <v>0</v>
      </c>
      <c r="L85" s="130">
        <v>0</v>
      </c>
      <c r="M85" s="130">
        <v>0</v>
      </c>
      <c r="N85" s="130">
        <v>261921</v>
      </c>
      <c r="O85" s="130">
        <v>0</v>
      </c>
      <c r="P85" s="130">
        <v>0</v>
      </c>
      <c r="Q85" s="130">
        <v>0</v>
      </c>
      <c r="R85" s="130">
        <v>0</v>
      </c>
      <c r="S85" s="130">
        <v>0</v>
      </c>
      <c r="T85" s="130">
        <v>0</v>
      </c>
      <c r="U85" s="130">
        <v>0</v>
      </c>
      <c r="V85" s="130">
        <v>13539</v>
      </c>
      <c r="W85" s="130">
        <v>37000</v>
      </c>
      <c r="X85" s="130">
        <v>0</v>
      </c>
      <c r="Y85" s="94" t="s">
        <v>191</v>
      </c>
      <c r="Z85" s="94" t="s">
        <v>205</v>
      </c>
      <c r="AA85" s="94" t="s">
        <v>431</v>
      </c>
    </row>
    <row r="86" spans="1:27" x14ac:dyDescent="0.25">
      <c r="A86" s="94" t="s">
        <v>432</v>
      </c>
      <c r="B86" s="94" t="s">
        <v>1756</v>
      </c>
      <c r="C86" s="94"/>
      <c r="D86" s="130">
        <v>0</v>
      </c>
      <c r="E86" s="130">
        <v>0</v>
      </c>
      <c r="F86" s="130">
        <v>0</v>
      </c>
      <c r="G86" s="130">
        <v>0</v>
      </c>
      <c r="H86" s="130">
        <v>0</v>
      </c>
      <c r="I86" s="130">
        <v>0</v>
      </c>
      <c r="J86" s="130">
        <v>0</v>
      </c>
      <c r="K86" s="130">
        <v>0</v>
      </c>
      <c r="L86" s="130">
        <v>0</v>
      </c>
      <c r="M86" s="130">
        <v>0</v>
      </c>
      <c r="N86" s="130">
        <v>113906</v>
      </c>
      <c r="O86" s="130">
        <v>5750</v>
      </c>
      <c r="P86" s="130">
        <v>0</v>
      </c>
      <c r="Q86" s="130">
        <v>0</v>
      </c>
      <c r="R86" s="130">
        <v>0</v>
      </c>
      <c r="S86" s="130">
        <v>0</v>
      </c>
      <c r="T86" s="130">
        <v>0</v>
      </c>
      <c r="U86" s="130">
        <v>0</v>
      </c>
      <c r="V86" s="130">
        <v>0</v>
      </c>
      <c r="W86" s="130">
        <v>0</v>
      </c>
      <c r="X86" s="130">
        <v>0</v>
      </c>
      <c r="Y86" s="94" t="s">
        <v>195</v>
      </c>
      <c r="Z86" s="94" t="s">
        <v>205</v>
      </c>
      <c r="AA86" s="94" t="s">
        <v>434</v>
      </c>
    </row>
    <row r="87" spans="1:27" x14ac:dyDescent="0.25">
      <c r="A87" s="94" t="s">
        <v>435</v>
      </c>
      <c r="B87" s="94" t="s">
        <v>436</v>
      </c>
      <c r="C87" s="94"/>
      <c r="D87" s="130">
        <v>0</v>
      </c>
      <c r="E87" s="130">
        <v>0</v>
      </c>
      <c r="F87" s="130">
        <v>0</v>
      </c>
      <c r="G87" s="130">
        <v>0</v>
      </c>
      <c r="H87" s="130">
        <v>0</v>
      </c>
      <c r="I87" s="130">
        <v>0</v>
      </c>
      <c r="J87" s="130">
        <v>0</v>
      </c>
      <c r="K87" s="130">
        <v>0</v>
      </c>
      <c r="L87" s="130">
        <v>0</v>
      </c>
      <c r="M87" s="130">
        <v>0</v>
      </c>
      <c r="N87" s="130">
        <v>79190</v>
      </c>
      <c r="O87" s="130">
        <v>2000</v>
      </c>
      <c r="P87" s="130">
        <v>0</v>
      </c>
      <c r="Q87" s="130">
        <v>0</v>
      </c>
      <c r="R87" s="130">
        <v>0</v>
      </c>
      <c r="S87" s="130">
        <v>0</v>
      </c>
      <c r="T87" s="130">
        <v>0</v>
      </c>
      <c r="U87" s="130">
        <v>0</v>
      </c>
      <c r="V87" s="130">
        <v>0</v>
      </c>
      <c r="W87" s="130">
        <v>0</v>
      </c>
      <c r="X87" s="130">
        <v>0</v>
      </c>
      <c r="Y87" s="94" t="s">
        <v>191</v>
      </c>
      <c r="Z87" s="94" t="s">
        <v>212</v>
      </c>
      <c r="AA87" s="94" t="s">
        <v>437</v>
      </c>
    </row>
    <row r="88" spans="1:27" x14ac:dyDescent="0.25">
      <c r="A88" s="94" t="s">
        <v>438</v>
      </c>
      <c r="B88" s="94" t="s">
        <v>439</v>
      </c>
      <c r="C88" s="94"/>
      <c r="D88" s="130">
        <v>0</v>
      </c>
      <c r="E88" s="130">
        <v>0</v>
      </c>
      <c r="F88" s="130">
        <v>0</v>
      </c>
      <c r="G88" s="130">
        <v>0</v>
      </c>
      <c r="H88" s="130">
        <v>0</v>
      </c>
      <c r="I88" s="130">
        <v>0</v>
      </c>
      <c r="J88" s="130">
        <v>0</v>
      </c>
      <c r="K88" s="130">
        <v>0</v>
      </c>
      <c r="L88" s="130">
        <v>0</v>
      </c>
      <c r="M88" s="130">
        <v>0</v>
      </c>
      <c r="N88" s="130">
        <v>0</v>
      </c>
      <c r="O88" s="130">
        <v>0</v>
      </c>
      <c r="P88" s="130">
        <v>0</v>
      </c>
      <c r="Q88" s="130">
        <v>0</v>
      </c>
      <c r="R88" s="130">
        <v>0</v>
      </c>
      <c r="S88" s="130">
        <v>0</v>
      </c>
      <c r="T88" s="130">
        <v>0</v>
      </c>
      <c r="U88" s="130">
        <v>0</v>
      </c>
      <c r="V88" s="130">
        <v>0</v>
      </c>
      <c r="W88" s="130">
        <v>0</v>
      </c>
      <c r="X88" s="130">
        <v>0</v>
      </c>
      <c r="Y88" s="94" t="s">
        <v>191</v>
      </c>
      <c r="Z88" s="94" t="s">
        <v>212</v>
      </c>
      <c r="AA88" s="94" t="s">
        <v>440</v>
      </c>
    </row>
    <row r="89" spans="1:27" x14ac:dyDescent="0.25">
      <c r="A89" s="94" t="s">
        <v>441</v>
      </c>
      <c r="B89" s="94" t="s">
        <v>442</v>
      </c>
      <c r="C89" s="94"/>
      <c r="D89" s="130">
        <v>0</v>
      </c>
      <c r="E89" s="130">
        <v>0</v>
      </c>
      <c r="F89" s="130">
        <v>0</v>
      </c>
      <c r="G89" s="130">
        <v>0</v>
      </c>
      <c r="H89" s="130">
        <v>0</v>
      </c>
      <c r="I89" s="130">
        <v>0</v>
      </c>
      <c r="J89" s="130">
        <v>0</v>
      </c>
      <c r="K89" s="130">
        <v>0</v>
      </c>
      <c r="L89" s="130">
        <v>0</v>
      </c>
      <c r="M89" s="130">
        <v>0</v>
      </c>
      <c r="N89" s="130">
        <v>96695</v>
      </c>
      <c r="O89" s="130">
        <v>15900</v>
      </c>
      <c r="P89" s="130">
        <v>0</v>
      </c>
      <c r="Q89" s="130">
        <v>0</v>
      </c>
      <c r="R89" s="130">
        <v>0</v>
      </c>
      <c r="S89" s="130">
        <v>0</v>
      </c>
      <c r="T89" s="130">
        <v>0</v>
      </c>
      <c r="U89" s="130">
        <v>0</v>
      </c>
      <c r="V89" s="130">
        <v>0</v>
      </c>
      <c r="W89" s="130">
        <v>8000</v>
      </c>
      <c r="X89" s="130">
        <v>0</v>
      </c>
      <c r="Y89" s="94" t="s">
        <v>191</v>
      </c>
      <c r="Z89" s="94" t="s">
        <v>212</v>
      </c>
      <c r="AA89" s="94" t="s">
        <v>443</v>
      </c>
    </row>
    <row r="90" spans="1:27" x14ac:dyDescent="0.25">
      <c r="A90" s="94" t="s">
        <v>444</v>
      </c>
      <c r="B90" s="94" t="s">
        <v>445</v>
      </c>
      <c r="C90" s="94"/>
      <c r="D90" s="130">
        <v>0</v>
      </c>
      <c r="E90" s="130">
        <v>0</v>
      </c>
      <c r="F90" s="130">
        <v>0</v>
      </c>
      <c r="G90" s="130">
        <v>0</v>
      </c>
      <c r="H90" s="130">
        <v>0</v>
      </c>
      <c r="I90" s="130">
        <v>0</v>
      </c>
      <c r="J90" s="130">
        <v>0</v>
      </c>
      <c r="K90" s="130">
        <v>0</v>
      </c>
      <c r="L90" s="130">
        <v>0</v>
      </c>
      <c r="M90" s="130">
        <v>0</v>
      </c>
      <c r="N90" s="130">
        <v>41000</v>
      </c>
      <c r="O90" s="130">
        <v>0</v>
      </c>
      <c r="P90" s="130">
        <v>0</v>
      </c>
      <c r="Q90" s="130">
        <v>0</v>
      </c>
      <c r="R90" s="130">
        <v>0</v>
      </c>
      <c r="S90" s="130">
        <v>0</v>
      </c>
      <c r="T90" s="130">
        <v>0</v>
      </c>
      <c r="U90" s="130">
        <v>0</v>
      </c>
      <c r="V90" s="130">
        <v>0</v>
      </c>
      <c r="W90" s="130">
        <v>38000</v>
      </c>
      <c r="X90" s="130">
        <v>32000</v>
      </c>
      <c r="Y90" s="94" t="s">
        <v>191</v>
      </c>
      <c r="Z90" s="94" t="s">
        <v>212</v>
      </c>
      <c r="AA90" s="94" t="s">
        <v>446</v>
      </c>
    </row>
    <row r="91" spans="1:27" x14ac:dyDescent="0.25">
      <c r="A91" s="94" t="s">
        <v>447</v>
      </c>
      <c r="B91" s="94" t="s">
        <v>448</v>
      </c>
      <c r="C91" s="94"/>
      <c r="D91" s="130">
        <v>0</v>
      </c>
      <c r="E91" s="130">
        <v>0</v>
      </c>
      <c r="F91" s="130">
        <v>0</v>
      </c>
      <c r="G91" s="130">
        <v>0</v>
      </c>
      <c r="H91" s="130">
        <v>0</v>
      </c>
      <c r="I91" s="130">
        <v>0</v>
      </c>
      <c r="J91" s="130">
        <v>0</v>
      </c>
      <c r="K91" s="130">
        <v>0</v>
      </c>
      <c r="L91" s="130">
        <v>0</v>
      </c>
      <c r="M91" s="130">
        <v>0</v>
      </c>
      <c r="N91" s="130">
        <v>1892</v>
      </c>
      <c r="O91" s="130">
        <v>0</v>
      </c>
      <c r="P91" s="130">
        <v>0</v>
      </c>
      <c r="Q91" s="130">
        <v>0</v>
      </c>
      <c r="R91" s="130">
        <v>0</v>
      </c>
      <c r="S91" s="130">
        <v>0</v>
      </c>
      <c r="T91" s="130">
        <v>0</v>
      </c>
      <c r="U91" s="130">
        <v>0</v>
      </c>
      <c r="V91" s="130">
        <v>0</v>
      </c>
      <c r="W91" s="130">
        <v>0</v>
      </c>
      <c r="X91" s="130">
        <v>0</v>
      </c>
      <c r="Y91" s="94" t="s">
        <v>191</v>
      </c>
      <c r="Z91" s="94" t="s">
        <v>249</v>
      </c>
      <c r="AA91" s="94" t="s">
        <v>449</v>
      </c>
    </row>
    <row r="92" spans="1:27" x14ac:dyDescent="0.25">
      <c r="A92" s="94" t="s">
        <v>450</v>
      </c>
      <c r="B92" s="94" t="s">
        <v>451</v>
      </c>
      <c r="C92" s="94"/>
      <c r="D92" s="130">
        <v>0</v>
      </c>
      <c r="E92" s="130">
        <v>0</v>
      </c>
      <c r="F92" s="130">
        <v>0</v>
      </c>
      <c r="G92" s="130">
        <v>0</v>
      </c>
      <c r="H92" s="130">
        <v>0</v>
      </c>
      <c r="I92" s="130">
        <v>0</v>
      </c>
      <c r="J92" s="130">
        <v>0</v>
      </c>
      <c r="K92" s="130">
        <v>0</v>
      </c>
      <c r="L92" s="130">
        <v>0</v>
      </c>
      <c r="M92" s="130">
        <v>0</v>
      </c>
      <c r="N92" s="130">
        <v>70883</v>
      </c>
      <c r="O92" s="130">
        <v>17000</v>
      </c>
      <c r="P92" s="130">
        <v>0</v>
      </c>
      <c r="Q92" s="130">
        <v>0</v>
      </c>
      <c r="R92" s="130">
        <v>0</v>
      </c>
      <c r="S92" s="130">
        <v>3520</v>
      </c>
      <c r="T92" s="130">
        <v>0</v>
      </c>
      <c r="U92" s="130">
        <v>0</v>
      </c>
      <c r="V92" s="130">
        <v>0</v>
      </c>
      <c r="W92" s="130">
        <v>47000</v>
      </c>
      <c r="X92" s="130">
        <v>20000</v>
      </c>
      <c r="Y92" s="94" t="s">
        <v>191</v>
      </c>
      <c r="Z92" s="94" t="s">
        <v>205</v>
      </c>
      <c r="AA92" s="94" t="s">
        <v>452</v>
      </c>
    </row>
    <row r="93" spans="1:27" x14ac:dyDescent="0.25">
      <c r="A93" s="94" t="s">
        <v>453</v>
      </c>
      <c r="B93" s="94" t="s">
        <v>454</v>
      </c>
      <c r="C93" s="94"/>
      <c r="D93" s="130">
        <v>0</v>
      </c>
      <c r="E93" s="130">
        <v>0</v>
      </c>
      <c r="F93" s="130">
        <v>0</v>
      </c>
      <c r="G93" s="130">
        <v>0</v>
      </c>
      <c r="H93" s="130">
        <v>0</v>
      </c>
      <c r="I93" s="130">
        <v>0</v>
      </c>
      <c r="J93" s="130">
        <v>0</v>
      </c>
      <c r="K93" s="130">
        <v>0</v>
      </c>
      <c r="L93" s="130">
        <v>0</v>
      </c>
      <c r="M93" s="130">
        <v>0</v>
      </c>
      <c r="N93" s="130">
        <v>20778</v>
      </c>
      <c r="O93" s="130">
        <v>0</v>
      </c>
      <c r="P93" s="130">
        <v>0</v>
      </c>
      <c r="Q93" s="130">
        <v>0</v>
      </c>
      <c r="R93" s="130">
        <v>0</v>
      </c>
      <c r="S93" s="130">
        <v>0</v>
      </c>
      <c r="T93" s="130">
        <v>0</v>
      </c>
      <c r="U93" s="130">
        <v>0</v>
      </c>
      <c r="V93" s="130">
        <v>6000</v>
      </c>
      <c r="W93" s="130">
        <v>0</v>
      </c>
      <c r="X93" s="130">
        <v>0</v>
      </c>
      <c r="Y93" s="94" t="s">
        <v>191</v>
      </c>
      <c r="Z93" s="94" t="s">
        <v>249</v>
      </c>
      <c r="AA93" s="94" t="s">
        <v>455</v>
      </c>
    </row>
    <row r="94" spans="1:27" x14ac:dyDescent="0.25">
      <c r="A94" s="94" t="s">
        <v>456</v>
      </c>
      <c r="B94" s="94" t="s">
        <v>457</v>
      </c>
      <c r="C94" s="94"/>
      <c r="D94" s="130">
        <v>0</v>
      </c>
      <c r="E94" s="130">
        <v>0</v>
      </c>
      <c r="F94" s="130">
        <v>27</v>
      </c>
      <c r="G94" s="130">
        <v>0</v>
      </c>
      <c r="H94" s="130">
        <v>0</v>
      </c>
      <c r="I94" s="130">
        <v>0</v>
      </c>
      <c r="J94" s="130">
        <v>0</v>
      </c>
      <c r="K94" s="130">
        <v>0</v>
      </c>
      <c r="L94" s="130">
        <v>0</v>
      </c>
      <c r="M94" s="130">
        <v>0</v>
      </c>
      <c r="N94" s="130">
        <v>250548</v>
      </c>
      <c r="O94" s="130">
        <v>15000</v>
      </c>
      <c r="P94" s="130">
        <v>0</v>
      </c>
      <c r="Q94" s="130">
        <v>7000</v>
      </c>
      <c r="R94" s="130">
        <v>0</v>
      </c>
      <c r="S94" s="130">
        <v>0</v>
      </c>
      <c r="T94" s="130">
        <v>0</v>
      </c>
      <c r="U94" s="130">
        <v>0</v>
      </c>
      <c r="V94" s="130">
        <v>0</v>
      </c>
      <c r="W94" s="130">
        <v>0</v>
      </c>
      <c r="X94" s="130">
        <v>11000</v>
      </c>
      <c r="Y94" s="94" t="s">
        <v>191</v>
      </c>
      <c r="Z94" s="94" t="s">
        <v>205</v>
      </c>
      <c r="AA94" s="94" t="s">
        <v>458</v>
      </c>
    </row>
    <row r="95" spans="1:27" x14ac:dyDescent="0.25">
      <c r="A95" s="94" t="s">
        <v>459</v>
      </c>
      <c r="B95" s="94" t="s">
        <v>460</v>
      </c>
      <c r="C95" s="94"/>
      <c r="D95" s="130">
        <v>0</v>
      </c>
      <c r="E95" s="130">
        <v>0</v>
      </c>
      <c r="F95" s="130">
        <v>0</v>
      </c>
      <c r="G95" s="130">
        <v>0</v>
      </c>
      <c r="H95" s="130">
        <v>0</v>
      </c>
      <c r="I95" s="130">
        <v>0</v>
      </c>
      <c r="J95" s="130">
        <v>0</v>
      </c>
      <c r="K95" s="130">
        <v>0</v>
      </c>
      <c r="L95" s="130">
        <v>0</v>
      </c>
      <c r="M95" s="130">
        <v>0</v>
      </c>
      <c r="N95" s="130">
        <v>130736</v>
      </c>
      <c r="O95" s="130">
        <v>0</v>
      </c>
      <c r="P95" s="130">
        <v>0</v>
      </c>
      <c r="Q95" s="130">
        <v>0</v>
      </c>
      <c r="R95" s="130">
        <v>0</v>
      </c>
      <c r="S95" s="130">
        <v>0</v>
      </c>
      <c r="T95" s="130">
        <v>0</v>
      </c>
      <c r="U95" s="130">
        <v>0</v>
      </c>
      <c r="V95" s="130">
        <v>0</v>
      </c>
      <c r="W95" s="130">
        <v>0</v>
      </c>
      <c r="X95" s="130">
        <v>0</v>
      </c>
      <c r="Y95" s="94" t="s">
        <v>191</v>
      </c>
      <c r="Z95" s="94" t="s">
        <v>212</v>
      </c>
      <c r="AA95" s="94" t="s">
        <v>461</v>
      </c>
    </row>
    <row r="96" spans="1:27" x14ac:dyDescent="0.25">
      <c r="A96" s="94" t="s">
        <v>462</v>
      </c>
      <c r="B96" s="94" t="s">
        <v>463</v>
      </c>
      <c r="C96" s="94"/>
      <c r="D96" s="130">
        <v>0</v>
      </c>
      <c r="E96" s="130">
        <v>0</v>
      </c>
      <c r="F96" s="130">
        <v>0</v>
      </c>
      <c r="G96" s="130">
        <v>0</v>
      </c>
      <c r="H96" s="130">
        <v>0</v>
      </c>
      <c r="I96" s="130">
        <v>0</v>
      </c>
      <c r="J96" s="130">
        <v>0</v>
      </c>
      <c r="K96" s="130">
        <v>0</v>
      </c>
      <c r="L96" s="130">
        <v>0</v>
      </c>
      <c r="M96" s="130">
        <v>0</v>
      </c>
      <c r="N96" s="130">
        <v>0</v>
      </c>
      <c r="O96" s="130">
        <v>0</v>
      </c>
      <c r="P96" s="130">
        <v>0</v>
      </c>
      <c r="Q96" s="130">
        <v>0</v>
      </c>
      <c r="R96" s="130">
        <v>0</v>
      </c>
      <c r="S96" s="130">
        <v>0</v>
      </c>
      <c r="T96" s="130">
        <v>0</v>
      </c>
      <c r="U96" s="130">
        <v>0</v>
      </c>
      <c r="V96" s="130">
        <v>0</v>
      </c>
      <c r="W96" s="130">
        <v>0</v>
      </c>
      <c r="X96" s="130">
        <v>0</v>
      </c>
      <c r="Y96" s="94" t="s">
        <v>191</v>
      </c>
      <c r="Z96" s="94" t="s">
        <v>212</v>
      </c>
      <c r="AA96" s="94" t="s">
        <v>464</v>
      </c>
    </row>
    <row r="97" spans="1:27" x14ac:dyDescent="0.25">
      <c r="A97" s="94" t="s">
        <v>465</v>
      </c>
      <c r="B97" s="94" t="s">
        <v>466</v>
      </c>
      <c r="C97" s="94"/>
      <c r="D97" s="130">
        <v>0</v>
      </c>
      <c r="E97" s="130">
        <v>0</v>
      </c>
      <c r="F97" s="130">
        <v>0</v>
      </c>
      <c r="G97" s="130">
        <v>0</v>
      </c>
      <c r="H97" s="130">
        <v>0</v>
      </c>
      <c r="I97" s="130">
        <v>0</v>
      </c>
      <c r="J97" s="130">
        <v>0</v>
      </c>
      <c r="K97" s="130">
        <v>0</v>
      </c>
      <c r="L97" s="130">
        <v>0</v>
      </c>
      <c r="M97" s="130">
        <v>0</v>
      </c>
      <c r="N97" s="130">
        <v>10570</v>
      </c>
      <c r="O97" s="130">
        <v>0</v>
      </c>
      <c r="P97" s="130">
        <v>0</v>
      </c>
      <c r="Q97" s="130">
        <v>0</v>
      </c>
      <c r="R97" s="130">
        <v>0</v>
      </c>
      <c r="S97" s="130">
        <v>0</v>
      </c>
      <c r="T97" s="130">
        <v>0</v>
      </c>
      <c r="U97" s="130">
        <v>0</v>
      </c>
      <c r="V97" s="130">
        <v>0</v>
      </c>
      <c r="W97" s="130">
        <v>0</v>
      </c>
      <c r="X97" s="130">
        <v>0</v>
      </c>
      <c r="Y97" s="94" t="s">
        <v>191</v>
      </c>
      <c r="Z97" s="94" t="s">
        <v>212</v>
      </c>
      <c r="AA97" s="94" t="s">
        <v>467</v>
      </c>
    </row>
    <row r="98" spans="1:27" x14ac:dyDescent="0.25">
      <c r="A98" s="94" t="s">
        <v>468</v>
      </c>
      <c r="B98" s="94" t="s">
        <v>469</v>
      </c>
      <c r="C98" s="94"/>
      <c r="D98" s="130">
        <v>0</v>
      </c>
      <c r="E98" s="130">
        <v>0</v>
      </c>
      <c r="F98" s="130">
        <v>0</v>
      </c>
      <c r="G98" s="130">
        <v>0</v>
      </c>
      <c r="H98" s="130">
        <v>0</v>
      </c>
      <c r="I98" s="130">
        <v>0</v>
      </c>
      <c r="J98" s="130">
        <v>0</v>
      </c>
      <c r="K98" s="130">
        <v>0</v>
      </c>
      <c r="L98" s="130">
        <v>0</v>
      </c>
      <c r="M98" s="130">
        <v>0</v>
      </c>
      <c r="N98" s="130">
        <v>13972</v>
      </c>
      <c r="O98" s="130">
        <v>0</v>
      </c>
      <c r="P98" s="130">
        <v>0</v>
      </c>
      <c r="Q98" s="130">
        <v>0</v>
      </c>
      <c r="R98" s="130">
        <v>0</v>
      </c>
      <c r="S98" s="130">
        <v>0</v>
      </c>
      <c r="T98" s="130">
        <v>0</v>
      </c>
      <c r="U98" s="130">
        <v>0</v>
      </c>
      <c r="V98" s="130">
        <v>0</v>
      </c>
      <c r="W98" s="130">
        <v>0</v>
      </c>
      <c r="X98" s="130">
        <v>0</v>
      </c>
      <c r="Y98" s="94" t="s">
        <v>191</v>
      </c>
      <c r="Z98" s="94" t="s">
        <v>212</v>
      </c>
      <c r="AA98" s="94" t="s">
        <v>470</v>
      </c>
    </row>
    <row r="99" spans="1:27" x14ac:dyDescent="0.25">
      <c r="A99" s="94" t="s">
        <v>1818</v>
      </c>
      <c r="B99" s="94" t="s">
        <v>1819</v>
      </c>
      <c r="C99" s="94"/>
      <c r="D99" s="130">
        <v>0</v>
      </c>
      <c r="E99" s="130">
        <v>0</v>
      </c>
      <c r="F99" s="130">
        <v>0</v>
      </c>
      <c r="G99" s="130">
        <v>0</v>
      </c>
      <c r="H99" s="130">
        <v>0</v>
      </c>
      <c r="I99" s="130">
        <v>0</v>
      </c>
      <c r="J99" s="130">
        <v>0</v>
      </c>
      <c r="K99" s="130">
        <v>0</v>
      </c>
      <c r="L99" s="130">
        <v>0</v>
      </c>
      <c r="M99" s="130">
        <v>0</v>
      </c>
      <c r="N99" s="130">
        <v>0</v>
      </c>
      <c r="O99" s="130">
        <v>0</v>
      </c>
      <c r="P99" s="130">
        <v>0</v>
      </c>
      <c r="Q99" s="130">
        <v>0</v>
      </c>
      <c r="R99" s="130">
        <v>0</v>
      </c>
      <c r="S99" s="130">
        <v>0</v>
      </c>
      <c r="T99" s="130">
        <v>0</v>
      </c>
      <c r="U99" s="130">
        <v>0</v>
      </c>
      <c r="V99" s="130">
        <v>0</v>
      </c>
      <c r="W99" s="130">
        <v>0</v>
      </c>
      <c r="X99" s="130">
        <v>0</v>
      </c>
      <c r="Y99" s="94" t="s">
        <v>191</v>
      </c>
      <c r="Z99" s="94" t="s">
        <v>212</v>
      </c>
      <c r="AA99" s="94" t="s">
        <v>1820</v>
      </c>
    </row>
    <row r="100" spans="1:27" x14ac:dyDescent="0.25">
      <c r="A100" s="94" t="s">
        <v>471</v>
      </c>
      <c r="B100" s="94" t="s">
        <v>472</v>
      </c>
      <c r="C100" s="94"/>
      <c r="D100" s="130">
        <v>0</v>
      </c>
      <c r="E100" s="130">
        <v>0</v>
      </c>
      <c r="F100" s="130">
        <v>0</v>
      </c>
      <c r="G100" s="130">
        <v>0</v>
      </c>
      <c r="H100" s="130">
        <v>0</v>
      </c>
      <c r="I100" s="130">
        <v>0</v>
      </c>
      <c r="J100" s="130">
        <v>0</v>
      </c>
      <c r="K100" s="130">
        <v>0</v>
      </c>
      <c r="L100" s="130">
        <v>0</v>
      </c>
      <c r="M100" s="130">
        <v>0</v>
      </c>
      <c r="N100" s="130">
        <v>0</v>
      </c>
      <c r="O100" s="130">
        <v>0</v>
      </c>
      <c r="P100" s="130">
        <v>0</v>
      </c>
      <c r="Q100" s="130">
        <v>0</v>
      </c>
      <c r="R100" s="130">
        <v>0</v>
      </c>
      <c r="S100" s="130">
        <v>0</v>
      </c>
      <c r="T100" s="130">
        <v>0</v>
      </c>
      <c r="U100" s="130">
        <v>0</v>
      </c>
      <c r="V100" s="130">
        <v>0</v>
      </c>
      <c r="W100" s="130">
        <v>0</v>
      </c>
      <c r="X100" s="130">
        <v>0</v>
      </c>
      <c r="Y100" s="94" t="s">
        <v>191</v>
      </c>
      <c r="Z100" s="94" t="s">
        <v>249</v>
      </c>
      <c r="AA100" s="94" t="s">
        <v>473</v>
      </c>
    </row>
    <row r="101" spans="1:27" x14ac:dyDescent="0.25">
      <c r="A101" s="94" t="s">
        <v>474</v>
      </c>
      <c r="B101" s="94" t="s">
        <v>1757</v>
      </c>
      <c r="C101" s="94"/>
      <c r="D101" s="130">
        <v>0</v>
      </c>
      <c r="E101" s="130">
        <v>0</v>
      </c>
      <c r="F101" s="130">
        <v>0</v>
      </c>
      <c r="G101" s="130">
        <v>0</v>
      </c>
      <c r="H101" s="130">
        <v>0</v>
      </c>
      <c r="I101" s="130">
        <v>0</v>
      </c>
      <c r="J101" s="130">
        <v>0</v>
      </c>
      <c r="K101" s="130">
        <v>0</v>
      </c>
      <c r="L101" s="130">
        <v>0</v>
      </c>
      <c r="M101" s="130">
        <v>0</v>
      </c>
      <c r="N101" s="130">
        <v>77515</v>
      </c>
      <c r="O101" s="130">
        <v>23500</v>
      </c>
      <c r="P101" s="130">
        <v>0</v>
      </c>
      <c r="Q101" s="130">
        <v>0</v>
      </c>
      <c r="R101" s="130">
        <v>0</v>
      </c>
      <c r="S101" s="130">
        <v>0</v>
      </c>
      <c r="T101" s="130">
        <v>469</v>
      </c>
      <c r="U101" s="130">
        <v>0</v>
      </c>
      <c r="V101" s="130">
        <v>0</v>
      </c>
      <c r="W101" s="130">
        <v>0</v>
      </c>
      <c r="X101" s="130">
        <v>0</v>
      </c>
      <c r="Y101" s="94" t="s">
        <v>193</v>
      </c>
      <c r="Z101" s="94" t="s">
        <v>205</v>
      </c>
      <c r="AA101" s="94" t="s">
        <v>476</v>
      </c>
    </row>
    <row r="102" spans="1:27" x14ac:dyDescent="0.25">
      <c r="A102" s="94" t="s">
        <v>477</v>
      </c>
      <c r="B102" s="94" t="s">
        <v>478</v>
      </c>
      <c r="C102" s="94"/>
      <c r="D102" s="130">
        <v>0</v>
      </c>
      <c r="E102" s="130">
        <v>0</v>
      </c>
      <c r="F102" s="130">
        <v>0</v>
      </c>
      <c r="G102" s="130">
        <v>0</v>
      </c>
      <c r="H102" s="130">
        <v>0</v>
      </c>
      <c r="I102" s="130">
        <v>0</v>
      </c>
      <c r="J102" s="130">
        <v>0</v>
      </c>
      <c r="K102" s="130">
        <v>0</v>
      </c>
      <c r="L102" s="130">
        <v>0</v>
      </c>
      <c r="M102" s="130">
        <v>0</v>
      </c>
      <c r="N102" s="130">
        <v>7393</v>
      </c>
      <c r="O102" s="130">
        <v>0</v>
      </c>
      <c r="P102" s="130">
        <v>0</v>
      </c>
      <c r="Q102" s="130">
        <v>0</v>
      </c>
      <c r="R102" s="130">
        <v>0</v>
      </c>
      <c r="S102" s="130">
        <v>0</v>
      </c>
      <c r="T102" s="130">
        <v>0</v>
      </c>
      <c r="U102" s="130">
        <v>0</v>
      </c>
      <c r="V102" s="130">
        <v>2000</v>
      </c>
      <c r="W102" s="130">
        <v>0</v>
      </c>
      <c r="X102" s="130">
        <v>0</v>
      </c>
      <c r="Y102" s="94" t="s">
        <v>191</v>
      </c>
      <c r="Z102" s="94" t="s">
        <v>249</v>
      </c>
      <c r="AA102" s="94" t="s">
        <v>479</v>
      </c>
    </row>
    <row r="103" spans="1:27" x14ac:dyDescent="0.25">
      <c r="A103" s="94" t="s">
        <v>480</v>
      </c>
      <c r="B103" s="94" t="s">
        <v>481</v>
      </c>
      <c r="C103" s="94"/>
      <c r="D103" s="130">
        <v>0</v>
      </c>
      <c r="E103" s="130">
        <v>0</v>
      </c>
      <c r="F103" s="130">
        <v>0</v>
      </c>
      <c r="G103" s="130">
        <v>0</v>
      </c>
      <c r="H103" s="130">
        <v>0</v>
      </c>
      <c r="I103" s="130">
        <v>0</v>
      </c>
      <c r="J103" s="130">
        <v>0</v>
      </c>
      <c r="K103" s="130">
        <v>0</v>
      </c>
      <c r="L103" s="130">
        <v>0</v>
      </c>
      <c r="M103" s="130">
        <v>0</v>
      </c>
      <c r="N103" s="130">
        <v>31064</v>
      </c>
      <c r="O103" s="130">
        <v>0</v>
      </c>
      <c r="P103" s="130">
        <v>0</v>
      </c>
      <c r="Q103" s="130">
        <v>0</v>
      </c>
      <c r="R103" s="130">
        <v>0</v>
      </c>
      <c r="S103" s="130">
        <v>0</v>
      </c>
      <c r="T103" s="130">
        <v>0</v>
      </c>
      <c r="U103" s="130">
        <v>0</v>
      </c>
      <c r="V103" s="130">
        <v>0</v>
      </c>
      <c r="W103" s="130">
        <v>0</v>
      </c>
      <c r="X103" s="130">
        <v>0</v>
      </c>
      <c r="Y103" s="94" t="s">
        <v>191</v>
      </c>
      <c r="Z103" s="94" t="s">
        <v>249</v>
      </c>
      <c r="AA103" s="94" t="s">
        <v>482</v>
      </c>
    </row>
    <row r="104" spans="1:27" x14ac:dyDescent="0.25">
      <c r="A104" s="94" t="s">
        <v>483</v>
      </c>
      <c r="B104" s="94" t="s">
        <v>484</v>
      </c>
      <c r="C104" s="94"/>
      <c r="D104" s="130">
        <v>0</v>
      </c>
      <c r="E104" s="130">
        <v>0</v>
      </c>
      <c r="F104" s="130">
        <v>0</v>
      </c>
      <c r="G104" s="130">
        <v>0</v>
      </c>
      <c r="H104" s="130">
        <v>0</v>
      </c>
      <c r="I104" s="130">
        <v>0</v>
      </c>
      <c r="J104" s="130">
        <v>0</v>
      </c>
      <c r="K104" s="130">
        <v>0</v>
      </c>
      <c r="L104" s="130">
        <v>0</v>
      </c>
      <c r="M104" s="130">
        <v>20000</v>
      </c>
      <c r="N104" s="130">
        <v>104594</v>
      </c>
      <c r="O104" s="130">
        <v>14500</v>
      </c>
      <c r="P104" s="130">
        <v>0</v>
      </c>
      <c r="Q104" s="130">
        <v>0</v>
      </c>
      <c r="R104" s="130">
        <v>0</v>
      </c>
      <c r="S104" s="130">
        <v>0</v>
      </c>
      <c r="T104" s="130">
        <v>0</v>
      </c>
      <c r="U104" s="130">
        <v>0</v>
      </c>
      <c r="V104" s="130">
        <v>0</v>
      </c>
      <c r="W104" s="130">
        <v>0</v>
      </c>
      <c r="X104" s="130">
        <v>2000</v>
      </c>
      <c r="Y104" s="94" t="s">
        <v>191</v>
      </c>
      <c r="Z104" s="94" t="s">
        <v>212</v>
      </c>
      <c r="AA104" s="94" t="s">
        <v>485</v>
      </c>
    </row>
    <row r="105" spans="1:27" x14ac:dyDescent="0.25">
      <c r="A105" s="94" t="s">
        <v>486</v>
      </c>
      <c r="B105" s="94" t="s">
        <v>1758</v>
      </c>
      <c r="C105" s="94"/>
      <c r="D105" s="130">
        <v>0</v>
      </c>
      <c r="E105" s="130">
        <v>0</v>
      </c>
      <c r="F105" s="130">
        <v>0</v>
      </c>
      <c r="G105" s="130">
        <v>0</v>
      </c>
      <c r="H105" s="130">
        <v>0</v>
      </c>
      <c r="I105" s="130">
        <v>0</v>
      </c>
      <c r="J105" s="130">
        <v>0</v>
      </c>
      <c r="K105" s="130">
        <v>0</v>
      </c>
      <c r="L105" s="130">
        <v>0</v>
      </c>
      <c r="M105" s="130">
        <v>0</v>
      </c>
      <c r="N105" s="130">
        <v>138922</v>
      </c>
      <c r="O105" s="130">
        <v>0</v>
      </c>
      <c r="P105" s="130">
        <v>0</v>
      </c>
      <c r="Q105" s="130">
        <v>0</v>
      </c>
      <c r="R105" s="130">
        <v>0</v>
      </c>
      <c r="S105" s="130">
        <v>0</v>
      </c>
      <c r="T105" s="130">
        <v>0</v>
      </c>
      <c r="U105" s="130">
        <v>0</v>
      </c>
      <c r="V105" s="130">
        <v>0</v>
      </c>
      <c r="W105" s="130">
        <v>0</v>
      </c>
      <c r="X105" s="130">
        <v>0</v>
      </c>
      <c r="Y105" s="94" t="s">
        <v>193</v>
      </c>
      <c r="Z105" s="94" t="s">
        <v>205</v>
      </c>
      <c r="AA105" s="94" t="s">
        <v>488</v>
      </c>
    </row>
    <row r="106" spans="1:27" x14ac:dyDescent="0.25">
      <c r="A106" s="94" t="s">
        <v>489</v>
      </c>
      <c r="B106" s="94" t="s">
        <v>1759</v>
      </c>
      <c r="C106" s="94"/>
      <c r="D106" s="130">
        <v>0</v>
      </c>
      <c r="E106" s="130">
        <v>0</v>
      </c>
      <c r="F106" s="130">
        <v>0</v>
      </c>
      <c r="G106" s="130">
        <v>0</v>
      </c>
      <c r="H106" s="130">
        <v>0</v>
      </c>
      <c r="I106" s="130">
        <v>0</v>
      </c>
      <c r="J106" s="130">
        <v>0</v>
      </c>
      <c r="K106" s="130">
        <v>0</v>
      </c>
      <c r="L106" s="130">
        <v>0</v>
      </c>
      <c r="M106" s="130">
        <v>0</v>
      </c>
      <c r="N106" s="130">
        <v>82877</v>
      </c>
      <c r="O106" s="130">
        <v>10000</v>
      </c>
      <c r="P106" s="130">
        <v>0</v>
      </c>
      <c r="Q106" s="130">
        <v>0</v>
      </c>
      <c r="R106" s="130">
        <v>0</v>
      </c>
      <c r="S106" s="130">
        <v>0</v>
      </c>
      <c r="T106" s="130">
        <v>0</v>
      </c>
      <c r="U106" s="130">
        <v>0</v>
      </c>
      <c r="V106" s="130">
        <v>21000</v>
      </c>
      <c r="W106" s="130">
        <v>61000</v>
      </c>
      <c r="X106" s="130">
        <v>0</v>
      </c>
      <c r="Y106" s="94" t="s">
        <v>195</v>
      </c>
      <c r="Z106" s="94" t="s">
        <v>205</v>
      </c>
      <c r="AA106" s="94" t="s">
        <v>491</v>
      </c>
    </row>
    <row r="107" spans="1:27" x14ac:dyDescent="0.25">
      <c r="A107" s="94" t="s">
        <v>492</v>
      </c>
      <c r="B107" s="94" t="s">
        <v>493</v>
      </c>
      <c r="C107" s="94"/>
      <c r="D107" s="130">
        <v>0</v>
      </c>
      <c r="E107" s="130">
        <v>0</v>
      </c>
      <c r="F107" s="130">
        <v>0</v>
      </c>
      <c r="G107" s="130">
        <v>0</v>
      </c>
      <c r="H107" s="130">
        <v>0</v>
      </c>
      <c r="I107" s="130">
        <v>0</v>
      </c>
      <c r="J107" s="130">
        <v>0</v>
      </c>
      <c r="K107" s="130">
        <v>0</v>
      </c>
      <c r="L107" s="130">
        <v>0</v>
      </c>
      <c r="M107" s="130">
        <v>0</v>
      </c>
      <c r="N107" s="130">
        <v>0</v>
      </c>
      <c r="O107" s="130">
        <v>0</v>
      </c>
      <c r="P107" s="130">
        <v>0</v>
      </c>
      <c r="Q107" s="130">
        <v>0</v>
      </c>
      <c r="R107" s="130">
        <v>0</v>
      </c>
      <c r="S107" s="130">
        <v>0</v>
      </c>
      <c r="T107" s="130">
        <v>0</v>
      </c>
      <c r="U107" s="130">
        <v>0</v>
      </c>
      <c r="V107" s="130">
        <v>5000</v>
      </c>
      <c r="W107" s="130">
        <v>0</v>
      </c>
      <c r="X107" s="130">
        <v>0</v>
      </c>
      <c r="Y107" s="94" t="s">
        <v>191</v>
      </c>
      <c r="Z107" s="94" t="s">
        <v>212</v>
      </c>
      <c r="AA107" s="94" t="s">
        <v>494</v>
      </c>
    </row>
    <row r="108" spans="1:27" x14ac:dyDescent="0.25">
      <c r="A108" s="94" t="s">
        <v>495</v>
      </c>
      <c r="B108" s="94" t="s">
        <v>496</v>
      </c>
      <c r="C108" s="94"/>
      <c r="D108" s="130">
        <v>0</v>
      </c>
      <c r="E108" s="130">
        <v>0</v>
      </c>
      <c r="F108" s="130">
        <v>0</v>
      </c>
      <c r="G108" s="130">
        <v>0</v>
      </c>
      <c r="H108" s="130">
        <v>0</v>
      </c>
      <c r="I108" s="130">
        <v>0</v>
      </c>
      <c r="J108" s="130">
        <v>0</v>
      </c>
      <c r="K108" s="130">
        <v>0</v>
      </c>
      <c r="L108" s="130">
        <v>0</v>
      </c>
      <c r="M108" s="130">
        <v>0</v>
      </c>
      <c r="N108" s="130">
        <v>102638</v>
      </c>
      <c r="O108" s="130">
        <v>0</v>
      </c>
      <c r="P108" s="130">
        <v>0</v>
      </c>
      <c r="Q108" s="130">
        <v>0</v>
      </c>
      <c r="R108" s="130">
        <v>0</v>
      </c>
      <c r="S108" s="130">
        <v>0</v>
      </c>
      <c r="T108" s="130">
        <v>0</v>
      </c>
      <c r="U108" s="130">
        <v>0</v>
      </c>
      <c r="V108" s="130">
        <v>0</v>
      </c>
      <c r="W108" s="130">
        <v>19500</v>
      </c>
      <c r="X108" s="130">
        <v>0</v>
      </c>
      <c r="Y108" s="94" t="s">
        <v>191</v>
      </c>
      <c r="Z108" s="94" t="s">
        <v>212</v>
      </c>
      <c r="AA108" s="94" t="s">
        <v>497</v>
      </c>
    </row>
    <row r="109" spans="1:27" x14ac:dyDescent="0.25">
      <c r="A109" s="94" t="s">
        <v>498</v>
      </c>
      <c r="B109" s="94" t="s">
        <v>499</v>
      </c>
      <c r="C109" s="94"/>
      <c r="D109" s="130">
        <v>0</v>
      </c>
      <c r="E109" s="130">
        <v>0</v>
      </c>
      <c r="F109" s="130">
        <v>0</v>
      </c>
      <c r="G109" s="130">
        <v>0</v>
      </c>
      <c r="H109" s="130">
        <v>0</v>
      </c>
      <c r="I109" s="130">
        <v>0</v>
      </c>
      <c r="J109" s="130">
        <v>0</v>
      </c>
      <c r="K109" s="130">
        <v>0</v>
      </c>
      <c r="L109" s="130">
        <v>0</v>
      </c>
      <c r="M109" s="130">
        <v>0</v>
      </c>
      <c r="N109" s="130">
        <v>374185</v>
      </c>
      <c r="O109" s="130">
        <v>266100</v>
      </c>
      <c r="P109" s="130">
        <v>0</v>
      </c>
      <c r="Q109" s="130">
        <v>0</v>
      </c>
      <c r="R109" s="130">
        <v>0</v>
      </c>
      <c r="S109" s="130">
        <v>0</v>
      </c>
      <c r="T109" s="130">
        <v>0</v>
      </c>
      <c r="U109" s="130">
        <v>0</v>
      </c>
      <c r="V109" s="130">
        <v>49354</v>
      </c>
      <c r="W109" s="130">
        <v>101065</v>
      </c>
      <c r="X109" s="130">
        <v>0</v>
      </c>
      <c r="Y109" s="94" t="s">
        <v>191</v>
      </c>
      <c r="Z109" s="94" t="s">
        <v>205</v>
      </c>
      <c r="AA109" s="94" t="s">
        <v>500</v>
      </c>
    </row>
    <row r="110" spans="1:27" x14ac:dyDescent="0.25">
      <c r="A110" s="94" t="s">
        <v>501</v>
      </c>
      <c r="B110" s="94" t="s">
        <v>502</v>
      </c>
      <c r="C110" s="94"/>
      <c r="D110" s="130">
        <v>0</v>
      </c>
      <c r="E110" s="130">
        <v>0</v>
      </c>
      <c r="F110" s="130">
        <v>0</v>
      </c>
      <c r="G110" s="130">
        <v>0</v>
      </c>
      <c r="H110" s="130">
        <v>0</v>
      </c>
      <c r="I110" s="130">
        <v>0</v>
      </c>
      <c r="J110" s="130">
        <v>0</v>
      </c>
      <c r="K110" s="130">
        <v>0</v>
      </c>
      <c r="L110" s="130">
        <v>0</v>
      </c>
      <c r="M110" s="130">
        <v>0</v>
      </c>
      <c r="N110" s="130">
        <v>0</v>
      </c>
      <c r="O110" s="130">
        <v>0</v>
      </c>
      <c r="P110" s="130">
        <v>0</v>
      </c>
      <c r="Q110" s="130">
        <v>0</v>
      </c>
      <c r="R110" s="130">
        <v>0</v>
      </c>
      <c r="S110" s="130">
        <v>0</v>
      </c>
      <c r="T110" s="130">
        <v>0</v>
      </c>
      <c r="U110" s="130">
        <v>0</v>
      </c>
      <c r="V110" s="130">
        <v>0</v>
      </c>
      <c r="W110" s="130">
        <v>0</v>
      </c>
      <c r="X110" s="130">
        <v>0</v>
      </c>
      <c r="Y110" s="94" t="s">
        <v>191</v>
      </c>
      <c r="Z110" s="94" t="s">
        <v>212</v>
      </c>
      <c r="AA110" s="94" t="s">
        <v>503</v>
      </c>
    </row>
    <row r="111" spans="1:27" x14ac:dyDescent="0.25">
      <c r="A111" s="94" t="s">
        <v>504</v>
      </c>
      <c r="B111" s="94" t="s">
        <v>505</v>
      </c>
      <c r="C111" s="94"/>
      <c r="D111" s="130">
        <v>0</v>
      </c>
      <c r="E111" s="130">
        <v>0</v>
      </c>
      <c r="F111" s="130">
        <v>13000</v>
      </c>
      <c r="G111" s="130">
        <v>0</v>
      </c>
      <c r="H111" s="130">
        <v>0</v>
      </c>
      <c r="I111" s="130">
        <v>0</v>
      </c>
      <c r="J111" s="130">
        <v>15428</v>
      </c>
      <c r="K111" s="130">
        <v>0</v>
      </c>
      <c r="L111" s="130">
        <v>0</v>
      </c>
      <c r="M111" s="130">
        <v>12004</v>
      </c>
      <c r="N111" s="130">
        <v>196636</v>
      </c>
      <c r="O111" s="130">
        <v>33000</v>
      </c>
      <c r="P111" s="130">
        <v>0</v>
      </c>
      <c r="Q111" s="130">
        <v>0</v>
      </c>
      <c r="R111" s="130">
        <v>0</v>
      </c>
      <c r="S111" s="130">
        <v>0</v>
      </c>
      <c r="T111" s="130">
        <v>0</v>
      </c>
      <c r="U111" s="130">
        <v>0</v>
      </c>
      <c r="V111" s="130">
        <v>5000</v>
      </c>
      <c r="W111" s="130">
        <v>23420</v>
      </c>
      <c r="X111" s="130">
        <v>0</v>
      </c>
      <c r="Y111" s="94" t="s">
        <v>191</v>
      </c>
      <c r="Z111" s="94" t="s">
        <v>269</v>
      </c>
      <c r="AA111" s="94" t="s">
        <v>506</v>
      </c>
    </row>
    <row r="112" spans="1:27" x14ac:dyDescent="0.25">
      <c r="A112" s="94" t="s">
        <v>507</v>
      </c>
      <c r="B112" s="94" t="s">
        <v>508</v>
      </c>
      <c r="C112" s="94"/>
      <c r="D112" s="130">
        <v>0</v>
      </c>
      <c r="E112" s="130">
        <v>0</v>
      </c>
      <c r="F112" s="130">
        <v>0</v>
      </c>
      <c r="G112" s="130">
        <v>0</v>
      </c>
      <c r="H112" s="130">
        <v>0</v>
      </c>
      <c r="I112" s="130">
        <v>0</v>
      </c>
      <c r="J112" s="130">
        <v>0</v>
      </c>
      <c r="K112" s="130">
        <v>0</v>
      </c>
      <c r="L112" s="130">
        <v>0</v>
      </c>
      <c r="M112" s="130">
        <v>0</v>
      </c>
      <c r="N112" s="130">
        <v>5988</v>
      </c>
      <c r="O112" s="130">
        <v>0</v>
      </c>
      <c r="P112" s="130">
        <v>0</v>
      </c>
      <c r="Q112" s="130">
        <v>0</v>
      </c>
      <c r="R112" s="130">
        <v>0</v>
      </c>
      <c r="S112" s="130">
        <v>0</v>
      </c>
      <c r="T112" s="130">
        <v>0</v>
      </c>
      <c r="U112" s="130">
        <v>0</v>
      </c>
      <c r="V112" s="130">
        <v>0</v>
      </c>
      <c r="W112" s="130">
        <v>0</v>
      </c>
      <c r="X112" s="130">
        <v>0</v>
      </c>
      <c r="Y112" s="94" t="s">
        <v>191</v>
      </c>
      <c r="Z112" s="94" t="s">
        <v>212</v>
      </c>
      <c r="AA112" s="94" t="s">
        <v>509</v>
      </c>
    </row>
    <row r="113" spans="1:27" x14ac:dyDescent="0.25">
      <c r="A113" s="94" t="s">
        <v>510</v>
      </c>
      <c r="B113" s="94" t="s">
        <v>511</v>
      </c>
      <c r="C113" s="94"/>
      <c r="D113" s="130">
        <v>0</v>
      </c>
      <c r="E113" s="130">
        <v>0</v>
      </c>
      <c r="F113" s="130">
        <v>0</v>
      </c>
      <c r="G113" s="130">
        <v>0</v>
      </c>
      <c r="H113" s="130">
        <v>0</v>
      </c>
      <c r="I113" s="130">
        <v>0</v>
      </c>
      <c r="J113" s="130">
        <v>0</v>
      </c>
      <c r="K113" s="130">
        <v>0</v>
      </c>
      <c r="L113" s="130">
        <v>0</v>
      </c>
      <c r="M113" s="130">
        <v>0</v>
      </c>
      <c r="N113" s="130">
        <v>260325</v>
      </c>
      <c r="O113" s="130">
        <v>0</v>
      </c>
      <c r="P113" s="130">
        <v>0</v>
      </c>
      <c r="Q113" s="130">
        <v>0</v>
      </c>
      <c r="R113" s="130">
        <v>0</v>
      </c>
      <c r="S113" s="130">
        <v>0</v>
      </c>
      <c r="T113" s="130">
        <v>0</v>
      </c>
      <c r="U113" s="130">
        <v>0</v>
      </c>
      <c r="V113" s="130">
        <v>0</v>
      </c>
      <c r="W113" s="130">
        <v>0</v>
      </c>
      <c r="X113" s="130">
        <v>0</v>
      </c>
      <c r="Y113" s="94" t="s">
        <v>191</v>
      </c>
      <c r="Z113" s="94" t="s">
        <v>212</v>
      </c>
      <c r="AA113" s="94" t="s">
        <v>512</v>
      </c>
    </row>
    <row r="114" spans="1:27" x14ac:dyDescent="0.25">
      <c r="A114" s="94" t="s">
        <v>513</v>
      </c>
      <c r="B114" s="94" t="s">
        <v>514</v>
      </c>
      <c r="C114" s="94"/>
      <c r="D114" s="130">
        <v>0</v>
      </c>
      <c r="E114" s="130">
        <v>0</v>
      </c>
      <c r="F114" s="130">
        <v>0</v>
      </c>
      <c r="G114" s="130">
        <v>0</v>
      </c>
      <c r="H114" s="130">
        <v>0</v>
      </c>
      <c r="I114" s="130">
        <v>0</v>
      </c>
      <c r="J114" s="130">
        <v>0</v>
      </c>
      <c r="K114" s="130">
        <v>0</v>
      </c>
      <c r="L114" s="130">
        <v>0</v>
      </c>
      <c r="M114" s="130">
        <v>315</v>
      </c>
      <c r="N114" s="130">
        <v>857926</v>
      </c>
      <c r="O114" s="130">
        <v>20000</v>
      </c>
      <c r="P114" s="130">
        <v>0</v>
      </c>
      <c r="Q114" s="130">
        <v>28075</v>
      </c>
      <c r="R114" s="130">
        <v>0</v>
      </c>
      <c r="S114" s="130">
        <v>0</v>
      </c>
      <c r="T114" s="130">
        <v>0</v>
      </c>
      <c r="U114" s="130">
        <v>0</v>
      </c>
      <c r="V114" s="130">
        <v>102000</v>
      </c>
      <c r="W114" s="130">
        <v>199000</v>
      </c>
      <c r="X114" s="130">
        <v>67000</v>
      </c>
      <c r="Y114" s="94" t="s">
        <v>191</v>
      </c>
      <c r="Z114" s="94" t="s">
        <v>262</v>
      </c>
      <c r="AA114" s="94" t="s">
        <v>515</v>
      </c>
    </row>
    <row r="115" spans="1:27" x14ac:dyDescent="0.25">
      <c r="A115" s="94" t="s">
        <v>516</v>
      </c>
      <c r="B115" s="94" t="s">
        <v>517</v>
      </c>
      <c r="C115" s="94"/>
      <c r="D115" s="130">
        <v>0</v>
      </c>
      <c r="E115" s="130">
        <v>0</v>
      </c>
      <c r="F115" s="130">
        <v>0</v>
      </c>
      <c r="G115" s="130">
        <v>0</v>
      </c>
      <c r="H115" s="130">
        <v>0</v>
      </c>
      <c r="I115" s="130">
        <v>0</v>
      </c>
      <c r="J115" s="130">
        <v>0</v>
      </c>
      <c r="K115" s="130">
        <v>0</v>
      </c>
      <c r="L115" s="130">
        <v>0</v>
      </c>
      <c r="M115" s="130">
        <v>0</v>
      </c>
      <c r="N115" s="130">
        <v>344700</v>
      </c>
      <c r="O115" s="130">
        <v>0</v>
      </c>
      <c r="P115" s="130">
        <v>0</v>
      </c>
      <c r="Q115" s="130">
        <v>0</v>
      </c>
      <c r="R115" s="130">
        <v>0</v>
      </c>
      <c r="S115" s="130">
        <v>0</v>
      </c>
      <c r="T115" s="130">
        <v>0</v>
      </c>
      <c r="U115" s="130">
        <v>0</v>
      </c>
      <c r="V115" s="130">
        <v>25000</v>
      </c>
      <c r="W115" s="130">
        <v>0</v>
      </c>
      <c r="X115" s="130">
        <v>0</v>
      </c>
      <c r="Y115" s="94" t="s">
        <v>191</v>
      </c>
      <c r="Z115" s="94" t="s">
        <v>372</v>
      </c>
      <c r="AA115" s="94" t="s">
        <v>518</v>
      </c>
    </row>
    <row r="116" spans="1:27" x14ac:dyDescent="0.25">
      <c r="A116" s="94" t="s">
        <v>519</v>
      </c>
      <c r="B116" s="94" t="s">
        <v>520</v>
      </c>
      <c r="C116" s="94"/>
      <c r="D116" s="130">
        <v>0</v>
      </c>
      <c r="E116" s="130">
        <v>0</v>
      </c>
      <c r="F116" s="130">
        <v>0</v>
      </c>
      <c r="G116" s="130">
        <v>0</v>
      </c>
      <c r="H116" s="130">
        <v>0</v>
      </c>
      <c r="I116" s="130">
        <v>0</v>
      </c>
      <c r="J116" s="130">
        <v>0</v>
      </c>
      <c r="K116" s="130">
        <v>0</v>
      </c>
      <c r="L116" s="130">
        <v>0</v>
      </c>
      <c r="M116" s="130">
        <v>0</v>
      </c>
      <c r="N116" s="130">
        <v>0</v>
      </c>
      <c r="O116" s="130">
        <v>0</v>
      </c>
      <c r="P116" s="130">
        <v>0</v>
      </c>
      <c r="Q116" s="130">
        <v>0</v>
      </c>
      <c r="R116" s="130">
        <v>0</v>
      </c>
      <c r="S116" s="130">
        <v>0</v>
      </c>
      <c r="T116" s="130">
        <v>0</v>
      </c>
      <c r="U116" s="130">
        <v>0</v>
      </c>
      <c r="V116" s="130">
        <v>0</v>
      </c>
      <c r="W116" s="130">
        <v>0</v>
      </c>
      <c r="X116" s="130">
        <v>0</v>
      </c>
      <c r="Y116" s="94" t="s">
        <v>191</v>
      </c>
      <c r="Z116" s="94" t="s">
        <v>249</v>
      </c>
      <c r="AA116" s="94" t="s">
        <v>521</v>
      </c>
    </row>
    <row r="117" spans="1:27" x14ac:dyDescent="0.25">
      <c r="A117" s="94" t="s">
        <v>522</v>
      </c>
      <c r="B117" s="94" t="s">
        <v>523</v>
      </c>
      <c r="C117" s="94"/>
      <c r="D117" s="130">
        <v>0</v>
      </c>
      <c r="E117" s="130">
        <v>0</v>
      </c>
      <c r="F117" s="130">
        <v>0</v>
      </c>
      <c r="G117" s="130">
        <v>0</v>
      </c>
      <c r="H117" s="130">
        <v>0</v>
      </c>
      <c r="I117" s="130">
        <v>0</v>
      </c>
      <c r="J117" s="130">
        <v>0</v>
      </c>
      <c r="K117" s="130">
        <v>0</v>
      </c>
      <c r="L117" s="130">
        <v>0</v>
      </c>
      <c r="M117" s="130">
        <v>0</v>
      </c>
      <c r="N117" s="130">
        <v>362747</v>
      </c>
      <c r="O117" s="130">
        <v>0</v>
      </c>
      <c r="P117" s="130">
        <v>0</v>
      </c>
      <c r="Q117" s="130">
        <v>0</v>
      </c>
      <c r="R117" s="130">
        <v>0</v>
      </c>
      <c r="S117" s="130">
        <v>0</v>
      </c>
      <c r="T117" s="130">
        <v>0</v>
      </c>
      <c r="U117" s="130">
        <v>0</v>
      </c>
      <c r="V117" s="130">
        <v>0</v>
      </c>
      <c r="W117" s="130">
        <v>0</v>
      </c>
      <c r="X117" s="130">
        <v>0</v>
      </c>
      <c r="Y117" s="94" t="s">
        <v>191</v>
      </c>
      <c r="Z117" s="94" t="s">
        <v>212</v>
      </c>
      <c r="AA117" s="94" t="s">
        <v>524</v>
      </c>
    </row>
    <row r="118" spans="1:27" x14ac:dyDescent="0.25">
      <c r="A118" s="94" t="s">
        <v>525</v>
      </c>
      <c r="B118" s="94" t="s">
        <v>526</v>
      </c>
      <c r="C118" s="94"/>
      <c r="D118" s="130">
        <v>0</v>
      </c>
      <c r="E118" s="130">
        <v>0</v>
      </c>
      <c r="F118" s="130">
        <v>0</v>
      </c>
      <c r="G118" s="130">
        <v>0</v>
      </c>
      <c r="H118" s="130">
        <v>0</v>
      </c>
      <c r="I118" s="130">
        <v>0</v>
      </c>
      <c r="J118" s="130">
        <v>0</v>
      </c>
      <c r="K118" s="130">
        <v>0</v>
      </c>
      <c r="L118" s="130">
        <v>0</v>
      </c>
      <c r="M118" s="130">
        <v>0</v>
      </c>
      <c r="N118" s="130">
        <v>119061</v>
      </c>
      <c r="O118" s="130">
        <v>9600</v>
      </c>
      <c r="P118" s="130">
        <v>0</v>
      </c>
      <c r="Q118" s="130">
        <v>0</v>
      </c>
      <c r="R118" s="130">
        <v>0</v>
      </c>
      <c r="S118" s="130">
        <v>0</v>
      </c>
      <c r="T118" s="130">
        <v>0</v>
      </c>
      <c r="U118" s="130">
        <v>0</v>
      </c>
      <c r="V118" s="130">
        <v>3000</v>
      </c>
      <c r="W118" s="130">
        <v>47500</v>
      </c>
      <c r="X118" s="130">
        <v>0</v>
      </c>
      <c r="Y118" s="94" t="s">
        <v>191</v>
      </c>
      <c r="Z118" s="94" t="s">
        <v>205</v>
      </c>
      <c r="AA118" s="94" t="s">
        <v>527</v>
      </c>
    </row>
    <row r="119" spans="1:27" x14ac:dyDescent="0.25">
      <c r="A119" s="94" t="s">
        <v>528</v>
      </c>
      <c r="B119" s="94" t="s">
        <v>529</v>
      </c>
      <c r="C119" s="94"/>
      <c r="D119" s="130">
        <v>0</v>
      </c>
      <c r="E119" s="130">
        <v>0</v>
      </c>
      <c r="F119" s="130">
        <v>0</v>
      </c>
      <c r="G119" s="130">
        <v>0</v>
      </c>
      <c r="H119" s="130">
        <v>0</v>
      </c>
      <c r="I119" s="130">
        <v>0</v>
      </c>
      <c r="J119" s="130">
        <v>0</v>
      </c>
      <c r="K119" s="130">
        <v>0</v>
      </c>
      <c r="L119" s="130">
        <v>0</v>
      </c>
      <c r="M119" s="130">
        <v>0</v>
      </c>
      <c r="N119" s="130">
        <v>55849</v>
      </c>
      <c r="O119" s="130">
        <v>0</v>
      </c>
      <c r="P119" s="130">
        <v>0</v>
      </c>
      <c r="Q119" s="130">
        <v>0</v>
      </c>
      <c r="R119" s="130">
        <v>0</v>
      </c>
      <c r="S119" s="130">
        <v>0</v>
      </c>
      <c r="T119" s="130">
        <v>0</v>
      </c>
      <c r="U119" s="130">
        <v>0</v>
      </c>
      <c r="V119" s="130">
        <v>0</v>
      </c>
      <c r="W119" s="130">
        <v>0</v>
      </c>
      <c r="X119" s="130">
        <v>0</v>
      </c>
      <c r="Y119" s="94" t="s">
        <v>191</v>
      </c>
      <c r="Z119" s="94" t="s">
        <v>212</v>
      </c>
      <c r="AA119" s="94" t="s">
        <v>530</v>
      </c>
    </row>
    <row r="120" spans="1:27" x14ac:dyDescent="0.25">
      <c r="A120" s="94" t="s">
        <v>531</v>
      </c>
      <c r="B120" s="94" t="s">
        <v>532</v>
      </c>
      <c r="C120" s="94"/>
      <c r="D120" s="130">
        <v>0</v>
      </c>
      <c r="E120" s="130">
        <v>0</v>
      </c>
      <c r="F120" s="130">
        <v>0</v>
      </c>
      <c r="G120" s="130">
        <v>0</v>
      </c>
      <c r="H120" s="130">
        <v>0</v>
      </c>
      <c r="I120" s="130">
        <v>0</v>
      </c>
      <c r="J120" s="130">
        <v>0</v>
      </c>
      <c r="K120" s="130">
        <v>0</v>
      </c>
      <c r="L120" s="130">
        <v>0</v>
      </c>
      <c r="M120" s="130">
        <v>0</v>
      </c>
      <c r="N120" s="130">
        <v>0</v>
      </c>
      <c r="O120" s="130">
        <v>0</v>
      </c>
      <c r="P120" s="130">
        <v>0</v>
      </c>
      <c r="Q120" s="130">
        <v>0</v>
      </c>
      <c r="R120" s="130">
        <v>0</v>
      </c>
      <c r="S120" s="130">
        <v>0</v>
      </c>
      <c r="T120" s="130">
        <v>0</v>
      </c>
      <c r="U120" s="130">
        <v>0</v>
      </c>
      <c r="V120" s="130">
        <v>0</v>
      </c>
      <c r="W120" s="130">
        <v>0</v>
      </c>
      <c r="X120" s="130">
        <v>0</v>
      </c>
      <c r="Y120" s="94" t="s">
        <v>191</v>
      </c>
      <c r="Z120" s="94" t="s">
        <v>249</v>
      </c>
      <c r="AA120" s="94" t="s">
        <v>533</v>
      </c>
    </row>
    <row r="121" spans="1:27" x14ac:dyDescent="0.25">
      <c r="A121" s="94" t="s">
        <v>534</v>
      </c>
      <c r="B121" s="94" t="s">
        <v>535</v>
      </c>
      <c r="C121" s="94"/>
      <c r="D121" s="130">
        <v>0</v>
      </c>
      <c r="E121" s="130">
        <v>0</v>
      </c>
      <c r="F121" s="130">
        <v>0</v>
      </c>
      <c r="G121" s="130">
        <v>0</v>
      </c>
      <c r="H121" s="130">
        <v>0</v>
      </c>
      <c r="I121" s="130">
        <v>0</v>
      </c>
      <c r="J121" s="130">
        <v>0</v>
      </c>
      <c r="K121" s="130">
        <v>0</v>
      </c>
      <c r="L121" s="130">
        <v>0</v>
      </c>
      <c r="M121" s="130">
        <v>0</v>
      </c>
      <c r="N121" s="130">
        <v>0</v>
      </c>
      <c r="O121" s="130">
        <v>0</v>
      </c>
      <c r="P121" s="130">
        <v>0</v>
      </c>
      <c r="Q121" s="130">
        <v>0</v>
      </c>
      <c r="R121" s="130">
        <v>0</v>
      </c>
      <c r="S121" s="130">
        <v>0</v>
      </c>
      <c r="T121" s="130">
        <v>0</v>
      </c>
      <c r="U121" s="130">
        <v>0</v>
      </c>
      <c r="V121" s="130">
        <v>0</v>
      </c>
      <c r="W121" s="130">
        <v>0</v>
      </c>
      <c r="X121" s="130">
        <v>0</v>
      </c>
      <c r="Y121" s="94" t="s">
        <v>191</v>
      </c>
      <c r="Z121" s="94" t="s">
        <v>212</v>
      </c>
      <c r="AA121" s="94" t="s">
        <v>536</v>
      </c>
    </row>
    <row r="122" spans="1:27" x14ac:dyDescent="0.25">
      <c r="A122" s="94" t="s">
        <v>537</v>
      </c>
      <c r="B122" s="94" t="s">
        <v>1760</v>
      </c>
      <c r="C122" s="94"/>
      <c r="D122" s="130">
        <v>0</v>
      </c>
      <c r="E122" s="130">
        <v>0</v>
      </c>
      <c r="F122" s="130">
        <v>0</v>
      </c>
      <c r="G122" s="130">
        <v>0</v>
      </c>
      <c r="H122" s="130">
        <v>0</v>
      </c>
      <c r="I122" s="130">
        <v>0</v>
      </c>
      <c r="J122" s="130">
        <v>0</v>
      </c>
      <c r="K122" s="130">
        <v>0</v>
      </c>
      <c r="L122" s="130">
        <v>0</v>
      </c>
      <c r="M122" s="130">
        <v>0</v>
      </c>
      <c r="N122" s="130">
        <v>210135</v>
      </c>
      <c r="O122" s="130">
        <v>0</v>
      </c>
      <c r="P122" s="130">
        <v>0</v>
      </c>
      <c r="Q122" s="130">
        <v>0</v>
      </c>
      <c r="R122" s="130">
        <v>0</v>
      </c>
      <c r="S122" s="130">
        <v>0</v>
      </c>
      <c r="T122" s="130">
        <v>3273</v>
      </c>
      <c r="U122" s="130">
        <v>0</v>
      </c>
      <c r="V122" s="130">
        <v>0</v>
      </c>
      <c r="W122" s="130">
        <v>18000</v>
      </c>
      <c r="X122" s="130">
        <v>0</v>
      </c>
      <c r="Y122" s="94" t="s">
        <v>195</v>
      </c>
      <c r="Z122" s="94" t="s">
        <v>205</v>
      </c>
      <c r="AA122" s="94" t="s">
        <v>539</v>
      </c>
    </row>
    <row r="123" spans="1:27" x14ac:dyDescent="0.25">
      <c r="A123" s="94" t="s">
        <v>540</v>
      </c>
      <c r="B123" s="94" t="s">
        <v>541</v>
      </c>
      <c r="C123" s="94"/>
      <c r="D123" s="130">
        <v>0</v>
      </c>
      <c r="E123" s="130">
        <v>0</v>
      </c>
      <c r="F123" s="130">
        <v>0</v>
      </c>
      <c r="G123" s="130">
        <v>0</v>
      </c>
      <c r="H123" s="130">
        <v>0</v>
      </c>
      <c r="I123" s="130">
        <v>0</v>
      </c>
      <c r="J123" s="130">
        <v>0</v>
      </c>
      <c r="K123" s="130">
        <v>0</v>
      </c>
      <c r="L123" s="130">
        <v>0</v>
      </c>
      <c r="M123" s="130">
        <v>0</v>
      </c>
      <c r="N123" s="130">
        <v>303288</v>
      </c>
      <c r="O123" s="130">
        <v>20000</v>
      </c>
      <c r="P123" s="130">
        <v>0</v>
      </c>
      <c r="Q123" s="130">
        <v>0</v>
      </c>
      <c r="R123" s="130">
        <v>0</v>
      </c>
      <c r="S123" s="130">
        <v>83941</v>
      </c>
      <c r="T123" s="130">
        <v>0</v>
      </c>
      <c r="U123" s="130">
        <v>0</v>
      </c>
      <c r="V123" s="130">
        <v>0</v>
      </c>
      <c r="W123" s="130">
        <v>0</v>
      </c>
      <c r="X123" s="130">
        <v>25405</v>
      </c>
      <c r="Y123" s="94" t="s">
        <v>191</v>
      </c>
      <c r="Z123" s="94" t="s">
        <v>205</v>
      </c>
      <c r="AA123" s="94" t="s">
        <v>542</v>
      </c>
    </row>
    <row r="124" spans="1:27" x14ac:dyDescent="0.25">
      <c r="A124" s="94" t="s">
        <v>543</v>
      </c>
      <c r="B124" s="94" t="s">
        <v>544</v>
      </c>
      <c r="C124" s="94"/>
      <c r="D124" s="130">
        <v>0</v>
      </c>
      <c r="E124" s="130">
        <v>0</v>
      </c>
      <c r="F124" s="130">
        <v>0</v>
      </c>
      <c r="G124" s="130">
        <v>0</v>
      </c>
      <c r="H124" s="130">
        <v>0</v>
      </c>
      <c r="I124" s="130">
        <v>0</v>
      </c>
      <c r="J124" s="130">
        <v>0</v>
      </c>
      <c r="K124" s="130">
        <v>0</v>
      </c>
      <c r="L124" s="130">
        <v>0</v>
      </c>
      <c r="M124" s="130">
        <v>0</v>
      </c>
      <c r="N124" s="130">
        <v>271624</v>
      </c>
      <c r="O124" s="130">
        <v>10000</v>
      </c>
      <c r="P124" s="130">
        <v>0</v>
      </c>
      <c r="Q124" s="130">
        <v>0</v>
      </c>
      <c r="R124" s="130">
        <v>0</v>
      </c>
      <c r="S124" s="130">
        <v>0</v>
      </c>
      <c r="T124" s="130">
        <v>0</v>
      </c>
      <c r="U124" s="130">
        <v>0</v>
      </c>
      <c r="V124" s="130">
        <v>5000</v>
      </c>
      <c r="W124" s="130">
        <v>26500</v>
      </c>
      <c r="X124" s="130">
        <v>0</v>
      </c>
      <c r="Y124" s="94" t="s">
        <v>191</v>
      </c>
      <c r="Z124" s="94" t="s">
        <v>372</v>
      </c>
      <c r="AA124" s="94" t="s">
        <v>545</v>
      </c>
    </row>
    <row r="125" spans="1:27" x14ac:dyDescent="0.25">
      <c r="A125" s="94" t="s">
        <v>546</v>
      </c>
      <c r="B125" s="94" t="s">
        <v>547</v>
      </c>
      <c r="C125" s="94"/>
      <c r="D125" s="130">
        <v>0</v>
      </c>
      <c r="E125" s="130">
        <v>0</v>
      </c>
      <c r="F125" s="130">
        <v>0</v>
      </c>
      <c r="G125" s="130">
        <v>0</v>
      </c>
      <c r="H125" s="130">
        <v>0</v>
      </c>
      <c r="I125" s="130">
        <v>0</v>
      </c>
      <c r="J125" s="130">
        <v>0</v>
      </c>
      <c r="K125" s="130">
        <v>0</v>
      </c>
      <c r="L125" s="130">
        <v>0</v>
      </c>
      <c r="M125" s="130">
        <v>0</v>
      </c>
      <c r="N125" s="130">
        <v>9330</v>
      </c>
      <c r="O125" s="130">
        <v>0</v>
      </c>
      <c r="P125" s="130">
        <v>0</v>
      </c>
      <c r="Q125" s="130">
        <v>366</v>
      </c>
      <c r="R125" s="130">
        <v>0</v>
      </c>
      <c r="S125" s="130">
        <v>0</v>
      </c>
      <c r="T125" s="130">
        <v>0</v>
      </c>
      <c r="U125" s="130">
        <v>0</v>
      </c>
      <c r="V125" s="130">
        <v>0</v>
      </c>
      <c r="W125" s="130">
        <v>0</v>
      </c>
      <c r="X125" s="130">
        <v>0</v>
      </c>
      <c r="Y125" s="94" t="s">
        <v>191</v>
      </c>
      <c r="Z125" s="94" t="s">
        <v>249</v>
      </c>
      <c r="AA125" s="94" t="s">
        <v>548</v>
      </c>
    </row>
    <row r="126" spans="1:27" x14ac:dyDescent="0.25">
      <c r="A126" s="94" t="s">
        <v>549</v>
      </c>
      <c r="B126" s="94" t="s">
        <v>550</v>
      </c>
      <c r="C126" s="94"/>
      <c r="D126" s="130">
        <v>0</v>
      </c>
      <c r="E126" s="130">
        <v>0</v>
      </c>
      <c r="F126" s="130">
        <v>0</v>
      </c>
      <c r="G126" s="130">
        <v>0</v>
      </c>
      <c r="H126" s="130">
        <v>0</v>
      </c>
      <c r="I126" s="130">
        <v>0</v>
      </c>
      <c r="J126" s="130">
        <v>0</v>
      </c>
      <c r="K126" s="130">
        <v>0</v>
      </c>
      <c r="L126" s="130">
        <v>0</v>
      </c>
      <c r="M126" s="130">
        <v>0</v>
      </c>
      <c r="N126" s="130">
        <v>5450</v>
      </c>
      <c r="O126" s="130">
        <v>0</v>
      </c>
      <c r="P126" s="130">
        <v>0</v>
      </c>
      <c r="Q126" s="130">
        <v>0</v>
      </c>
      <c r="R126" s="130">
        <v>0</v>
      </c>
      <c r="S126" s="130">
        <v>0</v>
      </c>
      <c r="T126" s="130">
        <v>0</v>
      </c>
      <c r="U126" s="130">
        <v>0</v>
      </c>
      <c r="V126" s="130">
        <v>0</v>
      </c>
      <c r="W126" s="130">
        <v>0</v>
      </c>
      <c r="X126" s="130">
        <v>0</v>
      </c>
      <c r="Y126" s="94" t="s">
        <v>191</v>
      </c>
      <c r="Z126" s="94" t="s">
        <v>212</v>
      </c>
      <c r="AA126" s="94" t="s">
        <v>551</v>
      </c>
    </row>
    <row r="127" spans="1:27" x14ac:dyDescent="0.25">
      <c r="A127" s="94" t="s">
        <v>552</v>
      </c>
      <c r="B127" s="94" t="s">
        <v>553</v>
      </c>
      <c r="C127" s="94"/>
      <c r="D127" s="130">
        <v>0</v>
      </c>
      <c r="E127" s="130">
        <v>0</v>
      </c>
      <c r="F127" s="130">
        <v>0</v>
      </c>
      <c r="G127" s="130">
        <v>0</v>
      </c>
      <c r="H127" s="130">
        <v>0</v>
      </c>
      <c r="I127" s="130">
        <v>0</v>
      </c>
      <c r="J127" s="130">
        <v>0</v>
      </c>
      <c r="K127" s="130">
        <v>0</v>
      </c>
      <c r="L127" s="130">
        <v>0</v>
      </c>
      <c r="M127" s="130">
        <v>0</v>
      </c>
      <c r="N127" s="130">
        <v>4254</v>
      </c>
      <c r="O127" s="130">
        <v>0</v>
      </c>
      <c r="P127" s="130">
        <v>0</v>
      </c>
      <c r="Q127" s="130">
        <v>0</v>
      </c>
      <c r="R127" s="130">
        <v>0</v>
      </c>
      <c r="S127" s="130">
        <v>0</v>
      </c>
      <c r="T127" s="130">
        <v>0</v>
      </c>
      <c r="U127" s="130">
        <v>0</v>
      </c>
      <c r="V127" s="130">
        <v>0</v>
      </c>
      <c r="W127" s="130">
        <v>0</v>
      </c>
      <c r="X127" s="130">
        <v>200</v>
      </c>
      <c r="Y127" s="94" t="s">
        <v>191</v>
      </c>
      <c r="Z127" s="94" t="s">
        <v>249</v>
      </c>
      <c r="AA127" s="94" t="s">
        <v>554</v>
      </c>
    </row>
    <row r="128" spans="1:27" x14ac:dyDescent="0.25">
      <c r="A128" s="94" t="s">
        <v>555</v>
      </c>
      <c r="B128" s="94" t="s">
        <v>1761</v>
      </c>
      <c r="C128" s="94"/>
      <c r="D128" s="130">
        <v>0</v>
      </c>
      <c r="E128" s="130">
        <v>0</v>
      </c>
      <c r="F128" s="130">
        <v>0</v>
      </c>
      <c r="G128" s="130">
        <v>0</v>
      </c>
      <c r="H128" s="130">
        <v>0</v>
      </c>
      <c r="I128" s="130">
        <v>0</v>
      </c>
      <c r="J128" s="130">
        <v>0</v>
      </c>
      <c r="K128" s="130">
        <v>0</v>
      </c>
      <c r="L128" s="130">
        <v>0</v>
      </c>
      <c r="M128" s="130">
        <v>0</v>
      </c>
      <c r="N128" s="130">
        <v>50234</v>
      </c>
      <c r="O128" s="130">
        <v>0</v>
      </c>
      <c r="P128" s="130">
        <v>0</v>
      </c>
      <c r="Q128" s="130">
        <v>0</v>
      </c>
      <c r="R128" s="130">
        <v>0</v>
      </c>
      <c r="S128" s="130">
        <v>0</v>
      </c>
      <c r="T128" s="130">
        <v>0</v>
      </c>
      <c r="U128" s="130">
        <v>0</v>
      </c>
      <c r="V128" s="130">
        <v>0</v>
      </c>
      <c r="W128" s="130">
        <v>0</v>
      </c>
      <c r="X128" s="130">
        <v>0</v>
      </c>
      <c r="Y128" s="94" t="s">
        <v>197</v>
      </c>
      <c r="Z128" s="94" t="s">
        <v>197</v>
      </c>
      <c r="AA128" s="94" t="s">
        <v>557</v>
      </c>
    </row>
    <row r="129" spans="1:27" x14ac:dyDescent="0.25">
      <c r="A129" s="94" t="s">
        <v>558</v>
      </c>
      <c r="B129" s="94" t="s">
        <v>559</v>
      </c>
      <c r="C129" s="94"/>
      <c r="D129" s="130">
        <v>0</v>
      </c>
      <c r="E129" s="130">
        <v>0</v>
      </c>
      <c r="F129" s="130">
        <v>0</v>
      </c>
      <c r="G129" s="130">
        <v>0</v>
      </c>
      <c r="H129" s="130">
        <v>0</v>
      </c>
      <c r="I129" s="130">
        <v>0</v>
      </c>
      <c r="J129" s="130">
        <v>0</v>
      </c>
      <c r="K129" s="130">
        <v>0</v>
      </c>
      <c r="L129" s="130">
        <v>0</v>
      </c>
      <c r="M129" s="130">
        <v>0</v>
      </c>
      <c r="N129" s="130">
        <v>436349</v>
      </c>
      <c r="O129" s="130">
        <v>71500</v>
      </c>
      <c r="P129" s="130">
        <v>0</v>
      </c>
      <c r="Q129" s="130">
        <v>0</v>
      </c>
      <c r="R129" s="130">
        <v>0</v>
      </c>
      <c r="S129" s="130">
        <v>0</v>
      </c>
      <c r="T129" s="130">
        <v>0</v>
      </c>
      <c r="U129" s="130">
        <v>0</v>
      </c>
      <c r="V129" s="130">
        <v>0</v>
      </c>
      <c r="W129" s="130">
        <v>0</v>
      </c>
      <c r="X129" s="130">
        <v>0</v>
      </c>
      <c r="Y129" s="94" t="s">
        <v>191</v>
      </c>
      <c r="Z129" s="94" t="s">
        <v>372</v>
      </c>
      <c r="AA129" s="94" t="s">
        <v>560</v>
      </c>
    </row>
    <row r="130" spans="1:27" x14ac:dyDescent="0.25">
      <c r="A130" s="94" t="s">
        <v>561</v>
      </c>
      <c r="B130" s="94" t="s">
        <v>562</v>
      </c>
      <c r="C130" s="94"/>
      <c r="D130" s="130">
        <v>0</v>
      </c>
      <c r="E130" s="130">
        <v>0</v>
      </c>
      <c r="F130" s="130">
        <v>0</v>
      </c>
      <c r="G130" s="130">
        <v>0</v>
      </c>
      <c r="H130" s="130">
        <v>0</v>
      </c>
      <c r="I130" s="130">
        <v>0</v>
      </c>
      <c r="J130" s="130">
        <v>0</v>
      </c>
      <c r="K130" s="130">
        <v>0</v>
      </c>
      <c r="L130" s="130">
        <v>0</v>
      </c>
      <c r="M130" s="130">
        <v>0</v>
      </c>
      <c r="N130" s="130">
        <v>30278</v>
      </c>
      <c r="O130" s="130">
        <v>0</v>
      </c>
      <c r="P130" s="130">
        <v>0</v>
      </c>
      <c r="Q130" s="130">
        <v>0</v>
      </c>
      <c r="R130" s="130">
        <v>0</v>
      </c>
      <c r="S130" s="130">
        <v>0</v>
      </c>
      <c r="T130" s="130">
        <v>0</v>
      </c>
      <c r="U130" s="130">
        <v>0</v>
      </c>
      <c r="V130" s="130">
        <v>0</v>
      </c>
      <c r="W130" s="130">
        <v>0</v>
      </c>
      <c r="X130" s="130">
        <v>0</v>
      </c>
      <c r="Y130" s="94" t="s">
        <v>191</v>
      </c>
      <c r="Z130" s="94" t="s">
        <v>249</v>
      </c>
      <c r="AA130" s="94" t="s">
        <v>563</v>
      </c>
    </row>
    <row r="131" spans="1:27" x14ac:dyDescent="0.25">
      <c r="A131" s="94" t="s">
        <v>564</v>
      </c>
      <c r="B131" s="94" t="s">
        <v>565</v>
      </c>
      <c r="C131" s="94"/>
      <c r="D131" s="130">
        <v>0</v>
      </c>
      <c r="E131" s="130">
        <v>0</v>
      </c>
      <c r="F131" s="130">
        <v>0</v>
      </c>
      <c r="G131" s="130">
        <v>0</v>
      </c>
      <c r="H131" s="130">
        <v>0</v>
      </c>
      <c r="I131" s="130">
        <v>0</v>
      </c>
      <c r="J131" s="130">
        <v>0</v>
      </c>
      <c r="K131" s="130">
        <v>0</v>
      </c>
      <c r="L131" s="130">
        <v>0</v>
      </c>
      <c r="M131" s="130">
        <v>0</v>
      </c>
      <c r="N131" s="130">
        <v>25537</v>
      </c>
      <c r="O131" s="130">
        <v>0</v>
      </c>
      <c r="P131" s="130">
        <v>0</v>
      </c>
      <c r="Q131" s="130">
        <v>0</v>
      </c>
      <c r="R131" s="130">
        <v>0</v>
      </c>
      <c r="S131" s="130">
        <v>0</v>
      </c>
      <c r="T131" s="130">
        <v>0</v>
      </c>
      <c r="U131" s="130">
        <v>0</v>
      </c>
      <c r="V131" s="130">
        <v>0</v>
      </c>
      <c r="W131" s="130">
        <v>0</v>
      </c>
      <c r="X131" s="130">
        <v>0</v>
      </c>
      <c r="Y131" s="94" t="s">
        <v>191</v>
      </c>
      <c r="Z131" s="94" t="s">
        <v>249</v>
      </c>
      <c r="AA131" s="94" t="s">
        <v>566</v>
      </c>
    </row>
    <row r="132" spans="1:27" x14ac:dyDescent="0.25">
      <c r="A132" s="94" t="s">
        <v>567</v>
      </c>
      <c r="B132" s="94" t="s">
        <v>568</v>
      </c>
      <c r="C132" s="94"/>
      <c r="D132" s="130">
        <v>0</v>
      </c>
      <c r="E132" s="130">
        <v>0</v>
      </c>
      <c r="F132" s="130">
        <v>0</v>
      </c>
      <c r="G132" s="130">
        <v>0</v>
      </c>
      <c r="H132" s="130">
        <v>0</v>
      </c>
      <c r="I132" s="130">
        <v>0</v>
      </c>
      <c r="J132" s="130">
        <v>4</v>
      </c>
      <c r="K132" s="130">
        <v>0</v>
      </c>
      <c r="L132" s="130">
        <v>0</v>
      </c>
      <c r="M132" s="130">
        <v>0</v>
      </c>
      <c r="N132" s="130">
        <v>306723</v>
      </c>
      <c r="O132" s="130">
        <v>39000</v>
      </c>
      <c r="P132" s="130">
        <v>0</v>
      </c>
      <c r="Q132" s="130">
        <v>500</v>
      </c>
      <c r="R132" s="130">
        <v>0</v>
      </c>
      <c r="S132" s="130">
        <v>0</v>
      </c>
      <c r="T132" s="130">
        <v>0</v>
      </c>
      <c r="U132" s="130">
        <v>0</v>
      </c>
      <c r="V132" s="130">
        <v>0</v>
      </c>
      <c r="W132" s="130">
        <v>0</v>
      </c>
      <c r="X132" s="130">
        <v>156000</v>
      </c>
      <c r="Y132" s="94" t="s">
        <v>191</v>
      </c>
      <c r="Z132" s="94" t="s">
        <v>269</v>
      </c>
      <c r="AA132" s="94" t="s">
        <v>569</v>
      </c>
    </row>
    <row r="133" spans="1:27" x14ac:dyDescent="0.25">
      <c r="A133" s="94" t="s">
        <v>1821</v>
      </c>
      <c r="B133" s="94" t="s">
        <v>1822</v>
      </c>
      <c r="C133" s="94"/>
      <c r="D133" s="130">
        <v>0</v>
      </c>
      <c r="E133" s="130">
        <v>0</v>
      </c>
      <c r="F133" s="130">
        <v>0</v>
      </c>
      <c r="G133" s="130">
        <v>0</v>
      </c>
      <c r="H133" s="130">
        <v>0</v>
      </c>
      <c r="I133" s="130">
        <v>0</v>
      </c>
      <c r="J133" s="130">
        <v>0</v>
      </c>
      <c r="K133" s="130">
        <v>0</v>
      </c>
      <c r="L133" s="130">
        <v>0</v>
      </c>
      <c r="M133" s="130">
        <v>0</v>
      </c>
      <c r="N133" s="130">
        <v>85863</v>
      </c>
      <c r="O133" s="130">
        <v>35600</v>
      </c>
      <c r="P133" s="130">
        <v>0</v>
      </c>
      <c r="Q133" s="130">
        <v>44500</v>
      </c>
      <c r="R133" s="130">
        <v>0</v>
      </c>
      <c r="S133" s="130">
        <v>0</v>
      </c>
      <c r="T133" s="130">
        <v>0</v>
      </c>
      <c r="U133" s="130">
        <v>0</v>
      </c>
      <c r="V133" s="130">
        <v>0</v>
      </c>
      <c r="W133" s="130">
        <v>0</v>
      </c>
      <c r="X133" s="130">
        <v>45000</v>
      </c>
      <c r="Y133" s="94" t="s">
        <v>191</v>
      </c>
      <c r="Z133" s="94" t="s">
        <v>372</v>
      </c>
      <c r="AA133" s="94" t="s">
        <v>1823</v>
      </c>
    </row>
    <row r="134" spans="1:27" x14ac:dyDescent="0.25">
      <c r="A134" s="94" t="s">
        <v>570</v>
      </c>
      <c r="B134" s="94" t="s">
        <v>571</v>
      </c>
      <c r="C134" s="94"/>
      <c r="D134" s="130">
        <v>0</v>
      </c>
      <c r="E134" s="130">
        <v>0</v>
      </c>
      <c r="F134" s="130">
        <v>0</v>
      </c>
      <c r="G134" s="130">
        <v>0</v>
      </c>
      <c r="H134" s="130">
        <v>0</v>
      </c>
      <c r="I134" s="130">
        <v>0</v>
      </c>
      <c r="J134" s="130">
        <v>0</v>
      </c>
      <c r="K134" s="130">
        <v>0</v>
      </c>
      <c r="L134" s="130">
        <v>0</v>
      </c>
      <c r="M134" s="130">
        <v>0</v>
      </c>
      <c r="N134" s="130">
        <v>9975</v>
      </c>
      <c r="O134" s="130">
        <v>0</v>
      </c>
      <c r="P134" s="130">
        <v>0</v>
      </c>
      <c r="Q134" s="130">
        <v>0</v>
      </c>
      <c r="R134" s="130">
        <v>0</v>
      </c>
      <c r="S134" s="130">
        <v>0</v>
      </c>
      <c r="T134" s="130">
        <v>0</v>
      </c>
      <c r="U134" s="130">
        <v>0</v>
      </c>
      <c r="V134" s="130">
        <v>0</v>
      </c>
      <c r="W134" s="130">
        <v>0</v>
      </c>
      <c r="X134" s="130">
        <v>0</v>
      </c>
      <c r="Y134" s="94" t="s">
        <v>191</v>
      </c>
      <c r="Z134" s="94" t="s">
        <v>249</v>
      </c>
      <c r="AA134" s="94" t="s">
        <v>572</v>
      </c>
    </row>
    <row r="135" spans="1:27" x14ac:dyDescent="0.25">
      <c r="A135" s="94" t="s">
        <v>573</v>
      </c>
      <c r="B135" s="94" t="s">
        <v>574</v>
      </c>
      <c r="C135" s="94"/>
      <c r="D135" s="130">
        <v>0</v>
      </c>
      <c r="E135" s="130">
        <v>0</v>
      </c>
      <c r="F135" s="130">
        <v>0</v>
      </c>
      <c r="G135" s="130">
        <v>0</v>
      </c>
      <c r="H135" s="130">
        <v>0</v>
      </c>
      <c r="I135" s="130">
        <v>0</v>
      </c>
      <c r="J135" s="130">
        <v>0</v>
      </c>
      <c r="K135" s="130">
        <v>0</v>
      </c>
      <c r="L135" s="130">
        <v>0</v>
      </c>
      <c r="M135" s="130">
        <v>0</v>
      </c>
      <c r="N135" s="130">
        <v>0</v>
      </c>
      <c r="O135" s="130">
        <v>0</v>
      </c>
      <c r="P135" s="130">
        <v>0</v>
      </c>
      <c r="Q135" s="130">
        <v>0</v>
      </c>
      <c r="R135" s="130">
        <v>0</v>
      </c>
      <c r="S135" s="130">
        <v>0</v>
      </c>
      <c r="T135" s="130">
        <v>0</v>
      </c>
      <c r="U135" s="130">
        <v>0</v>
      </c>
      <c r="V135" s="130">
        <v>0</v>
      </c>
      <c r="W135" s="130">
        <v>0</v>
      </c>
      <c r="X135" s="130">
        <v>0</v>
      </c>
      <c r="Y135" s="94" t="s">
        <v>191</v>
      </c>
      <c r="Z135" s="94" t="s">
        <v>249</v>
      </c>
      <c r="AA135" s="94" t="s">
        <v>575</v>
      </c>
    </row>
    <row r="136" spans="1:27" x14ac:dyDescent="0.25">
      <c r="A136" s="94" t="s">
        <v>579</v>
      </c>
      <c r="B136" s="94" t="s">
        <v>580</v>
      </c>
      <c r="C136" s="94"/>
      <c r="D136" s="130">
        <v>0</v>
      </c>
      <c r="E136" s="130">
        <v>0</v>
      </c>
      <c r="F136" s="130">
        <v>0</v>
      </c>
      <c r="G136" s="130">
        <v>0</v>
      </c>
      <c r="H136" s="130">
        <v>0</v>
      </c>
      <c r="I136" s="130">
        <v>0</v>
      </c>
      <c r="J136" s="130">
        <v>0</v>
      </c>
      <c r="K136" s="130">
        <v>0</v>
      </c>
      <c r="L136" s="130">
        <v>0</v>
      </c>
      <c r="M136" s="130">
        <v>0</v>
      </c>
      <c r="N136" s="130">
        <v>80292</v>
      </c>
      <c r="O136" s="130">
        <v>0</v>
      </c>
      <c r="P136" s="130">
        <v>0</v>
      </c>
      <c r="Q136" s="130">
        <v>0</v>
      </c>
      <c r="R136" s="130">
        <v>0</v>
      </c>
      <c r="S136" s="130">
        <v>0</v>
      </c>
      <c r="T136" s="130">
        <v>0</v>
      </c>
      <c r="U136" s="130">
        <v>0</v>
      </c>
      <c r="V136" s="130">
        <v>0</v>
      </c>
      <c r="W136" s="130">
        <v>23500</v>
      </c>
      <c r="X136" s="130">
        <v>0</v>
      </c>
      <c r="Y136" s="94" t="s">
        <v>191</v>
      </c>
      <c r="Z136" s="94" t="s">
        <v>212</v>
      </c>
      <c r="AA136" s="94" t="s">
        <v>581</v>
      </c>
    </row>
    <row r="137" spans="1:27" x14ac:dyDescent="0.25">
      <c r="A137" s="94" t="s">
        <v>582</v>
      </c>
      <c r="B137" s="94" t="s">
        <v>583</v>
      </c>
      <c r="C137" s="94"/>
      <c r="D137" s="130">
        <v>0</v>
      </c>
      <c r="E137" s="130">
        <v>0</v>
      </c>
      <c r="F137" s="130">
        <v>0</v>
      </c>
      <c r="G137" s="130">
        <v>0</v>
      </c>
      <c r="H137" s="130">
        <v>0</v>
      </c>
      <c r="I137" s="130">
        <v>0</v>
      </c>
      <c r="J137" s="130">
        <v>35</v>
      </c>
      <c r="K137" s="130">
        <v>0</v>
      </c>
      <c r="L137" s="130">
        <v>0</v>
      </c>
      <c r="M137" s="130">
        <v>0</v>
      </c>
      <c r="N137" s="130">
        <v>704747</v>
      </c>
      <c r="O137" s="130">
        <v>20000</v>
      </c>
      <c r="P137" s="130">
        <v>0</v>
      </c>
      <c r="Q137" s="130">
        <v>0</v>
      </c>
      <c r="R137" s="130">
        <v>0</v>
      </c>
      <c r="S137" s="130">
        <v>0</v>
      </c>
      <c r="T137" s="130">
        <v>0</v>
      </c>
      <c r="U137" s="130">
        <v>0</v>
      </c>
      <c r="V137" s="130">
        <v>0</v>
      </c>
      <c r="W137" s="130">
        <v>11200</v>
      </c>
      <c r="X137" s="130">
        <v>43000</v>
      </c>
      <c r="Y137" s="94" t="s">
        <v>191</v>
      </c>
      <c r="Z137" s="94" t="s">
        <v>269</v>
      </c>
      <c r="AA137" s="94" t="s">
        <v>584</v>
      </c>
    </row>
    <row r="138" spans="1:27" x14ac:dyDescent="0.25">
      <c r="A138" s="94" t="s">
        <v>585</v>
      </c>
      <c r="B138" s="94" t="s">
        <v>1762</v>
      </c>
      <c r="C138" s="94"/>
      <c r="D138" s="130">
        <v>0</v>
      </c>
      <c r="E138" s="130">
        <v>0</v>
      </c>
      <c r="F138" s="130">
        <v>0</v>
      </c>
      <c r="G138" s="130">
        <v>0</v>
      </c>
      <c r="H138" s="130">
        <v>262</v>
      </c>
      <c r="I138" s="130">
        <v>0</v>
      </c>
      <c r="J138" s="130">
        <v>383</v>
      </c>
      <c r="K138" s="130">
        <v>646</v>
      </c>
      <c r="L138" s="130">
        <v>0</v>
      </c>
      <c r="M138" s="130">
        <v>0</v>
      </c>
      <c r="N138" s="130">
        <v>183497</v>
      </c>
      <c r="O138" s="130">
        <v>7000</v>
      </c>
      <c r="P138" s="130">
        <v>0</v>
      </c>
      <c r="Q138" s="130">
        <v>500</v>
      </c>
      <c r="R138" s="130">
        <v>0</v>
      </c>
      <c r="S138" s="130">
        <v>0</v>
      </c>
      <c r="T138" s="130">
        <v>0</v>
      </c>
      <c r="U138" s="130">
        <v>0</v>
      </c>
      <c r="V138" s="130">
        <v>0</v>
      </c>
      <c r="W138" s="130">
        <v>60000</v>
      </c>
      <c r="X138" s="130">
        <v>12000</v>
      </c>
      <c r="Y138" s="94" t="s">
        <v>193</v>
      </c>
      <c r="Z138" s="94" t="s">
        <v>205</v>
      </c>
      <c r="AA138" s="94" t="s">
        <v>587</v>
      </c>
    </row>
    <row r="139" spans="1:27" x14ac:dyDescent="0.25">
      <c r="A139" s="94" t="s">
        <v>588</v>
      </c>
      <c r="B139" s="94" t="s">
        <v>1763</v>
      </c>
      <c r="C139" s="94"/>
      <c r="D139" s="130">
        <v>0</v>
      </c>
      <c r="E139" s="130">
        <v>0</v>
      </c>
      <c r="F139" s="130">
        <v>10000</v>
      </c>
      <c r="G139" s="130">
        <v>0</v>
      </c>
      <c r="H139" s="130">
        <v>0</v>
      </c>
      <c r="I139" s="130">
        <v>0</v>
      </c>
      <c r="J139" s="130">
        <v>6301</v>
      </c>
      <c r="K139" s="130">
        <v>0</v>
      </c>
      <c r="L139" s="130">
        <v>0</v>
      </c>
      <c r="M139" s="130">
        <v>0</v>
      </c>
      <c r="N139" s="130">
        <v>436545</v>
      </c>
      <c r="O139" s="130">
        <v>40000</v>
      </c>
      <c r="P139" s="130">
        <v>0</v>
      </c>
      <c r="Q139" s="130">
        <v>0</v>
      </c>
      <c r="R139" s="130">
        <v>0</v>
      </c>
      <c r="S139" s="130">
        <v>0</v>
      </c>
      <c r="T139" s="130">
        <v>0</v>
      </c>
      <c r="U139" s="130">
        <v>0</v>
      </c>
      <c r="V139" s="130">
        <v>0</v>
      </c>
      <c r="W139" s="130">
        <v>106000</v>
      </c>
      <c r="X139" s="130">
        <v>0</v>
      </c>
      <c r="Y139" s="94" t="s">
        <v>193</v>
      </c>
      <c r="Z139" s="94" t="s">
        <v>205</v>
      </c>
      <c r="AA139" s="94" t="s">
        <v>590</v>
      </c>
    </row>
    <row r="140" spans="1:27" x14ac:dyDescent="0.25">
      <c r="A140" s="94" t="s">
        <v>591</v>
      </c>
      <c r="B140" s="94" t="s">
        <v>592</v>
      </c>
      <c r="C140" s="94"/>
      <c r="D140" s="130">
        <v>0</v>
      </c>
      <c r="E140" s="130">
        <v>0</v>
      </c>
      <c r="F140" s="130">
        <v>0</v>
      </c>
      <c r="G140" s="130">
        <v>0</v>
      </c>
      <c r="H140" s="130">
        <v>0</v>
      </c>
      <c r="I140" s="130">
        <v>0</v>
      </c>
      <c r="J140" s="130">
        <v>0</v>
      </c>
      <c r="K140" s="130">
        <v>0</v>
      </c>
      <c r="L140" s="130">
        <v>0</v>
      </c>
      <c r="M140" s="130">
        <v>0</v>
      </c>
      <c r="N140" s="130">
        <v>258977</v>
      </c>
      <c r="O140" s="130">
        <v>9900</v>
      </c>
      <c r="P140" s="130">
        <v>0</v>
      </c>
      <c r="Q140" s="130">
        <v>0</v>
      </c>
      <c r="R140" s="130">
        <v>0</v>
      </c>
      <c r="S140" s="130">
        <v>25015</v>
      </c>
      <c r="T140" s="130">
        <v>0</v>
      </c>
      <c r="U140" s="130">
        <v>0</v>
      </c>
      <c r="V140" s="130">
        <v>16500</v>
      </c>
      <c r="W140" s="130">
        <v>0</v>
      </c>
      <c r="X140" s="130">
        <v>200</v>
      </c>
      <c r="Y140" s="94" t="s">
        <v>191</v>
      </c>
      <c r="Z140" s="94" t="s">
        <v>205</v>
      </c>
      <c r="AA140" s="94" t="s">
        <v>593</v>
      </c>
    </row>
    <row r="141" spans="1:27" x14ac:dyDescent="0.25">
      <c r="A141" s="94" t="s">
        <v>594</v>
      </c>
      <c r="B141" s="94" t="s">
        <v>595</v>
      </c>
      <c r="C141" s="94"/>
      <c r="D141" s="130">
        <v>0</v>
      </c>
      <c r="E141" s="130">
        <v>0</v>
      </c>
      <c r="F141" s="130">
        <v>0</v>
      </c>
      <c r="G141" s="130">
        <v>0</v>
      </c>
      <c r="H141" s="130">
        <v>0</v>
      </c>
      <c r="I141" s="130">
        <v>0</v>
      </c>
      <c r="J141" s="130">
        <v>0</v>
      </c>
      <c r="K141" s="130">
        <v>0</v>
      </c>
      <c r="L141" s="130">
        <v>0</v>
      </c>
      <c r="M141" s="130">
        <v>0</v>
      </c>
      <c r="N141" s="130">
        <v>0</v>
      </c>
      <c r="O141" s="130">
        <v>0</v>
      </c>
      <c r="P141" s="130">
        <v>0</v>
      </c>
      <c r="Q141" s="130">
        <v>0</v>
      </c>
      <c r="R141" s="130">
        <v>0</v>
      </c>
      <c r="S141" s="130">
        <v>0</v>
      </c>
      <c r="T141" s="130">
        <v>0</v>
      </c>
      <c r="U141" s="130">
        <v>0</v>
      </c>
      <c r="V141" s="130">
        <v>0</v>
      </c>
      <c r="W141" s="130">
        <v>0</v>
      </c>
      <c r="X141" s="130">
        <v>0</v>
      </c>
      <c r="Y141" s="94" t="s">
        <v>191</v>
      </c>
      <c r="Z141" s="94" t="s">
        <v>249</v>
      </c>
      <c r="AA141" s="94" t="s">
        <v>596</v>
      </c>
    </row>
    <row r="142" spans="1:27" x14ac:dyDescent="0.25">
      <c r="A142" s="94" t="s">
        <v>597</v>
      </c>
      <c r="B142" s="94" t="s">
        <v>598</v>
      </c>
      <c r="C142" s="94"/>
      <c r="D142" s="130">
        <v>0</v>
      </c>
      <c r="E142" s="130">
        <v>0</v>
      </c>
      <c r="F142" s="130">
        <v>0</v>
      </c>
      <c r="G142" s="130">
        <v>0</v>
      </c>
      <c r="H142" s="130">
        <v>0</v>
      </c>
      <c r="I142" s="130">
        <v>0</v>
      </c>
      <c r="J142" s="130">
        <v>0</v>
      </c>
      <c r="K142" s="130">
        <v>0</v>
      </c>
      <c r="L142" s="130">
        <v>0</v>
      </c>
      <c r="M142" s="130">
        <v>0</v>
      </c>
      <c r="N142" s="130">
        <v>0</v>
      </c>
      <c r="O142" s="130">
        <v>0</v>
      </c>
      <c r="P142" s="130">
        <v>0</v>
      </c>
      <c r="Q142" s="130">
        <v>0</v>
      </c>
      <c r="R142" s="130">
        <v>0</v>
      </c>
      <c r="S142" s="130">
        <v>0</v>
      </c>
      <c r="T142" s="130">
        <v>0</v>
      </c>
      <c r="U142" s="130">
        <v>0</v>
      </c>
      <c r="V142" s="130">
        <v>0</v>
      </c>
      <c r="W142" s="130">
        <v>0</v>
      </c>
      <c r="X142" s="130">
        <v>0</v>
      </c>
      <c r="Y142" s="94" t="s">
        <v>191</v>
      </c>
      <c r="Z142" s="94" t="s">
        <v>249</v>
      </c>
      <c r="AA142" s="94" t="s">
        <v>599</v>
      </c>
    </row>
    <row r="143" spans="1:27" x14ac:dyDescent="0.25">
      <c r="A143" s="94" t="s">
        <v>600</v>
      </c>
      <c r="B143" s="94" t="s">
        <v>1764</v>
      </c>
      <c r="C143" s="94"/>
      <c r="D143" s="130">
        <v>0</v>
      </c>
      <c r="E143" s="130">
        <v>0</v>
      </c>
      <c r="F143" s="130">
        <v>0</v>
      </c>
      <c r="G143" s="130">
        <v>0</v>
      </c>
      <c r="H143" s="130">
        <v>0</v>
      </c>
      <c r="I143" s="130">
        <v>0</v>
      </c>
      <c r="J143" s="130">
        <v>0</v>
      </c>
      <c r="K143" s="130">
        <v>0</v>
      </c>
      <c r="L143" s="130">
        <v>0</v>
      </c>
      <c r="M143" s="130">
        <v>0</v>
      </c>
      <c r="N143" s="130">
        <v>1936</v>
      </c>
      <c r="O143" s="130">
        <v>0</v>
      </c>
      <c r="P143" s="130">
        <v>0</v>
      </c>
      <c r="Q143" s="130">
        <v>0</v>
      </c>
      <c r="R143" s="130">
        <v>0</v>
      </c>
      <c r="S143" s="130">
        <v>0</v>
      </c>
      <c r="T143" s="130">
        <v>0</v>
      </c>
      <c r="U143" s="130">
        <v>0</v>
      </c>
      <c r="V143" s="130">
        <v>0</v>
      </c>
      <c r="W143" s="130">
        <v>0</v>
      </c>
      <c r="X143" s="130">
        <v>0</v>
      </c>
      <c r="Y143" s="94" t="s">
        <v>195</v>
      </c>
      <c r="Z143" s="94" t="s">
        <v>249</v>
      </c>
      <c r="AA143" s="94" t="s">
        <v>602</v>
      </c>
    </row>
    <row r="144" spans="1:27" x14ac:dyDescent="0.25">
      <c r="A144" s="94" t="s">
        <v>603</v>
      </c>
      <c r="B144" s="94" t="s">
        <v>604</v>
      </c>
      <c r="C144" s="94"/>
      <c r="D144" s="130">
        <v>0</v>
      </c>
      <c r="E144" s="130">
        <v>0</v>
      </c>
      <c r="F144" s="130">
        <v>0</v>
      </c>
      <c r="G144" s="130">
        <v>0</v>
      </c>
      <c r="H144" s="130">
        <v>0</v>
      </c>
      <c r="I144" s="130">
        <v>0</v>
      </c>
      <c r="J144" s="130">
        <v>0</v>
      </c>
      <c r="K144" s="130">
        <v>0</v>
      </c>
      <c r="L144" s="130">
        <v>0</v>
      </c>
      <c r="M144" s="130">
        <v>0</v>
      </c>
      <c r="N144" s="130">
        <v>528311</v>
      </c>
      <c r="O144" s="130">
        <v>10000</v>
      </c>
      <c r="P144" s="130">
        <v>0</v>
      </c>
      <c r="Q144" s="130">
        <v>0</v>
      </c>
      <c r="R144" s="130">
        <v>0</v>
      </c>
      <c r="S144" s="130">
        <v>9393</v>
      </c>
      <c r="T144" s="130">
        <v>0</v>
      </c>
      <c r="U144" s="130">
        <v>0</v>
      </c>
      <c r="V144" s="130">
        <v>78000</v>
      </c>
      <c r="W144" s="130">
        <v>0</v>
      </c>
      <c r="X144" s="130">
        <v>0</v>
      </c>
      <c r="Y144" s="94" t="s">
        <v>191</v>
      </c>
      <c r="Z144" s="94" t="s">
        <v>262</v>
      </c>
      <c r="AA144" s="94" t="s">
        <v>605</v>
      </c>
    </row>
    <row r="145" spans="1:27" x14ac:dyDescent="0.25">
      <c r="A145" s="94" t="s">
        <v>606</v>
      </c>
      <c r="B145" s="94" t="s">
        <v>1765</v>
      </c>
      <c r="C145" s="94"/>
      <c r="D145" s="130">
        <v>0</v>
      </c>
      <c r="E145" s="130">
        <v>0</v>
      </c>
      <c r="F145" s="130">
        <v>0</v>
      </c>
      <c r="G145" s="130">
        <v>0</v>
      </c>
      <c r="H145" s="130">
        <v>0</v>
      </c>
      <c r="I145" s="130">
        <v>0</v>
      </c>
      <c r="J145" s="130">
        <v>5000</v>
      </c>
      <c r="K145" s="130">
        <v>0</v>
      </c>
      <c r="L145" s="130">
        <v>0</v>
      </c>
      <c r="M145" s="130">
        <v>0</v>
      </c>
      <c r="N145" s="130">
        <v>235963</v>
      </c>
      <c r="O145" s="130">
        <v>41700</v>
      </c>
      <c r="P145" s="130">
        <v>0</v>
      </c>
      <c r="Q145" s="130">
        <v>0</v>
      </c>
      <c r="R145" s="130">
        <v>0</v>
      </c>
      <c r="S145" s="130">
        <v>0</v>
      </c>
      <c r="T145" s="130">
        <v>0</v>
      </c>
      <c r="U145" s="130">
        <v>0</v>
      </c>
      <c r="V145" s="130">
        <v>24900</v>
      </c>
      <c r="W145" s="130">
        <v>15000</v>
      </c>
      <c r="X145" s="130">
        <v>0</v>
      </c>
      <c r="Y145" s="94" t="s">
        <v>193</v>
      </c>
      <c r="Z145" s="94" t="s">
        <v>205</v>
      </c>
      <c r="AA145" s="94" t="s">
        <v>608</v>
      </c>
    </row>
    <row r="146" spans="1:27" x14ac:dyDescent="0.25">
      <c r="A146" s="94" t="s">
        <v>609</v>
      </c>
      <c r="B146" s="94" t="s">
        <v>610</v>
      </c>
      <c r="C146" s="94"/>
      <c r="D146" s="130">
        <v>0</v>
      </c>
      <c r="E146" s="130">
        <v>0</v>
      </c>
      <c r="F146" s="130">
        <v>0</v>
      </c>
      <c r="G146" s="130">
        <v>0</v>
      </c>
      <c r="H146" s="130">
        <v>0</v>
      </c>
      <c r="I146" s="130">
        <v>0</v>
      </c>
      <c r="J146" s="130">
        <v>0</v>
      </c>
      <c r="K146" s="130">
        <v>0</v>
      </c>
      <c r="L146" s="130">
        <v>0</v>
      </c>
      <c r="M146" s="130">
        <v>0</v>
      </c>
      <c r="N146" s="130">
        <v>0</v>
      </c>
      <c r="O146" s="130">
        <v>0</v>
      </c>
      <c r="P146" s="130">
        <v>0</v>
      </c>
      <c r="Q146" s="130">
        <v>0</v>
      </c>
      <c r="R146" s="130">
        <v>0</v>
      </c>
      <c r="S146" s="130">
        <v>0</v>
      </c>
      <c r="T146" s="130">
        <v>0</v>
      </c>
      <c r="U146" s="130">
        <v>0</v>
      </c>
      <c r="V146" s="130">
        <v>0</v>
      </c>
      <c r="W146" s="130">
        <v>0</v>
      </c>
      <c r="X146" s="130">
        <v>0</v>
      </c>
      <c r="Y146" s="94" t="s">
        <v>191</v>
      </c>
      <c r="Z146" s="94" t="s">
        <v>212</v>
      </c>
      <c r="AA146" s="94" t="s">
        <v>611</v>
      </c>
    </row>
    <row r="147" spans="1:27" x14ac:dyDescent="0.25">
      <c r="A147" s="94" t="s">
        <v>612</v>
      </c>
      <c r="B147" s="94" t="s">
        <v>613</v>
      </c>
      <c r="C147" s="94"/>
      <c r="D147" s="130">
        <v>2433</v>
      </c>
      <c r="E147" s="130">
        <v>0</v>
      </c>
      <c r="F147" s="130">
        <v>0</v>
      </c>
      <c r="G147" s="130">
        <v>0</v>
      </c>
      <c r="H147" s="130">
        <v>0</v>
      </c>
      <c r="I147" s="130">
        <v>0</v>
      </c>
      <c r="J147" s="130">
        <v>0</v>
      </c>
      <c r="K147" s="130">
        <v>0</v>
      </c>
      <c r="L147" s="130">
        <v>0</v>
      </c>
      <c r="M147" s="130">
        <v>0</v>
      </c>
      <c r="N147" s="130">
        <v>88116</v>
      </c>
      <c r="O147" s="130">
        <v>0</v>
      </c>
      <c r="P147" s="130">
        <v>0</v>
      </c>
      <c r="Q147" s="130">
        <v>0</v>
      </c>
      <c r="R147" s="130">
        <v>0</v>
      </c>
      <c r="S147" s="130">
        <v>0</v>
      </c>
      <c r="T147" s="130">
        <v>0</v>
      </c>
      <c r="U147" s="130">
        <v>0</v>
      </c>
      <c r="V147" s="130">
        <v>0</v>
      </c>
      <c r="W147" s="130">
        <v>0</v>
      </c>
      <c r="X147" s="130">
        <v>0</v>
      </c>
      <c r="Y147" s="94" t="s">
        <v>191</v>
      </c>
      <c r="Z147" s="94" t="s">
        <v>212</v>
      </c>
      <c r="AA147" s="94" t="s">
        <v>614</v>
      </c>
    </row>
    <row r="148" spans="1:27" x14ac:dyDescent="0.25">
      <c r="A148" s="94" t="s">
        <v>1824</v>
      </c>
      <c r="B148" s="94" t="s">
        <v>1825</v>
      </c>
      <c r="C148" s="94"/>
      <c r="D148" s="130">
        <v>0</v>
      </c>
      <c r="E148" s="130">
        <v>0</v>
      </c>
      <c r="F148" s="130">
        <v>0</v>
      </c>
      <c r="G148" s="130">
        <v>0</v>
      </c>
      <c r="H148" s="130">
        <v>0</v>
      </c>
      <c r="I148" s="130">
        <v>0</v>
      </c>
      <c r="J148" s="130">
        <v>0</v>
      </c>
      <c r="K148" s="130">
        <v>0</v>
      </c>
      <c r="L148" s="130">
        <v>0</v>
      </c>
      <c r="M148" s="130">
        <v>0</v>
      </c>
      <c r="N148" s="130">
        <v>0</v>
      </c>
      <c r="O148" s="130">
        <v>0</v>
      </c>
      <c r="P148" s="130">
        <v>0</v>
      </c>
      <c r="Q148" s="130">
        <v>0</v>
      </c>
      <c r="R148" s="130">
        <v>0</v>
      </c>
      <c r="S148" s="130">
        <v>0</v>
      </c>
      <c r="T148" s="130">
        <v>0</v>
      </c>
      <c r="U148" s="130">
        <v>0</v>
      </c>
      <c r="V148" s="130">
        <v>0</v>
      </c>
      <c r="W148" s="130">
        <v>0</v>
      </c>
      <c r="X148" s="130">
        <v>0</v>
      </c>
      <c r="Y148" s="94" t="s">
        <v>191</v>
      </c>
      <c r="Z148" s="94" t="s">
        <v>212</v>
      </c>
      <c r="AA148" s="94" t="s">
        <v>1826</v>
      </c>
    </row>
    <row r="149" spans="1:27" x14ac:dyDescent="0.25">
      <c r="A149" s="94" t="s">
        <v>615</v>
      </c>
      <c r="B149" s="94" t="s">
        <v>1766</v>
      </c>
      <c r="C149" s="94"/>
      <c r="D149" s="130">
        <v>0</v>
      </c>
      <c r="E149" s="130">
        <v>0</v>
      </c>
      <c r="F149" s="130">
        <v>0</v>
      </c>
      <c r="G149" s="130">
        <v>0</v>
      </c>
      <c r="H149" s="130">
        <v>0</v>
      </c>
      <c r="I149" s="130">
        <v>0</v>
      </c>
      <c r="J149" s="130">
        <v>0</v>
      </c>
      <c r="K149" s="130">
        <v>0</v>
      </c>
      <c r="L149" s="130">
        <v>0</v>
      </c>
      <c r="M149" s="130">
        <v>0</v>
      </c>
      <c r="N149" s="130">
        <v>136229</v>
      </c>
      <c r="O149" s="130">
        <v>15400</v>
      </c>
      <c r="P149" s="130">
        <v>0</v>
      </c>
      <c r="Q149" s="130">
        <v>5110</v>
      </c>
      <c r="R149" s="130">
        <v>0</v>
      </c>
      <c r="S149" s="130">
        <v>0</v>
      </c>
      <c r="T149" s="130">
        <v>0</v>
      </c>
      <c r="U149" s="130">
        <v>0</v>
      </c>
      <c r="V149" s="130">
        <v>0</v>
      </c>
      <c r="W149" s="130">
        <v>29000</v>
      </c>
      <c r="X149" s="130">
        <v>0</v>
      </c>
      <c r="Y149" s="94" t="s">
        <v>193</v>
      </c>
      <c r="Z149" s="94" t="s">
        <v>205</v>
      </c>
      <c r="AA149" s="94" t="s">
        <v>617</v>
      </c>
    </row>
    <row r="150" spans="1:27" x14ac:dyDescent="0.25">
      <c r="A150" s="94" t="s">
        <v>618</v>
      </c>
      <c r="B150" s="94" t="s">
        <v>619</v>
      </c>
      <c r="C150" s="94"/>
      <c r="D150" s="130">
        <v>0</v>
      </c>
      <c r="E150" s="130">
        <v>0</v>
      </c>
      <c r="F150" s="130">
        <v>0</v>
      </c>
      <c r="G150" s="130">
        <v>0</v>
      </c>
      <c r="H150" s="130">
        <v>0</v>
      </c>
      <c r="I150" s="130">
        <v>0</v>
      </c>
      <c r="J150" s="130">
        <v>0</v>
      </c>
      <c r="K150" s="130">
        <v>0</v>
      </c>
      <c r="L150" s="130">
        <v>0</v>
      </c>
      <c r="M150" s="130">
        <v>0</v>
      </c>
      <c r="N150" s="130">
        <v>88822</v>
      </c>
      <c r="O150" s="130">
        <v>0</v>
      </c>
      <c r="P150" s="130">
        <v>0</v>
      </c>
      <c r="Q150" s="130">
        <v>0</v>
      </c>
      <c r="R150" s="130">
        <v>0</v>
      </c>
      <c r="S150" s="130">
        <v>0</v>
      </c>
      <c r="T150" s="130">
        <v>0</v>
      </c>
      <c r="U150" s="130">
        <v>0</v>
      </c>
      <c r="V150" s="130">
        <v>0</v>
      </c>
      <c r="W150" s="130">
        <v>0</v>
      </c>
      <c r="X150" s="130">
        <v>0</v>
      </c>
      <c r="Y150" s="94" t="s">
        <v>191</v>
      </c>
      <c r="Z150" s="94" t="s">
        <v>212</v>
      </c>
      <c r="AA150" s="94" t="s">
        <v>620</v>
      </c>
    </row>
    <row r="151" spans="1:27" x14ac:dyDescent="0.25">
      <c r="A151" s="94" t="s">
        <v>621</v>
      </c>
      <c r="B151" s="94" t="s">
        <v>622</v>
      </c>
      <c r="C151" s="94"/>
      <c r="D151" s="130">
        <v>0</v>
      </c>
      <c r="E151" s="130">
        <v>0</v>
      </c>
      <c r="F151" s="130">
        <v>0</v>
      </c>
      <c r="G151" s="130">
        <v>0</v>
      </c>
      <c r="H151" s="130">
        <v>0</v>
      </c>
      <c r="I151" s="130">
        <v>0</v>
      </c>
      <c r="J151" s="130">
        <v>0</v>
      </c>
      <c r="K151" s="130">
        <v>0</v>
      </c>
      <c r="L151" s="130">
        <v>0</v>
      </c>
      <c r="M151" s="130">
        <v>0</v>
      </c>
      <c r="N151" s="130">
        <v>1500</v>
      </c>
      <c r="O151" s="130">
        <v>6000</v>
      </c>
      <c r="P151" s="130">
        <v>0</v>
      </c>
      <c r="Q151" s="130">
        <v>0</v>
      </c>
      <c r="R151" s="130">
        <v>0</v>
      </c>
      <c r="S151" s="130">
        <v>0</v>
      </c>
      <c r="T151" s="130">
        <v>0</v>
      </c>
      <c r="U151" s="130">
        <v>0</v>
      </c>
      <c r="V151" s="130">
        <v>0</v>
      </c>
      <c r="W151" s="130">
        <v>0</v>
      </c>
      <c r="X151" s="130">
        <v>0</v>
      </c>
      <c r="Y151" s="94" t="s">
        <v>191</v>
      </c>
      <c r="Z151" s="94" t="s">
        <v>212</v>
      </c>
      <c r="AA151" s="94" t="s">
        <v>623</v>
      </c>
    </row>
    <row r="152" spans="1:27" x14ac:dyDescent="0.25">
      <c r="A152" s="94" t="s">
        <v>624</v>
      </c>
      <c r="B152" s="94" t="s">
        <v>625</v>
      </c>
      <c r="C152" s="94"/>
      <c r="D152" s="130">
        <v>0</v>
      </c>
      <c r="E152" s="130">
        <v>0</v>
      </c>
      <c r="F152" s="130">
        <v>0</v>
      </c>
      <c r="G152" s="130">
        <v>0</v>
      </c>
      <c r="H152" s="130">
        <v>0</v>
      </c>
      <c r="I152" s="130">
        <v>0</v>
      </c>
      <c r="J152" s="130">
        <v>0</v>
      </c>
      <c r="K152" s="130">
        <v>0</v>
      </c>
      <c r="L152" s="130">
        <v>0</v>
      </c>
      <c r="M152" s="130">
        <v>0</v>
      </c>
      <c r="N152" s="130">
        <v>20000</v>
      </c>
      <c r="O152" s="130">
        <v>0</v>
      </c>
      <c r="P152" s="130">
        <v>0</v>
      </c>
      <c r="Q152" s="130">
        <v>0</v>
      </c>
      <c r="R152" s="130">
        <v>0</v>
      </c>
      <c r="S152" s="130">
        <v>0</v>
      </c>
      <c r="T152" s="130">
        <v>0</v>
      </c>
      <c r="U152" s="130">
        <v>0</v>
      </c>
      <c r="V152" s="130">
        <v>0</v>
      </c>
      <c r="W152" s="130">
        <v>0</v>
      </c>
      <c r="X152" s="130">
        <v>0</v>
      </c>
      <c r="Y152" s="94" t="s">
        <v>191</v>
      </c>
      <c r="Z152" s="94" t="s">
        <v>212</v>
      </c>
      <c r="AA152" s="94" t="s">
        <v>626</v>
      </c>
    </row>
    <row r="153" spans="1:27" x14ac:dyDescent="0.25">
      <c r="A153" s="94" t="s">
        <v>627</v>
      </c>
      <c r="B153" s="94" t="s">
        <v>628</v>
      </c>
      <c r="C153" s="94"/>
      <c r="D153" s="130">
        <v>0</v>
      </c>
      <c r="E153" s="130">
        <v>0</v>
      </c>
      <c r="F153" s="130">
        <v>0</v>
      </c>
      <c r="G153" s="130">
        <v>0</v>
      </c>
      <c r="H153" s="130">
        <v>0</v>
      </c>
      <c r="I153" s="130">
        <v>0</v>
      </c>
      <c r="J153" s="130">
        <v>0</v>
      </c>
      <c r="K153" s="130">
        <v>0</v>
      </c>
      <c r="L153" s="130">
        <v>0</v>
      </c>
      <c r="M153" s="130">
        <v>0</v>
      </c>
      <c r="N153" s="130">
        <v>1250</v>
      </c>
      <c r="O153" s="130">
        <v>0</v>
      </c>
      <c r="P153" s="130">
        <v>0</v>
      </c>
      <c r="Q153" s="130">
        <v>0</v>
      </c>
      <c r="R153" s="130">
        <v>0</v>
      </c>
      <c r="S153" s="130">
        <v>0</v>
      </c>
      <c r="T153" s="130">
        <v>0</v>
      </c>
      <c r="U153" s="130">
        <v>0</v>
      </c>
      <c r="V153" s="130">
        <v>0</v>
      </c>
      <c r="W153" s="130">
        <v>0</v>
      </c>
      <c r="X153" s="130">
        <v>0</v>
      </c>
      <c r="Y153" s="94" t="s">
        <v>191</v>
      </c>
      <c r="Z153" s="94" t="s">
        <v>249</v>
      </c>
      <c r="AA153" s="94" t="s">
        <v>629</v>
      </c>
    </row>
    <row r="154" spans="1:27" x14ac:dyDescent="0.25">
      <c r="A154" s="94" t="s">
        <v>630</v>
      </c>
      <c r="B154" s="94" t="s">
        <v>1767</v>
      </c>
      <c r="C154" s="94"/>
      <c r="D154" s="130">
        <v>0</v>
      </c>
      <c r="E154" s="130">
        <v>0</v>
      </c>
      <c r="F154" s="130">
        <v>0</v>
      </c>
      <c r="G154" s="130">
        <v>0</v>
      </c>
      <c r="H154" s="130">
        <v>0</v>
      </c>
      <c r="I154" s="130">
        <v>0</v>
      </c>
      <c r="J154" s="130">
        <v>0</v>
      </c>
      <c r="K154" s="130">
        <v>0</v>
      </c>
      <c r="L154" s="130">
        <v>0</v>
      </c>
      <c r="M154" s="130">
        <v>0</v>
      </c>
      <c r="N154" s="130">
        <v>321096</v>
      </c>
      <c r="O154" s="130">
        <v>10000</v>
      </c>
      <c r="P154" s="130">
        <v>0</v>
      </c>
      <c r="Q154" s="130">
        <v>0</v>
      </c>
      <c r="R154" s="130">
        <v>236</v>
      </c>
      <c r="S154" s="130">
        <v>108</v>
      </c>
      <c r="T154" s="130">
        <v>0</v>
      </c>
      <c r="U154" s="130">
        <v>0</v>
      </c>
      <c r="V154" s="130">
        <v>29000</v>
      </c>
      <c r="W154" s="130">
        <v>0</v>
      </c>
      <c r="X154" s="130">
        <v>0</v>
      </c>
      <c r="Y154" s="94" t="s">
        <v>193</v>
      </c>
      <c r="Z154" s="94" t="s">
        <v>205</v>
      </c>
      <c r="AA154" s="94" t="s">
        <v>632</v>
      </c>
    </row>
    <row r="155" spans="1:27" x14ac:dyDescent="0.25">
      <c r="A155" s="94" t="s">
        <v>633</v>
      </c>
      <c r="B155" s="94" t="s">
        <v>634</v>
      </c>
      <c r="C155" s="94"/>
      <c r="D155" s="130">
        <v>0</v>
      </c>
      <c r="E155" s="130">
        <v>0</v>
      </c>
      <c r="F155" s="130">
        <v>0</v>
      </c>
      <c r="G155" s="130">
        <v>0</v>
      </c>
      <c r="H155" s="130">
        <v>0</v>
      </c>
      <c r="I155" s="130">
        <v>0</v>
      </c>
      <c r="J155" s="130">
        <v>0</v>
      </c>
      <c r="K155" s="130">
        <v>0</v>
      </c>
      <c r="L155" s="130">
        <v>0</v>
      </c>
      <c r="M155" s="130">
        <v>0</v>
      </c>
      <c r="N155" s="130">
        <v>0</v>
      </c>
      <c r="O155" s="130">
        <v>0</v>
      </c>
      <c r="P155" s="130">
        <v>0</v>
      </c>
      <c r="Q155" s="130">
        <v>0</v>
      </c>
      <c r="R155" s="130">
        <v>0</v>
      </c>
      <c r="S155" s="130">
        <v>0</v>
      </c>
      <c r="T155" s="130">
        <v>0</v>
      </c>
      <c r="U155" s="130">
        <v>0</v>
      </c>
      <c r="V155" s="130">
        <v>0</v>
      </c>
      <c r="W155" s="130">
        <v>0</v>
      </c>
      <c r="X155" s="130">
        <v>0</v>
      </c>
      <c r="Y155" s="94" t="s">
        <v>191</v>
      </c>
      <c r="Z155" s="94" t="s">
        <v>212</v>
      </c>
      <c r="AA155" s="94" t="s">
        <v>635</v>
      </c>
    </row>
    <row r="156" spans="1:27" x14ac:dyDescent="0.25">
      <c r="A156" s="94" t="s">
        <v>636</v>
      </c>
      <c r="B156" s="94" t="s">
        <v>637</v>
      </c>
      <c r="C156" s="94"/>
      <c r="D156" s="130">
        <v>0</v>
      </c>
      <c r="E156" s="130">
        <v>0</v>
      </c>
      <c r="F156" s="130">
        <v>0</v>
      </c>
      <c r="G156" s="130">
        <v>0</v>
      </c>
      <c r="H156" s="130">
        <v>0</v>
      </c>
      <c r="I156" s="130">
        <v>0</v>
      </c>
      <c r="J156" s="130">
        <v>0</v>
      </c>
      <c r="K156" s="130">
        <v>0</v>
      </c>
      <c r="L156" s="130">
        <v>0</v>
      </c>
      <c r="M156" s="130">
        <v>0</v>
      </c>
      <c r="N156" s="130">
        <v>74704</v>
      </c>
      <c r="O156" s="130">
        <v>0</v>
      </c>
      <c r="P156" s="130">
        <v>0</v>
      </c>
      <c r="Q156" s="130">
        <v>42</v>
      </c>
      <c r="R156" s="130">
        <v>0</v>
      </c>
      <c r="S156" s="130">
        <v>0</v>
      </c>
      <c r="T156" s="130">
        <v>0</v>
      </c>
      <c r="U156" s="130">
        <v>0</v>
      </c>
      <c r="V156" s="130">
        <v>14400</v>
      </c>
      <c r="W156" s="130">
        <v>0</v>
      </c>
      <c r="X156" s="130">
        <v>0</v>
      </c>
      <c r="Y156" s="94" t="s">
        <v>193</v>
      </c>
      <c r="Z156" s="94" t="s">
        <v>205</v>
      </c>
      <c r="AA156" s="94" t="s">
        <v>638</v>
      </c>
    </row>
    <row r="157" spans="1:27" x14ac:dyDescent="0.25">
      <c r="A157" s="94" t="s">
        <v>639</v>
      </c>
      <c r="B157" s="94" t="s">
        <v>640</v>
      </c>
      <c r="C157" s="94"/>
      <c r="D157" s="130">
        <v>0</v>
      </c>
      <c r="E157" s="130">
        <v>0</v>
      </c>
      <c r="F157" s="130">
        <v>0</v>
      </c>
      <c r="G157" s="130">
        <v>0</v>
      </c>
      <c r="H157" s="130">
        <v>0</v>
      </c>
      <c r="I157" s="130">
        <v>0</v>
      </c>
      <c r="J157" s="130">
        <v>0</v>
      </c>
      <c r="K157" s="130">
        <v>0</v>
      </c>
      <c r="L157" s="130">
        <v>0</v>
      </c>
      <c r="M157" s="130">
        <v>0</v>
      </c>
      <c r="N157" s="130">
        <v>318375</v>
      </c>
      <c r="O157" s="130">
        <v>0</v>
      </c>
      <c r="P157" s="130">
        <v>0</v>
      </c>
      <c r="Q157" s="130">
        <v>0</v>
      </c>
      <c r="R157" s="130">
        <v>0</v>
      </c>
      <c r="S157" s="130">
        <v>0</v>
      </c>
      <c r="T157" s="130">
        <v>0</v>
      </c>
      <c r="U157" s="130">
        <v>0</v>
      </c>
      <c r="V157" s="130">
        <v>0</v>
      </c>
      <c r="W157" s="130">
        <v>0</v>
      </c>
      <c r="X157" s="130">
        <v>0</v>
      </c>
      <c r="Y157" s="94" t="s">
        <v>191</v>
      </c>
      <c r="Z157" s="94" t="s">
        <v>205</v>
      </c>
      <c r="AA157" s="94" t="s">
        <v>641</v>
      </c>
    </row>
    <row r="158" spans="1:27" x14ac:dyDescent="0.25">
      <c r="A158" s="94" t="s">
        <v>642</v>
      </c>
      <c r="B158" s="94" t="s">
        <v>643</v>
      </c>
      <c r="C158" s="94"/>
      <c r="D158" s="130">
        <v>0</v>
      </c>
      <c r="E158" s="130">
        <v>0</v>
      </c>
      <c r="F158" s="130">
        <v>0</v>
      </c>
      <c r="G158" s="130">
        <v>0</v>
      </c>
      <c r="H158" s="130">
        <v>0</v>
      </c>
      <c r="I158" s="130">
        <v>0</v>
      </c>
      <c r="J158" s="130">
        <v>0</v>
      </c>
      <c r="K158" s="130">
        <v>0</v>
      </c>
      <c r="L158" s="130">
        <v>0</v>
      </c>
      <c r="M158" s="130">
        <v>0</v>
      </c>
      <c r="N158" s="130">
        <v>6276</v>
      </c>
      <c r="O158" s="130">
        <v>4500</v>
      </c>
      <c r="P158" s="130">
        <v>0</v>
      </c>
      <c r="Q158" s="130">
        <v>0</v>
      </c>
      <c r="R158" s="130">
        <v>0</v>
      </c>
      <c r="S158" s="130">
        <v>0</v>
      </c>
      <c r="T158" s="130">
        <v>0</v>
      </c>
      <c r="U158" s="130">
        <v>0</v>
      </c>
      <c r="V158" s="130">
        <v>0</v>
      </c>
      <c r="W158" s="130">
        <v>0</v>
      </c>
      <c r="X158" s="130">
        <v>375</v>
      </c>
      <c r="Y158" s="94" t="s">
        <v>191</v>
      </c>
      <c r="Z158" s="94" t="s">
        <v>212</v>
      </c>
      <c r="AA158" s="94" t="s">
        <v>644</v>
      </c>
    </row>
    <row r="159" spans="1:27" x14ac:dyDescent="0.25">
      <c r="A159" s="94" t="s">
        <v>648</v>
      </c>
      <c r="B159" s="94" t="s">
        <v>649</v>
      </c>
      <c r="C159" s="94"/>
      <c r="D159" s="130">
        <v>0</v>
      </c>
      <c r="E159" s="130">
        <v>0</v>
      </c>
      <c r="F159" s="130">
        <v>0</v>
      </c>
      <c r="G159" s="130">
        <v>0</v>
      </c>
      <c r="H159" s="130">
        <v>0</v>
      </c>
      <c r="I159" s="130">
        <v>0</v>
      </c>
      <c r="J159" s="130">
        <v>0</v>
      </c>
      <c r="K159" s="130">
        <v>0</v>
      </c>
      <c r="L159" s="130">
        <v>0</v>
      </c>
      <c r="M159" s="130">
        <v>0</v>
      </c>
      <c r="N159" s="130">
        <v>230275</v>
      </c>
      <c r="O159" s="130">
        <v>6450</v>
      </c>
      <c r="P159" s="130">
        <v>0</v>
      </c>
      <c r="Q159" s="130">
        <v>0</v>
      </c>
      <c r="R159" s="130">
        <v>0</v>
      </c>
      <c r="S159" s="130">
        <v>0</v>
      </c>
      <c r="T159" s="130">
        <v>0</v>
      </c>
      <c r="U159" s="130">
        <v>0</v>
      </c>
      <c r="V159" s="130">
        <v>6450</v>
      </c>
      <c r="W159" s="130">
        <v>0</v>
      </c>
      <c r="X159" s="130">
        <v>0</v>
      </c>
      <c r="Y159" s="94" t="s">
        <v>191</v>
      </c>
      <c r="Z159" s="94" t="s">
        <v>372</v>
      </c>
      <c r="AA159" s="94" t="s">
        <v>650</v>
      </c>
    </row>
    <row r="160" spans="1:27" x14ac:dyDescent="0.25">
      <c r="A160" s="94" t="s">
        <v>651</v>
      </c>
      <c r="B160" s="94" t="s">
        <v>652</v>
      </c>
      <c r="C160" s="94"/>
      <c r="D160" s="130">
        <v>0</v>
      </c>
      <c r="E160" s="130">
        <v>0</v>
      </c>
      <c r="F160" s="130">
        <v>0</v>
      </c>
      <c r="G160" s="130">
        <v>0</v>
      </c>
      <c r="H160" s="130">
        <v>0</v>
      </c>
      <c r="I160" s="130">
        <v>0</v>
      </c>
      <c r="J160" s="130">
        <v>0</v>
      </c>
      <c r="K160" s="130">
        <v>0</v>
      </c>
      <c r="L160" s="130">
        <v>0</v>
      </c>
      <c r="M160" s="130">
        <v>0</v>
      </c>
      <c r="N160" s="130">
        <v>10773</v>
      </c>
      <c r="O160" s="130">
        <v>0</v>
      </c>
      <c r="P160" s="130">
        <v>0</v>
      </c>
      <c r="Q160" s="130">
        <v>0</v>
      </c>
      <c r="R160" s="130">
        <v>0</v>
      </c>
      <c r="S160" s="130">
        <v>0</v>
      </c>
      <c r="T160" s="130">
        <v>0</v>
      </c>
      <c r="U160" s="130">
        <v>0</v>
      </c>
      <c r="V160" s="130">
        <v>0</v>
      </c>
      <c r="W160" s="130">
        <v>0</v>
      </c>
      <c r="X160" s="130">
        <v>0</v>
      </c>
      <c r="Y160" s="94" t="s">
        <v>191</v>
      </c>
      <c r="Z160" s="94" t="s">
        <v>249</v>
      </c>
      <c r="AA160" s="94" t="s">
        <v>653</v>
      </c>
    </row>
    <row r="161" spans="1:27" x14ac:dyDescent="0.25">
      <c r="A161" s="94" t="s">
        <v>654</v>
      </c>
      <c r="B161" s="94" t="s">
        <v>655</v>
      </c>
      <c r="C161" s="94"/>
      <c r="D161" s="130">
        <v>0</v>
      </c>
      <c r="E161" s="130">
        <v>0</v>
      </c>
      <c r="F161" s="130">
        <v>0</v>
      </c>
      <c r="G161" s="130">
        <v>0</v>
      </c>
      <c r="H161" s="130">
        <v>0</v>
      </c>
      <c r="I161" s="130">
        <v>0</v>
      </c>
      <c r="J161" s="130">
        <v>0</v>
      </c>
      <c r="K161" s="130">
        <v>0</v>
      </c>
      <c r="L161" s="130">
        <v>0</v>
      </c>
      <c r="M161" s="130">
        <v>7500</v>
      </c>
      <c r="N161" s="130">
        <v>87550</v>
      </c>
      <c r="O161" s="130">
        <v>0</v>
      </c>
      <c r="P161" s="130">
        <v>0</v>
      </c>
      <c r="Q161" s="130">
        <v>0</v>
      </c>
      <c r="R161" s="130">
        <v>0</v>
      </c>
      <c r="S161" s="130">
        <v>0</v>
      </c>
      <c r="T161" s="130">
        <v>0</v>
      </c>
      <c r="U161" s="130">
        <v>0</v>
      </c>
      <c r="V161" s="130">
        <v>0</v>
      </c>
      <c r="W161" s="130">
        <v>22000</v>
      </c>
      <c r="X161" s="130">
        <v>7000</v>
      </c>
      <c r="Y161" s="94" t="s">
        <v>191</v>
      </c>
      <c r="Z161" s="94" t="s">
        <v>212</v>
      </c>
      <c r="AA161" s="94" t="s">
        <v>656</v>
      </c>
    </row>
    <row r="162" spans="1:27" x14ac:dyDescent="0.25">
      <c r="A162" s="94" t="s">
        <v>657</v>
      </c>
      <c r="B162" s="94" t="s">
        <v>658</v>
      </c>
      <c r="C162" s="94"/>
      <c r="D162" s="130">
        <v>0</v>
      </c>
      <c r="E162" s="130">
        <v>0</v>
      </c>
      <c r="F162" s="130">
        <v>56000</v>
      </c>
      <c r="G162" s="130">
        <v>5000</v>
      </c>
      <c r="H162" s="130">
        <v>0</v>
      </c>
      <c r="I162" s="130">
        <v>0</v>
      </c>
      <c r="J162" s="130">
        <v>81</v>
      </c>
      <c r="K162" s="130">
        <v>0</v>
      </c>
      <c r="L162" s="130">
        <v>0</v>
      </c>
      <c r="M162" s="130">
        <v>0</v>
      </c>
      <c r="N162" s="130">
        <v>52000</v>
      </c>
      <c r="O162" s="130">
        <v>0</v>
      </c>
      <c r="P162" s="130">
        <v>0</v>
      </c>
      <c r="Q162" s="130">
        <v>0</v>
      </c>
      <c r="R162" s="130">
        <v>0</v>
      </c>
      <c r="S162" s="130">
        <v>0</v>
      </c>
      <c r="T162" s="130">
        <v>0</v>
      </c>
      <c r="U162" s="130">
        <v>0</v>
      </c>
      <c r="V162" s="130">
        <v>0</v>
      </c>
      <c r="W162" s="130">
        <v>332712</v>
      </c>
      <c r="X162" s="130">
        <v>0</v>
      </c>
      <c r="Y162" s="94" t="s">
        <v>191</v>
      </c>
      <c r="Z162" s="94" t="s">
        <v>212</v>
      </c>
      <c r="AA162" s="94" t="s">
        <v>659</v>
      </c>
    </row>
    <row r="163" spans="1:27" x14ac:dyDescent="0.25">
      <c r="A163" s="94" t="s">
        <v>660</v>
      </c>
      <c r="B163" s="94" t="s">
        <v>661</v>
      </c>
      <c r="C163" s="94"/>
      <c r="D163" s="130">
        <v>0</v>
      </c>
      <c r="E163" s="130">
        <v>0</v>
      </c>
      <c r="F163" s="130">
        <v>0</v>
      </c>
      <c r="G163" s="130">
        <v>0</v>
      </c>
      <c r="H163" s="130">
        <v>0</v>
      </c>
      <c r="I163" s="130">
        <v>0</v>
      </c>
      <c r="J163" s="130">
        <v>0</v>
      </c>
      <c r="K163" s="130">
        <v>0</v>
      </c>
      <c r="L163" s="130">
        <v>0</v>
      </c>
      <c r="M163" s="130">
        <v>0</v>
      </c>
      <c r="N163" s="130">
        <v>28</v>
      </c>
      <c r="O163" s="130">
        <v>0</v>
      </c>
      <c r="P163" s="130">
        <v>0</v>
      </c>
      <c r="Q163" s="130">
        <v>0</v>
      </c>
      <c r="R163" s="130">
        <v>0</v>
      </c>
      <c r="S163" s="130">
        <v>0</v>
      </c>
      <c r="T163" s="130">
        <v>0</v>
      </c>
      <c r="U163" s="130">
        <v>0</v>
      </c>
      <c r="V163" s="130">
        <v>0</v>
      </c>
      <c r="W163" s="130">
        <v>0</v>
      </c>
      <c r="X163" s="130">
        <v>0</v>
      </c>
      <c r="Y163" s="94" t="s">
        <v>191</v>
      </c>
      <c r="Z163" s="94" t="s">
        <v>212</v>
      </c>
      <c r="AA163" s="94" t="s">
        <v>662</v>
      </c>
    </row>
    <row r="164" spans="1:27" x14ac:dyDescent="0.25">
      <c r="A164" s="94" t="s">
        <v>663</v>
      </c>
      <c r="B164" s="94" t="s">
        <v>1768</v>
      </c>
      <c r="C164" s="94"/>
      <c r="D164" s="130">
        <v>0</v>
      </c>
      <c r="E164" s="130">
        <v>0</v>
      </c>
      <c r="F164" s="130">
        <v>152978</v>
      </c>
      <c r="G164" s="130">
        <v>0</v>
      </c>
      <c r="H164" s="130">
        <v>1836</v>
      </c>
      <c r="I164" s="130">
        <v>0</v>
      </c>
      <c r="J164" s="130">
        <v>0</v>
      </c>
      <c r="K164" s="130">
        <v>0</v>
      </c>
      <c r="L164" s="130">
        <v>0</v>
      </c>
      <c r="M164" s="130">
        <v>0</v>
      </c>
      <c r="N164" s="130">
        <v>917192</v>
      </c>
      <c r="O164" s="130">
        <v>237000</v>
      </c>
      <c r="P164" s="130">
        <v>0</v>
      </c>
      <c r="Q164" s="130">
        <v>0</v>
      </c>
      <c r="R164" s="130">
        <v>0</v>
      </c>
      <c r="S164" s="130">
        <v>0</v>
      </c>
      <c r="T164" s="130">
        <v>1368</v>
      </c>
      <c r="U164" s="130">
        <v>0</v>
      </c>
      <c r="V164" s="130">
        <v>37900</v>
      </c>
      <c r="W164" s="130">
        <v>34995</v>
      </c>
      <c r="X164" s="130">
        <v>0</v>
      </c>
      <c r="Y164" s="94" t="s">
        <v>193</v>
      </c>
      <c r="Z164" s="94" t="s">
        <v>205</v>
      </c>
      <c r="AA164" s="94" t="s">
        <v>665</v>
      </c>
    </row>
    <row r="165" spans="1:27" x14ac:dyDescent="0.25">
      <c r="A165" s="94" t="s">
        <v>666</v>
      </c>
      <c r="B165" s="94" t="s">
        <v>667</v>
      </c>
      <c r="C165" s="94"/>
      <c r="D165" s="130">
        <v>0</v>
      </c>
      <c r="E165" s="130">
        <v>0</v>
      </c>
      <c r="F165" s="130">
        <v>0</v>
      </c>
      <c r="G165" s="130">
        <v>0</v>
      </c>
      <c r="H165" s="130">
        <v>0</v>
      </c>
      <c r="I165" s="130">
        <v>0</v>
      </c>
      <c r="J165" s="130">
        <v>0</v>
      </c>
      <c r="K165" s="130">
        <v>0</v>
      </c>
      <c r="L165" s="130">
        <v>0</v>
      </c>
      <c r="M165" s="130">
        <v>0</v>
      </c>
      <c r="N165" s="130">
        <v>56906</v>
      </c>
      <c r="O165" s="130">
        <v>0</v>
      </c>
      <c r="P165" s="130">
        <v>0</v>
      </c>
      <c r="Q165" s="130">
        <v>0</v>
      </c>
      <c r="R165" s="130">
        <v>0</v>
      </c>
      <c r="S165" s="130">
        <v>0</v>
      </c>
      <c r="T165" s="130">
        <v>0</v>
      </c>
      <c r="U165" s="130">
        <v>0</v>
      </c>
      <c r="V165" s="130">
        <v>0</v>
      </c>
      <c r="W165" s="130">
        <v>0</v>
      </c>
      <c r="X165" s="130">
        <v>0</v>
      </c>
      <c r="Y165" s="94" t="s">
        <v>191</v>
      </c>
      <c r="Z165" s="94" t="s">
        <v>212</v>
      </c>
      <c r="AA165" s="94" t="s">
        <v>668</v>
      </c>
    </row>
    <row r="166" spans="1:27" x14ac:dyDescent="0.25">
      <c r="A166" s="94" t="s">
        <v>669</v>
      </c>
      <c r="B166" s="94" t="s">
        <v>670</v>
      </c>
      <c r="C166" s="94"/>
      <c r="D166" s="130">
        <v>0</v>
      </c>
      <c r="E166" s="130">
        <v>0</v>
      </c>
      <c r="F166" s="130">
        <v>0</v>
      </c>
      <c r="G166" s="130">
        <v>0</v>
      </c>
      <c r="H166" s="130">
        <v>0</v>
      </c>
      <c r="I166" s="130">
        <v>0</v>
      </c>
      <c r="J166" s="130">
        <v>0</v>
      </c>
      <c r="K166" s="130">
        <v>0</v>
      </c>
      <c r="L166" s="130">
        <v>0</v>
      </c>
      <c r="M166" s="130">
        <v>0</v>
      </c>
      <c r="N166" s="130">
        <v>673846</v>
      </c>
      <c r="O166" s="130">
        <v>0</v>
      </c>
      <c r="P166" s="130">
        <v>0</v>
      </c>
      <c r="Q166" s="130">
        <v>13287</v>
      </c>
      <c r="R166" s="130">
        <v>0</v>
      </c>
      <c r="S166" s="130">
        <v>0</v>
      </c>
      <c r="T166" s="130">
        <v>0</v>
      </c>
      <c r="U166" s="130">
        <v>0</v>
      </c>
      <c r="V166" s="130">
        <v>0</v>
      </c>
      <c r="W166" s="130">
        <v>145000</v>
      </c>
      <c r="X166" s="130">
        <v>13000</v>
      </c>
      <c r="Y166" s="94" t="s">
        <v>191</v>
      </c>
      <c r="Z166" s="94" t="s">
        <v>262</v>
      </c>
      <c r="AA166" s="94" t="s">
        <v>671</v>
      </c>
    </row>
    <row r="167" spans="1:27" x14ac:dyDescent="0.25">
      <c r="A167" s="94" t="s">
        <v>672</v>
      </c>
      <c r="B167" s="94" t="s">
        <v>673</v>
      </c>
      <c r="C167" s="94"/>
      <c r="D167" s="130">
        <v>0</v>
      </c>
      <c r="E167" s="130">
        <v>0</v>
      </c>
      <c r="F167" s="130">
        <v>0</v>
      </c>
      <c r="G167" s="130">
        <v>0</v>
      </c>
      <c r="H167" s="130">
        <v>0</v>
      </c>
      <c r="I167" s="130">
        <v>0</v>
      </c>
      <c r="J167" s="130">
        <v>0</v>
      </c>
      <c r="K167" s="130">
        <v>0</v>
      </c>
      <c r="L167" s="130">
        <v>0</v>
      </c>
      <c r="M167" s="130">
        <v>0</v>
      </c>
      <c r="N167" s="130">
        <v>185456</v>
      </c>
      <c r="O167" s="130">
        <v>0</v>
      </c>
      <c r="P167" s="130">
        <v>0</v>
      </c>
      <c r="Q167" s="130">
        <v>0</v>
      </c>
      <c r="R167" s="130">
        <v>0</v>
      </c>
      <c r="S167" s="130">
        <v>0</v>
      </c>
      <c r="T167" s="130">
        <v>0</v>
      </c>
      <c r="U167" s="130">
        <v>0</v>
      </c>
      <c r="V167" s="130">
        <v>0</v>
      </c>
      <c r="W167" s="130">
        <v>0</v>
      </c>
      <c r="X167" s="130">
        <v>0</v>
      </c>
      <c r="Y167" s="94" t="s">
        <v>191</v>
      </c>
      <c r="Z167" s="94" t="s">
        <v>212</v>
      </c>
      <c r="AA167" s="94" t="s">
        <v>674</v>
      </c>
    </row>
    <row r="168" spans="1:27" x14ac:dyDescent="0.25">
      <c r="A168" s="94" t="s">
        <v>675</v>
      </c>
      <c r="B168" s="94" t="s">
        <v>676</v>
      </c>
      <c r="C168" s="94"/>
      <c r="D168" s="130">
        <v>0</v>
      </c>
      <c r="E168" s="130">
        <v>0</v>
      </c>
      <c r="F168" s="130">
        <v>0</v>
      </c>
      <c r="G168" s="130">
        <v>0</v>
      </c>
      <c r="H168" s="130">
        <v>0</v>
      </c>
      <c r="I168" s="130">
        <v>0</v>
      </c>
      <c r="J168" s="130">
        <v>0</v>
      </c>
      <c r="K168" s="130">
        <v>0</v>
      </c>
      <c r="L168" s="130">
        <v>0</v>
      </c>
      <c r="M168" s="130">
        <v>0</v>
      </c>
      <c r="N168" s="130">
        <v>64427</v>
      </c>
      <c r="O168" s="130">
        <v>0</v>
      </c>
      <c r="P168" s="130">
        <v>0</v>
      </c>
      <c r="Q168" s="130">
        <v>0</v>
      </c>
      <c r="R168" s="130">
        <v>0</v>
      </c>
      <c r="S168" s="130">
        <v>0</v>
      </c>
      <c r="T168" s="130">
        <v>0</v>
      </c>
      <c r="U168" s="130">
        <v>0</v>
      </c>
      <c r="V168" s="130">
        <v>0</v>
      </c>
      <c r="W168" s="130">
        <v>0</v>
      </c>
      <c r="X168" s="130">
        <v>0</v>
      </c>
      <c r="Y168" s="94" t="s">
        <v>191</v>
      </c>
      <c r="Z168" s="94" t="s">
        <v>212</v>
      </c>
      <c r="AA168" s="94" t="s">
        <v>677</v>
      </c>
    </row>
    <row r="169" spans="1:27" x14ac:dyDescent="0.25">
      <c r="A169" s="94" t="s">
        <v>678</v>
      </c>
      <c r="B169" s="94" t="s">
        <v>679</v>
      </c>
      <c r="C169" s="94"/>
      <c r="D169" s="130">
        <v>0</v>
      </c>
      <c r="E169" s="130">
        <v>0</v>
      </c>
      <c r="F169" s="130">
        <v>0</v>
      </c>
      <c r="G169" s="130">
        <v>0</v>
      </c>
      <c r="H169" s="130">
        <v>0</v>
      </c>
      <c r="I169" s="130">
        <v>0</v>
      </c>
      <c r="J169" s="130">
        <v>0</v>
      </c>
      <c r="K169" s="130">
        <v>0</v>
      </c>
      <c r="L169" s="130">
        <v>0</v>
      </c>
      <c r="M169" s="130">
        <v>0</v>
      </c>
      <c r="N169" s="130">
        <v>0</v>
      </c>
      <c r="O169" s="130">
        <v>0</v>
      </c>
      <c r="P169" s="130">
        <v>0</v>
      </c>
      <c r="Q169" s="130">
        <v>0</v>
      </c>
      <c r="R169" s="130">
        <v>0</v>
      </c>
      <c r="S169" s="130">
        <v>0</v>
      </c>
      <c r="T169" s="130">
        <v>0</v>
      </c>
      <c r="U169" s="130">
        <v>0</v>
      </c>
      <c r="V169" s="130">
        <v>0</v>
      </c>
      <c r="W169" s="130">
        <v>0</v>
      </c>
      <c r="X169" s="130">
        <v>0</v>
      </c>
      <c r="Y169" s="94" t="s">
        <v>191</v>
      </c>
      <c r="Z169" s="94" t="s">
        <v>212</v>
      </c>
      <c r="AA169" s="94" t="s">
        <v>680</v>
      </c>
    </row>
    <row r="170" spans="1:27" x14ac:dyDescent="0.25">
      <c r="A170" s="94" t="s">
        <v>681</v>
      </c>
      <c r="B170" s="94" t="s">
        <v>682</v>
      </c>
      <c r="C170" s="94"/>
      <c r="D170" s="130">
        <v>0</v>
      </c>
      <c r="E170" s="130">
        <v>0</v>
      </c>
      <c r="F170" s="130">
        <v>0</v>
      </c>
      <c r="G170" s="130">
        <v>408</v>
      </c>
      <c r="H170" s="130">
        <v>0</v>
      </c>
      <c r="I170" s="130">
        <v>0</v>
      </c>
      <c r="J170" s="130">
        <v>0</v>
      </c>
      <c r="K170" s="130">
        <v>0</v>
      </c>
      <c r="L170" s="130">
        <v>0</v>
      </c>
      <c r="M170" s="130">
        <v>0</v>
      </c>
      <c r="N170" s="130">
        <v>429088</v>
      </c>
      <c r="O170" s="130">
        <v>77000</v>
      </c>
      <c r="P170" s="130">
        <v>0</v>
      </c>
      <c r="Q170" s="130">
        <v>6616</v>
      </c>
      <c r="R170" s="130">
        <v>0</v>
      </c>
      <c r="S170" s="130">
        <v>0</v>
      </c>
      <c r="T170" s="130">
        <v>0</v>
      </c>
      <c r="U170" s="130">
        <v>0</v>
      </c>
      <c r="V170" s="130">
        <v>0</v>
      </c>
      <c r="W170" s="130">
        <v>0</v>
      </c>
      <c r="X170" s="130">
        <v>0</v>
      </c>
      <c r="Y170" s="94" t="s">
        <v>191</v>
      </c>
      <c r="Z170" s="94" t="s">
        <v>372</v>
      </c>
      <c r="AA170" s="94" t="s">
        <v>683</v>
      </c>
    </row>
    <row r="171" spans="1:27" x14ac:dyDescent="0.25">
      <c r="A171" s="94" t="s">
        <v>684</v>
      </c>
      <c r="B171" s="94" t="s">
        <v>685</v>
      </c>
      <c r="C171" s="94"/>
      <c r="D171" s="130">
        <v>0</v>
      </c>
      <c r="E171" s="130">
        <v>0</v>
      </c>
      <c r="F171" s="130">
        <v>0</v>
      </c>
      <c r="G171" s="130">
        <v>0</v>
      </c>
      <c r="H171" s="130">
        <v>0</v>
      </c>
      <c r="I171" s="130">
        <v>0</v>
      </c>
      <c r="J171" s="130">
        <v>0</v>
      </c>
      <c r="K171" s="130">
        <v>0</v>
      </c>
      <c r="L171" s="130">
        <v>0</v>
      </c>
      <c r="M171" s="130">
        <v>0</v>
      </c>
      <c r="N171" s="130">
        <v>27000</v>
      </c>
      <c r="O171" s="130">
        <v>0</v>
      </c>
      <c r="P171" s="130">
        <v>0</v>
      </c>
      <c r="Q171" s="130">
        <v>0</v>
      </c>
      <c r="R171" s="130">
        <v>0</v>
      </c>
      <c r="S171" s="130">
        <v>0</v>
      </c>
      <c r="T171" s="130">
        <v>0</v>
      </c>
      <c r="U171" s="130">
        <v>0</v>
      </c>
      <c r="V171" s="130">
        <v>0</v>
      </c>
      <c r="W171" s="130">
        <v>0</v>
      </c>
      <c r="X171" s="130">
        <v>0</v>
      </c>
      <c r="Y171" s="94" t="s">
        <v>191</v>
      </c>
      <c r="Z171" s="94" t="s">
        <v>249</v>
      </c>
      <c r="AA171" s="94" t="s">
        <v>686</v>
      </c>
    </row>
    <row r="172" spans="1:27" x14ac:dyDescent="0.25">
      <c r="A172" s="94" t="s">
        <v>687</v>
      </c>
      <c r="B172" s="94" t="s">
        <v>688</v>
      </c>
      <c r="C172" s="94"/>
      <c r="D172" s="130">
        <v>0</v>
      </c>
      <c r="E172" s="130">
        <v>0</v>
      </c>
      <c r="F172" s="130">
        <v>0</v>
      </c>
      <c r="G172" s="130">
        <v>0</v>
      </c>
      <c r="H172" s="130">
        <v>0</v>
      </c>
      <c r="I172" s="130">
        <v>0</v>
      </c>
      <c r="J172" s="130">
        <v>0</v>
      </c>
      <c r="K172" s="130">
        <v>0</v>
      </c>
      <c r="L172" s="130">
        <v>0</v>
      </c>
      <c r="M172" s="130">
        <v>0</v>
      </c>
      <c r="N172" s="130">
        <v>0</v>
      </c>
      <c r="O172" s="130">
        <v>0</v>
      </c>
      <c r="P172" s="130">
        <v>0</v>
      </c>
      <c r="Q172" s="130">
        <v>0</v>
      </c>
      <c r="R172" s="130">
        <v>0</v>
      </c>
      <c r="S172" s="130">
        <v>0</v>
      </c>
      <c r="T172" s="130">
        <v>0</v>
      </c>
      <c r="U172" s="130">
        <v>0</v>
      </c>
      <c r="V172" s="130">
        <v>0</v>
      </c>
      <c r="W172" s="130">
        <v>0</v>
      </c>
      <c r="X172" s="130">
        <v>0</v>
      </c>
      <c r="Y172" s="94" t="s">
        <v>191</v>
      </c>
      <c r="Z172" s="94" t="s">
        <v>249</v>
      </c>
      <c r="AA172" s="94" t="s">
        <v>689</v>
      </c>
    </row>
    <row r="173" spans="1:27" x14ac:dyDescent="0.25">
      <c r="A173" s="94" t="s">
        <v>690</v>
      </c>
      <c r="B173" s="94" t="s">
        <v>691</v>
      </c>
      <c r="C173" s="94"/>
      <c r="D173" s="130">
        <v>0</v>
      </c>
      <c r="E173" s="130">
        <v>0</v>
      </c>
      <c r="F173" s="130">
        <v>0</v>
      </c>
      <c r="G173" s="130">
        <v>0</v>
      </c>
      <c r="H173" s="130">
        <v>0</v>
      </c>
      <c r="I173" s="130">
        <v>0</v>
      </c>
      <c r="J173" s="130">
        <v>0</v>
      </c>
      <c r="K173" s="130">
        <v>0</v>
      </c>
      <c r="L173" s="130">
        <v>0</v>
      </c>
      <c r="M173" s="130">
        <v>0</v>
      </c>
      <c r="N173" s="130">
        <v>56884</v>
      </c>
      <c r="O173" s="130">
        <v>0</v>
      </c>
      <c r="P173" s="130">
        <v>0</v>
      </c>
      <c r="Q173" s="130">
        <v>0</v>
      </c>
      <c r="R173" s="130">
        <v>0</v>
      </c>
      <c r="S173" s="130">
        <v>0</v>
      </c>
      <c r="T173" s="130">
        <v>0</v>
      </c>
      <c r="U173" s="130">
        <v>0</v>
      </c>
      <c r="V173" s="130">
        <v>0</v>
      </c>
      <c r="W173" s="130">
        <v>10000</v>
      </c>
      <c r="X173" s="130">
        <v>0</v>
      </c>
      <c r="Y173" s="94" t="s">
        <v>191</v>
      </c>
      <c r="Z173" s="94" t="s">
        <v>212</v>
      </c>
      <c r="AA173" s="94" t="s">
        <v>692</v>
      </c>
    </row>
    <row r="174" spans="1:27" x14ac:dyDescent="0.25">
      <c r="A174" s="94" t="s">
        <v>693</v>
      </c>
      <c r="B174" s="94" t="s">
        <v>694</v>
      </c>
      <c r="C174" s="94"/>
      <c r="D174" s="130">
        <v>0</v>
      </c>
      <c r="E174" s="130">
        <v>0</v>
      </c>
      <c r="F174" s="130">
        <v>0</v>
      </c>
      <c r="G174" s="130">
        <v>0</v>
      </c>
      <c r="H174" s="130">
        <v>0</v>
      </c>
      <c r="I174" s="130">
        <v>0</v>
      </c>
      <c r="J174" s="130">
        <v>0</v>
      </c>
      <c r="K174" s="130">
        <v>0</v>
      </c>
      <c r="L174" s="130">
        <v>0</v>
      </c>
      <c r="M174" s="130">
        <v>0</v>
      </c>
      <c r="N174" s="130">
        <v>0</v>
      </c>
      <c r="O174" s="130">
        <v>0</v>
      </c>
      <c r="P174" s="130">
        <v>0</v>
      </c>
      <c r="Q174" s="130">
        <v>0</v>
      </c>
      <c r="R174" s="130">
        <v>0</v>
      </c>
      <c r="S174" s="130">
        <v>0</v>
      </c>
      <c r="T174" s="130">
        <v>0</v>
      </c>
      <c r="U174" s="130">
        <v>0</v>
      </c>
      <c r="V174" s="130">
        <v>0</v>
      </c>
      <c r="W174" s="130">
        <v>0</v>
      </c>
      <c r="X174" s="130">
        <v>0</v>
      </c>
      <c r="Y174" s="94" t="s">
        <v>191</v>
      </c>
      <c r="Z174" s="94" t="s">
        <v>249</v>
      </c>
      <c r="AA174" s="94" t="s">
        <v>695</v>
      </c>
    </row>
    <row r="175" spans="1:27" x14ac:dyDescent="0.25">
      <c r="A175" s="94" t="s">
        <v>696</v>
      </c>
      <c r="B175" s="94" t="s">
        <v>1769</v>
      </c>
      <c r="C175" s="94"/>
      <c r="D175" s="130">
        <v>0</v>
      </c>
      <c r="E175" s="130">
        <v>0</v>
      </c>
      <c r="F175" s="130">
        <v>0</v>
      </c>
      <c r="G175" s="130">
        <v>0</v>
      </c>
      <c r="H175" s="130">
        <v>0</v>
      </c>
      <c r="I175" s="130">
        <v>0</v>
      </c>
      <c r="J175" s="130">
        <v>3815</v>
      </c>
      <c r="K175" s="130">
        <v>0</v>
      </c>
      <c r="L175" s="130">
        <v>0</v>
      </c>
      <c r="M175" s="130">
        <v>0</v>
      </c>
      <c r="N175" s="130">
        <v>204630</v>
      </c>
      <c r="O175" s="130">
        <v>26000</v>
      </c>
      <c r="P175" s="130">
        <v>0</v>
      </c>
      <c r="Q175" s="130">
        <v>0</v>
      </c>
      <c r="R175" s="130">
        <v>0</v>
      </c>
      <c r="S175" s="130">
        <v>0</v>
      </c>
      <c r="T175" s="130">
        <v>0</v>
      </c>
      <c r="U175" s="130">
        <v>0</v>
      </c>
      <c r="V175" s="130">
        <v>0</v>
      </c>
      <c r="W175" s="130">
        <v>30000</v>
      </c>
      <c r="X175" s="130">
        <v>0</v>
      </c>
      <c r="Y175" s="94" t="s">
        <v>193</v>
      </c>
      <c r="Z175" s="94" t="s">
        <v>205</v>
      </c>
      <c r="AA175" s="94" t="s">
        <v>698</v>
      </c>
    </row>
    <row r="176" spans="1:27" x14ac:dyDescent="0.25">
      <c r="A176" s="94" t="s">
        <v>699</v>
      </c>
      <c r="B176" s="94" t="s">
        <v>700</v>
      </c>
      <c r="C176" s="94"/>
      <c r="D176" s="130">
        <v>0</v>
      </c>
      <c r="E176" s="130">
        <v>0</v>
      </c>
      <c r="F176" s="130">
        <v>0</v>
      </c>
      <c r="G176" s="130">
        <v>0</v>
      </c>
      <c r="H176" s="130">
        <v>0</v>
      </c>
      <c r="I176" s="130">
        <v>0</v>
      </c>
      <c r="J176" s="130">
        <v>0</v>
      </c>
      <c r="K176" s="130">
        <v>0</v>
      </c>
      <c r="L176" s="130">
        <v>0</v>
      </c>
      <c r="M176" s="130">
        <v>0</v>
      </c>
      <c r="N176" s="130">
        <v>40000</v>
      </c>
      <c r="O176" s="130">
        <v>0</v>
      </c>
      <c r="P176" s="130">
        <v>0</v>
      </c>
      <c r="Q176" s="130">
        <v>0</v>
      </c>
      <c r="R176" s="130">
        <v>0</v>
      </c>
      <c r="S176" s="130">
        <v>0</v>
      </c>
      <c r="T176" s="130">
        <v>0</v>
      </c>
      <c r="U176" s="130">
        <v>0</v>
      </c>
      <c r="V176" s="130">
        <v>0</v>
      </c>
      <c r="W176" s="130">
        <v>5510</v>
      </c>
      <c r="X176" s="130">
        <v>0</v>
      </c>
      <c r="Y176" s="94" t="s">
        <v>191</v>
      </c>
      <c r="Z176" s="94" t="s">
        <v>212</v>
      </c>
      <c r="AA176" s="94" t="s">
        <v>701</v>
      </c>
    </row>
    <row r="177" spans="1:27" x14ac:dyDescent="0.25">
      <c r="A177" s="94" t="s">
        <v>702</v>
      </c>
      <c r="B177" s="94" t="s">
        <v>703</v>
      </c>
      <c r="C177" s="94"/>
      <c r="D177" s="130">
        <v>0</v>
      </c>
      <c r="E177" s="130">
        <v>0</v>
      </c>
      <c r="F177" s="130">
        <v>0</v>
      </c>
      <c r="G177" s="130">
        <v>0</v>
      </c>
      <c r="H177" s="130">
        <v>0</v>
      </c>
      <c r="I177" s="130">
        <v>0</v>
      </c>
      <c r="J177" s="130">
        <v>0</v>
      </c>
      <c r="K177" s="130">
        <v>0</v>
      </c>
      <c r="L177" s="130">
        <v>0</v>
      </c>
      <c r="M177" s="130">
        <v>0</v>
      </c>
      <c r="N177" s="130">
        <v>4500</v>
      </c>
      <c r="O177" s="130">
        <v>3300</v>
      </c>
      <c r="P177" s="130">
        <v>0</v>
      </c>
      <c r="Q177" s="130">
        <v>0</v>
      </c>
      <c r="R177" s="130">
        <v>0</v>
      </c>
      <c r="S177" s="130">
        <v>0</v>
      </c>
      <c r="T177" s="130">
        <v>0</v>
      </c>
      <c r="U177" s="130">
        <v>0</v>
      </c>
      <c r="V177" s="130">
        <v>0</v>
      </c>
      <c r="W177" s="130">
        <v>0</v>
      </c>
      <c r="X177" s="130">
        <v>0</v>
      </c>
      <c r="Y177" s="94" t="s">
        <v>191</v>
      </c>
      <c r="Z177" s="94" t="s">
        <v>212</v>
      </c>
      <c r="AA177" s="94" t="s">
        <v>704</v>
      </c>
    </row>
    <row r="178" spans="1:27" x14ac:dyDescent="0.25">
      <c r="A178" s="94" t="s">
        <v>705</v>
      </c>
      <c r="B178" s="94" t="s">
        <v>1770</v>
      </c>
      <c r="C178" s="94"/>
      <c r="D178" s="104">
        <v>0</v>
      </c>
      <c r="E178" s="104">
        <v>0</v>
      </c>
      <c r="F178" s="104">
        <v>0</v>
      </c>
      <c r="G178" s="104">
        <v>0</v>
      </c>
      <c r="H178" s="104">
        <v>0</v>
      </c>
      <c r="I178" s="104">
        <v>0</v>
      </c>
      <c r="J178" s="104">
        <v>0</v>
      </c>
      <c r="K178" s="104">
        <v>0</v>
      </c>
      <c r="L178" s="104">
        <v>0</v>
      </c>
      <c r="M178" s="104">
        <v>0</v>
      </c>
      <c r="N178" s="104">
        <v>0</v>
      </c>
      <c r="O178" s="104">
        <v>0</v>
      </c>
      <c r="P178" s="104">
        <v>0</v>
      </c>
      <c r="Q178" s="104">
        <v>0</v>
      </c>
      <c r="R178" s="104">
        <v>0</v>
      </c>
      <c r="S178" s="104">
        <v>0</v>
      </c>
      <c r="T178" s="104">
        <v>7216</v>
      </c>
      <c r="U178" s="104">
        <v>0</v>
      </c>
      <c r="V178" s="104">
        <v>0</v>
      </c>
      <c r="W178" s="104">
        <v>0</v>
      </c>
      <c r="X178" s="104">
        <v>0</v>
      </c>
      <c r="Y178" s="94" t="s">
        <v>197</v>
      </c>
      <c r="Z178" s="94" t="s">
        <v>197</v>
      </c>
      <c r="AA178" s="105" t="s">
        <v>707</v>
      </c>
    </row>
    <row r="179" spans="1:27" x14ac:dyDescent="0.25">
      <c r="A179" s="94" t="s">
        <v>708</v>
      </c>
      <c r="B179" s="94" t="s">
        <v>1771</v>
      </c>
      <c r="C179" s="94"/>
      <c r="D179" s="130">
        <v>0</v>
      </c>
      <c r="E179" s="130">
        <v>0</v>
      </c>
      <c r="F179" s="130">
        <v>0</v>
      </c>
      <c r="G179" s="130">
        <v>0</v>
      </c>
      <c r="H179" s="130">
        <v>0</v>
      </c>
      <c r="I179" s="130">
        <v>0</v>
      </c>
      <c r="J179" s="130">
        <v>0</v>
      </c>
      <c r="K179" s="130">
        <v>0</v>
      </c>
      <c r="L179" s="130">
        <v>0</v>
      </c>
      <c r="M179" s="130">
        <v>0</v>
      </c>
      <c r="N179" s="130">
        <v>478614</v>
      </c>
      <c r="O179" s="130">
        <v>284300</v>
      </c>
      <c r="P179" s="130">
        <v>0</v>
      </c>
      <c r="Q179" s="130">
        <v>0</v>
      </c>
      <c r="R179" s="130">
        <v>0</v>
      </c>
      <c r="S179" s="130">
        <v>0</v>
      </c>
      <c r="T179" s="130">
        <v>0</v>
      </c>
      <c r="U179" s="130">
        <v>0</v>
      </c>
      <c r="V179" s="130">
        <v>63050</v>
      </c>
      <c r="W179" s="130">
        <v>101000</v>
      </c>
      <c r="X179" s="130">
        <v>38750</v>
      </c>
      <c r="Y179" s="94" t="s">
        <v>193</v>
      </c>
      <c r="Z179" s="94" t="s">
        <v>205</v>
      </c>
      <c r="AA179" s="94" t="s">
        <v>710</v>
      </c>
    </row>
    <row r="180" spans="1:27" x14ac:dyDescent="0.25">
      <c r="A180" s="94" t="s">
        <v>711</v>
      </c>
      <c r="B180" s="94" t="s">
        <v>1772</v>
      </c>
      <c r="C180" s="94"/>
      <c r="D180" s="130">
        <v>0</v>
      </c>
      <c r="E180" s="130">
        <v>0</v>
      </c>
      <c r="F180" s="130">
        <v>0</v>
      </c>
      <c r="G180" s="130">
        <v>0</v>
      </c>
      <c r="H180" s="130">
        <v>0</v>
      </c>
      <c r="I180" s="130">
        <v>860</v>
      </c>
      <c r="J180" s="130">
        <v>0</v>
      </c>
      <c r="K180" s="130">
        <v>0</v>
      </c>
      <c r="L180" s="130">
        <v>0</v>
      </c>
      <c r="M180" s="130">
        <v>0</v>
      </c>
      <c r="N180" s="130">
        <v>248341</v>
      </c>
      <c r="O180" s="130">
        <v>0</v>
      </c>
      <c r="P180" s="130">
        <v>0</v>
      </c>
      <c r="Q180" s="130">
        <v>0</v>
      </c>
      <c r="R180" s="130">
        <v>0</v>
      </c>
      <c r="S180" s="130">
        <v>0</v>
      </c>
      <c r="T180" s="130">
        <v>4653</v>
      </c>
      <c r="U180" s="130">
        <v>0</v>
      </c>
      <c r="V180" s="130">
        <v>18950</v>
      </c>
      <c r="W180" s="130">
        <v>44000</v>
      </c>
      <c r="X180" s="130">
        <v>0</v>
      </c>
      <c r="Y180" s="94" t="s">
        <v>195</v>
      </c>
      <c r="Z180" s="94" t="s">
        <v>205</v>
      </c>
      <c r="AA180" s="94" t="s">
        <v>713</v>
      </c>
    </row>
    <row r="181" spans="1:27" x14ac:dyDescent="0.25">
      <c r="A181" s="94" t="s">
        <v>714</v>
      </c>
      <c r="B181" s="94" t="s">
        <v>715</v>
      </c>
      <c r="C181" s="94"/>
      <c r="D181" s="130">
        <v>0</v>
      </c>
      <c r="E181" s="130">
        <v>0</v>
      </c>
      <c r="F181" s="130">
        <v>0</v>
      </c>
      <c r="G181" s="130">
        <v>0</v>
      </c>
      <c r="H181" s="130">
        <v>0</v>
      </c>
      <c r="I181" s="130">
        <v>0</v>
      </c>
      <c r="J181" s="130">
        <v>0</v>
      </c>
      <c r="K181" s="130">
        <v>0</v>
      </c>
      <c r="L181" s="130">
        <v>0</v>
      </c>
      <c r="M181" s="130">
        <v>0</v>
      </c>
      <c r="N181" s="130">
        <v>55855</v>
      </c>
      <c r="O181" s="130">
        <v>0</v>
      </c>
      <c r="P181" s="130">
        <v>0</v>
      </c>
      <c r="Q181" s="130">
        <v>0</v>
      </c>
      <c r="R181" s="130">
        <v>0</v>
      </c>
      <c r="S181" s="130">
        <v>0</v>
      </c>
      <c r="T181" s="130">
        <v>0</v>
      </c>
      <c r="U181" s="130">
        <v>0</v>
      </c>
      <c r="V181" s="130">
        <v>0</v>
      </c>
      <c r="W181" s="130">
        <v>500</v>
      </c>
      <c r="X181" s="130">
        <v>0</v>
      </c>
      <c r="Y181" s="94" t="s">
        <v>191</v>
      </c>
      <c r="Z181" s="94" t="s">
        <v>212</v>
      </c>
      <c r="AA181" s="94" t="s">
        <v>716</v>
      </c>
    </row>
    <row r="182" spans="1:27" x14ac:dyDescent="0.25">
      <c r="A182" s="94" t="s">
        <v>1827</v>
      </c>
      <c r="B182" s="94" t="s">
        <v>1828</v>
      </c>
      <c r="C182" s="94"/>
      <c r="D182" s="130">
        <v>0</v>
      </c>
      <c r="E182" s="130">
        <v>0</v>
      </c>
      <c r="F182" s="130">
        <v>0</v>
      </c>
      <c r="G182" s="130">
        <v>0</v>
      </c>
      <c r="H182" s="130">
        <v>0</v>
      </c>
      <c r="I182" s="130">
        <v>0</v>
      </c>
      <c r="J182" s="130">
        <v>2</v>
      </c>
      <c r="K182" s="130">
        <v>0</v>
      </c>
      <c r="L182" s="130">
        <v>0</v>
      </c>
      <c r="M182" s="130">
        <v>0</v>
      </c>
      <c r="N182" s="130">
        <v>0</v>
      </c>
      <c r="O182" s="130">
        <v>4000</v>
      </c>
      <c r="P182" s="130">
        <v>0</v>
      </c>
      <c r="Q182" s="130">
        <v>0</v>
      </c>
      <c r="R182" s="130">
        <v>0</v>
      </c>
      <c r="S182" s="130">
        <v>0</v>
      </c>
      <c r="T182" s="130">
        <v>0</v>
      </c>
      <c r="U182" s="130">
        <v>0</v>
      </c>
      <c r="V182" s="130">
        <v>0</v>
      </c>
      <c r="W182" s="130">
        <v>0</v>
      </c>
      <c r="X182" s="130">
        <v>0</v>
      </c>
      <c r="Y182" s="94" t="s">
        <v>191</v>
      </c>
      <c r="Z182" s="94" t="s">
        <v>212</v>
      </c>
      <c r="AA182" s="94" t="s">
        <v>1829</v>
      </c>
    </row>
    <row r="183" spans="1:27" x14ac:dyDescent="0.25">
      <c r="A183" s="94" t="s">
        <v>717</v>
      </c>
      <c r="B183" s="94" t="s">
        <v>718</v>
      </c>
      <c r="C183" s="94"/>
      <c r="D183" s="130">
        <v>0</v>
      </c>
      <c r="E183" s="130">
        <v>0</v>
      </c>
      <c r="F183" s="130">
        <v>0</v>
      </c>
      <c r="G183" s="130">
        <v>0</v>
      </c>
      <c r="H183" s="130">
        <v>0</v>
      </c>
      <c r="I183" s="130">
        <v>0</v>
      </c>
      <c r="J183" s="130">
        <v>0</v>
      </c>
      <c r="K183" s="130">
        <v>0</v>
      </c>
      <c r="L183" s="130">
        <v>0</v>
      </c>
      <c r="M183" s="130">
        <v>0</v>
      </c>
      <c r="N183" s="130">
        <v>0</v>
      </c>
      <c r="O183" s="130">
        <v>0</v>
      </c>
      <c r="P183" s="130">
        <v>0</v>
      </c>
      <c r="Q183" s="130">
        <v>0</v>
      </c>
      <c r="R183" s="130">
        <v>0</v>
      </c>
      <c r="S183" s="130">
        <v>0</v>
      </c>
      <c r="T183" s="130">
        <v>0</v>
      </c>
      <c r="U183" s="130">
        <v>0</v>
      </c>
      <c r="V183" s="130">
        <v>0</v>
      </c>
      <c r="W183" s="130">
        <v>1000</v>
      </c>
      <c r="X183" s="130">
        <v>0</v>
      </c>
      <c r="Y183" s="94" t="s">
        <v>191</v>
      </c>
      <c r="Z183" s="94" t="s">
        <v>212</v>
      </c>
      <c r="AA183" s="94" t="s">
        <v>719</v>
      </c>
    </row>
    <row r="184" spans="1:27" x14ac:dyDescent="0.25">
      <c r="A184" s="94" t="s">
        <v>720</v>
      </c>
      <c r="B184" s="94" t="s">
        <v>721</v>
      </c>
      <c r="C184" s="94"/>
      <c r="D184" s="130">
        <v>0</v>
      </c>
      <c r="E184" s="130">
        <v>0</v>
      </c>
      <c r="F184" s="130">
        <v>0</v>
      </c>
      <c r="G184" s="130">
        <v>0</v>
      </c>
      <c r="H184" s="130">
        <v>0</v>
      </c>
      <c r="I184" s="130">
        <v>0</v>
      </c>
      <c r="J184" s="130">
        <v>0</v>
      </c>
      <c r="K184" s="130">
        <v>0</v>
      </c>
      <c r="L184" s="130">
        <v>0</v>
      </c>
      <c r="M184" s="130">
        <v>0</v>
      </c>
      <c r="N184" s="130">
        <v>1000</v>
      </c>
      <c r="O184" s="130">
        <v>0</v>
      </c>
      <c r="P184" s="130">
        <v>0</v>
      </c>
      <c r="Q184" s="130">
        <v>0</v>
      </c>
      <c r="R184" s="130">
        <v>0</v>
      </c>
      <c r="S184" s="130">
        <v>0</v>
      </c>
      <c r="T184" s="130">
        <v>0</v>
      </c>
      <c r="U184" s="130">
        <v>0</v>
      </c>
      <c r="V184" s="130">
        <v>0</v>
      </c>
      <c r="W184" s="130">
        <v>0</v>
      </c>
      <c r="X184" s="130">
        <v>0</v>
      </c>
      <c r="Y184" s="94" t="s">
        <v>191</v>
      </c>
      <c r="Z184" s="94" t="s">
        <v>212</v>
      </c>
      <c r="AA184" s="94" t="s">
        <v>722</v>
      </c>
    </row>
    <row r="185" spans="1:27" x14ac:dyDescent="0.25">
      <c r="A185" s="94" t="s">
        <v>723</v>
      </c>
      <c r="B185" s="94" t="s">
        <v>724</v>
      </c>
      <c r="C185" s="94"/>
      <c r="D185" s="130">
        <v>0</v>
      </c>
      <c r="E185" s="130">
        <v>0</v>
      </c>
      <c r="F185" s="130">
        <v>0</v>
      </c>
      <c r="G185" s="130">
        <v>0</v>
      </c>
      <c r="H185" s="130">
        <v>0</v>
      </c>
      <c r="I185" s="130">
        <v>0</v>
      </c>
      <c r="J185" s="130">
        <v>0</v>
      </c>
      <c r="K185" s="130">
        <v>0</v>
      </c>
      <c r="L185" s="130">
        <v>0</v>
      </c>
      <c r="M185" s="130">
        <v>0</v>
      </c>
      <c r="N185" s="130">
        <v>610867</v>
      </c>
      <c r="O185" s="130">
        <v>48000</v>
      </c>
      <c r="P185" s="130">
        <v>0</v>
      </c>
      <c r="Q185" s="130">
        <v>0</v>
      </c>
      <c r="R185" s="130">
        <v>0</v>
      </c>
      <c r="S185" s="130">
        <v>0</v>
      </c>
      <c r="T185" s="130">
        <v>0</v>
      </c>
      <c r="U185" s="130">
        <v>0</v>
      </c>
      <c r="V185" s="130">
        <v>0</v>
      </c>
      <c r="W185" s="130">
        <v>5000</v>
      </c>
      <c r="X185" s="130">
        <v>0</v>
      </c>
      <c r="Y185" s="94" t="s">
        <v>191</v>
      </c>
      <c r="Z185" s="94" t="s">
        <v>269</v>
      </c>
      <c r="AA185" s="94" t="s">
        <v>725</v>
      </c>
    </row>
    <row r="186" spans="1:27" x14ac:dyDescent="0.25">
      <c r="A186" s="94" t="s">
        <v>726</v>
      </c>
      <c r="B186" s="94" t="s">
        <v>727</v>
      </c>
      <c r="C186" s="94"/>
      <c r="D186" s="130">
        <v>0</v>
      </c>
      <c r="E186" s="130">
        <v>0</v>
      </c>
      <c r="F186" s="130">
        <v>0</v>
      </c>
      <c r="G186" s="130">
        <v>0</v>
      </c>
      <c r="H186" s="130">
        <v>0</v>
      </c>
      <c r="I186" s="130">
        <v>0</v>
      </c>
      <c r="J186" s="130">
        <v>0</v>
      </c>
      <c r="K186" s="130">
        <v>0</v>
      </c>
      <c r="L186" s="130">
        <v>0</v>
      </c>
      <c r="M186" s="130">
        <v>0</v>
      </c>
      <c r="N186" s="130">
        <v>8812</v>
      </c>
      <c r="O186" s="130">
        <v>0</v>
      </c>
      <c r="P186" s="130">
        <v>0</v>
      </c>
      <c r="Q186" s="130">
        <v>0</v>
      </c>
      <c r="R186" s="130">
        <v>0</v>
      </c>
      <c r="S186" s="130">
        <v>0</v>
      </c>
      <c r="T186" s="130">
        <v>0</v>
      </c>
      <c r="U186" s="130">
        <v>0</v>
      </c>
      <c r="V186" s="130">
        <v>0</v>
      </c>
      <c r="W186" s="130">
        <v>0</v>
      </c>
      <c r="X186" s="130">
        <v>0</v>
      </c>
      <c r="Y186" s="94" t="s">
        <v>191</v>
      </c>
      <c r="Z186" s="94" t="s">
        <v>212</v>
      </c>
      <c r="AA186" s="94" t="s">
        <v>728</v>
      </c>
    </row>
    <row r="187" spans="1:27" x14ac:dyDescent="0.25">
      <c r="A187" s="94" t="s">
        <v>729</v>
      </c>
      <c r="B187" s="94" t="s">
        <v>1773</v>
      </c>
      <c r="C187" s="94"/>
      <c r="D187" s="130">
        <v>0</v>
      </c>
      <c r="E187" s="130">
        <v>0</v>
      </c>
      <c r="F187" s="130">
        <v>0</v>
      </c>
      <c r="G187" s="130">
        <v>5576</v>
      </c>
      <c r="H187" s="130">
        <v>0</v>
      </c>
      <c r="I187" s="130">
        <v>0</v>
      </c>
      <c r="J187" s="130">
        <v>0</v>
      </c>
      <c r="K187" s="130">
        <v>0</v>
      </c>
      <c r="L187" s="130">
        <v>0</v>
      </c>
      <c r="M187" s="130">
        <v>0</v>
      </c>
      <c r="N187" s="130">
        <v>867344</v>
      </c>
      <c r="O187" s="130">
        <v>219000</v>
      </c>
      <c r="P187" s="130">
        <v>0</v>
      </c>
      <c r="Q187" s="130">
        <v>0</v>
      </c>
      <c r="R187" s="130">
        <v>0</v>
      </c>
      <c r="S187" s="130">
        <v>0</v>
      </c>
      <c r="T187" s="130">
        <v>0</v>
      </c>
      <c r="U187" s="130">
        <v>0</v>
      </c>
      <c r="V187" s="130">
        <v>230000</v>
      </c>
      <c r="W187" s="130">
        <v>106000</v>
      </c>
      <c r="X187" s="130">
        <v>0</v>
      </c>
      <c r="Y187" s="94" t="s">
        <v>193</v>
      </c>
      <c r="Z187" s="94" t="s">
        <v>205</v>
      </c>
      <c r="AA187" s="94" t="s">
        <v>731</v>
      </c>
    </row>
    <row r="188" spans="1:27" x14ac:dyDescent="0.25">
      <c r="A188" s="94" t="s">
        <v>732</v>
      </c>
      <c r="B188" s="94" t="s">
        <v>733</v>
      </c>
      <c r="C188" s="94"/>
      <c r="D188" s="130">
        <v>0</v>
      </c>
      <c r="E188" s="130">
        <v>0</v>
      </c>
      <c r="F188" s="130">
        <v>0</v>
      </c>
      <c r="G188" s="130">
        <v>0</v>
      </c>
      <c r="H188" s="130">
        <v>0</v>
      </c>
      <c r="I188" s="130">
        <v>0</v>
      </c>
      <c r="J188" s="130">
        <v>0</v>
      </c>
      <c r="K188" s="130">
        <v>0</v>
      </c>
      <c r="L188" s="130">
        <v>0</v>
      </c>
      <c r="M188" s="130">
        <v>0</v>
      </c>
      <c r="N188" s="130">
        <v>0</v>
      </c>
      <c r="O188" s="130">
        <v>0</v>
      </c>
      <c r="P188" s="130">
        <v>0</v>
      </c>
      <c r="Q188" s="130">
        <v>0</v>
      </c>
      <c r="R188" s="130">
        <v>0</v>
      </c>
      <c r="S188" s="130">
        <v>5000</v>
      </c>
      <c r="T188" s="130">
        <v>0</v>
      </c>
      <c r="U188" s="130">
        <v>147</v>
      </c>
      <c r="V188" s="130">
        <v>0</v>
      </c>
      <c r="W188" s="130">
        <v>15000</v>
      </c>
      <c r="X188" s="130">
        <v>0</v>
      </c>
      <c r="Y188" s="94" t="s">
        <v>191</v>
      </c>
      <c r="Z188" s="94" t="s">
        <v>212</v>
      </c>
      <c r="AA188" s="94" t="s">
        <v>734</v>
      </c>
    </row>
    <row r="189" spans="1:27" x14ac:dyDescent="0.25">
      <c r="A189" s="94" t="s">
        <v>735</v>
      </c>
      <c r="B189" s="94" t="s">
        <v>736</v>
      </c>
      <c r="C189" s="94"/>
      <c r="D189" s="130">
        <v>0</v>
      </c>
      <c r="E189" s="130">
        <v>0</v>
      </c>
      <c r="F189" s="130">
        <v>0</v>
      </c>
      <c r="G189" s="130">
        <v>0</v>
      </c>
      <c r="H189" s="130">
        <v>0</v>
      </c>
      <c r="I189" s="130">
        <v>0</v>
      </c>
      <c r="J189" s="130">
        <v>0</v>
      </c>
      <c r="K189" s="130">
        <v>0</v>
      </c>
      <c r="L189" s="130">
        <v>0</v>
      </c>
      <c r="M189" s="130">
        <v>0</v>
      </c>
      <c r="N189" s="130">
        <v>236599</v>
      </c>
      <c r="O189" s="130">
        <v>41050</v>
      </c>
      <c r="P189" s="130">
        <v>0</v>
      </c>
      <c r="Q189" s="130">
        <v>0</v>
      </c>
      <c r="R189" s="130">
        <v>0</v>
      </c>
      <c r="S189" s="130">
        <v>0</v>
      </c>
      <c r="T189" s="130">
        <v>0</v>
      </c>
      <c r="U189" s="130">
        <v>0</v>
      </c>
      <c r="V189" s="130">
        <v>0</v>
      </c>
      <c r="W189" s="130">
        <v>0</v>
      </c>
      <c r="X189" s="130">
        <v>0</v>
      </c>
      <c r="Y189" s="94" t="s">
        <v>191</v>
      </c>
      <c r="Z189" s="94" t="s">
        <v>372</v>
      </c>
      <c r="AA189" s="94" t="s">
        <v>737</v>
      </c>
    </row>
    <row r="190" spans="1:27" x14ac:dyDescent="0.25">
      <c r="A190" s="94" t="s">
        <v>738</v>
      </c>
      <c r="B190" s="94" t="s">
        <v>739</v>
      </c>
      <c r="C190" s="94"/>
      <c r="D190" s="130">
        <v>0</v>
      </c>
      <c r="E190" s="130">
        <v>0</v>
      </c>
      <c r="F190" s="130">
        <v>0</v>
      </c>
      <c r="G190" s="130">
        <v>0</v>
      </c>
      <c r="H190" s="130">
        <v>0</v>
      </c>
      <c r="I190" s="130">
        <v>0</v>
      </c>
      <c r="J190" s="130">
        <v>0</v>
      </c>
      <c r="K190" s="130">
        <v>0</v>
      </c>
      <c r="L190" s="130">
        <v>0</v>
      </c>
      <c r="M190" s="130">
        <v>0</v>
      </c>
      <c r="N190" s="130">
        <v>3713</v>
      </c>
      <c r="O190" s="130">
        <v>5000</v>
      </c>
      <c r="P190" s="130">
        <v>0</v>
      </c>
      <c r="Q190" s="130">
        <v>0</v>
      </c>
      <c r="R190" s="130">
        <v>0</v>
      </c>
      <c r="S190" s="130">
        <v>0</v>
      </c>
      <c r="T190" s="130">
        <v>0</v>
      </c>
      <c r="U190" s="130">
        <v>0</v>
      </c>
      <c r="V190" s="130">
        <v>0</v>
      </c>
      <c r="W190" s="130">
        <v>0</v>
      </c>
      <c r="X190" s="130">
        <v>0</v>
      </c>
      <c r="Y190" s="94" t="s">
        <v>191</v>
      </c>
      <c r="Z190" s="94" t="s">
        <v>249</v>
      </c>
      <c r="AA190" s="94" t="s">
        <v>740</v>
      </c>
    </row>
    <row r="191" spans="1:27" x14ac:dyDescent="0.25">
      <c r="A191" s="94" t="s">
        <v>741</v>
      </c>
      <c r="B191" s="94" t="s">
        <v>742</v>
      </c>
      <c r="C191" s="94"/>
      <c r="D191" s="130">
        <v>0</v>
      </c>
      <c r="E191" s="130">
        <v>0</v>
      </c>
      <c r="F191" s="130">
        <v>0</v>
      </c>
      <c r="G191" s="130">
        <v>0</v>
      </c>
      <c r="H191" s="130">
        <v>0</v>
      </c>
      <c r="I191" s="130">
        <v>0</v>
      </c>
      <c r="J191" s="130">
        <v>0</v>
      </c>
      <c r="K191" s="130">
        <v>0</v>
      </c>
      <c r="L191" s="130">
        <v>0</v>
      </c>
      <c r="M191" s="130">
        <v>0</v>
      </c>
      <c r="N191" s="130">
        <v>63000</v>
      </c>
      <c r="O191" s="130">
        <v>0</v>
      </c>
      <c r="P191" s="130">
        <v>0</v>
      </c>
      <c r="Q191" s="130">
        <v>0</v>
      </c>
      <c r="R191" s="130">
        <v>0</v>
      </c>
      <c r="S191" s="130">
        <v>0</v>
      </c>
      <c r="T191" s="130">
        <v>0</v>
      </c>
      <c r="U191" s="130">
        <v>0</v>
      </c>
      <c r="V191" s="130">
        <v>0</v>
      </c>
      <c r="W191" s="130">
        <v>10500</v>
      </c>
      <c r="X191" s="130">
        <v>0</v>
      </c>
      <c r="Y191" s="94" t="s">
        <v>191</v>
      </c>
      <c r="Z191" s="94" t="s">
        <v>212</v>
      </c>
      <c r="AA191" s="94" t="s">
        <v>743</v>
      </c>
    </row>
    <row r="192" spans="1:27" x14ac:dyDescent="0.25">
      <c r="A192" s="94" t="s">
        <v>744</v>
      </c>
      <c r="B192" s="94" t="s">
        <v>745</v>
      </c>
      <c r="C192" s="94"/>
      <c r="D192" s="130">
        <v>0</v>
      </c>
      <c r="E192" s="130">
        <v>0</v>
      </c>
      <c r="F192" s="130">
        <v>0</v>
      </c>
      <c r="G192" s="130">
        <v>0</v>
      </c>
      <c r="H192" s="130">
        <v>0</v>
      </c>
      <c r="I192" s="130">
        <v>0</v>
      </c>
      <c r="J192" s="130">
        <v>0</v>
      </c>
      <c r="K192" s="130">
        <v>0</v>
      </c>
      <c r="L192" s="130">
        <v>0</v>
      </c>
      <c r="M192" s="130">
        <v>8000</v>
      </c>
      <c r="N192" s="130">
        <v>85900</v>
      </c>
      <c r="O192" s="130">
        <v>0</v>
      </c>
      <c r="P192" s="130">
        <v>0</v>
      </c>
      <c r="Q192" s="130">
        <v>0</v>
      </c>
      <c r="R192" s="130">
        <v>0</v>
      </c>
      <c r="S192" s="130">
        <v>0</v>
      </c>
      <c r="T192" s="130">
        <v>0</v>
      </c>
      <c r="U192" s="130">
        <v>0</v>
      </c>
      <c r="V192" s="130">
        <v>0</v>
      </c>
      <c r="W192" s="130">
        <v>0</v>
      </c>
      <c r="X192" s="130">
        <v>0</v>
      </c>
      <c r="Y192" s="94" t="s">
        <v>191</v>
      </c>
      <c r="Z192" s="94" t="s">
        <v>212</v>
      </c>
      <c r="AA192" s="94" t="s">
        <v>746</v>
      </c>
    </row>
    <row r="193" spans="1:27" x14ac:dyDescent="0.25">
      <c r="A193" s="94" t="s">
        <v>747</v>
      </c>
      <c r="B193" s="94" t="s">
        <v>748</v>
      </c>
      <c r="C193" s="94"/>
      <c r="D193" s="130">
        <v>0</v>
      </c>
      <c r="E193" s="130">
        <v>0</v>
      </c>
      <c r="F193" s="130">
        <v>0</v>
      </c>
      <c r="G193" s="130">
        <v>0</v>
      </c>
      <c r="H193" s="130">
        <v>0</v>
      </c>
      <c r="I193" s="130">
        <v>0</v>
      </c>
      <c r="J193" s="130">
        <v>0</v>
      </c>
      <c r="K193" s="130">
        <v>0</v>
      </c>
      <c r="L193" s="130">
        <v>0</v>
      </c>
      <c r="M193" s="130">
        <v>0</v>
      </c>
      <c r="N193" s="130">
        <v>71388</v>
      </c>
      <c r="O193" s="130">
        <v>10000</v>
      </c>
      <c r="P193" s="130">
        <v>0</v>
      </c>
      <c r="Q193" s="130">
        <v>0</v>
      </c>
      <c r="R193" s="130">
        <v>0</v>
      </c>
      <c r="S193" s="130">
        <v>0</v>
      </c>
      <c r="T193" s="130">
        <v>0</v>
      </c>
      <c r="U193" s="130">
        <v>0</v>
      </c>
      <c r="V193" s="130">
        <v>0</v>
      </c>
      <c r="W193" s="130">
        <v>39004</v>
      </c>
      <c r="X193" s="130">
        <v>1459</v>
      </c>
      <c r="Y193" s="94" t="s">
        <v>191</v>
      </c>
      <c r="Z193" s="94" t="s">
        <v>212</v>
      </c>
      <c r="AA193" s="94" t="s">
        <v>749</v>
      </c>
    </row>
    <row r="194" spans="1:27" x14ac:dyDescent="0.25">
      <c r="A194" s="94" t="s">
        <v>750</v>
      </c>
      <c r="B194" s="94" t="s">
        <v>751</v>
      </c>
      <c r="C194" s="94"/>
      <c r="D194" s="130">
        <v>0</v>
      </c>
      <c r="E194" s="130">
        <v>0</v>
      </c>
      <c r="F194" s="130">
        <v>0</v>
      </c>
      <c r="G194" s="130">
        <v>0</v>
      </c>
      <c r="H194" s="130">
        <v>0</v>
      </c>
      <c r="I194" s="130">
        <v>0</v>
      </c>
      <c r="J194" s="130">
        <v>0</v>
      </c>
      <c r="K194" s="130">
        <v>0</v>
      </c>
      <c r="L194" s="130">
        <v>0</v>
      </c>
      <c r="M194" s="130">
        <v>814104</v>
      </c>
      <c r="N194" s="130">
        <v>2557500</v>
      </c>
      <c r="O194" s="130">
        <v>0</v>
      </c>
      <c r="P194" s="130">
        <v>0</v>
      </c>
      <c r="Q194" s="130">
        <v>15000</v>
      </c>
      <c r="R194" s="130">
        <v>0</v>
      </c>
      <c r="S194" s="130">
        <v>0</v>
      </c>
      <c r="T194" s="130">
        <v>365000</v>
      </c>
      <c r="U194" s="130">
        <v>0</v>
      </c>
      <c r="V194" s="130">
        <v>480000</v>
      </c>
      <c r="W194" s="130">
        <v>23511</v>
      </c>
      <c r="X194" s="130">
        <v>0</v>
      </c>
      <c r="Y194" s="94" t="s">
        <v>191</v>
      </c>
      <c r="Z194" s="94" t="s">
        <v>752</v>
      </c>
      <c r="AA194" s="94" t="s">
        <v>753</v>
      </c>
    </row>
    <row r="195" spans="1:27" x14ac:dyDescent="0.25">
      <c r="A195" s="94" t="s">
        <v>754</v>
      </c>
      <c r="B195" s="94" t="s">
        <v>755</v>
      </c>
      <c r="C195" s="94"/>
      <c r="D195" s="130">
        <v>0</v>
      </c>
      <c r="E195" s="130">
        <v>0</v>
      </c>
      <c r="F195" s="130">
        <v>0</v>
      </c>
      <c r="G195" s="130">
        <v>0</v>
      </c>
      <c r="H195" s="130">
        <v>0</v>
      </c>
      <c r="I195" s="130">
        <v>0</v>
      </c>
      <c r="J195" s="130">
        <v>0</v>
      </c>
      <c r="K195" s="130">
        <v>0</v>
      </c>
      <c r="L195" s="130">
        <v>0</v>
      </c>
      <c r="M195" s="130">
        <v>0</v>
      </c>
      <c r="N195" s="130">
        <v>611970</v>
      </c>
      <c r="O195" s="130">
        <v>55000</v>
      </c>
      <c r="P195" s="130">
        <v>0</v>
      </c>
      <c r="Q195" s="130">
        <v>0</v>
      </c>
      <c r="R195" s="130">
        <v>0</v>
      </c>
      <c r="S195" s="130">
        <v>0</v>
      </c>
      <c r="T195" s="130">
        <v>197719</v>
      </c>
      <c r="U195" s="130">
        <v>0</v>
      </c>
      <c r="V195" s="130">
        <v>645374</v>
      </c>
      <c r="W195" s="130">
        <v>50500</v>
      </c>
      <c r="X195" s="130">
        <v>0</v>
      </c>
      <c r="Y195" s="94" t="s">
        <v>191</v>
      </c>
      <c r="Z195" s="94" t="s">
        <v>249</v>
      </c>
      <c r="AA195" s="94" t="s">
        <v>756</v>
      </c>
    </row>
    <row r="196" spans="1:27" x14ac:dyDescent="0.25">
      <c r="A196" s="94" t="s">
        <v>757</v>
      </c>
      <c r="B196" s="94" t="s">
        <v>758</v>
      </c>
      <c r="C196" s="94"/>
      <c r="D196" s="130">
        <v>0</v>
      </c>
      <c r="E196" s="130">
        <v>0</v>
      </c>
      <c r="F196" s="130">
        <v>0</v>
      </c>
      <c r="G196" s="130">
        <v>0</v>
      </c>
      <c r="H196" s="130">
        <v>0</v>
      </c>
      <c r="I196" s="130">
        <v>0</v>
      </c>
      <c r="J196" s="130">
        <v>0</v>
      </c>
      <c r="K196" s="130">
        <v>0</v>
      </c>
      <c r="L196" s="130">
        <v>0</v>
      </c>
      <c r="M196" s="130">
        <v>0</v>
      </c>
      <c r="N196" s="130">
        <v>253945</v>
      </c>
      <c r="O196" s="130">
        <v>129000</v>
      </c>
      <c r="P196" s="130">
        <v>0</v>
      </c>
      <c r="Q196" s="130">
        <v>0</v>
      </c>
      <c r="R196" s="130">
        <v>0</v>
      </c>
      <c r="S196" s="130">
        <v>0</v>
      </c>
      <c r="T196" s="130">
        <v>0</v>
      </c>
      <c r="U196" s="130">
        <v>0</v>
      </c>
      <c r="V196" s="130">
        <v>0</v>
      </c>
      <c r="W196" s="130">
        <v>0</v>
      </c>
      <c r="X196" s="130">
        <v>0</v>
      </c>
      <c r="Y196" s="94" t="s">
        <v>191</v>
      </c>
      <c r="Z196" s="94" t="s">
        <v>406</v>
      </c>
      <c r="AA196" s="94" t="s">
        <v>759</v>
      </c>
    </row>
    <row r="197" spans="1:27" x14ac:dyDescent="0.25">
      <c r="A197" s="94" t="s">
        <v>760</v>
      </c>
      <c r="B197" s="94" t="s">
        <v>761</v>
      </c>
      <c r="C197" s="94"/>
      <c r="D197" s="130">
        <v>0</v>
      </c>
      <c r="E197" s="130">
        <v>0</v>
      </c>
      <c r="F197" s="130">
        <v>0</v>
      </c>
      <c r="G197" s="130">
        <v>0</v>
      </c>
      <c r="H197" s="130">
        <v>0</v>
      </c>
      <c r="I197" s="130">
        <v>0</v>
      </c>
      <c r="J197" s="130">
        <v>0</v>
      </c>
      <c r="K197" s="130">
        <v>0</v>
      </c>
      <c r="L197" s="130">
        <v>0</v>
      </c>
      <c r="M197" s="130">
        <v>0</v>
      </c>
      <c r="N197" s="130">
        <v>193010</v>
      </c>
      <c r="O197" s="130">
        <v>0</v>
      </c>
      <c r="P197" s="130">
        <v>0</v>
      </c>
      <c r="Q197" s="130">
        <v>0</v>
      </c>
      <c r="R197" s="130">
        <v>0</v>
      </c>
      <c r="S197" s="130">
        <v>0</v>
      </c>
      <c r="T197" s="130">
        <v>0</v>
      </c>
      <c r="U197" s="130">
        <v>0</v>
      </c>
      <c r="V197" s="130">
        <v>0</v>
      </c>
      <c r="W197" s="130">
        <v>20000</v>
      </c>
      <c r="X197" s="130">
        <v>0</v>
      </c>
      <c r="Y197" s="94" t="s">
        <v>191</v>
      </c>
      <c r="Z197" s="94" t="s">
        <v>212</v>
      </c>
      <c r="AA197" s="94" t="s">
        <v>762</v>
      </c>
    </row>
    <row r="198" spans="1:27" x14ac:dyDescent="0.25">
      <c r="A198" s="94" t="s">
        <v>763</v>
      </c>
      <c r="B198" s="94" t="s">
        <v>1774</v>
      </c>
      <c r="C198" s="94"/>
      <c r="D198" s="130">
        <v>0</v>
      </c>
      <c r="E198" s="130">
        <v>0</v>
      </c>
      <c r="F198" s="130">
        <v>24424</v>
      </c>
      <c r="G198" s="130">
        <v>0</v>
      </c>
      <c r="H198" s="130">
        <v>0</v>
      </c>
      <c r="I198" s="130">
        <v>0</v>
      </c>
      <c r="J198" s="130">
        <v>0</v>
      </c>
      <c r="K198" s="130">
        <v>0</v>
      </c>
      <c r="L198" s="130">
        <v>0</v>
      </c>
      <c r="M198" s="130">
        <v>0</v>
      </c>
      <c r="N198" s="130">
        <v>90190</v>
      </c>
      <c r="O198" s="130">
        <v>16200</v>
      </c>
      <c r="P198" s="130">
        <v>0</v>
      </c>
      <c r="Q198" s="130">
        <v>0</v>
      </c>
      <c r="R198" s="130">
        <v>0</v>
      </c>
      <c r="S198" s="130">
        <v>0</v>
      </c>
      <c r="T198" s="130">
        <v>0</v>
      </c>
      <c r="U198" s="130">
        <v>0</v>
      </c>
      <c r="V198" s="130">
        <v>0</v>
      </c>
      <c r="W198" s="130">
        <v>0</v>
      </c>
      <c r="X198" s="130">
        <v>0</v>
      </c>
      <c r="Y198" s="94" t="s">
        <v>195</v>
      </c>
      <c r="Z198" s="94" t="s">
        <v>205</v>
      </c>
      <c r="AA198" s="94" t="s">
        <v>765</v>
      </c>
    </row>
    <row r="199" spans="1:27" x14ac:dyDescent="0.25">
      <c r="A199" s="94" t="s">
        <v>766</v>
      </c>
      <c r="B199" s="94" t="s">
        <v>767</v>
      </c>
      <c r="C199" s="94"/>
      <c r="D199" s="130">
        <v>0</v>
      </c>
      <c r="E199" s="130">
        <v>0</v>
      </c>
      <c r="F199" s="130">
        <v>0</v>
      </c>
      <c r="G199" s="130">
        <v>0</v>
      </c>
      <c r="H199" s="130">
        <v>0</v>
      </c>
      <c r="I199" s="130">
        <v>0</v>
      </c>
      <c r="J199" s="130">
        <v>0</v>
      </c>
      <c r="K199" s="130">
        <v>0</v>
      </c>
      <c r="L199" s="130">
        <v>0</v>
      </c>
      <c r="M199" s="130">
        <v>0</v>
      </c>
      <c r="N199" s="130">
        <v>0</v>
      </c>
      <c r="O199" s="130">
        <v>0</v>
      </c>
      <c r="P199" s="130">
        <v>0</v>
      </c>
      <c r="Q199" s="130">
        <v>0</v>
      </c>
      <c r="R199" s="130">
        <v>0</v>
      </c>
      <c r="S199" s="130">
        <v>2800</v>
      </c>
      <c r="T199" s="130">
        <v>0</v>
      </c>
      <c r="U199" s="130">
        <v>0</v>
      </c>
      <c r="V199" s="130">
        <v>0</v>
      </c>
      <c r="W199" s="130">
        <v>80000</v>
      </c>
      <c r="X199" s="130">
        <v>0</v>
      </c>
      <c r="Y199" s="94" t="s">
        <v>191</v>
      </c>
      <c r="Z199" s="94" t="s">
        <v>406</v>
      </c>
      <c r="AA199" s="94" t="s">
        <v>768</v>
      </c>
    </row>
    <row r="200" spans="1:27" x14ac:dyDescent="0.25">
      <c r="A200" s="94" t="s">
        <v>769</v>
      </c>
      <c r="B200" s="94" t="s">
        <v>770</v>
      </c>
      <c r="C200" s="94"/>
      <c r="D200" s="130">
        <v>0</v>
      </c>
      <c r="E200" s="130">
        <v>0</v>
      </c>
      <c r="F200" s="130">
        <v>0</v>
      </c>
      <c r="G200" s="130">
        <v>0</v>
      </c>
      <c r="H200" s="130">
        <v>0</v>
      </c>
      <c r="I200" s="130">
        <v>0</v>
      </c>
      <c r="J200" s="130">
        <v>0</v>
      </c>
      <c r="K200" s="130">
        <v>0</v>
      </c>
      <c r="L200" s="130">
        <v>0</v>
      </c>
      <c r="M200" s="130">
        <v>0</v>
      </c>
      <c r="N200" s="130">
        <v>162000</v>
      </c>
      <c r="O200" s="130">
        <v>0</v>
      </c>
      <c r="P200" s="130">
        <v>0</v>
      </c>
      <c r="Q200" s="130">
        <v>0</v>
      </c>
      <c r="R200" s="130">
        <v>0</v>
      </c>
      <c r="S200" s="130">
        <v>0</v>
      </c>
      <c r="T200" s="130">
        <v>0</v>
      </c>
      <c r="U200" s="130">
        <v>0</v>
      </c>
      <c r="V200" s="130">
        <v>10000</v>
      </c>
      <c r="W200" s="130">
        <v>0</v>
      </c>
      <c r="X200" s="130">
        <v>5401</v>
      </c>
      <c r="Y200" s="94" t="s">
        <v>191</v>
      </c>
      <c r="Z200" s="94" t="s">
        <v>205</v>
      </c>
      <c r="AA200" s="94" t="s">
        <v>771</v>
      </c>
    </row>
    <row r="201" spans="1:27" x14ac:dyDescent="0.25">
      <c r="A201" s="94" t="s">
        <v>772</v>
      </c>
      <c r="B201" s="94" t="s">
        <v>773</v>
      </c>
      <c r="C201" s="94"/>
      <c r="D201" s="130">
        <v>0</v>
      </c>
      <c r="E201" s="130">
        <v>0</v>
      </c>
      <c r="F201" s="130">
        <v>0</v>
      </c>
      <c r="G201" s="130">
        <v>0</v>
      </c>
      <c r="H201" s="130">
        <v>0</v>
      </c>
      <c r="I201" s="130">
        <v>0</v>
      </c>
      <c r="J201" s="130">
        <v>0</v>
      </c>
      <c r="K201" s="130">
        <v>0</v>
      </c>
      <c r="L201" s="130">
        <v>0</v>
      </c>
      <c r="M201" s="130">
        <v>0</v>
      </c>
      <c r="N201" s="130">
        <v>12700</v>
      </c>
      <c r="O201" s="130">
        <v>0</v>
      </c>
      <c r="P201" s="130">
        <v>0</v>
      </c>
      <c r="Q201" s="130">
        <v>0</v>
      </c>
      <c r="R201" s="130">
        <v>0</v>
      </c>
      <c r="S201" s="130">
        <v>0</v>
      </c>
      <c r="T201" s="130">
        <v>0</v>
      </c>
      <c r="U201" s="130">
        <v>0</v>
      </c>
      <c r="V201" s="130">
        <v>0</v>
      </c>
      <c r="W201" s="130">
        <v>2000</v>
      </c>
      <c r="X201" s="130">
        <v>0</v>
      </c>
      <c r="Y201" s="94" t="s">
        <v>191</v>
      </c>
      <c r="Z201" s="94" t="s">
        <v>212</v>
      </c>
      <c r="AA201" s="94" t="s">
        <v>774</v>
      </c>
    </row>
    <row r="202" spans="1:27" x14ac:dyDescent="0.25">
      <c r="A202" s="94" t="s">
        <v>775</v>
      </c>
      <c r="B202" s="94" t="s">
        <v>776</v>
      </c>
      <c r="C202" s="94"/>
      <c r="D202" s="130">
        <v>0</v>
      </c>
      <c r="E202" s="130">
        <v>0</v>
      </c>
      <c r="F202" s="130">
        <v>0</v>
      </c>
      <c r="G202" s="130">
        <v>0</v>
      </c>
      <c r="H202" s="130">
        <v>0</v>
      </c>
      <c r="I202" s="130">
        <v>0</v>
      </c>
      <c r="J202" s="130">
        <v>0</v>
      </c>
      <c r="K202" s="130">
        <v>0</v>
      </c>
      <c r="L202" s="130">
        <v>0</v>
      </c>
      <c r="M202" s="130">
        <v>0</v>
      </c>
      <c r="N202" s="130">
        <v>212841</v>
      </c>
      <c r="O202" s="130">
        <v>0</v>
      </c>
      <c r="P202" s="130">
        <v>0</v>
      </c>
      <c r="Q202" s="130">
        <v>0</v>
      </c>
      <c r="R202" s="130">
        <v>0</v>
      </c>
      <c r="S202" s="130">
        <v>0</v>
      </c>
      <c r="T202" s="130">
        <v>0</v>
      </c>
      <c r="U202" s="130">
        <v>0</v>
      </c>
      <c r="V202" s="130">
        <v>0</v>
      </c>
      <c r="W202" s="130">
        <v>0</v>
      </c>
      <c r="X202" s="130">
        <v>0</v>
      </c>
      <c r="Y202" s="94" t="s">
        <v>191</v>
      </c>
      <c r="Z202" s="94" t="s">
        <v>406</v>
      </c>
      <c r="AA202" s="94" t="s">
        <v>777</v>
      </c>
    </row>
    <row r="203" spans="1:27" x14ac:dyDescent="0.25">
      <c r="A203" s="94" t="s">
        <v>778</v>
      </c>
      <c r="B203" s="94" t="s">
        <v>779</v>
      </c>
      <c r="C203" s="94"/>
      <c r="D203" s="130">
        <v>0</v>
      </c>
      <c r="E203" s="130">
        <v>0</v>
      </c>
      <c r="F203" s="130">
        <v>0</v>
      </c>
      <c r="G203" s="130">
        <v>323</v>
      </c>
      <c r="H203" s="130">
        <v>8311</v>
      </c>
      <c r="I203" s="130">
        <v>0</v>
      </c>
      <c r="J203" s="130">
        <v>1115</v>
      </c>
      <c r="K203" s="130">
        <v>0</v>
      </c>
      <c r="L203" s="130">
        <v>0</v>
      </c>
      <c r="M203" s="130">
        <v>0</v>
      </c>
      <c r="N203" s="130">
        <v>235611</v>
      </c>
      <c r="O203" s="130">
        <v>21000</v>
      </c>
      <c r="P203" s="130">
        <v>0</v>
      </c>
      <c r="Q203" s="130">
        <v>0</v>
      </c>
      <c r="R203" s="130">
        <v>0</v>
      </c>
      <c r="S203" s="130">
        <v>0</v>
      </c>
      <c r="T203" s="130">
        <v>0</v>
      </c>
      <c r="U203" s="130">
        <v>0</v>
      </c>
      <c r="V203" s="130">
        <v>20000</v>
      </c>
      <c r="W203" s="130">
        <v>248</v>
      </c>
      <c r="X203" s="130">
        <v>0</v>
      </c>
      <c r="Y203" s="94" t="s">
        <v>191</v>
      </c>
      <c r="Z203" s="94" t="s">
        <v>372</v>
      </c>
      <c r="AA203" s="94" t="s">
        <v>780</v>
      </c>
    </row>
    <row r="204" spans="1:27" x14ac:dyDescent="0.25">
      <c r="A204" s="94" t="s">
        <v>781</v>
      </c>
      <c r="B204" s="94" t="s">
        <v>782</v>
      </c>
      <c r="C204" s="94"/>
      <c r="D204" s="130">
        <v>0</v>
      </c>
      <c r="E204" s="130">
        <v>0</v>
      </c>
      <c r="F204" s="130">
        <v>0</v>
      </c>
      <c r="G204" s="130">
        <v>0</v>
      </c>
      <c r="H204" s="130">
        <v>0</v>
      </c>
      <c r="I204" s="130">
        <v>0</v>
      </c>
      <c r="J204" s="130">
        <v>0</v>
      </c>
      <c r="K204" s="130">
        <v>0</v>
      </c>
      <c r="L204" s="130">
        <v>0</v>
      </c>
      <c r="M204" s="130">
        <v>0</v>
      </c>
      <c r="N204" s="130">
        <v>8350</v>
      </c>
      <c r="O204" s="130">
        <v>0</v>
      </c>
      <c r="P204" s="130">
        <v>0</v>
      </c>
      <c r="Q204" s="130">
        <v>0</v>
      </c>
      <c r="R204" s="130">
        <v>0</v>
      </c>
      <c r="S204" s="130">
        <v>0</v>
      </c>
      <c r="T204" s="130">
        <v>0</v>
      </c>
      <c r="U204" s="130">
        <v>0</v>
      </c>
      <c r="V204" s="130">
        <v>0</v>
      </c>
      <c r="W204" s="130">
        <v>0</v>
      </c>
      <c r="X204" s="130">
        <v>0</v>
      </c>
      <c r="Y204" s="94" t="s">
        <v>191</v>
      </c>
      <c r="Z204" s="94" t="s">
        <v>249</v>
      </c>
      <c r="AA204" s="94" t="s">
        <v>783</v>
      </c>
    </row>
    <row r="205" spans="1:27" x14ac:dyDescent="0.25">
      <c r="A205" s="94" t="s">
        <v>784</v>
      </c>
      <c r="B205" s="94" t="s">
        <v>785</v>
      </c>
      <c r="C205" s="94"/>
      <c r="D205" s="130">
        <v>0</v>
      </c>
      <c r="E205" s="130">
        <v>0</v>
      </c>
      <c r="F205" s="130">
        <v>0</v>
      </c>
      <c r="G205" s="130">
        <v>0</v>
      </c>
      <c r="H205" s="130">
        <v>0</v>
      </c>
      <c r="I205" s="130">
        <v>0</v>
      </c>
      <c r="J205" s="130">
        <v>0</v>
      </c>
      <c r="K205" s="130">
        <v>0</v>
      </c>
      <c r="L205" s="130">
        <v>0</v>
      </c>
      <c r="M205" s="130">
        <v>0</v>
      </c>
      <c r="N205" s="130">
        <v>30950</v>
      </c>
      <c r="O205" s="130">
        <v>0</v>
      </c>
      <c r="P205" s="130">
        <v>0</v>
      </c>
      <c r="Q205" s="130">
        <v>0</v>
      </c>
      <c r="R205" s="130">
        <v>0</v>
      </c>
      <c r="S205" s="130">
        <v>0</v>
      </c>
      <c r="T205" s="130">
        <v>0</v>
      </c>
      <c r="U205" s="130">
        <v>0</v>
      </c>
      <c r="V205" s="130">
        <v>0</v>
      </c>
      <c r="W205" s="130">
        <v>0</v>
      </c>
      <c r="X205" s="130">
        <v>0</v>
      </c>
      <c r="Y205" s="94" t="s">
        <v>191</v>
      </c>
      <c r="Z205" s="94" t="s">
        <v>249</v>
      </c>
      <c r="AA205" s="94" t="s">
        <v>786</v>
      </c>
    </row>
    <row r="206" spans="1:27" x14ac:dyDescent="0.25">
      <c r="A206" s="94" t="s">
        <v>787</v>
      </c>
      <c r="B206" s="94" t="s">
        <v>788</v>
      </c>
      <c r="C206" s="94"/>
      <c r="D206" s="130">
        <v>0</v>
      </c>
      <c r="E206" s="130">
        <v>0</v>
      </c>
      <c r="F206" s="130">
        <v>0</v>
      </c>
      <c r="G206" s="130">
        <v>0</v>
      </c>
      <c r="H206" s="130">
        <v>0</v>
      </c>
      <c r="I206" s="130">
        <v>0</v>
      </c>
      <c r="J206" s="130">
        <v>0</v>
      </c>
      <c r="K206" s="130">
        <v>0</v>
      </c>
      <c r="L206" s="130">
        <v>0</v>
      </c>
      <c r="M206" s="130">
        <v>0</v>
      </c>
      <c r="N206" s="130">
        <v>1490</v>
      </c>
      <c r="O206" s="130">
        <v>0</v>
      </c>
      <c r="P206" s="130">
        <v>0</v>
      </c>
      <c r="Q206" s="130">
        <v>0</v>
      </c>
      <c r="R206" s="130">
        <v>11</v>
      </c>
      <c r="S206" s="130">
        <v>0</v>
      </c>
      <c r="T206" s="130">
        <v>0</v>
      </c>
      <c r="U206" s="130">
        <v>0</v>
      </c>
      <c r="V206" s="130">
        <v>0</v>
      </c>
      <c r="W206" s="130">
        <v>0</v>
      </c>
      <c r="X206" s="130">
        <v>0</v>
      </c>
      <c r="Y206" s="94" t="s">
        <v>191</v>
      </c>
      <c r="Z206" s="94" t="s">
        <v>212</v>
      </c>
      <c r="AA206" s="94" t="s">
        <v>789</v>
      </c>
    </row>
    <row r="207" spans="1:27" x14ac:dyDescent="0.25">
      <c r="A207" s="94" t="s">
        <v>790</v>
      </c>
      <c r="B207" s="94" t="s">
        <v>791</v>
      </c>
      <c r="C207" s="94"/>
      <c r="D207" s="130">
        <v>0</v>
      </c>
      <c r="E207" s="130">
        <v>0</v>
      </c>
      <c r="F207" s="130">
        <v>0</v>
      </c>
      <c r="G207" s="130">
        <v>0</v>
      </c>
      <c r="H207" s="130">
        <v>0</v>
      </c>
      <c r="I207" s="130">
        <v>0</v>
      </c>
      <c r="J207" s="130">
        <v>0</v>
      </c>
      <c r="K207" s="130">
        <v>0</v>
      </c>
      <c r="L207" s="130">
        <v>0</v>
      </c>
      <c r="M207" s="130">
        <v>0</v>
      </c>
      <c r="N207" s="130">
        <v>241246</v>
      </c>
      <c r="O207" s="130">
        <v>85000</v>
      </c>
      <c r="P207" s="130">
        <v>0</v>
      </c>
      <c r="Q207" s="130">
        <v>0</v>
      </c>
      <c r="R207" s="130">
        <v>0</v>
      </c>
      <c r="S207" s="130">
        <v>0</v>
      </c>
      <c r="T207" s="130">
        <v>0</v>
      </c>
      <c r="U207" s="130">
        <v>0</v>
      </c>
      <c r="V207" s="130">
        <v>40000</v>
      </c>
      <c r="W207" s="130">
        <v>23000</v>
      </c>
      <c r="X207" s="130">
        <v>0</v>
      </c>
      <c r="Y207" s="94" t="s">
        <v>191</v>
      </c>
      <c r="Z207" s="94" t="s">
        <v>262</v>
      </c>
      <c r="AA207" s="94" t="s">
        <v>792</v>
      </c>
    </row>
    <row r="208" spans="1:27" x14ac:dyDescent="0.25">
      <c r="A208" s="94" t="s">
        <v>793</v>
      </c>
      <c r="B208" s="94" t="s">
        <v>794</v>
      </c>
      <c r="C208" s="94"/>
      <c r="D208" s="130">
        <v>0</v>
      </c>
      <c r="E208" s="130">
        <v>0</v>
      </c>
      <c r="F208" s="130">
        <v>0</v>
      </c>
      <c r="G208" s="130">
        <v>0</v>
      </c>
      <c r="H208" s="130">
        <v>0</v>
      </c>
      <c r="I208" s="130">
        <v>0</v>
      </c>
      <c r="J208" s="130">
        <v>0</v>
      </c>
      <c r="K208" s="130">
        <v>0</v>
      </c>
      <c r="L208" s="130">
        <v>0</v>
      </c>
      <c r="M208" s="130">
        <v>0</v>
      </c>
      <c r="N208" s="130">
        <v>211837</v>
      </c>
      <c r="O208" s="130">
        <v>0</v>
      </c>
      <c r="P208" s="130">
        <v>0</v>
      </c>
      <c r="Q208" s="130">
        <v>0</v>
      </c>
      <c r="R208" s="130">
        <v>0</v>
      </c>
      <c r="S208" s="130">
        <v>0</v>
      </c>
      <c r="T208" s="130">
        <v>0</v>
      </c>
      <c r="U208" s="130">
        <v>0</v>
      </c>
      <c r="V208" s="130">
        <v>0</v>
      </c>
      <c r="W208" s="130">
        <v>0</v>
      </c>
      <c r="X208" s="130">
        <v>0</v>
      </c>
      <c r="Y208" s="94" t="s">
        <v>191</v>
      </c>
      <c r="Z208" s="94" t="s">
        <v>212</v>
      </c>
      <c r="AA208" s="94" t="s">
        <v>795</v>
      </c>
    </row>
    <row r="209" spans="1:27" x14ac:dyDescent="0.25">
      <c r="A209" s="94" t="s">
        <v>796</v>
      </c>
      <c r="B209" s="94" t="s">
        <v>797</v>
      </c>
      <c r="C209" s="94"/>
      <c r="D209" s="130">
        <v>0</v>
      </c>
      <c r="E209" s="130">
        <v>0</v>
      </c>
      <c r="F209" s="130">
        <v>0</v>
      </c>
      <c r="G209" s="130">
        <v>0</v>
      </c>
      <c r="H209" s="130">
        <v>0</v>
      </c>
      <c r="I209" s="130">
        <v>0</v>
      </c>
      <c r="J209" s="130">
        <v>0</v>
      </c>
      <c r="K209" s="130">
        <v>0</v>
      </c>
      <c r="L209" s="130">
        <v>0</v>
      </c>
      <c r="M209" s="130">
        <v>0</v>
      </c>
      <c r="N209" s="130">
        <v>53077</v>
      </c>
      <c r="O209" s="130">
        <v>0</v>
      </c>
      <c r="P209" s="130">
        <v>0</v>
      </c>
      <c r="Q209" s="130">
        <v>0</v>
      </c>
      <c r="R209" s="130">
        <v>0</v>
      </c>
      <c r="S209" s="130">
        <v>0</v>
      </c>
      <c r="T209" s="130">
        <v>0</v>
      </c>
      <c r="U209" s="130">
        <v>0</v>
      </c>
      <c r="V209" s="130">
        <v>0</v>
      </c>
      <c r="W209" s="130">
        <v>0</v>
      </c>
      <c r="X209" s="130">
        <v>0</v>
      </c>
      <c r="Y209" s="94" t="s">
        <v>191</v>
      </c>
      <c r="Z209" s="94" t="s">
        <v>212</v>
      </c>
      <c r="AA209" s="94" t="s">
        <v>798</v>
      </c>
    </row>
    <row r="210" spans="1:27" x14ac:dyDescent="0.25">
      <c r="A210" s="94" t="s">
        <v>799</v>
      </c>
      <c r="B210" s="94" t="s">
        <v>800</v>
      </c>
      <c r="C210" s="94"/>
      <c r="D210" s="130">
        <v>0</v>
      </c>
      <c r="E210" s="130">
        <v>0</v>
      </c>
      <c r="F210" s="130">
        <v>0</v>
      </c>
      <c r="G210" s="130">
        <v>0</v>
      </c>
      <c r="H210" s="130">
        <v>0</v>
      </c>
      <c r="I210" s="130">
        <v>0</v>
      </c>
      <c r="J210" s="130">
        <v>0</v>
      </c>
      <c r="K210" s="130">
        <v>0</v>
      </c>
      <c r="L210" s="130">
        <v>0</v>
      </c>
      <c r="M210" s="130">
        <v>0</v>
      </c>
      <c r="N210" s="130">
        <v>248461</v>
      </c>
      <c r="O210" s="130">
        <v>13000</v>
      </c>
      <c r="P210" s="130">
        <v>0</v>
      </c>
      <c r="Q210" s="130">
        <v>20000</v>
      </c>
      <c r="R210" s="130">
        <v>0</v>
      </c>
      <c r="S210" s="130">
        <v>0</v>
      </c>
      <c r="T210" s="130">
        <v>0</v>
      </c>
      <c r="U210" s="130">
        <v>0</v>
      </c>
      <c r="V210" s="130">
        <v>32800</v>
      </c>
      <c r="W210" s="130">
        <v>32000</v>
      </c>
      <c r="X210" s="130">
        <v>0</v>
      </c>
      <c r="Y210" s="94" t="s">
        <v>191</v>
      </c>
      <c r="Z210" s="94" t="s">
        <v>262</v>
      </c>
      <c r="AA210" s="94" t="s">
        <v>801</v>
      </c>
    </row>
    <row r="211" spans="1:27" x14ac:dyDescent="0.25">
      <c r="A211" s="94" t="s">
        <v>802</v>
      </c>
      <c r="B211" s="94" t="s">
        <v>803</v>
      </c>
      <c r="C211" s="94"/>
      <c r="D211" s="130">
        <v>0</v>
      </c>
      <c r="E211" s="130">
        <v>0</v>
      </c>
      <c r="F211" s="130">
        <v>0</v>
      </c>
      <c r="G211" s="130">
        <v>0</v>
      </c>
      <c r="H211" s="130">
        <v>0</v>
      </c>
      <c r="I211" s="130">
        <v>0</v>
      </c>
      <c r="J211" s="130">
        <v>0</v>
      </c>
      <c r="K211" s="130">
        <v>0</v>
      </c>
      <c r="L211" s="130">
        <v>0</v>
      </c>
      <c r="M211" s="130">
        <v>0</v>
      </c>
      <c r="N211" s="130">
        <v>9226</v>
      </c>
      <c r="O211" s="130">
        <v>0</v>
      </c>
      <c r="P211" s="130">
        <v>0</v>
      </c>
      <c r="Q211" s="130">
        <v>0</v>
      </c>
      <c r="R211" s="130">
        <v>0</v>
      </c>
      <c r="S211" s="130">
        <v>0</v>
      </c>
      <c r="T211" s="130">
        <v>0</v>
      </c>
      <c r="U211" s="130">
        <v>0</v>
      </c>
      <c r="V211" s="130">
        <v>0</v>
      </c>
      <c r="W211" s="130">
        <v>0</v>
      </c>
      <c r="X211" s="130">
        <v>4540</v>
      </c>
      <c r="Y211" s="94" t="s">
        <v>191</v>
      </c>
      <c r="Z211" s="94" t="s">
        <v>212</v>
      </c>
      <c r="AA211" s="94" t="s">
        <v>804</v>
      </c>
    </row>
    <row r="212" spans="1:27" x14ac:dyDescent="0.25">
      <c r="A212" s="94" t="s">
        <v>805</v>
      </c>
      <c r="B212" s="94" t="s">
        <v>806</v>
      </c>
      <c r="C212" s="94"/>
      <c r="D212" s="130">
        <v>0</v>
      </c>
      <c r="E212" s="130">
        <v>6000</v>
      </c>
      <c r="F212" s="130">
        <v>0</v>
      </c>
      <c r="G212" s="130">
        <v>0</v>
      </c>
      <c r="H212" s="130">
        <v>0</v>
      </c>
      <c r="I212" s="130">
        <v>0</v>
      </c>
      <c r="J212" s="130">
        <v>0</v>
      </c>
      <c r="K212" s="130">
        <v>0</v>
      </c>
      <c r="L212" s="130">
        <v>0</v>
      </c>
      <c r="M212" s="130">
        <v>0</v>
      </c>
      <c r="N212" s="130">
        <v>36433</v>
      </c>
      <c r="O212" s="130">
        <v>25000</v>
      </c>
      <c r="P212" s="130">
        <v>0</v>
      </c>
      <c r="Q212" s="130">
        <v>0</v>
      </c>
      <c r="R212" s="130">
        <v>2163</v>
      </c>
      <c r="S212" s="130">
        <v>0</v>
      </c>
      <c r="T212" s="130">
        <v>0</v>
      </c>
      <c r="U212" s="130">
        <v>0</v>
      </c>
      <c r="V212" s="130">
        <v>20000</v>
      </c>
      <c r="W212" s="130">
        <v>0</v>
      </c>
      <c r="X212" s="130">
        <v>0</v>
      </c>
      <c r="Y212" s="94" t="s">
        <v>191</v>
      </c>
      <c r="Z212" s="94" t="s">
        <v>205</v>
      </c>
      <c r="AA212" s="94" t="s">
        <v>807</v>
      </c>
    </row>
    <row r="213" spans="1:27" x14ac:dyDescent="0.25">
      <c r="A213" s="94" t="s">
        <v>808</v>
      </c>
      <c r="B213" s="94" t="s">
        <v>809</v>
      </c>
      <c r="C213" s="94"/>
      <c r="D213" s="130">
        <v>0</v>
      </c>
      <c r="E213" s="130">
        <v>0</v>
      </c>
      <c r="F213" s="130">
        <v>0</v>
      </c>
      <c r="G213" s="130">
        <v>0</v>
      </c>
      <c r="H213" s="130">
        <v>0</v>
      </c>
      <c r="I213" s="130">
        <v>0</v>
      </c>
      <c r="J213" s="130">
        <v>0</v>
      </c>
      <c r="K213" s="130">
        <v>0</v>
      </c>
      <c r="L213" s="130">
        <v>0</v>
      </c>
      <c r="M213" s="130">
        <v>0</v>
      </c>
      <c r="N213" s="130">
        <v>61069</v>
      </c>
      <c r="O213" s="130">
        <v>0</v>
      </c>
      <c r="P213" s="130">
        <v>0</v>
      </c>
      <c r="Q213" s="130">
        <v>0</v>
      </c>
      <c r="R213" s="130">
        <v>0</v>
      </c>
      <c r="S213" s="130">
        <v>0</v>
      </c>
      <c r="T213" s="130">
        <v>0</v>
      </c>
      <c r="U213" s="130">
        <v>0</v>
      </c>
      <c r="V213" s="130">
        <v>0</v>
      </c>
      <c r="W213" s="130">
        <v>0</v>
      </c>
      <c r="X213" s="130">
        <v>0</v>
      </c>
      <c r="Y213" s="94" t="s">
        <v>191</v>
      </c>
      <c r="Z213" s="94" t="s">
        <v>212</v>
      </c>
      <c r="AA213" s="94" t="s">
        <v>810</v>
      </c>
    </row>
    <row r="214" spans="1:27" x14ac:dyDescent="0.25">
      <c r="A214" s="94" t="s">
        <v>811</v>
      </c>
      <c r="B214" s="94" t="s">
        <v>812</v>
      </c>
      <c r="C214" s="94"/>
      <c r="D214" s="130">
        <v>0</v>
      </c>
      <c r="E214" s="130">
        <v>0</v>
      </c>
      <c r="F214" s="130">
        <v>0</v>
      </c>
      <c r="G214" s="130">
        <v>0</v>
      </c>
      <c r="H214" s="130">
        <v>0</v>
      </c>
      <c r="I214" s="130">
        <v>0</v>
      </c>
      <c r="J214" s="130">
        <v>0</v>
      </c>
      <c r="K214" s="130">
        <v>0</v>
      </c>
      <c r="L214" s="130">
        <v>0</v>
      </c>
      <c r="M214" s="130">
        <v>0</v>
      </c>
      <c r="N214" s="130">
        <v>3443</v>
      </c>
      <c r="O214" s="130">
        <v>0</v>
      </c>
      <c r="P214" s="130">
        <v>0</v>
      </c>
      <c r="Q214" s="130">
        <v>0</v>
      </c>
      <c r="R214" s="130">
        <v>0</v>
      </c>
      <c r="S214" s="130">
        <v>0</v>
      </c>
      <c r="T214" s="130">
        <v>0</v>
      </c>
      <c r="U214" s="130">
        <v>0</v>
      </c>
      <c r="V214" s="130">
        <v>0</v>
      </c>
      <c r="W214" s="130">
        <v>0</v>
      </c>
      <c r="X214" s="130">
        <v>0</v>
      </c>
      <c r="Y214" s="94" t="s">
        <v>191</v>
      </c>
      <c r="Z214" s="94" t="s">
        <v>212</v>
      </c>
      <c r="AA214" s="94" t="s">
        <v>813</v>
      </c>
    </row>
    <row r="215" spans="1:27" x14ac:dyDescent="0.25">
      <c r="A215" s="94" t="s">
        <v>814</v>
      </c>
      <c r="B215" s="94" t="s">
        <v>815</v>
      </c>
      <c r="C215" s="94"/>
      <c r="D215" s="130">
        <v>0</v>
      </c>
      <c r="E215" s="130">
        <v>0</v>
      </c>
      <c r="F215" s="130">
        <v>0</v>
      </c>
      <c r="G215" s="130">
        <v>0</v>
      </c>
      <c r="H215" s="130">
        <v>0</v>
      </c>
      <c r="I215" s="130">
        <v>0</v>
      </c>
      <c r="J215" s="130">
        <v>252</v>
      </c>
      <c r="K215" s="130">
        <v>0</v>
      </c>
      <c r="L215" s="130">
        <v>0</v>
      </c>
      <c r="M215" s="130">
        <v>0</v>
      </c>
      <c r="N215" s="130">
        <v>203234</v>
      </c>
      <c r="O215" s="130">
        <v>0</v>
      </c>
      <c r="P215" s="130">
        <v>0</v>
      </c>
      <c r="Q215" s="130">
        <v>0</v>
      </c>
      <c r="R215" s="130">
        <v>0</v>
      </c>
      <c r="S215" s="130">
        <v>0</v>
      </c>
      <c r="T215" s="130">
        <v>0</v>
      </c>
      <c r="U215" s="130">
        <v>0</v>
      </c>
      <c r="V215" s="130">
        <v>7000</v>
      </c>
      <c r="W215" s="130">
        <v>0</v>
      </c>
      <c r="X215" s="130">
        <v>0</v>
      </c>
      <c r="Y215" s="94" t="s">
        <v>191</v>
      </c>
      <c r="Z215" s="94" t="s">
        <v>262</v>
      </c>
      <c r="AA215" s="94" t="s">
        <v>816</v>
      </c>
    </row>
    <row r="216" spans="1:27" x14ac:dyDescent="0.25">
      <c r="A216" s="94" t="s">
        <v>817</v>
      </c>
      <c r="B216" s="94" t="s">
        <v>818</v>
      </c>
      <c r="C216" s="94"/>
      <c r="D216" s="130">
        <v>0</v>
      </c>
      <c r="E216" s="130">
        <v>0</v>
      </c>
      <c r="F216" s="130">
        <v>0</v>
      </c>
      <c r="G216" s="130">
        <v>0</v>
      </c>
      <c r="H216" s="130">
        <v>0</v>
      </c>
      <c r="I216" s="130">
        <v>0</v>
      </c>
      <c r="J216" s="130">
        <v>0</v>
      </c>
      <c r="K216" s="130">
        <v>0</v>
      </c>
      <c r="L216" s="130">
        <v>0</v>
      </c>
      <c r="M216" s="130">
        <v>0</v>
      </c>
      <c r="N216" s="130">
        <v>10637</v>
      </c>
      <c r="O216" s="130">
        <v>0</v>
      </c>
      <c r="P216" s="130">
        <v>0</v>
      </c>
      <c r="Q216" s="130">
        <v>0</v>
      </c>
      <c r="R216" s="130">
        <v>0</v>
      </c>
      <c r="S216" s="130">
        <v>0</v>
      </c>
      <c r="T216" s="130">
        <v>0</v>
      </c>
      <c r="U216" s="130">
        <v>0</v>
      </c>
      <c r="V216" s="130">
        <v>0</v>
      </c>
      <c r="W216" s="130">
        <v>0</v>
      </c>
      <c r="X216" s="130">
        <v>0</v>
      </c>
      <c r="Y216" s="94" t="s">
        <v>191</v>
      </c>
      <c r="Z216" s="94" t="s">
        <v>249</v>
      </c>
      <c r="AA216" s="94" t="s">
        <v>819</v>
      </c>
    </row>
    <row r="217" spans="1:27" x14ac:dyDescent="0.25">
      <c r="A217" s="94" t="s">
        <v>820</v>
      </c>
      <c r="B217" s="94" t="s">
        <v>821</v>
      </c>
      <c r="C217" s="94"/>
      <c r="D217" s="130">
        <v>0</v>
      </c>
      <c r="E217" s="130">
        <v>0</v>
      </c>
      <c r="F217" s="130">
        <v>0</v>
      </c>
      <c r="G217" s="130">
        <v>0</v>
      </c>
      <c r="H217" s="130">
        <v>0</v>
      </c>
      <c r="I217" s="130">
        <v>0</v>
      </c>
      <c r="J217" s="130">
        <v>0</v>
      </c>
      <c r="K217" s="130">
        <v>0</v>
      </c>
      <c r="L217" s="130">
        <v>0</v>
      </c>
      <c r="M217" s="130">
        <v>0</v>
      </c>
      <c r="N217" s="130">
        <v>125560</v>
      </c>
      <c r="O217" s="130">
        <v>12000</v>
      </c>
      <c r="P217" s="130">
        <v>0</v>
      </c>
      <c r="Q217" s="130">
        <v>0</v>
      </c>
      <c r="R217" s="130">
        <v>0</v>
      </c>
      <c r="S217" s="130">
        <v>0</v>
      </c>
      <c r="T217" s="130">
        <v>0</v>
      </c>
      <c r="U217" s="130">
        <v>0</v>
      </c>
      <c r="V217" s="130">
        <v>0</v>
      </c>
      <c r="W217" s="130">
        <v>0</v>
      </c>
      <c r="X217" s="130">
        <v>0</v>
      </c>
      <c r="Y217" s="94" t="s">
        <v>191</v>
      </c>
      <c r="Z217" s="94" t="s">
        <v>205</v>
      </c>
      <c r="AA217" s="94" t="s">
        <v>822</v>
      </c>
    </row>
    <row r="218" spans="1:27" x14ac:dyDescent="0.25">
      <c r="A218" s="94" t="s">
        <v>823</v>
      </c>
      <c r="B218" s="94" t="s">
        <v>824</v>
      </c>
      <c r="C218" s="94"/>
      <c r="D218" s="130">
        <v>0</v>
      </c>
      <c r="E218" s="130">
        <v>0</v>
      </c>
      <c r="F218" s="130">
        <v>0</v>
      </c>
      <c r="G218" s="130">
        <v>0</v>
      </c>
      <c r="H218" s="130">
        <v>0</v>
      </c>
      <c r="I218" s="130">
        <v>0</v>
      </c>
      <c r="J218" s="130">
        <v>0</v>
      </c>
      <c r="K218" s="130">
        <v>0</v>
      </c>
      <c r="L218" s="130">
        <v>0</v>
      </c>
      <c r="M218" s="130">
        <v>0</v>
      </c>
      <c r="N218" s="130">
        <v>153278</v>
      </c>
      <c r="O218" s="130">
        <v>116100</v>
      </c>
      <c r="P218" s="130">
        <v>0</v>
      </c>
      <c r="Q218" s="130">
        <v>0</v>
      </c>
      <c r="R218" s="130">
        <v>0</v>
      </c>
      <c r="S218" s="130">
        <v>0</v>
      </c>
      <c r="T218" s="130">
        <v>0</v>
      </c>
      <c r="U218" s="130">
        <v>0</v>
      </c>
      <c r="V218" s="130">
        <v>9400</v>
      </c>
      <c r="W218" s="130">
        <v>0</v>
      </c>
      <c r="X218" s="130">
        <v>0</v>
      </c>
      <c r="Y218" s="94" t="s">
        <v>191</v>
      </c>
      <c r="Z218" s="94" t="s">
        <v>372</v>
      </c>
      <c r="AA218" s="94" t="s">
        <v>825</v>
      </c>
    </row>
    <row r="219" spans="1:27" x14ac:dyDescent="0.25">
      <c r="A219" s="94" t="s">
        <v>826</v>
      </c>
      <c r="B219" s="94" t="s">
        <v>827</v>
      </c>
      <c r="C219" s="94"/>
      <c r="D219" s="130">
        <v>0</v>
      </c>
      <c r="E219" s="130">
        <v>0</v>
      </c>
      <c r="F219" s="130">
        <v>0</v>
      </c>
      <c r="G219" s="130">
        <v>0</v>
      </c>
      <c r="H219" s="130">
        <v>0</v>
      </c>
      <c r="I219" s="130">
        <v>0</v>
      </c>
      <c r="J219" s="130">
        <v>0</v>
      </c>
      <c r="K219" s="130">
        <v>0</v>
      </c>
      <c r="L219" s="130">
        <v>0</v>
      </c>
      <c r="M219" s="130">
        <v>0</v>
      </c>
      <c r="N219" s="130">
        <v>8000</v>
      </c>
      <c r="O219" s="130">
        <v>10000</v>
      </c>
      <c r="P219" s="130">
        <v>0</v>
      </c>
      <c r="Q219" s="130">
        <v>0</v>
      </c>
      <c r="R219" s="130">
        <v>0</v>
      </c>
      <c r="S219" s="130">
        <v>0</v>
      </c>
      <c r="T219" s="130">
        <v>0</v>
      </c>
      <c r="U219" s="130">
        <v>0</v>
      </c>
      <c r="V219" s="130">
        <v>0</v>
      </c>
      <c r="W219" s="130">
        <v>3000</v>
      </c>
      <c r="X219" s="130">
        <v>0</v>
      </c>
      <c r="Y219" s="94" t="s">
        <v>191</v>
      </c>
      <c r="Z219" s="94" t="s">
        <v>249</v>
      </c>
      <c r="AA219" s="94" t="s">
        <v>828</v>
      </c>
    </row>
    <row r="220" spans="1:27" x14ac:dyDescent="0.25">
      <c r="A220" s="94" t="s">
        <v>829</v>
      </c>
      <c r="B220" s="94" t="s">
        <v>830</v>
      </c>
      <c r="C220" s="94"/>
      <c r="D220" s="130">
        <v>0</v>
      </c>
      <c r="E220" s="130">
        <v>0</v>
      </c>
      <c r="F220" s="130">
        <v>0</v>
      </c>
      <c r="G220" s="130">
        <v>0</v>
      </c>
      <c r="H220" s="130">
        <v>0</v>
      </c>
      <c r="I220" s="130">
        <v>0</v>
      </c>
      <c r="J220" s="130">
        <v>0</v>
      </c>
      <c r="K220" s="130">
        <v>0</v>
      </c>
      <c r="L220" s="130">
        <v>0</v>
      </c>
      <c r="M220" s="130">
        <v>0</v>
      </c>
      <c r="N220" s="130">
        <v>0</v>
      </c>
      <c r="O220" s="130">
        <v>0</v>
      </c>
      <c r="P220" s="130">
        <v>0</v>
      </c>
      <c r="Q220" s="130">
        <v>0</v>
      </c>
      <c r="R220" s="130">
        <v>0</v>
      </c>
      <c r="S220" s="130">
        <v>0</v>
      </c>
      <c r="T220" s="130">
        <v>0</v>
      </c>
      <c r="U220" s="130">
        <v>0</v>
      </c>
      <c r="V220" s="130">
        <v>0</v>
      </c>
      <c r="W220" s="130">
        <v>0</v>
      </c>
      <c r="X220" s="130">
        <v>0</v>
      </c>
      <c r="Y220" s="94" t="s">
        <v>191</v>
      </c>
      <c r="Z220" s="94" t="s">
        <v>212</v>
      </c>
      <c r="AA220" s="94" t="s">
        <v>831</v>
      </c>
    </row>
    <row r="221" spans="1:27" x14ac:dyDescent="0.25">
      <c r="A221" s="94" t="s">
        <v>832</v>
      </c>
      <c r="B221" s="94" t="s">
        <v>833</v>
      </c>
      <c r="C221" s="94"/>
      <c r="D221" s="130">
        <v>0</v>
      </c>
      <c r="E221" s="130">
        <v>0</v>
      </c>
      <c r="F221" s="130">
        <v>0</v>
      </c>
      <c r="G221" s="130">
        <v>0</v>
      </c>
      <c r="H221" s="130">
        <v>0</v>
      </c>
      <c r="I221" s="130">
        <v>0</v>
      </c>
      <c r="J221" s="130">
        <v>0</v>
      </c>
      <c r="K221" s="130">
        <v>0</v>
      </c>
      <c r="L221" s="130">
        <v>0</v>
      </c>
      <c r="M221" s="130">
        <v>0</v>
      </c>
      <c r="N221" s="130">
        <v>54025</v>
      </c>
      <c r="O221" s="130">
        <v>8500</v>
      </c>
      <c r="P221" s="130">
        <v>0</v>
      </c>
      <c r="Q221" s="130">
        <v>0</v>
      </c>
      <c r="R221" s="130">
        <v>0</v>
      </c>
      <c r="S221" s="130">
        <v>0</v>
      </c>
      <c r="T221" s="130">
        <v>0</v>
      </c>
      <c r="U221" s="130">
        <v>0</v>
      </c>
      <c r="V221" s="130">
        <v>4300</v>
      </c>
      <c r="W221" s="130">
        <v>0</v>
      </c>
      <c r="X221" s="130">
        <v>0</v>
      </c>
      <c r="Y221" s="94" t="s">
        <v>191</v>
      </c>
      <c r="Z221" s="94" t="s">
        <v>212</v>
      </c>
      <c r="AA221" s="94" t="s">
        <v>834</v>
      </c>
    </row>
    <row r="222" spans="1:27" x14ac:dyDescent="0.25">
      <c r="A222" s="94" t="s">
        <v>835</v>
      </c>
      <c r="B222" s="94" t="s">
        <v>1775</v>
      </c>
      <c r="C222" s="94"/>
      <c r="D222" s="130">
        <v>0</v>
      </c>
      <c r="E222" s="130">
        <v>0</v>
      </c>
      <c r="F222" s="130">
        <v>0</v>
      </c>
      <c r="G222" s="130">
        <v>0</v>
      </c>
      <c r="H222" s="130">
        <v>0</v>
      </c>
      <c r="I222" s="130">
        <v>0</v>
      </c>
      <c r="J222" s="130">
        <v>0</v>
      </c>
      <c r="K222" s="130">
        <v>0</v>
      </c>
      <c r="L222" s="130">
        <v>0</v>
      </c>
      <c r="M222" s="130">
        <v>0</v>
      </c>
      <c r="N222" s="130">
        <v>627299</v>
      </c>
      <c r="O222" s="130">
        <v>113806</v>
      </c>
      <c r="P222" s="130">
        <v>1000</v>
      </c>
      <c r="Q222" s="130">
        <v>1500</v>
      </c>
      <c r="R222" s="130">
        <v>0</v>
      </c>
      <c r="S222" s="130">
        <v>0</v>
      </c>
      <c r="T222" s="130">
        <v>0</v>
      </c>
      <c r="U222" s="130">
        <v>0</v>
      </c>
      <c r="V222" s="130">
        <v>0</v>
      </c>
      <c r="W222" s="130">
        <v>186000</v>
      </c>
      <c r="X222" s="130">
        <v>19500</v>
      </c>
      <c r="Y222" s="94" t="s">
        <v>193</v>
      </c>
      <c r="Z222" s="94" t="s">
        <v>205</v>
      </c>
      <c r="AA222" s="94" t="s">
        <v>837</v>
      </c>
    </row>
    <row r="223" spans="1:27" x14ac:dyDescent="0.25">
      <c r="A223" s="94" t="s">
        <v>838</v>
      </c>
      <c r="B223" s="94" t="s">
        <v>839</v>
      </c>
      <c r="C223" s="94"/>
      <c r="D223" s="130">
        <v>0</v>
      </c>
      <c r="E223" s="130">
        <v>0</v>
      </c>
      <c r="F223" s="130">
        <v>0</v>
      </c>
      <c r="G223" s="130">
        <v>0</v>
      </c>
      <c r="H223" s="130">
        <v>0</v>
      </c>
      <c r="I223" s="130">
        <v>0</v>
      </c>
      <c r="J223" s="130">
        <v>0</v>
      </c>
      <c r="K223" s="130">
        <v>0</v>
      </c>
      <c r="L223" s="130">
        <v>0</v>
      </c>
      <c r="M223" s="130">
        <v>0</v>
      </c>
      <c r="N223" s="130">
        <v>194838</v>
      </c>
      <c r="O223" s="130">
        <v>22000</v>
      </c>
      <c r="P223" s="130">
        <v>0</v>
      </c>
      <c r="Q223" s="130">
        <v>0</v>
      </c>
      <c r="R223" s="130">
        <v>0</v>
      </c>
      <c r="S223" s="130">
        <v>0</v>
      </c>
      <c r="T223" s="130">
        <v>0</v>
      </c>
      <c r="U223" s="130">
        <v>0</v>
      </c>
      <c r="V223" s="130">
        <v>26000</v>
      </c>
      <c r="W223" s="130">
        <v>30000</v>
      </c>
      <c r="X223" s="130">
        <v>0</v>
      </c>
      <c r="Y223" s="94" t="s">
        <v>191</v>
      </c>
      <c r="Z223" s="94" t="s">
        <v>262</v>
      </c>
      <c r="AA223" s="94" t="s">
        <v>840</v>
      </c>
    </row>
    <row r="224" spans="1:27" x14ac:dyDescent="0.25">
      <c r="A224" s="94" t="s">
        <v>841</v>
      </c>
      <c r="B224" s="94" t="s">
        <v>842</v>
      </c>
      <c r="C224" s="94"/>
      <c r="D224" s="130">
        <v>0</v>
      </c>
      <c r="E224" s="130">
        <v>0</v>
      </c>
      <c r="F224" s="130">
        <v>0</v>
      </c>
      <c r="G224" s="130">
        <v>0</v>
      </c>
      <c r="H224" s="130">
        <v>0</v>
      </c>
      <c r="I224" s="130">
        <v>0</v>
      </c>
      <c r="J224" s="130">
        <v>0</v>
      </c>
      <c r="K224" s="130">
        <v>0</v>
      </c>
      <c r="L224" s="130">
        <v>0</v>
      </c>
      <c r="M224" s="130">
        <v>0</v>
      </c>
      <c r="N224" s="130">
        <v>75952</v>
      </c>
      <c r="O224" s="130">
        <v>0</v>
      </c>
      <c r="P224" s="130">
        <v>0</v>
      </c>
      <c r="Q224" s="130">
        <v>0</v>
      </c>
      <c r="R224" s="130">
        <v>0</v>
      </c>
      <c r="S224" s="130">
        <v>0</v>
      </c>
      <c r="T224" s="130">
        <v>0</v>
      </c>
      <c r="U224" s="130">
        <v>0</v>
      </c>
      <c r="V224" s="130">
        <v>0</v>
      </c>
      <c r="W224" s="130">
        <v>0</v>
      </c>
      <c r="X224" s="130">
        <v>0</v>
      </c>
      <c r="Y224" s="94" t="s">
        <v>191</v>
      </c>
      <c r="Z224" s="94" t="s">
        <v>212</v>
      </c>
      <c r="AA224" s="94" t="s">
        <v>843</v>
      </c>
    </row>
    <row r="225" spans="1:27" x14ac:dyDescent="0.25">
      <c r="A225" s="94" t="s">
        <v>844</v>
      </c>
      <c r="B225" s="94" t="s">
        <v>845</v>
      </c>
      <c r="C225" s="94"/>
      <c r="D225" s="130">
        <v>0</v>
      </c>
      <c r="E225" s="130">
        <v>0</v>
      </c>
      <c r="F225" s="130">
        <v>0</v>
      </c>
      <c r="G225" s="130">
        <v>0</v>
      </c>
      <c r="H225" s="130">
        <v>0</v>
      </c>
      <c r="I225" s="130">
        <v>0</v>
      </c>
      <c r="J225" s="130">
        <v>0</v>
      </c>
      <c r="K225" s="130">
        <v>0</v>
      </c>
      <c r="L225" s="130">
        <v>0</v>
      </c>
      <c r="M225" s="130">
        <v>0</v>
      </c>
      <c r="N225" s="130">
        <v>4000</v>
      </c>
      <c r="O225" s="130">
        <v>0</v>
      </c>
      <c r="P225" s="130">
        <v>0</v>
      </c>
      <c r="Q225" s="130">
        <v>0</v>
      </c>
      <c r="R225" s="130">
        <v>0</v>
      </c>
      <c r="S225" s="130">
        <v>0</v>
      </c>
      <c r="T225" s="130">
        <v>0</v>
      </c>
      <c r="U225" s="130">
        <v>0</v>
      </c>
      <c r="V225" s="130">
        <v>0</v>
      </c>
      <c r="W225" s="130">
        <v>0</v>
      </c>
      <c r="X225" s="130">
        <v>0</v>
      </c>
      <c r="Y225" s="94" t="s">
        <v>191</v>
      </c>
      <c r="Z225" s="94" t="s">
        <v>212</v>
      </c>
      <c r="AA225" s="94" t="s">
        <v>846</v>
      </c>
    </row>
    <row r="226" spans="1:27" x14ac:dyDescent="0.25">
      <c r="A226" s="94" t="s">
        <v>847</v>
      </c>
      <c r="B226" s="94" t="s">
        <v>848</v>
      </c>
      <c r="C226" s="94"/>
      <c r="D226" s="130">
        <v>0</v>
      </c>
      <c r="E226" s="130">
        <v>0</v>
      </c>
      <c r="F226" s="130">
        <v>0</v>
      </c>
      <c r="G226" s="130">
        <v>0</v>
      </c>
      <c r="H226" s="130">
        <v>0</v>
      </c>
      <c r="I226" s="130">
        <v>0</v>
      </c>
      <c r="J226" s="130">
        <v>0</v>
      </c>
      <c r="K226" s="130">
        <v>0</v>
      </c>
      <c r="L226" s="130">
        <v>0</v>
      </c>
      <c r="M226" s="130">
        <v>0</v>
      </c>
      <c r="N226" s="130">
        <v>141123</v>
      </c>
      <c r="O226" s="130">
        <v>47000</v>
      </c>
      <c r="P226" s="130">
        <v>0</v>
      </c>
      <c r="Q226" s="130">
        <v>0</v>
      </c>
      <c r="R226" s="130">
        <v>0</v>
      </c>
      <c r="S226" s="130">
        <v>0</v>
      </c>
      <c r="T226" s="130">
        <v>0</v>
      </c>
      <c r="U226" s="130">
        <v>0</v>
      </c>
      <c r="V226" s="130">
        <v>0</v>
      </c>
      <c r="W226" s="130">
        <v>0</v>
      </c>
      <c r="X226" s="130">
        <v>0</v>
      </c>
      <c r="Y226" s="94" t="s">
        <v>191</v>
      </c>
      <c r="Z226" s="94" t="s">
        <v>262</v>
      </c>
      <c r="AA226" s="94" t="s">
        <v>849</v>
      </c>
    </row>
    <row r="227" spans="1:27" x14ac:dyDescent="0.25">
      <c r="A227" s="94" t="s">
        <v>850</v>
      </c>
      <c r="B227" s="94" t="s">
        <v>851</v>
      </c>
      <c r="C227" s="94"/>
      <c r="D227" s="130">
        <v>0</v>
      </c>
      <c r="E227" s="130">
        <v>0</v>
      </c>
      <c r="F227" s="130">
        <v>0</v>
      </c>
      <c r="G227" s="130">
        <v>0</v>
      </c>
      <c r="H227" s="130">
        <v>0</v>
      </c>
      <c r="I227" s="130">
        <v>0</v>
      </c>
      <c r="J227" s="130">
        <v>0</v>
      </c>
      <c r="K227" s="130">
        <v>0</v>
      </c>
      <c r="L227" s="130">
        <v>0</v>
      </c>
      <c r="M227" s="130">
        <v>0</v>
      </c>
      <c r="N227" s="130">
        <v>14574</v>
      </c>
      <c r="O227" s="130">
        <v>0</v>
      </c>
      <c r="P227" s="130">
        <v>0</v>
      </c>
      <c r="Q227" s="130">
        <v>0</v>
      </c>
      <c r="R227" s="130">
        <v>0</v>
      </c>
      <c r="S227" s="130">
        <v>0</v>
      </c>
      <c r="T227" s="130">
        <v>0</v>
      </c>
      <c r="U227" s="130">
        <v>0</v>
      </c>
      <c r="V227" s="130">
        <v>0</v>
      </c>
      <c r="W227" s="130">
        <v>0</v>
      </c>
      <c r="X227" s="130">
        <v>0</v>
      </c>
      <c r="Y227" s="94" t="s">
        <v>191</v>
      </c>
      <c r="Z227" s="94" t="s">
        <v>249</v>
      </c>
      <c r="AA227" s="94" t="s">
        <v>852</v>
      </c>
    </row>
    <row r="228" spans="1:27" x14ac:dyDescent="0.25">
      <c r="A228" s="94" t="s">
        <v>853</v>
      </c>
      <c r="B228" s="94" t="s">
        <v>854</v>
      </c>
      <c r="C228" s="94"/>
      <c r="D228" s="130">
        <v>0</v>
      </c>
      <c r="E228" s="130">
        <v>0</v>
      </c>
      <c r="F228" s="130">
        <v>0</v>
      </c>
      <c r="G228" s="130">
        <v>0</v>
      </c>
      <c r="H228" s="130">
        <v>0</v>
      </c>
      <c r="I228" s="130">
        <v>0</v>
      </c>
      <c r="J228" s="130">
        <v>0</v>
      </c>
      <c r="K228" s="130">
        <v>0</v>
      </c>
      <c r="L228" s="130">
        <v>0</v>
      </c>
      <c r="M228" s="130">
        <v>0</v>
      </c>
      <c r="N228" s="130">
        <v>67078</v>
      </c>
      <c r="O228" s="130">
        <v>0</v>
      </c>
      <c r="P228" s="130">
        <v>0</v>
      </c>
      <c r="Q228" s="130">
        <v>0</v>
      </c>
      <c r="R228" s="130">
        <v>0</v>
      </c>
      <c r="S228" s="130">
        <v>0</v>
      </c>
      <c r="T228" s="130">
        <v>0</v>
      </c>
      <c r="U228" s="130">
        <v>0</v>
      </c>
      <c r="V228" s="130">
        <v>0</v>
      </c>
      <c r="W228" s="130">
        <v>0</v>
      </c>
      <c r="X228" s="130">
        <v>0</v>
      </c>
      <c r="Y228" s="94" t="s">
        <v>191</v>
      </c>
      <c r="Z228" s="94" t="s">
        <v>249</v>
      </c>
      <c r="AA228" s="94" t="s">
        <v>855</v>
      </c>
    </row>
    <row r="229" spans="1:27" x14ac:dyDescent="0.25">
      <c r="A229" s="94" t="s">
        <v>856</v>
      </c>
      <c r="B229" s="94" t="s">
        <v>857</v>
      </c>
      <c r="C229" s="94"/>
      <c r="D229" s="130">
        <v>0</v>
      </c>
      <c r="E229" s="130">
        <v>0</v>
      </c>
      <c r="F229" s="130">
        <v>0</v>
      </c>
      <c r="G229" s="130">
        <v>0</v>
      </c>
      <c r="H229" s="130">
        <v>0</v>
      </c>
      <c r="I229" s="130">
        <v>0</v>
      </c>
      <c r="J229" s="130">
        <v>0</v>
      </c>
      <c r="K229" s="130">
        <v>0</v>
      </c>
      <c r="L229" s="130">
        <v>0</v>
      </c>
      <c r="M229" s="130">
        <v>0</v>
      </c>
      <c r="N229" s="130">
        <v>28763</v>
      </c>
      <c r="O229" s="130">
        <v>0</v>
      </c>
      <c r="P229" s="130">
        <v>0</v>
      </c>
      <c r="Q229" s="130">
        <v>0</v>
      </c>
      <c r="R229" s="130">
        <v>0</v>
      </c>
      <c r="S229" s="130">
        <v>0</v>
      </c>
      <c r="T229" s="130">
        <v>0</v>
      </c>
      <c r="U229" s="130">
        <v>0</v>
      </c>
      <c r="V229" s="130">
        <v>0</v>
      </c>
      <c r="W229" s="130">
        <v>0</v>
      </c>
      <c r="X229" s="130">
        <v>0</v>
      </c>
      <c r="Y229" s="94" t="s">
        <v>191</v>
      </c>
      <c r="Z229" s="94" t="s">
        <v>212</v>
      </c>
      <c r="AA229" s="94" t="s">
        <v>858</v>
      </c>
    </row>
    <row r="230" spans="1:27" x14ac:dyDescent="0.25">
      <c r="A230" s="94" t="s">
        <v>859</v>
      </c>
      <c r="B230" s="94" t="s">
        <v>860</v>
      </c>
      <c r="C230" s="94"/>
      <c r="D230" s="130">
        <v>0</v>
      </c>
      <c r="E230" s="130">
        <v>0</v>
      </c>
      <c r="F230" s="130">
        <v>0</v>
      </c>
      <c r="G230" s="130">
        <v>0</v>
      </c>
      <c r="H230" s="130">
        <v>0</v>
      </c>
      <c r="I230" s="130">
        <v>0</v>
      </c>
      <c r="J230" s="130">
        <v>0</v>
      </c>
      <c r="K230" s="130">
        <v>0</v>
      </c>
      <c r="L230" s="130">
        <v>0</v>
      </c>
      <c r="M230" s="130">
        <v>0</v>
      </c>
      <c r="N230" s="130">
        <v>0</v>
      </c>
      <c r="O230" s="130">
        <v>9520</v>
      </c>
      <c r="P230" s="130">
        <v>0</v>
      </c>
      <c r="Q230" s="130">
        <v>0</v>
      </c>
      <c r="R230" s="130">
        <v>0</v>
      </c>
      <c r="S230" s="130">
        <v>0</v>
      </c>
      <c r="T230" s="130">
        <v>0</v>
      </c>
      <c r="U230" s="130">
        <v>0</v>
      </c>
      <c r="V230" s="130">
        <v>0</v>
      </c>
      <c r="W230" s="130">
        <v>0</v>
      </c>
      <c r="X230" s="130">
        <v>0</v>
      </c>
      <c r="Y230" s="94" t="s">
        <v>191</v>
      </c>
      <c r="Z230" s="94" t="s">
        <v>212</v>
      </c>
      <c r="AA230" s="94" t="s">
        <v>861</v>
      </c>
    </row>
    <row r="231" spans="1:27" x14ac:dyDescent="0.25">
      <c r="A231" s="94" t="s">
        <v>862</v>
      </c>
      <c r="B231" s="94" t="s">
        <v>1776</v>
      </c>
      <c r="C231" s="94"/>
      <c r="D231" s="130">
        <v>0</v>
      </c>
      <c r="E231" s="130">
        <v>0</v>
      </c>
      <c r="F231" s="130">
        <v>0</v>
      </c>
      <c r="G231" s="130">
        <v>0</v>
      </c>
      <c r="H231" s="130">
        <v>0</v>
      </c>
      <c r="I231" s="130">
        <v>0</v>
      </c>
      <c r="J231" s="130">
        <v>272</v>
      </c>
      <c r="K231" s="130">
        <v>0</v>
      </c>
      <c r="L231" s="130">
        <v>0</v>
      </c>
      <c r="M231" s="130">
        <v>0</v>
      </c>
      <c r="N231" s="130">
        <v>97260</v>
      </c>
      <c r="O231" s="130">
        <v>69900</v>
      </c>
      <c r="P231" s="130">
        <v>0</v>
      </c>
      <c r="Q231" s="130">
        <v>0</v>
      </c>
      <c r="R231" s="130">
        <v>0</v>
      </c>
      <c r="S231" s="130">
        <v>0</v>
      </c>
      <c r="T231" s="130">
        <v>0</v>
      </c>
      <c r="U231" s="130">
        <v>0</v>
      </c>
      <c r="V231" s="130">
        <v>29500</v>
      </c>
      <c r="W231" s="130">
        <v>0</v>
      </c>
      <c r="X231" s="130">
        <v>0</v>
      </c>
      <c r="Y231" s="94" t="s">
        <v>193</v>
      </c>
      <c r="Z231" s="94" t="s">
        <v>205</v>
      </c>
      <c r="AA231" s="94" t="s">
        <v>864</v>
      </c>
    </row>
    <row r="232" spans="1:27" x14ac:dyDescent="0.25">
      <c r="A232" s="94" t="s">
        <v>865</v>
      </c>
      <c r="B232" s="94" t="s">
        <v>866</v>
      </c>
      <c r="C232" s="94"/>
      <c r="D232" s="130">
        <v>0</v>
      </c>
      <c r="E232" s="130">
        <v>0</v>
      </c>
      <c r="F232" s="130">
        <v>0</v>
      </c>
      <c r="G232" s="130">
        <v>0</v>
      </c>
      <c r="H232" s="130">
        <v>0</v>
      </c>
      <c r="I232" s="130">
        <v>0</v>
      </c>
      <c r="J232" s="130">
        <v>0</v>
      </c>
      <c r="K232" s="130">
        <v>0</v>
      </c>
      <c r="L232" s="130">
        <v>0</v>
      </c>
      <c r="M232" s="130">
        <v>0</v>
      </c>
      <c r="N232" s="130">
        <v>189578</v>
      </c>
      <c r="O232" s="130">
        <v>9000</v>
      </c>
      <c r="P232" s="130">
        <v>0</v>
      </c>
      <c r="Q232" s="130">
        <v>0</v>
      </c>
      <c r="R232" s="130">
        <v>0</v>
      </c>
      <c r="S232" s="130">
        <v>0</v>
      </c>
      <c r="T232" s="130">
        <v>0</v>
      </c>
      <c r="U232" s="130">
        <v>0</v>
      </c>
      <c r="V232" s="130">
        <v>0</v>
      </c>
      <c r="W232" s="130">
        <v>0</v>
      </c>
      <c r="X232" s="130">
        <v>3600</v>
      </c>
      <c r="Y232" s="94" t="s">
        <v>191</v>
      </c>
      <c r="Z232" s="94" t="s">
        <v>212</v>
      </c>
      <c r="AA232" s="94" t="s">
        <v>867</v>
      </c>
    </row>
    <row r="233" spans="1:27" x14ac:dyDescent="0.25">
      <c r="A233" s="94" t="s">
        <v>868</v>
      </c>
      <c r="B233" s="94" t="s">
        <v>869</v>
      </c>
      <c r="C233" s="94"/>
      <c r="D233" s="130">
        <v>0</v>
      </c>
      <c r="E233" s="130">
        <v>0</v>
      </c>
      <c r="F233" s="130">
        <v>0</v>
      </c>
      <c r="G233" s="130">
        <v>0</v>
      </c>
      <c r="H233" s="130">
        <v>0</v>
      </c>
      <c r="I233" s="130">
        <v>0</v>
      </c>
      <c r="J233" s="130">
        <v>0</v>
      </c>
      <c r="K233" s="130">
        <v>0</v>
      </c>
      <c r="L233" s="130">
        <v>0</v>
      </c>
      <c r="M233" s="130">
        <v>0</v>
      </c>
      <c r="N233" s="130">
        <v>157888</v>
      </c>
      <c r="O233" s="130">
        <v>5000</v>
      </c>
      <c r="P233" s="130">
        <v>0</v>
      </c>
      <c r="Q233" s="130">
        <v>0</v>
      </c>
      <c r="R233" s="130">
        <v>0</v>
      </c>
      <c r="S233" s="130">
        <v>0</v>
      </c>
      <c r="T233" s="130">
        <v>0</v>
      </c>
      <c r="U233" s="130">
        <v>0</v>
      </c>
      <c r="V233" s="130">
        <v>0</v>
      </c>
      <c r="W233" s="130">
        <v>99000</v>
      </c>
      <c r="X233" s="130">
        <v>0</v>
      </c>
      <c r="Y233" s="94" t="s">
        <v>191</v>
      </c>
      <c r="Z233" s="94" t="s">
        <v>205</v>
      </c>
      <c r="AA233" s="94" t="s">
        <v>870</v>
      </c>
    </row>
    <row r="234" spans="1:27" x14ac:dyDescent="0.25">
      <c r="A234" s="94" t="s">
        <v>871</v>
      </c>
      <c r="B234" s="94" t="s">
        <v>872</v>
      </c>
      <c r="C234" s="94"/>
      <c r="D234" s="130">
        <v>0</v>
      </c>
      <c r="E234" s="130">
        <v>0</v>
      </c>
      <c r="F234" s="130">
        <v>0</v>
      </c>
      <c r="G234" s="130">
        <v>0</v>
      </c>
      <c r="H234" s="130">
        <v>0</v>
      </c>
      <c r="I234" s="130">
        <v>0</v>
      </c>
      <c r="J234" s="130">
        <v>0</v>
      </c>
      <c r="K234" s="130">
        <v>0</v>
      </c>
      <c r="L234" s="130">
        <v>0</v>
      </c>
      <c r="M234" s="130">
        <v>0</v>
      </c>
      <c r="N234" s="130">
        <v>1265</v>
      </c>
      <c r="O234" s="130">
        <v>0</v>
      </c>
      <c r="P234" s="130">
        <v>0</v>
      </c>
      <c r="Q234" s="130">
        <v>0</v>
      </c>
      <c r="R234" s="130">
        <v>0</v>
      </c>
      <c r="S234" s="130">
        <v>0</v>
      </c>
      <c r="T234" s="130">
        <v>0</v>
      </c>
      <c r="U234" s="130">
        <v>0</v>
      </c>
      <c r="V234" s="130">
        <v>0</v>
      </c>
      <c r="W234" s="130">
        <v>0</v>
      </c>
      <c r="X234" s="130">
        <v>0</v>
      </c>
      <c r="Y234" s="94" t="s">
        <v>191</v>
      </c>
      <c r="Z234" s="94" t="s">
        <v>205</v>
      </c>
      <c r="AA234" s="94" t="s">
        <v>873</v>
      </c>
    </row>
    <row r="235" spans="1:27" x14ac:dyDescent="0.25">
      <c r="A235" s="94" t="s">
        <v>874</v>
      </c>
      <c r="B235" s="94" t="s">
        <v>875</v>
      </c>
      <c r="C235" s="94"/>
      <c r="D235" s="130">
        <v>0</v>
      </c>
      <c r="E235" s="130">
        <v>0</v>
      </c>
      <c r="F235" s="130">
        <v>0</v>
      </c>
      <c r="G235" s="130">
        <v>0</v>
      </c>
      <c r="H235" s="130">
        <v>0</v>
      </c>
      <c r="I235" s="130">
        <v>0</v>
      </c>
      <c r="J235" s="130">
        <v>0</v>
      </c>
      <c r="K235" s="130">
        <v>0</v>
      </c>
      <c r="L235" s="130">
        <v>0</v>
      </c>
      <c r="M235" s="130">
        <v>0</v>
      </c>
      <c r="N235" s="130">
        <v>213721</v>
      </c>
      <c r="O235" s="130">
        <v>0</v>
      </c>
      <c r="P235" s="130">
        <v>0</v>
      </c>
      <c r="Q235" s="130">
        <v>0</v>
      </c>
      <c r="R235" s="130">
        <v>0</v>
      </c>
      <c r="S235" s="130">
        <v>0</v>
      </c>
      <c r="T235" s="130">
        <v>0</v>
      </c>
      <c r="U235" s="130">
        <v>0</v>
      </c>
      <c r="V235" s="130">
        <v>0</v>
      </c>
      <c r="W235" s="130">
        <v>16000</v>
      </c>
      <c r="X235" s="130">
        <v>63500</v>
      </c>
      <c r="Y235" s="94" t="s">
        <v>191</v>
      </c>
      <c r="Z235" s="94" t="s">
        <v>406</v>
      </c>
      <c r="AA235" s="94" t="s">
        <v>876</v>
      </c>
    </row>
    <row r="236" spans="1:27" x14ac:dyDescent="0.25">
      <c r="A236" s="94" t="s">
        <v>877</v>
      </c>
      <c r="B236" s="94" t="s">
        <v>878</v>
      </c>
      <c r="C236" s="94"/>
      <c r="D236" s="130">
        <v>0</v>
      </c>
      <c r="E236" s="130">
        <v>0</v>
      </c>
      <c r="F236" s="130">
        <v>0</v>
      </c>
      <c r="G236" s="130">
        <v>0</v>
      </c>
      <c r="H236" s="130">
        <v>0</v>
      </c>
      <c r="I236" s="130">
        <v>0</v>
      </c>
      <c r="J236" s="130">
        <v>0</v>
      </c>
      <c r="K236" s="130">
        <v>0</v>
      </c>
      <c r="L236" s="130">
        <v>0</v>
      </c>
      <c r="M236" s="130">
        <v>0</v>
      </c>
      <c r="N236" s="130">
        <v>218845</v>
      </c>
      <c r="O236" s="130">
        <v>0</v>
      </c>
      <c r="P236" s="130">
        <v>0</v>
      </c>
      <c r="Q236" s="130">
        <v>0</v>
      </c>
      <c r="R236" s="130">
        <v>0</v>
      </c>
      <c r="S236" s="130">
        <v>0</v>
      </c>
      <c r="T236" s="130">
        <v>0</v>
      </c>
      <c r="U236" s="130">
        <v>0</v>
      </c>
      <c r="V236" s="130">
        <v>0</v>
      </c>
      <c r="W236" s="130">
        <v>0</v>
      </c>
      <c r="X236" s="130">
        <v>0</v>
      </c>
      <c r="Y236" s="94" t="s">
        <v>191</v>
      </c>
      <c r="Z236" s="94" t="s">
        <v>406</v>
      </c>
      <c r="AA236" s="94" t="s">
        <v>879</v>
      </c>
    </row>
    <row r="237" spans="1:27" x14ac:dyDescent="0.25">
      <c r="A237" s="94" t="s">
        <v>880</v>
      </c>
      <c r="B237" s="94" t="s">
        <v>881</v>
      </c>
      <c r="C237" s="94"/>
      <c r="D237" s="130">
        <v>0</v>
      </c>
      <c r="E237" s="130">
        <v>0</v>
      </c>
      <c r="F237" s="130">
        <v>0</v>
      </c>
      <c r="G237" s="130">
        <v>0</v>
      </c>
      <c r="H237" s="130">
        <v>0</v>
      </c>
      <c r="I237" s="130">
        <v>0</v>
      </c>
      <c r="J237" s="130">
        <v>0</v>
      </c>
      <c r="K237" s="130">
        <v>0</v>
      </c>
      <c r="L237" s="130">
        <v>0</v>
      </c>
      <c r="M237" s="130">
        <v>0</v>
      </c>
      <c r="N237" s="130">
        <v>490944</v>
      </c>
      <c r="O237" s="130">
        <v>351800</v>
      </c>
      <c r="P237" s="130">
        <v>0</v>
      </c>
      <c r="Q237" s="130">
        <v>43462</v>
      </c>
      <c r="R237" s="130">
        <v>0</v>
      </c>
      <c r="S237" s="130">
        <v>0</v>
      </c>
      <c r="T237" s="130">
        <v>0</v>
      </c>
      <c r="U237" s="130">
        <v>0</v>
      </c>
      <c r="V237" s="130">
        <v>20000</v>
      </c>
      <c r="W237" s="130">
        <v>0</v>
      </c>
      <c r="X237" s="130">
        <v>0</v>
      </c>
      <c r="Y237" s="94" t="s">
        <v>191</v>
      </c>
      <c r="Z237" s="94" t="s">
        <v>372</v>
      </c>
      <c r="AA237" s="94" t="s">
        <v>882</v>
      </c>
    </row>
    <row r="238" spans="1:27" x14ac:dyDescent="0.25">
      <c r="A238" s="94" t="s">
        <v>883</v>
      </c>
      <c r="B238" s="94" t="s">
        <v>884</v>
      </c>
      <c r="C238" s="94"/>
      <c r="D238" s="130">
        <v>0</v>
      </c>
      <c r="E238" s="130">
        <v>0</v>
      </c>
      <c r="F238" s="130">
        <v>0</v>
      </c>
      <c r="G238" s="130">
        <v>0</v>
      </c>
      <c r="H238" s="130">
        <v>0</v>
      </c>
      <c r="I238" s="130">
        <v>0</v>
      </c>
      <c r="J238" s="130">
        <v>0</v>
      </c>
      <c r="K238" s="130">
        <v>0</v>
      </c>
      <c r="L238" s="130">
        <v>0</v>
      </c>
      <c r="M238" s="130">
        <v>0</v>
      </c>
      <c r="N238" s="130">
        <v>2425</v>
      </c>
      <c r="O238" s="130">
        <v>0</v>
      </c>
      <c r="P238" s="130">
        <v>0</v>
      </c>
      <c r="Q238" s="130">
        <v>0</v>
      </c>
      <c r="R238" s="130">
        <v>0</v>
      </c>
      <c r="S238" s="130">
        <v>0</v>
      </c>
      <c r="T238" s="130">
        <v>0</v>
      </c>
      <c r="U238" s="130">
        <v>0</v>
      </c>
      <c r="V238" s="130">
        <v>0</v>
      </c>
      <c r="W238" s="130">
        <v>0</v>
      </c>
      <c r="X238" s="130">
        <v>0</v>
      </c>
      <c r="Y238" s="94" t="s">
        <v>191</v>
      </c>
      <c r="Z238" s="94" t="s">
        <v>249</v>
      </c>
      <c r="AA238" s="94" t="s">
        <v>885</v>
      </c>
    </row>
    <row r="239" spans="1:27" x14ac:dyDescent="0.25">
      <c r="A239" s="94" t="s">
        <v>886</v>
      </c>
      <c r="B239" s="94" t="s">
        <v>887</v>
      </c>
      <c r="C239" s="94"/>
      <c r="D239" s="130">
        <v>0</v>
      </c>
      <c r="E239" s="130">
        <v>0</v>
      </c>
      <c r="F239" s="130">
        <v>0</v>
      </c>
      <c r="G239" s="130">
        <v>0</v>
      </c>
      <c r="H239" s="130">
        <v>0</v>
      </c>
      <c r="I239" s="130">
        <v>0</v>
      </c>
      <c r="J239" s="130">
        <v>0</v>
      </c>
      <c r="K239" s="130">
        <v>0</v>
      </c>
      <c r="L239" s="130">
        <v>0</v>
      </c>
      <c r="M239" s="130">
        <v>0</v>
      </c>
      <c r="N239" s="130">
        <v>0</v>
      </c>
      <c r="O239" s="130">
        <v>0</v>
      </c>
      <c r="P239" s="130">
        <v>0</v>
      </c>
      <c r="Q239" s="130">
        <v>0</v>
      </c>
      <c r="R239" s="130">
        <v>0</v>
      </c>
      <c r="S239" s="130">
        <v>0</v>
      </c>
      <c r="T239" s="130">
        <v>0</v>
      </c>
      <c r="U239" s="130">
        <v>0</v>
      </c>
      <c r="V239" s="130">
        <v>0</v>
      </c>
      <c r="W239" s="130">
        <v>0</v>
      </c>
      <c r="X239" s="130">
        <v>0</v>
      </c>
      <c r="Y239" s="94" t="s">
        <v>191</v>
      </c>
      <c r="Z239" s="94" t="s">
        <v>249</v>
      </c>
      <c r="AA239" s="94" t="s">
        <v>888</v>
      </c>
    </row>
    <row r="240" spans="1:27" x14ac:dyDescent="0.25">
      <c r="A240" s="94" t="s">
        <v>889</v>
      </c>
      <c r="B240" s="94" t="s">
        <v>890</v>
      </c>
      <c r="C240" s="94"/>
      <c r="D240" s="130">
        <v>0</v>
      </c>
      <c r="E240" s="130">
        <v>0</v>
      </c>
      <c r="F240" s="130">
        <v>0</v>
      </c>
      <c r="G240" s="130">
        <v>0</v>
      </c>
      <c r="H240" s="130">
        <v>0</v>
      </c>
      <c r="I240" s="130">
        <v>0</v>
      </c>
      <c r="J240" s="130">
        <v>0</v>
      </c>
      <c r="K240" s="130">
        <v>0</v>
      </c>
      <c r="L240" s="130">
        <v>0</v>
      </c>
      <c r="M240" s="130">
        <v>0</v>
      </c>
      <c r="N240" s="130">
        <v>100603</v>
      </c>
      <c r="O240" s="130">
        <v>0</v>
      </c>
      <c r="P240" s="130">
        <v>0</v>
      </c>
      <c r="Q240" s="130">
        <v>0</v>
      </c>
      <c r="R240" s="130">
        <v>0</v>
      </c>
      <c r="S240" s="130">
        <v>1890</v>
      </c>
      <c r="T240" s="130">
        <v>0</v>
      </c>
      <c r="U240" s="130">
        <v>0</v>
      </c>
      <c r="V240" s="130">
        <v>0</v>
      </c>
      <c r="W240" s="130">
        <v>0</v>
      </c>
      <c r="X240" s="130">
        <v>3500</v>
      </c>
      <c r="Y240" s="94" t="s">
        <v>191</v>
      </c>
      <c r="Z240" s="94" t="s">
        <v>212</v>
      </c>
      <c r="AA240" s="94" t="s">
        <v>891</v>
      </c>
    </row>
    <row r="241" spans="1:27" x14ac:dyDescent="0.25">
      <c r="A241" s="94" t="s">
        <v>892</v>
      </c>
      <c r="B241" s="94" t="s">
        <v>893</v>
      </c>
      <c r="C241" s="94"/>
      <c r="D241" s="130">
        <v>0</v>
      </c>
      <c r="E241" s="130">
        <v>0</v>
      </c>
      <c r="F241" s="130">
        <v>0</v>
      </c>
      <c r="G241" s="130">
        <v>0</v>
      </c>
      <c r="H241" s="130">
        <v>0</v>
      </c>
      <c r="I241" s="130">
        <v>0</v>
      </c>
      <c r="J241" s="130">
        <v>0</v>
      </c>
      <c r="K241" s="130">
        <v>0</v>
      </c>
      <c r="L241" s="130">
        <v>0</v>
      </c>
      <c r="M241" s="130">
        <v>0</v>
      </c>
      <c r="N241" s="130">
        <v>100</v>
      </c>
      <c r="O241" s="130">
        <v>10000</v>
      </c>
      <c r="P241" s="130">
        <v>0</v>
      </c>
      <c r="Q241" s="130">
        <v>0</v>
      </c>
      <c r="R241" s="130">
        <v>0</v>
      </c>
      <c r="S241" s="130">
        <v>0</v>
      </c>
      <c r="T241" s="130">
        <v>0</v>
      </c>
      <c r="U241" s="130">
        <v>0</v>
      </c>
      <c r="V241" s="130">
        <v>0</v>
      </c>
      <c r="W241" s="130">
        <v>3000</v>
      </c>
      <c r="X241" s="130">
        <v>0</v>
      </c>
      <c r="Y241" s="94" t="s">
        <v>191</v>
      </c>
      <c r="Z241" s="94" t="s">
        <v>212</v>
      </c>
      <c r="AA241" s="94" t="s">
        <v>894</v>
      </c>
    </row>
    <row r="242" spans="1:27" x14ac:dyDescent="0.25">
      <c r="A242" s="94" t="s">
        <v>895</v>
      </c>
      <c r="B242" s="94" t="s">
        <v>896</v>
      </c>
      <c r="C242" s="94"/>
      <c r="D242" s="130">
        <v>0</v>
      </c>
      <c r="E242" s="130">
        <v>0</v>
      </c>
      <c r="F242" s="130">
        <v>36</v>
      </c>
      <c r="G242" s="130">
        <v>12</v>
      </c>
      <c r="H242" s="130">
        <v>0</v>
      </c>
      <c r="I242" s="130">
        <v>0</v>
      </c>
      <c r="J242" s="130">
        <v>14</v>
      </c>
      <c r="K242" s="130">
        <v>0</v>
      </c>
      <c r="L242" s="130">
        <v>0</v>
      </c>
      <c r="M242" s="130">
        <v>878</v>
      </c>
      <c r="N242" s="130">
        <v>394742</v>
      </c>
      <c r="O242" s="130">
        <v>56000</v>
      </c>
      <c r="P242" s="130">
        <v>0</v>
      </c>
      <c r="Q242" s="130">
        <v>0</v>
      </c>
      <c r="R242" s="130">
        <v>0</v>
      </c>
      <c r="S242" s="130">
        <v>0</v>
      </c>
      <c r="T242" s="130">
        <v>0</v>
      </c>
      <c r="U242" s="130">
        <v>0</v>
      </c>
      <c r="V242" s="130">
        <v>0</v>
      </c>
      <c r="W242" s="130">
        <v>145000</v>
      </c>
      <c r="X242" s="130">
        <v>16000</v>
      </c>
      <c r="Y242" s="94" t="s">
        <v>191</v>
      </c>
      <c r="Z242" s="94" t="s">
        <v>205</v>
      </c>
      <c r="AA242" s="94" t="s">
        <v>897</v>
      </c>
    </row>
    <row r="243" spans="1:27" x14ac:dyDescent="0.25">
      <c r="A243" s="94" t="s">
        <v>898</v>
      </c>
      <c r="B243" s="94" t="s">
        <v>899</v>
      </c>
      <c r="C243" s="94"/>
      <c r="D243" s="130">
        <v>0</v>
      </c>
      <c r="E243" s="130">
        <v>0</v>
      </c>
      <c r="F243" s="130">
        <v>0</v>
      </c>
      <c r="G243" s="130">
        <v>0</v>
      </c>
      <c r="H243" s="130">
        <v>0</v>
      </c>
      <c r="I243" s="130">
        <v>0</v>
      </c>
      <c r="J243" s="130">
        <v>0</v>
      </c>
      <c r="K243" s="130">
        <v>0</v>
      </c>
      <c r="L243" s="130">
        <v>0</v>
      </c>
      <c r="M243" s="130">
        <v>0</v>
      </c>
      <c r="N243" s="130">
        <v>210913</v>
      </c>
      <c r="O243" s="130">
        <v>52000</v>
      </c>
      <c r="P243" s="130">
        <v>0</v>
      </c>
      <c r="Q243" s="130">
        <v>0</v>
      </c>
      <c r="R243" s="130">
        <v>0</v>
      </c>
      <c r="S243" s="130">
        <v>0</v>
      </c>
      <c r="T243" s="130">
        <v>0</v>
      </c>
      <c r="U243" s="130">
        <v>0</v>
      </c>
      <c r="V243" s="130">
        <v>9000</v>
      </c>
      <c r="W243" s="130">
        <v>1500</v>
      </c>
      <c r="X243" s="130">
        <v>0</v>
      </c>
      <c r="Y243" s="94" t="s">
        <v>191</v>
      </c>
      <c r="Z243" s="94" t="s">
        <v>262</v>
      </c>
      <c r="AA243" s="94" t="s">
        <v>900</v>
      </c>
    </row>
    <row r="244" spans="1:27" x14ac:dyDescent="0.25">
      <c r="A244" s="94" t="s">
        <v>901</v>
      </c>
      <c r="B244" s="94" t="s">
        <v>902</v>
      </c>
      <c r="C244" s="94"/>
      <c r="D244" s="130">
        <v>0</v>
      </c>
      <c r="E244" s="130">
        <v>0</v>
      </c>
      <c r="F244" s="130">
        <v>55</v>
      </c>
      <c r="G244" s="130">
        <v>0</v>
      </c>
      <c r="H244" s="130">
        <v>0</v>
      </c>
      <c r="I244" s="130">
        <v>0</v>
      </c>
      <c r="J244" s="130">
        <v>349</v>
      </c>
      <c r="K244" s="130">
        <v>0</v>
      </c>
      <c r="L244" s="130">
        <v>0</v>
      </c>
      <c r="M244" s="130">
        <v>6983</v>
      </c>
      <c r="N244" s="130">
        <v>278559</v>
      </c>
      <c r="O244" s="130">
        <v>50495</v>
      </c>
      <c r="P244" s="130">
        <v>0</v>
      </c>
      <c r="Q244" s="130">
        <v>0</v>
      </c>
      <c r="R244" s="130">
        <v>0</v>
      </c>
      <c r="S244" s="130">
        <v>0</v>
      </c>
      <c r="T244" s="130">
        <v>1999</v>
      </c>
      <c r="U244" s="130">
        <v>0</v>
      </c>
      <c r="V244" s="130">
        <v>56087</v>
      </c>
      <c r="W244" s="130">
        <v>491</v>
      </c>
      <c r="X244" s="130">
        <v>309</v>
      </c>
      <c r="Y244" s="94" t="s">
        <v>191</v>
      </c>
      <c r="Z244" s="94" t="s">
        <v>269</v>
      </c>
      <c r="AA244" s="94" t="s">
        <v>903</v>
      </c>
    </row>
    <row r="245" spans="1:27" x14ac:dyDescent="0.25">
      <c r="A245" s="94" t="s">
        <v>904</v>
      </c>
      <c r="B245" s="94" t="s">
        <v>905</v>
      </c>
      <c r="C245" s="94"/>
      <c r="D245" s="130">
        <v>0</v>
      </c>
      <c r="E245" s="130">
        <v>0</v>
      </c>
      <c r="F245" s="130">
        <v>0</v>
      </c>
      <c r="G245" s="130">
        <v>0</v>
      </c>
      <c r="H245" s="130">
        <v>0</v>
      </c>
      <c r="I245" s="130">
        <v>0</v>
      </c>
      <c r="J245" s="130">
        <v>0</v>
      </c>
      <c r="K245" s="130">
        <v>0</v>
      </c>
      <c r="L245" s="130">
        <v>0</v>
      </c>
      <c r="M245" s="130">
        <v>0</v>
      </c>
      <c r="N245" s="130">
        <v>101268</v>
      </c>
      <c r="O245" s="130">
        <v>6300</v>
      </c>
      <c r="P245" s="130">
        <v>0</v>
      </c>
      <c r="Q245" s="130">
        <v>0</v>
      </c>
      <c r="R245" s="130">
        <v>0</v>
      </c>
      <c r="S245" s="130">
        <v>0</v>
      </c>
      <c r="T245" s="130">
        <v>0</v>
      </c>
      <c r="U245" s="130">
        <v>0</v>
      </c>
      <c r="V245" s="130">
        <v>6000</v>
      </c>
      <c r="W245" s="130">
        <v>0</v>
      </c>
      <c r="X245" s="130">
        <v>0</v>
      </c>
      <c r="Y245" s="94" t="s">
        <v>191</v>
      </c>
      <c r="Z245" s="94" t="s">
        <v>269</v>
      </c>
      <c r="AA245" s="94" t="s">
        <v>906</v>
      </c>
    </row>
    <row r="246" spans="1:27" x14ac:dyDescent="0.25">
      <c r="A246" s="94" t="s">
        <v>907</v>
      </c>
      <c r="B246" s="94" t="s">
        <v>908</v>
      </c>
      <c r="C246" s="94"/>
      <c r="D246" s="130">
        <v>0</v>
      </c>
      <c r="E246" s="130">
        <v>0</v>
      </c>
      <c r="F246" s="130">
        <v>0</v>
      </c>
      <c r="G246" s="130">
        <v>0</v>
      </c>
      <c r="H246" s="130">
        <v>0</v>
      </c>
      <c r="I246" s="130">
        <v>0</v>
      </c>
      <c r="J246" s="130">
        <v>0</v>
      </c>
      <c r="K246" s="130">
        <v>0</v>
      </c>
      <c r="L246" s="130">
        <v>0</v>
      </c>
      <c r="M246" s="130">
        <v>0</v>
      </c>
      <c r="N246" s="130">
        <v>0</v>
      </c>
      <c r="O246" s="130">
        <v>0</v>
      </c>
      <c r="P246" s="130">
        <v>0</v>
      </c>
      <c r="Q246" s="130">
        <v>0</v>
      </c>
      <c r="R246" s="130">
        <v>0</v>
      </c>
      <c r="S246" s="130">
        <v>0</v>
      </c>
      <c r="T246" s="130">
        <v>0</v>
      </c>
      <c r="U246" s="130">
        <v>0</v>
      </c>
      <c r="V246" s="130">
        <v>0</v>
      </c>
      <c r="W246" s="130">
        <v>0</v>
      </c>
      <c r="X246" s="130">
        <v>0</v>
      </c>
      <c r="Y246" s="94" t="s">
        <v>191</v>
      </c>
      <c r="Z246" s="94" t="s">
        <v>249</v>
      </c>
      <c r="AA246" s="94" t="s">
        <v>909</v>
      </c>
    </row>
    <row r="247" spans="1:27" x14ac:dyDescent="0.25">
      <c r="A247" s="94" t="s">
        <v>910</v>
      </c>
      <c r="B247" s="94" t="s">
        <v>911</v>
      </c>
      <c r="C247" s="94"/>
      <c r="D247" s="130">
        <v>0</v>
      </c>
      <c r="E247" s="130">
        <v>0</v>
      </c>
      <c r="F247" s="130">
        <v>0</v>
      </c>
      <c r="G247" s="130">
        <v>0</v>
      </c>
      <c r="H247" s="130">
        <v>0</v>
      </c>
      <c r="I247" s="130">
        <v>0</v>
      </c>
      <c r="J247" s="130">
        <v>0</v>
      </c>
      <c r="K247" s="130">
        <v>0</v>
      </c>
      <c r="L247" s="130">
        <v>0</v>
      </c>
      <c r="M247" s="130">
        <v>0</v>
      </c>
      <c r="N247" s="130">
        <v>441658</v>
      </c>
      <c r="O247" s="130">
        <v>0</v>
      </c>
      <c r="P247" s="130">
        <v>0</v>
      </c>
      <c r="Q247" s="130">
        <v>0</v>
      </c>
      <c r="R247" s="130">
        <v>0</v>
      </c>
      <c r="S247" s="130">
        <v>0</v>
      </c>
      <c r="T247" s="130">
        <v>0</v>
      </c>
      <c r="U247" s="130">
        <v>0</v>
      </c>
      <c r="V247" s="130">
        <v>0</v>
      </c>
      <c r="W247" s="130">
        <v>0</v>
      </c>
      <c r="X247" s="130">
        <v>0</v>
      </c>
      <c r="Y247" s="94" t="s">
        <v>191</v>
      </c>
      <c r="Z247" s="94" t="s">
        <v>406</v>
      </c>
      <c r="AA247" s="94" t="s">
        <v>912</v>
      </c>
    </row>
    <row r="248" spans="1:27" x14ac:dyDescent="0.25">
      <c r="A248" s="94" t="s">
        <v>913</v>
      </c>
      <c r="B248" s="94" t="s">
        <v>914</v>
      </c>
      <c r="C248" s="94"/>
      <c r="D248" s="130">
        <v>0</v>
      </c>
      <c r="E248" s="130">
        <v>0</v>
      </c>
      <c r="F248" s="130">
        <v>0</v>
      </c>
      <c r="G248" s="130">
        <v>0</v>
      </c>
      <c r="H248" s="130">
        <v>0</v>
      </c>
      <c r="I248" s="130">
        <v>0</v>
      </c>
      <c r="J248" s="130">
        <v>936</v>
      </c>
      <c r="K248" s="130">
        <v>0</v>
      </c>
      <c r="L248" s="130">
        <v>0</v>
      </c>
      <c r="M248" s="130">
        <v>0</v>
      </c>
      <c r="N248" s="130">
        <v>338850</v>
      </c>
      <c r="O248" s="130">
        <v>0</v>
      </c>
      <c r="P248" s="130">
        <v>0</v>
      </c>
      <c r="Q248" s="130">
        <v>0</v>
      </c>
      <c r="R248" s="130">
        <v>0</v>
      </c>
      <c r="S248" s="130">
        <v>0</v>
      </c>
      <c r="T248" s="130">
        <v>0</v>
      </c>
      <c r="U248" s="130">
        <v>0</v>
      </c>
      <c r="V248" s="130">
        <v>0</v>
      </c>
      <c r="W248" s="130">
        <v>556196</v>
      </c>
      <c r="X248" s="130">
        <v>107300</v>
      </c>
      <c r="Y248" s="94" t="s">
        <v>191</v>
      </c>
      <c r="Z248" s="94" t="s">
        <v>372</v>
      </c>
      <c r="AA248" s="94" t="s">
        <v>915</v>
      </c>
    </row>
    <row r="249" spans="1:27" x14ac:dyDescent="0.25">
      <c r="A249" s="94" t="s">
        <v>916</v>
      </c>
      <c r="B249" s="94" t="s">
        <v>917</v>
      </c>
      <c r="C249" s="94"/>
      <c r="D249" s="130">
        <v>0</v>
      </c>
      <c r="E249" s="130">
        <v>0</v>
      </c>
      <c r="F249" s="130">
        <v>0</v>
      </c>
      <c r="G249" s="130">
        <v>0</v>
      </c>
      <c r="H249" s="130">
        <v>0</v>
      </c>
      <c r="I249" s="130">
        <v>0</v>
      </c>
      <c r="J249" s="130">
        <v>0</v>
      </c>
      <c r="K249" s="130">
        <v>0</v>
      </c>
      <c r="L249" s="130">
        <v>0</v>
      </c>
      <c r="M249" s="130">
        <v>0</v>
      </c>
      <c r="N249" s="130">
        <v>2000</v>
      </c>
      <c r="O249" s="130">
        <v>0</v>
      </c>
      <c r="P249" s="130">
        <v>0</v>
      </c>
      <c r="Q249" s="130">
        <v>0</v>
      </c>
      <c r="R249" s="130">
        <v>0</v>
      </c>
      <c r="S249" s="130">
        <v>0</v>
      </c>
      <c r="T249" s="130">
        <v>0</v>
      </c>
      <c r="U249" s="130">
        <v>0</v>
      </c>
      <c r="V249" s="130">
        <v>0</v>
      </c>
      <c r="W249" s="130">
        <v>0</v>
      </c>
      <c r="X249" s="130">
        <v>0</v>
      </c>
      <c r="Y249" s="94" t="s">
        <v>191</v>
      </c>
      <c r="Z249" s="94" t="s">
        <v>249</v>
      </c>
      <c r="AA249" s="94" t="s">
        <v>918</v>
      </c>
    </row>
    <row r="250" spans="1:27" x14ac:dyDescent="0.25">
      <c r="A250" s="94" t="s">
        <v>919</v>
      </c>
      <c r="B250" s="94" t="s">
        <v>920</v>
      </c>
      <c r="C250" s="94"/>
      <c r="D250" s="130">
        <v>0</v>
      </c>
      <c r="E250" s="130">
        <v>0</v>
      </c>
      <c r="F250" s="130">
        <v>0</v>
      </c>
      <c r="G250" s="130">
        <v>0</v>
      </c>
      <c r="H250" s="130">
        <v>0</v>
      </c>
      <c r="I250" s="130">
        <v>0</v>
      </c>
      <c r="J250" s="130">
        <v>0</v>
      </c>
      <c r="K250" s="130">
        <v>0</v>
      </c>
      <c r="L250" s="130">
        <v>0</v>
      </c>
      <c r="M250" s="130">
        <v>0</v>
      </c>
      <c r="N250" s="130">
        <v>40954</v>
      </c>
      <c r="O250" s="130">
        <v>0</v>
      </c>
      <c r="P250" s="130">
        <v>0</v>
      </c>
      <c r="Q250" s="130">
        <v>0</v>
      </c>
      <c r="R250" s="130">
        <v>0</v>
      </c>
      <c r="S250" s="130">
        <v>0</v>
      </c>
      <c r="T250" s="130">
        <v>0</v>
      </c>
      <c r="U250" s="130">
        <v>0</v>
      </c>
      <c r="V250" s="130">
        <v>0</v>
      </c>
      <c r="W250" s="130">
        <v>26000</v>
      </c>
      <c r="X250" s="130">
        <v>0</v>
      </c>
      <c r="Y250" s="94" t="s">
        <v>191</v>
      </c>
      <c r="Z250" s="94" t="s">
        <v>249</v>
      </c>
      <c r="AA250" s="94" t="s">
        <v>921</v>
      </c>
    </row>
    <row r="251" spans="1:27" x14ac:dyDescent="0.25">
      <c r="A251" s="94" t="s">
        <v>922</v>
      </c>
      <c r="B251" s="94" t="s">
        <v>923</v>
      </c>
      <c r="C251" s="94"/>
      <c r="D251" s="130">
        <v>0</v>
      </c>
      <c r="E251" s="130">
        <v>0</v>
      </c>
      <c r="F251" s="130">
        <v>0</v>
      </c>
      <c r="G251" s="130">
        <v>0</v>
      </c>
      <c r="H251" s="130">
        <v>0</v>
      </c>
      <c r="I251" s="130">
        <v>0</v>
      </c>
      <c r="J251" s="130">
        <v>0</v>
      </c>
      <c r="K251" s="130">
        <v>0</v>
      </c>
      <c r="L251" s="130">
        <v>0</v>
      </c>
      <c r="M251" s="130">
        <v>0</v>
      </c>
      <c r="N251" s="130">
        <v>63167</v>
      </c>
      <c r="O251" s="130">
        <v>0</v>
      </c>
      <c r="P251" s="130">
        <v>0</v>
      </c>
      <c r="Q251" s="130">
        <v>0</v>
      </c>
      <c r="R251" s="130">
        <v>0</v>
      </c>
      <c r="S251" s="130">
        <v>0</v>
      </c>
      <c r="T251" s="130">
        <v>0</v>
      </c>
      <c r="U251" s="130">
        <v>0</v>
      </c>
      <c r="V251" s="130">
        <v>0</v>
      </c>
      <c r="W251" s="130">
        <v>0</v>
      </c>
      <c r="X251" s="130">
        <v>0</v>
      </c>
      <c r="Y251" s="94" t="s">
        <v>191</v>
      </c>
      <c r="Z251" s="94" t="s">
        <v>212</v>
      </c>
      <c r="AA251" s="94" t="s">
        <v>924</v>
      </c>
    </row>
    <row r="252" spans="1:27" x14ac:dyDescent="0.25">
      <c r="A252" s="94" t="s">
        <v>925</v>
      </c>
      <c r="B252" s="94" t="s">
        <v>926</v>
      </c>
      <c r="C252" s="94"/>
      <c r="D252" s="130">
        <v>0</v>
      </c>
      <c r="E252" s="130">
        <v>0</v>
      </c>
      <c r="F252" s="130">
        <v>0</v>
      </c>
      <c r="G252" s="130">
        <v>0</v>
      </c>
      <c r="H252" s="130">
        <v>0</v>
      </c>
      <c r="I252" s="130">
        <v>0</v>
      </c>
      <c r="J252" s="130">
        <v>0</v>
      </c>
      <c r="K252" s="130">
        <v>0</v>
      </c>
      <c r="L252" s="130">
        <v>0</v>
      </c>
      <c r="M252" s="130">
        <v>0</v>
      </c>
      <c r="N252" s="130">
        <v>0</v>
      </c>
      <c r="O252" s="130">
        <v>0</v>
      </c>
      <c r="P252" s="130">
        <v>0</v>
      </c>
      <c r="Q252" s="130">
        <v>0</v>
      </c>
      <c r="R252" s="130">
        <v>0</v>
      </c>
      <c r="S252" s="130">
        <v>0</v>
      </c>
      <c r="T252" s="130">
        <v>0</v>
      </c>
      <c r="U252" s="130">
        <v>0</v>
      </c>
      <c r="V252" s="130">
        <v>0</v>
      </c>
      <c r="W252" s="130">
        <v>0</v>
      </c>
      <c r="X252" s="130">
        <v>0</v>
      </c>
      <c r="Y252" s="94" t="s">
        <v>191</v>
      </c>
      <c r="Z252" s="94" t="s">
        <v>249</v>
      </c>
      <c r="AA252" s="94" t="s">
        <v>925</v>
      </c>
    </row>
    <row r="253" spans="1:27" x14ac:dyDescent="0.25">
      <c r="A253" s="94" t="s">
        <v>927</v>
      </c>
      <c r="B253" s="94" t="s">
        <v>928</v>
      </c>
      <c r="C253" s="94"/>
      <c r="D253" s="130">
        <v>56</v>
      </c>
      <c r="E253" s="130">
        <v>0</v>
      </c>
      <c r="F253" s="130">
        <v>35000</v>
      </c>
      <c r="G253" s="130">
        <v>0</v>
      </c>
      <c r="H253" s="130">
        <v>0</v>
      </c>
      <c r="I253" s="130">
        <v>0</v>
      </c>
      <c r="J253" s="130">
        <v>0</v>
      </c>
      <c r="K253" s="130">
        <v>0</v>
      </c>
      <c r="L253" s="130">
        <v>0</v>
      </c>
      <c r="M253" s="130">
        <v>0</v>
      </c>
      <c r="N253" s="130">
        <v>1317979</v>
      </c>
      <c r="O253" s="130">
        <v>225000</v>
      </c>
      <c r="P253" s="130">
        <v>0</v>
      </c>
      <c r="Q253" s="130">
        <v>10000</v>
      </c>
      <c r="R253" s="130">
        <v>0</v>
      </c>
      <c r="S253" s="130">
        <v>0</v>
      </c>
      <c r="T253" s="130">
        <v>0</v>
      </c>
      <c r="U253" s="130">
        <v>0</v>
      </c>
      <c r="V253" s="130">
        <v>210000</v>
      </c>
      <c r="W253" s="130">
        <v>331500</v>
      </c>
      <c r="X253" s="130">
        <v>10675</v>
      </c>
      <c r="Y253" s="94" t="s">
        <v>191</v>
      </c>
      <c r="Z253" s="94" t="s">
        <v>269</v>
      </c>
      <c r="AA253" s="94" t="s">
        <v>929</v>
      </c>
    </row>
    <row r="254" spans="1:27" x14ac:dyDescent="0.25">
      <c r="A254" s="94" t="s">
        <v>930</v>
      </c>
      <c r="B254" s="94" t="s">
        <v>931</v>
      </c>
      <c r="C254" s="94"/>
      <c r="D254" s="130">
        <v>0</v>
      </c>
      <c r="E254" s="130">
        <v>0</v>
      </c>
      <c r="F254" s="130">
        <v>0</v>
      </c>
      <c r="G254" s="130">
        <v>0</v>
      </c>
      <c r="H254" s="130">
        <v>0</v>
      </c>
      <c r="I254" s="130">
        <v>0</v>
      </c>
      <c r="J254" s="130">
        <v>45</v>
      </c>
      <c r="K254" s="130">
        <v>0</v>
      </c>
      <c r="L254" s="130">
        <v>0</v>
      </c>
      <c r="M254" s="130">
        <v>0</v>
      </c>
      <c r="N254" s="130">
        <v>134490</v>
      </c>
      <c r="O254" s="130">
        <v>45000</v>
      </c>
      <c r="P254" s="130">
        <v>0</v>
      </c>
      <c r="Q254" s="130">
        <v>0</v>
      </c>
      <c r="R254" s="130">
        <v>0</v>
      </c>
      <c r="S254" s="130">
        <v>0</v>
      </c>
      <c r="T254" s="130">
        <v>0</v>
      </c>
      <c r="U254" s="130">
        <v>0</v>
      </c>
      <c r="V254" s="130">
        <v>0</v>
      </c>
      <c r="W254" s="130">
        <v>9560</v>
      </c>
      <c r="X254" s="130">
        <v>0</v>
      </c>
      <c r="Y254" s="94" t="s">
        <v>191</v>
      </c>
      <c r="Z254" s="94" t="s">
        <v>205</v>
      </c>
      <c r="AA254" s="94" t="s">
        <v>932</v>
      </c>
    </row>
    <row r="255" spans="1:27" x14ac:dyDescent="0.25">
      <c r="A255" s="94" t="s">
        <v>933</v>
      </c>
      <c r="B255" s="94" t="s">
        <v>934</v>
      </c>
      <c r="C255" s="94"/>
      <c r="D255" s="130">
        <v>0</v>
      </c>
      <c r="E255" s="130">
        <v>0</v>
      </c>
      <c r="F255" s="130">
        <v>0</v>
      </c>
      <c r="G255" s="130">
        <v>0</v>
      </c>
      <c r="H255" s="130">
        <v>0</v>
      </c>
      <c r="I255" s="130">
        <v>0</v>
      </c>
      <c r="J255" s="130">
        <v>0</v>
      </c>
      <c r="K255" s="130">
        <v>0</v>
      </c>
      <c r="L255" s="130">
        <v>0</v>
      </c>
      <c r="M255" s="130">
        <v>0</v>
      </c>
      <c r="N255" s="130">
        <v>160600</v>
      </c>
      <c r="O255" s="130">
        <v>103500</v>
      </c>
      <c r="P255" s="130">
        <v>0</v>
      </c>
      <c r="Q255" s="130">
        <v>0</v>
      </c>
      <c r="R255" s="130">
        <v>0</v>
      </c>
      <c r="S255" s="130">
        <v>0</v>
      </c>
      <c r="T255" s="130">
        <v>0</v>
      </c>
      <c r="U255" s="130">
        <v>0</v>
      </c>
      <c r="V255" s="130">
        <v>0</v>
      </c>
      <c r="W255" s="130">
        <v>0</v>
      </c>
      <c r="X255" s="130">
        <v>0</v>
      </c>
      <c r="Y255" s="94" t="s">
        <v>191</v>
      </c>
      <c r="Z255" s="94" t="s">
        <v>372</v>
      </c>
      <c r="AA255" s="94" t="s">
        <v>935</v>
      </c>
    </row>
    <row r="256" spans="1:27" x14ac:dyDescent="0.25">
      <c r="A256" s="94" t="s">
        <v>936</v>
      </c>
      <c r="B256" s="94" t="s">
        <v>937</v>
      </c>
      <c r="C256" s="94"/>
      <c r="D256" s="130">
        <v>0</v>
      </c>
      <c r="E256" s="130">
        <v>0</v>
      </c>
      <c r="F256" s="130">
        <v>0</v>
      </c>
      <c r="G256" s="130">
        <v>0</v>
      </c>
      <c r="H256" s="130">
        <v>0</v>
      </c>
      <c r="I256" s="130">
        <v>0</v>
      </c>
      <c r="J256" s="130">
        <v>0</v>
      </c>
      <c r="K256" s="130">
        <v>0</v>
      </c>
      <c r="L256" s="130">
        <v>0</v>
      </c>
      <c r="M256" s="130">
        <v>0</v>
      </c>
      <c r="N256" s="130">
        <v>13978</v>
      </c>
      <c r="O256" s="130">
        <v>1863</v>
      </c>
      <c r="P256" s="130">
        <v>0</v>
      </c>
      <c r="Q256" s="130">
        <v>0</v>
      </c>
      <c r="R256" s="130">
        <v>0</v>
      </c>
      <c r="S256" s="130">
        <v>0</v>
      </c>
      <c r="T256" s="130">
        <v>0</v>
      </c>
      <c r="U256" s="130">
        <v>0</v>
      </c>
      <c r="V256" s="130">
        <v>0</v>
      </c>
      <c r="W256" s="130">
        <v>0</v>
      </c>
      <c r="X256" s="130">
        <v>0</v>
      </c>
      <c r="Y256" s="94" t="s">
        <v>191</v>
      </c>
      <c r="Z256" s="94" t="s">
        <v>249</v>
      </c>
      <c r="AA256" s="94" t="s">
        <v>938</v>
      </c>
    </row>
    <row r="257" spans="1:27" x14ac:dyDescent="0.25">
      <c r="A257" s="94" t="s">
        <v>939</v>
      </c>
      <c r="B257" s="94" t="s">
        <v>940</v>
      </c>
      <c r="C257" s="94"/>
      <c r="D257" s="130">
        <v>0</v>
      </c>
      <c r="E257" s="130">
        <v>0</v>
      </c>
      <c r="F257" s="130">
        <v>0</v>
      </c>
      <c r="G257" s="130">
        <v>0</v>
      </c>
      <c r="H257" s="130">
        <v>0</v>
      </c>
      <c r="I257" s="130">
        <v>0</v>
      </c>
      <c r="J257" s="130">
        <v>0</v>
      </c>
      <c r="K257" s="130">
        <v>0</v>
      </c>
      <c r="L257" s="130">
        <v>0</v>
      </c>
      <c r="M257" s="130">
        <v>0</v>
      </c>
      <c r="N257" s="130">
        <v>12399</v>
      </c>
      <c r="O257" s="130">
        <v>0</v>
      </c>
      <c r="P257" s="130">
        <v>0</v>
      </c>
      <c r="Q257" s="130">
        <v>0</v>
      </c>
      <c r="R257" s="130">
        <v>0</v>
      </c>
      <c r="S257" s="130">
        <v>0</v>
      </c>
      <c r="T257" s="130">
        <v>0</v>
      </c>
      <c r="U257" s="130">
        <v>0</v>
      </c>
      <c r="V257" s="130">
        <v>0</v>
      </c>
      <c r="W257" s="130">
        <v>10000</v>
      </c>
      <c r="X257" s="130">
        <v>39</v>
      </c>
      <c r="Y257" s="94" t="s">
        <v>191</v>
      </c>
      <c r="Z257" s="94" t="s">
        <v>249</v>
      </c>
      <c r="AA257" s="94" t="s">
        <v>941</v>
      </c>
    </row>
    <row r="258" spans="1:27" x14ac:dyDescent="0.25">
      <c r="A258" s="94" t="s">
        <v>942</v>
      </c>
      <c r="B258" s="94" t="s">
        <v>943</v>
      </c>
      <c r="C258" s="94"/>
      <c r="D258" s="130">
        <v>0</v>
      </c>
      <c r="E258" s="130">
        <v>0</v>
      </c>
      <c r="F258" s="130">
        <v>0</v>
      </c>
      <c r="G258" s="130">
        <v>0</v>
      </c>
      <c r="H258" s="130">
        <v>0</v>
      </c>
      <c r="I258" s="130">
        <v>0</v>
      </c>
      <c r="J258" s="130">
        <v>0</v>
      </c>
      <c r="K258" s="130">
        <v>0</v>
      </c>
      <c r="L258" s="130">
        <v>0</v>
      </c>
      <c r="M258" s="130">
        <v>0</v>
      </c>
      <c r="N258" s="130">
        <v>51673</v>
      </c>
      <c r="O258" s="130">
        <v>5000</v>
      </c>
      <c r="P258" s="130">
        <v>0</v>
      </c>
      <c r="Q258" s="130">
        <v>0</v>
      </c>
      <c r="R258" s="130">
        <v>0</v>
      </c>
      <c r="S258" s="130">
        <v>0</v>
      </c>
      <c r="T258" s="130">
        <v>0</v>
      </c>
      <c r="U258" s="130">
        <v>0</v>
      </c>
      <c r="V258" s="130">
        <v>0</v>
      </c>
      <c r="W258" s="130">
        <v>0</v>
      </c>
      <c r="X258" s="130">
        <v>0</v>
      </c>
      <c r="Y258" s="94" t="s">
        <v>191</v>
      </c>
      <c r="Z258" s="94" t="s">
        <v>212</v>
      </c>
      <c r="AA258" s="94" t="s">
        <v>944</v>
      </c>
    </row>
    <row r="259" spans="1:27" x14ac:dyDescent="0.25">
      <c r="A259" s="94" t="s">
        <v>945</v>
      </c>
      <c r="B259" s="94" t="s">
        <v>946</v>
      </c>
      <c r="C259" s="94"/>
      <c r="D259" s="130">
        <v>0</v>
      </c>
      <c r="E259" s="130">
        <v>0</v>
      </c>
      <c r="F259" s="130">
        <v>0</v>
      </c>
      <c r="G259" s="130">
        <v>0</v>
      </c>
      <c r="H259" s="130">
        <v>0</v>
      </c>
      <c r="I259" s="130">
        <v>0</v>
      </c>
      <c r="J259" s="130">
        <v>0</v>
      </c>
      <c r="K259" s="130">
        <v>0</v>
      </c>
      <c r="L259" s="130">
        <v>0</v>
      </c>
      <c r="M259" s="130">
        <v>0</v>
      </c>
      <c r="N259" s="130">
        <v>96740</v>
      </c>
      <c r="O259" s="130">
        <v>0</v>
      </c>
      <c r="P259" s="130">
        <v>0</v>
      </c>
      <c r="Q259" s="130">
        <v>0</v>
      </c>
      <c r="R259" s="130">
        <v>0</v>
      </c>
      <c r="S259" s="130">
        <v>0</v>
      </c>
      <c r="T259" s="130">
        <v>0</v>
      </c>
      <c r="U259" s="130">
        <v>0</v>
      </c>
      <c r="V259" s="130">
        <v>120509</v>
      </c>
      <c r="W259" s="130">
        <v>0</v>
      </c>
      <c r="X259" s="130">
        <v>0</v>
      </c>
      <c r="Y259" s="94" t="s">
        <v>191</v>
      </c>
      <c r="Z259" s="94" t="s">
        <v>406</v>
      </c>
      <c r="AA259" s="94" t="s">
        <v>947</v>
      </c>
    </row>
    <row r="260" spans="1:27" x14ac:dyDescent="0.25">
      <c r="A260" s="94" t="s">
        <v>948</v>
      </c>
      <c r="B260" s="94" t="s">
        <v>949</v>
      </c>
      <c r="C260" s="94"/>
      <c r="D260" s="130">
        <v>0</v>
      </c>
      <c r="E260" s="130">
        <v>0</v>
      </c>
      <c r="F260" s="130">
        <v>0</v>
      </c>
      <c r="G260" s="130">
        <v>0</v>
      </c>
      <c r="H260" s="130">
        <v>0</v>
      </c>
      <c r="I260" s="130">
        <v>0</v>
      </c>
      <c r="J260" s="130">
        <v>0</v>
      </c>
      <c r="K260" s="130">
        <v>0</v>
      </c>
      <c r="L260" s="130">
        <v>0</v>
      </c>
      <c r="M260" s="130">
        <v>0</v>
      </c>
      <c r="N260" s="130">
        <v>2640</v>
      </c>
      <c r="O260" s="130">
        <v>0</v>
      </c>
      <c r="P260" s="130">
        <v>0</v>
      </c>
      <c r="Q260" s="130">
        <v>0</v>
      </c>
      <c r="R260" s="130">
        <v>0</v>
      </c>
      <c r="S260" s="130">
        <v>0</v>
      </c>
      <c r="T260" s="130">
        <v>0</v>
      </c>
      <c r="U260" s="130">
        <v>0</v>
      </c>
      <c r="V260" s="130">
        <v>0</v>
      </c>
      <c r="W260" s="130">
        <v>0</v>
      </c>
      <c r="X260" s="130">
        <v>0</v>
      </c>
      <c r="Y260" s="94" t="s">
        <v>191</v>
      </c>
      <c r="Z260" s="94" t="s">
        <v>212</v>
      </c>
      <c r="AA260" s="94" t="s">
        <v>950</v>
      </c>
    </row>
    <row r="261" spans="1:27" x14ac:dyDescent="0.25">
      <c r="A261" s="94" t="s">
        <v>951</v>
      </c>
      <c r="B261" s="94" t="s">
        <v>952</v>
      </c>
      <c r="C261" s="94"/>
      <c r="D261" s="130">
        <v>0</v>
      </c>
      <c r="E261" s="130">
        <v>0</v>
      </c>
      <c r="F261" s="130">
        <v>0</v>
      </c>
      <c r="G261" s="130">
        <v>0</v>
      </c>
      <c r="H261" s="130">
        <v>0</v>
      </c>
      <c r="I261" s="130">
        <v>0</v>
      </c>
      <c r="J261" s="130">
        <v>0</v>
      </c>
      <c r="K261" s="130">
        <v>0</v>
      </c>
      <c r="L261" s="130">
        <v>0</v>
      </c>
      <c r="M261" s="130">
        <v>561</v>
      </c>
      <c r="N261" s="130">
        <v>71793</v>
      </c>
      <c r="O261" s="130">
        <v>14500</v>
      </c>
      <c r="P261" s="130">
        <v>0</v>
      </c>
      <c r="Q261" s="130">
        <v>0</v>
      </c>
      <c r="R261" s="130">
        <v>0</v>
      </c>
      <c r="S261" s="130">
        <v>0</v>
      </c>
      <c r="T261" s="130">
        <v>0</v>
      </c>
      <c r="U261" s="130">
        <v>0</v>
      </c>
      <c r="V261" s="130">
        <v>1500</v>
      </c>
      <c r="W261" s="130">
        <v>27000</v>
      </c>
      <c r="X261" s="130">
        <v>0</v>
      </c>
      <c r="Y261" s="94" t="s">
        <v>191</v>
      </c>
      <c r="Z261" s="94" t="s">
        <v>212</v>
      </c>
      <c r="AA261" s="94" t="s">
        <v>953</v>
      </c>
    </row>
    <row r="262" spans="1:27" x14ac:dyDescent="0.25">
      <c r="A262" s="94" t="s">
        <v>954</v>
      </c>
      <c r="B262" s="94" t="s">
        <v>955</v>
      </c>
      <c r="C262" s="94"/>
      <c r="D262" s="130">
        <v>0</v>
      </c>
      <c r="E262" s="130">
        <v>0</v>
      </c>
      <c r="F262" s="130">
        <v>0</v>
      </c>
      <c r="G262" s="130">
        <v>0</v>
      </c>
      <c r="H262" s="130">
        <v>0</v>
      </c>
      <c r="I262" s="130">
        <v>0</v>
      </c>
      <c r="J262" s="130">
        <v>0</v>
      </c>
      <c r="K262" s="130">
        <v>0</v>
      </c>
      <c r="L262" s="130">
        <v>0</v>
      </c>
      <c r="M262" s="130">
        <v>0</v>
      </c>
      <c r="N262" s="130">
        <v>446923</v>
      </c>
      <c r="O262" s="130">
        <v>0</v>
      </c>
      <c r="P262" s="130">
        <v>0</v>
      </c>
      <c r="Q262" s="130">
        <v>20000</v>
      </c>
      <c r="R262" s="130">
        <v>0</v>
      </c>
      <c r="S262" s="130">
        <v>0</v>
      </c>
      <c r="T262" s="130">
        <v>0</v>
      </c>
      <c r="U262" s="130">
        <v>0</v>
      </c>
      <c r="V262" s="130">
        <v>0</v>
      </c>
      <c r="W262" s="130">
        <v>0</v>
      </c>
      <c r="X262" s="130">
        <v>0</v>
      </c>
      <c r="Y262" s="94" t="s">
        <v>191</v>
      </c>
      <c r="Z262" s="94" t="s">
        <v>372</v>
      </c>
      <c r="AA262" s="94" t="s">
        <v>956</v>
      </c>
    </row>
    <row r="263" spans="1:27" x14ac:dyDescent="0.25">
      <c r="A263" s="94" t="s">
        <v>957</v>
      </c>
      <c r="B263" s="94" t="s">
        <v>958</v>
      </c>
      <c r="C263" s="94"/>
      <c r="D263" s="130">
        <v>0</v>
      </c>
      <c r="E263" s="130">
        <v>0</v>
      </c>
      <c r="F263" s="130">
        <v>0</v>
      </c>
      <c r="G263" s="130">
        <v>0</v>
      </c>
      <c r="H263" s="130">
        <v>0</v>
      </c>
      <c r="I263" s="130">
        <v>0</v>
      </c>
      <c r="J263" s="130">
        <v>0</v>
      </c>
      <c r="K263" s="130">
        <v>0</v>
      </c>
      <c r="L263" s="130">
        <v>0</v>
      </c>
      <c r="M263" s="130">
        <v>0</v>
      </c>
      <c r="N263" s="130">
        <v>28401</v>
      </c>
      <c r="O263" s="130">
        <v>0</v>
      </c>
      <c r="P263" s="130">
        <v>0</v>
      </c>
      <c r="Q263" s="130">
        <v>0</v>
      </c>
      <c r="R263" s="130">
        <v>0</v>
      </c>
      <c r="S263" s="130">
        <v>0</v>
      </c>
      <c r="T263" s="130">
        <v>0</v>
      </c>
      <c r="U263" s="130">
        <v>0</v>
      </c>
      <c r="V263" s="130">
        <v>0</v>
      </c>
      <c r="W263" s="130">
        <v>0</v>
      </c>
      <c r="X263" s="130">
        <v>52</v>
      </c>
      <c r="Y263" s="94" t="s">
        <v>191</v>
      </c>
      <c r="Z263" s="94" t="s">
        <v>249</v>
      </c>
      <c r="AA263" s="94" t="s">
        <v>959</v>
      </c>
    </row>
    <row r="264" spans="1:27" x14ac:dyDescent="0.25">
      <c r="A264" s="94" t="s">
        <v>960</v>
      </c>
      <c r="B264" s="94" t="s">
        <v>1777</v>
      </c>
      <c r="C264" s="94"/>
      <c r="D264" s="130">
        <v>0</v>
      </c>
      <c r="E264" s="130">
        <v>0</v>
      </c>
      <c r="F264" s="130">
        <v>0</v>
      </c>
      <c r="G264" s="130">
        <v>0</v>
      </c>
      <c r="H264" s="130">
        <v>0</v>
      </c>
      <c r="I264" s="130">
        <v>0</v>
      </c>
      <c r="J264" s="130">
        <v>0</v>
      </c>
      <c r="K264" s="130">
        <v>0</v>
      </c>
      <c r="L264" s="130">
        <v>0</v>
      </c>
      <c r="M264" s="130">
        <v>0</v>
      </c>
      <c r="N264" s="130">
        <v>0</v>
      </c>
      <c r="O264" s="130">
        <v>0</v>
      </c>
      <c r="P264" s="130">
        <v>0</v>
      </c>
      <c r="Q264" s="130">
        <v>0</v>
      </c>
      <c r="R264" s="130">
        <v>0</v>
      </c>
      <c r="S264" s="130">
        <v>0</v>
      </c>
      <c r="T264" s="130">
        <v>27019</v>
      </c>
      <c r="U264" s="130">
        <v>0</v>
      </c>
      <c r="V264" s="130">
        <v>0</v>
      </c>
      <c r="W264" s="130">
        <v>0</v>
      </c>
      <c r="X264" s="130">
        <v>0</v>
      </c>
      <c r="Y264" s="94" t="s">
        <v>197</v>
      </c>
      <c r="Z264" s="94" t="s">
        <v>197</v>
      </c>
      <c r="AA264" s="94" t="s">
        <v>962</v>
      </c>
    </row>
    <row r="265" spans="1:27" x14ac:dyDescent="0.25">
      <c r="A265" s="94" t="s">
        <v>963</v>
      </c>
      <c r="B265" s="94" t="s">
        <v>964</v>
      </c>
      <c r="C265" s="94"/>
      <c r="D265" s="130">
        <v>0</v>
      </c>
      <c r="E265" s="130">
        <v>0</v>
      </c>
      <c r="F265" s="130">
        <v>0</v>
      </c>
      <c r="G265" s="130">
        <v>0</v>
      </c>
      <c r="H265" s="130">
        <v>0</v>
      </c>
      <c r="I265" s="130">
        <v>0</v>
      </c>
      <c r="J265" s="130">
        <v>0</v>
      </c>
      <c r="K265" s="130">
        <v>0</v>
      </c>
      <c r="L265" s="130">
        <v>0</v>
      </c>
      <c r="M265" s="130">
        <v>5711</v>
      </c>
      <c r="N265" s="130">
        <v>360000</v>
      </c>
      <c r="O265" s="130">
        <v>170000</v>
      </c>
      <c r="P265" s="130">
        <v>0</v>
      </c>
      <c r="Q265" s="130">
        <v>0</v>
      </c>
      <c r="R265" s="130">
        <v>0</v>
      </c>
      <c r="S265" s="130">
        <v>0</v>
      </c>
      <c r="T265" s="130">
        <v>0</v>
      </c>
      <c r="U265" s="130">
        <v>0</v>
      </c>
      <c r="V265" s="130">
        <v>0</v>
      </c>
      <c r="W265" s="130">
        <v>71000</v>
      </c>
      <c r="X265" s="130">
        <v>49000</v>
      </c>
      <c r="Y265" s="94" t="s">
        <v>191</v>
      </c>
      <c r="Z265" s="94" t="s">
        <v>269</v>
      </c>
      <c r="AA265" s="94" t="s">
        <v>965</v>
      </c>
    </row>
    <row r="266" spans="1:27" x14ac:dyDescent="0.25">
      <c r="A266" s="94" t="s">
        <v>966</v>
      </c>
      <c r="B266" s="94" t="s">
        <v>967</v>
      </c>
      <c r="C266" s="94"/>
      <c r="D266" s="130">
        <v>0</v>
      </c>
      <c r="E266" s="130">
        <v>0</v>
      </c>
      <c r="F266" s="130">
        <v>0</v>
      </c>
      <c r="G266" s="130">
        <v>0</v>
      </c>
      <c r="H266" s="130">
        <v>0</v>
      </c>
      <c r="I266" s="130">
        <v>0</v>
      </c>
      <c r="J266" s="130">
        <v>0</v>
      </c>
      <c r="K266" s="130">
        <v>0</v>
      </c>
      <c r="L266" s="130">
        <v>0</v>
      </c>
      <c r="M266" s="130">
        <v>0</v>
      </c>
      <c r="N266" s="130">
        <v>165213</v>
      </c>
      <c r="O266" s="130">
        <v>0</v>
      </c>
      <c r="P266" s="130">
        <v>0</v>
      </c>
      <c r="Q266" s="130">
        <v>0</v>
      </c>
      <c r="R266" s="130">
        <v>0</v>
      </c>
      <c r="S266" s="130">
        <v>0</v>
      </c>
      <c r="T266" s="130">
        <v>0</v>
      </c>
      <c r="U266" s="130">
        <v>0</v>
      </c>
      <c r="V266" s="130">
        <v>0</v>
      </c>
      <c r="W266" s="130">
        <v>0</v>
      </c>
      <c r="X266" s="130">
        <v>16019</v>
      </c>
      <c r="Y266" s="94" t="s">
        <v>191</v>
      </c>
      <c r="Z266" s="94" t="s">
        <v>249</v>
      </c>
      <c r="AA266" s="94" t="s">
        <v>968</v>
      </c>
    </row>
    <row r="267" spans="1:27" x14ac:dyDescent="0.25">
      <c r="A267" s="94" t="s">
        <v>969</v>
      </c>
      <c r="B267" s="94" t="s">
        <v>1778</v>
      </c>
      <c r="C267" s="94"/>
      <c r="D267" s="130">
        <v>0</v>
      </c>
      <c r="E267" s="130">
        <v>0</v>
      </c>
      <c r="F267" s="130">
        <v>0</v>
      </c>
      <c r="G267" s="130">
        <v>0</v>
      </c>
      <c r="H267" s="130">
        <v>0</v>
      </c>
      <c r="I267" s="130">
        <v>0</v>
      </c>
      <c r="J267" s="130">
        <v>0</v>
      </c>
      <c r="K267" s="130">
        <v>0</v>
      </c>
      <c r="L267" s="130">
        <v>0</v>
      </c>
      <c r="M267" s="130">
        <v>0</v>
      </c>
      <c r="N267" s="130">
        <v>65725</v>
      </c>
      <c r="O267" s="130">
        <v>0</v>
      </c>
      <c r="P267" s="130">
        <v>0</v>
      </c>
      <c r="Q267" s="130">
        <v>0</v>
      </c>
      <c r="R267" s="130">
        <v>0</v>
      </c>
      <c r="S267" s="130">
        <v>0</v>
      </c>
      <c r="T267" s="130">
        <v>0</v>
      </c>
      <c r="U267" s="130">
        <v>0</v>
      </c>
      <c r="V267" s="130">
        <v>0</v>
      </c>
      <c r="W267" s="130">
        <v>0</v>
      </c>
      <c r="X267" s="130">
        <v>0</v>
      </c>
      <c r="Y267" s="94" t="s">
        <v>191</v>
      </c>
      <c r="Z267" s="94" t="s">
        <v>249</v>
      </c>
      <c r="AA267" s="94" t="s">
        <v>971</v>
      </c>
    </row>
    <row r="268" spans="1:27" x14ac:dyDescent="0.25">
      <c r="A268" s="94" t="s">
        <v>972</v>
      </c>
      <c r="B268" s="94" t="s">
        <v>1779</v>
      </c>
      <c r="C268" s="94"/>
      <c r="D268" s="130">
        <v>0</v>
      </c>
      <c r="E268" s="130">
        <v>0</v>
      </c>
      <c r="F268" s="130">
        <v>0</v>
      </c>
      <c r="G268" s="130">
        <v>0</v>
      </c>
      <c r="H268" s="130">
        <v>0</v>
      </c>
      <c r="I268" s="130">
        <v>0</v>
      </c>
      <c r="J268" s="130">
        <v>0</v>
      </c>
      <c r="K268" s="130">
        <v>0</v>
      </c>
      <c r="L268" s="130">
        <v>0</v>
      </c>
      <c r="M268" s="130">
        <v>0</v>
      </c>
      <c r="N268" s="130">
        <v>0</v>
      </c>
      <c r="O268" s="130">
        <v>0</v>
      </c>
      <c r="P268" s="130">
        <v>0</v>
      </c>
      <c r="Q268" s="130">
        <v>0</v>
      </c>
      <c r="R268" s="130">
        <v>0</v>
      </c>
      <c r="S268" s="130">
        <v>0</v>
      </c>
      <c r="T268" s="130">
        <v>0</v>
      </c>
      <c r="U268" s="130">
        <v>0</v>
      </c>
      <c r="V268" s="130">
        <v>0</v>
      </c>
      <c r="W268" s="130">
        <v>0</v>
      </c>
      <c r="X268" s="130">
        <v>333789</v>
      </c>
      <c r="Y268" s="94" t="s">
        <v>191</v>
      </c>
      <c r="Z268" s="94" t="s">
        <v>752</v>
      </c>
      <c r="AA268" s="94" t="s">
        <v>974</v>
      </c>
    </row>
    <row r="269" spans="1:27" x14ac:dyDescent="0.25">
      <c r="A269" s="94" t="s">
        <v>975</v>
      </c>
      <c r="B269" s="94" t="s">
        <v>976</v>
      </c>
      <c r="C269" s="94"/>
      <c r="D269" s="130">
        <v>0</v>
      </c>
      <c r="E269" s="130">
        <v>0</v>
      </c>
      <c r="F269" s="130">
        <v>0</v>
      </c>
      <c r="G269" s="130">
        <v>0</v>
      </c>
      <c r="H269" s="130">
        <v>0</v>
      </c>
      <c r="I269" s="130">
        <v>0</v>
      </c>
      <c r="J269" s="130">
        <v>0</v>
      </c>
      <c r="K269" s="130">
        <v>0</v>
      </c>
      <c r="L269" s="130">
        <v>0</v>
      </c>
      <c r="M269" s="130">
        <v>0</v>
      </c>
      <c r="N269" s="130">
        <v>331696</v>
      </c>
      <c r="O269" s="130">
        <v>30000</v>
      </c>
      <c r="P269" s="130">
        <v>0</v>
      </c>
      <c r="Q269" s="130">
        <v>0</v>
      </c>
      <c r="R269" s="130">
        <v>0</v>
      </c>
      <c r="S269" s="130">
        <v>0</v>
      </c>
      <c r="T269" s="130">
        <v>0</v>
      </c>
      <c r="U269" s="130">
        <v>0</v>
      </c>
      <c r="V269" s="130">
        <v>18600</v>
      </c>
      <c r="W269" s="130">
        <v>8000</v>
      </c>
      <c r="X269" s="130">
        <v>0</v>
      </c>
      <c r="Y269" s="94" t="s">
        <v>191</v>
      </c>
      <c r="Z269" s="94" t="s">
        <v>205</v>
      </c>
      <c r="AA269" s="94" t="s">
        <v>977</v>
      </c>
    </row>
    <row r="270" spans="1:27" x14ac:dyDescent="0.25">
      <c r="A270" s="94" t="s">
        <v>978</v>
      </c>
      <c r="B270" s="94" t="s">
        <v>979</v>
      </c>
      <c r="C270" s="94"/>
      <c r="D270" s="130">
        <v>0</v>
      </c>
      <c r="E270" s="130">
        <v>0</v>
      </c>
      <c r="F270" s="130">
        <v>0</v>
      </c>
      <c r="G270" s="130">
        <v>0</v>
      </c>
      <c r="H270" s="130">
        <v>0</v>
      </c>
      <c r="I270" s="130">
        <v>0</v>
      </c>
      <c r="J270" s="130">
        <v>0</v>
      </c>
      <c r="K270" s="130">
        <v>0</v>
      </c>
      <c r="L270" s="130">
        <v>0</v>
      </c>
      <c r="M270" s="130">
        <v>0</v>
      </c>
      <c r="N270" s="130">
        <v>0</v>
      </c>
      <c r="O270" s="130">
        <v>0</v>
      </c>
      <c r="P270" s="130">
        <v>0</v>
      </c>
      <c r="Q270" s="130">
        <v>0</v>
      </c>
      <c r="R270" s="130">
        <v>0</v>
      </c>
      <c r="S270" s="130">
        <v>0</v>
      </c>
      <c r="T270" s="130">
        <v>0</v>
      </c>
      <c r="U270" s="130">
        <v>0</v>
      </c>
      <c r="V270" s="130">
        <v>0</v>
      </c>
      <c r="W270" s="130">
        <v>0</v>
      </c>
      <c r="X270" s="130">
        <v>0</v>
      </c>
      <c r="Y270" s="94" t="s">
        <v>191</v>
      </c>
      <c r="Z270" s="94" t="s">
        <v>212</v>
      </c>
      <c r="AA270" s="94" t="s">
        <v>980</v>
      </c>
    </row>
    <row r="271" spans="1:27" x14ac:dyDescent="0.25">
      <c r="A271" s="94" t="s">
        <v>981</v>
      </c>
      <c r="B271" s="94" t="s">
        <v>982</v>
      </c>
      <c r="C271" s="94"/>
      <c r="D271" s="130">
        <v>0</v>
      </c>
      <c r="E271" s="130">
        <v>0</v>
      </c>
      <c r="F271" s="130">
        <v>0</v>
      </c>
      <c r="G271" s="130">
        <v>0</v>
      </c>
      <c r="H271" s="130">
        <v>0</v>
      </c>
      <c r="I271" s="130">
        <v>0</v>
      </c>
      <c r="J271" s="130">
        <v>0</v>
      </c>
      <c r="K271" s="130">
        <v>0</v>
      </c>
      <c r="L271" s="130">
        <v>0</v>
      </c>
      <c r="M271" s="130">
        <v>0</v>
      </c>
      <c r="N271" s="130">
        <v>0</v>
      </c>
      <c r="O271" s="130">
        <v>0</v>
      </c>
      <c r="P271" s="130">
        <v>0</v>
      </c>
      <c r="Q271" s="130">
        <v>0</v>
      </c>
      <c r="R271" s="130">
        <v>0</v>
      </c>
      <c r="S271" s="130">
        <v>0</v>
      </c>
      <c r="T271" s="130">
        <v>0</v>
      </c>
      <c r="U271" s="130">
        <v>0</v>
      </c>
      <c r="V271" s="130">
        <v>0</v>
      </c>
      <c r="W271" s="130">
        <v>0</v>
      </c>
      <c r="X271" s="130">
        <v>0</v>
      </c>
      <c r="Y271" s="94" t="s">
        <v>191</v>
      </c>
      <c r="Z271" s="94" t="s">
        <v>212</v>
      </c>
      <c r="AA271" s="94" t="s">
        <v>983</v>
      </c>
    </row>
    <row r="272" spans="1:27" x14ac:dyDescent="0.25">
      <c r="A272" s="94" t="s">
        <v>984</v>
      </c>
      <c r="B272" s="94" t="s">
        <v>985</v>
      </c>
      <c r="C272" s="94"/>
      <c r="D272" s="130">
        <v>0</v>
      </c>
      <c r="E272" s="130">
        <v>0</v>
      </c>
      <c r="F272" s="130">
        <v>0</v>
      </c>
      <c r="G272" s="130">
        <v>0</v>
      </c>
      <c r="H272" s="130">
        <v>0</v>
      </c>
      <c r="I272" s="130">
        <v>0</v>
      </c>
      <c r="J272" s="130">
        <v>0</v>
      </c>
      <c r="K272" s="130">
        <v>0</v>
      </c>
      <c r="L272" s="130">
        <v>0</v>
      </c>
      <c r="M272" s="130">
        <v>0</v>
      </c>
      <c r="N272" s="130">
        <v>0</v>
      </c>
      <c r="O272" s="130">
        <v>0</v>
      </c>
      <c r="P272" s="130">
        <v>0</v>
      </c>
      <c r="Q272" s="130">
        <v>0</v>
      </c>
      <c r="R272" s="130">
        <v>0</v>
      </c>
      <c r="S272" s="130">
        <v>0</v>
      </c>
      <c r="T272" s="130">
        <v>0</v>
      </c>
      <c r="U272" s="130">
        <v>0</v>
      </c>
      <c r="V272" s="130">
        <v>0</v>
      </c>
      <c r="W272" s="130">
        <v>0</v>
      </c>
      <c r="X272" s="130">
        <v>0</v>
      </c>
      <c r="Y272" s="94" t="s">
        <v>191</v>
      </c>
      <c r="Z272" s="94" t="s">
        <v>212</v>
      </c>
      <c r="AA272" s="94" t="s">
        <v>986</v>
      </c>
    </row>
    <row r="273" spans="1:27" x14ac:dyDescent="0.25">
      <c r="A273" s="94" t="s">
        <v>987</v>
      </c>
      <c r="B273" s="94" t="s">
        <v>988</v>
      </c>
      <c r="C273" s="94"/>
      <c r="D273" s="130">
        <v>0</v>
      </c>
      <c r="E273" s="130">
        <v>0</v>
      </c>
      <c r="F273" s="130">
        <v>0</v>
      </c>
      <c r="G273" s="130">
        <v>0</v>
      </c>
      <c r="H273" s="130">
        <v>0</v>
      </c>
      <c r="I273" s="130">
        <v>0</v>
      </c>
      <c r="J273" s="130">
        <v>0</v>
      </c>
      <c r="K273" s="130">
        <v>4752</v>
      </c>
      <c r="L273" s="130">
        <v>0</v>
      </c>
      <c r="M273" s="130">
        <v>858</v>
      </c>
      <c r="N273" s="130">
        <v>150000</v>
      </c>
      <c r="O273" s="130">
        <v>191000</v>
      </c>
      <c r="P273" s="130">
        <v>0</v>
      </c>
      <c r="Q273" s="130">
        <v>0</v>
      </c>
      <c r="R273" s="130">
        <v>15971</v>
      </c>
      <c r="S273" s="130">
        <v>0</v>
      </c>
      <c r="T273" s="130">
        <v>36075</v>
      </c>
      <c r="U273" s="130">
        <v>0</v>
      </c>
      <c r="V273" s="130">
        <v>188600</v>
      </c>
      <c r="W273" s="130">
        <v>118259</v>
      </c>
      <c r="X273" s="130">
        <v>20575</v>
      </c>
      <c r="Y273" s="94" t="s">
        <v>191</v>
      </c>
      <c r="Z273" s="94" t="s">
        <v>269</v>
      </c>
      <c r="AA273" s="94" t="s">
        <v>989</v>
      </c>
    </row>
    <row r="274" spans="1:27" x14ac:dyDescent="0.25">
      <c r="A274" s="94" t="s">
        <v>990</v>
      </c>
      <c r="B274" s="94" t="s">
        <v>991</v>
      </c>
      <c r="C274" s="94"/>
      <c r="D274" s="130">
        <v>0</v>
      </c>
      <c r="E274" s="130">
        <v>0</v>
      </c>
      <c r="F274" s="130">
        <v>0</v>
      </c>
      <c r="G274" s="130">
        <v>0</v>
      </c>
      <c r="H274" s="130">
        <v>0</v>
      </c>
      <c r="I274" s="130">
        <v>0</v>
      </c>
      <c r="J274" s="130">
        <v>2</v>
      </c>
      <c r="K274" s="130">
        <v>0</v>
      </c>
      <c r="L274" s="130">
        <v>0</v>
      </c>
      <c r="M274" s="130">
        <v>0</v>
      </c>
      <c r="N274" s="130">
        <v>89630</v>
      </c>
      <c r="O274" s="130">
        <v>0</v>
      </c>
      <c r="P274" s="130">
        <v>0</v>
      </c>
      <c r="Q274" s="130">
        <v>0</v>
      </c>
      <c r="R274" s="130">
        <v>0</v>
      </c>
      <c r="S274" s="130">
        <v>0</v>
      </c>
      <c r="T274" s="130">
        <v>0</v>
      </c>
      <c r="U274" s="130">
        <v>0</v>
      </c>
      <c r="V274" s="130">
        <v>4500</v>
      </c>
      <c r="W274" s="130">
        <v>1666</v>
      </c>
      <c r="X274" s="130">
        <v>0</v>
      </c>
      <c r="Y274" s="94" t="s">
        <v>191</v>
      </c>
      <c r="Z274" s="94" t="s">
        <v>212</v>
      </c>
      <c r="AA274" s="94" t="s">
        <v>992</v>
      </c>
    </row>
    <row r="275" spans="1:27" x14ac:dyDescent="0.25">
      <c r="A275" s="94" t="s">
        <v>993</v>
      </c>
      <c r="B275" s="94" t="s">
        <v>1780</v>
      </c>
      <c r="C275" s="94"/>
      <c r="D275" s="130">
        <v>0</v>
      </c>
      <c r="E275" s="130">
        <v>0</v>
      </c>
      <c r="F275" s="130">
        <v>0</v>
      </c>
      <c r="G275" s="130">
        <v>0</v>
      </c>
      <c r="H275" s="130">
        <v>0</v>
      </c>
      <c r="I275" s="130">
        <v>0</v>
      </c>
      <c r="J275" s="130">
        <v>0</v>
      </c>
      <c r="K275" s="130">
        <v>0</v>
      </c>
      <c r="L275" s="130">
        <v>0</v>
      </c>
      <c r="M275" s="130">
        <v>0</v>
      </c>
      <c r="N275" s="130">
        <v>316550</v>
      </c>
      <c r="O275" s="130">
        <v>0</v>
      </c>
      <c r="P275" s="130">
        <v>0</v>
      </c>
      <c r="Q275" s="130">
        <v>0</v>
      </c>
      <c r="R275" s="130">
        <v>0</v>
      </c>
      <c r="S275" s="130">
        <v>0</v>
      </c>
      <c r="T275" s="130">
        <v>0</v>
      </c>
      <c r="U275" s="130">
        <v>0</v>
      </c>
      <c r="V275" s="130">
        <v>0</v>
      </c>
      <c r="W275" s="130">
        <v>0</v>
      </c>
      <c r="X275" s="130">
        <v>0</v>
      </c>
      <c r="Y275" s="94" t="s">
        <v>191</v>
      </c>
      <c r="Z275" s="94" t="s">
        <v>752</v>
      </c>
      <c r="AA275" s="94" t="s">
        <v>995</v>
      </c>
    </row>
    <row r="276" spans="1:27" x14ac:dyDescent="0.25">
      <c r="A276" s="94" t="s">
        <v>996</v>
      </c>
      <c r="B276" s="94" t="s">
        <v>997</v>
      </c>
      <c r="C276" s="94"/>
      <c r="D276" s="130">
        <v>0</v>
      </c>
      <c r="E276" s="130">
        <v>0</v>
      </c>
      <c r="F276" s="130">
        <v>0</v>
      </c>
      <c r="G276" s="130">
        <v>0</v>
      </c>
      <c r="H276" s="130">
        <v>34</v>
      </c>
      <c r="I276" s="130">
        <v>0</v>
      </c>
      <c r="J276" s="130">
        <v>0</v>
      </c>
      <c r="K276" s="130">
        <v>0</v>
      </c>
      <c r="L276" s="130">
        <v>0</v>
      </c>
      <c r="M276" s="130">
        <v>0</v>
      </c>
      <c r="N276" s="130">
        <v>90524</v>
      </c>
      <c r="O276" s="130">
        <v>101800</v>
      </c>
      <c r="P276" s="130">
        <v>0</v>
      </c>
      <c r="Q276" s="130">
        <v>0</v>
      </c>
      <c r="R276" s="130">
        <v>0</v>
      </c>
      <c r="S276" s="130">
        <v>0</v>
      </c>
      <c r="T276" s="130">
        <v>0</v>
      </c>
      <c r="U276" s="130">
        <v>0</v>
      </c>
      <c r="V276" s="130">
        <v>0</v>
      </c>
      <c r="W276" s="130">
        <v>40000</v>
      </c>
      <c r="X276" s="130">
        <v>10000</v>
      </c>
      <c r="Y276" s="94" t="s">
        <v>191</v>
      </c>
      <c r="Z276" s="94" t="s">
        <v>205</v>
      </c>
      <c r="AA276" s="94" t="s">
        <v>998</v>
      </c>
    </row>
    <row r="277" spans="1:27" x14ac:dyDescent="0.25">
      <c r="A277" s="94" t="s">
        <v>999</v>
      </c>
      <c r="B277" s="94" t="s">
        <v>1000</v>
      </c>
      <c r="C277" s="94"/>
      <c r="D277" s="130">
        <v>0</v>
      </c>
      <c r="E277" s="130">
        <v>0</v>
      </c>
      <c r="F277" s="130">
        <v>0</v>
      </c>
      <c r="G277" s="130">
        <v>0</v>
      </c>
      <c r="H277" s="130">
        <v>0</v>
      </c>
      <c r="I277" s="130">
        <v>0</v>
      </c>
      <c r="J277" s="130">
        <v>0</v>
      </c>
      <c r="K277" s="130">
        <v>0</v>
      </c>
      <c r="L277" s="130">
        <v>0</v>
      </c>
      <c r="M277" s="130">
        <v>0</v>
      </c>
      <c r="N277" s="130">
        <v>31413</v>
      </c>
      <c r="O277" s="130">
        <v>0</v>
      </c>
      <c r="P277" s="130">
        <v>0</v>
      </c>
      <c r="Q277" s="130">
        <v>0</v>
      </c>
      <c r="R277" s="130">
        <v>0</v>
      </c>
      <c r="S277" s="130">
        <v>0</v>
      </c>
      <c r="T277" s="130">
        <v>0</v>
      </c>
      <c r="U277" s="130">
        <v>0</v>
      </c>
      <c r="V277" s="130">
        <v>0</v>
      </c>
      <c r="W277" s="130">
        <v>0</v>
      </c>
      <c r="X277" s="130">
        <v>0</v>
      </c>
      <c r="Y277" s="94" t="s">
        <v>191</v>
      </c>
      <c r="Z277" s="94" t="s">
        <v>212</v>
      </c>
      <c r="AA277" s="94" t="s">
        <v>1001</v>
      </c>
    </row>
    <row r="278" spans="1:27" x14ac:dyDescent="0.25">
      <c r="A278" s="94" t="s">
        <v>1002</v>
      </c>
      <c r="B278" s="94" t="s">
        <v>1003</v>
      </c>
      <c r="C278" s="94"/>
      <c r="D278" s="130">
        <v>0</v>
      </c>
      <c r="E278" s="130">
        <v>0</v>
      </c>
      <c r="F278" s="130">
        <v>0</v>
      </c>
      <c r="G278" s="130">
        <v>0</v>
      </c>
      <c r="H278" s="130">
        <v>0</v>
      </c>
      <c r="I278" s="130">
        <v>0</v>
      </c>
      <c r="J278" s="130">
        <v>2200</v>
      </c>
      <c r="K278" s="130">
        <v>0</v>
      </c>
      <c r="L278" s="130">
        <v>0</v>
      </c>
      <c r="M278" s="130">
        <v>0</v>
      </c>
      <c r="N278" s="130">
        <v>28193</v>
      </c>
      <c r="O278" s="130">
        <v>0</v>
      </c>
      <c r="P278" s="130">
        <v>0</v>
      </c>
      <c r="Q278" s="130">
        <v>121</v>
      </c>
      <c r="R278" s="130">
        <v>0</v>
      </c>
      <c r="S278" s="130">
        <v>0</v>
      </c>
      <c r="T278" s="130">
        <v>0</v>
      </c>
      <c r="U278" s="130">
        <v>0</v>
      </c>
      <c r="V278" s="130">
        <v>0</v>
      </c>
      <c r="W278" s="130">
        <v>1000</v>
      </c>
      <c r="X278" s="130">
        <v>0</v>
      </c>
      <c r="Y278" s="94" t="s">
        <v>191</v>
      </c>
      <c r="Z278" s="94" t="s">
        <v>212</v>
      </c>
      <c r="AA278" s="94" t="s">
        <v>1004</v>
      </c>
    </row>
    <row r="279" spans="1:27" x14ac:dyDescent="0.25">
      <c r="A279" s="94" t="s">
        <v>1005</v>
      </c>
      <c r="B279" s="94" t="s">
        <v>1006</v>
      </c>
      <c r="C279" s="94"/>
      <c r="D279" s="130">
        <v>0</v>
      </c>
      <c r="E279" s="130">
        <v>0</v>
      </c>
      <c r="F279" s="130">
        <v>0</v>
      </c>
      <c r="G279" s="130">
        <v>0</v>
      </c>
      <c r="H279" s="130">
        <v>0</v>
      </c>
      <c r="I279" s="130">
        <v>0</v>
      </c>
      <c r="J279" s="130">
        <v>0</v>
      </c>
      <c r="K279" s="130">
        <v>0</v>
      </c>
      <c r="L279" s="130">
        <v>0</v>
      </c>
      <c r="M279" s="130">
        <v>0</v>
      </c>
      <c r="N279" s="130">
        <v>37600</v>
      </c>
      <c r="O279" s="130">
        <v>0</v>
      </c>
      <c r="P279" s="130">
        <v>0</v>
      </c>
      <c r="Q279" s="130">
        <v>0</v>
      </c>
      <c r="R279" s="130">
        <v>0</v>
      </c>
      <c r="S279" s="130">
        <v>0</v>
      </c>
      <c r="T279" s="130">
        <v>0</v>
      </c>
      <c r="U279" s="130">
        <v>0</v>
      </c>
      <c r="V279" s="130">
        <v>0</v>
      </c>
      <c r="W279" s="130">
        <v>0</v>
      </c>
      <c r="X279" s="130">
        <v>0</v>
      </c>
      <c r="Y279" s="94" t="s">
        <v>191</v>
      </c>
      <c r="Z279" s="94" t="s">
        <v>249</v>
      </c>
      <c r="AA279" s="94" t="s">
        <v>1007</v>
      </c>
    </row>
    <row r="280" spans="1:27" x14ac:dyDescent="0.25">
      <c r="A280" s="94" t="s">
        <v>1008</v>
      </c>
      <c r="B280" s="94" t="s">
        <v>1009</v>
      </c>
      <c r="C280" s="94"/>
      <c r="D280" s="130">
        <v>0</v>
      </c>
      <c r="E280" s="130">
        <v>0</v>
      </c>
      <c r="F280" s="130">
        <v>0</v>
      </c>
      <c r="G280" s="130">
        <v>0</v>
      </c>
      <c r="H280" s="130">
        <v>0</v>
      </c>
      <c r="I280" s="130">
        <v>0</v>
      </c>
      <c r="J280" s="130">
        <v>0</v>
      </c>
      <c r="K280" s="130">
        <v>0</v>
      </c>
      <c r="L280" s="130">
        <v>0</v>
      </c>
      <c r="M280" s="130">
        <v>0</v>
      </c>
      <c r="N280" s="130">
        <v>64379</v>
      </c>
      <c r="O280" s="130">
        <v>0</v>
      </c>
      <c r="P280" s="130">
        <v>0</v>
      </c>
      <c r="Q280" s="130">
        <v>0</v>
      </c>
      <c r="R280" s="130">
        <v>0</v>
      </c>
      <c r="S280" s="130">
        <v>0</v>
      </c>
      <c r="T280" s="130">
        <v>0</v>
      </c>
      <c r="U280" s="130">
        <v>0</v>
      </c>
      <c r="V280" s="130">
        <v>0</v>
      </c>
      <c r="W280" s="130">
        <v>0</v>
      </c>
      <c r="X280" s="130">
        <v>0</v>
      </c>
      <c r="Y280" s="94" t="s">
        <v>191</v>
      </c>
      <c r="Z280" s="94" t="s">
        <v>249</v>
      </c>
      <c r="AA280" s="94" t="s">
        <v>1010</v>
      </c>
    </row>
    <row r="281" spans="1:27" x14ac:dyDescent="0.25">
      <c r="A281" s="94" t="s">
        <v>1011</v>
      </c>
      <c r="B281" s="94" t="s">
        <v>1012</v>
      </c>
      <c r="C281" s="94"/>
      <c r="D281" s="130">
        <v>0</v>
      </c>
      <c r="E281" s="130">
        <v>0</v>
      </c>
      <c r="F281" s="130">
        <v>0</v>
      </c>
      <c r="G281" s="130">
        <v>0</v>
      </c>
      <c r="H281" s="130">
        <v>0</v>
      </c>
      <c r="I281" s="130">
        <v>0</v>
      </c>
      <c r="J281" s="130">
        <v>0</v>
      </c>
      <c r="K281" s="130">
        <v>0</v>
      </c>
      <c r="L281" s="130">
        <v>0</v>
      </c>
      <c r="M281" s="130">
        <v>0</v>
      </c>
      <c r="N281" s="130">
        <v>41829</v>
      </c>
      <c r="O281" s="130">
        <v>0</v>
      </c>
      <c r="P281" s="130">
        <v>0</v>
      </c>
      <c r="Q281" s="130">
        <v>0</v>
      </c>
      <c r="R281" s="130">
        <v>0</v>
      </c>
      <c r="S281" s="130">
        <v>0</v>
      </c>
      <c r="T281" s="130">
        <v>0</v>
      </c>
      <c r="U281" s="130">
        <v>0</v>
      </c>
      <c r="V281" s="130">
        <v>0</v>
      </c>
      <c r="W281" s="130">
        <v>0</v>
      </c>
      <c r="X281" s="130">
        <v>1751</v>
      </c>
      <c r="Y281" s="94" t="s">
        <v>191</v>
      </c>
      <c r="Z281" s="94" t="s">
        <v>249</v>
      </c>
      <c r="AA281" s="94" t="s">
        <v>1013</v>
      </c>
    </row>
    <row r="282" spans="1:27" x14ac:dyDescent="0.25">
      <c r="A282" s="94" t="s">
        <v>1014</v>
      </c>
      <c r="B282" s="94" t="s">
        <v>1781</v>
      </c>
      <c r="C282" s="94"/>
      <c r="D282" s="130">
        <v>0</v>
      </c>
      <c r="E282" s="130">
        <v>0</v>
      </c>
      <c r="F282" s="130">
        <v>0</v>
      </c>
      <c r="G282" s="130">
        <v>0</v>
      </c>
      <c r="H282" s="130">
        <v>0</v>
      </c>
      <c r="I282" s="130">
        <v>0</v>
      </c>
      <c r="J282" s="130">
        <v>0</v>
      </c>
      <c r="K282" s="130">
        <v>0</v>
      </c>
      <c r="L282" s="130">
        <v>0</v>
      </c>
      <c r="M282" s="130">
        <v>0</v>
      </c>
      <c r="N282" s="130">
        <v>48948</v>
      </c>
      <c r="O282" s="130">
        <v>12000</v>
      </c>
      <c r="P282" s="130">
        <v>0</v>
      </c>
      <c r="Q282" s="130">
        <v>0</v>
      </c>
      <c r="R282" s="130">
        <v>0</v>
      </c>
      <c r="S282" s="130">
        <v>0</v>
      </c>
      <c r="T282" s="130">
        <v>0</v>
      </c>
      <c r="U282" s="130">
        <v>0</v>
      </c>
      <c r="V282" s="130">
        <v>0</v>
      </c>
      <c r="W282" s="130">
        <v>41000</v>
      </c>
      <c r="X282" s="130">
        <v>0</v>
      </c>
      <c r="Y282" s="94" t="s">
        <v>195</v>
      </c>
      <c r="Z282" s="94" t="s">
        <v>205</v>
      </c>
      <c r="AA282" s="94" t="s">
        <v>1016</v>
      </c>
    </row>
    <row r="283" spans="1:27" x14ac:dyDescent="0.25">
      <c r="A283" s="94" t="s">
        <v>1017</v>
      </c>
      <c r="B283" s="94" t="s">
        <v>1018</v>
      </c>
      <c r="C283" s="94"/>
      <c r="D283" s="130">
        <v>0</v>
      </c>
      <c r="E283" s="130">
        <v>0</v>
      </c>
      <c r="F283" s="130">
        <v>0</v>
      </c>
      <c r="G283" s="130">
        <v>0</v>
      </c>
      <c r="H283" s="130">
        <v>0</v>
      </c>
      <c r="I283" s="130">
        <v>0</v>
      </c>
      <c r="J283" s="130">
        <v>0</v>
      </c>
      <c r="K283" s="130">
        <v>0</v>
      </c>
      <c r="L283" s="130">
        <v>0</v>
      </c>
      <c r="M283" s="130">
        <v>0</v>
      </c>
      <c r="N283" s="130">
        <v>52010</v>
      </c>
      <c r="O283" s="130">
        <v>45500</v>
      </c>
      <c r="P283" s="130">
        <v>500</v>
      </c>
      <c r="Q283" s="130">
        <v>4000</v>
      </c>
      <c r="R283" s="130">
        <v>0</v>
      </c>
      <c r="S283" s="130">
        <v>0</v>
      </c>
      <c r="T283" s="130">
        <v>0</v>
      </c>
      <c r="U283" s="130">
        <v>0</v>
      </c>
      <c r="V283" s="130">
        <v>0</v>
      </c>
      <c r="W283" s="130">
        <v>0</v>
      </c>
      <c r="X283" s="130">
        <v>11000</v>
      </c>
      <c r="Y283" s="94" t="s">
        <v>191</v>
      </c>
      <c r="Z283" s="94" t="s">
        <v>262</v>
      </c>
      <c r="AA283" s="94" t="s">
        <v>1019</v>
      </c>
    </row>
    <row r="284" spans="1:27" x14ac:dyDescent="0.25">
      <c r="A284" s="94" t="s">
        <v>1020</v>
      </c>
      <c r="B284" s="94" t="s">
        <v>1782</v>
      </c>
      <c r="C284" s="94"/>
      <c r="D284" s="130">
        <v>0</v>
      </c>
      <c r="E284" s="130">
        <v>0</v>
      </c>
      <c r="F284" s="130">
        <v>0</v>
      </c>
      <c r="G284" s="130">
        <v>0</v>
      </c>
      <c r="H284" s="130">
        <v>0</v>
      </c>
      <c r="I284" s="130">
        <v>0</v>
      </c>
      <c r="J284" s="130">
        <v>0</v>
      </c>
      <c r="K284" s="130">
        <v>0</v>
      </c>
      <c r="L284" s="130">
        <v>0</v>
      </c>
      <c r="M284" s="130">
        <v>0</v>
      </c>
      <c r="N284" s="130">
        <v>0</v>
      </c>
      <c r="O284" s="130">
        <v>0</v>
      </c>
      <c r="P284" s="130">
        <v>0</v>
      </c>
      <c r="Q284" s="130">
        <v>0</v>
      </c>
      <c r="R284" s="130">
        <v>0</v>
      </c>
      <c r="S284" s="130">
        <v>0</v>
      </c>
      <c r="T284" s="130">
        <v>54398</v>
      </c>
      <c r="U284" s="130">
        <v>0</v>
      </c>
      <c r="V284" s="130">
        <v>0</v>
      </c>
      <c r="W284" s="130">
        <v>8400</v>
      </c>
      <c r="X284" s="130">
        <v>0</v>
      </c>
      <c r="Y284" s="94" t="s">
        <v>197</v>
      </c>
      <c r="Z284" s="94" t="s">
        <v>197</v>
      </c>
      <c r="AA284" s="94" t="s">
        <v>1022</v>
      </c>
    </row>
    <row r="285" spans="1:27" x14ac:dyDescent="0.25">
      <c r="A285" s="94" t="s">
        <v>1023</v>
      </c>
      <c r="B285" s="94" t="s">
        <v>1024</v>
      </c>
      <c r="C285" s="94"/>
      <c r="D285" s="130">
        <v>0</v>
      </c>
      <c r="E285" s="130">
        <v>0</v>
      </c>
      <c r="F285" s="130">
        <v>0</v>
      </c>
      <c r="G285" s="130">
        <v>0</v>
      </c>
      <c r="H285" s="130">
        <v>0</v>
      </c>
      <c r="I285" s="130">
        <v>0</v>
      </c>
      <c r="J285" s="130">
        <v>0</v>
      </c>
      <c r="K285" s="130">
        <v>0</v>
      </c>
      <c r="L285" s="130">
        <v>0</v>
      </c>
      <c r="M285" s="130">
        <v>0</v>
      </c>
      <c r="N285" s="130">
        <v>16936</v>
      </c>
      <c r="O285" s="130">
        <v>0</v>
      </c>
      <c r="P285" s="130">
        <v>0</v>
      </c>
      <c r="Q285" s="130">
        <v>0</v>
      </c>
      <c r="R285" s="130">
        <v>0</v>
      </c>
      <c r="S285" s="130">
        <v>0</v>
      </c>
      <c r="T285" s="130">
        <v>0</v>
      </c>
      <c r="U285" s="130">
        <v>0</v>
      </c>
      <c r="V285" s="130">
        <v>0</v>
      </c>
      <c r="W285" s="130">
        <v>0</v>
      </c>
      <c r="X285" s="130">
        <v>0</v>
      </c>
      <c r="Y285" s="94" t="s">
        <v>195</v>
      </c>
      <c r="Z285" s="94" t="s">
        <v>249</v>
      </c>
      <c r="AA285" s="94" t="s">
        <v>1025</v>
      </c>
    </row>
    <row r="286" spans="1:27" x14ac:dyDescent="0.25">
      <c r="A286" s="94" t="s">
        <v>1026</v>
      </c>
      <c r="B286" s="94" t="s">
        <v>1027</v>
      </c>
      <c r="C286" s="94"/>
      <c r="D286" s="130">
        <v>0</v>
      </c>
      <c r="E286" s="130">
        <v>0</v>
      </c>
      <c r="F286" s="130">
        <v>0</v>
      </c>
      <c r="G286" s="130">
        <v>0</v>
      </c>
      <c r="H286" s="130">
        <v>0</v>
      </c>
      <c r="I286" s="130">
        <v>0</v>
      </c>
      <c r="J286" s="130">
        <v>0</v>
      </c>
      <c r="K286" s="130">
        <v>0</v>
      </c>
      <c r="L286" s="130">
        <v>0</v>
      </c>
      <c r="M286" s="130">
        <v>0</v>
      </c>
      <c r="N286" s="130">
        <v>40718</v>
      </c>
      <c r="O286" s="130">
        <v>0</v>
      </c>
      <c r="P286" s="130">
        <v>0</v>
      </c>
      <c r="Q286" s="130">
        <v>279</v>
      </c>
      <c r="R286" s="130">
        <v>0</v>
      </c>
      <c r="S286" s="130">
        <v>0</v>
      </c>
      <c r="T286" s="130">
        <v>0</v>
      </c>
      <c r="U286" s="130">
        <v>0</v>
      </c>
      <c r="V286" s="130">
        <v>0</v>
      </c>
      <c r="W286" s="130">
        <v>0</v>
      </c>
      <c r="X286" s="130">
        <v>0</v>
      </c>
      <c r="Y286" s="94" t="s">
        <v>191</v>
      </c>
      <c r="Z286" s="94" t="s">
        <v>212</v>
      </c>
      <c r="AA286" s="94" t="s">
        <v>1028</v>
      </c>
    </row>
    <row r="287" spans="1:27" x14ac:dyDescent="0.25">
      <c r="A287" s="94" t="s">
        <v>1029</v>
      </c>
      <c r="B287" s="94" t="s">
        <v>1030</v>
      </c>
      <c r="C287" s="94"/>
      <c r="D287" s="130">
        <v>0</v>
      </c>
      <c r="E287" s="130">
        <v>0</v>
      </c>
      <c r="F287" s="130">
        <v>0</v>
      </c>
      <c r="G287" s="130">
        <v>0</v>
      </c>
      <c r="H287" s="130">
        <v>0</v>
      </c>
      <c r="I287" s="130">
        <v>0</v>
      </c>
      <c r="J287" s="130">
        <v>0</v>
      </c>
      <c r="K287" s="130">
        <v>0</v>
      </c>
      <c r="L287" s="130">
        <v>0</v>
      </c>
      <c r="M287" s="130">
        <v>0</v>
      </c>
      <c r="N287" s="130">
        <v>92287</v>
      </c>
      <c r="O287" s="130">
        <v>0</v>
      </c>
      <c r="P287" s="130">
        <v>0</v>
      </c>
      <c r="Q287" s="130">
        <v>4000</v>
      </c>
      <c r="R287" s="130">
        <v>0</v>
      </c>
      <c r="S287" s="130">
        <v>0</v>
      </c>
      <c r="T287" s="130">
        <v>0</v>
      </c>
      <c r="U287" s="130">
        <v>0</v>
      </c>
      <c r="V287" s="130">
        <v>0</v>
      </c>
      <c r="W287" s="130">
        <v>18000</v>
      </c>
      <c r="X287" s="130">
        <v>16000</v>
      </c>
      <c r="Y287" s="94" t="s">
        <v>191</v>
      </c>
      <c r="Z287" s="94" t="s">
        <v>212</v>
      </c>
      <c r="AA287" s="94" t="s">
        <v>1031</v>
      </c>
    </row>
    <row r="288" spans="1:27" x14ac:dyDescent="0.25">
      <c r="A288" s="94" t="s">
        <v>1032</v>
      </c>
      <c r="B288" s="94" t="s">
        <v>1033</v>
      </c>
      <c r="C288" s="94"/>
      <c r="D288" s="130">
        <v>0</v>
      </c>
      <c r="E288" s="130">
        <v>0</v>
      </c>
      <c r="F288" s="130">
        <v>0</v>
      </c>
      <c r="G288" s="130">
        <v>0</v>
      </c>
      <c r="H288" s="130">
        <v>0</v>
      </c>
      <c r="I288" s="130">
        <v>0</v>
      </c>
      <c r="J288" s="130">
        <v>0</v>
      </c>
      <c r="K288" s="130">
        <v>0</v>
      </c>
      <c r="L288" s="130">
        <v>0</v>
      </c>
      <c r="M288" s="130">
        <v>0</v>
      </c>
      <c r="N288" s="130">
        <v>570</v>
      </c>
      <c r="O288" s="130">
        <v>0</v>
      </c>
      <c r="P288" s="130">
        <v>0</v>
      </c>
      <c r="Q288" s="130">
        <v>0</v>
      </c>
      <c r="R288" s="130">
        <v>0</v>
      </c>
      <c r="S288" s="130">
        <v>0</v>
      </c>
      <c r="T288" s="130">
        <v>0</v>
      </c>
      <c r="U288" s="130">
        <v>0</v>
      </c>
      <c r="V288" s="130">
        <v>0</v>
      </c>
      <c r="W288" s="130">
        <v>6000</v>
      </c>
      <c r="X288" s="130">
        <v>7000</v>
      </c>
      <c r="Y288" s="94" t="s">
        <v>191</v>
      </c>
      <c r="Z288" s="94" t="s">
        <v>212</v>
      </c>
      <c r="AA288" s="94" t="s">
        <v>1034</v>
      </c>
    </row>
    <row r="289" spans="1:27" x14ac:dyDescent="0.25">
      <c r="A289" s="94" t="s">
        <v>1035</v>
      </c>
      <c r="B289" s="94" t="s">
        <v>1036</v>
      </c>
      <c r="C289" s="94"/>
      <c r="D289" s="130">
        <v>0</v>
      </c>
      <c r="E289" s="130">
        <v>0</v>
      </c>
      <c r="F289" s="130">
        <v>0</v>
      </c>
      <c r="G289" s="130">
        <v>0</v>
      </c>
      <c r="H289" s="130">
        <v>0</v>
      </c>
      <c r="I289" s="130">
        <v>0</v>
      </c>
      <c r="J289" s="130">
        <v>0</v>
      </c>
      <c r="K289" s="130">
        <v>0</v>
      </c>
      <c r="L289" s="130">
        <v>0</v>
      </c>
      <c r="M289" s="130">
        <v>0</v>
      </c>
      <c r="N289" s="130">
        <v>112090</v>
      </c>
      <c r="O289" s="130">
        <v>33000</v>
      </c>
      <c r="P289" s="130">
        <v>0</v>
      </c>
      <c r="Q289" s="130">
        <v>0</v>
      </c>
      <c r="R289" s="130">
        <v>0</v>
      </c>
      <c r="S289" s="130">
        <v>0</v>
      </c>
      <c r="T289" s="130">
        <v>0</v>
      </c>
      <c r="U289" s="130">
        <v>0</v>
      </c>
      <c r="V289" s="130">
        <v>0</v>
      </c>
      <c r="W289" s="130">
        <v>0</v>
      </c>
      <c r="X289" s="130">
        <v>15000</v>
      </c>
      <c r="Y289" s="94" t="s">
        <v>191</v>
      </c>
      <c r="Z289" s="94" t="s">
        <v>205</v>
      </c>
      <c r="AA289" s="94" t="s">
        <v>1037</v>
      </c>
    </row>
    <row r="290" spans="1:27" x14ac:dyDescent="0.25">
      <c r="A290" s="94" t="s">
        <v>1038</v>
      </c>
      <c r="B290" s="94" t="s">
        <v>1783</v>
      </c>
      <c r="C290" s="94"/>
      <c r="D290" s="130">
        <v>0</v>
      </c>
      <c r="E290" s="130">
        <v>0</v>
      </c>
      <c r="F290" s="130">
        <v>0</v>
      </c>
      <c r="G290" s="130">
        <v>0</v>
      </c>
      <c r="H290" s="130">
        <v>0</v>
      </c>
      <c r="I290" s="130">
        <v>0</v>
      </c>
      <c r="J290" s="130">
        <v>0</v>
      </c>
      <c r="K290" s="130">
        <v>0</v>
      </c>
      <c r="L290" s="130">
        <v>0</v>
      </c>
      <c r="M290" s="130">
        <v>0</v>
      </c>
      <c r="N290" s="130">
        <v>187899</v>
      </c>
      <c r="O290" s="130">
        <v>5000</v>
      </c>
      <c r="P290" s="130">
        <v>0</v>
      </c>
      <c r="Q290" s="130">
        <v>0</v>
      </c>
      <c r="R290" s="130">
        <v>916</v>
      </c>
      <c r="S290" s="130">
        <v>0</v>
      </c>
      <c r="T290" s="130">
        <v>0</v>
      </c>
      <c r="U290" s="130">
        <v>0</v>
      </c>
      <c r="V290" s="130">
        <v>34464</v>
      </c>
      <c r="W290" s="130">
        <v>9000</v>
      </c>
      <c r="X290" s="130">
        <v>0</v>
      </c>
      <c r="Y290" s="94" t="s">
        <v>193</v>
      </c>
      <c r="Z290" s="94" t="s">
        <v>205</v>
      </c>
      <c r="AA290" s="94" t="s">
        <v>1040</v>
      </c>
    </row>
    <row r="291" spans="1:27" x14ac:dyDescent="0.25">
      <c r="A291" s="94" t="s">
        <v>1041</v>
      </c>
      <c r="B291" s="94" t="s">
        <v>1784</v>
      </c>
      <c r="C291" s="94"/>
      <c r="D291" s="130">
        <v>0</v>
      </c>
      <c r="E291" s="130">
        <v>0</v>
      </c>
      <c r="F291" s="130">
        <v>0</v>
      </c>
      <c r="G291" s="130">
        <v>0</v>
      </c>
      <c r="H291" s="130">
        <v>0</v>
      </c>
      <c r="I291" s="130">
        <v>0</v>
      </c>
      <c r="J291" s="130">
        <v>0</v>
      </c>
      <c r="K291" s="130">
        <v>0</v>
      </c>
      <c r="L291" s="130">
        <v>0</v>
      </c>
      <c r="M291" s="130">
        <v>0</v>
      </c>
      <c r="N291" s="130">
        <v>6747</v>
      </c>
      <c r="O291" s="130">
        <v>0</v>
      </c>
      <c r="P291" s="130">
        <v>0</v>
      </c>
      <c r="Q291" s="130">
        <v>0</v>
      </c>
      <c r="R291" s="130">
        <v>0</v>
      </c>
      <c r="S291" s="130">
        <v>0</v>
      </c>
      <c r="T291" s="130">
        <v>0</v>
      </c>
      <c r="U291" s="130">
        <v>0</v>
      </c>
      <c r="V291" s="130">
        <v>0</v>
      </c>
      <c r="W291" s="130">
        <v>0</v>
      </c>
      <c r="X291" s="130">
        <v>0</v>
      </c>
      <c r="Y291" s="94" t="s">
        <v>197</v>
      </c>
      <c r="Z291" s="94" t="s">
        <v>197</v>
      </c>
      <c r="AA291" s="94" t="s">
        <v>1043</v>
      </c>
    </row>
    <row r="292" spans="1:27" x14ac:dyDescent="0.25">
      <c r="A292" s="94" t="s">
        <v>1044</v>
      </c>
      <c r="B292" s="94" t="s">
        <v>1045</v>
      </c>
      <c r="C292" s="94"/>
      <c r="D292" s="130">
        <v>0</v>
      </c>
      <c r="E292" s="130">
        <v>0</v>
      </c>
      <c r="F292" s="130">
        <v>0</v>
      </c>
      <c r="G292" s="130">
        <v>0</v>
      </c>
      <c r="H292" s="130">
        <v>0</v>
      </c>
      <c r="I292" s="130">
        <v>0</v>
      </c>
      <c r="J292" s="130">
        <v>0</v>
      </c>
      <c r="K292" s="130">
        <v>0</v>
      </c>
      <c r="L292" s="130">
        <v>0</v>
      </c>
      <c r="M292" s="130">
        <v>0</v>
      </c>
      <c r="N292" s="130">
        <v>458166</v>
      </c>
      <c r="O292" s="130">
        <v>10000</v>
      </c>
      <c r="P292" s="130">
        <v>0</v>
      </c>
      <c r="Q292" s="130">
        <v>0</v>
      </c>
      <c r="R292" s="130">
        <v>0</v>
      </c>
      <c r="S292" s="130">
        <v>0</v>
      </c>
      <c r="T292" s="130">
        <v>6500</v>
      </c>
      <c r="U292" s="130">
        <v>0</v>
      </c>
      <c r="V292" s="130">
        <v>5000</v>
      </c>
      <c r="W292" s="130">
        <v>0</v>
      </c>
      <c r="X292" s="130">
        <v>0</v>
      </c>
      <c r="Y292" s="94" t="s">
        <v>191</v>
      </c>
      <c r="Z292" s="94" t="s">
        <v>205</v>
      </c>
      <c r="AA292" s="94" t="s">
        <v>1046</v>
      </c>
    </row>
    <row r="293" spans="1:27" x14ac:dyDescent="0.25">
      <c r="A293" s="94" t="s">
        <v>1047</v>
      </c>
      <c r="B293" s="94" t="s">
        <v>1048</v>
      </c>
      <c r="C293" s="94"/>
      <c r="D293" s="130">
        <v>0</v>
      </c>
      <c r="E293" s="130">
        <v>0</v>
      </c>
      <c r="F293" s="130">
        <v>0</v>
      </c>
      <c r="G293" s="130">
        <v>0</v>
      </c>
      <c r="H293" s="130">
        <v>0</v>
      </c>
      <c r="I293" s="130">
        <v>0</v>
      </c>
      <c r="J293" s="130">
        <v>0</v>
      </c>
      <c r="K293" s="130">
        <v>0</v>
      </c>
      <c r="L293" s="130">
        <v>0</v>
      </c>
      <c r="M293" s="130">
        <v>0</v>
      </c>
      <c r="N293" s="130">
        <v>102850</v>
      </c>
      <c r="O293" s="130">
        <v>0</v>
      </c>
      <c r="P293" s="130">
        <v>0</v>
      </c>
      <c r="Q293" s="130">
        <v>0</v>
      </c>
      <c r="R293" s="130">
        <v>0</v>
      </c>
      <c r="S293" s="130">
        <v>0</v>
      </c>
      <c r="T293" s="130">
        <v>0</v>
      </c>
      <c r="U293" s="130">
        <v>0</v>
      </c>
      <c r="V293" s="130">
        <v>0</v>
      </c>
      <c r="W293" s="130">
        <v>0</v>
      </c>
      <c r="X293" s="130">
        <v>0</v>
      </c>
      <c r="Y293" s="94" t="s">
        <v>191</v>
      </c>
      <c r="Z293" s="94" t="s">
        <v>212</v>
      </c>
      <c r="AA293" s="94" t="s">
        <v>1049</v>
      </c>
    </row>
    <row r="294" spans="1:27" x14ac:dyDescent="0.25">
      <c r="A294" s="94" t="s">
        <v>1050</v>
      </c>
      <c r="B294" s="94" t="s">
        <v>1785</v>
      </c>
      <c r="C294" s="94"/>
      <c r="D294" s="130">
        <v>0</v>
      </c>
      <c r="E294" s="130">
        <v>0</v>
      </c>
      <c r="F294" s="130">
        <v>0</v>
      </c>
      <c r="G294" s="130">
        <v>0</v>
      </c>
      <c r="H294" s="130">
        <v>0</v>
      </c>
      <c r="I294" s="130">
        <v>0</v>
      </c>
      <c r="J294" s="130">
        <v>0</v>
      </c>
      <c r="K294" s="130">
        <v>0</v>
      </c>
      <c r="L294" s="130">
        <v>0</v>
      </c>
      <c r="M294" s="130">
        <v>0</v>
      </c>
      <c r="N294" s="130">
        <v>84647</v>
      </c>
      <c r="O294" s="130">
        <v>10600</v>
      </c>
      <c r="P294" s="130">
        <v>0</v>
      </c>
      <c r="Q294" s="130">
        <v>0</v>
      </c>
      <c r="R294" s="130">
        <v>0</v>
      </c>
      <c r="S294" s="130">
        <v>0</v>
      </c>
      <c r="T294" s="130">
        <v>0</v>
      </c>
      <c r="U294" s="130">
        <v>0</v>
      </c>
      <c r="V294" s="130">
        <v>3000</v>
      </c>
      <c r="W294" s="130">
        <v>71400</v>
      </c>
      <c r="X294" s="130">
        <v>0</v>
      </c>
      <c r="Y294" s="94" t="s">
        <v>195</v>
      </c>
      <c r="Z294" s="94" t="s">
        <v>205</v>
      </c>
      <c r="AA294" s="94" t="s">
        <v>1052</v>
      </c>
    </row>
    <row r="295" spans="1:27" x14ac:dyDescent="0.25">
      <c r="A295" s="94" t="s">
        <v>1053</v>
      </c>
      <c r="B295" s="94" t="s">
        <v>1786</v>
      </c>
      <c r="C295" s="94"/>
      <c r="D295" s="130">
        <v>0</v>
      </c>
      <c r="E295" s="130">
        <v>0</v>
      </c>
      <c r="F295" s="130">
        <v>0</v>
      </c>
      <c r="G295" s="130">
        <v>0</v>
      </c>
      <c r="H295" s="130">
        <v>0</v>
      </c>
      <c r="I295" s="130">
        <v>0</v>
      </c>
      <c r="J295" s="130">
        <v>0</v>
      </c>
      <c r="K295" s="130">
        <v>0</v>
      </c>
      <c r="L295" s="130">
        <v>0</v>
      </c>
      <c r="M295" s="130">
        <v>0</v>
      </c>
      <c r="N295" s="130">
        <v>149107</v>
      </c>
      <c r="O295" s="130">
        <v>33400</v>
      </c>
      <c r="P295" s="130">
        <v>0</v>
      </c>
      <c r="Q295" s="130">
        <v>0</v>
      </c>
      <c r="R295" s="130">
        <v>0</v>
      </c>
      <c r="S295" s="130">
        <v>0</v>
      </c>
      <c r="T295" s="130">
        <v>0</v>
      </c>
      <c r="U295" s="130">
        <v>0</v>
      </c>
      <c r="V295" s="130">
        <v>0</v>
      </c>
      <c r="W295" s="130">
        <v>34500</v>
      </c>
      <c r="X295" s="130">
        <v>0</v>
      </c>
      <c r="Y295" s="94" t="s">
        <v>193</v>
      </c>
      <c r="Z295" s="94" t="s">
        <v>205</v>
      </c>
      <c r="AA295" s="94" t="s">
        <v>1055</v>
      </c>
    </row>
    <row r="296" spans="1:27" x14ac:dyDescent="0.25">
      <c r="A296" s="94" t="s">
        <v>1056</v>
      </c>
      <c r="B296" s="94" t="s">
        <v>1787</v>
      </c>
      <c r="C296" s="94"/>
      <c r="D296" s="130">
        <v>0</v>
      </c>
      <c r="E296" s="130">
        <v>0</v>
      </c>
      <c r="F296" s="130">
        <v>0</v>
      </c>
      <c r="G296" s="130">
        <v>0</v>
      </c>
      <c r="H296" s="130">
        <v>0</v>
      </c>
      <c r="I296" s="130">
        <v>0</v>
      </c>
      <c r="J296" s="130">
        <v>1541</v>
      </c>
      <c r="K296" s="130">
        <v>0</v>
      </c>
      <c r="L296" s="130">
        <v>0</v>
      </c>
      <c r="M296" s="130">
        <v>0</v>
      </c>
      <c r="N296" s="130">
        <v>217771</v>
      </c>
      <c r="O296" s="130">
        <v>62500</v>
      </c>
      <c r="P296" s="130">
        <v>0</v>
      </c>
      <c r="Q296" s="130">
        <v>1500</v>
      </c>
      <c r="R296" s="130">
        <v>0</v>
      </c>
      <c r="S296" s="130">
        <v>0</v>
      </c>
      <c r="T296" s="130">
        <v>0</v>
      </c>
      <c r="U296" s="130">
        <v>0</v>
      </c>
      <c r="V296" s="130">
        <v>0</v>
      </c>
      <c r="W296" s="130">
        <v>0</v>
      </c>
      <c r="X296" s="130">
        <v>0</v>
      </c>
      <c r="Y296" s="94" t="s">
        <v>195</v>
      </c>
      <c r="Z296" s="94" t="s">
        <v>205</v>
      </c>
      <c r="AA296" s="94" t="s">
        <v>1058</v>
      </c>
    </row>
    <row r="297" spans="1:27" x14ac:dyDescent="0.25">
      <c r="A297" s="94" t="s">
        <v>1059</v>
      </c>
      <c r="B297" s="94" t="s">
        <v>1060</v>
      </c>
      <c r="C297" s="94"/>
      <c r="D297" s="130">
        <v>0</v>
      </c>
      <c r="E297" s="130">
        <v>0</v>
      </c>
      <c r="F297" s="130">
        <v>0</v>
      </c>
      <c r="G297" s="130">
        <v>0</v>
      </c>
      <c r="H297" s="130">
        <v>0</v>
      </c>
      <c r="I297" s="130">
        <v>0</v>
      </c>
      <c r="J297" s="130">
        <v>0</v>
      </c>
      <c r="K297" s="130">
        <v>0</v>
      </c>
      <c r="L297" s="130">
        <v>0</v>
      </c>
      <c r="M297" s="130">
        <v>0</v>
      </c>
      <c r="N297" s="130">
        <v>135508</v>
      </c>
      <c r="O297" s="130">
        <v>0</v>
      </c>
      <c r="P297" s="130">
        <v>0</v>
      </c>
      <c r="Q297" s="130">
        <v>0</v>
      </c>
      <c r="R297" s="130">
        <v>0</v>
      </c>
      <c r="S297" s="130">
        <v>0</v>
      </c>
      <c r="T297" s="130">
        <v>0</v>
      </c>
      <c r="U297" s="130">
        <v>0</v>
      </c>
      <c r="V297" s="130">
        <v>0</v>
      </c>
      <c r="W297" s="130">
        <v>0</v>
      </c>
      <c r="X297" s="130">
        <v>0</v>
      </c>
      <c r="Y297" s="94" t="s">
        <v>191</v>
      </c>
      <c r="Z297" s="94" t="s">
        <v>212</v>
      </c>
      <c r="AA297" s="94" t="s">
        <v>1061</v>
      </c>
    </row>
    <row r="298" spans="1:27" x14ac:dyDescent="0.25">
      <c r="A298" s="94" t="s">
        <v>1062</v>
      </c>
      <c r="B298" s="94" t="s">
        <v>1063</v>
      </c>
      <c r="C298" s="94"/>
      <c r="D298" s="130">
        <v>0</v>
      </c>
      <c r="E298" s="130">
        <v>0</v>
      </c>
      <c r="F298" s="130">
        <v>0</v>
      </c>
      <c r="G298" s="130">
        <v>0</v>
      </c>
      <c r="H298" s="130">
        <v>0</v>
      </c>
      <c r="I298" s="130">
        <v>0</v>
      </c>
      <c r="J298" s="130">
        <v>0</v>
      </c>
      <c r="K298" s="130">
        <v>0</v>
      </c>
      <c r="L298" s="130">
        <v>0</v>
      </c>
      <c r="M298" s="130">
        <v>0</v>
      </c>
      <c r="N298" s="130">
        <v>0</v>
      </c>
      <c r="O298" s="130">
        <v>0</v>
      </c>
      <c r="P298" s="130">
        <v>0</v>
      </c>
      <c r="Q298" s="130">
        <v>0</v>
      </c>
      <c r="R298" s="130">
        <v>0</v>
      </c>
      <c r="S298" s="130">
        <v>0</v>
      </c>
      <c r="T298" s="130">
        <v>0</v>
      </c>
      <c r="U298" s="130">
        <v>0</v>
      </c>
      <c r="V298" s="130">
        <v>0</v>
      </c>
      <c r="W298" s="130">
        <v>0</v>
      </c>
      <c r="X298" s="130">
        <v>0</v>
      </c>
      <c r="Y298" s="94" t="s">
        <v>191</v>
      </c>
      <c r="Z298" s="94" t="s">
        <v>249</v>
      </c>
      <c r="AA298" s="94" t="s">
        <v>1064</v>
      </c>
    </row>
    <row r="299" spans="1:27" x14ac:dyDescent="0.25">
      <c r="A299" s="94" t="s">
        <v>1065</v>
      </c>
      <c r="B299" s="94" t="s">
        <v>1066</v>
      </c>
      <c r="C299" s="94"/>
      <c r="D299" s="130">
        <v>0</v>
      </c>
      <c r="E299" s="130">
        <v>0</v>
      </c>
      <c r="F299" s="130">
        <v>0</v>
      </c>
      <c r="G299" s="130">
        <v>4842</v>
      </c>
      <c r="H299" s="130">
        <v>0</v>
      </c>
      <c r="I299" s="130">
        <v>0</v>
      </c>
      <c r="J299" s="130">
        <v>0</v>
      </c>
      <c r="K299" s="130">
        <v>0</v>
      </c>
      <c r="L299" s="130">
        <v>0</v>
      </c>
      <c r="M299" s="130">
        <v>0</v>
      </c>
      <c r="N299" s="130">
        <v>73580</v>
      </c>
      <c r="O299" s="130">
        <v>16500</v>
      </c>
      <c r="P299" s="130">
        <v>0</v>
      </c>
      <c r="Q299" s="130">
        <v>0</v>
      </c>
      <c r="R299" s="130">
        <v>0</v>
      </c>
      <c r="S299" s="130">
        <v>0</v>
      </c>
      <c r="T299" s="130">
        <v>0</v>
      </c>
      <c r="U299" s="130">
        <v>0</v>
      </c>
      <c r="V299" s="130">
        <v>0</v>
      </c>
      <c r="W299" s="130">
        <v>141</v>
      </c>
      <c r="X299" s="130">
        <v>0</v>
      </c>
      <c r="Y299" s="94" t="s">
        <v>191</v>
      </c>
      <c r="Z299" s="94" t="s">
        <v>212</v>
      </c>
      <c r="AA299" s="94" t="s">
        <v>1067</v>
      </c>
    </row>
    <row r="300" spans="1:27" x14ac:dyDescent="0.25">
      <c r="A300" s="94" t="s">
        <v>1068</v>
      </c>
      <c r="B300" s="94" t="s">
        <v>1069</v>
      </c>
      <c r="C300" s="94"/>
      <c r="D300" s="130">
        <v>0</v>
      </c>
      <c r="E300" s="130">
        <v>0</v>
      </c>
      <c r="F300" s="130">
        <v>0</v>
      </c>
      <c r="G300" s="130">
        <v>0</v>
      </c>
      <c r="H300" s="130">
        <v>0</v>
      </c>
      <c r="I300" s="130">
        <v>0</v>
      </c>
      <c r="J300" s="130">
        <v>0</v>
      </c>
      <c r="K300" s="130">
        <v>0</v>
      </c>
      <c r="L300" s="130">
        <v>0</v>
      </c>
      <c r="M300" s="130">
        <v>12</v>
      </c>
      <c r="N300" s="130">
        <v>386640</v>
      </c>
      <c r="O300" s="130">
        <v>235000</v>
      </c>
      <c r="P300" s="130">
        <v>0</v>
      </c>
      <c r="Q300" s="130">
        <v>24045</v>
      </c>
      <c r="R300" s="130">
        <v>0</v>
      </c>
      <c r="S300" s="130">
        <v>0</v>
      </c>
      <c r="T300" s="130">
        <v>0</v>
      </c>
      <c r="U300" s="130">
        <v>0</v>
      </c>
      <c r="V300" s="130">
        <v>56000</v>
      </c>
      <c r="W300" s="130">
        <v>0</v>
      </c>
      <c r="X300" s="130">
        <v>41000</v>
      </c>
      <c r="Y300" s="94" t="s">
        <v>191</v>
      </c>
      <c r="Z300" s="94" t="s">
        <v>269</v>
      </c>
      <c r="AA300" s="94" t="s">
        <v>1070</v>
      </c>
    </row>
    <row r="301" spans="1:27" x14ac:dyDescent="0.25">
      <c r="A301" s="94" t="s">
        <v>1071</v>
      </c>
      <c r="B301" s="94" t="s">
        <v>1072</v>
      </c>
      <c r="C301" s="94"/>
      <c r="D301" s="130">
        <v>0</v>
      </c>
      <c r="E301" s="130">
        <v>0</v>
      </c>
      <c r="F301" s="130">
        <v>0</v>
      </c>
      <c r="G301" s="130">
        <v>0</v>
      </c>
      <c r="H301" s="130">
        <v>0</v>
      </c>
      <c r="I301" s="130">
        <v>0</v>
      </c>
      <c r="J301" s="130">
        <v>0</v>
      </c>
      <c r="K301" s="130">
        <v>0</v>
      </c>
      <c r="L301" s="130">
        <v>0</v>
      </c>
      <c r="M301" s="130">
        <v>0</v>
      </c>
      <c r="N301" s="130">
        <v>0</v>
      </c>
      <c r="O301" s="130">
        <v>0</v>
      </c>
      <c r="P301" s="130">
        <v>0</v>
      </c>
      <c r="Q301" s="130">
        <v>0</v>
      </c>
      <c r="R301" s="130">
        <v>0</v>
      </c>
      <c r="S301" s="130">
        <v>0</v>
      </c>
      <c r="T301" s="130">
        <v>0</v>
      </c>
      <c r="U301" s="130">
        <v>0</v>
      </c>
      <c r="V301" s="130">
        <v>0</v>
      </c>
      <c r="W301" s="130">
        <v>0</v>
      </c>
      <c r="X301" s="130">
        <v>0</v>
      </c>
      <c r="Y301" s="94" t="s">
        <v>191</v>
      </c>
      <c r="Z301" s="94" t="s">
        <v>212</v>
      </c>
      <c r="AA301" s="94" t="s">
        <v>1073</v>
      </c>
    </row>
    <row r="302" spans="1:27" x14ac:dyDescent="0.25">
      <c r="A302" s="94" t="s">
        <v>1074</v>
      </c>
      <c r="B302" s="94" t="s">
        <v>1075</v>
      </c>
      <c r="C302" s="94"/>
      <c r="D302" s="130">
        <v>0</v>
      </c>
      <c r="E302" s="130">
        <v>0</v>
      </c>
      <c r="F302" s="130">
        <v>0</v>
      </c>
      <c r="G302" s="130">
        <v>0</v>
      </c>
      <c r="H302" s="130">
        <v>0</v>
      </c>
      <c r="I302" s="130">
        <v>0</v>
      </c>
      <c r="J302" s="130">
        <v>0</v>
      </c>
      <c r="K302" s="130">
        <v>0</v>
      </c>
      <c r="L302" s="130">
        <v>0</v>
      </c>
      <c r="M302" s="130">
        <v>0</v>
      </c>
      <c r="N302" s="130">
        <v>207474</v>
      </c>
      <c r="O302" s="130">
        <v>398500</v>
      </c>
      <c r="P302" s="130">
        <v>0</v>
      </c>
      <c r="Q302" s="130">
        <v>0</v>
      </c>
      <c r="R302" s="130">
        <v>0</v>
      </c>
      <c r="S302" s="130">
        <v>0</v>
      </c>
      <c r="T302" s="130">
        <v>0</v>
      </c>
      <c r="U302" s="130">
        <v>0</v>
      </c>
      <c r="V302" s="130">
        <v>189710</v>
      </c>
      <c r="W302" s="130">
        <v>78000</v>
      </c>
      <c r="X302" s="130">
        <v>10000</v>
      </c>
      <c r="Y302" s="94" t="s">
        <v>191</v>
      </c>
      <c r="Z302" s="94" t="s">
        <v>262</v>
      </c>
      <c r="AA302" s="94" t="s">
        <v>1076</v>
      </c>
    </row>
    <row r="303" spans="1:27" x14ac:dyDescent="0.25">
      <c r="A303" s="94" t="s">
        <v>1077</v>
      </c>
      <c r="B303" s="94" t="s">
        <v>1788</v>
      </c>
      <c r="C303" s="94"/>
      <c r="D303" s="130">
        <v>0</v>
      </c>
      <c r="E303" s="130">
        <v>0</v>
      </c>
      <c r="F303" s="130">
        <v>0</v>
      </c>
      <c r="G303" s="130">
        <v>0</v>
      </c>
      <c r="H303" s="130">
        <v>0</v>
      </c>
      <c r="I303" s="130">
        <v>0</v>
      </c>
      <c r="J303" s="130">
        <v>0</v>
      </c>
      <c r="K303" s="130">
        <v>0</v>
      </c>
      <c r="L303" s="130">
        <v>0</v>
      </c>
      <c r="M303" s="130">
        <v>40000</v>
      </c>
      <c r="N303" s="130">
        <v>109189</v>
      </c>
      <c r="O303" s="130">
        <v>30000</v>
      </c>
      <c r="P303" s="130">
        <v>0</v>
      </c>
      <c r="Q303" s="130">
        <v>0</v>
      </c>
      <c r="R303" s="130">
        <v>0</v>
      </c>
      <c r="S303" s="130">
        <v>0</v>
      </c>
      <c r="T303" s="130">
        <v>0</v>
      </c>
      <c r="U303" s="130">
        <v>0</v>
      </c>
      <c r="V303" s="130">
        <v>5000</v>
      </c>
      <c r="W303" s="130">
        <v>0</v>
      </c>
      <c r="X303" s="130">
        <v>0</v>
      </c>
      <c r="Y303" s="94" t="s">
        <v>195</v>
      </c>
      <c r="Z303" s="94" t="s">
        <v>205</v>
      </c>
      <c r="AA303" s="94" t="s">
        <v>1079</v>
      </c>
    </row>
    <row r="304" spans="1:27" x14ac:dyDescent="0.25">
      <c r="A304" s="94" t="s">
        <v>1080</v>
      </c>
      <c r="B304" s="94" t="s">
        <v>1789</v>
      </c>
      <c r="C304" s="94"/>
      <c r="D304" s="130">
        <v>0</v>
      </c>
      <c r="E304" s="130">
        <v>0</v>
      </c>
      <c r="F304" s="130">
        <v>0</v>
      </c>
      <c r="G304" s="130">
        <v>0</v>
      </c>
      <c r="H304" s="130">
        <v>0</v>
      </c>
      <c r="I304" s="130">
        <v>0</v>
      </c>
      <c r="J304" s="130">
        <v>0</v>
      </c>
      <c r="K304" s="130">
        <v>0</v>
      </c>
      <c r="L304" s="130">
        <v>0</v>
      </c>
      <c r="M304" s="130">
        <v>0</v>
      </c>
      <c r="N304" s="130">
        <v>58746</v>
      </c>
      <c r="O304" s="130">
        <v>0</v>
      </c>
      <c r="P304" s="130">
        <v>0</v>
      </c>
      <c r="Q304" s="130">
        <v>0</v>
      </c>
      <c r="R304" s="130">
        <v>0</v>
      </c>
      <c r="S304" s="130">
        <v>0</v>
      </c>
      <c r="T304" s="130">
        <v>0</v>
      </c>
      <c r="U304" s="130">
        <v>0</v>
      </c>
      <c r="V304" s="130">
        <v>0</v>
      </c>
      <c r="W304" s="130">
        <v>11000</v>
      </c>
      <c r="X304" s="130">
        <v>0</v>
      </c>
      <c r="Y304" s="94" t="s">
        <v>197</v>
      </c>
      <c r="Z304" s="94" t="s">
        <v>197</v>
      </c>
      <c r="AA304" s="94" t="s">
        <v>1082</v>
      </c>
    </row>
    <row r="305" spans="1:27" x14ac:dyDescent="0.25">
      <c r="A305" s="94" t="s">
        <v>1083</v>
      </c>
      <c r="B305" s="94" t="s">
        <v>1084</v>
      </c>
      <c r="C305" s="94"/>
      <c r="D305" s="130">
        <v>0</v>
      </c>
      <c r="E305" s="130">
        <v>0</v>
      </c>
      <c r="F305" s="130">
        <v>0</v>
      </c>
      <c r="G305" s="130">
        <v>0</v>
      </c>
      <c r="H305" s="130">
        <v>0</v>
      </c>
      <c r="I305" s="130">
        <v>0</v>
      </c>
      <c r="J305" s="130">
        <v>0</v>
      </c>
      <c r="K305" s="130">
        <v>0</v>
      </c>
      <c r="L305" s="130">
        <v>0</v>
      </c>
      <c r="M305" s="130">
        <v>0</v>
      </c>
      <c r="N305" s="130">
        <v>585140</v>
      </c>
      <c r="O305" s="130">
        <v>42276</v>
      </c>
      <c r="P305" s="130">
        <v>0</v>
      </c>
      <c r="Q305" s="130">
        <v>0</v>
      </c>
      <c r="R305" s="130">
        <v>0</v>
      </c>
      <c r="S305" s="130">
        <v>0</v>
      </c>
      <c r="T305" s="130">
        <v>0</v>
      </c>
      <c r="U305" s="130">
        <v>0</v>
      </c>
      <c r="V305" s="130">
        <v>0</v>
      </c>
      <c r="W305" s="130">
        <v>0</v>
      </c>
      <c r="X305" s="130">
        <v>0</v>
      </c>
      <c r="Y305" s="94" t="s">
        <v>191</v>
      </c>
      <c r="Z305" s="94" t="s">
        <v>372</v>
      </c>
      <c r="AA305" s="94" t="s">
        <v>1085</v>
      </c>
    </row>
    <row r="306" spans="1:27" x14ac:dyDescent="0.25">
      <c r="A306" s="94" t="s">
        <v>1086</v>
      </c>
      <c r="B306" s="94" t="s">
        <v>1087</v>
      </c>
      <c r="C306" s="94"/>
      <c r="D306" s="130">
        <v>0</v>
      </c>
      <c r="E306" s="130">
        <v>0</v>
      </c>
      <c r="F306" s="130">
        <v>0</v>
      </c>
      <c r="G306" s="130">
        <v>0</v>
      </c>
      <c r="H306" s="130">
        <v>0</v>
      </c>
      <c r="I306" s="130">
        <v>0</v>
      </c>
      <c r="J306" s="130">
        <v>0</v>
      </c>
      <c r="K306" s="130">
        <v>0</v>
      </c>
      <c r="L306" s="130">
        <v>0</v>
      </c>
      <c r="M306" s="130">
        <v>0</v>
      </c>
      <c r="N306" s="130">
        <v>24066</v>
      </c>
      <c r="O306" s="130">
        <v>0</v>
      </c>
      <c r="P306" s="130">
        <v>0</v>
      </c>
      <c r="Q306" s="130">
        <v>0</v>
      </c>
      <c r="R306" s="130">
        <v>0</v>
      </c>
      <c r="S306" s="130">
        <v>0</v>
      </c>
      <c r="T306" s="130">
        <v>0</v>
      </c>
      <c r="U306" s="130">
        <v>0</v>
      </c>
      <c r="V306" s="130">
        <v>0</v>
      </c>
      <c r="W306" s="130">
        <v>0</v>
      </c>
      <c r="X306" s="130">
        <v>0</v>
      </c>
      <c r="Y306" s="94" t="s">
        <v>191</v>
      </c>
      <c r="Z306" s="94" t="s">
        <v>249</v>
      </c>
      <c r="AA306" s="94" t="s">
        <v>1088</v>
      </c>
    </row>
    <row r="307" spans="1:27" x14ac:dyDescent="0.25">
      <c r="A307" s="94" t="s">
        <v>1089</v>
      </c>
      <c r="B307" s="94" t="s">
        <v>1790</v>
      </c>
      <c r="C307" s="94"/>
      <c r="D307" s="130">
        <v>0</v>
      </c>
      <c r="E307" s="130">
        <v>0</v>
      </c>
      <c r="F307" s="130">
        <v>0</v>
      </c>
      <c r="G307" s="130">
        <v>0</v>
      </c>
      <c r="H307" s="130">
        <v>8173</v>
      </c>
      <c r="I307" s="130">
        <v>0</v>
      </c>
      <c r="J307" s="130">
        <v>0</v>
      </c>
      <c r="K307" s="130">
        <v>0</v>
      </c>
      <c r="L307" s="130">
        <v>0</v>
      </c>
      <c r="M307" s="130">
        <v>0</v>
      </c>
      <c r="N307" s="130">
        <v>174135</v>
      </c>
      <c r="O307" s="130">
        <v>47750</v>
      </c>
      <c r="P307" s="130">
        <v>350</v>
      </c>
      <c r="Q307" s="130">
        <v>5581</v>
      </c>
      <c r="R307" s="130">
        <v>0</v>
      </c>
      <c r="S307" s="130">
        <v>0</v>
      </c>
      <c r="T307" s="130">
        <v>200</v>
      </c>
      <c r="U307" s="130">
        <v>0</v>
      </c>
      <c r="V307" s="130">
        <v>0</v>
      </c>
      <c r="W307" s="130">
        <v>28000</v>
      </c>
      <c r="X307" s="130">
        <v>0</v>
      </c>
      <c r="Y307" s="94" t="s">
        <v>193</v>
      </c>
      <c r="Z307" s="94" t="s">
        <v>205</v>
      </c>
      <c r="AA307" s="94" t="s">
        <v>1091</v>
      </c>
    </row>
    <row r="308" spans="1:27" x14ac:dyDescent="0.25">
      <c r="A308" s="94" t="s">
        <v>1092</v>
      </c>
      <c r="B308" s="94" t="s">
        <v>1093</v>
      </c>
      <c r="C308" s="94"/>
      <c r="D308" s="130">
        <v>0</v>
      </c>
      <c r="E308" s="130">
        <v>0</v>
      </c>
      <c r="F308" s="130">
        <v>0</v>
      </c>
      <c r="G308" s="130">
        <v>0</v>
      </c>
      <c r="H308" s="130">
        <v>0</v>
      </c>
      <c r="I308" s="130">
        <v>0</v>
      </c>
      <c r="J308" s="130">
        <v>0</v>
      </c>
      <c r="K308" s="130">
        <v>0</v>
      </c>
      <c r="L308" s="130">
        <v>0</v>
      </c>
      <c r="M308" s="130">
        <v>0</v>
      </c>
      <c r="N308" s="130">
        <v>1250</v>
      </c>
      <c r="O308" s="130">
        <v>0</v>
      </c>
      <c r="P308" s="130">
        <v>0</v>
      </c>
      <c r="Q308" s="130">
        <v>0</v>
      </c>
      <c r="R308" s="130">
        <v>0</v>
      </c>
      <c r="S308" s="130">
        <v>0</v>
      </c>
      <c r="T308" s="130">
        <v>0</v>
      </c>
      <c r="U308" s="130">
        <v>0</v>
      </c>
      <c r="V308" s="130">
        <v>0</v>
      </c>
      <c r="W308" s="130">
        <v>0</v>
      </c>
      <c r="X308" s="130">
        <v>0</v>
      </c>
      <c r="Y308" s="94" t="s">
        <v>191</v>
      </c>
      <c r="Z308" s="94" t="s">
        <v>212</v>
      </c>
      <c r="AA308" s="94" t="s">
        <v>1094</v>
      </c>
    </row>
    <row r="309" spans="1:27" x14ac:dyDescent="0.25">
      <c r="A309" s="94" t="s">
        <v>1830</v>
      </c>
      <c r="B309" s="94" t="s">
        <v>1831</v>
      </c>
      <c r="C309" s="94"/>
      <c r="D309" s="130">
        <v>0</v>
      </c>
      <c r="E309" s="130">
        <v>0</v>
      </c>
      <c r="F309" s="130">
        <v>0</v>
      </c>
      <c r="G309" s="130">
        <v>0</v>
      </c>
      <c r="H309" s="130">
        <v>0</v>
      </c>
      <c r="I309" s="130">
        <v>0</v>
      </c>
      <c r="J309" s="130">
        <v>0</v>
      </c>
      <c r="K309" s="130">
        <v>0</v>
      </c>
      <c r="L309" s="130">
        <v>0</v>
      </c>
      <c r="M309" s="130">
        <v>0</v>
      </c>
      <c r="N309" s="130">
        <v>0</v>
      </c>
      <c r="O309" s="130">
        <v>0</v>
      </c>
      <c r="P309" s="130">
        <v>0</v>
      </c>
      <c r="Q309" s="130">
        <v>0</v>
      </c>
      <c r="R309" s="130">
        <v>0</v>
      </c>
      <c r="S309" s="130">
        <v>0</v>
      </c>
      <c r="T309" s="130">
        <v>0</v>
      </c>
      <c r="U309" s="130">
        <v>0</v>
      </c>
      <c r="V309" s="130">
        <v>0</v>
      </c>
      <c r="W309" s="130">
        <v>0</v>
      </c>
      <c r="X309" s="130">
        <v>0</v>
      </c>
      <c r="Y309" s="94" t="s">
        <v>191</v>
      </c>
      <c r="Z309" s="94" t="s">
        <v>212</v>
      </c>
      <c r="AA309" s="94" t="s">
        <v>1832</v>
      </c>
    </row>
    <row r="310" spans="1:27" x14ac:dyDescent="0.25">
      <c r="A310" s="94" t="s">
        <v>1833</v>
      </c>
      <c r="B310" s="94" t="s">
        <v>1834</v>
      </c>
      <c r="C310" s="94"/>
      <c r="D310" s="130">
        <v>0</v>
      </c>
      <c r="E310" s="130">
        <v>0</v>
      </c>
      <c r="F310" s="130">
        <v>0</v>
      </c>
      <c r="G310" s="130">
        <v>0</v>
      </c>
      <c r="H310" s="130">
        <v>0</v>
      </c>
      <c r="I310" s="130">
        <v>0</v>
      </c>
      <c r="J310" s="130">
        <v>0</v>
      </c>
      <c r="K310" s="130">
        <v>0</v>
      </c>
      <c r="L310" s="130">
        <v>0</v>
      </c>
      <c r="M310" s="130">
        <v>0</v>
      </c>
      <c r="N310" s="130">
        <v>78001</v>
      </c>
      <c r="O310" s="130">
        <v>38000</v>
      </c>
      <c r="P310" s="130">
        <v>0</v>
      </c>
      <c r="Q310" s="130">
        <v>0</v>
      </c>
      <c r="R310" s="130">
        <v>0</v>
      </c>
      <c r="S310" s="130">
        <v>0</v>
      </c>
      <c r="T310" s="130">
        <v>0</v>
      </c>
      <c r="U310" s="130">
        <v>0</v>
      </c>
      <c r="V310" s="130">
        <v>51000</v>
      </c>
      <c r="W310" s="130">
        <v>0</v>
      </c>
      <c r="X310" s="130">
        <v>0</v>
      </c>
      <c r="Y310" s="94" t="s">
        <v>191</v>
      </c>
      <c r="Z310" s="94" t="s">
        <v>249</v>
      </c>
      <c r="AA310" s="94" t="s">
        <v>1835</v>
      </c>
    </row>
    <row r="311" spans="1:27" x14ac:dyDescent="0.25">
      <c r="A311" s="94" t="s">
        <v>1098</v>
      </c>
      <c r="B311" s="94" t="s">
        <v>1099</v>
      </c>
      <c r="C311" s="94"/>
      <c r="D311" s="130">
        <v>0</v>
      </c>
      <c r="E311" s="130">
        <v>0</v>
      </c>
      <c r="F311" s="130">
        <v>0</v>
      </c>
      <c r="G311" s="130">
        <v>0</v>
      </c>
      <c r="H311" s="130">
        <v>0</v>
      </c>
      <c r="I311" s="130">
        <v>0</v>
      </c>
      <c r="J311" s="130">
        <v>0</v>
      </c>
      <c r="K311" s="130">
        <v>0</v>
      </c>
      <c r="L311" s="130">
        <v>0</v>
      </c>
      <c r="M311" s="130">
        <v>0</v>
      </c>
      <c r="N311" s="130">
        <v>150846</v>
      </c>
      <c r="O311" s="130">
        <v>0</v>
      </c>
      <c r="P311" s="130">
        <v>0</v>
      </c>
      <c r="Q311" s="130">
        <v>0</v>
      </c>
      <c r="R311" s="130">
        <v>0</v>
      </c>
      <c r="S311" s="130">
        <v>0</v>
      </c>
      <c r="T311" s="130">
        <v>0</v>
      </c>
      <c r="U311" s="130">
        <v>0</v>
      </c>
      <c r="V311" s="130">
        <v>0</v>
      </c>
      <c r="W311" s="130">
        <v>0</v>
      </c>
      <c r="X311" s="130">
        <v>0</v>
      </c>
      <c r="Y311" s="94" t="s">
        <v>191</v>
      </c>
      <c r="Z311" s="94" t="s">
        <v>212</v>
      </c>
      <c r="AA311" s="94" t="s">
        <v>1100</v>
      </c>
    </row>
    <row r="312" spans="1:27" x14ac:dyDescent="0.25">
      <c r="A312" s="94" t="s">
        <v>1101</v>
      </c>
      <c r="B312" s="94" t="s">
        <v>1102</v>
      </c>
      <c r="C312" s="94"/>
      <c r="D312" s="130">
        <v>0</v>
      </c>
      <c r="E312" s="130">
        <v>0</v>
      </c>
      <c r="F312" s="130">
        <v>0</v>
      </c>
      <c r="G312" s="130">
        <v>0</v>
      </c>
      <c r="H312" s="130">
        <v>0</v>
      </c>
      <c r="I312" s="130">
        <v>0</v>
      </c>
      <c r="J312" s="130">
        <v>0</v>
      </c>
      <c r="K312" s="130">
        <v>0</v>
      </c>
      <c r="L312" s="130">
        <v>0</v>
      </c>
      <c r="M312" s="130">
        <v>0</v>
      </c>
      <c r="N312" s="130">
        <v>76179</v>
      </c>
      <c r="O312" s="130">
        <v>30000</v>
      </c>
      <c r="P312" s="130">
        <v>0</v>
      </c>
      <c r="Q312" s="130">
        <v>1000</v>
      </c>
      <c r="R312" s="130">
        <v>0</v>
      </c>
      <c r="S312" s="130">
        <v>0</v>
      </c>
      <c r="T312" s="130">
        <v>0</v>
      </c>
      <c r="U312" s="130">
        <v>0</v>
      </c>
      <c r="V312" s="130">
        <v>10000</v>
      </c>
      <c r="W312" s="130">
        <v>10000</v>
      </c>
      <c r="X312" s="130">
        <v>0</v>
      </c>
      <c r="Y312" s="94" t="s">
        <v>191</v>
      </c>
      <c r="Z312" s="94" t="s">
        <v>205</v>
      </c>
      <c r="AA312" s="94" t="s">
        <v>1103</v>
      </c>
    </row>
    <row r="313" spans="1:27" x14ac:dyDescent="0.25">
      <c r="A313" s="94" t="s">
        <v>1104</v>
      </c>
      <c r="B313" s="94" t="s">
        <v>1105</v>
      </c>
      <c r="C313" s="94"/>
      <c r="D313" s="130">
        <v>0</v>
      </c>
      <c r="E313" s="130">
        <v>0</v>
      </c>
      <c r="F313" s="130">
        <v>0</v>
      </c>
      <c r="G313" s="130">
        <v>0</v>
      </c>
      <c r="H313" s="130">
        <v>0</v>
      </c>
      <c r="I313" s="130">
        <v>0</v>
      </c>
      <c r="J313" s="130">
        <v>0</v>
      </c>
      <c r="K313" s="130">
        <v>0</v>
      </c>
      <c r="L313" s="130">
        <v>0</v>
      </c>
      <c r="M313" s="130">
        <v>0</v>
      </c>
      <c r="N313" s="130">
        <v>440</v>
      </c>
      <c r="O313" s="130">
        <v>0</v>
      </c>
      <c r="P313" s="130">
        <v>0</v>
      </c>
      <c r="Q313" s="130">
        <v>0</v>
      </c>
      <c r="R313" s="130">
        <v>0</v>
      </c>
      <c r="S313" s="130">
        <v>0</v>
      </c>
      <c r="T313" s="130">
        <v>0</v>
      </c>
      <c r="U313" s="130">
        <v>0</v>
      </c>
      <c r="V313" s="130">
        <v>0</v>
      </c>
      <c r="W313" s="130">
        <v>0</v>
      </c>
      <c r="X313" s="130">
        <v>0</v>
      </c>
      <c r="Y313" s="94" t="s">
        <v>191</v>
      </c>
      <c r="Z313" s="94" t="s">
        <v>212</v>
      </c>
      <c r="AA313" s="94" t="s">
        <v>1106</v>
      </c>
    </row>
    <row r="314" spans="1:27" x14ac:dyDescent="0.25">
      <c r="A314" s="94" t="s">
        <v>1107</v>
      </c>
      <c r="B314" s="94" t="s">
        <v>1108</v>
      </c>
      <c r="C314" s="94"/>
      <c r="D314" s="130">
        <v>0</v>
      </c>
      <c r="E314" s="130">
        <v>0</v>
      </c>
      <c r="F314" s="130">
        <v>0</v>
      </c>
      <c r="G314" s="130">
        <v>0</v>
      </c>
      <c r="H314" s="130">
        <v>0</v>
      </c>
      <c r="I314" s="130">
        <v>0</v>
      </c>
      <c r="J314" s="130">
        <v>0</v>
      </c>
      <c r="K314" s="130">
        <v>0</v>
      </c>
      <c r="L314" s="130">
        <v>0</v>
      </c>
      <c r="M314" s="130">
        <v>0</v>
      </c>
      <c r="N314" s="130">
        <v>74863</v>
      </c>
      <c r="O314" s="130">
        <v>0</v>
      </c>
      <c r="P314" s="130">
        <v>0</v>
      </c>
      <c r="Q314" s="130">
        <v>0</v>
      </c>
      <c r="R314" s="130">
        <v>0</v>
      </c>
      <c r="S314" s="130">
        <v>0</v>
      </c>
      <c r="T314" s="130">
        <v>0</v>
      </c>
      <c r="U314" s="130">
        <v>0</v>
      </c>
      <c r="V314" s="130">
        <v>0</v>
      </c>
      <c r="W314" s="130">
        <v>0</v>
      </c>
      <c r="X314" s="130">
        <v>0</v>
      </c>
      <c r="Y314" s="94" t="s">
        <v>191</v>
      </c>
      <c r="Z314" s="94" t="s">
        <v>212</v>
      </c>
      <c r="AA314" s="94" t="s">
        <v>1109</v>
      </c>
    </row>
    <row r="315" spans="1:27" x14ac:dyDescent="0.25">
      <c r="A315" s="94" t="s">
        <v>1110</v>
      </c>
      <c r="B315" s="94" t="s">
        <v>1791</v>
      </c>
      <c r="C315" s="94"/>
      <c r="D315" s="130">
        <v>0</v>
      </c>
      <c r="E315" s="130">
        <v>0</v>
      </c>
      <c r="F315" s="130">
        <v>0</v>
      </c>
      <c r="G315" s="130">
        <v>0</v>
      </c>
      <c r="H315" s="130">
        <v>0</v>
      </c>
      <c r="I315" s="130">
        <v>0</v>
      </c>
      <c r="J315" s="130">
        <v>0</v>
      </c>
      <c r="K315" s="130">
        <v>0</v>
      </c>
      <c r="L315" s="130">
        <v>0</v>
      </c>
      <c r="M315" s="130">
        <v>0</v>
      </c>
      <c r="N315" s="130">
        <v>419012</v>
      </c>
      <c r="O315" s="130">
        <v>82000</v>
      </c>
      <c r="P315" s="130">
        <v>0</v>
      </c>
      <c r="Q315" s="130">
        <v>1809</v>
      </c>
      <c r="R315" s="130">
        <v>0</v>
      </c>
      <c r="S315" s="130">
        <v>0</v>
      </c>
      <c r="T315" s="130">
        <v>0</v>
      </c>
      <c r="U315" s="130">
        <v>0</v>
      </c>
      <c r="V315" s="130">
        <v>0</v>
      </c>
      <c r="W315" s="130">
        <v>152000</v>
      </c>
      <c r="X315" s="130">
        <v>10000</v>
      </c>
      <c r="Y315" s="94" t="s">
        <v>193</v>
      </c>
      <c r="Z315" s="94" t="s">
        <v>205</v>
      </c>
      <c r="AA315" s="94" t="s">
        <v>1112</v>
      </c>
    </row>
    <row r="316" spans="1:27" x14ac:dyDescent="0.25">
      <c r="A316" s="94" t="s">
        <v>1113</v>
      </c>
      <c r="B316" s="94" t="s">
        <v>1114</v>
      </c>
      <c r="C316" s="94"/>
      <c r="D316" s="130">
        <v>0</v>
      </c>
      <c r="E316" s="130">
        <v>0</v>
      </c>
      <c r="F316" s="130">
        <v>0</v>
      </c>
      <c r="G316" s="130">
        <v>0</v>
      </c>
      <c r="H316" s="130">
        <v>0</v>
      </c>
      <c r="I316" s="130">
        <v>0</v>
      </c>
      <c r="J316" s="130">
        <v>0</v>
      </c>
      <c r="K316" s="130">
        <v>0</v>
      </c>
      <c r="L316" s="130">
        <v>0</v>
      </c>
      <c r="M316" s="130">
        <v>0</v>
      </c>
      <c r="N316" s="130">
        <v>153591</v>
      </c>
      <c r="O316" s="130">
        <v>0</v>
      </c>
      <c r="P316" s="130">
        <v>0</v>
      </c>
      <c r="Q316" s="130">
        <v>0</v>
      </c>
      <c r="R316" s="130">
        <v>0</v>
      </c>
      <c r="S316" s="130">
        <v>0</v>
      </c>
      <c r="T316" s="130">
        <v>0</v>
      </c>
      <c r="U316" s="130">
        <v>0</v>
      </c>
      <c r="V316" s="130">
        <v>0</v>
      </c>
      <c r="W316" s="130">
        <v>40000</v>
      </c>
      <c r="X316" s="130">
        <v>0</v>
      </c>
      <c r="Y316" s="94" t="s">
        <v>191</v>
      </c>
      <c r="Z316" s="94" t="s">
        <v>205</v>
      </c>
      <c r="AA316" s="94" t="s">
        <v>1115</v>
      </c>
    </row>
    <row r="317" spans="1:27" x14ac:dyDescent="0.25">
      <c r="A317" s="94" t="s">
        <v>1116</v>
      </c>
      <c r="B317" s="94" t="s">
        <v>1117</v>
      </c>
      <c r="C317" s="94"/>
      <c r="D317" s="130">
        <v>0</v>
      </c>
      <c r="E317" s="130">
        <v>0</v>
      </c>
      <c r="F317" s="130">
        <v>0</v>
      </c>
      <c r="G317" s="130">
        <v>0</v>
      </c>
      <c r="H317" s="130">
        <v>0</v>
      </c>
      <c r="I317" s="130">
        <v>0</v>
      </c>
      <c r="J317" s="130">
        <v>0</v>
      </c>
      <c r="K317" s="130">
        <v>0</v>
      </c>
      <c r="L317" s="130">
        <v>0</v>
      </c>
      <c r="M317" s="130">
        <v>0</v>
      </c>
      <c r="N317" s="130">
        <v>60000</v>
      </c>
      <c r="O317" s="130">
        <v>0</v>
      </c>
      <c r="P317" s="130">
        <v>0</v>
      </c>
      <c r="Q317" s="130">
        <v>0</v>
      </c>
      <c r="R317" s="130">
        <v>0</v>
      </c>
      <c r="S317" s="130">
        <v>0</v>
      </c>
      <c r="T317" s="130">
        <v>0</v>
      </c>
      <c r="U317" s="130">
        <v>0</v>
      </c>
      <c r="V317" s="130">
        <v>0</v>
      </c>
      <c r="W317" s="130">
        <v>0</v>
      </c>
      <c r="X317" s="130">
        <v>0</v>
      </c>
      <c r="Y317" s="94" t="s">
        <v>191</v>
      </c>
      <c r="Z317" s="94" t="s">
        <v>249</v>
      </c>
      <c r="AA317" s="94" t="s">
        <v>1118</v>
      </c>
    </row>
    <row r="318" spans="1:27" x14ac:dyDescent="0.25">
      <c r="A318" s="94" t="s">
        <v>1119</v>
      </c>
      <c r="B318" s="94" t="s">
        <v>1120</v>
      </c>
      <c r="C318" s="94"/>
      <c r="D318" s="130">
        <v>0</v>
      </c>
      <c r="E318" s="130">
        <v>0</v>
      </c>
      <c r="F318" s="130">
        <v>0</v>
      </c>
      <c r="G318" s="130">
        <v>0</v>
      </c>
      <c r="H318" s="130">
        <v>0</v>
      </c>
      <c r="I318" s="130">
        <v>0</v>
      </c>
      <c r="J318" s="130">
        <v>0</v>
      </c>
      <c r="K318" s="130">
        <v>0</v>
      </c>
      <c r="L318" s="130">
        <v>0</v>
      </c>
      <c r="M318" s="130">
        <v>0</v>
      </c>
      <c r="N318" s="130">
        <v>0</v>
      </c>
      <c r="O318" s="130">
        <v>0</v>
      </c>
      <c r="P318" s="130">
        <v>0</v>
      </c>
      <c r="Q318" s="130">
        <v>0</v>
      </c>
      <c r="R318" s="130">
        <v>0</v>
      </c>
      <c r="S318" s="130">
        <v>0</v>
      </c>
      <c r="T318" s="130">
        <v>0</v>
      </c>
      <c r="U318" s="130">
        <v>0</v>
      </c>
      <c r="V318" s="130">
        <v>0</v>
      </c>
      <c r="W318" s="130">
        <v>3000</v>
      </c>
      <c r="X318" s="130">
        <v>0</v>
      </c>
      <c r="Y318" s="94" t="s">
        <v>191</v>
      </c>
      <c r="Z318" s="94" t="s">
        <v>212</v>
      </c>
      <c r="AA318" s="94" t="s">
        <v>1121</v>
      </c>
    </row>
    <row r="319" spans="1:27" x14ac:dyDescent="0.25">
      <c r="A319" s="94" t="s">
        <v>1125</v>
      </c>
      <c r="B319" s="94" t="s">
        <v>1126</v>
      </c>
      <c r="C319" s="94"/>
      <c r="D319" s="130">
        <v>0</v>
      </c>
      <c r="E319" s="130">
        <v>0</v>
      </c>
      <c r="F319" s="130">
        <v>0</v>
      </c>
      <c r="G319" s="130">
        <v>0</v>
      </c>
      <c r="H319" s="130">
        <v>0</v>
      </c>
      <c r="I319" s="130">
        <v>0</v>
      </c>
      <c r="J319" s="130">
        <v>546</v>
      </c>
      <c r="K319" s="130">
        <v>0</v>
      </c>
      <c r="L319" s="130">
        <v>0</v>
      </c>
      <c r="M319" s="130">
        <v>0</v>
      </c>
      <c r="N319" s="130">
        <v>148222</v>
      </c>
      <c r="O319" s="130">
        <v>0</v>
      </c>
      <c r="P319" s="130">
        <v>0</v>
      </c>
      <c r="Q319" s="130">
        <v>0</v>
      </c>
      <c r="R319" s="130">
        <v>0</v>
      </c>
      <c r="S319" s="130">
        <v>0</v>
      </c>
      <c r="T319" s="130">
        <v>0</v>
      </c>
      <c r="U319" s="130">
        <v>0</v>
      </c>
      <c r="V319" s="130">
        <v>0</v>
      </c>
      <c r="W319" s="130">
        <v>0</v>
      </c>
      <c r="X319" s="130">
        <v>0</v>
      </c>
      <c r="Y319" s="94" t="s">
        <v>191</v>
      </c>
      <c r="Z319" s="94" t="s">
        <v>205</v>
      </c>
      <c r="AA319" s="94" t="s">
        <v>1127</v>
      </c>
    </row>
    <row r="320" spans="1:27" x14ac:dyDescent="0.25">
      <c r="A320" s="94" t="s">
        <v>1128</v>
      </c>
      <c r="B320" s="94" t="s">
        <v>1129</v>
      </c>
      <c r="C320" s="94"/>
      <c r="D320" s="130">
        <v>0</v>
      </c>
      <c r="E320" s="130">
        <v>0</v>
      </c>
      <c r="F320" s="130">
        <v>0</v>
      </c>
      <c r="G320" s="130">
        <v>0</v>
      </c>
      <c r="H320" s="130">
        <v>0</v>
      </c>
      <c r="I320" s="130">
        <v>0</v>
      </c>
      <c r="J320" s="130">
        <v>0</v>
      </c>
      <c r="K320" s="130">
        <v>0</v>
      </c>
      <c r="L320" s="130">
        <v>0</v>
      </c>
      <c r="M320" s="130">
        <v>0</v>
      </c>
      <c r="N320" s="130">
        <v>359443</v>
      </c>
      <c r="O320" s="130">
        <v>0</v>
      </c>
      <c r="P320" s="130">
        <v>0</v>
      </c>
      <c r="Q320" s="130">
        <v>0</v>
      </c>
      <c r="R320" s="130">
        <v>0</v>
      </c>
      <c r="S320" s="130">
        <v>0</v>
      </c>
      <c r="T320" s="130">
        <v>0</v>
      </c>
      <c r="U320" s="130">
        <v>0</v>
      </c>
      <c r="V320" s="130">
        <v>20000</v>
      </c>
      <c r="W320" s="130">
        <v>70486</v>
      </c>
      <c r="X320" s="130">
        <v>0</v>
      </c>
      <c r="Y320" s="94" t="s">
        <v>191</v>
      </c>
      <c r="Z320" s="94" t="s">
        <v>269</v>
      </c>
      <c r="AA320" s="94" t="s">
        <v>1130</v>
      </c>
    </row>
    <row r="321" spans="1:27" x14ac:dyDescent="0.25">
      <c r="A321" s="94" t="s">
        <v>1131</v>
      </c>
      <c r="B321" s="94" t="s">
        <v>1792</v>
      </c>
      <c r="C321" s="94"/>
      <c r="D321" s="130">
        <v>0</v>
      </c>
      <c r="E321" s="130">
        <v>0</v>
      </c>
      <c r="F321" s="130">
        <v>0</v>
      </c>
      <c r="G321" s="130">
        <v>0</v>
      </c>
      <c r="H321" s="130">
        <v>0</v>
      </c>
      <c r="I321" s="130">
        <v>0</v>
      </c>
      <c r="J321" s="130">
        <v>0</v>
      </c>
      <c r="K321" s="130">
        <v>0</v>
      </c>
      <c r="L321" s="130">
        <v>0</v>
      </c>
      <c r="M321" s="130">
        <v>0</v>
      </c>
      <c r="N321" s="130">
        <v>15475</v>
      </c>
      <c r="O321" s="130">
        <v>0</v>
      </c>
      <c r="P321" s="130">
        <v>0</v>
      </c>
      <c r="Q321" s="130">
        <v>0</v>
      </c>
      <c r="R321" s="130">
        <v>0</v>
      </c>
      <c r="S321" s="130">
        <v>0</v>
      </c>
      <c r="T321" s="130">
        <v>0</v>
      </c>
      <c r="U321" s="130">
        <v>0</v>
      </c>
      <c r="V321" s="130">
        <v>0</v>
      </c>
      <c r="W321" s="130">
        <v>17000</v>
      </c>
      <c r="X321" s="130">
        <v>0</v>
      </c>
      <c r="Y321" s="94" t="s">
        <v>195</v>
      </c>
      <c r="Z321" s="94" t="s">
        <v>249</v>
      </c>
      <c r="AA321" s="94" t="s">
        <v>1133</v>
      </c>
    </row>
    <row r="322" spans="1:27" x14ac:dyDescent="0.25">
      <c r="A322" s="94" t="s">
        <v>1134</v>
      </c>
      <c r="B322" s="94" t="s">
        <v>1793</v>
      </c>
      <c r="C322" s="94"/>
      <c r="D322" s="130">
        <v>0</v>
      </c>
      <c r="E322" s="130">
        <v>0</v>
      </c>
      <c r="F322" s="130">
        <v>0</v>
      </c>
      <c r="G322" s="130">
        <v>0</v>
      </c>
      <c r="H322" s="130">
        <v>0</v>
      </c>
      <c r="I322" s="130">
        <v>0</v>
      </c>
      <c r="J322" s="130">
        <v>0</v>
      </c>
      <c r="K322" s="130">
        <v>0</v>
      </c>
      <c r="L322" s="130">
        <v>0</v>
      </c>
      <c r="M322" s="130">
        <v>0</v>
      </c>
      <c r="N322" s="130">
        <v>657</v>
      </c>
      <c r="O322" s="130">
        <v>0</v>
      </c>
      <c r="P322" s="130">
        <v>0</v>
      </c>
      <c r="Q322" s="130">
        <v>0</v>
      </c>
      <c r="R322" s="130">
        <v>0</v>
      </c>
      <c r="S322" s="130">
        <v>0</v>
      </c>
      <c r="T322" s="130">
        <v>0</v>
      </c>
      <c r="U322" s="130">
        <v>0</v>
      </c>
      <c r="V322" s="130">
        <v>0</v>
      </c>
      <c r="W322" s="130">
        <v>16000</v>
      </c>
      <c r="X322" s="130">
        <v>0</v>
      </c>
      <c r="Y322" s="94" t="s">
        <v>195</v>
      </c>
      <c r="Z322" s="94" t="s">
        <v>249</v>
      </c>
      <c r="AA322" s="94" t="s">
        <v>1136</v>
      </c>
    </row>
    <row r="323" spans="1:27" x14ac:dyDescent="0.25">
      <c r="A323" s="94" t="s">
        <v>1137</v>
      </c>
      <c r="B323" s="94" t="s">
        <v>1138</v>
      </c>
      <c r="C323" s="94"/>
      <c r="D323" s="130">
        <v>0</v>
      </c>
      <c r="E323" s="130">
        <v>0</v>
      </c>
      <c r="F323" s="130">
        <v>0</v>
      </c>
      <c r="G323" s="130">
        <v>0</v>
      </c>
      <c r="H323" s="130">
        <v>0</v>
      </c>
      <c r="I323" s="130">
        <v>0</v>
      </c>
      <c r="J323" s="130">
        <v>0</v>
      </c>
      <c r="K323" s="130">
        <v>0</v>
      </c>
      <c r="L323" s="130">
        <v>0</v>
      </c>
      <c r="M323" s="130">
        <v>0</v>
      </c>
      <c r="N323" s="130">
        <v>50239</v>
      </c>
      <c r="O323" s="130">
        <v>0</v>
      </c>
      <c r="P323" s="130">
        <v>0</v>
      </c>
      <c r="Q323" s="130">
        <v>0</v>
      </c>
      <c r="R323" s="130">
        <v>0</v>
      </c>
      <c r="S323" s="130">
        <v>0</v>
      </c>
      <c r="T323" s="130">
        <v>0</v>
      </c>
      <c r="U323" s="130">
        <v>0</v>
      </c>
      <c r="V323" s="130">
        <v>0</v>
      </c>
      <c r="W323" s="130">
        <v>0</v>
      </c>
      <c r="X323" s="130">
        <v>0</v>
      </c>
      <c r="Y323" s="94" t="s">
        <v>191</v>
      </c>
      <c r="Z323" s="94" t="s">
        <v>212</v>
      </c>
      <c r="AA323" s="94" t="s">
        <v>1139</v>
      </c>
    </row>
    <row r="324" spans="1:27" x14ac:dyDescent="0.25">
      <c r="A324" s="94" t="s">
        <v>1140</v>
      </c>
      <c r="B324" s="94" t="s">
        <v>1141</v>
      </c>
      <c r="C324" s="94"/>
      <c r="D324" s="130">
        <v>0</v>
      </c>
      <c r="E324" s="130">
        <v>0</v>
      </c>
      <c r="F324" s="130">
        <v>0</v>
      </c>
      <c r="G324" s="130">
        <v>0</v>
      </c>
      <c r="H324" s="130">
        <v>0</v>
      </c>
      <c r="I324" s="130">
        <v>0</v>
      </c>
      <c r="J324" s="130">
        <v>0</v>
      </c>
      <c r="K324" s="130">
        <v>0</v>
      </c>
      <c r="L324" s="130">
        <v>0</v>
      </c>
      <c r="M324" s="130">
        <v>0</v>
      </c>
      <c r="N324" s="130">
        <v>72805</v>
      </c>
      <c r="O324" s="130">
        <v>7440</v>
      </c>
      <c r="P324" s="130">
        <v>0</v>
      </c>
      <c r="Q324" s="130">
        <v>0</v>
      </c>
      <c r="R324" s="130">
        <v>0</v>
      </c>
      <c r="S324" s="130">
        <v>0</v>
      </c>
      <c r="T324" s="130">
        <v>0</v>
      </c>
      <c r="U324" s="130">
        <v>0</v>
      </c>
      <c r="V324" s="130">
        <v>0</v>
      </c>
      <c r="W324" s="130">
        <v>0</v>
      </c>
      <c r="X324" s="130">
        <v>1000</v>
      </c>
      <c r="Y324" s="94" t="s">
        <v>191</v>
      </c>
      <c r="Z324" s="94" t="s">
        <v>212</v>
      </c>
      <c r="AA324" s="94" t="s">
        <v>1142</v>
      </c>
    </row>
    <row r="325" spans="1:27" x14ac:dyDescent="0.25">
      <c r="A325" s="94" t="s">
        <v>1143</v>
      </c>
      <c r="B325" s="94" t="s">
        <v>1144</v>
      </c>
      <c r="C325" s="94"/>
      <c r="D325" s="130">
        <v>0</v>
      </c>
      <c r="E325" s="130">
        <v>0</v>
      </c>
      <c r="F325" s="130">
        <v>0</v>
      </c>
      <c r="G325" s="130">
        <v>0</v>
      </c>
      <c r="H325" s="130">
        <v>0</v>
      </c>
      <c r="I325" s="130">
        <v>0</v>
      </c>
      <c r="J325" s="130">
        <v>0</v>
      </c>
      <c r="K325" s="130">
        <v>0</v>
      </c>
      <c r="L325" s="130">
        <v>0</v>
      </c>
      <c r="M325" s="130">
        <v>0</v>
      </c>
      <c r="N325" s="130">
        <v>0</v>
      </c>
      <c r="O325" s="130">
        <v>0</v>
      </c>
      <c r="P325" s="130">
        <v>0</v>
      </c>
      <c r="Q325" s="130">
        <v>0</v>
      </c>
      <c r="R325" s="130">
        <v>0</v>
      </c>
      <c r="S325" s="130">
        <v>0</v>
      </c>
      <c r="T325" s="130">
        <v>0</v>
      </c>
      <c r="U325" s="130">
        <v>0</v>
      </c>
      <c r="V325" s="130">
        <v>0</v>
      </c>
      <c r="W325" s="130">
        <v>0</v>
      </c>
      <c r="X325" s="130">
        <v>0</v>
      </c>
      <c r="Y325" s="94" t="s">
        <v>191</v>
      </c>
      <c r="Z325" s="94" t="s">
        <v>249</v>
      </c>
      <c r="AA325" s="94" t="s">
        <v>1145</v>
      </c>
    </row>
    <row r="326" spans="1:27" x14ac:dyDescent="0.25">
      <c r="A326" s="94" t="s">
        <v>1146</v>
      </c>
      <c r="B326" s="94" t="s">
        <v>1147</v>
      </c>
      <c r="C326" s="94"/>
      <c r="D326" s="130">
        <v>14168</v>
      </c>
      <c r="E326" s="130">
        <v>0</v>
      </c>
      <c r="F326" s="130">
        <v>4431</v>
      </c>
      <c r="G326" s="130">
        <v>0</v>
      </c>
      <c r="H326" s="130">
        <v>0</v>
      </c>
      <c r="I326" s="130">
        <v>0</v>
      </c>
      <c r="J326" s="130">
        <v>0</v>
      </c>
      <c r="K326" s="130">
        <v>0</v>
      </c>
      <c r="L326" s="130">
        <v>0</v>
      </c>
      <c r="M326" s="130">
        <v>0</v>
      </c>
      <c r="N326" s="130">
        <v>265079</v>
      </c>
      <c r="O326" s="130">
        <v>20000</v>
      </c>
      <c r="P326" s="130">
        <v>0</v>
      </c>
      <c r="Q326" s="130">
        <v>0</v>
      </c>
      <c r="R326" s="130">
        <v>0</v>
      </c>
      <c r="S326" s="130">
        <v>0</v>
      </c>
      <c r="T326" s="130">
        <v>0</v>
      </c>
      <c r="U326" s="130">
        <v>0</v>
      </c>
      <c r="V326" s="130">
        <v>0</v>
      </c>
      <c r="W326" s="130">
        <v>70351</v>
      </c>
      <c r="X326" s="130">
        <v>0</v>
      </c>
      <c r="Y326" s="94" t="s">
        <v>191</v>
      </c>
      <c r="Z326" s="94" t="s">
        <v>372</v>
      </c>
      <c r="AA326" s="94" t="s">
        <v>1148</v>
      </c>
    </row>
    <row r="327" spans="1:27" x14ac:dyDescent="0.25">
      <c r="A327" s="94" t="s">
        <v>1149</v>
      </c>
      <c r="B327" s="94" t="s">
        <v>1150</v>
      </c>
      <c r="C327" s="94"/>
      <c r="D327" s="130">
        <v>0</v>
      </c>
      <c r="E327" s="130">
        <v>0</v>
      </c>
      <c r="F327" s="130">
        <v>0</v>
      </c>
      <c r="G327" s="130">
        <v>0</v>
      </c>
      <c r="H327" s="130">
        <v>0</v>
      </c>
      <c r="I327" s="130">
        <v>0</v>
      </c>
      <c r="J327" s="130">
        <v>0</v>
      </c>
      <c r="K327" s="130">
        <v>0</v>
      </c>
      <c r="L327" s="130">
        <v>0</v>
      </c>
      <c r="M327" s="130">
        <v>0</v>
      </c>
      <c r="N327" s="130">
        <v>13801</v>
      </c>
      <c r="O327" s="130">
        <v>0</v>
      </c>
      <c r="P327" s="130">
        <v>0</v>
      </c>
      <c r="Q327" s="130">
        <v>0</v>
      </c>
      <c r="R327" s="130">
        <v>0</v>
      </c>
      <c r="S327" s="130">
        <v>0</v>
      </c>
      <c r="T327" s="130">
        <v>0</v>
      </c>
      <c r="U327" s="130">
        <v>0</v>
      </c>
      <c r="V327" s="130">
        <v>0</v>
      </c>
      <c r="W327" s="130">
        <v>0</v>
      </c>
      <c r="X327" s="130">
        <v>0</v>
      </c>
      <c r="Y327" s="94" t="s">
        <v>191</v>
      </c>
      <c r="Z327" s="94" t="s">
        <v>249</v>
      </c>
      <c r="AA327" s="94" t="s">
        <v>1151</v>
      </c>
    </row>
    <row r="328" spans="1:27" x14ac:dyDescent="0.25">
      <c r="A328" s="94" t="s">
        <v>1152</v>
      </c>
      <c r="B328" s="94" t="s">
        <v>1153</v>
      </c>
      <c r="C328" s="94"/>
      <c r="D328" s="130">
        <v>0</v>
      </c>
      <c r="E328" s="130">
        <v>0</v>
      </c>
      <c r="F328" s="130">
        <v>0</v>
      </c>
      <c r="G328" s="130">
        <v>0</v>
      </c>
      <c r="H328" s="130">
        <v>0</v>
      </c>
      <c r="I328" s="130">
        <v>0</v>
      </c>
      <c r="J328" s="130">
        <v>0</v>
      </c>
      <c r="K328" s="130">
        <v>0</v>
      </c>
      <c r="L328" s="130">
        <v>0</v>
      </c>
      <c r="M328" s="130">
        <v>0</v>
      </c>
      <c r="N328" s="130">
        <v>6000</v>
      </c>
      <c r="O328" s="130">
        <v>0</v>
      </c>
      <c r="P328" s="130">
        <v>0</v>
      </c>
      <c r="Q328" s="130">
        <v>0</v>
      </c>
      <c r="R328" s="130">
        <v>0</v>
      </c>
      <c r="S328" s="130">
        <v>0</v>
      </c>
      <c r="T328" s="130">
        <v>0</v>
      </c>
      <c r="U328" s="130">
        <v>0</v>
      </c>
      <c r="V328" s="130">
        <v>0</v>
      </c>
      <c r="W328" s="130">
        <v>0</v>
      </c>
      <c r="X328" s="130">
        <v>0</v>
      </c>
      <c r="Y328" s="94" t="s">
        <v>191</v>
      </c>
      <c r="Z328" s="94" t="s">
        <v>249</v>
      </c>
      <c r="AA328" s="94" t="s">
        <v>1154</v>
      </c>
    </row>
    <row r="329" spans="1:27" x14ac:dyDescent="0.25">
      <c r="A329" s="94" t="s">
        <v>1155</v>
      </c>
      <c r="B329" s="94" t="s">
        <v>1156</v>
      </c>
      <c r="C329" s="94"/>
      <c r="D329" s="130">
        <v>0</v>
      </c>
      <c r="E329" s="130">
        <v>0</v>
      </c>
      <c r="F329" s="130">
        <v>0</v>
      </c>
      <c r="G329" s="130">
        <v>0</v>
      </c>
      <c r="H329" s="130">
        <v>0</v>
      </c>
      <c r="I329" s="130">
        <v>0</v>
      </c>
      <c r="J329" s="130">
        <v>0</v>
      </c>
      <c r="K329" s="130">
        <v>0</v>
      </c>
      <c r="L329" s="130">
        <v>0</v>
      </c>
      <c r="M329" s="130">
        <v>0</v>
      </c>
      <c r="N329" s="130">
        <v>230276</v>
      </c>
      <c r="O329" s="130">
        <v>9000</v>
      </c>
      <c r="P329" s="130">
        <v>0</v>
      </c>
      <c r="Q329" s="130">
        <v>0</v>
      </c>
      <c r="R329" s="130">
        <v>1037</v>
      </c>
      <c r="S329" s="130">
        <v>0</v>
      </c>
      <c r="T329" s="130">
        <v>6537</v>
      </c>
      <c r="U329" s="130">
        <v>0</v>
      </c>
      <c r="V329" s="130">
        <v>0</v>
      </c>
      <c r="W329" s="130">
        <v>0</v>
      </c>
      <c r="X329" s="130">
        <v>0</v>
      </c>
      <c r="Y329" s="94" t="s">
        <v>191</v>
      </c>
      <c r="Z329" s="94" t="s">
        <v>212</v>
      </c>
      <c r="AA329" s="94" t="s">
        <v>1157</v>
      </c>
    </row>
    <row r="330" spans="1:27" x14ac:dyDescent="0.25">
      <c r="A330" s="94" t="s">
        <v>1158</v>
      </c>
      <c r="B330" s="94" t="s">
        <v>1159</v>
      </c>
      <c r="C330" s="94"/>
      <c r="D330" s="130">
        <v>0</v>
      </c>
      <c r="E330" s="130">
        <v>0</v>
      </c>
      <c r="F330" s="130">
        <v>0</v>
      </c>
      <c r="G330" s="130">
        <v>0</v>
      </c>
      <c r="H330" s="130">
        <v>0</v>
      </c>
      <c r="I330" s="130">
        <v>0</v>
      </c>
      <c r="J330" s="130">
        <v>0</v>
      </c>
      <c r="K330" s="130">
        <v>0</v>
      </c>
      <c r="L330" s="130">
        <v>0</v>
      </c>
      <c r="M330" s="130">
        <v>0</v>
      </c>
      <c r="N330" s="130">
        <v>324554</v>
      </c>
      <c r="O330" s="130">
        <v>87000</v>
      </c>
      <c r="P330" s="130">
        <v>0</v>
      </c>
      <c r="Q330" s="130">
        <v>0</v>
      </c>
      <c r="R330" s="130">
        <v>0</v>
      </c>
      <c r="S330" s="130">
        <v>0</v>
      </c>
      <c r="T330" s="130">
        <v>0</v>
      </c>
      <c r="U330" s="130">
        <v>0</v>
      </c>
      <c r="V330" s="130">
        <v>43000</v>
      </c>
      <c r="W330" s="130">
        <v>92000</v>
      </c>
      <c r="X330" s="130">
        <v>30000</v>
      </c>
      <c r="Y330" s="94" t="s">
        <v>191</v>
      </c>
      <c r="Z330" s="94" t="s">
        <v>372</v>
      </c>
      <c r="AA330" s="94" t="s">
        <v>1160</v>
      </c>
    </row>
    <row r="331" spans="1:27" x14ac:dyDescent="0.25">
      <c r="A331" s="94" t="s">
        <v>1164</v>
      </c>
      <c r="B331" s="94" t="s">
        <v>1165</v>
      </c>
      <c r="C331" s="94"/>
      <c r="D331" s="130">
        <v>0</v>
      </c>
      <c r="E331" s="130">
        <v>0</v>
      </c>
      <c r="F331" s="130">
        <v>0</v>
      </c>
      <c r="G331" s="130">
        <v>0</v>
      </c>
      <c r="H331" s="130">
        <v>0</v>
      </c>
      <c r="I331" s="130">
        <v>0</v>
      </c>
      <c r="J331" s="130">
        <v>0</v>
      </c>
      <c r="K331" s="130">
        <v>0</v>
      </c>
      <c r="L331" s="130">
        <v>0</v>
      </c>
      <c r="M331" s="130">
        <v>0</v>
      </c>
      <c r="N331" s="130">
        <v>1300</v>
      </c>
      <c r="O331" s="130">
        <v>0</v>
      </c>
      <c r="P331" s="130">
        <v>0</v>
      </c>
      <c r="Q331" s="130">
        <v>0</v>
      </c>
      <c r="R331" s="130">
        <v>0</v>
      </c>
      <c r="S331" s="130">
        <v>0</v>
      </c>
      <c r="T331" s="130">
        <v>0</v>
      </c>
      <c r="U331" s="130">
        <v>0</v>
      </c>
      <c r="V331" s="130">
        <v>0</v>
      </c>
      <c r="W331" s="130">
        <v>0</v>
      </c>
      <c r="X331" s="130">
        <v>0</v>
      </c>
      <c r="Y331" s="94" t="s">
        <v>191</v>
      </c>
      <c r="Z331" s="94" t="s">
        <v>249</v>
      </c>
      <c r="AA331" s="94" t="s">
        <v>1166</v>
      </c>
    </row>
    <row r="332" spans="1:27" x14ac:dyDescent="0.25">
      <c r="A332" s="94" t="s">
        <v>1167</v>
      </c>
      <c r="B332" s="94" t="s">
        <v>1168</v>
      </c>
      <c r="C332" s="94"/>
      <c r="D332" s="130">
        <v>0</v>
      </c>
      <c r="E332" s="130">
        <v>0</v>
      </c>
      <c r="F332" s="130">
        <v>1271</v>
      </c>
      <c r="G332" s="130">
        <v>0</v>
      </c>
      <c r="H332" s="130">
        <v>0</v>
      </c>
      <c r="I332" s="130">
        <v>0</v>
      </c>
      <c r="J332" s="130">
        <v>0</v>
      </c>
      <c r="K332" s="130">
        <v>0</v>
      </c>
      <c r="L332" s="130">
        <v>0</v>
      </c>
      <c r="M332" s="130">
        <v>0</v>
      </c>
      <c r="N332" s="130">
        <v>351872</v>
      </c>
      <c r="O332" s="130">
        <v>220600</v>
      </c>
      <c r="P332" s="130">
        <v>0</v>
      </c>
      <c r="Q332" s="130">
        <v>25051</v>
      </c>
      <c r="R332" s="130">
        <v>0</v>
      </c>
      <c r="S332" s="130">
        <v>0</v>
      </c>
      <c r="T332" s="130">
        <v>0</v>
      </c>
      <c r="U332" s="130">
        <v>0</v>
      </c>
      <c r="V332" s="130">
        <v>0</v>
      </c>
      <c r="W332" s="130">
        <v>20000</v>
      </c>
      <c r="X332" s="130">
        <v>114000</v>
      </c>
      <c r="Y332" s="94" t="s">
        <v>191</v>
      </c>
      <c r="Z332" s="94" t="s">
        <v>205</v>
      </c>
      <c r="AA332" s="94" t="s">
        <v>1169</v>
      </c>
    </row>
    <row r="333" spans="1:27" x14ac:dyDescent="0.25">
      <c r="A333" s="94" t="s">
        <v>1173</v>
      </c>
      <c r="B333" s="94" t="s">
        <v>1174</v>
      </c>
      <c r="C333" s="94"/>
      <c r="D333" s="130">
        <v>0</v>
      </c>
      <c r="E333" s="130">
        <v>0</v>
      </c>
      <c r="F333" s="130">
        <v>0</v>
      </c>
      <c r="G333" s="130">
        <v>0</v>
      </c>
      <c r="H333" s="130">
        <v>0</v>
      </c>
      <c r="I333" s="130">
        <v>0</v>
      </c>
      <c r="J333" s="130">
        <v>0</v>
      </c>
      <c r="K333" s="130">
        <v>0</v>
      </c>
      <c r="L333" s="130">
        <v>0</v>
      </c>
      <c r="M333" s="130">
        <v>0</v>
      </c>
      <c r="N333" s="130">
        <v>81969</v>
      </c>
      <c r="O333" s="130">
        <v>5000</v>
      </c>
      <c r="P333" s="130">
        <v>0</v>
      </c>
      <c r="Q333" s="130">
        <v>0</v>
      </c>
      <c r="R333" s="130">
        <v>0</v>
      </c>
      <c r="S333" s="130">
        <v>0</v>
      </c>
      <c r="T333" s="130">
        <v>0</v>
      </c>
      <c r="U333" s="130">
        <v>0</v>
      </c>
      <c r="V333" s="130">
        <v>0</v>
      </c>
      <c r="W333" s="130">
        <v>16000</v>
      </c>
      <c r="X333" s="130">
        <v>0</v>
      </c>
      <c r="Y333" s="94" t="s">
        <v>191</v>
      </c>
      <c r="Z333" s="94" t="s">
        <v>249</v>
      </c>
      <c r="AA333" s="94" t="s">
        <v>1175</v>
      </c>
    </row>
    <row r="334" spans="1:27" x14ac:dyDescent="0.25">
      <c r="A334" s="94" t="s">
        <v>1176</v>
      </c>
      <c r="B334" s="94" t="s">
        <v>1177</v>
      </c>
      <c r="C334" s="94"/>
      <c r="D334" s="130">
        <v>0</v>
      </c>
      <c r="E334" s="130">
        <v>0</v>
      </c>
      <c r="F334" s="130">
        <v>0</v>
      </c>
      <c r="G334" s="130">
        <v>0</v>
      </c>
      <c r="H334" s="130">
        <v>0</v>
      </c>
      <c r="I334" s="130">
        <v>0</v>
      </c>
      <c r="J334" s="130">
        <v>0</v>
      </c>
      <c r="K334" s="130">
        <v>0</v>
      </c>
      <c r="L334" s="130">
        <v>0</v>
      </c>
      <c r="M334" s="130">
        <v>0</v>
      </c>
      <c r="N334" s="130">
        <v>194107</v>
      </c>
      <c r="O334" s="130">
        <v>5000</v>
      </c>
      <c r="P334" s="130">
        <v>0</v>
      </c>
      <c r="Q334" s="130">
        <v>486</v>
      </c>
      <c r="R334" s="130">
        <v>0</v>
      </c>
      <c r="S334" s="130">
        <v>0</v>
      </c>
      <c r="T334" s="130">
        <v>0</v>
      </c>
      <c r="U334" s="130">
        <v>23</v>
      </c>
      <c r="V334" s="130">
        <v>0</v>
      </c>
      <c r="W334" s="130">
        <v>0</v>
      </c>
      <c r="X334" s="130">
        <v>1</v>
      </c>
      <c r="Y334" s="94" t="s">
        <v>191</v>
      </c>
      <c r="Z334" s="94" t="s">
        <v>212</v>
      </c>
      <c r="AA334" s="94" t="s">
        <v>1178</v>
      </c>
    </row>
    <row r="335" spans="1:27" x14ac:dyDescent="0.25">
      <c r="A335" s="94" t="s">
        <v>1179</v>
      </c>
      <c r="B335" s="94" t="s">
        <v>1180</v>
      </c>
      <c r="C335" s="94"/>
      <c r="D335" s="130">
        <v>0</v>
      </c>
      <c r="E335" s="130">
        <v>0</v>
      </c>
      <c r="F335" s="130">
        <v>0</v>
      </c>
      <c r="G335" s="130">
        <v>0</v>
      </c>
      <c r="H335" s="130">
        <v>0</v>
      </c>
      <c r="I335" s="130">
        <v>0</v>
      </c>
      <c r="J335" s="130">
        <v>220</v>
      </c>
      <c r="K335" s="130">
        <v>0</v>
      </c>
      <c r="L335" s="130">
        <v>0</v>
      </c>
      <c r="M335" s="130">
        <v>0</v>
      </c>
      <c r="N335" s="130">
        <v>882005</v>
      </c>
      <c r="O335" s="130">
        <v>49000</v>
      </c>
      <c r="P335" s="130">
        <v>0</v>
      </c>
      <c r="Q335" s="130">
        <v>0</v>
      </c>
      <c r="R335" s="130">
        <v>0</v>
      </c>
      <c r="S335" s="130">
        <v>0</v>
      </c>
      <c r="T335" s="130">
        <v>0</v>
      </c>
      <c r="U335" s="130">
        <v>0</v>
      </c>
      <c r="V335" s="130">
        <v>0</v>
      </c>
      <c r="W335" s="130">
        <v>22000</v>
      </c>
      <c r="X335" s="130">
        <v>0</v>
      </c>
      <c r="Y335" s="94" t="s">
        <v>191</v>
      </c>
      <c r="Z335" s="94" t="s">
        <v>205</v>
      </c>
      <c r="AA335" s="94" t="s">
        <v>1181</v>
      </c>
    </row>
    <row r="336" spans="1:27" x14ac:dyDescent="0.25">
      <c r="A336" s="94" t="s">
        <v>1182</v>
      </c>
      <c r="B336" s="94" t="s">
        <v>1183</v>
      </c>
      <c r="C336" s="94"/>
      <c r="D336" s="130">
        <v>0</v>
      </c>
      <c r="E336" s="130">
        <v>0</v>
      </c>
      <c r="F336" s="130">
        <v>0</v>
      </c>
      <c r="G336" s="130">
        <v>0</v>
      </c>
      <c r="H336" s="130">
        <v>0</v>
      </c>
      <c r="I336" s="130">
        <v>0</v>
      </c>
      <c r="J336" s="130">
        <v>0</v>
      </c>
      <c r="K336" s="130">
        <v>0</v>
      </c>
      <c r="L336" s="130">
        <v>0</v>
      </c>
      <c r="M336" s="130">
        <v>0</v>
      </c>
      <c r="N336" s="130">
        <v>381761</v>
      </c>
      <c r="O336" s="130">
        <v>80000</v>
      </c>
      <c r="P336" s="130">
        <v>0</v>
      </c>
      <c r="Q336" s="130">
        <v>0</v>
      </c>
      <c r="R336" s="130">
        <v>0</v>
      </c>
      <c r="S336" s="130">
        <v>0</v>
      </c>
      <c r="T336" s="130">
        <v>0</v>
      </c>
      <c r="U336" s="130">
        <v>0</v>
      </c>
      <c r="V336" s="130">
        <v>10000</v>
      </c>
      <c r="W336" s="130">
        <v>0</v>
      </c>
      <c r="X336" s="130">
        <v>0</v>
      </c>
      <c r="Y336" s="94" t="s">
        <v>191</v>
      </c>
      <c r="Z336" s="94" t="s">
        <v>372</v>
      </c>
      <c r="AA336" s="94" t="s">
        <v>1184</v>
      </c>
    </row>
    <row r="337" spans="1:27" x14ac:dyDescent="0.25">
      <c r="A337" s="94" t="s">
        <v>1185</v>
      </c>
      <c r="B337" s="94" t="s">
        <v>1186</v>
      </c>
      <c r="C337" s="94"/>
      <c r="D337" s="130">
        <v>0</v>
      </c>
      <c r="E337" s="130">
        <v>0</v>
      </c>
      <c r="F337" s="130">
        <v>0</v>
      </c>
      <c r="G337" s="130">
        <v>0</v>
      </c>
      <c r="H337" s="130">
        <v>0</v>
      </c>
      <c r="I337" s="130">
        <v>0</v>
      </c>
      <c r="J337" s="130">
        <v>0</v>
      </c>
      <c r="K337" s="130">
        <v>0</v>
      </c>
      <c r="L337" s="130">
        <v>0</v>
      </c>
      <c r="M337" s="130">
        <v>0</v>
      </c>
      <c r="N337" s="130">
        <v>21641</v>
      </c>
      <c r="O337" s="130">
        <v>0</v>
      </c>
      <c r="P337" s="130">
        <v>0</v>
      </c>
      <c r="Q337" s="130">
        <v>0</v>
      </c>
      <c r="R337" s="130">
        <v>0</v>
      </c>
      <c r="S337" s="130">
        <v>0</v>
      </c>
      <c r="T337" s="130">
        <v>0</v>
      </c>
      <c r="U337" s="130">
        <v>0</v>
      </c>
      <c r="V337" s="130">
        <v>4000</v>
      </c>
      <c r="W337" s="130">
        <v>4000</v>
      </c>
      <c r="X337" s="130">
        <v>0</v>
      </c>
      <c r="Y337" s="94" t="s">
        <v>191</v>
      </c>
      <c r="Z337" s="94" t="s">
        <v>249</v>
      </c>
      <c r="AA337" s="94" t="s">
        <v>1187</v>
      </c>
    </row>
    <row r="338" spans="1:27" x14ac:dyDescent="0.25">
      <c r="A338" s="94" t="s">
        <v>1188</v>
      </c>
      <c r="B338" s="94" t="s">
        <v>1189</v>
      </c>
      <c r="C338" s="94"/>
      <c r="D338" s="130">
        <v>0</v>
      </c>
      <c r="E338" s="130">
        <v>0</v>
      </c>
      <c r="F338" s="130">
        <v>0</v>
      </c>
      <c r="G338" s="130">
        <v>0</v>
      </c>
      <c r="H338" s="130">
        <v>0</v>
      </c>
      <c r="I338" s="130">
        <v>0</v>
      </c>
      <c r="J338" s="130">
        <v>0</v>
      </c>
      <c r="K338" s="130">
        <v>0</v>
      </c>
      <c r="L338" s="130">
        <v>0</v>
      </c>
      <c r="M338" s="130">
        <v>0</v>
      </c>
      <c r="N338" s="130">
        <v>42849</v>
      </c>
      <c r="O338" s="130">
        <v>3500</v>
      </c>
      <c r="P338" s="130">
        <v>0</v>
      </c>
      <c r="Q338" s="130">
        <v>0</v>
      </c>
      <c r="R338" s="130">
        <v>0</v>
      </c>
      <c r="S338" s="130">
        <v>0</v>
      </c>
      <c r="T338" s="130">
        <v>0</v>
      </c>
      <c r="U338" s="130">
        <v>0</v>
      </c>
      <c r="V338" s="130">
        <v>0</v>
      </c>
      <c r="W338" s="130">
        <v>5000</v>
      </c>
      <c r="X338" s="130">
        <v>0</v>
      </c>
      <c r="Y338" s="94" t="s">
        <v>191</v>
      </c>
      <c r="Z338" s="94" t="s">
        <v>249</v>
      </c>
      <c r="AA338" s="94" t="s">
        <v>1190</v>
      </c>
    </row>
    <row r="339" spans="1:27" x14ac:dyDescent="0.25">
      <c r="A339" s="94" t="s">
        <v>1191</v>
      </c>
      <c r="B339" s="94" t="s">
        <v>1192</v>
      </c>
      <c r="C339" s="94"/>
      <c r="D339" s="130">
        <v>0</v>
      </c>
      <c r="E339" s="130">
        <v>0</v>
      </c>
      <c r="F339" s="130">
        <v>0</v>
      </c>
      <c r="G339" s="130">
        <v>0</v>
      </c>
      <c r="H339" s="130">
        <v>0</v>
      </c>
      <c r="I339" s="130">
        <v>0</v>
      </c>
      <c r="J339" s="130">
        <v>0</v>
      </c>
      <c r="K339" s="130">
        <v>0</v>
      </c>
      <c r="L339" s="130">
        <v>0</v>
      </c>
      <c r="M339" s="130">
        <v>0</v>
      </c>
      <c r="N339" s="130">
        <v>78705</v>
      </c>
      <c r="O339" s="130">
        <v>0</v>
      </c>
      <c r="P339" s="130">
        <v>0</v>
      </c>
      <c r="Q339" s="130">
        <v>8</v>
      </c>
      <c r="R339" s="130">
        <v>0</v>
      </c>
      <c r="S339" s="130">
        <v>0</v>
      </c>
      <c r="T339" s="130">
        <v>0</v>
      </c>
      <c r="U339" s="130">
        <v>0</v>
      </c>
      <c r="V339" s="130">
        <v>2000</v>
      </c>
      <c r="W339" s="130">
        <v>0</v>
      </c>
      <c r="X339" s="130">
        <v>0</v>
      </c>
      <c r="Y339" s="94" t="s">
        <v>191</v>
      </c>
      <c r="Z339" s="94" t="s">
        <v>212</v>
      </c>
      <c r="AA339" s="94" t="s">
        <v>1193</v>
      </c>
    </row>
    <row r="340" spans="1:27" x14ac:dyDescent="0.25">
      <c r="A340" s="94" t="s">
        <v>1194</v>
      </c>
      <c r="B340" s="94" t="s">
        <v>1195</v>
      </c>
      <c r="C340" s="94"/>
      <c r="D340" s="130">
        <v>0</v>
      </c>
      <c r="E340" s="130">
        <v>0</v>
      </c>
      <c r="F340" s="130">
        <v>0</v>
      </c>
      <c r="G340" s="130">
        <v>0</v>
      </c>
      <c r="H340" s="130">
        <v>0</v>
      </c>
      <c r="I340" s="130">
        <v>0</v>
      </c>
      <c r="J340" s="130">
        <v>0</v>
      </c>
      <c r="K340" s="130">
        <v>0</v>
      </c>
      <c r="L340" s="130">
        <v>0</v>
      </c>
      <c r="M340" s="130">
        <v>0</v>
      </c>
      <c r="N340" s="130">
        <v>23425</v>
      </c>
      <c r="O340" s="130">
        <v>0</v>
      </c>
      <c r="P340" s="130">
        <v>0</v>
      </c>
      <c r="Q340" s="130">
        <v>0</v>
      </c>
      <c r="R340" s="130">
        <v>0</v>
      </c>
      <c r="S340" s="130">
        <v>0</v>
      </c>
      <c r="T340" s="130">
        <v>0</v>
      </c>
      <c r="U340" s="130">
        <v>0</v>
      </c>
      <c r="V340" s="130">
        <v>0</v>
      </c>
      <c r="W340" s="130">
        <v>8000</v>
      </c>
      <c r="X340" s="130">
        <v>0</v>
      </c>
      <c r="Y340" s="94" t="s">
        <v>191</v>
      </c>
      <c r="Z340" s="94" t="s">
        <v>212</v>
      </c>
      <c r="AA340" s="94" t="s">
        <v>1196</v>
      </c>
    </row>
    <row r="341" spans="1:27" x14ac:dyDescent="0.25">
      <c r="A341" s="94" t="s">
        <v>1197</v>
      </c>
      <c r="B341" s="94" t="s">
        <v>1198</v>
      </c>
      <c r="C341" s="94"/>
      <c r="D341" s="130">
        <v>0</v>
      </c>
      <c r="E341" s="130">
        <v>0</v>
      </c>
      <c r="F341" s="130">
        <v>0</v>
      </c>
      <c r="G341" s="130">
        <v>0</v>
      </c>
      <c r="H341" s="130">
        <v>0</v>
      </c>
      <c r="I341" s="130">
        <v>0</v>
      </c>
      <c r="J341" s="130">
        <v>240</v>
      </c>
      <c r="K341" s="130">
        <v>0</v>
      </c>
      <c r="L341" s="130">
        <v>0</v>
      </c>
      <c r="M341" s="130">
        <v>6600</v>
      </c>
      <c r="N341" s="130">
        <v>15482</v>
      </c>
      <c r="O341" s="130">
        <v>125500</v>
      </c>
      <c r="P341" s="130">
        <v>0</v>
      </c>
      <c r="Q341" s="130">
        <v>0</v>
      </c>
      <c r="R341" s="130">
        <v>0</v>
      </c>
      <c r="S341" s="130">
        <v>0</v>
      </c>
      <c r="T341" s="130">
        <v>0</v>
      </c>
      <c r="U341" s="130">
        <v>24</v>
      </c>
      <c r="V341" s="130">
        <v>0</v>
      </c>
      <c r="W341" s="130">
        <v>0</v>
      </c>
      <c r="X341" s="130">
        <v>0</v>
      </c>
      <c r="Y341" s="94" t="s">
        <v>191</v>
      </c>
      <c r="Z341" s="94" t="s">
        <v>269</v>
      </c>
      <c r="AA341" s="94" t="s">
        <v>1199</v>
      </c>
    </row>
    <row r="342" spans="1:27" x14ac:dyDescent="0.25">
      <c r="A342" s="94" t="s">
        <v>1200</v>
      </c>
      <c r="B342" s="94" t="s">
        <v>1794</v>
      </c>
      <c r="C342" s="94"/>
      <c r="D342" s="130">
        <v>0</v>
      </c>
      <c r="E342" s="130">
        <v>0</v>
      </c>
      <c r="F342" s="130">
        <v>0</v>
      </c>
      <c r="G342" s="130">
        <v>0</v>
      </c>
      <c r="H342" s="130">
        <v>0</v>
      </c>
      <c r="I342" s="130">
        <v>0</v>
      </c>
      <c r="J342" s="130">
        <v>0</v>
      </c>
      <c r="K342" s="130">
        <v>0</v>
      </c>
      <c r="L342" s="130">
        <v>0</v>
      </c>
      <c r="M342" s="130">
        <v>0</v>
      </c>
      <c r="N342" s="130">
        <v>30000</v>
      </c>
      <c r="O342" s="130">
        <v>0</v>
      </c>
      <c r="P342" s="130">
        <v>0</v>
      </c>
      <c r="Q342" s="130">
        <v>171</v>
      </c>
      <c r="R342" s="130">
        <v>0</v>
      </c>
      <c r="S342" s="130">
        <v>0</v>
      </c>
      <c r="T342" s="130">
        <v>0</v>
      </c>
      <c r="U342" s="130">
        <v>0</v>
      </c>
      <c r="V342" s="130">
        <v>0</v>
      </c>
      <c r="W342" s="130">
        <v>0</v>
      </c>
      <c r="X342" s="130">
        <v>0</v>
      </c>
      <c r="Y342" s="94" t="s">
        <v>193</v>
      </c>
      <c r="Z342" s="94" t="s">
        <v>205</v>
      </c>
      <c r="AA342" s="94" t="s">
        <v>1202</v>
      </c>
    </row>
    <row r="343" spans="1:27" x14ac:dyDescent="0.25">
      <c r="A343" s="94" t="s">
        <v>1203</v>
      </c>
      <c r="B343" s="94" t="s">
        <v>1204</v>
      </c>
      <c r="C343" s="94"/>
      <c r="D343" s="130">
        <v>0</v>
      </c>
      <c r="E343" s="130">
        <v>0</v>
      </c>
      <c r="F343" s="130">
        <v>0</v>
      </c>
      <c r="G343" s="130">
        <v>0</v>
      </c>
      <c r="H343" s="130">
        <v>0</v>
      </c>
      <c r="I343" s="130">
        <v>0</v>
      </c>
      <c r="J343" s="130">
        <v>0</v>
      </c>
      <c r="K343" s="130">
        <v>0</v>
      </c>
      <c r="L343" s="130">
        <v>0</v>
      </c>
      <c r="M343" s="130">
        <v>0</v>
      </c>
      <c r="N343" s="130">
        <v>198528</v>
      </c>
      <c r="O343" s="130">
        <v>0</v>
      </c>
      <c r="P343" s="130">
        <v>0</v>
      </c>
      <c r="Q343" s="130">
        <v>0</v>
      </c>
      <c r="R343" s="130">
        <v>0</v>
      </c>
      <c r="S343" s="130">
        <v>0</v>
      </c>
      <c r="T343" s="130">
        <v>0</v>
      </c>
      <c r="U343" s="130">
        <v>0</v>
      </c>
      <c r="V343" s="130">
        <v>0</v>
      </c>
      <c r="W343" s="130">
        <v>0</v>
      </c>
      <c r="X343" s="130">
        <v>0</v>
      </c>
      <c r="Y343" s="94" t="s">
        <v>191</v>
      </c>
      <c r="Z343" s="94" t="s">
        <v>212</v>
      </c>
      <c r="AA343" s="94" t="s">
        <v>1205</v>
      </c>
    </row>
    <row r="344" spans="1:27" x14ac:dyDescent="0.25">
      <c r="A344" s="94" t="s">
        <v>1206</v>
      </c>
      <c r="B344" s="94" t="s">
        <v>1207</v>
      </c>
      <c r="C344" s="94"/>
      <c r="D344" s="130">
        <v>0</v>
      </c>
      <c r="E344" s="130">
        <v>0</v>
      </c>
      <c r="F344" s="130">
        <v>0</v>
      </c>
      <c r="G344" s="130">
        <v>0</v>
      </c>
      <c r="H344" s="130">
        <v>0</v>
      </c>
      <c r="I344" s="130">
        <v>0</v>
      </c>
      <c r="J344" s="130">
        <v>0</v>
      </c>
      <c r="K344" s="130">
        <v>0</v>
      </c>
      <c r="L344" s="130">
        <v>0</v>
      </c>
      <c r="M344" s="130">
        <v>0</v>
      </c>
      <c r="N344" s="130">
        <v>288383</v>
      </c>
      <c r="O344" s="130">
        <v>30000</v>
      </c>
      <c r="P344" s="130">
        <v>0</v>
      </c>
      <c r="Q344" s="130">
        <v>0</v>
      </c>
      <c r="R344" s="130">
        <v>0</v>
      </c>
      <c r="S344" s="130">
        <v>0</v>
      </c>
      <c r="T344" s="130">
        <v>0</v>
      </c>
      <c r="U344" s="130">
        <v>0</v>
      </c>
      <c r="V344" s="130">
        <v>20000</v>
      </c>
      <c r="W344" s="130">
        <v>0</v>
      </c>
      <c r="X344" s="130">
        <v>0</v>
      </c>
      <c r="Y344" s="94" t="s">
        <v>191</v>
      </c>
      <c r="Z344" s="94" t="s">
        <v>372</v>
      </c>
      <c r="AA344" s="94" t="s">
        <v>1208</v>
      </c>
    </row>
    <row r="345" spans="1:27" x14ac:dyDescent="0.25">
      <c r="A345" s="94" t="s">
        <v>1209</v>
      </c>
      <c r="B345" s="94" t="s">
        <v>1210</v>
      </c>
      <c r="C345" s="94"/>
      <c r="D345" s="130">
        <v>0</v>
      </c>
      <c r="E345" s="130">
        <v>0</v>
      </c>
      <c r="F345" s="130">
        <v>0</v>
      </c>
      <c r="G345" s="130">
        <v>0</v>
      </c>
      <c r="H345" s="130">
        <v>0</v>
      </c>
      <c r="I345" s="130">
        <v>0</v>
      </c>
      <c r="J345" s="130">
        <v>0</v>
      </c>
      <c r="K345" s="130">
        <v>0</v>
      </c>
      <c r="L345" s="130">
        <v>0</v>
      </c>
      <c r="M345" s="130">
        <v>0</v>
      </c>
      <c r="N345" s="130">
        <v>447</v>
      </c>
      <c r="O345" s="130">
        <v>0</v>
      </c>
      <c r="P345" s="130">
        <v>0</v>
      </c>
      <c r="Q345" s="130">
        <v>0</v>
      </c>
      <c r="R345" s="130">
        <v>0</v>
      </c>
      <c r="S345" s="130">
        <v>0</v>
      </c>
      <c r="T345" s="130">
        <v>0</v>
      </c>
      <c r="U345" s="130">
        <v>0</v>
      </c>
      <c r="V345" s="130">
        <v>0</v>
      </c>
      <c r="W345" s="130">
        <v>0</v>
      </c>
      <c r="X345" s="130">
        <v>0</v>
      </c>
      <c r="Y345" s="94" t="s">
        <v>191</v>
      </c>
      <c r="Z345" s="94" t="s">
        <v>249</v>
      </c>
      <c r="AA345" s="94" t="s">
        <v>1211</v>
      </c>
    </row>
    <row r="346" spans="1:27" x14ac:dyDescent="0.25">
      <c r="A346" s="94" t="s">
        <v>1212</v>
      </c>
      <c r="B346" s="94" t="s">
        <v>1795</v>
      </c>
      <c r="C346" s="94"/>
      <c r="D346" s="130">
        <v>0</v>
      </c>
      <c r="E346" s="130">
        <v>0</v>
      </c>
      <c r="F346" s="130">
        <v>0</v>
      </c>
      <c r="G346" s="130">
        <v>0</v>
      </c>
      <c r="H346" s="130">
        <v>0</v>
      </c>
      <c r="I346" s="130">
        <v>0</v>
      </c>
      <c r="J346" s="130">
        <v>0</v>
      </c>
      <c r="K346" s="130">
        <v>0</v>
      </c>
      <c r="L346" s="130">
        <v>0</v>
      </c>
      <c r="M346" s="130">
        <v>0</v>
      </c>
      <c r="N346" s="130">
        <v>163834</v>
      </c>
      <c r="O346" s="130">
        <v>40000</v>
      </c>
      <c r="P346" s="130">
        <v>0</v>
      </c>
      <c r="Q346" s="130">
        <v>0</v>
      </c>
      <c r="R346" s="130">
        <v>0</v>
      </c>
      <c r="S346" s="130">
        <v>0</v>
      </c>
      <c r="T346" s="130">
        <v>0</v>
      </c>
      <c r="U346" s="130">
        <v>0</v>
      </c>
      <c r="V346" s="130">
        <v>0</v>
      </c>
      <c r="W346" s="130">
        <v>0</v>
      </c>
      <c r="X346" s="130">
        <v>0</v>
      </c>
      <c r="Y346" s="94" t="s">
        <v>195</v>
      </c>
      <c r="Z346" s="94" t="s">
        <v>205</v>
      </c>
      <c r="AA346" s="94" t="s">
        <v>1214</v>
      </c>
    </row>
    <row r="347" spans="1:27" x14ac:dyDescent="0.25">
      <c r="A347" s="94" t="s">
        <v>1215</v>
      </c>
      <c r="B347" s="94" t="s">
        <v>1216</v>
      </c>
      <c r="C347" s="94"/>
      <c r="D347" s="130">
        <v>0</v>
      </c>
      <c r="E347" s="130">
        <v>0</v>
      </c>
      <c r="F347" s="130">
        <v>0</v>
      </c>
      <c r="G347" s="130">
        <v>0</v>
      </c>
      <c r="H347" s="130">
        <v>0</v>
      </c>
      <c r="I347" s="130">
        <v>0</v>
      </c>
      <c r="J347" s="130">
        <v>0</v>
      </c>
      <c r="K347" s="130">
        <v>0</v>
      </c>
      <c r="L347" s="130">
        <v>0</v>
      </c>
      <c r="M347" s="130">
        <v>0</v>
      </c>
      <c r="N347" s="130">
        <v>20359</v>
      </c>
      <c r="O347" s="130">
        <v>0</v>
      </c>
      <c r="P347" s="130">
        <v>0</v>
      </c>
      <c r="Q347" s="130">
        <v>0</v>
      </c>
      <c r="R347" s="130">
        <v>0</v>
      </c>
      <c r="S347" s="130">
        <v>0</v>
      </c>
      <c r="T347" s="130">
        <v>0</v>
      </c>
      <c r="U347" s="130">
        <v>0</v>
      </c>
      <c r="V347" s="130">
        <v>0</v>
      </c>
      <c r="W347" s="130">
        <v>0</v>
      </c>
      <c r="X347" s="130">
        <v>0</v>
      </c>
      <c r="Y347" s="94" t="s">
        <v>191</v>
      </c>
      <c r="Z347" s="94" t="s">
        <v>212</v>
      </c>
      <c r="AA347" s="94" t="s">
        <v>1217</v>
      </c>
    </row>
    <row r="348" spans="1:27" x14ac:dyDescent="0.25">
      <c r="A348" s="94" t="s">
        <v>1218</v>
      </c>
      <c r="B348" s="94" t="s">
        <v>1796</v>
      </c>
      <c r="C348" s="94"/>
      <c r="D348" s="130">
        <v>57</v>
      </c>
      <c r="E348" s="130">
        <v>0</v>
      </c>
      <c r="F348" s="130">
        <v>0</v>
      </c>
      <c r="G348" s="130">
        <v>0</v>
      </c>
      <c r="H348" s="130">
        <v>1046</v>
      </c>
      <c r="I348" s="130">
        <v>0</v>
      </c>
      <c r="J348" s="130">
        <v>11</v>
      </c>
      <c r="K348" s="130">
        <v>0</v>
      </c>
      <c r="L348" s="130">
        <v>0</v>
      </c>
      <c r="M348" s="130">
        <v>0</v>
      </c>
      <c r="N348" s="130">
        <v>340000</v>
      </c>
      <c r="O348" s="130">
        <v>30200</v>
      </c>
      <c r="P348" s="130">
        <v>0</v>
      </c>
      <c r="Q348" s="130">
        <v>85</v>
      </c>
      <c r="R348" s="130">
        <v>0</v>
      </c>
      <c r="S348" s="130">
        <v>0</v>
      </c>
      <c r="T348" s="130">
        <v>350</v>
      </c>
      <c r="U348" s="130">
        <v>0</v>
      </c>
      <c r="V348" s="130">
        <v>13000</v>
      </c>
      <c r="W348" s="130">
        <v>3485</v>
      </c>
      <c r="X348" s="130">
        <v>0</v>
      </c>
      <c r="Y348" s="94" t="s">
        <v>193</v>
      </c>
      <c r="Z348" s="94" t="s">
        <v>205</v>
      </c>
      <c r="AA348" s="94" t="s">
        <v>1220</v>
      </c>
    </row>
    <row r="349" spans="1:27" x14ac:dyDescent="0.25">
      <c r="A349" s="94" t="s">
        <v>1221</v>
      </c>
      <c r="B349" s="94" t="s">
        <v>1222</v>
      </c>
      <c r="C349" s="94"/>
      <c r="D349" s="130">
        <v>0</v>
      </c>
      <c r="E349" s="130">
        <v>0</v>
      </c>
      <c r="F349" s="130">
        <v>0</v>
      </c>
      <c r="G349" s="130">
        <v>0</v>
      </c>
      <c r="H349" s="130">
        <v>0</v>
      </c>
      <c r="I349" s="130">
        <v>0</v>
      </c>
      <c r="J349" s="130">
        <v>0</v>
      </c>
      <c r="K349" s="130">
        <v>0</v>
      </c>
      <c r="L349" s="130">
        <v>0</v>
      </c>
      <c r="M349" s="130">
        <v>0</v>
      </c>
      <c r="N349" s="130">
        <v>369587</v>
      </c>
      <c r="O349" s="130">
        <v>17500</v>
      </c>
      <c r="P349" s="130">
        <v>0</v>
      </c>
      <c r="Q349" s="130">
        <v>0</v>
      </c>
      <c r="R349" s="130">
        <v>0</v>
      </c>
      <c r="S349" s="130">
        <v>0</v>
      </c>
      <c r="T349" s="130">
        <v>0</v>
      </c>
      <c r="U349" s="130">
        <v>0</v>
      </c>
      <c r="V349" s="130">
        <v>0</v>
      </c>
      <c r="W349" s="130">
        <v>48000</v>
      </c>
      <c r="X349" s="130">
        <v>22500</v>
      </c>
      <c r="Y349" s="94" t="s">
        <v>191</v>
      </c>
      <c r="Z349" s="94" t="s">
        <v>205</v>
      </c>
      <c r="AA349" s="94" t="s">
        <v>1223</v>
      </c>
    </row>
    <row r="350" spans="1:27" x14ac:dyDescent="0.25">
      <c r="A350" s="94" t="s">
        <v>1224</v>
      </c>
      <c r="B350" s="94" t="s">
        <v>1225</v>
      </c>
      <c r="C350" s="94"/>
      <c r="D350" s="130">
        <v>0</v>
      </c>
      <c r="E350" s="130">
        <v>0</v>
      </c>
      <c r="F350" s="130">
        <v>0</v>
      </c>
      <c r="G350" s="130">
        <v>0</v>
      </c>
      <c r="H350" s="130">
        <v>0</v>
      </c>
      <c r="I350" s="130">
        <v>0</v>
      </c>
      <c r="J350" s="130">
        <v>176</v>
      </c>
      <c r="K350" s="130">
        <v>0</v>
      </c>
      <c r="L350" s="130">
        <v>0</v>
      </c>
      <c r="M350" s="130">
        <v>0</v>
      </c>
      <c r="N350" s="130">
        <v>44252</v>
      </c>
      <c r="O350" s="130">
        <v>82000</v>
      </c>
      <c r="P350" s="130">
        <v>0</v>
      </c>
      <c r="Q350" s="130">
        <v>0</v>
      </c>
      <c r="R350" s="130">
        <v>0</v>
      </c>
      <c r="S350" s="130">
        <v>0</v>
      </c>
      <c r="T350" s="130">
        <v>0</v>
      </c>
      <c r="U350" s="130">
        <v>0</v>
      </c>
      <c r="V350" s="130">
        <v>0</v>
      </c>
      <c r="W350" s="130">
        <v>277500</v>
      </c>
      <c r="X350" s="130">
        <v>45000</v>
      </c>
      <c r="Y350" s="94" t="s">
        <v>191</v>
      </c>
      <c r="Z350" s="94" t="s">
        <v>205</v>
      </c>
      <c r="AA350" s="94" t="s">
        <v>1226</v>
      </c>
    </row>
    <row r="351" spans="1:27" x14ac:dyDescent="0.25">
      <c r="A351" s="94" t="s">
        <v>1836</v>
      </c>
      <c r="B351" s="94" t="s">
        <v>1837</v>
      </c>
      <c r="C351" s="94"/>
      <c r="D351" s="130">
        <v>0</v>
      </c>
      <c r="E351" s="130">
        <v>0</v>
      </c>
      <c r="F351" s="130">
        <v>0</v>
      </c>
      <c r="G351" s="130">
        <v>0</v>
      </c>
      <c r="H351" s="130">
        <v>0</v>
      </c>
      <c r="I351" s="130">
        <v>0</v>
      </c>
      <c r="J351" s="130">
        <v>0</v>
      </c>
      <c r="K351" s="130">
        <v>0</v>
      </c>
      <c r="L351" s="130">
        <v>0</v>
      </c>
      <c r="M351" s="130">
        <v>0</v>
      </c>
      <c r="N351" s="130">
        <v>80784</v>
      </c>
      <c r="O351" s="130">
        <v>0</v>
      </c>
      <c r="P351" s="130">
        <v>0</v>
      </c>
      <c r="Q351" s="130">
        <v>1749</v>
      </c>
      <c r="R351" s="130">
        <v>0</v>
      </c>
      <c r="S351" s="130">
        <v>0</v>
      </c>
      <c r="T351" s="130">
        <v>0</v>
      </c>
      <c r="U351" s="130">
        <v>0</v>
      </c>
      <c r="V351" s="130">
        <v>0</v>
      </c>
      <c r="W351" s="130">
        <v>0</v>
      </c>
      <c r="X351" s="130">
        <v>7500</v>
      </c>
      <c r="Y351" s="94" t="s">
        <v>191</v>
      </c>
      <c r="Z351" s="94" t="s">
        <v>205</v>
      </c>
      <c r="AA351" s="94" t="s">
        <v>1838</v>
      </c>
    </row>
    <row r="352" spans="1:27" x14ac:dyDescent="0.25">
      <c r="A352" s="94" t="s">
        <v>1227</v>
      </c>
      <c r="B352" s="94" t="s">
        <v>1228</v>
      </c>
      <c r="C352" s="94"/>
      <c r="D352" s="130">
        <v>0</v>
      </c>
      <c r="E352" s="130">
        <v>0</v>
      </c>
      <c r="F352" s="130">
        <v>0</v>
      </c>
      <c r="G352" s="130">
        <v>0</v>
      </c>
      <c r="H352" s="130">
        <v>0</v>
      </c>
      <c r="I352" s="130">
        <v>0</v>
      </c>
      <c r="J352" s="130">
        <v>0</v>
      </c>
      <c r="K352" s="130">
        <v>0</v>
      </c>
      <c r="L352" s="130">
        <v>0</v>
      </c>
      <c r="M352" s="130">
        <v>0</v>
      </c>
      <c r="N352" s="130">
        <v>505917</v>
      </c>
      <c r="O352" s="130">
        <v>0</v>
      </c>
      <c r="P352" s="130">
        <v>0</v>
      </c>
      <c r="Q352" s="130">
        <v>0</v>
      </c>
      <c r="R352" s="130">
        <v>0</v>
      </c>
      <c r="S352" s="130">
        <v>0</v>
      </c>
      <c r="T352" s="130">
        <v>0</v>
      </c>
      <c r="U352" s="130">
        <v>0</v>
      </c>
      <c r="V352" s="130">
        <v>80302</v>
      </c>
      <c r="W352" s="130">
        <v>0</v>
      </c>
      <c r="X352" s="130">
        <v>13964</v>
      </c>
      <c r="Y352" s="94" t="s">
        <v>191</v>
      </c>
      <c r="Z352" s="94" t="s">
        <v>205</v>
      </c>
      <c r="AA352" s="94" t="s">
        <v>1229</v>
      </c>
    </row>
    <row r="353" spans="1:27" x14ac:dyDescent="0.25">
      <c r="A353" s="94" t="s">
        <v>1230</v>
      </c>
      <c r="B353" s="94" t="s">
        <v>1797</v>
      </c>
      <c r="C353" s="94"/>
      <c r="D353" s="130">
        <v>0</v>
      </c>
      <c r="E353" s="130">
        <v>0</v>
      </c>
      <c r="F353" s="130">
        <v>0</v>
      </c>
      <c r="G353" s="130">
        <v>0</v>
      </c>
      <c r="H353" s="130">
        <v>0</v>
      </c>
      <c r="I353" s="130">
        <v>0</v>
      </c>
      <c r="J353" s="130">
        <v>0</v>
      </c>
      <c r="K353" s="130">
        <v>0</v>
      </c>
      <c r="L353" s="130">
        <v>0</v>
      </c>
      <c r="M353" s="130">
        <v>0</v>
      </c>
      <c r="N353" s="130">
        <v>229238</v>
      </c>
      <c r="O353" s="130">
        <v>10000</v>
      </c>
      <c r="P353" s="130">
        <v>0</v>
      </c>
      <c r="Q353" s="130">
        <v>0</v>
      </c>
      <c r="R353" s="130">
        <v>0</v>
      </c>
      <c r="S353" s="130">
        <v>0</v>
      </c>
      <c r="T353" s="130">
        <v>0</v>
      </c>
      <c r="U353" s="130">
        <v>0</v>
      </c>
      <c r="V353" s="130">
        <v>25000</v>
      </c>
      <c r="W353" s="130">
        <v>10000</v>
      </c>
      <c r="X353" s="130">
        <v>25000</v>
      </c>
      <c r="Y353" s="94" t="s">
        <v>195</v>
      </c>
      <c r="Z353" s="94" t="s">
        <v>205</v>
      </c>
      <c r="AA353" s="94" t="s">
        <v>1232</v>
      </c>
    </row>
    <row r="354" spans="1:27" x14ac:dyDescent="0.25">
      <c r="A354" s="94" t="s">
        <v>1233</v>
      </c>
      <c r="B354" s="94" t="s">
        <v>1234</v>
      </c>
      <c r="C354" s="94"/>
      <c r="D354" s="130">
        <v>0</v>
      </c>
      <c r="E354" s="130">
        <v>0</v>
      </c>
      <c r="F354" s="130">
        <v>0</v>
      </c>
      <c r="G354" s="130">
        <v>0</v>
      </c>
      <c r="H354" s="130">
        <v>0</v>
      </c>
      <c r="I354" s="130">
        <v>0</v>
      </c>
      <c r="J354" s="130">
        <v>0</v>
      </c>
      <c r="K354" s="130">
        <v>0</v>
      </c>
      <c r="L354" s="130">
        <v>0</v>
      </c>
      <c r="M354" s="130">
        <v>0</v>
      </c>
      <c r="N354" s="130">
        <v>6888</v>
      </c>
      <c r="O354" s="130">
        <v>10400</v>
      </c>
      <c r="P354" s="130">
        <v>0</v>
      </c>
      <c r="Q354" s="130">
        <v>0</v>
      </c>
      <c r="R354" s="130">
        <v>0</v>
      </c>
      <c r="S354" s="130">
        <v>0</v>
      </c>
      <c r="T354" s="130">
        <v>0</v>
      </c>
      <c r="U354" s="130">
        <v>1</v>
      </c>
      <c r="V354" s="130">
        <v>0</v>
      </c>
      <c r="W354" s="130">
        <v>0</v>
      </c>
      <c r="X354" s="130">
        <v>30</v>
      </c>
      <c r="Y354" s="94" t="s">
        <v>191</v>
      </c>
      <c r="Z354" s="94" t="s">
        <v>212</v>
      </c>
      <c r="AA354" s="94" t="s">
        <v>1235</v>
      </c>
    </row>
    <row r="355" spans="1:27" x14ac:dyDescent="0.25">
      <c r="A355" s="94" t="s">
        <v>1839</v>
      </c>
      <c r="B355" s="94" t="s">
        <v>1840</v>
      </c>
      <c r="C355" s="94"/>
      <c r="D355" s="130">
        <v>0</v>
      </c>
      <c r="E355" s="130">
        <v>0</v>
      </c>
      <c r="F355" s="130">
        <v>0</v>
      </c>
      <c r="G355" s="130">
        <v>0</v>
      </c>
      <c r="H355" s="130">
        <v>0</v>
      </c>
      <c r="I355" s="130">
        <v>0</v>
      </c>
      <c r="J355" s="130">
        <v>0</v>
      </c>
      <c r="K355" s="130">
        <v>0</v>
      </c>
      <c r="L355" s="130">
        <v>0</v>
      </c>
      <c r="M355" s="130">
        <v>0</v>
      </c>
      <c r="N355" s="130">
        <v>0</v>
      </c>
      <c r="O355" s="130">
        <v>0</v>
      </c>
      <c r="P355" s="130">
        <v>0</v>
      </c>
      <c r="Q355" s="130">
        <v>0</v>
      </c>
      <c r="R355" s="130">
        <v>0</v>
      </c>
      <c r="S355" s="130">
        <v>0</v>
      </c>
      <c r="T355" s="130">
        <v>0</v>
      </c>
      <c r="U355" s="130">
        <v>0</v>
      </c>
      <c r="V355" s="130">
        <v>0</v>
      </c>
      <c r="W355" s="130">
        <v>0</v>
      </c>
      <c r="X355" s="130">
        <v>0</v>
      </c>
      <c r="Y355" s="94" t="s">
        <v>191</v>
      </c>
      <c r="Z355" s="94" t="s">
        <v>212</v>
      </c>
      <c r="AA355" s="94" t="s">
        <v>1841</v>
      </c>
    </row>
    <row r="356" spans="1:27" x14ac:dyDescent="0.25">
      <c r="A356" s="94" t="s">
        <v>1236</v>
      </c>
      <c r="B356" s="94" t="s">
        <v>1237</v>
      </c>
      <c r="C356" s="94"/>
      <c r="D356" s="130">
        <v>0</v>
      </c>
      <c r="E356" s="130">
        <v>0</v>
      </c>
      <c r="F356" s="130">
        <v>0</v>
      </c>
      <c r="G356" s="130">
        <v>0</v>
      </c>
      <c r="H356" s="130">
        <v>0</v>
      </c>
      <c r="I356" s="130">
        <v>0</v>
      </c>
      <c r="J356" s="130">
        <v>0</v>
      </c>
      <c r="K356" s="130">
        <v>0</v>
      </c>
      <c r="L356" s="130">
        <v>0</v>
      </c>
      <c r="M356" s="130">
        <v>0</v>
      </c>
      <c r="N356" s="130">
        <v>326396</v>
      </c>
      <c r="O356" s="130">
        <v>30000</v>
      </c>
      <c r="P356" s="130">
        <v>0</v>
      </c>
      <c r="Q356" s="130">
        <v>0</v>
      </c>
      <c r="R356" s="130">
        <v>0</v>
      </c>
      <c r="S356" s="130">
        <v>0</v>
      </c>
      <c r="T356" s="130">
        <v>0</v>
      </c>
      <c r="U356" s="130">
        <v>0</v>
      </c>
      <c r="V356" s="130">
        <v>0</v>
      </c>
      <c r="W356" s="130">
        <v>43000</v>
      </c>
      <c r="X356" s="130">
        <v>0</v>
      </c>
      <c r="Y356" s="94" t="s">
        <v>191</v>
      </c>
      <c r="Z356" s="94" t="s">
        <v>205</v>
      </c>
      <c r="AA356" s="94" t="s">
        <v>1238</v>
      </c>
    </row>
    <row r="357" spans="1:27" x14ac:dyDescent="0.25">
      <c r="A357" s="94" t="s">
        <v>1239</v>
      </c>
      <c r="B357" s="94" t="s">
        <v>1240</v>
      </c>
      <c r="C357" s="94"/>
      <c r="D357" s="130">
        <v>0</v>
      </c>
      <c r="E357" s="130">
        <v>0</v>
      </c>
      <c r="F357" s="130">
        <v>0</v>
      </c>
      <c r="G357" s="130">
        <v>0</v>
      </c>
      <c r="H357" s="130">
        <v>0</v>
      </c>
      <c r="I357" s="130">
        <v>0</v>
      </c>
      <c r="J357" s="130">
        <v>0</v>
      </c>
      <c r="K357" s="130">
        <v>0</v>
      </c>
      <c r="L357" s="130">
        <v>0</v>
      </c>
      <c r="M357" s="130">
        <v>0</v>
      </c>
      <c r="N357" s="130">
        <v>202259</v>
      </c>
      <c r="O357" s="130">
        <v>30000</v>
      </c>
      <c r="P357" s="130">
        <v>0</v>
      </c>
      <c r="Q357" s="130">
        <v>0</v>
      </c>
      <c r="R357" s="130">
        <v>0</v>
      </c>
      <c r="S357" s="130">
        <v>0</v>
      </c>
      <c r="T357" s="130">
        <v>0</v>
      </c>
      <c r="U357" s="130">
        <v>0</v>
      </c>
      <c r="V357" s="130">
        <v>0</v>
      </c>
      <c r="W357" s="130">
        <v>0</v>
      </c>
      <c r="X357" s="130">
        <v>0</v>
      </c>
      <c r="Y357" s="94" t="s">
        <v>191</v>
      </c>
      <c r="Z357" s="94" t="s">
        <v>262</v>
      </c>
      <c r="AA357" s="94" t="s">
        <v>1241</v>
      </c>
    </row>
    <row r="358" spans="1:27" x14ac:dyDescent="0.25">
      <c r="A358" s="94" t="s">
        <v>1242</v>
      </c>
      <c r="B358" s="94" t="s">
        <v>1243</v>
      </c>
      <c r="C358" s="94"/>
      <c r="D358" s="130">
        <v>0</v>
      </c>
      <c r="E358" s="130">
        <v>0</v>
      </c>
      <c r="F358" s="130">
        <v>0</v>
      </c>
      <c r="G358" s="130">
        <v>0</v>
      </c>
      <c r="H358" s="130">
        <v>0</v>
      </c>
      <c r="I358" s="130">
        <v>0</v>
      </c>
      <c r="J358" s="130">
        <v>0</v>
      </c>
      <c r="K358" s="130">
        <v>0</v>
      </c>
      <c r="L358" s="130">
        <v>0</v>
      </c>
      <c r="M358" s="130">
        <v>0</v>
      </c>
      <c r="N358" s="130">
        <v>32508</v>
      </c>
      <c r="O358" s="130">
        <v>73750</v>
      </c>
      <c r="P358" s="130">
        <v>0</v>
      </c>
      <c r="Q358" s="130">
        <v>0</v>
      </c>
      <c r="R358" s="130">
        <v>0</v>
      </c>
      <c r="S358" s="130">
        <v>0</v>
      </c>
      <c r="T358" s="130">
        <v>0</v>
      </c>
      <c r="U358" s="130">
        <v>0</v>
      </c>
      <c r="V358" s="130">
        <v>0</v>
      </c>
      <c r="W358" s="130">
        <v>64500</v>
      </c>
      <c r="X358" s="130">
        <v>20000</v>
      </c>
      <c r="Y358" s="94" t="s">
        <v>191</v>
      </c>
      <c r="Z358" s="94" t="s">
        <v>205</v>
      </c>
      <c r="AA358" s="94" t="s">
        <v>1244</v>
      </c>
    </row>
    <row r="359" spans="1:27" x14ac:dyDescent="0.25">
      <c r="A359" s="94" t="s">
        <v>1245</v>
      </c>
      <c r="B359" s="94" t="s">
        <v>1246</v>
      </c>
      <c r="C359" s="94"/>
      <c r="D359" s="130">
        <v>0</v>
      </c>
      <c r="E359" s="130">
        <v>0</v>
      </c>
      <c r="F359" s="130">
        <v>0</v>
      </c>
      <c r="G359" s="130">
        <v>0</v>
      </c>
      <c r="H359" s="130">
        <v>0</v>
      </c>
      <c r="I359" s="130">
        <v>0</v>
      </c>
      <c r="J359" s="130">
        <v>0</v>
      </c>
      <c r="K359" s="130">
        <v>0</v>
      </c>
      <c r="L359" s="130">
        <v>0</v>
      </c>
      <c r="M359" s="130">
        <v>0</v>
      </c>
      <c r="N359" s="130">
        <v>98929</v>
      </c>
      <c r="O359" s="130">
        <v>5000</v>
      </c>
      <c r="P359" s="130">
        <v>0</v>
      </c>
      <c r="Q359" s="130">
        <v>0</v>
      </c>
      <c r="R359" s="130">
        <v>0</v>
      </c>
      <c r="S359" s="130">
        <v>0</v>
      </c>
      <c r="T359" s="130">
        <v>0</v>
      </c>
      <c r="U359" s="130">
        <v>0</v>
      </c>
      <c r="V359" s="130">
        <v>0</v>
      </c>
      <c r="W359" s="130">
        <v>0</v>
      </c>
      <c r="X359" s="130">
        <v>0</v>
      </c>
      <c r="Y359" s="94" t="s">
        <v>191</v>
      </c>
      <c r="Z359" s="94" t="s">
        <v>212</v>
      </c>
      <c r="AA359" s="94" t="s">
        <v>1247</v>
      </c>
    </row>
    <row r="360" spans="1:27" x14ac:dyDescent="0.25">
      <c r="A360" s="94" t="s">
        <v>1248</v>
      </c>
      <c r="B360" s="94" t="s">
        <v>1249</v>
      </c>
      <c r="C360" s="94"/>
      <c r="D360" s="130">
        <v>0</v>
      </c>
      <c r="E360" s="130">
        <v>0</v>
      </c>
      <c r="F360" s="130">
        <v>0</v>
      </c>
      <c r="G360" s="130">
        <v>0</v>
      </c>
      <c r="H360" s="130">
        <v>0</v>
      </c>
      <c r="I360" s="130">
        <v>0</v>
      </c>
      <c r="J360" s="130">
        <v>5000</v>
      </c>
      <c r="K360" s="130">
        <v>0</v>
      </c>
      <c r="L360" s="130">
        <v>0</v>
      </c>
      <c r="M360" s="130">
        <v>0</v>
      </c>
      <c r="N360" s="130">
        <v>0</v>
      </c>
      <c r="O360" s="130">
        <v>0</v>
      </c>
      <c r="P360" s="130">
        <v>0</v>
      </c>
      <c r="Q360" s="130">
        <v>0</v>
      </c>
      <c r="R360" s="130">
        <v>0</v>
      </c>
      <c r="S360" s="130">
        <v>0</v>
      </c>
      <c r="T360" s="130">
        <v>0</v>
      </c>
      <c r="U360" s="130">
        <v>0</v>
      </c>
      <c r="V360" s="130">
        <v>0</v>
      </c>
      <c r="W360" s="130">
        <v>7000</v>
      </c>
      <c r="X360" s="130">
        <v>0</v>
      </c>
      <c r="Y360" s="94" t="s">
        <v>191</v>
      </c>
      <c r="Z360" s="94" t="s">
        <v>212</v>
      </c>
      <c r="AA360" s="94" t="s">
        <v>1250</v>
      </c>
    </row>
    <row r="361" spans="1:27" x14ac:dyDescent="0.25">
      <c r="A361" s="94" t="s">
        <v>1251</v>
      </c>
      <c r="B361" s="94" t="s">
        <v>1798</v>
      </c>
      <c r="C361" s="94"/>
      <c r="D361" s="130">
        <v>0</v>
      </c>
      <c r="E361" s="130">
        <v>0</v>
      </c>
      <c r="F361" s="130">
        <v>0</v>
      </c>
      <c r="G361" s="130">
        <v>0</v>
      </c>
      <c r="H361" s="130">
        <v>0</v>
      </c>
      <c r="I361" s="130">
        <v>0</v>
      </c>
      <c r="J361" s="130">
        <v>0</v>
      </c>
      <c r="K361" s="130">
        <v>0</v>
      </c>
      <c r="L361" s="130">
        <v>0</v>
      </c>
      <c r="M361" s="130">
        <v>0</v>
      </c>
      <c r="N361" s="130">
        <v>171674</v>
      </c>
      <c r="O361" s="130">
        <v>6150</v>
      </c>
      <c r="P361" s="130">
        <v>0</v>
      </c>
      <c r="Q361" s="130">
        <v>0</v>
      </c>
      <c r="R361" s="130">
        <v>0</v>
      </c>
      <c r="S361" s="130">
        <v>0</v>
      </c>
      <c r="T361" s="130">
        <v>0</v>
      </c>
      <c r="U361" s="130">
        <v>0</v>
      </c>
      <c r="V361" s="130">
        <v>46766</v>
      </c>
      <c r="W361" s="130">
        <v>0</v>
      </c>
      <c r="X361" s="130">
        <v>0</v>
      </c>
      <c r="Y361" s="94" t="s">
        <v>193</v>
      </c>
      <c r="Z361" s="94" t="s">
        <v>205</v>
      </c>
      <c r="AA361" s="94" t="s">
        <v>1253</v>
      </c>
    </row>
    <row r="362" spans="1:27" x14ac:dyDescent="0.25">
      <c r="A362" s="94" t="s">
        <v>1254</v>
      </c>
      <c r="B362" s="94" t="s">
        <v>1799</v>
      </c>
      <c r="C362" s="94"/>
      <c r="D362" s="130">
        <v>0</v>
      </c>
      <c r="E362" s="130">
        <v>0</v>
      </c>
      <c r="F362" s="130">
        <v>0</v>
      </c>
      <c r="G362" s="130">
        <v>0</v>
      </c>
      <c r="H362" s="130">
        <v>0</v>
      </c>
      <c r="I362" s="130">
        <v>0</v>
      </c>
      <c r="J362" s="130">
        <v>0</v>
      </c>
      <c r="K362" s="130">
        <v>0</v>
      </c>
      <c r="L362" s="130">
        <v>0</v>
      </c>
      <c r="M362" s="130">
        <v>0</v>
      </c>
      <c r="N362" s="130">
        <v>168697</v>
      </c>
      <c r="O362" s="130">
        <v>85500</v>
      </c>
      <c r="P362" s="130">
        <v>0</v>
      </c>
      <c r="Q362" s="130">
        <v>0</v>
      </c>
      <c r="R362" s="130">
        <v>0</v>
      </c>
      <c r="S362" s="130">
        <v>0</v>
      </c>
      <c r="T362" s="130">
        <v>0</v>
      </c>
      <c r="U362" s="130">
        <v>12</v>
      </c>
      <c r="V362" s="130">
        <v>0</v>
      </c>
      <c r="W362" s="130">
        <v>77000</v>
      </c>
      <c r="X362" s="130">
        <v>0</v>
      </c>
      <c r="Y362" s="94" t="s">
        <v>195</v>
      </c>
      <c r="Z362" s="94" t="s">
        <v>205</v>
      </c>
      <c r="AA362" s="94" t="s">
        <v>1256</v>
      </c>
    </row>
    <row r="363" spans="1:27" x14ac:dyDescent="0.25">
      <c r="A363" s="94" t="s">
        <v>1257</v>
      </c>
      <c r="B363" s="94" t="s">
        <v>1258</v>
      </c>
      <c r="C363" s="94"/>
      <c r="D363" s="130">
        <v>0</v>
      </c>
      <c r="E363" s="130">
        <v>0</v>
      </c>
      <c r="F363" s="130">
        <v>0</v>
      </c>
      <c r="G363" s="130">
        <v>0</v>
      </c>
      <c r="H363" s="130">
        <v>0</v>
      </c>
      <c r="I363" s="130">
        <v>0</v>
      </c>
      <c r="J363" s="130">
        <v>0</v>
      </c>
      <c r="K363" s="130">
        <v>0</v>
      </c>
      <c r="L363" s="130">
        <v>0</v>
      </c>
      <c r="M363" s="130">
        <v>8</v>
      </c>
      <c r="N363" s="130">
        <v>136</v>
      </c>
      <c r="O363" s="130">
        <v>0</v>
      </c>
      <c r="P363" s="130">
        <v>0</v>
      </c>
      <c r="Q363" s="130">
        <v>0</v>
      </c>
      <c r="R363" s="130">
        <v>0</v>
      </c>
      <c r="S363" s="130">
        <v>0</v>
      </c>
      <c r="T363" s="130">
        <v>0</v>
      </c>
      <c r="U363" s="130">
        <v>0</v>
      </c>
      <c r="V363" s="130">
        <v>0</v>
      </c>
      <c r="W363" s="130">
        <v>0</v>
      </c>
      <c r="X363" s="130">
        <v>0</v>
      </c>
      <c r="Y363" s="94" t="s">
        <v>191</v>
      </c>
      <c r="Z363" s="94" t="s">
        <v>212</v>
      </c>
      <c r="AA363" s="94" t="s">
        <v>1259</v>
      </c>
    </row>
    <row r="364" spans="1:27" x14ac:dyDescent="0.25">
      <c r="A364" s="94" t="s">
        <v>1260</v>
      </c>
      <c r="B364" s="94" t="s">
        <v>1261</v>
      </c>
      <c r="C364" s="94"/>
      <c r="D364" s="130">
        <v>0</v>
      </c>
      <c r="E364" s="130">
        <v>0</v>
      </c>
      <c r="F364" s="130">
        <v>0</v>
      </c>
      <c r="G364" s="130">
        <v>0</v>
      </c>
      <c r="H364" s="130">
        <v>0</v>
      </c>
      <c r="I364" s="130">
        <v>0</v>
      </c>
      <c r="J364" s="130">
        <v>0</v>
      </c>
      <c r="K364" s="130">
        <v>0</v>
      </c>
      <c r="L364" s="130">
        <v>0</v>
      </c>
      <c r="M364" s="130">
        <v>0</v>
      </c>
      <c r="N364" s="130">
        <v>116142</v>
      </c>
      <c r="O364" s="130">
        <v>5000</v>
      </c>
      <c r="P364" s="130">
        <v>0</v>
      </c>
      <c r="Q364" s="130">
        <v>0</v>
      </c>
      <c r="R364" s="130">
        <v>0</v>
      </c>
      <c r="S364" s="130">
        <v>0</v>
      </c>
      <c r="T364" s="130">
        <v>0</v>
      </c>
      <c r="U364" s="130">
        <v>0</v>
      </c>
      <c r="V364" s="130">
        <v>0</v>
      </c>
      <c r="W364" s="130">
        <v>1616</v>
      </c>
      <c r="X364" s="130">
        <v>1100</v>
      </c>
      <c r="Y364" s="94" t="s">
        <v>191</v>
      </c>
      <c r="Z364" s="94" t="s">
        <v>262</v>
      </c>
      <c r="AA364" s="94" t="s">
        <v>1262</v>
      </c>
    </row>
    <row r="365" spans="1:27" x14ac:dyDescent="0.25">
      <c r="A365" s="94" t="s">
        <v>1263</v>
      </c>
      <c r="B365" s="94" t="s">
        <v>1264</v>
      </c>
      <c r="C365" s="94"/>
      <c r="D365" s="130">
        <v>0</v>
      </c>
      <c r="E365" s="130">
        <v>0</v>
      </c>
      <c r="F365" s="130">
        <v>0</v>
      </c>
      <c r="G365" s="130">
        <v>0</v>
      </c>
      <c r="H365" s="130">
        <v>0</v>
      </c>
      <c r="I365" s="130">
        <v>0</v>
      </c>
      <c r="J365" s="130">
        <v>0</v>
      </c>
      <c r="K365" s="130">
        <v>0</v>
      </c>
      <c r="L365" s="130">
        <v>0</v>
      </c>
      <c r="M365" s="130">
        <v>0</v>
      </c>
      <c r="N365" s="130">
        <v>17309</v>
      </c>
      <c r="O365" s="130">
        <v>0</v>
      </c>
      <c r="P365" s="130">
        <v>0</v>
      </c>
      <c r="Q365" s="130">
        <v>0</v>
      </c>
      <c r="R365" s="130">
        <v>0</v>
      </c>
      <c r="S365" s="130">
        <v>0</v>
      </c>
      <c r="T365" s="130">
        <v>0</v>
      </c>
      <c r="U365" s="130">
        <v>0</v>
      </c>
      <c r="V365" s="130">
        <v>0</v>
      </c>
      <c r="W365" s="130">
        <v>0</v>
      </c>
      <c r="X365" s="130">
        <v>0</v>
      </c>
      <c r="Y365" s="94" t="s">
        <v>191</v>
      </c>
      <c r="Z365" s="94" t="s">
        <v>212</v>
      </c>
      <c r="AA365" s="94" t="s">
        <v>1265</v>
      </c>
    </row>
    <row r="366" spans="1:27" x14ac:dyDescent="0.25">
      <c r="A366" s="94" t="s">
        <v>1266</v>
      </c>
      <c r="B366" s="94" t="s">
        <v>1267</v>
      </c>
      <c r="C366" s="94"/>
      <c r="D366" s="130">
        <v>0</v>
      </c>
      <c r="E366" s="130">
        <v>0</v>
      </c>
      <c r="F366" s="130">
        <v>0</v>
      </c>
      <c r="G366" s="130">
        <v>0</v>
      </c>
      <c r="H366" s="130">
        <v>0</v>
      </c>
      <c r="I366" s="130">
        <v>0</v>
      </c>
      <c r="J366" s="130">
        <v>0</v>
      </c>
      <c r="K366" s="130">
        <v>0</v>
      </c>
      <c r="L366" s="130">
        <v>0</v>
      </c>
      <c r="M366" s="130">
        <v>0</v>
      </c>
      <c r="N366" s="130">
        <v>88809</v>
      </c>
      <c r="O366" s="130">
        <v>76000</v>
      </c>
      <c r="P366" s="130">
        <v>0</v>
      </c>
      <c r="Q366" s="130">
        <v>0</v>
      </c>
      <c r="R366" s="130">
        <v>0</v>
      </c>
      <c r="S366" s="130">
        <v>276</v>
      </c>
      <c r="T366" s="130">
        <v>0</v>
      </c>
      <c r="U366" s="130">
        <v>0</v>
      </c>
      <c r="V366" s="130">
        <v>44000</v>
      </c>
      <c r="W366" s="130">
        <v>0</v>
      </c>
      <c r="X366" s="130">
        <v>3134</v>
      </c>
      <c r="Y366" s="94" t="s">
        <v>191</v>
      </c>
      <c r="Z366" s="94" t="s">
        <v>269</v>
      </c>
      <c r="AA366" s="94" t="s">
        <v>1268</v>
      </c>
    </row>
    <row r="367" spans="1:27" x14ac:dyDescent="0.25">
      <c r="A367" s="94" t="s">
        <v>1269</v>
      </c>
      <c r="B367" s="94" t="s">
        <v>1270</v>
      </c>
      <c r="C367" s="94"/>
      <c r="D367" s="130">
        <v>0</v>
      </c>
      <c r="E367" s="130">
        <v>0</v>
      </c>
      <c r="F367" s="130">
        <v>0</v>
      </c>
      <c r="G367" s="130">
        <v>0</v>
      </c>
      <c r="H367" s="130">
        <v>0</v>
      </c>
      <c r="I367" s="130">
        <v>0</v>
      </c>
      <c r="J367" s="130">
        <v>0</v>
      </c>
      <c r="K367" s="130">
        <v>0</v>
      </c>
      <c r="L367" s="130">
        <v>0</v>
      </c>
      <c r="M367" s="130">
        <v>0</v>
      </c>
      <c r="N367" s="130">
        <v>0</v>
      </c>
      <c r="O367" s="130">
        <v>0</v>
      </c>
      <c r="P367" s="130">
        <v>0</v>
      </c>
      <c r="Q367" s="130">
        <v>0</v>
      </c>
      <c r="R367" s="130">
        <v>0</v>
      </c>
      <c r="S367" s="130">
        <v>0</v>
      </c>
      <c r="T367" s="130">
        <v>0</v>
      </c>
      <c r="U367" s="130">
        <v>0</v>
      </c>
      <c r="V367" s="130">
        <v>0</v>
      </c>
      <c r="W367" s="130">
        <v>0</v>
      </c>
      <c r="X367" s="130">
        <v>0</v>
      </c>
      <c r="Y367" s="94" t="s">
        <v>191</v>
      </c>
      <c r="Z367" s="94" t="s">
        <v>212</v>
      </c>
      <c r="AA367" s="94" t="s">
        <v>1271</v>
      </c>
    </row>
    <row r="368" spans="1:27" x14ac:dyDescent="0.25">
      <c r="A368" s="94" t="s">
        <v>1272</v>
      </c>
      <c r="B368" s="94" t="s">
        <v>1273</v>
      </c>
      <c r="C368" s="94"/>
      <c r="D368" s="130">
        <v>0</v>
      </c>
      <c r="E368" s="130">
        <v>0</v>
      </c>
      <c r="F368" s="130">
        <v>0</v>
      </c>
      <c r="G368" s="130">
        <v>0</v>
      </c>
      <c r="H368" s="130">
        <v>0</v>
      </c>
      <c r="I368" s="130">
        <v>0</v>
      </c>
      <c r="J368" s="130">
        <v>0</v>
      </c>
      <c r="K368" s="130">
        <v>0</v>
      </c>
      <c r="L368" s="130">
        <v>0</v>
      </c>
      <c r="M368" s="130">
        <v>0</v>
      </c>
      <c r="N368" s="130">
        <v>2852</v>
      </c>
      <c r="O368" s="130">
        <v>0</v>
      </c>
      <c r="P368" s="130">
        <v>0</v>
      </c>
      <c r="Q368" s="130">
        <v>0</v>
      </c>
      <c r="R368" s="130">
        <v>0</v>
      </c>
      <c r="S368" s="130">
        <v>0</v>
      </c>
      <c r="T368" s="130">
        <v>0</v>
      </c>
      <c r="U368" s="130">
        <v>0</v>
      </c>
      <c r="V368" s="130">
        <v>0</v>
      </c>
      <c r="W368" s="130">
        <v>0</v>
      </c>
      <c r="X368" s="130">
        <v>0</v>
      </c>
      <c r="Y368" s="94" t="s">
        <v>191</v>
      </c>
      <c r="Z368" s="94" t="s">
        <v>212</v>
      </c>
      <c r="AA368" s="94" t="s">
        <v>1274</v>
      </c>
    </row>
    <row r="369" spans="1:27" x14ac:dyDescent="0.25">
      <c r="A369" s="94" t="s">
        <v>1275</v>
      </c>
      <c r="B369" s="94" t="s">
        <v>1276</v>
      </c>
      <c r="C369" s="94"/>
      <c r="D369" s="130">
        <v>0</v>
      </c>
      <c r="E369" s="130">
        <v>0</v>
      </c>
      <c r="F369" s="130">
        <v>0</v>
      </c>
      <c r="G369" s="130">
        <v>0</v>
      </c>
      <c r="H369" s="130">
        <v>0</v>
      </c>
      <c r="I369" s="130">
        <v>0</v>
      </c>
      <c r="J369" s="130">
        <v>0</v>
      </c>
      <c r="K369" s="130">
        <v>0</v>
      </c>
      <c r="L369" s="130">
        <v>0</v>
      </c>
      <c r="M369" s="130">
        <v>0</v>
      </c>
      <c r="N369" s="130">
        <v>900</v>
      </c>
      <c r="O369" s="130">
        <v>0</v>
      </c>
      <c r="P369" s="130">
        <v>0</v>
      </c>
      <c r="Q369" s="130">
        <v>0</v>
      </c>
      <c r="R369" s="130">
        <v>0</v>
      </c>
      <c r="S369" s="130">
        <v>0</v>
      </c>
      <c r="T369" s="130">
        <v>0</v>
      </c>
      <c r="U369" s="130">
        <v>0</v>
      </c>
      <c r="V369" s="130">
        <v>0</v>
      </c>
      <c r="W369" s="130">
        <v>0</v>
      </c>
      <c r="X369" s="130">
        <v>0</v>
      </c>
      <c r="Y369" s="94" t="s">
        <v>191</v>
      </c>
      <c r="Z369" s="94" t="s">
        <v>212</v>
      </c>
      <c r="AA369" s="94" t="s">
        <v>1277</v>
      </c>
    </row>
    <row r="370" spans="1:27" x14ac:dyDescent="0.25">
      <c r="A370" s="94" t="s">
        <v>1278</v>
      </c>
      <c r="B370" s="94" t="s">
        <v>1279</v>
      </c>
      <c r="C370" s="94"/>
      <c r="D370" s="130">
        <v>0</v>
      </c>
      <c r="E370" s="130">
        <v>0</v>
      </c>
      <c r="F370" s="130">
        <v>0</v>
      </c>
      <c r="G370" s="130">
        <v>0</v>
      </c>
      <c r="H370" s="130">
        <v>0</v>
      </c>
      <c r="I370" s="130">
        <v>0</v>
      </c>
      <c r="J370" s="130">
        <v>0</v>
      </c>
      <c r="K370" s="130">
        <v>0</v>
      </c>
      <c r="L370" s="130">
        <v>0</v>
      </c>
      <c r="M370" s="130">
        <v>0</v>
      </c>
      <c r="N370" s="130">
        <v>232891</v>
      </c>
      <c r="O370" s="130">
        <v>173000</v>
      </c>
      <c r="P370" s="130">
        <v>0</v>
      </c>
      <c r="Q370" s="130">
        <v>30000</v>
      </c>
      <c r="R370" s="130">
        <v>0</v>
      </c>
      <c r="S370" s="130">
        <v>0</v>
      </c>
      <c r="T370" s="130">
        <v>0</v>
      </c>
      <c r="U370" s="130">
        <v>0</v>
      </c>
      <c r="V370" s="130">
        <v>0</v>
      </c>
      <c r="W370" s="130">
        <v>167000</v>
      </c>
      <c r="X370" s="130">
        <v>20000</v>
      </c>
      <c r="Y370" s="94" t="s">
        <v>191</v>
      </c>
      <c r="Z370" s="94" t="s">
        <v>269</v>
      </c>
      <c r="AA370" s="94" t="s">
        <v>1280</v>
      </c>
    </row>
    <row r="371" spans="1:27" x14ac:dyDescent="0.25">
      <c r="A371" s="94" t="s">
        <v>1281</v>
      </c>
      <c r="B371" s="94" t="s">
        <v>1282</v>
      </c>
      <c r="C371" s="94"/>
      <c r="D371" s="130">
        <v>0</v>
      </c>
      <c r="E371" s="130">
        <v>0</v>
      </c>
      <c r="F371" s="130">
        <v>0</v>
      </c>
      <c r="G371" s="130">
        <v>0</v>
      </c>
      <c r="H371" s="130">
        <v>0</v>
      </c>
      <c r="I371" s="130">
        <v>0</v>
      </c>
      <c r="J371" s="130">
        <v>0</v>
      </c>
      <c r="K371" s="130">
        <v>0</v>
      </c>
      <c r="L371" s="130">
        <v>0</v>
      </c>
      <c r="M371" s="130">
        <v>0</v>
      </c>
      <c r="N371" s="130">
        <v>8842</v>
      </c>
      <c r="O371" s="130">
        <v>0</v>
      </c>
      <c r="P371" s="130">
        <v>0</v>
      </c>
      <c r="Q371" s="130">
        <v>0</v>
      </c>
      <c r="R371" s="130">
        <v>0</v>
      </c>
      <c r="S371" s="130">
        <v>0</v>
      </c>
      <c r="T371" s="130">
        <v>0</v>
      </c>
      <c r="U371" s="130">
        <v>0</v>
      </c>
      <c r="V371" s="130">
        <v>0</v>
      </c>
      <c r="W371" s="130">
        <v>0</v>
      </c>
      <c r="X371" s="130">
        <v>0</v>
      </c>
      <c r="Y371" s="94" t="s">
        <v>191</v>
      </c>
      <c r="Z371" s="94" t="s">
        <v>249</v>
      </c>
      <c r="AA371" s="94" t="s">
        <v>1283</v>
      </c>
    </row>
    <row r="372" spans="1:27" x14ac:dyDescent="0.25">
      <c r="A372" s="94" t="s">
        <v>1284</v>
      </c>
      <c r="B372" s="94" t="s">
        <v>1285</v>
      </c>
      <c r="C372" s="94"/>
      <c r="D372" s="130">
        <v>0</v>
      </c>
      <c r="E372" s="130">
        <v>0</v>
      </c>
      <c r="F372" s="130">
        <v>0</v>
      </c>
      <c r="G372" s="130">
        <v>0</v>
      </c>
      <c r="H372" s="130">
        <v>0</v>
      </c>
      <c r="I372" s="130">
        <v>0</v>
      </c>
      <c r="J372" s="130">
        <v>0</v>
      </c>
      <c r="K372" s="130">
        <v>0</v>
      </c>
      <c r="L372" s="130">
        <v>0</v>
      </c>
      <c r="M372" s="130">
        <v>0</v>
      </c>
      <c r="N372" s="130">
        <v>35820</v>
      </c>
      <c r="O372" s="130">
        <v>3700</v>
      </c>
      <c r="P372" s="130">
        <v>0</v>
      </c>
      <c r="Q372" s="130">
        <v>10000</v>
      </c>
      <c r="R372" s="130">
        <v>0</v>
      </c>
      <c r="S372" s="130">
        <v>0</v>
      </c>
      <c r="T372" s="130">
        <v>0</v>
      </c>
      <c r="U372" s="130">
        <v>0</v>
      </c>
      <c r="V372" s="130">
        <v>0</v>
      </c>
      <c r="W372" s="130">
        <v>0</v>
      </c>
      <c r="X372" s="130">
        <v>34000</v>
      </c>
      <c r="Y372" s="94" t="s">
        <v>191</v>
      </c>
      <c r="Z372" s="94" t="s">
        <v>212</v>
      </c>
      <c r="AA372" s="94" t="s">
        <v>1286</v>
      </c>
    </row>
    <row r="373" spans="1:27" x14ac:dyDescent="0.25">
      <c r="A373" s="94" t="s">
        <v>1287</v>
      </c>
      <c r="B373" s="94" t="s">
        <v>1288</v>
      </c>
      <c r="C373" s="94"/>
      <c r="D373" s="130">
        <v>0</v>
      </c>
      <c r="E373" s="130">
        <v>0</v>
      </c>
      <c r="F373" s="130">
        <v>0</v>
      </c>
      <c r="G373" s="130">
        <v>0</v>
      </c>
      <c r="H373" s="130">
        <v>0</v>
      </c>
      <c r="I373" s="130">
        <v>0</v>
      </c>
      <c r="J373" s="130">
        <v>0</v>
      </c>
      <c r="K373" s="130">
        <v>0</v>
      </c>
      <c r="L373" s="130">
        <v>0</v>
      </c>
      <c r="M373" s="130">
        <v>0</v>
      </c>
      <c r="N373" s="130">
        <v>571292</v>
      </c>
      <c r="O373" s="130">
        <v>0</v>
      </c>
      <c r="P373" s="130">
        <v>0</v>
      </c>
      <c r="Q373" s="130">
        <v>0</v>
      </c>
      <c r="R373" s="130">
        <v>0</v>
      </c>
      <c r="S373" s="130">
        <v>0</v>
      </c>
      <c r="T373" s="130">
        <v>0</v>
      </c>
      <c r="U373" s="130">
        <v>0</v>
      </c>
      <c r="V373" s="130">
        <v>0</v>
      </c>
      <c r="W373" s="130">
        <v>0</v>
      </c>
      <c r="X373" s="130">
        <v>0</v>
      </c>
      <c r="Y373" s="94" t="s">
        <v>191</v>
      </c>
      <c r="Z373" s="94" t="s">
        <v>212</v>
      </c>
      <c r="AA373" s="94" t="s">
        <v>1289</v>
      </c>
    </row>
    <row r="374" spans="1:27" x14ac:dyDescent="0.25">
      <c r="A374" s="94" t="s">
        <v>1290</v>
      </c>
      <c r="B374" s="94" t="s">
        <v>1291</v>
      </c>
      <c r="C374" s="94"/>
      <c r="D374" s="130">
        <v>0</v>
      </c>
      <c r="E374" s="130">
        <v>0</v>
      </c>
      <c r="F374" s="130">
        <v>0</v>
      </c>
      <c r="G374" s="130">
        <v>0</v>
      </c>
      <c r="H374" s="130">
        <v>0</v>
      </c>
      <c r="I374" s="130">
        <v>0</v>
      </c>
      <c r="J374" s="130">
        <v>0</v>
      </c>
      <c r="K374" s="130">
        <v>0</v>
      </c>
      <c r="L374" s="130">
        <v>0</v>
      </c>
      <c r="M374" s="130">
        <v>0</v>
      </c>
      <c r="N374" s="130">
        <v>0</v>
      </c>
      <c r="O374" s="130">
        <v>0</v>
      </c>
      <c r="P374" s="130">
        <v>0</v>
      </c>
      <c r="Q374" s="130">
        <v>0</v>
      </c>
      <c r="R374" s="130">
        <v>0</v>
      </c>
      <c r="S374" s="130">
        <v>0</v>
      </c>
      <c r="T374" s="130">
        <v>0</v>
      </c>
      <c r="U374" s="130">
        <v>0</v>
      </c>
      <c r="V374" s="130">
        <v>0</v>
      </c>
      <c r="W374" s="130">
        <v>0</v>
      </c>
      <c r="X374" s="130">
        <v>0</v>
      </c>
      <c r="Y374" s="94" t="s">
        <v>191</v>
      </c>
      <c r="Z374" s="94" t="s">
        <v>212</v>
      </c>
      <c r="AA374" s="94" t="s">
        <v>1292</v>
      </c>
    </row>
    <row r="375" spans="1:27" x14ac:dyDescent="0.25">
      <c r="A375" s="94" t="s">
        <v>1293</v>
      </c>
      <c r="B375" s="94" t="s">
        <v>1294</v>
      </c>
      <c r="C375" s="94"/>
      <c r="D375" s="130">
        <v>0</v>
      </c>
      <c r="E375" s="130">
        <v>0</v>
      </c>
      <c r="F375" s="130">
        <v>0</v>
      </c>
      <c r="G375" s="130">
        <v>0</v>
      </c>
      <c r="H375" s="130">
        <v>0</v>
      </c>
      <c r="I375" s="130">
        <v>0</v>
      </c>
      <c r="J375" s="130">
        <v>0</v>
      </c>
      <c r="K375" s="130">
        <v>0</v>
      </c>
      <c r="L375" s="130">
        <v>0</v>
      </c>
      <c r="M375" s="130">
        <v>0</v>
      </c>
      <c r="N375" s="130">
        <v>0</v>
      </c>
      <c r="O375" s="130">
        <v>0</v>
      </c>
      <c r="P375" s="130">
        <v>0</v>
      </c>
      <c r="Q375" s="130">
        <v>0</v>
      </c>
      <c r="R375" s="130">
        <v>0</v>
      </c>
      <c r="S375" s="130">
        <v>0</v>
      </c>
      <c r="T375" s="130">
        <v>0</v>
      </c>
      <c r="U375" s="130">
        <v>0</v>
      </c>
      <c r="V375" s="130">
        <v>0</v>
      </c>
      <c r="W375" s="130">
        <v>61214</v>
      </c>
      <c r="X375" s="130">
        <v>0</v>
      </c>
      <c r="Y375" s="94" t="s">
        <v>191</v>
      </c>
      <c r="Z375" s="94" t="s">
        <v>212</v>
      </c>
      <c r="AA375" s="94" t="s">
        <v>1295</v>
      </c>
    </row>
    <row r="376" spans="1:27" x14ac:dyDescent="0.25">
      <c r="A376" s="94" t="s">
        <v>1296</v>
      </c>
      <c r="B376" s="94" t="s">
        <v>1297</v>
      </c>
      <c r="C376" s="94"/>
      <c r="D376" s="130">
        <v>0</v>
      </c>
      <c r="E376" s="130">
        <v>0</v>
      </c>
      <c r="F376" s="130">
        <v>0</v>
      </c>
      <c r="G376" s="130">
        <v>0</v>
      </c>
      <c r="H376" s="130">
        <v>0</v>
      </c>
      <c r="I376" s="130">
        <v>0</v>
      </c>
      <c r="J376" s="130">
        <v>0</v>
      </c>
      <c r="K376" s="130">
        <v>0</v>
      </c>
      <c r="L376" s="130">
        <v>0</v>
      </c>
      <c r="M376" s="130">
        <v>0</v>
      </c>
      <c r="N376" s="130">
        <v>21386</v>
      </c>
      <c r="O376" s="130">
        <v>0</v>
      </c>
      <c r="P376" s="130">
        <v>0</v>
      </c>
      <c r="Q376" s="130">
        <v>294</v>
      </c>
      <c r="R376" s="130">
        <v>0</v>
      </c>
      <c r="S376" s="130">
        <v>0</v>
      </c>
      <c r="T376" s="130">
        <v>0</v>
      </c>
      <c r="U376" s="130">
        <v>0</v>
      </c>
      <c r="V376" s="130">
        <v>0</v>
      </c>
      <c r="W376" s="130">
        <v>0</v>
      </c>
      <c r="X376" s="130">
        <v>630</v>
      </c>
      <c r="Y376" s="94" t="s">
        <v>191</v>
      </c>
      <c r="Z376" s="94" t="s">
        <v>205</v>
      </c>
      <c r="AA376" s="94" t="s">
        <v>1298</v>
      </c>
    </row>
    <row r="377" spans="1:27" x14ac:dyDescent="0.25">
      <c r="A377" s="94" t="s">
        <v>1299</v>
      </c>
      <c r="B377" s="94" t="s">
        <v>1300</v>
      </c>
      <c r="C377" s="94"/>
      <c r="D377" s="130">
        <v>0</v>
      </c>
      <c r="E377" s="130">
        <v>0</v>
      </c>
      <c r="F377" s="130">
        <v>0</v>
      </c>
      <c r="G377" s="130">
        <v>0</v>
      </c>
      <c r="H377" s="130">
        <v>0</v>
      </c>
      <c r="I377" s="130">
        <v>0</v>
      </c>
      <c r="J377" s="130">
        <v>0</v>
      </c>
      <c r="K377" s="130">
        <v>0</v>
      </c>
      <c r="L377" s="130">
        <v>0</v>
      </c>
      <c r="M377" s="130">
        <v>0</v>
      </c>
      <c r="N377" s="130">
        <v>1592</v>
      </c>
      <c r="O377" s="130">
        <v>0</v>
      </c>
      <c r="P377" s="130">
        <v>0</v>
      </c>
      <c r="Q377" s="130">
        <v>0</v>
      </c>
      <c r="R377" s="130">
        <v>0</v>
      </c>
      <c r="S377" s="130">
        <v>0</v>
      </c>
      <c r="T377" s="130">
        <v>0</v>
      </c>
      <c r="U377" s="130">
        <v>0</v>
      </c>
      <c r="V377" s="130">
        <v>0</v>
      </c>
      <c r="W377" s="130">
        <v>0</v>
      </c>
      <c r="X377" s="130">
        <v>0</v>
      </c>
      <c r="Y377" s="94" t="s">
        <v>191</v>
      </c>
      <c r="Z377" s="94" t="s">
        <v>212</v>
      </c>
      <c r="AA377" s="94" t="s">
        <v>1301</v>
      </c>
    </row>
    <row r="378" spans="1:27" x14ac:dyDescent="0.25">
      <c r="A378" s="94" t="s">
        <v>1302</v>
      </c>
      <c r="B378" s="94" t="s">
        <v>1303</v>
      </c>
      <c r="C378" s="94"/>
      <c r="D378" s="130">
        <v>0</v>
      </c>
      <c r="E378" s="130">
        <v>0</v>
      </c>
      <c r="F378" s="130">
        <v>0</v>
      </c>
      <c r="G378" s="130">
        <v>0</v>
      </c>
      <c r="H378" s="130">
        <v>0</v>
      </c>
      <c r="I378" s="130">
        <v>0</v>
      </c>
      <c r="J378" s="130">
        <v>0</v>
      </c>
      <c r="K378" s="130">
        <v>0</v>
      </c>
      <c r="L378" s="130">
        <v>0</v>
      </c>
      <c r="M378" s="130">
        <v>0</v>
      </c>
      <c r="N378" s="130">
        <v>107600</v>
      </c>
      <c r="O378" s="130">
        <v>6200</v>
      </c>
      <c r="P378" s="130">
        <v>0</v>
      </c>
      <c r="Q378" s="130">
        <v>0</v>
      </c>
      <c r="R378" s="130">
        <v>0</v>
      </c>
      <c r="S378" s="130">
        <v>0</v>
      </c>
      <c r="T378" s="130">
        <v>0</v>
      </c>
      <c r="U378" s="130">
        <v>0</v>
      </c>
      <c r="V378" s="130">
        <v>226000</v>
      </c>
      <c r="W378" s="130">
        <v>108250</v>
      </c>
      <c r="X378" s="130">
        <v>500</v>
      </c>
      <c r="Y378" s="94" t="s">
        <v>191</v>
      </c>
      <c r="Z378" s="94" t="s">
        <v>269</v>
      </c>
      <c r="AA378" s="94" t="s">
        <v>1304</v>
      </c>
    </row>
    <row r="379" spans="1:27" x14ac:dyDescent="0.25">
      <c r="A379" s="94" t="s">
        <v>1305</v>
      </c>
      <c r="B379" s="94" t="s">
        <v>1306</v>
      </c>
      <c r="C379" s="94"/>
      <c r="D379" s="130">
        <v>0</v>
      </c>
      <c r="E379" s="130">
        <v>0</v>
      </c>
      <c r="F379" s="130">
        <v>0</v>
      </c>
      <c r="G379" s="130">
        <v>0</v>
      </c>
      <c r="H379" s="130">
        <v>0</v>
      </c>
      <c r="I379" s="130">
        <v>0</v>
      </c>
      <c r="J379" s="130">
        <v>0</v>
      </c>
      <c r="K379" s="130">
        <v>0</v>
      </c>
      <c r="L379" s="130">
        <v>0</v>
      </c>
      <c r="M379" s="130">
        <v>0</v>
      </c>
      <c r="N379" s="130">
        <v>344823</v>
      </c>
      <c r="O379" s="130">
        <v>70000</v>
      </c>
      <c r="P379" s="130">
        <v>0</v>
      </c>
      <c r="Q379" s="130">
        <v>601</v>
      </c>
      <c r="R379" s="130">
        <v>0</v>
      </c>
      <c r="S379" s="130">
        <v>0</v>
      </c>
      <c r="T379" s="130">
        <v>0</v>
      </c>
      <c r="U379" s="130">
        <v>0</v>
      </c>
      <c r="V379" s="130">
        <v>22000</v>
      </c>
      <c r="W379" s="130">
        <v>67251</v>
      </c>
      <c r="X379" s="130">
        <v>12902</v>
      </c>
      <c r="Y379" s="94" t="s">
        <v>191</v>
      </c>
      <c r="Z379" s="94" t="s">
        <v>269</v>
      </c>
      <c r="AA379" s="94" t="s">
        <v>1307</v>
      </c>
    </row>
    <row r="380" spans="1:27" x14ac:dyDescent="0.25">
      <c r="A380" s="94" t="s">
        <v>1308</v>
      </c>
      <c r="B380" s="94" t="s">
        <v>1309</v>
      </c>
      <c r="C380" s="94"/>
      <c r="D380" s="130">
        <v>0</v>
      </c>
      <c r="E380" s="130">
        <v>0</v>
      </c>
      <c r="F380" s="130">
        <v>0</v>
      </c>
      <c r="G380" s="130">
        <v>0</v>
      </c>
      <c r="H380" s="130">
        <v>0</v>
      </c>
      <c r="I380" s="130">
        <v>0</v>
      </c>
      <c r="J380" s="130">
        <v>0</v>
      </c>
      <c r="K380" s="130">
        <v>0</v>
      </c>
      <c r="L380" s="130">
        <v>0</v>
      </c>
      <c r="M380" s="130">
        <v>0</v>
      </c>
      <c r="N380" s="130">
        <v>21786</v>
      </c>
      <c r="O380" s="130">
        <v>4000</v>
      </c>
      <c r="P380" s="130">
        <v>0</v>
      </c>
      <c r="Q380" s="130">
        <v>0</v>
      </c>
      <c r="R380" s="130">
        <v>0</v>
      </c>
      <c r="S380" s="130">
        <v>0</v>
      </c>
      <c r="T380" s="130">
        <v>0</v>
      </c>
      <c r="U380" s="130">
        <v>0</v>
      </c>
      <c r="V380" s="130">
        <v>0</v>
      </c>
      <c r="W380" s="130">
        <v>0</v>
      </c>
      <c r="X380" s="130">
        <v>0</v>
      </c>
      <c r="Y380" s="94" t="s">
        <v>191</v>
      </c>
      <c r="Z380" s="94" t="s">
        <v>212</v>
      </c>
      <c r="AA380" s="94" t="s">
        <v>1310</v>
      </c>
    </row>
    <row r="381" spans="1:27" x14ac:dyDescent="0.25">
      <c r="A381" s="94" t="s">
        <v>1311</v>
      </c>
      <c r="B381" s="94" t="s">
        <v>1800</v>
      </c>
      <c r="C381" s="94"/>
      <c r="D381" s="130">
        <v>0</v>
      </c>
      <c r="E381" s="130">
        <v>0</v>
      </c>
      <c r="F381" s="130">
        <v>300</v>
      </c>
      <c r="G381" s="130">
        <v>0</v>
      </c>
      <c r="H381" s="130">
        <v>0</v>
      </c>
      <c r="I381" s="130">
        <v>0</v>
      </c>
      <c r="J381" s="130">
        <v>0</v>
      </c>
      <c r="K381" s="130">
        <v>0</v>
      </c>
      <c r="L381" s="130">
        <v>0</v>
      </c>
      <c r="M381" s="130">
        <v>0</v>
      </c>
      <c r="N381" s="130">
        <v>159631</v>
      </c>
      <c r="O381" s="130">
        <v>35000</v>
      </c>
      <c r="P381" s="130">
        <v>0</v>
      </c>
      <c r="Q381" s="130">
        <v>0</v>
      </c>
      <c r="R381" s="130">
        <v>0</v>
      </c>
      <c r="S381" s="130">
        <v>0</v>
      </c>
      <c r="T381" s="130">
        <v>0</v>
      </c>
      <c r="U381" s="130">
        <v>0</v>
      </c>
      <c r="V381" s="130">
        <v>0</v>
      </c>
      <c r="W381" s="130">
        <v>0</v>
      </c>
      <c r="X381" s="130">
        <v>0</v>
      </c>
      <c r="Y381" s="94" t="s">
        <v>193</v>
      </c>
      <c r="Z381" s="94" t="s">
        <v>205</v>
      </c>
      <c r="AA381" s="94" t="s">
        <v>1313</v>
      </c>
    </row>
    <row r="382" spans="1:27" x14ac:dyDescent="0.25">
      <c r="A382" s="94" t="s">
        <v>1314</v>
      </c>
      <c r="B382" s="94" t="s">
        <v>1801</v>
      </c>
      <c r="C382" s="94"/>
      <c r="D382" s="130">
        <v>0</v>
      </c>
      <c r="E382" s="130">
        <v>0</v>
      </c>
      <c r="F382" s="130">
        <v>0</v>
      </c>
      <c r="G382" s="130">
        <v>0</v>
      </c>
      <c r="H382" s="130">
        <v>0</v>
      </c>
      <c r="I382" s="130">
        <v>0</v>
      </c>
      <c r="J382" s="130">
        <v>0</v>
      </c>
      <c r="K382" s="130">
        <v>0</v>
      </c>
      <c r="L382" s="130">
        <v>0</v>
      </c>
      <c r="M382" s="130">
        <v>0</v>
      </c>
      <c r="N382" s="130">
        <v>33260</v>
      </c>
      <c r="O382" s="130">
        <v>1500</v>
      </c>
      <c r="P382" s="130">
        <v>0</v>
      </c>
      <c r="Q382" s="130">
        <v>0</v>
      </c>
      <c r="R382" s="130">
        <v>0</v>
      </c>
      <c r="S382" s="130">
        <v>0</v>
      </c>
      <c r="T382" s="130">
        <v>0</v>
      </c>
      <c r="U382" s="130">
        <v>0</v>
      </c>
      <c r="V382" s="130">
        <v>0</v>
      </c>
      <c r="W382" s="130">
        <v>0</v>
      </c>
      <c r="X382" s="130">
        <v>0</v>
      </c>
      <c r="Y382" s="94" t="s">
        <v>193</v>
      </c>
      <c r="Z382" s="94" t="s">
        <v>249</v>
      </c>
      <c r="AA382" s="94" t="s">
        <v>1316</v>
      </c>
    </row>
    <row r="383" spans="1:27" x14ac:dyDescent="0.25">
      <c r="A383" s="94" t="s">
        <v>1317</v>
      </c>
      <c r="B383" s="94" t="s">
        <v>1318</v>
      </c>
      <c r="C383" s="94"/>
      <c r="D383" s="130">
        <v>0</v>
      </c>
      <c r="E383" s="130">
        <v>0</v>
      </c>
      <c r="F383" s="130">
        <v>0</v>
      </c>
      <c r="G383" s="130">
        <v>0</v>
      </c>
      <c r="H383" s="130">
        <v>0</v>
      </c>
      <c r="I383" s="130">
        <v>0</v>
      </c>
      <c r="J383" s="130">
        <v>0</v>
      </c>
      <c r="K383" s="130">
        <v>0</v>
      </c>
      <c r="L383" s="130">
        <v>0</v>
      </c>
      <c r="M383" s="130">
        <v>0</v>
      </c>
      <c r="N383" s="130">
        <v>51821</v>
      </c>
      <c r="O383" s="130">
        <v>0</v>
      </c>
      <c r="P383" s="130">
        <v>0</v>
      </c>
      <c r="Q383" s="130">
        <v>0</v>
      </c>
      <c r="R383" s="130">
        <v>0</v>
      </c>
      <c r="S383" s="130">
        <v>0</v>
      </c>
      <c r="T383" s="130">
        <v>0</v>
      </c>
      <c r="U383" s="130">
        <v>0</v>
      </c>
      <c r="V383" s="130">
        <v>0</v>
      </c>
      <c r="W383" s="130">
        <v>0</v>
      </c>
      <c r="X383" s="130">
        <v>0</v>
      </c>
      <c r="Y383" s="94" t="s">
        <v>191</v>
      </c>
      <c r="Z383" s="94" t="s">
        <v>212</v>
      </c>
      <c r="AA383" s="94" t="s">
        <v>1319</v>
      </c>
    </row>
    <row r="384" spans="1:27" x14ac:dyDescent="0.25">
      <c r="A384" s="94" t="s">
        <v>1320</v>
      </c>
      <c r="B384" s="94" t="s">
        <v>1321</v>
      </c>
      <c r="C384" s="94"/>
      <c r="D384" s="130">
        <v>0</v>
      </c>
      <c r="E384" s="130">
        <v>0</v>
      </c>
      <c r="F384" s="130">
        <v>0</v>
      </c>
      <c r="G384" s="130">
        <v>0</v>
      </c>
      <c r="H384" s="130">
        <v>0</v>
      </c>
      <c r="I384" s="130">
        <v>0</v>
      </c>
      <c r="J384" s="130">
        <v>0</v>
      </c>
      <c r="K384" s="130">
        <v>0</v>
      </c>
      <c r="L384" s="130">
        <v>0</v>
      </c>
      <c r="M384" s="130">
        <v>0</v>
      </c>
      <c r="N384" s="130">
        <v>148691</v>
      </c>
      <c r="O384" s="130">
        <v>0</v>
      </c>
      <c r="P384" s="130">
        <v>0</v>
      </c>
      <c r="Q384" s="130">
        <v>6129</v>
      </c>
      <c r="R384" s="130">
        <v>0</v>
      </c>
      <c r="S384" s="130">
        <v>0</v>
      </c>
      <c r="T384" s="130">
        <v>0</v>
      </c>
      <c r="U384" s="130">
        <v>16</v>
      </c>
      <c r="V384" s="130">
        <v>0</v>
      </c>
      <c r="W384" s="130">
        <v>0</v>
      </c>
      <c r="X384" s="130">
        <v>0</v>
      </c>
      <c r="Y384" s="94" t="s">
        <v>191</v>
      </c>
      <c r="Z384" s="94" t="s">
        <v>269</v>
      </c>
      <c r="AA384" s="94" t="s">
        <v>1322</v>
      </c>
    </row>
    <row r="385" spans="1:27" x14ac:dyDescent="0.25">
      <c r="A385" s="94" t="s">
        <v>1323</v>
      </c>
      <c r="B385" s="94" t="s">
        <v>1324</v>
      </c>
      <c r="C385" s="94"/>
      <c r="D385" s="130">
        <v>0</v>
      </c>
      <c r="E385" s="130">
        <v>0</v>
      </c>
      <c r="F385" s="130">
        <v>0</v>
      </c>
      <c r="G385" s="130">
        <v>0</v>
      </c>
      <c r="H385" s="130">
        <v>0</v>
      </c>
      <c r="I385" s="130">
        <v>0</v>
      </c>
      <c r="J385" s="130">
        <v>0</v>
      </c>
      <c r="K385" s="130">
        <v>0</v>
      </c>
      <c r="L385" s="130">
        <v>0</v>
      </c>
      <c r="M385" s="130">
        <v>6500</v>
      </c>
      <c r="N385" s="130">
        <v>52833</v>
      </c>
      <c r="O385" s="130">
        <v>0</v>
      </c>
      <c r="P385" s="130">
        <v>0</v>
      </c>
      <c r="Q385" s="130">
        <v>0</v>
      </c>
      <c r="R385" s="130">
        <v>0</v>
      </c>
      <c r="S385" s="130">
        <v>0</v>
      </c>
      <c r="T385" s="130">
        <v>0</v>
      </c>
      <c r="U385" s="130">
        <v>0</v>
      </c>
      <c r="V385" s="130">
        <v>0</v>
      </c>
      <c r="W385" s="130">
        <v>0</v>
      </c>
      <c r="X385" s="130">
        <v>0</v>
      </c>
      <c r="Y385" s="94" t="s">
        <v>191</v>
      </c>
      <c r="Z385" s="94" t="s">
        <v>212</v>
      </c>
      <c r="AA385" s="94" t="s">
        <v>1325</v>
      </c>
    </row>
    <row r="386" spans="1:27" x14ac:dyDescent="0.25">
      <c r="A386" s="94" t="s">
        <v>1326</v>
      </c>
      <c r="B386" s="94" t="s">
        <v>1327</v>
      </c>
      <c r="C386" s="94"/>
      <c r="D386" s="130">
        <v>0</v>
      </c>
      <c r="E386" s="130">
        <v>0</v>
      </c>
      <c r="F386" s="130">
        <v>0</v>
      </c>
      <c r="G386" s="130">
        <v>0</v>
      </c>
      <c r="H386" s="130">
        <v>0</v>
      </c>
      <c r="I386" s="130">
        <v>0</v>
      </c>
      <c r="J386" s="130">
        <v>0</v>
      </c>
      <c r="K386" s="130">
        <v>0</v>
      </c>
      <c r="L386" s="130">
        <v>0</v>
      </c>
      <c r="M386" s="130">
        <v>0</v>
      </c>
      <c r="N386" s="130">
        <v>5134</v>
      </c>
      <c r="O386" s="130">
        <v>0</v>
      </c>
      <c r="P386" s="130">
        <v>0</v>
      </c>
      <c r="Q386" s="130">
        <v>0</v>
      </c>
      <c r="R386" s="130">
        <v>0</v>
      </c>
      <c r="S386" s="130">
        <v>0</v>
      </c>
      <c r="T386" s="130">
        <v>0</v>
      </c>
      <c r="U386" s="130">
        <v>0</v>
      </c>
      <c r="V386" s="130">
        <v>0</v>
      </c>
      <c r="W386" s="130">
        <v>0</v>
      </c>
      <c r="X386" s="130">
        <v>0</v>
      </c>
      <c r="Y386" s="94" t="s">
        <v>191</v>
      </c>
      <c r="Z386" s="94" t="s">
        <v>212</v>
      </c>
      <c r="AA386" s="94" t="s">
        <v>1328</v>
      </c>
    </row>
    <row r="387" spans="1:27" x14ac:dyDescent="0.25">
      <c r="A387" s="94" t="s">
        <v>1329</v>
      </c>
      <c r="B387" s="94" t="s">
        <v>1330</v>
      </c>
      <c r="C387" s="94"/>
      <c r="D387" s="130">
        <v>0</v>
      </c>
      <c r="E387" s="130">
        <v>0</v>
      </c>
      <c r="F387" s="130">
        <v>0</v>
      </c>
      <c r="G387" s="130">
        <v>0</v>
      </c>
      <c r="H387" s="130">
        <v>0</v>
      </c>
      <c r="I387" s="130">
        <v>0</v>
      </c>
      <c r="J387" s="130">
        <v>0</v>
      </c>
      <c r="K387" s="130">
        <v>0</v>
      </c>
      <c r="L387" s="130">
        <v>0</v>
      </c>
      <c r="M387" s="130">
        <v>0</v>
      </c>
      <c r="N387" s="130">
        <v>471916</v>
      </c>
      <c r="O387" s="130">
        <v>113000</v>
      </c>
      <c r="P387" s="130">
        <v>0</v>
      </c>
      <c r="Q387" s="130">
        <v>25000</v>
      </c>
      <c r="R387" s="130">
        <v>0</v>
      </c>
      <c r="S387" s="130">
        <v>0</v>
      </c>
      <c r="T387" s="130">
        <v>0</v>
      </c>
      <c r="U387" s="130">
        <v>0</v>
      </c>
      <c r="V387" s="130">
        <v>155000</v>
      </c>
      <c r="W387" s="130">
        <v>0</v>
      </c>
      <c r="X387" s="130">
        <v>38000</v>
      </c>
      <c r="Y387" s="94" t="s">
        <v>191</v>
      </c>
      <c r="Z387" s="94" t="s">
        <v>269</v>
      </c>
      <c r="AA387" s="94" t="s">
        <v>1331</v>
      </c>
    </row>
    <row r="388" spans="1:27" x14ac:dyDescent="0.25">
      <c r="A388" s="94" t="s">
        <v>1332</v>
      </c>
      <c r="B388" s="94" t="s">
        <v>1333</v>
      </c>
      <c r="C388" s="94"/>
      <c r="D388" s="130">
        <v>0</v>
      </c>
      <c r="E388" s="130">
        <v>0</v>
      </c>
      <c r="F388" s="130">
        <v>0</v>
      </c>
      <c r="G388" s="130">
        <v>0</v>
      </c>
      <c r="H388" s="130">
        <v>0</v>
      </c>
      <c r="I388" s="130">
        <v>0</v>
      </c>
      <c r="J388" s="130">
        <v>0</v>
      </c>
      <c r="K388" s="130">
        <v>0</v>
      </c>
      <c r="L388" s="130">
        <v>0</v>
      </c>
      <c r="M388" s="130">
        <v>0</v>
      </c>
      <c r="N388" s="130">
        <v>166375</v>
      </c>
      <c r="O388" s="130">
        <v>0</v>
      </c>
      <c r="P388" s="130">
        <v>0</v>
      </c>
      <c r="Q388" s="130">
        <v>0</v>
      </c>
      <c r="R388" s="130">
        <v>0</v>
      </c>
      <c r="S388" s="130">
        <v>0</v>
      </c>
      <c r="T388" s="130">
        <v>0</v>
      </c>
      <c r="U388" s="130">
        <v>0</v>
      </c>
      <c r="V388" s="130">
        <v>20000</v>
      </c>
      <c r="W388" s="130">
        <v>0</v>
      </c>
      <c r="X388" s="130">
        <v>0</v>
      </c>
      <c r="Y388" s="94" t="s">
        <v>191</v>
      </c>
      <c r="Z388" s="94" t="s">
        <v>249</v>
      </c>
      <c r="AA388" s="94" t="s">
        <v>1334</v>
      </c>
    </row>
    <row r="389" spans="1:27" x14ac:dyDescent="0.25">
      <c r="A389" s="94" t="s">
        <v>1335</v>
      </c>
      <c r="B389" s="94" t="s">
        <v>1802</v>
      </c>
      <c r="C389" s="94"/>
      <c r="D389" s="130">
        <v>0</v>
      </c>
      <c r="E389" s="130">
        <v>0</v>
      </c>
      <c r="F389" s="130">
        <v>0</v>
      </c>
      <c r="G389" s="130">
        <v>0</v>
      </c>
      <c r="H389" s="130">
        <v>0</v>
      </c>
      <c r="I389" s="130">
        <v>0</v>
      </c>
      <c r="J389" s="130">
        <v>0</v>
      </c>
      <c r="K389" s="130">
        <v>0</v>
      </c>
      <c r="L389" s="130">
        <v>0</v>
      </c>
      <c r="M389" s="130">
        <v>0</v>
      </c>
      <c r="N389" s="130">
        <v>49000</v>
      </c>
      <c r="O389" s="130">
        <v>0</v>
      </c>
      <c r="P389" s="130">
        <v>0</v>
      </c>
      <c r="Q389" s="130">
        <v>0</v>
      </c>
      <c r="R389" s="130">
        <v>0</v>
      </c>
      <c r="S389" s="130">
        <v>0</v>
      </c>
      <c r="T389" s="130">
        <v>0</v>
      </c>
      <c r="U389" s="130">
        <v>0</v>
      </c>
      <c r="V389" s="130">
        <v>0</v>
      </c>
      <c r="W389" s="130">
        <v>0</v>
      </c>
      <c r="X389" s="130">
        <v>0</v>
      </c>
      <c r="Y389" s="94" t="s">
        <v>193</v>
      </c>
      <c r="Z389" s="94" t="s">
        <v>205</v>
      </c>
      <c r="AA389" s="94" t="s">
        <v>1337</v>
      </c>
    </row>
    <row r="390" spans="1:27" x14ac:dyDescent="0.25">
      <c r="A390" s="94" t="s">
        <v>1338</v>
      </c>
      <c r="B390" s="94" t="s">
        <v>1339</v>
      </c>
      <c r="C390" s="94"/>
      <c r="D390" s="130">
        <v>0</v>
      </c>
      <c r="E390" s="130">
        <v>0</v>
      </c>
      <c r="F390" s="130">
        <v>0</v>
      </c>
      <c r="G390" s="130">
        <v>0</v>
      </c>
      <c r="H390" s="130">
        <v>0</v>
      </c>
      <c r="I390" s="130">
        <v>0</v>
      </c>
      <c r="J390" s="130">
        <v>26</v>
      </c>
      <c r="K390" s="130">
        <v>0</v>
      </c>
      <c r="L390" s="130">
        <v>0</v>
      </c>
      <c r="M390" s="130">
        <v>0</v>
      </c>
      <c r="N390" s="130">
        <v>262368</v>
      </c>
      <c r="O390" s="130">
        <v>49200</v>
      </c>
      <c r="P390" s="130">
        <v>0</v>
      </c>
      <c r="Q390" s="130">
        <v>0</v>
      </c>
      <c r="R390" s="130">
        <v>0</v>
      </c>
      <c r="S390" s="130">
        <v>0</v>
      </c>
      <c r="T390" s="130">
        <v>0</v>
      </c>
      <c r="U390" s="130">
        <v>0</v>
      </c>
      <c r="V390" s="130">
        <v>0</v>
      </c>
      <c r="W390" s="130">
        <v>4840</v>
      </c>
      <c r="X390" s="130">
        <v>0</v>
      </c>
      <c r="Y390" s="94" t="s">
        <v>191</v>
      </c>
      <c r="Z390" s="94" t="s">
        <v>205</v>
      </c>
      <c r="AA390" s="94" t="s">
        <v>1340</v>
      </c>
    </row>
    <row r="391" spans="1:27" x14ac:dyDescent="0.25">
      <c r="A391" s="94" t="s">
        <v>1341</v>
      </c>
      <c r="B391" s="94" t="s">
        <v>1342</v>
      </c>
      <c r="C391" s="94"/>
      <c r="D391" s="130">
        <v>0</v>
      </c>
      <c r="E391" s="130">
        <v>0</v>
      </c>
      <c r="F391" s="130">
        <v>0</v>
      </c>
      <c r="G391" s="130">
        <v>0</v>
      </c>
      <c r="H391" s="130">
        <v>0</v>
      </c>
      <c r="I391" s="130">
        <v>0</v>
      </c>
      <c r="J391" s="130">
        <v>0</v>
      </c>
      <c r="K391" s="130">
        <v>0</v>
      </c>
      <c r="L391" s="130">
        <v>0</v>
      </c>
      <c r="M391" s="130">
        <v>0</v>
      </c>
      <c r="N391" s="130">
        <v>5698</v>
      </c>
      <c r="O391" s="130">
        <v>0</v>
      </c>
      <c r="P391" s="130">
        <v>0</v>
      </c>
      <c r="Q391" s="130">
        <v>0</v>
      </c>
      <c r="R391" s="130">
        <v>0</v>
      </c>
      <c r="S391" s="130">
        <v>0</v>
      </c>
      <c r="T391" s="130">
        <v>0</v>
      </c>
      <c r="U391" s="130">
        <v>0</v>
      </c>
      <c r="V391" s="130">
        <v>0</v>
      </c>
      <c r="W391" s="130">
        <v>0</v>
      </c>
      <c r="X391" s="130">
        <v>0</v>
      </c>
      <c r="Y391" s="94" t="s">
        <v>191</v>
      </c>
      <c r="Z391" s="94" t="s">
        <v>249</v>
      </c>
      <c r="AA391" s="94" t="s">
        <v>1343</v>
      </c>
    </row>
    <row r="392" spans="1:27" x14ac:dyDescent="0.25">
      <c r="A392" s="94" t="s">
        <v>1344</v>
      </c>
      <c r="B392" s="94" t="s">
        <v>1345</v>
      </c>
      <c r="C392" s="94"/>
      <c r="D392" s="130">
        <v>0</v>
      </c>
      <c r="E392" s="130">
        <v>0</v>
      </c>
      <c r="F392" s="130">
        <v>0</v>
      </c>
      <c r="G392" s="130">
        <v>0</v>
      </c>
      <c r="H392" s="130">
        <v>0</v>
      </c>
      <c r="I392" s="130">
        <v>0</v>
      </c>
      <c r="J392" s="130">
        <v>0</v>
      </c>
      <c r="K392" s="130">
        <v>0</v>
      </c>
      <c r="L392" s="130">
        <v>0</v>
      </c>
      <c r="M392" s="130">
        <v>0</v>
      </c>
      <c r="N392" s="130">
        <v>297341</v>
      </c>
      <c r="O392" s="130">
        <v>8000</v>
      </c>
      <c r="P392" s="130">
        <v>0</v>
      </c>
      <c r="Q392" s="130">
        <v>0</v>
      </c>
      <c r="R392" s="130">
        <v>0</v>
      </c>
      <c r="S392" s="130">
        <v>0</v>
      </c>
      <c r="T392" s="130">
        <v>0</v>
      </c>
      <c r="U392" s="130">
        <v>0</v>
      </c>
      <c r="V392" s="130">
        <v>5000</v>
      </c>
      <c r="W392" s="130">
        <v>208000</v>
      </c>
      <c r="X392" s="130">
        <v>0</v>
      </c>
      <c r="Y392" s="94" t="s">
        <v>191</v>
      </c>
      <c r="Z392" s="94" t="s">
        <v>205</v>
      </c>
      <c r="AA392" s="94" t="s">
        <v>1346</v>
      </c>
    </row>
    <row r="393" spans="1:27" x14ac:dyDescent="0.25">
      <c r="A393" s="94" t="s">
        <v>1347</v>
      </c>
      <c r="B393" s="94" t="s">
        <v>1348</v>
      </c>
      <c r="C393" s="94"/>
      <c r="D393" s="130">
        <v>0</v>
      </c>
      <c r="E393" s="130">
        <v>0</v>
      </c>
      <c r="F393" s="130">
        <v>0</v>
      </c>
      <c r="G393" s="130">
        <v>11740</v>
      </c>
      <c r="H393" s="130">
        <v>0</v>
      </c>
      <c r="I393" s="130">
        <v>0</v>
      </c>
      <c r="J393" s="130">
        <v>0</v>
      </c>
      <c r="K393" s="130">
        <v>0</v>
      </c>
      <c r="L393" s="130">
        <v>0</v>
      </c>
      <c r="M393" s="130">
        <v>0</v>
      </c>
      <c r="N393" s="130">
        <v>223337</v>
      </c>
      <c r="O393" s="130">
        <v>10000</v>
      </c>
      <c r="P393" s="130">
        <v>0</v>
      </c>
      <c r="Q393" s="130">
        <v>0</v>
      </c>
      <c r="R393" s="130">
        <v>0</v>
      </c>
      <c r="S393" s="130">
        <v>0</v>
      </c>
      <c r="T393" s="130">
        <v>0</v>
      </c>
      <c r="U393" s="130">
        <v>0</v>
      </c>
      <c r="V393" s="130">
        <v>15000</v>
      </c>
      <c r="W393" s="130">
        <v>0</v>
      </c>
      <c r="X393" s="130">
        <v>7300</v>
      </c>
      <c r="Y393" s="94" t="s">
        <v>191</v>
      </c>
      <c r="Z393" s="94" t="s">
        <v>269</v>
      </c>
      <c r="AA393" s="94" t="s">
        <v>1349</v>
      </c>
    </row>
    <row r="394" spans="1:27" x14ac:dyDescent="0.25">
      <c r="A394" s="94" t="s">
        <v>1350</v>
      </c>
      <c r="B394" s="94" t="s">
        <v>1351</v>
      </c>
      <c r="C394" s="94"/>
      <c r="D394" s="130">
        <v>0</v>
      </c>
      <c r="E394" s="130">
        <v>0</v>
      </c>
      <c r="F394" s="130">
        <v>0</v>
      </c>
      <c r="G394" s="130">
        <v>0</v>
      </c>
      <c r="H394" s="130">
        <v>0</v>
      </c>
      <c r="I394" s="130">
        <v>0</v>
      </c>
      <c r="J394" s="130">
        <v>1830</v>
      </c>
      <c r="K394" s="130">
        <v>0</v>
      </c>
      <c r="L394" s="130">
        <v>0</v>
      </c>
      <c r="M394" s="130">
        <v>0</v>
      </c>
      <c r="N394" s="130">
        <v>159050</v>
      </c>
      <c r="O394" s="130">
        <v>72500</v>
      </c>
      <c r="P394" s="130">
        <v>0</v>
      </c>
      <c r="Q394" s="130">
        <v>0</v>
      </c>
      <c r="R394" s="130">
        <v>0</v>
      </c>
      <c r="S394" s="130">
        <v>0</v>
      </c>
      <c r="T394" s="130">
        <v>0</v>
      </c>
      <c r="U394" s="130">
        <v>0</v>
      </c>
      <c r="V394" s="130">
        <v>93000</v>
      </c>
      <c r="W394" s="130">
        <v>5755</v>
      </c>
      <c r="X394" s="130">
        <v>0</v>
      </c>
      <c r="Y394" s="94" t="s">
        <v>191</v>
      </c>
      <c r="Z394" s="94" t="s">
        <v>372</v>
      </c>
      <c r="AA394" s="94" t="s">
        <v>1352</v>
      </c>
    </row>
    <row r="395" spans="1:27" x14ac:dyDescent="0.25">
      <c r="A395" s="94" t="s">
        <v>1356</v>
      </c>
      <c r="B395" s="94" t="s">
        <v>1803</v>
      </c>
      <c r="C395" s="94"/>
      <c r="D395" s="130">
        <v>0</v>
      </c>
      <c r="E395" s="130">
        <v>0</v>
      </c>
      <c r="F395" s="130">
        <v>0</v>
      </c>
      <c r="G395" s="130">
        <v>0</v>
      </c>
      <c r="H395" s="130">
        <v>0</v>
      </c>
      <c r="I395" s="130">
        <v>0</v>
      </c>
      <c r="J395" s="130">
        <v>0</v>
      </c>
      <c r="K395" s="130">
        <v>0</v>
      </c>
      <c r="L395" s="130">
        <v>0</v>
      </c>
      <c r="M395" s="130">
        <v>0</v>
      </c>
      <c r="N395" s="130">
        <v>117451</v>
      </c>
      <c r="O395" s="130">
        <v>19700</v>
      </c>
      <c r="P395" s="130">
        <v>0</v>
      </c>
      <c r="Q395" s="130">
        <v>0</v>
      </c>
      <c r="R395" s="130">
        <v>0</v>
      </c>
      <c r="S395" s="130">
        <v>0</v>
      </c>
      <c r="T395" s="130">
        <v>0</v>
      </c>
      <c r="U395" s="130">
        <v>0</v>
      </c>
      <c r="V395" s="130">
        <v>18500</v>
      </c>
      <c r="W395" s="130">
        <v>50000</v>
      </c>
      <c r="X395" s="130">
        <v>18000</v>
      </c>
      <c r="Y395" s="94" t="s">
        <v>193</v>
      </c>
      <c r="Z395" s="94" t="s">
        <v>205</v>
      </c>
      <c r="AA395" s="94" t="s">
        <v>1358</v>
      </c>
    </row>
    <row r="396" spans="1:27" x14ac:dyDescent="0.25">
      <c r="A396" s="94" t="s">
        <v>1359</v>
      </c>
      <c r="B396" s="94" t="s">
        <v>1360</v>
      </c>
      <c r="C396" s="94"/>
      <c r="D396" s="130">
        <v>0</v>
      </c>
      <c r="E396" s="130">
        <v>0</v>
      </c>
      <c r="F396" s="130">
        <v>0</v>
      </c>
      <c r="G396" s="130">
        <v>0</v>
      </c>
      <c r="H396" s="130">
        <v>0</v>
      </c>
      <c r="I396" s="130">
        <v>0</v>
      </c>
      <c r="J396" s="130">
        <v>0</v>
      </c>
      <c r="K396" s="130">
        <v>0</v>
      </c>
      <c r="L396" s="130">
        <v>0</v>
      </c>
      <c r="M396" s="130">
        <v>0</v>
      </c>
      <c r="N396" s="130">
        <v>5478</v>
      </c>
      <c r="O396" s="130">
        <v>0</v>
      </c>
      <c r="P396" s="130">
        <v>0</v>
      </c>
      <c r="Q396" s="130">
        <v>0</v>
      </c>
      <c r="R396" s="130">
        <v>0</v>
      </c>
      <c r="S396" s="130">
        <v>0</v>
      </c>
      <c r="T396" s="130">
        <v>0</v>
      </c>
      <c r="U396" s="130">
        <v>0</v>
      </c>
      <c r="V396" s="130">
        <v>0</v>
      </c>
      <c r="W396" s="130">
        <v>0</v>
      </c>
      <c r="X396" s="130">
        <v>0</v>
      </c>
      <c r="Y396" s="94" t="s">
        <v>191</v>
      </c>
      <c r="Z396" s="94" t="s">
        <v>212</v>
      </c>
      <c r="AA396" s="94" t="s">
        <v>1361</v>
      </c>
    </row>
    <row r="397" spans="1:27" x14ac:dyDescent="0.25">
      <c r="A397" s="94" t="s">
        <v>1362</v>
      </c>
      <c r="B397" s="94" t="s">
        <v>1363</v>
      </c>
      <c r="C397" s="94"/>
      <c r="D397" s="130">
        <v>0</v>
      </c>
      <c r="E397" s="130">
        <v>0</v>
      </c>
      <c r="F397" s="130">
        <v>0</v>
      </c>
      <c r="G397" s="130">
        <v>0</v>
      </c>
      <c r="H397" s="130">
        <v>0</v>
      </c>
      <c r="I397" s="130">
        <v>0</v>
      </c>
      <c r="J397" s="130">
        <v>0</v>
      </c>
      <c r="K397" s="130">
        <v>0</v>
      </c>
      <c r="L397" s="130">
        <v>0</v>
      </c>
      <c r="M397" s="130">
        <v>0</v>
      </c>
      <c r="N397" s="130">
        <v>205123</v>
      </c>
      <c r="O397" s="130">
        <v>0</v>
      </c>
      <c r="P397" s="130">
        <v>0</v>
      </c>
      <c r="Q397" s="130">
        <v>0</v>
      </c>
      <c r="R397" s="130">
        <v>0</v>
      </c>
      <c r="S397" s="130">
        <v>0</v>
      </c>
      <c r="T397" s="130">
        <v>0</v>
      </c>
      <c r="U397" s="130">
        <v>0</v>
      </c>
      <c r="V397" s="130">
        <v>0</v>
      </c>
      <c r="W397" s="130">
        <v>3000</v>
      </c>
      <c r="X397" s="130">
        <v>0</v>
      </c>
      <c r="Y397" s="94" t="s">
        <v>191</v>
      </c>
      <c r="Z397" s="94" t="s">
        <v>212</v>
      </c>
      <c r="AA397" s="94" t="s">
        <v>1364</v>
      </c>
    </row>
    <row r="398" spans="1:27" x14ac:dyDescent="0.25">
      <c r="A398" s="94" t="s">
        <v>1365</v>
      </c>
      <c r="B398" s="94" t="s">
        <v>1366</v>
      </c>
      <c r="C398" s="94"/>
      <c r="D398" s="130">
        <v>0</v>
      </c>
      <c r="E398" s="130">
        <v>0</v>
      </c>
      <c r="F398" s="130">
        <v>0</v>
      </c>
      <c r="G398" s="130">
        <v>0</v>
      </c>
      <c r="H398" s="130">
        <v>0</v>
      </c>
      <c r="I398" s="130">
        <v>0</v>
      </c>
      <c r="J398" s="130">
        <v>0</v>
      </c>
      <c r="K398" s="130">
        <v>0</v>
      </c>
      <c r="L398" s="130">
        <v>0</v>
      </c>
      <c r="M398" s="130">
        <v>0</v>
      </c>
      <c r="N398" s="130">
        <v>57423</v>
      </c>
      <c r="O398" s="130">
        <v>0</v>
      </c>
      <c r="P398" s="130">
        <v>0</v>
      </c>
      <c r="Q398" s="130">
        <v>0</v>
      </c>
      <c r="R398" s="130">
        <v>0</v>
      </c>
      <c r="S398" s="130">
        <v>0</v>
      </c>
      <c r="T398" s="130">
        <v>0</v>
      </c>
      <c r="U398" s="130">
        <v>0</v>
      </c>
      <c r="V398" s="130">
        <v>0</v>
      </c>
      <c r="W398" s="130">
        <v>28</v>
      </c>
      <c r="X398" s="130">
        <v>0</v>
      </c>
      <c r="Y398" s="94" t="s">
        <v>191</v>
      </c>
      <c r="Z398" s="94" t="s">
        <v>212</v>
      </c>
      <c r="AA398" s="94" t="s">
        <v>1367</v>
      </c>
    </row>
    <row r="399" spans="1:27" x14ac:dyDescent="0.25">
      <c r="A399" s="94" t="s">
        <v>1368</v>
      </c>
      <c r="B399" s="94" t="s">
        <v>1369</v>
      </c>
      <c r="C399" s="94"/>
      <c r="D399" s="130">
        <v>0</v>
      </c>
      <c r="E399" s="130">
        <v>0</v>
      </c>
      <c r="F399" s="130">
        <v>0</v>
      </c>
      <c r="G399" s="130">
        <v>0</v>
      </c>
      <c r="H399" s="130">
        <v>0</v>
      </c>
      <c r="I399" s="130">
        <v>0</v>
      </c>
      <c r="J399" s="130">
        <v>0</v>
      </c>
      <c r="K399" s="130">
        <v>0</v>
      </c>
      <c r="L399" s="130">
        <v>0</v>
      </c>
      <c r="M399" s="130">
        <v>0</v>
      </c>
      <c r="N399" s="130">
        <v>0</v>
      </c>
      <c r="O399" s="130">
        <v>0</v>
      </c>
      <c r="P399" s="130">
        <v>0</v>
      </c>
      <c r="Q399" s="130">
        <v>0</v>
      </c>
      <c r="R399" s="130">
        <v>0</v>
      </c>
      <c r="S399" s="130">
        <v>0</v>
      </c>
      <c r="T399" s="130">
        <v>0</v>
      </c>
      <c r="U399" s="130">
        <v>0</v>
      </c>
      <c r="V399" s="130">
        <v>0</v>
      </c>
      <c r="W399" s="130">
        <v>0</v>
      </c>
      <c r="X399" s="130">
        <v>0</v>
      </c>
      <c r="Y399" s="94" t="s">
        <v>191</v>
      </c>
      <c r="Z399" s="94" t="s">
        <v>249</v>
      </c>
      <c r="AA399" s="94" t="s">
        <v>1370</v>
      </c>
    </row>
    <row r="400" spans="1:27" x14ac:dyDescent="0.25">
      <c r="A400" s="94" t="s">
        <v>1371</v>
      </c>
      <c r="B400" s="94" t="s">
        <v>1372</v>
      </c>
      <c r="C400" s="94"/>
      <c r="D400" s="130">
        <v>0</v>
      </c>
      <c r="E400" s="130">
        <v>0</v>
      </c>
      <c r="F400" s="130">
        <v>0</v>
      </c>
      <c r="G400" s="130">
        <v>0</v>
      </c>
      <c r="H400" s="130">
        <v>0</v>
      </c>
      <c r="I400" s="130">
        <v>0</v>
      </c>
      <c r="J400" s="130">
        <v>0</v>
      </c>
      <c r="K400" s="130">
        <v>0</v>
      </c>
      <c r="L400" s="130">
        <v>0</v>
      </c>
      <c r="M400" s="130">
        <v>0</v>
      </c>
      <c r="N400" s="130">
        <v>106035</v>
      </c>
      <c r="O400" s="130">
        <v>16200</v>
      </c>
      <c r="P400" s="130">
        <v>0</v>
      </c>
      <c r="Q400" s="130">
        <v>0</v>
      </c>
      <c r="R400" s="130">
        <v>0</v>
      </c>
      <c r="S400" s="130">
        <v>0</v>
      </c>
      <c r="T400" s="130">
        <v>0</v>
      </c>
      <c r="U400" s="130">
        <v>0</v>
      </c>
      <c r="V400" s="130">
        <v>0</v>
      </c>
      <c r="W400" s="130">
        <v>0</v>
      </c>
      <c r="X400" s="130">
        <v>0</v>
      </c>
      <c r="Y400" s="94" t="s">
        <v>191</v>
      </c>
      <c r="Z400" s="94" t="s">
        <v>205</v>
      </c>
      <c r="AA400" s="94" t="s">
        <v>1373</v>
      </c>
    </row>
    <row r="401" spans="1:27" x14ac:dyDescent="0.25">
      <c r="A401" s="94" t="s">
        <v>1374</v>
      </c>
      <c r="B401" s="94" t="s">
        <v>1375</v>
      </c>
      <c r="C401" s="94"/>
      <c r="D401" s="130">
        <v>0</v>
      </c>
      <c r="E401" s="130">
        <v>0</v>
      </c>
      <c r="F401" s="130">
        <v>0</v>
      </c>
      <c r="G401" s="130">
        <v>0</v>
      </c>
      <c r="H401" s="130">
        <v>0</v>
      </c>
      <c r="I401" s="130">
        <v>0</v>
      </c>
      <c r="J401" s="130">
        <v>0</v>
      </c>
      <c r="K401" s="130">
        <v>0</v>
      </c>
      <c r="L401" s="130">
        <v>0</v>
      </c>
      <c r="M401" s="130">
        <v>0</v>
      </c>
      <c r="N401" s="130">
        <v>5490</v>
      </c>
      <c r="O401" s="130">
        <v>0</v>
      </c>
      <c r="P401" s="130">
        <v>0</v>
      </c>
      <c r="Q401" s="130">
        <v>0</v>
      </c>
      <c r="R401" s="130">
        <v>0</v>
      </c>
      <c r="S401" s="130">
        <v>0</v>
      </c>
      <c r="T401" s="130">
        <v>0</v>
      </c>
      <c r="U401" s="130">
        <v>0</v>
      </c>
      <c r="V401" s="130">
        <v>0</v>
      </c>
      <c r="W401" s="130">
        <v>0</v>
      </c>
      <c r="X401" s="130">
        <v>0</v>
      </c>
      <c r="Y401" s="94" t="s">
        <v>191</v>
      </c>
      <c r="Z401" s="94" t="s">
        <v>212</v>
      </c>
      <c r="AA401" s="94" t="s">
        <v>1376</v>
      </c>
    </row>
    <row r="402" spans="1:27" x14ac:dyDescent="0.25">
      <c r="A402" s="94" t="s">
        <v>1377</v>
      </c>
      <c r="B402" s="94" t="s">
        <v>1378</v>
      </c>
      <c r="C402" s="94"/>
      <c r="D402" s="130">
        <v>0</v>
      </c>
      <c r="E402" s="130">
        <v>0</v>
      </c>
      <c r="F402" s="130">
        <v>0</v>
      </c>
      <c r="G402" s="130">
        <v>0</v>
      </c>
      <c r="H402" s="130">
        <v>0</v>
      </c>
      <c r="I402" s="130">
        <v>0</v>
      </c>
      <c r="J402" s="130">
        <v>0</v>
      </c>
      <c r="K402" s="130">
        <v>0</v>
      </c>
      <c r="L402" s="130">
        <v>0</v>
      </c>
      <c r="M402" s="130">
        <v>0</v>
      </c>
      <c r="N402" s="130">
        <v>67456</v>
      </c>
      <c r="O402" s="130">
        <v>0</v>
      </c>
      <c r="P402" s="130">
        <v>0</v>
      </c>
      <c r="Q402" s="130">
        <v>0</v>
      </c>
      <c r="R402" s="130">
        <v>0</v>
      </c>
      <c r="S402" s="130">
        <v>0</v>
      </c>
      <c r="T402" s="130">
        <v>0</v>
      </c>
      <c r="U402" s="130">
        <v>0</v>
      </c>
      <c r="V402" s="130">
        <v>0</v>
      </c>
      <c r="W402" s="130">
        <v>0</v>
      </c>
      <c r="X402" s="130">
        <v>0</v>
      </c>
      <c r="Y402" s="94" t="s">
        <v>191</v>
      </c>
      <c r="Z402" s="94" t="s">
        <v>212</v>
      </c>
      <c r="AA402" s="94" t="s">
        <v>1379</v>
      </c>
    </row>
    <row r="403" spans="1:27" x14ac:dyDescent="0.25">
      <c r="A403" s="94" t="s">
        <v>1380</v>
      </c>
      <c r="B403" s="94" t="s">
        <v>1381</v>
      </c>
      <c r="C403" s="94"/>
      <c r="D403" s="130">
        <v>0</v>
      </c>
      <c r="E403" s="130">
        <v>0</v>
      </c>
      <c r="F403" s="130">
        <v>0</v>
      </c>
      <c r="G403" s="130">
        <v>0</v>
      </c>
      <c r="H403" s="130">
        <v>0</v>
      </c>
      <c r="I403" s="130">
        <v>0</v>
      </c>
      <c r="J403" s="130">
        <v>0</v>
      </c>
      <c r="K403" s="130">
        <v>0</v>
      </c>
      <c r="L403" s="130">
        <v>0</v>
      </c>
      <c r="M403" s="130">
        <v>0</v>
      </c>
      <c r="N403" s="130">
        <v>99100</v>
      </c>
      <c r="O403" s="130">
        <v>0</v>
      </c>
      <c r="P403" s="130">
        <v>0</v>
      </c>
      <c r="Q403" s="130">
        <v>0</v>
      </c>
      <c r="R403" s="130">
        <v>0</v>
      </c>
      <c r="S403" s="130">
        <v>0</v>
      </c>
      <c r="T403" s="130">
        <v>0</v>
      </c>
      <c r="U403" s="130">
        <v>0</v>
      </c>
      <c r="V403" s="130">
        <v>0</v>
      </c>
      <c r="W403" s="130">
        <v>0</v>
      </c>
      <c r="X403" s="130">
        <v>0</v>
      </c>
      <c r="Y403" s="94" t="s">
        <v>191</v>
      </c>
      <c r="Z403" s="94" t="s">
        <v>212</v>
      </c>
      <c r="AA403" s="94" t="s">
        <v>1382</v>
      </c>
    </row>
    <row r="404" spans="1:27" x14ac:dyDescent="0.25">
      <c r="A404" s="94" t="s">
        <v>1383</v>
      </c>
      <c r="B404" s="94" t="s">
        <v>1384</v>
      </c>
      <c r="C404" s="94"/>
      <c r="D404" s="130">
        <v>0</v>
      </c>
      <c r="E404" s="130">
        <v>0</v>
      </c>
      <c r="F404" s="130">
        <v>0</v>
      </c>
      <c r="G404" s="130">
        <v>0</v>
      </c>
      <c r="H404" s="130">
        <v>0</v>
      </c>
      <c r="I404" s="130">
        <v>0</v>
      </c>
      <c r="J404" s="130">
        <v>0</v>
      </c>
      <c r="K404" s="130">
        <v>0</v>
      </c>
      <c r="L404" s="130">
        <v>0</v>
      </c>
      <c r="M404" s="130">
        <v>0</v>
      </c>
      <c r="N404" s="130">
        <v>12800</v>
      </c>
      <c r="O404" s="130">
        <v>0</v>
      </c>
      <c r="P404" s="130">
        <v>0</v>
      </c>
      <c r="Q404" s="130">
        <v>0</v>
      </c>
      <c r="R404" s="130">
        <v>0</v>
      </c>
      <c r="S404" s="130">
        <v>0</v>
      </c>
      <c r="T404" s="130">
        <v>0</v>
      </c>
      <c r="U404" s="130">
        <v>0</v>
      </c>
      <c r="V404" s="130">
        <v>0</v>
      </c>
      <c r="W404" s="130">
        <v>0</v>
      </c>
      <c r="X404" s="130">
        <v>0</v>
      </c>
      <c r="Y404" s="94" t="s">
        <v>191</v>
      </c>
      <c r="Z404" s="94" t="s">
        <v>212</v>
      </c>
      <c r="AA404" s="94" t="s">
        <v>1385</v>
      </c>
    </row>
    <row r="405" spans="1:27" x14ac:dyDescent="0.25">
      <c r="A405" s="94" t="s">
        <v>1386</v>
      </c>
      <c r="B405" s="94" t="s">
        <v>1804</v>
      </c>
      <c r="C405" s="94"/>
      <c r="D405" s="130">
        <v>0</v>
      </c>
      <c r="E405" s="130">
        <v>0</v>
      </c>
      <c r="F405" s="130">
        <v>0</v>
      </c>
      <c r="G405" s="130">
        <v>0</v>
      </c>
      <c r="H405" s="130">
        <v>0</v>
      </c>
      <c r="I405" s="130">
        <v>0</v>
      </c>
      <c r="J405" s="130">
        <v>0</v>
      </c>
      <c r="K405" s="130">
        <v>0</v>
      </c>
      <c r="L405" s="130">
        <v>0</v>
      </c>
      <c r="M405" s="130">
        <v>0</v>
      </c>
      <c r="N405" s="130">
        <v>1057397</v>
      </c>
      <c r="O405" s="130">
        <v>8500</v>
      </c>
      <c r="P405" s="130">
        <v>0</v>
      </c>
      <c r="Q405" s="130">
        <v>714</v>
      </c>
      <c r="R405" s="130">
        <v>0</v>
      </c>
      <c r="S405" s="130">
        <v>0</v>
      </c>
      <c r="T405" s="130">
        <v>0</v>
      </c>
      <c r="U405" s="130">
        <v>0</v>
      </c>
      <c r="V405" s="130">
        <v>0</v>
      </c>
      <c r="W405" s="130">
        <v>0</v>
      </c>
      <c r="X405" s="130">
        <v>500</v>
      </c>
      <c r="Y405" s="94" t="s">
        <v>193</v>
      </c>
      <c r="Z405" s="94" t="s">
        <v>205</v>
      </c>
      <c r="AA405" s="94" t="s">
        <v>1388</v>
      </c>
    </row>
    <row r="406" spans="1:27" x14ac:dyDescent="0.25">
      <c r="A406" s="94" t="s">
        <v>1389</v>
      </c>
      <c r="B406" s="94" t="s">
        <v>1390</v>
      </c>
      <c r="C406" s="94"/>
      <c r="D406" s="130">
        <v>0</v>
      </c>
      <c r="E406" s="130">
        <v>0</v>
      </c>
      <c r="F406" s="130">
        <v>0</v>
      </c>
      <c r="G406" s="130">
        <v>0</v>
      </c>
      <c r="H406" s="130">
        <v>0</v>
      </c>
      <c r="I406" s="130">
        <v>0</v>
      </c>
      <c r="J406" s="130">
        <v>0</v>
      </c>
      <c r="K406" s="130">
        <v>0</v>
      </c>
      <c r="L406" s="130">
        <v>0</v>
      </c>
      <c r="M406" s="130">
        <v>0</v>
      </c>
      <c r="N406" s="130">
        <v>0</v>
      </c>
      <c r="O406" s="130">
        <v>0</v>
      </c>
      <c r="P406" s="130">
        <v>0</v>
      </c>
      <c r="Q406" s="130">
        <v>0</v>
      </c>
      <c r="R406" s="130">
        <v>0</v>
      </c>
      <c r="S406" s="130">
        <v>0</v>
      </c>
      <c r="T406" s="130">
        <v>0</v>
      </c>
      <c r="U406" s="130">
        <v>0</v>
      </c>
      <c r="V406" s="130">
        <v>0</v>
      </c>
      <c r="W406" s="130">
        <v>0</v>
      </c>
      <c r="X406" s="130">
        <v>0</v>
      </c>
      <c r="Y406" s="94" t="s">
        <v>191</v>
      </c>
      <c r="Z406" s="94" t="s">
        <v>212</v>
      </c>
      <c r="AA406" s="94" t="s">
        <v>1391</v>
      </c>
    </row>
    <row r="407" spans="1:27" x14ac:dyDescent="0.25">
      <c r="A407" s="94" t="s">
        <v>1392</v>
      </c>
      <c r="B407" s="94" t="s">
        <v>1393</v>
      </c>
      <c r="C407" s="94"/>
      <c r="D407" s="130">
        <v>0</v>
      </c>
      <c r="E407" s="130">
        <v>0</v>
      </c>
      <c r="F407" s="130">
        <v>0</v>
      </c>
      <c r="G407" s="130">
        <v>0</v>
      </c>
      <c r="H407" s="130">
        <v>0</v>
      </c>
      <c r="I407" s="130">
        <v>0</v>
      </c>
      <c r="J407" s="130">
        <v>0</v>
      </c>
      <c r="K407" s="130">
        <v>0</v>
      </c>
      <c r="L407" s="130">
        <v>0</v>
      </c>
      <c r="M407" s="130">
        <v>0</v>
      </c>
      <c r="N407" s="130">
        <v>0</v>
      </c>
      <c r="O407" s="130">
        <v>0</v>
      </c>
      <c r="P407" s="130">
        <v>0</v>
      </c>
      <c r="Q407" s="130">
        <v>0</v>
      </c>
      <c r="R407" s="130">
        <v>0</v>
      </c>
      <c r="S407" s="130">
        <v>0</v>
      </c>
      <c r="T407" s="130">
        <v>0</v>
      </c>
      <c r="U407" s="130">
        <v>0</v>
      </c>
      <c r="V407" s="130">
        <v>0</v>
      </c>
      <c r="W407" s="130">
        <v>0</v>
      </c>
      <c r="X407" s="130">
        <v>0</v>
      </c>
      <c r="Y407" s="94" t="s">
        <v>191</v>
      </c>
      <c r="Z407" s="94" t="s">
        <v>212</v>
      </c>
      <c r="AA407" s="94" t="s">
        <v>1394</v>
      </c>
    </row>
    <row r="408" spans="1:27" x14ac:dyDescent="0.25">
      <c r="A408" s="94" t="s">
        <v>1395</v>
      </c>
      <c r="B408" s="94" t="s">
        <v>1396</v>
      </c>
      <c r="C408" s="94"/>
      <c r="D408" s="130">
        <v>0</v>
      </c>
      <c r="E408" s="130">
        <v>0</v>
      </c>
      <c r="F408" s="130">
        <v>0</v>
      </c>
      <c r="G408" s="130">
        <v>0</v>
      </c>
      <c r="H408" s="130">
        <v>0</v>
      </c>
      <c r="I408" s="130">
        <v>0</v>
      </c>
      <c r="J408" s="130">
        <v>0</v>
      </c>
      <c r="K408" s="130">
        <v>0</v>
      </c>
      <c r="L408" s="130">
        <v>0</v>
      </c>
      <c r="M408" s="130">
        <v>0</v>
      </c>
      <c r="N408" s="130">
        <v>0</v>
      </c>
      <c r="O408" s="130">
        <v>0</v>
      </c>
      <c r="P408" s="130">
        <v>0</v>
      </c>
      <c r="Q408" s="130">
        <v>0</v>
      </c>
      <c r="R408" s="130">
        <v>0</v>
      </c>
      <c r="S408" s="130">
        <v>0</v>
      </c>
      <c r="T408" s="130">
        <v>0</v>
      </c>
      <c r="U408" s="130">
        <v>0</v>
      </c>
      <c r="V408" s="130">
        <v>0</v>
      </c>
      <c r="W408" s="130">
        <v>0</v>
      </c>
      <c r="X408" s="130">
        <v>0</v>
      </c>
      <c r="Y408" s="94" t="s">
        <v>191</v>
      </c>
      <c r="Z408" s="94" t="s">
        <v>212</v>
      </c>
      <c r="AA408" s="94" t="s">
        <v>1397</v>
      </c>
    </row>
    <row r="409" spans="1:27" x14ac:dyDescent="0.25">
      <c r="A409" s="94" t="s">
        <v>1398</v>
      </c>
      <c r="B409" s="94" t="s">
        <v>1399</v>
      </c>
      <c r="C409" s="94"/>
      <c r="D409" s="130">
        <v>0</v>
      </c>
      <c r="E409" s="130">
        <v>0</v>
      </c>
      <c r="F409" s="130">
        <v>0</v>
      </c>
      <c r="G409" s="130">
        <v>0</v>
      </c>
      <c r="H409" s="130">
        <v>0</v>
      </c>
      <c r="I409" s="130">
        <v>0</v>
      </c>
      <c r="J409" s="130">
        <v>0</v>
      </c>
      <c r="K409" s="130">
        <v>0</v>
      </c>
      <c r="L409" s="130">
        <v>0</v>
      </c>
      <c r="M409" s="130">
        <v>0</v>
      </c>
      <c r="N409" s="130">
        <v>0</v>
      </c>
      <c r="O409" s="130">
        <v>0</v>
      </c>
      <c r="P409" s="130">
        <v>0</v>
      </c>
      <c r="Q409" s="130">
        <v>0</v>
      </c>
      <c r="R409" s="130">
        <v>0</v>
      </c>
      <c r="S409" s="130">
        <v>0</v>
      </c>
      <c r="T409" s="130">
        <v>0</v>
      </c>
      <c r="U409" s="130">
        <v>0</v>
      </c>
      <c r="V409" s="130">
        <v>0</v>
      </c>
      <c r="W409" s="130">
        <v>0</v>
      </c>
      <c r="X409" s="130">
        <v>0</v>
      </c>
      <c r="Y409" s="94" t="s">
        <v>191</v>
      </c>
      <c r="Z409" s="94" t="s">
        <v>212</v>
      </c>
      <c r="AA409" s="94" t="s">
        <v>1400</v>
      </c>
    </row>
    <row r="410" spans="1:27" x14ac:dyDescent="0.25">
      <c r="A410" s="94" t="s">
        <v>1401</v>
      </c>
      <c r="B410" s="94" t="s">
        <v>1402</v>
      </c>
      <c r="C410" s="94"/>
      <c r="D410" s="130">
        <v>0</v>
      </c>
      <c r="E410" s="130">
        <v>0</v>
      </c>
      <c r="F410" s="130">
        <v>0</v>
      </c>
      <c r="G410" s="130">
        <v>0</v>
      </c>
      <c r="H410" s="130">
        <v>0</v>
      </c>
      <c r="I410" s="130">
        <v>0</v>
      </c>
      <c r="J410" s="130">
        <v>0</v>
      </c>
      <c r="K410" s="130">
        <v>0</v>
      </c>
      <c r="L410" s="130">
        <v>0</v>
      </c>
      <c r="M410" s="130">
        <v>0</v>
      </c>
      <c r="N410" s="130">
        <v>0</v>
      </c>
      <c r="O410" s="130">
        <v>0</v>
      </c>
      <c r="P410" s="130">
        <v>0</v>
      </c>
      <c r="Q410" s="130">
        <v>0</v>
      </c>
      <c r="R410" s="130">
        <v>0</v>
      </c>
      <c r="S410" s="130">
        <v>0</v>
      </c>
      <c r="T410" s="130">
        <v>0</v>
      </c>
      <c r="U410" s="130">
        <v>0</v>
      </c>
      <c r="V410" s="130">
        <v>0</v>
      </c>
      <c r="W410" s="130">
        <v>19500</v>
      </c>
      <c r="X410" s="130">
        <v>0</v>
      </c>
      <c r="Y410" s="94" t="s">
        <v>191</v>
      </c>
      <c r="Z410" s="94" t="s">
        <v>212</v>
      </c>
      <c r="AA410" s="94" t="s">
        <v>1403</v>
      </c>
    </row>
    <row r="411" spans="1:27" x14ac:dyDescent="0.25">
      <c r="A411" s="94" t="s">
        <v>1404</v>
      </c>
      <c r="B411" s="94" t="s">
        <v>1405</v>
      </c>
      <c r="C411" s="94"/>
      <c r="D411" s="130">
        <v>0</v>
      </c>
      <c r="E411" s="130">
        <v>0</v>
      </c>
      <c r="F411" s="130">
        <v>0</v>
      </c>
      <c r="G411" s="130">
        <v>0</v>
      </c>
      <c r="H411" s="130">
        <v>0</v>
      </c>
      <c r="I411" s="130">
        <v>0</v>
      </c>
      <c r="J411" s="130">
        <v>0</v>
      </c>
      <c r="K411" s="130">
        <v>0</v>
      </c>
      <c r="L411" s="130">
        <v>0</v>
      </c>
      <c r="M411" s="130">
        <v>0</v>
      </c>
      <c r="N411" s="130">
        <v>0</v>
      </c>
      <c r="O411" s="130">
        <v>0</v>
      </c>
      <c r="P411" s="130">
        <v>0</v>
      </c>
      <c r="Q411" s="130">
        <v>0</v>
      </c>
      <c r="R411" s="130">
        <v>0</v>
      </c>
      <c r="S411" s="130">
        <v>0</v>
      </c>
      <c r="T411" s="130">
        <v>0</v>
      </c>
      <c r="U411" s="130">
        <v>0</v>
      </c>
      <c r="V411" s="130">
        <v>0</v>
      </c>
      <c r="W411" s="130">
        <v>0</v>
      </c>
      <c r="X411" s="130">
        <v>0</v>
      </c>
      <c r="Y411" s="94" t="s">
        <v>191</v>
      </c>
      <c r="Z411" s="94" t="s">
        <v>212</v>
      </c>
      <c r="AA411" s="94" t="s">
        <v>1406</v>
      </c>
    </row>
    <row r="412" spans="1:27" x14ac:dyDescent="0.25">
      <c r="A412" s="94" t="s">
        <v>1407</v>
      </c>
      <c r="B412" s="94" t="s">
        <v>1408</v>
      </c>
      <c r="C412" s="94"/>
      <c r="D412" s="130">
        <v>0</v>
      </c>
      <c r="E412" s="130">
        <v>0</v>
      </c>
      <c r="F412" s="130">
        <v>0</v>
      </c>
      <c r="G412" s="130">
        <v>0</v>
      </c>
      <c r="H412" s="130">
        <v>0</v>
      </c>
      <c r="I412" s="130">
        <v>0</v>
      </c>
      <c r="J412" s="130">
        <v>0</v>
      </c>
      <c r="K412" s="130">
        <v>0</v>
      </c>
      <c r="L412" s="130">
        <v>0</v>
      </c>
      <c r="M412" s="130">
        <v>0</v>
      </c>
      <c r="N412" s="130">
        <v>603836</v>
      </c>
      <c r="O412" s="130">
        <v>8000</v>
      </c>
      <c r="P412" s="130">
        <v>0</v>
      </c>
      <c r="Q412" s="130">
        <v>0</v>
      </c>
      <c r="R412" s="130">
        <v>0</v>
      </c>
      <c r="S412" s="130">
        <v>0</v>
      </c>
      <c r="T412" s="130">
        <v>0</v>
      </c>
      <c r="U412" s="130">
        <v>0</v>
      </c>
      <c r="V412" s="130">
        <v>0</v>
      </c>
      <c r="W412" s="130">
        <v>7000</v>
      </c>
      <c r="X412" s="130">
        <v>0</v>
      </c>
      <c r="Y412" s="94" t="s">
        <v>191</v>
      </c>
      <c r="Z412" s="94" t="s">
        <v>269</v>
      </c>
      <c r="AA412" s="94" t="s">
        <v>1409</v>
      </c>
    </row>
    <row r="413" spans="1:27" x14ac:dyDescent="0.25">
      <c r="A413" s="94" t="s">
        <v>1410</v>
      </c>
      <c r="B413" s="94" t="s">
        <v>1411</v>
      </c>
      <c r="C413" s="94"/>
      <c r="D413" s="130">
        <v>0</v>
      </c>
      <c r="E413" s="130">
        <v>0</v>
      </c>
      <c r="F413" s="130">
        <v>0</v>
      </c>
      <c r="G413" s="130">
        <v>0</v>
      </c>
      <c r="H413" s="130">
        <v>0</v>
      </c>
      <c r="I413" s="130">
        <v>0</v>
      </c>
      <c r="J413" s="130">
        <v>0</v>
      </c>
      <c r="K413" s="130">
        <v>0</v>
      </c>
      <c r="L413" s="130">
        <v>0</v>
      </c>
      <c r="M413" s="130">
        <v>0</v>
      </c>
      <c r="N413" s="130">
        <v>29939</v>
      </c>
      <c r="O413" s="130">
        <v>1048</v>
      </c>
      <c r="P413" s="130">
        <v>0</v>
      </c>
      <c r="Q413" s="130">
        <v>0</v>
      </c>
      <c r="R413" s="130">
        <v>0</v>
      </c>
      <c r="S413" s="130">
        <v>0</v>
      </c>
      <c r="T413" s="130">
        <v>0</v>
      </c>
      <c r="U413" s="130">
        <v>0</v>
      </c>
      <c r="V413" s="130">
        <v>0</v>
      </c>
      <c r="W413" s="130">
        <v>0</v>
      </c>
      <c r="X413" s="130">
        <v>0</v>
      </c>
      <c r="Y413" s="94" t="s">
        <v>195</v>
      </c>
      <c r="Z413" s="94" t="s">
        <v>249</v>
      </c>
      <c r="AA413" s="94" t="s">
        <v>1412</v>
      </c>
    </row>
    <row r="414" spans="1:27" x14ac:dyDescent="0.25">
      <c r="A414" s="94" t="s">
        <v>1413</v>
      </c>
      <c r="B414" s="94" t="s">
        <v>1805</v>
      </c>
      <c r="C414" s="94"/>
      <c r="D414" s="130">
        <v>0</v>
      </c>
      <c r="E414" s="130">
        <v>0</v>
      </c>
      <c r="F414" s="130">
        <v>0</v>
      </c>
      <c r="G414" s="130">
        <v>0</v>
      </c>
      <c r="H414" s="130">
        <v>0</v>
      </c>
      <c r="I414" s="130">
        <v>0</v>
      </c>
      <c r="J414" s="130">
        <v>0</v>
      </c>
      <c r="K414" s="130">
        <v>0</v>
      </c>
      <c r="L414" s="130">
        <v>0</v>
      </c>
      <c r="M414" s="130">
        <v>0</v>
      </c>
      <c r="N414" s="130">
        <v>28595</v>
      </c>
      <c r="O414" s="130">
        <v>0</v>
      </c>
      <c r="P414" s="130">
        <v>0</v>
      </c>
      <c r="Q414" s="130">
        <v>0</v>
      </c>
      <c r="R414" s="130">
        <v>0</v>
      </c>
      <c r="S414" s="130">
        <v>0</v>
      </c>
      <c r="T414" s="130">
        <v>0</v>
      </c>
      <c r="U414" s="130">
        <v>0</v>
      </c>
      <c r="V414" s="130">
        <v>0</v>
      </c>
      <c r="W414" s="130">
        <v>0</v>
      </c>
      <c r="X414" s="130">
        <v>0</v>
      </c>
      <c r="Y414" s="94" t="s">
        <v>195</v>
      </c>
      <c r="Z414" s="94" t="s">
        <v>249</v>
      </c>
      <c r="AA414" s="94" t="s">
        <v>1415</v>
      </c>
    </row>
    <row r="415" spans="1:27" x14ac:dyDescent="0.25">
      <c r="A415" s="94" t="s">
        <v>1416</v>
      </c>
      <c r="B415" s="94" t="s">
        <v>1417</v>
      </c>
      <c r="C415" s="94"/>
      <c r="D415" s="130">
        <v>0</v>
      </c>
      <c r="E415" s="130">
        <v>0</v>
      </c>
      <c r="F415" s="130">
        <v>0</v>
      </c>
      <c r="G415" s="130">
        <v>0</v>
      </c>
      <c r="H415" s="130">
        <v>0</v>
      </c>
      <c r="I415" s="130">
        <v>0</v>
      </c>
      <c r="J415" s="130">
        <v>0</v>
      </c>
      <c r="K415" s="130">
        <v>0</v>
      </c>
      <c r="L415" s="130">
        <v>0</v>
      </c>
      <c r="M415" s="130">
        <v>0</v>
      </c>
      <c r="N415" s="130">
        <v>17548</v>
      </c>
      <c r="O415" s="130">
        <v>0</v>
      </c>
      <c r="P415" s="130">
        <v>0</v>
      </c>
      <c r="Q415" s="130">
        <v>0</v>
      </c>
      <c r="R415" s="130">
        <v>0</v>
      </c>
      <c r="S415" s="130">
        <v>0</v>
      </c>
      <c r="T415" s="130">
        <v>0</v>
      </c>
      <c r="U415" s="130">
        <v>0</v>
      </c>
      <c r="V415" s="130">
        <v>0</v>
      </c>
      <c r="W415" s="130">
        <v>0</v>
      </c>
      <c r="X415" s="130">
        <v>0</v>
      </c>
      <c r="Y415" s="94" t="s">
        <v>191</v>
      </c>
      <c r="Z415" s="94" t="s">
        <v>249</v>
      </c>
      <c r="AA415" s="94" t="s">
        <v>1418</v>
      </c>
    </row>
    <row r="416" spans="1:27" x14ac:dyDescent="0.25">
      <c r="A416" s="94" t="s">
        <v>1419</v>
      </c>
      <c r="B416" s="94" t="s">
        <v>1420</v>
      </c>
      <c r="C416" s="94"/>
      <c r="D416" s="130">
        <v>0</v>
      </c>
      <c r="E416" s="130">
        <v>0</v>
      </c>
      <c r="F416" s="130">
        <v>0</v>
      </c>
      <c r="G416" s="130">
        <v>0</v>
      </c>
      <c r="H416" s="130">
        <v>0</v>
      </c>
      <c r="I416" s="130">
        <v>0</v>
      </c>
      <c r="J416" s="130">
        <v>0</v>
      </c>
      <c r="K416" s="130">
        <v>0</v>
      </c>
      <c r="L416" s="130">
        <v>0</v>
      </c>
      <c r="M416" s="130">
        <v>0</v>
      </c>
      <c r="N416" s="130">
        <v>39870</v>
      </c>
      <c r="O416" s="130">
        <v>0</v>
      </c>
      <c r="P416" s="130">
        <v>0</v>
      </c>
      <c r="Q416" s="130">
        <v>0</v>
      </c>
      <c r="R416" s="130">
        <v>0</v>
      </c>
      <c r="S416" s="130">
        <v>0</v>
      </c>
      <c r="T416" s="130">
        <v>0</v>
      </c>
      <c r="U416" s="130">
        <v>0</v>
      </c>
      <c r="V416" s="130">
        <v>0</v>
      </c>
      <c r="W416" s="130">
        <v>0</v>
      </c>
      <c r="X416" s="130">
        <v>1199</v>
      </c>
      <c r="Y416" s="94" t="s">
        <v>191</v>
      </c>
      <c r="Z416" s="94" t="s">
        <v>249</v>
      </c>
      <c r="AA416" s="94" t="s">
        <v>1421</v>
      </c>
    </row>
    <row r="417" spans="1:27" x14ac:dyDescent="0.25">
      <c r="A417" s="94" t="s">
        <v>1422</v>
      </c>
      <c r="B417" s="94" t="s">
        <v>1423</v>
      </c>
      <c r="C417" s="94"/>
      <c r="D417" s="130">
        <v>0</v>
      </c>
      <c r="E417" s="130">
        <v>0</v>
      </c>
      <c r="F417" s="130">
        <v>0</v>
      </c>
      <c r="G417" s="130">
        <v>0</v>
      </c>
      <c r="H417" s="130">
        <v>0</v>
      </c>
      <c r="I417" s="130">
        <v>0</v>
      </c>
      <c r="J417" s="130">
        <v>356</v>
      </c>
      <c r="K417" s="130">
        <v>0</v>
      </c>
      <c r="L417" s="130">
        <v>0</v>
      </c>
      <c r="M417" s="130">
        <v>0</v>
      </c>
      <c r="N417" s="130">
        <v>197344</v>
      </c>
      <c r="O417" s="130">
        <v>5000</v>
      </c>
      <c r="P417" s="130">
        <v>0</v>
      </c>
      <c r="Q417" s="130">
        <v>0</v>
      </c>
      <c r="R417" s="130">
        <v>0</v>
      </c>
      <c r="S417" s="130">
        <v>0</v>
      </c>
      <c r="T417" s="130">
        <v>0</v>
      </c>
      <c r="U417" s="130">
        <v>0</v>
      </c>
      <c r="V417" s="130">
        <v>4000</v>
      </c>
      <c r="W417" s="130">
        <v>40000</v>
      </c>
      <c r="X417" s="130">
        <v>0</v>
      </c>
      <c r="Y417" s="94" t="s">
        <v>191</v>
      </c>
      <c r="Z417" s="94" t="s">
        <v>205</v>
      </c>
      <c r="AA417" s="94" t="s">
        <v>1424</v>
      </c>
    </row>
    <row r="418" spans="1:27" x14ac:dyDescent="0.25">
      <c r="A418" s="94" t="s">
        <v>1425</v>
      </c>
      <c r="B418" s="94" t="s">
        <v>1426</v>
      </c>
      <c r="C418" s="94"/>
      <c r="D418" s="130">
        <v>0</v>
      </c>
      <c r="E418" s="130">
        <v>0</v>
      </c>
      <c r="F418" s="130">
        <v>0</v>
      </c>
      <c r="G418" s="130">
        <v>0</v>
      </c>
      <c r="H418" s="130">
        <v>0</v>
      </c>
      <c r="I418" s="130">
        <v>0</v>
      </c>
      <c r="J418" s="130">
        <v>0</v>
      </c>
      <c r="K418" s="130">
        <v>0</v>
      </c>
      <c r="L418" s="130">
        <v>0</v>
      </c>
      <c r="M418" s="130">
        <v>0</v>
      </c>
      <c r="N418" s="130">
        <v>267816</v>
      </c>
      <c r="O418" s="130">
        <v>8589</v>
      </c>
      <c r="P418" s="130">
        <v>0</v>
      </c>
      <c r="Q418" s="130">
        <v>0</v>
      </c>
      <c r="R418" s="130">
        <v>0</v>
      </c>
      <c r="S418" s="130">
        <v>0</v>
      </c>
      <c r="T418" s="130">
        <v>139</v>
      </c>
      <c r="U418" s="130">
        <v>0</v>
      </c>
      <c r="V418" s="130">
        <v>0</v>
      </c>
      <c r="W418" s="130">
        <v>0</v>
      </c>
      <c r="X418" s="130">
        <v>0</v>
      </c>
      <c r="Y418" s="94" t="s">
        <v>191</v>
      </c>
      <c r="Z418" s="94" t="s">
        <v>205</v>
      </c>
      <c r="AA418" s="94" t="s">
        <v>1427</v>
      </c>
    </row>
    <row r="419" spans="1:27" x14ac:dyDescent="0.25">
      <c r="A419" s="94" t="s">
        <v>1428</v>
      </c>
      <c r="B419" s="94" t="s">
        <v>1429</v>
      </c>
      <c r="C419" s="94"/>
      <c r="D419" s="130">
        <v>0</v>
      </c>
      <c r="E419" s="130">
        <v>0</v>
      </c>
      <c r="F419" s="130">
        <v>0</v>
      </c>
      <c r="G419" s="130">
        <v>0</v>
      </c>
      <c r="H419" s="130">
        <v>0</v>
      </c>
      <c r="I419" s="130">
        <v>0</v>
      </c>
      <c r="J419" s="130">
        <v>0</v>
      </c>
      <c r="K419" s="130">
        <v>0</v>
      </c>
      <c r="L419" s="130">
        <v>0</v>
      </c>
      <c r="M419" s="130">
        <v>0</v>
      </c>
      <c r="N419" s="130">
        <v>556774</v>
      </c>
      <c r="O419" s="130">
        <v>0</v>
      </c>
      <c r="P419" s="130">
        <v>0</v>
      </c>
      <c r="Q419" s="130">
        <v>0</v>
      </c>
      <c r="R419" s="130">
        <v>0</v>
      </c>
      <c r="S419" s="130">
        <v>0</v>
      </c>
      <c r="T419" s="130">
        <v>0</v>
      </c>
      <c r="U419" s="130">
        <v>0</v>
      </c>
      <c r="V419" s="130">
        <v>0</v>
      </c>
      <c r="W419" s="130">
        <v>110000</v>
      </c>
      <c r="X419" s="130">
        <v>0</v>
      </c>
      <c r="Y419" s="94" t="s">
        <v>191</v>
      </c>
      <c r="Z419" s="94" t="s">
        <v>406</v>
      </c>
      <c r="AA419" s="94" t="s">
        <v>1430</v>
      </c>
    </row>
    <row r="420" spans="1:27" x14ac:dyDescent="0.25">
      <c r="A420" s="94" t="s">
        <v>1431</v>
      </c>
      <c r="B420" s="94" t="s">
        <v>1432</v>
      </c>
      <c r="C420" s="94"/>
      <c r="D420" s="130">
        <v>0</v>
      </c>
      <c r="E420" s="130">
        <v>0</v>
      </c>
      <c r="F420" s="130">
        <v>0</v>
      </c>
      <c r="G420" s="130">
        <v>0</v>
      </c>
      <c r="H420" s="130">
        <v>0</v>
      </c>
      <c r="I420" s="130">
        <v>0</v>
      </c>
      <c r="J420" s="130">
        <v>0</v>
      </c>
      <c r="K420" s="130">
        <v>0</v>
      </c>
      <c r="L420" s="130">
        <v>0</v>
      </c>
      <c r="M420" s="130">
        <v>0</v>
      </c>
      <c r="N420" s="130">
        <v>1027441</v>
      </c>
      <c r="O420" s="130">
        <v>0</v>
      </c>
      <c r="P420" s="130">
        <v>0</v>
      </c>
      <c r="Q420" s="130">
        <v>0</v>
      </c>
      <c r="R420" s="130">
        <v>0</v>
      </c>
      <c r="S420" s="130">
        <v>0</v>
      </c>
      <c r="T420" s="130">
        <v>0</v>
      </c>
      <c r="U420" s="130">
        <v>0</v>
      </c>
      <c r="V420" s="130">
        <v>0</v>
      </c>
      <c r="W420" s="130">
        <v>22990</v>
      </c>
      <c r="X420" s="130">
        <v>0</v>
      </c>
      <c r="Y420" s="94" t="s">
        <v>191</v>
      </c>
      <c r="Z420" s="94" t="s">
        <v>212</v>
      </c>
      <c r="AA420" s="94" t="s">
        <v>1433</v>
      </c>
    </row>
    <row r="421" spans="1:27" x14ac:dyDescent="0.25">
      <c r="A421" s="94" t="s">
        <v>1434</v>
      </c>
      <c r="B421" s="94" t="s">
        <v>1435</v>
      </c>
      <c r="C421" s="94"/>
      <c r="D421" s="130">
        <v>0</v>
      </c>
      <c r="E421" s="130">
        <v>0</v>
      </c>
      <c r="F421" s="130">
        <v>0</v>
      </c>
      <c r="G421" s="130">
        <v>0</v>
      </c>
      <c r="H421" s="130">
        <v>0</v>
      </c>
      <c r="I421" s="130">
        <v>0</v>
      </c>
      <c r="J421" s="130">
        <v>0</v>
      </c>
      <c r="K421" s="130">
        <v>0</v>
      </c>
      <c r="L421" s="130">
        <v>0</v>
      </c>
      <c r="M421" s="130">
        <v>0</v>
      </c>
      <c r="N421" s="130">
        <v>165416</v>
      </c>
      <c r="O421" s="130">
        <v>0</v>
      </c>
      <c r="P421" s="130">
        <v>0</v>
      </c>
      <c r="Q421" s="130">
        <v>0</v>
      </c>
      <c r="R421" s="130">
        <v>0</v>
      </c>
      <c r="S421" s="130">
        <v>0</v>
      </c>
      <c r="T421" s="130">
        <v>0</v>
      </c>
      <c r="U421" s="130">
        <v>0</v>
      </c>
      <c r="V421" s="130">
        <v>0</v>
      </c>
      <c r="W421" s="130">
        <v>11000</v>
      </c>
      <c r="X421" s="130">
        <v>0</v>
      </c>
      <c r="Y421" s="94" t="s">
        <v>191</v>
      </c>
      <c r="Z421" s="94" t="s">
        <v>212</v>
      </c>
      <c r="AA421" s="94" t="s">
        <v>1436</v>
      </c>
    </row>
    <row r="422" spans="1:27" x14ac:dyDescent="0.25">
      <c r="A422" s="94" t="s">
        <v>1842</v>
      </c>
      <c r="B422" s="94" t="s">
        <v>1843</v>
      </c>
      <c r="C422" s="94"/>
      <c r="D422" s="130">
        <v>0</v>
      </c>
      <c r="E422" s="130">
        <v>0</v>
      </c>
      <c r="F422" s="130">
        <v>0</v>
      </c>
      <c r="G422" s="130">
        <v>0</v>
      </c>
      <c r="H422" s="130">
        <v>0</v>
      </c>
      <c r="I422" s="130">
        <v>0</v>
      </c>
      <c r="J422" s="130">
        <v>0</v>
      </c>
      <c r="K422" s="130">
        <v>0</v>
      </c>
      <c r="L422" s="130">
        <v>0</v>
      </c>
      <c r="M422" s="130">
        <v>0</v>
      </c>
      <c r="N422" s="130">
        <v>0</v>
      </c>
      <c r="O422" s="130">
        <v>0</v>
      </c>
      <c r="P422" s="130">
        <v>0</v>
      </c>
      <c r="Q422" s="130">
        <v>0</v>
      </c>
      <c r="R422" s="130">
        <v>0</v>
      </c>
      <c r="S422" s="130">
        <v>0</v>
      </c>
      <c r="T422" s="130">
        <v>0</v>
      </c>
      <c r="U422" s="130">
        <v>0</v>
      </c>
      <c r="V422" s="130">
        <v>0</v>
      </c>
      <c r="W422" s="130">
        <v>0</v>
      </c>
      <c r="X422" s="130">
        <v>0</v>
      </c>
      <c r="Y422" s="94" t="s">
        <v>191</v>
      </c>
      <c r="Z422" s="94" t="s">
        <v>212</v>
      </c>
      <c r="AA422" s="94" t="s">
        <v>1844</v>
      </c>
    </row>
    <row r="423" spans="1:27" x14ac:dyDescent="0.25">
      <c r="A423" s="94" t="s">
        <v>1437</v>
      </c>
      <c r="B423" s="94" t="s">
        <v>1438</v>
      </c>
      <c r="C423" s="94"/>
      <c r="D423" s="130">
        <v>0</v>
      </c>
      <c r="E423" s="130">
        <v>0</v>
      </c>
      <c r="F423" s="130">
        <v>0</v>
      </c>
      <c r="G423" s="130">
        <v>0</v>
      </c>
      <c r="H423" s="130">
        <v>0</v>
      </c>
      <c r="I423" s="130">
        <v>0</v>
      </c>
      <c r="J423" s="130">
        <v>0</v>
      </c>
      <c r="K423" s="130">
        <v>0</v>
      </c>
      <c r="L423" s="130">
        <v>0</v>
      </c>
      <c r="M423" s="130">
        <v>0</v>
      </c>
      <c r="N423" s="130">
        <v>120166</v>
      </c>
      <c r="O423" s="130">
        <v>25000</v>
      </c>
      <c r="P423" s="130">
        <v>0</v>
      </c>
      <c r="Q423" s="130">
        <v>0</v>
      </c>
      <c r="R423" s="130">
        <v>0</v>
      </c>
      <c r="S423" s="130">
        <v>0</v>
      </c>
      <c r="T423" s="130">
        <v>0</v>
      </c>
      <c r="U423" s="130">
        <v>0</v>
      </c>
      <c r="V423" s="130">
        <v>0</v>
      </c>
      <c r="W423" s="130">
        <v>0</v>
      </c>
      <c r="X423" s="130">
        <v>0</v>
      </c>
      <c r="Y423" s="94" t="s">
        <v>191</v>
      </c>
      <c r="Z423" s="94" t="s">
        <v>269</v>
      </c>
      <c r="AA423" s="94" t="s">
        <v>1439</v>
      </c>
    </row>
    <row r="424" spans="1:27" x14ac:dyDescent="0.25">
      <c r="A424" s="94" t="s">
        <v>1440</v>
      </c>
      <c r="B424" s="94" t="s">
        <v>1441</v>
      </c>
      <c r="C424" s="94"/>
      <c r="D424" s="130">
        <v>0</v>
      </c>
      <c r="E424" s="130">
        <v>0</v>
      </c>
      <c r="F424" s="130">
        <v>0</v>
      </c>
      <c r="G424" s="130">
        <v>0</v>
      </c>
      <c r="H424" s="130">
        <v>0</v>
      </c>
      <c r="I424" s="130">
        <v>0</v>
      </c>
      <c r="J424" s="130">
        <v>0</v>
      </c>
      <c r="K424" s="130">
        <v>0</v>
      </c>
      <c r="L424" s="130">
        <v>0</v>
      </c>
      <c r="M424" s="130">
        <v>0</v>
      </c>
      <c r="N424" s="130">
        <v>0</v>
      </c>
      <c r="O424" s="130">
        <v>0</v>
      </c>
      <c r="P424" s="130">
        <v>0</v>
      </c>
      <c r="Q424" s="130">
        <v>0</v>
      </c>
      <c r="R424" s="130">
        <v>0</v>
      </c>
      <c r="S424" s="130">
        <v>0</v>
      </c>
      <c r="T424" s="130">
        <v>0</v>
      </c>
      <c r="U424" s="130">
        <v>0</v>
      </c>
      <c r="V424" s="130">
        <v>0</v>
      </c>
      <c r="W424" s="130">
        <v>0</v>
      </c>
      <c r="X424" s="130">
        <v>0</v>
      </c>
      <c r="Y424" s="94" t="s">
        <v>191</v>
      </c>
      <c r="Z424" s="94" t="s">
        <v>212</v>
      </c>
      <c r="AA424" s="94" t="s">
        <v>1442</v>
      </c>
    </row>
    <row r="425" spans="1:27" x14ac:dyDescent="0.25">
      <c r="A425" s="94" t="s">
        <v>1443</v>
      </c>
      <c r="B425" s="94" t="s">
        <v>1444</v>
      </c>
      <c r="C425" s="94"/>
      <c r="D425" s="130">
        <v>0</v>
      </c>
      <c r="E425" s="130">
        <v>0</v>
      </c>
      <c r="F425" s="130">
        <v>0</v>
      </c>
      <c r="G425" s="130">
        <v>0</v>
      </c>
      <c r="H425" s="130">
        <v>0</v>
      </c>
      <c r="I425" s="130">
        <v>0</v>
      </c>
      <c r="J425" s="130">
        <v>0</v>
      </c>
      <c r="K425" s="130">
        <v>0</v>
      </c>
      <c r="L425" s="130">
        <v>0</v>
      </c>
      <c r="M425" s="130">
        <v>0</v>
      </c>
      <c r="N425" s="130">
        <v>416653</v>
      </c>
      <c r="O425" s="130">
        <v>10000</v>
      </c>
      <c r="P425" s="130">
        <v>0</v>
      </c>
      <c r="Q425" s="130">
        <v>0</v>
      </c>
      <c r="R425" s="130">
        <v>0</v>
      </c>
      <c r="S425" s="130">
        <v>0</v>
      </c>
      <c r="T425" s="130">
        <v>0</v>
      </c>
      <c r="U425" s="130">
        <v>0</v>
      </c>
      <c r="V425" s="130">
        <v>41000</v>
      </c>
      <c r="W425" s="130">
        <v>0</v>
      </c>
      <c r="X425" s="130">
        <v>0</v>
      </c>
      <c r="Y425" s="94" t="s">
        <v>191</v>
      </c>
      <c r="Z425" s="94" t="s">
        <v>372</v>
      </c>
      <c r="AA425" s="94" t="s">
        <v>1445</v>
      </c>
    </row>
    <row r="426" spans="1:27" x14ac:dyDescent="0.25">
      <c r="A426" s="94" t="s">
        <v>1446</v>
      </c>
      <c r="B426" s="94" t="s">
        <v>1447</v>
      </c>
      <c r="C426" s="94"/>
      <c r="D426" s="130">
        <v>0</v>
      </c>
      <c r="E426" s="130">
        <v>0</v>
      </c>
      <c r="F426" s="130">
        <v>0</v>
      </c>
      <c r="G426" s="130">
        <v>0</v>
      </c>
      <c r="H426" s="130">
        <v>0</v>
      </c>
      <c r="I426" s="130">
        <v>0</v>
      </c>
      <c r="J426" s="130">
        <v>0</v>
      </c>
      <c r="K426" s="130">
        <v>0</v>
      </c>
      <c r="L426" s="130">
        <v>0</v>
      </c>
      <c r="M426" s="130">
        <v>0</v>
      </c>
      <c r="N426" s="130">
        <v>17050</v>
      </c>
      <c r="O426" s="130">
        <v>0</v>
      </c>
      <c r="P426" s="130">
        <v>0</v>
      </c>
      <c r="Q426" s="130">
        <v>0</v>
      </c>
      <c r="R426" s="130">
        <v>0</v>
      </c>
      <c r="S426" s="130">
        <v>0</v>
      </c>
      <c r="T426" s="130">
        <v>0</v>
      </c>
      <c r="U426" s="130">
        <v>0</v>
      </c>
      <c r="V426" s="130">
        <v>1000</v>
      </c>
      <c r="W426" s="130">
        <v>0</v>
      </c>
      <c r="X426" s="130">
        <v>0</v>
      </c>
      <c r="Y426" s="94" t="s">
        <v>191</v>
      </c>
      <c r="Z426" s="94" t="s">
        <v>249</v>
      </c>
      <c r="AA426" s="94" t="s">
        <v>1448</v>
      </c>
    </row>
    <row r="427" spans="1:27" x14ac:dyDescent="0.25">
      <c r="A427" s="94" t="s">
        <v>1449</v>
      </c>
      <c r="B427" s="94" t="s">
        <v>1450</v>
      </c>
      <c r="C427" s="94"/>
      <c r="D427" s="130">
        <v>0</v>
      </c>
      <c r="E427" s="130">
        <v>0</v>
      </c>
      <c r="F427" s="130">
        <v>0</v>
      </c>
      <c r="G427" s="130">
        <v>0</v>
      </c>
      <c r="H427" s="130">
        <v>0</v>
      </c>
      <c r="I427" s="130">
        <v>0</v>
      </c>
      <c r="J427" s="130">
        <v>0</v>
      </c>
      <c r="K427" s="130">
        <v>0</v>
      </c>
      <c r="L427" s="130">
        <v>0</v>
      </c>
      <c r="M427" s="130">
        <v>0</v>
      </c>
      <c r="N427" s="130">
        <v>0</v>
      </c>
      <c r="O427" s="130">
        <v>0</v>
      </c>
      <c r="P427" s="130">
        <v>0</v>
      </c>
      <c r="Q427" s="130">
        <v>0</v>
      </c>
      <c r="R427" s="130">
        <v>0</v>
      </c>
      <c r="S427" s="130">
        <v>0</v>
      </c>
      <c r="T427" s="130">
        <v>0</v>
      </c>
      <c r="U427" s="130">
        <v>0</v>
      </c>
      <c r="V427" s="130">
        <v>0</v>
      </c>
      <c r="W427" s="130">
        <v>0</v>
      </c>
      <c r="X427" s="130">
        <v>11000</v>
      </c>
      <c r="Y427" s="94" t="s">
        <v>191</v>
      </c>
      <c r="Z427" s="94" t="s">
        <v>212</v>
      </c>
      <c r="AA427" s="94" t="s">
        <v>1451</v>
      </c>
    </row>
    <row r="428" spans="1:27" x14ac:dyDescent="0.25">
      <c r="A428" s="94" t="s">
        <v>1452</v>
      </c>
      <c r="B428" s="94" t="s">
        <v>1453</v>
      </c>
      <c r="C428" s="94"/>
      <c r="D428" s="130">
        <v>0</v>
      </c>
      <c r="E428" s="130">
        <v>0</v>
      </c>
      <c r="F428" s="130">
        <v>0</v>
      </c>
      <c r="G428" s="130">
        <v>0</v>
      </c>
      <c r="H428" s="130">
        <v>0</v>
      </c>
      <c r="I428" s="130">
        <v>0</v>
      </c>
      <c r="J428" s="130">
        <v>0</v>
      </c>
      <c r="K428" s="130">
        <v>0</v>
      </c>
      <c r="L428" s="130">
        <v>0</v>
      </c>
      <c r="M428" s="130">
        <v>0</v>
      </c>
      <c r="N428" s="130">
        <v>73800</v>
      </c>
      <c r="O428" s="130">
        <v>0</v>
      </c>
      <c r="P428" s="130">
        <v>0</v>
      </c>
      <c r="Q428" s="130">
        <v>0</v>
      </c>
      <c r="R428" s="130">
        <v>0</v>
      </c>
      <c r="S428" s="130">
        <v>0</v>
      </c>
      <c r="T428" s="130">
        <v>0</v>
      </c>
      <c r="U428" s="130">
        <v>0</v>
      </c>
      <c r="V428" s="130">
        <v>0</v>
      </c>
      <c r="W428" s="130">
        <v>3000</v>
      </c>
      <c r="X428" s="130">
        <v>0</v>
      </c>
      <c r="Y428" s="94" t="s">
        <v>191</v>
      </c>
      <c r="Z428" s="94" t="s">
        <v>249</v>
      </c>
      <c r="AA428" s="94" t="s">
        <v>1454</v>
      </c>
    </row>
    <row r="429" spans="1:27" x14ac:dyDescent="0.25">
      <c r="A429" s="94" t="s">
        <v>1455</v>
      </c>
      <c r="B429" s="94" t="s">
        <v>1456</v>
      </c>
      <c r="C429" s="94"/>
      <c r="D429" s="130">
        <v>0</v>
      </c>
      <c r="E429" s="130">
        <v>0</v>
      </c>
      <c r="F429" s="130">
        <v>0</v>
      </c>
      <c r="G429" s="130">
        <v>0</v>
      </c>
      <c r="H429" s="130">
        <v>0</v>
      </c>
      <c r="I429" s="130">
        <v>0</v>
      </c>
      <c r="J429" s="130">
        <v>0</v>
      </c>
      <c r="K429" s="130">
        <v>0</v>
      </c>
      <c r="L429" s="130">
        <v>0</v>
      </c>
      <c r="M429" s="130">
        <v>0</v>
      </c>
      <c r="N429" s="130">
        <v>205483</v>
      </c>
      <c r="O429" s="130">
        <v>0</v>
      </c>
      <c r="P429" s="130">
        <v>0</v>
      </c>
      <c r="Q429" s="130">
        <v>0</v>
      </c>
      <c r="R429" s="130">
        <v>0</v>
      </c>
      <c r="S429" s="130">
        <v>0</v>
      </c>
      <c r="T429" s="130">
        <v>0</v>
      </c>
      <c r="U429" s="130">
        <v>0</v>
      </c>
      <c r="V429" s="130">
        <v>0</v>
      </c>
      <c r="W429" s="130">
        <v>0</v>
      </c>
      <c r="X429" s="130">
        <v>0</v>
      </c>
      <c r="Y429" s="94" t="s">
        <v>191</v>
      </c>
      <c r="Z429" s="94" t="s">
        <v>212</v>
      </c>
      <c r="AA429" s="94" t="s">
        <v>1457</v>
      </c>
    </row>
    <row r="430" spans="1:27" x14ac:dyDescent="0.25">
      <c r="A430" s="94" t="s">
        <v>1458</v>
      </c>
      <c r="B430" s="94" t="s">
        <v>1806</v>
      </c>
      <c r="C430" s="94"/>
      <c r="D430" s="130">
        <v>0</v>
      </c>
      <c r="E430" s="130">
        <v>0</v>
      </c>
      <c r="F430" s="130">
        <v>0</v>
      </c>
      <c r="G430" s="130">
        <v>0</v>
      </c>
      <c r="H430" s="130">
        <v>0</v>
      </c>
      <c r="I430" s="130">
        <v>0</v>
      </c>
      <c r="J430" s="130">
        <v>0</v>
      </c>
      <c r="K430" s="130">
        <v>0</v>
      </c>
      <c r="L430" s="130">
        <v>0</v>
      </c>
      <c r="M430" s="130">
        <v>0</v>
      </c>
      <c r="N430" s="130">
        <v>126421</v>
      </c>
      <c r="O430" s="130">
        <v>0</v>
      </c>
      <c r="P430" s="130">
        <v>0</v>
      </c>
      <c r="Q430" s="130">
        <v>9871</v>
      </c>
      <c r="R430" s="130">
        <v>6</v>
      </c>
      <c r="S430" s="130">
        <v>198</v>
      </c>
      <c r="T430" s="130">
        <v>0</v>
      </c>
      <c r="U430" s="130">
        <v>0</v>
      </c>
      <c r="V430" s="130">
        <v>0</v>
      </c>
      <c r="W430" s="130">
        <v>11000</v>
      </c>
      <c r="X430" s="130">
        <v>0</v>
      </c>
      <c r="Y430" s="94" t="s">
        <v>193</v>
      </c>
      <c r="Z430" s="94" t="s">
        <v>205</v>
      </c>
      <c r="AA430" s="94" t="s">
        <v>1460</v>
      </c>
    </row>
    <row r="431" spans="1:27" x14ac:dyDescent="0.25">
      <c r="A431" s="94" t="s">
        <v>1461</v>
      </c>
      <c r="B431" s="94" t="s">
        <v>1462</v>
      </c>
      <c r="C431" s="94"/>
      <c r="D431" s="130">
        <v>0</v>
      </c>
      <c r="E431" s="130">
        <v>0</v>
      </c>
      <c r="F431" s="130">
        <v>0</v>
      </c>
      <c r="G431" s="130">
        <v>0</v>
      </c>
      <c r="H431" s="130">
        <v>0</v>
      </c>
      <c r="I431" s="130">
        <v>0</v>
      </c>
      <c r="J431" s="130">
        <v>19</v>
      </c>
      <c r="K431" s="130">
        <v>0</v>
      </c>
      <c r="L431" s="130">
        <v>0</v>
      </c>
      <c r="M431" s="130">
        <v>0</v>
      </c>
      <c r="N431" s="130">
        <v>359525</v>
      </c>
      <c r="O431" s="130">
        <v>47500</v>
      </c>
      <c r="P431" s="130">
        <v>0</v>
      </c>
      <c r="Q431" s="130">
        <v>70000</v>
      </c>
      <c r="R431" s="130">
        <v>0</v>
      </c>
      <c r="S431" s="130">
        <v>0</v>
      </c>
      <c r="T431" s="130">
        <v>2108</v>
      </c>
      <c r="U431" s="130">
        <v>0</v>
      </c>
      <c r="V431" s="130">
        <v>0</v>
      </c>
      <c r="W431" s="130">
        <v>100800</v>
      </c>
      <c r="X431" s="130">
        <v>0</v>
      </c>
      <c r="Y431" s="94" t="s">
        <v>191</v>
      </c>
      <c r="Z431" s="94" t="s">
        <v>269</v>
      </c>
      <c r="AA431" s="94" t="s">
        <v>1463</v>
      </c>
    </row>
    <row r="432" spans="1:27" x14ac:dyDescent="0.25">
      <c r="A432" s="94" t="s">
        <v>1464</v>
      </c>
      <c r="B432" s="94" t="s">
        <v>1465</v>
      </c>
      <c r="C432" s="94"/>
      <c r="D432" s="130">
        <v>0</v>
      </c>
      <c r="E432" s="130">
        <v>0</v>
      </c>
      <c r="F432" s="130">
        <v>0</v>
      </c>
      <c r="G432" s="130">
        <v>0</v>
      </c>
      <c r="H432" s="130">
        <v>0</v>
      </c>
      <c r="I432" s="130">
        <v>0</v>
      </c>
      <c r="J432" s="130">
        <v>0</v>
      </c>
      <c r="K432" s="130">
        <v>0</v>
      </c>
      <c r="L432" s="130">
        <v>0</v>
      </c>
      <c r="M432" s="130">
        <v>0</v>
      </c>
      <c r="N432" s="130">
        <v>4272</v>
      </c>
      <c r="O432" s="130">
        <v>41000</v>
      </c>
      <c r="P432" s="130">
        <v>0</v>
      </c>
      <c r="Q432" s="130">
        <v>2000</v>
      </c>
      <c r="R432" s="130">
        <v>0</v>
      </c>
      <c r="S432" s="130">
        <v>0</v>
      </c>
      <c r="T432" s="130">
        <v>0</v>
      </c>
      <c r="U432" s="130">
        <v>0</v>
      </c>
      <c r="V432" s="130">
        <v>0</v>
      </c>
      <c r="W432" s="130">
        <v>0</v>
      </c>
      <c r="X432" s="130">
        <v>0</v>
      </c>
      <c r="Y432" s="94" t="s">
        <v>191</v>
      </c>
      <c r="Z432" s="94" t="s">
        <v>205</v>
      </c>
      <c r="AA432" s="94" t="s">
        <v>1466</v>
      </c>
    </row>
    <row r="433" spans="1:27" x14ac:dyDescent="0.25">
      <c r="A433" s="94" t="s">
        <v>1467</v>
      </c>
      <c r="B433" s="94" t="s">
        <v>1468</v>
      </c>
      <c r="C433" s="94"/>
      <c r="D433" s="130">
        <v>0</v>
      </c>
      <c r="E433" s="130">
        <v>0</v>
      </c>
      <c r="F433" s="130">
        <v>0</v>
      </c>
      <c r="G433" s="130">
        <v>0</v>
      </c>
      <c r="H433" s="130">
        <v>0</v>
      </c>
      <c r="I433" s="130">
        <v>0</v>
      </c>
      <c r="J433" s="130">
        <v>0</v>
      </c>
      <c r="K433" s="130">
        <v>0</v>
      </c>
      <c r="L433" s="130">
        <v>0</v>
      </c>
      <c r="M433" s="130">
        <v>0</v>
      </c>
      <c r="N433" s="130">
        <v>446940</v>
      </c>
      <c r="O433" s="130">
        <v>20000</v>
      </c>
      <c r="P433" s="130">
        <v>0</v>
      </c>
      <c r="Q433" s="130">
        <v>0</v>
      </c>
      <c r="R433" s="130">
        <v>0</v>
      </c>
      <c r="S433" s="130">
        <v>0</v>
      </c>
      <c r="T433" s="130">
        <v>0</v>
      </c>
      <c r="U433" s="130">
        <v>0</v>
      </c>
      <c r="V433" s="130">
        <v>0</v>
      </c>
      <c r="W433" s="130">
        <v>0</v>
      </c>
      <c r="X433" s="130">
        <v>0</v>
      </c>
      <c r="Y433" s="94" t="s">
        <v>191</v>
      </c>
      <c r="Z433" s="94" t="s">
        <v>205</v>
      </c>
      <c r="AA433" s="94" t="s">
        <v>1469</v>
      </c>
    </row>
    <row r="434" spans="1:27" x14ac:dyDescent="0.25">
      <c r="A434" s="94" t="s">
        <v>1470</v>
      </c>
      <c r="B434" s="94" t="s">
        <v>1471</v>
      </c>
      <c r="C434" s="94"/>
      <c r="D434" s="130">
        <v>0</v>
      </c>
      <c r="E434" s="130">
        <v>0</v>
      </c>
      <c r="F434" s="130">
        <v>0</v>
      </c>
      <c r="G434" s="130">
        <v>0</v>
      </c>
      <c r="H434" s="130">
        <v>0</v>
      </c>
      <c r="I434" s="130">
        <v>0</v>
      </c>
      <c r="J434" s="130">
        <v>0</v>
      </c>
      <c r="K434" s="130">
        <v>0</v>
      </c>
      <c r="L434" s="130">
        <v>0</v>
      </c>
      <c r="M434" s="130">
        <v>0</v>
      </c>
      <c r="N434" s="130">
        <v>0</v>
      </c>
      <c r="O434" s="130">
        <v>0</v>
      </c>
      <c r="P434" s="130">
        <v>0</v>
      </c>
      <c r="Q434" s="130">
        <v>0</v>
      </c>
      <c r="R434" s="130">
        <v>0</v>
      </c>
      <c r="S434" s="130">
        <v>0</v>
      </c>
      <c r="T434" s="130">
        <v>0</v>
      </c>
      <c r="U434" s="130">
        <v>0</v>
      </c>
      <c r="V434" s="130">
        <v>0</v>
      </c>
      <c r="W434" s="130">
        <v>0</v>
      </c>
      <c r="X434" s="130">
        <v>0</v>
      </c>
      <c r="Y434" s="94" t="s">
        <v>191</v>
      </c>
      <c r="Z434" s="94" t="s">
        <v>212</v>
      </c>
      <c r="AA434" s="94" t="s">
        <v>1472</v>
      </c>
    </row>
    <row r="435" spans="1:27" x14ac:dyDescent="0.25">
      <c r="A435" s="94" t="s">
        <v>1473</v>
      </c>
      <c r="B435" s="94" t="s">
        <v>1474</v>
      </c>
      <c r="C435" s="94"/>
      <c r="D435" s="130">
        <v>0</v>
      </c>
      <c r="E435" s="130">
        <v>0</v>
      </c>
      <c r="F435" s="130">
        <v>0</v>
      </c>
      <c r="G435" s="130">
        <v>0</v>
      </c>
      <c r="H435" s="130">
        <v>0</v>
      </c>
      <c r="I435" s="130">
        <v>0</v>
      </c>
      <c r="J435" s="130">
        <v>0</v>
      </c>
      <c r="K435" s="130">
        <v>0</v>
      </c>
      <c r="L435" s="130">
        <v>0</v>
      </c>
      <c r="M435" s="130">
        <v>0</v>
      </c>
      <c r="N435" s="130">
        <v>103717</v>
      </c>
      <c r="O435" s="130">
        <v>0</v>
      </c>
      <c r="P435" s="130">
        <v>0</v>
      </c>
      <c r="Q435" s="130">
        <v>0</v>
      </c>
      <c r="R435" s="130">
        <v>0</v>
      </c>
      <c r="S435" s="130">
        <v>0</v>
      </c>
      <c r="T435" s="130">
        <v>0</v>
      </c>
      <c r="U435" s="130">
        <v>0</v>
      </c>
      <c r="V435" s="130">
        <v>0</v>
      </c>
      <c r="W435" s="130">
        <v>0</v>
      </c>
      <c r="X435" s="130">
        <v>0</v>
      </c>
      <c r="Y435" s="94" t="s">
        <v>191</v>
      </c>
      <c r="Z435" s="94" t="s">
        <v>212</v>
      </c>
      <c r="AA435" s="94" t="s">
        <v>1475</v>
      </c>
    </row>
    <row r="436" spans="1:27" x14ac:dyDescent="0.25">
      <c r="A436" s="94" t="s">
        <v>1476</v>
      </c>
      <c r="B436" s="94" t="s">
        <v>1477</v>
      </c>
      <c r="C436" s="94"/>
      <c r="D436" s="130">
        <v>0</v>
      </c>
      <c r="E436" s="130">
        <v>0</v>
      </c>
      <c r="F436" s="130">
        <v>0</v>
      </c>
      <c r="G436" s="130">
        <v>0</v>
      </c>
      <c r="H436" s="130">
        <v>0</v>
      </c>
      <c r="I436" s="130">
        <v>0</v>
      </c>
      <c r="J436" s="130">
        <v>0</v>
      </c>
      <c r="K436" s="130">
        <v>0</v>
      </c>
      <c r="L436" s="130">
        <v>0</v>
      </c>
      <c r="M436" s="130">
        <v>0</v>
      </c>
      <c r="N436" s="130">
        <v>165465</v>
      </c>
      <c r="O436" s="130">
        <v>45000</v>
      </c>
      <c r="P436" s="130">
        <v>0</v>
      </c>
      <c r="Q436" s="130">
        <v>0</v>
      </c>
      <c r="R436" s="130">
        <v>0</v>
      </c>
      <c r="S436" s="130">
        <v>0</v>
      </c>
      <c r="T436" s="130">
        <v>0</v>
      </c>
      <c r="U436" s="130">
        <v>0</v>
      </c>
      <c r="V436" s="130">
        <v>130000</v>
      </c>
      <c r="W436" s="130">
        <v>115000</v>
      </c>
      <c r="X436" s="130">
        <v>0</v>
      </c>
      <c r="Y436" s="94" t="s">
        <v>191</v>
      </c>
      <c r="Z436" s="94" t="s">
        <v>372</v>
      </c>
      <c r="AA436" s="94" t="s">
        <v>1478</v>
      </c>
    </row>
    <row r="437" spans="1:27" x14ac:dyDescent="0.25">
      <c r="A437" s="94" t="s">
        <v>1845</v>
      </c>
      <c r="B437" s="94" t="s">
        <v>1846</v>
      </c>
      <c r="C437" s="94"/>
      <c r="D437" s="130">
        <v>0</v>
      </c>
      <c r="E437" s="130">
        <v>0</v>
      </c>
      <c r="F437" s="130">
        <v>0</v>
      </c>
      <c r="G437" s="130">
        <v>0</v>
      </c>
      <c r="H437" s="130">
        <v>0</v>
      </c>
      <c r="I437" s="130">
        <v>0</v>
      </c>
      <c r="J437" s="130">
        <v>0</v>
      </c>
      <c r="K437" s="130">
        <v>0</v>
      </c>
      <c r="L437" s="130">
        <v>0</v>
      </c>
      <c r="M437" s="130">
        <v>0</v>
      </c>
      <c r="N437" s="130">
        <v>0</v>
      </c>
      <c r="O437" s="130">
        <v>0</v>
      </c>
      <c r="P437" s="130">
        <v>0</v>
      </c>
      <c r="Q437" s="130">
        <v>0</v>
      </c>
      <c r="R437" s="130">
        <v>0</v>
      </c>
      <c r="S437" s="130">
        <v>0</v>
      </c>
      <c r="T437" s="130">
        <v>0</v>
      </c>
      <c r="U437" s="130">
        <v>0</v>
      </c>
      <c r="V437" s="130">
        <v>0</v>
      </c>
      <c r="W437" s="130">
        <v>0</v>
      </c>
      <c r="X437" s="130">
        <v>0</v>
      </c>
      <c r="Y437" s="94" t="s">
        <v>191</v>
      </c>
      <c r="Z437" s="94" t="s">
        <v>212</v>
      </c>
      <c r="AA437" s="94" t="s">
        <v>1847</v>
      </c>
    </row>
    <row r="438" spans="1:27" x14ac:dyDescent="0.25">
      <c r="A438" s="94" t="s">
        <v>1479</v>
      </c>
      <c r="B438" s="94" t="s">
        <v>1480</v>
      </c>
      <c r="C438" s="94"/>
      <c r="D438" s="130">
        <v>0</v>
      </c>
      <c r="E438" s="130">
        <v>0</v>
      </c>
      <c r="F438" s="130">
        <v>0</v>
      </c>
      <c r="G438" s="130">
        <v>0</v>
      </c>
      <c r="H438" s="130">
        <v>0</v>
      </c>
      <c r="I438" s="130">
        <v>0</v>
      </c>
      <c r="J438" s="130">
        <v>0</v>
      </c>
      <c r="K438" s="130">
        <v>0</v>
      </c>
      <c r="L438" s="130">
        <v>0</v>
      </c>
      <c r="M438" s="130">
        <v>0</v>
      </c>
      <c r="N438" s="130">
        <v>7623</v>
      </c>
      <c r="O438" s="130">
        <v>0</v>
      </c>
      <c r="P438" s="130">
        <v>0</v>
      </c>
      <c r="Q438" s="130">
        <v>0</v>
      </c>
      <c r="R438" s="130">
        <v>0</v>
      </c>
      <c r="S438" s="130">
        <v>0</v>
      </c>
      <c r="T438" s="130">
        <v>0</v>
      </c>
      <c r="U438" s="130">
        <v>0</v>
      </c>
      <c r="V438" s="130">
        <v>0</v>
      </c>
      <c r="W438" s="130">
        <v>0</v>
      </c>
      <c r="X438" s="130">
        <v>0</v>
      </c>
      <c r="Y438" s="94" t="s">
        <v>191</v>
      </c>
      <c r="Z438" s="94" t="s">
        <v>249</v>
      </c>
      <c r="AA438" s="94" t="s">
        <v>1481</v>
      </c>
    </row>
    <row r="439" spans="1:27" x14ac:dyDescent="0.25">
      <c r="A439" s="94" t="s">
        <v>1482</v>
      </c>
      <c r="B439" s="94" t="s">
        <v>1483</v>
      </c>
      <c r="C439" s="94"/>
      <c r="D439" s="130">
        <v>0</v>
      </c>
      <c r="E439" s="130">
        <v>0</v>
      </c>
      <c r="F439" s="130">
        <v>0</v>
      </c>
      <c r="G439" s="130">
        <v>0</v>
      </c>
      <c r="H439" s="130">
        <v>0</v>
      </c>
      <c r="I439" s="130">
        <v>0</v>
      </c>
      <c r="J439" s="130">
        <v>126</v>
      </c>
      <c r="K439" s="130">
        <v>0</v>
      </c>
      <c r="L439" s="130">
        <v>0</v>
      </c>
      <c r="M439" s="130">
        <v>50</v>
      </c>
      <c r="N439" s="130">
        <v>298717</v>
      </c>
      <c r="O439" s="130">
        <v>39500</v>
      </c>
      <c r="P439" s="130">
        <v>0</v>
      </c>
      <c r="Q439" s="130">
        <v>0</v>
      </c>
      <c r="R439" s="130">
        <v>0</v>
      </c>
      <c r="S439" s="130">
        <v>0</v>
      </c>
      <c r="T439" s="130">
        <v>0</v>
      </c>
      <c r="U439" s="130">
        <v>59</v>
      </c>
      <c r="V439" s="130">
        <v>0</v>
      </c>
      <c r="W439" s="130">
        <v>27514</v>
      </c>
      <c r="X439" s="130">
        <v>9517</v>
      </c>
      <c r="Y439" s="94" t="s">
        <v>191</v>
      </c>
      <c r="Z439" s="94" t="s">
        <v>269</v>
      </c>
      <c r="AA439" s="94" t="s">
        <v>1484</v>
      </c>
    </row>
    <row r="440" spans="1:27" x14ac:dyDescent="0.25">
      <c r="A440" s="94" t="s">
        <v>1485</v>
      </c>
      <c r="B440" s="94" t="s">
        <v>1486</v>
      </c>
      <c r="C440" s="94"/>
      <c r="D440" s="130">
        <v>0</v>
      </c>
      <c r="E440" s="130">
        <v>0</v>
      </c>
      <c r="F440" s="130">
        <v>0</v>
      </c>
      <c r="G440" s="130">
        <v>0</v>
      </c>
      <c r="H440" s="130">
        <v>0</v>
      </c>
      <c r="I440" s="130">
        <v>0</v>
      </c>
      <c r="J440" s="130">
        <v>0</v>
      </c>
      <c r="K440" s="130">
        <v>0</v>
      </c>
      <c r="L440" s="130">
        <v>0</v>
      </c>
      <c r="M440" s="130">
        <v>0</v>
      </c>
      <c r="N440" s="130">
        <v>387247</v>
      </c>
      <c r="O440" s="130">
        <v>10000</v>
      </c>
      <c r="P440" s="130">
        <v>0</v>
      </c>
      <c r="Q440" s="130">
        <v>0</v>
      </c>
      <c r="R440" s="130">
        <v>0</v>
      </c>
      <c r="S440" s="130">
        <v>0</v>
      </c>
      <c r="T440" s="130">
        <v>0</v>
      </c>
      <c r="U440" s="130">
        <v>0</v>
      </c>
      <c r="V440" s="130">
        <v>0</v>
      </c>
      <c r="W440" s="130">
        <v>268344</v>
      </c>
      <c r="X440" s="130">
        <v>0</v>
      </c>
      <c r="Y440" s="94" t="s">
        <v>191</v>
      </c>
      <c r="Z440" s="94" t="s">
        <v>372</v>
      </c>
      <c r="AA440" s="94" t="s">
        <v>1487</v>
      </c>
    </row>
    <row r="441" spans="1:27" x14ac:dyDescent="0.25">
      <c r="A441" s="94" t="s">
        <v>1488</v>
      </c>
      <c r="B441" s="94" t="s">
        <v>1489</v>
      </c>
      <c r="C441" s="94"/>
      <c r="D441" s="130">
        <v>0</v>
      </c>
      <c r="E441" s="130">
        <v>0</v>
      </c>
      <c r="F441" s="130">
        <v>0</v>
      </c>
      <c r="G441" s="130">
        <v>0</v>
      </c>
      <c r="H441" s="130">
        <v>0</v>
      </c>
      <c r="I441" s="130">
        <v>0</v>
      </c>
      <c r="J441" s="130">
        <v>0</v>
      </c>
      <c r="K441" s="130">
        <v>0</v>
      </c>
      <c r="L441" s="130">
        <v>0</v>
      </c>
      <c r="M441" s="130">
        <v>0</v>
      </c>
      <c r="N441" s="130">
        <v>56974</v>
      </c>
      <c r="O441" s="130">
        <v>0</v>
      </c>
      <c r="P441" s="130">
        <v>0</v>
      </c>
      <c r="Q441" s="130">
        <v>0</v>
      </c>
      <c r="R441" s="130">
        <v>0</v>
      </c>
      <c r="S441" s="130">
        <v>0</v>
      </c>
      <c r="T441" s="130">
        <v>0</v>
      </c>
      <c r="U441" s="130">
        <v>0</v>
      </c>
      <c r="V441" s="130">
        <v>0</v>
      </c>
      <c r="W441" s="130">
        <v>117500</v>
      </c>
      <c r="X441" s="130">
        <v>504</v>
      </c>
      <c r="Y441" s="94" t="s">
        <v>191</v>
      </c>
      <c r="Z441" s="94" t="s">
        <v>212</v>
      </c>
      <c r="AA441" s="94" t="s">
        <v>1490</v>
      </c>
    </row>
    <row r="442" spans="1:27" x14ac:dyDescent="0.25">
      <c r="A442" s="94" t="s">
        <v>1491</v>
      </c>
      <c r="B442" s="94" t="s">
        <v>1492</v>
      </c>
      <c r="C442" s="94"/>
      <c r="D442" s="130">
        <v>0</v>
      </c>
      <c r="E442" s="130">
        <v>0</v>
      </c>
      <c r="F442" s="130">
        <v>0</v>
      </c>
      <c r="G442" s="130">
        <v>0</v>
      </c>
      <c r="H442" s="130">
        <v>0</v>
      </c>
      <c r="I442" s="130">
        <v>0</v>
      </c>
      <c r="J442" s="130">
        <v>0</v>
      </c>
      <c r="K442" s="130">
        <v>0</v>
      </c>
      <c r="L442" s="130">
        <v>0</v>
      </c>
      <c r="M442" s="130">
        <v>0</v>
      </c>
      <c r="N442" s="130">
        <v>15635</v>
      </c>
      <c r="O442" s="130">
        <v>0</v>
      </c>
      <c r="P442" s="130">
        <v>0</v>
      </c>
      <c r="Q442" s="130">
        <v>0</v>
      </c>
      <c r="R442" s="130">
        <v>0</v>
      </c>
      <c r="S442" s="130">
        <v>0</v>
      </c>
      <c r="T442" s="130">
        <v>0</v>
      </c>
      <c r="U442" s="130">
        <v>0</v>
      </c>
      <c r="V442" s="130">
        <v>0</v>
      </c>
      <c r="W442" s="130">
        <v>0</v>
      </c>
      <c r="X442" s="130">
        <v>0</v>
      </c>
      <c r="Y442" s="94" t="s">
        <v>191</v>
      </c>
      <c r="Z442" s="94" t="s">
        <v>249</v>
      </c>
      <c r="AA442" s="94" t="s">
        <v>1493</v>
      </c>
    </row>
    <row r="443" spans="1:27" x14ac:dyDescent="0.25">
      <c r="A443" s="94" t="s">
        <v>1494</v>
      </c>
      <c r="B443" s="94" t="s">
        <v>1495</v>
      </c>
      <c r="C443" s="94"/>
      <c r="D443" s="130">
        <v>0</v>
      </c>
      <c r="E443" s="130">
        <v>0</v>
      </c>
      <c r="F443" s="130">
        <v>0</v>
      </c>
      <c r="G443" s="130">
        <v>0</v>
      </c>
      <c r="H443" s="130">
        <v>0</v>
      </c>
      <c r="I443" s="130">
        <v>0</v>
      </c>
      <c r="J443" s="130">
        <v>0</v>
      </c>
      <c r="K443" s="130">
        <v>0</v>
      </c>
      <c r="L443" s="130">
        <v>0</v>
      </c>
      <c r="M443" s="130">
        <v>0</v>
      </c>
      <c r="N443" s="130">
        <v>4500</v>
      </c>
      <c r="O443" s="130">
        <v>0</v>
      </c>
      <c r="P443" s="130">
        <v>0</v>
      </c>
      <c r="Q443" s="130">
        <v>0</v>
      </c>
      <c r="R443" s="130">
        <v>0</v>
      </c>
      <c r="S443" s="130">
        <v>0</v>
      </c>
      <c r="T443" s="130">
        <v>0</v>
      </c>
      <c r="U443" s="130">
        <v>0</v>
      </c>
      <c r="V443" s="130">
        <v>0</v>
      </c>
      <c r="W443" s="130">
        <v>0</v>
      </c>
      <c r="X443" s="130">
        <v>0</v>
      </c>
      <c r="Y443" s="94" t="s">
        <v>191</v>
      </c>
      <c r="Z443" s="94" t="s">
        <v>249</v>
      </c>
      <c r="AA443" s="94" t="s">
        <v>1496</v>
      </c>
    </row>
    <row r="444" spans="1:27" x14ac:dyDescent="0.25">
      <c r="A444" s="94" t="s">
        <v>1497</v>
      </c>
      <c r="B444" s="94" t="s">
        <v>1498</v>
      </c>
      <c r="C444" s="94"/>
      <c r="D444" s="130">
        <v>0</v>
      </c>
      <c r="E444" s="130">
        <v>0</v>
      </c>
      <c r="F444" s="130">
        <v>0</v>
      </c>
      <c r="G444" s="130">
        <v>0</v>
      </c>
      <c r="H444" s="130">
        <v>0</v>
      </c>
      <c r="I444" s="130">
        <v>0</v>
      </c>
      <c r="J444" s="130">
        <v>0</v>
      </c>
      <c r="K444" s="130">
        <v>0</v>
      </c>
      <c r="L444" s="130">
        <v>0</v>
      </c>
      <c r="M444" s="130">
        <v>0</v>
      </c>
      <c r="N444" s="130">
        <v>256921</v>
      </c>
      <c r="O444" s="130">
        <v>0</v>
      </c>
      <c r="P444" s="130">
        <v>0</v>
      </c>
      <c r="Q444" s="130">
        <v>0</v>
      </c>
      <c r="R444" s="130">
        <v>0</v>
      </c>
      <c r="S444" s="130">
        <v>10000</v>
      </c>
      <c r="T444" s="130">
        <v>0</v>
      </c>
      <c r="U444" s="130">
        <v>0</v>
      </c>
      <c r="V444" s="130">
        <v>15300</v>
      </c>
      <c r="W444" s="130">
        <v>11000</v>
      </c>
      <c r="X444" s="130">
        <v>17300</v>
      </c>
      <c r="Y444" s="94" t="s">
        <v>191</v>
      </c>
      <c r="Z444" s="94" t="s">
        <v>262</v>
      </c>
      <c r="AA444" s="94" t="s">
        <v>1499</v>
      </c>
    </row>
    <row r="445" spans="1:27" x14ac:dyDescent="0.25">
      <c r="A445" s="94" t="s">
        <v>1500</v>
      </c>
      <c r="B445" s="94" t="s">
        <v>1501</v>
      </c>
      <c r="C445" s="94"/>
      <c r="D445" s="130">
        <v>0</v>
      </c>
      <c r="E445" s="130">
        <v>0</v>
      </c>
      <c r="F445" s="130">
        <v>0</v>
      </c>
      <c r="G445" s="130">
        <v>0</v>
      </c>
      <c r="H445" s="130">
        <v>0</v>
      </c>
      <c r="I445" s="130">
        <v>0</v>
      </c>
      <c r="J445" s="130">
        <v>0</v>
      </c>
      <c r="K445" s="130">
        <v>0</v>
      </c>
      <c r="L445" s="130">
        <v>0</v>
      </c>
      <c r="M445" s="130">
        <v>0</v>
      </c>
      <c r="N445" s="130">
        <v>0</v>
      </c>
      <c r="O445" s="130">
        <v>5000</v>
      </c>
      <c r="P445" s="130">
        <v>0</v>
      </c>
      <c r="Q445" s="130">
        <v>0</v>
      </c>
      <c r="R445" s="130">
        <v>0</v>
      </c>
      <c r="S445" s="130">
        <v>0</v>
      </c>
      <c r="T445" s="130">
        <v>0</v>
      </c>
      <c r="U445" s="130">
        <v>0</v>
      </c>
      <c r="V445" s="130">
        <v>0</v>
      </c>
      <c r="W445" s="130">
        <v>0</v>
      </c>
      <c r="X445" s="130">
        <v>0</v>
      </c>
      <c r="Y445" s="94" t="s">
        <v>191</v>
      </c>
      <c r="Z445" s="94" t="s">
        <v>212</v>
      </c>
      <c r="AA445" s="94" t="s">
        <v>1502</v>
      </c>
    </row>
    <row r="446" spans="1:27" x14ac:dyDescent="0.25">
      <c r="A446" s="94" t="s">
        <v>1503</v>
      </c>
      <c r="B446" s="94" t="s">
        <v>1807</v>
      </c>
      <c r="C446" s="94"/>
      <c r="D446" s="130">
        <v>0</v>
      </c>
      <c r="E446" s="130">
        <v>0</v>
      </c>
      <c r="F446" s="130">
        <v>0</v>
      </c>
      <c r="G446" s="130">
        <v>0</v>
      </c>
      <c r="H446" s="130">
        <v>0</v>
      </c>
      <c r="I446" s="130">
        <v>0</v>
      </c>
      <c r="J446" s="130">
        <v>0</v>
      </c>
      <c r="K446" s="130">
        <v>0</v>
      </c>
      <c r="L446" s="130">
        <v>0</v>
      </c>
      <c r="M446" s="130">
        <v>1</v>
      </c>
      <c r="N446" s="130">
        <v>444083</v>
      </c>
      <c r="O446" s="130">
        <v>98000</v>
      </c>
      <c r="P446" s="130">
        <v>0</v>
      </c>
      <c r="Q446" s="130">
        <v>0</v>
      </c>
      <c r="R446" s="130">
        <v>0</v>
      </c>
      <c r="S446" s="130">
        <v>418</v>
      </c>
      <c r="T446" s="130">
        <v>8200</v>
      </c>
      <c r="U446" s="130">
        <v>0</v>
      </c>
      <c r="V446" s="130">
        <v>0</v>
      </c>
      <c r="W446" s="130">
        <v>0</v>
      </c>
      <c r="X446" s="130">
        <v>0</v>
      </c>
      <c r="Y446" s="94" t="s">
        <v>195</v>
      </c>
      <c r="Z446" s="94" t="s">
        <v>205</v>
      </c>
      <c r="AA446" s="94" t="s">
        <v>1505</v>
      </c>
    </row>
    <row r="447" spans="1:27" x14ac:dyDescent="0.25">
      <c r="A447" s="94" t="s">
        <v>1506</v>
      </c>
      <c r="B447" s="94" t="s">
        <v>1507</v>
      </c>
      <c r="C447" s="94"/>
      <c r="D447" s="130">
        <v>0</v>
      </c>
      <c r="E447" s="130">
        <v>0</v>
      </c>
      <c r="F447" s="130">
        <v>0</v>
      </c>
      <c r="G447" s="130">
        <v>0</v>
      </c>
      <c r="H447" s="130">
        <v>0</v>
      </c>
      <c r="I447" s="130">
        <v>0</v>
      </c>
      <c r="J447" s="130">
        <v>0</v>
      </c>
      <c r="K447" s="130">
        <v>0</v>
      </c>
      <c r="L447" s="130">
        <v>0</v>
      </c>
      <c r="M447" s="130">
        <v>0</v>
      </c>
      <c r="N447" s="130">
        <v>296254</v>
      </c>
      <c r="O447" s="130">
        <v>0</v>
      </c>
      <c r="P447" s="130">
        <v>0</v>
      </c>
      <c r="Q447" s="130">
        <v>30000</v>
      </c>
      <c r="R447" s="130">
        <v>0</v>
      </c>
      <c r="S447" s="130">
        <v>0</v>
      </c>
      <c r="T447" s="130">
        <v>0</v>
      </c>
      <c r="U447" s="130">
        <v>0</v>
      </c>
      <c r="V447" s="130">
        <v>0</v>
      </c>
      <c r="W447" s="130">
        <v>15000</v>
      </c>
      <c r="X447" s="130">
        <v>0</v>
      </c>
      <c r="Y447" s="94" t="s">
        <v>191</v>
      </c>
      <c r="Z447" s="94" t="s">
        <v>205</v>
      </c>
      <c r="AA447" s="94" t="s">
        <v>1508</v>
      </c>
    </row>
    <row r="448" spans="1:27" x14ac:dyDescent="0.25">
      <c r="A448" s="94" t="s">
        <v>1509</v>
      </c>
      <c r="B448" s="94" t="s">
        <v>1510</v>
      </c>
      <c r="C448" s="94"/>
      <c r="D448" s="130">
        <v>0</v>
      </c>
      <c r="E448" s="130">
        <v>0</v>
      </c>
      <c r="F448" s="130">
        <v>0</v>
      </c>
      <c r="G448" s="130">
        <v>0</v>
      </c>
      <c r="H448" s="130">
        <v>0</v>
      </c>
      <c r="I448" s="130">
        <v>0</v>
      </c>
      <c r="J448" s="130">
        <v>0</v>
      </c>
      <c r="K448" s="130">
        <v>149</v>
      </c>
      <c r="L448" s="130">
        <v>0</v>
      </c>
      <c r="M448" s="130">
        <v>0</v>
      </c>
      <c r="N448" s="130">
        <v>125971</v>
      </c>
      <c r="O448" s="130">
        <v>40000</v>
      </c>
      <c r="P448" s="130">
        <v>0</v>
      </c>
      <c r="Q448" s="130">
        <v>0</v>
      </c>
      <c r="R448" s="130">
        <v>0</v>
      </c>
      <c r="S448" s="130">
        <v>0</v>
      </c>
      <c r="T448" s="130">
        <v>0</v>
      </c>
      <c r="U448" s="130">
        <v>0</v>
      </c>
      <c r="V448" s="130">
        <v>0</v>
      </c>
      <c r="W448" s="130">
        <v>19500</v>
      </c>
      <c r="X448" s="130">
        <v>0</v>
      </c>
      <c r="Y448" s="94" t="s">
        <v>191</v>
      </c>
      <c r="Z448" s="94" t="s">
        <v>269</v>
      </c>
      <c r="AA448" s="94" t="s">
        <v>1511</v>
      </c>
    </row>
    <row r="449" spans="1:27" x14ac:dyDescent="0.25">
      <c r="A449" s="94" t="s">
        <v>1512</v>
      </c>
      <c r="B449" s="94" t="s">
        <v>1513</v>
      </c>
      <c r="C449" s="94"/>
      <c r="D449" s="130">
        <v>0</v>
      </c>
      <c r="E449" s="130">
        <v>0</v>
      </c>
      <c r="F449" s="130">
        <v>0</v>
      </c>
      <c r="G449" s="130">
        <v>0</v>
      </c>
      <c r="H449" s="130">
        <v>0</v>
      </c>
      <c r="I449" s="130">
        <v>0</v>
      </c>
      <c r="J449" s="130">
        <v>0</v>
      </c>
      <c r="K449" s="130">
        <v>0</v>
      </c>
      <c r="L449" s="130">
        <v>0</v>
      </c>
      <c r="M449" s="130">
        <v>0</v>
      </c>
      <c r="N449" s="130">
        <v>63060</v>
      </c>
      <c r="O449" s="130">
        <v>0</v>
      </c>
      <c r="P449" s="130">
        <v>0</v>
      </c>
      <c r="Q449" s="130">
        <v>0</v>
      </c>
      <c r="R449" s="130">
        <v>0</v>
      </c>
      <c r="S449" s="130">
        <v>0</v>
      </c>
      <c r="T449" s="130">
        <v>0</v>
      </c>
      <c r="U449" s="130">
        <v>0</v>
      </c>
      <c r="V449" s="130">
        <v>0</v>
      </c>
      <c r="W449" s="130">
        <v>0</v>
      </c>
      <c r="X449" s="130">
        <v>0</v>
      </c>
      <c r="Y449" s="94" t="s">
        <v>191</v>
      </c>
      <c r="Z449" s="94" t="s">
        <v>212</v>
      </c>
      <c r="AA449" s="94" t="s">
        <v>1514</v>
      </c>
    </row>
    <row r="450" spans="1:27" x14ac:dyDescent="0.25">
      <c r="A450" s="94" t="s">
        <v>1515</v>
      </c>
      <c r="B450" s="94" t="s">
        <v>1516</v>
      </c>
      <c r="C450" s="94"/>
      <c r="D450" s="130">
        <v>0</v>
      </c>
      <c r="E450" s="130">
        <v>0</v>
      </c>
      <c r="F450" s="130">
        <v>0</v>
      </c>
      <c r="G450" s="130">
        <v>0</v>
      </c>
      <c r="H450" s="130">
        <v>0</v>
      </c>
      <c r="I450" s="130">
        <v>0</v>
      </c>
      <c r="J450" s="130">
        <v>0</v>
      </c>
      <c r="K450" s="130">
        <v>0</v>
      </c>
      <c r="L450" s="130">
        <v>0</v>
      </c>
      <c r="M450" s="130">
        <v>0</v>
      </c>
      <c r="N450" s="130">
        <v>87288</v>
      </c>
      <c r="O450" s="130">
        <v>0</v>
      </c>
      <c r="P450" s="130">
        <v>0</v>
      </c>
      <c r="Q450" s="130">
        <v>0</v>
      </c>
      <c r="R450" s="130">
        <v>0</v>
      </c>
      <c r="S450" s="130">
        <v>0</v>
      </c>
      <c r="T450" s="130">
        <v>0</v>
      </c>
      <c r="U450" s="130">
        <v>0</v>
      </c>
      <c r="V450" s="130">
        <v>0</v>
      </c>
      <c r="W450" s="130">
        <v>0</v>
      </c>
      <c r="X450" s="130">
        <v>0</v>
      </c>
      <c r="Y450" s="94" t="s">
        <v>191</v>
      </c>
      <c r="Z450" s="94" t="s">
        <v>212</v>
      </c>
      <c r="AA450" s="94" t="s">
        <v>1517</v>
      </c>
    </row>
    <row r="451" spans="1:27" x14ac:dyDescent="0.25">
      <c r="A451" s="94" t="s">
        <v>1848</v>
      </c>
      <c r="B451" s="94" t="s">
        <v>1849</v>
      </c>
      <c r="C451" s="94"/>
      <c r="D451" s="130">
        <v>0</v>
      </c>
      <c r="E451" s="130">
        <v>0</v>
      </c>
      <c r="F451" s="130">
        <v>0</v>
      </c>
      <c r="G451" s="130">
        <v>0</v>
      </c>
      <c r="H451" s="130">
        <v>0</v>
      </c>
      <c r="I451" s="130">
        <v>0</v>
      </c>
      <c r="J451" s="130">
        <v>0</v>
      </c>
      <c r="K451" s="130">
        <v>0</v>
      </c>
      <c r="L451" s="130">
        <v>0</v>
      </c>
      <c r="M451" s="130">
        <v>0</v>
      </c>
      <c r="N451" s="130">
        <v>79500</v>
      </c>
      <c r="O451" s="130">
        <v>3000</v>
      </c>
      <c r="P451" s="130">
        <v>0</v>
      </c>
      <c r="Q451" s="130">
        <v>0</v>
      </c>
      <c r="R451" s="130">
        <v>0</v>
      </c>
      <c r="S451" s="130">
        <v>0</v>
      </c>
      <c r="T451" s="130">
        <v>0</v>
      </c>
      <c r="U451" s="130">
        <v>0</v>
      </c>
      <c r="V451" s="130">
        <v>0</v>
      </c>
      <c r="W451" s="130">
        <v>10000</v>
      </c>
      <c r="X451" s="130">
        <v>0</v>
      </c>
      <c r="Y451" s="94" t="s">
        <v>191</v>
      </c>
      <c r="Z451" s="94" t="s">
        <v>212</v>
      </c>
      <c r="AA451" s="94" t="s">
        <v>1850</v>
      </c>
    </row>
    <row r="452" spans="1:27" x14ac:dyDescent="0.25">
      <c r="A452" s="94" t="s">
        <v>1518</v>
      </c>
      <c r="B452" s="94" t="s">
        <v>1519</v>
      </c>
      <c r="C452" s="94"/>
      <c r="D452" s="130">
        <v>0</v>
      </c>
      <c r="E452" s="130">
        <v>0</v>
      </c>
      <c r="F452" s="130">
        <v>0</v>
      </c>
      <c r="G452" s="130">
        <v>0</v>
      </c>
      <c r="H452" s="130">
        <v>0</v>
      </c>
      <c r="I452" s="130">
        <v>0</v>
      </c>
      <c r="J452" s="130">
        <v>0</v>
      </c>
      <c r="K452" s="130">
        <v>0</v>
      </c>
      <c r="L452" s="130">
        <v>0</v>
      </c>
      <c r="M452" s="130">
        <v>0</v>
      </c>
      <c r="N452" s="130">
        <v>0</v>
      </c>
      <c r="O452" s="130">
        <v>0</v>
      </c>
      <c r="P452" s="130">
        <v>0</v>
      </c>
      <c r="Q452" s="130">
        <v>0</v>
      </c>
      <c r="R452" s="130">
        <v>0</v>
      </c>
      <c r="S452" s="130">
        <v>0</v>
      </c>
      <c r="T452" s="130">
        <v>0</v>
      </c>
      <c r="U452" s="130">
        <v>0</v>
      </c>
      <c r="V452" s="130">
        <v>0</v>
      </c>
      <c r="W452" s="130">
        <v>0</v>
      </c>
      <c r="X452" s="130">
        <v>0</v>
      </c>
      <c r="Y452" s="94" t="s">
        <v>191</v>
      </c>
      <c r="Z452" s="94" t="s">
        <v>249</v>
      </c>
      <c r="AA452" s="94" t="s">
        <v>1520</v>
      </c>
    </row>
    <row r="453" spans="1:27" x14ac:dyDescent="0.25">
      <c r="A453" s="94" t="s">
        <v>1521</v>
      </c>
      <c r="B453" s="94" t="s">
        <v>1522</v>
      </c>
      <c r="C453" s="94"/>
      <c r="D453" s="130">
        <v>0</v>
      </c>
      <c r="E453" s="130">
        <v>0</v>
      </c>
      <c r="F453" s="130">
        <v>0</v>
      </c>
      <c r="G453" s="130">
        <v>0</v>
      </c>
      <c r="H453" s="130">
        <v>0</v>
      </c>
      <c r="I453" s="130">
        <v>0</v>
      </c>
      <c r="J453" s="130">
        <v>0</v>
      </c>
      <c r="K453" s="130">
        <v>0</v>
      </c>
      <c r="L453" s="130">
        <v>0</v>
      </c>
      <c r="M453" s="130">
        <v>0</v>
      </c>
      <c r="N453" s="130">
        <v>0</v>
      </c>
      <c r="O453" s="130">
        <v>0</v>
      </c>
      <c r="P453" s="130">
        <v>0</v>
      </c>
      <c r="Q453" s="130">
        <v>0</v>
      </c>
      <c r="R453" s="130">
        <v>0</v>
      </c>
      <c r="S453" s="130">
        <v>0</v>
      </c>
      <c r="T453" s="130">
        <v>0</v>
      </c>
      <c r="U453" s="130">
        <v>0</v>
      </c>
      <c r="V453" s="130">
        <v>0</v>
      </c>
      <c r="W453" s="130">
        <v>0</v>
      </c>
      <c r="X453" s="130">
        <v>0</v>
      </c>
      <c r="Y453" s="94" t="s">
        <v>191</v>
      </c>
      <c r="Z453" s="94" t="s">
        <v>212</v>
      </c>
      <c r="AA453" s="94" t="s">
        <v>1523</v>
      </c>
    </row>
    <row r="454" spans="1:27" x14ac:dyDescent="0.25">
      <c r="A454" s="94" t="s">
        <v>1524</v>
      </c>
      <c r="B454" s="94" t="s">
        <v>1525</v>
      </c>
      <c r="C454" s="94"/>
      <c r="D454" s="130">
        <v>0</v>
      </c>
      <c r="E454" s="130">
        <v>0</v>
      </c>
      <c r="F454" s="130">
        <v>0</v>
      </c>
      <c r="G454" s="130">
        <v>0</v>
      </c>
      <c r="H454" s="130">
        <v>0</v>
      </c>
      <c r="I454" s="130">
        <v>0</v>
      </c>
      <c r="J454" s="130">
        <v>0</v>
      </c>
      <c r="K454" s="130">
        <v>48</v>
      </c>
      <c r="L454" s="130">
        <v>0</v>
      </c>
      <c r="M454" s="130">
        <v>0</v>
      </c>
      <c r="N454" s="130">
        <v>159526</v>
      </c>
      <c r="O454" s="130">
        <v>25000</v>
      </c>
      <c r="P454" s="130">
        <v>0</v>
      </c>
      <c r="Q454" s="130">
        <v>0</v>
      </c>
      <c r="R454" s="130">
        <v>0</v>
      </c>
      <c r="S454" s="130">
        <v>0</v>
      </c>
      <c r="T454" s="130">
        <v>0</v>
      </c>
      <c r="U454" s="130">
        <v>0</v>
      </c>
      <c r="V454" s="130">
        <v>15000</v>
      </c>
      <c r="W454" s="130">
        <v>67350</v>
      </c>
      <c r="X454" s="130">
        <v>0</v>
      </c>
      <c r="Y454" s="94" t="s">
        <v>191</v>
      </c>
      <c r="Z454" s="94" t="s">
        <v>205</v>
      </c>
      <c r="AA454" s="94" t="s">
        <v>1526</v>
      </c>
    </row>
    <row r="455" spans="1:27" x14ac:dyDescent="0.25">
      <c r="A455" s="94" t="s">
        <v>1527</v>
      </c>
      <c r="B455" s="94" t="s">
        <v>1528</v>
      </c>
      <c r="C455" s="94"/>
      <c r="D455" s="130">
        <v>0</v>
      </c>
      <c r="E455" s="130">
        <v>0</v>
      </c>
      <c r="F455" s="130">
        <v>0</v>
      </c>
      <c r="G455" s="130">
        <v>0</v>
      </c>
      <c r="H455" s="130">
        <v>0</v>
      </c>
      <c r="I455" s="130">
        <v>0</v>
      </c>
      <c r="J455" s="130">
        <v>0</v>
      </c>
      <c r="K455" s="130">
        <v>0</v>
      </c>
      <c r="L455" s="130">
        <v>0</v>
      </c>
      <c r="M455" s="130">
        <v>0</v>
      </c>
      <c r="N455" s="130">
        <v>42076</v>
      </c>
      <c r="O455" s="130">
        <v>0</v>
      </c>
      <c r="P455" s="130">
        <v>0</v>
      </c>
      <c r="Q455" s="130">
        <v>0</v>
      </c>
      <c r="R455" s="130">
        <v>0</v>
      </c>
      <c r="S455" s="130">
        <v>0</v>
      </c>
      <c r="T455" s="130">
        <v>0</v>
      </c>
      <c r="U455" s="130">
        <v>0</v>
      </c>
      <c r="V455" s="130">
        <v>0</v>
      </c>
      <c r="W455" s="130">
        <v>0</v>
      </c>
      <c r="X455" s="130">
        <v>0</v>
      </c>
      <c r="Y455" s="94" t="s">
        <v>191</v>
      </c>
      <c r="Z455" s="94" t="s">
        <v>212</v>
      </c>
      <c r="AA455" s="94" t="s">
        <v>1529</v>
      </c>
    </row>
    <row r="456" spans="1:27" x14ac:dyDescent="0.25">
      <c r="A456" s="94" t="s">
        <v>1530</v>
      </c>
      <c r="B456" s="94" t="s">
        <v>1531</v>
      </c>
      <c r="C456" s="94"/>
      <c r="D456" s="130">
        <v>0</v>
      </c>
      <c r="E456" s="130">
        <v>0</v>
      </c>
      <c r="F456" s="130">
        <v>0</v>
      </c>
      <c r="G456" s="130">
        <v>0</v>
      </c>
      <c r="H456" s="130">
        <v>0</v>
      </c>
      <c r="I456" s="130">
        <v>0</v>
      </c>
      <c r="J456" s="130">
        <v>0</v>
      </c>
      <c r="K456" s="130">
        <v>0</v>
      </c>
      <c r="L456" s="130">
        <v>0</v>
      </c>
      <c r="M456" s="130">
        <v>0</v>
      </c>
      <c r="N456" s="130">
        <v>5900</v>
      </c>
      <c r="O456" s="130">
        <v>0</v>
      </c>
      <c r="P456" s="130">
        <v>0</v>
      </c>
      <c r="Q456" s="130">
        <v>0</v>
      </c>
      <c r="R456" s="130">
        <v>0</v>
      </c>
      <c r="S456" s="130">
        <v>0</v>
      </c>
      <c r="T456" s="130">
        <v>0</v>
      </c>
      <c r="U456" s="130">
        <v>0</v>
      </c>
      <c r="V456" s="130">
        <v>0</v>
      </c>
      <c r="W456" s="130">
        <v>0</v>
      </c>
      <c r="X456" s="130">
        <v>0</v>
      </c>
      <c r="Y456" s="94" t="s">
        <v>191</v>
      </c>
      <c r="Z456" s="94" t="s">
        <v>212</v>
      </c>
      <c r="AA456" s="94" t="s">
        <v>1532</v>
      </c>
    </row>
    <row r="457" spans="1:27" x14ac:dyDescent="0.25">
      <c r="A457" s="94" t="s">
        <v>1533</v>
      </c>
      <c r="B457" s="94" t="s">
        <v>1534</v>
      </c>
      <c r="C457" s="94"/>
      <c r="D457" s="130">
        <v>0</v>
      </c>
      <c r="E457" s="130">
        <v>0</v>
      </c>
      <c r="F457" s="130">
        <v>0</v>
      </c>
      <c r="G457" s="130">
        <v>0</v>
      </c>
      <c r="H457" s="130">
        <v>0</v>
      </c>
      <c r="I457" s="130">
        <v>0</v>
      </c>
      <c r="J457" s="130">
        <v>0</v>
      </c>
      <c r="K457" s="130">
        <v>0</v>
      </c>
      <c r="L457" s="130">
        <v>0</v>
      </c>
      <c r="M457" s="130">
        <v>0</v>
      </c>
      <c r="N457" s="130">
        <v>14000</v>
      </c>
      <c r="O457" s="130">
        <v>0</v>
      </c>
      <c r="P457" s="130">
        <v>0</v>
      </c>
      <c r="Q457" s="130">
        <v>0</v>
      </c>
      <c r="R457" s="130">
        <v>0</v>
      </c>
      <c r="S457" s="130">
        <v>0</v>
      </c>
      <c r="T457" s="130">
        <v>0</v>
      </c>
      <c r="U457" s="130">
        <v>0</v>
      </c>
      <c r="V457" s="130">
        <v>0</v>
      </c>
      <c r="W457" s="130">
        <v>14000</v>
      </c>
      <c r="X457" s="130">
        <v>0</v>
      </c>
      <c r="Y457" s="94" t="s">
        <v>191</v>
      </c>
      <c r="Z457" s="94" t="s">
        <v>212</v>
      </c>
      <c r="AA457" s="94" t="s">
        <v>1535</v>
      </c>
    </row>
    <row r="458" spans="1:27" x14ac:dyDescent="0.25">
      <c r="A458" s="94" t="s">
        <v>1536</v>
      </c>
      <c r="B458" s="94" t="s">
        <v>1537</v>
      </c>
      <c r="C458" s="94"/>
      <c r="D458" s="130">
        <v>0</v>
      </c>
      <c r="E458" s="130">
        <v>0</v>
      </c>
      <c r="F458" s="130">
        <v>0</v>
      </c>
      <c r="G458" s="130">
        <v>0</v>
      </c>
      <c r="H458" s="130">
        <v>0</v>
      </c>
      <c r="I458" s="130">
        <v>0</v>
      </c>
      <c r="J458" s="130">
        <v>0</v>
      </c>
      <c r="K458" s="130">
        <v>0</v>
      </c>
      <c r="L458" s="130">
        <v>0</v>
      </c>
      <c r="M458" s="130">
        <v>0</v>
      </c>
      <c r="N458" s="130">
        <v>23978</v>
      </c>
      <c r="O458" s="130">
        <v>3500</v>
      </c>
      <c r="P458" s="130">
        <v>0</v>
      </c>
      <c r="Q458" s="130">
        <v>0</v>
      </c>
      <c r="R458" s="130">
        <v>0</v>
      </c>
      <c r="S458" s="130">
        <v>0</v>
      </c>
      <c r="T458" s="130">
        <v>0</v>
      </c>
      <c r="U458" s="130">
        <v>0</v>
      </c>
      <c r="V458" s="130">
        <v>0</v>
      </c>
      <c r="W458" s="130">
        <v>9000</v>
      </c>
      <c r="X458" s="130">
        <v>0</v>
      </c>
      <c r="Y458" s="94" t="s">
        <v>191</v>
      </c>
      <c r="Z458" s="94" t="s">
        <v>249</v>
      </c>
      <c r="AA458" s="94" t="s">
        <v>1538</v>
      </c>
    </row>
    <row r="459" spans="1:27" x14ac:dyDescent="0.25">
      <c r="A459" s="94" t="s">
        <v>1539</v>
      </c>
      <c r="B459" s="94" t="s">
        <v>1540</v>
      </c>
      <c r="C459" s="94"/>
      <c r="D459" s="130">
        <v>0</v>
      </c>
      <c r="E459" s="130">
        <v>0</v>
      </c>
      <c r="F459" s="130">
        <v>0</v>
      </c>
      <c r="G459" s="130">
        <v>0</v>
      </c>
      <c r="H459" s="130">
        <v>0</v>
      </c>
      <c r="I459" s="130">
        <v>0</v>
      </c>
      <c r="J459" s="130">
        <v>0</v>
      </c>
      <c r="K459" s="130">
        <v>0</v>
      </c>
      <c r="L459" s="130">
        <v>0</v>
      </c>
      <c r="M459" s="130">
        <v>0</v>
      </c>
      <c r="N459" s="130">
        <v>25926</v>
      </c>
      <c r="O459" s="130">
        <v>0</v>
      </c>
      <c r="P459" s="130">
        <v>0</v>
      </c>
      <c r="Q459" s="130">
        <v>0</v>
      </c>
      <c r="R459" s="130">
        <v>30</v>
      </c>
      <c r="S459" s="130">
        <v>0</v>
      </c>
      <c r="T459" s="130">
        <v>0</v>
      </c>
      <c r="U459" s="130">
        <v>0</v>
      </c>
      <c r="V459" s="130">
        <v>4500</v>
      </c>
      <c r="W459" s="130">
        <v>0</v>
      </c>
      <c r="X459" s="130">
        <v>0</v>
      </c>
      <c r="Y459" s="94" t="s">
        <v>191</v>
      </c>
      <c r="Z459" s="94" t="s">
        <v>212</v>
      </c>
      <c r="AA459" s="94" t="s">
        <v>1541</v>
      </c>
    </row>
    <row r="460" spans="1:27" x14ac:dyDescent="0.25">
      <c r="A460" s="94" t="s">
        <v>1542</v>
      </c>
      <c r="B460" s="94" t="s">
        <v>1543</v>
      </c>
      <c r="C460" s="94"/>
      <c r="D460" s="130">
        <v>0</v>
      </c>
      <c r="E460" s="130">
        <v>0</v>
      </c>
      <c r="F460" s="130">
        <v>0</v>
      </c>
      <c r="G460" s="130">
        <v>0</v>
      </c>
      <c r="H460" s="130">
        <v>0</v>
      </c>
      <c r="I460" s="130">
        <v>0</v>
      </c>
      <c r="J460" s="130">
        <v>0</v>
      </c>
      <c r="K460" s="130">
        <v>0</v>
      </c>
      <c r="L460" s="130">
        <v>0</v>
      </c>
      <c r="M460" s="130">
        <v>0</v>
      </c>
      <c r="N460" s="130">
        <v>123</v>
      </c>
      <c r="O460" s="130">
        <v>0</v>
      </c>
      <c r="P460" s="130">
        <v>0</v>
      </c>
      <c r="Q460" s="130">
        <v>0</v>
      </c>
      <c r="R460" s="130">
        <v>0</v>
      </c>
      <c r="S460" s="130">
        <v>0</v>
      </c>
      <c r="T460" s="130">
        <v>0</v>
      </c>
      <c r="U460" s="130">
        <v>0</v>
      </c>
      <c r="V460" s="130">
        <v>0</v>
      </c>
      <c r="W460" s="130">
        <v>0</v>
      </c>
      <c r="X460" s="130">
        <v>0</v>
      </c>
      <c r="Y460" s="94" t="s">
        <v>191</v>
      </c>
      <c r="Z460" s="94" t="s">
        <v>249</v>
      </c>
      <c r="AA460" s="94" t="s">
        <v>1544</v>
      </c>
    </row>
    <row r="461" spans="1:27" x14ac:dyDescent="0.25">
      <c r="A461" s="94" t="s">
        <v>1545</v>
      </c>
      <c r="B461" s="94" t="s">
        <v>1546</v>
      </c>
      <c r="C461" s="94"/>
      <c r="D461" s="130">
        <v>0</v>
      </c>
      <c r="E461" s="130">
        <v>0</v>
      </c>
      <c r="F461" s="130">
        <v>0</v>
      </c>
      <c r="G461" s="130">
        <v>0</v>
      </c>
      <c r="H461" s="130">
        <v>0</v>
      </c>
      <c r="I461" s="130">
        <v>0</v>
      </c>
      <c r="J461" s="130">
        <v>0</v>
      </c>
      <c r="K461" s="130">
        <v>0</v>
      </c>
      <c r="L461" s="130">
        <v>0</v>
      </c>
      <c r="M461" s="130">
        <v>0</v>
      </c>
      <c r="N461" s="130">
        <v>16000</v>
      </c>
      <c r="O461" s="130">
        <v>0</v>
      </c>
      <c r="P461" s="130">
        <v>0</v>
      </c>
      <c r="Q461" s="130">
        <v>0</v>
      </c>
      <c r="R461" s="130">
        <v>0</v>
      </c>
      <c r="S461" s="130">
        <v>0</v>
      </c>
      <c r="T461" s="130">
        <v>0</v>
      </c>
      <c r="U461" s="130">
        <v>0</v>
      </c>
      <c r="V461" s="130">
        <v>0</v>
      </c>
      <c r="W461" s="130">
        <v>0</v>
      </c>
      <c r="X461" s="130">
        <v>0</v>
      </c>
      <c r="Y461" s="94" t="s">
        <v>191</v>
      </c>
      <c r="Z461" s="94" t="s">
        <v>212</v>
      </c>
      <c r="AA461" s="94" t="s">
        <v>1547</v>
      </c>
    </row>
    <row r="462" spans="1:27" x14ac:dyDescent="0.25">
      <c r="A462" s="94" t="s">
        <v>1548</v>
      </c>
      <c r="B462" s="94" t="s">
        <v>1549</v>
      </c>
      <c r="C462" s="94"/>
      <c r="D462" s="130">
        <v>0</v>
      </c>
      <c r="E462" s="130">
        <v>0</v>
      </c>
      <c r="F462" s="130">
        <v>0</v>
      </c>
      <c r="G462" s="130">
        <v>0</v>
      </c>
      <c r="H462" s="130">
        <v>0</v>
      </c>
      <c r="I462" s="130">
        <v>0</v>
      </c>
      <c r="J462" s="130">
        <v>0</v>
      </c>
      <c r="K462" s="130">
        <v>0</v>
      </c>
      <c r="L462" s="130">
        <v>0</v>
      </c>
      <c r="M462" s="130">
        <v>0</v>
      </c>
      <c r="N462" s="130">
        <v>160289</v>
      </c>
      <c r="O462" s="130">
        <v>29000</v>
      </c>
      <c r="P462" s="130">
        <v>0</v>
      </c>
      <c r="Q462" s="130">
        <v>0</v>
      </c>
      <c r="R462" s="130">
        <v>0</v>
      </c>
      <c r="S462" s="130">
        <v>0</v>
      </c>
      <c r="T462" s="130">
        <v>0</v>
      </c>
      <c r="U462" s="130">
        <v>0</v>
      </c>
      <c r="V462" s="130">
        <v>0</v>
      </c>
      <c r="W462" s="130">
        <v>920100</v>
      </c>
      <c r="X462" s="130">
        <v>55000</v>
      </c>
      <c r="Y462" s="94" t="s">
        <v>191</v>
      </c>
      <c r="Z462" s="94" t="s">
        <v>205</v>
      </c>
      <c r="AA462" s="94" t="s">
        <v>1550</v>
      </c>
    </row>
    <row r="463" spans="1:27" x14ac:dyDescent="0.25">
      <c r="A463" s="94" t="s">
        <v>1551</v>
      </c>
      <c r="B463" s="94" t="s">
        <v>1552</v>
      </c>
      <c r="C463" s="94"/>
      <c r="D463" s="130">
        <v>0</v>
      </c>
      <c r="E463" s="130">
        <v>0</v>
      </c>
      <c r="F463" s="130">
        <v>0</v>
      </c>
      <c r="G463" s="130">
        <v>0</v>
      </c>
      <c r="H463" s="130">
        <v>0</v>
      </c>
      <c r="I463" s="130">
        <v>0</v>
      </c>
      <c r="J463" s="130">
        <v>0</v>
      </c>
      <c r="K463" s="130">
        <v>0</v>
      </c>
      <c r="L463" s="130">
        <v>0</v>
      </c>
      <c r="M463" s="130">
        <v>0</v>
      </c>
      <c r="N463" s="130">
        <v>0</v>
      </c>
      <c r="O463" s="130">
        <v>0</v>
      </c>
      <c r="P463" s="130">
        <v>0</v>
      </c>
      <c r="Q463" s="130">
        <v>0</v>
      </c>
      <c r="R463" s="130">
        <v>0</v>
      </c>
      <c r="S463" s="130">
        <v>0</v>
      </c>
      <c r="T463" s="130">
        <v>0</v>
      </c>
      <c r="U463" s="130">
        <v>0</v>
      </c>
      <c r="V463" s="130">
        <v>0</v>
      </c>
      <c r="W463" s="130">
        <v>0</v>
      </c>
      <c r="X463" s="130">
        <v>0</v>
      </c>
      <c r="Y463" s="94" t="s">
        <v>191</v>
      </c>
      <c r="Z463" s="94" t="s">
        <v>212</v>
      </c>
      <c r="AA463" s="94" t="s">
        <v>1553</v>
      </c>
    </row>
    <row r="464" spans="1:27" x14ac:dyDescent="0.25">
      <c r="A464" s="94" t="s">
        <v>1554</v>
      </c>
      <c r="B464" s="94" t="s">
        <v>1555</v>
      </c>
      <c r="C464" s="94"/>
      <c r="D464" s="130">
        <v>0</v>
      </c>
      <c r="E464" s="130">
        <v>0</v>
      </c>
      <c r="F464" s="130">
        <v>0</v>
      </c>
      <c r="G464" s="130">
        <v>0</v>
      </c>
      <c r="H464" s="130">
        <v>0</v>
      </c>
      <c r="I464" s="130">
        <v>0</v>
      </c>
      <c r="J464" s="130">
        <v>0</v>
      </c>
      <c r="K464" s="130">
        <v>0</v>
      </c>
      <c r="L464" s="130">
        <v>0</v>
      </c>
      <c r="M464" s="130">
        <v>0</v>
      </c>
      <c r="N464" s="130">
        <v>292863</v>
      </c>
      <c r="O464" s="130">
        <v>10000</v>
      </c>
      <c r="P464" s="130">
        <v>0</v>
      </c>
      <c r="Q464" s="130">
        <v>0</v>
      </c>
      <c r="R464" s="130">
        <v>0</v>
      </c>
      <c r="S464" s="130">
        <v>0</v>
      </c>
      <c r="T464" s="130">
        <v>0</v>
      </c>
      <c r="U464" s="130">
        <v>0</v>
      </c>
      <c r="V464" s="130">
        <v>0</v>
      </c>
      <c r="W464" s="130">
        <v>0</v>
      </c>
      <c r="X464" s="130">
        <v>0</v>
      </c>
      <c r="Y464" s="94" t="s">
        <v>191</v>
      </c>
      <c r="Z464" s="94" t="s">
        <v>205</v>
      </c>
      <c r="AA464" s="94" t="s">
        <v>1556</v>
      </c>
    </row>
    <row r="465" spans="1:27" x14ac:dyDescent="0.25">
      <c r="A465" s="94" t="s">
        <v>1557</v>
      </c>
      <c r="B465" s="94" t="s">
        <v>1808</v>
      </c>
      <c r="C465" s="94"/>
      <c r="D465" s="130">
        <v>0</v>
      </c>
      <c r="E465" s="130">
        <v>0</v>
      </c>
      <c r="F465" s="130">
        <v>0</v>
      </c>
      <c r="G465" s="130">
        <v>0</v>
      </c>
      <c r="H465" s="130">
        <v>0</v>
      </c>
      <c r="I465" s="130">
        <v>0</v>
      </c>
      <c r="J465" s="130">
        <v>0</v>
      </c>
      <c r="K465" s="130">
        <v>0</v>
      </c>
      <c r="L465" s="130">
        <v>0</v>
      </c>
      <c r="M465" s="130">
        <v>0</v>
      </c>
      <c r="N465" s="130">
        <v>76244</v>
      </c>
      <c r="O465" s="130">
        <v>46000</v>
      </c>
      <c r="P465" s="130">
        <v>0</v>
      </c>
      <c r="Q465" s="130">
        <v>1060</v>
      </c>
      <c r="R465" s="130">
        <v>0</v>
      </c>
      <c r="S465" s="130">
        <v>0</v>
      </c>
      <c r="T465" s="130">
        <v>0</v>
      </c>
      <c r="U465" s="130">
        <v>1500</v>
      </c>
      <c r="V465" s="130">
        <v>0</v>
      </c>
      <c r="W465" s="130">
        <v>0</v>
      </c>
      <c r="X465" s="130">
        <v>0</v>
      </c>
      <c r="Y465" s="94" t="s">
        <v>195</v>
      </c>
      <c r="Z465" s="94" t="s">
        <v>205</v>
      </c>
      <c r="AA465" s="94" t="s">
        <v>1559</v>
      </c>
    </row>
    <row r="466" spans="1:27" x14ac:dyDescent="0.25">
      <c r="A466" s="94" t="s">
        <v>1560</v>
      </c>
      <c r="B466" s="94" t="s">
        <v>1561</v>
      </c>
      <c r="C466" s="94"/>
      <c r="D466" s="130">
        <v>0</v>
      </c>
      <c r="E466" s="130">
        <v>0</v>
      </c>
      <c r="F466" s="130">
        <v>0</v>
      </c>
      <c r="G466" s="130">
        <v>0</v>
      </c>
      <c r="H466" s="130">
        <v>0</v>
      </c>
      <c r="I466" s="130">
        <v>0</v>
      </c>
      <c r="J466" s="130">
        <v>0</v>
      </c>
      <c r="K466" s="130">
        <v>0</v>
      </c>
      <c r="L466" s="130">
        <v>0</v>
      </c>
      <c r="M466" s="130">
        <v>0</v>
      </c>
      <c r="N466" s="130">
        <v>1143</v>
      </c>
      <c r="O466" s="130">
        <v>0</v>
      </c>
      <c r="P466" s="130">
        <v>0</v>
      </c>
      <c r="Q466" s="130">
        <v>0</v>
      </c>
      <c r="R466" s="130">
        <v>0</v>
      </c>
      <c r="S466" s="130">
        <v>12</v>
      </c>
      <c r="T466" s="130">
        <v>0</v>
      </c>
      <c r="U466" s="130">
        <v>0</v>
      </c>
      <c r="V466" s="130">
        <v>0</v>
      </c>
      <c r="W466" s="130">
        <v>0</v>
      </c>
      <c r="X466" s="130">
        <v>0</v>
      </c>
      <c r="Y466" s="94" t="s">
        <v>191</v>
      </c>
      <c r="Z466" s="94" t="s">
        <v>212</v>
      </c>
      <c r="AA466" s="94" t="s">
        <v>1562</v>
      </c>
    </row>
    <row r="467" spans="1:27" x14ac:dyDescent="0.25">
      <c r="A467" s="94" t="s">
        <v>1563</v>
      </c>
      <c r="B467" s="94" t="s">
        <v>1564</v>
      </c>
      <c r="C467" s="94"/>
      <c r="D467" s="130">
        <v>0</v>
      </c>
      <c r="E467" s="130">
        <v>0</v>
      </c>
      <c r="F467" s="130">
        <v>0</v>
      </c>
      <c r="G467" s="130">
        <v>0</v>
      </c>
      <c r="H467" s="130">
        <v>0</v>
      </c>
      <c r="I467" s="130">
        <v>0</v>
      </c>
      <c r="J467" s="130">
        <v>0</v>
      </c>
      <c r="K467" s="130">
        <v>0</v>
      </c>
      <c r="L467" s="130">
        <v>0</v>
      </c>
      <c r="M467" s="130">
        <v>0</v>
      </c>
      <c r="N467" s="130">
        <v>55793</v>
      </c>
      <c r="O467" s="130">
        <v>17500</v>
      </c>
      <c r="P467" s="130">
        <v>0</v>
      </c>
      <c r="Q467" s="130">
        <v>0</v>
      </c>
      <c r="R467" s="130">
        <v>0</v>
      </c>
      <c r="S467" s="130">
        <v>0</v>
      </c>
      <c r="T467" s="130">
        <v>0</v>
      </c>
      <c r="U467" s="130">
        <v>0</v>
      </c>
      <c r="V467" s="130">
        <v>0</v>
      </c>
      <c r="W467" s="130">
        <v>0</v>
      </c>
      <c r="X467" s="130">
        <v>0</v>
      </c>
      <c r="Y467" s="94" t="s">
        <v>191</v>
      </c>
      <c r="Z467" s="94" t="s">
        <v>406</v>
      </c>
      <c r="AA467" s="94" t="s">
        <v>1565</v>
      </c>
    </row>
    <row r="468" spans="1:27" x14ac:dyDescent="0.25">
      <c r="A468" s="94" t="s">
        <v>1566</v>
      </c>
      <c r="B468" s="94" t="s">
        <v>1567</v>
      </c>
      <c r="C468" s="94"/>
      <c r="D468" s="130">
        <v>0</v>
      </c>
      <c r="E468" s="130">
        <v>0</v>
      </c>
      <c r="F468" s="130">
        <v>0</v>
      </c>
      <c r="G468" s="130">
        <v>0</v>
      </c>
      <c r="H468" s="130">
        <v>0</v>
      </c>
      <c r="I468" s="130">
        <v>0</v>
      </c>
      <c r="J468" s="130">
        <v>0</v>
      </c>
      <c r="K468" s="130">
        <v>0</v>
      </c>
      <c r="L468" s="130">
        <v>0</v>
      </c>
      <c r="M468" s="130">
        <v>0</v>
      </c>
      <c r="N468" s="130">
        <v>181013</v>
      </c>
      <c r="O468" s="130">
        <v>34641</v>
      </c>
      <c r="P468" s="130">
        <v>0</v>
      </c>
      <c r="Q468" s="130">
        <v>0</v>
      </c>
      <c r="R468" s="130">
        <v>0</v>
      </c>
      <c r="S468" s="130">
        <v>0</v>
      </c>
      <c r="T468" s="130">
        <v>0</v>
      </c>
      <c r="U468" s="130">
        <v>0</v>
      </c>
      <c r="V468" s="130">
        <v>0</v>
      </c>
      <c r="W468" s="130">
        <v>0</v>
      </c>
      <c r="X468" s="130">
        <v>5000</v>
      </c>
      <c r="Y468" s="94" t="s">
        <v>191</v>
      </c>
      <c r="Z468" s="94" t="s">
        <v>269</v>
      </c>
      <c r="AA468" s="94" t="s">
        <v>1568</v>
      </c>
    </row>
    <row r="469" spans="1:27" x14ac:dyDescent="0.25">
      <c r="A469" s="94" t="s">
        <v>1569</v>
      </c>
      <c r="B469" s="94" t="s">
        <v>1809</v>
      </c>
      <c r="C469" s="94"/>
      <c r="D469" s="130">
        <v>0</v>
      </c>
      <c r="E469" s="130">
        <v>0</v>
      </c>
      <c r="F469" s="130">
        <v>0</v>
      </c>
      <c r="G469" s="130">
        <v>0</v>
      </c>
      <c r="H469" s="130">
        <v>0</v>
      </c>
      <c r="I469" s="130">
        <v>0</v>
      </c>
      <c r="J469" s="130">
        <v>0</v>
      </c>
      <c r="K469" s="130">
        <v>0</v>
      </c>
      <c r="L469" s="130">
        <v>3970100</v>
      </c>
      <c r="M469" s="130">
        <v>0</v>
      </c>
      <c r="N469" s="130">
        <v>3290462</v>
      </c>
      <c r="O469" s="130">
        <v>0</v>
      </c>
      <c r="P469" s="130">
        <v>0</v>
      </c>
      <c r="Q469" s="130">
        <v>0</v>
      </c>
      <c r="R469" s="130">
        <v>0</v>
      </c>
      <c r="S469" s="130">
        <v>0</v>
      </c>
      <c r="T469" s="130">
        <v>0</v>
      </c>
      <c r="U469" s="130">
        <v>0</v>
      </c>
      <c r="V469" s="130">
        <v>3914787</v>
      </c>
      <c r="W469" s="130">
        <v>0</v>
      </c>
      <c r="X469" s="130">
        <v>0</v>
      </c>
      <c r="Y469" s="94" t="s">
        <v>191</v>
      </c>
      <c r="Z469" s="94" t="s">
        <v>752</v>
      </c>
      <c r="AA469" s="94" t="s">
        <v>1569</v>
      </c>
    </row>
    <row r="470" spans="1:27" x14ac:dyDescent="0.25">
      <c r="A470" s="94" t="s">
        <v>1571</v>
      </c>
      <c r="B470" s="94" t="s">
        <v>1572</v>
      </c>
      <c r="C470" s="94"/>
      <c r="D470" s="130">
        <v>0</v>
      </c>
      <c r="E470" s="130">
        <v>0</v>
      </c>
      <c r="F470" s="130">
        <v>0</v>
      </c>
      <c r="G470" s="130">
        <v>0</v>
      </c>
      <c r="H470" s="130">
        <v>0</v>
      </c>
      <c r="I470" s="130">
        <v>0</v>
      </c>
      <c r="J470" s="130">
        <v>0</v>
      </c>
      <c r="K470" s="130">
        <v>0</v>
      </c>
      <c r="L470" s="130">
        <v>0</v>
      </c>
      <c r="M470" s="130">
        <v>0</v>
      </c>
      <c r="N470" s="130">
        <v>3000</v>
      </c>
      <c r="O470" s="130">
        <v>0</v>
      </c>
      <c r="P470" s="130">
        <v>0</v>
      </c>
      <c r="Q470" s="130">
        <v>0</v>
      </c>
      <c r="R470" s="130">
        <v>0</v>
      </c>
      <c r="S470" s="130">
        <v>0</v>
      </c>
      <c r="T470" s="130">
        <v>0</v>
      </c>
      <c r="U470" s="130">
        <v>0</v>
      </c>
      <c r="V470" s="130">
        <v>0</v>
      </c>
      <c r="W470" s="130">
        <v>0</v>
      </c>
      <c r="X470" s="130">
        <v>0</v>
      </c>
      <c r="Y470" s="94" t="s">
        <v>191</v>
      </c>
      <c r="Z470" s="94" t="s">
        <v>212</v>
      </c>
      <c r="AA470" s="94" t="s">
        <v>1573</v>
      </c>
    </row>
    <row r="471" spans="1:27" x14ac:dyDescent="0.25">
      <c r="A471" s="94" t="s">
        <v>1574</v>
      </c>
      <c r="B471" s="94" t="s">
        <v>1575</v>
      </c>
      <c r="C471" s="94"/>
      <c r="D471" s="130">
        <v>0</v>
      </c>
      <c r="E471" s="130">
        <v>0</v>
      </c>
      <c r="F471" s="130">
        <v>0</v>
      </c>
      <c r="G471" s="130">
        <v>0</v>
      </c>
      <c r="H471" s="130">
        <v>0</v>
      </c>
      <c r="I471" s="130">
        <v>0</v>
      </c>
      <c r="J471" s="130">
        <v>0</v>
      </c>
      <c r="K471" s="130">
        <v>0</v>
      </c>
      <c r="L471" s="130">
        <v>0</v>
      </c>
      <c r="M471" s="130">
        <v>0</v>
      </c>
      <c r="N471" s="130">
        <v>86407</v>
      </c>
      <c r="O471" s="130">
        <v>0</v>
      </c>
      <c r="P471" s="130">
        <v>0</v>
      </c>
      <c r="Q471" s="130">
        <v>10000</v>
      </c>
      <c r="R471" s="130">
        <v>0</v>
      </c>
      <c r="S471" s="130">
        <v>0</v>
      </c>
      <c r="T471" s="130">
        <v>0</v>
      </c>
      <c r="U471" s="130">
        <v>0</v>
      </c>
      <c r="V471" s="130">
        <v>0</v>
      </c>
      <c r="W471" s="130">
        <v>21500</v>
      </c>
      <c r="X471" s="130">
        <v>0</v>
      </c>
      <c r="Y471" s="94" t="s">
        <v>191</v>
      </c>
      <c r="Z471" s="94" t="s">
        <v>212</v>
      </c>
      <c r="AA471" s="94" t="s">
        <v>1576</v>
      </c>
    </row>
    <row r="472" spans="1:27" x14ac:dyDescent="0.25">
      <c r="A472" s="94" t="s">
        <v>1577</v>
      </c>
      <c r="B472" s="94" t="s">
        <v>1810</v>
      </c>
      <c r="C472" s="94"/>
      <c r="D472" s="130">
        <v>0</v>
      </c>
      <c r="E472" s="130">
        <v>0</v>
      </c>
      <c r="F472" s="130">
        <v>100</v>
      </c>
      <c r="G472" s="130">
        <v>0</v>
      </c>
      <c r="H472" s="130">
        <v>0</v>
      </c>
      <c r="I472" s="130">
        <v>0</v>
      </c>
      <c r="J472" s="130">
        <v>0</v>
      </c>
      <c r="K472" s="130">
        <v>0</v>
      </c>
      <c r="L472" s="130">
        <v>0</v>
      </c>
      <c r="M472" s="130">
        <v>0</v>
      </c>
      <c r="N472" s="130">
        <v>146445</v>
      </c>
      <c r="O472" s="130">
        <v>0</v>
      </c>
      <c r="P472" s="130">
        <v>0</v>
      </c>
      <c r="Q472" s="130">
        <v>6000</v>
      </c>
      <c r="R472" s="130">
        <v>0</v>
      </c>
      <c r="S472" s="130">
        <v>0</v>
      </c>
      <c r="T472" s="130">
        <v>2600</v>
      </c>
      <c r="U472" s="130">
        <v>0</v>
      </c>
      <c r="V472" s="130">
        <v>0</v>
      </c>
      <c r="W472" s="130">
        <v>0</v>
      </c>
      <c r="X472" s="130">
        <v>0</v>
      </c>
      <c r="Y472" s="94" t="s">
        <v>195</v>
      </c>
      <c r="Z472" s="94" t="s">
        <v>205</v>
      </c>
      <c r="AA472" s="94" t="s">
        <v>1579</v>
      </c>
    </row>
    <row r="473" spans="1:27" x14ac:dyDescent="0.25">
      <c r="A473" s="94" t="s">
        <v>1580</v>
      </c>
      <c r="B473" s="94" t="s">
        <v>1581</v>
      </c>
      <c r="C473" s="94"/>
      <c r="D473" s="130">
        <v>0</v>
      </c>
      <c r="E473" s="130">
        <v>0</v>
      </c>
      <c r="F473" s="130">
        <v>0</v>
      </c>
      <c r="G473" s="130">
        <v>0</v>
      </c>
      <c r="H473" s="130">
        <v>0</v>
      </c>
      <c r="I473" s="130">
        <v>0</v>
      </c>
      <c r="J473" s="130">
        <v>0</v>
      </c>
      <c r="K473" s="130">
        <v>0</v>
      </c>
      <c r="L473" s="130">
        <v>0</v>
      </c>
      <c r="M473" s="130">
        <v>0</v>
      </c>
      <c r="N473" s="130">
        <v>0</v>
      </c>
      <c r="O473" s="130">
        <v>0</v>
      </c>
      <c r="P473" s="130">
        <v>0</v>
      </c>
      <c r="Q473" s="130">
        <v>0</v>
      </c>
      <c r="R473" s="130">
        <v>0</v>
      </c>
      <c r="S473" s="130">
        <v>0</v>
      </c>
      <c r="T473" s="130">
        <v>0</v>
      </c>
      <c r="U473" s="130">
        <v>0</v>
      </c>
      <c r="V473" s="130">
        <v>0</v>
      </c>
      <c r="W473" s="130">
        <v>0</v>
      </c>
      <c r="X473" s="130">
        <v>0</v>
      </c>
      <c r="Y473" s="94" t="s">
        <v>191</v>
      </c>
      <c r="Z473" s="94" t="s">
        <v>212</v>
      </c>
      <c r="AA473" s="94" t="s">
        <v>1582</v>
      </c>
    </row>
    <row r="474" spans="1:27" x14ac:dyDescent="0.25">
      <c r="A474" s="94" t="s">
        <v>1583</v>
      </c>
      <c r="B474" s="94" t="s">
        <v>1584</v>
      </c>
      <c r="C474" s="94"/>
      <c r="D474" s="130">
        <v>0</v>
      </c>
      <c r="E474" s="130">
        <v>0</v>
      </c>
      <c r="F474" s="130">
        <v>0</v>
      </c>
      <c r="G474" s="130">
        <v>0</v>
      </c>
      <c r="H474" s="130">
        <v>0</v>
      </c>
      <c r="I474" s="130">
        <v>0</v>
      </c>
      <c r="J474" s="130">
        <v>0</v>
      </c>
      <c r="K474" s="130">
        <v>0</v>
      </c>
      <c r="L474" s="130">
        <v>0</v>
      </c>
      <c r="M474" s="130">
        <v>0</v>
      </c>
      <c r="N474" s="130">
        <v>118616</v>
      </c>
      <c r="O474" s="130">
        <v>45000</v>
      </c>
      <c r="P474" s="130">
        <v>0</v>
      </c>
      <c r="Q474" s="130">
        <v>0</v>
      </c>
      <c r="R474" s="130">
        <v>0</v>
      </c>
      <c r="S474" s="130">
        <v>0</v>
      </c>
      <c r="T474" s="130">
        <v>0</v>
      </c>
      <c r="U474" s="130">
        <v>0</v>
      </c>
      <c r="V474" s="130">
        <v>5000</v>
      </c>
      <c r="W474" s="130">
        <v>0</v>
      </c>
      <c r="X474" s="130">
        <v>0</v>
      </c>
      <c r="Y474" s="94" t="s">
        <v>191</v>
      </c>
      <c r="Z474" s="94" t="s">
        <v>269</v>
      </c>
      <c r="AA474" s="94" t="s">
        <v>1585</v>
      </c>
    </row>
    <row r="475" spans="1:27" x14ac:dyDescent="0.25">
      <c r="A475" s="94" t="s">
        <v>1586</v>
      </c>
      <c r="B475" s="94" t="s">
        <v>1587</v>
      </c>
      <c r="C475" s="94"/>
      <c r="D475" s="130">
        <v>0</v>
      </c>
      <c r="E475" s="130">
        <v>0</v>
      </c>
      <c r="F475" s="130">
        <v>0</v>
      </c>
      <c r="G475" s="130">
        <v>0</v>
      </c>
      <c r="H475" s="130">
        <v>0</v>
      </c>
      <c r="I475" s="130">
        <v>0</v>
      </c>
      <c r="J475" s="130">
        <v>0</v>
      </c>
      <c r="K475" s="130">
        <v>0</v>
      </c>
      <c r="L475" s="130">
        <v>0</v>
      </c>
      <c r="M475" s="130">
        <v>0</v>
      </c>
      <c r="N475" s="130">
        <v>175492</v>
      </c>
      <c r="O475" s="130">
        <v>95000</v>
      </c>
      <c r="P475" s="130">
        <v>0</v>
      </c>
      <c r="Q475" s="130">
        <v>0</v>
      </c>
      <c r="R475" s="130">
        <v>0</v>
      </c>
      <c r="S475" s="130">
        <v>0</v>
      </c>
      <c r="T475" s="130">
        <v>0</v>
      </c>
      <c r="U475" s="130">
        <v>0</v>
      </c>
      <c r="V475" s="130">
        <v>0</v>
      </c>
      <c r="W475" s="130">
        <v>25961</v>
      </c>
      <c r="X475" s="130">
        <v>0</v>
      </c>
      <c r="Y475" s="94" t="s">
        <v>191</v>
      </c>
      <c r="Z475" s="94" t="s">
        <v>269</v>
      </c>
      <c r="AA475" s="94" t="s">
        <v>1588</v>
      </c>
    </row>
    <row r="476" spans="1:27" x14ac:dyDescent="0.25">
      <c r="A476" s="94" t="s">
        <v>1589</v>
      </c>
      <c r="B476" s="94" t="s">
        <v>1590</v>
      </c>
      <c r="C476" s="94"/>
      <c r="D476" s="130">
        <v>0</v>
      </c>
      <c r="E476" s="130">
        <v>0</v>
      </c>
      <c r="F476" s="130">
        <v>0</v>
      </c>
      <c r="G476" s="130">
        <v>0</v>
      </c>
      <c r="H476" s="130">
        <v>0</v>
      </c>
      <c r="I476" s="130">
        <v>0</v>
      </c>
      <c r="J476" s="130">
        <v>0</v>
      </c>
      <c r="K476" s="130">
        <v>0</v>
      </c>
      <c r="L476" s="130">
        <v>0</v>
      </c>
      <c r="M476" s="130">
        <v>0</v>
      </c>
      <c r="N476" s="130">
        <v>196525</v>
      </c>
      <c r="O476" s="130">
        <v>40362</v>
      </c>
      <c r="P476" s="130">
        <v>0</v>
      </c>
      <c r="Q476" s="130">
        <v>70</v>
      </c>
      <c r="R476" s="130">
        <v>0</v>
      </c>
      <c r="S476" s="130">
        <v>0</v>
      </c>
      <c r="T476" s="130">
        <v>0</v>
      </c>
      <c r="U476" s="130">
        <v>0</v>
      </c>
      <c r="V476" s="130">
        <v>0</v>
      </c>
      <c r="W476" s="130">
        <v>15000</v>
      </c>
      <c r="X476" s="130">
        <v>0</v>
      </c>
      <c r="Y476" s="94" t="s">
        <v>191</v>
      </c>
      <c r="Z476" s="94" t="s">
        <v>262</v>
      </c>
      <c r="AA476" s="94" t="s">
        <v>1591</v>
      </c>
    </row>
    <row r="477" spans="1:27" x14ac:dyDescent="0.25">
      <c r="A477" s="94" t="s">
        <v>1592</v>
      </c>
      <c r="B477" s="94" t="s">
        <v>1593</v>
      </c>
      <c r="C477" s="94"/>
      <c r="D477" s="130">
        <v>0</v>
      </c>
      <c r="E477" s="130">
        <v>0</v>
      </c>
      <c r="F477" s="130">
        <v>0</v>
      </c>
      <c r="G477" s="130">
        <v>0</v>
      </c>
      <c r="H477" s="130">
        <v>0</v>
      </c>
      <c r="I477" s="130">
        <v>0</v>
      </c>
      <c r="J477" s="130">
        <v>848</v>
      </c>
      <c r="K477" s="130">
        <v>0</v>
      </c>
      <c r="L477" s="130">
        <v>0</v>
      </c>
      <c r="M477" s="130">
        <v>0</v>
      </c>
      <c r="N477" s="130">
        <v>86009</v>
      </c>
      <c r="O477" s="130">
        <v>0</v>
      </c>
      <c r="P477" s="130">
        <v>0</v>
      </c>
      <c r="Q477" s="130">
        <v>0</v>
      </c>
      <c r="R477" s="130">
        <v>0</v>
      </c>
      <c r="S477" s="130">
        <v>0</v>
      </c>
      <c r="T477" s="130">
        <v>0</v>
      </c>
      <c r="U477" s="130">
        <v>0</v>
      </c>
      <c r="V477" s="130">
        <v>0</v>
      </c>
      <c r="W477" s="130">
        <v>0</v>
      </c>
      <c r="X477" s="130">
        <v>0</v>
      </c>
      <c r="Y477" s="94" t="s">
        <v>191</v>
      </c>
      <c r="Z477" s="94" t="s">
        <v>406</v>
      </c>
      <c r="AA477" s="94" t="s">
        <v>1594</v>
      </c>
    </row>
    <row r="478" spans="1:27" x14ac:dyDescent="0.25">
      <c r="A478" s="94" t="s">
        <v>1595</v>
      </c>
      <c r="B478" s="94" t="s">
        <v>1596</v>
      </c>
      <c r="C478" s="94"/>
      <c r="D478" s="130">
        <v>0</v>
      </c>
      <c r="E478" s="130">
        <v>0</v>
      </c>
      <c r="F478" s="130">
        <v>140</v>
      </c>
      <c r="G478" s="130">
        <v>0</v>
      </c>
      <c r="H478" s="130">
        <v>0</v>
      </c>
      <c r="I478" s="130">
        <v>0</v>
      </c>
      <c r="J478" s="130">
        <v>0</v>
      </c>
      <c r="K478" s="130">
        <v>0</v>
      </c>
      <c r="L478" s="130">
        <v>0</v>
      </c>
      <c r="M478" s="130">
        <v>0</v>
      </c>
      <c r="N478" s="130">
        <v>637027</v>
      </c>
      <c r="O478" s="130">
        <v>65000</v>
      </c>
      <c r="P478" s="130">
        <v>0</v>
      </c>
      <c r="Q478" s="130">
        <v>53012</v>
      </c>
      <c r="R478" s="130">
        <v>0</v>
      </c>
      <c r="S478" s="130">
        <v>0</v>
      </c>
      <c r="T478" s="130">
        <v>0</v>
      </c>
      <c r="U478" s="130">
        <v>0</v>
      </c>
      <c r="V478" s="130">
        <v>43500</v>
      </c>
      <c r="W478" s="130">
        <v>40000</v>
      </c>
      <c r="X478" s="130">
        <v>32000</v>
      </c>
      <c r="Y478" s="94" t="s">
        <v>191</v>
      </c>
      <c r="Z478" s="94" t="s">
        <v>205</v>
      </c>
      <c r="AA478" s="94" t="s">
        <v>1597</v>
      </c>
    </row>
    <row r="479" spans="1:27" x14ac:dyDescent="0.25">
      <c r="A479" s="94" t="s">
        <v>1598</v>
      </c>
      <c r="B479" s="94" t="s">
        <v>1599</v>
      </c>
      <c r="C479" s="94"/>
      <c r="D479" s="130">
        <v>0</v>
      </c>
      <c r="E479" s="130">
        <v>0</v>
      </c>
      <c r="F479" s="130">
        <v>0</v>
      </c>
      <c r="G479" s="130">
        <v>0</v>
      </c>
      <c r="H479" s="130">
        <v>0</v>
      </c>
      <c r="I479" s="130">
        <v>0</v>
      </c>
      <c r="J479" s="130">
        <v>0</v>
      </c>
      <c r="K479" s="130">
        <v>0</v>
      </c>
      <c r="L479" s="130">
        <v>0</v>
      </c>
      <c r="M479" s="130">
        <v>0</v>
      </c>
      <c r="N479" s="130">
        <v>136157</v>
      </c>
      <c r="O479" s="130">
        <v>0</v>
      </c>
      <c r="P479" s="130">
        <v>0</v>
      </c>
      <c r="Q479" s="130">
        <v>0</v>
      </c>
      <c r="R479" s="130">
        <v>0</v>
      </c>
      <c r="S479" s="130">
        <v>0</v>
      </c>
      <c r="T479" s="130">
        <v>0</v>
      </c>
      <c r="U479" s="130">
        <v>0</v>
      </c>
      <c r="V479" s="130">
        <v>0</v>
      </c>
      <c r="W479" s="130">
        <v>0</v>
      </c>
      <c r="X479" s="130">
        <v>0</v>
      </c>
      <c r="Y479" s="94" t="s">
        <v>191</v>
      </c>
      <c r="Z479" s="94" t="s">
        <v>212</v>
      </c>
      <c r="AA479" s="94" t="s">
        <v>1600</v>
      </c>
    </row>
    <row r="480" spans="1:27" x14ac:dyDescent="0.25">
      <c r="A480" s="94" t="s">
        <v>1601</v>
      </c>
      <c r="B480" s="94" t="s">
        <v>1602</v>
      </c>
      <c r="C480" s="94"/>
      <c r="D480" s="130">
        <v>0</v>
      </c>
      <c r="E480" s="130">
        <v>0</v>
      </c>
      <c r="F480" s="130">
        <v>0</v>
      </c>
      <c r="G480" s="130">
        <v>0</v>
      </c>
      <c r="H480" s="130">
        <v>0</v>
      </c>
      <c r="I480" s="130">
        <v>0</v>
      </c>
      <c r="J480" s="130">
        <v>0</v>
      </c>
      <c r="K480" s="130">
        <v>0</v>
      </c>
      <c r="L480" s="130">
        <v>0</v>
      </c>
      <c r="M480" s="130">
        <v>0</v>
      </c>
      <c r="N480" s="130">
        <v>351975</v>
      </c>
      <c r="O480" s="130">
        <v>0</v>
      </c>
      <c r="P480" s="130">
        <v>0</v>
      </c>
      <c r="Q480" s="130">
        <v>0</v>
      </c>
      <c r="R480" s="130">
        <v>0</v>
      </c>
      <c r="S480" s="130">
        <v>0</v>
      </c>
      <c r="T480" s="130">
        <v>0</v>
      </c>
      <c r="U480" s="130">
        <v>0</v>
      </c>
      <c r="V480" s="130">
        <v>0</v>
      </c>
      <c r="W480" s="130">
        <v>0</v>
      </c>
      <c r="X480" s="130">
        <v>0</v>
      </c>
      <c r="Y480" s="94" t="s">
        <v>191</v>
      </c>
      <c r="Z480" s="94" t="s">
        <v>372</v>
      </c>
      <c r="AA480" s="94" t="s">
        <v>1603</v>
      </c>
    </row>
    <row r="481" spans="1:27" x14ac:dyDescent="0.25">
      <c r="A481" s="94" t="s">
        <v>1604</v>
      </c>
      <c r="B481" s="94" t="s">
        <v>1605</v>
      </c>
      <c r="C481" s="94"/>
      <c r="D481" s="130">
        <v>0</v>
      </c>
      <c r="E481" s="130">
        <v>0</v>
      </c>
      <c r="F481" s="130">
        <v>0</v>
      </c>
      <c r="G481" s="130">
        <v>0</v>
      </c>
      <c r="H481" s="130">
        <v>0</v>
      </c>
      <c r="I481" s="130">
        <v>0</v>
      </c>
      <c r="J481" s="130">
        <v>0</v>
      </c>
      <c r="K481" s="130">
        <v>0</v>
      </c>
      <c r="L481" s="130">
        <v>0</v>
      </c>
      <c r="M481" s="130">
        <v>0</v>
      </c>
      <c r="N481" s="130">
        <v>13093</v>
      </c>
      <c r="O481" s="130">
        <v>0</v>
      </c>
      <c r="P481" s="130">
        <v>0</v>
      </c>
      <c r="Q481" s="130">
        <v>0</v>
      </c>
      <c r="R481" s="130">
        <v>0</v>
      </c>
      <c r="S481" s="130">
        <v>0</v>
      </c>
      <c r="T481" s="130">
        <v>0</v>
      </c>
      <c r="U481" s="130">
        <v>0</v>
      </c>
      <c r="V481" s="130">
        <v>0</v>
      </c>
      <c r="W481" s="130">
        <v>0</v>
      </c>
      <c r="X481" s="130">
        <v>0</v>
      </c>
      <c r="Y481" s="94" t="s">
        <v>191</v>
      </c>
      <c r="Z481" s="94" t="s">
        <v>249</v>
      </c>
      <c r="AA481" s="94" t="s">
        <v>1606</v>
      </c>
    </row>
    <row r="482" spans="1:27" x14ac:dyDescent="0.25">
      <c r="A482" s="94" t="s">
        <v>1607</v>
      </c>
      <c r="B482" s="94" t="s">
        <v>1608</v>
      </c>
      <c r="C482" s="94"/>
      <c r="D482" s="130">
        <v>0</v>
      </c>
      <c r="E482" s="130">
        <v>0</v>
      </c>
      <c r="F482" s="130">
        <v>0</v>
      </c>
      <c r="G482" s="130">
        <v>0</v>
      </c>
      <c r="H482" s="130">
        <v>0</v>
      </c>
      <c r="I482" s="130">
        <v>0</v>
      </c>
      <c r="J482" s="130">
        <v>0</v>
      </c>
      <c r="K482" s="130">
        <v>0</v>
      </c>
      <c r="L482" s="130">
        <v>0</v>
      </c>
      <c r="M482" s="130">
        <v>0</v>
      </c>
      <c r="N482" s="130">
        <v>0</v>
      </c>
      <c r="O482" s="130">
        <v>0</v>
      </c>
      <c r="P482" s="130">
        <v>0</v>
      </c>
      <c r="Q482" s="130">
        <v>0</v>
      </c>
      <c r="R482" s="130">
        <v>0</v>
      </c>
      <c r="S482" s="130">
        <v>0</v>
      </c>
      <c r="T482" s="130">
        <v>0</v>
      </c>
      <c r="U482" s="130">
        <v>0</v>
      </c>
      <c r="V482" s="130">
        <v>0</v>
      </c>
      <c r="W482" s="130">
        <v>0</v>
      </c>
      <c r="X482" s="130">
        <v>7500</v>
      </c>
      <c r="Y482" s="94" t="s">
        <v>191</v>
      </c>
      <c r="Z482" s="94" t="s">
        <v>212</v>
      </c>
      <c r="AA482" s="94" t="s">
        <v>1609</v>
      </c>
    </row>
    <row r="483" spans="1:27" x14ac:dyDescent="0.25">
      <c r="A483" s="94" t="s">
        <v>1851</v>
      </c>
      <c r="B483" s="94" t="s">
        <v>1852</v>
      </c>
      <c r="C483" s="94"/>
      <c r="D483" s="130">
        <v>0</v>
      </c>
      <c r="E483" s="130">
        <v>0</v>
      </c>
      <c r="F483" s="130">
        <v>0</v>
      </c>
      <c r="G483" s="130">
        <v>0</v>
      </c>
      <c r="H483" s="130">
        <v>0</v>
      </c>
      <c r="I483" s="130">
        <v>0</v>
      </c>
      <c r="J483" s="130">
        <v>0</v>
      </c>
      <c r="K483" s="130">
        <v>0</v>
      </c>
      <c r="L483" s="130">
        <v>0</v>
      </c>
      <c r="M483" s="130">
        <v>0</v>
      </c>
      <c r="N483" s="130">
        <v>87573</v>
      </c>
      <c r="O483" s="130">
        <v>0</v>
      </c>
      <c r="P483" s="130">
        <v>0</v>
      </c>
      <c r="Q483" s="130">
        <v>0</v>
      </c>
      <c r="R483" s="130">
        <v>0</v>
      </c>
      <c r="S483" s="130">
        <v>0</v>
      </c>
      <c r="T483" s="130">
        <v>0</v>
      </c>
      <c r="U483" s="130">
        <v>0</v>
      </c>
      <c r="V483" s="130">
        <v>0</v>
      </c>
      <c r="W483" s="130">
        <v>0</v>
      </c>
      <c r="X483" s="130">
        <v>0</v>
      </c>
      <c r="Y483" s="94" t="s">
        <v>191</v>
      </c>
      <c r="Z483" s="94" t="s">
        <v>212</v>
      </c>
      <c r="AA483" s="94" t="s">
        <v>1853</v>
      </c>
    </row>
    <row r="484" spans="1:27" x14ac:dyDescent="0.25">
      <c r="A484" s="94" t="s">
        <v>1610</v>
      </c>
      <c r="B484" s="94" t="s">
        <v>1611</v>
      </c>
      <c r="C484" s="94"/>
      <c r="D484" s="130">
        <v>0</v>
      </c>
      <c r="E484" s="130">
        <v>0</v>
      </c>
      <c r="F484" s="130">
        <v>0</v>
      </c>
      <c r="G484" s="130">
        <v>0</v>
      </c>
      <c r="H484" s="130">
        <v>0</v>
      </c>
      <c r="I484" s="130">
        <v>0</v>
      </c>
      <c r="J484" s="130">
        <v>0</v>
      </c>
      <c r="K484" s="130">
        <v>0</v>
      </c>
      <c r="L484" s="130">
        <v>0</v>
      </c>
      <c r="M484" s="130">
        <v>0</v>
      </c>
      <c r="N484" s="130">
        <v>179840</v>
      </c>
      <c r="O484" s="130">
        <v>0</v>
      </c>
      <c r="P484" s="130">
        <v>0</v>
      </c>
      <c r="Q484" s="130">
        <v>0</v>
      </c>
      <c r="R484" s="130">
        <v>0</v>
      </c>
      <c r="S484" s="130">
        <v>0</v>
      </c>
      <c r="T484" s="130">
        <v>0</v>
      </c>
      <c r="U484" s="130">
        <v>0</v>
      </c>
      <c r="V484" s="130">
        <v>0</v>
      </c>
      <c r="W484" s="130">
        <v>0</v>
      </c>
      <c r="X484" s="130">
        <v>0</v>
      </c>
      <c r="Y484" s="94" t="s">
        <v>191</v>
      </c>
      <c r="Z484" s="94" t="s">
        <v>212</v>
      </c>
      <c r="AA484" s="94" t="s">
        <v>1612</v>
      </c>
    </row>
    <row r="485" spans="1:27" x14ac:dyDescent="0.25">
      <c r="A485" s="94" t="s">
        <v>1613</v>
      </c>
      <c r="B485" s="94" t="s">
        <v>1614</v>
      </c>
      <c r="C485" s="94"/>
      <c r="D485" s="130">
        <v>0</v>
      </c>
      <c r="E485" s="130">
        <v>0</v>
      </c>
      <c r="F485" s="130">
        <v>0</v>
      </c>
      <c r="G485" s="130">
        <v>0</v>
      </c>
      <c r="H485" s="130">
        <v>0</v>
      </c>
      <c r="I485" s="130">
        <v>0</v>
      </c>
      <c r="J485" s="130">
        <v>0</v>
      </c>
      <c r="K485" s="130">
        <v>0</v>
      </c>
      <c r="L485" s="130">
        <v>0</v>
      </c>
      <c r="M485" s="130">
        <v>0</v>
      </c>
      <c r="N485" s="130">
        <v>51158</v>
      </c>
      <c r="O485" s="130">
        <v>0</v>
      </c>
      <c r="P485" s="130">
        <v>0</v>
      </c>
      <c r="Q485" s="130">
        <v>0</v>
      </c>
      <c r="R485" s="130">
        <v>0</v>
      </c>
      <c r="S485" s="130">
        <v>0</v>
      </c>
      <c r="T485" s="130">
        <v>0</v>
      </c>
      <c r="U485" s="130">
        <v>0</v>
      </c>
      <c r="V485" s="130">
        <v>0</v>
      </c>
      <c r="W485" s="130">
        <v>0</v>
      </c>
      <c r="X485" s="130">
        <v>0</v>
      </c>
      <c r="Y485" s="94" t="s">
        <v>191</v>
      </c>
      <c r="Z485" s="94" t="s">
        <v>212</v>
      </c>
      <c r="AA485" s="94" t="s">
        <v>1615</v>
      </c>
    </row>
    <row r="486" spans="1:27" x14ac:dyDescent="0.25">
      <c r="A486" s="94" t="s">
        <v>1616</v>
      </c>
      <c r="B486" s="94" t="s">
        <v>1617</v>
      </c>
      <c r="C486" s="94"/>
      <c r="D486" s="130">
        <v>0</v>
      </c>
      <c r="E486" s="130">
        <v>0</v>
      </c>
      <c r="F486" s="130">
        <v>0</v>
      </c>
      <c r="G486" s="130">
        <v>0</v>
      </c>
      <c r="H486" s="130">
        <v>0</v>
      </c>
      <c r="I486" s="130">
        <v>0</v>
      </c>
      <c r="J486" s="130">
        <v>0</v>
      </c>
      <c r="K486" s="130">
        <v>0</v>
      </c>
      <c r="L486" s="130">
        <v>0</v>
      </c>
      <c r="M486" s="130">
        <v>0</v>
      </c>
      <c r="N486" s="130">
        <v>0</v>
      </c>
      <c r="O486" s="130">
        <v>0</v>
      </c>
      <c r="P486" s="130">
        <v>0</v>
      </c>
      <c r="Q486" s="130">
        <v>0</v>
      </c>
      <c r="R486" s="130">
        <v>0</v>
      </c>
      <c r="S486" s="130">
        <v>0</v>
      </c>
      <c r="T486" s="130">
        <v>0</v>
      </c>
      <c r="U486" s="130">
        <v>0</v>
      </c>
      <c r="V486" s="130">
        <v>0</v>
      </c>
      <c r="W486" s="130">
        <v>0</v>
      </c>
      <c r="X486" s="130">
        <v>0</v>
      </c>
      <c r="Y486" s="94" t="s">
        <v>191</v>
      </c>
      <c r="Z486" s="94" t="s">
        <v>212</v>
      </c>
      <c r="AA486" s="94" t="s">
        <v>1618</v>
      </c>
    </row>
    <row r="487" spans="1:27" x14ac:dyDescent="0.25">
      <c r="A487" s="94" t="s">
        <v>1619</v>
      </c>
      <c r="B487" s="94" t="s">
        <v>1620</v>
      </c>
      <c r="C487" s="94"/>
      <c r="D487" s="130">
        <v>0</v>
      </c>
      <c r="E487" s="130">
        <v>0</v>
      </c>
      <c r="F487" s="130">
        <v>0</v>
      </c>
      <c r="G487" s="130">
        <v>0</v>
      </c>
      <c r="H487" s="130">
        <v>0</v>
      </c>
      <c r="I487" s="130">
        <v>0</v>
      </c>
      <c r="J487" s="130">
        <v>0</v>
      </c>
      <c r="K487" s="130">
        <v>0</v>
      </c>
      <c r="L487" s="130">
        <v>0</v>
      </c>
      <c r="M487" s="130">
        <v>0</v>
      </c>
      <c r="N487" s="130">
        <v>246699</v>
      </c>
      <c r="O487" s="130">
        <v>0</v>
      </c>
      <c r="P487" s="130">
        <v>0</v>
      </c>
      <c r="Q487" s="130">
        <v>0</v>
      </c>
      <c r="R487" s="130">
        <v>0</v>
      </c>
      <c r="S487" s="130">
        <v>0</v>
      </c>
      <c r="T487" s="130">
        <v>0</v>
      </c>
      <c r="U487" s="130">
        <v>0</v>
      </c>
      <c r="V487" s="130">
        <v>0</v>
      </c>
      <c r="W487" s="130">
        <v>0</v>
      </c>
      <c r="X487" s="130">
        <v>0</v>
      </c>
      <c r="Y487" s="94" t="s">
        <v>191</v>
      </c>
      <c r="Z487" s="94" t="s">
        <v>212</v>
      </c>
      <c r="AA487" s="94" t="s">
        <v>1621</v>
      </c>
    </row>
    <row r="488" spans="1:27" x14ac:dyDescent="0.25">
      <c r="A488" s="94" t="s">
        <v>1622</v>
      </c>
      <c r="B488" s="94" t="s">
        <v>1623</v>
      </c>
      <c r="C488" s="94"/>
      <c r="D488" s="130">
        <v>0</v>
      </c>
      <c r="E488" s="130">
        <v>0</v>
      </c>
      <c r="F488" s="130">
        <v>0</v>
      </c>
      <c r="G488" s="130">
        <v>0</v>
      </c>
      <c r="H488" s="130">
        <v>0</v>
      </c>
      <c r="I488" s="130">
        <v>0</v>
      </c>
      <c r="J488" s="130">
        <v>0</v>
      </c>
      <c r="K488" s="130">
        <v>0</v>
      </c>
      <c r="L488" s="130">
        <v>0</v>
      </c>
      <c r="M488" s="130">
        <v>0</v>
      </c>
      <c r="N488" s="130">
        <v>200438</v>
      </c>
      <c r="O488" s="130">
        <v>0</v>
      </c>
      <c r="P488" s="130">
        <v>0</v>
      </c>
      <c r="Q488" s="130">
        <v>0</v>
      </c>
      <c r="R488" s="130">
        <v>0</v>
      </c>
      <c r="S488" s="130">
        <v>0</v>
      </c>
      <c r="T488" s="130">
        <v>0</v>
      </c>
      <c r="U488" s="130">
        <v>0</v>
      </c>
      <c r="V488" s="130">
        <v>0</v>
      </c>
      <c r="W488" s="130">
        <v>8500</v>
      </c>
      <c r="X488" s="130">
        <v>0</v>
      </c>
      <c r="Y488" s="94" t="s">
        <v>191</v>
      </c>
      <c r="Z488" s="94" t="s">
        <v>205</v>
      </c>
      <c r="AA488" s="94" t="s">
        <v>1624</v>
      </c>
    </row>
    <row r="489" spans="1:27" x14ac:dyDescent="0.25">
      <c r="A489" s="94" t="s">
        <v>1625</v>
      </c>
      <c r="B489" s="94" t="s">
        <v>1626</v>
      </c>
      <c r="C489" s="94"/>
      <c r="D489" s="130">
        <v>0</v>
      </c>
      <c r="E489" s="130">
        <v>0</v>
      </c>
      <c r="F489" s="130">
        <v>0</v>
      </c>
      <c r="G489" s="130">
        <v>0</v>
      </c>
      <c r="H489" s="130">
        <v>0</v>
      </c>
      <c r="I489" s="130">
        <v>0</v>
      </c>
      <c r="J489" s="130">
        <v>0</v>
      </c>
      <c r="K489" s="130">
        <v>0</v>
      </c>
      <c r="L489" s="130">
        <v>0</v>
      </c>
      <c r="M489" s="130">
        <v>0</v>
      </c>
      <c r="N489" s="130">
        <v>27580</v>
      </c>
      <c r="O489" s="130">
        <v>0</v>
      </c>
      <c r="P489" s="130">
        <v>0</v>
      </c>
      <c r="Q489" s="130">
        <v>0</v>
      </c>
      <c r="R489" s="130">
        <v>0</v>
      </c>
      <c r="S489" s="130">
        <v>0</v>
      </c>
      <c r="T489" s="130">
        <v>0</v>
      </c>
      <c r="U489" s="130">
        <v>0</v>
      </c>
      <c r="V489" s="130">
        <v>0</v>
      </c>
      <c r="W489" s="130">
        <v>0</v>
      </c>
      <c r="X489" s="130">
        <v>0</v>
      </c>
      <c r="Y489" s="94" t="s">
        <v>191</v>
      </c>
      <c r="Z489" s="94" t="s">
        <v>212</v>
      </c>
      <c r="AA489" s="94" t="s">
        <v>1627</v>
      </c>
    </row>
    <row r="490" spans="1:27" x14ac:dyDescent="0.25">
      <c r="A490" s="94" t="s">
        <v>1854</v>
      </c>
      <c r="B490" s="94" t="s">
        <v>1855</v>
      </c>
      <c r="C490" s="94"/>
      <c r="D490" s="130">
        <v>0</v>
      </c>
      <c r="E490" s="130">
        <v>0</v>
      </c>
      <c r="F490" s="130">
        <v>0</v>
      </c>
      <c r="G490" s="130">
        <v>0</v>
      </c>
      <c r="H490" s="130">
        <v>0</v>
      </c>
      <c r="I490" s="130">
        <v>0</v>
      </c>
      <c r="J490" s="130">
        <v>0</v>
      </c>
      <c r="K490" s="130">
        <v>0</v>
      </c>
      <c r="L490" s="130">
        <v>0</v>
      </c>
      <c r="M490" s="130">
        <v>0</v>
      </c>
      <c r="N490" s="130">
        <v>600</v>
      </c>
      <c r="O490" s="130">
        <v>0</v>
      </c>
      <c r="P490" s="130">
        <v>0</v>
      </c>
      <c r="Q490" s="130">
        <v>0</v>
      </c>
      <c r="R490" s="130">
        <v>0</v>
      </c>
      <c r="S490" s="130">
        <v>0</v>
      </c>
      <c r="T490" s="130">
        <v>0</v>
      </c>
      <c r="U490" s="130">
        <v>0</v>
      </c>
      <c r="V490" s="130">
        <v>0</v>
      </c>
      <c r="W490" s="130">
        <v>0</v>
      </c>
      <c r="X490" s="130">
        <v>0</v>
      </c>
      <c r="Y490" s="94" t="s">
        <v>191</v>
      </c>
      <c r="Z490" s="94" t="s">
        <v>212</v>
      </c>
      <c r="AA490" s="94" t="s">
        <v>1856</v>
      </c>
    </row>
    <row r="491" spans="1:27" x14ac:dyDescent="0.25">
      <c r="A491" s="94" t="s">
        <v>1628</v>
      </c>
      <c r="B491" s="94" t="s">
        <v>1811</v>
      </c>
      <c r="C491" s="94"/>
      <c r="D491" s="130">
        <v>1130</v>
      </c>
      <c r="E491" s="130">
        <v>0</v>
      </c>
      <c r="F491" s="130">
        <v>0</v>
      </c>
      <c r="G491" s="130">
        <v>0</v>
      </c>
      <c r="H491" s="130">
        <v>1058</v>
      </c>
      <c r="I491" s="130">
        <v>0</v>
      </c>
      <c r="J491" s="130">
        <v>0</v>
      </c>
      <c r="K491" s="130">
        <v>0</v>
      </c>
      <c r="L491" s="130">
        <v>0</v>
      </c>
      <c r="M491" s="130">
        <v>0</v>
      </c>
      <c r="N491" s="130">
        <v>155713</v>
      </c>
      <c r="O491" s="130">
        <v>75600</v>
      </c>
      <c r="P491" s="130">
        <v>0</v>
      </c>
      <c r="Q491" s="130">
        <v>0</v>
      </c>
      <c r="R491" s="130">
        <v>0</v>
      </c>
      <c r="S491" s="130">
        <v>0</v>
      </c>
      <c r="T491" s="130">
        <v>0</v>
      </c>
      <c r="U491" s="130">
        <v>0</v>
      </c>
      <c r="V491" s="130">
        <v>2000</v>
      </c>
      <c r="W491" s="130">
        <v>200500</v>
      </c>
      <c r="X491" s="130">
        <v>5000</v>
      </c>
      <c r="Y491" s="94" t="s">
        <v>193</v>
      </c>
      <c r="Z491" s="94" t="s">
        <v>205</v>
      </c>
      <c r="AA491" s="94" t="s">
        <v>1630</v>
      </c>
    </row>
    <row r="492" spans="1:27" x14ac:dyDescent="0.25">
      <c r="A492" s="94" t="s">
        <v>1631</v>
      </c>
      <c r="B492" s="94" t="s">
        <v>1632</v>
      </c>
      <c r="C492" s="94"/>
      <c r="D492" s="130">
        <v>0</v>
      </c>
      <c r="E492" s="130">
        <v>0</v>
      </c>
      <c r="F492" s="130">
        <v>0</v>
      </c>
      <c r="G492" s="130">
        <v>0</v>
      </c>
      <c r="H492" s="130">
        <v>0</v>
      </c>
      <c r="I492" s="130">
        <v>0</v>
      </c>
      <c r="J492" s="130">
        <v>0</v>
      </c>
      <c r="K492" s="130">
        <v>0</v>
      </c>
      <c r="L492" s="130">
        <v>0</v>
      </c>
      <c r="M492" s="130">
        <v>0</v>
      </c>
      <c r="N492" s="130">
        <v>88212</v>
      </c>
      <c r="O492" s="130">
        <v>0</v>
      </c>
      <c r="P492" s="130">
        <v>0</v>
      </c>
      <c r="Q492" s="130">
        <v>0</v>
      </c>
      <c r="R492" s="130">
        <v>0</v>
      </c>
      <c r="S492" s="130">
        <v>0</v>
      </c>
      <c r="T492" s="130">
        <v>0</v>
      </c>
      <c r="U492" s="130">
        <v>0</v>
      </c>
      <c r="V492" s="130">
        <v>0</v>
      </c>
      <c r="W492" s="130">
        <v>0</v>
      </c>
      <c r="X492" s="130">
        <v>0</v>
      </c>
      <c r="Y492" s="94" t="s">
        <v>191</v>
      </c>
      <c r="Z492" s="94" t="s">
        <v>212</v>
      </c>
      <c r="AA492" s="94" t="s">
        <v>1633</v>
      </c>
    </row>
    <row r="493" spans="1:27" x14ac:dyDescent="0.25">
      <c r="A493" s="94" t="s">
        <v>1634</v>
      </c>
      <c r="B493" s="94" t="s">
        <v>1635</v>
      </c>
      <c r="C493" s="94"/>
      <c r="D493" s="130">
        <v>0</v>
      </c>
      <c r="E493" s="130">
        <v>0</v>
      </c>
      <c r="F493" s="130">
        <v>0</v>
      </c>
      <c r="G493" s="130">
        <v>0</v>
      </c>
      <c r="H493" s="130">
        <v>0</v>
      </c>
      <c r="I493" s="130">
        <v>0</v>
      </c>
      <c r="J493" s="130">
        <v>0</v>
      </c>
      <c r="K493" s="130">
        <v>0</v>
      </c>
      <c r="L493" s="130">
        <v>0</v>
      </c>
      <c r="M493" s="130">
        <v>0</v>
      </c>
      <c r="N493" s="130">
        <v>11000</v>
      </c>
      <c r="O493" s="130">
        <v>0</v>
      </c>
      <c r="P493" s="130">
        <v>0</v>
      </c>
      <c r="Q493" s="130">
        <v>0</v>
      </c>
      <c r="R493" s="130">
        <v>0</v>
      </c>
      <c r="S493" s="130">
        <v>0</v>
      </c>
      <c r="T493" s="130">
        <v>0</v>
      </c>
      <c r="U493" s="130">
        <v>0</v>
      </c>
      <c r="V493" s="130">
        <v>0</v>
      </c>
      <c r="W493" s="130">
        <v>0</v>
      </c>
      <c r="X493" s="130">
        <v>0</v>
      </c>
      <c r="Y493" s="94" t="s">
        <v>191</v>
      </c>
      <c r="Z493" s="94" t="s">
        <v>212</v>
      </c>
      <c r="AA493" s="94" t="s">
        <v>1636</v>
      </c>
    </row>
    <row r="494" spans="1:27" x14ac:dyDescent="0.25">
      <c r="A494" s="94" t="s">
        <v>1637</v>
      </c>
      <c r="B494" s="94" t="s">
        <v>1638</v>
      </c>
      <c r="C494" s="94"/>
      <c r="D494" s="130">
        <v>0</v>
      </c>
      <c r="E494" s="130">
        <v>0</v>
      </c>
      <c r="F494" s="130">
        <v>0</v>
      </c>
      <c r="G494" s="130">
        <v>0</v>
      </c>
      <c r="H494" s="130">
        <v>0</v>
      </c>
      <c r="I494" s="130">
        <v>0</v>
      </c>
      <c r="J494" s="130">
        <v>0</v>
      </c>
      <c r="K494" s="130">
        <v>0</v>
      </c>
      <c r="L494" s="130">
        <v>0</v>
      </c>
      <c r="M494" s="130">
        <v>0</v>
      </c>
      <c r="N494" s="130">
        <v>26729</v>
      </c>
      <c r="O494" s="130">
        <v>0</v>
      </c>
      <c r="P494" s="130">
        <v>0</v>
      </c>
      <c r="Q494" s="130">
        <v>0</v>
      </c>
      <c r="R494" s="130">
        <v>0</v>
      </c>
      <c r="S494" s="130">
        <v>0</v>
      </c>
      <c r="T494" s="130">
        <v>0</v>
      </c>
      <c r="U494" s="130">
        <v>0</v>
      </c>
      <c r="V494" s="130">
        <v>0</v>
      </c>
      <c r="W494" s="130">
        <v>0</v>
      </c>
      <c r="X494" s="130">
        <v>65575</v>
      </c>
      <c r="Y494" s="94" t="s">
        <v>191</v>
      </c>
      <c r="Z494" s="94" t="s">
        <v>249</v>
      </c>
      <c r="AA494" s="94" t="s">
        <v>1639</v>
      </c>
    </row>
    <row r="495" spans="1:27" x14ac:dyDescent="0.25">
      <c r="A495" s="94" t="s">
        <v>1640</v>
      </c>
      <c r="B495" s="94" t="s">
        <v>1812</v>
      </c>
      <c r="C495" s="94"/>
      <c r="D495" s="130">
        <v>0</v>
      </c>
      <c r="E495" s="130">
        <v>0</v>
      </c>
      <c r="F495" s="130">
        <v>0</v>
      </c>
      <c r="G495" s="130">
        <v>0</v>
      </c>
      <c r="H495" s="130">
        <v>0</v>
      </c>
      <c r="I495" s="130">
        <v>0</v>
      </c>
      <c r="J495" s="130">
        <v>0</v>
      </c>
      <c r="K495" s="130">
        <v>0</v>
      </c>
      <c r="L495" s="130">
        <v>0</v>
      </c>
      <c r="M495" s="130">
        <v>0</v>
      </c>
      <c r="N495" s="130">
        <v>543641</v>
      </c>
      <c r="O495" s="130">
        <v>0</v>
      </c>
      <c r="P495" s="130">
        <v>0</v>
      </c>
      <c r="Q495" s="130">
        <v>60580</v>
      </c>
      <c r="R495" s="130">
        <v>0</v>
      </c>
      <c r="S495" s="130">
        <v>0</v>
      </c>
      <c r="T495" s="130">
        <v>0</v>
      </c>
      <c r="U495" s="130">
        <v>0</v>
      </c>
      <c r="V495" s="130">
        <v>0</v>
      </c>
      <c r="W495" s="130">
        <v>10000</v>
      </c>
      <c r="X495" s="130">
        <v>0</v>
      </c>
      <c r="Y495" s="94" t="s">
        <v>193</v>
      </c>
      <c r="Z495" s="94" t="s">
        <v>205</v>
      </c>
      <c r="AA495" s="94" t="s">
        <v>1642</v>
      </c>
    </row>
    <row r="496" spans="1:27" x14ac:dyDescent="0.25">
      <c r="A496" s="94" t="s">
        <v>1643</v>
      </c>
      <c r="B496" s="94" t="s">
        <v>1644</v>
      </c>
      <c r="C496" s="94"/>
      <c r="D496" s="130">
        <v>0</v>
      </c>
      <c r="E496" s="130">
        <v>0</v>
      </c>
      <c r="F496" s="130">
        <v>0</v>
      </c>
      <c r="G496" s="130">
        <v>0</v>
      </c>
      <c r="H496" s="130">
        <v>0</v>
      </c>
      <c r="I496" s="130">
        <v>0</v>
      </c>
      <c r="J496" s="130">
        <v>0</v>
      </c>
      <c r="K496" s="130">
        <v>0</v>
      </c>
      <c r="L496" s="130">
        <v>0</v>
      </c>
      <c r="M496" s="130">
        <v>0</v>
      </c>
      <c r="N496" s="130">
        <v>20000</v>
      </c>
      <c r="O496" s="130">
        <v>0</v>
      </c>
      <c r="P496" s="130">
        <v>0</v>
      </c>
      <c r="Q496" s="130">
        <v>0</v>
      </c>
      <c r="R496" s="130">
        <v>0</v>
      </c>
      <c r="S496" s="130">
        <v>0</v>
      </c>
      <c r="T496" s="130">
        <v>0</v>
      </c>
      <c r="U496" s="130">
        <v>0</v>
      </c>
      <c r="V496" s="130">
        <v>0</v>
      </c>
      <c r="W496" s="130">
        <v>0</v>
      </c>
      <c r="X496" s="130">
        <v>0</v>
      </c>
      <c r="Y496" s="94" t="s">
        <v>191</v>
      </c>
      <c r="Z496" s="94" t="s">
        <v>249</v>
      </c>
      <c r="AA496" s="94" t="s">
        <v>1645</v>
      </c>
    </row>
    <row r="497" spans="1:27" x14ac:dyDescent="0.25">
      <c r="A497" s="94" t="s">
        <v>1646</v>
      </c>
      <c r="B497" s="94" t="s">
        <v>1647</v>
      </c>
      <c r="C497" s="94"/>
      <c r="D497" s="130">
        <v>0</v>
      </c>
      <c r="E497" s="130">
        <v>0</v>
      </c>
      <c r="F497" s="130">
        <v>0</v>
      </c>
      <c r="G497" s="130">
        <v>0</v>
      </c>
      <c r="H497" s="130">
        <v>0</v>
      </c>
      <c r="I497" s="130">
        <v>0</v>
      </c>
      <c r="J497" s="130">
        <v>0</v>
      </c>
      <c r="K497" s="130">
        <v>0</v>
      </c>
      <c r="L497" s="130">
        <v>0</v>
      </c>
      <c r="M497" s="130">
        <v>0</v>
      </c>
      <c r="N497" s="130">
        <v>119099</v>
      </c>
      <c r="O497" s="130">
        <v>10000</v>
      </c>
      <c r="P497" s="130">
        <v>0</v>
      </c>
      <c r="Q497" s="130">
        <v>0</v>
      </c>
      <c r="R497" s="130">
        <v>0</v>
      </c>
      <c r="S497" s="130">
        <v>0</v>
      </c>
      <c r="T497" s="130">
        <v>0</v>
      </c>
      <c r="U497" s="130">
        <v>0</v>
      </c>
      <c r="V497" s="130">
        <v>0</v>
      </c>
      <c r="W497" s="130">
        <v>0</v>
      </c>
      <c r="X497" s="130">
        <v>7185</v>
      </c>
      <c r="Y497" s="94" t="s">
        <v>191</v>
      </c>
      <c r="Z497" s="94" t="s">
        <v>249</v>
      </c>
      <c r="AA497" s="94" t="s">
        <v>1648</v>
      </c>
    </row>
    <row r="498" spans="1:27" x14ac:dyDescent="0.25">
      <c r="A498" s="94" t="s">
        <v>1649</v>
      </c>
      <c r="B498" s="94" t="s">
        <v>1650</v>
      </c>
      <c r="C498" s="94"/>
      <c r="D498" s="130">
        <v>0</v>
      </c>
      <c r="E498" s="130">
        <v>0</v>
      </c>
      <c r="F498" s="130">
        <v>0</v>
      </c>
      <c r="G498" s="130">
        <v>0</v>
      </c>
      <c r="H498" s="130">
        <v>0</v>
      </c>
      <c r="I498" s="130">
        <v>0</v>
      </c>
      <c r="J498" s="130">
        <v>0</v>
      </c>
      <c r="K498" s="130">
        <v>0</v>
      </c>
      <c r="L498" s="130">
        <v>0</v>
      </c>
      <c r="M498" s="130">
        <v>0</v>
      </c>
      <c r="N498" s="130">
        <v>33112</v>
      </c>
      <c r="O498" s="130">
        <v>0</v>
      </c>
      <c r="P498" s="130">
        <v>0</v>
      </c>
      <c r="Q498" s="130">
        <v>0</v>
      </c>
      <c r="R498" s="130">
        <v>0</v>
      </c>
      <c r="S498" s="130">
        <v>0</v>
      </c>
      <c r="T498" s="130">
        <v>0</v>
      </c>
      <c r="U498" s="130">
        <v>0</v>
      </c>
      <c r="V498" s="130">
        <v>0</v>
      </c>
      <c r="W498" s="130">
        <v>0</v>
      </c>
      <c r="X498" s="130">
        <v>2890</v>
      </c>
      <c r="Y498" s="94" t="s">
        <v>191</v>
      </c>
      <c r="Z498" s="94" t="s">
        <v>249</v>
      </c>
      <c r="AA498" s="94" t="s">
        <v>1651</v>
      </c>
    </row>
    <row r="499" spans="1:27" x14ac:dyDescent="0.25">
      <c r="A499" s="94" t="s">
        <v>1652</v>
      </c>
      <c r="B499" s="94" t="s">
        <v>1653</v>
      </c>
      <c r="C499" s="94"/>
      <c r="D499" s="130">
        <v>0</v>
      </c>
      <c r="E499" s="130">
        <v>0</v>
      </c>
      <c r="F499" s="130">
        <v>0</v>
      </c>
      <c r="G499" s="130">
        <v>0</v>
      </c>
      <c r="H499" s="130">
        <v>0</v>
      </c>
      <c r="I499" s="130">
        <v>0</v>
      </c>
      <c r="J499" s="130">
        <v>0</v>
      </c>
      <c r="K499" s="130">
        <v>0</v>
      </c>
      <c r="L499" s="130">
        <v>0</v>
      </c>
      <c r="M499" s="130">
        <v>0</v>
      </c>
      <c r="N499" s="130">
        <v>82167</v>
      </c>
      <c r="O499" s="130">
        <v>0</v>
      </c>
      <c r="P499" s="130">
        <v>0</v>
      </c>
      <c r="Q499" s="130">
        <v>0</v>
      </c>
      <c r="R499" s="130">
        <v>0</v>
      </c>
      <c r="S499" s="130">
        <v>0</v>
      </c>
      <c r="T499" s="130">
        <v>0</v>
      </c>
      <c r="U499" s="130">
        <v>0</v>
      </c>
      <c r="V499" s="130">
        <v>0</v>
      </c>
      <c r="W499" s="130">
        <v>0</v>
      </c>
      <c r="X499" s="130">
        <v>0</v>
      </c>
      <c r="Y499" s="94" t="s">
        <v>191</v>
      </c>
      <c r="Z499" s="94" t="s">
        <v>249</v>
      </c>
      <c r="AA499" s="94" t="s">
        <v>1654</v>
      </c>
    </row>
    <row r="500" spans="1:27" x14ac:dyDescent="0.25">
      <c r="A500" s="94" t="s">
        <v>1655</v>
      </c>
      <c r="B500" s="94" t="s">
        <v>1656</v>
      </c>
      <c r="C500" s="94"/>
      <c r="D500" s="130">
        <v>0</v>
      </c>
      <c r="E500" s="130">
        <v>0</v>
      </c>
      <c r="F500" s="130">
        <v>0</v>
      </c>
      <c r="G500" s="130">
        <v>0</v>
      </c>
      <c r="H500" s="130">
        <v>0</v>
      </c>
      <c r="I500" s="130">
        <v>0</v>
      </c>
      <c r="J500" s="130">
        <v>0</v>
      </c>
      <c r="K500" s="130">
        <v>0</v>
      </c>
      <c r="L500" s="130">
        <v>0</v>
      </c>
      <c r="M500" s="130">
        <v>0</v>
      </c>
      <c r="N500" s="130">
        <v>0</v>
      </c>
      <c r="O500" s="130">
        <v>0</v>
      </c>
      <c r="P500" s="130">
        <v>0</v>
      </c>
      <c r="Q500" s="130">
        <v>0</v>
      </c>
      <c r="R500" s="130">
        <v>0</v>
      </c>
      <c r="S500" s="130">
        <v>0</v>
      </c>
      <c r="T500" s="130">
        <v>0</v>
      </c>
      <c r="U500" s="130">
        <v>0</v>
      </c>
      <c r="V500" s="130">
        <v>0</v>
      </c>
      <c r="W500" s="130">
        <v>0</v>
      </c>
      <c r="X500" s="130">
        <v>0</v>
      </c>
      <c r="Y500" s="94" t="s">
        <v>191</v>
      </c>
      <c r="Z500" s="94" t="s">
        <v>249</v>
      </c>
      <c r="AA500" s="94" t="s">
        <v>1657</v>
      </c>
    </row>
    <row r="501" spans="1:27" x14ac:dyDescent="0.25">
      <c r="A501" s="94" t="s">
        <v>1658</v>
      </c>
      <c r="B501" s="94" t="s">
        <v>1659</v>
      </c>
      <c r="C501" s="94"/>
      <c r="D501" s="130">
        <v>0</v>
      </c>
      <c r="E501" s="130">
        <v>0</v>
      </c>
      <c r="F501" s="130">
        <v>0</v>
      </c>
      <c r="G501" s="130">
        <v>0</v>
      </c>
      <c r="H501" s="130">
        <v>0</v>
      </c>
      <c r="I501" s="130">
        <v>0</v>
      </c>
      <c r="J501" s="130">
        <v>0</v>
      </c>
      <c r="K501" s="130">
        <v>0</v>
      </c>
      <c r="L501" s="130">
        <v>0</v>
      </c>
      <c r="M501" s="130">
        <v>0</v>
      </c>
      <c r="N501" s="130">
        <v>0</v>
      </c>
      <c r="O501" s="130">
        <v>0</v>
      </c>
      <c r="P501" s="130">
        <v>0</v>
      </c>
      <c r="Q501" s="130">
        <v>0</v>
      </c>
      <c r="R501" s="130">
        <v>0</v>
      </c>
      <c r="S501" s="130">
        <v>0</v>
      </c>
      <c r="T501" s="130">
        <v>0</v>
      </c>
      <c r="U501" s="130">
        <v>0</v>
      </c>
      <c r="V501" s="130">
        <v>0</v>
      </c>
      <c r="W501" s="130">
        <v>0</v>
      </c>
      <c r="X501" s="130">
        <v>0</v>
      </c>
      <c r="Y501" s="94" t="s">
        <v>191</v>
      </c>
      <c r="Z501" s="94" t="s">
        <v>212</v>
      </c>
      <c r="AA501" s="94" t="s">
        <v>1660</v>
      </c>
    </row>
    <row r="502" spans="1:27" x14ac:dyDescent="0.25">
      <c r="A502" s="94" t="s">
        <v>1857</v>
      </c>
      <c r="B502" s="94" t="s">
        <v>1858</v>
      </c>
      <c r="C502" s="94"/>
      <c r="D502" s="130">
        <v>0</v>
      </c>
      <c r="E502" s="130">
        <v>0</v>
      </c>
      <c r="F502" s="130">
        <v>0</v>
      </c>
      <c r="G502" s="130">
        <v>0</v>
      </c>
      <c r="H502" s="130">
        <v>0</v>
      </c>
      <c r="I502" s="130">
        <v>0</v>
      </c>
      <c r="J502" s="130">
        <v>0</v>
      </c>
      <c r="K502" s="130">
        <v>0</v>
      </c>
      <c r="L502" s="130">
        <v>0</v>
      </c>
      <c r="M502" s="130">
        <v>0</v>
      </c>
      <c r="N502" s="130">
        <v>0</v>
      </c>
      <c r="O502" s="130">
        <v>0</v>
      </c>
      <c r="P502" s="130">
        <v>0</v>
      </c>
      <c r="Q502" s="130">
        <v>0</v>
      </c>
      <c r="R502" s="130">
        <v>0</v>
      </c>
      <c r="S502" s="130">
        <v>0</v>
      </c>
      <c r="T502" s="130">
        <v>0</v>
      </c>
      <c r="U502" s="130">
        <v>0</v>
      </c>
      <c r="V502" s="130">
        <v>0</v>
      </c>
      <c r="W502" s="130">
        <v>0</v>
      </c>
      <c r="X502" s="130">
        <v>0</v>
      </c>
      <c r="Y502" s="94" t="s">
        <v>191</v>
      </c>
      <c r="Z502" s="94" t="s">
        <v>212</v>
      </c>
      <c r="AA502" s="94" t="s">
        <v>1859</v>
      </c>
    </row>
    <row r="503" spans="1:27" x14ac:dyDescent="0.25">
      <c r="A503" s="94" t="s">
        <v>1664</v>
      </c>
      <c r="B503" s="94" t="s">
        <v>1665</v>
      </c>
      <c r="C503" s="94"/>
      <c r="D503" s="130">
        <v>0</v>
      </c>
      <c r="E503" s="130">
        <v>0</v>
      </c>
      <c r="F503" s="130">
        <v>0</v>
      </c>
      <c r="G503" s="130">
        <v>0</v>
      </c>
      <c r="H503" s="130">
        <v>4961</v>
      </c>
      <c r="I503" s="130">
        <v>0</v>
      </c>
      <c r="J503" s="130">
        <v>0</v>
      </c>
      <c r="K503" s="130">
        <v>0</v>
      </c>
      <c r="L503" s="130">
        <v>0</v>
      </c>
      <c r="M503" s="130">
        <v>0</v>
      </c>
      <c r="N503" s="130">
        <v>388850</v>
      </c>
      <c r="O503" s="130">
        <v>0</v>
      </c>
      <c r="P503" s="130">
        <v>0</v>
      </c>
      <c r="Q503" s="130">
        <v>0</v>
      </c>
      <c r="R503" s="130">
        <v>0</v>
      </c>
      <c r="S503" s="130">
        <v>0</v>
      </c>
      <c r="T503" s="130">
        <v>0</v>
      </c>
      <c r="U503" s="130">
        <v>0</v>
      </c>
      <c r="V503" s="130">
        <v>0</v>
      </c>
      <c r="W503" s="130">
        <v>0</v>
      </c>
      <c r="X503" s="130">
        <v>0</v>
      </c>
      <c r="Y503" s="94" t="s">
        <v>191</v>
      </c>
      <c r="Z503" s="94" t="s">
        <v>372</v>
      </c>
      <c r="AA503" s="94" t="s">
        <v>1666</v>
      </c>
    </row>
    <row r="504" spans="1:27" x14ac:dyDescent="0.25">
      <c r="A504" s="94" t="s">
        <v>1667</v>
      </c>
      <c r="B504" s="94" t="s">
        <v>1668</v>
      </c>
      <c r="C504" s="94"/>
      <c r="D504" s="130">
        <v>0</v>
      </c>
      <c r="E504" s="130">
        <v>0</v>
      </c>
      <c r="F504" s="130">
        <v>0</v>
      </c>
      <c r="G504" s="130">
        <v>0</v>
      </c>
      <c r="H504" s="130">
        <v>0</v>
      </c>
      <c r="I504" s="130">
        <v>0</v>
      </c>
      <c r="J504" s="130">
        <v>0</v>
      </c>
      <c r="K504" s="130">
        <v>0</v>
      </c>
      <c r="L504" s="130">
        <v>0</v>
      </c>
      <c r="M504" s="130">
        <v>0</v>
      </c>
      <c r="N504" s="130">
        <v>50000</v>
      </c>
      <c r="O504" s="130">
        <v>25000</v>
      </c>
      <c r="P504" s="130">
        <v>0</v>
      </c>
      <c r="Q504" s="130">
        <v>0</v>
      </c>
      <c r="R504" s="130">
        <v>0</v>
      </c>
      <c r="S504" s="130">
        <v>0</v>
      </c>
      <c r="T504" s="130">
        <v>0</v>
      </c>
      <c r="U504" s="130">
        <v>0</v>
      </c>
      <c r="V504" s="130">
        <v>0</v>
      </c>
      <c r="W504" s="130">
        <v>0</v>
      </c>
      <c r="X504" s="130">
        <v>0</v>
      </c>
      <c r="Y504" s="94" t="s">
        <v>191</v>
      </c>
      <c r="Z504" s="94" t="s">
        <v>249</v>
      </c>
      <c r="AA504" s="94" t="s">
        <v>1669</v>
      </c>
    </row>
    <row r="505" spans="1:27" x14ac:dyDescent="0.25">
      <c r="A505" s="94" t="s">
        <v>1670</v>
      </c>
      <c r="B505" s="94" t="s">
        <v>1671</v>
      </c>
      <c r="C505" s="94"/>
      <c r="D505" s="130">
        <v>0</v>
      </c>
      <c r="E505" s="130">
        <v>0</v>
      </c>
      <c r="F505" s="130">
        <v>0</v>
      </c>
      <c r="G505" s="130">
        <v>0</v>
      </c>
      <c r="H505" s="130">
        <v>0</v>
      </c>
      <c r="I505" s="130">
        <v>0</v>
      </c>
      <c r="J505" s="130">
        <v>0</v>
      </c>
      <c r="K505" s="130">
        <v>0</v>
      </c>
      <c r="L505" s="130">
        <v>0</v>
      </c>
      <c r="M505" s="130">
        <v>0</v>
      </c>
      <c r="N505" s="130">
        <v>43643</v>
      </c>
      <c r="O505" s="130">
        <v>0</v>
      </c>
      <c r="P505" s="130">
        <v>0</v>
      </c>
      <c r="Q505" s="130">
        <v>0</v>
      </c>
      <c r="R505" s="130">
        <v>0</v>
      </c>
      <c r="S505" s="130">
        <v>0</v>
      </c>
      <c r="T505" s="130">
        <v>0</v>
      </c>
      <c r="U505" s="130">
        <v>0</v>
      </c>
      <c r="V505" s="130">
        <v>2000</v>
      </c>
      <c r="W505" s="130">
        <v>0</v>
      </c>
      <c r="X505" s="130">
        <v>0</v>
      </c>
      <c r="Y505" s="94" t="s">
        <v>191</v>
      </c>
      <c r="Z505" s="94" t="s">
        <v>249</v>
      </c>
      <c r="AA505" s="94" t="s">
        <v>1672</v>
      </c>
    </row>
    <row r="506" spans="1:27" x14ac:dyDescent="0.25">
      <c r="A506" s="94" t="s">
        <v>1673</v>
      </c>
      <c r="B506" s="94" t="s">
        <v>1674</v>
      </c>
      <c r="C506" s="94"/>
      <c r="D506" s="130">
        <v>0</v>
      </c>
      <c r="E506" s="130">
        <v>0</v>
      </c>
      <c r="F506" s="130">
        <v>0</v>
      </c>
      <c r="G506" s="130">
        <v>0</v>
      </c>
      <c r="H506" s="130">
        <v>0</v>
      </c>
      <c r="I506" s="130">
        <v>0</v>
      </c>
      <c r="J506" s="130">
        <v>0</v>
      </c>
      <c r="K506" s="130">
        <v>0</v>
      </c>
      <c r="L506" s="130">
        <v>0</v>
      </c>
      <c r="M506" s="130">
        <v>0</v>
      </c>
      <c r="N506" s="130">
        <v>77248</v>
      </c>
      <c r="O506" s="130">
        <v>0</v>
      </c>
      <c r="P506" s="130">
        <v>0</v>
      </c>
      <c r="Q506" s="130">
        <v>0</v>
      </c>
      <c r="R506" s="130">
        <v>0</v>
      </c>
      <c r="S506" s="130">
        <v>0</v>
      </c>
      <c r="T506" s="130">
        <v>0</v>
      </c>
      <c r="U506" s="130">
        <v>0</v>
      </c>
      <c r="V506" s="130">
        <v>9000</v>
      </c>
      <c r="W506" s="130">
        <v>14000</v>
      </c>
      <c r="X506" s="130">
        <v>0</v>
      </c>
      <c r="Y506" s="94" t="s">
        <v>191</v>
      </c>
      <c r="Z506" s="94" t="s">
        <v>249</v>
      </c>
      <c r="AA506" s="94" t="s">
        <v>1675</v>
      </c>
    </row>
    <row r="507" spans="1:27" x14ac:dyDescent="0.25">
      <c r="A507" s="94" t="s">
        <v>1676</v>
      </c>
      <c r="B507" s="94" t="s">
        <v>1677</v>
      </c>
      <c r="C507" s="94"/>
      <c r="D507" s="130">
        <v>0</v>
      </c>
      <c r="E507" s="130">
        <v>0</v>
      </c>
      <c r="F507" s="130">
        <v>0</v>
      </c>
      <c r="G507" s="130">
        <v>0</v>
      </c>
      <c r="H507" s="130">
        <v>0</v>
      </c>
      <c r="I507" s="130">
        <v>0</v>
      </c>
      <c r="J507" s="130">
        <v>0</v>
      </c>
      <c r="K507" s="130">
        <v>0</v>
      </c>
      <c r="L507" s="130">
        <v>0</v>
      </c>
      <c r="M507" s="130">
        <v>0</v>
      </c>
      <c r="N507" s="130">
        <v>8500</v>
      </c>
      <c r="O507" s="130">
        <v>0</v>
      </c>
      <c r="P507" s="130">
        <v>0</v>
      </c>
      <c r="Q507" s="130">
        <v>0</v>
      </c>
      <c r="R507" s="130">
        <v>0</v>
      </c>
      <c r="S507" s="130">
        <v>0</v>
      </c>
      <c r="T507" s="130">
        <v>0</v>
      </c>
      <c r="U507" s="130">
        <v>0</v>
      </c>
      <c r="V507" s="130">
        <v>0</v>
      </c>
      <c r="W507" s="130">
        <v>0</v>
      </c>
      <c r="X507" s="130">
        <v>0</v>
      </c>
      <c r="Y507" s="94" t="s">
        <v>191</v>
      </c>
      <c r="Z507" s="94" t="s">
        <v>249</v>
      </c>
      <c r="AA507" s="94" t="s">
        <v>1678</v>
      </c>
    </row>
    <row r="508" spans="1:27" x14ac:dyDescent="0.25">
      <c r="A508" s="94" t="s">
        <v>1679</v>
      </c>
      <c r="B508" s="94" t="s">
        <v>1680</v>
      </c>
      <c r="C508" s="94"/>
      <c r="D508" s="130">
        <v>0</v>
      </c>
      <c r="E508" s="130">
        <v>0</v>
      </c>
      <c r="F508" s="130">
        <v>0</v>
      </c>
      <c r="G508" s="130">
        <v>0</v>
      </c>
      <c r="H508" s="130">
        <v>0</v>
      </c>
      <c r="I508" s="130">
        <v>0</v>
      </c>
      <c r="J508" s="130">
        <v>0</v>
      </c>
      <c r="K508" s="130">
        <v>0</v>
      </c>
      <c r="L508" s="130">
        <v>0</v>
      </c>
      <c r="M508" s="130">
        <v>0</v>
      </c>
      <c r="N508" s="130">
        <v>151045</v>
      </c>
      <c r="O508" s="130">
        <v>20185</v>
      </c>
      <c r="P508" s="130">
        <v>0</v>
      </c>
      <c r="Q508" s="130">
        <v>0</v>
      </c>
      <c r="R508" s="130">
        <v>0</v>
      </c>
      <c r="S508" s="130">
        <v>0</v>
      </c>
      <c r="T508" s="130">
        <v>0</v>
      </c>
      <c r="U508" s="130">
        <v>0</v>
      </c>
      <c r="V508" s="130">
        <v>50000</v>
      </c>
      <c r="W508" s="130">
        <v>0</v>
      </c>
      <c r="X508" s="130">
        <v>0</v>
      </c>
      <c r="Y508" s="94" t="s">
        <v>191</v>
      </c>
      <c r="Z508" s="94" t="s">
        <v>406</v>
      </c>
      <c r="AA508" s="94" t="s">
        <v>1681</v>
      </c>
    </row>
    <row r="509" spans="1:27" x14ac:dyDescent="0.25">
      <c r="A509" s="94" t="s">
        <v>1860</v>
      </c>
      <c r="B509" s="94" t="s">
        <v>1861</v>
      </c>
      <c r="C509" s="94"/>
      <c r="D509" s="130">
        <v>0</v>
      </c>
      <c r="E509" s="130">
        <v>0</v>
      </c>
      <c r="F509" s="130">
        <v>0</v>
      </c>
      <c r="G509" s="130">
        <v>0</v>
      </c>
      <c r="H509" s="130">
        <v>0</v>
      </c>
      <c r="I509" s="130">
        <v>0</v>
      </c>
      <c r="J509" s="130">
        <v>0</v>
      </c>
      <c r="K509" s="130">
        <v>0</v>
      </c>
      <c r="L509" s="130">
        <v>0</v>
      </c>
      <c r="M509" s="130">
        <v>0</v>
      </c>
      <c r="N509" s="130">
        <v>0</v>
      </c>
      <c r="O509" s="130">
        <v>21000</v>
      </c>
      <c r="P509" s="130">
        <v>0</v>
      </c>
      <c r="Q509" s="130">
        <v>0</v>
      </c>
      <c r="R509" s="130">
        <v>0</v>
      </c>
      <c r="S509" s="130">
        <v>0</v>
      </c>
      <c r="T509" s="130">
        <v>0</v>
      </c>
      <c r="U509" s="130">
        <v>0</v>
      </c>
      <c r="V509" s="130">
        <v>0</v>
      </c>
      <c r="W509" s="130">
        <v>0</v>
      </c>
      <c r="X509" s="130">
        <v>0</v>
      </c>
      <c r="Y509" s="94" t="s">
        <v>191</v>
      </c>
      <c r="Z509" s="94" t="s">
        <v>212</v>
      </c>
      <c r="AA509" s="94" t="s">
        <v>1862</v>
      </c>
    </row>
    <row r="510" spans="1:27" x14ac:dyDescent="0.25">
      <c r="A510" s="94" t="s">
        <v>1682</v>
      </c>
      <c r="B510" s="94" t="s">
        <v>1683</v>
      </c>
      <c r="C510" s="94"/>
      <c r="D510" s="130">
        <v>0</v>
      </c>
      <c r="E510" s="130">
        <v>0</v>
      </c>
      <c r="F510" s="130">
        <v>0</v>
      </c>
      <c r="G510" s="130">
        <v>1530</v>
      </c>
      <c r="H510" s="130">
        <v>0</v>
      </c>
      <c r="I510" s="130">
        <v>0</v>
      </c>
      <c r="J510" s="130">
        <v>0</v>
      </c>
      <c r="K510" s="130">
        <v>0</v>
      </c>
      <c r="L510" s="130">
        <v>0</v>
      </c>
      <c r="M510" s="130">
        <v>0</v>
      </c>
      <c r="N510" s="130">
        <v>398360</v>
      </c>
      <c r="O510" s="130">
        <v>0</v>
      </c>
      <c r="P510" s="130">
        <v>0</v>
      </c>
      <c r="Q510" s="130">
        <v>1163</v>
      </c>
      <c r="R510" s="130">
        <v>0</v>
      </c>
      <c r="S510" s="130">
        <v>0</v>
      </c>
      <c r="T510" s="130">
        <v>0</v>
      </c>
      <c r="U510" s="130">
        <v>0</v>
      </c>
      <c r="V510" s="130">
        <v>0</v>
      </c>
      <c r="W510" s="130">
        <v>0</v>
      </c>
      <c r="X510" s="130">
        <v>16</v>
      </c>
      <c r="Y510" s="94" t="s">
        <v>191</v>
      </c>
      <c r="Z510" s="94" t="s">
        <v>269</v>
      </c>
      <c r="AA510" s="94" t="s">
        <v>1684</v>
      </c>
    </row>
    <row r="511" spans="1:27" x14ac:dyDescent="0.25">
      <c r="A511" s="94" t="s">
        <v>1685</v>
      </c>
      <c r="B511" s="94" t="s">
        <v>1686</v>
      </c>
      <c r="C511" s="94"/>
      <c r="D511" s="130">
        <v>0</v>
      </c>
      <c r="E511" s="130">
        <v>0</v>
      </c>
      <c r="F511" s="130">
        <v>1500</v>
      </c>
      <c r="G511" s="130">
        <v>0</v>
      </c>
      <c r="H511" s="130">
        <v>0</v>
      </c>
      <c r="I511" s="130">
        <v>0</v>
      </c>
      <c r="J511" s="130">
        <v>0</v>
      </c>
      <c r="K511" s="130">
        <v>0</v>
      </c>
      <c r="L511" s="130">
        <v>0</v>
      </c>
      <c r="M511" s="130">
        <v>0</v>
      </c>
      <c r="N511" s="130">
        <v>282123</v>
      </c>
      <c r="O511" s="130">
        <v>37000</v>
      </c>
      <c r="P511" s="130">
        <v>0</v>
      </c>
      <c r="Q511" s="130">
        <v>0</v>
      </c>
      <c r="R511" s="130">
        <v>0</v>
      </c>
      <c r="S511" s="130">
        <v>0</v>
      </c>
      <c r="T511" s="130">
        <v>0</v>
      </c>
      <c r="U511" s="130">
        <v>0</v>
      </c>
      <c r="V511" s="130">
        <v>24000</v>
      </c>
      <c r="W511" s="130">
        <v>0</v>
      </c>
      <c r="X511" s="130">
        <v>0</v>
      </c>
      <c r="Y511" s="94" t="s">
        <v>191</v>
      </c>
      <c r="Z511" s="94" t="s">
        <v>205</v>
      </c>
      <c r="AA511" s="94" t="s">
        <v>1687</v>
      </c>
    </row>
    <row r="512" spans="1:27" x14ac:dyDescent="0.25">
      <c r="A512" s="94" t="s">
        <v>1688</v>
      </c>
      <c r="B512" s="94" t="s">
        <v>1689</v>
      </c>
      <c r="C512" s="94"/>
      <c r="D512" s="130">
        <v>0</v>
      </c>
      <c r="E512" s="130">
        <v>0</v>
      </c>
      <c r="F512" s="130">
        <v>0</v>
      </c>
      <c r="G512" s="130">
        <v>0</v>
      </c>
      <c r="H512" s="130">
        <v>0</v>
      </c>
      <c r="I512" s="130">
        <v>0</v>
      </c>
      <c r="J512" s="130">
        <v>0</v>
      </c>
      <c r="K512" s="130">
        <v>0</v>
      </c>
      <c r="L512" s="130">
        <v>0</v>
      </c>
      <c r="M512" s="130">
        <v>0</v>
      </c>
      <c r="N512" s="130">
        <v>0</v>
      </c>
      <c r="O512" s="130">
        <v>0</v>
      </c>
      <c r="P512" s="130">
        <v>0</v>
      </c>
      <c r="Q512" s="130">
        <v>0</v>
      </c>
      <c r="R512" s="130">
        <v>0</v>
      </c>
      <c r="S512" s="130">
        <v>0</v>
      </c>
      <c r="T512" s="130">
        <v>0</v>
      </c>
      <c r="U512" s="130">
        <v>0</v>
      </c>
      <c r="V512" s="130">
        <v>0</v>
      </c>
      <c r="W512" s="130">
        <v>0</v>
      </c>
      <c r="X512" s="130">
        <v>0</v>
      </c>
      <c r="Y512" s="94" t="s">
        <v>191</v>
      </c>
      <c r="Z512" s="94" t="s">
        <v>249</v>
      </c>
      <c r="AA512" s="94" t="s">
        <v>1690</v>
      </c>
    </row>
    <row r="513" spans="1:27" x14ac:dyDescent="0.25">
      <c r="A513" s="94" t="s">
        <v>1691</v>
      </c>
      <c r="B513" s="94" t="s">
        <v>1692</v>
      </c>
      <c r="C513" s="94"/>
      <c r="D513" s="130">
        <v>0</v>
      </c>
      <c r="E513" s="130">
        <v>0</v>
      </c>
      <c r="F513" s="130">
        <v>0</v>
      </c>
      <c r="G513" s="130">
        <v>0</v>
      </c>
      <c r="H513" s="130">
        <v>0</v>
      </c>
      <c r="I513" s="130">
        <v>0</v>
      </c>
      <c r="J513" s="130">
        <v>0</v>
      </c>
      <c r="K513" s="130">
        <v>0</v>
      </c>
      <c r="L513" s="130">
        <v>0</v>
      </c>
      <c r="M513" s="130">
        <v>0</v>
      </c>
      <c r="N513" s="130">
        <v>156722</v>
      </c>
      <c r="O513" s="130">
        <v>0</v>
      </c>
      <c r="P513" s="130">
        <v>0</v>
      </c>
      <c r="Q513" s="130">
        <v>0</v>
      </c>
      <c r="R513" s="130">
        <v>0</v>
      </c>
      <c r="S513" s="130">
        <v>0</v>
      </c>
      <c r="T513" s="130">
        <v>0</v>
      </c>
      <c r="U513" s="130">
        <v>0</v>
      </c>
      <c r="V513" s="130">
        <v>0</v>
      </c>
      <c r="W513" s="130">
        <v>0</v>
      </c>
      <c r="X513" s="130">
        <v>0</v>
      </c>
      <c r="Y513" s="94" t="s">
        <v>191</v>
      </c>
      <c r="Z513" s="94" t="s">
        <v>212</v>
      </c>
      <c r="AA513" s="94" t="s">
        <v>1693</v>
      </c>
    </row>
    <row r="514" spans="1:27" x14ac:dyDescent="0.25">
      <c r="A514" s="94" t="s">
        <v>1694</v>
      </c>
      <c r="B514" s="94" t="s">
        <v>1695</v>
      </c>
      <c r="C514" s="94"/>
      <c r="D514" s="130">
        <v>0</v>
      </c>
      <c r="E514" s="130">
        <v>0</v>
      </c>
      <c r="F514" s="130">
        <v>0</v>
      </c>
      <c r="G514" s="130">
        <v>0</v>
      </c>
      <c r="H514" s="130">
        <v>0</v>
      </c>
      <c r="I514" s="130">
        <v>0</v>
      </c>
      <c r="J514" s="130">
        <v>0</v>
      </c>
      <c r="K514" s="130">
        <v>0</v>
      </c>
      <c r="L514" s="130">
        <v>0</v>
      </c>
      <c r="M514" s="130">
        <v>0</v>
      </c>
      <c r="N514" s="130">
        <v>44049</v>
      </c>
      <c r="O514" s="130">
        <v>13000</v>
      </c>
      <c r="P514" s="130">
        <v>0</v>
      </c>
      <c r="Q514" s="130">
        <v>0</v>
      </c>
      <c r="R514" s="130">
        <v>0</v>
      </c>
      <c r="S514" s="130">
        <v>0</v>
      </c>
      <c r="T514" s="130">
        <v>0</v>
      </c>
      <c r="U514" s="130">
        <v>0</v>
      </c>
      <c r="V514" s="130">
        <v>0</v>
      </c>
      <c r="W514" s="130">
        <v>45000</v>
      </c>
      <c r="X514" s="130">
        <v>0</v>
      </c>
      <c r="Y514" s="94" t="s">
        <v>191</v>
      </c>
      <c r="Z514" s="94" t="s">
        <v>205</v>
      </c>
      <c r="AA514" s="94" t="s">
        <v>1696</v>
      </c>
    </row>
    <row r="515" spans="1:27" x14ac:dyDescent="0.25">
      <c r="A515" s="94" t="s">
        <v>1697</v>
      </c>
      <c r="B515" s="94" t="s">
        <v>1698</v>
      </c>
      <c r="C515" s="94"/>
      <c r="D515" s="130">
        <v>0</v>
      </c>
      <c r="E515" s="130">
        <v>0</v>
      </c>
      <c r="F515" s="130">
        <v>0</v>
      </c>
      <c r="G515" s="130">
        <v>0</v>
      </c>
      <c r="H515" s="130">
        <v>0</v>
      </c>
      <c r="I515" s="130">
        <v>0</v>
      </c>
      <c r="J515" s="130">
        <v>0</v>
      </c>
      <c r="K515" s="130">
        <v>0</v>
      </c>
      <c r="L515" s="130">
        <v>0</v>
      </c>
      <c r="M515" s="130">
        <v>0</v>
      </c>
      <c r="N515" s="130">
        <v>21404</v>
      </c>
      <c r="O515" s="130">
        <v>41500</v>
      </c>
      <c r="P515" s="130">
        <v>0</v>
      </c>
      <c r="Q515" s="130">
        <v>929</v>
      </c>
      <c r="R515" s="130">
        <v>0</v>
      </c>
      <c r="S515" s="130">
        <v>0</v>
      </c>
      <c r="T515" s="130">
        <v>0</v>
      </c>
      <c r="U515" s="130">
        <v>0</v>
      </c>
      <c r="V515" s="130">
        <v>110102</v>
      </c>
      <c r="W515" s="130">
        <v>89000</v>
      </c>
      <c r="X515" s="130">
        <v>0</v>
      </c>
      <c r="Y515" s="94" t="s">
        <v>191</v>
      </c>
      <c r="Z515" s="94" t="s">
        <v>269</v>
      </c>
      <c r="AA515" s="94" t="s">
        <v>1699</v>
      </c>
    </row>
    <row r="516" spans="1:27" x14ac:dyDescent="0.25">
      <c r="A516" s="94" t="s">
        <v>1700</v>
      </c>
      <c r="B516" s="94" t="s">
        <v>1701</v>
      </c>
      <c r="C516" s="94"/>
      <c r="D516" s="130">
        <v>0</v>
      </c>
      <c r="E516" s="130">
        <v>0</v>
      </c>
      <c r="F516" s="130">
        <v>0</v>
      </c>
      <c r="G516" s="130">
        <v>0</v>
      </c>
      <c r="H516" s="130">
        <v>0</v>
      </c>
      <c r="I516" s="130">
        <v>0</v>
      </c>
      <c r="J516" s="130">
        <v>0</v>
      </c>
      <c r="K516" s="130">
        <v>0</v>
      </c>
      <c r="L516" s="130">
        <v>0</v>
      </c>
      <c r="M516" s="130">
        <v>0</v>
      </c>
      <c r="N516" s="130">
        <v>1119591</v>
      </c>
      <c r="O516" s="130">
        <v>30000</v>
      </c>
      <c r="P516" s="130">
        <v>0</v>
      </c>
      <c r="Q516" s="130">
        <v>0</v>
      </c>
      <c r="R516" s="130">
        <v>0</v>
      </c>
      <c r="S516" s="130">
        <v>0</v>
      </c>
      <c r="T516" s="130">
        <v>0</v>
      </c>
      <c r="U516" s="130">
        <v>0</v>
      </c>
      <c r="V516" s="130">
        <v>0</v>
      </c>
      <c r="W516" s="130">
        <v>35000</v>
      </c>
      <c r="X516" s="130">
        <v>0</v>
      </c>
      <c r="Y516" s="94" t="s">
        <v>191</v>
      </c>
      <c r="Z516" s="94" t="s">
        <v>212</v>
      </c>
      <c r="AA516" s="94" t="s">
        <v>1702</v>
      </c>
    </row>
    <row r="517" spans="1:27" x14ac:dyDescent="0.25">
      <c r="A517" s="94" t="s">
        <v>1703</v>
      </c>
      <c r="B517" s="94" t="s">
        <v>1704</v>
      </c>
      <c r="C517" s="94"/>
      <c r="D517" s="130">
        <v>0</v>
      </c>
      <c r="E517" s="130">
        <v>0</v>
      </c>
      <c r="F517" s="130">
        <v>0</v>
      </c>
      <c r="G517" s="130">
        <v>0</v>
      </c>
      <c r="H517" s="130">
        <v>0</v>
      </c>
      <c r="I517" s="130">
        <v>0</v>
      </c>
      <c r="J517" s="130">
        <v>0</v>
      </c>
      <c r="K517" s="130">
        <v>0</v>
      </c>
      <c r="L517" s="130">
        <v>0</v>
      </c>
      <c r="M517" s="130">
        <v>0</v>
      </c>
      <c r="N517" s="130">
        <v>117158</v>
      </c>
      <c r="O517" s="130">
        <v>24000</v>
      </c>
      <c r="P517" s="130">
        <v>0</v>
      </c>
      <c r="Q517" s="130">
        <v>0</v>
      </c>
      <c r="R517" s="130">
        <v>0</v>
      </c>
      <c r="S517" s="130">
        <v>0</v>
      </c>
      <c r="T517" s="130">
        <v>0</v>
      </c>
      <c r="U517" s="130">
        <v>0</v>
      </c>
      <c r="V517" s="130">
        <v>0</v>
      </c>
      <c r="W517" s="130">
        <v>0</v>
      </c>
      <c r="X517" s="130">
        <v>75000</v>
      </c>
      <c r="Y517" s="94" t="s">
        <v>191</v>
      </c>
      <c r="Z517" s="94" t="s">
        <v>205</v>
      </c>
      <c r="AA517" s="94" t="s">
        <v>1705</v>
      </c>
    </row>
    <row r="518" spans="1:27" x14ac:dyDescent="0.25">
      <c r="A518" s="94" t="s">
        <v>1706</v>
      </c>
      <c r="B518" s="94" t="s">
        <v>1707</v>
      </c>
      <c r="C518" s="94"/>
      <c r="D518" s="130">
        <v>0</v>
      </c>
      <c r="E518" s="130">
        <v>0</v>
      </c>
      <c r="F518" s="130">
        <v>0</v>
      </c>
      <c r="G518" s="130">
        <v>0</v>
      </c>
      <c r="H518" s="130">
        <v>0</v>
      </c>
      <c r="I518" s="130">
        <v>0</v>
      </c>
      <c r="J518" s="130">
        <v>0</v>
      </c>
      <c r="K518" s="130">
        <v>0</v>
      </c>
      <c r="L518" s="130">
        <v>0</v>
      </c>
      <c r="M518" s="130">
        <v>0</v>
      </c>
      <c r="N518" s="130">
        <v>629147</v>
      </c>
      <c r="O518" s="130">
        <v>103800</v>
      </c>
      <c r="P518" s="130">
        <v>0</v>
      </c>
      <c r="Q518" s="130">
        <v>0</v>
      </c>
      <c r="R518" s="130">
        <v>0</v>
      </c>
      <c r="S518" s="130">
        <v>0</v>
      </c>
      <c r="T518" s="130">
        <v>0</v>
      </c>
      <c r="U518" s="130">
        <v>0</v>
      </c>
      <c r="V518" s="130">
        <v>0</v>
      </c>
      <c r="W518" s="130">
        <v>0</v>
      </c>
      <c r="X518" s="130">
        <v>8000</v>
      </c>
      <c r="Y518" s="94" t="s">
        <v>191</v>
      </c>
      <c r="Z518" s="94" t="s">
        <v>269</v>
      </c>
      <c r="AA518" s="94" t="s">
        <v>1708</v>
      </c>
    </row>
    <row r="519" spans="1:27" x14ac:dyDescent="0.25">
      <c r="A519" s="94" t="s">
        <v>1709</v>
      </c>
      <c r="B519" s="94" t="s">
        <v>1710</v>
      </c>
      <c r="C519" s="94"/>
      <c r="D519" s="130">
        <v>0</v>
      </c>
      <c r="E519" s="130">
        <v>0</v>
      </c>
      <c r="F519" s="130">
        <v>0</v>
      </c>
      <c r="G519" s="130">
        <v>0</v>
      </c>
      <c r="H519" s="130">
        <v>0</v>
      </c>
      <c r="I519" s="130">
        <v>0</v>
      </c>
      <c r="J519" s="130">
        <v>0</v>
      </c>
      <c r="K519" s="130">
        <v>0</v>
      </c>
      <c r="L519" s="130">
        <v>0</v>
      </c>
      <c r="M519" s="130">
        <v>0</v>
      </c>
      <c r="N519" s="130">
        <v>2294</v>
      </c>
      <c r="O519" s="130">
        <v>0</v>
      </c>
      <c r="P519" s="130">
        <v>0</v>
      </c>
      <c r="Q519" s="130">
        <v>0</v>
      </c>
      <c r="R519" s="130">
        <v>5000</v>
      </c>
      <c r="S519" s="130">
        <v>0</v>
      </c>
      <c r="T519" s="130">
        <v>0</v>
      </c>
      <c r="U519" s="130">
        <v>0</v>
      </c>
      <c r="V519" s="130">
        <v>0</v>
      </c>
      <c r="W519" s="130">
        <v>0</v>
      </c>
      <c r="X519" s="130">
        <v>0</v>
      </c>
      <c r="Y519" s="94" t="s">
        <v>191</v>
      </c>
      <c r="Z519" s="94" t="s">
        <v>212</v>
      </c>
      <c r="AA519" s="94" t="s">
        <v>1711</v>
      </c>
    </row>
    <row r="520" spans="1:27" x14ac:dyDescent="0.25">
      <c r="A520" s="94" t="s">
        <v>1712</v>
      </c>
      <c r="B520" s="94" t="s">
        <v>1713</v>
      </c>
      <c r="C520" s="94"/>
      <c r="D520" s="130">
        <v>0</v>
      </c>
      <c r="E520" s="130">
        <v>0</v>
      </c>
      <c r="F520" s="130">
        <v>0</v>
      </c>
      <c r="G520" s="130">
        <v>0</v>
      </c>
      <c r="H520" s="130">
        <v>0</v>
      </c>
      <c r="I520" s="130">
        <v>0</v>
      </c>
      <c r="J520" s="130">
        <v>301</v>
      </c>
      <c r="K520" s="130">
        <v>0</v>
      </c>
      <c r="L520" s="130">
        <v>0</v>
      </c>
      <c r="M520" s="130">
        <v>0</v>
      </c>
      <c r="N520" s="130">
        <v>410315</v>
      </c>
      <c r="O520" s="130">
        <v>10000</v>
      </c>
      <c r="P520" s="130">
        <v>0</v>
      </c>
      <c r="Q520" s="130">
        <v>0</v>
      </c>
      <c r="R520" s="130">
        <v>0</v>
      </c>
      <c r="S520" s="130">
        <v>0</v>
      </c>
      <c r="T520" s="130">
        <v>0</v>
      </c>
      <c r="U520" s="130">
        <v>0</v>
      </c>
      <c r="V520" s="130">
        <v>40000</v>
      </c>
      <c r="W520" s="130">
        <v>5400</v>
      </c>
      <c r="X520" s="130">
        <v>0</v>
      </c>
      <c r="Y520" s="94" t="s">
        <v>191</v>
      </c>
      <c r="Z520" s="94" t="s">
        <v>372</v>
      </c>
      <c r="AA520" s="94" t="s">
        <v>1714</v>
      </c>
    </row>
    <row r="521" spans="1:27" x14ac:dyDescent="0.25">
      <c r="A521" s="94" t="s">
        <v>1715</v>
      </c>
      <c r="B521" s="94" t="s">
        <v>1716</v>
      </c>
      <c r="C521" s="94"/>
      <c r="D521" s="130">
        <v>0</v>
      </c>
      <c r="E521" s="130">
        <v>0</v>
      </c>
      <c r="F521" s="130">
        <v>0</v>
      </c>
      <c r="G521" s="130">
        <v>0</v>
      </c>
      <c r="H521" s="130">
        <v>0</v>
      </c>
      <c r="I521" s="130">
        <v>0</v>
      </c>
      <c r="J521" s="130">
        <v>0</v>
      </c>
      <c r="K521" s="130">
        <v>0</v>
      </c>
      <c r="L521" s="130">
        <v>0</v>
      </c>
      <c r="M521" s="130">
        <v>0</v>
      </c>
      <c r="N521" s="130">
        <v>61222</v>
      </c>
      <c r="O521" s="130">
        <v>0</v>
      </c>
      <c r="P521" s="130">
        <v>0</v>
      </c>
      <c r="Q521" s="130">
        <v>0</v>
      </c>
      <c r="R521" s="130">
        <v>0</v>
      </c>
      <c r="S521" s="130">
        <v>0</v>
      </c>
      <c r="T521" s="130">
        <v>0</v>
      </c>
      <c r="U521" s="130">
        <v>0</v>
      </c>
      <c r="V521" s="130">
        <v>0</v>
      </c>
      <c r="W521" s="130">
        <v>2000</v>
      </c>
      <c r="X521" s="130">
        <v>4000</v>
      </c>
      <c r="Y521" s="94" t="s">
        <v>191</v>
      </c>
      <c r="Z521" s="94" t="s">
        <v>212</v>
      </c>
      <c r="AA521" s="94" t="s">
        <v>1717</v>
      </c>
    </row>
    <row r="522" spans="1:27" x14ac:dyDescent="0.25">
      <c r="A522" s="94" t="s">
        <v>1718</v>
      </c>
      <c r="B522" s="94" t="s">
        <v>1813</v>
      </c>
      <c r="C522" s="94"/>
      <c r="D522" s="130">
        <v>0</v>
      </c>
      <c r="E522" s="130">
        <v>0</v>
      </c>
      <c r="F522" s="130">
        <v>0</v>
      </c>
      <c r="G522" s="130">
        <v>0</v>
      </c>
      <c r="H522" s="130">
        <v>0</v>
      </c>
      <c r="I522" s="130">
        <v>0</v>
      </c>
      <c r="J522" s="130">
        <v>0</v>
      </c>
      <c r="K522" s="130">
        <v>0</v>
      </c>
      <c r="L522" s="130">
        <v>0</v>
      </c>
      <c r="M522" s="130">
        <v>0</v>
      </c>
      <c r="N522" s="130">
        <v>293979</v>
      </c>
      <c r="O522" s="130">
        <v>23800</v>
      </c>
      <c r="P522" s="130">
        <v>0</v>
      </c>
      <c r="Q522" s="130">
        <v>0</v>
      </c>
      <c r="R522" s="130">
        <v>0</v>
      </c>
      <c r="S522" s="130">
        <v>0</v>
      </c>
      <c r="T522" s="130">
        <v>1306</v>
      </c>
      <c r="U522" s="130">
        <v>170</v>
      </c>
      <c r="V522" s="130">
        <v>0</v>
      </c>
      <c r="W522" s="130">
        <v>41000</v>
      </c>
      <c r="X522" s="130">
        <v>0</v>
      </c>
      <c r="Y522" s="94" t="s">
        <v>195</v>
      </c>
      <c r="Z522" s="94" t="s">
        <v>205</v>
      </c>
      <c r="AA522" s="94" t="s">
        <v>1720</v>
      </c>
    </row>
    <row r="523" spans="1:27" x14ac:dyDescent="0.25">
      <c r="A523" s="94" t="s">
        <v>1721</v>
      </c>
      <c r="B523" s="94" t="s">
        <v>1722</v>
      </c>
      <c r="C523" s="94"/>
      <c r="D523" s="130">
        <v>0</v>
      </c>
      <c r="E523" s="130">
        <v>0</v>
      </c>
      <c r="F523" s="130">
        <v>0</v>
      </c>
      <c r="G523" s="130">
        <v>0</v>
      </c>
      <c r="H523" s="130">
        <v>0</v>
      </c>
      <c r="I523" s="130">
        <v>0</v>
      </c>
      <c r="J523" s="130">
        <v>0</v>
      </c>
      <c r="K523" s="130">
        <v>0</v>
      </c>
      <c r="L523" s="130">
        <v>0</v>
      </c>
      <c r="M523" s="130">
        <v>0</v>
      </c>
      <c r="N523" s="130">
        <v>0</v>
      </c>
      <c r="O523" s="130">
        <v>0</v>
      </c>
      <c r="P523" s="130">
        <v>0</v>
      </c>
      <c r="Q523" s="130">
        <v>0</v>
      </c>
      <c r="R523" s="130">
        <v>0</v>
      </c>
      <c r="S523" s="130">
        <v>0</v>
      </c>
      <c r="T523" s="130">
        <v>0</v>
      </c>
      <c r="U523" s="130">
        <v>0</v>
      </c>
      <c r="V523" s="130">
        <v>0</v>
      </c>
      <c r="W523" s="130">
        <v>0</v>
      </c>
      <c r="X523" s="130">
        <v>0</v>
      </c>
      <c r="Y523" s="94" t="s">
        <v>191</v>
      </c>
      <c r="Z523" s="94" t="s">
        <v>212</v>
      </c>
      <c r="AA523" s="94" t="s">
        <v>1723</v>
      </c>
    </row>
    <row r="524" spans="1:27" x14ac:dyDescent="0.25">
      <c r="A524" s="94" t="s">
        <v>1724</v>
      </c>
      <c r="B524" s="94" t="s">
        <v>1725</v>
      </c>
      <c r="C524" s="94"/>
      <c r="D524" s="130">
        <v>0</v>
      </c>
      <c r="E524" s="130">
        <v>0</v>
      </c>
      <c r="F524" s="130">
        <v>0</v>
      </c>
      <c r="G524" s="130">
        <v>0</v>
      </c>
      <c r="H524" s="130">
        <v>0</v>
      </c>
      <c r="I524" s="130">
        <v>0</v>
      </c>
      <c r="J524" s="130">
        <v>0</v>
      </c>
      <c r="K524" s="130">
        <v>0</v>
      </c>
      <c r="L524" s="130">
        <v>0</v>
      </c>
      <c r="M524" s="130">
        <v>0</v>
      </c>
      <c r="N524" s="130">
        <v>0</v>
      </c>
      <c r="O524" s="130">
        <v>0</v>
      </c>
      <c r="P524" s="130">
        <v>0</v>
      </c>
      <c r="Q524" s="130">
        <v>0</v>
      </c>
      <c r="R524" s="130">
        <v>0</v>
      </c>
      <c r="S524" s="130">
        <v>0</v>
      </c>
      <c r="T524" s="130">
        <v>0</v>
      </c>
      <c r="U524" s="130">
        <v>0</v>
      </c>
      <c r="V524" s="130">
        <v>0</v>
      </c>
      <c r="W524" s="130">
        <v>0</v>
      </c>
      <c r="X524" s="130">
        <v>0</v>
      </c>
      <c r="Y524" s="94" t="s">
        <v>191</v>
      </c>
      <c r="Z524" s="94" t="s">
        <v>212</v>
      </c>
      <c r="AA524" s="94" t="s">
        <v>1726</v>
      </c>
    </row>
    <row r="525" spans="1:27" x14ac:dyDescent="0.25">
      <c r="A525" s="94" t="s">
        <v>1727</v>
      </c>
      <c r="B525" s="94" t="s">
        <v>1728</v>
      </c>
      <c r="C525" s="94"/>
      <c r="D525" s="130">
        <v>0</v>
      </c>
      <c r="E525" s="130">
        <v>0</v>
      </c>
      <c r="F525" s="130">
        <v>0</v>
      </c>
      <c r="G525" s="130">
        <v>0</v>
      </c>
      <c r="H525" s="130">
        <v>0</v>
      </c>
      <c r="I525" s="130">
        <v>0</v>
      </c>
      <c r="J525" s="130">
        <v>0</v>
      </c>
      <c r="K525" s="130">
        <v>0</v>
      </c>
      <c r="L525" s="130">
        <v>0</v>
      </c>
      <c r="M525" s="130">
        <v>0</v>
      </c>
      <c r="N525" s="130">
        <v>1552</v>
      </c>
      <c r="O525" s="130">
        <v>0</v>
      </c>
      <c r="P525" s="130">
        <v>0</v>
      </c>
      <c r="Q525" s="130">
        <v>0</v>
      </c>
      <c r="R525" s="130">
        <v>0</v>
      </c>
      <c r="S525" s="130">
        <v>0</v>
      </c>
      <c r="T525" s="130">
        <v>0</v>
      </c>
      <c r="U525" s="130">
        <v>0</v>
      </c>
      <c r="V525" s="130">
        <v>0</v>
      </c>
      <c r="W525" s="130">
        <v>0</v>
      </c>
      <c r="X525" s="130">
        <v>0</v>
      </c>
      <c r="Y525" s="94" t="s">
        <v>191</v>
      </c>
      <c r="Z525" s="94" t="s">
        <v>212</v>
      </c>
      <c r="AA525" s="94" t="s">
        <v>1729</v>
      </c>
    </row>
    <row r="526" spans="1:27" x14ac:dyDescent="0.25">
      <c r="A526" s="94" t="s">
        <v>1730</v>
      </c>
      <c r="B526" s="94" t="s">
        <v>1731</v>
      </c>
      <c r="C526" s="94"/>
      <c r="D526" s="130">
        <v>0</v>
      </c>
      <c r="E526" s="130">
        <v>0</v>
      </c>
      <c r="F526" s="130">
        <v>0</v>
      </c>
      <c r="G526" s="130">
        <v>0</v>
      </c>
      <c r="H526" s="130">
        <v>0</v>
      </c>
      <c r="I526" s="130">
        <v>0</v>
      </c>
      <c r="J526" s="130">
        <v>0</v>
      </c>
      <c r="K526" s="130">
        <v>0</v>
      </c>
      <c r="L526" s="130">
        <v>0</v>
      </c>
      <c r="M526" s="130">
        <v>0</v>
      </c>
      <c r="N526" s="130">
        <v>27000</v>
      </c>
      <c r="O526" s="130">
        <v>0</v>
      </c>
      <c r="P526" s="130">
        <v>0</v>
      </c>
      <c r="Q526" s="130">
        <v>0</v>
      </c>
      <c r="R526" s="130">
        <v>0</v>
      </c>
      <c r="S526" s="130">
        <v>0</v>
      </c>
      <c r="T526" s="130">
        <v>0</v>
      </c>
      <c r="U526" s="130">
        <v>0</v>
      </c>
      <c r="V526" s="130">
        <v>0</v>
      </c>
      <c r="W526" s="130">
        <v>270</v>
      </c>
      <c r="X526" s="130">
        <v>2000</v>
      </c>
      <c r="Y526" s="94" t="s">
        <v>191</v>
      </c>
      <c r="Z526" s="94" t="s">
        <v>212</v>
      </c>
      <c r="AA526" s="94" t="s">
        <v>1732</v>
      </c>
    </row>
    <row r="527" spans="1:27" x14ac:dyDescent="0.25">
      <c r="A527" s="105" t="s">
        <v>1733</v>
      </c>
      <c r="B527" s="105" t="s">
        <v>1734</v>
      </c>
      <c r="C527" s="105"/>
      <c r="D527" s="104">
        <v>0</v>
      </c>
      <c r="E527" s="104">
        <v>0</v>
      </c>
      <c r="F527" s="104">
        <v>0</v>
      </c>
      <c r="G527" s="104">
        <v>0</v>
      </c>
      <c r="H527" s="104">
        <v>0</v>
      </c>
      <c r="I527" s="104">
        <v>0</v>
      </c>
      <c r="J527" s="104">
        <v>0</v>
      </c>
      <c r="K527" s="104">
        <v>0</v>
      </c>
      <c r="L527" s="104">
        <v>0</v>
      </c>
      <c r="M527" s="104">
        <v>0</v>
      </c>
      <c r="N527" s="104">
        <v>235115</v>
      </c>
      <c r="O527" s="104">
        <v>0</v>
      </c>
      <c r="P527" s="104">
        <v>0</v>
      </c>
      <c r="Q527" s="104">
        <v>7350</v>
      </c>
      <c r="R527" s="104">
        <v>0</v>
      </c>
      <c r="S527" s="104">
        <v>0</v>
      </c>
      <c r="T527" s="104">
        <v>0</v>
      </c>
      <c r="U527" s="104">
        <v>0</v>
      </c>
      <c r="V527" s="104">
        <v>0</v>
      </c>
      <c r="W527" s="104">
        <v>0</v>
      </c>
      <c r="X527" s="104">
        <v>0</v>
      </c>
      <c r="Y527" s="105" t="s">
        <v>191</v>
      </c>
      <c r="Z527" s="105" t="s">
        <v>205</v>
      </c>
      <c r="AA527" s="105" t="s">
        <v>1735</v>
      </c>
    </row>
    <row r="528" spans="1:27" x14ac:dyDescent="0.25">
      <c r="A528" s="105" t="s">
        <v>1736</v>
      </c>
      <c r="B528" s="105" t="s">
        <v>1737</v>
      </c>
      <c r="C528" s="105"/>
      <c r="D528" s="104">
        <v>0</v>
      </c>
      <c r="E528" s="104">
        <v>0</v>
      </c>
      <c r="F528" s="104">
        <v>0</v>
      </c>
      <c r="G528" s="104">
        <v>0</v>
      </c>
      <c r="H528" s="104">
        <v>0</v>
      </c>
      <c r="I528" s="104">
        <v>0</v>
      </c>
      <c r="J528" s="104">
        <v>0</v>
      </c>
      <c r="K528" s="104">
        <v>0</v>
      </c>
      <c r="L528" s="104">
        <v>0</v>
      </c>
      <c r="M528" s="104">
        <v>0</v>
      </c>
      <c r="N528" s="104">
        <v>0</v>
      </c>
      <c r="O528" s="104">
        <v>0</v>
      </c>
      <c r="P528" s="104">
        <v>0</v>
      </c>
      <c r="Q528" s="104">
        <v>0</v>
      </c>
      <c r="R528" s="104">
        <v>0</v>
      </c>
      <c r="S528" s="104">
        <v>0</v>
      </c>
      <c r="T528" s="104">
        <v>0</v>
      </c>
      <c r="U528" s="104">
        <v>0</v>
      </c>
      <c r="V528" s="104">
        <v>0</v>
      </c>
      <c r="W528" s="104">
        <v>0</v>
      </c>
      <c r="X528" s="104">
        <v>0</v>
      </c>
      <c r="Y528" s="105" t="s">
        <v>191</v>
      </c>
      <c r="Z528" s="105" t="s">
        <v>249</v>
      </c>
      <c r="AA528" s="105" t="s">
        <v>1738</v>
      </c>
    </row>
    <row r="529" spans="1:27" x14ac:dyDescent="0.25">
      <c r="A529" s="103"/>
      <c r="B529" s="103"/>
      <c r="C529" s="103"/>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3"/>
      <c r="Z529" s="103"/>
      <c r="AA529" s="103"/>
    </row>
  </sheetData>
  <autoFilter ref="A11:AA528" xr:uid="{E500DB9B-7B1D-45D4-BB55-F2A5926C5534}">
    <sortState xmlns:xlrd2="http://schemas.microsoft.com/office/spreadsheetml/2017/richdata2" ref="A12:AA528">
      <sortCondition ref="B11:B528"/>
    </sortState>
  </autoFilter>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85A53-9AC2-45C4-9CC7-DB770F3767C6}">
  <sheetPr>
    <tabColor theme="8"/>
  </sheetPr>
  <dimension ref="A1:S529"/>
  <sheetViews>
    <sheetView showGridLines="0" zoomScale="70" zoomScaleNormal="70" workbookViewId="0">
      <selection activeCell="R3" sqref="R3"/>
    </sheetView>
  </sheetViews>
  <sheetFormatPr defaultColWidth="9.1796875" defaultRowHeight="12.5" x14ac:dyDescent="0.25"/>
  <cols>
    <col min="1" max="1" width="15" customWidth="1"/>
    <col min="2" max="2" width="64.81640625" customWidth="1"/>
    <col min="3" max="3" width="5.81640625" customWidth="1"/>
    <col min="4" max="19" width="15.81640625" customWidth="1"/>
    <col min="20" max="20" width="9.1796875" customWidth="1"/>
  </cols>
  <sheetData>
    <row r="1" spans="1:19" ht="13" x14ac:dyDescent="0.3">
      <c r="A1" s="263" t="s">
        <v>1863</v>
      </c>
      <c r="B1" s="53"/>
      <c r="C1" s="53"/>
      <c r="D1" s="53"/>
      <c r="E1" s="53"/>
      <c r="F1" s="53"/>
      <c r="G1" s="53"/>
      <c r="H1" s="53"/>
      <c r="I1" s="53"/>
      <c r="J1" s="53"/>
      <c r="K1" s="53"/>
      <c r="L1" s="53"/>
      <c r="M1" s="53"/>
      <c r="N1" s="53"/>
      <c r="O1" s="53"/>
      <c r="P1" s="53"/>
      <c r="Q1" s="53"/>
      <c r="R1" s="53"/>
      <c r="S1" s="53"/>
    </row>
    <row r="2" spans="1:19" x14ac:dyDescent="0.25">
      <c r="A2" s="53"/>
      <c r="B2" s="53"/>
      <c r="C2" s="53"/>
      <c r="D2" s="53"/>
      <c r="E2" s="53"/>
      <c r="F2" s="53"/>
      <c r="G2" s="53"/>
      <c r="H2" s="53"/>
      <c r="I2" s="53"/>
      <c r="J2" s="53"/>
      <c r="K2" s="53"/>
      <c r="L2" s="53"/>
      <c r="M2" s="53"/>
      <c r="N2" s="53"/>
      <c r="O2" s="53"/>
      <c r="P2" s="53"/>
      <c r="Q2" s="53"/>
      <c r="R2" s="53"/>
      <c r="S2" s="53"/>
    </row>
    <row r="3" spans="1:19" x14ac:dyDescent="0.25">
      <c r="A3" s="88" t="s">
        <v>185</v>
      </c>
      <c r="B3" s="53"/>
      <c r="C3" s="53"/>
      <c r="D3" s="87"/>
      <c r="E3" s="87"/>
      <c r="F3" s="87"/>
      <c r="G3" s="87"/>
      <c r="H3" s="87"/>
      <c r="I3" s="53"/>
      <c r="J3" s="53"/>
      <c r="K3" s="53"/>
      <c r="L3" s="53"/>
      <c r="M3" s="53"/>
      <c r="N3" s="53"/>
      <c r="O3" s="53"/>
      <c r="P3" s="53"/>
      <c r="Q3" s="53"/>
      <c r="R3" s="53"/>
      <c r="S3" s="53"/>
    </row>
    <row r="4" spans="1:19" ht="52" x14ac:dyDescent="0.3">
      <c r="A4" s="119" t="s">
        <v>186</v>
      </c>
      <c r="B4" s="119" t="s">
        <v>187</v>
      </c>
      <c r="C4" s="119"/>
      <c r="D4" s="121" t="s">
        <v>136</v>
      </c>
      <c r="E4" s="121" t="s">
        <v>138</v>
      </c>
      <c r="F4" s="121" t="s">
        <v>139</v>
      </c>
      <c r="G4" s="121" t="s">
        <v>140</v>
      </c>
      <c r="H4" s="121" t="s">
        <v>141</v>
      </c>
      <c r="I4" s="121" t="s">
        <v>142</v>
      </c>
      <c r="J4" s="121" t="s">
        <v>98</v>
      </c>
      <c r="K4" s="121" t="s">
        <v>100</v>
      </c>
      <c r="L4" s="121" t="s">
        <v>144</v>
      </c>
      <c r="M4" s="121" t="s">
        <v>145</v>
      </c>
      <c r="N4" s="122" t="s">
        <v>147</v>
      </c>
      <c r="O4" s="121" t="s">
        <v>149</v>
      </c>
      <c r="P4" s="121" t="s">
        <v>152</v>
      </c>
      <c r="Q4" s="121"/>
      <c r="R4" s="121"/>
      <c r="S4" s="121"/>
    </row>
    <row r="5" spans="1:19" ht="13" x14ac:dyDescent="0.3">
      <c r="A5" s="97" t="s">
        <v>190</v>
      </c>
      <c r="B5" s="97" t="s">
        <v>168</v>
      </c>
      <c r="C5" s="97"/>
      <c r="D5" s="98">
        <v>11099081</v>
      </c>
      <c r="E5" s="98">
        <v>1061112</v>
      </c>
      <c r="F5" s="98">
        <v>758737</v>
      </c>
      <c r="G5" s="98">
        <v>511933</v>
      </c>
      <c r="H5" s="98">
        <v>51361</v>
      </c>
      <c r="I5" s="98">
        <v>124532</v>
      </c>
      <c r="J5" s="98">
        <v>71503</v>
      </c>
      <c r="K5" s="98">
        <v>1457865</v>
      </c>
      <c r="L5" s="98">
        <v>643659</v>
      </c>
      <c r="M5" s="98">
        <v>7600196</v>
      </c>
      <c r="N5" s="98">
        <v>3615877</v>
      </c>
      <c r="O5" s="98">
        <v>3653515</v>
      </c>
      <c r="P5" s="98">
        <v>9654912</v>
      </c>
      <c r="Q5" s="98"/>
      <c r="R5" s="98"/>
      <c r="S5" s="98"/>
    </row>
    <row r="6" spans="1:19" ht="13" x14ac:dyDescent="0.3">
      <c r="A6" s="95" t="s">
        <v>191</v>
      </c>
      <c r="B6" s="95" t="s">
        <v>192</v>
      </c>
      <c r="C6" s="95"/>
      <c r="D6" s="96">
        <v>9979738</v>
      </c>
      <c r="E6" s="96">
        <v>994098</v>
      </c>
      <c r="F6" s="96">
        <v>733849</v>
      </c>
      <c r="G6" s="96">
        <v>463933</v>
      </c>
      <c r="H6" s="96">
        <v>51361</v>
      </c>
      <c r="I6" s="96">
        <v>114532</v>
      </c>
      <c r="J6" s="96">
        <v>49358</v>
      </c>
      <c r="K6" s="96">
        <v>1455131</v>
      </c>
      <c r="L6" s="96">
        <v>508803</v>
      </c>
      <c r="M6" s="96">
        <v>7153328</v>
      </c>
      <c r="N6" s="96">
        <v>3035814</v>
      </c>
      <c r="O6" s="96">
        <v>3498181</v>
      </c>
      <c r="P6" s="96">
        <v>8626957</v>
      </c>
      <c r="Q6" s="96"/>
      <c r="R6" s="96"/>
      <c r="S6" s="96"/>
    </row>
    <row r="7" spans="1:19" ht="13" x14ac:dyDescent="0.3">
      <c r="A7" s="95" t="s">
        <v>193</v>
      </c>
      <c r="B7" s="95" t="s">
        <v>194</v>
      </c>
      <c r="C7" s="95"/>
      <c r="D7" s="96">
        <v>705853</v>
      </c>
      <c r="E7" s="96">
        <v>11000</v>
      </c>
      <c r="F7" s="96">
        <v>23888</v>
      </c>
      <c r="G7" s="96">
        <v>41000</v>
      </c>
      <c r="H7" s="96">
        <v>0</v>
      </c>
      <c r="I7" s="96">
        <v>0</v>
      </c>
      <c r="J7" s="96">
        <v>22075</v>
      </c>
      <c r="K7" s="96">
        <v>2734</v>
      </c>
      <c r="L7" s="96">
        <v>12070</v>
      </c>
      <c r="M7" s="96">
        <v>378790</v>
      </c>
      <c r="N7" s="96">
        <v>570038</v>
      </c>
      <c r="O7" s="96">
        <v>87914</v>
      </c>
      <c r="P7" s="96">
        <v>650000</v>
      </c>
      <c r="Q7" s="96"/>
      <c r="R7" s="96"/>
      <c r="S7" s="96"/>
    </row>
    <row r="8" spans="1:19" ht="13" x14ac:dyDescent="0.3">
      <c r="A8" s="95" t="s">
        <v>195</v>
      </c>
      <c r="B8" s="95" t="s">
        <v>196</v>
      </c>
      <c r="C8" s="95"/>
      <c r="D8" s="96">
        <v>309398</v>
      </c>
      <c r="E8" s="96">
        <v>54000</v>
      </c>
      <c r="F8" s="96">
        <v>1000</v>
      </c>
      <c r="G8" s="96">
        <v>7000</v>
      </c>
      <c r="H8" s="96">
        <v>0</v>
      </c>
      <c r="I8" s="96">
        <v>10000</v>
      </c>
      <c r="J8" s="96">
        <v>70</v>
      </c>
      <c r="K8" s="96">
        <v>0</v>
      </c>
      <c r="L8" s="96">
        <v>122786</v>
      </c>
      <c r="M8" s="96">
        <v>66569</v>
      </c>
      <c r="N8" s="96">
        <v>10025</v>
      </c>
      <c r="O8" s="96">
        <v>67420</v>
      </c>
      <c r="P8" s="96">
        <v>366450</v>
      </c>
      <c r="Q8" s="96"/>
      <c r="R8" s="96"/>
      <c r="S8" s="96"/>
    </row>
    <row r="9" spans="1:19" ht="13" x14ac:dyDescent="0.3">
      <c r="A9" s="95" t="s">
        <v>197</v>
      </c>
      <c r="B9" s="95" t="s">
        <v>198</v>
      </c>
      <c r="C9" s="95"/>
      <c r="D9" s="96">
        <v>104092</v>
      </c>
      <c r="E9" s="96">
        <v>2014</v>
      </c>
      <c r="F9" s="96">
        <v>0</v>
      </c>
      <c r="G9" s="96">
        <v>0</v>
      </c>
      <c r="H9" s="96">
        <v>0</v>
      </c>
      <c r="I9" s="96">
        <v>0</v>
      </c>
      <c r="J9" s="96">
        <v>0</v>
      </c>
      <c r="K9" s="96">
        <v>0</v>
      </c>
      <c r="L9" s="96">
        <v>0</v>
      </c>
      <c r="M9" s="96">
        <v>1509</v>
      </c>
      <c r="N9" s="96">
        <v>0</v>
      </c>
      <c r="O9" s="96">
        <v>0</v>
      </c>
      <c r="P9" s="96">
        <v>11505</v>
      </c>
      <c r="Q9" s="96"/>
      <c r="R9" s="96"/>
      <c r="S9" s="96"/>
    </row>
    <row r="10" spans="1:19" ht="13" x14ac:dyDescent="0.3">
      <c r="A10" s="97"/>
      <c r="B10" s="97"/>
      <c r="C10" s="97"/>
      <c r="D10" s="98"/>
      <c r="E10" s="98"/>
      <c r="F10" s="98"/>
      <c r="G10" s="98"/>
      <c r="H10" s="98"/>
      <c r="I10" s="98"/>
      <c r="J10" s="98"/>
      <c r="K10" s="98"/>
      <c r="L10" s="98"/>
      <c r="M10" s="98"/>
      <c r="N10" s="98"/>
      <c r="O10" s="98"/>
      <c r="P10" s="98"/>
      <c r="Q10" s="98"/>
      <c r="R10" s="98"/>
      <c r="S10" s="98"/>
    </row>
    <row r="11" spans="1:19" ht="52" x14ac:dyDescent="0.3">
      <c r="A11" s="100" t="s">
        <v>186</v>
      </c>
      <c r="B11" s="100" t="s">
        <v>187</v>
      </c>
      <c r="C11" s="100" t="s">
        <v>199</v>
      </c>
      <c r="D11" s="127" t="s">
        <v>136</v>
      </c>
      <c r="E11" s="127" t="s">
        <v>138</v>
      </c>
      <c r="F11" s="127" t="s">
        <v>139</v>
      </c>
      <c r="G11" s="127" t="s">
        <v>140</v>
      </c>
      <c r="H11" s="127" t="s">
        <v>141</v>
      </c>
      <c r="I11" s="127" t="s">
        <v>142</v>
      </c>
      <c r="J11" s="127" t="s">
        <v>98</v>
      </c>
      <c r="K11" s="127" t="s">
        <v>100</v>
      </c>
      <c r="L11" s="127" t="s">
        <v>144</v>
      </c>
      <c r="M11" s="127" t="s">
        <v>145</v>
      </c>
      <c r="N11" s="127" t="s">
        <v>147</v>
      </c>
      <c r="O11" s="127" t="s">
        <v>149</v>
      </c>
      <c r="P11" s="127" t="s">
        <v>152</v>
      </c>
      <c r="Q11" s="100" t="s">
        <v>200</v>
      </c>
      <c r="R11" s="100" t="s">
        <v>201</v>
      </c>
      <c r="S11" s="100" t="s">
        <v>202</v>
      </c>
    </row>
    <row r="12" spans="1:19" x14ac:dyDescent="0.25">
      <c r="A12" s="101" t="s">
        <v>203</v>
      </c>
      <c r="B12" s="101" t="s">
        <v>204</v>
      </c>
      <c r="C12" s="101"/>
      <c r="D12" s="102">
        <v>55738</v>
      </c>
      <c r="E12" s="102">
        <v>0</v>
      </c>
      <c r="F12" s="102">
        <v>0</v>
      </c>
      <c r="G12" s="102">
        <v>0</v>
      </c>
      <c r="H12" s="102">
        <v>0</v>
      </c>
      <c r="I12" s="102">
        <v>0</v>
      </c>
      <c r="J12" s="102">
        <v>0</v>
      </c>
      <c r="K12" s="102">
        <v>0</v>
      </c>
      <c r="L12" s="102">
        <v>0</v>
      </c>
      <c r="M12" s="102">
        <v>41000</v>
      </c>
      <c r="N12" s="102">
        <v>0</v>
      </c>
      <c r="O12" s="102">
        <v>0</v>
      </c>
      <c r="P12" s="102">
        <v>9000</v>
      </c>
      <c r="Q12" s="101" t="s">
        <v>193</v>
      </c>
      <c r="R12" s="101" t="s">
        <v>205</v>
      </c>
      <c r="S12" s="101" t="s">
        <v>206</v>
      </c>
    </row>
    <row r="13" spans="1:19" x14ac:dyDescent="0.25">
      <c r="A13" s="94" t="s">
        <v>207</v>
      </c>
      <c r="B13" s="94" t="s">
        <v>1741</v>
      </c>
      <c r="C13" s="94"/>
      <c r="D13" s="104">
        <v>17150</v>
      </c>
      <c r="E13" s="104">
        <v>0</v>
      </c>
      <c r="F13" s="104">
        <v>0</v>
      </c>
      <c r="G13" s="104">
        <v>0</v>
      </c>
      <c r="H13" s="104">
        <v>0</v>
      </c>
      <c r="I13" s="104">
        <v>0</v>
      </c>
      <c r="J13" s="104">
        <v>20000</v>
      </c>
      <c r="K13" s="104">
        <v>0</v>
      </c>
      <c r="L13" s="104">
        <v>0</v>
      </c>
      <c r="M13" s="104">
        <v>0</v>
      </c>
      <c r="N13" s="104">
        <v>0</v>
      </c>
      <c r="O13" s="104">
        <v>0</v>
      </c>
      <c r="P13" s="104">
        <v>0</v>
      </c>
      <c r="Q13" s="94" t="s">
        <v>193</v>
      </c>
      <c r="R13" s="94" t="s">
        <v>205</v>
      </c>
      <c r="S13" s="105" t="s">
        <v>209</v>
      </c>
    </row>
    <row r="14" spans="1:19" x14ac:dyDescent="0.25">
      <c r="A14" s="94" t="s">
        <v>210</v>
      </c>
      <c r="B14" s="94" t="s">
        <v>211</v>
      </c>
      <c r="C14" s="94"/>
      <c r="D14" s="104">
        <v>6000</v>
      </c>
      <c r="E14" s="104">
        <v>0</v>
      </c>
      <c r="F14" s="104">
        <v>0</v>
      </c>
      <c r="G14" s="104">
        <v>0</v>
      </c>
      <c r="H14" s="104">
        <v>0</v>
      </c>
      <c r="I14" s="104">
        <v>0</v>
      </c>
      <c r="J14" s="104">
        <v>0</v>
      </c>
      <c r="K14" s="104">
        <v>0</v>
      </c>
      <c r="L14" s="104">
        <v>0</v>
      </c>
      <c r="M14" s="104">
        <v>4504</v>
      </c>
      <c r="N14" s="104">
        <v>0</v>
      </c>
      <c r="O14" s="104">
        <v>35</v>
      </c>
      <c r="P14" s="104">
        <v>0</v>
      </c>
      <c r="Q14" s="94" t="s">
        <v>191</v>
      </c>
      <c r="R14" s="94" t="s">
        <v>212</v>
      </c>
      <c r="S14" s="105" t="s">
        <v>213</v>
      </c>
    </row>
    <row r="15" spans="1:19" x14ac:dyDescent="0.25">
      <c r="A15" s="94" t="s">
        <v>214</v>
      </c>
      <c r="B15" s="94" t="s">
        <v>215</v>
      </c>
      <c r="C15" s="94"/>
      <c r="D15" s="104">
        <v>1143</v>
      </c>
      <c r="E15" s="104">
        <v>0</v>
      </c>
      <c r="F15" s="104">
        <v>0</v>
      </c>
      <c r="G15" s="104">
        <v>0</v>
      </c>
      <c r="H15" s="104">
        <v>0</v>
      </c>
      <c r="I15" s="104">
        <v>0</v>
      </c>
      <c r="J15" s="104">
        <v>0</v>
      </c>
      <c r="K15" s="104">
        <v>0</v>
      </c>
      <c r="L15" s="104">
        <v>0</v>
      </c>
      <c r="M15" s="104">
        <v>5288</v>
      </c>
      <c r="N15" s="104">
        <v>0</v>
      </c>
      <c r="O15" s="104">
        <v>1745</v>
      </c>
      <c r="P15" s="104">
        <v>0</v>
      </c>
      <c r="Q15" s="94" t="s">
        <v>191</v>
      </c>
      <c r="R15" s="94" t="s">
        <v>212</v>
      </c>
      <c r="S15" s="105" t="s">
        <v>216</v>
      </c>
    </row>
    <row r="16" spans="1:19" x14ac:dyDescent="0.25">
      <c r="A16" s="94" t="s">
        <v>217</v>
      </c>
      <c r="B16" s="94" t="s">
        <v>218</v>
      </c>
      <c r="C16" s="94"/>
      <c r="D16" s="104">
        <v>17019</v>
      </c>
      <c r="E16" s="104">
        <v>0</v>
      </c>
      <c r="F16" s="104">
        <v>0</v>
      </c>
      <c r="G16" s="104">
        <v>0</v>
      </c>
      <c r="H16" s="104">
        <v>0</v>
      </c>
      <c r="I16" s="104">
        <v>0</v>
      </c>
      <c r="J16" s="104">
        <v>0</v>
      </c>
      <c r="K16" s="104">
        <v>0</v>
      </c>
      <c r="L16" s="104">
        <v>0</v>
      </c>
      <c r="M16" s="104">
        <v>0</v>
      </c>
      <c r="N16" s="104">
        <v>0</v>
      </c>
      <c r="O16" s="104">
        <v>0</v>
      </c>
      <c r="P16" s="104">
        <v>10000</v>
      </c>
      <c r="Q16" s="94" t="s">
        <v>191</v>
      </c>
      <c r="R16" s="94" t="s">
        <v>212</v>
      </c>
      <c r="S16" s="105" t="s">
        <v>219</v>
      </c>
    </row>
    <row r="17" spans="1:19" x14ac:dyDescent="0.25">
      <c r="A17" s="94" t="s">
        <v>220</v>
      </c>
      <c r="B17" s="94" t="s">
        <v>1742</v>
      </c>
      <c r="C17" s="94"/>
      <c r="D17" s="130">
        <v>14555</v>
      </c>
      <c r="E17" s="130">
        <v>0</v>
      </c>
      <c r="F17" s="130">
        <v>0</v>
      </c>
      <c r="G17" s="130">
        <v>0</v>
      </c>
      <c r="H17" s="130">
        <v>0</v>
      </c>
      <c r="I17" s="130">
        <v>0</v>
      </c>
      <c r="J17" s="130">
        <v>0</v>
      </c>
      <c r="K17" s="130">
        <v>0</v>
      </c>
      <c r="L17" s="130">
        <v>0</v>
      </c>
      <c r="M17" s="130">
        <v>0</v>
      </c>
      <c r="N17" s="130">
        <v>0</v>
      </c>
      <c r="O17" s="130">
        <v>0</v>
      </c>
      <c r="P17" s="130">
        <v>0</v>
      </c>
      <c r="Q17" s="94" t="s">
        <v>195</v>
      </c>
      <c r="R17" s="94" t="s">
        <v>205</v>
      </c>
      <c r="S17" s="94" t="s">
        <v>222</v>
      </c>
    </row>
    <row r="18" spans="1:19" x14ac:dyDescent="0.25">
      <c r="A18" s="94" t="s">
        <v>223</v>
      </c>
      <c r="B18" s="94" t="s">
        <v>1743</v>
      </c>
      <c r="C18" s="94"/>
      <c r="D18" s="104">
        <v>56859</v>
      </c>
      <c r="E18" s="104">
        <v>0</v>
      </c>
      <c r="F18" s="104">
        <v>0</v>
      </c>
      <c r="G18" s="104">
        <v>0</v>
      </c>
      <c r="H18" s="104">
        <v>0</v>
      </c>
      <c r="I18" s="104">
        <v>0</v>
      </c>
      <c r="J18" s="104">
        <v>0</v>
      </c>
      <c r="K18" s="104">
        <v>0</v>
      </c>
      <c r="L18" s="104">
        <v>0</v>
      </c>
      <c r="M18" s="104">
        <v>0</v>
      </c>
      <c r="N18" s="104">
        <v>0</v>
      </c>
      <c r="O18" s="104">
        <v>5364</v>
      </c>
      <c r="P18" s="104">
        <v>0</v>
      </c>
      <c r="Q18" s="94" t="s">
        <v>193</v>
      </c>
      <c r="R18" s="94" t="s">
        <v>205</v>
      </c>
      <c r="S18" s="105" t="s">
        <v>225</v>
      </c>
    </row>
    <row r="19" spans="1:19" x14ac:dyDescent="0.25">
      <c r="A19" s="94" t="s">
        <v>226</v>
      </c>
      <c r="B19" s="94" t="s">
        <v>1744</v>
      </c>
      <c r="C19" s="94"/>
      <c r="D19" s="104">
        <v>0</v>
      </c>
      <c r="E19" s="104">
        <v>0</v>
      </c>
      <c r="F19" s="104">
        <v>0</v>
      </c>
      <c r="G19" s="104">
        <v>0</v>
      </c>
      <c r="H19" s="104">
        <v>0</v>
      </c>
      <c r="I19" s="104">
        <v>0</v>
      </c>
      <c r="J19" s="104">
        <v>0</v>
      </c>
      <c r="K19" s="104">
        <v>0</v>
      </c>
      <c r="L19" s="104">
        <v>0</v>
      </c>
      <c r="M19" s="104">
        <v>0</v>
      </c>
      <c r="N19" s="104">
        <v>0</v>
      </c>
      <c r="O19" s="104">
        <v>0</v>
      </c>
      <c r="P19" s="104">
        <v>0</v>
      </c>
      <c r="Q19" s="94" t="s">
        <v>197</v>
      </c>
      <c r="R19" s="94" t="s">
        <v>197</v>
      </c>
      <c r="S19" s="105" t="s">
        <v>228</v>
      </c>
    </row>
    <row r="20" spans="1:19" x14ac:dyDescent="0.25">
      <c r="A20" s="94" t="s">
        <v>229</v>
      </c>
      <c r="B20" s="94" t="s">
        <v>1745</v>
      </c>
      <c r="C20" s="94"/>
      <c r="D20" s="104">
        <v>3625</v>
      </c>
      <c r="E20" s="104">
        <v>0</v>
      </c>
      <c r="F20" s="104">
        <v>0</v>
      </c>
      <c r="G20" s="104">
        <v>0</v>
      </c>
      <c r="H20" s="104">
        <v>0</v>
      </c>
      <c r="I20" s="104">
        <v>0</v>
      </c>
      <c r="J20" s="104">
        <v>0</v>
      </c>
      <c r="K20" s="104">
        <v>0</v>
      </c>
      <c r="L20" s="104">
        <v>0</v>
      </c>
      <c r="M20" s="104">
        <v>0</v>
      </c>
      <c r="N20" s="104">
        <v>0</v>
      </c>
      <c r="O20" s="104">
        <v>0</v>
      </c>
      <c r="P20" s="104">
        <v>10000</v>
      </c>
      <c r="Q20" s="94" t="s">
        <v>197</v>
      </c>
      <c r="R20" s="94" t="s">
        <v>197</v>
      </c>
      <c r="S20" s="105" t="s">
        <v>231</v>
      </c>
    </row>
    <row r="21" spans="1:19" x14ac:dyDescent="0.25">
      <c r="A21" s="94" t="s">
        <v>232</v>
      </c>
      <c r="B21" s="94" t="s">
        <v>1746</v>
      </c>
      <c r="C21" s="94"/>
      <c r="D21" s="104">
        <v>8543</v>
      </c>
      <c r="E21" s="104">
        <v>5000</v>
      </c>
      <c r="F21" s="104">
        <v>0</v>
      </c>
      <c r="G21" s="104">
        <v>10000</v>
      </c>
      <c r="H21" s="104">
        <v>0</v>
      </c>
      <c r="I21" s="104">
        <v>0</v>
      </c>
      <c r="J21" s="104">
        <v>0</v>
      </c>
      <c r="K21" s="104">
        <v>0</v>
      </c>
      <c r="L21" s="104">
        <v>0</v>
      </c>
      <c r="M21" s="104">
        <v>16500</v>
      </c>
      <c r="N21" s="104">
        <v>0</v>
      </c>
      <c r="O21" s="104">
        <v>35000</v>
      </c>
      <c r="P21" s="104">
        <v>0</v>
      </c>
      <c r="Q21" s="94" t="s">
        <v>193</v>
      </c>
      <c r="R21" s="94" t="s">
        <v>205</v>
      </c>
      <c r="S21" s="105" t="s">
        <v>234</v>
      </c>
    </row>
    <row r="22" spans="1:19" x14ac:dyDescent="0.25">
      <c r="A22" s="94" t="s">
        <v>235</v>
      </c>
      <c r="B22" s="94" t="s">
        <v>1747</v>
      </c>
      <c r="C22" s="94"/>
      <c r="D22" s="104">
        <v>611</v>
      </c>
      <c r="E22" s="104">
        <v>0</v>
      </c>
      <c r="F22" s="104">
        <v>0</v>
      </c>
      <c r="G22" s="104">
        <v>0</v>
      </c>
      <c r="H22" s="104">
        <v>0</v>
      </c>
      <c r="I22" s="104">
        <v>0</v>
      </c>
      <c r="J22" s="104">
        <v>0</v>
      </c>
      <c r="K22" s="104">
        <v>0</v>
      </c>
      <c r="L22" s="104">
        <v>0</v>
      </c>
      <c r="M22" s="104">
        <v>0</v>
      </c>
      <c r="N22" s="104">
        <v>0</v>
      </c>
      <c r="O22" s="104">
        <v>0</v>
      </c>
      <c r="P22" s="104">
        <v>0</v>
      </c>
      <c r="Q22" s="94" t="s">
        <v>197</v>
      </c>
      <c r="R22" s="94" t="s">
        <v>197</v>
      </c>
      <c r="S22" s="105" t="s">
        <v>237</v>
      </c>
    </row>
    <row r="23" spans="1:19" x14ac:dyDescent="0.25">
      <c r="A23" s="94" t="s">
        <v>238</v>
      </c>
      <c r="B23" s="94" t="s">
        <v>239</v>
      </c>
      <c r="C23" s="94"/>
      <c r="D23" s="104">
        <v>37000</v>
      </c>
      <c r="E23" s="104">
        <v>1000</v>
      </c>
      <c r="F23" s="104">
        <v>0</v>
      </c>
      <c r="G23" s="104">
        <v>0</v>
      </c>
      <c r="H23" s="104">
        <v>0</v>
      </c>
      <c r="I23" s="104">
        <v>0</v>
      </c>
      <c r="J23" s="104">
        <v>0</v>
      </c>
      <c r="K23" s="104">
        <v>0</v>
      </c>
      <c r="L23" s="104">
        <v>0</v>
      </c>
      <c r="M23" s="104">
        <v>13000</v>
      </c>
      <c r="N23" s="104">
        <v>0</v>
      </c>
      <c r="O23" s="104">
        <v>0</v>
      </c>
      <c r="P23" s="104">
        <v>2000</v>
      </c>
      <c r="Q23" s="94" t="s">
        <v>191</v>
      </c>
      <c r="R23" s="94" t="s">
        <v>212</v>
      </c>
      <c r="S23" s="105" t="s">
        <v>240</v>
      </c>
    </row>
    <row r="24" spans="1:19" x14ac:dyDescent="0.25">
      <c r="A24" s="94" t="s">
        <v>241</v>
      </c>
      <c r="B24" s="94" t="s">
        <v>242</v>
      </c>
      <c r="C24" s="94"/>
      <c r="D24" s="104">
        <v>348</v>
      </c>
      <c r="E24" s="104">
        <v>0</v>
      </c>
      <c r="F24" s="104">
        <v>0</v>
      </c>
      <c r="G24" s="104">
        <v>0</v>
      </c>
      <c r="H24" s="104">
        <v>0</v>
      </c>
      <c r="I24" s="104">
        <v>0</v>
      </c>
      <c r="J24" s="104">
        <v>0</v>
      </c>
      <c r="K24" s="104">
        <v>0</v>
      </c>
      <c r="L24" s="104">
        <v>0</v>
      </c>
      <c r="M24" s="104">
        <v>2084</v>
      </c>
      <c r="N24" s="104">
        <v>0</v>
      </c>
      <c r="O24" s="104">
        <v>0</v>
      </c>
      <c r="P24" s="104">
        <v>5000</v>
      </c>
      <c r="Q24" s="94" t="s">
        <v>191</v>
      </c>
      <c r="R24" s="94" t="s">
        <v>212</v>
      </c>
      <c r="S24" s="105" t="s">
        <v>243</v>
      </c>
    </row>
    <row r="25" spans="1:19" x14ac:dyDescent="0.25">
      <c r="A25" s="94" t="s">
        <v>244</v>
      </c>
      <c r="B25" s="94" t="s">
        <v>245</v>
      </c>
      <c r="C25" s="94"/>
      <c r="D25" s="104">
        <v>0</v>
      </c>
      <c r="E25" s="104">
        <v>0</v>
      </c>
      <c r="F25" s="104">
        <v>0</v>
      </c>
      <c r="G25" s="104">
        <v>0</v>
      </c>
      <c r="H25" s="104">
        <v>0</v>
      </c>
      <c r="I25" s="104">
        <v>0</v>
      </c>
      <c r="J25" s="104">
        <v>0</v>
      </c>
      <c r="K25" s="104">
        <v>0</v>
      </c>
      <c r="L25" s="104">
        <v>0</v>
      </c>
      <c r="M25" s="104">
        <v>27268</v>
      </c>
      <c r="N25" s="104">
        <v>9486</v>
      </c>
      <c r="O25" s="104">
        <v>0</v>
      </c>
      <c r="P25" s="104">
        <v>3000</v>
      </c>
      <c r="Q25" s="94" t="s">
        <v>191</v>
      </c>
      <c r="R25" s="94" t="s">
        <v>212</v>
      </c>
      <c r="S25" s="105" t="s">
        <v>246</v>
      </c>
    </row>
    <row r="26" spans="1:19" x14ac:dyDescent="0.25">
      <c r="A26" s="94" t="s">
        <v>247</v>
      </c>
      <c r="B26" s="94" t="s">
        <v>248</v>
      </c>
      <c r="C26" s="94"/>
      <c r="D26" s="104">
        <v>19000</v>
      </c>
      <c r="E26" s="104">
        <v>0</v>
      </c>
      <c r="F26" s="104">
        <v>0</v>
      </c>
      <c r="G26" s="104">
        <v>0</v>
      </c>
      <c r="H26" s="104">
        <v>0</v>
      </c>
      <c r="I26" s="104">
        <v>0</v>
      </c>
      <c r="J26" s="104">
        <v>0</v>
      </c>
      <c r="K26" s="104">
        <v>0</v>
      </c>
      <c r="L26" s="104">
        <v>0</v>
      </c>
      <c r="M26" s="104">
        <v>12809</v>
      </c>
      <c r="N26" s="104">
        <v>0</v>
      </c>
      <c r="O26" s="104">
        <v>0</v>
      </c>
      <c r="P26" s="104">
        <v>13000</v>
      </c>
      <c r="Q26" s="94" t="s">
        <v>191</v>
      </c>
      <c r="R26" s="94" t="s">
        <v>249</v>
      </c>
      <c r="S26" s="105" t="s">
        <v>250</v>
      </c>
    </row>
    <row r="27" spans="1:19" x14ac:dyDescent="0.25">
      <c r="A27" s="94" t="s">
        <v>251</v>
      </c>
      <c r="B27" s="94" t="s">
        <v>252</v>
      </c>
      <c r="C27" s="94"/>
      <c r="D27" s="104">
        <v>0</v>
      </c>
      <c r="E27" s="104">
        <v>0</v>
      </c>
      <c r="F27" s="104">
        <v>0</v>
      </c>
      <c r="G27" s="104">
        <v>0</v>
      </c>
      <c r="H27" s="104">
        <v>0</v>
      </c>
      <c r="I27" s="104">
        <v>0</v>
      </c>
      <c r="J27" s="104">
        <v>0</v>
      </c>
      <c r="K27" s="104">
        <v>0</v>
      </c>
      <c r="L27" s="104">
        <v>0</v>
      </c>
      <c r="M27" s="104">
        <v>0</v>
      </c>
      <c r="N27" s="104">
        <v>0</v>
      </c>
      <c r="O27" s="104">
        <v>0</v>
      </c>
      <c r="P27" s="104">
        <v>0</v>
      </c>
      <c r="Q27" s="94" t="s">
        <v>191</v>
      </c>
      <c r="R27" s="94" t="s">
        <v>205</v>
      </c>
      <c r="S27" s="105" t="s">
        <v>253</v>
      </c>
    </row>
    <row r="28" spans="1:19" x14ac:dyDescent="0.25">
      <c r="A28" s="94" t="s">
        <v>254</v>
      </c>
      <c r="B28" s="94" t="s">
        <v>255</v>
      </c>
      <c r="C28" s="94"/>
      <c r="D28" s="104">
        <v>12000</v>
      </c>
      <c r="E28" s="104">
        <v>10000</v>
      </c>
      <c r="F28" s="104">
        <v>0</v>
      </c>
      <c r="G28" s="104">
        <v>0</v>
      </c>
      <c r="H28" s="104">
        <v>0</v>
      </c>
      <c r="I28" s="104">
        <v>0</v>
      </c>
      <c r="J28" s="104">
        <v>0</v>
      </c>
      <c r="K28" s="104">
        <v>0</v>
      </c>
      <c r="L28" s="104">
        <v>0</v>
      </c>
      <c r="M28" s="104">
        <v>4660</v>
      </c>
      <c r="N28" s="104">
        <v>0</v>
      </c>
      <c r="O28" s="104">
        <v>0</v>
      </c>
      <c r="P28" s="104">
        <v>9000</v>
      </c>
      <c r="Q28" s="94" t="s">
        <v>191</v>
      </c>
      <c r="R28" s="94" t="s">
        <v>212</v>
      </c>
      <c r="S28" s="105" t="s">
        <v>256</v>
      </c>
    </row>
    <row r="29" spans="1:19" x14ac:dyDescent="0.25">
      <c r="A29" s="94" t="s">
        <v>257</v>
      </c>
      <c r="B29" s="94" t="s">
        <v>258</v>
      </c>
      <c r="C29" s="94"/>
      <c r="D29" s="104">
        <v>1421</v>
      </c>
      <c r="E29" s="104">
        <v>0</v>
      </c>
      <c r="F29" s="104">
        <v>0</v>
      </c>
      <c r="G29" s="104">
        <v>0</v>
      </c>
      <c r="H29" s="104">
        <v>0</v>
      </c>
      <c r="I29" s="104">
        <v>0</v>
      </c>
      <c r="J29" s="104">
        <v>0</v>
      </c>
      <c r="K29" s="104">
        <v>0</v>
      </c>
      <c r="L29" s="104">
        <v>0</v>
      </c>
      <c r="M29" s="104">
        <v>6000</v>
      </c>
      <c r="N29" s="104">
        <v>4000</v>
      </c>
      <c r="O29" s="104">
        <v>430</v>
      </c>
      <c r="P29" s="104">
        <v>0</v>
      </c>
      <c r="Q29" s="94" t="s">
        <v>191</v>
      </c>
      <c r="R29" s="94" t="s">
        <v>212</v>
      </c>
      <c r="S29" s="105" t="s">
        <v>259</v>
      </c>
    </row>
    <row r="30" spans="1:19" x14ac:dyDescent="0.25">
      <c r="A30" s="94" t="s">
        <v>260</v>
      </c>
      <c r="B30" s="94" t="s">
        <v>261</v>
      </c>
      <c r="C30" s="94"/>
      <c r="D30" s="104">
        <v>106618</v>
      </c>
      <c r="E30" s="104">
        <v>0</v>
      </c>
      <c r="F30" s="104">
        <v>0</v>
      </c>
      <c r="G30" s="104">
        <v>0</v>
      </c>
      <c r="H30" s="104">
        <v>0</v>
      </c>
      <c r="I30" s="104">
        <v>0</v>
      </c>
      <c r="J30" s="104">
        <v>0</v>
      </c>
      <c r="K30" s="104">
        <v>9839</v>
      </c>
      <c r="L30" s="104">
        <v>0</v>
      </c>
      <c r="M30" s="104">
        <v>0</v>
      </c>
      <c r="N30" s="104">
        <v>0</v>
      </c>
      <c r="O30" s="104">
        <v>0</v>
      </c>
      <c r="P30" s="104">
        <v>200223</v>
      </c>
      <c r="Q30" s="94" t="s">
        <v>191</v>
      </c>
      <c r="R30" s="94" t="s">
        <v>262</v>
      </c>
      <c r="S30" s="105" t="s">
        <v>263</v>
      </c>
    </row>
    <row r="31" spans="1:19" x14ac:dyDescent="0.25">
      <c r="A31" s="94" t="s">
        <v>264</v>
      </c>
      <c r="B31" s="94" t="s">
        <v>265</v>
      </c>
      <c r="C31" s="94"/>
      <c r="D31" s="104">
        <v>5000</v>
      </c>
      <c r="E31" s="104">
        <v>0</v>
      </c>
      <c r="F31" s="104">
        <v>0</v>
      </c>
      <c r="G31" s="104">
        <v>0</v>
      </c>
      <c r="H31" s="104">
        <v>0</v>
      </c>
      <c r="I31" s="104">
        <v>0</v>
      </c>
      <c r="J31" s="104">
        <v>0</v>
      </c>
      <c r="K31" s="104">
        <v>0</v>
      </c>
      <c r="L31" s="104">
        <v>0</v>
      </c>
      <c r="M31" s="104">
        <v>60350</v>
      </c>
      <c r="N31" s="104">
        <v>0</v>
      </c>
      <c r="O31" s="104">
        <v>0</v>
      </c>
      <c r="P31" s="104">
        <v>0</v>
      </c>
      <c r="Q31" s="94" t="s">
        <v>191</v>
      </c>
      <c r="R31" s="94" t="s">
        <v>262</v>
      </c>
      <c r="S31" s="105" t="s">
        <v>266</v>
      </c>
    </row>
    <row r="32" spans="1:19" x14ac:dyDescent="0.25">
      <c r="A32" s="94" t="s">
        <v>267</v>
      </c>
      <c r="B32" s="94" t="s">
        <v>268</v>
      </c>
      <c r="C32" s="94"/>
      <c r="D32" s="104">
        <v>12030</v>
      </c>
      <c r="E32" s="104">
        <v>0</v>
      </c>
      <c r="F32" s="104">
        <v>0</v>
      </c>
      <c r="G32" s="104">
        <v>0</v>
      </c>
      <c r="H32" s="104">
        <v>0</v>
      </c>
      <c r="I32" s="104">
        <v>0</v>
      </c>
      <c r="J32" s="104">
        <v>0</v>
      </c>
      <c r="K32" s="104">
        <v>0</v>
      </c>
      <c r="L32" s="104">
        <v>0</v>
      </c>
      <c r="M32" s="104">
        <v>31050</v>
      </c>
      <c r="N32" s="104">
        <v>0</v>
      </c>
      <c r="O32" s="104">
        <v>5000</v>
      </c>
      <c r="P32" s="104">
        <v>146500</v>
      </c>
      <c r="Q32" s="94" t="s">
        <v>191</v>
      </c>
      <c r="R32" s="94" t="s">
        <v>269</v>
      </c>
      <c r="S32" s="105" t="s">
        <v>270</v>
      </c>
    </row>
    <row r="33" spans="1:19" x14ac:dyDescent="0.25">
      <c r="A33" s="94" t="s">
        <v>271</v>
      </c>
      <c r="B33" s="94" t="s">
        <v>272</v>
      </c>
      <c r="C33" s="94"/>
      <c r="D33" s="104">
        <v>2705</v>
      </c>
      <c r="E33" s="104">
        <v>16000</v>
      </c>
      <c r="F33" s="104">
        <v>0</v>
      </c>
      <c r="G33" s="104">
        <v>0</v>
      </c>
      <c r="H33" s="104">
        <v>0</v>
      </c>
      <c r="I33" s="104">
        <v>0</v>
      </c>
      <c r="J33" s="104">
        <v>0</v>
      </c>
      <c r="K33" s="104">
        <v>0</v>
      </c>
      <c r="L33" s="104">
        <v>0</v>
      </c>
      <c r="M33" s="104">
        <v>0</v>
      </c>
      <c r="N33" s="104">
        <v>0</v>
      </c>
      <c r="O33" s="104">
        <v>0</v>
      </c>
      <c r="P33" s="104">
        <v>2000</v>
      </c>
      <c r="Q33" s="94" t="s">
        <v>191</v>
      </c>
      <c r="R33" s="94" t="s">
        <v>212</v>
      </c>
      <c r="S33" s="105" t="s">
        <v>273</v>
      </c>
    </row>
    <row r="34" spans="1:19" x14ac:dyDescent="0.25">
      <c r="A34" s="94" t="s">
        <v>274</v>
      </c>
      <c r="B34" s="94" t="s">
        <v>275</v>
      </c>
      <c r="C34" s="94"/>
      <c r="D34" s="104">
        <v>5277</v>
      </c>
      <c r="E34" s="104">
        <v>0</v>
      </c>
      <c r="F34" s="104">
        <v>0</v>
      </c>
      <c r="G34" s="104">
        <v>0</v>
      </c>
      <c r="H34" s="104">
        <v>0</v>
      </c>
      <c r="I34" s="104">
        <v>0</v>
      </c>
      <c r="J34" s="104">
        <v>0</v>
      </c>
      <c r="K34" s="104">
        <v>0</v>
      </c>
      <c r="L34" s="104">
        <v>0</v>
      </c>
      <c r="M34" s="104">
        <v>17000</v>
      </c>
      <c r="N34" s="104">
        <v>0</v>
      </c>
      <c r="O34" s="104">
        <v>0</v>
      </c>
      <c r="P34" s="104">
        <v>46000</v>
      </c>
      <c r="Q34" s="94" t="s">
        <v>191</v>
      </c>
      <c r="R34" s="94" t="s">
        <v>212</v>
      </c>
      <c r="S34" s="105" t="s">
        <v>276</v>
      </c>
    </row>
    <row r="35" spans="1:19" x14ac:dyDescent="0.25">
      <c r="A35" s="94" t="s">
        <v>277</v>
      </c>
      <c r="B35" s="94" t="s">
        <v>278</v>
      </c>
      <c r="C35" s="94"/>
      <c r="D35" s="104">
        <v>4427</v>
      </c>
      <c r="E35" s="104">
        <v>0</v>
      </c>
      <c r="F35" s="104">
        <v>0</v>
      </c>
      <c r="G35" s="104">
        <v>0</v>
      </c>
      <c r="H35" s="104">
        <v>0</v>
      </c>
      <c r="I35" s="104">
        <v>28023</v>
      </c>
      <c r="J35" s="104">
        <v>0</v>
      </c>
      <c r="K35" s="104">
        <v>0</v>
      </c>
      <c r="L35" s="104">
        <v>0</v>
      </c>
      <c r="M35" s="104">
        <v>67000</v>
      </c>
      <c r="N35" s="104">
        <v>0</v>
      </c>
      <c r="O35" s="104">
        <v>4019</v>
      </c>
      <c r="P35" s="104">
        <v>38000</v>
      </c>
      <c r="Q35" s="94" t="s">
        <v>191</v>
      </c>
      <c r="R35" s="94" t="s">
        <v>212</v>
      </c>
      <c r="S35" s="105" t="s">
        <v>279</v>
      </c>
    </row>
    <row r="36" spans="1:19" x14ac:dyDescent="0.25">
      <c r="A36" s="94" t="s">
        <v>280</v>
      </c>
      <c r="B36" s="94" t="s">
        <v>281</v>
      </c>
      <c r="C36" s="94"/>
      <c r="D36" s="104">
        <v>2125</v>
      </c>
      <c r="E36" s="104">
        <v>0</v>
      </c>
      <c r="F36" s="104">
        <v>0</v>
      </c>
      <c r="G36" s="104">
        <v>0</v>
      </c>
      <c r="H36" s="104">
        <v>0</v>
      </c>
      <c r="I36" s="104">
        <v>0</v>
      </c>
      <c r="J36" s="104">
        <v>0</v>
      </c>
      <c r="K36" s="104">
        <v>0</v>
      </c>
      <c r="L36" s="104">
        <v>3970</v>
      </c>
      <c r="M36" s="104">
        <v>14270</v>
      </c>
      <c r="N36" s="104">
        <v>0</v>
      </c>
      <c r="O36" s="104">
        <v>0</v>
      </c>
      <c r="P36" s="104">
        <v>0</v>
      </c>
      <c r="Q36" s="94" t="s">
        <v>191</v>
      </c>
      <c r="R36" s="94" t="s">
        <v>212</v>
      </c>
      <c r="S36" s="105" t="s">
        <v>282</v>
      </c>
    </row>
    <row r="37" spans="1:19" x14ac:dyDescent="0.25">
      <c r="A37" s="94" t="s">
        <v>283</v>
      </c>
      <c r="B37" s="94" t="s">
        <v>284</v>
      </c>
      <c r="C37" s="94"/>
      <c r="D37" s="104">
        <v>5660</v>
      </c>
      <c r="E37" s="104">
        <v>5000</v>
      </c>
      <c r="F37" s="104">
        <v>0</v>
      </c>
      <c r="G37" s="104">
        <v>0</v>
      </c>
      <c r="H37" s="104">
        <v>0</v>
      </c>
      <c r="I37" s="104">
        <v>0</v>
      </c>
      <c r="J37" s="104">
        <v>0</v>
      </c>
      <c r="K37" s="104">
        <v>0</v>
      </c>
      <c r="L37" s="104">
        <v>0</v>
      </c>
      <c r="M37" s="104">
        <v>9060</v>
      </c>
      <c r="N37" s="104">
        <v>0</v>
      </c>
      <c r="O37" s="104">
        <v>20000</v>
      </c>
      <c r="P37" s="104">
        <v>0</v>
      </c>
      <c r="Q37" s="94" t="s">
        <v>191</v>
      </c>
      <c r="R37" s="94" t="s">
        <v>205</v>
      </c>
      <c r="S37" s="105" t="s">
        <v>285</v>
      </c>
    </row>
    <row r="38" spans="1:19" x14ac:dyDescent="0.25">
      <c r="A38" s="94" t="s">
        <v>286</v>
      </c>
      <c r="B38" s="94" t="s">
        <v>287</v>
      </c>
      <c r="C38" s="94"/>
      <c r="D38" s="104">
        <v>3</v>
      </c>
      <c r="E38" s="104">
        <v>0</v>
      </c>
      <c r="F38" s="104">
        <v>0</v>
      </c>
      <c r="G38" s="104">
        <v>0</v>
      </c>
      <c r="H38" s="104">
        <v>0</v>
      </c>
      <c r="I38" s="104">
        <v>0</v>
      </c>
      <c r="J38" s="104">
        <v>0</v>
      </c>
      <c r="K38" s="104">
        <v>0</v>
      </c>
      <c r="L38" s="104">
        <v>0</v>
      </c>
      <c r="M38" s="104">
        <v>15782</v>
      </c>
      <c r="N38" s="104">
        <v>29017</v>
      </c>
      <c r="O38" s="104">
        <v>3000</v>
      </c>
      <c r="P38" s="104">
        <v>17000</v>
      </c>
      <c r="Q38" s="94" t="s">
        <v>191</v>
      </c>
      <c r="R38" s="94" t="s">
        <v>205</v>
      </c>
      <c r="S38" s="105" t="s">
        <v>288</v>
      </c>
    </row>
    <row r="39" spans="1:19" x14ac:dyDescent="0.25">
      <c r="A39" s="94" t="s">
        <v>289</v>
      </c>
      <c r="B39" s="94" t="s">
        <v>290</v>
      </c>
      <c r="C39" s="94"/>
      <c r="D39" s="104">
        <v>16791</v>
      </c>
      <c r="E39" s="104">
        <v>0</v>
      </c>
      <c r="F39" s="104">
        <v>0</v>
      </c>
      <c r="G39" s="104">
        <v>0</v>
      </c>
      <c r="H39" s="104">
        <v>0</v>
      </c>
      <c r="I39" s="104">
        <v>0</v>
      </c>
      <c r="J39" s="104">
        <v>0</v>
      </c>
      <c r="K39" s="104">
        <v>0</v>
      </c>
      <c r="L39" s="104">
        <v>0</v>
      </c>
      <c r="M39" s="104">
        <v>0</v>
      </c>
      <c r="N39" s="104">
        <v>0</v>
      </c>
      <c r="O39" s="104">
        <v>0</v>
      </c>
      <c r="P39" s="104">
        <v>0</v>
      </c>
      <c r="Q39" s="94" t="s">
        <v>191</v>
      </c>
      <c r="R39" s="94" t="s">
        <v>249</v>
      </c>
      <c r="S39" s="105" t="s">
        <v>291</v>
      </c>
    </row>
    <row r="40" spans="1:19" x14ac:dyDescent="0.25">
      <c r="A40" s="94" t="s">
        <v>292</v>
      </c>
      <c r="B40" s="94" t="s">
        <v>293</v>
      </c>
      <c r="C40" s="94"/>
      <c r="D40" s="104">
        <v>9116</v>
      </c>
      <c r="E40" s="104">
        <v>0</v>
      </c>
      <c r="F40" s="104">
        <v>0</v>
      </c>
      <c r="G40" s="104">
        <v>0</v>
      </c>
      <c r="H40" s="104">
        <v>0</v>
      </c>
      <c r="I40" s="104">
        <v>0</v>
      </c>
      <c r="J40" s="104">
        <v>0</v>
      </c>
      <c r="K40" s="104">
        <v>0</v>
      </c>
      <c r="L40" s="104">
        <v>0</v>
      </c>
      <c r="M40" s="104">
        <v>0</v>
      </c>
      <c r="N40" s="104">
        <v>0</v>
      </c>
      <c r="O40" s="104">
        <v>2000</v>
      </c>
      <c r="P40" s="104">
        <v>0</v>
      </c>
      <c r="Q40" s="94" t="s">
        <v>191</v>
      </c>
      <c r="R40" s="94" t="s">
        <v>249</v>
      </c>
      <c r="S40" s="105" t="s">
        <v>294</v>
      </c>
    </row>
    <row r="41" spans="1:19" x14ac:dyDescent="0.25">
      <c r="A41" s="94" t="s">
        <v>295</v>
      </c>
      <c r="B41" s="94" t="s">
        <v>1748</v>
      </c>
      <c r="C41" s="94"/>
      <c r="D41" s="104">
        <v>24267</v>
      </c>
      <c r="E41" s="104">
        <v>0</v>
      </c>
      <c r="F41" s="104">
        <v>0</v>
      </c>
      <c r="G41" s="104">
        <v>0</v>
      </c>
      <c r="H41" s="104">
        <v>0</v>
      </c>
      <c r="I41" s="104">
        <v>0</v>
      </c>
      <c r="J41" s="104">
        <v>0</v>
      </c>
      <c r="K41" s="104">
        <v>0</v>
      </c>
      <c r="L41" s="104">
        <v>0</v>
      </c>
      <c r="M41" s="104">
        <v>1500</v>
      </c>
      <c r="N41" s="104">
        <v>0</v>
      </c>
      <c r="O41" s="104">
        <v>0</v>
      </c>
      <c r="P41" s="104">
        <v>0</v>
      </c>
      <c r="Q41" s="94" t="s">
        <v>197</v>
      </c>
      <c r="R41" s="94" t="s">
        <v>197</v>
      </c>
      <c r="S41" s="105" t="s">
        <v>297</v>
      </c>
    </row>
    <row r="42" spans="1:19" x14ac:dyDescent="0.25">
      <c r="A42" s="94" t="s">
        <v>298</v>
      </c>
      <c r="B42" s="94" t="s">
        <v>299</v>
      </c>
      <c r="C42" s="94"/>
      <c r="D42" s="104">
        <v>0</v>
      </c>
      <c r="E42" s="104">
        <v>0</v>
      </c>
      <c r="F42" s="104">
        <v>0</v>
      </c>
      <c r="G42" s="104">
        <v>0</v>
      </c>
      <c r="H42" s="104">
        <v>0</v>
      </c>
      <c r="I42" s="104">
        <v>0</v>
      </c>
      <c r="J42" s="104">
        <v>0</v>
      </c>
      <c r="K42" s="104">
        <v>0</v>
      </c>
      <c r="L42" s="104">
        <v>0</v>
      </c>
      <c r="M42" s="104">
        <v>28665</v>
      </c>
      <c r="N42" s="104">
        <v>0</v>
      </c>
      <c r="O42" s="104">
        <v>3000</v>
      </c>
      <c r="P42" s="104">
        <v>0</v>
      </c>
      <c r="Q42" s="94" t="s">
        <v>191</v>
      </c>
      <c r="R42" s="94" t="s">
        <v>262</v>
      </c>
      <c r="S42" s="105" t="s">
        <v>300</v>
      </c>
    </row>
    <row r="43" spans="1:19" x14ac:dyDescent="0.25">
      <c r="A43" s="94" t="s">
        <v>301</v>
      </c>
      <c r="B43" s="94" t="s">
        <v>302</v>
      </c>
      <c r="C43" s="94"/>
      <c r="D43" s="104">
        <v>68857</v>
      </c>
      <c r="E43" s="104">
        <v>0</v>
      </c>
      <c r="F43" s="104">
        <v>0</v>
      </c>
      <c r="G43" s="104">
        <v>0</v>
      </c>
      <c r="H43" s="104">
        <v>0</v>
      </c>
      <c r="I43" s="104">
        <v>0</v>
      </c>
      <c r="J43" s="104">
        <v>0</v>
      </c>
      <c r="K43" s="104">
        <v>10100</v>
      </c>
      <c r="L43" s="104">
        <v>0</v>
      </c>
      <c r="M43" s="104">
        <v>630</v>
      </c>
      <c r="N43" s="104">
        <v>0</v>
      </c>
      <c r="O43" s="104">
        <v>257</v>
      </c>
      <c r="P43" s="104">
        <v>0</v>
      </c>
      <c r="Q43" s="94" t="s">
        <v>191</v>
      </c>
      <c r="R43" s="94" t="s">
        <v>269</v>
      </c>
      <c r="S43" s="105" t="s">
        <v>303</v>
      </c>
    </row>
    <row r="44" spans="1:19" x14ac:dyDescent="0.25">
      <c r="A44" s="94" t="s">
        <v>304</v>
      </c>
      <c r="B44" s="94" t="s">
        <v>305</v>
      </c>
      <c r="C44" s="94"/>
      <c r="D44" s="104">
        <v>11101</v>
      </c>
      <c r="E44" s="104">
        <v>0</v>
      </c>
      <c r="F44" s="104">
        <v>0</v>
      </c>
      <c r="G44" s="104">
        <v>0</v>
      </c>
      <c r="H44" s="104">
        <v>0</v>
      </c>
      <c r="I44" s="104">
        <v>0</v>
      </c>
      <c r="J44" s="104">
        <v>0</v>
      </c>
      <c r="K44" s="104">
        <v>0</v>
      </c>
      <c r="L44" s="104">
        <v>0</v>
      </c>
      <c r="M44" s="104">
        <v>5100</v>
      </c>
      <c r="N44" s="104">
        <v>0</v>
      </c>
      <c r="O44" s="104">
        <v>0</v>
      </c>
      <c r="P44" s="104">
        <v>4000</v>
      </c>
      <c r="Q44" s="94" t="s">
        <v>191</v>
      </c>
      <c r="R44" s="94" t="s">
        <v>212</v>
      </c>
      <c r="S44" s="105" t="s">
        <v>306</v>
      </c>
    </row>
    <row r="45" spans="1:19" x14ac:dyDescent="0.25">
      <c r="A45" s="94" t="s">
        <v>307</v>
      </c>
      <c r="B45" s="94" t="s">
        <v>308</v>
      </c>
      <c r="C45" s="94"/>
      <c r="D45" s="104">
        <v>5525</v>
      </c>
      <c r="E45" s="104">
        <v>1000</v>
      </c>
      <c r="F45" s="104">
        <v>0</v>
      </c>
      <c r="G45" s="104">
        <v>0</v>
      </c>
      <c r="H45" s="104">
        <v>0</v>
      </c>
      <c r="I45" s="104">
        <v>0</v>
      </c>
      <c r="J45" s="104">
        <v>0</v>
      </c>
      <c r="K45" s="104">
        <v>0</v>
      </c>
      <c r="L45" s="104">
        <v>0</v>
      </c>
      <c r="M45" s="104">
        <v>12950</v>
      </c>
      <c r="N45" s="104">
        <v>0</v>
      </c>
      <c r="O45" s="104">
        <v>0</v>
      </c>
      <c r="P45" s="104">
        <v>5000</v>
      </c>
      <c r="Q45" s="94" t="s">
        <v>191</v>
      </c>
      <c r="R45" s="94" t="s">
        <v>205</v>
      </c>
      <c r="S45" s="105" t="s">
        <v>309</v>
      </c>
    </row>
    <row r="46" spans="1:19" x14ac:dyDescent="0.25">
      <c r="A46" s="94" t="s">
        <v>310</v>
      </c>
      <c r="B46" s="94" t="s">
        <v>311</v>
      </c>
      <c r="C46" s="94"/>
      <c r="D46" s="104">
        <v>7800</v>
      </c>
      <c r="E46" s="104">
        <v>0</v>
      </c>
      <c r="F46" s="104">
        <v>0</v>
      </c>
      <c r="G46" s="104">
        <v>0</v>
      </c>
      <c r="H46" s="104">
        <v>0</v>
      </c>
      <c r="I46" s="104">
        <v>0</v>
      </c>
      <c r="J46" s="104">
        <v>0</v>
      </c>
      <c r="K46" s="104">
        <v>0</v>
      </c>
      <c r="L46" s="104">
        <v>0</v>
      </c>
      <c r="M46" s="104">
        <v>0</v>
      </c>
      <c r="N46" s="104">
        <v>0</v>
      </c>
      <c r="O46" s="104">
        <v>0</v>
      </c>
      <c r="P46" s="104">
        <v>0</v>
      </c>
      <c r="Q46" s="94" t="s">
        <v>191</v>
      </c>
      <c r="R46" s="94" t="s">
        <v>205</v>
      </c>
      <c r="S46" s="105" t="s">
        <v>312</v>
      </c>
    </row>
    <row r="47" spans="1:19" x14ac:dyDescent="0.25">
      <c r="A47" s="94" t="s">
        <v>313</v>
      </c>
      <c r="B47" s="94" t="s">
        <v>1749</v>
      </c>
      <c r="C47" s="94"/>
      <c r="D47" s="104">
        <v>5000</v>
      </c>
      <c r="E47" s="104">
        <v>0</v>
      </c>
      <c r="F47" s="104">
        <v>0</v>
      </c>
      <c r="G47" s="104">
        <v>0</v>
      </c>
      <c r="H47" s="104">
        <v>0</v>
      </c>
      <c r="I47" s="104">
        <v>0</v>
      </c>
      <c r="J47" s="104">
        <v>0</v>
      </c>
      <c r="K47" s="104">
        <v>0</v>
      </c>
      <c r="L47" s="104">
        <v>1000</v>
      </c>
      <c r="M47" s="104">
        <v>0</v>
      </c>
      <c r="N47" s="104">
        <v>0</v>
      </c>
      <c r="O47" s="104">
        <v>0</v>
      </c>
      <c r="P47" s="104">
        <v>0</v>
      </c>
      <c r="Q47" s="94" t="s">
        <v>195</v>
      </c>
      <c r="R47" s="94" t="s">
        <v>205</v>
      </c>
      <c r="S47" s="105" t="s">
        <v>315</v>
      </c>
    </row>
    <row r="48" spans="1:19" x14ac:dyDescent="0.25">
      <c r="A48" s="94" t="s">
        <v>316</v>
      </c>
      <c r="B48" s="94" t="s">
        <v>317</v>
      </c>
      <c r="C48" s="94"/>
      <c r="D48" s="104">
        <v>10000</v>
      </c>
      <c r="E48" s="104">
        <v>0</v>
      </c>
      <c r="F48" s="104">
        <v>0</v>
      </c>
      <c r="G48" s="104">
        <v>0</v>
      </c>
      <c r="H48" s="104">
        <v>0</v>
      </c>
      <c r="I48" s="104">
        <v>0</v>
      </c>
      <c r="J48" s="104">
        <v>0</v>
      </c>
      <c r="K48" s="104">
        <v>0</v>
      </c>
      <c r="L48" s="104">
        <v>0</v>
      </c>
      <c r="M48" s="104">
        <v>0</v>
      </c>
      <c r="N48" s="104">
        <v>0</v>
      </c>
      <c r="O48" s="104">
        <v>0</v>
      </c>
      <c r="P48" s="104">
        <v>24450</v>
      </c>
      <c r="Q48" s="94" t="s">
        <v>191</v>
      </c>
      <c r="R48" s="94" t="s">
        <v>212</v>
      </c>
      <c r="S48" s="105" t="s">
        <v>318</v>
      </c>
    </row>
    <row r="49" spans="1:19" x14ac:dyDescent="0.25">
      <c r="A49" s="94" t="s">
        <v>319</v>
      </c>
      <c r="B49" s="94" t="s">
        <v>320</v>
      </c>
      <c r="C49" s="94"/>
      <c r="D49" s="104">
        <v>95000</v>
      </c>
      <c r="E49" s="104">
        <v>0</v>
      </c>
      <c r="F49" s="104">
        <v>0</v>
      </c>
      <c r="G49" s="104">
        <v>0</v>
      </c>
      <c r="H49" s="104">
        <v>0</v>
      </c>
      <c r="I49" s="104">
        <v>0</v>
      </c>
      <c r="J49" s="104">
        <v>0</v>
      </c>
      <c r="K49" s="104">
        <v>0</v>
      </c>
      <c r="L49" s="104">
        <v>0</v>
      </c>
      <c r="M49" s="104">
        <v>18850</v>
      </c>
      <c r="N49" s="104">
        <v>0</v>
      </c>
      <c r="O49" s="104">
        <v>0</v>
      </c>
      <c r="P49" s="104">
        <v>27000</v>
      </c>
      <c r="Q49" s="94" t="s">
        <v>191</v>
      </c>
      <c r="R49" s="94" t="s">
        <v>269</v>
      </c>
      <c r="S49" s="105" t="s">
        <v>321</v>
      </c>
    </row>
    <row r="50" spans="1:19" x14ac:dyDescent="0.25">
      <c r="A50" s="94" t="s">
        <v>322</v>
      </c>
      <c r="B50" s="94" t="s">
        <v>323</v>
      </c>
      <c r="C50" s="94"/>
      <c r="D50" s="104">
        <v>11268</v>
      </c>
      <c r="E50" s="104">
        <v>0</v>
      </c>
      <c r="F50" s="104">
        <v>0</v>
      </c>
      <c r="G50" s="104">
        <v>0</v>
      </c>
      <c r="H50" s="104">
        <v>0</v>
      </c>
      <c r="I50" s="104">
        <v>0</v>
      </c>
      <c r="J50" s="104">
        <v>0</v>
      </c>
      <c r="K50" s="104">
        <v>0</v>
      </c>
      <c r="L50" s="104">
        <v>0</v>
      </c>
      <c r="M50" s="104">
        <v>20742</v>
      </c>
      <c r="N50" s="104">
        <v>0</v>
      </c>
      <c r="O50" s="104">
        <v>0</v>
      </c>
      <c r="P50" s="104">
        <v>0</v>
      </c>
      <c r="Q50" s="94" t="s">
        <v>191</v>
      </c>
      <c r="R50" s="94" t="s">
        <v>212</v>
      </c>
      <c r="S50" s="105" t="s">
        <v>324</v>
      </c>
    </row>
    <row r="51" spans="1:19" x14ac:dyDescent="0.25">
      <c r="A51" s="94" t="s">
        <v>1815</v>
      </c>
      <c r="B51" s="94" t="s">
        <v>1816</v>
      </c>
      <c r="C51" s="94"/>
      <c r="D51" s="104">
        <v>0</v>
      </c>
      <c r="E51" s="104">
        <v>0</v>
      </c>
      <c r="F51" s="104">
        <v>0</v>
      </c>
      <c r="G51" s="104">
        <v>0</v>
      </c>
      <c r="H51" s="104">
        <v>0</v>
      </c>
      <c r="I51" s="104">
        <v>0</v>
      </c>
      <c r="J51" s="104">
        <v>0</v>
      </c>
      <c r="K51" s="104">
        <v>0</v>
      </c>
      <c r="L51" s="104">
        <v>0</v>
      </c>
      <c r="M51" s="104">
        <v>0</v>
      </c>
      <c r="N51" s="104">
        <v>0</v>
      </c>
      <c r="O51" s="104">
        <v>0</v>
      </c>
      <c r="P51" s="104">
        <v>425</v>
      </c>
      <c r="Q51" s="94" t="s">
        <v>191</v>
      </c>
      <c r="R51" s="94" t="s">
        <v>205</v>
      </c>
      <c r="S51" s="105" t="s">
        <v>1817</v>
      </c>
    </row>
    <row r="52" spans="1:19" x14ac:dyDescent="0.25">
      <c r="A52" s="94" t="s">
        <v>328</v>
      </c>
      <c r="B52" s="94" t="s">
        <v>329</v>
      </c>
      <c r="C52" s="94"/>
      <c r="D52" s="130">
        <v>0</v>
      </c>
      <c r="E52" s="130">
        <v>0</v>
      </c>
      <c r="F52" s="130">
        <v>0</v>
      </c>
      <c r="G52" s="130">
        <v>0</v>
      </c>
      <c r="H52" s="130">
        <v>0</v>
      </c>
      <c r="I52" s="130">
        <v>0</v>
      </c>
      <c r="J52" s="130">
        <v>0</v>
      </c>
      <c r="K52" s="130">
        <v>0</v>
      </c>
      <c r="L52" s="130">
        <v>0</v>
      </c>
      <c r="M52" s="130">
        <v>14850</v>
      </c>
      <c r="N52" s="130">
        <v>0</v>
      </c>
      <c r="O52" s="130">
        <v>0</v>
      </c>
      <c r="P52" s="130">
        <v>0</v>
      </c>
      <c r="Q52" s="94" t="s">
        <v>191</v>
      </c>
      <c r="R52" s="94" t="s">
        <v>205</v>
      </c>
      <c r="S52" s="94" t="s">
        <v>330</v>
      </c>
    </row>
    <row r="53" spans="1:19" x14ac:dyDescent="0.25">
      <c r="A53" s="94" t="s">
        <v>331</v>
      </c>
      <c r="B53" s="94" t="s">
        <v>332</v>
      </c>
      <c r="C53" s="94"/>
      <c r="D53" s="104">
        <v>28000</v>
      </c>
      <c r="E53" s="104">
        <v>5000</v>
      </c>
      <c r="F53" s="104">
        <v>0</v>
      </c>
      <c r="G53" s="104">
        <v>0</v>
      </c>
      <c r="H53" s="104">
        <v>0</v>
      </c>
      <c r="I53" s="104">
        <v>0</v>
      </c>
      <c r="J53" s="104">
        <v>0</v>
      </c>
      <c r="K53" s="104">
        <v>0</v>
      </c>
      <c r="L53" s="104">
        <v>0</v>
      </c>
      <c r="M53" s="104">
        <v>22500</v>
      </c>
      <c r="N53" s="104">
        <v>0</v>
      </c>
      <c r="O53" s="104">
        <v>24400</v>
      </c>
      <c r="P53" s="104">
        <v>0</v>
      </c>
      <c r="Q53" s="94" t="s">
        <v>191</v>
      </c>
      <c r="R53" s="94" t="s">
        <v>269</v>
      </c>
      <c r="S53" s="105" t="s">
        <v>333</v>
      </c>
    </row>
    <row r="54" spans="1:19" x14ac:dyDescent="0.25">
      <c r="A54" s="94" t="s">
        <v>334</v>
      </c>
      <c r="B54" s="94" t="s">
        <v>335</v>
      </c>
      <c r="C54" s="94"/>
      <c r="D54" s="104">
        <v>10965</v>
      </c>
      <c r="E54" s="104">
        <v>0</v>
      </c>
      <c r="F54" s="104">
        <v>0</v>
      </c>
      <c r="G54" s="104">
        <v>0</v>
      </c>
      <c r="H54" s="104">
        <v>0</v>
      </c>
      <c r="I54" s="104">
        <v>0</v>
      </c>
      <c r="J54" s="104">
        <v>0</v>
      </c>
      <c r="K54" s="104">
        <v>0</v>
      </c>
      <c r="L54" s="104">
        <v>0</v>
      </c>
      <c r="M54" s="104">
        <v>31309</v>
      </c>
      <c r="N54" s="104">
        <v>0</v>
      </c>
      <c r="O54" s="104">
        <v>0</v>
      </c>
      <c r="P54" s="104">
        <v>6000</v>
      </c>
      <c r="Q54" s="94" t="s">
        <v>191</v>
      </c>
      <c r="R54" s="94" t="s">
        <v>212</v>
      </c>
      <c r="S54" s="105" t="s">
        <v>336</v>
      </c>
    </row>
    <row r="55" spans="1:19" x14ac:dyDescent="0.25">
      <c r="A55" s="94" t="s">
        <v>337</v>
      </c>
      <c r="B55" s="94" t="s">
        <v>338</v>
      </c>
      <c r="C55" s="94"/>
      <c r="D55" s="104">
        <v>11330</v>
      </c>
      <c r="E55" s="104">
        <v>2008</v>
      </c>
      <c r="F55" s="104">
        <v>0</v>
      </c>
      <c r="G55" s="104">
        <v>6022</v>
      </c>
      <c r="H55" s="104">
        <v>0</v>
      </c>
      <c r="I55" s="104">
        <v>0</v>
      </c>
      <c r="J55" s="104">
        <v>0</v>
      </c>
      <c r="K55" s="104">
        <v>0</v>
      </c>
      <c r="L55" s="104">
        <v>0</v>
      </c>
      <c r="M55" s="104">
        <v>0</v>
      </c>
      <c r="N55" s="104">
        <v>0</v>
      </c>
      <c r="O55" s="104">
        <v>2006</v>
      </c>
      <c r="P55" s="104">
        <v>2002</v>
      </c>
      <c r="Q55" s="94" t="s">
        <v>191</v>
      </c>
      <c r="R55" s="94" t="s">
        <v>212</v>
      </c>
      <c r="S55" s="105" t="s">
        <v>339</v>
      </c>
    </row>
    <row r="56" spans="1:19" x14ac:dyDescent="0.25">
      <c r="A56" s="94" t="s">
        <v>340</v>
      </c>
      <c r="B56" s="94" t="s">
        <v>341</v>
      </c>
      <c r="C56" s="94"/>
      <c r="D56" s="104">
        <v>355</v>
      </c>
      <c r="E56" s="104">
        <v>0</v>
      </c>
      <c r="F56" s="104">
        <v>0</v>
      </c>
      <c r="G56" s="104">
        <v>0</v>
      </c>
      <c r="H56" s="104">
        <v>0</v>
      </c>
      <c r="I56" s="104">
        <v>0</v>
      </c>
      <c r="J56" s="104">
        <v>0</v>
      </c>
      <c r="K56" s="104">
        <v>0</v>
      </c>
      <c r="L56" s="104">
        <v>0</v>
      </c>
      <c r="M56" s="104">
        <v>42000</v>
      </c>
      <c r="N56" s="104">
        <v>0</v>
      </c>
      <c r="O56" s="104">
        <v>0</v>
      </c>
      <c r="P56" s="104">
        <v>61000</v>
      </c>
      <c r="Q56" s="94" t="s">
        <v>191</v>
      </c>
      <c r="R56" s="94" t="s">
        <v>262</v>
      </c>
      <c r="S56" s="105" t="s">
        <v>342</v>
      </c>
    </row>
    <row r="57" spans="1:19" x14ac:dyDescent="0.25">
      <c r="A57" s="94" t="s">
        <v>343</v>
      </c>
      <c r="B57" s="94" t="s">
        <v>344</v>
      </c>
      <c r="C57" s="94"/>
      <c r="D57" s="104">
        <v>0</v>
      </c>
      <c r="E57" s="104">
        <v>0</v>
      </c>
      <c r="F57" s="104">
        <v>0</v>
      </c>
      <c r="G57" s="104">
        <v>0</v>
      </c>
      <c r="H57" s="104">
        <v>0</v>
      </c>
      <c r="I57" s="104">
        <v>0</v>
      </c>
      <c r="J57" s="104">
        <v>0</v>
      </c>
      <c r="K57" s="104">
        <v>0</v>
      </c>
      <c r="L57" s="104">
        <v>0</v>
      </c>
      <c r="M57" s="104">
        <v>0</v>
      </c>
      <c r="N57" s="104">
        <v>0</v>
      </c>
      <c r="O57" s="104">
        <v>0</v>
      </c>
      <c r="P57" s="104">
        <v>2000</v>
      </c>
      <c r="Q57" s="94" t="s">
        <v>191</v>
      </c>
      <c r="R57" s="94" t="s">
        <v>212</v>
      </c>
      <c r="S57" s="105" t="s">
        <v>345</v>
      </c>
    </row>
    <row r="58" spans="1:19" x14ac:dyDescent="0.25">
      <c r="A58" s="94" t="s">
        <v>346</v>
      </c>
      <c r="B58" s="94" t="s">
        <v>1750</v>
      </c>
      <c r="C58" s="94"/>
      <c r="D58" s="104">
        <v>5530</v>
      </c>
      <c r="E58" s="104">
        <v>1000</v>
      </c>
      <c r="F58" s="104">
        <v>0</v>
      </c>
      <c r="G58" s="104">
        <v>0</v>
      </c>
      <c r="H58" s="104">
        <v>0</v>
      </c>
      <c r="I58" s="104">
        <v>0</v>
      </c>
      <c r="J58" s="104">
        <v>0</v>
      </c>
      <c r="K58" s="104">
        <v>0</v>
      </c>
      <c r="L58" s="104">
        <v>0</v>
      </c>
      <c r="M58" s="104">
        <v>0</v>
      </c>
      <c r="N58" s="104">
        <v>0</v>
      </c>
      <c r="O58" s="104">
        <v>0</v>
      </c>
      <c r="P58" s="104">
        <v>21000</v>
      </c>
      <c r="Q58" s="94" t="s">
        <v>195</v>
      </c>
      <c r="R58" s="94" t="s">
        <v>205</v>
      </c>
      <c r="S58" s="105" t="s">
        <v>348</v>
      </c>
    </row>
    <row r="59" spans="1:19" x14ac:dyDescent="0.25">
      <c r="A59" s="94" t="s">
        <v>349</v>
      </c>
      <c r="B59" s="94" t="s">
        <v>350</v>
      </c>
      <c r="C59" s="94"/>
      <c r="D59" s="104">
        <v>60817</v>
      </c>
      <c r="E59" s="104">
        <v>0</v>
      </c>
      <c r="F59" s="104">
        <v>0</v>
      </c>
      <c r="G59" s="104">
        <v>10000</v>
      </c>
      <c r="H59" s="104">
        <v>0</v>
      </c>
      <c r="I59" s="104">
        <v>0</v>
      </c>
      <c r="J59" s="104">
        <v>0</v>
      </c>
      <c r="K59" s="104">
        <v>0</v>
      </c>
      <c r="L59" s="104">
        <v>0</v>
      </c>
      <c r="M59" s="104">
        <v>34703</v>
      </c>
      <c r="N59" s="104">
        <v>10000</v>
      </c>
      <c r="O59" s="104">
        <v>5000</v>
      </c>
      <c r="P59" s="104">
        <v>24000</v>
      </c>
      <c r="Q59" s="94" t="s">
        <v>191</v>
      </c>
      <c r="R59" s="94" t="s">
        <v>205</v>
      </c>
      <c r="S59" s="105" t="s">
        <v>351</v>
      </c>
    </row>
    <row r="60" spans="1:19" x14ac:dyDescent="0.25">
      <c r="A60" s="94" t="s">
        <v>352</v>
      </c>
      <c r="B60" s="94" t="s">
        <v>353</v>
      </c>
      <c r="C60" s="94"/>
      <c r="D60" s="104">
        <v>49008</v>
      </c>
      <c r="E60" s="104">
        <v>10000</v>
      </c>
      <c r="F60" s="104">
        <v>0</v>
      </c>
      <c r="G60" s="104">
        <v>0</v>
      </c>
      <c r="H60" s="104">
        <v>0</v>
      </c>
      <c r="I60" s="104">
        <v>0</v>
      </c>
      <c r="J60" s="104">
        <v>0</v>
      </c>
      <c r="K60" s="104">
        <v>26900</v>
      </c>
      <c r="L60" s="104">
        <v>0</v>
      </c>
      <c r="M60" s="104">
        <v>19000</v>
      </c>
      <c r="N60" s="104">
        <v>13300</v>
      </c>
      <c r="O60" s="104">
        <v>0</v>
      </c>
      <c r="P60" s="104">
        <v>30000</v>
      </c>
      <c r="Q60" s="94" t="s">
        <v>191</v>
      </c>
      <c r="R60" s="94" t="s">
        <v>205</v>
      </c>
      <c r="S60" s="105" t="s">
        <v>354</v>
      </c>
    </row>
    <row r="61" spans="1:19" x14ac:dyDescent="0.25">
      <c r="A61" s="94" t="s">
        <v>355</v>
      </c>
      <c r="B61" s="94" t="s">
        <v>356</v>
      </c>
      <c r="C61" s="94"/>
      <c r="D61" s="104">
        <v>18024</v>
      </c>
      <c r="E61" s="104">
        <v>0</v>
      </c>
      <c r="F61" s="104">
        <v>0</v>
      </c>
      <c r="G61" s="104">
        <v>2000</v>
      </c>
      <c r="H61" s="104">
        <v>0</v>
      </c>
      <c r="I61" s="104">
        <v>0</v>
      </c>
      <c r="J61" s="104">
        <v>0</v>
      </c>
      <c r="K61" s="104">
        <v>0</v>
      </c>
      <c r="L61" s="104">
        <v>0</v>
      </c>
      <c r="M61" s="104">
        <v>0</v>
      </c>
      <c r="N61" s="104">
        <v>13465</v>
      </c>
      <c r="O61" s="104">
        <v>0</v>
      </c>
      <c r="P61" s="104">
        <v>0</v>
      </c>
      <c r="Q61" s="94" t="s">
        <v>191</v>
      </c>
      <c r="R61" s="94" t="s">
        <v>212</v>
      </c>
      <c r="S61" s="105" t="s">
        <v>357</v>
      </c>
    </row>
    <row r="62" spans="1:19" x14ac:dyDescent="0.25">
      <c r="A62" s="94" t="s">
        <v>358</v>
      </c>
      <c r="B62" s="94" t="s">
        <v>359</v>
      </c>
      <c r="C62" s="94"/>
      <c r="D62" s="104">
        <v>145000</v>
      </c>
      <c r="E62" s="104">
        <v>0</v>
      </c>
      <c r="F62" s="104">
        <v>0</v>
      </c>
      <c r="G62" s="104">
        <v>0</v>
      </c>
      <c r="H62" s="104">
        <v>0</v>
      </c>
      <c r="I62" s="104">
        <v>0</v>
      </c>
      <c r="J62" s="104">
        <v>0</v>
      </c>
      <c r="K62" s="104">
        <v>0</v>
      </c>
      <c r="L62" s="104">
        <v>0</v>
      </c>
      <c r="M62" s="104">
        <v>85000</v>
      </c>
      <c r="N62" s="104">
        <v>0</v>
      </c>
      <c r="O62" s="104">
        <v>37300</v>
      </c>
      <c r="P62" s="104">
        <v>45000</v>
      </c>
      <c r="Q62" s="94" t="s">
        <v>191</v>
      </c>
      <c r="R62" s="94" t="s">
        <v>262</v>
      </c>
      <c r="S62" s="105" t="s">
        <v>360</v>
      </c>
    </row>
    <row r="63" spans="1:19" x14ac:dyDescent="0.25">
      <c r="A63" s="94" t="s">
        <v>361</v>
      </c>
      <c r="B63" s="94" t="s">
        <v>362</v>
      </c>
      <c r="C63" s="94"/>
      <c r="D63" s="104">
        <v>0</v>
      </c>
      <c r="E63" s="104">
        <v>0</v>
      </c>
      <c r="F63" s="104">
        <v>0</v>
      </c>
      <c r="G63" s="104">
        <v>0</v>
      </c>
      <c r="H63" s="104">
        <v>0</v>
      </c>
      <c r="I63" s="104">
        <v>0</v>
      </c>
      <c r="J63" s="104">
        <v>0</v>
      </c>
      <c r="K63" s="104">
        <v>0</v>
      </c>
      <c r="L63" s="104">
        <v>0</v>
      </c>
      <c r="M63" s="104">
        <v>0</v>
      </c>
      <c r="N63" s="104">
        <v>0</v>
      </c>
      <c r="O63" s="104">
        <v>0</v>
      </c>
      <c r="P63" s="104">
        <v>0</v>
      </c>
      <c r="Q63" s="94" t="s">
        <v>191</v>
      </c>
      <c r="R63" s="94" t="s">
        <v>212</v>
      </c>
      <c r="S63" s="105" t="s">
        <v>363</v>
      </c>
    </row>
    <row r="64" spans="1:19" x14ac:dyDescent="0.25">
      <c r="A64" s="94" t="s">
        <v>364</v>
      </c>
      <c r="B64" s="94" t="s">
        <v>365</v>
      </c>
      <c r="C64" s="94"/>
      <c r="D64" s="104">
        <v>12500</v>
      </c>
      <c r="E64" s="104">
        <v>3000</v>
      </c>
      <c r="F64" s="104">
        <v>0</v>
      </c>
      <c r="G64" s="104">
        <v>0</v>
      </c>
      <c r="H64" s="104">
        <v>0</v>
      </c>
      <c r="I64" s="104">
        <v>0</v>
      </c>
      <c r="J64" s="104">
        <v>0</v>
      </c>
      <c r="K64" s="104">
        <v>0</v>
      </c>
      <c r="L64" s="104">
        <v>0</v>
      </c>
      <c r="M64" s="104">
        <v>12000</v>
      </c>
      <c r="N64" s="104">
        <v>0</v>
      </c>
      <c r="O64" s="104">
        <v>0</v>
      </c>
      <c r="P64" s="104">
        <v>21000</v>
      </c>
      <c r="Q64" s="94" t="s">
        <v>191</v>
      </c>
      <c r="R64" s="94" t="s">
        <v>212</v>
      </c>
      <c r="S64" s="105" t="s">
        <v>366</v>
      </c>
    </row>
    <row r="65" spans="1:19" x14ac:dyDescent="0.25">
      <c r="A65" s="94" t="s">
        <v>367</v>
      </c>
      <c r="B65" s="94" t="s">
        <v>368</v>
      </c>
      <c r="C65" s="94"/>
      <c r="D65" s="104">
        <v>2149</v>
      </c>
      <c r="E65" s="104">
        <v>0</v>
      </c>
      <c r="F65" s="104">
        <v>0</v>
      </c>
      <c r="G65" s="104">
        <v>0</v>
      </c>
      <c r="H65" s="104">
        <v>0</v>
      </c>
      <c r="I65" s="104">
        <v>0</v>
      </c>
      <c r="J65" s="104">
        <v>0</v>
      </c>
      <c r="K65" s="104">
        <v>0</v>
      </c>
      <c r="L65" s="104">
        <v>0</v>
      </c>
      <c r="M65" s="104">
        <v>12550</v>
      </c>
      <c r="N65" s="104">
        <v>0</v>
      </c>
      <c r="O65" s="104">
        <v>0</v>
      </c>
      <c r="P65" s="104">
        <v>0</v>
      </c>
      <c r="Q65" s="94" t="s">
        <v>191</v>
      </c>
      <c r="R65" s="94" t="s">
        <v>212</v>
      </c>
      <c r="S65" s="105" t="s">
        <v>369</v>
      </c>
    </row>
    <row r="66" spans="1:19" x14ac:dyDescent="0.25">
      <c r="A66" s="94" t="s">
        <v>370</v>
      </c>
      <c r="B66" s="94" t="s">
        <v>371</v>
      </c>
      <c r="C66" s="94"/>
      <c r="D66" s="104">
        <v>0</v>
      </c>
      <c r="E66" s="104">
        <v>0</v>
      </c>
      <c r="F66" s="104">
        <v>0</v>
      </c>
      <c r="G66" s="104">
        <v>0</v>
      </c>
      <c r="H66" s="104">
        <v>0</v>
      </c>
      <c r="I66" s="104">
        <v>0</v>
      </c>
      <c r="J66" s="104">
        <v>0</v>
      </c>
      <c r="K66" s="104">
        <v>0</v>
      </c>
      <c r="L66" s="104">
        <v>0</v>
      </c>
      <c r="M66" s="104">
        <v>10460</v>
      </c>
      <c r="N66" s="104">
        <v>0</v>
      </c>
      <c r="O66" s="104">
        <v>0</v>
      </c>
      <c r="P66" s="104">
        <v>0</v>
      </c>
      <c r="Q66" s="94" t="s">
        <v>191</v>
      </c>
      <c r="R66" s="94" t="s">
        <v>372</v>
      </c>
      <c r="S66" s="105" t="s">
        <v>373</v>
      </c>
    </row>
    <row r="67" spans="1:19" x14ac:dyDescent="0.25">
      <c r="A67" s="94" t="s">
        <v>374</v>
      </c>
      <c r="B67" s="94" t="s">
        <v>375</v>
      </c>
      <c r="C67" s="94"/>
      <c r="D67" s="104">
        <v>6000</v>
      </c>
      <c r="E67" s="104">
        <v>4000</v>
      </c>
      <c r="F67" s="104">
        <v>0</v>
      </c>
      <c r="G67" s="104">
        <v>0</v>
      </c>
      <c r="H67" s="104">
        <v>0</v>
      </c>
      <c r="I67" s="104">
        <v>0</v>
      </c>
      <c r="J67" s="104">
        <v>0</v>
      </c>
      <c r="K67" s="104">
        <v>0</v>
      </c>
      <c r="L67" s="104">
        <v>0</v>
      </c>
      <c r="M67" s="104">
        <v>0</v>
      </c>
      <c r="N67" s="104">
        <v>0</v>
      </c>
      <c r="O67" s="104">
        <v>0</v>
      </c>
      <c r="P67" s="104">
        <v>4000</v>
      </c>
      <c r="Q67" s="94" t="s">
        <v>191</v>
      </c>
      <c r="R67" s="94" t="s">
        <v>249</v>
      </c>
      <c r="S67" s="105" t="s">
        <v>376</v>
      </c>
    </row>
    <row r="68" spans="1:19" x14ac:dyDescent="0.25">
      <c r="A68" s="94" t="s">
        <v>377</v>
      </c>
      <c r="B68" s="94" t="s">
        <v>378</v>
      </c>
      <c r="C68" s="94"/>
      <c r="D68" s="104">
        <v>8407</v>
      </c>
      <c r="E68" s="104">
        <v>0</v>
      </c>
      <c r="F68" s="104">
        <v>0</v>
      </c>
      <c r="G68" s="104">
        <v>0</v>
      </c>
      <c r="H68" s="104">
        <v>0</v>
      </c>
      <c r="I68" s="104">
        <v>0</v>
      </c>
      <c r="J68" s="104">
        <v>0</v>
      </c>
      <c r="K68" s="104">
        <v>0</v>
      </c>
      <c r="L68" s="104">
        <v>0</v>
      </c>
      <c r="M68" s="104">
        <v>2000</v>
      </c>
      <c r="N68" s="104">
        <v>0</v>
      </c>
      <c r="O68" s="104">
        <v>0</v>
      </c>
      <c r="P68" s="104">
        <v>0</v>
      </c>
      <c r="Q68" s="94" t="s">
        <v>191</v>
      </c>
      <c r="R68" s="94" t="s">
        <v>212</v>
      </c>
      <c r="S68" s="105" t="s">
        <v>379</v>
      </c>
    </row>
    <row r="69" spans="1:19" x14ac:dyDescent="0.25">
      <c r="A69" s="94" t="s">
        <v>380</v>
      </c>
      <c r="B69" s="94" t="s">
        <v>381</v>
      </c>
      <c r="C69" s="94"/>
      <c r="D69" s="104">
        <v>9760</v>
      </c>
      <c r="E69" s="104">
        <v>0</v>
      </c>
      <c r="F69" s="104">
        <v>0</v>
      </c>
      <c r="G69" s="104">
        <v>0</v>
      </c>
      <c r="H69" s="104">
        <v>0</v>
      </c>
      <c r="I69" s="104">
        <v>0</v>
      </c>
      <c r="J69" s="104">
        <v>0</v>
      </c>
      <c r="K69" s="104">
        <v>0</v>
      </c>
      <c r="L69" s="104">
        <v>0</v>
      </c>
      <c r="M69" s="104">
        <v>0</v>
      </c>
      <c r="N69" s="104">
        <v>0</v>
      </c>
      <c r="O69" s="104">
        <v>0</v>
      </c>
      <c r="P69" s="104">
        <v>5000</v>
      </c>
      <c r="Q69" s="94" t="s">
        <v>191</v>
      </c>
      <c r="R69" s="94" t="s">
        <v>269</v>
      </c>
      <c r="S69" s="105" t="s">
        <v>382</v>
      </c>
    </row>
    <row r="70" spans="1:19" x14ac:dyDescent="0.25">
      <c r="A70" s="94" t="s">
        <v>383</v>
      </c>
      <c r="B70" s="94" t="s">
        <v>1751</v>
      </c>
      <c r="C70" s="94"/>
      <c r="D70" s="104">
        <v>10000</v>
      </c>
      <c r="E70" s="104">
        <v>0</v>
      </c>
      <c r="F70" s="104">
        <v>0</v>
      </c>
      <c r="G70" s="104">
        <v>5000</v>
      </c>
      <c r="H70" s="104">
        <v>0</v>
      </c>
      <c r="I70" s="104">
        <v>10000</v>
      </c>
      <c r="J70" s="104">
        <v>0</v>
      </c>
      <c r="K70" s="104">
        <v>0</v>
      </c>
      <c r="L70" s="104">
        <v>0</v>
      </c>
      <c r="M70" s="104">
        <v>11430</v>
      </c>
      <c r="N70" s="104">
        <v>0</v>
      </c>
      <c r="O70" s="104">
        <v>37564</v>
      </c>
      <c r="P70" s="104">
        <v>12000</v>
      </c>
      <c r="Q70" s="94" t="s">
        <v>195</v>
      </c>
      <c r="R70" s="94" t="s">
        <v>205</v>
      </c>
      <c r="S70" s="105" t="s">
        <v>385</v>
      </c>
    </row>
    <row r="71" spans="1:19" x14ac:dyDescent="0.25">
      <c r="A71" s="94" t="s">
        <v>386</v>
      </c>
      <c r="B71" s="94" t="s">
        <v>387</v>
      </c>
      <c r="C71" s="94"/>
      <c r="D71" s="104">
        <v>22700</v>
      </c>
      <c r="E71" s="104">
        <v>12700</v>
      </c>
      <c r="F71" s="104">
        <v>0</v>
      </c>
      <c r="G71" s="104">
        <v>0</v>
      </c>
      <c r="H71" s="104">
        <v>0</v>
      </c>
      <c r="I71" s="104">
        <v>0</v>
      </c>
      <c r="J71" s="104">
        <v>0</v>
      </c>
      <c r="K71" s="104">
        <v>0</v>
      </c>
      <c r="L71" s="104">
        <v>0</v>
      </c>
      <c r="M71" s="104">
        <v>0</v>
      </c>
      <c r="N71" s="104">
        <v>0</v>
      </c>
      <c r="O71" s="104">
        <v>0</v>
      </c>
      <c r="P71" s="104">
        <v>5400</v>
      </c>
      <c r="Q71" s="94" t="s">
        <v>191</v>
      </c>
      <c r="R71" s="94" t="s">
        <v>269</v>
      </c>
      <c r="S71" s="105" t="s">
        <v>388</v>
      </c>
    </row>
    <row r="72" spans="1:19" x14ac:dyDescent="0.25">
      <c r="A72" s="94" t="s">
        <v>389</v>
      </c>
      <c r="B72" s="94" t="s">
        <v>390</v>
      </c>
      <c r="C72" s="94"/>
      <c r="D72" s="104">
        <v>33177</v>
      </c>
      <c r="E72" s="104">
        <v>0</v>
      </c>
      <c r="F72" s="104">
        <v>0</v>
      </c>
      <c r="G72" s="104">
        <v>5000</v>
      </c>
      <c r="H72" s="104">
        <v>0</v>
      </c>
      <c r="I72" s="104">
        <v>0</v>
      </c>
      <c r="J72" s="104">
        <v>0</v>
      </c>
      <c r="K72" s="104">
        <v>0</v>
      </c>
      <c r="L72" s="104">
        <v>0</v>
      </c>
      <c r="M72" s="104">
        <v>31000</v>
      </c>
      <c r="N72" s="104">
        <v>0</v>
      </c>
      <c r="O72" s="104">
        <v>2200</v>
      </c>
      <c r="P72" s="104">
        <v>33000</v>
      </c>
      <c r="Q72" s="94" t="s">
        <v>191</v>
      </c>
      <c r="R72" s="94" t="s">
        <v>212</v>
      </c>
      <c r="S72" s="105" t="s">
        <v>391</v>
      </c>
    </row>
    <row r="73" spans="1:19" x14ac:dyDescent="0.25">
      <c r="A73" s="94" t="s">
        <v>392</v>
      </c>
      <c r="B73" s="94" t="s">
        <v>393</v>
      </c>
      <c r="C73" s="94"/>
      <c r="D73" s="104">
        <v>5000</v>
      </c>
      <c r="E73" s="104">
        <v>0</v>
      </c>
      <c r="F73" s="104">
        <v>0</v>
      </c>
      <c r="G73" s="104">
        <v>0</v>
      </c>
      <c r="H73" s="104">
        <v>0</v>
      </c>
      <c r="I73" s="104">
        <v>0</v>
      </c>
      <c r="J73" s="104">
        <v>0</v>
      </c>
      <c r="K73" s="104">
        <v>94510</v>
      </c>
      <c r="L73" s="104">
        <v>0</v>
      </c>
      <c r="M73" s="104">
        <v>14316</v>
      </c>
      <c r="N73" s="104">
        <v>0</v>
      </c>
      <c r="O73" s="104">
        <v>400</v>
      </c>
      <c r="P73" s="104">
        <v>482</v>
      </c>
      <c r="Q73" s="94" t="s">
        <v>191</v>
      </c>
      <c r="R73" s="94" t="s">
        <v>372</v>
      </c>
      <c r="S73" s="105" t="s">
        <v>394</v>
      </c>
    </row>
    <row r="74" spans="1:19" x14ac:dyDescent="0.25">
      <c r="A74" s="94" t="s">
        <v>395</v>
      </c>
      <c r="B74" s="94" t="s">
        <v>396</v>
      </c>
      <c r="C74" s="94"/>
      <c r="D74" s="104">
        <v>12200</v>
      </c>
      <c r="E74" s="104">
        <v>0</v>
      </c>
      <c r="F74" s="104">
        <v>0</v>
      </c>
      <c r="G74" s="104">
        <v>0</v>
      </c>
      <c r="H74" s="104">
        <v>0</v>
      </c>
      <c r="I74" s="104">
        <v>0</v>
      </c>
      <c r="J74" s="104">
        <v>0</v>
      </c>
      <c r="K74" s="104">
        <v>0</v>
      </c>
      <c r="L74" s="104">
        <v>27100</v>
      </c>
      <c r="M74" s="104">
        <v>10000</v>
      </c>
      <c r="N74" s="104">
        <v>0</v>
      </c>
      <c r="O74" s="104">
        <v>0</v>
      </c>
      <c r="P74" s="104">
        <v>117500</v>
      </c>
      <c r="Q74" s="94" t="s">
        <v>191</v>
      </c>
      <c r="R74" s="94" t="s">
        <v>249</v>
      </c>
      <c r="S74" s="105" t="s">
        <v>397</v>
      </c>
    </row>
    <row r="75" spans="1:19" x14ac:dyDescent="0.25">
      <c r="A75" s="94" t="s">
        <v>398</v>
      </c>
      <c r="B75" s="94" t="s">
        <v>399</v>
      </c>
      <c r="C75" s="94"/>
      <c r="D75" s="104">
        <v>10580</v>
      </c>
      <c r="E75" s="104">
        <v>3000</v>
      </c>
      <c r="F75" s="104">
        <v>0</v>
      </c>
      <c r="G75" s="104">
        <v>0</v>
      </c>
      <c r="H75" s="104">
        <v>0</v>
      </c>
      <c r="I75" s="104">
        <v>0</v>
      </c>
      <c r="J75" s="104">
        <v>0</v>
      </c>
      <c r="K75" s="104">
        <v>0</v>
      </c>
      <c r="L75" s="104">
        <v>0</v>
      </c>
      <c r="M75" s="104">
        <v>0</v>
      </c>
      <c r="N75" s="104">
        <v>0</v>
      </c>
      <c r="O75" s="104">
        <v>0</v>
      </c>
      <c r="P75" s="104">
        <v>0</v>
      </c>
      <c r="Q75" s="94" t="s">
        <v>191</v>
      </c>
      <c r="R75" s="94" t="s">
        <v>249</v>
      </c>
      <c r="S75" s="105" t="s">
        <v>400</v>
      </c>
    </row>
    <row r="76" spans="1:19" x14ac:dyDescent="0.25">
      <c r="A76" s="94" t="s">
        <v>401</v>
      </c>
      <c r="B76" s="94" t="s">
        <v>402</v>
      </c>
      <c r="C76" s="94"/>
      <c r="D76" s="104">
        <v>5950</v>
      </c>
      <c r="E76" s="104">
        <v>0</v>
      </c>
      <c r="F76" s="104">
        <v>0</v>
      </c>
      <c r="G76" s="104">
        <v>0</v>
      </c>
      <c r="H76" s="104">
        <v>0</v>
      </c>
      <c r="I76" s="104">
        <v>0</v>
      </c>
      <c r="J76" s="104">
        <v>0</v>
      </c>
      <c r="K76" s="104">
        <v>0</v>
      </c>
      <c r="L76" s="104">
        <v>0</v>
      </c>
      <c r="M76" s="104">
        <v>0</v>
      </c>
      <c r="N76" s="104">
        <v>0</v>
      </c>
      <c r="O76" s="104">
        <v>4000</v>
      </c>
      <c r="P76" s="104">
        <v>0</v>
      </c>
      <c r="Q76" s="94" t="s">
        <v>191</v>
      </c>
      <c r="R76" s="94" t="s">
        <v>249</v>
      </c>
      <c r="S76" s="105" t="s">
        <v>403</v>
      </c>
    </row>
    <row r="77" spans="1:19" x14ac:dyDescent="0.25">
      <c r="A77" s="94" t="s">
        <v>404</v>
      </c>
      <c r="B77" s="94" t="s">
        <v>405</v>
      </c>
      <c r="C77" s="94"/>
      <c r="D77" s="104">
        <v>15000</v>
      </c>
      <c r="E77" s="104">
        <v>0</v>
      </c>
      <c r="F77" s="104">
        <v>0</v>
      </c>
      <c r="G77" s="104">
        <v>0</v>
      </c>
      <c r="H77" s="104">
        <v>0</v>
      </c>
      <c r="I77" s="104">
        <v>0</v>
      </c>
      <c r="J77" s="104">
        <v>0</v>
      </c>
      <c r="K77" s="104">
        <v>0</v>
      </c>
      <c r="L77" s="104">
        <v>0</v>
      </c>
      <c r="M77" s="104">
        <v>62600</v>
      </c>
      <c r="N77" s="104">
        <v>0</v>
      </c>
      <c r="O77" s="104">
        <v>47000</v>
      </c>
      <c r="P77" s="104">
        <v>121000</v>
      </c>
      <c r="Q77" s="94" t="s">
        <v>191</v>
      </c>
      <c r="R77" s="94" t="s">
        <v>406</v>
      </c>
      <c r="S77" s="105" t="s">
        <v>407</v>
      </c>
    </row>
    <row r="78" spans="1:19" x14ac:dyDescent="0.25">
      <c r="A78" s="94" t="s">
        <v>408</v>
      </c>
      <c r="B78" s="94" t="s">
        <v>409</v>
      </c>
      <c r="C78" s="94"/>
      <c r="D78" s="104">
        <v>10476</v>
      </c>
      <c r="E78" s="104">
        <v>0</v>
      </c>
      <c r="F78" s="104">
        <v>0</v>
      </c>
      <c r="G78" s="104">
        <v>0</v>
      </c>
      <c r="H78" s="104">
        <v>0</v>
      </c>
      <c r="I78" s="104">
        <v>0</v>
      </c>
      <c r="J78" s="104">
        <v>0</v>
      </c>
      <c r="K78" s="104">
        <v>0</v>
      </c>
      <c r="L78" s="104">
        <v>0</v>
      </c>
      <c r="M78" s="104">
        <v>17500</v>
      </c>
      <c r="N78" s="104">
        <v>0</v>
      </c>
      <c r="O78" s="104">
        <v>0</v>
      </c>
      <c r="P78" s="104">
        <v>0</v>
      </c>
      <c r="Q78" s="94" t="s">
        <v>191</v>
      </c>
      <c r="R78" s="94" t="s">
        <v>212</v>
      </c>
      <c r="S78" s="105" t="s">
        <v>410</v>
      </c>
    </row>
    <row r="79" spans="1:19" x14ac:dyDescent="0.25">
      <c r="A79" s="94" t="s">
        <v>411</v>
      </c>
      <c r="B79" s="94" t="s">
        <v>412</v>
      </c>
      <c r="C79" s="94"/>
      <c r="D79" s="130">
        <v>0</v>
      </c>
      <c r="E79" s="130">
        <v>0</v>
      </c>
      <c r="F79" s="130">
        <v>0</v>
      </c>
      <c r="G79" s="130">
        <v>0</v>
      </c>
      <c r="H79" s="130">
        <v>0</v>
      </c>
      <c r="I79" s="130">
        <v>0</v>
      </c>
      <c r="J79" s="130">
        <v>0</v>
      </c>
      <c r="K79" s="130">
        <v>0</v>
      </c>
      <c r="L79" s="130">
        <v>0</v>
      </c>
      <c r="M79" s="130">
        <v>11119</v>
      </c>
      <c r="N79" s="130">
        <v>0</v>
      </c>
      <c r="O79" s="130">
        <v>0</v>
      </c>
      <c r="P79" s="130">
        <v>0</v>
      </c>
      <c r="Q79" s="94" t="s">
        <v>191</v>
      </c>
      <c r="R79" s="94" t="s">
        <v>212</v>
      </c>
      <c r="S79" s="94" t="s">
        <v>413</v>
      </c>
    </row>
    <row r="80" spans="1:19" x14ac:dyDescent="0.25">
      <c r="A80" s="94" t="s">
        <v>414</v>
      </c>
      <c r="B80" s="94" t="s">
        <v>1753</v>
      </c>
      <c r="C80" s="94"/>
      <c r="D80" s="104">
        <v>54000</v>
      </c>
      <c r="E80" s="104">
        <v>20000</v>
      </c>
      <c r="F80" s="104">
        <v>0</v>
      </c>
      <c r="G80" s="104">
        <v>0</v>
      </c>
      <c r="H80" s="104">
        <v>0</v>
      </c>
      <c r="I80" s="104">
        <v>0</v>
      </c>
      <c r="J80" s="104">
        <v>0</v>
      </c>
      <c r="K80" s="104">
        <v>0</v>
      </c>
      <c r="L80" s="104">
        <v>0</v>
      </c>
      <c r="M80" s="104">
        <v>19299</v>
      </c>
      <c r="N80" s="104">
        <v>0</v>
      </c>
      <c r="O80" s="104">
        <v>14020</v>
      </c>
      <c r="P80" s="104">
        <v>0</v>
      </c>
      <c r="Q80" s="94" t="s">
        <v>195</v>
      </c>
      <c r="R80" s="94" t="s">
        <v>205</v>
      </c>
      <c r="S80" s="105" t="s">
        <v>416</v>
      </c>
    </row>
    <row r="81" spans="1:19" x14ac:dyDescent="0.25">
      <c r="A81" s="94" t="s">
        <v>417</v>
      </c>
      <c r="B81" s="94" t="s">
        <v>418</v>
      </c>
      <c r="C81" s="94"/>
      <c r="D81" s="104">
        <v>16100</v>
      </c>
      <c r="E81" s="104">
        <v>0</v>
      </c>
      <c r="F81" s="104">
        <v>0</v>
      </c>
      <c r="G81" s="104">
        <v>0</v>
      </c>
      <c r="H81" s="104">
        <v>0</v>
      </c>
      <c r="I81" s="104">
        <v>0</v>
      </c>
      <c r="J81" s="104">
        <v>0</v>
      </c>
      <c r="K81" s="104">
        <v>0</v>
      </c>
      <c r="L81" s="104">
        <v>0</v>
      </c>
      <c r="M81" s="104">
        <v>3456</v>
      </c>
      <c r="N81" s="104">
        <v>0</v>
      </c>
      <c r="O81" s="104">
        <v>0</v>
      </c>
      <c r="P81" s="104">
        <v>0</v>
      </c>
      <c r="Q81" s="94" t="s">
        <v>191</v>
      </c>
      <c r="R81" s="94" t="s">
        <v>212</v>
      </c>
      <c r="S81" s="105" t="s">
        <v>419</v>
      </c>
    </row>
    <row r="82" spans="1:19" x14ac:dyDescent="0.25">
      <c r="A82" s="94" t="s">
        <v>420</v>
      </c>
      <c r="B82" s="94" t="s">
        <v>1754</v>
      </c>
      <c r="C82" s="94"/>
      <c r="D82" s="104">
        <v>23000</v>
      </c>
      <c r="E82" s="104">
        <v>0</v>
      </c>
      <c r="F82" s="104">
        <v>0</v>
      </c>
      <c r="G82" s="104">
        <v>0</v>
      </c>
      <c r="H82" s="104">
        <v>0</v>
      </c>
      <c r="I82" s="104">
        <v>0</v>
      </c>
      <c r="J82" s="104">
        <v>0</v>
      </c>
      <c r="K82" s="104">
        <v>0</v>
      </c>
      <c r="L82" s="104">
        <v>2500</v>
      </c>
      <c r="M82" s="104">
        <v>15000</v>
      </c>
      <c r="N82" s="104">
        <v>0</v>
      </c>
      <c r="O82" s="104">
        <v>0</v>
      </c>
      <c r="P82" s="104">
        <v>15000</v>
      </c>
      <c r="Q82" s="94" t="s">
        <v>195</v>
      </c>
      <c r="R82" s="94" t="s">
        <v>205</v>
      </c>
      <c r="S82" s="105" t="s">
        <v>422</v>
      </c>
    </row>
    <row r="83" spans="1:19" x14ac:dyDescent="0.25">
      <c r="A83" s="94" t="s">
        <v>423</v>
      </c>
      <c r="B83" s="94" t="s">
        <v>424</v>
      </c>
      <c r="C83" s="94"/>
      <c r="D83" s="104">
        <v>2019</v>
      </c>
      <c r="E83" s="104">
        <v>0</v>
      </c>
      <c r="F83" s="104">
        <v>3986</v>
      </c>
      <c r="G83" s="104">
        <v>0</v>
      </c>
      <c r="H83" s="104">
        <v>0</v>
      </c>
      <c r="I83" s="104">
        <v>0</v>
      </c>
      <c r="J83" s="104">
        <v>0</v>
      </c>
      <c r="K83" s="104">
        <v>0</v>
      </c>
      <c r="L83" s="104">
        <v>0</v>
      </c>
      <c r="M83" s="104">
        <v>17680</v>
      </c>
      <c r="N83" s="104">
        <v>0</v>
      </c>
      <c r="O83" s="104">
        <v>0</v>
      </c>
      <c r="P83" s="104">
        <v>6500</v>
      </c>
      <c r="Q83" s="94" t="s">
        <v>191</v>
      </c>
      <c r="R83" s="94" t="s">
        <v>212</v>
      </c>
      <c r="S83" s="105" t="s">
        <v>425</v>
      </c>
    </row>
    <row r="84" spans="1:19" x14ac:dyDescent="0.25">
      <c r="A84" s="94" t="s">
        <v>426</v>
      </c>
      <c r="B84" s="94" t="s">
        <v>1755</v>
      </c>
      <c r="C84" s="94"/>
      <c r="D84" s="104">
        <v>11507</v>
      </c>
      <c r="E84" s="104">
        <v>0</v>
      </c>
      <c r="F84" s="104">
        <v>0</v>
      </c>
      <c r="G84" s="104">
        <v>0</v>
      </c>
      <c r="H84" s="104">
        <v>0</v>
      </c>
      <c r="I84" s="104">
        <v>0</v>
      </c>
      <c r="J84" s="104">
        <v>0</v>
      </c>
      <c r="K84" s="104">
        <v>0</v>
      </c>
      <c r="L84" s="104">
        <v>0</v>
      </c>
      <c r="M84" s="104">
        <v>0</v>
      </c>
      <c r="N84" s="104">
        <v>0</v>
      </c>
      <c r="O84" s="104">
        <v>0</v>
      </c>
      <c r="P84" s="104">
        <v>0</v>
      </c>
      <c r="Q84" s="94" t="s">
        <v>197</v>
      </c>
      <c r="R84" s="94" t="s">
        <v>197</v>
      </c>
      <c r="S84" s="105" t="s">
        <v>428</v>
      </c>
    </row>
    <row r="85" spans="1:19" x14ac:dyDescent="0.25">
      <c r="A85" s="94" t="s">
        <v>429</v>
      </c>
      <c r="B85" s="94" t="s">
        <v>430</v>
      </c>
      <c r="C85" s="94"/>
      <c r="D85" s="104">
        <v>8560</v>
      </c>
      <c r="E85" s="104">
        <v>0</v>
      </c>
      <c r="F85" s="104">
        <v>0</v>
      </c>
      <c r="G85" s="104">
        <v>0</v>
      </c>
      <c r="H85" s="104">
        <v>0</v>
      </c>
      <c r="I85" s="104">
        <v>0</v>
      </c>
      <c r="J85" s="104">
        <v>0</v>
      </c>
      <c r="K85" s="104">
        <v>0</v>
      </c>
      <c r="L85" s="104">
        <v>0</v>
      </c>
      <c r="M85" s="104">
        <v>5000</v>
      </c>
      <c r="N85" s="104">
        <v>5627</v>
      </c>
      <c r="O85" s="104">
        <v>0</v>
      </c>
      <c r="P85" s="104">
        <v>0</v>
      </c>
      <c r="Q85" s="94" t="s">
        <v>191</v>
      </c>
      <c r="R85" s="94" t="s">
        <v>205</v>
      </c>
      <c r="S85" s="105" t="s">
        <v>431</v>
      </c>
    </row>
    <row r="86" spans="1:19" x14ac:dyDescent="0.25">
      <c r="A86" s="94" t="s">
        <v>432</v>
      </c>
      <c r="B86" s="94" t="s">
        <v>1756</v>
      </c>
      <c r="C86" s="94"/>
      <c r="D86" s="104">
        <v>10364</v>
      </c>
      <c r="E86" s="104">
        <v>0</v>
      </c>
      <c r="F86" s="104">
        <v>0</v>
      </c>
      <c r="G86" s="104">
        <v>0</v>
      </c>
      <c r="H86" s="104">
        <v>0</v>
      </c>
      <c r="I86" s="104">
        <v>0</v>
      </c>
      <c r="J86" s="104">
        <v>0</v>
      </c>
      <c r="K86" s="104">
        <v>0</v>
      </c>
      <c r="L86" s="104">
        <v>2000</v>
      </c>
      <c r="M86" s="104">
        <v>0</v>
      </c>
      <c r="N86" s="104">
        <v>0</v>
      </c>
      <c r="O86" s="104">
        <v>0</v>
      </c>
      <c r="P86" s="104">
        <v>8000</v>
      </c>
      <c r="Q86" s="94" t="s">
        <v>195</v>
      </c>
      <c r="R86" s="94" t="s">
        <v>205</v>
      </c>
      <c r="S86" s="105" t="s">
        <v>434</v>
      </c>
    </row>
    <row r="87" spans="1:19" x14ac:dyDescent="0.25">
      <c r="A87" s="94" t="s">
        <v>435</v>
      </c>
      <c r="B87" s="94" t="s">
        <v>436</v>
      </c>
      <c r="C87" s="94"/>
      <c r="D87" s="104">
        <v>23136</v>
      </c>
      <c r="E87" s="104">
        <v>5000</v>
      </c>
      <c r="F87" s="104">
        <v>0</v>
      </c>
      <c r="G87" s="104">
        <v>0</v>
      </c>
      <c r="H87" s="104">
        <v>0</v>
      </c>
      <c r="I87" s="104">
        <v>0</v>
      </c>
      <c r="J87" s="104">
        <v>0</v>
      </c>
      <c r="K87" s="104">
        <v>0</v>
      </c>
      <c r="L87" s="104">
        <v>0</v>
      </c>
      <c r="M87" s="104">
        <v>15760</v>
      </c>
      <c r="N87" s="104">
        <v>0</v>
      </c>
      <c r="O87" s="104">
        <v>0</v>
      </c>
      <c r="P87" s="104">
        <v>6000</v>
      </c>
      <c r="Q87" s="94" t="s">
        <v>191</v>
      </c>
      <c r="R87" s="94" t="s">
        <v>212</v>
      </c>
      <c r="S87" s="105" t="s">
        <v>437</v>
      </c>
    </row>
    <row r="88" spans="1:19" x14ac:dyDescent="0.25">
      <c r="A88" s="94" t="s">
        <v>438</v>
      </c>
      <c r="B88" s="94" t="s">
        <v>439</v>
      </c>
      <c r="C88" s="94"/>
      <c r="D88" s="104">
        <v>390</v>
      </c>
      <c r="E88" s="104">
        <v>0</v>
      </c>
      <c r="F88" s="104">
        <v>0</v>
      </c>
      <c r="G88" s="104">
        <v>3000</v>
      </c>
      <c r="H88" s="104">
        <v>0</v>
      </c>
      <c r="I88" s="104">
        <v>0</v>
      </c>
      <c r="J88" s="104">
        <v>0</v>
      </c>
      <c r="K88" s="104">
        <v>0</v>
      </c>
      <c r="L88" s="104">
        <v>0</v>
      </c>
      <c r="M88" s="104">
        <v>20100</v>
      </c>
      <c r="N88" s="104">
        <v>0</v>
      </c>
      <c r="O88" s="104">
        <v>3000</v>
      </c>
      <c r="P88" s="104">
        <v>20500</v>
      </c>
      <c r="Q88" s="94" t="s">
        <v>191</v>
      </c>
      <c r="R88" s="94" t="s">
        <v>212</v>
      </c>
      <c r="S88" s="105" t="s">
        <v>440</v>
      </c>
    </row>
    <row r="89" spans="1:19" x14ac:dyDescent="0.25">
      <c r="A89" s="94" t="s">
        <v>441</v>
      </c>
      <c r="B89" s="94" t="s">
        <v>442</v>
      </c>
      <c r="C89" s="94"/>
      <c r="D89" s="104">
        <v>3745</v>
      </c>
      <c r="E89" s="104">
        <v>0</v>
      </c>
      <c r="F89" s="104">
        <v>0</v>
      </c>
      <c r="G89" s="104">
        <v>3000</v>
      </c>
      <c r="H89" s="104">
        <v>0</v>
      </c>
      <c r="I89" s="104">
        <v>0</v>
      </c>
      <c r="J89" s="104">
        <v>0</v>
      </c>
      <c r="K89" s="104">
        <v>0</v>
      </c>
      <c r="L89" s="104">
        <v>0</v>
      </c>
      <c r="M89" s="104">
        <v>9000</v>
      </c>
      <c r="N89" s="104">
        <v>0</v>
      </c>
      <c r="O89" s="104">
        <v>372</v>
      </c>
      <c r="P89" s="104">
        <v>3000</v>
      </c>
      <c r="Q89" s="94" t="s">
        <v>191</v>
      </c>
      <c r="R89" s="94" t="s">
        <v>212</v>
      </c>
      <c r="S89" s="105" t="s">
        <v>443</v>
      </c>
    </row>
    <row r="90" spans="1:19" x14ac:dyDescent="0.25">
      <c r="A90" s="94" t="s">
        <v>444</v>
      </c>
      <c r="B90" s="94" t="s">
        <v>445</v>
      </c>
      <c r="C90" s="94"/>
      <c r="D90" s="104">
        <v>1475</v>
      </c>
      <c r="E90" s="104">
        <v>0</v>
      </c>
      <c r="F90" s="104">
        <v>0</v>
      </c>
      <c r="G90" s="104">
        <v>2000</v>
      </c>
      <c r="H90" s="104">
        <v>0</v>
      </c>
      <c r="I90" s="104">
        <v>0</v>
      </c>
      <c r="J90" s="104">
        <v>0</v>
      </c>
      <c r="K90" s="104">
        <v>46801</v>
      </c>
      <c r="L90" s="104">
        <v>3000</v>
      </c>
      <c r="M90" s="104">
        <v>8785</v>
      </c>
      <c r="N90" s="104">
        <v>0</v>
      </c>
      <c r="O90" s="104">
        <v>24039</v>
      </c>
      <c r="P90" s="104">
        <v>94</v>
      </c>
      <c r="Q90" s="94" t="s">
        <v>191</v>
      </c>
      <c r="R90" s="94" t="s">
        <v>212</v>
      </c>
      <c r="S90" s="105" t="s">
        <v>446</v>
      </c>
    </row>
    <row r="91" spans="1:19" x14ac:dyDescent="0.25">
      <c r="A91" s="94" t="s">
        <v>447</v>
      </c>
      <c r="B91" s="94" t="s">
        <v>448</v>
      </c>
      <c r="C91" s="94"/>
      <c r="D91" s="104">
        <v>20052</v>
      </c>
      <c r="E91" s="104">
        <v>0</v>
      </c>
      <c r="F91" s="104">
        <v>0</v>
      </c>
      <c r="G91" s="104">
        <v>0</v>
      </c>
      <c r="H91" s="104">
        <v>0</v>
      </c>
      <c r="I91" s="104">
        <v>0</v>
      </c>
      <c r="J91" s="104">
        <v>0</v>
      </c>
      <c r="K91" s="104">
        <v>0</v>
      </c>
      <c r="L91" s="104">
        <v>0</v>
      </c>
      <c r="M91" s="104">
        <v>5190</v>
      </c>
      <c r="N91" s="104">
        <v>0</v>
      </c>
      <c r="O91" s="104">
        <v>0</v>
      </c>
      <c r="P91" s="104">
        <v>0</v>
      </c>
      <c r="Q91" s="94" t="s">
        <v>191</v>
      </c>
      <c r="R91" s="94" t="s">
        <v>249</v>
      </c>
      <c r="S91" s="105" t="s">
        <v>449</v>
      </c>
    </row>
    <row r="92" spans="1:19" x14ac:dyDescent="0.25">
      <c r="A92" s="94" t="s">
        <v>450</v>
      </c>
      <c r="B92" s="94" t="s">
        <v>451</v>
      </c>
      <c r="C92" s="94"/>
      <c r="D92" s="104">
        <v>262</v>
      </c>
      <c r="E92" s="104">
        <v>0</v>
      </c>
      <c r="F92" s="104">
        <v>0</v>
      </c>
      <c r="G92" s="104">
        <v>0</v>
      </c>
      <c r="H92" s="104">
        <v>0</v>
      </c>
      <c r="I92" s="104">
        <v>0</v>
      </c>
      <c r="J92" s="104">
        <v>0</v>
      </c>
      <c r="K92" s="104">
        <v>0</v>
      </c>
      <c r="L92" s="104">
        <v>0</v>
      </c>
      <c r="M92" s="104">
        <v>21600</v>
      </c>
      <c r="N92" s="104">
        <v>5767</v>
      </c>
      <c r="O92" s="104">
        <v>4075</v>
      </c>
      <c r="P92" s="104">
        <v>4000</v>
      </c>
      <c r="Q92" s="94" t="s">
        <v>191</v>
      </c>
      <c r="R92" s="94" t="s">
        <v>205</v>
      </c>
      <c r="S92" s="105" t="s">
        <v>452</v>
      </c>
    </row>
    <row r="93" spans="1:19" x14ac:dyDescent="0.25">
      <c r="A93" s="94" t="s">
        <v>453</v>
      </c>
      <c r="B93" s="94" t="s">
        <v>454</v>
      </c>
      <c r="C93" s="94"/>
      <c r="D93" s="104">
        <v>699</v>
      </c>
      <c r="E93" s="104">
        <v>0</v>
      </c>
      <c r="F93" s="104">
        <v>0</v>
      </c>
      <c r="G93" s="104">
        <v>0</v>
      </c>
      <c r="H93" s="104">
        <v>0</v>
      </c>
      <c r="I93" s="104">
        <v>0</v>
      </c>
      <c r="J93" s="104">
        <v>0</v>
      </c>
      <c r="K93" s="104">
        <v>0</v>
      </c>
      <c r="L93" s="104">
        <v>0</v>
      </c>
      <c r="M93" s="104">
        <v>7986</v>
      </c>
      <c r="N93" s="104">
        <v>0</v>
      </c>
      <c r="O93" s="104">
        <v>0</v>
      </c>
      <c r="P93" s="104">
        <v>0</v>
      </c>
      <c r="Q93" s="94" t="s">
        <v>191</v>
      </c>
      <c r="R93" s="94" t="s">
        <v>249</v>
      </c>
      <c r="S93" s="105" t="s">
        <v>455</v>
      </c>
    </row>
    <row r="94" spans="1:19" x14ac:dyDescent="0.25">
      <c r="A94" s="94" t="s">
        <v>456</v>
      </c>
      <c r="B94" s="94" t="s">
        <v>457</v>
      </c>
      <c r="C94" s="94"/>
      <c r="D94" s="104">
        <v>11665</v>
      </c>
      <c r="E94" s="104">
        <v>0</v>
      </c>
      <c r="F94" s="104">
        <v>0</v>
      </c>
      <c r="G94" s="104">
        <v>0</v>
      </c>
      <c r="H94" s="104">
        <v>0</v>
      </c>
      <c r="I94" s="104">
        <v>0</v>
      </c>
      <c r="J94" s="104">
        <v>0</v>
      </c>
      <c r="K94" s="104">
        <v>0</v>
      </c>
      <c r="L94" s="104">
        <v>0</v>
      </c>
      <c r="M94" s="104">
        <v>38090</v>
      </c>
      <c r="N94" s="104">
        <v>5000</v>
      </c>
      <c r="O94" s="104">
        <v>0</v>
      </c>
      <c r="P94" s="104">
        <v>5000</v>
      </c>
      <c r="Q94" s="94" t="s">
        <v>191</v>
      </c>
      <c r="R94" s="94" t="s">
        <v>205</v>
      </c>
      <c r="S94" s="105" t="s">
        <v>458</v>
      </c>
    </row>
    <row r="95" spans="1:19" x14ac:dyDescent="0.25">
      <c r="A95" s="94" t="s">
        <v>459</v>
      </c>
      <c r="B95" s="94" t="s">
        <v>460</v>
      </c>
      <c r="C95" s="94"/>
      <c r="D95" s="104">
        <v>6500</v>
      </c>
      <c r="E95" s="104">
        <v>0</v>
      </c>
      <c r="F95" s="104">
        <v>0</v>
      </c>
      <c r="G95" s="104">
        <v>3000</v>
      </c>
      <c r="H95" s="104">
        <v>0</v>
      </c>
      <c r="I95" s="104">
        <v>0</v>
      </c>
      <c r="J95" s="104">
        <v>0</v>
      </c>
      <c r="K95" s="104">
        <v>0</v>
      </c>
      <c r="L95" s="104">
        <v>1000</v>
      </c>
      <c r="M95" s="104">
        <v>19467</v>
      </c>
      <c r="N95" s="104">
        <v>0</v>
      </c>
      <c r="O95" s="104">
        <v>0</v>
      </c>
      <c r="P95" s="104">
        <v>18000</v>
      </c>
      <c r="Q95" s="94" t="s">
        <v>191</v>
      </c>
      <c r="R95" s="94" t="s">
        <v>212</v>
      </c>
      <c r="S95" s="105" t="s">
        <v>461</v>
      </c>
    </row>
    <row r="96" spans="1:19" x14ac:dyDescent="0.25">
      <c r="A96" s="94" t="s">
        <v>462</v>
      </c>
      <c r="B96" s="94" t="s">
        <v>463</v>
      </c>
      <c r="C96" s="94"/>
      <c r="D96" s="104">
        <v>7500</v>
      </c>
      <c r="E96" s="104">
        <v>2500</v>
      </c>
      <c r="F96" s="104">
        <v>0</v>
      </c>
      <c r="G96" s="104">
        <v>0</v>
      </c>
      <c r="H96" s="104">
        <v>0</v>
      </c>
      <c r="I96" s="104">
        <v>0</v>
      </c>
      <c r="J96" s="104">
        <v>0</v>
      </c>
      <c r="K96" s="104">
        <v>0</v>
      </c>
      <c r="L96" s="104">
        <v>0</v>
      </c>
      <c r="M96" s="104">
        <v>22300</v>
      </c>
      <c r="N96" s="104">
        <v>0</v>
      </c>
      <c r="O96" s="104">
        <v>1000</v>
      </c>
      <c r="P96" s="104">
        <v>31000</v>
      </c>
      <c r="Q96" s="94" t="s">
        <v>191</v>
      </c>
      <c r="R96" s="94" t="s">
        <v>212</v>
      </c>
      <c r="S96" s="105" t="s">
        <v>464</v>
      </c>
    </row>
    <row r="97" spans="1:19" x14ac:dyDescent="0.25">
      <c r="A97" s="94" t="s">
        <v>465</v>
      </c>
      <c r="B97" s="94" t="s">
        <v>466</v>
      </c>
      <c r="C97" s="94"/>
      <c r="D97" s="104">
        <v>11715</v>
      </c>
      <c r="E97" s="104">
        <v>0</v>
      </c>
      <c r="F97" s="104">
        <v>0</v>
      </c>
      <c r="G97" s="104">
        <v>0</v>
      </c>
      <c r="H97" s="104">
        <v>0</v>
      </c>
      <c r="I97" s="104">
        <v>0</v>
      </c>
      <c r="J97" s="104">
        <v>0</v>
      </c>
      <c r="K97" s="104">
        <v>0</v>
      </c>
      <c r="L97" s="104">
        <v>0</v>
      </c>
      <c r="M97" s="104">
        <v>8000</v>
      </c>
      <c r="N97" s="104">
        <v>0</v>
      </c>
      <c r="O97" s="104">
        <v>0</v>
      </c>
      <c r="P97" s="104">
        <v>0</v>
      </c>
      <c r="Q97" s="94" t="s">
        <v>191</v>
      </c>
      <c r="R97" s="94" t="s">
        <v>212</v>
      </c>
      <c r="S97" s="105" t="s">
        <v>467</v>
      </c>
    </row>
    <row r="98" spans="1:19" x14ac:dyDescent="0.25">
      <c r="A98" s="94" t="s">
        <v>468</v>
      </c>
      <c r="B98" s="94" t="s">
        <v>469</v>
      </c>
      <c r="C98" s="94"/>
      <c r="D98" s="104">
        <v>2547</v>
      </c>
      <c r="E98" s="104">
        <v>0</v>
      </c>
      <c r="F98" s="104">
        <v>0</v>
      </c>
      <c r="G98" s="104">
        <v>0</v>
      </c>
      <c r="H98" s="104">
        <v>0</v>
      </c>
      <c r="I98" s="104">
        <v>0</v>
      </c>
      <c r="J98" s="104">
        <v>0</v>
      </c>
      <c r="K98" s="104">
        <v>0</v>
      </c>
      <c r="L98" s="104">
        <v>0</v>
      </c>
      <c r="M98" s="104">
        <v>0</v>
      </c>
      <c r="N98" s="104">
        <v>0</v>
      </c>
      <c r="O98" s="104">
        <v>0</v>
      </c>
      <c r="P98" s="104">
        <v>0</v>
      </c>
      <c r="Q98" s="94" t="s">
        <v>191</v>
      </c>
      <c r="R98" s="94" t="s">
        <v>212</v>
      </c>
      <c r="S98" s="105" t="s">
        <v>470</v>
      </c>
    </row>
    <row r="99" spans="1:19" x14ac:dyDescent="0.25">
      <c r="A99" s="94" t="s">
        <v>1818</v>
      </c>
      <c r="B99" s="94" t="s">
        <v>1819</v>
      </c>
      <c r="C99" s="94"/>
      <c r="D99" s="104">
        <v>3511</v>
      </c>
      <c r="E99" s="104">
        <v>0</v>
      </c>
      <c r="F99" s="104">
        <v>0</v>
      </c>
      <c r="G99" s="104">
        <v>0</v>
      </c>
      <c r="H99" s="104">
        <v>0</v>
      </c>
      <c r="I99" s="104">
        <v>0</v>
      </c>
      <c r="J99" s="104">
        <v>0</v>
      </c>
      <c r="K99" s="104">
        <v>0</v>
      </c>
      <c r="L99" s="104">
        <v>10800</v>
      </c>
      <c r="M99" s="104">
        <v>0</v>
      </c>
      <c r="N99" s="104">
        <v>0</v>
      </c>
      <c r="O99" s="104">
        <v>0</v>
      </c>
      <c r="P99" s="104">
        <v>0</v>
      </c>
      <c r="Q99" s="94" t="s">
        <v>191</v>
      </c>
      <c r="R99" s="94" t="s">
        <v>212</v>
      </c>
      <c r="S99" s="105" t="s">
        <v>1820</v>
      </c>
    </row>
    <row r="100" spans="1:19" x14ac:dyDescent="0.25">
      <c r="A100" s="94" t="s">
        <v>471</v>
      </c>
      <c r="B100" s="94" t="s">
        <v>472</v>
      </c>
      <c r="C100" s="94"/>
      <c r="D100" s="104">
        <v>293700</v>
      </c>
      <c r="E100" s="104">
        <v>50000</v>
      </c>
      <c r="F100" s="104">
        <v>0</v>
      </c>
      <c r="G100" s="104">
        <v>0</v>
      </c>
      <c r="H100" s="104">
        <v>0</v>
      </c>
      <c r="I100" s="104">
        <v>0</v>
      </c>
      <c r="J100" s="104">
        <v>0</v>
      </c>
      <c r="K100" s="104">
        <v>0</v>
      </c>
      <c r="L100" s="104">
        <v>0</v>
      </c>
      <c r="M100" s="104">
        <v>482200</v>
      </c>
      <c r="N100" s="104">
        <v>707129</v>
      </c>
      <c r="O100" s="104">
        <v>25000</v>
      </c>
      <c r="P100" s="104">
        <v>15000</v>
      </c>
      <c r="Q100" s="94" t="s">
        <v>191</v>
      </c>
      <c r="R100" s="94" t="s">
        <v>249</v>
      </c>
      <c r="S100" s="105" t="s">
        <v>473</v>
      </c>
    </row>
    <row r="101" spans="1:19" x14ac:dyDescent="0.25">
      <c r="A101" s="94" t="s">
        <v>474</v>
      </c>
      <c r="B101" s="94" t="s">
        <v>1757</v>
      </c>
      <c r="C101" s="94"/>
      <c r="D101" s="104">
        <v>16779</v>
      </c>
      <c r="E101" s="104">
        <v>0</v>
      </c>
      <c r="F101" s="104">
        <v>0</v>
      </c>
      <c r="G101" s="104">
        <v>0</v>
      </c>
      <c r="H101" s="104">
        <v>0</v>
      </c>
      <c r="I101" s="104">
        <v>0</v>
      </c>
      <c r="J101" s="104">
        <v>0</v>
      </c>
      <c r="K101" s="104">
        <v>0</v>
      </c>
      <c r="L101" s="104">
        <v>0</v>
      </c>
      <c r="M101" s="104">
        <v>0</v>
      </c>
      <c r="N101" s="104">
        <v>0</v>
      </c>
      <c r="O101" s="104">
        <v>9264</v>
      </c>
      <c r="P101" s="104">
        <v>0</v>
      </c>
      <c r="Q101" s="94" t="s">
        <v>193</v>
      </c>
      <c r="R101" s="94" t="s">
        <v>205</v>
      </c>
      <c r="S101" s="105" t="s">
        <v>476</v>
      </c>
    </row>
    <row r="102" spans="1:19" x14ac:dyDescent="0.25">
      <c r="A102" s="94" t="s">
        <v>477</v>
      </c>
      <c r="B102" s="94" t="s">
        <v>478</v>
      </c>
      <c r="C102" s="94"/>
      <c r="D102" s="104">
        <v>2413</v>
      </c>
      <c r="E102" s="104">
        <v>0</v>
      </c>
      <c r="F102" s="104">
        <v>0</v>
      </c>
      <c r="G102" s="104">
        <v>0</v>
      </c>
      <c r="H102" s="104">
        <v>0</v>
      </c>
      <c r="I102" s="104">
        <v>0</v>
      </c>
      <c r="J102" s="104">
        <v>0</v>
      </c>
      <c r="K102" s="104">
        <v>0</v>
      </c>
      <c r="L102" s="104">
        <v>0</v>
      </c>
      <c r="M102" s="104">
        <v>0</v>
      </c>
      <c r="N102" s="104">
        <v>0</v>
      </c>
      <c r="O102" s="104">
        <v>1000</v>
      </c>
      <c r="P102" s="104">
        <v>5500</v>
      </c>
      <c r="Q102" s="94" t="s">
        <v>191</v>
      </c>
      <c r="R102" s="94" t="s">
        <v>249</v>
      </c>
      <c r="S102" s="105" t="s">
        <v>479</v>
      </c>
    </row>
    <row r="103" spans="1:19" x14ac:dyDescent="0.25">
      <c r="A103" s="94" t="s">
        <v>480</v>
      </c>
      <c r="B103" s="94" t="s">
        <v>481</v>
      </c>
      <c r="C103" s="94"/>
      <c r="D103" s="104">
        <v>6500</v>
      </c>
      <c r="E103" s="104">
        <v>0</v>
      </c>
      <c r="F103" s="104">
        <v>0</v>
      </c>
      <c r="G103" s="104">
        <v>0</v>
      </c>
      <c r="H103" s="104">
        <v>0</v>
      </c>
      <c r="I103" s="104">
        <v>0</v>
      </c>
      <c r="J103" s="104">
        <v>0</v>
      </c>
      <c r="K103" s="104">
        <v>0</v>
      </c>
      <c r="L103" s="104">
        <v>0</v>
      </c>
      <c r="M103" s="104">
        <v>0</v>
      </c>
      <c r="N103" s="104">
        <v>0</v>
      </c>
      <c r="O103" s="104">
        <v>0</v>
      </c>
      <c r="P103" s="104">
        <v>0</v>
      </c>
      <c r="Q103" s="94" t="s">
        <v>191</v>
      </c>
      <c r="R103" s="94" t="s">
        <v>249</v>
      </c>
      <c r="S103" s="105" t="s">
        <v>482</v>
      </c>
    </row>
    <row r="104" spans="1:19" x14ac:dyDescent="0.25">
      <c r="A104" s="94" t="s">
        <v>483</v>
      </c>
      <c r="B104" s="94" t="s">
        <v>484</v>
      </c>
      <c r="C104" s="94"/>
      <c r="D104" s="104">
        <v>29500</v>
      </c>
      <c r="E104" s="104">
        <v>2500</v>
      </c>
      <c r="F104" s="104">
        <v>0</v>
      </c>
      <c r="G104" s="104">
        <v>0</v>
      </c>
      <c r="H104" s="104">
        <v>0</v>
      </c>
      <c r="I104" s="104">
        <v>0</v>
      </c>
      <c r="J104" s="104">
        <v>0</v>
      </c>
      <c r="K104" s="104">
        <v>0</v>
      </c>
      <c r="L104" s="104">
        <v>0</v>
      </c>
      <c r="M104" s="104">
        <v>16750</v>
      </c>
      <c r="N104" s="104">
        <v>0</v>
      </c>
      <c r="O104" s="104">
        <v>0</v>
      </c>
      <c r="P104" s="104">
        <v>5000</v>
      </c>
      <c r="Q104" s="94" t="s">
        <v>191</v>
      </c>
      <c r="R104" s="94" t="s">
        <v>212</v>
      </c>
      <c r="S104" s="105" t="s">
        <v>485</v>
      </c>
    </row>
    <row r="105" spans="1:19" x14ac:dyDescent="0.25">
      <c r="A105" s="94" t="s">
        <v>486</v>
      </c>
      <c r="B105" s="94" t="s">
        <v>1758</v>
      </c>
      <c r="C105" s="94"/>
      <c r="D105" s="104">
        <v>3716</v>
      </c>
      <c r="E105" s="104">
        <v>0</v>
      </c>
      <c r="F105" s="104">
        <v>0</v>
      </c>
      <c r="G105" s="104">
        <v>0</v>
      </c>
      <c r="H105" s="104">
        <v>0</v>
      </c>
      <c r="I105" s="104">
        <v>0</v>
      </c>
      <c r="J105" s="104">
        <v>0</v>
      </c>
      <c r="K105" s="104">
        <v>0</v>
      </c>
      <c r="L105" s="104">
        <v>1100</v>
      </c>
      <c r="M105" s="104">
        <v>0</v>
      </c>
      <c r="N105" s="104">
        <v>0</v>
      </c>
      <c r="O105" s="104">
        <v>0</v>
      </c>
      <c r="P105" s="104">
        <v>41000</v>
      </c>
      <c r="Q105" s="94" t="s">
        <v>193</v>
      </c>
      <c r="R105" s="94" t="s">
        <v>205</v>
      </c>
      <c r="S105" s="105" t="s">
        <v>488</v>
      </c>
    </row>
    <row r="106" spans="1:19" x14ac:dyDescent="0.25">
      <c r="A106" s="94" t="s">
        <v>489</v>
      </c>
      <c r="B106" s="94" t="s">
        <v>1759</v>
      </c>
      <c r="C106" s="94"/>
      <c r="D106" s="104">
        <v>21079</v>
      </c>
      <c r="E106" s="104">
        <v>0</v>
      </c>
      <c r="F106" s="104">
        <v>0</v>
      </c>
      <c r="G106" s="104">
        <v>0</v>
      </c>
      <c r="H106" s="104">
        <v>0</v>
      </c>
      <c r="I106" s="104">
        <v>0</v>
      </c>
      <c r="J106" s="104">
        <v>0</v>
      </c>
      <c r="K106" s="104">
        <v>0</v>
      </c>
      <c r="L106" s="104">
        <v>0</v>
      </c>
      <c r="M106" s="104">
        <v>0</v>
      </c>
      <c r="N106" s="104">
        <v>0</v>
      </c>
      <c r="O106" s="104">
        <v>0</v>
      </c>
      <c r="P106" s="104">
        <v>0</v>
      </c>
      <c r="Q106" s="94" t="s">
        <v>195</v>
      </c>
      <c r="R106" s="94" t="s">
        <v>205</v>
      </c>
      <c r="S106" s="105" t="s">
        <v>491</v>
      </c>
    </row>
    <row r="107" spans="1:19" x14ac:dyDescent="0.25">
      <c r="A107" s="94" t="s">
        <v>492</v>
      </c>
      <c r="B107" s="94" t="s">
        <v>493</v>
      </c>
      <c r="C107" s="94"/>
      <c r="D107" s="104">
        <v>14970</v>
      </c>
      <c r="E107" s="104">
        <v>0</v>
      </c>
      <c r="F107" s="104">
        <v>0</v>
      </c>
      <c r="G107" s="104">
        <v>0</v>
      </c>
      <c r="H107" s="104">
        <v>0</v>
      </c>
      <c r="I107" s="104">
        <v>0</v>
      </c>
      <c r="J107" s="104">
        <v>0</v>
      </c>
      <c r="K107" s="104">
        <v>0</v>
      </c>
      <c r="L107" s="104">
        <v>0</v>
      </c>
      <c r="M107" s="104">
        <v>11907</v>
      </c>
      <c r="N107" s="104">
        <v>0</v>
      </c>
      <c r="O107" s="104">
        <v>0</v>
      </c>
      <c r="P107" s="104">
        <v>0</v>
      </c>
      <c r="Q107" s="94" t="s">
        <v>191</v>
      </c>
      <c r="R107" s="94" t="s">
        <v>212</v>
      </c>
      <c r="S107" s="105" t="s">
        <v>494</v>
      </c>
    </row>
    <row r="108" spans="1:19" x14ac:dyDescent="0.25">
      <c r="A108" s="94" t="s">
        <v>495</v>
      </c>
      <c r="B108" s="94" t="s">
        <v>496</v>
      </c>
      <c r="C108" s="94"/>
      <c r="D108" s="104">
        <v>3679</v>
      </c>
      <c r="E108" s="104">
        <v>0</v>
      </c>
      <c r="F108" s="104">
        <v>0</v>
      </c>
      <c r="G108" s="104">
        <v>0</v>
      </c>
      <c r="H108" s="104">
        <v>0</v>
      </c>
      <c r="I108" s="104">
        <v>0</v>
      </c>
      <c r="J108" s="104">
        <v>0</v>
      </c>
      <c r="K108" s="104">
        <v>0</v>
      </c>
      <c r="L108" s="104">
        <v>2000</v>
      </c>
      <c r="M108" s="104">
        <v>0</v>
      </c>
      <c r="N108" s="104">
        <v>0</v>
      </c>
      <c r="O108" s="104">
        <v>0</v>
      </c>
      <c r="P108" s="104">
        <v>12500</v>
      </c>
      <c r="Q108" s="94" t="s">
        <v>191</v>
      </c>
      <c r="R108" s="94" t="s">
        <v>212</v>
      </c>
      <c r="S108" s="105" t="s">
        <v>497</v>
      </c>
    </row>
    <row r="109" spans="1:19" x14ac:dyDescent="0.25">
      <c r="A109" s="94" t="s">
        <v>498</v>
      </c>
      <c r="B109" s="94" t="s">
        <v>499</v>
      </c>
      <c r="C109" s="94"/>
      <c r="D109" s="104">
        <v>110356</v>
      </c>
      <c r="E109" s="104">
        <v>0</v>
      </c>
      <c r="F109" s="104">
        <v>0</v>
      </c>
      <c r="G109" s="104">
        <v>0</v>
      </c>
      <c r="H109" s="104">
        <v>0</v>
      </c>
      <c r="I109" s="104">
        <v>0</v>
      </c>
      <c r="J109" s="104">
        <v>10000</v>
      </c>
      <c r="K109" s="104">
        <v>0</v>
      </c>
      <c r="L109" s="104">
        <v>0</v>
      </c>
      <c r="M109" s="104">
        <v>49909</v>
      </c>
      <c r="N109" s="104">
        <v>0</v>
      </c>
      <c r="O109" s="104">
        <v>0</v>
      </c>
      <c r="P109" s="104">
        <v>173150</v>
      </c>
      <c r="Q109" s="94" t="s">
        <v>191</v>
      </c>
      <c r="R109" s="94" t="s">
        <v>205</v>
      </c>
      <c r="S109" s="105" t="s">
        <v>500</v>
      </c>
    </row>
    <row r="110" spans="1:19" x14ac:dyDescent="0.25">
      <c r="A110" s="94" t="s">
        <v>501</v>
      </c>
      <c r="B110" s="94" t="s">
        <v>502</v>
      </c>
      <c r="C110" s="94"/>
      <c r="D110" s="104">
        <v>3710</v>
      </c>
      <c r="E110" s="104">
        <v>0</v>
      </c>
      <c r="F110" s="104">
        <v>0</v>
      </c>
      <c r="G110" s="104">
        <v>6000</v>
      </c>
      <c r="H110" s="104">
        <v>0</v>
      </c>
      <c r="I110" s="104">
        <v>0</v>
      </c>
      <c r="J110" s="104">
        <v>0</v>
      </c>
      <c r="K110" s="104">
        <v>0</v>
      </c>
      <c r="L110" s="104">
        <v>0</v>
      </c>
      <c r="M110" s="104">
        <v>17500</v>
      </c>
      <c r="N110" s="104">
        <v>0</v>
      </c>
      <c r="O110" s="104">
        <v>0</v>
      </c>
      <c r="P110" s="104">
        <v>5000</v>
      </c>
      <c r="Q110" s="94" t="s">
        <v>191</v>
      </c>
      <c r="R110" s="94" t="s">
        <v>212</v>
      </c>
      <c r="S110" s="105" t="s">
        <v>503</v>
      </c>
    </row>
    <row r="111" spans="1:19" x14ac:dyDescent="0.25">
      <c r="A111" s="94" t="s">
        <v>504</v>
      </c>
      <c r="B111" s="94" t="s">
        <v>505</v>
      </c>
      <c r="C111" s="94"/>
      <c r="D111" s="104">
        <v>78</v>
      </c>
      <c r="E111" s="104">
        <v>0</v>
      </c>
      <c r="F111" s="104">
        <v>0</v>
      </c>
      <c r="G111" s="104">
        <v>0</v>
      </c>
      <c r="H111" s="104">
        <v>0</v>
      </c>
      <c r="I111" s="104">
        <v>0</v>
      </c>
      <c r="J111" s="104">
        <v>12000</v>
      </c>
      <c r="K111" s="104">
        <v>0</v>
      </c>
      <c r="L111" s="104">
        <v>0</v>
      </c>
      <c r="M111" s="104">
        <v>18425</v>
      </c>
      <c r="N111" s="104">
        <v>0</v>
      </c>
      <c r="O111" s="104">
        <v>123191</v>
      </c>
      <c r="P111" s="104">
        <v>0</v>
      </c>
      <c r="Q111" s="94" t="s">
        <v>191</v>
      </c>
      <c r="R111" s="94" t="s">
        <v>269</v>
      </c>
      <c r="S111" s="105" t="s">
        <v>506</v>
      </c>
    </row>
    <row r="112" spans="1:19" x14ac:dyDescent="0.25">
      <c r="A112" s="94" t="s">
        <v>507</v>
      </c>
      <c r="B112" s="94" t="s">
        <v>508</v>
      </c>
      <c r="C112" s="94"/>
      <c r="D112" s="104">
        <v>0</v>
      </c>
      <c r="E112" s="104">
        <v>7000</v>
      </c>
      <c r="F112" s="104">
        <v>0</v>
      </c>
      <c r="G112" s="104">
        <v>0</v>
      </c>
      <c r="H112" s="104">
        <v>0</v>
      </c>
      <c r="I112" s="104">
        <v>0</v>
      </c>
      <c r="J112" s="104">
        <v>0</v>
      </c>
      <c r="K112" s="104">
        <v>0</v>
      </c>
      <c r="L112" s="104">
        <v>0</v>
      </c>
      <c r="M112" s="104">
        <v>1000</v>
      </c>
      <c r="N112" s="104">
        <v>0</v>
      </c>
      <c r="O112" s="104">
        <v>301</v>
      </c>
      <c r="P112" s="104">
        <v>4000</v>
      </c>
      <c r="Q112" s="94" t="s">
        <v>191</v>
      </c>
      <c r="R112" s="94" t="s">
        <v>212</v>
      </c>
      <c r="S112" s="105" t="s">
        <v>509</v>
      </c>
    </row>
    <row r="113" spans="1:19" x14ac:dyDescent="0.25">
      <c r="A113" s="94" t="s">
        <v>510</v>
      </c>
      <c r="B113" s="94" t="s">
        <v>511</v>
      </c>
      <c r="C113" s="94"/>
      <c r="D113" s="104">
        <v>6161</v>
      </c>
      <c r="E113" s="104">
        <v>0</v>
      </c>
      <c r="F113" s="104">
        <v>0</v>
      </c>
      <c r="G113" s="104">
        <v>5000</v>
      </c>
      <c r="H113" s="104">
        <v>0</v>
      </c>
      <c r="I113" s="104">
        <v>0</v>
      </c>
      <c r="J113" s="104">
        <v>0</v>
      </c>
      <c r="K113" s="104">
        <v>0</v>
      </c>
      <c r="L113" s="104">
        <v>0</v>
      </c>
      <c r="M113" s="104">
        <v>6890</v>
      </c>
      <c r="N113" s="104">
        <v>0</v>
      </c>
      <c r="O113" s="104">
        <v>36692</v>
      </c>
      <c r="P113" s="104">
        <v>58000</v>
      </c>
      <c r="Q113" s="94" t="s">
        <v>191</v>
      </c>
      <c r="R113" s="94" t="s">
        <v>212</v>
      </c>
      <c r="S113" s="105" t="s">
        <v>512</v>
      </c>
    </row>
    <row r="114" spans="1:19" x14ac:dyDescent="0.25">
      <c r="A114" s="94" t="s">
        <v>513</v>
      </c>
      <c r="B114" s="94" t="s">
        <v>514</v>
      </c>
      <c r="C114" s="94"/>
      <c r="D114" s="104">
        <v>20000</v>
      </c>
      <c r="E114" s="104">
        <v>0</v>
      </c>
      <c r="F114" s="104">
        <v>0</v>
      </c>
      <c r="G114" s="104">
        <v>0</v>
      </c>
      <c r="H114" s="104">
        <v>0</v>
      </c>
      <c r="I114" s="104">
        <v>0</v>
      </c>
      <c r="J114" s="104">
        <v>0</v>
      </c>
      <c r="K114" s="104">
        <v>0</v>
      </c>
      <c r="L114" s="104">
        <v>0</v>
      </c>
      <c r="M114" s="104">
        <v>39800</v>
      </c>
      <c r="N114" s="104">
        <v>0</v>
      </c>
      <c r="O114" s="104">
        <v>0</v>
      </c>
      <c r="P114" s="104">
        <v>10000</v>
      </c>
      <c r="Q114" s="94" t="s">
        <v>191</v>
      </c>
      <c r="R114" s="94" t="s">
        <v>262</v>
      </c>
      <c r="S114" s="105" t="s">
        <v>515</v>
      </c>
    </row>
    <row r="115" spans="1:19" x14ac:dyDescent="0.25">
      <c r="A115" s="94" t="s">
        <v>516</v>
      </c>
      <c r="B115" s="94" t="s">
        <v>517</v>
      </c>
      <c r="C115" s="94"/>
      <c r="D115" s="104">
        <v>10000</v>
      </c>
      <c r="E115" s="104">
        <v>7000</v>
      </c>
      <c r="F115" s="104">
        <v>0</v>
      </c>
      <c r="G115" s="104">
        <v>0</v>
      </c>
      <c r="H115" s="104">
        <v>0</v>
      </c>
      <c r="I115" s="104">
        <v>0</v>
      </c>
      <c r="J115" s="104">
        <v>0</v>
      </c>
      <c r="K115" s="104">
        <v>0</v>
      </c>
      <c r="L115" s="104">
        <v>0</v>
      </c>
      <c r="M115" s="104">
        <v>34700</v>
      </c>
      <c r="N115" s="104">
        <v>0</v>
      </c>
      <c r="O115" s="104">
        <v>5000</v>
      </c>
      <c r="P115" s="104">
        <v>55000</v>
      </c>
      <c r="Q115" s="94" t="s">
        <v>191</v>
      </c>
      <c r="R115" s="94" t="s">
        <v>372</v>
      </c>
      <c r="S115" s="105" t="s">
        <v>518</v>
      </c>
    </row>
    <row r="116" spans="1:19" x14ac:dyDescent="0.25">
      <c r="A116" s="94" t="s">
        <v>519</v>
      </c>
      <c r="B116" s="94" t="s">
        <v>520</v>
      </c>
      <c r="C116" s="94"/>
      <c r="D116" s="104">
        <v>4018</v>
      </c>
      <c r="E116" s="104">
        <v>0</v>
      </c>
      <c r="F116" s="104">
        <v>0</v>
      </c>
      <c r="G116" s="104">
        <v>0</v>
      </c>
      <c r="H116" s="104">
        <v>0</v>
      </c>
      <c r="I116" s="104">
        <v>0</v>
      </c>
      <c r="J116" s="104">
        <v>0</v>
      </c>
      <c r="K116" s="104">
        <v>0</v>
      </c>
      <c r="L116" s="104">
        <v>0</v>
      </c>
      <c r="M116" s="104">
        <v>2991</v>
      </c>
      <c r="N116" s="104">
        <v>0</v>
      </c>
      <c r="O116" s="104">
        <v>0</v>
      </c>
      <c r="P116" s="104">
        <v>7000</v>
      </c>
      <c r="Q116" s="94" t="s">
        <v>191</v>
      </c>
      <c r="R116" s="94" t="s">
        <v>249</v>
      </c>
      <c r="S116" s="105" t="s">
        <v>521</v>
      </c>
    </row>
    <row r="117" spans="1:19" x14ac:dyDescent="0.25">
      <c r="A117" s="94" t="s">
        <v>522</v>
      </c>
      <c r="B117" s="94" t="s">
        <v>523</v>
      </c>
      <c r="C117" s="94"/>
      <c r="D117" s="104">
        <v>46598</v>
      </c>
      <c r="E117" s="104">
        <v>22500</v>
      </c>
      <c r="F117" s="104">
        <v>0</v>
      </c>
      <c r="G117" s="104">
        <v>0</v>
      </c>
      <c r="H117" s="104">
        <v>0</v>
      </c>
      <c r="I117" s="104">
        <v>0</v>
      </c>
      <c r="J117" s="104">
        <v>0</v>
      </c>
      <c r="K117" s="104">
        <v>0</v>
      </c>
      <c r="L117" s="104">
        <v>0</v>
      </c>
      <c r="M117" s="104">
        <v>11000</v>
      </c>
      <c r="N117" s="104">
        <v>0</v>
      </c>
      <c r="O117" s="104">
        <v>0</v>
      </c>
      <c r="P117" s="104">
        <v>12000</v>
      </c>
      <c r="Q117" s="94" t="s">
        <v>191</v>
      </c>
      <c r="R117" s="94" t="s">
        <v>212</v>
      </c>
      <c r="S117" s="105" t="s">
        <v>524</v>
      </c>
    </row>
    <row r="118" spans="1:19" x14ac:dyDescent="0.25">
      <c r="A118" s="94" t="s">
        <v>525</v>
      </c>
      <c r="B118" s="94" t="s">
        <v>526</v>
      </c>
      <c r="C118" s="94"/>
      <c r="D118" s="104">
        <v>5000</v>
      </c>
      <c r="E118" s="104">
        <v>0</v>
      </c>
      <c r="F118" s="104">
        <v>0</v>
      </c>
      <c r="G118" s="104">
        <v>0</v>
      </c>
      <c r="H118" s="104">
        <v>0</v>
      </c>
      <c r="I118" s="104">
        <v>0</v>
      </c>
      <c r="J118" s="104">
        <v>0</v>
      </c>
      <c r="K118" s="104">
        <v>0</v>
      </c>
      <c r="L118" s="104">
        <v>0</v>
      </c>
      <c r="M118" s="104">
        <v>50849</v>
      </c>
      <c r="N118" s="104">
        <v>0</v>
      </c>
      <c r="O118" s="104">
        <v>0</v>
      </c>
      <c r="P118" s="104">
        <v>0</v>
      </c>
      <c r="Q118" s="94" t="s">
        <v>191</v>
      </c>
      <c r="R118" s="94" t="s">
        <v>205</v>
      </c>
      <c r="S118" s="105" t="s">
        <v>527</v>
      </c>
    </row>
    <row r="119" spans="1:19" x14ac:dyDescent="0.25">
      <c r="A119" s="94" t="s">
        <v>528</v>
      </c>
      <c r="B119" s="94" t="s">
        <v>529</v>
      </c>
      <c r="C119" s="94"/>
      <c r="D119" s="104">
        <v>151</v>
      </c>
      <c r="E119" s="104">
        <v>0</v>
      </c>
      <c r="F119" s="104">
        <v>0</v>
      </c>
      <c r="G119" s="104">
        <v>0</v>
      </c>
      <c r="H119" s="104">
        <v>0</v>
      </c>
      <c r="I119" s="104">
        <v>0</v>
      </c>
      <c r="J119" s="104">
        <v>0</v>
      </c>
      <c r="K119" s="104">
        <v>0</v>
      </c>
      <c r="L119" s="104">
        <v>0</v>
      </c>
      <c r="M119" s="104">
        <v>15131</v>
      </c>
      <c r="N119" s="104">
        <v>93973</v>
      </c>
      <c r="O119" s="104">
        <v>0</v>
      </c>
      <c r="P119" s="104">
        <v>0</v>
      </c>
      <c r="Q119" s="94" t="s">
        <v>191</v>
      </c>
      <c r="R119" s="94" t="s">
        <v>212</v>
      </c>
      <c r="S119" s="105" t="s">
        <v>530</v>
      </c>
    </row>
    <row r="120" spans="1:19" x14ac:dyDescent="0.25">
      <c r="A120" s="94" t="s">
        <v>531</v>
      </c>
      <c r="B120" s="94" t="s">
        <v>532</v>
      </c>
      <c r="C120" s="94"/>
      <c r="D120" s="104">
        <v>2691</v>
      </c>
      <c r="E120" s="104">
        <v>0</v>
      </c>
      <c r="F120" s="104">
        <v>0</v>
      </c>
      <c r="G120" s="104">
        <v>0</v>
      </c>
      <c r="H120" s="104">
        <v>0</v>
      </c>
      <c r="I120" s="104">
        <v>0</v>
      </c>
      <c r="J120" s="104">
        <v>0</v>
      </c>
      <c r="K120" s="104">
        <v>0</v>
      </c>
      <c r="L120" s="104">
        <v>0</v>
      </c>
      <c r="M120" s="104">
        <v>0</v>
      </c>
      <c r="N120" s="104">
        <v>0</v>
      </c>
      <c r="O120" s="104">
        <v>0</v>
      </c>
      <c r="P120" s="104">
        <v>0</v>
      </c>
      <c r="Q120" s="94" t="s">
        <v>191</v>
      </c>
      <c r="R120" s="94" t="s">
        <v>249</v>
      </c>
      <c r="S120" s="105" t="s">
        <v>533</v>
      </c>
    </row>
    <row r="121" spans="1:19" x14ac:dyDescent="0.25">
      <c r="A121" s="94" t="s">
        <v>534</v>
      </c>
      <c r="B121" s="94" t="s">
        <v>535</v>
      </c>
      <c r="C121" s="94"/>
      <c r="D121" s="104">
        <v>33223</v>
      </c>
      <c r="E121" s="104">
        <v>0</v>
      </c>
      <c r="F121" s="104">
        <v>0</v>
      </c>
      <c r="G121" s="104">
        <v>11500</v>
      </c>
      <c r="H121" s="104">
        <v>0</v>
      </c>
      <c r="I121" s="104">
        <v>0</v>
      </c>
      <c r="J121" s="104">
        <v>0</v>
      </c>
      <c r="K121" s="104">
        <v>0</v>
      </c>
      <c r="L121" s="104">
        <v>0</v>
      </c>
      <c r="M121" s="104">
        <v>0</v>
      </c>
      <c r="N121" s="104">
        <v>0</v>
      </c>
      <c r="O121" s="104">
        <v>7500</v>
      </c>
      <c r="P121" s="104">
        <v>8500</v>
      </c>
      <c r="Q121" s="94" t="s">
        <v>191</v>
      </c>
      <c r="R121" s="94" t="s">
        <v>212</v>
      </c>
      <c r="S121" s="105" t="s">
        <v>536</v>
      </c>
    </row>
    <row r="122" spans="1:19" x14ac:dyDescent="0.25">
      <c r="A122" s="94" t="s">
        <v>537</v>
      </c>
      <c r="B122" s="94" t="s">
        <v>1760</v>
      </c>
      <c r="C122" s="94"/>
      <c r="D122" s="104">
        <v>5300</v>
      </c>
      <c r="E122" s="104">
        <v>0</v>
      </c>
      <c r="F122" s="104">
        <v>0</v>
      </c>
      <c r="G122" s="104">
        <v>0</v>
      </c>
      <c r="H122" s="104">
        <v>0</v>
      </c>
      <c r="I122" s="104">
        <v>0</v>
      </c>
      <c r="J122" s="104">
        <v>0</v>
      </c>
      <c r="K122" s="104">
        <v>0</v>
      </c>
      <c r="L122" s="104">
        <v>4400</v>
      </c>
      <c r="M122" s="104">
        <v>0</v>
      </c>
      <c r="N122" s="104">
        <v>0</v>
      </c>
      <c r="O122" s="104">
        <v>0</v>
      </c>
      <c r="P122" s="104">
        <v>0</v>
      </c>
      <c r="Q122" s="94" t="s">
        <v>195</v>
      </c>
      <c r="R122" s="94" t="s">
        <v>205</v>
      </c>
      <c r="S122" s="105" t="s">
        <v>539</v>
      </c>
    </row>
    <row r="123" spans="1:19" x14ac:dyDescent="0.25">
      <c r="A123" s="94" t="s">
        <v>540</v>
      </c>
      <c r="B123" s="94" t="s">
        <v>541</v>
      </c>
      <c r="C123" s="94"/>
      <c r="D123" s="104">
        <v>15850</v>
      </c>
      <c r="E123" s="104">
        <v>0</v>
      </c>
      <c r="F123" s="104">
        <v>0</v>
      </c>
      <c r="G123" s="104">
        <v>0</v>
      </c>
      <c r="H123" s="104">
        <v>0</v>
      </c>
      <c r="I123" s="104">
        <v>0</v>
      </c>
      <c r="J123" s="104">
        <v>0</v>
      </c>
      <c r="K123" s="104">
        <v>0</v>
      </c>
      <c r="L123" s="104">
        <v>0</v>
      </c>
      <c r="M123" s="104">
        <v>23465</v>
      </c>
      <c r="N123" s="104">
        <v>0</v>
      </c>
      <c r="O123" s="104">
        <v>0</v>
      </c>
      <c r="P123" s="104">
        <v>43000</v>
      </c>
      <c r="Q123" s="94" t="s">
        <v>191</v>
      </c>
      <c r="R123" s="94" t="s">
        <v>205</v>
      </c>
      <c r="S123" s="105" t="s">
        <v>542</v>
      </c>
    </row>
    <row r="124" spans="1:19" x14ac:dyDescent="0.25">
      <c r="A124" s="94" t="s">
        <v>543</v>
      </c>
      <c r="B124" s="94" t="s">
        <v>544</v>
      </c>
      <c r="C124" s="94"/>
      <c r="D124" s="104">
        <v>56195</v>
      </c>
      <c r="E124" s="104">
        <v>0</v>
      </c>
      <c r="F124" s="104">
        <v>0</v>
      </c>
      <c r="G124" s="104">
        <v>10709</v>
      </c>
      <c r="H124" s="104">
        <v>0</v>
      </c>
      <c r="I124" s="104">
        <v>0</v>
      </c>
      <c r="J124" s="104">
        <v>0</v>
      </c>
      <c r="K124" s="104">
        <v>0</v>
      </c>
      <c r="L124" s="104">
        <v>0</v>
      </c>
      <c r="M124" s="104">
        <v>25000</v>
      </c>
      <c r="N124" s="104">
        <v>45000</v>
      </c>
      <c r="O124" s="104">
        <v>7908</v>
      </c>
      <c r="P124" s="104">
        <v>138010</v>
      </c>
      <c r="Q124" s="94" t="s">
        <v>191</v>
      </c>
      <c r="R124" s="94" t="s">
        <v>372</v>
      </c>
      <c r="S124" s="105" t="s">
        <v>545</v>
      </c>
    </row>
    <row r="125" spans="1:19" x14ac:dyDescent="0.25">
      <c r="A125" s="94" t="s">
        <v>546</v>
      </c>
      <c r="B125" s="94" t="s">
        <v>547</v>
      </c>
      <c r="C125" s="94"/>
      <c r="D125" s="104">
        <v>2410</v>
      </c>
      <c r="E125" s="104">
        <v>0</v>
      </c>
      <c r="F125" s="104">
        <v>0</v>
      </c>
      <c r="G125" s="104">
        <v>0</v>
      </c>
      <c r="H125" s="104">
        <v>0</v>
      </c>
      <c r="I125" s="104">
        <v>0</v>
      </c>
      <c r="J125" s="104">
        <v>0</v>
      </c>
      <c r="K125" s="104">
        <v>0</v>
      </c>
      <c r="L125" s="104">
        <v>0</v>
      </c>
      <c r="M125" s="104">
        <v>0</v>
      </c>
      <c r="N125" s="104">
        <v>0</v>
      </c>
      <c r="O125" s="104">
        <v>0</v>
      </c>
      <c r="P125" s="104">
        <v>6500</v>
      </c>
      <c r="Q125" s="94" t="s">
        <v>191</v>
      </c>
      <c r="R125" s="94" t="s">
        <v>249</v>
      </c>
      <c r="S125" s="105" t="s">
        <v>548</v>
      </c>
    </row>
    <row r="126" spans="1:19" x14ac:dyDescent="0.25">
      <c r="A126" s="94" t="s">
        <v>549</v>
      </c>
      <c r="B126" s="94" t="s">
        <v>550</v>
      </c>
      <c r="C126" s="94"/>
      <c r="D126" s="104">
        <v>4673</v>
      </c>
      <c r="E126" s="104">
        <v>0</v>
      </c>
      <c r="F126" s="104">
        <v>2497</v>
      </c>
      <c r="G126" s="104">
        <v>0</v>
      </c>
      <c r="H126" s="104">
        <v>0</v>
      </c>
      <c r="I126" s="104">
        <v>0</v>
      </c>
      <c r="J126" s="104">
        <v>0</v>
      </c>
      <c r="K126" s="104">
        <v>0</v>
      </c>
      <c r="L126" s="104">
        <v>0</v>
      </c>
      <c r="M126" s="104">
        <v>1000</v>
      </c>
      <c r="N126" s="104">
        <v>0</v>
      </c>
      <c r="O126" s="104">
        <v>1000</v>
      </c>
      <c r="P126" s="104">
        <v>5000</v>
      </c>
      <c r="Q126" s="94" t="s">
        <v>191</v>
      </c>
      <c r="R126" s="94" t="s">
        <v>212</v>
      </c>
      <c r="S126" s="105" t="s">
        <v>551</v>
      </c>
    </row>
    <row r="127" spans="1:19" x14ac:dyDescent="0.25">
      <c r="A127" s="94" t="s">
        <v>552</v>
      </c>
      <c r="B127" s="94" t="s">
        <v>553</v>
      </c>
      <c r="C127" s="94"/>
      <c r="D127" s="104">
        <v>7079</v>
      </c>
      <c r="E127" s="104">
        <v>0</v>
      </c>
      <c r="F127" s="104">
        <v>0</v>
      </c>
      <c r="G127" s="104">
        <v>0</v>
      </c>
      <c r="H127" s="104">
        <v>0</v>
      </c>
      <c r="I127" s="104">
        <v>0</v>
      </c>
      <c r="J127" s="104">
        <v>0</v>
      </c>
      <c r="K127" s="104">
        <v>0</v>
      </c>
      <c r="L127" s="104">
        <v>0</v>
      </c>
      <c r="M127" s="104">
        <v>0</v>
      </c>
      <c r="N127" s="104">
        <v>0</v>
      </c>
      <c r="O127" s="104">
        <v>0</v>
      </c>
      <c r="P127" s="104">
        <v>6000</v>
      </c>
      <c r="Q127" s="94" t="s">
        <v>191</v>
      </c>
      <c r="R127" s="94" t="s">
        <v>249</v>
      </c>
      <c r="S127" s="105" t="s">
        <v>554</v>
      </c>
    </row>
    <row r="128" spans="1:19" x14ac:dyDescent="0.25">
      <c r="A128" s="94" t="s">
        <v>555</v>
      </c>
      <c r="B128" s="94" t="s">
        <v>1761</v>
      </c>
      <c r="C128" s="94"/>
      <c r="D128" s="104">
        <v>17897</v>
      </c>
      <c r="E128" s="104">
        <v>0</v>
      </c>
      <c r="F128" s="104">
        <v>0</v>
      </c>
      <c r="G128" s="104">
        <v>0</v>
      </c>
      <c r="H128" s="104">
        <v>0</v>
      </c>
      <c r="I128" s="104">
        <v>0</v>
      </c>
      <c r="J128" s="104">
        <v>0</v>
      </c>
      <c r="K128" s="104">
        <v>0</v>
      </c>
      <c r="L128" s="104">
        <v>0</v>
      </c>
      <c r="M128" s="104">
        <v>0</v>
      </c>
      <c r="N128" s="104">
        <v>0</v>
      </c>
      <c r="O128" s="104">
        <v>0</v>
      </c>
      <c r="P128" s="104">
        <v>0</v>
      </c>
      <c r="Q128" s="94" t="s">
        <v>197</v>
      </c>
      <c r="R128" s="94" t="s">
        <v>197</v>
      </c>
      <c r="S128" s="105" t="s">
        <v>557</v>
      </c>
    </row>
    <row r="129" spans="1:19" x14ac:dyDescent="0.25">
      <c r="A129" s="94" t="s">
        <v>558</v>
      </c>
      <c r="B129" s="94" t="s">
        <v>559</v>
      </c>
      <c r="C129" s="94"/>
      <c r="D129" s="104">
        <v>102500</v>
      </c>
      <c r="E129" s="104">
        <v>0</v>
      </c>
      <c r="F129" s="104">
        <v>0</v>
      </c>
      <c r="G129" s="104">
        <v>0</v>
      </c>
      <c r="H129" s="104">
        <v>0</v>
      </c>
      <c r="I129" s="104">
        <v>0</v>
      </c>
      <c r="J129" s="104">
        <v>0</v>
      </c>
      <c r="K129" s="104">
        <v>0</v>
      </c>
      <c r="L129" s="104">
        <v>0</v>
      </c>
      <c r="M129" s="104">
        <v>56830</v>
      </c>
      <c r="N129" s="104">
        <v>0</v>
      </c>
      <c r="O129" s="104">
        <v>0</v>
      </c>
      <c r="P129" s="104">
        <v>67500</v>
      </c>
      <c r="Q129" s="94" t="s">
        <v>191</v>
      </c>
      <c r="R129" s="94" t="s">
        <v>372</v>
      </c>
      <c r="S129" s="105" t="s">
        <v>560</v>
      </c>
    </row>
    <row r="130" spans="1:19" x14ac:dyDescent="0.25">
      <c r="A130" s="94" t="s">
        <v>561</v>
      </c>
      <c r="B130" s="94" t="s">
        <v>562</v>
      </c>
      <c r="C130" s="94"/>
      <c r="D130" s="104">
        <v>2000</v>
      </c>
      <c r="E130" s="104">
        <v>0</v>
      </c>
      <c r="F130" s="104">
        <v>0</v>
      </c>
      <c r="G130" s="104">
        <v>0</v>
      </c>
      <c r="H130" s="104">
        <v>0</v>
      </c>
      <c r="I130" s="104">
        <v>0</v>
      </c>
      <c r="J130" s="104">
        <v>0</v>
      </c>
      <c r="K130" s="104">
        <v>0</v>
      </c>
      <c r="L130" s="104">
        <v>0</v>
      </c>
      <c r="M130" s="104">
        <v>5730</v>
      </c>
      <c r="N130" s="104">
        <v>0</v>
      </c>
      <c r="O130" s="104">
        <v>10000</v>
      </c>
      <c r="P130" s="104">
        <v>0</v>
      </c>
      <c r="Q130" s="94" t="s">
        <v>191</v>
      </c>
      <c r="R130" s="94" t="s">
        <v>249</v>
      </c>
      <c r="S130" s="105" t="s">
        <v>563</v>
      </c>
    </row>
    <row r="131" spans="1:19" x14ac:dyDescent="0.25">
      <c r="A131" s="94" t="s">
        <v>564</v>
      </c>
      <c r="B131" s="94" t="s">
        <v>565</v>
      </c>
      <c r="C131" s="94"/>
      <c r="D131" s="104">
        <v>30901</v>
      </c>
      <c r="E131" s="104">
        <v>0</v>
      </c>
      <c r="F131" s="104">
        <v>0</v>
      </c>
      <c r="G131" s="104">
        <v>0</v>
      </c>
      <c r="H131" s="104">
        <v>0</v>
      </c>
      <c r="I131" s="104">
        <v>0</v>
      </c>
      <c r="J131" s="104">
        <v>0</v>
      </c>
      <c r="K131" s="104">
        <v>0</v>
      </c>
      <c r="L131" s="104">
        <v>0</v>
      </c>
      <c r="M131" s="104">
        <v>0</v>
      </c>
      <c r="N131" s="104">
        <v>0</v>
      </c>
      <c r="O131" s="104">
        <v>1075</v>
      </c>
      <c r="P131" s="104">
        <v>6500</v>
      </c>
      <c r="Q131" s="94" t="s">
        <v>191</v>
      </c>
      <c r="R131" s="94" t="s">
        <v>249</v>
      </c>
      <c r="S131" s="105" t="s">
        <v>566</v>
      </c>
    </row>
    <row r="132" spans="1:19" x14ac:dyDescent="0.25">
      <c r="A132" s="94" t="s">
        <v>567</v>
      </c>
      <c r="B132" s="94" t="s">
        <v>568</v>
      </c>
      <c r="C132" s="94"/>
      <c r="D132" s="104">
        <v>26200</v>
      </c>
      <c r="E132" s="104">
        <v>0</v>
      </c>
      <c r="F132" s="104">
        <v>0</v>
      </c>
      <c r="G132" s="104">
        <v>10000</v>
      </c>
      <c r="H132" s="104">
        <v>0</v>
      </c>
      <c r="I132" s="104">
        <v>0</v>
      </c>
      <c r="J132" s="104">
        <v>0</v>
      </c>
      <c r="K132" s="104">
        <v>0</v>
      </c>
      <c r="L132" s="104">
        <v>0</v>
      </c>
      <c r="M132" s="104">
        <v>0</v>
      </c>
      <c r="N132" s="104">
        <v>0</v>
      </c>
      <c r="O132" s="104">
        <v>0</v>
      </c>
      <c r="P132" s="104">
        <v>20000</v>
      </c>
      <c r="Q132" s="94" t="s">
        <v>191</v>
      </c>
      <c r="R132" s="94" t="s">
        <v>269</v>
      </c>
      <c r="S132" s="105" t="s">
        <v>569</v>
      </c>
    </row>
    <row r="133" spans="1:19" x14ac:dyDescent="0.25">
      <c r="A133" s="94" t="s">
        <v>1821</v>
      </c>
      <c r="B133" s="94" t="s">
        <v>1822</v>
      </c>
      <c r="C133" s="94"/>
      <c r="D133" s="104">
        <v>10719</v>
      </c>
      <c r="E133" s="104">
        <v>0</v>
      </c>
      <c r="F133" s="104">
        <v>0</v>
      </c>
      <c r="G133" s="104">
        <v>0</v>
      </c>
      <c r="H133" s="104">
        <v>0</v>
      </c>
      <c r="I133" s="104">
        <v>0</v>
      </c>
      <c r="J133" s="104">
        <v>0</v>
      </c>
      <c r="K133" s="104">
        <v>0</v>
      </c>
      <c r="L133" s="104">
        <v>0</v>
      </c>
      <c r="M133" s="104">
        <v>22690</v>
      </c>
      <c r="N133" s="104">
        <v>0</v>
      </c>
      <c r="O133" s="104">
        <v>0</v>
      </c>
      <c r="P133" s="104">
        <v>0</v>
      </c>
      <c r="Q133" s="94" t="s">
        <v>191</v>
      </c>
      <c r="R133" s="94" t="s">
        <v>372</v>
      </c>
      <c r="S133" s="105" t="s">
        <v>1823</v>
      </c>
    </row>
    <row r="134" spans="1:19" x14ac:dyDescent="0.25">
      <c r="A134" s="94" t="s">
        <v>570</v>
      </c>
      <c r="B134" s="94" t="s">
        <v>571</v>
      </c>
      <c r="C134" s="94"/>
      <c r="D134" s="104">
        <v>4531</v>
      </c>
      <c r="E134" s="104">
        <v>0</v>
      </c>
      <c r="F134" s="104">
        <v>0</v>
      </c>
      <c r="G134" s="104">
        <v>0</v>
      </c>
      <c r="H134" s="104">
        <v>0</v>
      </c>
      <c r="I134" s="104">
        <v>0</v>
      </c>
      <c r="J134" s="104">
        <v>0</v>
      </c>
      <c r="K134" s="104">
        <v>0</v>
      </c>
      <c r="L134" s="104">
        <v>0</v>
      </c>
      <c r="M134" s="104">
        <v>0</v>
      </c>
      <c r="N134" s="104">
        <v>0</v>
      </c>
      <c r="O134" s="104">
        <v>0</v>
      </c>
      <c r="P134" s="104">
        <v>0</v>
      </c>
      <c r="Q134" s="94" t="s">
        <v>191</v>
      </c>
      <c r="R134" s="94" t="s">
        <v>249</v>
      </c>
      <c r="S134" s="105" t="s">
        <v>572</v>
      </c>
    </row>
    <row r="135" spans="1:19" x14ac:dyDescent="0.25">
      <c r="A135" s="94" t="s">
        <v>573</v>
      </c>
      <c r="B135" s="94" t="s">
        <v>574</v>
      </c>
      <c r="C135" s="94"/>
      <c r="D135" s="104">
        <v>2000</v>
      </c>
      <c r="E135" s="104">
        <v>0</v>
      </c>
      <c r="F135" s="104">
        <v>0</v>
      </c>
      <c r="G135" s="104">
        <v>0</v>
      </c>
      <c r="H135" s="104">
        <v>0</v>
      </c>
      <c r="I135" s="104">
        <v>0</v>
      </c>
      <c r="J135" s="104">
        <v>0</v>
      </c>
      <c r="K135" s="104">
        <v>0</v>
      </c>
      <c r="L135" s="104">
        <v>0</v>
      </c>
      <c r="M135" s="104">
        <v>1920</v>
      </c>
      <c r="N135" s="104">
        <v>0</v>
      </c>
      <c r="O135" s="104">
        <v>1500</v>
      </c>
      <c r="P135" s="104">
        <v>0</v>
      </c>
      <c r="Q135" s="94" t="s">
        <v>191</v>
      </c>
      <c r="R135" s="94" t="s">
        <v>249</v>
      </c>
      <c r="S135" s="105" t="s">
        <v>575</v>
      </c>
    </row>
    <row r="136" spans="1:19" x14ac:dyDescent="0.25">
      <c r="A136" s="94" t="s">
        <v>579</v>
      </c>
      <c r="B136" s="94" t="s">
        <v>580</v>
      </c>
      <c r="C136" s="94"/>
      <c r="D136" s="104">
        <v>91</v>
      </c>
      <c r="E136" s="104">
        <v>0</v>
      </c>
      <c r="F136" s="104">
        <v>0</v>
      </c>
      <c r="G136" s="104">
        <v>0</v>
      </c>
      <c r="H136" s="104">
        <v>0</v>
      </c>
      <c r="I136" s="104">
        <v>0</v>
      </c>
      <c r="J136" s="104">
        <v>0</v>
      </c>
      <c r="K136" s="104">
        <v>0</v>
      </c>
      <c r="L136" s="104">
        <v>0</v>
      </c>
      <c r="M136" s="104">
        <v>3638</v>
      </c>
      <c r="N136" s="104">
        <v>48000</v>
      </c>
      <c r="O136" s="104">
        <v>0</v>
      </c>
      <c r="P136" s="104">
        <v>0</v>
      </c>
      <c r="Q136" s="94" t="s">
        <v>191</v>
      </c>
      <c r="R136" s="94" t="s">
        <v>212</v>
      </c>
      <c r="S136" s="105" t="s">
        <v>581</v>
      </c>
    </row>
    <row r="137" spans="1:19" x14ac:dyDescent="0.25">
      <c r="A137" s="94" t="s">
        <v>582</v>
      </c>
      <c r="B137" s="94" t="s">
        <v>583</v>
      </c>
      <c r="C137" s="94"/>
      <c r="D137" s="104">
        <v>3495</v>
      </c>
      <c r="E137" s="104">
        <v>0</v>
      </c>
      <c r="F137" s="104">
        <v>0</v>
      </c>
      <c r="G137" s="104">
        <v>0</v>
      </c>
      <c r="H137" s="104">
        <v>0</v>
      </c>
      <c r="I137" s="104">
        <v>0</v>
      </c>
      <c r="J137" s="104">
        <v>0</v>
      </c>
      <c r="K137" s="104">
        <v>0</v>
      </c>
      <c r="L137" s="104">
        <v>1700</v>
      </c>
      <c r="M137" s="104">
        <v>0</v>
      </c>
      <c r="N137" s="104">
        <v>0</v>
      </c>
      <c r="O137" s="104">
        <v>0</v>
      </c>
      <c r="P137" s="104">
        <v>500</v>
      </c>
      <c r="Q137" s="94" t="s">
        <v>191</v>
      </c>
      <c r="R137" s="94" t="s">
        <v>269</v>
      </c>
      <c r="S137" s="105" t="s">
        <v>584</v>
      </c>
    </row>
    <row r="138" spans="1:19" x14ac:dyDescent="0.25">
      <c r="A138" s="94" t="s">
        <v>585</v>
      </c>
      <c r="B138" s="94" t="s">
        <v>1762</v>
      </c>
      <c r="C138" s="94"/>
      <c r="D138" s="104">
        <v>20809</v>
      </c>
      <c r="E138" s="104">
        <v>0</v>
      </c>
      <c r="F138" s="104">
        <v>0</v>
      </c>
      <c r="G138" s="104">
        <v>0</v>
      </c>
      <c r="H138" s="104">
        <v>0</v>
      </c>
      <c r="I138" s="104">
        <v>0</v>
      </c>
      <c r="J138" s="104">
        <v>0</v>
      </c>
      <c r="K138" s="104">
        <v>0</v>
      </c>
      <c r="L138" s="104">
        <v>0</v>
      </c>
      <c r="M138" s="104">
        <v>0</v>
      </c>
      <c r="N138" s="104">
        <v>0</v>
      </c>
      <c r="O138" s="104">
        <v>7309</v>
      </c>
      <c r="P138" s="104">
        <v>3000</v>
      </c>
      <c r="Q138" s="94" t="s">
        <v>193</v>
      </c>
      <c r="R138" s="94" t="s">
        <v>205</v>
      </c>
      <c r="S138" s="105" t="s">
        <v>587</v>
      </c>
    </row>
    <row r="139" spans="1:19" x14ac:dyDescent="0.25">
      <c r="A139" s="94" t="s">
        <v>588</v>
      </c>
      <c r="B139" s="94" t="s">
        <v>1763</v>
      </c>
      <c r="C139" s="94"/>
      <c r="D139" s="104">
        <v>23685</v>
      </c>
      <c r="E139" s="104">
        <v>0</v>
      </c>
      <c r="F139" s="104">
        <v>0</v>
      </c>
      <c r="G139" s="104">
        <v>0</v>
      </c>
      <c r="H139" s="104">
        <v>0</v>
      </c>
      <c r="I139" s="104">
        <v>0</v>
      </c>
      <c r="J139" s="104">
        <v>0</v>
      </c>
      <c r="K139" s="104">
        <v>0</v>
      </c>
      <c r="L139" s="104">
        <v>0</v>
      </c>
      <c r="M139" s="104">
        <v>0</v>
      </c>
      <c r="N139" s="104">
        <v>7635</v>
      </c>
      <c r="O139" s="104">
        <v>0</v>
      </c>
      <c r="P139" s="104">
        <v>0</v>
      </c>
      <c r="Q139" s="94" t="s">
        <v>193</v>
      </c>
      <c r="R139" s="94" t="s">
        <v>205</v>
      </c>
      <c r="S139" s="105" t="s">
        <v>590</v>
      </c>
    </row>
    <row r="140" spans="1:19" x14ac:dyDescent="0.25">
      <c r="A140" s="94" t="s">
        <v>591</v>
      </c>
      <c r="B140" s="94" t="s">
        <v>592</v>
      </c>
      <c r="C140" s="94"/>
      <c r="D140" s="104">
        <v>112029</v>
      </c>
      <c r="E140" s="104">
        <v>0</v>
      </c>
      <c r="F140" s="104">
        <v>0</v>
      </c>
      <c r="G140" s="104">
        <v>0</v>
      </c>
      <c r="H140" s="104">
        <v>0</v>
      </c>
      <c r="I140" s="104">
        <v>0</v>
      </c>
      <c r="J140" s="104">
        <v>0</v>
      </c>
      <c r="K140" s="104">
        <v>0</v>
      </c>
      <c r="L140" s="104">
        <v>0</v>
      </c>
      <c r="M140" s="104">
        <v>0</v>
      </c>
      <c r="N140" s="104">
        <v>0</v>
      </c>
      <c r="O140" s="104">
        <v>867</v>
      </c>
      <c r="P140" s="104">
        <v>132173</v>
      </c>
      <c r="Q140" s="94" t="s">
        <v>191</v>
      </c>
      <c r="R140" s="94" t="s">
        <v>205</v>
      </c>
      <c r="S140" s="105" t="s">
        <v>593</v>
      </c>
    </row>
    <row r="141" spans="1:19" x14ac:dyDescent="0.25">
      <c r="A141" s="94" t="s">
        <v>594</v>
      </c>
      <c r="B141" s="94" t="s">
        <v>595</v>
      </c>
      <c r="C141" s="94"/>
      <c r="D141" s="104">
        <v>1767</v>
      </c>
      <c r="E141" s="104">
        <v>0</v>
      </c>
      <c r="F141" s="104">
        <v>0</v>
      </c>
      <c r="G141" s="104">
        <v>0</v>
      </c>
      <c r="H141" s="104">
        <v>0</v>
      </c>
      <c r="I141" s="104">
        <v>0</v>
      </c>
      <c r="J141" s="104">
        <v>0</v>
      </c>
      <c r="K141" s="104">
        <v>0</v>
      </c>
      <c r="L141" s="104">
        <v>0</v>
      </c>
      <c r="M141" s="104">
        <v>3800</v>
      </c>
      <c r="N141" s="104">
        <v>0</v>
      </c>
      <c r="O141" s="104">
        <v>0</v>
      </c>
      <c r="P141" s="104">
        <v>0</v>
      </c>
      <c r="Q141" s="94" t="s">
        <v>191</v>
      </c>
      <c r="R141" s="94" t="s">
        <v>249</v>
      </c>
      <c r="S141" s="105" t="s">
        <v>596</v>
      </c>
    </row>
    <row r="142" spans="1:19" x14ac:dyDescent="0.25">
      <c r="A142" s="94" t="s">
        <v>597</v>
      </c>
      <c r="B142" s="94" t="s">
        <v>598</v>
      </c>
      <c r="C142" s="94"/>
      <c r="D142" s="104">
        <v>4425</v>
      </c>
      <c r="E142" s="104">
        <v>0</v>
      </c>
      <c r="F142" s="104">
        <v>0</v>
      </c>
      <c r="G142" s="104">
        <v>0</v>
      </c>
      <c r="H142" s="104">
        <v>0</v>
      </c>
      <c r="I142" s="104">
        <v>0</v>
      </c>
      <c r="J142" s="104">
        <v>0</v>
      </c>
      <c r="K142" s="104">
        <v>0</v>
      </c>
      <c r="L142" s="104">
        <v>0</v>
      </c>
      <c r="M142" s="104">
        <v>0</v>
      </c>
      <c r="N142" s="104">
        <v>0</v>
      </c>
      <c r="O142" s="104">
        <v>0</v>
      </c>
      <c r="P142" s="104">
        <v>0</v>
      </c>
      <c r="Q142" s="94" t="s">
        <v>191</v>
      </c>
      <c r="R142" s="94" t="s">
        <v>249</v>
      </c>
      <c r="S142" s="105" t="s">
        <v>599</v>
      </c>
    </row>
    <row r="143" spans="1:19" x14ac:dyDescent="0.25">
      <c r="A143" s="94" t="s">
        <v>600</v>
      </c>
      <c r="B143" s="94" t="s">
        <v>1764</v>
      </c>
      <c r="C143" s="94"/>
      <c r="D143" s="104">
        <v>2000</v>
      </c>
      <c r="E143" s="104">
        <v>3000</v>
      </c>
      <c r="F143" s="104">
        <v>1000</v>
      </c>
      <c r="G143" s="104">
        <v>0</v>
      </c>
      <c r="H143" s="104">
        <v>0</v>
      </c>
      <c r="I143" s="104">
        <v>0</v>
      </c>
      <c r="J143" s="104">
        <v>0</v>
      </c>
      <c r="K143" s="104">
        <v>0</v>
      </c>
      <c r="L143" s="104">
        <v>0</v>
      </c>
      <c r="M143" s="104">
        <v>0</v>
      </c>
      <c r="N143" s="104">
        <v>0</v>
      </c>
      <c r="O143" s="104">
        <v>11836</v>
      </c>
      <c r="P143" s="104">
        <v>8000</v>
      </c>
      <c r="Q143" s="94" t="s">
        <v>195</v>
      </c>
      <c r="R143" s="94" t="s">
        <v>249</v>
      </c>
      <c r="S143" s="105" t="s">
        <v>602</v>
      </c>
    </row>
    <row r="144" spans="1:19" x14ac:dyDescent="0.25">
      <c r="A144" s="94" t="s">
        <v>603</v>
      </c>
      <c r="B144" s="94" t="s">
        <v>604</v>
      </c>
      <c r="C144" s="94"/>
      <c r="D144" s="104">
        <v>29420</v>
      </c>
      <c r="E144" s="104">
        <v>5000</v>
      </c>
      <c r="F144" s="104">
        <v>0</v>
      </c>
      <c r="G144" s="104">
        <v>0</v>
      </c>
      <c r="H144" s="104">
        <v>0</v>
      </c>
      <c r="I144" s="104">
        <v>0</v>
      </c>
      <c r="J144" s="104">
        <v>0</v>
      </c>
      <c r="K144" s="104">
        <v>0</v>
      </c>
      <c r="L144" s="104">
        <v>24200</v>
      </c>
      <c r="M144" s="104">
        <v>0</v>
      </c>
      <c r="N144" s="104">
        <v>0</v>
      </c>
      <c r="O144" s="104">
        <v>850</v>
      </c>
      <c r="P144" s="104">
        <v>148000</v>
      </c>
      <c r="Q144" s="94" t="s">
        <v>191</v>
      </c>
      <c r="R144" s="94" t="s">
        <v>262</v>
      </c>
      <c r="S144" s="105" t="s">
        <v>605</v>
      </c>
    </row>
    <row r="145" spans="1:19" x14ac:dyDescent="0.25">
      <c r="A145" s="94" t="s">
        <v>606</v>
      </c>
      <c r="B145" s="94" t="s">
        <v>1765</v>
      </c>
      <c r="C145" s="94"/>
      <c r="D145" s="104">
        <v>17672</v>
      </c>
      <c r="E145" s="104">
        <v>0</v>
      </c>
      <c r="F145" s="104">
        <v>5997</v>
      </c>
      <c r="G145" s="104">
        <v>0</v>
      </c>
      <c r="H145" s="104">
        <v>0</v>
      </c>
      <c r="I145" s="104">
        <v>0</v>
      </c>
      <c r="J145" s="104">
        <v>0</v>
      </c>
      <c r="K145" s="104">
        <v>0</v>
      </c>
      <c r="L145" s="104">
        <v>1270</v>
      </c>
      <c r="M145" s="104">
        <v>0</v>
      </c>
      <c r="N145" s="104">
        <v>0</v>
      </c>
      <c r="O145" s="104">
        <v>0</v>
      </c>
      <c r="P145" s="104">
        <v>0</v>
      </c>
      <c r="Q145" s="94" t="s">
        <v>193</v>
      </c>
      <c r="R145" s="94" t="s">
        <v>205</v>
      </c>
      <c r="S145" s="105" t="s">
        <v>608</v>
      </c>
    </row>
    <row r="146" spans="1:19" x14ac:dyDescent="0.25">
      <c r="A146" s="94" t="s">
        <v>609</v>
      </c>
      <c r="B146" s="94" t="s">
        <v>610</v>
      </c>
      <c r="C146" s="94"/>
      <c r="D146" s="104">
        <v>261</v>
      </c>
      <c r="E146" s="104">
        <v>0</v>
      </c>
      <c r="F146" s="104">
        <v>0</v>
      </c>
      <c r="G146" s="104">
        <v>0</v>
      </c>
      <c r="H146" s="104">
        <v>0</v>
      </c>
      <c r="I146" s="104">
        <v>0</v>
      </c>
      <c r="J146" s="104">
        <v>0</v>
      </c>
      <c r="K146" s="104">
        <v>0</v>
      </c>
      <c r="L146" s="104">
        <v>0</v>
      </c>
      <c r="M146" s="104">
        <v>5930</v>
      </c>
      <c r="N146" s="104">
        <v>0</v>
      </c>
      <c r="O146" s="104">
        <v>0</v>
      </c>
      <c r="P146" s="104">
        <v>0</v>
      </c>
      <c r="Q146" s="94" t="s">
        <v>191</v>
      </c>
      <c r="R146" s="94" t="s">
        <v>212</v>
      </c>
      <c r="S146" s="105" t="s">
        <v>611</v>
      </c>
    </row>
    <row r="147" spans="1:19" x14ac:dyDescent="0.25">
      <c r="A147" s="94" t="s">
        <v>612</v>
      </c>
      <c r="B147" s="94" t="s">
        <v>613</v>
      </c>
      <c r="C147" s="94"/>
      <c r="D147" s="104">
        <v>3104</v>
      </c>
      <c r="E147" s="104">
        <v>0</v>
      </c>
      <c r="F147" s="104">
        <v>0</v>
      </c>
      <c r="G147" s="104">
        <v>0</v>
      </c>
      <c r="H147" s="104">
        <v>0</v>
      </c>
      <c r="I147" s="104">
        <v>0</v>
      </c>
      <c r="J147" s="104">
        <v>0</v>
      </c>
      <c r="K147" s="104">
        <v>5024</v>
      </c>
      <c r="L147" s="104">
        <v>0</v>
      </c>
      <c r="M147" s="104">
        <v>34082</v>
      </c>
      <c r="N147" s="104">
        <v>0</v>
      </c>
      <c r="O147" s="104">
        <v>756</v>
      </c>
      <c r="P147" s="104">
        <v>34</v>
      </c>
      <c r="Q147" s="94" t="s">
        <v>191</v>
      </c>
      <c r="R147" s="94" t="s">
        <v>212</v>
      </c>
      <c r="S147" s="105" t="s">
        <v>614</v>
      </c>
    </row>
    <row r="148" spans="1:19" x14ac:dyDescent="0.25">
      <c r="A148" s="94" t="s">
        <v>1824</v>
      </c>
      <c r="B148" s="94" t="s">
        <v>1825</v>
      </c>
      <c r="C148" s="94"/>
      <c r="D148" s="130">
        <v>2399</v>
      </c>
      <c r="E148" s="130">
        <v>0</v>
      </c>
      <c r="F148" s="130">
        <v>0</v>
      </c>
      <c r="G148" s="130">
        <v>0</v>
      </c>
      <c r="H148" s="130">
        <v>0</v>
      </c>
      <c r="I148" s="130">
        <v>0</v>
      </c>
      <c r="J148" s="130">
        <v>0</v>
      </c>
      <c r="K148" s="130">
        <v>0</v>
      </c>
      <c r="L148" s="130">
        <v>18100</v>
      </c>
      <c r="M148" s="130">
        <v>0</v>
      </c>
      <c r="N148" s="130">
        <v>0</v>
      </c>
      <c r="O148" s="130">
        <v>0</v>
      </c>
      <c r="P148" s="130">
        <v>0</v>
      </c>
      <c r="Q148" s="94" t="s">
        <v>191</v>
      </c>
      <c r="R148" s="94" t="s">
        <v>212</v>
      </c>
      <c r="S148" s="94" t="s">
        <v>1826</v>
      </c>
    </row>
    <row r="149" spans="1:19" x14ac:dyDescent="0.25">
      <c r="A149" s="94" t="s">
        <v>615</v>
      </c>
      <c r="B149" s="94" t="s">
        <v>1766</v>
      </c>
      <c r="C149" s="94"/>
      <c r="D149" s="104">
        <v>21700</v>
      </c>
      <c r="E149" s="104">
        <v>0</v>
      </c>
      <c r="F149" s="104">
        <v>0</v>
      </c>
      <c r="G149" s="104">
        <v>0</v>
      </c>
      <c r="H149" s="104">
        <v>0</v>
      </c>
      <c r="I149" s="104">
        <v>0</v>
      </c>
      <c r="J149" s="104">
        <v>0</v>
      </c>
      <c r="K149" s="104">
        <v>0</v>
      </c>
      <c r="L149" s="104">
        <v>0</v>
      </c>
      <c r="M149" s="104">
        <v>0</v>
      </c>
      <c r="N149" s="104">
        <v>0</v>
      </c>
      <c r="O149" s="104">
        <v>0</v>
      </c>
      <c r="P149" s="104">
        <v>0</v>
      </c>
      <c r="Q149" s="94" t="s">
        <v>193</v>
      </c>
      <c r="R149" s="94" t="s">
        <v>205</v>
      </c>
      <c r="S149" s="105" t="s">
        <v>617</v>
      </c>
    </row>
    <row r="150" spans="1:19" x14ac:dyDescent="0.25">
      <c r="A150" s="94" t="s">
        <v>618</v>
      </c>
      <c r="B150" s="94" t="s">
        <v>619</v>
      </c>
      <c r="C150" s="94"/>
      <c r="D150" s="104">
        <v>26082</v>
      </c>
      <c r="E150" s="104">
        <v>0</v>
      </c>
      <c r="F150" s="104">
        <v>0</v>
      </c>
      <c r="G150" s="104">
        <v>0</v>
      </c>
      <c r="H150" s="104">
        <v>0</v>
      </c>
      <c r="I150" s="104">
        <v>0</v>
      </c>
      <c r="J150" s="104">
        <v>0</v>
      </c>
      <c r="K150" s="104">
        <v>0</v>
      </c>
      <c r="L150" s="104">
        <v>0</v>
      </c>
      <c r="M150" s="104">
        <v>0</v>
      </c>
      <c r="N150" s="104">
        <v>0</v>
      </c>
      <c r="O150" s="104">
        <v>0</v>
      </c>
      <c r="P150" s="104">
        <v>0</v>
      </c>
      <c r="Q150" s="94" t="s">
        <v>191</v>
      </c>
      <c r="R150" s="94" t="s">
        <v>212</v>
      </c>
      <c r="S150" s="105" t="s">
        <v>620</v>
      </c>
    </row>
    <row r="151" spans="1:19" x14ac:dyDescent="0.25">
      <c r="A151" s="94" t="s">
        <v>621</v>
      </c>
      <c r="B151" s="94" t="s">
        <v>622</v>
      </c>
      <c r="C151" s="94"/>
      <c r="D151" s="104">
        <v>13295</v>
      </c>
      <c r="E151" s="104">
        <v>0</v>
      </c>
      <c r="F151" s="104">
        <v>0</v>
      </c>
      <c r="G151" s="104">
        <v>0</v>
      </c>
      <c r="H151" s="104">
        <v>0</v>
      </c>
      <c r="I151" s="104">
        <v>0</v>
      </c>
      <c r="J151" s="104">
        <v>0</v>
      </c>
      <c r="K151" s="104">
        <v>0</v>
      </c>
      <c r="L151" s="104">
        <v>0</v>
      </c>
      <c r="M151" s="104">
        <v>22095</v>
      </c>
      <c r="N151" s="104">
        <v>25322</v>
      </c>
      <c r="O151" s="104">
        <v>0</v>
      </c>
      <c r="P151" s="104">
        <v>0</v>
      </c>
      <c r="Q151" s="94" t="s">
        <v>191</v>
      </c>
      <c r="R151" s="94" t="s">
        <v>212</v>
      </c>
      <c r="S151" s="105" t="s">
        <v>623</v>
      </c>
    </row>
    <row r="152" spans="1:19" x14ac:dyDescent="0.25">
      <c r="A152" s="94" t="s">
        <v>624</v>
      </c>
      <c r="B152" s="94" t="s">
        <v>625</v>
      </c>
      <c r="C152" s="94"/>
      <c r="D152" s="104">
        <v>11023</v>
      </c>
      <c r="E152" s="104">
        <v>0</v>
      </c>
      <c r="F152" s="104">
        <v>0</v>
      </c>
      <c r="G152" s="104">
        <v>0</v>
      </c>
      <c r="H152" s="104">
        <v>0</v>
      </c>
      <c r="I152" s="104">
        <v>0</v>
      </c>
      <c r="J152" s="104">
        <v>0</v>
      </c>
      <c r="K152" s="104">
        <v>0</v>
      </c>
      <c r="L152" s="104">
        <v>0</v>
      </c>
      <c r="M152" s="104">
        <v>31788</v>
      </c>
      <c r="N152" s="104">
        <v>0</v>
      </c>
      <c r="O152" s="104">
        <v>10000</v>
      </c>
      <c r="P152" s="104">
        <v>5000</v>
      </c>
      <c r="Q152" s="94" t="s">
        <v>191</v>
      </c>
      <c r="R152" s="94" t="s">
        <v>212</v>
      </c>
      <c r="S152" s="105" t="s">
        <v>626</v>
      </c>
    </row>
    <row r="153" spans="1:19" x14ac:dyDescent="0.25">
      <c r="A153" s="94" t="s">
        <v>627</v>
      </c>
      <c r="B153" s="94" t="s">
        <v>628</v>
      </c>
      <c r="C153" s="94"/>
      <c r="D153" s="104">
        <v>19900</v>
      </c>
      <c r="E153" s="104">
        <v>1000</v>
      </c>
      <c r="F153" s="104">
        <v>0</v>
      </c>
      <c r="G153" s="104">
        <v>0</v>
      </c>
      <c r="H153" s="104">
        <v>0</v>
      </c>
      <c r="I153" s="104">
        <v>0</v>
      </c>
      <c r="J153" s="104">
        <v>0</v>
      </c>
      <c r="K153" s="104">
        <v>0</v>
      </c>
      <c r="L153" s="104">
        <v>0</v>
      </c>
      <c r="M153" s="104">
        <v>0</v>
      </c>
      <c r="N153" s="104">
        <v>0</v>
      </c>
      <c r="O153" s="104">
        <v>0</v>
      </c>
      <c r="P153" s="104">
        <v>0</v>
      </c>
      <c r="Q153" s="94" t="s">
        <v>191</v>
      </c>
      <c r="R153" s="94" t="s">
        <v>249</v>
      </c>
      <c r="S153" s="105" t="s">
        <v>629</v>
      </c>
    </row>
    <row r="154" spans="1:19" x14ac:dyDescent="0.25">
      <c r="A154" s="94" t="s">
        <v>630</v>
      </c>
      <c r="B154" s="94" t="s">
        <v>1767</v>
      </c>
      <c r="C154" s="94"/>
      <c r="D154" s="104">
        <v>16372</v>
      </c>
      <c r="E154" s="104">
        <v>0</v>
      </c>
      <c r="F154" s="104">
        <v>0</v>
      </c>
      <c r="G154" s="104">
        <v>0</v>
      </c>
      <c r="H154" s="104">
        <v>0</v>
      </c>
      <c r="I154" s="104">
        <v>0</v>
      </c>
      <c r="J154" s="104">
        <v>0</v>
      </c>
      <c r="K154" s="104">
        <v>0</v>
      </c>
      <c r="L154" s="104">
        <v>0</v>
      </c>
      <c r="M154" s="104">
        <v>0</v>
      </c>
      <c r="N154" s="104">
        <v>0</v>
      </c>
      <c r="O154" s="104">
        <v>0</v>
      </c>
      <c r="P154" s="104">
        <v>0</v>
      </c>
      <c r="Q154" s="94" t="s">
        <v>193</v>
      </c>
      <c r="R154" s="94" t="s">
        <v>205</v>
      </c>
      <c r="S154" s="105" t="s">
        <v>632</v>
      </c>
    </row>
    <row r="155" spans="1:19" x14ac:dyDescent="0.25">
      <c r="A155" s="94" t="s">
        <v>633</v>
      </c>
      <c r="B155" s="94" t="s">
        <v>634</v>
      </c>
      <c r="C155" s="94"/>
      <c r="D155" s="104">
        <v>10634</v>
      </c>
      <c r="E155" s="104">
        <v>0</v>
      </c>
      <c r="F155" s="104">
        <v>0</v>
      </c>
      <c r="G155" s="104">
        <v>0</v>
      </c>
      <c r="H155" s="104">
        <v>0</v>
      </c>
      <c r="I155" s="104">
        <v>0</v>
      </c>
      <c r="J155" s="104">
        <v>0</v>
      </c>
      <c r="K155" s="104">
        <v>0</v>
      </c>
      <c r="L155" s="104">
        <v>4000</v>
      </c>
      <c r="M155" s="104">
        <v>0</v>
      </c>
      <c r="N155" s="104">
        <v>0</v>
      </c>
      <c r="O155" s="104">
        <v>0</v>
      </c>
      <c r="P155" s="104">
        <v>10000</v>
      </c>
      <c r="Q155" s="94" t="s">
        <v>191</v>
      </c>
      <c r="R155" s="94" t="s">
        <v>212</v>
      </c>
      <c r="S155" s="105" t="s">
        <v>635</v>
      </c>
    </row>
    <row r="156" spans="1:19" x14ac:dyDescent="0.25">
      <c r="A156" s="94" t="s">
        <v>636</v>
      </c>
      <c r="B156" s="94" t="s">
        <v>637</v>
      </c>
      <c r="C156" s="94"/>
      <c r="D156" s="104">
        <v>5000</v>
      </c>
      <c r="E156" s="104">
        <v>0</v>
      </c>
      <c r="F156" s="104">
        <v>0</v>
      </c>
      <c r="G156" s="104">
        <v>8000</v>
      </c>
      <c r="H156" s="104">
        <v>0</v>
      </c>
      <c r="I156" s="104">
        <v>0</v>
      </c>
      <c r="J156" s="104">
        <v>0</v>
      </c>
      <c r="K156" s="104">
        <v>0</v>
      </c>
      <c r="L156" s="104">
        <v>0</v>
      </c>
      <c r="M156" s="104">
        <v>15870</v>
      </c>
      <c r="N156" s="104">
        <v>0</v>
      </c>
      <c r="O156" s="104">
        <v>0</v>
      </c>
      <c r="P156" s="104">
        <v>38000</v>
      </c>
      <c r="Q156" s="94" t="s">
        <v>193</v>
      </c>
      <c r="R156" s="94" t="s">
        <v>205</v>
      </c>
      <c r="S156" s="105" t="s">
        <v>638</v>
      </c>
    </row>
    <row r="157" spans="1:19" x14ac:dyDescent="0.25">
      <c r="A157" s="94" t="s">
        <v>639</v>
      </c>
      <c r="B157" s="94" t="s">
        <v>640</v>
      </c>
      <c r="C157" s="94"/>
      <c r="D157" s="104">
        <v>75000</v>
      </c>
      <c r="E157" s="104">
        <v>5000</v>
      </c>
      <c r="F157" s="104">
        <v>0</v>
      </c>
      <c r="G157" s="104">
        <v>5000</v>
      </c>
      <c r="H157" s="104">
        <v>0</v>
      </c>
      <c r="I157" s="104">
        <v>0</v>
      </c>
      <c r="J157" s="104">
        <v>0</v>
      </c>
      <c r="K157" s="104">
        <v>166</v>
      </c>
      <c r="L157" s="104">
        <v>0</v>
      </c>
      <c r="M157" s="104">
        <v>23080</v>
      </c>
      <c r="N157" s="104">
        <v>0</v>
      </c>
      <c r="O157" s="104">
        <v>0</v>
      </c>
      <c r="P157" s="104">
        <v>24000</v>
      </c>
      <c r="Q157" s="94" t="s">
        <v>191</v>
      </c>
      <c r="R157" s="94" t="s">
        <v>205</v>
      </c>
      <c r="S157" s="105" t="s">
        <v>641</v>
      </c>
    </row>
    <row r="158" spans="1:19" x14ac:dyDescent="0.25">
      <c r="A158" s="94" t="s">
        <v>642</v>
      </c>
      <c r="B158" s="94" t="s">
        <v>643</v>
      </c>
      <c r="C158" s="94"/>
      <c r="D158" s="104">
        <v>4416</v>
      </c>
      <c r="E158" s="104">
        <v>0</v>
      </c>
      <c r="F158" s="104">
        <v>8524</v>
      </c>
      <c r="G158" s="104">
        <v>3000</v>
      </c>
      <c r="H158" s="104">
        <v>0</v>
      </c>
      <c r="I158" s="104">
        <v>0</v>
      </c>
      <c r="J158" s="104">
        <v>0</v>
      </c>
      <c r="K158" s="104">
        <v>0</v>
      </c>
      <c r="L158" s="104">
        <v>0</v>
      </c>
      <c r="M158" s="104">
        <v>10750</v>
      </c>
      <c r="N158" s="104">
        <v>0</v>
      </c>
      <c r="O158" s="104">
        <v>0</v>
      </c>
      <c r="P158" s="104">
        <v>0</v>
      </c>
      <c r="Q158" s="94" t="s">
        <v>191</v>
      </c>
      <c r="R158" s="94" t="s">
        <v>212</v>
      </c>
      <c r="S158" s="105" t="s">
        <v>644</v>
      </c>
    </row>
    <row r="159" spans="1:19" x14ac:dyDescent="0.25">
      <c r="A159" s="94" t="s">
        <v>648</v>
      </c>
      <c r="B159" s="94" t="s">
        <v>649</v>
      </c>
      <c r="C159" s="94"/>
      <c r="D159" s="104">
        <v>169000</v>
      </c>
      <c r="E159" s="104">
        <v>0</v>
      </c>
      <c r="F159" s="104">
        <v>0</v>
      </c>
      <c r="G159" s="104">
        <v>0</v>
      </c>
      <c r="H159" s="104">
        <v>0</v>
      </c>
      <c r="I159" s="104">
        <v>0</v>
      </c>
      <c r="J159" s="104">
        <v>0</v>
      </c>
      <c r="K159" s="104">
        <v>0</v>
      </c>
      <c r="L159" s="104">
        <v>0</v>
      </c>
      <c r="M159" s="104">
        <v>27100</v>
      </c>
      <c r="N159" s="104">
        <v>0</v>
      </c>
      <c r="O159" s="104">
        <v>15000</v>
      </c>
      <c r="P159" s="104">
        <v>27500</v>
      </c>
      <c r="Q159" s="94" t="s">
        <v>191</v>
      </c>
      <c r="R159" s="94" t="s">
        <v>372</v>
      </c>
      <c r="S159" s="105" t="s">
        <v>650</v>
      </c>
    </row>
    <row r="160" spans="1:19" x14ac:dyDescent="0.25">
      <c r="A160" s="94" t="s">
        <v>651</v>
      </c>
      <c r="B160" s="94" t="s">
        <v>652</v>
      </c>
      <c r="C160" s="94"/>
      <c r="D160" s="104">
        <v>16000</v>
      </c>
      <c r="E160" s="104">
        <v>0</v>
      </c>
      <c r="F160" s="104">
        <v>0</v>
      </c>
      <c r="G160" s="104">
        <v>0</v>
      </c>
      <c r="H160" s="104">
        <v>0</v>
      </c>
      <c r="I160" s="104">
        <v>0</v>
      </c>
      <c r="J160" s="104">
        <v>3222</v>
      </c>
      <c r="K160" s="104">
        <v>0</v>
      </c>
      <c r="L160" s="104">
        <v>0</v>
      </c>
      <c r="M160" s="104">
        <v>5650</v>
      </c>
      <c r="N160" s="104">
        <v>0</v>
      </c>
      <c r="O160" s="104">
        <v>0</v>
      </c>
      <c r="P160" s="104">
        <v>2000</v>
      </c>
      <c r="Q160" s="94" t="s">
        <v>191</v>
      </c>
      <c r="R160" s="94" t="s">
        <v>249</v>
      </c>
      <c r="S160" s="105" t="s">
        <v>653</v>
      </c>
    </row>
    <row r="161" spans="1:19" x14ac:dyDescent="0.25">
      <c r="A161" s="94" t="s">
        <v>654</v>
      </c>
      <c r="B161" s="94" t="s">
        <v>655</v>
      </c>
      <c r="C161" s="94"/>
      <c r="D161" s="104">
        <v>4243</v>
      </c>
      <c r="E161" s="104">
        <v>0</v>
      </c>
      <c r="F161" s="104">
        <v>0</v>
      </c>
      <c r="G161" s="104">
        <v>0</v>
      </c>
      <c r="H161" s="104">
        <v>0</v>
      </c>
      <c r="I161" s="104">
        <v>0</v>
      </c>
      <c r="J161" s="104">
        <v>0</v>
      </c>
      <c r="K161" s="104">
        <v>0</v>
      </c>
      <c r="L161" s="104">
        <v>0</v>
      </c>
      <c r="M161" s="104">
        <v>0</v>
      </c>
      <c r="N161" s="104">
        <v>0</v>
      </c>
      <c r="O161" s="104">
        <v>0</v>
      </c>
      <c r="P161" s="104">
        <v>11152</v>
      </c>
      <c r="Q161" s="94" t="s">
        <v>191</v>
      </c>
      <c r="R161" s="94" t="s">
        <v>212</v>
      </c>
      <c r="S161" s="105" t="s">
        <v>656</v>
      </c>
    </row>
    <row r="162" spans="1:19" x14ac:dyDescent="0.25">
      <c r="A162" s="94" t="s">
        <v>657</v>
      </c>
      <c r="B162" s="94" t="s">
        <v>658</v>
      </c>
      <c r="C162" s="94"/>
      <c r="D162" s="104">
        <v>4828</v>
      </c>
      <c r="E162" s="104">
        <v>0</v>
      </c>
      <c r="F162" s="104">
        <v>0</v>
      </c>
      <c r="G162" s="104">
        <v>0</v>
      </c>
      <c r="H162" s="104">
        <v>0</v>
      </c>
      <c r="I162" s="104">
        <v>0</v>
      </c>
      <c r="J162" s="104">
        <v>0</v>
      </c>
      <c r="K162" s="104">
        <v>0</v>
      </c>
      <c r="L162" s="104">
        <v>0</v>
      </c>
      <c r="M162" s="104">
        <v>10000</v>
      </c>
      <c r="N162" s="104">
        <v>9618</v>
      </c>
      <c r="O162" s="104">
        <v>0</v>
      </c>
      <c r="P162" s="104">
        <v>0</v>
      </c>
      <c r="Q162" s="94" t="s">
        <v>191</v>
      </c>
      <c r="R162" s="94" t="s">
        <v>212</v>
      </c>
      <c r="S162" s="105" t="s">
        <v>659</v>
      </c>
    </row>
    <row r="163" spans="1:19" x14ac:dyDescent="0.25">
      <c r="A163" s="94" t="s">
        <v>660</v>
      </c>
      <c r="B163" s="94" t="s">
        <v>661</v>
      </c>
      <c r="C163" s="94"/>
      <c r="D163" s="104">
        <v>1998</v>
      </c>
      <c r="E163" s="104">
        <v>1000</v>
      </c>
      <c r="F163" s="104">
        <v>0</v>
      </c>
      <c r="G163" s="104">
        <v>0</v>
      </c>
      <c r="H163" s="104">
        <v>0</v>
      </c>
      <c r="I163" s="104">
        <v>0</v>
      </c>
      <c r="J163" s="104">
        <v>1626</v>
      </c>
      <c r="K163" s="104">
        <v>0</v>
      </c>
      <c r="L163" s="104">
        <v>0</v>
      </c>
      <c r="M163" s="104">
        <v>7135</v>
      </c>
      <c r="N163" s="104">
        <v>2000</v>
      </c>
      <c r="O163" s="104">
        <v>1300</v>
      </c>
      <c r="P163" s="104">
        <v>2000</v>
      </c>
      <c r="Q163" s="94" t="s">
        <v>191</v>
      </c>
      <c r="R163" s="94" t="s">
        <v>212</v>
      </c>
      <c r="S163" s="105" t="s">
        <v>662</v>
      </c>
    </row>
    <row r="164" spans="1:19" x14ac:dyDescent="0.25">
      <c r="A164" s="94" t="s">
        <v>663</v>
      </c>
      <c r="B164" s="94" t="s">
        <v>1768</v>
      </c>
      <c r="C164" s="94"/>
      <c r="D164" s="104">
        <v>68508</v>
      </c>
      <c r="E164" s="104">
        <v>0</v>
      </c>
      <c r="F164" s="104">
        <v>0</v>
      </c>
      <c r="G164" s="104">
        <v>0</v>
      </c>
      <c r="H164" s="104">
        <v>0</v>
      </c>
      <c r="I164" s="104">
        <v>0</v>
      </c>
      <c r="J164" s="104">
        <v>0</v>
      </c>
      <c r="K164" s="104">
        <v>2734</v>
      </c>
      <c r="L164" s="104">
        <v>0</v>
      </c>
      <c r="M164" s="104">
        <v>53200</v>
      </c>
      <c r="N164" s="104">
        <v>0</v>
      </c>
      <c r="O164" s="104">
        <v>0</v>
      </c>
      <c r="P164" s="104">
        <v>185000</v>
      </c>
      <c r="Q164" s="94" t="s">
        <v>193</v>
      </c>
      <c r="R164" s="94" t="s">
        <v>205</v>
      </c>
      <c r="S164" s="105" t="s">
        <v>665</v>
      </c>
    </row>
    <row r="165" spans="1:19" x14ac:dyDescent="0.25">
      <c r="A165" s="94" t="s">
        <v>666</v>
      </c>
      <c r="B165" s="94" t="s">
        <v>667</v>
      </c>
      <c r="C165" s="94"/>
      <c r="D165" s="104">
        <v>9778</v>
      </c>
      <c r="E165" s="104">
        <v>38000</v>
      </c>
      <c r="F165" s="104">
        <v>0</v>
      </c>
      <c r="G165" s="104">
        <v>0</v>
      </c>
      <c r="H165" s="104">
        <v>0</v>
      </c>
      <c r="I165" s="104">
        <v>0</v>
      </c>
      <c r="J165" s="104">
        <v>0</v>
      </c>
      <c r="K165" s="104">
        <v>0</v>
      </c>
      <c r="L165" s="104">
        <v>0</v>
      </c>
      <c r="M165" s="104">
        <v>0</v>
      </c>
      <c r="N165" s="104">
        <v>0</v>
      </c>
      <c r="O165" s="104">
        <v>150</v>
      </c>
      <c r="P165" s="104">
        <v>28800</v>
      </c>
      <c r="Q165" s="94" t="s">
        <v>191</v>
      </c>
      <c r="R165" s="94" t="s">
        <v>212</v>
      </c>
      <c r="S165" s="105" t="s">
        <v>668</v>
      </c>
    </row>
    <row r="166" spans="1:19" x14ac:dyDescent="0.25">
      <c r="A166" s="94" t="s">
        <v>669</v>
      </c>
      <c r="B166" s="94" t="s">
        <v>670</v>
      </c>
      <c r="C166" s="94"/>
      <c r="D166" s="104">
        <v>27700</v>
      </c>
      <c r="E166" s="104">
        <v>0</v>
      </c>
      <c r="F166" s="104">
        <v>0</v>
      </c>
      <c r="G166" s="104">
        <v>0</v>
      </c>
      <c r="H166" s="104">
        <v>0</v>
      </c>
      <c r="I166" s="104">
        <v>0</v>
      </c>
      <c r="J166" s="104">
        <v>0</v>
      </c>
      <c r="K166" s="104">
        <v>0</v>
      </c>
      <c r="L166" s="104">
        <v>0</v>
      </c>
      <c r="M166" s="104">
        <v>10000</v>
      </c>
      <c r="N166" s="104">
        <v>0</v>
      </c>
      <c r="O166" s="104">
        <v>0</v>
      </c>
      <c r="P166" s="104">
        <v>0</v>
      </c>
      <c r="Q166" s="94" t="s">
        <v>191</v>
      </c>
      <c r="R166" s="94" t="s">
        <v>262</v>
      </c>
      <c r="S166" s="105" t="s">
        <v>671</v>
      </c>
    </row>
    <row r="167" spans="1:19" x14ac:dyDescent="0.25">
      <c r="A167" s="94" t="s">
        <v>672</v>
      </c>
      <c r="B167" s="94" t="s">
        <v>673</v>
      </c>
      <c r="C167" s="94"/>
      <c r="D167" s="104">
        <v>738</v>
      </c>
      <c r="E167" s="104">
        <v>0</v>
      </c>
      <c r="F167" s="104">
        <v>0</v>
      </c>
      <c r="G167" s="104">
        <v>0</v>
      </c>
      <c r="H167" s="104">
        <v>0</v>
      </c>
      <c r="I167" s="104">
        <v>0</v>
      </c>
      <c r="J167" s="104">
        <v>0</v>
      </c>
      <c r="K167" s="104">
        <v>0</v>
      </c>
      <c r="L167" s="104">
        <v>0</v>
      </c>
      <c r="M167" s="104">
        <v>8000</v>
      </c>
      <c r="N167" s="104">
        <v>0</v>
      </c>
      <c r="O167" s="104">
        <v>0</v>
      </c>
      <c r="P167" s="104">
        <v>8000</v>
      </c>
      <c r="Q167" s="94" t="s">
        <v>191</v>
      </c>
      <c r="R167" s="94" t="s">
        <v>212</v>
      </c>
      <c r="S167" s="105" t="s">
        <v>674</v>
      </c>
    </row>
    <row r="168" spans="1:19" x14ac:dyDescent="0.25">
      <c r="A168" s="94" t="s">
        <v>675</v>
      </c>
      <c r="B168" s="94" t="s">
        <v>676</v>
      </c>
      <c r="C168" s="94"/>
      <c r="D168" s="104">
        <v>3000</v>
      </c>
      <c r="E168" s="104">
        <v>0</v>
      </c>
      <c r="F168" s="104">
        <v>0</v>
      </c>
      <c r="G168" s="104">
        <v>0</v>
      </c>
      <c r="H168" s="104">
        <v>0</v>
      </c>
      <c r="I168" s="104">
        <v>0</v>
      </c>
      <c r="J168" s="104">
        <v>0</v>
      </c>
      <c r="K168" s="104">
        <v>0</v>
      </c>
      <c r="L168" s="104">
        <v>0</v>
      </c>
      <c r="M168" s="104">
        <v>5300</v>
      </c>
      <c r="N168" s="104">
        <v>4139</v>
      </c>
      <c r="O168" s="104">
        <v>0</v>
      </c>
      <c r="P168" s="104">
        <v>0</v>
      </c>
      <c r="Q168" s="94" t="s">
        <v>191</v>
      </c>
      <c r="R168" s="94" t="s">
        <v>212</v>
      </c>
      <c r="S168" s="105" t="s">
        <v>677</v>
      </c>
    </row>
    <row r="169" spans="1:19" x14ac:dyDescent="0.25">
      <c r="A169" s="94" t="s">
        <v>678</v>
      </c>
      <c r="B169" s="94" t="s">
        <v>679</v>
      </c>
      <c r="C169" s="94"/>
      <c r="D169" s="104">
        <v>1042</v>
      </c>
      <c r="E169" s="104">
        <v>0</v>
      </c>
      <c r="F169" s="104">
        <v>0</v>
      </c>
      <c r="G169" s="104">
        <v>0</v>
      </c>
      <c r="H169" s="104">
        <v>0</v>
      </c>
      <c r="I169" s="104">
        <v>0</v>
      </c>
      <c r="J169" s="104">
        <v>0</v>
      </c>
      <c r="K169" s="104">
        <v>0</v>
      </c>
      <c r="L169" s="104">
        <v>0</v>
      </c>
      <c r="M169" s="104">
        <v>0</v>
      </c>
      <c r="N169" s="104">
        <v>0</v>
      </c>
      <c r="O169" s="104">
        <v>0</v>
      </c>
      <c r="P169" s="104">
        <v>12000</v>
      </c>
      <c r="Q169" s="94" t="s">
        <v>191</v>
      </c>
      <c r="R169" s="94" t="s">
        <v>212</v>
      </c>
      <c r="S169" s="105" t="s">
        <v>680</v>
      </c>
    </row>
    <row r="170" spans="1:19" x14ac:dyDescent="0.25">
      <c r="A170" s="94" t="s">
        <v>681</v>
      </c>
      <c r="B170" s="94" t="s">
        <v>682</v>
      </c>
      <c r="C170" s="94"/>
      <c r="D170" s="104">
        <v>184764</v>
      </c>
      <c r="E170" s="104">
        <v>0</v>
      </c>
      <c r="F170" s="104">
        <v>0</v>
      </c>
      <c r="G170" s="104">
        <v>0</v>
      </c>
      <c r="H170" s="104">
        <v>0</v>
      </c>
      <c r="I170" s="104">
        <v>0</v>
      </c>
      <c r="J170" s="104">
        <v>0</v>
      </c>
      <c r="K170" s="104">
        <v>0</v>
      </c>
      <c r="L170" s="104">
        <v>0</v>
      </c>
      <c r="M170" s="104">
        <v>10000</v>
      </c>
      <c r="N170" s="104">
        <v>0</v>
      </c>
      <c r="O170" s="104">
        <v>0</v>
      </c>
      <c r="P170" s="104">
        <v>75000</v>
      </c>
      <c r="Q170" s="94" t="s">
        <v>191</v>
      </c>
      <c r="R170" s="94" t="s">
        <v>372</v>
      </c>
      <c r="S170" s="105" t="s">
        <v>683</v>
      </c>
    </row>
    <row r="171" spans="1:19" x14ac:dyDescent="0.25">
      <c r="A171" s="94" t="s">
        <v>684</v>
      </c>
      <c r="B171" s="94" t="s">
        <v>685</v>
      </c>
      <c r="C171" s="94"/>
      <c r="D171" s="104">
        <v>3238</v>
      </c>
      <c r="E171" s="104">
        <v>0</v>
      </c>
      <c r="F171" s="104">
        <v>0</v>
      </c>
      <c r="G171" s="104">
        <v>0</v>
      </c>
      <c r="H171" s="104">
        <v>0</v>
      </c>
      <c r="I171" s="104">
        <v>0</v>
      </c>
      <c r="J171" s="104">
        <v>0</v>
      </c>
      <c r="K171" s="104">
        <v>0</v>
      </c>
      <c r="L171" s="104">
        <v>0</v>
      </c>
      <c r="M171" s="104">
        <v>0</v>
      </c>
      <c r="N171" s="104">
        <v>8500</v>
      </c>
      <c r="O171" s="104">
        <v>0</v>
      </c>
      <c r="P171" s="104">
        <v>0</v>
      </c>
      <c r="Q171" s="94" t="s">
        <v>191</v>
      </c>
      <c r="R171" s="94" t="s">
        <v>249</v>
      </c>
      <c r="S171" s="105" t="s">
        <v>686</v>
      </c>
    </row>
    <row r="172" spans="1:19" x14ac:dyDescent="0.25">
      <c r="A172" s="94" t="s">
        <v>687</v>
      </c>
      <c r="B172" s="94" t="s">
        <v>688</v>
      </c>
      <c r="C172" s="94"/>
      <c r="D172" s="104">
        <v>2620</v>
      </c>
      <c r="E172" s="104">
        <v>0</v>
      </c>
      <c r="F172" s="104">
        <v>0</v>
      </c>
      <c r="G172" s="104">
        <v>0</v>
      </c>
      <c r="H172" s="104">
        <v>0</v>
      </c>
      <c r="I172" s="104">
        <v>0</v>
      </c>
      <c r="J172" s="104">
        <v>0</v>
      </c>
      <c r="K172" s="104">
        <v>0</v>
      </c>
      <c r="L172" s="104">
        <v>3500</v>
      </c>
      <c r="M172" s="104">
        <v>8000</v>
      </c>
      <c r="N172" s="104">
        <v>0</v>
      </c>
      <c r="O172" s="104">
        <v>0</v>
      </c>
      <c r="P172" s="104">
        <v>5000</v>
      </c>
      <c r="Q172" s="94" t="s">
        <v>191</v>
      </c>
      <c r="R172" s="94" t="s">
        <v>249</v>
      </c>
      <c r="S172" s="105" t="s">
        <v>689</v>
      </c>
    </row>
    <row r="173" spans="1:19" x14ac:dyDescent="0.25">
      <c r="A173" s="94" t="s">
        <v>690</v>
      </c>
      <c r="B173" s="94" t="s">
        <v>691</v>
      </c>
      <c r="C173" s="94"/>
      <c r="D173" s="104">
        <v>4579</v>
      </c>
      <c r="E173" s="104">
        <v>0</v>
      </c>
      <c r="F173" s="104">
        <v>0</v>
      </c>
      <c r="G173" s="104">
        <v>0</v>
      </c>
      <c r="H173" s="104">
        <v>0</v>
      </c>
      <c r="I173" s="104">
        <v>0</v>
      </c>
      <c r="J173" s="104">
        <v>3000</v>
      </c>
      <c r="K173" s="104">
        <v>0</v>
      </c>
      <c r="L173" s="104">
        <v>0</v>
      </c>
      <c r="M173" s="104">
        <v>17873</v>
      </c>
      <c r="N173" s="104">
        <v>0</v>
      </c>
      <c r="O173" s="104">
        <v>3300</v>
      </c>
      <c r="P173" s="104">
        <v>33000</v>
      </c>
      <c r="Q173" s="94" t="s">
        <v>191</v>
      </c>
      <c r="R173" s="94" t="s">
        <v>212</v>
      </c>
      <c r="S173" s="105" t="s">
        <v>692</v>
      </c>
    </row>
    <row r="174" spans="1:19" x14ac:dyDescent="0.25">
      <c r="A174" s="94" t="s">
        <v>693</v>
      </c>
      <c r="B174" s="94" t="s">
        <v>694</v>
      </c>
      <c r="C174" s="94"/>
      <c r="D174" s="104">
        <v>0</v>
      </c>
      <c r="E174" s="104">
        <v>0</v>
      </c>
      <c r="F174" s="104">
        <v>0</v>
      </c>
      <c r="G174" s="104">
        <v>0</v>
      </c>
      <c r="H174" s="104">
        <v>0</v>
      </c>
      <c r="I174" s="104">
        <v>0</v>
      </c>
      <c r="J174" s="104">
        <v>0</v>
      </c>
      <c r="K174" s="104">
        <v>0</v>
      </c>
      <c r="L174" s="104">
        <v>0</v>
      </c>
      <c r="M174" s="104">
        <v>0</v>
      </c>
      <c r="N174" s="104">
        <v>0</v>
      </c>
      <c r="O174" s="104">
        <v>0</v>
      </c>
      <c r="P174" s="104">
        <v>3100</v>
      </c>
      <c r="Q174" s="94" t="s">
        <v>191</v>
      </c>
      <c r="R174" s="94" t="s">
        <v>249</v>
      </c>
      <c r="S174" s="105" t="s">
        <v>695</v>
      </c>
    </row>
    <row r="175" spans="1:19" x14ac:dyDescent="0.25">
      <c r="A175" s="94" t="s">
        <v>696</v>
      </c>
      <c r="B175" s="94" t="s">
        <v>1769</v>
      </c>
      <c r="C175" s="94"/>
      <c r="D175" s="104">
        <v>27153</v>
      </c>
      <c r="E175" s="104">
        <v>0</v>
      </c>
      <c r="F175" s="104">
        <v>0</v>
      </c>
      <c r="G175" s="104">
        <v>0</v>
      </c>
      <c r="H175" s="104">
        <v>0</v>
      </c>
      <c r="I175" s="104">
        <v>0</v>
      </c>
      <c r="J175" s="104">
        <v>0</v>
      </c>
      <c r="K175" s="104">
        <v>0</v>
      </c>
      <c r="L175" s="104">
        <v>0</v>
      </c>
      <c r="M175" s="104">
        <v>0</v>
      </c>
      <c r="N175" s="104">
        <v>0</v>
      </c>
      <c r="O175" s="104">
        <v>0</v>
      </c>
      <c r="P175" s="104">
        <v>17000</v>
      </c>
      <c r="Q175" s="94" t="s">
        <v>193</v>
      </c>
      <c r="R175" s="94" t="s">
        <v>205</v>
      </c>
      <c r="S175" s="105" t="s">
        <v>698</v>
      </c>
    </row>
    <row r="176" spans="1:19" x14ac:dyDescent="0.25">
      <c r="A176" s="94" t="s">
        <v>699</v>
      </c>
      <c r="B176" s="94" t="s">
        <v>700</v>
      </c>
      <c r="C176" s="94"/>
      <c r="D176" s="104">
        <v>6000</v>
      </c>
      <c r="E176" s="104">
        <v>0</v>
      </c>
      <c r="F176" s="104">
        <v>0</v>
      </c>
      <c r="G176" s="104">
        <v>0</v>
      </c>
      <c r="H176" s="104">
        <v>0</v>
      </c>
      <c r="I176" s="104">
        <v>0</v>
      </c>
      <c r="J176" s="104">
        <v>2000</v>
      </c>
      <c r="K176" s="104">
        <v>0</v>
      </c>
      <c r="L176" s="104">
        <v>0</v>
      </c>
      <c r="M176" s="104">
        <v>2100</v>
      </c>
      <c r="N176" s="104">
        <v>0</v>
      </c>
      <c r="O176" s="104">
        <v>0</v>
      </c>
      <c r="P176" s="104">
        <v>3000</v>
      </c>
      <c r="Q176" s="94" t="s">
        <v>191</v>
      </c>
      <c r="R176" s="94" t="s">
        <v>212</v>
      </c>
      <c r="S176" s="105" t="s">
        <v>701</v>
      </c>
    </row>
    <row r="177" spans="1:19" x14ac:dyDescent="0.25">
      <c r="A177" s="94" t="s">
        <v>702</v>
      </c>
      <c r="B177" s="94" t="s">
        <v>703</v>
      </c>
      <c r="C177" s="94"/>
      <c r="D177" s="104">
        <v>9791</v>
      </c>
      <c r="E177" s="104">
        <v>3500</v>
      </c>
      <c r="F177" s="104">
        <v>0</v>
      </c>
      <c r="G177" s="104">
        <v>0</v>
      </c>
      <c r="H177" s="104">
        <v>0</v>
      </c>
      <c r="I177" s="104">
        <v>0</v>
      </c>
      <c r="J177" s="104">
        <v>0</v>
      </c>
      <c r="K177" s="104">
        <v>0</v>
      </c>
      <c r="L177" s="104">
        <v>0</v>
      </c>
      <c r="M177" s="104">
        <v>0</v>
      </c>
      <c r="N177" s="104">
        <v>0</v>
      </c>
      <c r="O177" s="104">
        <v>0</v>
      </c>
      <c r="P177" s="104">
        <v>7000</v>
      </c>
      <c r="Q177" s="94" t="s">
        <v>191</v>
      </c>
      <c r="R177" s="94" t="s">
        <v>212</v>
      </c>
      <c r="S177" s="105" t="s">
        <v>704</v>
      </c>
    </row>
    <row r="178" spans="1:19" x14ac:dyDescent="0.25">
      <c r="A178" s="94" t="s">
        <v>705</v>
      </c>
      <c r="B178" s="94" t="s">
        <v>1770</v>
      </c>
      <c r="C178" s="94"/>
      <c r="D178" s="104">
        <v>15452</v>
      </c>
      <c r="E178" s="104">
        <v>2014</v>
      </c>
      <c r="F178" s="104">
        <v>0</v>
      </c>
      <c r="G178" s="104">
        <v>0</v>
      </c>
      <c r="H178" s="104">
        <v>0</v>
      </c>
      <c r="I178" s="104">
        <v>0</v>
      </c>
      <c r="J178" s="104">
        <v>0</v>
      </c>
      <c r="K178" s="104">
        <v>0</v>
      </c>
      <c r="L178" s="104">
        <v>0</v>
      </c>
      <c r="M178" s="104">
        <v>0</v>
      </c>
      <c r="N178" s="104">
        <v>0</v>
      </c>
      <c r="O178" s="104">
        <v>0</v>
      </c>
      <c r="P178" s="104">
        <v>1505</v>
      </c>
      <c r="Q178" s="94" t="s">
        <v>197</v>
      </c>
      <c r="R178" s="94" t="s">
        <v>197</v>
      </c>
      <c r="S178" s="105" t="s">
        <v>707</v>
      </c>
    </row>
    <row r="179" spans="1:19" x14ac:dyDescent="0.25">
      <c r="A179" s="94" t="s">
        <v>708</v>
      </c>
      <c r="B179" s="94" t="s">
        <v>1771</v>
      </c>
      <c r="C179" s="94"/>
      <c r="D179" s="104">
        <v>0</v>
      </c>
      <c r="E179" s="104">
        <v>0</v>
      </c>
      <c r="F179" s="104">
        <v>0</v>
      </c>
      <c r="G179" s="104">
        <v>0</v>
      </c>
      <c r="H179" s="104">
        <v>0</v>
      </c>
      <c r="I179" s="104">
        <v>0</v>
      </c>
      <c r="J179" s="104">
        <v>0</v>
      </c>
      <c r="K179" s="104">
        <v>0</v>
      </c>
      <c r="L179" s="104">
        <v>0</v>
      </c>
      <c r="M179" s="104">
        <v>51330</v>
      </c>
      <c r="N179" s="104">
        <v>0</v>
      </c>
      <c r="O179" s="104">
        <v>16247</v>
      </c>
      <c r="P179" s="104">
        <v>0</v>
      </c>
      <c r="Q179" s="94" t="s">
        <v>193</v>
      </c>
      <c r="R179" s="94" t="s">
        <v>205</v>
      </c>
      <c r="S179" s="105" t="s">
        <v>710</v>
      </c>
    </row>
    <row r="180" spans="1:19" x14ac:dyDescent="0.25">
      <c r="A180" s="94" t="s">
        <v>711</v>
      </c>
      <c r="B180" s="94" t="s">
        <v>1772</v>
      </c>
      <c r="C180" s="94"/>
      <c r="D180" s="104">
        <v>650</v>
      </c>
      <c r="E180" s="104">
        <v>0</v>
      </c>
      <c r="F180" s="104">
        <v>0</v>
      </c>
      <c r="G180" s="104">
        <v>0</v>
      </c>
      <c r="H180" s="104">
        <v>0</v>
      </c>
      <c r="I180" s="104">
        <v>0</v>
      </c>
      <c r="J180" s="104">
        <v>0</v>
      </c>
      <c r="K180" s="104">
        <v>0</v>
      </c>
      <c r="L180" s="104">
        <v>31200</v>
      </c>
      <c r="M180" s="104">
        <v>0</v>
      </c>
      <c r="N180" s="104">
        <v>0</v>
      </c>
      <c r="O180" s="104">
        <v>0</v>
      </c>
      <c r="P180" s="104">
        <v>0</v>
      </c>
      <c r="Q180" s="94" t="s">
        <v>195</v>
      </c>
      <c r="R180" s="94" t="s">
        <v>205</v>
      </c>
      <c r="S180" s="105" t="s">
        <v>713</v>
      </c>
    </row>
    <row r="181" spans="1:19" x14ac:dyDescent="0.25">
      <c r="A181" s="94" t="s">
        <v>714</v>
      </c>
      <c r="B181" s="94" t="s">
        <v>715</v>
      </c>
      <c r="C181" s="94"/>
      <c r="D181" s="104">
        <v>32</v>
      </c>
      <c r="E181" s="104">
        <v>0</v>
      </c>
      <c r="F181" s="104">
        <v>0</v>
      </c>
      <c r="G181" s="104">
        <v>0</v>
      </c>
      <c r="H181" s="104">
        <v>0</v>
      </c>
      <c r="I181" s="104">
        <v>0</v>
      </c>
      <c r="J181" s="104">
        <v>0</v>
      </c>
      <c r="K181" s="104">
        <v>0</v>
      </c>
      <c r="L181" s="104">
        <v>0</v>
      </c>
      <c r="M181" s="104">
        <v>28605</v>
      </c>
      <c r="N181" s="104">
        <v>0</v>
      </c>
      <c r="O181" s="104">
        <v>3506</v>
      </c>
      <c r="P181" s="104">
        <v>10000</v>
      </c>
      <c r="Q181" s="94" t="s">
        <v>191</v>
      </c>
      <c r="R181" s="94" t="s">
        <v>212</v>
      </c>
      <c r="S181" s="105" t="s">
        <v>716</v>
      </c>
    </row>
    <row r="182" spans="1:19" x14ac:dyDescent="0.25">
      <c r="A182" s="94" t="s">
        <v>1827</v>
      </c>
      <c r="B182" s="94" t="s">
        <v>1828</v>
      </c>
      <c r="C182" s="94"/>
      <c r="D182" s="104">
        <v>6300</v>
      </c>
      <c r="E182" s="104">
        <v>10000</v>
      </c>
      <c r="F182" s="104">
        <v>0</v>
      </c>
      <c r="G182" s="104">
        <v>0</v>
      </c>
      <c r="H182" s="104">
        <v>0</v>
      </c>
      <c r="I182" s="104">
        <v>0</v>
      </c>
      <c r="J182" s="104">
        <v>0</v>
      </c>
      <c r="K182" s="104">
        <v>0</v>
      </c>
      <c r="L182" s="104">
        <v>0</v>
      </c>
      <c r="M182" s="104">
        <v>0</v>
      </c>
      <c r="N182" s="104">
        <v>0</v>
      </c>
      <c r="O182" s="104">
        <v>0</v>
      </c>
      <c r="P182" s="104">
        <v>0</v>
      </c>
      <c r="Q182" s="94" t="s">
        <v>191</v>
      </c>
      <c r="R182" s="94" t="s">
        <v>212</v>
      </c>
      <c r="S182" s="105" t="s">
        <v>1829</v>
      </c>
    </row>
    <row r="183" spans="1:19" x14ac:dyDescent="0.25">
      <c r="A183" s="94" t="s">
        <v>717</v>
      </c>
      <c r="B183" s="94" t="s">
        <v>718</v>
      </c>
      <c r="C183" s="94"/>
      <c r="D183" s="104">
        <v>1120</v>
      </c>
      <c r="E183" s="104">
        <v>0</v>
      </c>
      <c r="F183" s="104">
        <v>0</v>
      </c>
      <c r="G183" s="104">
        <v>0</v>
      </c>
      <c r="H183" s="104">
        <v>0</v>
      </c>
      <c r="I183" s="104">
        <v>0</v>
      </c>
      <c r="J183" s="104">
        <v>0</v>
      </c>
      <c r="K183" s="104">
        <v>0</v>
      </c>
      <c r="L183" s="104">
        <v>0</v>
      </c>
      <c r="M183" s="104">
        <v>8090</v>
      </c>
      <c r="N183" s="104">
        <v>0</v>
      </c>
      <c r="O183" s="104">
        <v>0</v>
      </c>
      <c r="P183" s="104">
        <v>6000</v>
      </c>
      <c r="Q183" s="94" t="s">
        <v>191</v>
      </c>
      <c r="R183" s="94" t="s">
        <v>212</v>
      </c>
      <c r="S183" s="105" t="s">
        <v>719</v>
      </c>
    </row>
    <row r="184" spans="1:19" x14ac:dyDescent="0.25">
      <c r="A184" s="94" t="s">
        <v>720</v>
      </c>
      <c r="B184" s="94" t="s">
        <v>721</v>
      </c>
      <c r="C184" s="94"/>
      <c r="D184" s="104">
        <v>4822</v>
      </c>
      <c r="E184" s="104">
        <v>0</v>
      </c>
      <c r="F184" s="104">
        <v>0</v>
      </c>
      <c r="G184" s="104">
        <v>0</v>
      </c>
      <c r="H184" s="104">
        <v>0</v>
      </c>
      <c r="I184" s="104">
        <v>0</v>
      </c>
      <c r="J184" s="104">
        <v>0</v>
      </c>
      <c r="K184" s="104">
        <v>0</v>
      </c>
      <c r="L184" s="104">
        <v>0</v>
      </c>
      <c r="M184" s="104">
        <v>0</v>
      </c>
      <c r="N184" s="104">
        <v>0</v>
      </c>
      <c r="O184" s="104">
        <v>0</v>
      </c>
      <c r="P184" s="104">
        <v>15000</v>
      </c>
      <c r="Q184" s="94" t="s">
        <v>191</v>
      </c>
      <c r="R184" s="94" t="s">
        <v>212</v>
      </c>
      <c r="S184" s="105" t="s">
        <v>722</v>
      </c>
    </row>
    <row r="185" spans="1:19" x14ac:dyDescent="0.25">
      <c r="A185" s="94" t="s">
        <v>723</v>
      </c>
      <c r="B185" s="94" t="s">
        <v>724</v>
      </c>
      <c r="C185" s="94"/>
      <c r="D185" s="104">
        <v>59911</v>
      </c>
      <c r="E185" s="104">
        <v>0</v>
      </c>
      <c r="F185" s="104">
        <v>0</v>
      </c>
      <c r="G185" s="104">
        <v>0</v>
      </c>
      <c r="H185" s="104">
        <v>0</v>
      </c>
      <c r="I185" s="104">
        <v>0</v>
      </c>
      <c r="J185" s="104">
        <v>0</v>
      </c>
      <c r="K185" s="104">
        <v>0</v>
      </c>
      <c r="L185" s="104">
        <v>0</v>
      </c>
      <c r="M185" s="104">
        <v>0</v>
      </c>
      <c r="N185" s="104">
        <v>0</v>
      </c>
      <c r="O185" s="104">
        <v>0</v>
      </c>
      <c r="P185" s="104">
        <v>17500</v>
      </c>
      <c r="Q185" s="94" t="s">
        <v>191</v>
      </c>
      <c r="R185" s="94" t="s">
        <v>269</v>
      </c>
      <c r="S185" s="105" t="s">
        <v>725</v>
      </c>
    </row>
    <row r="186" spans="1:19" x14ac:dyDescent="0.25">
      <c r="A186" s="94" t="s">
        <v>726</v>
      </c>
      <c r="B186" s="94" t="s">
        <v>727</v>
      </c>
      <c r="C186" s="94"/>
      <c r="D186" s="104">
        <v>8000</v>
      </c>
      <c r="E186" s="104">
        <v>0</v>
      </c>
      <c r="F186" s="104">
        <v>0</v>
      </c>
      <c r="G186" s="104">
        <v>0</v>
      </c>
      <c r="H186" s="104">
        <v>0</v>
      </c>
      <c r="I186" s="104">
        <v>0</v>
      </c>
      <c r="J186" s="104">
        <v>0</v>
      </c>
      <c r="K186" s="104">
        <v>0</v>
      </c>
      <c r="L186" s="104">
        <v>0</v>
      </c>
      <c r="M186" s="104">
        <v>5490</v>
      </c>
      <c r="N186" s="104">
        <v>0</v>
      </c>
      <c r="O186" s="104">
        <v>0</v>
      </c>
      <c r="P186" s="104">
        <v>0</v>
      </c>
      <c r="Q186" s="94" t="s">
        <v>191</v>
      </c>
      <c r="R186" s="94" t="s">
        <v>212</v>
      </c>
      <c r="S186" s="105" t="s">
        <v>728</v>
      </c>
    </row>
    <row r="187" spans="1:19" x14ac:dyDescent="0.25">
      <c r="A187" s="94" t="s">
        <v>729</v>
      </c>
      <c r="B187" s="94" t="s">
        <v>1773</v>
      </c>
      <c r="C187" s="94"/>
      <c r="D187" s="104">
        <v>0</v>
      </c>
      <c r="E187" s="104">
        <v>0</v>
      </c>
      <c r="F187" s="104">
        <v>0</v>
      </c>
      <c r="G187" s="104">
        <v>0</v>
      </c>
      <c r="H187" s="104">
        <v>0</v>
      </c>
      <c r="I187" s="104">
        <v>0</v>
      </c>
      <c r="J187" s="104">
        <v>0</v>
      </c>
      <c r="K187" s="104">
        <v>0</v>
      </c>
      <c r="L187" s="104">
        <v>0</v>
      </c>
      <c r="M187" s="104">
        <v>19572</v>
      </c>
      <c r="N187" s="104">
        <v>0</v>
      </c>
      <c r="O187" s="104">
        <v>0</v>
      </c>
      <c r="P187" s="104">
        <v>0</v>
      </c>
      <c r="Q187" s="94" t="s">
        <v>193</v>
      </c>
      <c r="R187" s="94" t="s">
        <v>205</v>
      </c>
      <c r="S187" s="105" t="s">
        <v>731</v>
      </c>
    </row>
    <row r="188" spans="1:19" x14ac:dyDescent="0.25">
      <c r="A188" s="94" t="s">
        <v>732</v>
      </c>
      <c r="B188" s="94" t="s">
        <v>733</v>
      </c>
      <c r="C188" s="94"/>
      <c r="D188" s="104">
        <v>2000</v>
      </c>
      <c r="E188" s="104">
        <v>0</v>
      </c>
      <c r="F188" s="104">
        <v>0</v>
      </c>
      <c r="G188" s="104">
        <v>0</v>
      </c>
      <c r="H188" s="104">
        <v>0</v>
      </c>
      <c r="I188" s="104">
        <v>0</v>
      </c>
      <c r="J188" s="104">
        <v>0</v>
      </c>
      <c r="K188" s="104">
        <v>0</v>
      </c>
      <c r="L188" s="104">
        <v>0</v>
      </c>
      <c r="M188" s="104">
        <v>15050</v>
      </c>
      <c r="N188" s="104">
        <v>0</v>
      </c>
      <c r="O188" s="104">
        <v>0</v>
      </c>
      <c r="P188" s="104">
        <v>2000</v>
      </c>
      <c r="Q188" s="94" t="s">
        <v>191</v>
      </c>
      <c r="R188" s="94" t="s">
        <v>212</v>
      </c>
      <c r="S188" s="105" t="s">
        <v>734</v>
      </c>
    </row>
    <row r="189" spans="1:19" x14ac:dyDescent="0.25">
      <c r="A189" s="94" t="s">
        <v>735</v>
      </c>
      <c r="B189" s="94" t="s">
        <v>736</v>
      </c>
      <c r="C189" s="94"/>
      <c r="D189" s="104">
        <v>57100</v>
      </c>
      <c r="E189" s="104">
        <v>0</v>
      </c>
      <c r="F189" s="104">
        <v>0</v>
      </c>
      <c r="G189" s="104">
        <v>10000</v>
      </c>
      <c r="H189" s="104">
        <v>0</v>
      </c>
      <c r="I189" s="104">
        <v>0</v>
      </c>
      <c r="J189" s="104">
        <v>0</v>
      </c>
      <c r="K189" s="104">
        <v>0</v>
      </c>
      <c r="L189" s="104">
        <v>0</v>
      </c>
      <c r="M189" s="104">
        <v>85183</v>
      </c>
      <c r="N189" s="104">
        <v>0</v>
      </c>
      <c r="O189" s="104">
        <v>16330</v>
      </c>
      <c r="P189" s="104">
        <v>150000</v>
      </c>
      <c r="Q189" s="94" t="s">
        <v>191</v>
      </c>
      <c r="R189" s="94" t="s">
        <v>372</v>
      </c>
      <c r="S189" s="105" t="s">
        <v>737</v>
      </c>
    </row>
    <row r="190" spans="1:19" x14ac:dyDescent="0.25">
      <c r="A190" s="94" t="s">
        <v>738</v>
      </c>
      <c r="B190" s="94" t="s">
        <v>739</v>
      </c>
      <c r="C190" s="94"/>
      <c r="D190" s="104">
        <v>12830</v>
      </c>
      <c r="E190" s="104">
        <v>5000</v>
      </c>
      <c r="F190" s="104">
        <v>0</v>
      </c>
      <c r="G190" s="104">
        <v>0</v>
      </c>
      <c r="H190" s="104">
        <v>0</v>
      </c>
      <c r="I190" s="104">
        <v>0</v>
      </c>
      <c r="J190" s="104">
        <v>0</v>
      </c>
      <c r="K190" s="104">
        <v>0</v>
      </c>
      <c r="L190" s="104">
        <v>0</v>
      </c>
      <c r="M190" s="104">
        <v>4000</v>
      </c>
      <c r="N190" s="104">
        <v>0</v>
      </c>
      <c r="O190" s="104">
        <v>0</v>
      </c>
      <c r="P190" s="104">
        <v>7000</v>
      </c>
      <c r="Q190" s="94" t="s">
        <v>191</v>
      </c>
      <c r="R190" s="94" t="s">
        <v>249</v>
      </c>
      <c r="S190" s="105" t="s">
        <v>740</v>
      </c>
    </row>
    <row r="191" spans="1:19" x14ac:dyDescent="0.25">
      <c r="A191" s="94" t="s">
        <v>741</v>
      </c>
      <c r="B191" s="94" t="s">
        <v>742</v>
      </c>
      <c r="C191" s="94"/>
      <c r="D191" s="104">
        <v>2000</v>
      </c>
      <c r="E191" s="104">
        <v>0</v>
      </c>
      <c r="F191" s="104">
        <v>0</v>
      </c>
      <c r="G191" s="104">
        <v>0</v>
      </c>
      <c r="H191" s="104">
        <v>0</v>
      </c>
      <c r="I191" s="104">
        <v>0</v>
      </c>
      <c r="J191" s="104">
        <v>0</v>
      </c>
      <c r="K191" s="104">
        <v>0</v>
      </c>
      <c r="L191" s="104">
        <v>0</v>
      </c>
      <c r="M191" s="104">
        <v>5160</v>
      </c>
      <c r="N191" s="104">
        <v>0</v>
      </c>
      <c r="O191" s="104">
        <v>0</v>
      </c>
      <c r="P191" s="104">
        <v>5000</v>
      </c>
      <c r="Q191" s="94" t="s">
        <v>191</v>
      </c>
      <c r="R191" s="94" t="s">
        <v>212</v>
      </c>
      <c r="S191" s="105" t="s">
        <v>743</v>
      </c>
    </row>
    <row r="192" spans="1:19" x14ac:dyDescent="0.25">
      <c r="A192" s="94" t="s">
        <v>744</v>
      </c>
      <c r="B192" s="94" t="s">
        <v>745</v>
      </c>
      <c r="C192" s="94"/>
      <c r="D192" s="104">
        <v>8000</v>
      </c>
      <c r="E192" s="104">
        <v>0</v>
      </c>
      <c r="F192" s="104">
        <v>0</v>
      </c>
      <c r="G192" s="104">
        <v>9000</v>
      </c>
      <c r="H192" s="104">
        <v>0</v>
      </c>
      <c r="I192" s="104">
        <v>0</v>
      </c>
      <c r="J192" s="104">
        <v>0</v>
      </c>
      <c r="K192" s="104">
        <v>0</v>
      </c>
      <c r="L192" s="104">
        <v>0</v>
      </c>
      <c r="M192" s="104">
        <v>4296</v>
      </c>
      <c r="N192" s="104">
        <v>19975</v>
      </c>
      <c r="O192" s="104">
        <v>0</v>
      </c>
      <c r="P192" s="104">
        <v>0</v>
      </c>
      <c r="Q192" s="94" t="s">
        <v>191</v>
      </c>
      <c r="R192" s="94" t="s">
        <v>212</v>
      </c>
      <c r="S192" s="105" t="s">
        <v>746</v>
      </c>
    </row>
    <row r="193" spans="1:19" x14ac:dyDescent="0.25">
      <c r="A193" s="94" t="s">
        <v>747</v>
      </c>
      <c r="B193" s="94" t="s">
        <v>748</v>
      </c>
      <c r="C193" s="94"/>
      <c r="D193" s="104">
        <v>1000</v>
      </c>
      <c r="E193" s="104">
        <v>0</v>
      </c>
      <c r="F193" s="104">
        <v>0</v>
      </c>
      <c r="G193" s="104">
        <v>0</v>
      </c>
      <c r="H193" s="104">
        <v>0</v>
      </c>
      <c r="I193" s="104">
        <v>3000</v>
      </c>
      <c r="J193" s="104">
        <v>0</v>
      </c>
      <c r="K193" s="104">
        <v>0</v>
      </c>
      <c r="L193" s="104">
        <v>4780</v>
      </c>
      <c r="M193" s="104">
        <v>9065</v>
      </c>
      <c r="N193" s="104">
        <v>0</v>
      </c>
      <c r="O193" s="104">
        <v>4700</v>
      </c>
      <c r="P193" s="104">
        <v>0</v>
      </c>
      <c r="Q193" s="94" t="s">
        <v>191</v>
      </c>
      <c r="R193" s="94" t="s">
        <v>212</v>
      </c>
      <c r="S193" s="105" t="s">
        <v>749</v>
      </c>
    </row>
    <row r="194" spans="1:19" x14ac:dyDescent="0.25">
      <c r="A194" s="94" t="s">
        <v>750</v>
      </c>
      <c r="B194" s="94" t="s">
        <v>751</v>
      </c>
      <c r="C194" s="94"/>
      <c r="D194" s="104">
        <v>1846340</v>
      </c>
      <c r="E194" s="104">
        <v>86554</v>
      </c>
      <c r="F194" s="104">
        <v>53953</v>
      </c>
      <c r="G194" s="104">
        <v>0</v>
      </c>
      <c r="H194" s="104">
        <v>0</v>
      </c>
      <c r="I194" s="104">
        <v>0</v>
      </c>
      <c r="J194" s="104">
        <v>0</v>
      </c>
      <c r="K194" s="104">
        <v>330584</v>
      </c>
      <c r="L194" s="104">
        <v>0</v>
      </c>
      <c r="M194" s="104">
        <v>1023</v>
      </c>
      <c r="N194" s="104">
        <v>221933</v>
      </c>
      <c r="O194" s="104">
        <v>104706</v>
      </c>
      <c r="P194" s="104">
        <v>455704</v>
      </c>
      <c r="Q194" s="94" t="s">
        <v>191</v>
      </c>
      <c r="R194" s="94" t="s">
        <v>752</v>
      </c>
      <c r="S194" s="105" t="s">
        <v>753</v>
      </c>
    </row>
    <row r="195" spans="1:19" x14ac:dyDescent="0.25">
      <c r="A195" s="94" t="s">
        <v>754</v>
      </c>
      <c r="B195" s="94" t="s">
        <v>755</v>
      </c>
      <c r="C195" s="94"/>
      <c r="D195" s="104">
        <v>15002</v>
      </c>
      <c r="E195" s="104">
        <v>0</v>
      </c>
      <c r="F195" s="104">
        <v>0</v>
      </c>
      <c r="G195" s="104">
        <v>0</v>
      </c>
      <c r="H195" s="104">
        <v>0</v>
      </c>
      <c r="I195" s="104">
        <v>0</v>
      </c>
      <c r="J195" s="104">
        <v>0</v>
      </c>
      <c r="K195" s="104">
        <v>0</v>
      </c>
      <c r="L195" s="104">
        <v>42500</v>
      </c>
      <c r="M195" s="104">
        <v>0</v>
      </c>
      <c r="N195" s="104">
        <v>0</v>
      </c>
      <c r="O195" s="104">
        <v>0</v>
      </c>
      <c r="P195" s="104">
        <v>118158</v>
      </c>
      <c r="Q195" s="94" t="s">
        <v>191</v>
      </c>
      <c r="R195" s="94" t="s">
        <v>249</v>
      </c>
      <c r="S195" s="105" t="s">
        <v>756</v>
      </c>
    </row>
    <row r="196" spans="1:19" x14ac:dyDescent="0.25">
      <c r="A196" s="94" t="s">
        <v>757</v>
      </c>
      <c r="B196" s="94" t="s">
        <v>758</v>
      </c>
      <c r="C196" s="94"/>
      <c r="D196" s="104">
        <v>30000</v>
      </c>
      <c r="E196" s="104">
        <v>0</v>
      </c>
      <c r="F196" s="104">
        <v>134484</v>
      </c>
      <c r="G196" s="104">
        <v>0</v>
      </c>
      <c r="H196" s="104">
        <v>0</v>
      </c>
      <c r="I196" s="104">
        <v>0</v>
      </c>
      <c r="J196" s="104">
        <v>0</v>
      </c>
      <c r="K196" s="104">
        <v>0</v>
      </c>
      <c r="L196" s="104">
        <v>16854</v>
      </c>
      <c r="M196" s="104">
        <v>0</v>
      </c>
      <c r="N196" s="104">
        <v>0</v>
      </c>
      <c r="O196" s="104">
        <v>0</v>
      </c>
      <c r="P196" s="104">
        <v>0</v>
      </c>
      <c r="Q196" s="94" t="s">
        <v>191</v>
      </c>
      <c r="R196" s="94" t="s">
        <v>406</v>
      </c>
      <c r="S196" s="105" t="s">
        <v>759</v>
      </c>
    </row>
    <row r="197" spans="1:19" x14ac:dyDescent="0.25">
      <c r="A197" s="94" t="s">
        <v>760</v>
      </c>
      <c r="B197" s="94" t="s">
        <v>761</v>
      </c>
      <c r="C197" s="94"/>
      <c r="D197" s="104">
        <v>8000</v>
      </c>
      <c r="E197" s="104">
        <v>1000</v>
      </c>
      <c r="F197" s="104">
        <v>0</v>
      </c>
      <c r="G197" s="104">
        <v>0</v>
      </c>
      <c r="H197" s="104">
        <v>0</v>
      </c>
      <c r="I197" s="104">
        <v>0</v>
      </c>
      <c r="J197" s="104">
        <v>0</v>
      </c>
      <c r="K197" s="104">
        <v>13500</v>
      </c>
      <c r="L197" s="104">
        <v>0</v>
      </c>
      <c r="M197" s="104">
        <v>13229</v>
      </c>
      <c r="N197" s="104">
        <v>11945</v>
      </c>
      <c r="O197" s="104">
        <v>21150</v>
      </c>
      <c r="P197" s="104">
        <v>26500</v>
      </c>
      <c r="Q197" s="94" t="s">
        <v>191</v>
      </c>
      <c r="R197" s="94" t="s">
        <v>212</v>
      </c>
      <c r="S197" s="105" t="s">
        <v>762</v>
      </c>
    </row>
    <row r="198" spans="1:19" x14ac:dyDescent="0.25">
      <c r="A198" s="94" t="s">
        <v>763</v>
      </c>
      <c r="B198" s="94" t="s">
        <v>1774</v>
      </c>
      <c r="C198" s="94"/>
      <c r="D198" s="104">
        <v>11260</v>
      </c>
      <c r="E198" s="104">
        <v>2000</v>
      </c>
      <c r="F198" s="104">
        <v>0</v>
      </c>
      <c r="G198" s="104">
        <v>0</v>
      </c>
      <c r="H198" s="104">
        <v>0</v>
      </c>
      <c r="I198" s="104">
        <v>0</v>
      </c>
      <c r="J198" s="104">
        <v>0</v>
      </c>
      <c r="K198" s="104">
        <v>0</v>
      </c>
      <c r="L198" s="104">
        <v>0</v>
      </c>
      <c r="M198" s="104">
        <v>9440</v>
      </c>
      <c r="N198" s="104">
        <v>10000</v>
      </c>
      <c r="O198" s="104">
        <v>2000</v>
      </c>
      <c r="P198" s="104">
        <v>0</v>
      </c>
      <c r="Q198" s="94" t="s">
        <v>195</v>
      </c>
      <c r="R198" s="94" t="s">
        <v>205</v>
      </c>
      <c r="S198" s="105" t="s">
        <v>765</v>
      </c>
    </row>
    <row r="199" spans="1:19" x14ac:dyDescent="0.25">
      <c r="A199" s="94" t="s">
        <v>766</v>
      </c>
      <c r="B199" s="94" t="s">
        <v>767</v>
      </c>
      <c r="C199" s="94"/>
      <c r="D199" s="104">
        <v>10367</v>
      </c>
      <c r="E199" s="104">
        <v>0</v>
      </c>
      <c r="F199" s="104">
        <v>0</v>
      </c>
      <c r="G199" s="104">
        <v>0</v>
      </c>
      <c r="H199" s="104">
        <v>0</v>
      </c>
      <c r="I199" s="104">
        <v>0</v>
      </c>
      <c r="J199" s="104">
        <v>0</v>
      </c>
      <c r="K199" s="104">
        <v>0</v>
      </c>
      <c r="L199" s="104">
        <v>0</v>
      </c>
      <c r="M199" s="104">
        <v>27922</v>
      </c>
      <c r="N199" s="104">
        <v>3000</v>
      </c>
      <c r="O199" s="104">
        <v>42356</v>
      </c>
      <c r="P199" s="104">
        <v>23500</v>
      </c>
      <c r="Q199" s="94" t="s">
        <v>191</v>
      </c>
      <c r="R199" s="94" t="s">
        <v>406</v>
      </c>
      <c r="S199" s="105" t="s">
        <v>768</v>
      </c>
    </row>
    <row r="200" spans="1:19" x14ac:dyDescent="0.25">
      <c r="A200" s="94" t="s">
        <v>769</v>
      </c>
      <c r="B200" s="94" t="s">
        <v>770</v>
      </c>
      <c r="C200" s="94"/>
      <c r="D200" s="104">
        <v>15000</v>
      </c>
      <c r="E200" s="104">
        <v>0</v>
      </c>
      <c r="F200" s="104">
        <v>0</v>
      </c>
      <c r="G200" s="104">
        <v>0</v>
      </c>
      <c r="H200" s="104">
        <v>0</v>
      </c>
      <c r="I200" s="104">
        <v>0</v>
      </c>
      <c r="J200" s="104">
        <v>0</v>
      </c>
      <c r="K200" s="104">
        <v>0</v>
      </c>
      <c r="L200" s="104">
        <v>6400</v>
      </c>
      <c r="M200" s="104">
        <v>10450</v>
      </c>
      <c r="N200" s="104">
        <v>0</v>
      </c>
      <c r="O200" s="104">
        <v>10000</v>
      </c>
      <c r="P200" s="104">
        <v>50000</v>
      </c>
      <c r="Q200" s="94" t="s">
        <v>191</v>
      </c>
      <c r="R200" s="94" t="s">
        <v>205</v>
      </c>
      <c r="S200" s="105" t="s">
        <v>771</v>
      </c>
    </row>
    <row r="201" spans="1:19" x14ac:dyDescent="0.25">
      <c r="A201" s="94" t="s">
        <v>772</v>
      </c>
      <c r="B201" s="94" t="s">
        <v>773</v>
      </c>
      <c r="C201" s="94"/>
      <c r="D201" s="104">
        <v>1249</v>
      </c>
      <c r="E201" s="104">
        <v>0</v>
      </c>
      <c r="F201" s="104">
        <v>0</v>
      </c>
      <c r="G201" s="104">
        <v>0</v>
      </c>
      <c r="H201" s="104">
        <v>0</v>
      </c>
      <c r="I201" s="104">
        <v>0</v>
      </c>
      <c r="J201" s="104">
        <v>0</v>
      </c>
      <c r="K201" s="104">
        <v>0</v>
      </c>
      <c r="L201" s="104">
        <v>0</v>
      </c>
      <c r="M201" s="104">
        <v>0</v>
      </c>
      <c r="N201" s="104">
        <v>0</v>
      </c>
      <c r="O201" s="104">
        <v>0</v>
      </c>
      <c r="P201" s="104">
        <v>0</v>
      </c>
      <c r="Q201" s="94" t="s">
        <v>191</v>
      </c>
      <c r="R201" s="94" t="s">
        <v>212</v>
      </c>
      <c r="S201" s="105" t="s">
        <v>774</v>
      </c>
    </row>
    <row r="202" spans="1:19" x14ac:dyDescent="0.25">
      <c r="A202" s="94" t="s">
        <v>775</v>
      </c>
      <c r="B202" s="94" t="s">
        <v>776</v>
      </c>
      <c r="C202" s="94"/>
      <c r="D202" s="104">
        <v>76000</v>
      </c>
      <c r="E202" s="104">
        <v>0</v>
      </c>
      <c r="F202" s="104">
        <v>0</v>
      </c>
      <c r="G202" s="104">
        <v>0</v>
      </c>
      <c r="H202" s="104">
        <v>0</v>
      </c>
      <c r="I202" s="104">
        <v>0</v>
      </c>
      <c r="J202" s="104">
        <v>0</v>
      </c>
      <c r="K202" s="104">
        <v>0</v>
      </c>
      <c r="L202" s="104">
        <v>0</v>
      </c>
      <c r="M202" s="104">
        <v>57900</v>
      </c>
      <c r="N202" s="104">
        <v>0</v>
      </c>
      <c r="O202" s="104">
        <v>0</v>
      </c>
      <c r="P202" s="104">
        <v>192500</v>
      </c>
      <c r="Q202" s="94" t="s">
        <v>191</v>
      </c>
      <c r="R202" s="94" t="s">
        <v>406</v>
      </c>
      <c r="S202" s="105" t="s">
        <v>777</v>
      </c>
    </row>
    <row r="203" spans="1:19" x14ac:dyDescent="0.25">
      <c r="A203" s="94" t="s">
        <v>778</v>
      </c>
      <c r="B203" s="94" t="s">
        <v>779</v>
      </c>
      <c r="C203" s="94"/>
      <c r="D203" s="104">
        <v>6590</v>
      </c>
      <c r="E203" s="104">
        <v>0</v>
      </c>
      <c r="F203" s="104">
        <v>0</v>
      </c>
      <c r="G203" s="104">
        <v>24500</v>
      </c>
      <c r="H203" s="104">
        <v>0</v>
      </c>
      <c r="I203" s="104">
        <v>0</v>
      </c>
      <c r="J203" s="104">
        <v>0</v>
      </c>
      <c r="K203" s="104">
        <v>5000</v>
      </c>
      <c r="L203" s="104">
        <v>0</v>
      </c>
      <c r="M203" s="104">
        <v>123930</v>
      </c>
      <c r="N203" s="104">
        <v>106356</v>
      </c>
      <c r="O203" s="104">
        <v>88820</v>
      </c>
      <c r="P203" s="104">
        <v>233147</v>
      </c>
      <c r="Q203" s="94" t="s">
        <v>191</v>
      </c>
      <c r="R203" s="94" t="s">
        <v>372</v>
      </c>
      <c r="S203" s="105" t="s">
        <v>780</v>
      </c>
    </row>
    <row r="204" spans="1:19" x14ac:dyDescent="0.25">
      <c r="A204" s="94" t="s">
        <v>781</v>
      </c>
      <c r="B204" s="94" t="s">
        <v>782</v>
      </c>
      <c r="C204" s="94"/>
      <c r="D204" s="104">
        <v>1080</v>
      </c>
      <c r="E204" s="104">
        <v>0</v>
      </c>
      <c r="F204" s="104">
        <v>0</v>
      </c>
      <c r="G204" s="104">
        <v>1000</v>
      </c>
      <c r="H204" s="104">
        <v>0</v>
      </c>
      <c r="I204" s="104">
        <v>0</v>
      </c>
      <c r="J204" s="104">
        <v>0</v>
      </c>
      <c r="K204" s="104">
        <v>0</v>
      </c>
      <c r="L204" s="104">
        <v>0</v>
      </c>
      <c r="M204" s="104">
        <v>8991</v>
      </c>
      <c r="N204" s="104">
        <v>1688</v>
      </c>
      <c r="O204" s="104">
        <v>7019</v>
      </c>
      <c r="P204" s="104">
        <v>5000</v>
      </c>
      <c r="Q204" s="94" t="s">
        <v>191</v>
      </c>
      <c r="R204" s="94" t="s">
        <v>249</v>
      </c>
      <c r="S204" s="105" t="s">
        <v>783</v>
      </c>
    </row>
    <row r="205" spans="1:19" x14ac:dyDescent="0.25">
      <c r="A205" s="94" t="s">
        <v>784</v>
      </c>
      <c r="B205" s="94" t="s">
        <v>785</v>
      </c>
      <c r="C205" s="94"/>
      <c r="D205" s="104">
        <v>2089</v>
      </c>
      <c r="E205" s="104">
        <v>0</v>
      </c>
      <c r="F205" s="104">
        <v>0</v>
      </c>
      <c r="G205" s="104">
        <v>2000</v>
      </c>
      <c r="H205" s="104">
        <v>0</v>
      </c>
      <c r="I205" s="104">
        <v>0</v>
      </c>
      <c r="J205" s="104">
        <v>0</v>
      </c>
      <c r="K205" s="104">
        <v>0</v>
      </c>
      <c r="L205" s="104">
        <v>0</v>
      </c>
      <c r="M205" s="104">
        <v>10790</v>
      </c>
      <c r="N205" s="104">
        <v>2246</v>
      </c>
      <c r="O205" s="104">
        <v>8521</v>
      </c>
      <c r="P205" s="104">
        <v>15500</v>
      </c>
      <c r="Q205" s="94" t="s">
        <v>191</v>
      </c>
      <c r="R205" s="94" t="s">
        <v>249</v>
      </c>
      <c r="S205" s="105" t="s">
        <v>786</v>
      </c>
    </row>
    <row r="206" spans="1:19" x14ac:dyDescent="0.25">
      <c r="A206" s="94" t="s">
        <v>787</v>
      </c>
      <c r="B206" s="94" t="s">
        <v>788</v>
      </c>
      <c r="C206" s="94"/>
      <c r="D206" s="104">
        <v>8495</v>
      </c>
      <c r="E206" s="104">
        <v>13000</v>
      </c>
      <c r="F206" s="104">
        <v>0</v>
      </c>
      <c r="G206" s="104">
        <v>0</v>
      </c>
      <c r="H206" s="104">
        <v>0</v>
      </c>
      <c r="I206" s="104">
        <v>0</v>
      </c>
      <c r="J206" s="104">
        <v>0</v>
      </c>
      <c r="K206" s="104">
        <v>0</v>
      </c>
      <c r="L206" s="104">
        <v>0</v>
      </c>
      <c r="M206" s="104">
        <v>1500</v>
      </c>
      <c r="N206" s="104">
        <v>0</v>
      </c>
      <c r="O206" s="104">
        <v>3982</v>
      </c>
      <c r="P206" s="104">
        <v>0</v>
      </c>
      <c r="Q206" s="94" t="s">
        <v>191</v>
      </c>
      <c r="R206" s="94" t="s">
        <v>212</v>
      </c>
      <c r="S206" s="105" t="s">
        <v>789</v>
      </c>
    </row>
    <row r="207" spans="1:19" x14ac:dyDescent="0.25">
      <c r="A207" s="94" t="s">
        <v>790</v>
      </c>
      <c r="B207" s="94" t="s">
        <v>791</v>
      </c>
      <c r="C207" s="94"/>
      <c r="D207" s="104">
        <v>0</v>
      </c>
      <c r="E207" s="104">
        <v>0</v>
      </c>
      <c r="F207" s="104">
        <v>0</v>
      </c>
      <c r="G207" s="104">
        <v>0</v>
      </c>
      <c r="H207" s="104">
        <v>0</v>
      </c>
      <c r="I207" s="104">
        <v>0</v>
      </c>
      <c r="J207" s="104">
        <v>0</v>
      </c>
      <c r="K207" s="104">
        <v>0</v>
      </c>
      <c r="L207" s="104">
        <v>15615</v>
      </c>
      <c r="M207" s="104">
        <v>0</v>
      </c>
      <c r="N207" s="104">
        <v>0</v>
      </c>
      <c r="O207" s="104">
        <v>0</v>
      </c>
      <c r="P207" s="104">
        <v>15000</v>
      </c>
      <c r="Q207" s="94" t="s">
        <v>191</v>
      </c>
      <c r="R207" s="94" t="s">
        <v>262</v>
      </c>
      <c r="S207" s="105" t="s">
        <v>792</v>
      </c>
    </row>
    <row r="208" spans="1:19" x14ac:dyDescent="0.25">
      <c r="A208" s="94" t="s">
        <v>793</v>
      </c>
      <c r="B208" s="94" t="s">
        <v>794</v>
      </c>
      <c r="C208" s="94"/>
      <c r="D208" s="104">
        <v>3710</v>
      </c>
      <c r="E208" s="104">
        <v>0</v>
      </c>
      <c r="F208" s="104">
        <v>0</v>
      </c>
      <c r="G208" s="104">
        <v>0</v>
      </c>
      <c r="H208" s="104">
        <v>0</v>
      </c>
      <c r="I208" s="104">
        <v>0</v>
      </c>
      <c r="J208" s="104">
        <v>0</v>
      </c>
      <c r="K208" s="104">
        <v>0</v>
      </c>
      <c r="L208" s="104">
        <v>5280</v>
      </c>
      <c r="M208" s="104">
        <v>9710</v>
      </c>
      <c r="N208" s="104">
        <v>4000</v>
      </c>
      <c r="O208" s="104">
        <v>0</v>
      </c>
      <c r="P208" s="104">
        <v>9000</v>
      </c>
      <c r="Q208" s="94" t="s">
        <v>191</v>
      </c>
      <c r="R208" s="94" t="s">
        <v>212</v>
      </c>
      <c r="S208" s="105" t="s">
        <v>795</v>
      </c>
    </row>
    <row r="209" spans="1:19" x14ac:dyDescent="0.25">
      <c r="A209" s="94" t="s">
        <v>796</v>
      </c>
      <c r="B209" s="94" t="s">
        <v>797</v>
      </c>
      <c r="C209" s="94"/>
      <c r="D209" s="104">
        <v>36580</v>
      </c>
      <c r="E209" s="104">
        <v>4000</v>
      </c>
      <c r="F209" s="104">
        <v>0</v>
      </c>
      <c r="G209" s="104">
        <v>0</v>
      </c>
      <c r="H209" s="104">
        <v>0</v>
      </c>
      <c r="I209" s="104">
        <v>0</v>
      </c>
      <c r="J209" s="104">
        <v>0</v>
      </c>
      <c r="K209" s="104">
        <v>0</v>
      </c>
      <c r="L209" s="104">
        <v>0</v>
      </c>
      <c r="M209" s="104">
        <v>0</v>
      </c>
      <c r="N209" s="104">
        <v>0</v>
      </c>
      <c r="O209" s="104">
        <v>0</v>
      </c>
      <c r="P209" s="104">
        <v>0</v>
      </c>
      <c r="Q209" s="94" t="s">
        <v>191</v>
      </c>
      <c r="R209" s="94" t="s">
        <v>212</v>
      </c>
      <c r="S209" s="105" t="s">
        <v>798</v>
      </c>
    </row>
    <row r="210" spans="1:19" x14ac:dyDescent="0.25">
      <c r="A210" s="94" t="s">
        <v>799</v>
      </c>
      <c r="B210" s="94" t="s">
        <v>800</v>
      </c>
      <c r="C210" s="94"/>
      <c r="D210" s="104">
        <v>24724</v>
      </c>
      <c r="E210" s="104">
        <v>0</v>
      </c>
      <c r="F210" s="104">
        <v>0</v>
      </c>
      <c r="G210" s="104">
        <v>0</v>
      </c>
      <c r="H210" s="104">
        <v>0</v>
      </c>
      <c r="I210" s="104">
        <v>0</v>
      </c>
      <c r="J210" s="104">
        <v>0</v>
      </c>
      <c r="K210" s="104">
        <v>0</v>
      </c>
      <c r="L210" s="104">
        <v>0</v>
      </c>
      <c r="M210" s="104">
        <v>0</v>
      </c>
      <c r="N210" s="104">
        <v>0</v>
      </c>
      <c r="O210" s="104">
        <v>1604</v>
      </c>
      <c r="P210" s="104">
        <v>0</v>
      </c>
      <c r="Q210" s="94" t="s">
        <v>191</v>
      </c>
      <c r="R210" s="94" t="s">
        <v>262</v>
      </c>
      <c r="S210" s="105" t="s">
        <v>801</v>
      </c>
    </row>
    <row r="211" spans="1:19" x14ac:dyDescent="0.25">
      <c r="A211" s="94" t="s">
        <v>802</v>
      </c>
      <c r="B211" s="94" t="s">
        <v>803</v>
      </c>
      <c r="C211" s="94"/>
      <c r="D211" s="104">
        <v>25362</v>
      </c>
      <c r="E211" s="104">
        <v>0</v>
      </c>
      <c r="F211" s="104">
        <v>0</v>
      </c>
      <c r="G211" s="104">
        <v>6000</v>
      </c>
      <c r="H211" s="104">
        <v>0</v>
      </c>
      <c r="I211" s="104">
        <v>0</v>
      </c>
      <c r="J211" s="104">
        <v>0</v>
      </c>
      <c r="K211" s="104">
        <v>0</v>
      </c>
      <c r="L211" s="104">
        <v>0</v>
      </c>
      <c r="M211" s="104">
        <v>0</v>
      </c>
      <c r="N211" s="104">
        <v>0</v>
      </c>
      <c r="O211" s="104">
        <v>1741</v>
      </c>
      <c r="P211" s="104">
        <v>0</v>
      </c>
      <c r="Q211" s="94" t="s">
        <v>191</v>
      </c>
      <c r="R211" s="94" t="s">
        <v>212</v>
      </c>
      <c r="S211" s="105" t="s">
        <v>804</v>
      </c>
    </row>
    <row r="212" spans="1:19" x14ac:dyDescent="0.25">
      <c r="A212" s="94" t="s">
        <v>805</v>
      </c>
      <c r="B212" s="94" t="s">
        <v>806</v>
      </c>
      <c r="C212" s="94"/>
      <c r="D212" s="104">
        <v>55</v>
      </c>
      <c r="E212" s="104">
        <v>0</v>
      </c>
      <c r="F212" s="104">
        <v>0</v>
      </c>
      <c r="G212" s="104">
        <v>0</v>
      </c>
      <c r="H212" s="104">
        <v>0</v>
      </c>
      <c r="I212" s="104">
        <v>0</v>
      </c>
      <c r="J212" s="104">
        <v>0</v>
      </c>
      <c r="K212" s="104">
        <v>0</v>
      </c>
      <c r="L212" s="104">
        <v>0</v>
      </c>
      <c r="M212" s="104">
        <v>0</v>
      </c>
      <c r="N212" s="104">
        <v>0</v>
      </c>
      <c r="O212" s="104">
        <v>3000</v>
      </c>
      <c r="P212" s="104">
        <v>33000</v>
      </c>
      <c r="Q212" s="94" t="s">
        <v>191</v>
      </c>
      <c r="R212" s="94" t="s">
        <v>205</v>
      </c>
      <c r="S212" s="105" t="s">
        <v>807</v>
      </c>
    </row>
    <row r="213" spans="1:19" x14ac:dyDescent="0.25">
      <c r="A213" s="94" t="s">
        <v>808</v>
      </c>
      <c r="B213" s="94" t="s">
        <v>809</v>
      </c>
      <c r="C213" s="94"/>
      <c r="D213" s="104">
        <v>10569</v>
      </c>
      <c r="E213" s="104">
        <v>0</v>
      </c>
      <c r="F213" s="104">
        <v>0</v>
      </c>
      <c r="G213" s="104">
        <v>0</v>
      </c>
      <c r="H213" s="104">
        <v>0</v>
      </c>
      <c r="I213" s="104">
        <v>0</v>
      </c>
      <c r="J213" s="104">
        <v>0</v>
      </c>
      <c r="K213" s="104">
        <v>0</v>
      </c>
      <c r="L213" s="104">
        <v>0</v>
      </c>
      <c r="M213" s="104">
        <v>2000</v>
      </c>
      <c r="N213" s="104">
        <v>0</v>
      </c>
      <c r="O213" s="104">
        <v>6806</v>
      </c>
      <c r="P213" s="104">
        <v>10000</v>
      </c>
      <c r="Q213" s="94" t="s">
        <v>191</v>
      </c>
      <c r="R213" s="94" t="s">
        <v>212</v>
      </c>
      <c r="S213" s="105" t="s">
        <v>810</v>
      </c>
    </row>
    <row r="214" spans="1:19" x14ac:dyDescent="0.25">
      <c r="A214" s="94" t="s">
        <v>811</v>
      </c>
      <c r="B214" s="94" t="s">
        <v>812</v>
      </c>
      <c r="C214" s="94"/>
      <c r="D214" s="104">
        <v>21779</v>
      </c>
      <c r="E214" s="104">
        <v>0</v>
      </c>
      <c r="F214" s="104">
        <v>0</v>
      </c>
      <c r="G214" s="104">
        <v>0</v>
      </c>
      <c r="H214" s="104">
        <v>0</v>
      </c>
      <c r="I214" s="104">
        <v>0</v>
      </c>
      <c r="J214" s="104">
        <v>0</v>
      </c>
      <c r="K214" s="104">
        <v>0</v>
      </c>
      <c r="L214" s="104">
        <v>0</v>
      </c>
      <c r="M214" s="104">
        <v>0</v>
      </c>
      <c r="N214" s="104">
        <v>0</v>
      </c>
      <c r="O214" s="104">
        <v>0</v>
      </c>
      <c r="P214" s="104">
        <v>0</v>
      </c>
      <c r="Q214" s="94" t="s">
        <v>191</v>
      </c>
      <c r="R214" s="94" t="s">
        <v>212</v>
      </c>
      <c r="S214" s="105" t="s">
        <v>813</v>
      </c>
    </row>
    <row r="215" spans="1:19" x14ac:dyDescent="0.25">
      <c r="A215" s="94" t="s">
        <v>814</v>
      </c>
      <c r="B215" s="94" t="s">
        <v>815</v>
      </c>
      <c r="C215" s="94"/>
      <c r="D215" s="104">
        <v>40000</v>
      </c>
      <c r="E215" s="104">
        <v>0</v>
      </c>
      <c r="F215" s="104">
        <v>0</v>
      </c>
      <c r="G215" s="104">
        <v>0</v>
      </c>
      <c r="H215" s="104">
        <v>0</v>
      </c>
      <c r="I215" s="104">
        <v>0</v>
      </c>
      <c r="J215" s="104">
        <v>0</v>
      </c>
      <c r="K215" s="104">
        <v>0</v>
      </c>
      <c r="L215" s="104">
        <v>0</v>
      </c>
      <c r="M215" s="104">
        <v>14490</v>
      </c>
      <c r="N215" s="104">
        <v>0</v>
      </c>
      <c r="O215" s="104">
        <v>23101</v>
      </c>
      <c r="P215" s="104">
        <v>109000</v>
      </c>
      <c r="Q215" s="94" t="s">
        <v>191</v>
      </c>
      <c r="R215" s="94" t="s">
        <v>262</v>
      </c>
      <c r="S215" s="105" t="s">
        <v>816</v>
      </c>
    </row>
    <row r="216" spans="1:19" x14ac:dyDescent="0.25">
      <c r="A216" s="94" t="s">
        <v>817</v>
      </c>
      <c r="B216" s="94" t="s">
        <v>818</v>
      </c>
      <c r="C216" s="94"/>
      <c r="D216" s="104">
        <v>0</v>
      </c>
      <c r="E216" s="104">
        <v>0</v>
      </c>
      <c r="F216" s="104">
        <v>0</v>
      </c>
      <c r="G216" s="104">
        <v>0</v>
      </c>
      <c r="H216" s="104">
        <v>0</v>
      </c>
      <c r="I216" s="104">
        <v>0</v>
      </c>
      <c r="J216" s="104">
        <v>0</v>
      </c>
      <c r="K216" s="104">
        <v>0</v>
      </c>
      <c r="L216" s="104">
        <v>0</v>
      </c>
      <c r="M216" s="104">
        <v>0</v>
      </c>
      <c r="N216" s="104">
        <v>0</v>
      </c>
      <c r="O216" s="104">
        <v>5400</v>
      </c>
      <c r="P216" s="104">
        <v>0</v>
      </c>
      <c r="Q216" s="94" t="s">
        <v>191</v>
      </c>
      <c r="R216" s="94" t="s">
        <v>249</v>
      </c>
      <c r="S216" s="105" t="s">
        <v>819</v>
      </c>
    </row>
    <row r="217" spans="1:19" x14ac:dyDescent="0.25">
      <c r="A217" s="94" t="s">
        <v>820</v>
      </c>
      <c r="B217" s="94" t="s">
        <v>821</v>
      </c>
      <c r="C217" s="94"/>
      <c r="D217" s="104">
        <v>5000</v>
      </c>
      <c r="E217" s="104">
        <v>0</v>
      </c>
      <c r="F217" s="104">
        <v>0</v>
      </c>
      <c r="G217" s="104">
        <v>0</v>
      </c>
      <c r="H217" s="104">
        <v>0</v>
      </c>
      <c r="I217" s="104">
        <v>0</v>
      </c>
      <c r="J217" s="104">
        <v>0</v>
      </c>
      <c r="K217" s="104">
        <v>0</v>
      </c>
      <c r="L217" s="104">
        <v>0</v>
      </c>
      <c r="M217" s="104">
        <v>18140</v>
      </c>
      <c r="N217" s="104">
        <v>0</v>
      </c>
      <c r="O217" s="104">
        <v>0</v>
      </c>
      <c r="P217" s="104">
        <v>5000</v>
      </c>
      <c r="Q217" s="94" t="s">
        <v>191</v>
      </c>
      <c r="R217" s="94" t="s">
        <v>205</v>
      </c>
      <c r="S217" s="105" t="s">
        <v>822</v>
      </c>
    </row>
    <row r="218" spans="1:19" x14ac:dyDescent="0.25">
      <c r="A218" s="94" t="s">
        <v>823</v>
      </c>
      <c r="B218" s="94" t="s">
        <v>824</v>
      </c>
      <c r="C218" s="94"/>
      <c r="D218" s="104">
        <v>22753</v>
      </c>
      <c r="E218" s="104">
        <v>0</v>
      </c>
      <c r="F218" s="104">
        <v>0</v>
      </c>
      <c r="G218" s="104">
        <v>0</v>
      </c>
      <c r="H218" s="104">
        <v>0</v>
      </c>
      <c r="I218" s="104">
        <v>0</v>
      </c>
      <c r="J218" s="104">
        <v>0</v>
      </c>
      <c r="K218" s="104">
        <v>0</v>
      </c>
      <c r="L218" s="104">
        <v>0</v>
      </c>
      <c r="M218" s="104">
        <v>47315</v>
      </c>
      <c r="N218" s="104">
        <v>0</v>
      </c>
      <c r="O218" s="104">
        <v>0</v>
      </c>
      <c r="P218" s="104">
        <v>45000</v>
      </c>
      <c r="Q218" s="94" t="s">
        <v>191</v>
      </c>
      <c r="R218" s="94" t="s">
        <v>372</v>
      </c>
      <c r="S218" s="105" t="s">
        <v>825</v>
      </c>
    </row>
    <row r="219" spans="1:19" x14ac:dyDescent="0.25">
      <c r="A219" s="94" t="s">
        <v>826</v>
      </c>
      <c r="B219" s="94" t="s">
        <v>827</v>
      </c>
      <c r="C219" s="94"/>
      <c r="D219" s="104">
        <v>0</v>
      </c>
      <c r="E219" s="104">
        <v>0</v>
      </c>
      <c r="F219" s="104">
        <v>0</v>
      </c>
      <c r="G219" s="104">
        <v>0</v>
      </c>
      <c r="H219" s="104">
        <v>0</v>
      </c>
      <c r="I219" s="104">
        <v>0</v>
      </c>
      <c r="J219" s="104">
        <v>0</v>
      </c>
      <c r="K219" s="104">
        <v>0</v>
      </c>
      <c r="L219" s="104">
        <v>0</v>
      </c>
      <c r="M219" s="104">
        <v>6957</v>
      </c>
      <c r="N219" s="104">
        <v>0</v>
      </c>
      <c r="O219" s="104">
        <v>0</v>
      </c>
      <c r="P219" s="104">
        <v>7500</v>
      </c>
      <c r="Q219" s="94" t="s">
        <v>191</v>
      </c>
      <c r="R219" s="94" t="s">
        <v>249</v>
      </c>
      <c r="S219" s="105" t="s">
        <v>828</v>
      </c>
    </row>
    <row r="220" spans="1:19" x14ac:dyDescent="0.25">
      <c r="A220" s="94" t="s">
        <v>829</v>
      </c>
      <c r="B220" s="94" t="s">
        <v>830</v>
      </c>
      <c r="C220" s="94"/>
      <c r="D220" s="104">
        <v>13000</v>
      </c>
      <c r="E220" s="104">
        <v>0</v>
      </c>
      <c r="F220" s="104">
        <v>0</v>
      </c>
      <c r="G220" s="104">
        <v>0</v>
      </c>
      <c r="H220" s="104">
        <v>0</v>
      </c>
      <c r="I220" s="104">
        <v>0</v>
      </c>
      <c r="J220" s="104">
        <v>0</v>
      </c>
      <c r="K220" s="104">
        <v>0</v>
      </c>
      <c r="L220" s="104">
        <v>0</v>
      </c>
      <c r="M220" s="104">
        <v>9460</v>
      </c>
      <c r="N220" s="104">
        <v>0</v>
      </c>
      <c r="O220" s="104">
        <v>11000</v>
      </c>
      <c r="P220" s="104">
        <v>20000</v>
      </c>
      <c r="Q220" s="94" t="s">
        <v>191</v>
      </c>
      <c r="R220" s="94" t="s">
        <v>212</v>
      </c>
      <c r="S220" s="105" t="s">
        <v>831</v>
      </c>
    </row>
    <row r="221" spans="1:19" x14ac:dyDescent="0.25">
      <c r="A221" s="94" t="s">
        <v>832</v>
      </c>
      <c r="B221" s="94" t="s">
        <v>833</v>
      </c>
      <c r="C221" s="94"/>
      <c r="D221" s="104">
        <v>6482</v>
      </c>
      <c r="E221" s="104">
        <v>0</v>
      </c>
      <c r="F221" s="104">
        <v>0</v>
      </c>
      <c r="G221" s="104">
        <v>1000</v>
      </c>
      <c r="H221" s="104">
        <v>0</v>
      </c>
      <c r="I221" s="104">
        <v>0</v>
      </c>
      <c r="J221" s="104">
        <v>0</v>
      </c>
      <c r="K221" s="104">
        <v>0</v>
      </c>
      <c r="L221" s="104">
        <v>0</v>
      </c>
      <c r="M221" s="104">
        <v>5400</v>
      </c>
      <c r="N221" s="104">
        <v>0</v>
      </c>
      <c r="O221" s="104">
        <v>1000</v>
      </c>
      <c r="P221" s="104">
        <v>0</v>
      </c>
      <c r="Q221" s="94" t="s">
        <v>191</v>
      </c>
      <c r="R221" s="94" t="s">
        <v>212</v>
      </c>
      <c r="S221" s="105" t="s">
        <v>834</v>
      </c>
    </row>
    <row r="222" spans="1:19" x14ac:dyDescent="0.25">
      <c r="A222" s="94" t="s">
        <v>835</v>
      </c>
      <c r="B222" s="94" t="s">
        <v>1775</v>
      </c>
      <c r="C222" s="94"/>
      <c r="D222" s="104">
        <v>40700</v>
      </c>
      <c r="E222" s="104">
        <v>0</v>
      </c>
      <c r="F222" s="104">
        <v>0</v>
      </c>
      <c r="G222" s="104">
        <v>0</v>
      </c>
      <c r="H222" s="104">
        <v>0</v>
      </c>
      <c r="I222" s="104">
        <v>0</v>
      </c>
      <c r="J222" s="104">
        <v>0</v>
      </c>
      <c r="K222" s="104">
        <v>0</v>
      </c>
      <c r="L222" s="104">
        <v>0</v>
      </c>
      <c r="M222" s="104">
        <v>32600</v>
      </c>
      <c r="N222" s="104">
        <v>0</v>
      </c>
      <c r="O222" s="104">
        <v>0</v>
      </c>
      <c r="P222" s="104">
        <v>5000</v>
      </c>
      <c r="Q222" s="94" t="s">
        <v>193</v>
      </c>
      <c r="R222" s="94" t="s">
        <v>205</v>
      </c>
      <c r="S222" s="105" t="s">
        <v>837</v>
      </c>
    </row>
    <row r="223" spans="1:19" x14ac:dyDescent="0.25">
      <c r="A223" s="94" t="s">
        <v>838</v>
      </c>
      <c r="B223" s="94" t="s">
        <v>839</v>
      </c>
      <c r="C223" s="94"/>
      <c r="D223" s="104">
        <v>0</v>
      </c>
      <c r="E223" s="104">
        <v>0</v>
      </c>
      <c r="F223" s="104">
        <v>0</v>
      </c>
      <c r="G223" s="104">
        <v>0</v>
      </c>
      <c r="H223" s="104">
        <v>0</v>
      </c>
      <c r="I223" s="104">
        <v>0</v>
      </c>
      <c r="J223" s="104">
        <v>0</v>
      </c>
      <c r="K223" s="104">
        <v>0</v>
      </c>
      <c r="L223" s="104">
        <v>30900</v>
      </c>
      <c r="M223" s="104">
        <v>15500</v>
      </c>
      <c r="N223" s="104">
        <v>0</v>
      </c>
      <c r="O223" s="104">
        <v>0</v>
      </c>
      <c r="P223" s="104">
        <v>0</v>
      </c>
      <c r="Q223" s="94" t="s">
        <v>191</v>
      </c>
      <c r="R223" s="94" t="s">
        <v>262</v>
      </c>
      <c r="S223" s="105" t="s">
        <v>840</v>
      </c>
    </row>
    <row r="224" spans="1:19" x14ac:dyDescent="0.25">
      <c r="A224" s="94" t="s">
        <v>841</v>
      </c>
      <c r="B224" s="94" t="s">
        <v>842</v>
      </c>
      <c r="C224" s="94"/>
      <c r="D224" s="104">
        <v>1357</v>
      </c>
      <c r="E224" s="104">
        <v>13400</v>
      </c>
      <c r="F224" s="104">
        <v>0</v>
      </c>
      <c r="G224" s="104">
        <v>0</v>
      </c>
      <c r="H224" s="104">
        <v>0</v>
      </c>
      <c r="I224" s="104">
        <v>0</v>
      </c>
      <c r="J224" s="104">
        <v>0</v>
      </c>
      <c r="K224" s="104">
        <v>0</v>
      </c>
      <c r="L224" s="104">
        <v>0</v>
      </c>
      <c r="M224" s="104">
        <v>2000</v>
      </c>
      <c r="N224" s="104">
        <v>0</v>
      </c>
      <c r="O224" s="104">
        <v>0</v>
      </c>
      <c r="P224" s="104">
        <v>3000</v>
      </c>
      <c r="Q224" s="94" t="s">
        <v>191</v>
      </c>
      <c r="R224" s="94" t="s">
        <v>212</v>
      </c>
      <c r="S224" s="105" t="s">
        <v>843</v>
      </c>
    </row>
    <row r="225" spans="1:19" x14ac:dyDescent="0.25">
      <c r="A225" s="94" t="s">
        <v>844</v>
      </c>
      <c r="B225" s="94" t="s">
        <v>845</v>
      </c>
      <c r="C225" s="94"/>
      <c r="D225" s="104">
        <v>1978</v>
      </c>
      <c r="E225" s="104">
        <v>0</v>
      </c>
      <c r="F225" s="104">
        <v>0</v>
      </c>
      <c r="G225" s="104">
        <v>0</v>
      </c>
      <c r="H225" s="104">
        <v>0</v>
      </c>
      <c r="I225" s="104">
        <v>0</v>
      </c>
      <c r="J225" s="104">
        <v>0</v>
      </c>
      <c r="K225" s="104">
        <v>0</v>
      </c>
      <c r="L225" s="104">
        <v>0</v>
      </c>
      <c r="M225" s="104">
        <v>18543</v>
      </c>
      <c r="N225" s="104">
        <v>11750</v>
      </c>
      <c r="O225" s="104">
        <v>0</v>
      </c>
      <c r="P225" s="104">
        <v>4000</v>
      </c>
      <c r="Q225" s="94" t="s">
        <v>191</v>
      </c>
      <c r="R225" s="94" t="s">
        <v>212</v>
      </c>
      <c r="S225" s="105" t="s">
        <v>846</v>
      </c>
    </row>
    <row r="226" spans="1:19" x14ac:dyDescent="0.25">
      <c r="A226" s="94" t="s">
        <v>847</v>
      </c>
      <c r="B226" s="94" t="s">
        <v>848</v>
      </c>
      <c r="C226" s="94"/>
      <c r="D226" s="104">
        <v>41660</v>
      </c>
      <c r="E226" s="104">
        <v>0</v>
      </c>
      <c r="F226" s="104">
        <v>0</v>
      </c>
      <c r="G226" s="104">
        <v>0</v>
      </c>
      <c r="H226" s="104">
        <v>0</v>
      </c>
      <c r="I226" s="104">
        <v>0</v>
      </c>
      <c r="J226" s="104">
        <v>0</v>
      </c>
      <c r="K226" s="104">
        <v>0</v>
      </c>
      <c r="L226" s="104">
        <v>0</v>
      </c>
      <c r="M226" s="104">
        <v>2300</v>
      </c>
      <c r="N226" s="104">
        <v>11279</v>
      </c>
      <c r="O226" s="104">
        <v>0</v>
      </c>
      <c r="P226" s="104">
        <v>50000</v>
      </c>
      <c r="Q226" s="94" t="s">
        <v>191</v>
      </c>
      <c r="R226" s="94" t="s">
        <v>262</v>
      </c>
      <c r="S226" s="105" t="s">
        <v>849</v>
      </c>
    </row>
    <row r="227" spans="1:19" x14ac:dyDescent="0.25">
      <c r="A227" s="94" t="s">
        <v>850</v>
      </c>
      <c r="B227" s="94" t="s">
        <v>851</v>
      </c>
      <c r="C227" s="94"/>
      <c r="D227" s="104">
        <v>1591</v>
      </c>
      <c r="E227" s="104">
        <v>0</v>
      </c>
      <c r="F227" s="104">
        <v>0</v>
      </c>
      <c r="G227" s="104">
        <v>0</v>
      </c>
      <c r="H227" s="104">
        <v>0</v>
      </c>
      <c r="I227" s="104">
        <v>0</v>
      </c>
      <c r="J227" s="104">
        <v>0</v>
      </c>
      <c r="K227" s="104">
        <v>0</v>
      </c>
      <c r="L227" s="104">
        <v>0</v>
      </c>
      <c r="M227" s="104">
        <v>3000</v>
      </c>
      <c r="N227" s="104">
        <v>0</v>
      </c>
      <c r="O227" s="104">
        <v>0</v>
      </c>
      <c r="P227" s="104">
        <v>0</v>
      </c>
      <c r="Q227" s="94" t="s">
        <v>191</v>
      </c>
      <c r="R227" s="94" t="s">
        <v>249</v>
      </c>
      <c r="S227" s="105" t="s">
        <v>852</v>
      </c>
    </row>
    <row r="228" spans="1:19" x14ac:dyDescent="0.25">
      <c r="A228" s="94" t="s">
        <v>853</v>
      </c>
      <c r="B228" s="94" t="s">
        <v>854</v>
      </c>
      <c r="C228" s="94"/>
      <c r="D228" s="104">
        <v>2438</v>
      </c>
      <c r="E228" s="104">
        <v>0</v>
      </c>
      <c r="F228" s="104">
        <v>0</v>
      </c>
      <c r="G228" s="104">
        <v>0</v>
      </c>
      <c r="H228" s="104">
        <v>0</v>
      </c>
      <c r="I228" s="104">
        <v>0</v>
      </c>
      <c r="J228" s="104">
        <v>0</v>
      </c>
      <c r="K228" s="104">
        <v>0</v>
      </c>
      <c r="L228" s="104">
        <v>0</v>
      </c>
      <c r="M228" s="104">
        <v>0</v>
      </c>
      <c r="N228" s="104">
        <v>0</v>
      </c>
      <c r="O228" s="104">
        <v>0</v>
      </c>
      <c r="P228" s="104">
        <v>0</v>
      </c>
      <c r="Q228" s="94" t="s">
        <v>191</v>
      </c>
      <c r="R228" s="94" t="s">
        <v>249</v>
      </c>
      <c r="S228" s="105" t="s">
        <v>855</v>
      </c>
    </row>
    <row r="229" spans="1:19" x14ac:dyDescent="0.25">
      <c r="A229" s="94" t="s">
        <v>856</v>
      </c>
      <c r="B229" s="94" t="s">
        <v>857</v>
      </c>
      <c r="C229" s="94"/>
      <c r="D229" s="104">
        <v>1216</v>
      </c>
      <c r="E229" s="104">
        <v>0</v>
      </c>
      <c r="F229" s="104">
        <v>0</v>
      </c>
      <c r="G229" s="104">
        <v>0</v>
      </c>
      <c r="H229" s="104">
        <v>0</v>
      </c>
      <c r="I229" s="104">
        <v>0</v>
      </c>
      <c r="J229" s="104">
        <v>0</v>
      </c>
      <c r="K229" s="104">
        <v>0</v>
      </c>
      <c r="L229" s="104">
        <v>1000</v>
      </c>
      <c r="M229" s="104">
        <v>4754</v>
      </c>
      <c r="N229" s="104">
        <v>0</v>
      </c>
      <c r="O229" s="104">
        <v>7019</v>
      </c>
      <c r="P229" s="104">
        <v>0</v>
      </c>
      <c r="Q229" s="94" t="s">
        <v>191</v>
      </c>
      <c r="R229" s="94" t="s">
        <v>212</v>
      </c>
      <c r="S229" s="105" t="s">
        <v>858</v>
      </c>
    </row>
    <row r="230" spans="1:19" x14ac:dyDescent="0.25">
      <c r="A230" s="94" t="s">
        <v>859</v>
      </c>
      <c r="B230" s="94" t="s">
        <v>860</v>
      </c>
      <c r="C230" s="94"/>
      <c r="D230" s="104">
        <v>3000</v>
      </c>
      <c r="E230" s="104">
        <v>0</v>
      </c>
      <c r="F230" s="104">
        <v>0</v>
      </c>
      <c r="G230" s="104">
        <v>0</v>
      </c>
      <c r="H230" s="104">
        <v>0</v>
      </c>
      <c r="I230" s="104">
        <v>0</v>
      </c>
      <c r="J230" s="104">
        <v>0</v>
      </c>
      <c r="K230" s="104">
        <v>0</v>
      </c>
      <c r="L230" s="104">
        <v>0</v>
      </c>
      <c r="M230" s="104">
        <v>0</v>
      </c>
      <c r="N230" s="104">
        <v>0</v>
      </c>
      <c r="O230" s="104">
        <v>0</v>
      </c>
      <c r="P230" s="104">
        <v>19670</v>
      </c>
      <c r="Q230" s="94" t="s">
        <v>191</v>
      </c>
      <c r="R230" s="94" t="s">
        <v>212</v>
      </c>
      <c r="S230" s="105" t="s">
        <v>861</v>
      </c>
    </row>
    <row r="231" spans="1:19" x14ac:dyDescent="0.25">
      <c r="A231" s="94" t="s">
        <v>862</v>
      </c>
      <c r="B231" s="94" t="s">
        <v>1776</v>
      </c>
      <c r="C231" s="94"/>
      <c r="D231" s="104">
        <v>19635</v>
      </c>
      <c r="E231" s="104">
        <v>0</v>
      </c>
      <c r="F231" s="104">
        <v>0</v>
      </c>
      <c r="G231" s="104">
        <v>0</v>
      </c>
      <c r="H231" s="104">
        <v>0</v>
      </c>
      <c r="I231" s="104">
        <v>0</v>
      </c>
      <c r="J231" s="104">
        <v>0</v>
      </c>
      <c r="K231" s="104">
        <v>0</v>
      </c>
      <c r="L231" s="104">
        <v>0</v>
      </c>
      <c r="M231" s="104">
        <v>0</v>
      </c>
      <c r="N231" s="104">
        <v>0</v>
      </c>
      <c r="O231" s="104">
        <v>0</v>
      </c>
      <c r="P231" s="104">
        <v>0</v>
      </c>
      <c r="Q231" s="94" t="s">
        <v>193</v>
      </c>
      <c r="R231" s="94" t="s">
        <v>205</v>
      </c>
      <c r="S231" s="105" t="s">
        <v>864</v>
      </c>
    </row>
    <row r="232" spans="1:19" x14ac:dyDescent="0.25">
      <c r="A232" s="94" t="s">
        <v>865</v>
      </c>
      <c r="B232" s="94" t="s">
        <v>866</v>
      </c>
      <c r="C232" s="94"/>
      <c r="D232" s="104">
        <v>41270</v>
      </c>
      <c r="E232" s="104">
        <v>0</v>
      </c>
      <c r="F232" s="104">
        <v>0</v>
      </c>
      <c r="G232" s="104">
        <v>0</v>
      </c>
      <c r="H232" s="104">
        <v>0</v>
      </c>
      <c r="I232" s="104">
        <v>0</v>
      </c>
      <c r="J232" s="104">
        <v>0</v>
      </c>
      <c r="K232" s="104">
        <v>0</v>
      </c>
      <c r="L232" s="104">
        <v>0</v>
      </c>
      <c r="M232" s="104">
        <v>0</v>
      </c>
      <c r="N232" s="104">
        <v>0</v>
      </c>
      <c r="O232" s="104">
        <v>0</v>
      </c>
      <c r="P232" s="104">
        <v>0</v>
      </c>
      <c r="Q232" s="94" t="s">
        <v>191</v>
      </c>
      <c r="R232" s="94" t="s">
        <v>212</v>
      </c>
      <c r="S232" s="105" t="s">
        <v>867</v>
      </c>
    </row>
    <row r="233" spans="1:19" x14ac:dyDescent="0.25">
      <c r="A233" s="94" t="s">
        <v>868</v>
      </c>
      <c r="B233" s="94" t="s">
        <v>869</v>
      </c>
      <c r="C233" s="94"/>
      <c r="D233" s="104">
        <v>4000</v>
      </c>
      <c r="E233" s="104">
        <v>0</v>
      </c>
      <c r="F233" s="104">
        <v>0</v>
      </c>
      <c r="G233" s="104">
        <v>0</v>
      </c>
      <c r="H233" s="104">
        <v>0</v>
      </c>
      <c r="I233" s="104">
        <v>0</v>
      </c>
      <c r="J233" s="104">
        <v>10200</v>
      </c>
      <c r="K233" s="104">
        <v>0</v>
      </c>
      <c r="L233" s="104">
        <v>0</v>
      </c>
      <c r="M233" s="104">
        <v>20200</v>
      </c>
      <c r="N233" s="104">
        <v>0</v>
      </c>
      <c r="O233" s="104">
        <v>0</v>
      </c>
      <c r="P233" s="104">
        <v>29000</v>
      </c>
      <c r="Q233" s="94" t="s">
        <v>191</v>
      </c>
      <c r="R233" s="94" t="s">
        <v>205</v>
      </c>
      <c r="S233" s="105" t="s">
        <v>870</v>
      </c>
    </row>
    <row r="234" spans="1:19" x14ac:dyDescent="0.25">
      <c r="A234" s="94" t="s">
        <v>871</v>
      </c>
      <c r="B234" s="94" t="s">
        <v>872</v>
      </c>
      <c r="C234" s="94"/>
      <c r="D234" s="104">
        <v>266</v>
      </c>
      <c r="E234" s="104">
        <v>0</v>
      </c>
      <c r="F234" s="104">
        <v>0</v>
      </c>
      <c r="G234" s="104">
        <v>0</v>
      </c>
      <c r="H234" s="104">
        <v>0</v>
      </c>
      <c r="I234" s="104">
        <v>0</v>
      </c>
      <c r="J234" s="104">
        <v>0</v>
      </c>
      <c r="K234" s="104">
        <v>0</v>
      </c>
      <c r="L234" s="104">
        <v>0</v>
      </c>
      <c r="M234" s="104">
        <v>0</v>
      </c>
      <c r="N234" s="104">
        <v>0</v>
      </c>
      <c r="O234" s="104">
        <v>0</v>
      </c>
      <c r="P234" s="104">
        <v>0</v>
      </c>
      <c r="Q234" s="94" t="s">
        <v>191</v>
      </c>
      <c r="R234" s="94" t="s">
        <v>205</v>
      </c>
      <c r="S234" s="105" t="s">
        <v>873</v>
      </c>
    </row>
    <row r="235" spans="1:19" x14ac:dyDescent="0.25">
      <c r="A235" s="94" t="s">
        <v>874</v>
      </c>
      <c r="B235" s="94" t="s">
        <v>875</v>
      </c>
      <c r="C235" s="94"/>
      <c r="D235" s="104">
        <v>0</v>
      </c>
      <c r="E235" s="104">
        <v>0</v>
      </c>
      <c r="F235" s="104">
        <v>0</v>
      </c>
      <c r="G235" s="104">
        <v>0</v>
      </c>
      <c r="H235" s="104">
        <v>0</v>
      </c>
      <c r="I235" s="104">
        <v>0</v>
      </c>
      <c r="J235" s="104">
        <v>0</v>
      </c>
      <c r="K235" s="104">
        <v>0</v>
      </c>
      <c r="L235" s="104">
        <v>20000</v>
      </c>
      <c r="M235" s="104">
        <v>0</v>
      </c>
      <c r="N235" s="104">
        <v>0</v>
      </c>
      <c r="O235" s="104">
        <v>0</v>
      </c>
      <c r="P235" s="104">
        <v>95000</v>
      </c>
      <c r="Q235" s="94" t="s">
        <v>191</v>
      </c>
      <c r="R235" s="94" t="s">
        <v>406</v>
      </c>
      <c r="S235" s="105" t="s">
        <v>876</v>
      </c>
    </row>
    <row r="236" spans="1:19" x14ac:dyDescent="0.25">
      <c r="A236" s="94" t="s">
        <v>877</v>
      </c>
      <c r="B236" s="94" t="s">
        <v>878</v>
      </c>
      <c r="C236" s="94"/>
      <c r="D236" s="104">
        <v>1886</v>
      </c>
      <c r="E236" s="104">
        <v>0</v>
      </c>
      <c r="F236" s="104">
        <v>55100</v>
      </c>
      <c r="G236" s="104">
        <v>0</v>
      </c>
      <c r="H236" s="104">
        <v>0</v>
      </c>
      <c r="I236" s="104">
        <v>0</v>
      </c>
      <c r="J236" s="104">
        <v>0</v>
      </c>
      <c r="K236" s="104">
        <v>0</v>
      </c>
      <c r="L236" s="104">
        <v>0</v>
      </c>
      <c r="M236" s="104">
        <v>70300</v>
      </c>
      <c r="N236" s="104">
        <v>0</v>
      </c>
      <c r="O236" s="104">
        <v>0</v>
      </c>
      <c r="P236" s="104">
        <v>83000</v>
      </c>
      <c r="Q236" s="94" t="s">
        <v>191</v>
      </c>
      <c r="R236" s="94" t="s">
        <v>406</v>
      </c>
      <c r="S236" s="105" t="s">
        <v>879</v>
      </c>
    </row>
    <row r="237" spans="1:19" x14ac:dyDescent="0.25">
      <c r="A237" s="94" t="s">
        <v>880</v>
      </c>
      <c r="B237" s="94" t="s">
        <v>881</v>
      </c>
      <c r="C237" s="94"/>
      <c r="D237" s="104">
        <v>8171</v>
      </c>
      <c r="E237" s="104">
        <v>0</v>
      </c>
      <c r="F237" s="104">
        <v>57364</v>
      </c>
      <c r="G237" s="104">
        <v>0</v>
      </c>
      <c r="H237" s="104">
        <v>0</v>
      </c>
      <c r="I237" s="104">
        <v>0</v>
      </c>
      <c r="J237" s="104">
        <v>0</v>
      </c>
      <c r="K237" s="104">
        <v>0</v>
      </c>
      <c r="L237" s="104">
        <v>0</v>
      </c>
      <c r="M237" s="104">
        <v>161710</v>
      </c>
      <c r="N237" s="104">
        <v>87524</v>
      </c>
      <c r="O237" s="104">
        <v>89524</v>
      </c>
      <c r="P237" s="104">
        <v>55000</v>
      </c>
      <c r="Q237" s="94" t="s">
        <v>191</v>
      </c>
      <c r="R237" s="94" t="s">
        <v>372</v>
      </c>
      <c r="S237" s="105" t="s">
        <v>882</v>
      </c>
    </row>
    <row r="238" spans="1:19" x14ac:dyDescent="0.25">
      <c r="A238" s="94" t="s">
        <v>883</v>
      </c>
      <c r="B238" s="94" t="s">
        <v>884</v>
      </c>
      <c r="C238" s="94"/>
      <c r="D238" s="104">
        <v>16960</v>
      </c>
      <c r="E238" s="104">
        <v>3000</v>
      </c>
      <c r="F238" s="104">
        <v>18936</v>
      </c>
      <c r="G238" s="104">
        <v>0</v>
      </c>
      <c r="H238" s="104">
        <v>0</v>
      </c>
      <c r="I238" s="104">
        <v>0</v>
      </c>
      <c r="J238" s="104">
        <v>0</v>
      </c>
      <c r="K238" s="104">
        <v>0</v>
      </c>
      <c r="L238" s="104">
        <v>3240</v>
      </c>
      <c r="M238" s="104">
        <v>0</v>
      </c>
      <c r="N238" s="104">
        <v>0</v>
      </c>
      <c r="O238" s="104">
        <v>0</v>
      </c>
      <c r="P238" s="104">
        <v>0</v>
      </c>
      <c r="Q238" s="94" t="s">
        <v>191</v>
      </c>
      <c r="R238" s="94" t="s">
        <v>249</v>
      </c>
      <c r="S238" s="105" t="s">
        <v>885</v>
      </c>
    </row>
    <row r="239" spans="1:19" x14ac:dyDescent="0.25">
      <c r="A239" s="94" t="s">
        <v>886</v>
      </c>
      <c r="B239" s="94" t="s">
        <v>887</v>
      </c>
      <c r="C239" s="94"/>
      <c r="D239" s="104">
        <v>501</v>
      </c>
      <c r="E239" s="104">
        <v>0</v>
      </c>
      <c r="F239" s="104">
        <v>0</v>
      </c>
      <c r="G239" s="104">
        <v>0</v>
      </c>
      <c r="H239" s="104">
        <v>0</v>
      </c>
      <c r="I239" s="104">
        <v>0</v>
      </c>
      <c r="J239" s="104">
        <v>0</v>
      </c>
      <c r="K239" s="104">
        <v>0</v>
      </c>
      <c r="L239" s="104">
        <v>0</v>
      </c>
      <c r="M239" s="104">
        <v>9687</v>
      </c>
      <c r="N239" s="104">
        <v>0</v>
      </c>
      <c r="O239" s="104">
        <v>5007</v>
      </c>
      <c r="P239" s="104">
        <v>16000</v>
      </c>
      <c r="Q239" s="94" t="s">
        <v>191</v>
      </c>
      <c r="R239" s="94" t="s">
        <v>249</v>
      </c>
      <c r="S239" s="105" t="s">
        <v>888</v>
      </c>
    </row>
    <row r="240" spans="1:19" x14ac:dyDescent="0.25">
      <c r="A240" s="94" t="s">
        <v>889</v>
      </c>
      <c r="B240" s="94" t="s">
        <v>890</v>
      </c>
      <c r="C240" s="94"/>
      <c r="D240" s="104">
        <v>12398</v>
      </c>
      <c r="E240" s="104">
        <v>0</v>
      </c>
      <c r="F240" s="104">
        <v>0</v>
      </c>
      <c r="G240" s="104">
        <v>0</v>
      </c>
      <c r="H240" s="104">
        <v>0</v>
      </c>
      <c r="I240" s="104">
        <v>0</v>
      </c>
      <c r="J240" s="104">
        <v>10</v>
      </c>
      <c r="K240" s="104">
        <v>0</v>
      </c>
      <c r="L240" s="104">
        <v>0</v>
      </c>
      <c r="M240" s="104">
        <v>10260</v>
      </c>
      <c r="N240" s="104">
        <v>0</v>
      </c>
      <c r="O240" s="104">
        <v>0</v>
      </c>
      <c r="P240" s="104">
        <v>3000</v>
      </c>
      <c r="Q240" s="94" t="s">
        <v>191</v>
      </c>
      <c r="R240" s="94" t="s">
        <v>212</v>
      </c>
      <c r="S240" s="105" t="s">
        <v>891</v>
      </c>
    </row>
    <row r="241" spans="1:19" x14ac:dyDescent="0.25">
      <c r="A241" s="94" t="s">
        <v>892</v>
      </c>
      <c r="B241" s="94" t="s">
        <v>893</v>
      </c>
      <c r="C241" s="94"/>
      <c r="D241" s="104">
        <v>0</v>
      </c>
      <c r="E241" s="104">
        <v>0</v>
      </c>
      <c r="F241" s="104">
        <v>0</v>
      </c>
      <c r="G241" s="104">
        <v>0</v>
      </c>
      <c r="H241" s="104">
        <v>0</v>
      </c>
      <c r="I241" s="104">
        <v>0</v>
      </c>
      <c r="J241" s="104">
        <v>0</v>
      </c>
      <c r="K241" s="104">
        <v>0</v>
      </c>
      <c r="L241" s="104">
        <v>0</v>
      </c>
      <c r="M241" s="104">
        <v>2555</v>
      </c>
      <c r="N241" s="104">
        <v>0</v>
      </c>
      <c r="O241" s="104">
        <v>2750</v>
      </c>
      <c r="P241" s="104">
        <v>10000</v>
      </c>
      <c r="Q241" s="94" t="s">
        <v>191</v>
      </c>
      <c r="R241" s="94" t="s">
        <v>212</v>
      </c>
      <c r="S241" s="105" t="s">
        <v>894</v>
      </c>
    </row>
    <row r="242" spans="1:19" x14ac:dyDescent="0.25">
      <c r="A242" s="94" t="s">
        <v>895</v>
      </c>
      <c r="B242" s="94" t="s">
        <v>896</v>
      </c>
      <c r="C242" s="94"/>
      <c r="D242" s="104">
        <v>761</v>
      </c>
      <c r="E242" s="104">
        <v>0</v>
      </c>
      <c r="F242" s="104">
        <v>0</v>
      </c>
      <c r="G242" s="104">
        <v>0</v>
      </c>
      <c r="H242" s="104">
        <v>0</v>
      </c>
      <c r="I242" s="104">
        <v>0</v>
      </c>
      <c r="J242" s="104">
        <v>0</v>
      </c>
      <c r="K242" s="104">
        <v>0</v>
      </c>
      <c r="L242" s="104">
        <v>4500</v>
      </c>
      <c r="M242" s="104">
        <v>55400</v>
      </c>
      <c r="N242" s="104">
        <v>0</v>
      </c>
      <c r="O242" s="104">
        <v>0</v>
      </c>
      <c r="P242" s="104">
        <v>0</v>
      </c>
      <c r="Q242" s="94" t="s">
        <v>191</v>
      </c>
      <c r="R242" s="94" t="s">
        <v>205</v>
      </c>
      <c r="S242" s="105" t="s">
        <v>897</v>
      </c>
    </row>
    <row r="243" spans="1:19" x14ac:dyDescent="0.25">
      <c r="A243" s="94" t="s">
        <v>898</v>
      </c>
      <c r="B243" s="94" t="s">
        <v>899</v>
      </c>
      <c r="C243" s="94"/>
      <c r="D243" s="104">
        <v>11051</v>
      </c>
      <c r="E243" s="104">
        <v>0</v>
      </c>
      <c r="F243" s="104">
        <v>0</v>
      </c>
      <c r="G243" s="104">
        <v>0</v>
      </c>
      <c r="H243" s="104">
        <v>0</v>
      </c>
      <c r="I243" s="104">
        <v>0</v>
      </c>
      <c r="J243" s="104">
        <v>0</v>
      </c>
      <c r="K243" s="104">
        <v>0</v>
      </c>
      <c r="L243" s="104">
        <v>0</v>
      </c>
      <c r="M243" s="104">
        <v>5000</v>
      </c>
      <c r="N243" s="104">
        <v>0</v>
      </c>
      <c r="O243" s="104">
        <v>9556</v>
      </c>
      <c r="P243" s="104">
        <v>10000</v>
      </c>
      <c r="Q243" s="94" t="s">
        <v>191</v>
      </c>
      <c r="R243" s="94" t="s">
        <v>262</v>
      </c>
      <c r="S243" s="105" t="s">
        <v>900</v>
      </c>
    </row>
    <row r="244" spans="1:19" x14ac:dyDescent="0.25">
      <c r="A244" s="94" t="s">
        <v>901</v>
      </c>
      <c r="B244" s="94" t="s">
        <v>902</v>
      </c>
      <c r="C244" s="94"/>
      <c r="D244" s="104">
        <v>1994</v>
      </c>
      <c r="E244" s="104">
        <v>0</v>
      </c>
      <c r="F244" s="104">
        <v>0</v>
      </c>
      <c r="G244" s="104">
        <v>0</v>
      </c>
      <c r="H244" s="104">
        <v>0</v>
      </c>
      <c r="I244" s="104">
        <v>0</v>
      </c>
      <c r="J244" s="104">
        <v>0</v>
      </c>
      <c r="K244" s="104">
        <v>0</v>
      </c>
      <c r="L244" s="104">
        <v>0</v>
      </c>
      <c r="M244" s="104">
        <v>27074</v>
      </c>
      <c r="N244" s="104">
        <v>0</v>
      </c>
      <c r="O244" s="104">
        <v>0</v>
      </c>
      <c r="P244" s="104">
        <v>10000</v>
      </c>
      <c r="Q244" s="94" t="s">
        <v>191</v>
      </c>
      <c r="R244" s="94" t="s">
        <v>269</v>
      </c>
      <c r="S244" s="105" t="s">
        <v>903</v>
      </c>
    </row>
    <row r="245" spans="1:19" x14ac:dyDescent="0.25">
      <c r="A245" s="94" t="s">
        <v>904</v>
      </c>
      <c r="B245" s="94" t="s">
        <v>905</v>
      </c>
      <c r="C245" s="94"/>
      <c r="D245" s="104">
        <v>12042</v>
      </c>
      <c r="E245" s="104">
        <v>1000</v>
      </c>
      <c r="F245" s="104">
        <v>0</v>
      </c>
      <c r="G245" s="104">
        <v>0</v>
      </c>
      <c r="H245" s="104">
        <v>0</v>
      </c>
      <c r="I245" s="104">
        <v>0</v>
      </c>
      <c r="J245" s="104">
        <v>0</v>
      </c>
      <c r="K245" s="104">
        <v>0</v>
      </c>
      <c r="L245" s="104">
        <v>0</v>
      </c>
      <c r="M245" s="104">
        <v>8180</v>
      </c>
      <c r="N245" s="104">
        <v>19500</v>
      </c>
      <c r="O245" s="104">
        <v>7513</v>
      </c>
      <c r="P245" s="104">
        <v>5000</v>
      </c>
      <c r="Q245" s="94" t="s">
        <v>191</v>
      </c>
      <c r="R245" s="94" t="s">
        <v>269</v>
      </c>
      <c r="S245" s="105" t="s">
        <v>906</v>
      </c>
    </row>
    <row r="246" spans="1:19" x14ac:dyDescent="0.25">
      <c r="A246" s="94" t="s">
        <v>907</v>
      </c>
      <c r="B246" s="94" t="s">
        <v>908</v>
      </c>
      <c r="C246" s="94"/>
      <c r="D246" s="104">
        <v>286</v>
      </c>
      <c r="E246" s="104">
        <v>0</v>
      </c>
      <c r="F246" s="104">
        <v>0</v>
      </c>
      <c r="G246" s="104">
        <v>0</v>
      </c>
      <c r="H246" s="104">
        <v>0</v>
      </c>
      <c r="I246" s="104">
        <v>0</v>
      </c>
      <c r="J246" s="104">
        <v>0</v>
      </c>
      <c r="K246" s="104">
        <v>0</v>
      </c>
      <c r="L246" s="104">
        <v>0</v>
      </c>
      <c r="M246" s="104">
        <v>2330</v>
      </c>
      <c r="N246" s="104">
        <v>0</v>
      </c>
      <c r="O246" s="104">
        <v>0</v>
      </c>
      <c r="P246" s="104">
        <v>0</v>
      </c>
      <c r="Q246" s="94" t="s">
        <v>191</v>
      </c>
      <c r="R246" s="94" t="s">
        <v>249</v>
      </c>
      <c r="S246" s="105" t="s">
        <v>909</v>
      </c>
    </row>
    <row r="247" spans="1:19" x14ac:dyDescent="0.25">
      <c r="A247" s="94" t="s">
        <v>910</v>
      </c>
      <c r="B247" s="94" t="s">
        <v>911</v>
      </c>
      <c r="C247" s="94"/>
      <c r="D247" s="104">
        <v>5133</v>
      </c>
      <c r="E247" s="104">
        <v>20000</v>
      </c>
      <c r="F247" s="104">
        <v>0</v>
      </c>
      <c r="G247" s="104">
        <v>0</v>
      </c>
      <c r="H247" s="104">
        <v>0</v>
      </c>
      <c r="I247" s="104">
        <v>0</v>
      </c>
      <c r="J247" s="104">
        <v>0</v>
      </c>
      <c r="K247" s="104">
        <v>0</v>
      </c>
      <c r="L247" s="104">
        <v>0</v>
      </c>
      <c r="M247" s="104">
        <v>0</v>
      </c>
      <c r="N247" s="104">
        <v>0</v>
      </c>
      <c r="O247" s="104">
        <v>0</v>
      </c>
      <c r="P247" s="104">
        <v>0</v>
      </c>
      <c r="Q247" s="94" t="s">
        <v>191</v>
      </c>
      <c r="R247" s="94" t="s">
        <v>406</v>
      </c>
      <c r="S247" s="105" t="s">
        <v>912</v>
      </c>
    </row>
    <row r="248" spans="1:19" x14ac:dyDescent="0.25">
      <c r="A248" s="94" t="s">
        <v>913</v>
      </c>
      <c r="B248" s="94" t="s">
        <v>914</v>
      </c>
      <c r="C248" s="94"/>
      <c r="D248" s="104">
        <v>11975</v>
      </c>
      <c r="E248" s="104">
        <v>0</v>
      </c>
      <c r="F248" s="104">
        <v>0</v>
      </c>
      <c r="G248" s="104">
        <v>0</v>
      </c>
      <c r="H248" s="104">
        <v>0</v>
      </c>
      <c r="I248" s="104">
        <v>83499</v>
      </c>
      <c r="J248" s="104">
        <v>0</v>
      </c>
      <c r="K248" s="104">
        <v>0</v>
      </c>
      <c r="L248" s="104">
        <v>0</v>
      </c>
      <c r="M248" s="104">
        <v>0</v>
      </c>
      <c r="N248" s="104">
        <v>0</v>
      </c>
      <c r="O248" s="104">
        <v>322165</v>
      </c>
      <c r="P248" s="104">
        <v>61300</v>
      </c>
      <c r="Q248" s="94" t="s">
        <v>191</v>
      </c>
      <c r="R248" s="94" t="s">
        <v>372</v>
      </c>
      <c r="S248" s="105" t="s">
        <v>915</v>
      </c>
    </row>
    <row r="249" spans="1:19" x14ac:dyDescent="0.25">
      <c r="A249" s="94" t="s">
        <v>916</v>
      </c>
      <c r="B249" s="94" t="s">
        <v>917</v>
      </c>
      <c r="C249" s="94"/>
      <c r="D249" s="104">
        <v>41</v>
      </c>
      <c r="E249" s="104">
        <v>0</v>
      </c>
      <c r="F249" s="104">
        <v>0</v>
      </c>
      <c r="G249" s="104">
        <v>0</v>
      </c>
      <c r="H249" s="104">
        <v>0</v>
      </c>
      <c r="I249" s="104">
        <v>0</v>
      </c>
      <c r="J249" s="104">
        <v>0</v>
      </c>
      <c r="K249" s="104">
        <v>0</v>
      </c>
      <c r="L249" s="104">
        <v>0</v>
      </c>
      <c r="M249" s="104">
        <v>0</v>
      </c>
      <c r="N249" s="104">
        <v>0</v>
      </c>
      <c r="O249" s="104">
        <v>0</v>
      </c>
      <c r="P249" s="104">
        <v>34640</v>
      </c>
      <c r="Q249" s="94" t="s">
        <v>191</v>
      </c>
      <c r="R249" s="94" t="s">
        <v>249</v>
      </c>
      <c r="S249" s="105" t="s">
        <v>918</v>
      </c>
    </row>
    <row r="250" spans="1:19" x14ac:dyDescent="0.25">
      <c r="A250" s="94" t="s">
        <v>919</v>
      </c>
      <c r="B250" s="94" t="s">
        <v>920</v>
      </c>
      <c r="C250" s="94"/>
      <c r="D250" s="104">
        <v>188</v>
      </c>
      <c r="E250" s="104">
        <v>0</v>
      </c>
      <c r="F250" s="104">
        <v>0</v>
      </c>
      <c r="G250" s="104">
        <v>0</v>
      </c>
      <c r="H250" s="104">
        <v>0</v>
      </c>
      <c r="I250" s="104">
        <v>0</v>
      </c>
      <c r="J250" s="104">
        <v>0</v>
      </c>
      <c r="K250" s="104">
        <v>0</v>
      </c>
      <c r="L250" s="104">
        <v>0</v>
      </c>
      <c r="M250" s="104">
        <v>0</v>
      </c>
      <c r="N250" s="104">
        <v>0</v>
      </c>
      <c r="O250" s="104">
        <v>0</v>
      </c>
      <c r="P250" s="104">
        <v>35487</v>
      </c>
      <c r="Q250" s="94" t="s">
        <v>191</v>
      </c>
      <c r="R250" s="94" t="s">
        <v>249</v>
      </c>
      <c r="S250" s="105" t="s">
        <v>921</v>
      </c>
    </row>
    <row r="251" spans="1:19" x14ac:dyDescent="0.25">
      <c r="A251" s="94" t="s">
        <v>922</v>
      </c>
      <c r="B251" s="94" t="s">
        <v>923</v>
      </c>
      <c r="C251" s="94"/>
      <c r="D251" s="104">
        <v>0</v>
      </c>
      <c r="E251" s="104">
        <v>0</v>
      </c>
      <c r="F251" s="104">
        <v>0</v>
      </c>
      <c r="G251" s="104">
        <v>0</v>
      </c>
      <c r="H251" s="104">
        <v>0</v>
      </c>
      <c r="I251" s="104">
        <v>0</v>
      </c>
      <c r="J251" s="104">
        <v>0</v>
      </c>
      <c r="K251" s="104">
        <v>0</v>
      </c>
      <c r="L251" s="104">
        <v>0</v>
      </c>
      <c r="M251" s="104">
        <v>4110</v>
      </c>
      <c r="N251" s="104">
        <v>0</v>
      </c>
      <c r="O251" s="104">
        <v>0</v>
      </c>
      <c r="P251" s="104">
        <v>21000</v>
      </c>
      <c r="Q251" s="94" t="s">
        <v>191</v>
      </c>
      <c r="R251" s="94" t="s">
        <v>212</v>
      </c>
      <c r="S251" s="105" t="s">
        <v>924</v>
      </c>
    </row>
    <row r="252" spans="1:19" x14ac:dyDescent="0.25">
      <c r="A252" s="94" t="s">
        <v>925</v>
      </c>
      <c r="B252" s="94" t="s">
        <v>926</v>
      </c>
      <c r="C252" s="94"/>
      <c r="D252" s="104">
        <v>1542</v>
      </c>
      <c r="E252" s="104">
        <v>9298</v>
      </c>
      <c r="F252" s="104">
        <v>0</v>
      </c>
      <c r="G252" s="104">
        <v>0</v>
      </c>
      <c r="H252" s="104">
        <v>0</v>
      </c>
      <c r="I252" s="104">
        <v>0</v>
      </c>
      <c r="J252" s="104">
        <v>0</v>
      </c>
      <c r="K252" s="104">
        <v>0</v>
      </c>
      <c r="L252" s="104">
        <v>0</v>
      </c>
      <c r="M252" s="104">
        <v>0</v>
      </c>
      <c r="N252" s="104">
        <v>0</v>
      </c>
      <c r="O252" s="104">
        <v>0</v>
      </c>
      <c r="P252" s="104">
        <v>0</v>
      </c>
      <c r="Q252" s="94" t="s">
        <v>191</v>
      </c>
      <c r="R252" s="94" t="s">
        <v>249</v>
      </c>
      <c r="S252" s="105" t="s">
        <v>925</v>
      </c>
    </row>
    <row r="253" spans="1:19" x14ac:dyDescent="0.25">
      <c r="A253" s="94" t="s">
        <v>927</v>
      </c>
      <c r="B253" s="94" t="s">
        <v>928</v>
      </c>
      <c r="C253" s="94"/>
      <c r="D253" s="104">
        <v>47575</v>
      </c>
      <c r="E253" s="104">
        <v>0</v>
      </c>
      <c r="F253" s="104">
        <v>0</v>
      </c>
      <c r="G253" s="104">
        <v>0</v>
      </c>
      <c r="H253" s="104">
        <v>0</v>
      </c>
      <c r="I253" s="104">
        <v>0</v>
      </c>
      <c r="J253" s="104">
        <v>0</v>
      </c>
      <c r="K253" s="104">
        <v>0</v>
      </c>
      <c r="L253" s="104">
        <v>0</v>
      </c>
      <c r="M253" s="104">
        <v>0</v>
      </c>
      <c r="N253" s="104">
        <v>0</v>
      </c>
      <c r="O253" s="104">
        <v>0</v>
      </c>
      <c r="P253" s="104">
        <v>900</v>
      </c>
      <c r="Q253" s="94" t="s">
        <v>191</v>
      </c>
      <c r="R253" s="94" t="s">
        <v>269</v>
      </c>
      <c r="S253" s="105" t="s">
        <v>929</v>
      </c>
    </row>
    <row r="254" spans="1:19" x14ac:dyDescent="0.25">
      <c r="A254" s="94" t="s">
        <v>930</v>
      </c>
      <c r="B254" s="94" t="s">
        <v>931</v>
      </c>
      <c r="C254" s="94"/>
      <c r="D254" s="104">
        <v>30000</v>
      </c>
      <c r="E254" s="104">
        <v>23000</v>
      </c>
      <c r="F254" s="104">
        <v>0</v>
      </c>
      <c r="G254" s="104">
        <v>10000</v>
      </c>
      <c r="H254" s="104">
        <v>0</v>
      </c>
      <c r="I254" s="104">
        <v>0</v>
      </c>
      <c r="J254" s="104">
        <v>0</v>
      </c>
      <c r="K254" s="104">
        <v>0</v>
      </c>
      <c r="L254" s="104">
        <v>0</v>
      </c>
      <c r="M254" s="104">
        <v>28700</v>
      </c>
      <c r="N254" s="104">
        <v>0</v>
      </c>
      <c r="O254" s="104">
        <v>0</v>
      </c>
      <c r="P254" s="104">
        <v>143000</v>
      </c>
      <c r="Q254" s="94" t="s">
        <v>191</v>
      </c>
      <c r="R254" s="94" t="s">
        <v>205</v>
      </c>
      <c r="S254" s="105" t="s">
        <v>932</v>
      </c>
    </row>
    <row r="255" spans="1:19" x14ac:dyDescent="0.25">
      <c r="A255" s="94" t="s">
        <v>933</v>
      </c>
      <c r="B255" s="94" t="s">
        <v>934</v>
      </c>
      <c r="C255" s="94"/>
      <c r="D255" s="104">
        <v>140000</v>
      </c>
      <c r="E255" s="104">
        <v>10000</v>
      </c>
      <c r="F255" s="104">
        <v>0</v>
      </c>
      <c r="G255" s="104">
        <v>0</v>
      </c>
      <c r="H255" s="104">
        <v>0</v>
      </c>
      <c r="I255" s="104">
        <v>0</v>
      </c>
      <c r="J255" s="104">
        <v>0</v>
      </c>
      <c r="K255" s="104">
        <v>0</v>
      </c>
      <c r="L255" s="104">
        <v>0</v>
      </c>
      <c r="M255" s="104">
        <v>56600</v>
      </c>
      <c r="N255" s="104">
        <v>0</v>
      </c>
      <c r="O255" s="104">
        <v>75000</v>
      </c>
      <c r="P255" s="104">
        <v>0</v>
      </c>
      <c r="Q255" s="94" t="s">
        <v>191</v>
      </c>
      <c r="R255" s="94" t="s">
        <v>372</v>
      </c>
      <c r="S255" s="105" t="s">
        <v>935</v>
      </c>
    </row>
    <row r="256" spans="1:19" x14ac:dyDescent="0.25">
      <c r="A256" s="94" t="s">
        <v>936</v>
      </c>
      <c r="B256" s="94" t="s">
        <v>937</v>
      </c>
      <c r="C256" s="94"/>
      <c r="D256" s="104">
        <v>10479</v>
      </c>
      <c r="E256" s="104">
        <v>0</v>
      </c>
      <c r="F256" s="104">
        <v>0</v>
      </c>
      <c r="G256" s="104">
        <v>0</v>
      </c>
      <c r="H256" s="104">
        <v>0</v>
      </c>
      <c r="I256" s="104">
        <v>0</v>
      </c>
      <c r="J256" s="104">
        <v>0</v>
      </c>
      <c r="K256" s="104">
        <v>0</v>
      </c>
      <c r="L256" s="104">
        <v>0</v>
      </c>
      <c r="M256" s="104">
        <v>0</v>
      </c>
      <c r="N256" s="104">
        <v>0</v>
      </c>
      <c r="O256" s="104">
        <v>0</v>
      </c>
      <c r="P256" s="104">
        <v>0</v>
      </c>
      <c r="Q256" s="94" t="s">
        <v>191</v>
      </c>
      <c r="R256" s="94" t="s">
        <v>249</v>
      </c>
      <c r="S256" s="105" t="s">
        <v>938</v>
      </c>
    </row>
    <row r="257" spans="1:19" x14ac:dyDescent="0.25">
      <c r="A257" s="94" t="s">
        <v>939</v>
      </c>
      <c r="B257" s="94" t="s">
        <v>940</v>
      </c>
      <c r="C257" s="94"/>
      <c r="D257" s="104">
        <v>5223</v>
      </c>
      <c r="E257" s="104">
        <v>0</v>
      </c>
      <c r="F257" s="104">
        <v>0</v>
      </c>
      <c r="G257" s="104">
        <v>0</v>
      </c>
      <c r="H257" s="104">
        <v>0</v>
      </c>
      <c r="I257" s="104">
        <v>0</v>
      </c>
      <c r="J257" s="104">
        <v>0</v>
      </c>
      <c r="K257" s="104">
        <v>0</v>
      </c>
      <c r="L257" s="104">
        <v>9000</v>
      </c>
      <c r="M257" s="104">
        <v>0</v>
      </c>
      <c r="N257" s="104">
        <v>0</v>
      </c>
      <c r="O257" s="104">
        <v>0</v>
      </c>
      <c r="P257" s="104">
        <v>0</v>
      </c>
      <c r="Q257" s="94" t="s">
        <v>191</v>
      </c>
      <c r="R257" s="94" t="s">
        <v>249</v>
      </c>
      <c r="S257" s="105" t="s">
        <v>941</v>
      </c>
    </row>
    <row r="258" spans="1:19" x14ac:dyDescent="0.25">
      <c r="A258" s="94" t="s">
        <v>942</v>
      </c>
      <c r="B258" s="94" t="s">
        <v>943</v>
      </c>
      <c r="C258" s="94"/>
      <c r="D258" s="104">
        <v>0</v>
      </c>
      <c r="E258" s="104">
        <v>0</v>
      </c>
      <c r="F258" s="104">
        <v>0</v>
      </c>
      <c r="G258" s="104">
        <v>0</v>
      </c>
      <c r="H258" s="104">
        <v>0</v>
      </c>
      <c r="I258" s="104">
        <v>0</v>
      </c>
      <c r="J258" s="104">
        <v>0</v>
      </c>
      <c r="K258" s="104">
        <v>0</v>
      </c>
      <c r="L258" s="104">
        <v>0</v>
      </c>
      <c r="M258" s="104">
        <v>1000</v>
      </c>
      <c r="N258" s="104">
        <v>0</v>
      </c>
      <c r="O258" s="104">
        <v>0</v>
      </c>
      <c r="P258" s="104">
        <v>5500</v>
      </c>
      <c r="Q258" s="94" t="s">
        <v>191</v>
      </c>
      <c r="R258" s="94" t="s">
        <v>212</v>
      </c>
      <c r="S258" s="105" t="s">
        <v>944</v>
      </c>
    </row>
    <row r="259" spans="1:19" x14ac:dyDescent="0.25">
      <c r="A259" s="94" t="s">
        <v>945</v>
      </c>
      <c r="B259" s="94" t="s">
        <v>946</v>
      </c>
      <c r="C259" s="94"/>
      <c r="D259" s="104">
        <v>155000</v>
      </c>
      <c r="E259" s="104">
        <v>0</v>
      </c>
      <c r="F259" s="104">
        <v>0</v>
      </c>
      <c r="G259" s="104">
        <v>0</v>
      </c>
      <c r="H259" s="104">
        <v>0</v>
      </c>
      <c r="I259" s="104">
        <v>0</v>
      </c>
      <c r="J259" s="104">
        <v>0</v>
      </c>
      <c r="K259" s="104">
        <v>0</v>
      </c>
      <c r="L259" s="104">
        <v>0</v>
      </c>
      <c r="M259" s="104">
        <v>82411</v>
      </c>
      <c r="N259" s="104">
        <v>0</v>
      </c>
      <c r="O259" s="104">
        <v>180000</v>
      </c>
      <c r="P259" s="104">
        <v>0</v>
      </c>
      <c r="Q259" s="94" t="s">
        <v>191</v>
      </c>
      <c r="R259" s="94" t="s">
        <v>406</v>
      </c>
      <c r="S259" s="105" t="s">
        <v>947</v>
      </c>
    </row>
    <row r="260" spans="1:19" x14ac:dyDescent="0.25">
      <c r="A260" s="94" t="s">
        <v>948</v>
      </c>
      <c r="B260" s="94" t="s">
        <v>949</v>
      </c>
      <c r="C260" s="94"/>
      <c r="D260" s="104">
        <v>10000</v>
      </c>
      <c r="E260" s="104">
        <v>1000</v>
      </c>
      <c r="F260" s="104">
        <v>0</v>
      </c>
      <c r="G260" s="104">
        <v>1000</v>
      </c>
      <c r="H260" s="104">
        <v>0</v>
      </c>
      <c r="I260" s="104">
        <v>0</v>
      </c>
      <c r="J260" s="104">
        <v>0</v>
      </c>
      <c r="K260" s="104">
        <v>0</v>
      </c>
      <c r="L260" s="104">
        <v>0</v>
      </c>
      <c r="M260" s="104">
        <v>6150</v>
      </c>
      <c r="N260" s="104">
        <v>0</v>
      </c>
      <c r="O260" s="104">
        <v>0</v>
      </c>
      <c r="P260" s="104">
        <v>8000</v>
      </c>
      <c r="Q260" s="94" t="s">
        <v>191</v>
      </c>
      <c r="R260" s="94" t="s">
        <v>212</v>
      </c>
      <c r="S260" s="105" t="s">
        <v>950</v>
      </c>
    </row>
    <row r="261" spans="1:19" x14ac:dyDescent="0.25">
      <c r="A261" s="94" t="s">
        <v>951</v>
      </c>
      <c r="B261" s="94" t="s">
        <v>952</v>
      </c>
      <c r="C261" s="94"/>
      <c r="D261" s="104">
        <v>10146</v>
      </c>
      <c r="E261" s="104">
        <v>0</v>
      </c>
      <c r="F261" s="104">
        <v>0</v>
      </c>
      <c r="G261" s="104">
        <v>0</v>
      </c>
      <c r="H261" s="104">
        <v>0</v>
      </c>
      <c r="I261" s="104">
        <v>0</v>
      </c>
      <c r="J261" s="104">
        <v>0</v>
      </c>
      <c r="K261" s="104">
        <v>0</v>
      </c>
      <c r="L261" s="104">
        <v>0</v>
      </c>
      <c r="M261" s="104">
        <v>19200</v>
      </c>
      <c r="N261" s="104">
        <v>0</v>
      </c>
      <c r="O261" s="104">
        <v>0</v>
      </c>
      <c r="P261" s="104">
        <v>0</v>
      </c>
      <c r="Q261" s="94" t="s">
        <v>191</v>
      </c>
      <c r="R261" s="94" t="s">
        <v>212</v>
      </c>
      <c r="S261" s="105" t="s">
        <v>953</v>
      </c>
    </row>
    <row r="262" spans="1:19" x14ac:dyDescent="0.25">
      <c r="A262" s="94" t="s">
        <v>954</v>
      </c>
      <c r="B262" s="94" t="s">
        <v>955</v>
      </c>
      <c r="C262" s="94"/>
      <c r="D262" s="104">
        <v>134488</v>
      </c>
      <c r="E262" s="104">
        <v>0</v>
      </c>
      <c r="F262" s="104">
        <v>0</v>
      </c>
      <c r="G262" s="104">
        <v>36137</v>
      </c>
      <c r="H262" s="104">
        <v>0</v>
      </c>
      <c r="I262" s="104">
        <v>0</v>
      </c>
      <c r="J262" s="104">
        <v>0</v>
      </c>
      <c r="K262" s="104">
        <v>0</v>
      </c>
      <c r="L262" s="104">
        <v>0</v>
      </c>
      <c r="M262" s="104">
        <v>18772</v>
      </c>
      <c r="N262" s="104">
        <v>0</v>
      </c>
      <c r="O262" s="104">
        <v>4672</v>
      </c>
      <c r="P262" s="104">
        <v>60823</v>
      </c>
      <c r="Q262" s="94" t="s">
        <v>191</v>
      </c>
      <c r="R262" s="94" t="s">
        <v>372</v>
      </c>
      <c r="S262" s="105" t="s">
        <v>956</v>
      </c>
    </row>
    <row r="263" spans="1:19" x14ac:dyDescent="0.25">
      <c r="A263" s="94" t="s">
        <v>957</v>
      </c>
      <c r="B263" s="94" t="s">
        <v>958</v>
      </c>
      <c r="C263" s="94"/>
      <c r="D263" s="104">
        <v>0</v>
      </c>
      <c r="E263" s="104">
        <v>0</v>
      </c>
      <c r="F263" s="104">
        <v>0</v>
      </c>
      <c r="G263" s="104">
        <v>0</v>
      </c>
      <c r="H263" s="104">
        <v>0</v>
      </c>
      <c r="I263" s="104">
        <v>0</v>
      </c>
      <c r="J263" s="104">
        <v>0</v>
      </c>
      <c r="K263" s="104">
        <v>0</v>
      </c>
      <c r="L263" s="104">
        <v>0</v>
      </c>
      <c r="M263" s="104">
        <v>8170</v>
      </c>
      <c r="N263" s="104">
        <v>0</v>
      </c>
      <c r="O263" s="104">
        <v>0</v>
      </c>
      <c r="P263" s="104">
        <v>0</v>
      </c>
      <c r="Q263" s="94" t="s">
        <v>191</v>
      </c>
      <c r="R263" s="94" t="s">
        <v>249</v>
      </c>
      <c r="S263" s="105" t="s">
        <v>959</v>
      </c>
    </row>
    <row r="264" spans="1:19" x14ac:dyDescent="0.25">
      <c r="A264" s="94" t="s">
        <v>960</v>
      </c>
      <c r="B264" s="94" t="s">
        <v>1777</v>
      </c>
      <c r="C264" s="94"/>
      <c r="D264" s="104">
        <v>7700</v>
      </c>
      <c r="E264" s="104">
        <v>0</v>
      </c>
      <c r="F264" s="104">
        <v>0</v>
      </c>
      <c r="G264" s="104">
        <v>0</v>
      </c>
      <c r="H264" s="104">
        <v>0</v>
      </c>
      <c r="I264" s="104">
        <v>0</v>
      </c>
      <c r="J264" s="104">
        <v>0</v>
      </c>
      <c r="K264" s="104">
        <v>0</v>
      </c>
      <c r="L264" s="104">
        <v>0</v>
      </c>
      <c r="M264" s="104">
        <v>0</v>
      </c>
      <c r="N264" s="104">
        <v>0</v>
      </c>
      <c r="O264" s="104">
        <v>0</v>
      </c>
      <c r="P264" s="104">
        <v>0</v>
      </c>
      <c r="Q264" s="94" t="s">
        <v>197</v>
      </c>
      <c r="R264" s="94" t="s">
        <v>197</v>
      </c>
      <c r="S264" s="105" t="s">
        <v>962</v>
      </c>
    </row>
    <row r="265" spans="1:19" x14ac:dyDescent="0.25">
      <c r="A265" s="94" t="s">
        <v>963</v>
      </c>
      <c r="B265" s="94" t="s">
        <v>964</v>
      </c>
      <c r="C265" s="94"/>
      <c r="D265" s="104">
        <v>17700</v>
      </c>
      <c r="E265" s="104">
        <v>0</v>
      </c>
      <c r="F265" s="104">
        <v>0</v>
      </c>
      <c r="G265" s="104">
        <v>0</v>
      </c>
      <c r="H265" s="104">
        <v>0</v>
      </c>
      <c r="I265" s="104">
        <v>0</v>
      </c>
      <c r="J265" s="104">
        <v>0</v>
      </c>
      <c r="K265" s="104">
        <v>0</v>
      </c>
      <c r="L265" s="104">
        <v>0</v>
      </c>
      <c r="M265" s="104">
        <v>71200</v>
      </c>
      <c r="N265" s="104">
        <v>0</v>
      </c>
      <c r="O265" s="104">
        <v>0</v>
      </c>
      <c r="P265" s="104">
        <v>0</v>
      </c>
      <c r="Q265" s="94" t="s">
        <v>191</v>
      </c>
      <c r="R265" s="94" t="s">
        <v>269</v>
      </c>
      <c r="S265" s="105" t="s">
        <v>965</v>
      </c>
    </row>
    <row r="266" spans="1:19" x14ac:dyDescent="0.25">
      <c r="A266" s="94" t="s">
        <v>966</v>
      </c>
      <c r="B266" s="94" t="s">
        <v>967</v>
      </c>
      <c r="C266" s="94"/>
      <c r="D266" s="104">
        <v>119686</v>
      </c>
      <c r="E266" s="104">
        <v>0</v>
      </c>
      <c r="F266" s="104">
        <v>0</v>
      </c>
      <c r="G266" s="104">
        <v>20002</v>
      </c>
      <c r="H266" s="104">
        <v>0</v>
      </c>
      <c r="I266" s="104">
        <v>0</v>
      </c>
      <c r="J266" s="104">
        <v>0</v>
      </c>
      <c r="K266" s="104">
        <v>0</v>
      </c>
      <c r="L266" s="104">
        <v>0</v>
      </c>
      <c r="M266" s="104">
        <v>0</v>
      </c>
      <c r="N266" s="104">
        <v>0</v>
      </c>
      <c r="O266" s="104">
        <v>0</v>
      </c>
      <c r="P266" s="104">
        <v>25000</v>
      </c>
      <c r="Q266" s="94" t="s">
        <v>191</v>
      </c>
      <c r="R266" s="94" t="s">
        <v>249</v>
      </c>
      <c r="S266" s="105" t="s">
        <v>968</v>
      </c>
    </row>
    <row r="267" spans="1:19" x14ac:dyDescent="0.25">
      <c r="A267" s="94" t="s">
        <v>969</v>
      </c>
      <c r="B267" s="94" t="s">
        <v>1778</v>
      </c>
      <c r="C267" s="94"/>
      <c r="D267" s="104">
        <v>84896</v>
      </c>
      <c r="E267" s="104">
        <v>2380</v>
      </c>
      <c r="F267" s="104">
        <v>0</v>
      </c>
      <c r="G267" s="104">
        <v>0</v>
      </c>
      <c r="H267" s="104">
        <v>0</v>
      </c>
      <c r="I267" s="104">
        <v>0</v>
      </c>
      <c r="J267" s="104">
        <v>0</v>
      </c>
      <c r="K267" s="104">
        <v>0</v>
      </c>
      <c r="L267" s="104">
        <v>0</v>
      </c>
      <c r="M267" s="104">
        <v>0</v>
      </c>
      <c r="N267" s="104">
        <v>0</v>
      </c>
      <c r="O267" s="104">
        <v>27555</v>
      </c>
      <c r="P267" s="104">
        <v>0</v>
      </c>
      <c r="Q267" s="94" t="s">
        <v>191</v>
      </c>
      <c r="R267" s="94" t="s">
        <v>249</v>
      </c>
      <c r="S267" s="105" t="s">
        <v>971</v>
      </c>
    </row>
    <row r="268" spans="1:19" x14ac:dyDescent="0.25">
      <c r="A268" s="94" t="s">
        <v>972</v>
      </c>
      <c r="B268" s="94" t="s">
        <v>1779</v>
      </c>
      <c r="C268" s="94"/>
      <c r="D268" s="104">
        <v>16907</v>
      </c>
      <c r="E268" s="104">
        <v>0</v>
      </c>
      <c r="F268" s="104">
        <v>0</v>
      </c>
      <c r="G268" s="104">
        <v>0</v>
      </c>
      <c r="H268" s="104">
        <v>0</v>
      </c>
      <c r="I268" s="104">
        <v>0</v>
      </c>
      <c r="J268" s="104">
        <v>0</v>
      </c>
      <c r="K268" s="104">
        <v>0</v>
      </c>
      <c r="L268" s="104">
        <v>0</v>
      </c>
      <c r="M268" s="104">
        <v>0</v>
      </c>
      <c r="N268" s="104">
        <v>42017</v>
      </c>
      <c r="O268" s="104">
        <v>0</v>
      </c>
      <c r="P268" s="104">
        <v>0</v>
      </c>
      <c r="Q268" s="94" t="s">
        <v>191</v>
      </c>
      <c r="R268" s="94" t="s">
        <v>752</v>
      </c>
      <c r="S268" s="105" t="s">
        <v>974</v>
      </c>
    </row>
    <row r="269" spans="1:19" x14ac:dyDescent="0.25">
      <c r="A269" s="94" t="s">
        <v>975</v>
      </c>
      <c r="B269" s="94" t="s">
        <v>976</v>
      </c>
      <c r="C269" s="94"/>
      <c r="D269" s="104">
        <v>0</v>
      </c>
      <c r="E269" s="104">
        <v>0</v>
      </c>
      <c r="F269" s="104">
        <v>0</v>
      </c>
      <c r="G269" s="104">
        <v>0</v>
      </c>
      <c r="H269" s="104">
        <v>0</v>
      </c>
      <c r="I269" s="104">
        <v>0</v>
      </c>
      <c r="J269" s="104">
        <v>0</v>
      </c>
      <c r="K269" s="104">
        <v>182058</v>
      </c>
      <c r="L269" s="104">
        <v>0</v>
      </c>
      <c r="M269" s="104">
        <v>22878</v>
      </c>
      <c r="N269" s="104">
        <v>0</v>
      </c>
      <c r="O269" s="104">
        <v>0</v>
      </c>
      <c r="P269" s="104">
        <v>0</v>
      </c>
      <c r="Q269" s="94" t="s">
        <v>191</v>
      </c>
      <c r="R269" s="94" t="s">
        <v>205</v>
      </c>
      <c r="S269" s="105" t="s">
        <v>977</v>
      </c>
    </row>
    <row r="270" spans="1:19" x14ac:dyDescent="0.25">
      <c r="A270" s="94" t="s">
        <v>978</v>
      </c>
      <c r="B270" s="94" t="s">
        <v>979</v>
      </c>
      <c r="C270" s="94"/>
      <c r="D270" s="104">
        <v>0</v>
      </c>
      <c r="E270" s="104">
        <v>0</v>
      </c>
      <c r="F270" s="104">
        <v>0</v>
      </c>
      <c r="G270" s="104">
        <v>0</v>
      </c>
      <c r="H270" s="104">
        <v>0</v>
      </c>
      <c r="I270" s="104">
        <v>0</v>
      </c>
      <c r="J270" s="104">
        <v>0</v>
      </c>
      <c r="K270" s="104">
        <v>0</v>
      </c>
      <c r="L270" s="104">
        <v>0</v>
      </c>
      <c r="M270" s="104">
        <v>0</v>
      </c>
      <c r="N270" s="104">
        <v>0</v>
      </c>
      <c r="O270" s="104">
        <v>0</v>
      </c>
      <c r="P270" s="104">
        <v>15000</v>
      </c>
      <c r="Q270" s="94" t="s">
        <v>191</v>
      </c>
      <c r="R270" s="94" t="s">
        <v>212</v>
      </c>
      <c r="S270" s="105" t="s">
        <v>980</v>
      </c>
    </row>
    <row r="271" spans="1:19" x14ac:dyDescent="0.25">
      <c r="A271" s="94" t="s">
        <v>981</v>
      </c>
      <c r="B271" s="94" t="s">
        <v>982</v>
      </c>
      <c r="C271" s="94"/>
      <c r="D271" s="104">
        <v>3161</v>
      </c>
      <c r="E271" s="104">
        <v>0</v>
      </c>
      <c r="F271" s="104">
        <v>0</v>
      </c>
      <c r="G271" s="104">
        <v>2000</v>
      </c>
      <c r="H271" s="104">
        <v>0</v>
      </c>
      <c r="I271" s="104">
        <v>0</v>
      </c>
      <c r="J271" s="104">
        <v>2000</v>
      </c>
      <c r="K271" s="104">
        <v>0</v>
      </c>
      <c r="L271" s="104">
        <v>0</v>
      </c>
      <c r="M271" s="104">
        <v>7200</v>
      </c>
      <c r="N271" s="104">
        <v>0</v>
      </c>
      <c r="O271" s="104">
        <v>0</v>
      </c>
      <c r="P271" s="104">
        <v>0</v>
      </c>
      <c r="Q271" s="94" t="s">
        <v>191</v>
      </c>
      <c r="R271" s="94" t="s">
        <v>212</v>
      </c>
      <c r="S271" s="105" t="s">
        <v>983</v>
      </c>
    </row>
    <row r="272" spans="1:19" x14ac:dyDescent="0.25">
      <c r="A272" s="94" t="s">
        <v>984</v>
      </c>
      <c r="B272" s="94" t="s">
        <v>985</v>
      </c>
      <c r="C272" s="94"/>
      <c r="D272" s="104">
        <v>7000</v>
      </c>
      <c r="E272" s="104">
        <v>0</v>
      </c>
      <c r="F272" s="104">
        <v>0</v>
      </c>
      <c r="G272" s="104">
        <v>0</v>
      </c>
      <c r="H272" s="104">
        <v>0</v>
      </c>
      <c r="I272" s="104">
        <v>0</v>
      </c>
      <c r="J272" s="104">
        <v>0</v>
      </c>
      <c r="K272" s="104">
        <v>0</v>
      </c>
      <c r="L272" s="104">
        <v>0</v>
      </c>
      <c r="M272" s="104">
        <v>0</v>
      </c>
      <c r="N272" s="104">
        <v>0</v>
      </c>
      <c r="O272" s="104">
        <v>0</v>
      </c>
      <c r="P272" s="104">
        <v>0</v>
      </c>
      <c r="Q272" s="94" t="s">
        <v>191</v>
      </c>
      <c r="R272" s="94" t="s">
        <v>212</v>
      </c>
      <c r="S272" s="105" t="s">
        <v>986</v>
      </c>
    </row>
    <row r="273" spans="1:19" x14ac:dyDescent="0.25">
      <c r="A273" s="94" t="s">
        <v>987</v>
      </c>
      <c r="B273" s="94" t="s">
        <v>988</v>
      </c>
      <c r="C273" s="94"/>
      <c r="D273" s="104">
        <v>19251</v>
      </c>
      <c r="E273" s="104">
        <v>0</v>
      </c>
      <c r="F273" s="104">
        <v>0</v>
      </c>
      <c r="G273" s="104">
        <v>0</v>
      </c>
      <c r="H273" s="104">
        <v>0</v>
      </c>
      <c r="I273" s="104">
        <v>0</v>
      </c>
      <c r="J273" s="104">
        <v>0</v>
      </c>
      <c r="K273" s="104">
        <v>0</v>
      </c>
      <c r="L273" s="104">
        <v>61300</v>
      </c>
      <c r="M273" s="104">
        <v>0</v>
      </c>
      <c r="N273" s="104">
        <v>0</v>
      </c>
      <c r="O273" s="104">
        <v>325396</v>
      </c>
      <c r="P273" s="104">
        <v>0</v>
      </c>
      <c r="Q273" s="94" t="s">
        <v>191</v>
      </c>
      <c r="R273" s="94" t="s">
        <v>269</v>
      </c>
      <c r="S273" s="105" t="s">
        <v>989</v>
      </c>
    </row>
    <row r="274" spans="1:19" x14ac:dyDescent="0.25">
      <c r="A274" s="94" t="s">
        <v>990</v>
      </c>
      <c r="B274" s="94" t="s">
        <v>991</v>
      </c>
      <c r="C274" s="94"/>
      <c r="D274" s="104">
        <v>11211</v>
      </c>
      <c r="E274" s="104">
        <v>0</v>
      </c>
      <c r="F274" s="104">
        <v>0</v>
      </c>
      <c r="G274" s="104">
        <v>0</v>
      </c>
      <c r="H274" s="104">
        <v>0</v>
      </c>
      <c r="I274" s="104">
        <v>0</v>
      </c>
      <c r="J274" s="104">
        <v>0</v>
      </c>
      <c r="K274" s="104">
        <v>0</v>
      </c>
      <c r="L274" s="104">
        <v>4000</v>
      </c>
      <c r="M274" s="104">
        <v>0</v>
      </c>
      <c r="N274" s="104">
        <v>0</v>
      </c>
      <c r="O274" s="104">
        <v>0</v>
      </c>
      <c r="P274" s="104">
        <v>0</v>
      </c>
      <c r="Q274" s="94" t="s">
        <v>191</v>
      </c>
      <c r="R274" s="94" t="s">
        <v>212</v>
      </c>
      <c r="S274" s="105" t="s">
        <v>992</v>
      </c>
    </row>
    <row r="275" spans="1:19" x14ac:dyDescent="0.25">
      <c r="A275" s="94" t="s">
        <v>993</v>
      </c>
      <c r="B275" s="94" t="s">
        <v>1780</v>
      </c>
      <c r="C275" s="94"/>
      <c r="D275" s="104">
        <v>30859</v>
      </c>
      <c r="E275" s="104">
        <v>1518</v>
      </c>
      <c r="F275" s="104">
        <v>946</v>
      </c>
      <c r="G275" s="104">
        <v>0</v>
      </c>
      <c r="H275" s="104">
        <v>759</v>
      </c>
      <c r="I275" s="104">
        <v>0</v>
      </c>
      <c r="J275" s="104">
        <v>0</v>
      </c>
      <c r="K275" s="104">
        <v>0</v>
      </c>
      <c r="L275" s="104">
        <v>0</v>
      </c>
      <c r="M275" s="104">
        <v>0</v>
      </c>
      <c r="N275" s="104">
        <v>0</v>
      </c>
      <c r="O275" s="104">
        <v>1836</v>
      </c>
      <c r="P275" s="104">
        <v>8748</v>
      </c>
      <c r="Q275" s="94" t="s">
        <v>191</v>
      </c>
      <c r="R275" s="94" t="s">
        <v>752</v>
      </c>
      <c r="S275" s="105" t="s">
        <v>995</v>
      </c>
    </row>
    <row r="276" spans="1:19" x14ac:dyDescent="0.25">
      <c r="A276" s="94" t="s">
        <v>996</v>
      </c>
      <c r="B276" s="94" t="s">
        <v>997</v>
      </c>
      <c r="C276" s="94"/>
      <c r="D276" s="104">
        <v>1295</v>
      </c>
      <c r="E276" s="104">
        <v>0</v>
      </c>
      <c r="F276" s="104">
        <v>0</v>
      </c>
      <c r="G276" s="104">
        <v>0</v>
      </c>
      <c r="H276" s="104">
        <v>0</v>
      </c>
      <c r="I276" s="104">
        <v>0</v>
      </c>
      <c r="J276" s="104">
        <v>0</v>
      </c>
      <c r="K276" s="104">
        <v>0</v>
      </c>
      <c r="L276" s="104">
        <v>0</v>
      </c>
      <c r="M276" s="104">
        <v>29908</v>
      </c>
      <c r="N276" s="104">
        <v>0</v>
      </c>
      <c r="O276" s="104">
        <v>0</v>
      </c>
      <c r="P276" s="104">
        <v>10000</v>
      </c>
      <c r="Q276" s="94" t="s">
        <v>191</v>
      </c>
      <c r="R276" s="94" t="s">
        <v>205</v>
      </c>
      <c r="S276" s="105" t="s">
        <v>998</v>
      </c>
    </row>
    <row r="277" spans="1:19" x14ac:dyDescent="0.25">
      <c r="A277" s="94" t="s">
        <v>999</v>
      </c>
      <c r="B277" s="94" t="s">
        <v>1000</v>
      </c>
      <c r="C277" s="94"/>
      <c r="D277" s="104">
        <v>11000</v>
      </c>
      <c r="E277" s="104">
        <v>0</v>
      </c>
      <c r="F277" s="104">
        <v>0</v>
      </c>
      <c r="G277" s="104">
        <v>0</v>
      </c>
      <c r="H277" s="104">
        <v>0</v>
      </c>
      <c r="I277" s="104">
        <v>0</v>
      </c>
      <c r="J277" s="104">
        <v>0</v>
      </c>
      <c r="K277" s="104">
        <v>0</v>
      </c>
      <c r="L277" s="104">
        <v>0</v>
      </c>
      <c r="M277" s="104">
        <v>4710</v>
      </c>
      <c r="N277" s="104">
        <v>2000</v>
      </c>
      <c r="O277" s="104">
        <v>3000</v>
      </c>
      <c r="P277" s="104">
        <v>0</v>
      </c>
      <c r="Q277" s="94" t="s">
        <v>191</v>
      </c>
      <c r="R277" s="94" t="s">
        <v>212</v>
      </c>
      <c r="S277" s="105" t="s">
        <v>1001</v>
      </c>
    </row>
    <row r="278" spans="1:19" x14ac:dyDescent="0.25">
      <c r="A278" s="94" t="s">
        <v>1002</v>
      </c>
      <c r="B278" s="94" t="s">
        <v>1003</v>
      </c>
      <c r="C278" s="94"/>
      <c r="D278" s="104">
        <v>5514</v>
      </c>
      <c r="E278" s="104">
        <v>0</v>
      </c>
      <c r="F278" s="104">
        <v>0</v>
      </c>
      <c r="G278" s="104">
        <v>0</v>
      </c>
      <c r="H278" s="104">
        <v>0</v>
      </c>
      <c r="I278" s="104">
        <v>0</v>
      </c>
      <c r="J278" s="104">
        <v>0</v>
      </c>
      <c r="K278" s="104">
        <v>0</v>
      </c>
      <c r="L278" s="104">
        <v>0</v>
      </c>
      <c r="M278" s="104">
        <v>0</v>
      </c>
      <c r="N278" s="104">
        <v>0</v>
      </c>
      <c r="O278" s="104">
        <v>0</v>
      </c>
      <c r="P278" s="104">
        <v>0</v>
      </c>
      <c r="Q278" s="94" t="s">
        <v>191</v>
      </c>
      <c r="R278" s="94" t="s">
        <v>212</v>
      </c>
      <c r="S278" s="105" t="s">
        <v>1004</v>
      </c>
    </row>
    <row r="279" spans="1:19" x14ac:dyDescent="0.25">
      <c r="A279" s="94" t="s">
        <v>1005</v>
      </c>
      <c r="B279" s="94" t="s">
        <v>1006</v>
      </c>
      <c r="C279" s="94"/>
      <c r="D279" s="104">
        <v>3000</v>
      </c>
      <c r="E279" s="104">
        <v>5000</v>
      </c>
      <c r="F279" s="104">
        <v>0</v>
      </c>
      <c r="G279" s="104">
        <v>0</v>
      </c>
      <c r="H279" s="104">
        <v>0</v>
      </c>
      <c r="I279" s="104">
        <v>0</v>
      </c>
      <c r="J279" s="104">
        <v>0</v>
      </c>
      <c r="K279" s="104">
        <v>0</v>
      </c>
      <c r="L279" s="104">
        <v>0</v>
      </c>
      <c r="M279" s="104">
        <v>5100</v>
      </c>
      <c r="N279" s="104">
        <v>0</v>
      </c>
      <c r="O279" s="104">
        <v>0</v>
      </c>
      <c r="P279" s="104">
        <v>9000</v>
      </c>
      <c r="Q279" s="94" t="s">
        <v>191</v>
      </c>
      <c r="R279" s="94" t="s">
        <v>249</v>
      </c>
      <c r="S279" s="105" t="s">
        <v>1007</v>
      </c>
    </row>
    <row r="280" spans="1:19" x14ac:dyDescent="0.25">
      <c r="A280" s="94" t="s">
        <v>1008</v>
      </c>
      <c r="B280" s="94" t="s">
        <v>1009</v>
      </c>
      <c r="C280" s="94"/>
      <c r="D280" s="104">
        <v>0</v>
      </c>
      <c r="E280" s="104">
        <v>0</v>
      </c>
      <c r="F280" s="104">
        <v>0</v>
      </c>
      <c r="G280" s="104">
        <v>0</v>
      </c>
      <c r="H280" s="104">
        <v>0</v>
      </c>
      <c r="I280" s="104">
        <v>0</v>
      </c>
      <c r="J280" s="104">
        <v>0</v>
      </c>
      <c r="K280" s="104">
        <v>0</v>
      </c>
      <c r="L280" s="104">
        <v>0</v>
      </c>
      <c r="M280" s="104">
        <v>9990</v>
      </c>
      <c r="N280" s="104">
        <v>0</v>
      </c>
      <c r="O280" s="104">
        <v>0</v>
      </c>
      <c r="P280" s="104">
        <v>5000</v>
      </c>
      <c r="Q280" s="94" t="s">
        <v>191</v>
      </c>
      <c r="R280" s="94" t="s">
        <v>249</v>
      </c>
      <c r="S280" s="105" t="s">
        <v>1010</v>
      </c>
    </row>
    <row r="281" spans="1:19" x14ac:dyDescent="0.25">
      <c r="A281" s="94" t="s">
        <v>1011</v>
      </c>
      <c r="B281" s="94" t="s">
        <v>1012</v>
      </c>
      <c r="C281" s="94"/>
      <c r="D281" s="104">
        <v>0</v>
      </c>
      <c r="E281" s="104">
        <v>0</v>
      </c>
      <c r="F281" s="104">
        <v>0</v>
      </c>
      <c r="G281" s="104">
        <v>0</v>
      </c>
      <c r="H281" s="104">
        <v>0</v>
      </c>
      <c r="I281" s="104">
        <v>0</v>
      </c>
      <c r="J281" s="104">
        <v>0</v>
      </c>
      <c r="K281" s="104">
        <v>0</v>
      </c>
      <c r="L281" s="104">
        <v>0</v>
      </c>
      <c r="M281" s="104">
        <v>0</v>
      </c>
      <c r="N281" s="104">
        <v>0</v>
      </c>
      <c r="O281" s="104">
        <v>0</v>
      </c>
      <c r="P281" s="104">
        <v>0</v>
      </c>
      <c r="Q281" s="94" t="s">
        <v>191</v>
      </c>
      <c r="R281" s="94" t="s">
        <v>249</v>
      </c>
      <c r="S281" s="105" t="s">
        <v>1013</v>
      </c>
    </row>
    <row r="282" spans="1:19" x14ac:dyDescent="0.25">
      <c r="A282" s="94" t="s">
        <v>1014</v>
      </c>
      <c r="B282" s="94" t="s">
        <v>1781</v>
      </c>
      <c r="C282" s="94"/>
      <c r="D282" s="104">
        <v>624</v>
      </c>
      <c r="E282" s="104">
        <v>5000</v>
      </c>
      <c r="F282" s="104">
        <v>0</v>
      </c>
      <c r="G282" s="104">
        <v>0</v>
      </c>
      <c r="H282" s="104">
        <v>0</v>
      </c>
      <c r="I282" s="104">
        <v>0</v>
      </c>
      <c r="J282" s="104">
        <v>0</v>
      </c>
      <c r="K282" s="104">
        <v>0</v>
      </c>
      <c r="L282" s="104">
        <v>0</v>
      </c>
      <c r="M282" s="104">
        <v>0</v>
      </c>
      <c r="N282" s="104">
        <v>0</v>
      </c>
      <c r="O282" s="104">
        <v>0</v>
      </c>
      <c r="P282" s="104">
        <v>5000</v>
      </c>
      <c r="Q282" s="94" t="s">
        <v>195</v>
      </c>
      <c r="R282" s="94" t="s">
        <v>205</v>
      </c>
      <c r="S282" s="105" t="s">
        <v>1016</v>
      </c>
    </row>
    <row r="283" spans="1:19" x14ac:dyDescent="0.25">
      <c r="A283" s="94" t="s">
        <v>1017</v>
      </c>
      <c r="B283" s="94" t="s">
        <v>1018</v>
      </c>
      <c r="C283" s="94"/>
      <c r="D283" s="104">
        <v>30000</v>
      </c>
      <c r="E283" s="104">
        <v>0</v>
      </c>
      <c r="F283" s="104">
        <v>0</v>
      </c>
      <c r="G283" s="104">
        <v>0</v>
      </c>
      <c r="H283" s="104">
        <v>0</v>
      </c>
      <c r="I283" s="104">
        <v>0</v>
      </c>
      <c r="J283" s="104">
        <v>0</v>
      </c>
      <c r="K283" s="104">
        <v>0</v>
      </c>
      <c r="L283" s="104">
        <v>0</v>
      </c>
      <c r="M283" s="104">
        <v>38000</v>
      </c>
      <c r="N283" s="104">
        <v>0</v>
      </c>
      <c r="O283" s="104">
        <v>0</v>
      </c>
      <c r="P283" s="104">
        <v>20000</v>
      </c>
      <c r="Q283" s="94" t="s">
        <v>191</v>
      </c>
      <c r="R283" s="94" t="s">
        <v>262</v>
      </c>
      <c r="S283" s="105" t="s">
        <v>1019</v>
      </c>
    </row>
    <row r="284" spans="1:19" x14ac:dyDescent="0.25">
      <c r="A284" s="94" t="s">
        <v>1020</v>
      </c>
      <c r="B284" s="94" t="s">
        <v>1782</v>
      </c>
      <c r="C284" s="94"/>
      <c r="D284" s="104">
        <v>8552</v>
      </c>
      <c r="E284" s="104">
        <v>0</v>
      </c>
      <c r="F284" s="104">
        <v>0</v>
      </c>
      <c r="G284" s="104">
        <v>0</v>
      </c>
      <c r="H284" s="104">
        <v>0</v>
      </c>
      <c r="I284" s="104">
        <v>0</v>
      </c>
      <c r="J284" s="104">
        <v>0</v>
      </c>
      <c r="K284" s="104">
        <v>0</v>
      </c>
      <c r="L284" s="104">
        <v>0</v>
      </c>
      <c r="M284" s="104">
        <v>0</v>
      </c>
      <c r="N284" s="104">
        <v>0</v>
      </c>
      <c r="O284" s="104">
        <v>0</v>
      </c>
      <c r="P284" s="104">
        <v>0</v>
      </c>
      <c r="Q284" s="94" t="s">
        <v>197</v>
      </c>
      <c r="R284" s="94" t="s">
        <v>197</v>
      </c>
      <c r="S284" s="105" t="s">
        <v>1022</v>
      </c>
    </row>
    <row r="285" spans="1:19" x14ac:dyDescent="0.25">
      <c r="A285" s="94" t="s">
        <v>1023</v>
      </c>
      <c r="B285" s="94" t="s">
        <v>1024</v>
      </c>
      <c r="C285" s="94"/>
      <c r="D285" s="104">
        <v>0</v>
      </c>
      <c r="E285" s="104">
        <v>0</v>
      </c>
      <c r="F285" s="104">
        <v>0</v>
      </c>
      <c r="G285" s="104">
        <v>0</v>
      </c>
      <c r="H285" s="104">
        <v>0</v>
      </c>
      <c r="I285" s="104">
        <v>0</v>
      </c>
      <c r="J285" s="104">
        <v>0</v>
      </c>
      <c r="K285" s="104">
        <v>0</v>
      </c>
      <c r="L285" s="104">
        <v>0</v>
      </c>
      <c r="M285" s="104">
        <v>0</v>
      </c>
      <c r="N285" s="104">
        <v>0</v>
      </c>
      <c r="O285" s="104">
        <v>0</v>
      </c>
      <c r="P285" s="104">
        <v>0</v>
      </c>
      <c r="Q285" s="94" t="s">
        <v>195</v>
      </c>
      <c r="R285" s="94" t="s">
        <v>249</v>
      </c>
      <c r="S285" s="105" t="s">
        <v>1025</v>
      </c>
    </row>
    <row r="286" spans="1:19" x14ac:dyDescent="0.25">
      <c r="A286" s="94" t="s">
        <v>1026</v>
      </c>
      <c r="B286" s="94" t="s">
        <v>1027</v>
      </c>
      <c r="C286" s="94"/>
      <c r="D286" s="104">
        <v>12648</v>
      </c>
      <c r="E286" s="104">
        <v>0</v>
      </c>
      <c r="F286" s="104">
        <v>0</v>
      </c>
      <c r="G286" s="104">
        <v>0</v>
      </c>
      <c r="H286" s="104">
        <v>0</v>
      </c>
      <c r="I286" s="104">
        <v>0</v>
      </c>
      <c r="J286" s="104">
        <v>0</v>
      </c>
      <c r="K286" s="104">
        <v>0</v>
      </c>
      <c r="L286" s="104">
        <v>0</v>
      </c>
      <c r="M286" s="104">
        <v>5000</v>
      </c>
      <c r="N286" s="104">
        <v>0</v>
      </c>
      <c r="O286" s="104">
        <v>2000</v>
      </c>
      <c r="P286" s="104">
        <v>6500</v>
      </c>
      <c r="Q286" s="94" t="s">
        <v>191</v>
      </c>
      <c r="R286" s="94" t="s">
        <v>212</v>
      </c>
      <c r="S286" s="105" t="s">
        <v>1028</v>
      </c>
    </row>
    <row r="287" spans="1:19" x14ac:dyDescent="0.25">
      <c r="A287" s="94" t="s">
        <v>1029</v>
      </c>
      <c r="B287" s="94" t="s">
        <v>1030</v>
      </c>
      <c r="C287" s="94"/>
      <c r="D287" s="104">
        <v>1480</v>
      </c>
      <c r="E287" s="104">
        <v>0</v>
      </c>
      <c r="F287" s="104">
        <v>0</v>
      </c>
      <c r="G287" s="104">
        <v>0</v>
      </c>
      <c r="H287" s="104">
        <v>0</v>
      </c>
      <c r="I287" s="104">
        <v>0</v>
      </c>
      <c r="J287" s="104">
        <v>0</v>
      </c>
      <c r="K287" s="104">
        <v>0</v>
      </c>
      <c r="L287" s="104">
        <v>0</v>
      </c>
      <c r="M287" s="104">
        <v>6400</v>
      </c>
      <c r="N287" s="104">
        <v>4000</v>
      </c>
      <c r="O287" s="104">
        <v>423</v>
      </c>
      <c r="P287" s="104">
        <v>0</v>
      </c>
      <c r="Q287" s="94" t="s">
        <v>191</v>
      </c>
      <c r="R287" s="94" t="s">
        <v>212</v>
      </c>
      <c r="S287" s="105" t="s">
        <v>1031</v>
      </c>
    </row>
    <row r="288" spans="1:19" x14ac:dyDescent="0.25">
      <c r="A288" s="94" t="s">
        <v>1032</v>
      </c>
      <c r="B288" s="94" t="s">
        <v>1033</v>
      </c>
      <c r="C288" s="94"/>
      <c r="D288" s="104">
        <v>6000</v>
      </c>
      <c r="E288" s="104">
        <v>13000</v>
      </c>
      <c r="F288" s="104">
        <v>0</v>
      </c>
      <c r="G288" s="104">
        <v>0</v>
      </c>
      <c r="H288" s="104">
        <v>0</v>
      </c>
      <c r="I288" s="104">
        <v>0</v>
      </c>
      <c r="J288" s="104">
        <v>0</v>
      </c>
      <c r="K288" s="104">
        <v>0</v>
      </c>
      <c r="L288" s="104">
        <v>0</v>
      </c>
      <c r="M288" s="104">
        <v>11200</v>
      </c>
      <c r="N288" s="104">
        <v>0</v>
      </c>
      <c r="O288" s="104">
        <v>10</v>
      </c>
      <c r="P288" s="104">
        <v>1000</v>
      </c>
      <c r="Q288" s="94" t="s">
        <v>191</v>
      </c>
      <c r="R288" s="94" t="s">
        <v>212</v>
      </c>
      <c r="S288" s="105" t="s">
        <v>1034</v>
      </c>
    </row>
    <row r="289" spans="1:19" x14ac:dyDescent="0.25">
      <c r="A289" s="94" t="s">
        <v>1035</v>
      </c>
      <c r="B289" s="94" t="s">
        <v>1036</v>
      </c>
      <c r="C289" s="94"/>
      <c r="D289" s="104">
        <v>1117</v>
      </c>
      <c r="E289" s="104">
        <v>0</v>
      </c>
      <c r="F289" s="104">
        <v>0</v>
      </c>
      <c r="G289" s="104">
        <v>0</v>
      </c>
      <c r="H289" s="104">
        <v>0</v>
      </c>
      <c r="I289" s="104">
        <v>0</v>
      </c>
      <c r="J289" s="104">
        <v>0</v>
      </c>
      <c r="K289" s="104">
        <v>0</v>
      </c>
      <c r="L289" s="104">
        <v>0</v>
      </c>
      <c r="M289" s="104">
        <v>0</v>
      </c>
      <c r="N289" s="104">
        <v>0</v>
      </c>
      <c r="O289" s="104">
        <v>2800</v>
      </c>
      <c r="P289" s="104">
        <v>10000</v>
      </c>
      <c r="Q289" s="94" t="s">
        <v>191</v>
      </c>
      <c r="R289" s="94" t="s">
        <v>205</v>
      </c>
      <c r="S289" s="105" t="s">
        <v>1037</v>
      </c>
    </row>
    <row r="290" spans="1:19" x14ac:dyDescent="0.25">
      <c r="A290" s="94" t="s">
        <v>1038</v>
      </c>
      <c r="B290" s="94" t="s">
        <v>1783</v>
      </c>
      <c r="C290" s="94"/>
      <c r="D290" s="104">
        <v>64985</v>
      </c>
      <c r="E290" s="104">
        <v>0</v>
      </c>
      <c r="F290" s="104">
        <v>0</v>
      </c>
      <c r="G290" s="104">
        <v>0</v>
      </c>
      <c r="H290" s="104">
        <v>0</v>
      </c>
      <c r="I290" s="104">
        <v>0</v>
      </c>
      <c r="J290" s="104">
        <v>0</v>
      </c>
      <c r="K290" s="104">
        <v>0</v>
      </c>
      <c r="L290" s="104">
        <v>0</v>
      </c>
      <c r="M290" s="104">
        <v>9767</v>
      </c>
      <c r="N290" s="104">
        <v>0</v>
      </c>
      <c r="O290" s="104">
        <v>0</v>
      </c>
      <c r="P290" s="104">
        <v>0</v>
      </c>
      <c r="Q290" s="94" t="s">
        <v>193</v>
      </c>
      <c r="R290" s="94" t="s">
        <v>205</v>
      </c>
      <c r="S290" s="105" t="s">
        <v>1040</v>
      </c>
    </row>
    <row r="291" spans="1:19" x14ac:dyDescent="0.25">
      <c r="A291" s="94" t="s">
        <v>1041</v>
      </c>
      <c r="B291" s="94" t="s">
        <v>1784</v>
      </c>
      <c r="C291" s="94"/>
      <c r="D291" s="104">
        <v>14009</v>
      </c>
      <c r="E291" s="104">
        <v>0</v>
      </c>
      <c r="F291" s="104">
        <v>0</v>
      </c>
      <c r="G291" s="104">
        <v>0</v>
      </c>
      <c r="H291" s="104">
        <v>0</v>
      </c>
      <c r="I291" s="104">
        <v>0</v>
      </c>
      <c r="J291" s="104">
        <v>0</v>
      </c>
      <c r="K291" s="104">
        <v>0</v>
      </c>
      <c r="L291" s="104">
        <v>0</v>
      </c>
      <c r="M291" s="104">
        <v>0</v>
      </c>
      <c r="N291" s="104">
        <v>0</v>
      </c>
      <c r="O291" s="104">
        <v>0</v>
      </c>
      <c r="P291" s="104">
        <v>0</v>
      </c>
      <c r="Q291" s="94" t="s">
        <v>197</v>
      </c>
      <c r="R291" s="94" t="s">
        <v>197</v>
      </c>
      <c r="S291" s="105" t="s">
        <v>1043</v>
      </c>
    </row>
    <row r="292" spans="1:19" x14ac:dyDescent="0.25">
      <c r="A292" s="94" t="s">
        <v>1044</v>
      </c>
      <c r="B292" s="94" t="s">
        <v>1045</v>
      </c>
      <c r="C292" s="94"/>
      <c r="D292" s="104">
        <v>210</v>
      </c>
      <c r="E292" s="104">
        <v>0</v>
      </c>
      <c r="F292" s="104">
        <v>0</v>
      </c>
      <c r="G292" s="104">
        <v>30000</v>
      </c>
      <c r="H292" s="104">
        <v>10000</v>
      </c>
      <c r="I292" s="104">
        <v>0</v>
      </c>
      <c r="J292" s="104">
        <v>0</v>
      </c>
      <c r="K292" s="104">
        <v>530</v>
      </c>
      <c r="L292" s="104">
        <v>30000</v>
      </c>
      <c r="M292" s="104">
        <v>92664</v>
      </c>
      <c r="N292" s="104">
        <v>0</v>
      </c>
      <c r="O292" s="104">
        <v>64000</v>
      </c>
      <c r="P292" s="104">
        <v>8500</v>
      </c>
      <c r="Q292" s="94" t="s">
        <v>191</v>
      </c>
      <c r="R292" s="94" t="s">
        <v>205</v>
      </c>
      <c r="S292" s="105" t="s">
        <v>1046</v>
      </c>
    </row>
    <row r="293" spans="1:19" x14ac:dyDescent="0.25">
      <c r="A293" s="94" t="s">
        <v>1047</v>
      </c>
      <c r="B293" s="94" t="s">
        <v>1048</v>
      </c>
      <c r="C293" s="94"/>
      <c r="D293" s="104">
        <v>6190</v>
      </c>
      <c r="E293" s="104">
        <v>0</v>
      </c>
      <c r="F293" s="104">
        <v>0</v>
      </c>
      <c r="G293" s="104">
        <v>0</v>
      </c>
      <c r="H293" s="104">
        <v>0</v>
      </c>
      <c r="I293" s="104">
        <v>0</v>
      </c>
      <c r="J293" s="104">
        <v>0</v>
      </c>
      <c r="K293" s="104">
        <v>0</v>
      </c>
      <c r="L293" s="104">
        <v>0</v>
      </c>
      <c r="M293" s="104">
        <v>6307</v>
      </c>
      <c r="N293" s="104">
        <v>0</v>
      </c>
      <c r="O293" s="104">
        <v>0</v>
      </c>
      <c r="P293" s="104">
        <v>2000</v>
      </c>
      <c r="Q293" s="94" t="s">
        <v>191</v>
      </c>
      <c r="R293" s="94" t="s">
        <v>212</v>
      </c>
      <c r="S293" s="105" t="s">
        <v>1049</v>
      </c>
    </row>
    <row r="294" spans="1:19" x14ac:dyDescent="0.25">
      <c r="A294" s="94" t="s">
        <v>1050</v>
      </c>
      <c r="B294" s="94" t="s">
        <v>1785</v>
      </c>
      <c r="C294" s="94"/>
      <c r="D294" s="104">
        <v>2000</v>
      </c>
      <c r="E294" s="104">
        <v>0</v>
      </c>
      <c r="F294" s="104">
        <v>0</v>
      </c>
      <c r="G294" s="104">
        <v>2000</v>
      </c>
      <c r="H294" s="104">
        <v>0</v>
      </c>
      <c r="I294" s="104">
        <v>0</v>
      </c>
      <c r="J294" s="104">
        <v>0</v>
      </c>
      <c r="K294" s="104">
        <v>0</v>
      </c>
      <c r="L294" s="104">
        <v>6200</v>
      </c>
      <c r="M294" s="104">
        <v>1400</v>
      </c>
      <c r="N294" s="104">
        <v>25</v>
      </c>
      <c r="O294" s="104">
        <v>2000</v>
      </c>
      <c r="P294" s="104">
        <v>4000</v>
      </c>
      <c r="Q294" s="94" t="s">
        <v>195</v>
      </c>
      <c r="R294" s="94" t="s">
        <v>205</v>
      </c>
      <c r="S294" s="105" t="s">
        <v>1052</v>
      </c>
    </row>
    <row r="295" spans="1:19" x14ac:dyDescent="0.25">
      <c r="A295" s="94" t="s">
        <v>1053</v>
      </c>
      <c r="B295" s="94" t="s">
        <v>1786</v>
      </c>
      <c r="C295" s="94"/>
      <c r="D295" s="104">
        <v>3581</v>
      </c>
      <c r="E295" s="104">
        <v>0</v>
      </c>
      <c r="F295" s="104">
        <v>0</v>
      </c>
      <c r="G295" s="104">
        <v>0</v>
      </c>
      <c r="H295" s="104">
        <v>0</v>
      </c>
      <c r="I295" s="104">
        <v>0</v>
      </c>
      <c r="J295" s="104">
        <v>0</v>
      </c>
      <c r="K295" s="104">
        <v>0</v>
      </c>
      <c r="L295" s="104">
        <v>0</v>
      </c>
      <c r="M295" s="104">
        <v>17000</v>
      </c>
      <c r="N295" s="104">
        <v>0</v>
      </c>
      <c r="O295" s="104">
        <v>0</v>
      </c>
      <c r="P295" s="104">
        <v>0</v>
      </c>
      <c r="Q295" s="94" t="s">
        <v>193</v>
      </c>
      <c r="R295" s="94" t="s">
        <v>205</v>
      </c>
      <c r="S295" s="105" t="s">
        <v>1055</v>
      </c>
    </row>
    <row r="296" spans="1:19" x14ac:dyDescent="0.25">
      <c r="A296" s="94" t="s">
        <v>1056</v>
      </c>
      <c r="B296" s="94" t="s">
        <v>1787</v>
      </c>
      <c r="C296" s="94"/>
      <c r="D296" s="104">
        <v>7800</v>
      </c>
      <c r="E296" s="104">
        <v>0</v>
      </c>
      <c r="F296" s="104">
        <v>0</v>
      </c>
      <c r="G296" s="104">
        <v>0</v>
      </c>
      <c r="H296" s="104">
        <v>0</v>
      </c>
      <c r="I296" s="104">
        <v>0</v>
      </c>
      <c r="J296" s="104">
        <v>0</v>
      </c>
      <c r="K296" s="104">
        <v>0</v>
      </c>
      <c r="L296" s="104">
        <v>17300</v>
      </c>
      <c r="M296" s="104">
        <v>0</v>
      </c>
      <c r="N296" s="104">
        <v>0</v>
      </c>
      <c r="O296" s="104">
        <v>0</v>
      </c>
      <c r="P296" s="104">
        <v>30000</v>
      </c>
      <c r="Q296" s="94" t="s">
        <v>195</v>
      </c>
      <c r="R296" s="94" t="s">
        <v>205</v>
      </c>
      <c r="S296" s="105" t="s">
        <v>1058</v>
      </c>
    </row>
    <row r="297" spans="1:19" x14ac:dyDescent="0.25">
      <c r="A297" s="94" t="s">
        <v>1059</v>
      </c>
      <c r="B297" s="94" t="s">
        <v>1060</v>
      </c>
      <c r="C297" s="94"/>
      <c r="D297" s="104">
        <v>4326</v>
      </c>
      <c r="E297" s="104">
        <v>0</v>
      </c>
      <c r="F297" s="104">
        <v>0</v>
      </c>
      <c r="G297" s="104">
        <v>4000</v>
      </c>
      <c r="H297" s="104">
        <v>0</v>
      </c>
      <c r="I297" s="104">
        <v>0</v>
      </c>
      <c r="J297" s="104">
        <v>0</v>
      </c>
      <c r="K297" s="104">
        <v>6000</v>
      </c>
      <c r="L297" s="104">
        <v>0</v>
      </c>
      <c r="M297" s="104">
        <v>14529</v>
      </c>
      <c r="N297" s="104">
        <v>8093</v>
      </c>
      <c r="O297" s="104">
        <v>12769</v>
      </c>
      <c r="P297" s="104">
        <v>15000</v>
      </c>
      <c r="Q297" s="94" t="s">
        <v>191</v>
      </c>
      <c r="R297" s="94" t="s">
        <v>212</v>
      </c>
      <c r="S297" s="105" t="s">
        <v>1061</v>
      </c>
    </row>
    <row r="298" spans="1:19" x14ac:dyDescent="0.25">
      <c r="A298" s="94" t="s">
        <v>1062</v>
      </c>
      <c r="B298" s="94" t="s">
        <v>1063</v>
      </c>
      <c r="C298" s="94"/>
      <c r="D298" s="104">
        <v>630</v>
      </c>
      <c r="E298" s="104">
        <v>0</v>
      </c>
      <c r="F298" s="104">
        <v>0</v>
      </c>
      <c r="G298" s="104">
        <v>0</v>
      </c>
      <c r="H298" s="104">
        <v>0</v>
      </c>
      <c r="I298" s="104">
        <v>0</v>
      </c>
      <c r="J298" s="104">
        <v>0</v>
      </c>
      <c r="K298" s="104">
        <v>0</v>
      </c>
      <c r="L298" s="104">
        <v>1000</v>
      </c>
      <c r="M298" s="104">
        <v>500</v>
      </c>
      <c r="N298" s="104">
        <v>0</v>
      </c>
      <c r="O298" s="104">
        <v>0</v>
      </c>
      <c r="P298" s="104">
        <v>0</v>
      </c>
      <c r="Q298" s="94" t="s">
        <v>191</v>
      </c>
      <c r="R298" s="94" t="s">
        <v>249</v>
      </c>
      <c r="S298" s="105" t="s">
        <v>1064</v>
      </c>
    </row>
    <row r="299" spans="1:19" x14ac:dyDescent="0.25">
      <c r="A299" s="94" t="s">
        <v>1065</v>
      </c>
      <c r="B299" s="94" t="s">
        <v>1066</v>
      </c>
      <c r="C299" s="94"/>
      <c r="D299" s="104">
        <v>10036</v>
      </c>
      <c r="E299" s="104">
        <v>0</v>
      </c>
      <c r="F299" s="104">
        <v>0</v>
      </c>
      <c r="G299" s="104">
        <v>0</v>
      </c>
      <c r="H299" s="104">
        <v>0</v>
      </c>
      <c r="I299" s="104">
        <v>0</v>
      </c>
      <c r="J299" s="104">
        <v>0</v>
      </c>
      <c r="K299" s="104">
        <v>0</v>
      </c>
      <c r="L299" s="104">
        <v>0</v>
      </c>
      <c r="M299" s="104">
        <v>31334</v>
      </c>
      <c r="N299" s="104">
        <v>0</v>
      </c>
      <c r="O299" s="104">
        <v>0</v>
      </c>
      <c r="P299" s="104">
        <v>0</v>
      </c>
      <c r="Q299" s="94" t="s">
        <v>191</v>
      </c>
      <c r="R299" s="94" t="s">
        <v>212</v>
      </c>
      <c r="S299" s="105" t="s">
        <v>1067</v>
      </c>
    </row>
    <row r="300" spans="1:19" x14ac:dyDescent="0.25">
      <c r="A300" s="94" t="s">
        <v>1068</v>
      </c>
      <c r="B300" s="94" t="s">
        <v>1069</v>
      </c>
      <c r="C300" s="94"/>
      <c r="D300" s="104">
        <v>15000</v>
      </c>
      <c r="E300" s="104">
        <v>10000</v>
      </c>
      <c r="F300" s="104">
        <v>0</v>
      </c>
      <c r="G300" s="104">
        <v>0</v>
      </c>
      <c r="H300" s="104">
        <v>0</v>
      </c>
      <c r="I300" s="104">
        <v>0</v>
      </c>
      <c r="J300" s="104">
        <v>0</v>
      </c>
      <c r="K300" s="104">
        <v>0</v>
      </c>
      <c r="L300" s="104">
        <v>0</v>
      </c>
      <c r="M300" s="104">
        <v>44100</v>
      </c>
      <c r="N300" s="104">
        <v>0</v>
      </c>
      <c r="O300" s="104">
        <v>0</v>
      </c>
      <c r="P300" s="104">
        <v>10000</v>
      </c>
      <c r="Q300" s="94" t="s">
        <v>191</v>
      </c>
      <c r="R300" s="94" t="s">
        <v>269</v>
      </c>
      <c r="S300" s="105" t="s">
        <v>1070</v>
      </c>
    </row>
    <row r="301" spans="1:19" x14ac:dyDescent="0.25">
      <c r="A301" s="94" t="s">
        <v>1071</v>
      </c>
      <c r="B301" s="94" t="s">
        <v>1072</v>
      </c>
      <c r="C301" s="94"/>
      <c r="D301" s="104">
        <v>1976</v>
      </c>
      <c r="E301" s="104">
        <v>0</v>
      </c>
      <c r="F301" s="104">
        <v>0</v>
      </c>
      <c r="G301" s="104">
        <v>0</v>
      </c>
      <c r="H301" s="104">
        <v>0</v>
      </c>
      <c r="I301" s="104">
        <v>0</v>
      </c>
      <c r="J301" s="104">
        <v>0</v>
      </c>
      <c r="K301" s="104">
        <v>0</v>
      </c>
      <c r="L301" s="104">
        <v>0</v>
      </c>
      <c r="M301" s="104">
        <v>0</v>
      </c>
      <c r="N301" s="104">
        <v>0</v>
      </c>
      <c r="O301" s="104">
        <v>0</v>
      </c>
      <c r="P301" s="104">
        <v>0</v>
      </c>
      <c r="Q301" s="94" t="s">
        <v>191</v>
      </c>
      <c r="R301" s="94" t="s">
        <v>212</v>
      </c>
      <c r="S301" s="105" t="s">
        <v>1073</v>
      </c>
    </row>
    <row r="302" spans="1:19" x14ac:dyDescent="0.25">
      <c r="A302" s="94" t="s">
        <v>1074</v>
      </c>
      <c r="B302" s="94" t="s">
        <v>1075</v>
      </c>
      <c r="C302" s="94"/>
      <c r="D302" s="104">
        <v>163000</v>
      </c>
      <c r="E302" s="104">
        <v>19000</v>
      </c>
      <c r="F302" s="104">
        <v>0</v>
      </c>
      <c r="G302" s="104">
        <v>0</v>
      </c>
      <c r="H302" s="104">
        <v>0</v>
      </c>
      <c r="I302" s="104">
        <v>0</v>
      </c>
      <c r="J302" s="104">
        <v>0</v>
      </c>
      <c r="K302" s="104">
        <v>0</v>
      </c>
      <c r="L302" s="104">
        <v>0</v>
      </c>
      <c r="M302" s="104">
        <v>30000</v>
      </c>
      <c r="N302" s="104">
        <v>0</v>
      </c>
      <c r="O302" s="104">
        <v>5000</v>
      </c>
      <c r="P302" s="104">
        <v>323500</v>
      </c>
      <c r="Q302" s="94" t="s">
        <v>191</v>
      </c>
      <c r="R302" s="94" t="s">
        <v>262</v>
      </c>
      <c r="S302" s="105" t="s">
        <v>1076</v>
      </c>
    </row>
    <row r="303" spans="1:19" x14ac:dyDescent="0.25">
      <c r="A303" s="94" t="s">
        <v>1077</v>
      </c>
      <c r="B303" s="94" t="s">
        <v>1788</v>
      </c>
      <c r="C303" s="94"/>
      <c r="D303" s="104">
        <v>11000</v>
      </c>
      <c r="E303" s="104">
        <v>0</v>
      </c>
      <c r="F303" s="104">
        <v>0</v>
      </c>
      <c r="G303" s="104">
        <v>0</v>
      </c>
      <c r="H303" s="104">
        <v>0</v>
      </c>
      <c r="I303" s="104">
        <v>0</v>
      </c>
      <c r="J303" s="104">
        <v>0</v>
      </c>
      <c r="K303" s="104">
        <v>0</v>
      </c>
      <c r="L303" s="104">
        <v>0</v>
      </c>
      <c r="M303" s="104">
        <v>0</v>
      </c>
      <c r="N303" s="104">
        <v>0</v>
      </c>
      <c r="O303" s="104">
        <v>0</v>
      </c>
      <c r="P303" s="104">
        <v>48500</v>
      </c>
      <c r="Q303" s="94" t="s">
        <v>195</v>
      </c>
      <c r="R303" s="94" t="s">
        <v>205</v>
      </c>
      <c r="S303" s="105" t="s">
        <v>1079</v>
      </c>
    </row>
    <row r="304" spans="1:19" x14ac:dyDescent="0.25">
      <c r="A304" s="94" t="s">
        <v>1080</v>
      </c>
      <c r="B304" s="94" t="s">
        <v>1789</v>
      </c>
      <c r="C304" s="94"/>
      <c r="D304" s="104">
        <v>472</v>
      </c>
      <c r="E304" s="104">
        <v>0</v>
      </c>
      <c r="F304" s="104">
        <v>0</v>
      </c>
      <c r="G304" s="104">
        <v>0</v>
      </c>
      <c r="H304" s="104">
        <v>0</v>
      </c>
      <c r="I304" s="104">
        <v>0</v>
      </c>
      <c r="J304" s="104">
        <v>0</v>
      </c>
      <c r="K304" s="104">
        <v>0</v>
      </c>
      <c r="L304" s="104">
        <v>0</v>
      </c>
      <c r="M304" s="104">
        <v>9</v>
      </c>
      <c r="N304" s="104">
        <v>0</v>
      </c>
      <c r="O304" s="104">
        <v>0</v>
      </c>
      <c r="P304" s="104">
        <v>0</v>
      </c>
      <c r="Q304" s="94" t="s">
        <v>197</v>
      </c>
      <c r="R304" s="94" t="s">
        <v>197</v>
      </c>
      <c r="S304" s="105" t="s">
        <v>1082</v>
      </c>
    </row>
    <row r="305" spans="1:19" x14ac:dyDescent="0.25">
      <c r="A305" s="94" t="s">
        <v>1083</v>
      </c>
      <c r="B305" s="94" t="s">
        <v>1084</v>
      </c>
      <c r="C305" s="94"/>
      <c r="D305" s="104">
        <v>50767</v>
      </c>
      <c r="E305" s="104">
        <v>0</v>
      </c>
      <c r="F305" s="104">
        <v>0</v>
      </c>
      <c r="G305" s="104">
        <v>0</v>
      </c>
      <c r="H305" s="104">
        <v>0</v>
      </c>
      <c r="I305" s="104">
        <v>0</v>
      </c>
      <c r="J305" s="104">
        <v>0</v>
      </c>
      <c r="K305" s="104">
        <v>4500</v>
      </c>
      <c r="L305" s="104">
        <v>0</v>
      </c>
      <c r="M305" s="104">
        <v>53387</v>
      </c>
      <c r="N305" s="104">
        <v>0</v>
      </c>
      <c r="O305" s="104">
        <v>0</v>
      </c>
      <c r="P305" s="104">
        <v>0</v>
      </c>
      <c r="Q305" s="94" t="s">
        <v>191</v>
      </c>
      <c r="R305" s="94" t="s">
        <v>372</v>
      </c>
      <c r="S305" s="105" t="s">
        <v>1085</v>
      </c>
    </row>
    <row r="306" spans="1:19" x14ac:dyDescent="0.25">
      <c r="A306" s="94" t="s">
        <v>1086</v>
      </c>
      <c r="B306" s="94" t="s">
        <v>1087</v>
      </c>
      <c r="C306" s="94"/>
      <c r="D306" s="104">
        <v>6000</v>
      </c>
      <c r="E306" s="104">
        <v>0</v>
      </c>
      <c r="F306" s="104">
        <v>0</v>
      </c>
      <c r="G306" s="104">
        <v>0</v>
      </c>
      <c r="H306" s="104">
        <v>0</v>
      </c>
      <c r="I306" s="104">
        <v>0</v>
      </c>
      <c r="J306" s="104">
        <v>0</v>
      </c>
      <c r="K306" s="104">
        <v>0</v>
      </c>
      <c r="L306" s="104">
        <v>0</v>
      </c>
      <c r="M306" s="104">
        <v>0</v>
      </c>
      <c r="N306" s="104">
        <v>0</v>
      </c>
      <c r="O306" s="104">
        <v>0</v>
      </c>
      <c r="P306" s="104">
        <v>0</v>
      </c>
      <c r="Q306" s="94" t="s">
        <v>191</v>
      </c>
      <c r="R306" s="94" t="s">
        <v>249</v>
      </c>
      <c r="S306" s="105" t="s">
        <v>1088</v>
      </c>
    </row>
    <row r="307" spans="1:19" x14ac:dyDescent="0.25">
      <c r="A307" s="94" t="s">
        <v>1089</v>
      </c>
      <c r="B307" s="94" t="s">
        <v>1790</v>
      </c>
      <c r="C307" s="94"/>
      <c r="D307" s="104">
        <v>6100</v>
      </c>
      <c r="E307" s="104">
        <v>0</v>
      </c>
      <c r="F307" s="104">
        <v>0</v>
      </c>
      <c r="G307" s="104">
        <v>0</v>
      </c>
      <c r="H307" s="104">
        <v>0</v>
      </c>
      <c r="I307" s="104">
        <v>0</v>
      </c>
      <c r="J307" s="104">
        <v>0</v>
      </c>
      <c r="K307" s="104">
        <v>0</v>
      </c>
      <c r="L307" s="104">
        <v>0</v>
      </c>
      <c r="M307" s="104">
        <v>10750</v>
      </c>
      <c r="N307" s="104">
        <v>0</v>
      </c>
      <c r="O307" s="104">
        <v>829</v>
      </c>
      <c r="P307" s="104">
        <v>5000</v>
      </c>
      <c r="Q307" s="94" t="s">
        <v>193</v>
      </c>
      <c r="R307" s="94" t="s">
        <v>205</v>
      </c>
      <c r="S307" s="105" t="s">
        <v>1091</v>
      </c>
    </row>
    <row r="308" spans="1:19" x14ac:dyDescent="0.25">
      <c r="A308" s="94" t="s">
        <v>1092</v>
      </c>
      <c r="B308" s="94" t="s">
        <v>1093</v>
      </c>
      <c r="C308" s="94"/>
      <c r="D308" s="104">
        <v>8560</v>
      </c>
      <c r="E308" s="104">
        <v>0</v>
      </c>
      <c r="F308" s="104">
        <v>0</v>
      </c>
      <c r="G308" s="104">
        <v>0</v>
      </c>
      <c r="H308" s="104">
        <v>0</v>
      </c>
      <c r="I308" s="104">
        <v>0</v>
      </c>
      <c r="J308" s="104">
        <v>0</v>
      </c>
      <c r="K308" s="104">
        <v>0</v>
      </c>
      <c r="L308" s="104">
        <v>0</v>
      </c>
      <c r="M308" s="104">
        <v>0</v>
      </c>
      <c r="N308" s="104">
        <v>0</v>
      </c>
      <c r="O308" s="104">
        <v>0</v>
      </c>
      <c r="P308" s="104">
        <v>0</v>
      </c>
      <c r="Q308" s="94" t="s">
        <v>191</v>
      </c>
      <c r="R308" s="94" t="s">
        <v>212</v>
      </c>
      <c r="S308" s="105" t="s">
        <v>1094</v>
      </c>
    </row>
    <row r="309" spans="1:19" x14ac:dyDescent="0.25">
      <c r="A309" s="94" t="s">
        <v>1830</v>
      </c>
      <c r="B309" s="94" t="s">
        <v>1831</v>
      </c>
      <c r="C309" s="94"/>
      <c r="D309" s="104">
        <v>1906</v>
      </c>
      <c r="E309" s="104">
        <v>0</v>
      </c>
      <c r="F309" s="104">
        <v>0</v>
      </c>
      <c r="G309" s="104">
        <v>0</v>
      </c>
      <c r="H309" s="104">
        <v>0</v>
      </c>
      <c r="I309" s="104">
        <v>0</v>
      </c>
      <c r="J309" s="104">
        <v>0</v>
      </c>
      <c r="K309" s="104">
        <v>0</v>
      </c>
      <c r="L309" s="104">
        <v>4250</v>
      </c>
      <c r="M309" s="104">
        <v>7000</v>
      </c>
      <c r="N309" s="104">
        <v>10000</v>
      </c>
      <c r="O309" s="104">
        <v>0</v>
      </c>
      <c r="P309" s="104">
        <v>0</v>
      </c>
      <c r="Q309" s="94" t="s">
        <v>191</v>
      </c>
      <c r="R309" s="94" t="s">
        <v>212</v>
      </c>
      <c r="S309" s="105" t="s">
        <v>1832</v>
      </c>
    </row>
    <row r="310" spans="1:19" x14ac:dyDescent="0.25">
      <c r="A310" s="94" t="s">
        <v>1833</v>
      </c>
      <c r="B310" s="94" t="s">
        <v>1834</v>
      </c>
      <c r="C310" s="94"/>
      <c r="D310" s="104">
        <v>0</v>
      </c>
      <c r="E310" s="104">
        <v>17000</v>
      </c>
      <c r="F310" s="104">
        <v>0</v>
      </c>
      <c r="G310" s="104">
        <v>0</v>
      </c>
      <c r="H310" s="104">
        <v>0</v>
      </c>
      <c r="I310" s="104">
        <v>0</v>
      </c>
      <c r="J310" s="104">
        <v>0</v>
      </c>
      <c r="K310" s="104">
        <v>0</v>
      </c>
      <c r="L310" s="104">
        <v>0</v>
      </c>
      <c r="M310" s="104">
        <v>0</v>
      </c>
      <c r="N310" s="104">
        <v>0</v>
      </c>
      <c r="O310" s="104">
        <v>0</v>
      </c>
      <c r="P310" s="104">
        <v>25000</v>
      </c>
      <c r="Q310" s="94" t="s">
        <v>191</v>
      </c>
      <c r="R310" s="94" t="s">
        <v>249</v>
      </c>
      <c r="S310" s="105" t="s">
        <v>1835</v>
      </c>
    </row>
    <row r="311" spans="1:19" x14ac:dyDescent="0.25">
      <c r="A311" s="94" t="s">
        <v>1098</v>
      </c>
      <c r="B311" s="94" t="s">
        <v>1099</v>
      </c>
      <c r="C311" s="94"/>
      <c r="D311" s="104">
        <v>1494</v>
      </c>
      <c r="E311" s="104">
        <v>0</v>
      </c>
      <c r="F311" s="104">
        <v>0</v>
      </c>
      <c r="G311" s="104">
        <v>0</v>
      </c>
      <c r="H311" s="104">
        <v>1000</v>
      </c>
      <c r="I311" s="104">
        <v>0</v>
      </c>
      <c r="J311" s="104">
        <v>0</v>
      </c>
      <c r="K311" s="104">
        <v>0</v>
      </c>
      <c r="L311" s="104">
        <v>0</v>
      </c>
      <c r="M311" s="104">
        <v>15000</v>
      </c>
      <c r="N311" s="104">
        <v>0</v>
      </c>
      <c r="O311" s="104">
        <v>0</v>
      </c>
      <c r="P311" s="104">
        <v>4000</v>
      </c>
      <c r="Q311" s="94" t="s">
        <v>191</v>
      </c>
      <c r="R311" s="94" t="s">
        <v>212</v>
      </c>
      <c r="S311" s="105" t="s">
        <v>1100</v>
      </c>
    </row>
    <row r="312" spans="1:19" x14ac:dyDescent="0.25">
      <c r="A312" s="94" t="s">
        <v>1101</v>
      </c>
      <c r="B312" s="94" t="s">
        <v>1102</v>
      </c>
      <c r="C312" s="94"/>
      <c r="D312" s="104">
        <v>2645</v>
      </c>
      <c r="E312" s="104">
        <v>0</v>
      </c>
      <c r="F312" s="104">
        <v>0</v>
      </c>
      <c r="G312" s="104">
        <v>0</v>
      </c>
      <c r="H312" s="104">
        <v>0</v>
      </c>
      <c r="I312" s="104">
        <v>0</v>
      </c>
      <c r="J312" s="104">
        <v>0</v>
      </c>
      <c r="K312" s="104">
        <v>0</v>
      </c>
      <c r="L312" s="104">
        <v>9000</v>
      </c>
      <c r="M312" s="104">
        <v>3800</v>
      </c>
      <c r="N312" s="104">
        <v>0</v>
      </c>
      <c r="O312" s="104">
        <v>0</v>
      </c>
      <c r="P312" s="104">
        <v>0</v>
      </c>
      <c r="Q312" s="94" t="s">
        <v>191</v>
      </c>
      <c r="R312" s="94" t="s">
        <v>205</v>
      </c>
      <c r="S312" s="105" t="s">
        <v>1103</v>
      </c>
    </row>
    <row r="313" spans="1:19" x14ac:dyDescent="0.25">
      <c r="A313" s="94" t="s">
        <v>1104</v>
      </c>
      <c r="B313" s="94" t="s">
        <v>1105</v>
      </c>
      <c r="C313" s="94"/>
      <c r="D313" s="104">
        <v>9800</v>
      </c>
      <c r="E313" s="104">
        <v>16500</v>
      </c>
      <c r="F313" s="104">
        <v>0</v>
      </c>
      <c r="G313" s="104">
        <v>0</v>
      </c>
      <c r="H313" s="104">
        <v>0</v>
      </c>
      <c r="I313" s="104">
        <v>0</v>
      </c>
      <c r="J313" s="104">
        <v>0</v>
      </c>
      <c r="K313" s="104">
        <v>0</v>
      </c>
      <c r="L313" s="104">
        <v>0</v>
      </c>
      <c r="M313" s="104">
        <v>0</v>
      </c>
      <c r="N313" s="104">
        <v>0</v>
      </c>
      <c r="O313" s="104">
        <v>0</v>
      </c>
      <c r="P313" s="104">
        <v>6000</v>
      </c>
      <c r="Q313" s="94" t="s">
        <v>191</v>
      </c>
      <c r="R313" s="94" t="s">
        <v>212</v>
      </c>
      <c r="S313" s="105" t="s">
        <v>1106</v>
      </c>
    </row>
    <row r="314" spans="1:19" x14ac:dyDescent="0.25">
      <c r="A314" s="94" t="s">
        <v>1107</v>
      </c>
      <c r="B314" s="94" t="s">
        <v>1108</v>
      </c>
      <c r="C314" s="94"/>
      <c r="D314" s="104">
        <v>3000</v>
      </c>
      <c r="E314" s="104">
        <v>8000</v>
      </c>
      <c r="F314" s="104">
        <v>0</v>
      </c>
      <c r="G314" s="104">
        <v>0</v>
      </c>
      <c r="H314" s="104">
        <v>0</v>
      </c>
      <c r="I314" s="104">
        <v>0</v>
      </c>
      <c r="J314" s="104">
        <v>0</v>
      </c>
      <c r="K314" s="104">
        <v>0</v>
      </c>
      <c r="L314" s="104">
        <v>0</v>
      </c>
      <c r="M314" s="104">
        <v>11172</v>
      </c>
      <c r="N314" s="104">
        <v>2000</v>
      </c>
      <c r="O314" s="104">
        <v>4855</v>
      </c>
      <c r="P314" s="104">
        <v>2000</v>
      </c>
      <c r="Q314" s="94" t="s">
        <v>191</v>
      </c>
      <c r="R314" s="94" t="s">
        <v>212</v>
      </c>
      <c r="S314" s="105" t="s">
        <v>1109</v>
      </c>
    </row>
    <row r="315" spans="1:19" x14ac:dyDescent="0.25">
      <c r="A315" s="94" t="s">
        <v>1110</v>
      </c>
      <c r="B315" s="94" t="s">
        <v>1791</v>
      </c>
      <c r="C315" s="94"/>
      <c r="D315" s="104">
        <v>30302</v>
      </c>
      <c r="E315" s="104">
        <v>0</v>
      </c>
      <c r="F315" s="104">
        <v>0</v>
      </c>
      <c r="G315" s="104">
        <v>0</v>
      </c>
      <c r="H315" s="104">
        <v>0</v>
      </c>
      <c r="I315" s="104">
        <v>0</v>
      </c>
      <c r="J315" s="104">
        <v>2075</v>
      </c>
      <c r="K315" s="104">
        <v>0</v>
      </c>
      <c r="L315" s="104">
        <v>0</v>
      </c>
      <c r="M315" s="104">
        <v>32761</v>
      </c>
      <c r="N315" s="104">
        <v>0</v>
      </c>
      <c r="O315" s="104">
        <v>0</v>
      </c>
      <c r="P315" s="104">
        <v>0</v>
      </c>
      <c r="Q315" s="94" t="s">
        <v>193</v>
      </c>
      <c r="R315" s="94" t="s">
        <v>205</v>
      </c>
      <c r="S315" s="105" t="s">
        <v>1112</v>
      </c>
    </row>
    <row r="316" spans="1:19" x14ac:dyDescent="0.25">
      <c r="A316" s="94" t="s">
        <v>1113</v>
      </c>
      <c r="B316" s="94" t="s">
        <v>1114</v>
      </c>
      <c r="C316" s="94"/>
      <c r="D316" s="104">
        <v>4398</v>
      </c>
      <c r="E316" s="104">
        <v>0</v>
      </c>
      <c r="F316" s="104">
        <v>0</v>
      </c>
      <c r="G316" s="104">
        <v>0</v>
      </c>
      <c r="H316" s="104">
        <v>0</v>
      </c>
      <c r="I316" s="104">
        <v>0</v>
      </c>
      <c r="J316" s="104">
        <v>0</v>
      </c>
      <c r="K316" s="104">
        <v>0</v>
      </c>
      <c r="L316" s="104">
        <v>6000</v>
      </c>
      <c r="M316" s="104">
        <v>2600</v>
      </c>
      <c r="N316" s="104">
        <v>0</v>
      </c>
      <c r="O316" s="104">
        <v>0</v>
      </c>
      <c r="P316" s="104">
        <v>0</v>
      </c>
      <c r="Q316" s="94" t="s">
        <v>191</v>
      </c>
      <c r="R316" s="94" t="s">
        <v>205</v>
      </c>
      <c r="S316" s="105" t="s">
        <v>1115</v>
      </c>
    </row>
    <row r="317" spans="1:19" x14ac:dyDescent="0.25">
      <c r="A317" s="94" t="s">
        <v>1116</v>
      </c>
      <c r="B317" s="94" t="s">
        <v>1117</v>
      </c>
      <c r="C317" s="94"/>
      <c r="D317" s="104">
        <v>0</v>
      </c>
      <c r="E317" s="104">
        <v>0</v>
      </c>
      <c r="F317" s="104">
        <v>0</v>
      </c>
      <c r="G317" s="104">
        <v>0</v>
      </c>
      <c r="H317" s="104">
        <v>0</v>
      </c>
      <c r="I317" s="104">
        <v>0</v>
      </c>
      <c r="J317" s="104">
        <v>0</v>
      </c>
      <c r="K317" s="104">
        <v>120813</v>
      </c>
      <c r="L317" s="104">
        <v>0</v>
      </c>
      <c r="M317" s="104">
        <v>0</v>
      </c>
      <c r="N317" s="104">
        <v>0</v>
      </c>
      <c r="O317" s="104">
        <v>0</v>
      </c>
      <c r="P317" s="104">
        <v>0</v>
      </c>
      <c r="Q317" s="94" t="s">
        <v>191</v>
      </c>
      <c r="R317" s="94" t="s">
        <v>249</v>
      </c>
      <c r="S317" s="105" t="s">
        <v>1118</v>
      </c>
    </row>
    <row r="318" spans="1:19" x14ac:dyDescent="0.25">
      <c r="A318" s="94" t="s">
        <v>1119</v>
      </c>
      <c r="B318" s="94" t="s">
        <v>1120</v>
      </c>
      <c r="C318" s="94"/>
      <c r="D318" s="104">
        <v>975</v>
      </c>
      <c r="E318" s="104">
        <v>0</v>
      </c>
      <c r="F318" s="104">
        <v>0</v>
      </c>
      <c r="G318" s="104">
        <v>0</v>
      </c>
      <c r="H318" s="104">
        <v>0</v>
      </c>
      <c r="I318" s="104">
        <v>0</v>
      </c>
      <c r="J318" s="104">
        <v>0</v>
      </c>
      <c r="K318" s="104">
        <v>0</v>
      </c>
      <c r="L318" s="104">
        <v>0</v>
      </c>
      <c r="M318" s="104">
        <v>34200</v>
      </c>
      <c r="N318" s="104">
        <v>0</v>
      </c>
      <c r="O318" s="104">
        <v>5346</v>
      </c>
      <c r="P318" s="104">
        <v>2000</v>
      </c>
      <c r="Q318" s="94" t="s">
        <v>191</v>
      </c>
      <c r="R318" s="94" t="s">
        <v>212</v>
      </c>
      <c r="S318" s="105" t="s">
        <v>1121</v>
      </c>
    </row>
    <row r="319" spans="1:19" x14ac:dyDescent="0.25">
      <c r="A319" s="94" t="s">
        <v>1125</v>
      </c>
      <c r="B319" s="94" t="s">
        <v>1126</v>
      </c>
      <c r="C319" s="94"/>
      <c r="D319" s="104">
        <v>18500</v>
      </c>
      <c r="E319" s="104">
        <v>0</v>
      </c>
      <c r="F319" s="104">
        <v>0</v>
      </c>
      <c r="G319" s="104">
        <v>0</v>
      </c>
      <c r="H319" s="104">
        <v>0</v>
      </c>
      <c r="I319" s="104">
        <v>0</v>
      </c>
      <c r="J319" s="104">
        <v>0</v>
      </c>
      <c r="K319" s="104">
        <v>0</v>
      </c>
      <c r="L319" s="104">
        <v>6000</v>
      </c>
      <c r="M319" s="104">
        <v>10000</v>
      </c>
      <c r="N319" s="104">
        <v>10000</v>
      </c>
      <c r="O319" s="104">
        <v>0</v>
      </c>
      <c r="P319" s="104">
        <v>42500</v>
      </c>
      <c r="Q319" s="94" t="s">
        <v>191</v>
      </c>
      <c r="R319" s="94" t="s">
        <v>205</v>
      </c>
      <c r="S319" s="105" t="s">
        <v>1127</v>
      </c>
    </row>
    <row r="320" spans="1:19" x14ac:dyDescent="0.25">
      <c r="A320" s="94" t="s">
        <v>1128</v>
      </c>
      <c r="B320" s="94" t="s">
        <v>1129</v>
      </c>
      <c r="C320" s="94"/>
      <c r="D320" s="104">
        <v>0</v>
      </c>
      <c r="E320" s="104">
        <v>0</v>
      </c>
      <c r="F320" s="104">
        <v>0</v>
      </c>
      <c r="G320" s="104">
        <v>0</v>
      </c>
      <c r="H320" s="104">
        <v>0</v>
      </c>
      <c r="I320" s="104">
        <v>0</v>
      </c>
      <c r="J320" s="104">
        <v>0</v>
      </c>
      <c r="K320" s="104">
        <v>0</v>
      </c>
      <c r="L320" s="104">
        <v>12300</v>
      </c>
      <c r="M320" s="104">
        <v>0</v>
      </c>
      <c r="N320" s="104">
        <v>0</v>
      </c>
      <c r="O320" s="104">
        <v>0</v>
      </c>
      <c r="P320" s="104">
        <v>0</v>
      </c>
      <c r="Q320" s="94" t="s">
        <v>191</v>
      </c>
      <c r="R320" s="94" t="s">
        <v>269</v>
      </c>
      <c r="S320" s="105" t="s">
        <v>1130</v>
      </c>
    </row>
    <row r="321" spans="1:19" x14ac:dyDescent="0.25">
      <c r="A321" s="94" t="s">
        <v>1131</v>
      </c>
      <c r="B321" s="94" t="s">
        <v>1792</v>
      </c>
      <c r="C321" s="94"/>
      <c r="D321" s="104">
        <v>572</v>
      </c>
      <c r="E321" s="104">
        <v>0</v>
      </c>
      <c r="F321" s="104">
        <v>0</v>
      </c>
      <c r="G321" s="104">
        <v>0</v>
      </c>
      <c r="H321" s="104">
        <v>0</v>
      </c>
      <c r="I321" s="104">
        <v>0</v>
      </c>
      <c r="J321" s="104">
        <v>0</v>
      </c>
      <c r="K321" s="104">
        <v>0</v>
      </c>
      <c r="L321" s="104">
        <v>0</v>
      </c>
      <c r="M321" s="104">
        <v>0</v>
      </c>
      <c r="N321" s="104">
        <v>0</v>
      </c>
      <c r="O321" s="104">
        <v>0</v>
      </c>
      <c r="P321" s="104">
        <v>0</v>
      </c>
      <c r="Q321" s="94" t="s">
        <v>195</v>
      </c>
      <c r="R321" s="94" t="s">
        <v>249</v>
      </c>
      <c r="S321" s="105" t="s">
        <v>1133</v>
      </c>
    </row>
    <row r="322" spans="1:19" x14ac:dyDescent="0.25">
      <c r="A322" s="94" t="s">
        <v>1134</v>
      </c>
      <c r="B322" s="94" t="s">
        <v>1793</v>
      </c>
      <c r="C322" s="94"/>
      <c r="D322" s="104">
        <v>14000</v>
      </c>
      <c r="E322" s="104">
        <v>0</v>
      </c>
      <c r="F322" s="104">
        <v>0</v>
      </c>
      <c r="G322" s="104">
        <v>0</v>
      </c>
      <c r="H322" s="104">
        <v>0</v>
      </c>
      <c r="I322" s="104">
        <v>0</v>
      </c>
      <c r="J322" s="104">
        <v>0</v>
      </c>
      <c r="K322" s="104">
        <v>0</v>
      </c>
      <c r="L322" s="104">
        <v>3506</v>
      </c>
      <c r="M322" s="104">
        <v>0</v>
      </c>
      <c r="N322" s="104">
        <v>0</v>
      </c>
      <c r="O322" s="104">
        <v>0</v>
      </c>
      <c r="P322" s="104">
        <v>0</v>
      </c>
      <c r="Q322" s="94" t="s">
        <v>195</v>
      </c>
      <c r="R322" s="94" t="s">
        <v>249</v>
      </c>
      <c r="S322" s="105" t="s">
        <v>1136</v>
      </c>
    </row>
    <row r="323" spans="1:19" x14ac:dyDescent="0.25">
      <c r="A323" s="94" t="s">
        <v>1137</v>
      </c>
      <c r="B323" s="94" t="s">
        <v>1138</v>
      </c>
      <c r="C323" s="94"/>
      <c r="D323" s="104">
        <v>7442</v>
      </c>
      <c r="E323" s="104">
        <v>0</v>
      </c>
      <c r="F323" s="104">
        <v>0</v>
      </c>
      <c r="G323" s="104">
        <v>13500</v>
      </c>
      <c r="H323" s="104">
        <v>0</v>
      </c>
      <c r="I323" s="104">
        <v>0</v>
      </c>
      <c r="J323" s="104">
        <v>0</v>
      </c>
      <c r="K323" s="104">
        <v>0</v>
      </c>
      <c r="L323" s="104">
        <v>0</v>
      </c>
      <c r="M323" s="104">
        <v>12008</v>
      </c>
      <c r="N323" s="104">
        <v>0</v>
      </c>
      <c r="O323" s="104">
        <v>0</v>
      </c>
      <c r="P323" s="104">
        <v>0</v>
      </c>
      <c r="Q323" s="94" t="s">
        <v>191</v>
      </c>
      <c r="R323" s="94" t="s">
        <v>212</v>
      </c>
      <c r="S323" s="105" t="s">
        <v>1139</v>
      </c>
    </row>
    <row r="324" spans="1:19" x14ac:dyDescent="0.25">
      <c r="A324" s="94" t="s">
        <v>1140</v>
      </c>
      <c r="B324" s="94" t="s">
        <v>1141</v>
      </c>
      <c r="C324" s="94"/>
      <c r="D324" s="104">
        <v>7082</v>
      </c>
      <c r="E324" s="104">
        <v>0</v>
      </c>
      <c r="F324" s="104">
        <v>0</v>
      </c>
      <c r="G324" s="104">
        <v>0</v>
      </c>
      <c r="H324" s="104">
        <v>0</v>
      </c>
      <c r="I324" s="104">
        <v>0</v>
      </c>
      <c r="J324" s="104">
        <v>0</v>
      </c>
      <c r="K324" s="104">
        <v>0</v>
      </c>
      <c r="L324" s="104">
        <v>0</v>
      </c>
      <c r="M324" s="104">
        <v>5800</v>
      </c>
      <c r="N324" s="104">
        <v>0</v>
      </c>
      <c r="O324" s="104">
        <v>0</v>
      </c>
      <c r="P324" s="104">
        <v>35500</v>
      </c>
      <c r="Q324" s="94" t="s">
        <v>191</v>
      </c>
      <c r="R324" s="94" t="s">
        <v>212</v>
      </c>
      <c r="S324" s="105" t="s">
        <v>1142</v>
      </c>
    </row>
    <row r="325" spans="1:19" x14ac:dyDescent="0.25">
      <c r="A325" s="94" t="s">
        <v>1143</v>
      </c>
      <c r="B325" s="94" t="s">
        <v>1144</v>
      </c>
      <c r="C325" s="94"/>
      <c r="D325" s="104">
        <v>2226</v>
      </c>
      <c r="E325" s="104">
        <v>0</v>
      </c>
      <c r="F325" s="104">
        <v>0</v>
      </c>
      <c r="G325" s="104">
        <v>0</v>
      </c>
      <c r="H325" s="104">
        <v>0</v>
      </c>
      <c r="I325" s="104">
        <v>0</v>
      </c>
      <c r="J325" s="104">
        <v>0</v>
      </c>
      <c r="K325" s="104">
        <v>0</v>
      </c>
      <c r="L325" s="104">
        <v>0</v>
      </c>
      <c r="M325" s="104">
        <v>0</v>
      </c>
      <c r="N325" s="104">
        <v>0</v>
      </c>
      <c r="O325" s="104">
        <v>0</v>
      </c>
      <c r="P325" s="104">
        <v>0</v>
      </c>
      <c r="Q325" s="94" t="s">
        <v>191</v>
      </c>
      <c r="R325" s="94" t="s">
        <v>249</v>
      </c>
      <c r="S325" s="105" t="s">
        <v>1145</v>
      </c>
    </row>
    <row r="326" spans="1:19" x14ac:dyDescent="0.25">
      <c r="A326" s="94" t="s">
        <v>1146</v>
      </c>
      <c r="B326" s="94" t="s">
        <v>1147</v>
      </c>
      <c r="C326" s="94"/>
      <c r="D326" s="104">
        <v>328829</v>
      </c>
      <c r="E326" s="104">
        <v>10000</v>
      </c>
      <c r="F326" s="104">
        <v>0</v>
      </c>
      <c r="G326" s="104">
        <v>0</v>
      </c>
      <c r="H326" s="104">
        <v>0</v>
      </c>
      <c r="I326" s="104">
        <v>0</v>
      </c>
      <c r="J326" s="104">
        <v>0</v>
      </c>
      <c r="K326" s="104">
        <v>10001</v>
      </c>
      <c r="L326" s="104">
        <v>0</v>
      </c>
      <c r="M326" s="104">
        <v>6000</v>
      </c>
      <c r="N326" s="104">
        <v>0</v>
      </c>
      <c r="O326" s="104">
        <v>0</v>
      </c>
      <c r="P326" s="104">
        <v>115000</v>
      </c>
      <c r="Q326" s="94" t="s">
        <v>191</v>
      </c>
      <c r="R326" s="94" t="s">
        <v>372</v>
      </c>
      <c r="S326" s="105" t="s">
        <v>1148</v>
      </c>
    </row>
    <row r="327" spans="1:19" x14ac:dyDescent="0.25">
      <c r="A327" s="94" t="s">
        <v>1149</v>
      </c>
      <c r="B327" s="94" t="s">
        <v>1150</v>
      </c>
      <c r="C327" s="94"/>
      <c r="D327" s="130">
        <v>0</v>
      </c>
      <c r="E327" s="130">
        <v>0</v>
      </c>
      <c r="F327" s="130">
        <v>0</v>
      </c>
      <c r="G327" s="130">
        <v>0</v>
      </c>
      <c r="H327" s="130">
        <v>0</v>
      </c>
      <c r="I327" s="130">
        <v>0</v>
      </c>
      <c r="J327" s="130">
        <v>0</v>
      </c>
      <c r="K327" s="130">
        <v>0</v>
      </c>
      <c r="L327" s="130">
        <v>0</v>
      </c>
      <c r="M327" s="130">
        <v>0</v>
      </c>
      <c r="N327" s="130">
        <v>0</v>
      </c>
      <c r="O327" s="130">
        <v>0</v>
      </c>
      <c r="P327" s="130">
        <v>6783</v>
      </c>
      <c r="Q327" s="94" t="s">
        <v>191</v>
      </c>
      <c r="R327" s="94" t="s">
        <v>249</v>
      </c>
      <c r="S327" s="94" t="s">
        <v>1151</v>
      </c>
    </row>
    <row r="328" spans="1:19" x14ac:dyDescent="0.25">
      <c r="A328" s="105" t="s">
        <v>1152</v>
      </c>
      <c r="B328" s="105" t="s">
        <v>1153</v>
      </c>
      <c r="C328" s="105"/>
      <c r="D328" s="104">
        <v>11039</v>
      </c>
      <c r="E328" s="104">
        <v>0</v>
      </c>
      <c r="F328" s="104">
        <v>0</v>
      </c>
      <c r="G328" s="104">
        <v>0</v>
      </c>
      <c r="H328" s="104">
        <v>0</v>
      </c>
      <c r="I328" s="104">
        <v>0</v>
      </c>
      <c r="J328" s="104">
        <v>0</v>
      </c>
      <c r="K328" s="104">
        <v>0</v>
      </c>
      <c r="L328" s="104">
        <v>0</v>
      </c>
      <c r="M328" s="104">
        <v>0</v>
      </c>
      <c r="N328" s="104">
        <v>0</v>
      </c>
      <c r="O328" s="104">
        <v>0</v>
      </c>
      <c r="P328" s="104">
        <v>0</v>
      </c>
      <c r="Q328" s="105" t="s">
        <v>191</v>
      </c>
      <c r="R328" s="105" t="s">
        <v>249</v>
      </c>
      <c r="S328" s="105" t="s">
        <v>1154</v>
      </c>
    </row>
    <row r="329" spans="1:19" x14ac:dyDescent="0.25">
      <c r="A329" s="94" t="s">
        <v>1155</v>
      </c>
      <c r="B329" s="94" t="s">
        <v>1156</v>
      </c>
      <c r="C329" s="94"/>
      <c r="D329" s="104">
        <v>200</v>
      </c>
      <c r="E329" s="104">
        <v>0</v>
      </c>
      <c r="F329" s="104">
        <v>0</v>
      </c>
      <c r="G329" s="104">
        <v>0</v>
      </c>
      <c r="H329" s="104">
        <v>0</v>
      </c>
      <c r="I329" s="104">
        <v>0</v>
      </c>
      <c r="J329" s="104">
        <v>0</v>
      </c>
      <c r="K329" s="104">
        <v>0</v>
      </c>
      <c r="L329" s="104">
        <v>0</v>
      </c>
      <c r="M329" s="104">
        <v>19844</v>
      </c>
      <c r="N329" s="104">
        <v>0</v>
      </c>
      <c r="O329" s="104">
        <v>72763</v>
      </c>
      <c r="P329" s="104">
        <v>5000</v>
      </c>
      <c r="Q329" s="94" t="s">
        <v>191</v>
      </c>
      <c r="R329" s="94" t="s">
        <v>212</v>
      </c>
      <c r="S329" s="105" t="s">
        <v>1157</v>
      </c>
    </row>
    <row r="330" spans="1:19" x14ac:dyDescent="0.25">
      <c r="A330" s="94" t="s">
        <v>1158</v>
      </c>
      <c r="B330" s="94" t="s">
        <v>1159</v>
      </c>
      <c r="C330" s="94"/>
      <c r="D330" s="104">
        <v>9500</v>
      </c>
      <c r="E330" s="104">
        <v>0</v>
      </c>
      <c r="F330" s="104">
        <v>0</v>
      </c>
      <c r="G330" s="104">
        <v>0</v>
      </c>
      <c r="H330" s="104">
        <v>0</v>
      </c>
      <c r="I330" s="104">
        <v>0</v>
      </c>
      <c r="J330" s="104">
        <v>0</v>
      </c>
      <c r="K330" s="104">
        <v>0</v>
      </c>
      <c r="L330" s="104">
        <v>0</v>
      </c>
      <c r="M330" s="104">
        <v>24588</v>
      </c>
      <c r="N330" s="104">
        <v>0</v>
      </c>
      <c r="O330" s="104">
        <v>22397</v>
      </c>
      <c r="P330" s="104">
        <v>0</v>
      </c>
      <c r="Q330" s="94" t="s">
        <v>191</v>
      </c>
      <c r="R330" s="94" t="s">
        <v>372</v>
      </c>
      <c r="S330" s="105" t="s">
        <v>1160</v>
      </c>
    </row>
    <row r="331" spans="1:19" x14ac:dyDescent="0.25">
      <c r="A331" s="94" t="s">
        <v>1164</v>
      </c>
      <c r="B331" s="94" t="s">
        <v>1165</v>
      </c>
      <c r="C331" s="94"/>
      <c r="D331" s="104">
        <v>9156</v>
      </c>
      <c r="E331" s="104">
        <v>0</v>
      </c>
      <c r="F331" s="104">
        <v>0</v>
      </c>
      <c r="G331" s="104">
        <v>0</v>
      </c>
      <c r="H331" s="104">
        <v>0</v>
      </c>
      <c r="I331" s="104">
        <v>0</v>
      </c>
      <c r="J331" s="104">
        <v>0</v>
      </c>
      <c r="K331" s="104">
        <v>0</v>
      </c>
      <c r="L331" s="104">
        <v>0</v>
      </c>
      <c r="M331" s="104">
        <v>0</v>
      </c>
      <c r="N331" s="104">
        <v>11</v>
      </c>
      <c r="O331" s="104">
        <v>0</v>
      </c>
      <c r="P331" s="104">
        <v>0</v>
      </c>
      <c r="Q331" s="94" t="s">
        <v>191</v>
      </c>
      <c r="R331" s="94" t="s">
        <v>249</v>
      </c>
      <c r="S331" s="105" t="s">
        <v>1166</v>
      </c>
    </row>
    <row r="332" spans="1:19" x14ac:dyDescent="0.25">
      <c r="A332" s="94" t="s">
        <v>1167</v>
      </c>
      <c r="B332" s="94" t="s">
        <v>1168</v>
      </c>
      <c r="C332" s="94"/>
      <c r="D332" s="104">
        <v>16913</v>
      </c>
      <c r="E332" s="104">
        <v>0</v>
      </c>
      <c r="F332" s="104">
        <v>0</v>
      </c>
      <c r="G332" s="104">
        <v>0</v>
      </c>
      <c r="H332" s="104">
        <v>0</v>
      </c>
      <c r="I332" s="104">
        <v>0</v>
      </c>
      <c r="J332" s="104">
        <v>0</v>
      </c>
      <c r="K332" s="104">
        <v>435914</v>
      </c>
      <c r="L332" s="104">
        <v>0</v>
      </c>
      <c r="M332" s="104">
        <v>47750</v>
      </c>
      <c r="N332" s="104">
        <v>0</v>
      </c>
      <c r="O332" s="104">
        <v>11169</v>
      </c>
      <c r="P332" s="104">
        <v>33250</v>
      </c>
      <c r="Q332" s="94" t="s">
        <v>191</v>
      </c>
      <c r="R332" s="94" t="s">
        <v>205</v>
      </c>
      <c r="S332" s="105" t="s">
        <v>1169</v>
      </c>
    </row>
    <row r="333" spans="1:19" x14ac:dyDescent="0.25">
      <c r="A333" s="94" t="s">
        <v>1173</v>
      </c>
      <c r="B333" s="94" t="s">
        <v>1174</v>
      </c>
      <c r="C333" s="94"/>
      <c r="D333" s="104">
        <v>0</v>
      </c>
      <c r="E333" s="104">
        <v>0</v>
      </c>
      <c r="F333" s="104">
        <v>0</v>
      </c>
      <c r="G333" s="104">
        <v>0</v>
      </c>
      <c r="H333" s="104">
        <v>0</v>
      </c>
      <c r="I333" s="104">
        <v>0</v>
      </c>
      <c r="J333" s="104">
        <v>0</v>
      </c>
      <c r="K333" s="104">
        <v>0</v>
      </c>
      <c r="L333" s="104">
        <v>0</v>
      </c>
      <c r="M333" s="104">
        <v>14402</v>
      </c>
      <c r="N333" s="104">
        <v>1</v>
      </c>
      <c r="O333" s="104">
        <v>0</v>
      </c>
      <c r="P333" s="104">
        <v>0</v>
      </c>
      <c r="Q333" s="94" t="s">
        <v>191</v>
      </c>
      <c r="R333" s="94" t="s">
        <v>249</v>
      </c>
      <c r="S333" s="105" t="s">
        <v>1175</v>
      </c>
    </row>
    <row r="334" spans="1:19" x14ac:dyDescent="0.25">
      <c r="A334" s="94" t="s">
        <v>1176</v>
      </c>
      <c r="B334" s="94" t="s">
        <v>1177</v>
      </c>
      <c r="C334" s="94"/>
      <c r="D334" s="104">
        <v>24710</v>
      </c>
      <c r="E334" s="104">
        <v>3000</v>
      </c>
      <c r="F334" s="104">
        <v>0</v>
      </c>
      <c r="G334" s="104">
        <v>0</v>
      </c>
      <c r="H334" s="104">
        <v>0</v>
      </c>
      <c r="I334" s="104">
        <v>0</v>
      </c>
      <c r="J334" s="104">
        <v>0</v>
      </c>
      <c r="K334" s="104">
        <v>0</v>
      </c>
      <c r="L334" s="104">
        <v>6000</v>
      </c>
      <c r="M334" s="104">
        <v>0</v>
      </c>
      <c r="N334" s="104">
        <v>0</v>
      </c>
      <c r="O334" s="104">
        <v>12531</v>
      </c>
      <c r="P334" s="104">
        <v>16000</v>
      </c>
      <c r="Q334" s="94" t="s">
        <v>191</v>
      </c>
      <c r="R334" s="94" t="s">
        <v>212</v>
      </c>
      <c r="S334" s="105" t="s">
        <v>1178</v>
      </c>
    </row>
    <row r="335" spans="1:19" x14ac:dyDescent="0.25">
      <c r="A335" s="94" t="s">
        <v>1179</v>
      </c>
      <c r="B335" s="94" t="s">
        <v>1180</v>
      </c>
      <c r="C335" s="94"/>
      <c r="D335" s="104">
        <v>1148</v>
      </c>
      <c r="E335" s="104">
        <v>0</v>
      </c>
      <c r="F335" s="104">
        <v>0</v>
      </c>
      <c r="G335" s="104">
        <v>0</v>
      </c>
      <c r="H335" s="104">
        <v>0</v>
      </c>
      <c r="I335" s="104">
        <v>0</v>
      </c>
      <c r="J335" s="104">
        <v>0</v>
      </c>
      <c r="K335" s="104">
        <v>0</v>
      </c>
      <c r="L335" s="104">
        <v>0</v>
      </c>
      <c r="M335" s="104">
        <v>33100</v>
      </c>
      <c r="N335" s="104">
        <v>0</v>
      </c>
      <c r="O335" s="104">
        <v>0</v>
      </c>
      <c r="P335" s="104">
        <v>57500</v>
      </c>
      <c r="Q335" s="94" t="s">
        <v>191</v>
      </c>
      <c r="R335" s="94" t="s">
        <v>205</v>
      </c>
      <c r="S335" s="105" t="s">
        <v>1181</v>
      </c>
    </row>
    <row r="336" spans="1:19" x14ac:dyDescent="0.25">
      <c r="A336" s="94" t="s">
        <v>1182</v>
      </c>
      <c r="B336" s="94" t="s">
        <v>1183</v>
      </c>
      <c r="C336" s="94"/>
      <c r="D336" s="104">
        <v>15000</v>
      </c>
      <c r="E336" s="104">
        <v>0</v>
      </c>
      <c r="F336" s="104">
        <v>0</v>
      </c>
      <c r="G336" s="104">
        <v>0</v>
      </c>
      <c r="H336" s="104">
        <v>0</v>
      </c>
      <c r="I336" s="104">
        <v>0</v>
      </c>
      <c r="J336" s="104">
        <v>0</v>
      </c>
      <c r="K336" s="104">
        <v>0</v>
      </c>
      <c r="L336" s="104">
        <v>0</v>
      </c>
      <c r="M336" s="104">
        <v>45300</v>
      </c>
      <c r="N336" s="104">
        <v>0</v>
      </c>
      <c r="O336" s="104">
        <v>0</v>
      </c>
      <c r="P336" s="104">
        <v>0</v>
      </c>
      <c r="Q336" s="94" t="s">
        <v>191</v>
      </c>
      <c r="R336" s="94" t="s">
        <v>372</v>
      </c>
      <c r="S336" s="105" t="s">
        <v>1184</v>
      </c>
    </row>
    <row r="337" spans="1:19" x14ac:dyDescent="0.25">
      <c r="A337" s="94" t="s">
        <v>1185</v>
      </c>
      <c r="B337" s="94" t="s">
        <v>1186</v>
      </c>
      <c r="C337" s="94"/>
      <c r="D337" s="104">
        <v>2550</v>
      </c>
      <c r="E337" s="104">
        <v>4500</v>
      </c>
      <c r="F337" s="104">
        <v>0</v>
      </c>
      <c r="G337" s="104">
        <v>0</v>
      </c>
      <c r="H337" s="104">
        <v>0</v>
      </c>
      <c r="I337" s="104">
        <v>0</v>
      </c>
      <c r="J337" s="104">
        <v>0</v>
      </c>
      <c r="K337" s="104">
        <v>0</v>
      </c>
      <c r="L337" s="104">
        <v>0</v>
      </c>
      <c r="M337" s="104">
        <v>0</v>
      </c>
      <c r="N337" s="104">
        <v>0</v>
      </c>
      <c r="O337" s="104">
        <v>0</v>
      </c>
      <c r="P337" s="104">
        <v>0</v>
      </c>
      <c r="Q337" s="94" t="s">
        <v>191</v>
      </c>
      <c r="R337" s="94" t="s">
        <v>249</v>
      </c>
      <c r="S337" s="105" t="s">
        <v>1187</v>
      </c>
    </row>
    <row r="338" spans="1:19" x14ac:dyDescent="0.25">
      <c r="A338" s="94" t="s">
        <v>1188</v>
      </c>
      <c r="B338" s="94" t="s">
        <v>1189</v>
      </c>
      <c r="C338" s="94"/>
      <c r="D338" s="104">
        <v>145</v>
      </c>
      <c r="E338" s="104">
        <v>0</v>
      </c>
      <c r="F338" s="104">
        <v>0</v>
      </c>
      <c r="G338" s="104">
        <v>0</v>
      </c>
      <c r="H338" s="104">
        <v>0</v>
      </c>
      <c r="I338" s="104">
        <v>0</v>
      </c>
      <c r="J338" s="104">
        <v>0</v>
      </c>
      <c r="K338" s="104">
        <v>0</v>
      </c>
      <c r="L338" s="104">
        <v>0</v>
      </c>
      <c r="M338" s="104">
        <v>4760</v>
      </c>
      <c r="N338" s="104">
        <v>0</v>
      </c>
      <c r="O338" s="104">
        <v>0</v>
      </c>
      <c r="P338" s="104">
        <v>19000</v>
      </c>
      <c r="Q338" s="94" t="s">
        <v>191</v>
      </c>
      <c r="R338" s="94" t="s">
        <v>249</v>
      </c>
      <c r="S338" s="105" t="s">
        <v>1190</v>
      </c>
    </row>
    <row r="339" spans="1:19" x14ac:dyDescent="0.25">
      <c r="A339" s="94" t="s">
        <v>1191</v>
      </c>
      <c r="B339" s="94" t="s">
        <v>1192</v>
      </c>
      <c r="C339" s="94"/>
      <c r="D339" s="104">
        <v>18776</v>
      </c>
      <c r="E339" s="104">
        <v>2000</v>
      </c>
      <c r="F339" s="104">
        <v>0</v>
      </c>
      <c r="G339" s="104">
        <v>9000</v>
      </c>
      <c r="H339" s="104">
        <v>0</v>
      </c>
      <c r="I339" s="104">
        <v>0</v>
      </c>
      <c r="J339" s="104">
        <v>0</v>
      </c>
      <c r="K339" s="104">
        <v>0</v>
      </c>
      <c r="L339" s="104">
        <v>0</v>
      </c>
      <c r="M339" s="104">
        <v>5600</v>
      </c>
      <c r="N339" s="104">
        <v>0</v>
      </c>
      <c r="O339" s="104">
        <v>49</v>
      </c>
      <c r="P339" s="104">
        <v>1000</v>
      </c>
      <c r="Q339" s="94" t="s">
        <v>191</v>
      </c>
      <c r="R339" s="94" t="s">
        <v>212</v>
      </c>
      <c r="S339" s="105" t="s">
        <v>1193</v>
      </c>
    </row>
    <row r="340" spans="1:19" x14ac:dyDescent="0.25">
      <c r="A340" s="94" t="s">
        <v>1194</v>
      </c>
      <c r="B340" s="94" t="s">
        <v>1195</v>
      </c>
      <c r="C340" s="94"/>
      <c r="D340" s="104">
        <v>4218</v>
      </c>
      <c r="E340" s="104">
        <v>0</v>
      </c>
      <c r="F340" s="104">
        <v>0</v>
      </c>
      <c r="G340" s="104">
        <v>0</v>
      </c>
      <c r="H340" s="104">
        <v>0</v>
      </c>
      <c r="I340" s="104">
        <v>0</v>
      </c>
      <c r="J340" s="104">
        <v>0</v>
      </c>
      <c r="K340" s="104">
        <v>0</v>
      </c>
      <c r="L340" s="104">
        <v>0</v>
      </c>
      <c r="M340" s="104">
        <v>0</v>
      </c>
      <c r="N340" s="104">
        <v>0</v>
      </c>
      <c r="O340" s="104">
        <v>0</v>
      </c>
      <c r="P340" s="104">
        <v>0</v>
      </c>
      <c r="Q340" s="94" t="s">
        <v>191</v>
      </c>
      <c r="R340" s="94" t="s">
        <v>212</v>
      </c>
      <c r="S340" s="105" t="s">
        <v>1196</v>
      </c>
    </row>
    <row r="341" spans="1:19" x14ac:dyDescent="0.25">
      <c r="A341" s="94" t="s">
        <v>1197</v>
      </c>
      <c r="B341" s="94" t="s">
        <v>1198</v>
      </c>
      <c r="C341" s="94"/>
      <c r="D341" s="104">
        <v>13000</v>
      </c>
      <c r="E341" s="104">
        <v>0</v>
      </c>
      <c r="F341" s="104">
        <v>0</v>
      </c>
      <c r="G341" s="104">
        <v>0</v>
      </c>
      <c r="H341" s="104">
        <v>0</v>
      </c>
      <c r="I341" s="104">
        <v>0</v>
      </c>
      <c r="J341" s="104">
        <v>0</v>
      </c>
      <c r="K341" s="104">
        <v>0</v>
      </c>
      <c r="L341" s="104">
        <v>0</v>
      </c>
      <c r="M341" s="104">
        <v>41185</v>
      </c>
      <c r="N341" s="104">
        <v>0</v>
      </c>
      <c r="O341" s="104">
        <v>56469</v>
      </c>
      <c r="P341" s="104">
        <v>30500</v>
      </c>
      <c r="Q341" s="94" t="s">
        <v>191</v>
      </c>
      <c r="R341" s="94" t="s">
        <v>269</v>
      </c>
      <c r="S341" s="105" t="s">
        <v>1199</v>
      </c>
    </row>
    <row r="342" spans="1:19" x14ac:dyDescent="0.25">
      <c r="A342" s="94" t="s">
        <v>1200</v>
      </c>
      <c r="B342" s="94" t="s">
        <v>1794</v>
      </c>
      <c r="C342" s="94"/>
      <c r="D342" s="104">
        <v>13487</v>
      </c>
      <c r="E342" s="104">
        <v>0</v>
      </c>
      <c r="F342" s="104">
        <v>0</v>
      </c>
      <c r="G342" s="104">
        <v>8000</v>
      </c>
      <c r="H342" s="104">
        <v>0</v>
      </c>
      <c r="I342" s="104">
        <v>0</v>
      </c>
      <c r="J342" s="104">
        <v>0</v>
      </c>
      <c r="K342" s="104">
        <v>0</v>
      </c>
      <c r="L342" s="104">
        <v>0</v>
      </c>
      <c r="M342" s="104">
        <v>2700</v>
      </c>
      <c r="N342" s="104">
        <v>223190</v>
      </c>
      <c r="O342" s="104">
        <v>0</v>
      </c>
      <c r="P342" s="104">
        <v>10000</v>
      </c>
      <c r="Q342" s="94" t="s">
        <v>193</v>
      </c>
      <c r="R342" s="94" t="s">
        <v>205</v>
      </c>
      <c r="S342" s="105" t="s">
        <v>1202</v>
      </c>
    </row>
    <row r="343" spans="1:19" x14ac:dyDescent="0.25">
      <c r="A343" s="94" t="s">
        <v>1203</v>
      </c>
      <c r="B343" s="94" t="s">
        <v>1204</v>
      </c>
      <c r="C343" s="94"/>
      <c r="D343" s="104">
        <v>23500</v>
      </c>
      <c r="E343" s="104">
        <v>0</v>
      </c>
      <c r="F343" s="104">
        <v>0</v>
      </c>
      <c r="G343" s="104">
        <v>0</v>
      </c>
      <c r="H343" s="104">
        <v>0</v>
      </c>
      <c r="I343" s="104">
        <v>0</v>
      </c>
      <c r="J343" s="104">
        <v>0</v>
      </c>
      <c r="K343" s="104">
        <v>0</v>
      </c>
      <c r="L343" s="104">
        <v>0</v>
      </c>
      <c r="M343" s="104">
        <v>13670</v>
      </c>
      <c r="N343" s="104">
        <v>10000</v>
      </c>
      <c r="O343" s="104">
        <v>0</v>
      </c>
      <c r="P343" s="104">
        <v>49000</v>
      </c>
      <c r="Q343" s="94" t="s">
        <v>191</v>
      </c>
      <c r="R343" s="94" t="s">
        <v>212</v>
      </c>
      <c r="S343" s="105" t="s">
        <v>1205</v>
      </c>
    </row>
    <row r="344" spans="1:19" x14ac:dyDescent="0.25">
      <c r="A344" s="94" t="s">
        <v>1206</v>
      </c>
      <c r="B344" s="94" t="s">
        <v>1207</v>
      </c>
      <c r="C344" s="94"/>
      <c r="D344" s="104">
        <v>65800</v>
      </c>
      <c r="E344" s="104">
        <v>0</v>
      </c>
      <c r="F344" s="104">
        <v>0</v>
      </c>
      <c r="G344" s="104">
        <v>0</v>
      </c>
      <c r="H344" s="104">
        <v>0</v>
      </c>
      <c r="I344" s="104">
        <v>0</v>
      </c>
      <c r="J344" s="104">
        <v>0</v>
      </c>
      <c r="K344" s="104">
        <v>0</v>
      </c>
      <c r="L344" s="104">
        <v>0</v>
      </c>
      <c r="M344" s="104">
        <v>29231</v>
      </c>
      <c r="N344" s="104">
        <v>100993</v>
      </c>
      <c r="O344" s="104">
        <v>10000</v>
      </c>
      <c r="P344" s="104">
        <v>233000</v>
      </c>
      <c r="Q344" s="94" t="s">
        <v>191</v>
      </c>
      <c r="R344" s="94" t="s">
        <v>372</v>
      </c>
      <c r="S344" s="105" t="s">
        <v>1208</v>
      </c>
    </row>
    <row r="345" spans="1:19" x14ac:dyDescent="0.25">
      <c r="A345" s="94" t="s">
        <v>1209</v>
      </c>
      <c r="B345" s="94" t="s">
        <v>1210</v>
      </c>
      <c r="C345" s="94"/>
      <c r="D345" s="104">
        <v>0</v>
      </c>
      <c r="E345" s="104">
        <v>0</v>
      </c>
      <c r="F345" s="104">
        <v>0</v>
      </c>
      <c r="G345" s="104">
        <v>0</v>
      </c>
      <c r="H345" s="104">
        <v>0</v>
      </c>
      <c r="I345" s="104">
        <v>0</v>
      </c>
      <c r="J345" s="104">
        <v>0</v>
      </c>
      <c r="K345" s="104">
        <v>0</v>
      </c>
      <c r="L345" s="104">
        <v>0</v>
      </c>
      <c r="M345" s="104">
        <v>0</v>
      </c>
      <c r="N345" s="104">
        <v>0</v>
      </c>
      <c r="O345" s="104">
        <v>0</v>
      </c>
      <c r="P345" s="104">
        <v>6053</v>
      </c>
      <c r="Q345" s="94" t="s">
        <v>191</v>
      </c>
      <c r="R345" s="94" t="s">
        <v>249</v>
      </c>
      <c r="S345" s="105" t="s">
        <v>1211</v>
      </c>
    </row>
    <row r="346" spans="1:19" x14ac:dyDescent="0.25">
      <c r="A346" s="94" t="s">
        <v>1212</v>
      </c>
      <c r="B346" s="94" t="s">
        <v>1795</v>
      </c>
      <c r="C346" s="94"/>
      <c r="D346" s="104">
        <v>16276</v>
      </c>
      <c r="E346" s="104">
        <v>20000</v>
      </c>
      <c r="F346" s="104">
        <v>0</v>
      </c>
      <c r="G346" s="104">
        <v>0</v>
      </c>
      <c r="H346" s="104">
        <v>0</v>
      </c>
      <c r="I346" s="104">
        <v>0</v>
      </c>
      <c r="J346" s="104">
        <v>0</v>
      </c>
      <c r="K346" s="104">
        <v>0</v>
      </c>
      <c r="L346" s="104">
        <v>0</v>
      </c>
      <c r="M346" s="104">
        <v>10000</v>
      </c>
      <c r="N346" s="104">
        <v>0</v>
      </c>
      <c r="O346" s="104">
        <v>0</v>
      </c>
      <c r="P346" s="104">
        <v>6000</v>
      </c>
      <c r="Q346" s="94" t="s">
        <v>195</v>
      </c>
      <c r="R346" s="94" t="s">
        <v>205</v>
      </c>
      <c r="S346" s="105" t="s">
        <v>1214</v>
      </c>
    </row>
    <row r="347" spans="1:19" x14ac:dyDescent="0.25">
      <c r="A347" s="94" t="s">
        <v>1215</v>
      </c>
      <c r="B347" s="94" t="s">
        <v>1216</v>
      </c>
      <c r="C347" s="94"/>
      <c r="D347" s="104">
        <v>3000</v>
      </c>
      <c r="E347" s="104">
        <v>3500</v>
      </c>
      <c r="F347" s="104">
        <v>0</v>
      </c>
      <c r="G347" s="104">
        <v>0</v>
      </c>
      <c r="H347" s="104">
        <v>0</v>
      </c>
      <c r="I347" s="104">
        <v>0</v>
      </c>
      <c r="J347" s="104">
        <v>0</v>
      </c>
      <c r="K347" s="104">
        <v>0</v>
      </c>
      <c r="L347" s="104">
        <v>0</v>
      </c>
      <c r="M347" s="104">
        <v>0</v>
      </c>
      <c r="N347" s="104">
        <v>0</v>
      </c>
      <c r="O347" s="104">
        <v>0</v>
      </c>
      <c r="P347" s="104">
        <v>9500</v>
      </c>
      <c r="Q347" s="94" t="s">
        <v>191</v>
      </c>
      <c r="R347" s="94" t="s">
        <v>212</v>
      </c>
      <c r="S347" s="105" t="s">
        <v>1217</v>
      </c>
    </row>
    <row r="348" spans="1:19" x14ac:dyDescent="0.25">
      <c r="A348" s="94" t="s">
        <v>1218</v>
      </c>
      <c r="B348" s="94" t="s">
        <v>1796</v>
      </c>
      <c r="C348" s="94"/>
      <c r="D348" s="104">
        <v>35700</v>
      </c>
      <c r="E348" s="104">
        <v>0</v>
      </c>
      <c r="F348" s="104">
        <v>0</v>
      </c>
      <c r="G348" s="104">
        <v>0</v>
      </c>
      <c r="H348" s="104">
        <v>0</v>
      </c>
      <c r="I348" s="104">
        <v>0</v>
      </c>
      <c r="J348" s="104">
        <v>0</v>
      </c>
      <c r="K348" s="104">
        <v>0</v>
      </c>
      <c r="L348" s="104">
        <v>0</v>
      </c>
      <c r="M348" s="104">
        <v>5125</v>
      </c>
      <c r="N348" s="104">
        <v>0</v>
      </c>
      <c r="O348" s="104">
        <v>2121</v>
      </c>
      <c r="P348" s="104">
        <v>8000</v>
      </c>
      <c r="Q348" s="94" t="s">
        <v>193</v>
      </c>
      <c r="R348" s="94" t="s">
        <v>205</v>
      </c>
      <c r="S348" s="105" t="s">
        <v>1220</v>
      </c>
    </row>
    <row r="349" spans="1:19" x14ac:dyDescent="0.25">
      <c r="A349" s="94" t="s">
        <v>1221</v>
      </c>
      <c r="B349" s="94" t="s">
        <v>1222</v>
      </c>
      <c r="C349" s="94"/>
      <c r="D349" s="104">
        <v>9000</v>
      </c>
      <c r="E349" s="104">
        <v>0</v>
      </c>
      <c r="F349" s="104">
        <v>0</v>
      </c>
      <c r="G349" s="104">
        <v>0</v>
      </c>
      <c r="H349" s="104">
        <v>0</v>
      </c>
      <c r="I349" s="104">
        <v>0</v>
      </c>
      <c r="J349" s="104">
        <v>0</v>
      </c>
      <c r="K349" s="104">
        <v>0</v>
      </c>
      <c r="L349" s="104">
        <v>0</v>
      </c>
      <c r="M349" s="104">
        <v>6000</v>
      </c>
      <c r="N349" s="104">
        <v>0</v>
      </c>
      <c r="O349" s="104">
        <v>940</v>
      </c>
      <c r="P349" s="104">
        <v>0</v>
      </c>
      <c r="Q349" s="94" t="s">
        <v>191</v>
      </c>
      <c r="R349" s="94" t="s">
        <v>205</v>
      </c>
      <c r="S349" s="105" t="s">
        <v>1223</v>
      </c>
    </row>
    <row r="350" spans="1:19" x14ac:dyDescent="0.25">
      <c r="A350" s="94" t="s">
        <v>1224</v>
      </c>
      <c r="B350" s="94" t="s">
        <v>1225</v>
      </c>
      <c r="C350" s="94"/>
      <c r="D350" s="104">
        <v>20724</v>
      </c>
      <c r="E350" s="104">
        <v>0</v>
      </c>
      <c r="F350" s="104">
        <v>0</v>
      </c>
      <c r="G350" s="104">
        <v>0</v>
      </c>
      <c r="H350" s="104">
        <v>0</v>
      </c>
      <c r="I350" s="104">
        <v>0</v>
      </c>
      <c r="J350" s="104">
        <v>0</v>
      </c>
      <c r="K350" s="104">
        <v>0</v>
      </c>
      <c r="L350" s="104">
        <v>0</v>
      </c>
      <c r="M350" s="104">
        <v>61025</v>
      </c>
      <c r="N350" s="104">
        <v>0</v>
      </c>
      <c r="O350" s="104">
        <v>3000</v>
      </c>
      <c r="P350" s="104">
        <v>0</v>
      </c>
      <c r="Q350" s="94" t="s">
        <v>191</v>
      </c>
      <c r="R350" s="94" t="s">
        <v>205</v>
      </c>
      <c r="S350" s="105" t="s">
        <v>1226</v>
      </c>
    </row>
    <row r="351" spans="1:19" x14ac:dyDescent="0.25">
      <c r="A351" s="94" t="s">
        <v>1836</v>
      </c>
      <c r="B351" s="94" t="s">
        <v>1837</v>
      </c>
      <c r="C351" s="94"/>
      <c r="D351" s="104">
        <v>735</v>
      </c>
      <c r="E351" s="104">
        <v>0</v>
      </c>
      <c r="F351" s="104">
        <v>0</v>
      </c>
      <c r="G351" s="104">
        <v>0</v>
      </c>
      <c r="H351" s="104">
        <v>0</v>
      </c>
      <c r="I351" s="104">
        <v>0</v>
      </c>
      <c r="J351" s="104">
        <v>0</v>
      </c>
      <c r="K351" s="104">
        <v>0</v>
      </c>
      <c r="L351" s="104">
        <v>0</v>
      </c>
      <c r="M351" s="104">
        <v>12600</v>
      </c>
      <c r="N351" s="104">
        <v>20000</v>
      </c>
      <c r="O351" s="104">
        <v>0</v>
      </c>
      <c r="P351" s="104">
        <v>7500</v>
      </c>
      <c r="Q351" s="94" t="s">
        <v>191</v>
      </c>
      <c r="R351" s="94" t="s">
        <v>205</v>
      </c>
      <c r="S351" s="105" t="s">
        <v>1838</v>
      </c>
    </row>
    <row r="352" spans="1:19" x14ac:dyDescent="0.25">
      <c r="A352" s="94" t="s">
        <v>1227</v>
      </c>
      <c r="B352" s="94" t="s">
        <v>1228</v>
      </c>
      <c r="C352" s="94"/>
      <c r="D352" s="104">
        <v>91636</v>
      </c>
      <c r="E352" s="104">
        <v>74400</v>
      </c>
      <c r="F352" s="104">
        <v>0</v>
      </c>
      <c r="G352" s="104">
        <v>5000</v>
      </c>
      <c r="H352" s="104">
        <v>0</v>
      </c>
      <c r="I352" s="104">
        <v>0</v>
      </c>
      <c r="J352" s="104">
        <v>0</v>
      </c>
      <c r="K352" s="104">
        <v>0</v>
      </c>
      <c r="L352" s="104">
        <v>0</v>
      </c>
      <c r="M352" s="104">
        <v>28380</v>
      </c>
      <c r="N352" s="104">
        <v>7850</v>
      </c>
      <c r="O352" s="104">
        <v>92972</v>
      </c>
      <c r="P352" s="104">
        <v>73000</v>
      </c>
      <c r="Q352" s="94" t="s">
        <v>191</v>
      </c>
      <c r="R352" s="94" t="s">
        <v>205</v>
      </c>
      <c r="S352" s="105" t="s">
        <v>1229</v>
      </c>
    </row>
    <row r="353" spans="1:19" x14ac:dyDescent="0.25">
      <c r="A353" s="94" t="s">
        <v>1230</v>
      </c>
      <c r="B353" s="94" t="s">
        <v>1797</v>
      </c>
      <c r="C353" s="94"/>
      <c r="D353" s="104">
        <v>8960</v>
      </c>
      <c r="E353" s="104">
        <v>0</v>
      </c>
      <c r="F353" s="104">
        <v>0</v>
      </c>
      <c r="G353" s="104">
        <v>0</v>
      </c>
      <c r="H353" s="104">
        <v>0</v>
      </c>
      <c r="I353" s="104">
        <v>0</v>
      </c>
      <c r="J353" s="104">
        <v>70</v>
      </c>
      <c r="K353" s="104">
        <v>0</v>
      </c>
      <c r="L353" s="104">
        <v>0</v>
      </c>
      <c r="M353" s="104">
        <v>0</v>
      </c>
      <c r="N353" s="104">
        <v>0</v>
      </c>
      <c r="O353" s="104">
        <v>0</v>
      </c>
      <c r="P353" s="104">
        <v>0</v>
      </c>
      <c r="Q353" s="94" t="s">
        <v>195</v>
      </c>
      <c r="R353" s="94" t="s">
        <v>205</v>
      </c>
      <c r="S353" s="105" t="s">
        <v>1232</v>
      </c>
    </row>
    <row r="354" spans="1:19" x14ac:dyDescent="0.25">
      <c r="A354" s="94" t="s">
        <v>1233</v>
      </c>
      <c r="B354" s="94" t="s">
        <v>1234</v>
      </c>
      <c r="C354" s="94"/>
      <c r="D354" s="104">
        <v>880</v>
      </c>
      <c r="E354" s="104">
        <v>0</v>
      </c>
      <c r="F354" s="104">
        <v>1000</v>
      </c>
      <c r="G354" s="104">
        <v>0</v>
      </c>
      <c r="H354" s="104">
        <v>0</v>
      </c>
      <c r="I354" s="104">
        <v>0</v>
      </c>
      <c r="J354" s="104">
        <v>0</v>
      </c>
      <c r="K354" s="104">
        <v>0</v>
      </c>
      <c r="L354" s="104">
        <v>0</v>
      </c>
      <c r="M354" s="104">
        <v>29500</v>
      </c>
      <c r="N354" s="104">
        <v>0</v>
      </c>
      <c r="O354" s="104">
        <v>0</v>
      </c>
      <c r="P354" s="104">
        <v>16000</v>
      </c>
      <c r="Q354" s="94" t="s">
        <v>191</v>
      </c>
      <c r="R354" s="94" t="s">
        <v>212</v>
      </c>
      <c r="S354" s="105" t="s">
        <v>1235</v>
      </c>
    </row>
    <row r="355" spans="1:19" x14ac:dyDescent="0.25">
      <c r="A355" s="94" t="s">
        <v>1839</v>
      </c>
      <c r="B355" s="94" t="s">
        <v>1840</v>
      </c>
      <c r="C355" s="94"/>
      <c r="D355" s="104">
        <v>0</v>
      </c>
      <c r="E355" s="104">
        <v>0</v>
      </c>
      <c r="F355" s="104">
        <v>0</v>
      </c>
      <c r="G355" s="104">
        <v>0</v>
      </c>
      <c r="H355" s="104">
        <v>0</v>
      </c>
      <c r="I355" s="104">
        <v>0</v>
      </c>
      <c r="J355" s="104">
        <v>0</v>
      </c>
      <c r="K355" s="104">
        <v>0</v>
      </c>
      <c r="L355" s="104">
        <v>2280</v>
      </c>
      <c r="M355" s="104">
        <v>0</v>
      </c>
      <c r="N355" s="104">
        <v>0</v>
      </c>
      <c r="O355" s="104">
        <v>0</v>
      </c>
      <c r="P355" s="104">
        <v>0</v>
      </c>
      <c r="Q355" s="94" t="s">
        <v>191</v>
      </c>
      <c r="R355" s="94" t="s">
        <v>212</v>
      </c>
      <c r="S355" s="105" t="s">
        <v>1841</v>
      </c>
    </row>
    <row r="356" spans="1:19" x14ac:dyDescent="0.25">
      <c r="A356" s="94" t="s">
        <v>1236</v>
      </c>
      <c r="B356" s="94" t="s">
        <v>1237</v>
      </c>
      <c r="C356" s="94"/>
      <c r="D356" s="104">
        <v>6597</v>
      </c>
      <c r="E356" s="104">
        <v>0</v>
      </c>
      <c r="F356" s="104">
        <v>0</v>
      </c>
      <c r="G356" s="104">
        <v>0</v>
      </c>
      <c r="H356" s="104">
        <v>0</v>
      </c>
      <c r="I356" s="104">
        <v>0</v>
      </c>
      <c r="J356" s="104">
        <v>0</v>
      </c>
      <c r="K356" s="104">
        <v>0</v>
      </c>
      <c r="L356" s="104">
        <v>0</v>
      </c>
      <c r="M356" s="104">
        <v>33475</v>
      </c>
      <c r="N356" s="104">
        <v>0</v>
      </c>
      <c r="O356" s="104">
        <v>22500</v>
      </c>
      <c r="P356" s="104">
        <v>0</v>
      </c>
      <c r="Q356" s="94" t="s">
        <v>191</v>
      </c>
      <c r="R356" s="94" t="s">
        <v>205</v>
      </c>
      <c r="S356" s="105" t="s">
        <v>1238</v>
      </c>
    </row>
    <row r="357" spans="1:19" x14ac:dyDescent="0.25">
      <c r="A357" s="94" t="s">
        <v>1239</v>
      </c>
      <c r="B357" s="94" t="s">
        <v>1240</v>
      </c>
      <c r="C357" s="94"/>
      <c r="D357" s="104">
        <v>20000</v>
      </c>
      <c r="E357" s="104">
        <v>0</v>
      </c>
      <c r="F357" s="104">
        <v>0</v>
      </c>
      <c r="G357" s="104">
        <v>5000</v>
      </c>
      <c r="H357" s="104">
        <v>0</v>
      </c>
      <c r="I357" s="104">
        <v>0</v>
      </c>
      <c r="J357" s="104">
        <v>0</v>
      </c>
      <c r="K357" s="104">
        <v>0</v>
      </c>
      <c r="L357" s="104">
        <v>0</v>
      </c>
      <c r="M357" s="104">
        <v>31900</v>
      </c>
      <c r="N357" s="104">
        <v>0</v>
      </c>
      <c r="O357" s="104">
        <v>23000</v>
      </c>
      <c r="P357" s="104">
        <v>34000</v>
      </c>
      <c r="Q357" s="94" t="s">
        <v>191</v>
      </c>
      <c r="R357" s="94" t="s">
        <v>262</v>
      </c>
      <c r="S357" s="105" t="s">
        <v>1241</v>
      </c>
    </row>
    <row r="358" spans="1:19" x14ac:dyDescent="0.25">
      <c r="A358" s="94" t="s">
        <v>1242</v>
      </c>
      <c r="B358" s="94" t="s">
        <v>1243</v>
      </c>
      <c r="C358" s="94"/>
      <c r="D358" s="104">
        <v>3108</v>
      </c>
      <c r="E358" s="104">
        <v>0</v>
      </c>
      <c r="F358" s="104">
        <v>0</v>
      </c>
      <c r="G358" s="104">
        <v>0</v>
      </c>
      <c r="H358" s="104">
        <v>0</v>
      </c>
      <c r="I358" s="104">
        <v>0</v>
      </c>
      <c r="J358" s="104">
        <v>0</v>
      </c>
      <c r="K358" s="104">
        <v>0</v>
      </c>
      <c r="L358" s="104">
        <v>0</v>
      </c>
      <c r="M358" s="104">
        <v>12135</v>
      </c>
      <c r="N358" s="104">
        <v>0</v>
      </c>
      <c r="O358" s="104">
        <v>0</v>
      </c>
      <c r="P358" s="104">
        <v>0</v>
      </c>
      <c r="Q358" s="94" t="s">
        <v>191</v>
      </c>
      <c r="R358" s="94" t="s">
        <v>205</v>
      </c>
      <c r="S358" s="105" t="s">
        <v>1244</v>
      </c>
    </row>
    <row r="359" spans="1:19" x14ac:dyDescent="0.25">
      <c r="A359" s="94" t="s">
        <v>1245</v>
      </c>
      <c r="B359" s="94" t="s">
        <v>1246</v>
      </c>
      <c r="C359" s="94"/>
      <c r="D359" s="104">
        <v>0</v>
      </c>
      <c r="E359" s="104">
        <v>0</v>
      </c>
      <c r="F359" s="104">
        <v>0</v>
      </c>
      <c r="G359" s="104">
        <v>0</v>
      </c>
      <c r="H359" s="104">
        <v>0</v>
      </c>
      <c r="I359" s="104">
        <v>0</v>
      </c>
      <c r="J359" s="104">
        <v>0</v>
      </c>
      <c r="K359" s="104">
        <v>0</v>
      </c>
      <c r="L359" s="104">
        <v>0</v>
      </c>
      <c r="M359" s="104">
        <v>0</v>
      </c>
      <c r="N359" s="104">
        <v>4500</v>
      </c>
      <c r="O359" s="104">
        <v>4000</v>
      </c>
      <c r="P359" s="104">
        <v>2000</v>
      </c>
      <c r="Q359" s="94" t="s">
        <v>191</v>
      </c>
      <c r="R359" s="94" t="s">
        <v>212</v>
      </c>
      <c r="S359" s="105" t="s">
        <v>1247</v>
      </c>
    </row>
    <row r="360" spans="1:19" x14ac:dyDescent="0.25">
      <c r="A360" s="94" t="s">
        <v>1248</v>
      </c>
      <c r="B360" s="94" t="s">
        <v>1249</v>
      </c>
      <c r="C360" s="94"/>
      <c r="D360" s="104">
        <v>0</v>
      </c>
      <c r="E360" s="104">
        <v>5000</v>
      </c>
      <c r="F360" s="104">
        <v>0</v>
      </c>
      <c r="G360" s="104">
        <v>0</v>
      </c>
      <c r="H360" s="104">
        <v>0</v>
      </c>
      <c r="I360" s="104">
        <v>0</v>
      </c>
      <c r="J360" s="104">
        <v>0</v>
      </c>
      <c r="K360" s="104">
        <v>0</v>
      </c>
      <c r="L360" s="104">
        <v>0</v>
      </c>
      <c r="M360" s="104">
        <v>0</v>
      </c>
      <c r="N360" s="104">
        <v>43000</v>
      </c>
      <c r="O360" s="104">
        <v>0</v>
      </c>
      <c r="P360" s="104">
        <v>0</v>
      </c>
      <c r="Q360" s="94" t="s">
        <v>191</v>
      </c>
      <c r="R360" s="94" t="s">
        <v>212</v>
      </c>
      <c r="S360" s="105" t="s">
        <v>1250</v>
      </c>
    </row>
    <row r="361" spans="1:19" x14ac:dyDescent="0.25">
      <c r="A361" s="94" t="s">
        <v>1251</v>
      </c>
      <c r="B361" s="94" t="s">
        <v>1798</v>
      </c>
      <c r="C361" s="94"/>
      <c r="D361" s="104">
        <v>17380</v>
      </c>
      <c r="E361" s="104">
        <v>6000</v>
      </c>
      <c r="F361" s="104">
        <v>0</v>
      </c>
      <c r="G361" s="104">
        <v>0</v>
      </c>
      <c r="H361" s="104">
        <v>0</v>
      </c>
      <c r="I361" s="104">
        <v>0</v>
      </c>
      <c r="J361" s="104">
        <v>0</v>
      </c>
      <c r="K361" s="104">
        <v>0</v>
      </c>
      <c r="L361" s="104">
        <v>0</v>
      </c>
      <c r="M361" s="104">
        <v>31630</v>
      </c>
      <c r="N361" s="104">
        <v>0</v>
      </c>
      <c r="O361" s="104">
        <v>0</v>
      </c>
      <c r="P361" s="104">
        <v>95000</v>
      </c>
      <c r="Q361" s="94" t="s">
        <v>193</v>
      </c>
      <c r="R361" s="94" t="s">
        <v>205</v>
      </c>
      <c r="S361" s="105" t="s">
        <v>1253</v>
      </c>
    </row>
    <row r="362" spans="1:19" x14ac:dyDescent="0.25">
      <c r="A362" s="94" t="s">
        <v>1254</v>
      </c>
      <c r="B362" s="94" t="s">
        <v>1799</v>
      </c>
      <c r="C362" s="94"/>
      <c r="D362" s="104">
        <v>0</v>
      </c>
      <c r="E362" s="104">
        <v>0</v>
      </c>
      <c r="F362" s="104">
        <v>0</v>
      </c>
      <c r="G362" s="104">
        <v>0</v>
      </c>
      <c r="H362" s="104">
        <v>0</v>
      </c>
      <c r="I362" s="104">
        <v>0</v>
      </c>
      <c r="J362" s="104">
        <v>0</v>
      </c>
      <c r="K362" s="104">
        <v>0</v>
      </c>
      <c r="L362" s="104">
        <v>14290</v>
      </c>
      <c r="M362" s="104">
        <v>0</v>
      </c>
      <c r="N362" s="104">
        <v>0</v>
      </c>
      <c r="O362" s="104">
        <v>0</v>
      </c>
      <c r="P362" s="104">
        <v>20610</v>
      </c>
      <c r="Q362" s="94" t="s">
        <v>195</v>
      </c>
      <c r="R362" s="94" t="s">
        <v>205</v>
      </c>
      <c r="S362" s="105" t="s">
        <v>1256</v>
      </c>
    </row>
    <row r="363" spans="1:19" x14ac:dyDescent="0.25">
      <c r="A363" s="94" t="s">
        <v>1257</v>
      </c>
      <c r="B363" s="94" t="s">
        <v>1258</v>
      </c>
      <c r="C363" s="94"/>
      <c r="D363" s="104">
        <v>2635</v>
      </c>
      <c r="E363" s="104">
        <v>1540</v>
      </c>
      <c r="F363" s="104">
        <v>0</v>
      </c>
      <c r="G363" s="104">
        <v>0</v>
      </c>
      <c r="H363" s="104">
        <v>0</v>
      </c>
      <c r="I363" s="104">
        <v>0</v>
      </c>
      <c r="J363" s="104">
        <v>0</v>
      </c>
      <c r="K363" s="104">
        <v>0</v>
      </c>
      <c r="L363" s="104">
        <v>0</v>
      </c>
      <c r="M363" s="104">
        <v>10</v>
      </c>
      <c r="N363" s="104">
        <v>0</v>
      </c>
      <c r="O363" s="104">
        <v>0</v>
      </c>
      <c r="P363" s="104">
        <v>8000</v>
      </c>
      <c r="Q363" s="94" t="s">
        <v>191</v>
      </c>
      <c r="R363" s="94" t="s">
        <v>212</v>
      </c>
      <c r="S363" s="105" t="s">
        <v>1259</v>
      </c>
    </row>
    <row r="364" spans="1:19" x14ac:dyDescent="0.25">
      <c r="A364" s="94" t="s">
        <v>1260</v>
      </c>
      <c r="B364" s="94" t="s">
        <v>1261</v>
      </c>
      <c r="C364" s="94"/>
      <c r="D364" s="104">
        <v>25000</v>
      </c>
      <c r="E364" s="104">
        <v>5000</v>
      </c>
      <c r="F364" s="104">
        <v>0</v>
      </c>
      <c r="G364" s="104">
        <v>0</v>
      </c>
      <c r="H364" s="104">
        <v>0</v>
      </c>
      <c r="I364" s="104">
        <v>0</v>
      </c>
      <c r="J364" s="104">
        <v>0</v>
      </c>
      <c r="K364" s="104">
        <v>0</v>
      </c>
      <c r="L364" s="104">
        <v>0</v>
      </c>
      <c r="M364" s="104">
        <v>5700</v>
      </c>
      <c r="N364" s="104">
        <v>0</v>
      </c>
      <c r="O364" s="104">
        <v>0</v>
      </c>
      <c r="P364" s="104">
        <v>750</v>
      </c>
      <c r="Q364" s="94" t="s">
        <v>191</v>
      </c>
      <c r="R364" s="94" t="s">
        <v>262</v>
      </c>
      <c r="S364" s="105" t="s">
        <v>1262</v>
      </c>
    </row>
    <row r="365" spans="1:19" x14ac:dyDescent="0.25">
      <c r="A365" s="94" t="s">
        <v>1263</v>
      </c>
      <c r="B365" s="94" t="s">
        <v>1264</v>
      </c>
      <c r="C365" s="94"/>
      <c r="D365" s="104">
        <v>11550</v>
      </c>
      <c r="E365" s="104">
        <v>0</v>
      </c>
      <c r="F365" s="104">
        <v>0</v>
      </c>
      <c r="G365" s="104">
        <v>0</v>
      </c>
      <c r="H365" s="104">
        <v>0</v>
      </c>
      <c r="I365" s="104">
        <v>0</v>
      </c>
      <c r="J365" s="104">
        <v>0</v>
      </c>
      <c r="K365" s="104">
        <v>0</v>
      </c>
      <c r="L365" s="104">
        <v>0</v>
      </c>
      <c r="M365" s="104">
        <v>0</v>
      </c>
      <c r="N365" s="104">
        <v>0</v>
      </c>
      <c r="O365" s="104">
        <v>0</v>
      </c>
      <c r="P365" s="104">
        <v>0</v>
      </c>
      <c r="Q365" s="94" t="s">
        <v>191</v>
      </c>
      <c r="R365" s="94" t="s">
        <v>212</v>
      </c>
      <c r="S365" s="105" t="s">
        <v>1265</v>
      </c>
    </row>
    <row r="366" spans="1:19" x14ac:dyDescent="0.25">
      <c r="A366" s="94" t="s">
        <v>1266</v>
      </c>
      <c r="B366" s="94" t="s">
        <v>1267</v>
      </c>
      <c r="C366" s="94"/>
      <c r="D366" s="104">
        <v>16370</v>
      </c>
      <c r="E366" s="104">
        <v>0</v>
      </c>
      <c r="F366" s="104">
        <v>0</v>
      </c>
      <c r="G366" s="104">
        <v>0</v>
      </c>
      <c r="H366" s="104">
        <v>0</v>
      </c>
      <c r="I366" s="104">
        <v>0</v>
      </c>
      <c r="J366" s="104">
        <v>0</v>
      </c>
      <c r="K366" s="104">
        <v>0</v>
      </c>
      <c r="L366" s="104">
        <v>0</v>
      </c>
      <c r="M366" s="104">
        <v>43365</v>
      </c>
      <c r="N366" s="104">
        <v>0</v>
      </c>
      <c r="O366" s="104">
        <v>43435</v>
      </c>
      <c r="P366" s="104">
        <v>10000</v>
      </c>
      <c r="Q366" s="94" t="s">
        <v>191</v>
      </c>
      <c r="R366" s="94" t="s">
        <v>269</v>
      </c>
      <c r="S366" s="105" t="s">
        <v>1268</v>
      </c>
    </row>
    <row r="367" spans="1:19" x14ac:dyDescent="0.25">
      <c r="A367" s="94" t="s">
        <v>1269</v>
      </c>
      <c r="B367" s="94" t="s">
        <v>1270</v>
      </c>
      <c r="C367" s="94"/>
      <c r="D367" s="104">
        <v>9454</v>
      </c>
      <c r="E367" s="104">
        <v>0</v>
      </c>
      <c r="F367" s="104">
        <v>0</v>
      </c>
      <c r="G367" s="104">
        <v>0</v>
      </c>
      <c r="H367" s="104">
        <v>0</v>
      </c>
      <c r="I367" s="104">
        <v>0</v>
      </c>
      <c r="J367" s="104">
        <v>0</v>
      </c>
      <c r="K367" s="104">
        <v>0</v>
      </c>
      <c r="L367" s="104">
        <v>0</v>
      </c>
      <c r="M367" s="104">
        <v>2500</v>
      </c>
      <c r="N367" s="104">
        <v>0</v>
      </c>
      <c r="O367" s="104">
        <v>0</v>
      </c>
      <c r="P367" s="104">
        <v>0</v>
      </c>
      <c r="Q367" s="94" t="s">
        <v>191</v>
      </c>
      <c r="R367" s="94" t="s">
        <v>212</v>
      </c>
      <c r="S367" s="105" t="s">
        <v>1271</v>
      </c>
    </row>
    <row r="368" spans="1:19" x14ac:dyDescent="0.25">
      <c r="A368" s="94" t="s">
        <v>1272</v>
      </c>
      <c r="B368" s="94" t="s">
        <v>1273</v>
      </c>
      <c r="C368" s="94"/>
      <c r="D368" s="104">
        <v>8650</v>
      </c>
      <c r="E368" s="104">
        <v>0</v>
      </c>
      <c r="F368" s="104">
        <v>0</v>
      </c>
      <c r="G368" s="104">
        <v>0</v>
      </c>
      <c r="H368" s="104">
        <v>0</v>
      </c>
      <c r="I368" s="104">
        <v>0</v>
      </c>
      <c r="J368" s="104">
        <v>0</v>
      </c>
      <c r="K368" s="104">
        <v>0</v>
      </c>
      <c r="L368" s="104">
        <v>0</v>
      </c>
      <c r="M368" s="104">
        <v>0</v>
      </c>
      <c r="N368" s="104">
        <v>0</v>
      </c>
      <c r="O368" s="104">
        <v>0</v>
      </c>
      <c r="P368" s="104">
        <v>0</v>
      </c>
      <c r="Q368" s="94" t="s">
        <v>191</v>
      </c>
      <c r="R368" s="94" t="s">
        <v>212</v>
      </c>
      <c r="S368" s="105" t="s">
        <v>1274</v>
      </c>
    </row>
    <row r="369" spans="1:19" x14ac:dyDescent="0.25">
      <c r="A369" s="94" t="s">
        <v>1275</v>
      </c>
      <c r="B369" s="94" t="s">
        <v>1276</v>
      </c>
      <c r="C369" s="94"/>
      <c r="D369" s="104">
        <v>10802</v>
      </c>
      <c r="E369" s="104">
        <v>0</v>
      </c>
      <c r="F369" s="104">
        <v>0</v>
      </c>
      <c r="G369" s="104">
        <v>0</v>
      </c>
      <c r="H369" s="104">
        <v>0</v>
      </c>
      <c r="I369" s="104">
        <v>0</v>
      </c>
      <c r="J369" s="104">
        <v>0</v>
      </c>
      <c r="K369" s="104">
        <v>0</v>
      </c>
      <c r="L369" s="104">
        <v>0</v>
      </c>
      <c r="M369" s="104">
        <v>8000</v>
      </c>
      <c r="N369" s="104">
        <v>0</v>
      </c>
      <c r="O369" s="104">
        <v>0</v>
      </c>
      <c r="P369" s="104">
        <v>0</v>
      </c>
      <c r="Q369" s="94" t="s">
        <v>191</v>
      </c>
      <c r="R369" s="94" t="s">
        <v>212</v>
      </c>
      <c r="S369" s="105" t="s">
        <v>1277</v>
      </c>
    </row>
    <row r="370" spans="1:19" x14ac:dyDescent="0.25">
      <c r="A370" s="94" t="s">
        <v>1278</v>
      </c>
      <c r="B370" s="94" t="s">
        <v>1279</v>
      </c>
      <c r="C370" s="94"/>
      <c r="D370" s="104">
        <v>0</v>
      </c>
      <c r="E370" s="104">
        <v>0</v>
      </c>
      <c r="F370" s="104">
        <v>0</v>
      </c>
      <c r="G370" s="104">
        <v>0</v>
      </c>
      <c r="H370" s="104">
        <v>0</v>
      </c>
      <c r="I370" s="104">
        <v>0</v>
      </c>
      <c r="J370" s="104">
        <v>0</v>
      </c>
      <c r="K370" s="104">
        <v>0</v>
      </c>
      <c r="L370" s="104">
        <v>0</v>
      </c>
      <c r="M370" s="104">
        <v>27530</v>
      </c>
      <c r="N370" s="104">
        <v>0</v>
      </c>
      <c r="O370" s="104">
        <v>0</v>
      </c>
      <c r="P370" s="104">
        <v>0</v>
      </c>
      <c r="Q370" s="94" t="s">
        <v>191</v>
      </c>
      <c r="R370" s="94" t="s">
        <v>269</v>
      </c>
      <c r="S370" s="105" t="s">
        <v>1280</v>
      </c>
    </row>
    <row r="371" spans="1:19" x14ac:dyDescent="0.25">
      <c r="A371" s="94" t="s">
        <v>1281</v>
      </c>
      <c r="B371" s="94" t="s">
        <v>1282</v>
      </c>
      <c r="C371" s="94"/>
      <c r="D371" s="104">
        <v>14495</v>
      </c>
      <c r="E371" s="104">
        <v>0</v>
      </c>
      <c r="F371" s="104">
        <v>0</v>
      </c>
      <c r="G371" s="104">
        <v>0</v>
      </c>
      <c r="H371" s="104">
        <v>0</v>
      </c>
      <c r="I371" s="104">
        <v>0</v>
      </c>
      <c r="J371" s="104">
        <v>0</v>
      </c>
      <c r="K371" s="104">
        <v>0</v>
      </c>
      <c r="L371" s="104">
        <v>0</v>
      </c>
      <c r="M371" s="104">
        <v>0</v>
      </c>
      <c r="N371" s="104">
        <v>0</v>
      </c>
      <c r="O371" s="104">
        <v>0</v>
      </c>
      <c r="P371" s="104">
        <v>0</v>
      </c>
      <c r="Q371" s="94" t="s">
        <v>191</v>
      </c>
      <c r="R371" s="94" t="s">
        <v>249</v>
      </c>
      <c r="S371" s="105" t="s">
        <v>1283</v>
      </c>
    </row>
    <row r="372" spans="1:19" x14ac:dyDescent="0.25">
      <c r="A372" s="94" t="s">
        <v>1284</v>
      </c>
      <c r="B372" s="94" t="s">
        <v>1285</v>
      </c>
      <c r="C372" s="94"/>
      <c r="D372" s="104">
        <v>5576</v>
      </c>
      <c r="E372" s="104">
        <v>800</v>
      </c>
      <c r="F372" s="104">
        <v>0</v>
      </c>
      <c r="G372" s="104">
        <v>2000</v>
      </c>
      <c r="H372" s="104">
        <v>0</v>
      </c>
      <c r="I372" s="104">
        <v>0</v>
      </c>
      <c r="J372" s="104">
        <v>0</v>
      </c>
      <c r="K372" s="104">
        <v>5000</v>
      </c>
      <c r="L372" s="104">
        <v>0</v>
      </c>
      <c r="M372" s="104">
        <v>7374</v>
      </c>
      <c r="N372" s="104">
        <v>0</v>
      </c>
      <c r="O372" s="104">
        <v>20299</v>
      </c>
      <c r="P372" s="104">
        <v>29380</v>
      </c>
      <c r="Q372" s="94" t="s">
        <v>191</v>
      </c>
      <c r="R372" s="94" t="s">
        <v>212</v>
      </c>
      <c r="S372" s="105" t="s">
        <v>1286</v>
      </c>
    </row>
    <row r="373" spans="1:19" x14ac:dyDescent="0.25">
      <c r="A373" s="94" t="s">
        <v>1287</v>
      </c>
      <c r="B373" s="94" t="s">
        <v>1288</v>
      </c>
      <c r="C373" s="94"/>
      <c r="D373" s="104">
        <v>10000</v>
      </c>
      <c r="E373" s="104">
        <v>10000</v>
      </c>
      <c r="F373" s="104">
        <v>0</v>
      </c>
      <c r="G373" s="104">
        <v>12000</v>
      </c>
      <c r="H373" s="104">
        <v>0</v>
      </c>
      <c r="I373" s="104">
        <v>0</v>
      </c>
      <c r="J373" s="104">
        <v>0</v>
      </c>
      <c r="K373" s="104">
        <v>0</v>
      </c>
      <c r="L373" s="104">
        <v>0</v>
      </c>
      <c r="M373" s="104">
        <v>16270</v>
      </c>
      <c r="N373" s="104">
        <v>458</v>
      </c>
      <c r="O373" s="104">
        <v>0</v>
      </c>
      <c r="P373" s="104">
        <v>4000</v>
      </c>
      <c r="Q373" s="94" t="s">
        <v>191</v>
      </c>
      <c r="R373" s="94" t="s">
        <v>212</v>
      </c>
      <c r="S373" s="105" t="s">
        <v>1289</v>
      </c>
    </row>
    <row r="374" spans="1:19" x14ac:dyDescent="0.25">
      <c r="A374" s="94" t="s">
        <v>1290</v>
      </c>
      <c r="B374" s="94" t="s">
        <v>1291</v>
      </c>
      <c r="C374" s="94"/>
      <c r="D374" s="104">
        <v>2649</v>
      </c>
      <c r="E374" s="104">
        <v>0</v>
      </c>
      <c r="F374" s="104">
        <v>0</v>
      </c>
      <c r="G374" s="104">
        <v>0</v>
      </c>
      <c r="H374" s="104">
        <v>0</v>
      </c>
      <c r="I374" s="104">
        <v>0</v>
      </c>
      <c r="J374" s="104">
        <v>0</v>
      </c>
      <c r="K374" s="104">
        <v>0</v>
      </c>
      <c r="L374" s="104">
        <v>0</v>
      </c>
      <c r="M374" s="104">
        <v>13652</v>
      </c>
      <c r="N374" s="104">
        <v>0</v>
      </c>
      <c r="O374" s="104">
        <v>1</v>
      </c>
      <c r="P374" s="104">
        <v>14000</v>
      </c>
      <c r="Q374" s="94" t="s">
        <v>191</v>
      </c>
      <c r="R374" s="94" t="s">
        <v>212</v>
      </c>
      <c r="S374" s="105" t="s">
        <v>1292</v>
      </c>
    </row>
    <row r="375" spans="1:19" x14ac:dyDescent="0.25">
      <c r="A375" s="94" t="s">
        <v>1293</v>
      </c>
      <c r="B375" s="94" t="s">
        <v>1294</v>
      </c>
      <c r="C375" s="94"/>
      <c r="D375" s="104">
        <v>1800</v>
      </c>
      <c r="E375" s="104">
        <v>0</v>
      </c>
      <c r="F375" s="104">
        <v>0</v>
      </c>
      <c r="G375" s="104">
        <v>0</v>
      </c>
      <c r="H375" s="104">
        <v>0</v>
      </c>
      <c r="I375" s="104">
        <v>0</v>
      </c>
      <c r="J375" s="104">
        <v>0</v>
      </c>
      <c r="K375" s="104">
        <v>0</v>
      </c>
      <c r="L375" s="104">
        <v>0</v>
      </c>
      <c r="M375" s="104">
        <v>22422</v>
      </c>
      <c r="N375" s="104">
        <v>0</v>
      </c>
      <c r="O375" s="104">
        <v>0</v>
      </c>
      <c r="P375" s="104">
        <v>0</v>
      </c>
      <c r="Q375" s="94" t="s">
        <v>191</v>
      </c>
      <c r="R375" s="94" t="s">
        <v>212</v>
      </c>
      <c r="S375" s="105" t="s">
        <v>1295</v>
      </c>
    </row>
    <row r="376" spans="1:19" x14ac:dyDescent="0.25">
      <c r="A376" s="94" t="s">
        <v>1296</v>
      </c>
      <c r="B376" s="94" t="s">
        <v>1297</v>
      </c>
      <c r="C376" s="94"/>
      <c r="D376" s="104">
        <v>17505</v>
      </c>
      <c r="E376" s="104">
        <v>4000</v>
      </c>
      <c r="F376" s="104">
        <v>0</v>
      </c>
      <c r="G376" s="104">
        <v>0</v>
      </c>
      <c r="H376" s="104">
        <v>0</v>
      </c>
      <c r="I376" s="104">
        <v>0</v>
      </c>
      <c r="J376" s="104">
        <v>0</v>
      </c>
      <c r="K376" s="104">
        <v>0</v>
      </c>
      <c r="L376" s="104">
        <v>0</v>
      </c>
      <c r="M376" s="104">
        <v>0</v>
      </c>
      <c r="N376" s="104">
        <v>0</v>
      </c>
      <c r="O376" s="104">
        <v>0</v>
      </c>
      <c r="P376" s="104">
        <v>13000</v>
      </c>
      <c r="Q376" s="94" t="s">
        <v>191</v>
      </c>
      <c r="R376" s="94" t="s">
        <v>205</v>
      </c>
      <c r="S376" s="105" t="s">
        <v>1298</v>
      </c>
    </row>
    <row r="377" spans="1:19" x14ac:dyDescent="0.25">
      <c r="A377" s="94" t="s">
        <v>1299</v>
      </c>
      <c r="B377" s="94" t="s">
        <v>1300</v>
      </c>
      <c r="C377" s="94"/>
      <c r="D377" s="104">
        <v>7750</v>
      </c>
      <c r="E377" s="104">
        <v>3000</v>
      </c>
      <c r="F377" s="104">
        <v>0</v>
      </c>
      <c r="G377" s="104">
        <v>0</v>
      </c>
      <c r="H377" s="104">
        <v>0</v>
      </c>
      <c r="I377" s="104">
        <v>0</v>
      </c>
      <c r="J377" s="104">
        <v>0</v>
      </c>
      <c r="K377" s="104">
        <v>0</v>
      </c>
      <c r="L377" s="104">
        <v>0</v>
      </c>
      <c r="M377" s="104">
        <v>0</v>
      </c>
      <c r="N377" s="104">
        <v>0</v>
      </c>
      <c r="O377" s="104">
        <v>0</v>
      </c>
      <c r="P377" s="104">
        <v>11500</v>
      </c>
      <c r="Q377" s="94" t="s">
        <v>191</v>
      </c>
      <c r="R377" s="94" t="s">
        <v>212</v>
      </c>
      <c r="S377" s="105" t="s">
        <v>1301</v>
      </c>
    </row>
    <row r="378" spans="1:19" x14ac:dyDescent="0.25">
      <c r="A378" s="94" t="s">
        <v>1302</v>
      </c>
      <c r="B378" s="94" t="s">
        <v>1303</v>
      </c>
      <c r="C378" s="94"/>
      <c r="D378" s="104">
        <v>28000</v>
      </c>
      <c r="E378" s="104">
        <v>0</v>
      </c>
      <c r="F378" s="104">
        <v>0</v>
      </c>
      <c r="G378" s="104">
        <v>0</v>
      </c>
      <c r="H378" s="104">
        <v>0</v>
      </c>
      <c r="I378" s="104">
        <v>0</v>
      </c>
      <c r="J378" s="104">
        <v>0</v>
      </c>
      <c r="K378" s="104">
        <v>0</v>
      </c>
      <c r="L378" s="104">
        <v>0</v>
      </c>
      <c r="M378" s="104">
        <v>17730</v>
      </c>
      <c r="N378" s="104">
        <v>0</v>
      </c>
      <c r="O378" s="104">
        <v>0</v>
      </c>
      <c r="P378" s="104">
        <v>20000</v>
      </c>
      <c r="Q378" s="94" t="s">
        <v>191</v>
      </c>
      <c r="R378" s="94" t="s">
        <v>269</v>
      </c>
      <c r="S378" s="105" t="s">
        <v>1304</v>
      </c>
    </row>
    <row r="379" spans="1:19" x14ac:dyDescent="0.25">
      <c r="A379" s="94" t="s">
        <v>1305</v>
      </c>
      <c r="B379" s="94" t="s">
        <v>1306</v>
      </c>
      <c r="C379" s="94"/>
      <c r="D379" s="104">
        <v>11846</v>
      </c>
      <c r="E379" s="104">
        <v>0</v>
      </c>
      <c r="F379" s="104">
        <v>0</v>
      </c>
      <c r="G379" s="104">
        <v>0</v>
      </c>
      <c r="H379" s="104">
        <v>0</v>
      </c>
      <c r="I379" s="104">
        <v>0</v>
      </c>
      <c r="J379" s="104">
        <v>0</v>
      </c>
      <c r="K379" s="104">
        <v>0</v>
      </c>
      <c r="L379" s="104">
        <v>0</v>
      </c>
      <c r="M379" s="104">
        <v>31000</v>
      </c>
      <c r="N379" s="104">
        <v>0</v>
      </c>
      <c r="O379" s="104">
        <v>0</v>
      </c>
      <c r="P379" s="104">
        <v>0</v>
      </c>
      <c r="Q379" s="94" t="s">
        <v>191</v>
      </c>
      <c r="R379" s="94" t="s">
        <v>269</v>
      </c>
      <c r="S379" s="105" t="s">
        <v>1307</v>
      </c>
    </row>
    <row r="380" spans="1:19" x14ac:dyDescent="0.25">
      <c r="A380" s="94" t="s">
        <v>1308</v>
      </c>
      <c r="B380" s="94" t="s">
        <v>1309</v>
      </c>
      <c r="C380" s="94"/>
      <c r="D380" s="104">
        <v>16000</v>
      </c>
      <c r="E380" s="104">
        <v>0</v>
      </c>
      <c r="F380" s="104">
        <v>0</v>
      </c>
      <c r="G380" s="104">
        <v>0</v>
      </c>
      <c r="H380" s="104">
        <v>0</v>
      </c>
      <c r="I380" s="104">
        <v>0</v>
      </c>
      <c r="J380" s="104">
        <v>0</v>
      </c>
      <c r="K380" s="104">
        <v>0</v>
      </c>
      <c r="L380" s="104">
        <v>5000</v>
      </c>
      <c r="M380" s="104">
        <v>0</v>
      </c>
      <c r="N380" s="104">
        <v>0</v>
      </c>
      <c r="O380" s="104">
        <v>0</v>
      </c>
      <c r="P380" s="104">
        <v>0</v>
      </c>
      <c r="Q380" s="94" t="s">
        <v>191</v>
      </c>
      <c r="R380" s="94" t="s">
        <v>212</v>
      </c>
      <c r="S380" s="105" t="s">
        <v>1310</v>
      </c>
    </row>
    <row r="381" spans="1:19" x14ac:dyDescent="0.25">
      <c r="A381" s="94" t="s">
        <v>1311</v>
      </c>
      <c r="B381" s="94" t="s">
        <v>1800</v>
      </c>
      <c r="C381" s="94"/>
      <c r="D381" s="104">
        <v>682</v>
      </c>
      <c r="E381" s="104">
        <v>0</v>
      </c>
      <c r="F381" s="104">
        <v>0</v>
      </c>
      <c r="G381" s="104">
        <v>0</v>
      </c>
      <c r="H381" s="104">
        <v>0</v>
      </c>
      <c r="I381" s="104">
        <v>0</v>
      </c>
      <c r="J381" s="104">
        <v>0</v>
      </c>
      <c r="K381" s="104">
        <v>0</v>
      </c>
      <c r="L381" s="104">
        <v>2000</v>
      </c>
      <c r="M381" s="104">
        <v>0</v>
      </c>
      <c r="N381" s="104">
        <v>0</v>
      </c>
      <c r="O381" s="104">
        <v>0</v>
      </c>
      <c r="P381" s="104">
        <v>0</v>
      </c>
      <c r="Q381" s="94" t="s">
        <v>193</v>
      </c>
      <c r="R381" s="94" t="s">
        <v>205</v>
      </c>
      <c r="S381" s="105" t="s">
        <v>1313</v>
      </c>
    </row>
    <row r="382" spans="1:19" x14ac:dyDescent="0.25">
      <c r="A382" s="94" t="s">
        <v>1314</v>
      </c>
      <c r="B382" s="94" t="s">
        <v>1801</v>
      </c>
      <c r="C382" s="94"/>
      <c r="D382" s="104">
        <v>0</v>
      </c>
      <c r="E382" s="104">
        <v>0</v>
      </c>
      <c r="F382" s="104">
        <v>0</v>
      </c>
      <c r="G382" s="104">
        <v>0</v>
      </c>
      <c r="H382" s="104">
        <v>0</v>
      </c>
      <c r="I382" s="104">
        <v>0</v>
      </c>
      <c r="J382" s="104">
        <v>0</v>
      </c>
      <c r="K382" s="104">
        <v>0</v>
      </c>
      <c r="L382" s="104">
        <v>0</v>
      </c>
      <c r="M382" s="104">
        <v>0</v>
      </c>
      <c r="N382" s="104">
        <v>0</v>
      </c>
      <c r="O382" s="104">
        <v>0</v>
      </c>
      <c r="P382" s="104">
        <v>0</v>
      </c>
      <c r="Q382" s="94" t="s">
        <v>193</v>
      </c>
      <c r="R382" s="94" t="s">
        <v>249</v>
      </c>
      <c r="S382" s="105" t="s">
        <v>1316</v>
      </c>
    </row>
    <row r="383" spans="1:19" x14ac:dyDescent="0.25">
      <c r="A383" s="94" t="s">
        <v>1317</v>
      </c>
      <c r="B383" s="94" t="s">
        <v>1318</v>
      </c>
      <c r="C383" s="94"/>
      <c r="D383" s="104">
        <v>10000</v>
      </c>
      <c r="E383" s="104">
        <v>0</v>
      </c>
      <c r="F383" s="104">
        <v>0</v>
      </c>
      <c r="G383" s="104">
        <v>0</v>
      </c>
      <c r="H383" s="104">
        <v>0</v>
      </c>
      <c r="I383" s="104">
        <v>0</v>
      </c>
      <c r="J383" s="104">
        <v>0</v>
      </c>
      <c r="K383" s="104">
        <v>0</v>
      </c>
      <c r="L383" s="104">
        <v>0</v>
      </c>
      <c r="M383" s="104">
        <v>20823</v>
      </c>
      <c r="N383" s="104">
        <v>0</v>
      </c>
      <c r="O383" s="104">
        <v>0</v>
      </c>
      <c r="P383" s="104">
        <v>5000</v>
      </c>
      <c r="Q383" s="94" t="s">
        <v>191</v>
      </c>
      <c r="R383" s="94" t="s">
        <v>212</v>
      </c>
      <c r="S383" s="105" t="s">
        <v>1319</v>
      </c>
    </row>
    <row r="384" spans="1:19" x14ac:dyDescent="0.25">
      <c r="A384" s="94" t="s">
        <v>1320</v>
      </c>
      <c r="B384" s="94" t="s">
        <v>1321</v>
      </c>
      <c r="C384" s="94"/>
      <c r="D384" s="104">
        <v>0</v>
      </c>
      <c r="E384" s="104">
        <v>0</v>
      </c>
      <c r="F384" s="104">
        <v>0</v>
      </c>
      <c r="G384" s="104">
        <v>0</v>
      </c>
      <c r="H384" s="104">
        <v>0</v>
      </c>
      <c r="I384" s="104">
        <v>0</v>
      </c>
      <c r="J384" s="104">
        <v>0</v>
      </c>
      <c r="K384" s="104">
        <v>0</v>
      </c>
      <c r="L384" s="104">
        <v>0</v>
      </c>
      <c r="M384" s="104">
        <v>18000</v>
      </c>
      <c r="N384" s="104">
        <v>0</v>
      </c>
      <c r="O384" s="104">
        <v>0</v>
      </c>
      <c r="P384" s="104">
        <v>0</v>
      </c>
      <c r="Q384" s="94" t="s">
        <v>191</v>
      </c>
      <c r="R384" s="94" t="s">
        <v>269</v>
      </c>
      <c r="S384" s="105" t="s">
        <v>1322</v>
      </c>
    </row>
    <row r="385" spans="1:19" x14ac:dyDescent="0.25">
      <c r="A385" s="94" t="s">
        <v>1323</v>
      </c>
      <c r="B385" s="94" t="s">
        <v>1324</v>
      </c>
      <c r="C385" s="94"/>
      <c r="D385" s="104">
        <v>0</v>
      </c>
      <c r="E385" s="104">
        <v>0</v>
      </c>
      <c r="F385" s="104">
        <v>0</v>
      </c>
      <c r="G385" s="104">
        <v>0</v>
      </c>
      <c r="H385" s="104">
        <v>0</v>
      </c>
      <c r="I385" s="104">
        <v>0</v>
      </c>
      <c r="J385" s="104">
        <v>5000</v>
      </c>
      <c r="K385" s="104">
        <v>0</v>
      </c>
      <c r="L385" s="104">
        <v>0</v>
      </c>
      <c r="M385" s="104">
        <v>0</v>
      </c>
      <c r="N385" s="104">
        <v>0</v>
      </c>
      <c r="O385" s="104">
        <v>0</v>
      </c>
      <c r="P385" s="104">
        <v>52615</v>
      </c>
      <c r="Q385" s="94" t="s">
        <v>191</v>
      </c>
      <c r="R385" s="94" t="s">
        <v>212</v>
      </c>
      <c r="S385" s="105" t="s">
        <v>1325</v>
      </c>
    </row>
    <row r="386" spans="1:19" x14ac:dyDescent="0.25">
      <c r="A386" s="94" t="s">
        <v>1326</v>
      </c>
      <c r="B386" s="94" t="s">
        <v>1327</v>
      </c>
      <c r="C386" s="94"/>
      <c r="D386" s="104">
        <v>7115</v>
      </c>
      <c r="E386" s="104">
        <v>1000</v>
      </c>
      <c r="F386" s="104">
        <v>0</v>
      </c>
      <c r="G386" s="104">
        <v>0</v>
      </c>
      <c r="H386" s="104">
        <v>0</v>
      </c>
      <c r="I386" s="104">
        <v>0</v>
      </c>
      <c r="J386" s="104">
        <v>0</v>
      </c>
      <c r="K386" s="104">
        <v>600</v>
      </c>
      <c r="L386" s="104">
        <v>0</v>
      </c>
      <c r="M386" s="104">
        <v>2200</v>
      </c>
      <c r="N386" s="104">
        <v>0</v>
      </c>
      <c r="O386" s="104">
        <v>50</v>
      </c>
      <c r="P386" s="104">
        <v>11000</v>
      </c>
      <c r="Q386" s="94" t="s">
        <v>191</v>
      </c>
      <c r="R386" s="94" t="s">
        <v>212</v>
      </c>
      <c r="S386" s="105" t="s">
        <v>1328</v>
      </c>
    </row>
    <row r="387" spans="1:19" x14ac:dyDescent="0.25">
      <c r="A387" s="94" t="s">
        <v>1329</v>
      </c>
      <c r="B387" s="94" t="s">
        <v>1330</v>
      </c>
      <c r="C387" s="94"/>
      <c r="D387" s="104">
        <v>500</v>
      </c>
      <c r="E387" s="104">
        <v>0</v>
      </c>
      <c r="F387" s="104">
        <v>0</v>
      </c>
      <c r="G387" s="104">
        <v>0</v>
      </c>
      <c r="H387" s="104">
        <v>0</v>
      </c>
      <c r="I387" s="104">
        <v>0</v>
      </c>
      <c r="J387" s="104">
        <v>0</v>
      </c>
      <c r="K387" s="104">
        <v>0</v>
      </c>
      <c r="L387" s="104">
        <v>0</v>
      </c>
      <c r="M387" s="104">
        <v>113038</v>
      </c>
      <c r="N387" s="104">
        <v>0</v>
      </c>
      <c r="O387" s="104">
        <v>0</v>
      </c>
      <c r="P387" s="104">
        <v>0</v>
      </c>
      <c r="Q387" s="94" t="s">
        <v>191</v>
      </c>
      <c r="R387" s="94" t="s">
        <v>269</v>
      </c>
      <c r="S387" s="105" t="s">
        <v>1331</v>
      </c>
    </row>
    <row r="388" spans="1:19" x14ac:dyDescent="0.25">
      <c r="A388" s="94" t="s">
        <v>1332</v>
      </c>
      <c r="B388" s="94" t="s">
        <v>1333</v>
      </c>
      <c r="C388" s="94"/>
      <c r="D388" s="104">
        <v>20500</v>
      </c>
      <c r="E388" s="104">
        <v>0</v>
      </c>
      <c r="F388" s="104">
        <v>0</v>
      </c>
      <c r="G388" s="104">
        <v>0</v>
      </c>
      <c r="H388" s="104">
        <v>0</v>
      </c>
      <c r="I388" s="104">
        <v>0</v>
      </c>
      <c r="J388" s="104">
        <v>0</v>
      </c>
      <c r="K388" s="104">
        <v>0</v>
      </c>
      <c r="L388" s="104">
        <v>0</v>
      </c>
      <c r="M388" s="104">
        <v>78861</v>
      </c>
      <c r="N388" s="104">
        <v>0</v>
      </c>
      <c r="O388" s="104">
        <v>0</v>
      </c>
      <c r="P388" s="104">
        <v>105000</v>
      </c>
      <c r="Q388" s="94" t="s">
        <v>191</v>
      </c>
      <c r="R388" s="94" t="s">
        <v>249</v>
      </c>
      <c r="S388" s="105" t="s">
        <v>1334</v>
      </c>
    </row>
    <row r="389" spans="1:19" x14ac:dyDescent="0.25">
      <c r="A389" s="94" t="s">
        <v>1335</v>
      </c>
      <c r="B389" s="94" t="s">
        <v>1802</v>
      </c>
      <c r="C389" s="94"/>
      <c r="D389" s="104">
        <v>7747</v>
      </c>
      <c r="E389" s="104">
        <v>0</v>
      </c>
      <c r="F389" s="104">
        <v>0</v>
      </c>
      <c r="G389" s="104">
        <v>0</v>
      </c>
      <c r="H389" s="104">
        <v>0</v>
      </c>
      <c r="I389" s="104">
        <v>0</v>
      </c>
      <c r="J389" s="104">
        <v>0</v>
      </c>
      <c r="K389" s="104">
        <v>0</v>
      </c>
      <c r="L389" s="104">
        <v>0</v>
      </c>
      <c r="M389" s="104">
        <v>0</v>
      </c>
      <c r="N389" s="104">
        <v>339213</v>
      </c>
      <c r="O389" s="104">
        <v>0</v>
      </c>
      <c r="P389" s="104">
        <v>0</v>
      </c>
      <c r="Q389" s="94" t="s">
        <v>193</v>
      </c>
      <c r="R389" s="94" t="s">
        <v>205</v>
      </c>
      <c r="S389" s="105" t="s">
        <v>1337</v>
      </c>
    </row>
    <row r="390" spans="1:19" x14ac:dyDescent="0.25">
      <c r="A390" s="94" t="s">
        <v>1338</v>
      </c>
      <c r="B390" s="94" t="s">
        <v>1339</v>
      </c>
      <c r="C390" s="94"/>
      <c r="D390" s="104">
        <v>76359</v>
      </c>
      <c r="E390" s="104">
        <v>10000</v>
      </c>
      <c r="F390" s="104">
        <v>0</v>
      </c>
      <c r="G390" s="104">
        <v>0</v>
      </c>
      <c r="H390" s="104">
        <v>0</v>
      </c>
      <c r="I390" s="104">
        <v>0</v>
      </c>
      <c r="J390" s="104">
        <v>0</v>
      </c>
      <c r="K390" s="104">
        <v>0</v>
      </c>
      <c r="L390" s="104">
        <v>0</v>
      </c>
      <c r="M390" s="104">
        <v>8210</v>
      </c>
      <c r="N390" s="104">
        <v>0</v>
      </c>
      <c r="O390" s="104">
        <v>0</v>
      </c>
      <c r="P390" s="104">
        <v>33000</v>
      </c>
      <c r="Q390" s="94" t="s">
        <v>191</v>
      </c>
      <c r="R390" s="94" t="s">
        <v>205</v>
      </c>
      <c r="S390" s="105" t="s">
        <v>1340</v>
      </c>
    </row>
    <row r="391" spans="1:19" x14ac:dyDescent="0.25">
      <c r="A391" s="94" t="s">
        <v>1341</v>
      </c>
      <c r="B391" s="94" t="s">
        <v>1342</v>
      </c>
      <c r="C391" s="94"/>
      <c r="D391" s="104">
        <v>5682</v>
      </c>
      <c r="E391" s="104">
        <v>3000</v>
      </c>
      <c r="F391" s="104">
        <v>0</v>
      </c>
      <c r="G391" s="104">
        <v>0</v>
      </c>
      <c r="H391" s="104">
        <v>0</v>
      </c>
      <c r="I391" s="104">
        <v>0</v>
      </c>
      <c r="J391" s="104">
        <v>0</v>
      </c>
      <c r="K391" s="104">
        <v>0</v>
      </c>
      <c r="L391" s="104">
        <v>0</v>
      </c>
      <c r="M391" s="104">
        <v>0</v>
      </c>
      <c r="N391" s="104">
        <v>0</v>
      </c>
      <c r="O391" s="104">
        <v>0</v>
      </c>
      <c r="P391" s="104">
        <v>9100</v>
      </c>
      <c r="Q391" s="94" t="s">
        <v>191</v>
      </c>
      <c r="R391" s="94" t="s">
        <v>249</v>
      </c>
      <c r="S391" s="105" t="s">
        <v>1343</v>
      </c>
    </row>
    <row r="392" spans="1:19" x14ac:dyDescent="0.25">
      <c r="A392" s="94" t="s">
        <v>1344</v>
      </c>
      <c r="B392" s="94" t="s">
        <v>1345</v>
      </c>
      <c r="C392" s="94"/>
      <c r="D392" s="104">
        <v>10000</v>
      </c>
      <c r="E392" s="104">
        <v>0</v>
      </c>
      <c r="F392" s="104">
        <v>0</v>
      </c>
      <c r="G392" s="104">
        <v>0</v>
      </c>
      <c r="H392" s="104">
        <v>0</v>
      </c>
      <c r="I392" s="104">
        <v>0</v>
      </c>
      <c r="J392" s="104">
        <v>0</v>
      </c>
      <c r="K392" s="104">
        <v>0</v>
      </c>
      <c r="L392" s="104">
        <v>0</v>
      </c>
      <c r="M392" s="104">
        <v>7250</v>
      </c>
      <c r="N392" s="104">
        <v>19634</v>
      </c>
      <c r="O392" s="104">
        <v>0</v>
      </c>
      <c r="P392" s="104">
        <v>44000</v>
      </c>
      <c r="Q392" s="94" t="s">
        <v>191</v>
      </c>
      <c r="R392" s="94" t="s">
        <v>205</v>
      </c>
      <c r="S392" s="105" t="s">
        <v>1346</v>
      </c>
    </row>
    <row r="393" spans="1:19" x14ac:dyDescent="0.25">
      <c r="A393" s="94" t="s">
        <v>1347</v>
      </c>
      <c r="B393" s="94" t="s">
        <v>1348</v>
      </c>
      <c r="C393" s="94"/>
      <c r="D393" s="104">
        <v>1769</v>
      </c>
      <c r="E393" s="104">
        <v>0</v>
      </c>
      <c r="F393" s="104">
        <v>0</v>
      </c>
      <c r="G393" s="104">
        <v>0</v>
      </c>
      <c r="H393" s="104">
        <v>0</v>
      </c>
      <c r="I393" s="104">
        <v>0</v>
      </c>
      <c r="J393" s="104">
        <v>0</v>
      </c>
      <c r="K393" s="104">
        <v>0</v>
      </c>
      <c r="L393" s="104">
        <v>0</v>
      </c>
      <c r="M393" s="104">
        <v>14000</v>
      </c>
      <c r="N393" s="104">
        <v>0</v>
      </c>
      <c r="O393" s="104">
        <v>0</v>
      </c>
      <c r="P393" s="104">
        <v>46000</v>
      </c>
      <c r="Q393" s="94" t="s">
        <v>191</v>
      </c>
      <c r="R393" s="94" t="s">
        <v>269</v>
      </c>
      <c r="S393" s="105" t="s">
        <v>1349</v>
      </c>
    </row>
    <row r="394" spans="1:19" x14ac:dyDescent="0.25">
      <c r="A394" s="94" t="s">
        <v>1350</v>
      </c>
      <c r="B394" s="94" t="s">
        <v>1351</v>
      </c>
      <c r="C394" s="94"/>
      <c r="D394" s="104">
        <v>97000</v>
      </c>
      <c r="E394" s="104">
        <v>0</v>
      </c>
      <c r="F394" s="104">
        <v>0</v>
      </c>
      <c r="G394" s="104">
        <v>5000</v>
      </c>
      <c r="H394" s="104">
        <v>0</v>
      </c>
      <c r="I394" s="104">
        <v>0</v>
      </c>
      <c r="J394" s="104">
        <v>0</v>
      </c>
      <c r="K394" s="104">
        <v>0</v>
      </c>
      <c r="L394" s="104">
        <v>0</v>
      </c>
      <c r="M394" s="104">
        <v>44925</v>
      </c>
      <c r="N394" s="104">
        <v>0</v>
      </c>
      <c r="O394" s="104">
        <v>0</v>
      </c>
      <c r="P394" s="104">
        <v>48000</v>
      </c>
      <c r="Q394" s="94" t="s">
        <v>191</v>
      </c>
      <c r="R394" s="94" t="s">
        <v>372</v>
      </c>
      <c r="S394" s="105" t="s">
        <v>1352</v>
      </c>
    </row>
    <row r="395" spans="1:19" x14ac:dyDescent="0.25">
      <c r="A395" s="94" t="s">
        <v>1356</v>
      </c>
      <c r="B395" s="94" t="s">
        <v>1803</v>
      </c>
      <c r="C395" s="94"/>
      <c r="D395" s="104">
        <v>25100</v>
      </c>
      <c r="E395" s="104">
        <v>0</v>
      </c>
      <c r="F395" s="104">
        <v>0</v>
      </c>
      <c r="G395" s="104">
        <v>0</v>
      </c>
      <c r="H395" s="104">
        <v>0</v>
      </c>
      <c r="I395" s="104">
        <v>0</v>
      </c>
      <c r="J395" s="104">
        <v>0</v>
      </c>
      <c r="K395" s="104">
        <v>0</v>
      </c>
      <c r="L395" s="104">
        <v>0</v>
      </c>
      <c r="M395" s="104">
        <v>0</v>
      </c>
      <c r="N395" s="104">
        <v>0</v>
      </c>
      <c r="O395" s="104">
        <v>280</v>
      </c>
      <c r="P395" s="104">
        <v>36000</v>
      </c>
      <c r="Q395" s="94" t="s">
        <v>193</v>
      </c>
      <c r="R395" s="94" t="s">
        <v>205</v>
      </c>
      <c r="S395" s="105" t="s">
        <v>1358</v>
      </c>
    </row>
    <row r="396" spans="1:19" x14ac:dyDescent="0.25">
      <c r="A396" s="94" t="s">
        <v>1359</v>
      </c>
      <c r="B396" s="94" t="s">
        <v>1360</v>
      </c>
      <c r="C396" s="94"/>
      <c r="D396" s="104">
        <v>2650</v>
      </c>
      <c r="E396" s="104">
        <v>0</v>
      </c>
      <c r="F396" s="104">
        <v>0</v>
      </c>
      <c r="G396" s="104">
        <v>0</v>
      </c>
      <c r="H396" s="104">
        <v>0</v>
      </c>
      <c r="I396" s="104">
        <v>0</v>
      </c>
      <c r="J396" s="104">
        <v>0</v>
      </c>
      <c r="K396" s="104">
        <v>5538</v>
      </c>
      <c r="L396" s="104">
        <v>0</v>
      </c>
      <c r="M396" s="104">
        <v>6000</v>
      </c>
      <c r="N396" s="104">
        <v>563</v>
      </c>
      <c r="O396" s="104">
        <v>0</v>
      </c>
      <c r="P396" s="104">
        <v>0</v>
      </c>
      <c r="Q396" s="94" t="s">
        <v>191</v>
      </c>
      <c r="R396" s="94" t="s">
        <v>212</v>
      </c>
      <c r="S396" s="105" t="s">
        <v>1361</v>
      </c>
    </row>
    <row r="397" spans="1:19" x14ac:dyDescent="0.25">
      <c r="A397" s="94" t="s">
        <v>1362</v>
      </c>
      <c r="B397" s="94" t="s">
        <v>1363</v>
      </c>
      <c r="C397" s="94"/>
      <c r="D397" s="104">
        <v>18075</v>
      </c>
      <c r="E397" s="104">
        <v>3000</v>
      </c>
      <c r="F397" s="104">
        <v>0</v>
      </c>
      <c r="G397" s="104">
        <v>0</v>
      </c>
      <c r="H397" s="104">
        <v>0</v>
      </c>
      <c r="I397" s="104">
        <v>0</v>
      </c>
      <c r="J397" s="104">
        <v>0</v>
      </c>
      <c r="K397" s="104">
        <v>58703</v>
      </c>
      <c r="L397" s="104">
        <v>0</v>
      </c>
      <c r="M397" s="104">
        <v>7175</v>
      </c>
      <c r="N397" s="104">
        <v>0</v>
      </c>
      <c r="O397" s="104">
        <v>6255</v>
      </c>
      <c r="P397" s="104">
        <v>4500</v>
      </c>
      <c r="Q397" s="94" t="s">
        <v>191</v>
      </c>
      <c r="R397" s="94" t="s">
        <v>212</v>
      </c>
      <c r="S397" s="105" t="s">
        <v>1364</v>
      </c>
    </row>
    <row r="398" spans="1:19" x14ac:dyDescent="0.25">
      <c r="A398" s="94" t="s">
        <v>1365</v>
      </c>
      <c r="B398" s="94" t="s">
        <v>1366</v>
      </c>
      <c r="C398" s="94"/>
      <c r="D398" s="104">
        <v>2500</v>
      </c>
      <c r="E398" s="104">
        <v>0</v>
      </c>
      <c r="F398" s="104">
        <v>0</v>
      </c>
      <c r="G398" s="104">
        <v>0</v>
      </c>
      <c r="H398" s="104">
        <v>0</v>
      </c>
      <c r="I398" s="104">
        <v>0</v>
      </c>
      <c r="J398" s="104">
        <v>0</v>
      </c>
      <c r="K398" s="104">
        <v>0</v>
      </c>
      <c r="L398" s="104">
        <v>0</v>
      </c>
      <c r="M398" s="104">
        <v>10500</v>
      </c>
      <c r="N398" s="104">
        <v>0</v>
      </c>
      <c r="O398" s="104">
        <v>0</v>
      </c>
      <c r="P398" s="104">
        <v>25000</v>
      </c>
      <c r="Q398" s="94" t="s">
        <v>191</v>
      </c>
      <c r="R398" s="94" t="s">
        <v>212</v>
      </c>
      <c r="S398" s="105" t="s">
        <v>1367</v>
      </c>
    </row>
    <row r="399" spans="1:19" x14ac:dyDescent="0.25">
      <c r="A399" s="94" t="s">
        <v>1368</v>
      </c>
      <c r="B399" s="94" t="s">
        <v>1369</v>
      </c>
      <c r="C399" s="94"/>
      <c r="D399" s="104">
        <v>0</v>
      </c>
      <c r="E399" s="104">
        <v>0</v>
      </c>
      <c r="F399" s="104">
        <v>0</v>
      </c>
      <c r="G399" s="104">
        <v>0</v>
      </c>
      <c r="H399" s="104">
        <v>0</v>
      </c>
      <c r="I399" s="104">
        <v>0</v>
      </c>
      <c r="J399" s="104">
        <v>0</v>
      </c>
      <c r="K399" s="104">
        <v>0</v>
      </c>
      <c r="L399" s="104">
        <v>0</v>
      </c>
      <c r="M399" s="104">
        <v>0</v>
      </c>
      <c r="N399" s="104">
        <v>10637</v>
      </c>
      <c r="O399" s="104">
        <v>0</v>
      </c>
      <c r="P399" s="104">
        <v>0</v>
      </c>
      <c r="Q399" s="94" t="s">
        <v>191</v>
      </c>
      <c r="R399" s="94" t="s">
        <v>249</v>
      </c>
      <c r="S399" s="105" t="s">
        <v>1370</v>
      </c>
    </row>
    <row r="400" spans="1:19" x14ac:dyDescent="0.25">
      <c r="A400" s="94" t="s">
        <v>1371</v>
      </c>
      <c r="B400" s="94" t="s">
        <v>1372</v>
      </c>
      <c r="C400" s="94"/>
      <c r="D400" s="104">
        <v>40253</v>
      </c>
      <c r="E400" s="104">
        <v>0</v>
      </c>
      <c r="F400" s="104">
        <v>0</v>
      </c>
      <c r="G400" s="104">
        <v>0</v>
      </c>
      <c r="H400" s="104">
        <v>0</v>
      </c>
      <c r="I400" s="104">
        <v>0</v>
      </c>
      <c r="J400" s="104">
        <v>0</v>
      </c>
      <c r="K400" s="104">
        <v>0</v>
      </c>
      <c r="L400" s="104">
        <v>0</v>
      </c>
      <c r="M400" s="104">
        <v>43416</v>
      </c>
      <c r="N400" s="104">
        <v>0</v>
      </c>
      <c r="O400" s="104">
        <v>0</v>
      </c>
      <c r="P400" s="104">
        <v>37000</v>
      </c>
      <c r="Q400" s="94" t="s">
        <v>191</v>
      </c>
      <c r="R400" s="94" t="s">
        <v>205</v>
      </c>
      <c r="S400" s="105" t="s">
        <v>1373</v>
      </c>
    </row>
    <row r="401" spans="1:19" x14ac:dyDescent="0.25">
      <c r="A401" s="94" t="s">
        <v>1374</v>
      </c>
      <c r="B401" s="94" t="s">
        <v>1375</v>
      </c>
      <c r="C401" s="94"/>
      <c r="D401" s="104">
        <v>8719</v>
      </c>
      <c r="E401" s="104">
        <v>6000</v>
      </c>
      <c r="F401" s="104">
        <v>0</v>
      </c>
      <c r="G401" s="104">
        <v>0</v>
      </c>
      <c r="H401" s="104">
        <v>0</v>
      </c>
      <c r="I401" s="104">
        <v>0</v>
      </c>
      <c r="J401" s="104">
        <v>0</v>
      </c>
      <c r="K401" s="104">
        <v>0</v>
      </c>
      <c r="L401" s="104">
        <v>0</v>
      </c>
      <c r="M401" s="104">
        <v>12820</v>
      </c>
      <c r="N401" s="104">
        <v>0</v>
      </c>
      <c r="O401" s="104">
        <v>50</v>
      </c>
      <c r="P401" s="104">
        <v>0</v>
      </c>
      <c r="Q401" s="94" t="s">
        <v>191</v>
      </c>
      <c r="R401" s="94" t="s">
        <v>212</v>
      </c>
      <c r="S401" s="105" t="s">
        <v>1376</v>
      </c>
    </row>
    <row r="402" spans="1:19" x14ac:dyDescent="0.25">
      <c r="A402" s="94" t="s">
        <v>1377</v>
      </c>
      <c r="B402" s="94" t="s">
        <v>1378</v>
      </c>
      <c r="C402" s="94"/>
      <c r="D402" s="104">
        <v>13347</v>
      </c>
      <c r="E402" s="104">
        <v>3000</v>
      </c>
      <c r="F402" s="104">
        <v>0</v>
      </c>
      <c r="G402" s="104">
        <v>11000</v>
      </c>
      <c r="H402" s="104">
        <v>0</v>
      </c>
      <c r="I402" s="104">
        <v>0</v>
      </c>
      <c r="J402" s="104">
        <v>0</v>
      </c>
      <c r="K402" s="104">
        <v>2880</v>
      </c>
      <c r="L402" s="104">
        <v>0</v>
      </c>
      <c r="M402" s="104">
        <v>3000</v>
      </c>
      <c r="N402" s="104">
        <v>0</v>
      </c>
      <c r="O402" s="104">
        <v>5500</v>
      </c>
      <c r="P402" s="104">
        <v>3000</v>
      </c>
      <c r="Q402" s="94" t="s">
        <v>191</v>
      </c>
      <c r="R402" s="94" t="s">
        <v>212</v>
      </c>
      <c r="S402" s="105" t="s">
        <v>1379</v>
      </c>
    </row>
    <row r="403" spans="1:19" x14ac:dyDescent="0.25">
      <c r="A403" s="94" t="s">
        <v>1380</v>
      </c>
      <c r="B403" s="94" t="s">
        <v>1381</v>
      </c>
      <c r="C403" s="94"/>
      <c r="D403" s="104">
        <v>20640</v>
      </c>
      <c r="E403" s="104">
        <v>9000</v>
      </c>
      <c r="F403" s="104">
        <v>0</v>
      </c>
      <c r="G403" s="104">
        <v>0</v>
      </c>
      <c r="H403" s="104">
        <v>0</v>
      </c>
      <c r="I403" s="104">
        <v>0</v>
      </c>
      <c r="J403" s="104">
        <v>0</v>
      </c>
      <c r="K403" s="104">
        <v>0</v>
      </c>
      <c r="L403" s="104">
        <v>0</v>
      </c>
      <c r="M403" s="104">
        <v>10774</v>
      </c>
      <c r="N403" s="104">
        <v>12000</v>
      </c>
      <c r="O403" s="104">
        <v>6000</v>
      </c>
      <c r="P403" s="104">
        <v>2000</v>
      </c>
      <c r="Q403" s="94" t="s">
        <v>191</v>
      </c>
      <c r="R403" s="94" t="s">
        <v>212</v>
      </c>
      <c r="S403" s="105" t="s">
        <v>1382</v>
      </c>
    </row>
    <row r="404" spans="1:19" x14ac:dyDescent="0.25">
      <c r="A404" s="94" t="s">
        <v>1383</v>
      </c>
      <c r="B404" s="94" t="s">
        <v>1384</v>
      </c>
      <c r="C404" s="94"/>
      <c r="D404" s="104">
        <v>49</v>
      </c>
      <c r="E404" s="104">
        <v>0</v>
      </c>
      <c r="F404" s="104">
        <v>998</v>
      </c>
      <c r="G404" s="104">
        <v>0</v>
      </c>
      <c r="H404" s="104">
        <v>0</v>
      </c>
      <c r="I404" s="104">
        <v>0</v>
      </c>
      <c r="J404" s="104">
        <v>0</v>
      </c>
      <c r="K404" s="104">
        <v>0</v>
      </c>
      <c r="L404" s="104">
        <v>0</v>
      </c>
      <c r="M404" s="104">
        <v>1330</v>
      </c>
      <c r="N404" s="104">
        <v>0</v>
      </c>
      <c r="O404" s="104">
        <v>7000</v>
      </c>
      <c r="P404" s="104">
        <v>11000</v>
      </c>
      <c r="Q404" s="94" t="s">
        <v>191</v>
      </c>
      <c r="R404" s="94" t="s">
        <v>212</v>
      </c>
      <c r="S404" s="105" t="s">
        <v>1385</v>
      </c>
    </row>
    <row r="405" spans="1:19" x14ac:dyDescent="0.25">
      <c r="A405" s="94" t="s">
        <v>1386</v>
      </c>
      <c r="B405" s="94" t="s">
        <v>1804</v>
      </c>
      <c r="C405" s="94"/>
      <c r="D405" s="104">
        <v>9210</v>
      </c>
      <c r="E405" s="104">
        <v>0</v>
      </c>
      <c r="F405" s="104">
        <v>17891</v>
      </c>
      <c r="G405" s="104">
        <v>0</v>
      </c>
      <c r="H405" s="104">
        <v>0</v>
      </c>
      <c r="I405" s="104">
        <v>0</v>
      </c>
      <c r="J405" s="104">
        <v>0</v>
      </c>
      <c r="K405" s="104">
        <v>0</v>
      </c>
      <c r="L405" s="104">
        <v>7700</v>
      </c>
      <c r="M405" s="104">
        <v>0</v>
      </c>
      <c r="N405" s="104">
        <v>0</v>
      </c>
      <c r="O405" s="104">
        <v>0</v>
      </c>
      <c r="P405" s="104">
        <v>188000</v>
      </c>
      <c r="Q405" s="94" t="s">
        <v>193</v>
      </c>
      <c r="R405" s="94" t="s">
        <v>205</v>
      </c>
      <c r="S405" s="105" t="s">
        <v>1388</v>
      </c>
    </row>
    <row r="406" spans="1:19" x14ac:dyDescent="0.25">
      <c r="A406" s="94" t="s">
        <v>1389</v>
      </c>
      <c r="B406" s="94" t="s">
        <v>1390</v>
      </c>
      <c r="C406" s="94"/>
      <c r="D406" s="104">
        <v>16212</v>
      </c>
      <c r="E406" s="104">
        <v>0</v>
      </c>
      <c r="F406" s="104">
        <v>0</v>
      </c>
      <c r="G406" s="104">
        <v>0</v>
      </c>
      <c r="H406" s="104">
        <v>0</v>
      </c>
      <c r="I406" s="104">
        <v>0</v>
      </c>
      <c r="J406" s="104">
        <v>0</v>
      </c>
      <c r="K406" s="104">
        <v>0</v>
      </c>
      <c r="L406" s="104">
        <v>0</v>
      </c>
      <c r="M406" s="104">
        <v>7664</v>
      </c>
      <c r="N406" s="104">
        <v>0</v>
      </c>
      <c r="O406" s="104">
        <v>6493</v>
      </c>
      <c r="P406" s="104">
        <v>5000</v>
      </c>
      <c r="Q406" s="94" t="s">
        <v>191</v>
      </c>
      <c r="R406" s="94" t="s">
        <v>212</v>
      </c>
      <c r="S406" s="105" t="s">
        <v>1391</v>
      </c>
    </row>
    <row r="407" spans="1:19" x14ac:dyDescent="0.25">
      <c r="A407" s="94" t="s">
        <v>1392</v>
      </c>
      <c r="B407" s="94" t="s">
        <v>1393</v>
      </c>
      <c r="C407" s="94"/>
      <c r="D407" s="104">
        <v>4237</v>
      </c>
      <c r="E407" s="104">
        <v>0</v>
      </c>
      <c r="F407" s="104">
        <v>0</v>
      </c>
      <c r="G407" s="104">
        <v>2000</v>
      </c>
      <c r="H407" s="104">
        <v>0</v>
      </c>
      <c r="I407" s="104">
        <v>0</v>
      </c>
      <c r="J407" s="104">
        <v>0</v>
      </c>
      <c r="K407" s="104">
        <v>0</v>
      </c>
      <c r="L407" s="104">
        <v>0</v>
      </c>
      <c r="M407" s="104">
        <v>5782</v>
      </c>
      <c r="N407" s="104">
        <v>0</v>
      </c>
      <c r="O407" s="104">
        <v>3183</v>
      </c>
      <c r="P407" s="104">
        <v>12000</v>
      </c>
      <c r="Q407" s="94" t="s">
        <v>191</v>
      </c>
      <c r="R407" s="94" t="s">
        <v>212</v>
      </c>
      <c r="S407" s="105" t="s">
        <v>1394</v>
      </c>
    </row>
    <row r="408" spans="1:19" x14ac:dyDescent="0.25">
      <c r="A408" s="94" t="s">
        <v>1395</v>
      </c>
      <c r="B408" s="94" t="s">
        <v>1396</v>
      </c>
      <c r="C408" s="94"/>
      <c r="D408" s="104">
        <v>35924</v>
      </c>
      <c r="E408" s="104">
        <v>64500</v>
      </c>
      <c r="F408" s="104">
        <v>0</v>
      </c>
      <c r="G408" s="104">
        <v>0</v>
      </c>
      <c r="H408" s="104">
        <v>0</v>
      </c>
      <c r="I408" s="104">
        <v>0</v>
      </c>
      <c r="J408" s="104">
        <v>0</v>
      </c>
      <c r="K408" s="104">
        <v>0</v>
      </c>
      <c r="L408" s="104">
        <v>0</v>
      </c>
      <c r="M408" s="104">
        <v>24454</v>
      </c>
      <c r="N408" s="104">
        <v>222</v>
      </c>
      <c r="O408" s="104">
        <v>0</v>
      </c>
      <c r="P408" s="104">
        <v>18000</v>
      </c>
      <c r="Q408" s="94" t="s">
        <v>191</v>
      </c>
      <c r="R408" s="94" t="s">
        <v>212</v>
      </c>
      <c r="S408" s="105" t="s">
        <v>1397</v>
      </c>
    </row>
    <row r="409" spans="1:19" x14ac:dyDescent="0.25">
      <c r="A409" s="94" t="s">
        <v>1398</v>
      </c>
      <c r="B409" s="94" t="s">
        <v>1399</v>
      </c>
      <c r="C409" s="94"/>
      <c r="D409" s="104">
        <v>15616</v>
      </c>
      <c r="E409" s="104">
        <v>0</v>
      </c>
      <c r="F409" s="104">
        <v>0</v>
      </c>
      <c r="G409" s="104">
        <v>0</v>
      </c>
      <c r="H409" s="104">
        <v>0</v>
      </c>
      <c r="I409" s="104">
        <v>0</v>
      </c>
      <c r="J409" s="104">
        <v>0</v>
      </c>
      <c r="K409" s="104">
        <v>0</v>
      </c>
      <c r="L409" s="104">
        <v>0</v>
      </c>
      <c r="M409" s="104">
        <v>2000</v>
      </c>
      <c r="N409" s="104">
        <v>0</v>
      </c>
      <c r="O409" s="104">
        <v>0</v>
      </c>
      <c r="P409" s="104">
        <v>16000</v>
      </c>
      <c r="Q409" s="94" t="s">
        <v>191</v>
      </c>
      <c r="R409" s="94" t="s">
        <v>212</v>
      </c>
      <c r="S409" s="105" t="s">
        <v>1400</v>
      </c>
    </row>
    <row r="410" spans="1:19" x14ac:dyDescent="0.25">
      <c r="A410" s="94" t="s">
        <v>1401</v>
      </c>
      <c r="B410" s="94" t="s">
        <v>1402</v>
      </c>
      <c r="C410" s="94"/>
      <c r="D410" s="104">
        <v>574</v>
      </c>
      <c r="E410" s="104">
        <v>0</v>
      </c>
      <c r="F410" s="104">
        <v>0</v>
      </c>
      <c r="G410" s="104">
        <v>0</v>
      </c>
      <c r="H410" s="104">
        <v>0</v>
      </c>
      <c r="I410" s="104">
        <v>0</v>
      </c>
      <c r="J410" s="104">
        <v>0</v>
      </c>
      <c r="K410" s="104">
        <v>0</v>
      </c>
      <c r="L410" s="104">
        <v>0</v>
      </c>
      <c r="M410" s="104">
        <v>1000</v>
      </c>
      <c r="N410" s="104">
        <v>22250</v>
      </c>
      <c r="O410" s="104">
        <v>16106</v>
      </c>
      <c r="P410" s="104">
        <v>3000</v>
      </c>
      <c r="Q410" s="94" t="s">
        <v>191</v>
      </c>
      <c r="R410" s="94" t="s">
        <v>212</v>
      </c>
      <c r="S410" s="105" t="s">
        <v>1403</v>
      </c>
    </row>
    <row r="411" spans="1:19" x14ac:dyDescent="0.25">
      <c r="A411" s="94" t="s">
        <v>1404</v>
      </c>
      <c r="B411" s="94" t="s">
        <v>1405</v>
      </c>
      <c r="C411" s="94"/>
      <c r="D411" s="104">
        <v>3000</v>
      </c>
      <c r="E411" s="104">
        <v>0</v>
      </c>
      <c r="F411" s="104">
        <v>0</v>
      </c>
      <c r="G411" s="104">
        <v>0</v>
      </c>
      <c r="H411" s="104">
        <v>0</v>
      </c>
      <c r="I411" s="104">
        <v>0</v>
      </c>
      <c r="J411" s="104">
        <v>0</v>
      </c>
      <c r="K411" s="104">
        <v>0</v>
      </c>
      <c r="L411" s="104">
        <v>0</v>
      </c>
      <c r="M411" s="104">
        <v>8500</v>
      </c>
      <c r="N411" s="104">
        <v>0</v>
      </c>
      <c r="O411" s="104">
        <v>100</v>
      </c>
      <c r="P411" s="104">
        <v>0</v>
      </c>
      <c r="Q411" s="94" t="s">
        <v>191</v>
      </c>
      <c r="R411" s="94" t="s">
        <v>212</v>
      </c>
      <c r="S411" s="105" t="s">
        <v>1406</v>
      </c>
    </row>
    <row r="412" spans="1:19" x14ac:dyDescent="0.25">
      <c r="A412" s="94" t="s">
        <v>1407</v>
      </c>
      <c r="B412" s="94" t="s">
        <v>1408</v>
      </c>
      <c r="C412" s="94"/>
      <c r="D412" s="104">
        <v>11150</v>
      </c>
      <c r="E412" s="104">
        <v>0</v>
      </c>
      <c r="F412" s="104">
        <v>0</v>
      </c>
      <c r="G412" s="104">
        <v>0</v>
      </c>
      <c r="H412" s="104">
        <v>0</v>
      </c>
      <c r="I412" s="104">
        <v>0</v>
      </c>
      <c r="J412" s="104">
        <v>0</v>
      </c>
      <c r="K412" s="104">
        <v>0</v>
      </c>
      <c r="L412" s="104">
        <v>0</v>
      </c>
      <c r="M412" s="104">
        <v>11000</v>
      </c>
      <c r="N412" s="104">
        <v>0</v>
      </c>
      <c r="O412" s="104">
        <v>0</v>
      </c>
      <c r="P412" s="104">
        <v>0</v>
      </c>
      <c r="Q412" s="94" t="s">
        <v>191</v>
      </c>
      <c r="R412" s="94" t="s">
        <v>269</v>
      </c>
      <c r="S412" s="105" t="s">
        <v>1409</v>
      </c>
    </row>
    <row r="413" spans="1:19" x14ac:dyDescent="0.25">
      <c r="A413" s="94" t="s">
        <v>1410</v>
      </c>
      <c r="B413" s="94" t="s">
        <v>1411</v>
      </c>
      <c r="C413" s="94"/>
      <c r="D413" s="104">
        <v>7448</v>
      </c>
      <c r="E413" s="104">
        <v>0</v>
      </c>
      <c r="F413" s="104">
        <v>0</v>
      </c>
      <c r="G413" s="104">
        <v>0</v>
      </c>
      <c r="H413" s="104">
        <v>0</v>
      </c>
      <c r="I413" s="104">
        <v>0</v>
      </c>
      <c r="J413" s="104">
        <v>0</v>
      </c>
      <c r="K413" s="104">
        <v>0</v>
      </c>
      <c r="L413" s="104">
        <v>0</v>
      </c>
      <c r="M413" s="104">
        <v>0</v>
      </c>
      <c r="N413" s="104">
        <v>0</v>
      </c>
      <c r="O413" s="104">
        <v>0</v>
      </c>
      <c r="P413" s="104">
        <v>0</v>
      </c>
      <c r="Q413" s="94" t="s">
        <v>195</v>
      </c>
      <c r="R413" s="94" t="s">
        <v>249</v>
      </c>
      <c r="S413" s="105" t="s">
        <v>1412</v>
      </c>
    </row>
    <row r="414" spans="1:19" x14ac:dyDescent="0.25">
      <c r="A414" s="94" t="s">
        <v>1413</v>
      </c>
      <c r="B414" s="94" t="s">
        <v>1805</v>
      </c>
      <c r="C414" s="94"/>
      <c r="D414" s="104">
        <v>19086</v>
      </c>
      <c r="E414" s="104">
        <v>0</v>
      </c>
      <c r="F414" s="104">
        <v>0</v>
      </c>
      <c r="G414" s="104">
        <v>0</v>
      </c>
      <c r="H414" s="104">
        <v>0</v>
      </c>
      <c r="I414" s="104">
        <v>0</v>
      </c>
      <c r="J414" s="104">
        <v>0</v>
      </c>
      <c r="K414" s="104">
        <v>0</v>
      </c>
      <c r="L414" s="104">
        <v>0</v>
      </c>
      <c r="M414" s="104">
        <v>0</v>
      </c>
      <c r="N414" s="104">
        <v>0</v>
      </c>
      <c r="O414" s="104">
        <v>0</v>
      </c>
      <c r="P414" s="104">
        <v>19340</v>
      </c>
      <c r="Q414" s="94" t="s">
        <v>195</v>
      </c>
      <c r="R414" s="94" t="s">
        <v>249</v>
      </c>
      <c r="S414" s="105" t="s">
        <v>1415</v>
      </c>
    </row>
    <row r="415" spans="1:19" x14ac:dyDescent="0.25">
      <c r="A415" s="94" t="s">
        <v>1416</v>
      </c>
      <c r="B415" s="94" t="s">
        <v>1417</v>
      </c>
      <c r="C415" s="94"/>
      <c r="D415" s="104">
        <v>3000</v>
      </c>
      <c r="E415" s="104">
        <v>0</v>
      </c>
      <c r="F415" s="104">
        <v>0</v>
      </c>
      <c r="G415" s="104">
        <v>0</v>
      </c>
      <c r="H415" s="104">
        <v>0</v>
      </c>
      <c r="I415" s="104">
        <v>0</v>
      </c>
      <c r="J415" s="104">
        <v>0</v>
      </c>
      <c r="K415" s="104">
        <v>0</v>
      </c>
      <c r="L415" s="104">
        <v>0</v>
      </c>
      <c r="M415" s="104">
        <v>3300</v>
      </c>
      <c r="N415" s="104">
        <v>0</v>
      </c>
      <c r="O415" s="104">
        <v>100</v>
      </c>
      <c r="P415" s="104">
        <v>0</v>
      </c>
      <c r="Q415" s="94" t="s">
        <v>191</v>
      </c>
      <c r="R415" s="94" t="s">
        <v>249</v>
      </c>
      <c r="S415" s="105" t="s">
        <v>1418</v>
      </c>
    </row>
    <row r="416" spans="1:19" x14ac:dyDescent="0.25">
      <c r="A416" s="94" t="s">
        <v>1419</v>
      </c>
      <c r="B416" s="94" t="s">
        <v>1420</v>
      </c>
      <c r="C416" s="94"/>
      <c r="D416" s="104">
        <v>44250</v>
      </c>
      <c r="E416" s="104">
        <v>0</v>
      </c>
      <c r="F416" s="104">
        <v>0</v>
      </c>
      <c r="G416" s="104">
        <v>0</v>
      </c>
      <c r="H416" s="104">
        <v>0</v>
      </c>
      <c r="I416" s="104">
        <v>0</v>
      </c>
      <c r="J416" s="104">
        <v>0</v>
      </c>
      <c r="K416" s="104">
        <v>0</v>
      </c>
      <c r="L416" s="104">
        <v>0</v>
      </c>
      <c r="M416" s="104">
        <v>0</v>
      </c>
      <c r="N416" s="104">
        <v>0</v>
      </c>
      <c r="O416" s="104">
        <v>0</v>
      </c>
      <c r="P416" s="104">
        <v>0</v>
      </c>
      <c r="Q416" s="94" t="s">
        <v>191</v>
      </c>
      <c r="R416" s="94" t="s">
        <v>249</v>
      </c>
      <c r="S416" s="105" t="s">
        <v>1421</v>
      </c>
    </row>
    <row r="417" spans="1:19" x14ac:dyDescent="0.25">
      <c r="A417" s="94" t="s">
        <v>1422</v>
      </c>
      <c r="B417" s="94" t="s">
        <v>1423</v>
      </c>
      <c r="C417" s="94"/>
      <c r="D417" s="104">
        <v>5441</v>
      </c>
      <c r="E417" s="104">
        <v>0</v>
      </c>
      <c r="F417" s="104">
        <v>0</v>
      </c>
      <c r="G417" s="104">
        <v>0</v>
      </c>
      <c r="H417" s="104">
        <v>0</v>
      </c>
      <c r="I417" s="104">
        <v>0</v>
      </c>
      <c r="J417" s="104">
        <v>0</v>
      </c>
      <c r="K417" s="104">
        <v>0</v>
      </c>
      <c r="L417" s="104">
        <v>0</v>
      </c>
      <c r="M417" s="104">
        <v>51021</v>
      </c>
      <c r="N417" s="104">
        <v>0</v>
      </c>
      <c r="O417" s="104">
        <v>7600</v>
      </c>
      <c r="P417" s="104">
        <v>9000</v>
      </c>
      <c r="Q417" s="94" t="s">
        <v>191</v>
      </c>
      <c r="R417" s="94" t="s">
        <v>205</v>
      </c>
      <c r="S417" s="105" t="s">
        <v>1424</v>
      </c>
    </row>
    <row r="418" spans="1:19" x14ac:dyDescent="0.25">
      <c r="A418" s="94" t="s">
        <v>1425</v>
      </c>
      <c r="B418" s="94" t="s">
        <v>1426</v>
      </c>
      <c r="C418" s="94"/>
      <c r="D418" s="104">
        <v>8082</v>
      </c>
      <c r="E418" s="104">
        <v>0</v>
      </c>
      <c r="F418" s="104">
        <v>0</v>
      </c>
      <c r="G418" s="104">
        <v>0</v>
      </c>
      <c r="H418" s="104">
        <v>0</v>
      </c>
      <c r="I418" s="104">
        <v>0</v>
      </c>
      <c r="J418" s="104">
        <v>0</v>
      </c>
      <c r="K418" s="104">
        <v>0</v>
      </c>
      <c r="L418" s="104">
        <v>0</v>
      </c>
      <c r="M418" s="104">
        <v>61385</v>
      </c>
      <c r="N418" s="104">
        <v>20443</v>
      </c>
      <c r="O418" s="104">
        <v>1550</v>
      </c>
      <c r="P418" s="104">
        <v>0</v>
      </c>
      <c r="Q418" s="94" t="s">
        <v>191</v>
      </c>
      <c r="R418" s="94" t="s">
        <v>205</v>
      </c>
      <c r="S418" s="105" t="s">
        <v>1427</v>
      </c>
    </row>
    <row r="419" spans="1:19" x14ac:dyDescent="0.25">
      <c r="A419" s="94" t="s">
        <v>1428</v>
      </c>
      <c r="B419" s="94" t="s">
        <v>1429</v>
      </c>
      <c r="C419" s="94"/>
      <c r="D419" s="104">
        <v>0</v>
      </c>
      <c r="E419" s="104">
        <v>0</v>
      </c>
      <c r="F419" s="104">
        <v>0</v>
      </c>
      <c r="G419" s="104">
        <v>0</v>
      </c>
      <c r="H419" s="104">
        <v>0</v>
      </c>
      <c r="I419" s="104">
        <v>0</v>
      </c>
      <c r="J419" s="104">
        <v>0</v>
      </c>
      <c r="K419" s="104">
        <v>0</v>
      </c>
      <c r="L419" s="104">
        <v>0</v>
      </c>
      <c r="M419" s="104">
        <v>45616</v>
      </c>
      <c r="N419" s="104">
        <v>78906</v>
      </c>
      <c r="O419" s="104">
        <v>0</v>
      </c>
      <c r="P419" s="104">
        <v>0</v>
      </c>
      <c r="Q419" s="94" t="s">
        <v>191</v>
      </c>
      <c r="R419" s="94" t="s">
        <v>406</v>
      </c>
      <c r="S419" s="105" t="s">
        <v>1430</v>
      </c>
    </row>
    <row r="420" spans="1:19" x14ac:dyDescent="0.25">
      <c r="A420" s="94" t="s">
        <v>1431</v>
      </c>
      <c r="B420" s="94" t="s">
        <v>1432</v>
      </c>
      <c r="C420" s="94"/>
      <c r="D420" s="104">
        <v>7000</v>
      </c>
      <c r="E420" s="104">
        <v>0</v>
      </c>
      <c r="F420" s="104">
        <v>0</v>
      </c>
      <c r="G420" s="104">
        <v>0</v>
      </c>
      <c r="H420" s="104">
        <v>0</v>
      </c>
      <c r="I420" s="104">
        <v>0</v>
      </c>
      <c r="J420" s="104">
        <v>300</v>
      </c>
      <c r="K420" s="104">
        <v>0</v>
      </c>
      <c r="L420" s="104">
        <v>0</v>
      </c>
      <c r="M420" s="104">
        <v>48225</v>
      </c>
      <c r="N420" s="104">
        <v>0</v>
      </c>
      <c r="O420" s="104">
        <v>5000</v>
      </c>
      <c r="P420" s="104">
        <v>20000</v>
      </c>
      <c r="Q420" s="94" t="s">
        <v>191</v>
      </c>
      <c r="R420" s="94" t="s">
        <v>212</v>
      </c>
      <c r="S420" s="105" t="s">
        <v>1433</v>
      </c>
    </row>
    <row r="421" spans="1:19" x14ac:dyDescent="0.25">
      <c r="A421" s="94" t="s">
        <v>1434</v>
      </c>
      <c r="B421" s="94" t="s">
        <v>1435</v>
      </c>
      <c r="C421" s="94"/>
      <c r="D421" s="104">
        <v>2480</v>
      </c>
      <c r="E421" s="104">
        <v>0</v>
      </c>
      <c r="F421" s="104">
        <v>0</v>
      </c>
      <c r="G421" s="104">
        <v>0</v>
      </c>
      <c r="H421" s="104">
        <v>0</v>
      </c>
      <c r="I421" s="104">
        <v>0</v>
      </c>
      <c r="J421" s="104">
        <v>0</v>
      </c>
      <c r="K421" s="104">
        <v>0</v>
      </c>
      <c r="L421" s="104">
        <v>0</v>
      </c>
      <c r="M421" s="104">
        <v>0</v>
      </c>
      <c r="N421" s="104">
        <v>0</v>
      </c>
      <c r="O421" s="104">
        <v>0</v>
      </c>
      <c r="P421" s="104">
        <v>0</v>
      </c>
      <c r="Q421" s="94" t="s">
        <v>191</v>
      </c>
      <c r="R421" s="94" t="s">
        <v>212</v>
      </c>
      <c r="S421" s="105" t="s">
        <v>1436</v>
      </c>
    </row>
    <row r="422" spans="1:19" x14ac:dyDescent="0.25">
      <c r="A422" s="94" t="s">
        <v>1842</v>
      </c>
      <c r="B422" s="94" t="s">
        <v>1843</v>
      </c>
      <c r="C422" s="94"/>
      <c r="D422" s="104">
        <v>17350</v>
      </c>
      <c r="E422" s="104">
        <v>13000</v>
      </c>
      <c r="F422" s="104">
        <v>0</v>
      </c>
      <c r="G422" s="104">
        <v>0</v>
      </c>
      <c r="H422" s="104">
        <v>0</v>
      </c>
      <c r="I422" s="104">
        <v>0</v>
      </c>
      <c r="J422" s="104">
        <v>0</v>
      </c>
      <c r="K422" s="104">
        <v>0</v>
      </c>
      <c r="L422" s="104">
        <v>0</v>
      </c>
      <c r="M422" s="104">
        <v>0</v>
      </c>
      <c r="N422" s="104">
        <v>0</v>
      </c>
      <c r="O422" s="104">
        <v>0</v>
      </c>
      <c r="P422" s="104">
        <v>0</v>
      </c>
      <c r="Q422" s="94" t="s">
        <v>191</v>
      </c>
      <c r="R422" s="94" t="s">
        <v>212</v>
      </c>
      <c r="S422" s="105" t="s">
        <v>1844</v>
      </c>
    </row>
    <row r="423" spans="1:19" x14ac:dyDescent="0.25">
      <c r="A423" s="94" t="s">
        <v>1437</v>
      </c>
      <c r="B423" s="94" t="s">
        <v>1438</v>
      </c>
      <c r="C423" s="94"/>
      <c r="D423" s="104">
        <v>55800</v>
      </c>
      <c r="E423" s="104">
        <v>20000</v>
      </c>
      <c r="F423" s="104">
        <v>0</v>
      </c>
      <c r="G423" s="104">
        <v>0</v>
      </c>
      <c r="H423" s="104">
        <v>0</v>
      </c>
      <c r="I423" s="104">
        <v>0</v>
      </c>
      <c r="J423" s="104">
        <v>0</v>
      </c>
      <c r="K423" s="104">
        <v>0</v>
      </c>
      <c r="L423" s="104">
        <v>0</v>
      </c>
      <c r="M423" s="104">
        <v>0</v>
      </c>
      <c r="N423" s="104">
        <v>0</v>
      </c>
      <c r="O423" s="104">
        <v>0</v>
      </c>
      <c r="P423" s="104">
        <v>32000</v>
      </c>
      <c r="Q423" s="94" t="s">
        <v>191</v>
      </c>
      <c r="R423" s="94" t="s">
        <v>269</v>
      </c>
      <c r="S423" s="105" t="s">
        <v>1439</v>
      </c>
    </row>
    <row r="424" spans="1:19" x14ac:dyDescent="0.25">
      <c r="A424" s="94" t="s">
        <v>1440</v>
      </c>
      <c r="B424" s="94" t="s">
        <v>1441</v>
      </c>
      <c r="C424" s="94"/>
      <c r="D424" s="104">
        <v>9286</v>
      </c>
      <c r="E424" s="104">
        <v>0</v>
      </c>
      <c r="F424" s="104">
        <v>0</v>
      </c>
      <c r="G424" s="104">
        <v>0</v>
      </c>
      <c r="H424" s="104">
        <v>0</v>
      </c>
      <c r="I424" s="104">
        <v>0</v>
      </c>
      <c r="J424" s="104">
        <v>0</v>
      </c>
      <c r="K424" s="104">
        <v>0</v>
      </c>
      <c r="L424" s="104">
        <v>0</v>
      </c>
      <c r="M424" s="104">
        <v>12000</v>
      </c>
      <c r="N424" s="104">
        <v>0</v>
      </c>
      <c r="O424" s="104">
        <v>0</v>
      </c>
      <c r="P424" s="104">
        <v>10000</v>
      </c>
      <c r="Q424" s="94" t="s">
        <v>191</v>
      </c>
      <c r="R424" s="94" t="s">
        <v>212</v>
      </c>
      <c r="S424" s="105" t="s">
        <v>1442</v>
      </c>
    </row>
    <row r="425" spans="1:19" x14ac:dyDescent="0.25">
      <c r="A425" s="94" t="s">
        <v>1443</v>
      </c>
      <c r="B425" s="94" t="s">
        <v>1444</v>
      </c>
      <c r="C425" s="94"/>
      <c r="D425" s="104">
        <v>3828</v>
      </c>
      <c r="E425" s="104">
        <v>0</v>
      </c>
      <c r="F425" s="104">
        <v>0</v>
      </c>
      <c r="G425" s="104">
        <v>0</v>
      </c>
      <c r="H425" s="104">
        <v>0</v>
      </c>
      <c r="I425" s="104">
        <v>0</v>
      </c>
      <c r="J425" s="104">
        <v>0</v>
      </c>
      <c r="K425" s="104">
        <v>0</v>
      </c>
      <c r="L425" s="104">
        <v>0</v>
      </c>
      <c r="M425" s="104">
        <v>64000</v>
      </c>
      <c r="N425" s="104">
        <v>0</v>
      </c>
      <c r="O425" s="104">
        <v>0</v>
      </c>
      <c r="P425" s="104">
        <v>41500</v>
      </c>
      <c r="Q425" s="94" t="s">
        <v>191</v>
      </c>
      <c r="R425" s="94" t="s">
        <v>372</v>
      </c>
      <c r="S425" s="105" t="s">
        <v>1445</v>
      </c>
    </row>
    <row r="426" spans="1:19" x14ac:dyDescent="0.25">
      <c r="A426" s="94" t="s">
        <v>1446</v>
      </c>
      <c r="B426" s="94" t="s">
        <v>1447</v>
      </c>
      <c r="C426" s="94"/>
      <c r="D426" s="104">
        <v>566</v>
      </c>
      <c r="E426" s="104">
        <v>0</v>
      </c>
      <c r="F426" s="104">
        <v>0</v>
      </c>
      <c r="G426" s="104">
        <v>0</v>
      </c>
      <c r="H426" s="104">
        <v>0</v>
      </c>
      <c r="I426" s="104">
        <v>0</v>
      </c>
      <c r="J426" s="104">
        <v>0</v>
      </c>
      <c r="K426" s="104">
        <v>0</v>
      </c>
      <c r="L426" s="104">
        <v>1000</v>
      </c>
      <c r="M426" s="104">
        <v>5900</v>
      </c>
      <c r="N426" s="104">
        <v>0</v>
      </c>
      <c r="O426" s="104">
        <v>0</v>
      </c>
      <c r="P426" s="104">
        <v>7000</v>
      </c>
      <c r="Q426" s="94" t="s">
        <v>191</v>
      </c>
      <c r="R426" s="94" t="s">
        <v>249</v>
      </c>
      <c r="S426" s="105" t="s">
        <v>1448</v>
      </c>
    </row>
    <row r="427" spans="1:19" x14ac:dyDescent="0.25">
      <c r="A427" s="94" t="s">
        <v>1449</v>
      </c>
      <c r="B427" s="94" t="s">
        <v>1450</v>
      </c>
      <c r="C427" s="94"/>
      <c r="D427" s="104">
        <v>3044</v>
      </c>
      <c r="E427" s="104">
        <v>0</v>
      </c>
      <c r="F427" s="104">
        <v>0</v>
      </c>
      <c r="G427" s="104">
        <v>0</v>
      </c>
      <c r="H427" s="104">
        <v>0</v>
      </c>
      <c r="I427" s="104">
        <v>0</v>
      </c>
      <c r="J427" s="104">
        <v>0</v>
      </c>
      <c r="K427" s="104">
        <v>0</v>
      </c>
      <c r="L427" s="104">
        <v>0</v>
      </c>
      <c r="M427" s="104">
        <v>4600</v>
      </c>
      <c r="N427" s="104">
        <v>0</v>
      </c>
      <c r="O427" s="104">
        <v>0</v>
      </c>
      <c r="P427" s="104">
        <v>0</v>
      </c>
      <c r="Q427" s="94" t="s">
        <v>191</v>
      </c>
      <c r="R427" s="94" t="s">
        <v>212</v>
      </c>
      <c r="S427" s="105" t="s">
        <v>1451</v>
      </c>
    </row>
    <row r="428" spans="1:19" x14ac:dyDescent="0.25">
      <c r="A428" s="94" t="s">
        <v>1452</v>
      </c>
      <c r="B428" s="94" t="s">
        <v>1453</v>
      </c>
      <c r="C428" s="94"/>
      <c r="D428" s="104">
        <v>330</v>
      </c>
      <c r="E428" s="104">
        <v>0</v>
      </c>
      <c r="F428" s="104">
        <v>0</v>
      </c>
      <c r="G428" s="104">
        <v>0</v>
      </c>
      <c r="H428" s="104">
        <v>0</v>
      </c>
      <c r="I428" s="104">
        <v>0</v>
      </c>
      <c r="J428" s="104">
        <v>0</v>
      </c>
      <c r="K428" s="104">
        <v>0</v>
      </c>
      <c r="L428" s="104">
        <v>3000</v>
      </c>
      <c r="M428" s="104">
        <v>3600</v>
      </c>
      <c r="N428" s="104">
        <v>0</v>
      </c>
      <c r="O428" s="104">
        <v>0</v>
      </c>
      <c r="P428" s="104">
        <v>11000</v>
      </c>
      <c r="Q428" s="94" t="s">
        <v>191</v>
      </c>
      <c r="R428" s="94" t="s">
        <v>249</v>
      </c>
      <c r="S428" s="105" t="s">
        <v>1454</v>
      </c>
    </row>
    <row r="429" spans="1:19" x14ac:dyDescent="0.25">
      <c r="A429" s="94" t="s">
        <v>1455</v>
      </c>
      <c r="B429" s="94" t="s">
        <v>1456</v>
      </c>
      <c r="C429" s="94"/>
      <c r="D429" s="104">
        <v>34085</v>
      </c>
      <c r="E429" s="104">
        <v>0</v>
      </c>
      <c r="F429" s="104">
        <v>0</v>
      </c>
      <c r="G429" s="104">
        <v>0</v>
      </c>
      <c r="H429" s="104">
        <v>0</v>
      </c>
      <c r="I429" s="104">
        <v>0</v>
      </c>
      <c r="J429" s="104">
        <v>0</v>
      </c>
      <c r="K429" s="104">
        <v>0</v>
      </c>
      <c r="L429" s="104">
        <v>0</v>
      </c>
      <c r="M429" s="104">
        <v>925</v>
      </c>
      <c r="N429" s="104">
        <v>0</v>
      </c>
      <c r="O429" s="104">
        <v>0</v>
      </c>
      <c r="P429" s="104">
        <v>19300</v>
      </c>
      <c r="Q429" s="94" t="s">
        <v>191</v>
      </c>
      <c r="R429" s="94" t="s">
        <v>212</v>
      </c>
      <c r="S429" s="105" t="s">
        <v>1457</v>
      </c>
    </row>
    <row r="430" spans="1:19" x14ac:dyDescent="0.25">
      <c r="A430" s="94" t="s">
        <v>1458</v>
      </c>
      <c r="B430" s="94" t="s">
        <v>1806</v>
      </c>
      <c r="C430" s="94"/>
      <c r="D430" s="104">
        <v>3171</v>
      </c>
      <c r="E430" s="104">
        <v>0</v>
      </c>
      <c r="F430" s="104">
        <v>0</v>
      </c>
      <c r="G430" s="104">
        <v>0</v>
      </c>
      <c r="H430" s="104">
        <v>0</v>
      </c>
      <c r="I430" s="104">
        <v>0</v>
      </c>
      <c r="J430" s="104">
        <v>0</v>
      </c>
      <c r="K430" s="104">
        <v>0</v>
      </c>
      <c r="L430" s="104">
        <v>0</v>
      </c>
      <c r="M430" s="104">
        <v>0</v>
      </c>
      <c r="N430" s="104">
        <v>0</v>
      </c>
      <c r="O430" s="104">
        <v>11200</v>
      </c>
      <c r="P430" s="104">
        <v>0</v>
      </c>
      <c r="Q430" s="94" t="s">
        <v>193</v>
      </c>
      <c r="R430" s="94" t="s">
        <v>205</v>
      </c>
      <c r="S430" s="105" t="s">
        <v>1460</v>
      </c>
    </row>
    <row r="431" spans="1:19" x14ac:dyDescent="0.25">
      <c r="A431" s="94" t="s">
        <v>1461</v>
      </c>
      <c r="B431" s="94" t="s">
        <v>1462</v>
      </c>
      <c r="C431" s="94"/>
      <c r="D431" s="104">
        <v>0</v>
      </c>
      <c r="E431" s="104">
        <v>0</v>
      </c>
      <c r="F431" s="104">
        <v>0</v>
      </c>
      <c r="G431" s="104">
        <v>0</v>
      </c>
      <c r="H431" s="104">
        <v>0</v>
      </c>
      <c r="I431" s="104">
        <v>0</v>
      </c>
      <c r="J431" s="104">
        <v>0</v>
      </c>
      <c r="K431" s="104">
        <v>0</v>
      </c>
      <c r="L431" s="104">
        <v>0</v>
      </c>
      <c r="M431" s="104">
        <v>19725</v>
      </c>
      <c r="N431" s="104">
        <v>0</v>
      </c>
      <c r="O431" s="104">
        <v>0</v>
      </c>
      <c r="P431" s="104">
        <v>7000</v>
      </c>
      <c r="Q431" s="94" t="s">
        <v>191</v>
      </c>
      <c r="R431" s="94" t="s">
        <v>269</v>
      </c>
      <c r="S431" s="105" t="s">
        <v>1463</v>
      </c>
    </row>
    <row r="432" spans="1:19" x14ac:dyDescent="0.25">
      <c r="A432" s="94" t="s">
        <v>1464</v>
      </c>
      <c r="B432" s="94" t="s">
        <v>1465</v>
      </c>
      <c r="C432" s="94"/>
      <c r="D432" s="104">
        <v>1070</v>
      </c>
      <c r="E432" s="104">
        <v>0</v>
      </c>
      <c r="F432" s="104">
        <v>0</v>
      </c>
      <c r="G432" s="104">
        <v>0</v>
      </c>
      <c r="H432" s="104">
        <v>0</v>
      </c>
      <c r="I432" s="104">
        <v>0</v>
      </c>
      <c r="J432" s="104">
        <v>0</v>
      </c>
      <c r="K432" s="104">
        <v>0</v>
      </c>
      <c r="L432" s="104">
        <v>0</v>
      </c>
      <c r="M432" s="104">
        <v>27500</v>
      </c>
      <c r="N432" s="104">
        <v>0</v>
      </c>
      <c r="O432" s="104">
        <v>0</v>
      </c>
      <c r="P432" s="104">
        <v>0</v>
      </c>
      <c r="Q432" s="94" t="s">
        <v>191</v>
      </c>
      <c r="R432" s="94" t="s">
        <v>205</v>
      </c>
      <c r="S432" s="105" t="s">
        <v>1466</v>
      </c>
    </row>
    <row r="433" spans="1:19" x14ac:dyDescent="0.25">
      <c r="A433" s="94" t="s">
        <v>1467</v>
      </c>
      <c r="B433" s="94" t="s">
        <v>1468</v>
      </c>
      <c r="C433" s="94"/>
      <c r="D433" s="104">
        <v>949</v>
      </c>
      <c r="E433" s="104">
        <v>0</v>
      </c>
      <c r="F433" s="104">
        <v>0</v>
      </c>
      <c r="G433" s="104">
        <v>0</v>
      </c>
      <c r="H433" s="104">
        <v>0</v>
      </c>
      <c r="I433" s="104">
        <v>0</v>
      </c>
      <c r="J433" s="104">
        <v>0</v>
      </c>
      <c r="K433" s="104">
        <v>0</v>
      </c>
      <c r="L433" s="104">
        <v>0</v>
      </c>
      <c r="M433" s="104">
        <v>6000</v>
      </c>
      <c r="N433" s="104">
        <v>200</v>
      </c>
      <c r="O433" s="104">
        <v>0</v>
      </c>
      <c r="P433" s="104">
        <v>5000</v>
      </c>
      <c r="Q433" s="94" t="s">
        <v>191</v>
      </c>
      <c r="R433" s="94" t="s">
        <v>205</v>
      </c>
      <c r="S433" s="105" t="s">
        <v>1469</v>
      </c>
    </row>
    <row r="434" spans="1:19" x14ac:dyDescent="0.25">
      <c r="A434" s="94" t="s">
        <v>1470</v>
      </c>
      <c r="B434" s="94" t="s">
        <v>1471</v>
      </c>
      <c r="C434" s="94"/>
      <c r="D434" s="104">
        <v>3238</v>
      </c>
      <c r="E434" s="104">
        <v>0</v>
      </c>
      <c r="F434" s="104">
        <v>0</v>
      </c>
      <c r="G434" s="104">
        <v>0</v>
      </c>
      <c r="H434" s="104">
        <v>0</v>
      </c>
      <c r="I434" s="104">
        <v>0</v>
      </c>
      <c r="J434" s="104">
        <v>0</v>
      </c>
      <c r="K434" s="104">
        <v>0</v>
      </c>
      <c r="L434" s="104">
        <v>0</v>
      </c>
      <c r="M434" s="104">
        <v>0</v>
      </c>
      <c r="N434" s="104">
        <v>20173</v>
      </c>
      <c r="O434" s="104">
        <v>0</v>
      </c>
      <c r="P434" s="104">
        <v>0</v>
      </c>
      <c r="Q434" s="94" t="s">
        <v>191</v>
      </c>
      <c r="R434" s="94" t="s">
        <v>212</v>
      </c>
      <c r="S434" s="105" t="s">
        <v>1472</v>
      </c>
    </row>
    <row r="435" spans="1:19" x14ac:dyDescent="0.25">
      <c r="A435" s="94" t="s">
        <v>1473</v>
      </c>
      <c r="B435" s="94" t="s">
        <v>1474</v>
      </c>
      <c r="C435" s="94"/>
      <c r="D435" s="104">
        <v>27871</v>
      </c>
      <c r="E435" s="104">
        <v>3500</v>
      </c>
      <c r="F435" s="104">
        <v>0</v>
      </c>
      <c r="G435" s="104">
        <v>8000</v>
      </c>
      <c r="H435" s="104">
        <v>0</v>
      </c>
      <c r="I435" s="104">
        <v>0</v>
      </c>
      <c r="J435" s="104">
        <v>0</v>
      </c>
      <c r="K435" s="104">
        <v>0</v>
      </c>
      <c r="L435" s="104">
        <v>0</v>
      </c>
      <c r="M435" s="104">
        <v>0</v>
      </c>
      <c r="N435" s="104">
        <v>0</v>
      </c>
      <c r="O435" s="104">
        <v>0</v>
      </c>
      <c r="P435" s="104">
        <v>0</v>
      </c>
      <c r="Q435" s="94" t="s">
        <v>191</v>
      </c>
      <c r="R435" s="94" t="s">
        <v>212</v>
      </c>
      <c r="S435" s="105" t="s">
        <v>1475</v>
      </c>
    </row>
    <row r="436" spans="1:19" x14ac:dyDescent="0.25">
      <c r="A436" s="94" t="s">
        <v>1476</v>
      </c>
      <c r="B436" s="94" t="s">
        <v>1477</v>
      </c>
      <c r="C436" s="94"/>
      <c r="D436" s="104">
        <v>9090</v>
      </c>
      <c r="E436" s="104">
        <v>0</v>
      </c>
      <c r="F436" s="104">
        <v>0</v>
      </c>
      <c r="G436" s="104">
        <v>0</v>
      </c>
      <c r="H436" s="104">
        <v>0</v>
      </c>
      <c r="I436" s="104">
        <v>0</v>
      </c>
      <c r="J436" s="104">
        <v>0</v>
      </c>
      <c r="K436" s="104">
        <v>0</v>
      </c>
      <c r="L436" s="104">
        <v>0</v>
      </c>
      <c r="M436" s="104">
        <v>31210</v>
      </c>
      <c r="N436" s="104">
        <v>0</v>
      </c>
      <c r="O436" s="104">
        <v>0</v>
      </c>
      <c r="P436" s="104">
        <v>0</v>
      </c>
      <c r="Q436" s="94" t="s">
        <v>191</v>
      </c>
      <c r="R436" s="94" t="s">
        <v>372</v>
      </c>
      <c r="S436" s="105" t="s">
        <v>1478</v>
      </c>
    </row>
    <row r="437" spans="1:19" x14ac:dyDescent="0.25">
      <c r="A437" s="94" t="s">
        <v>1845</v>
      </c>
      <c r="B437" s="94" t="s">
        <v>1846</v>
      </c>
      <c r="C437" s="94"/>
      <c r="D437" s="104">
        <v>9000</v>
      </c>
      <c r="E437" s="104">
        <v>0</v>
      </c>
      <c r="F437" s="104">
        <v>0</v>
      </c>
      <c r="G437" s="104">
        <v>0</v>
      </c>
      <c r="H437" s="104">
        <v>0</v>
      </c>
      <c r="I437" s="104">
        <v>0</v>
      </c>
      <c r="J437" s="104">
        <v>0</v>
      </c>
      <c r="K437" s="104">
        <v>0</v>
      </c>
      <c r="L437" s="104">
        <v>0</v>
      </c>
      <c r="M437" s="104">
        <v>2391</v>
      </c>
      <c r="N437" s="104">
        <v>0</v>
      </c>
      <c r="O437" s="104">
        <v>0</v>
      </c>
      <c r="P437" s="104">
        <v>55500</v>
      </c>
      <c r="Q437" s="94" t="s">
        <v>191</v>
      </c>
      <c r="R437" s="94" t="s">
        <v>212</v>
      </c>
      <c r="S437" s="105" t="s">
        <v>1847</v>
      </c>
    </row>
    <row r="438" spans="1:19" x14ac:dyDescent="0.25">
      <c r="A438" s="94" t="s">
        <v>1479</v>
      </c>
      <c r="B438" s="94" t="s">
        <v>1480</v>
      </c>
      <c r="C438" s="94"/>
      <c r="D438" s="104">
        <v>0</v>
      </c>
      <c r="E438" s="104">
        <v>0</v>
      </c>
      <c r="F438" s="104">
        <v>0</v>
      </c>
      <c r="G438" s="104">
        <v>0</v>
      </c>
      <c r="H438" s="104">
        <v>0</v>
      </c>
      <c r="I438" s="104">
        <v>0</v>
      </c>
      <c r="J438" s="104">
        <v>0</v>
      </c>
      <c r="K438" s="104">
        <v>0</v>
      </c>
      <c r="L438" s="104">
        <v>0</v>
      </c>
      <c r="M438" s="104">
        <v>0</v>
      </c>
      <c r="N438" s="104">
        <v>0</v>
      </c>
      <c r="O438" s="104">
        <v>0</v>
      </c>
      <c r="P438" s="104">
        <v>0</v>
      </c>
      <c r="Q438" s="94" t="s">
        <v>191</v>
      </c>
      <c r="R438" s="94" t="s">
        <v>249</v>
      </c>
      <c r="S438" s="105" t="s">
        <v>1481</v>
      </c>
    </row>
    <row r="439" spans="1:19" x14ac:dyDescent="0.25">
      <c r="A439" s="94" t="s">
        <v>1482</v>
      </c>
      <c r="B439" s="94" t="s">
        <v>1483</v>
      </c>
      <c r="C439" s="94"/>
      <c r="D439" s="104">
        <v>114015</v>
      </c>
      <c r="E439" s="104">
        <v>0</v>
      </c>
      <c r="F439" s="104">
        <v>0</v>
      </c>
      <c r="G439" s="104">
        <v>0</v>
      </c>
      <c r="H439" s="104">
        <v>0</v>
      </c>
      <c r="I439" s="104">
        <v>0</v>
      </c>
      <c r="J439" s="104">
        <v>0</v>
      </c>
      <c r="K439" s="104">
        <v>0</v>
      </c>
      <c r="L439" s="104">
        <v>0</v>
      </c>
      <c r="M439" s="104">
        <v>68931</v>
      </c>
      <c r="N439" s="104">
        <v>0</v>
      </c>
      <c r="O439" s="104">
        <v>16414</v>
      </c>
      <c r="P439" s="104">
        <v>0</v>
      </c>
      <c r="Q439" s="94" t="s">
        <v>191</v>
      </c>
      <c r="R439" s="94" t="s">
        <v>269</v>
      </c>
      <c r="S439" s="105" t="s">
        <v>1484</v>
      </c>
    </row>
    <row r="440" spans="1:19" x14ac:dyDescent="0.25">
      <c r="A440" s="94" t="s">
        <v>1485</v>
      </c>
      <c r="B440" s="94" t="s">
        <v>1486</v>
      </c>
      <c r="C440" s="94"/>
      <c r="D440" s="104">
        <v>0</v>
      </c>
      <c r="E440" s="104">
        <v>0</v>
      </c>
      <c r="F440" s="104">
        <v>0</v>
      </c>
      <c r="G440" s="104">
        <v>0</v>
      </c>
      <c r="H440" s="104">
        <v>0</v>
      </c>
      <c r="I440" s="104">
        <v>0</v>
      </c>
      <c r="J440" s="104">
        <v>0</v>
      </c>
      <c r="K440" s="104">
        <v>0</v>
      </c>
      <c r="L440" s="104">
        <v>0</v>
      </c>
      <c r="M440" s="104">
        <v>30700</v>
      </c>
      <c r="N440" s="104">
        <v>0</v>
      </c>
      <c r="O440" s="104">
        <v>0</v>
      </c>
      <c r="P440" s="104">
        <v>0</v>
      </c>
      <c r="Q440" s="94" t="s">
        <v>191</v>
      </c>
      <c r="R440" s="94" t="s">
        <v>372</v>
      </c>
      <c r="S440" s="105" t="s">
        <v>1487</v>
      </c>
    </row>
    <row r="441" spans="1:19" x14ac:dyDescent="0.25">
      <c r="A441" s="94" t="s">
        <v>1488</v>
      </c>
      <c r="B441" s="94" t="s">
        <v>1489</v>
      </c>
      <c r="C441" s="94"/>
      <c r="D441" s="104">
        <v>184</v>
      </c>
      <c r="E441" s="104">
        <v>0</v>
      </c>
      <c r="F441" s="104">
        <v>0</v>
      </c>
      <c r="G441" s="104">
        <v>0</v>
      </c>
      <c r="H441" s="104">
        <v>0</v>
      </c>
      <c r="I441" s="104">
        <v>0</v>
      </c>
      <c r="J441" s="104">
        <v>0</v>
      </c>
      <c r="K441" s="104">
        <v>0</v>
      </c>
      <c r="L441" s="104">
        <v>27500</v>
      </c>
      <c r="M441" s="104">
        <v>0</v>
      </c>
      <c r="N441" s="104">
        <v>2000</v>
      </c>
      <c r="O441" s="104">
        <v>0</v>
      </c>
      <c r="P441" s="104">
        <v>0</v>
      </c>
      <c r="Q441" s="94" t="s">
        <v>191</v>
      </c>
      <c r="R441" s="94" t="s">
        <v>212</v>
      </c>
      <c r="S441" s="105" t="s">
        <v>1490</v>
      </c>
    </row>
    <row r="442" spans="1:19" x14ac:dyDescent="0.25">
      <c r="A442" s="94" t="s">
        <v>1491</v>
      </c>
      <c r="B442" s="94" t="s">
        <v>1492</v>
      </c>
      <c r="C442" s="94"/>
      <c r="D442" s="104">
        <v>0</v>
      </c>
      <c r="E442" s="104">
        <v>0</v>
      </c>
      <c r="F442" s="104">
        <v>0</v>
      </c>
      <c r="G442" s="104">
        <v>0</v>
      </c>
      <c r="H442" s="104">
        <v>0</v>
      </c>
      <c r="I442" s="104">
        <v>0</v>
      </c>
      <c r="J442" s="104">
        <v>0</v>
      </c>
      <c r="K442" s="104">
        <v>0</v>
      </c>
      <c r="L442" s="104">
        <v>0</v>
      </c>
      <c r="M442" s="104">
        <v>0</v>
      </c>
      <c r="N442" s="104">
        <v>13774</v>
      </c>
      <c r="O442" s="104">
        <v>0</v>
      </c>
      <c r="P442" s="104">
        <v>0</v>
      </c>
      <c r="Q442" s="94" t="s">
        <v>191</v>
      </c>
      <c r="R442" s="94" t="s">
        <v>249</v>
      </c>
      <c r="S442" s="105" t="s">
        <v>1493</v>
      </c>
    </row>
    <row r="443" spans="1:19" x14ac:dyDescent="0.25">
      <c r="A443" s="94" t="s">
        <v>1494</v>
      </c>
      <c r="B443" s="94" t="s">
        <v>1495</v>
      </c>
      <c r="C443" s="94"/>
      <c r="D443" s="104">
        <v>30319</v>
      </c>
      <c r="E443" s="104">
        <v>0</v>
      </c>
      <c r="F443" s="104">
        <v>0</v>
      </c>
      <c r="G443" s="104">
        <v>0</v>
      </c>
      <c r="H443" s="104">
        <v>0</v>
      </c>
      <c r="I443" s="104">
        <v>0</v>
      </c>
      <c r="J443" s="104">
        <v>0</v>
      </c>
      <c r="K443" s="104">
        <v>0</v>
      </c>
      <c r="L443" s="104">
        <v>0</v>
      </c>
      <c r="M443" s="104">
        <v>12400</v>
      </c>
      <c r="N443" s="104">
        <v>0</v>
      </c>
      <c r="O443" s="104">
        <v>0</v>
      </c>
      <c r="P443" s="104">
        <v>4000</v>
      </c>
      <c r="Q443" s="94" t="s">
        <v>191</v>
      </c>
      <c r="R443" s="94" t="s">
        <v>249</v>
      </c>
      <c r="S443" s="105" t="s">
        <v>1496</v>
      </c>
    </row>
    <row r="444" spans="1:19" x14ac:dyDescent="0.25">
      <c r="A444" s="94" t="s">
        <v>1497</v>
      </c>
      <c r="B444" s="94" t="s">
        <v>1498</v>
      </c>
      <c r="C444" s="94"/>
      <c r="D444" s="104">
        <v>12723</v>
      </c>
      <c r="E444" s="104">
        <v>0</v>
      </c>
      <c r="F444" s="104">
        <v>0</v>
      </c>
      <c r="G444" s="104">
        <v>0</v>
      </c>
      <c r="H444" s="104">
        <v>0</v>
      </c>
      <c r="I444" s="104">
        <v>0</v>
      </c>
      <c r="J444" s="104">
        <v>0</v>
      </c>
      <c r="K444" s="104">
        <v>0</v>
      </c>
      <c r="L444" s="104">
        <v>0</v>
      </c>
      <c r="M444" s="104">
        <v>7480</v>
      </c>
      <c r="N444" s="104">
        <v>0</v>
      </c>
      <c r="O444" s="104">
        <v>0</v>
      </c>
      <c r="P444" s="104">
        <v>0</v>
      </c>
      <c r="Q444" s="94" t="s">
        <v>191</v>
      </c>
      <c r="R444" s="94" t="s">
        <v>262</v>
      </c>
      <c r="S444" s="105" t="s">
        <v>1499</v>
      </c>
    </row>
    <row r="445" spans="1:19" x14ac:dyDescent="0.25">
      <c r="A445" s="94" t="s">
        <v>1500</v>
      </c>
      <c r="B445" s="94" t="s">
        <v>1501</v>
      </c>
      <c r="C445" s="94"/>
      <c r="D445" s="104">
        <v>79</v>
      </c>
      <c r="E445" s="104">
        <v>0</v>
      </c>
      <c r="F445" s="104">
        <v>0</v>
      </c>
      <c r="G445" s="104">
        <v>0</v>
      </c>
      <c r="H445" s="104">
        <v>0</v>
      </c>
      <c r="I445" s="104">
        <v>0</v>
      </c>
      <c r="J445" s="104">
        <v>0</v>
      </c>
      <c r="K445" s="104">
        <v>0</v>
      </c>
      <c r="L445" s="104">
        <v>0</v>
      </c>
      <c r="M445" s="104">
        <v>20990</v>
      </c>
      <c r="N445" s="104">
        <v>0</v>
      </c>
      <c r="O445" s="104">
        <v>0</v>
      </c>
      <c r="P445" s="104">
        <v>0</v>
      </c>
      <c r="Q445" s="94" t="s">
        <v>191</v>
      </c>
      <c r="R445" s="94" t="s">
        <v>212</v>
      </c>
      <c r="S445" s="105" t="s">
        <v>1502</v>
      </c>
    </row>
    <row r="446" spans="1:19" x14ac:dyDescent="0.25">
      <c r="A446" s="94" t="s">
        <v>1503</v>
      </c>
      <c r="B446" s="94" t="s">
        <v>1807</v>
      </c>
      <c r="C446" s="94"/>
      <c r="D446" s="104">
        <v>49293</v>
      </c>
      <c r="E446" s="104">
        <v>3000</v>
      </c>
      <c r="F446" s="104">
        <v>0</v>
      </c>
      <c r="G446" s="104">
        <v>0</v>
      </c>
      <c r="H446" s="104">
        <v>0</v>
      </c>
      <c r="I446" s="104">
        <v>0</v>
      </c>
      <c r="J446" s="104">
        <v>0</v>
      </c>
      <c r="K446" s="104">
        <v>0</v>
      </c>
      <c r="L446" s="104">
        <v>17000</v>
      </c>
      <c r="M446" s="104">
        <v>0</v>
      </c>
      <c r="N446" s="104">
        <v>0</v>
      </c>
      <c r="O446" s="104">
        <v>0</v>
      </c>
      <c r="P446" s="104">
        <v>78000</v>
      </c>
      <c r="Q446" s="94" t="s">
        <v>195</v>
      </c>
      <c r="R446" s="94" t="s">
        <v>205</v>
      </c>
      <c r="S446" s="105" t="s">
        <v>1505</v>
      </c>
    </row>
    <row r="447" spans="1:19" x14ac:dyDescent="0.25">
      <c r="A447" s="94" t="s">
        <v>1506</v>
      </c>
      <c r="B447" s="94" t="s">
        <v>1507</v>
      </c>
      <c r="C447" s="94"/>
      <c r="D447" s="104">
        <v>15000</v>
      </c>
      <c r="E447" s="104">
        <v>0</v>
      </c>
      <c r="F447" s="104">
        <v>0</v>
      </c>
      <c r="G447" s="104">
        <v>0</v>
      </c>
      <c r="H447" s="104">
        <v>0</v>
      </c>
      <c r="I447" s="104">
        <v>0</v>
      </c>
      <c r="J447" s="104">
        <v>0</v>
      </c>
      <c r="K447" s="104">
        <v>0</v>
      </c>
      <c r="L447" s="104">
        <v>0</v>
      </c>
      <c r="M447" s="104">
        <v>15000</v>
      </c>
      <c r="N447" s="104">
        <v>0</v>
      </c>
      <c r="O447" s="104">
        <v>0</v>
      </c>
      <c r="P447" s="104">
        <v>15500</v>
      </c>
      <c r="Q447" s="94" t="s">
        <v>191</v>
      </c>
      <c r="R447" s="94" t="s">
        <v>205</v>
      </c>
      <c r="S447" s="105" t="s">
        <v>1508</v>
      </c>
    </row>
    <row r="448" spans="1:19" x14ac:dyDescent="0.25">
      <c r="A448" s="94" t="s">
        <v>1509</v>
      </c>
      <c r="B448" s="94" t="s">
        <v>1510</v>
      </c>
      <c r="C448" s="94"/>
      <c r="D448" s="104">
        <v>10000</v>
      </c>
      <c r="E448" s="104">
        <v>0</v>
      </c>
      <c r="F448" s="104">
        <v>0</v>
      </c>
      <c r="G448" s="104">
        <v>0</v>
      </c>
      <c r="H448" s="104">
        <v>0</v>
      </c>
      <c r="I448" s="104">
        <v>0</v>
      </c>
      <c r="J448" s="104">
        <v>0</v>
      </c>
      <c r="K448" s="104">
        <v>0</v>
      </c>
      <c r="L448" s="104">
        <v>0</v>
      </c>
      <c r="M448" s="104">
        <v>25800</v>
      </c>
      <c r="N448" s="104">
        <v>0</v>
      </c>
      <c r="O448" s="104">
        <v>0</v>
      </c>
      <c r="P448" s="104">
        <v>69500</v>
      </c>
      <c r="Q448" s="94" t="s">
        <v>191</v>
      </c>
      <c r="R448" s="94" t="s">
        <v>269</v>
      </c>
      <c r="S448" s="105" t="s">
        <v>1511</v>
      </c>
    </row>
    <row r="449" spans="1:19" x14ac:dyDescent="0.25">
      <c r="A449" s="94" t="s">
        <v>1512</v>
      </c>
      <c r="B449" s="94" t="s">
        <v>1513</v>
      </c>
      <c r="C449" s="94"/>
      <c r="D449" s="104">
        <v>52520</v>
      </c>
      <c r="E449" s="104">
        <v>0</v>
      </c>
      <c r="F449" s="104">
        <v>0</v>
      </c>
      <c r="G449" s="104">
        <v>10003</v>
      </c>
      <c r="H449" s="104">
        <v>0</v>
      </c>
      <c r="I449" s="104">
        <v>0</v>
      </c>
      <c r="J449" s="104">
        <v>0</v>
      </c>
      <c r="K449" s="104">
        <v>0</v>
      </c>
      <c r="L449" s="104">
        <v>0</v>
      </c>
      <c r="M449" s="104">
        <v>3820</v>
      </c>
      <c r="N449" s="104">
        <v>0</v>
      </c>
      <c r="O449" s="104">
        <v>0</v>
      </c>
      <c r="P449" s="104">
        <v>12000</v>
      </c>
      <c r="Q449" s="94" t="s">
        <v>191</v>
      </c>
      <c r="R449" s="94" t="s">
        <v>212</v>
      </c>
      <c r="S449" s="105" t="s">
        <v>1514</v>
      </c>
    </row>
    <row r="450" spans="1:19" x14ac:dyDescent="0.25">
      <c r="A450" s="94" t="s">
        <v>1515</v>
      </c>
      <c r="B450" s="94" t="s">
        <v>1516</v>
      </c>
      <c r="C450" s="94"/>
      <c r="D450" s="104">
        <v>0</v>
      </c>
      <c r="E450" s="104">
        <v>0</v>
      </c>
      <c r="F450" s="104">
        <v>0</v>
      </c>
      <c r="G450" s="104">
        <v>2000</v>
      </c>
      <c r="H450" s="104">
        <v>0</v>
      </c>
      <c r="I450" s="104">
        <v>0</v>
      </c>
      <c r="J450" s="104">
        <v>0</v>
      </c>
      <c r="K450" s="104">
        <v>0</v>
      </c>
      <c r="L450" s="104">
        <v>0</v>
      </c>
      <c r="M450" s="104">
        <v>29940</v>
      </c>
      <c r="N450" s="104">
        <v>0</v>
      </c>
      <c r="O450" s="104">
        <v>7981</v>
      </c>
      <c r="P450" s="104">
        <v>0</v>
      </c>
      <c r="Q450" s="94" t="s">
        <v>191</v>
      </c>
      <c r="R450" s="94" t="s">
        <v>212</v>
      </c>
      <c r="S450" s="105" t="s">
        <v>1517</v>
      </c>
    </row>
    <row r="451" spans="1:19" x14ac:dyDescent="0.25">
      <c r="A451" s="94" t="s">
        <v>1848</v>
      </c>
      <c r="B451" s="94" t="s">
        <v>1849</v>
      </c>
      <c r="C451" s="94"/>
      <c r="D451" s="104">
        <v>7800</v>
      </c>
      <c r="E451" s="104">
        <v>0</v>
      </c>
      <c r="F451" s="104">
        <v>0</v>
      </c>
      <c r="G451" s="104">
        <v>0</v>
      </c>
      <c r="H451" s="104">
        <v>0</v>
      </c>
      <c r="I451" s="104">
        <v>0</v>
      </c>
      <c r="J451" s="104">
        <v>0</v>
      </c>
      <c r="K451" s="104">
        <v>0</v>
      </c>
      <c r="L451" s="104">
        <v>0</v>
      </c>
      <c r="M451" s="104">
        <v>3000</v>
      </c>
      <c r="N451" s="104">
        <v>8000</v>
      </c>
      <c r="O451" s="104">
        <v>10128</v>
      </c>
      <c r="P451" s="104">
        <v>0</v>
      </c>
      <c r="Q451" s="94" t="s">
        <v>191</v>
      </c>
      <c r="R451" s="94" t="s">
        <v>212</v>
      </c>
      <c r="S451" s="105" t="s">
        <v>1850</v>
      </c>
    </row>
    <row r="452" spans="1:19" x14ac:dyDescent="0.25">
      <c r="A452" s="94" t="s">
        <v>1518</v>
      </c>
      <c r="B452" s="94" t="s">
        <v>1519</v>
      </c>
      <c r="C452" s="94"/>
      <c r="D452" s="104">
        <v>7500</v>
      </c>
      <c r="E452" s="104">
        <v>0</v>
      </c>
      <c r="F452" s="104">
        <v>0</v>
      </c>
      <c r="G452" s="104">
        <v>0</v>
      </c>
      <c r="H452" s="104">
        <v>0</v>
      </c>
      <c r="I452" s="104">
        <v>0</v>
      </c>
      <c r="J452" s="104">
        <v>0</v>
      </c>
      <c r="K452" s="104">
        <v>0</v>
      </c>
      <c r="L452" s="104">
        <v>0</v>
      </c>
      <c r="M452" s="104">
        <v>7000</v>
      </c>
      <c r="N452" s="104">
        <v>0</v>
      </c>
      <c r="O452" s="104">
        <v>0</v>
      </c>
      <c r="P452" s="104">
        <v>20000</v>
      </c>
      <c r="Q452" s="94" t="s">
        <v>191</v>
      </c>
      <c r="R452" s="94" t="s">
        <v>249</v>
      </c>
      <c r="S452" s="105" t="s">
        <v>1520</v>
      </c>
    </row>
    <row r="453" spans="1:19" x14ac:dyDescent="0.25">
      <c r="A453" s="94" t="s">
        <v>1521</v>
      </c>
      <c r="B453" s="94" t="s">
        <v>1522</v>
      </c>
      <c r="C453" s="94"/>
      <c r="D453" s="104">
        <v>3242</v>
      </c>
      <c r="E453" s="104">
        <v>0</v>
      </c>
      <c r="F453" s="104">
        <v>0</v>
      </c>
      <c r="G453" s="104">
        <v>0</v>
      </c>
      <c r="H453" s="104">
        <v>0</v>
      </c>
      <c r="I453" s="104">
        <v>0</v>
      </c>
      <c r="J453" s="104">
        <v>0</v>
      </c>
      <c r="K453" s="104">
        <v>0</v>
      </c>
      <c r="L453" s="104">
        <v>0</v>
      </c>
      <c r="M453" s="104">
        <v>4900</v>
      </c>
      <c r="N453" s="104">
        <v>0</v>
      </c>
      <c r="O453" s="104">
        <v>286</v>
      </c>
      <c r="P453" s="104">
        <v>1000</v>
      </c>
      <c r="Q453" s="94" t="s">
        <v>191</v>
      </c>
      <c r="R453" s="94" t="s">
        <v>212</v>
      </c>
      <c r="S453" s="105" t="s">
        <v>1523</v>
      </c>
    </row>
    <row r="454" spans="1:19" x14ac:dyDescent="0.25">
      <c r="A454" s="94" t="s">
        <v>1524</v>
      </c>
      <c r="B454" s="94" t="s">
        <v>1525</v>
      </c>
      <c r="C454" s="94"/>
      <c r="D454" s="104">
        <v>5144</v>
      </c>
      <c r="E454" s="104">
        <v>0</v>
      </c>
      <c r="F454" s="104">
        <v>0</v>
      </c>
      <c r="G454" s="104">
        <v>0</v>
      </c>
      <c r="H454" s="104">
        <v>0</v>
      </c>
      <c r="I454" s="104">
        <v>0</v>
      </c>
      <c r="J454" s="104">
        <v>0</v>
      </c>
      <c r="K454" s="104">
        <v>29000</v>
      </c>
      <c r="L454" s="104">
        <v>4702</v>
      </c>
      <c r="M454" s="104">
        <v>4980</v>
      </c>
      <c r="N454" s="104">
        <v>0</v>
      </c>
      <c r="O454" s="104">
        <v>11915</v>
      </c>
      <c r="P454" s="104">
        <v>0</v>
      </c>
      <c r="Q454" s="94" t="s">
        <v>191</v>
      </c>
      <c r="R454" s="94" t="s">
        <v>205</v>
      </c>
      <c r="S454" s="105" t="s">
        <v>1526</v>
      </c>
    </row>
    <row r="455" spans="1:19" x14ac:dyDescent="0.25">
      <c r="A455" s="94" t="s">
        <v>1527</v>
      </c>
      <c r="B455" s="94" t="s">
        <v>1528</v>
      </c>
      <c r="C455" s="94"/>
      <c r="D455" s="104">
        <v>8491</v>
      </c>
      <c r="E455" s="104">
        <v>0</v>
      </c>
      <c r="F455" s="104">
        <v>0</v>
      </c>
      <c r="G455" s="104">
        <v>4000</v>
      </c>
      <c r="H455" s="104">
        <v>0</v>
      </c>
      <c r="I455" s="104">
        <v>0</v>
      </c>
      <c r="J455" s="104">
        <v>0</v>
      </c>
      <c r="K455" s="104">
        <v>0</v>
      </c>
      <c r="L455" s="104">
        <v>1000</v>
      </c>
      <c r="M455" s="104">
        <v>0</v>
      </c>
      <c r="N455" s="104">
        <v>0</v>
      </c>
      <c r="O455" s="104">
        <v>0</v>
      </c>
      <c r="P455" s="104">
        <v>46000</v>
      </c>
      <c r="Q455" s="94" t="s">
        <v>191</v>
      </c>
      <c r="R455" s="94" t="s">
        <v>212</v>
      </c>
      <c r="S455" s="105" t="s">
        <v>1529</v>
      </c>
    </row>
    <row r="456" spans="1:19" x14ac:dyDescent="0.25">
      <c r="A456" s="94" t="s">
        <v>1530</v>
      </c>
      <c r="B456" s="94" t="s">
        <v>1531</v>
      </c>
      <c r="C456" s="94"/>
      <c r="D456" s="104">
        <v>30194</v>
      </c>
      <c r="E456" s="104">
        <v>0</v>
      </c>
      <c r="F456" s="104">
        <v>0</v>
      </c>
      <c r="G456" s="104">
        <v>0</v>
      </c>
      <c r="H456" s="104">
        <v>0</v>
      </c>
      <c r="I456" s="104">
        <v>0</v>
      </c>
      <c r="J456" s="104">
        <v>0</v>
      </c>
      <c r="K456" s="104">
        <v>0</v>
      </c>
      <c r="L456" s="104">
        <v>0</v>
      </c>
      <c r="M456" s="104">
        <v>0</v>
      </c>
      <c r="N456" s="104">
        <v>0</v>
      </c>
      <c r="O456" s="104">
        <v>0</v>
      </c>
      <c r="P456" s="104">
        <v>27000</v>
      </c>
      <c r="Q456" s="94" t="s">
        <v>191</v>
      </c>
      <c r="R456" s="94" t="s">
        <v>212</v>
      </c>
      <c r="S456" s="105" t="s">
        <v>1532</v>
      </c>
    </row>
    <row r="457" spans="1:19" x14ac:dyDescent="0.25">
      <c r="A457" s="94" t="s">
        <v>1533</v>
      </c>
      <c r="B457" s="94" t="s">
        <v>1534</v>
      </c>
      <c r="C457" s="94"/>
      <c r="D457" s="104">
        <v>2262</v>
      </c>
      <c r="E457" s="104">
        <v>0</v>
      </c>
      <c r="F457" s="104">
        <v>0</v>
      </c>
      <c r="G457" s="104">
        <v>0</v>
      </c>
      <c r="H457" s="104">
        <v>0</v>
      </c>
      <c r="I457" s="104">
        <v>0</v>
      </c>
      <c r="J457" s="104">
        <v>0</v>
      </c>
      <c r="K457" s="104">
        <v>0</v>
      </c>
      <c r="L457" s="104">
        <v>0</v>
      </c>
      <c r="M457" s="104">
        <v>4850</v>
      </c>
      <c r="N457" s="104">
        <v>0</v>
      </c>
      <c r="O457" s="104">
        <v>5000</v>
      </c>
      <c r="P457" s="104">
        <v>8000</v>
      </c>
      <c r="Q457" s="94" t="s">
        <v>191</v>
      </c>
      <c r="R457" s="94" t="s">
        <v>212</v>
      </c>
      <c r="S457" s="105" t="s">
        <v>1535</v>
      </c>
    </row>
    <row r="458" spans="1:19" x14ac:dyDescent="0.25">
      <c r="A458" s="94" t="s">
        <v>1536</v>
      </c>
      <c r="B458" s="94" t="s">
        <v>1537</v>
      </c>
      <c r="C458" s="94"/>
      <c r="D458" s="104">
        <v>50000</v>
      </c>
      <c r="E458" s="104">
        <v>0</v>
      </c>
      <c r="F458" s="104">
        <v>0</v>
      </c>
      <c r="G458" s="104">
        <v>0</v>
      </c>
      <c r="H458" s="104">
        <v>0</v>
      </c>
      <c r="I458" s="104">
        <v>0</v>
      </c>
      <c r="J458" s="104">
        <v>0</v>
      </c>
      <c r="K458" s="104">
        <v>0</v>
      </c>
      <c r="L458" s="104">
        <v>0</v>
      </c>
      <c r="M458" s="104">
        <v>8535</v>
      </c>
      <c r="N458" s="104">
        <v>0</v>
      </c>
      <c r="O458" s="104">
        <v>0</v>
      </c>
      <c r="P458" s="104">
        <v>5000</v>
      </c>
      <c r="Q458" s="94" t="s">
        <v>191</v>
      </c>
      <c r="R458" s="94" t="s">
        <v>249</v>
      </c>
      <c r="S458" s="105" t="s">
        <v>1538</v>
      </c>
    </row>
    <row r="459" spans="1:19" x14ac:dyDescent="0.25">
      <c r="A459" s="94" t="s">
        <v>1539</v>
      </c>
      <c r="B459" s="94" t="s">
        <v>1540</v>
      </c>
      <c r="C459" s="94"/>
      <c r="D459" s="104">
        <v>18785</v>
      </c>
      <c r="E459" s="104">
        <v>0</v>
      </c>
      <c r="F459" s="104">
        <v>0</v>
      </c>
      <c r="G459" s="104">
        <v>0</v>
      </c>
      <c r="H459" s="104">
        <v>0</v>
      </c>
      <c r="I459" s="104">
        <v>0</v>
      </c>
      <c r="J459" s="104">
        <v>0</v>
      </c>
      <c r="K459" s="104">
        <v>373</v>
      </c>
      <c r="L459" s="104">
        <v>0</v>
      </c>
      <c r="M459" s="104">
        <v>23803</v>
      </c>
      <c r="N459" s="104">
        <v>0</v>
      </c>
      <c r="O459" s="104">
        <v>106</v>
      </c>
      <c r="P459" s="104">
        <v>0</v>
      </c>
      <c r="Q459" s="94" t="s">
        <v>191</v>
      </c>
      <c r="R459" s="94" t="s">
        <v>212</v>
      </c>
      <c r="S459" s="105" t="s">
        <v>1541</v>
      </c>
    </row>
    <row r="460" spans="1:19" x14ac:dyDescent="0.25">
      <c r="A460" s="94" t="s">
        <v>1542</v>
      </c>
      <c r="B460" s="94" t="s">
        <v>1543</v>
      </c>
      <c r="C460" s="94"/>
      <c r="D460" s="104">
        <v>4671</v>
      </c>
      <c r="E460" s="104">
        <v>0</v>
      </c>
      <c r="F460" s="104">
        <v>0</v>
      </c>
      <c r="G460" s="104">
        <v>0</v>
      </c>
      <c r="H460" s="104">
        <v>0</v>
      </c>
      <c r="I460" s="104">
        <v>0</v>
      </c>
      <c r="J460" s="104">
        <v>0</v>
      </c>
      <c r="K460" s="104">
        <v>0</v>
      </c>
      <c r="L460" s="104">
        <v>0</v>
      </c>
      <c r="M460" s="104">
        <v>0</v>
      </c>
      <c r="N460" s="104">
        <v>0</v>
      </c>
      <c r="O460" s="104">
        <v>0</v>
      </c>
      <c r="P460" s="104">
        <v>0</v>
      </c>
      <c r="Q460" s="94" t="s">
        <v>191</v>
      </c>
      <c r="R460" s="94" t="s">
        <v>249</v>
      </c>
      <c r="S460" s="105" t="s">
        <v>1544</v>
      </c>
    </row>
    <row r="461" spans="1:19" x14ac:dyDescent="0.25">
      <c r="A461" s="94" t="s">
        <v>1545</v>
      </c>
      <c r="B461" s="94" t="s">
        <v>1546</v>
      </c>
      <c r="C461" s="94"/>
      <c r="D461" s="104">
        <v>6415</v>
      </c>
      <c r="E461" s="104">
        <v>0</v>
      </c>
      <c r="F461" s="104">
        <v>0</v>
      </c>
      <c r="G461" s="104">
        <v>0</v>
      </c>
      <c r="H461" s="104">
        <v>0</v>
      </c>
      <c r="I461" s="104">
        <v>0</v>
      </c>
      <c r="J461" s="104">
        <v>0</v>
      </c>
      <c r="K461" s="104">
        <v>0</v>
      </c>
      <c r="L461" s="104">
        <v>0</v>
      </c>
      <c r="M461" s="104">
        <v>0</v>
      </c>
      <c r="N461" s="104">
        <v>0</v>
      </c>
      <c r="O461" s="104">
        <v>8000</v>
      </c>
      <c r="P461" s="104">
        <v>0</v>
      </c>
      <c r="Q461" s="94" t="s">
        <v>191</v>
      </c>
      <c r="R461" s="94" t="s">
        <v>212</v>
      </c>
      <c r="S461" s="105" t="s">
        <v>1547</v>
      </c>
    </row>
    <row r="462" spans="1:19" x14ac:dyDescent="0.25">
      <c r="A462" s="94" t="s">
        <v>1548</v>
      </c>
      <c r="B462" s="94" t="s">
        <v>1549</v>
      </c>
      <c r="C462" s="94"/>
      <c r="D462" s="104">
        <v>1000</v>
      </c>
      <c r="E462" s="104">
        <v>10000</v>
      </c>
      <c r="F462" s="104">
        <v>0</v>
      </c>
      <c r="G462" s="104">
        <v>0</v>
      </c>
      <c r="H462" s="104">
        <v>0</v>
      </c>
      <c r="I462" s="104">
        <v>0</v>
      </c>
      <c r="J462" s="104">
        <v>0</v>
      </c>
      <c r="K462" s="104">
        <v>0</v>
      </c>
      <c r="L462" s="104">
        <v>0</v>
      </c>
      <c r="M462" s="104">
        <v>0</v>
      </c>
      <c r="N462" s="104">
        <v>784051</v>
      </c>
      <c r="O462" s="104">
        <v>0</v>
      </c>
      <c r="P462" s="104">
        <v>15500</v>
      </c>
      <c r="Q462" s="94" t="s">
        <v>191</v>
      </c>
      <c r="R462" s="94" t="s">
        <v>205</v>
      </c>
      <c r="S462" s="105" t="s">
        <v>1550</v>
      </c>
    </row>
    <row r="463" spans="1:19" x14ac:dyDescent="0.25">
      <c r="A463" s="94" t="s">
        <v>1551</v>
      </c>
      <c r="B463" s="94" t="s">
        <v>1552</v>
      </c>
      <c r="C463" s="94"/>
      <c r="D463" s="104">
        <v>16000</v>
      </c>
      <c r="E463" s="104">
        <v>0</v>
      </c>
      <c r="F463" s="104">
        <v>0</v>
      </c>
      <c r="G463" s="104">
        <v>8000</v>
      </c>
      <c r="H463" s="104">
        <v>0</v>
      </c>
      <c r="I463" s="104">
        <v>0</v>
      </c>
      <c r="J463" s="104">
        <v>0</v>
      </c>
      <c r="K463" s="104">
        <v>0</v>
      </c>
      <c r="L463" s="104">
        <v>0</v>
      </c>
      <c r="M463" s="104">
        <v>12411</v>
      </c>
      <c r="N463" s="104">
        <v>0</v>
      </c>
      <c r="O463" s="104">
        <v>0</v>
      </c>
      <c r="P463" s="104">
        <v>0</v>
      </c>
      <c r="Q463" s="94" t="s">
        <v>191</v>
      </c>
      <c r="R463" s="94" t="s">
        <v>212</v>
      </c>
      <c r="S463" s="105" t="s">
        <v>1553</v>
      </c>
    </row>
    <row r="464" spans="1:19" x14ac:dyDescent="0.25">
      <c r="A464" s="94" t="s">
        <v>1554</v>
      </c>
      <c r="B464" s="94" t="s">
        <v>1555</v>
      </c>
      <c r="C464" s="94"/>
      <c r="D464" s="104">
        <v>15642</v>
      </c>
      <c r="E464" s="104">
        <v>0</v>
      </c>
      <c r="F464" s="104">
        <v>0</v>
      </c>
      <c r="G464" s="104">
        <v>0</v>
      </c>
      <c r="H464" s="104">
        <v>0</v>
      </c>
      <c r="I464" s="104">
        <v>0</v>
      </c>
      <c r="J464" s="104">
        <v>0</v>
      </c>
      <c r="K464" s="104">
        <v>0</v>
      </c>
      <c r="L464" s="104">
        <v>0</v>
      </c>
      <c r="M464" s="104">
        <v>28400</v>
      </c>
      <c r="N464" s="104">
        <v>0</v>
      </c>
      <c r="O464" s="104">
        <v>44</v>
      </c>
      <c r="P464" s="104">
        <v>14000</v>
      </c>
      <c r="Q464" s="94" t="s">
        <v>191</v>
      </c>
      <c r="R464" s="94" t="s">
        <v>205</v>
      </c>
      <c r="S464" s="105" t="s">
        <v>1556</v>
      </c>
    </row>
    <row r="465" spans="1:19" x14ac:dyDescent="0.25">
      <c r="A465" s="94" t="s">
        <v>1557</v>
      </c>
      <c r="B465" s="94" t="s">
        <v>1808</v>
      </c>
      <c r="C465" s="94"/>
      <c r="D465" s="104">
        <v>9422</v>
      </c>
      <c r="E465" s="104">
        <v>0</v>
      </c>
      <c r="F465" s="104">
        <v>0</v>
      </c>
      <c r="G465" s="104">
        <v>0</v>
      </c>
      <c r="H465" s="104">
        <v>0</v>
      </c>
      <c r="I465" s="104">
        <v>0</v>
      </c>
      <c r="J465" s="104">
        <v>0</v>
      </c>
      <c r="K465" s="104">
        <v>0</v>
      </c>
      <c r="L465" s="104">
        <v>0</v>
      </c>
      <c r="M465" s="104">
        <v>0</v>
      </c>
      <c r="N465" s="104">
        <v>0</v>
      </c>
      <c r="O465" s="104">
        <v>0</v>
      </c>
      <c r="P465" s="104">
        <v>11000</v>
      </c>
      <c r="Q465" s="94" t="s">
        <v>195</v>
      </c>
      <c r="R465" s="94" t="s">
        <v>205</v>
      </c>
      <c r="S465" s="105" t="s">
        <v>1559</v>
      </c>
    </row>
    <row r="466" spans="1:19" x14ac:dyDescent="0.25">
      <c r="A466" s="94" t="s">
        <v>1560</v>
      </c>
      <c r="B466" s="94" t="s">
        <v>1561</v>
      </c>
      <c r="C466" s="94"/>
      <c r="D466" s="104">
        <v>9000</v>
      </c>
      <c r="E466" s="104">
        <v>1000</v>
      </c>
      <c r="F466" s="104">
        <v>0</v>
      </c>
      <c r="G466" s="104">
        <v>0</v>
      </c>
      <c r="H466" s="104">
        <v>0</v>
      </c>
      <c r="I466" s="104">
        <v>0</v>
      </c>
      <c r="J466" s="104">
        <v>0</v>
      </c>
      <c r="K466" s="104">
        <v>0</v>
      </c>
      <c r="L466" s="104">
        <v>0</v>
      </c>
      <c r="M466" s="104">
        <v>0</v>
      </c>
      <c r="N466" s="104">
        <v>0</v>
      </c>
      <c r="O466" s="104">
        <v>0</v>
      </c>
      <c r="P466" s="104">
        <v>0</v>
      </c>
      <c r="Q466" s="94" t="s">
        <v>191</v>
      </c>
      <c r="R466" s="94" t="s">
        <v>212</v>
      </c>
      <c r="S466" s="105" t="s">
        <v>1562</v>
      </c>
    </row>
    <row r="467" spans="1:19" x14ac:dyDescent="0.25">
      <c r="A467" s="94" t="s">
        <v>1563</v>
      </c>
      <c r="B467" s="94" t="s">
        <v>1564</v>
      </c>
      <c r="C467" s="94"/>
      <c r="D467" s="104">
        <v>25000</v>
      </c>
      <c r="E467" s="104">
        <v>0</v>
      </c>
      <c r="F467" s="104">
        <v>0</v>
      </c>
      <c r="G467" s="104">
        <v>0</v>
      </c>
      <c r="H467" s="104">
        <v>0</v>
      </c>
      <c r="I467" s="104">
        <v>0</v>
      </c>
      <c r="J467" s="104">
        <v>0</v>
      </c>
      <c r="K467" s="104">
        <v>0</v>
      </c>
      <c r="L467" s="104">
        <v>0</v>
      </c>
      <c r="M467" s="104">
        <v>36650</v>
      </c>
      <c r="N467" s="104">
        <v>73500</v>
      </c>
      <c r="O467" s="104">
        <v>100000</v>
      </c>
      <c r="P467" s="104">
        <v>145500</v>
      </c>
      <c r="Q467" s="94" t="s">
        <v>191</v>
      </c>
      <c r="R467" s="94" t="s">
        <v>406</v>
      </c>
      <c r="S467" s="105" t="s">
        <v>1565</v>
      </c>
    </row>
    <row r="468" spans="1:19" x14ac:dyDescent="0.25">
      <c r="A468" s="94" t="s">
        <v>1566</v>
      </c>
      <c r="B468" s="94" t="s">
        <v>1567</v>
      </c>
      <c r="C468" s="94"/>
      <c r="D468" s="104">
        <v>27570</v>
      </c>
      <c r="E468" s="104">
        <v>0</v>
      </c>
      <c r="F468" s="104">
        <v>0</v>
      </c>
      <c r="G468" s="104">
        <v>0</v>
      </c>
      <c r="H468" s="104">
        <v>0</v>
      </c>
      <c r="I468" s="104">
        <v>0</v>
      </c>
      <c r="J468" s="104">
        <v>0</v>
      </c>
      <c r="K468" s="104">
        <v>0</v>
      </c>
      <c r="L468" s="104">
        <v>0</v>
      </c>
      <c r="M468" s="104">
        <v>22280</v>
      </c>
      <c r="N468" s="104">
        <v>5000</v>
      </c>
      <c r="O468" s="104">
        <v>15000</v>
      </c>
      <c r="P468" s="104">
        <v>8000</v>
      </c>
      <c r="Q468" s="94" t="s">
        <v>191</v>
      </c>
      <c r="R468" s="94" t="s">
        <v>269</v>
      </c>
      <c r="S468" s="105" t="s">
        <v>1568</v>
      </c>
    </row>
    <row r="469" spans="1:19" x14ac:dyDescent="0.25">
      <c r="A469" s="94" t="s">
        <v>1569</v>
      </c>
      <c r="B469" s="94" t="s">
        <v>1809</v>
      </c>
      <c r="C469" s="94"/>
      <c r="D469" s="104">
        <v>247121</v>
      </c>
      <c r="E469" s="104">
        <v>0</v>
      </c>
      <c r="F469" s="104">
        <v>336253</v>
      </c>
      <c r="G469" s="104">
        <v>48060</v>
      </c>
      <c r="H469" s="104">
        <v>39602</v>
      </c>
      <c r="I469" s="104">
        <v>0</v>
      </c>
      <c r="J469" s="104">
        <v>0</v>
      </c>
      <c r="K469" s="104">
        <v>0</v>
      </c>
      <c r="L469" s="104">
        <v>0</v>
      </c>
      <c r="M469" s="104">
        <v>280050</v>
      </c>
      <c r="N469" s="104">
        <v>0</v>
      </c>
      <c r="O469" s="104">
        <v>710639</v>
      </c>
      <c r="P469" s="104">
        <v>0</v>
      </c>
      <c r="Q469" s="94" t="s">
        <v>191</v>
      </c>
      <c r="R469" s="94" t="s">
        <v>752</v>
      </c>
      <c r="S469" s="105" t="s">
        <v>1569</v>
      </c>
    </row>
    <row r="470" spans="1:19" x14ac:dyDescent="0.25">
      <c r="A470" s="94" t="s">
        <v>1571</v>
      </c>
      <c r="B470" s="94" t="s">
        <v>1572</v>
      </c>
      <c r="C470" s="94"/>
      <c r="D470" s="104">
        <v>10000</v>
      </c>
      <c r="E470" s="104">
        <v>0</v>
      </c>
      <c r="F470" s="104">
        <v>0</v>
      </c>
      <c r="G470" s="104">
        <v>0</v>
      </c>
      <c r="H470" s="104">
        <v>0</v>
      </c>
      <c r="I470" s="104">
        <v>0</v>
      </c>
      <c r="J470" s="104">
        <v>0</v>
      </c>
      <c r="K470" s="104">
        <v>0</v>
      </c>
      <c r="L470" s="104">
        <v>0</v>
      </c>
      <c r="M470" s="104">
        <v>0</v>
      </c>
      <c r="N470" s="104">
        <v>0</v>
      </c>
      <c r="O470" s="104">
        <v>9000</v>
      </c>
      <c r="P470" s="104">
        <v>3000</v>
      </c>
      <c r="Q470" s="94" t="s">
        <v>191</v>
      </c>
      <c r="R470" s="94" t="s">
        <v>212</v>
      </c>
      <c r="S470" s="105" t="s">
        <v>1573</v>
      </c>
    </row>
    <row r="471" spans="1:19" x14ac:dyDescent="0.25">
      <c r="A471" s="94" t="s">
        <v>1574</v>
      </c>
      <c r="B471" s="94" t="s">
        <v>1575</v>
      </c>
      <c r="C471" s="94"/>
      <c r="D471" s="104">
        <v>2412</v>
      </c>
      <c r="E471" s="104">
        <v>0</v>
      </c>
      <c r="F471" s="104">
        <v>0</v>
      </c>
      <c r="G471" s="104">
        <v>0</v>
      </c>
      <c r="H471" s="104">
        <v>0</v>
      </c>
      <c r="I471" s="104">
        <v>0</v>
      </c>
      <c r="J471" s="104">
        <v>0</v>
      </c>
      <c r="K471" s="104">
        <v>49991</v>
      </c>
      <c r="L471" s="104">
        <v>2000</v>
      </c>
      <c r="M471" s="104">
        <v>1000</v>
      </c>
      <c r="N471" s="104">
        <v>0</v>
      </c>
      <c r="O471" s="104">
        <v>0</v>
      </c>
      <c r="P471" s="104">
        <v>9000</v>
      </c>
      <c r="Q471" s="94" t="s">
        <v>191</v>
      </c>
      <c r="R471" s="94" t="s">
        <v>212</v>
      </c>
      <c r="S471" s="105" t="s">
        <v>1576</v>
      </c>
    </row>
    <row r="472" spans="1:19" x14ac:dyDescent="0.25">
      <c r="A472" s="94" t="s">
        <v>1577</v>
      </c>
      <c r="B472" s="94" t="s">
        <v>1810</v>
      </c>
      <c r="C472" s="94"/>
      <c r="D472" s="104">
        <v>87</v>
      </c>
      <c r="E472" s="104">
        <v>0</v>
      </c>
      <c r="F472" s="104">
        <v>0</v>
      </c>
      <c r="G472" s="104">
        <v>0</v>
      </c>
      <c r="H472" s="104">
        <v>0</v>
      </c>
      <c r="I472" s="104">
        <v>0</v>
      </c>
      <c r="J472" s="104">
        <v>0</v>
      </c>
      <c r="K472" s="104">
        <v>0</v>
      </c>
      <c r="L472" s="104">
        <v>8100</v>
      </c>
      <c r="M472" s="104">
        <v>0</v>
      </c>
      <c r="N472" s="104">
        <v>0</v>
      </c>
      <c r="O472" s="104">
        <v>0</v>
      </c>
      <c r="P472" s="104">
        <v>80000</v>
      </c>
      <c r="Q472" s="94" t="s">
        <v>195</v>
      </c>
      <c r="R472" s="94" t="s">
        <v>205</v>
      </c>
      <c r="S472" s="105" t="s">
        <v>1579</v>
      </c>
    </row>
    <row r="473" spans="1:19" x14ac:dyDescent="0.25">
      <c r="A473" s="94" t="s">
        <v>1580</v>
      </c>
      <c r="B473" s="94" t="s">
        <v>1581</v>
      </c>
      <c r="C473" s="94"/>
      <c r="D473" s="104">
        <v>28095</v>
      </c>
      <c r="E473" s="104">
        <v>23000</v>
      </c>
      <c r="F473" s="104">
        <v>0</v>
      </c>
      <c r="G473" s="104">
        <v>0</v>
      </c>
      <c r="H473" s="104">
        <v>0</v>
      </c>
      <c r="I473" s="104">
        <v>0</v>
      </c>
      <c r="J473" s="104">
        <v>0</v>
      </c>
      <c r="K473" s="104">
        <v>0</v>
      </c>
      <c r="L473" s="104">
        <v>0</v>
      </c>
      <c r="M473" s="104">
        <v>3530</v>
      </c>
      <c r="N473" s="104">
        <v>2000</v>
      </c>
      <c r="O473" s="104">
        <v>10000</v>
      </c>
      <c r="P473" s="104">
        <v>13000</v>
      </c>
      <c r="Q473" s="94" t="s">
        <v>191</v>
      </c>
      <c r="R473" s="94" t="s">
        <v>212</v>
      </c>
      <c r="S473" s="105" t="s">
        <v>1582</v>
      </c>
    </row>
    <row r="474" spans="1:19" x14ac:dyDescent="0.25">
      <c r="A474" s="94" t="s">
        <v>1583</v>
      </c>
      <c r="B474" s="94" t="s">
        <v>1584</v>
      </c>
      <c r="C474" s="94"/>
      <c r="D474" s="104">
        <v>27930</v>
      </c>
      <c r="E474" s="104">
        <v>5000</v>
      </c>
      <c r="F474" s="104">
        <v>0</v>
      </c>
      <c r="G474" s="104">
        <v>0</v>
      </c>
      <c r="H474" s="104">
        <v>0</v>
      </c>
      <c r="I474" s="104">
        <v>0</v>
      </c>
      <c r="J474" s="104">
        <v>0</v>
      </c>
      <c r="K474" s="104">
        <v>0</v>
      </c>
      <c r="L474" s="104">
        <v>0</v>
      </c>
      <c r="M474" s="104">
        <v>0</v>
      </c>
      <c r="N474" s="104">
        <v>0</v>
      </c>
      <c r="O474" s="104">
        <v>0</v>
      </c>
      <c r="P474" s="104">
        <v>33000</v>
      </c>
      <c r="Q474" s="94" t="s">
        <v>191</v>
      </c>
      <c r="R474" s="94" t="s">
        <v>269</v>
      </c>
      <c r="S474" s="105" t="s">
        <v>1585</v>
      </c>
    </row>
    <row r="475" spans="1:19" x14ac:dyDescent="0.25">
      <c r="A475" s="94" t="s">
        <v>1586</v>
      </c>
      <c r="B475" s="94" t="s">
        <v>1587</v>
      </c>
      <c r="C475" s="94"/>
      <c r="D475" s="104">
        <v>92860</v>
      </c>
      <c r="E475" s="104">
        <v>37000</v>
      </c>
      <c r="F475" s="104">
        <v>0</v>
      </c>
      <c r="G475" s="104">
        <v>0</v>
      </c>
      <c r="H475" s="104">
        <v>0</v>
      </c>
      <c r="I475" s="104">
        <v>0</v>
      </c>
      <c r="J475" s="104">
        <v>0</v>
      </c>
      <c r="K475" s="104">
        <v>0</v>
      </c>
      <c r="L475" s="104">
        <v>0</v>
      </c>
      <c r="M475" s="104">
        <v>32000</v>
      </c>
      <c r="N475" s="104">
        <v>0</v>
      </c>
      <c r="O475" s="104">
        <v>0</v>
      </c>
      <c r="P475" s="104">
        <v>0</v>
      </c>
      <c r="Q475" s="94" t="s">
        <v>191</v>
      </c>
      <c r="R475" s="94" t="s">
        <v>269</v>
      </c>
      <c r="S475" s="105" t="s">
        <v>1588</v>
      </c>
    </row>
    <row r="476" spans="1:19" x14ac:dyDescent="0.25">
      <c r="A476" s="94" t="s">
        <v>1589</v>
      </c>
      <c r="B476" s="94" t="s">
        <v>1590</v>
      </c>
      <c r="C476" s="94"/>
      <c r="D476" s="104">
        <v>20000</v>
      </c>
      <c r="E476" s="104">
        <v>7000</v>
      </c>
      <c r="F476" s="104">
        <v>0</v>
      </c>
      <c r="G476" s="104">
        <v>0</v>
      </c>
      <c r="H476" s="104">
        <v>0</v>
      </c>
      <c r="I476" s="104">
        <v>0</v>
      </c>
      <c r="J476" s="104">
        <v>0</v>
      </c>
      <c r="K476" s="104">
        <v>0</v>
      </c>
      <c r="L476" s="104">
        <v>0</v>
      </c>
      <c r="M476" s="104">
        <v>16059</v>
      </c>
      <c r="N476" s="104">
        <v>0</v>
      </c>
      <c r="O476" s="104">
        <v>0</v>
      </c>
      <c r="P476" s="104">
        <v>0</v>
      </c>
      <c r="Q476" s="94" t="s">
        <v>191</v>
      </c>
      <c r="R476" s="94" t="s">
        <v>262</v>
      </c>
      <c r="S476" s="105" t="s">
        <v>1591</v>
      </c>
    </row>
    <row r="477" spans="1:19" x14ac:dyDescent="0.25">
      <c r="A477" s="94" t="s">
        <v>1592</v>
      </c>
      <c r="B477" s="94" t="s">
        <v>1593</v>
      </c>
      <c r="C477" s="94"/>
      <c r="D477" s="104">
        <v>205000</v>
      </c>
      <c r="E477" s="104">
        <v>0</v>
      </c>
      <c r="F477" s="104">
        <v>0</v>
      </c>
      <c r="G477" s="104">
        <v>10000</v>
      </c>
      <c r="H477" s="104">
        <v>0</v>
      </c>
      <c r="I477" s="104">
        <v>0</v>
      </c>
      <c r="J477" s="104">
        <v>0</v>
      </c>
      <c r="K477" s="104">
        <v>0</v>
      </c>
      <c r="L477" s="104">
        <v>0</v>
      </c>
      <c r="M477" s="104">
        <v>62487</v>
      </c>
      <c r="N477" s="104">
        <v>50000</v>
      </c>
      <c r="O477" s="104">
        <v>615</v>
      </c>
      <c r="P477" s="104">
        <v>269500</v>
      </c>
      <c r="Q477" s="94" t="s">
        <v>191</v>
      </c>
      <c r="R477" s="94" t="s">
        <v>406</v>
      </c>
      <c r="S477" s="105" t="s">
        <v>1594</v>
      </c>
    </row>
    <row r="478" spans="1:19" x14ac:dyDescent="0.25">
      <c r="A478" s="94" t="s">
        <v>1595</v>
      </c>
      <c r="B478" s="94" t="s">
        <v>1596</v>
      </c>
      <c r="C478" s="94"/>
      <c r="D478" s="130">
        <v>5516</v>
      </c>
      <c r="E478" s="130">
        <v>0</v>
      </c>
      <c r="F478" s="130">
        <v>0</v>
      </c>
      <c r="G478" s="130">
        <v>0</v>
      </c>
      <c r="H478" s="130">
        <v>0</v>
      </c>
      <c r="I478" s="130">
        <v>0</v>
      </c>
      <c r="J478" s="130">
        <v>0</v>
      </c>
      <c r="K478" s="130">
        <v>0</v>
      </c>
      <c r="L478" s="130">
        <v>0</v>
      </c>
      <c r="M478" s="130">
        <v>26795</v>
      </c>
      <c r="N478" s="130">
        <v>25140</v>
      </c>
      <c r="O478" s="130">
        <v>549</v>
      </c>
      <c r="P478" s="130">
        <v>0</v>
      </c>
      <c r="Q478" s="94" t="s">
        <v>191</v>
      </c>
      <c r="R478" s="94" t="s">
        <v>205</v>
      </c>
      <c r="S478" s="94" t="s">
        <v>1597</v>
      </c>
    </row>
    <row r="479" spans="1:19" x14ac:dyDescent="0.25">
      <c r="A479" s="94" t="s">
        <v>1598</v>
      </c>
      <c r="B479" s="94" t="s">
        <v>1599</v>
      </c>
      <c r="C479" s="94"/>
      <c r="D479" s="104">
        <v>16360</v>
      </c>
      <c r="E479" s="104">
        <v>0</v>
      </c>
      <c r="F479" s="104">
        <v>0</v>
      </c>
      <c r="G479" s="104">
        <v>3500</v>
      </c>
      <c r="H479" s="104">
        <v>0</v>
      </c>
      <c r="I479" s="104">
        <v>0</v>
      </c>
      <c r="J479" s="104">
        <v>0</v>
      </c>
      <c r="K479" s="104">
        <v>0</v>
      </c>
      <c r="L479" s="104">
        <v>0</v>
      </c>
      <c r="M479" s="104">
        <v>25345</v>
      </c>
      <c r="N479" s="104">
        <v>6205</v>
      </c>
      <c r="O479" s="104">
        <v>12527</v>
      </c>
      <c r="P479" s="104">
        <v>10000</v>
      </c>
      <c r="Q479" s="94" t="s">
        <v>191</v>
      </c>
      <c r="R479" s="94" t="s">
        <v>212</v>
      </c>
      <c r="S479" s="105" t="s">
        <v>1600</v>
      </c>
    </row>
    <row r="480" spans="1:19" x14ac:dyDescent="0.25">
      <c r="A480" s="94" t="s">
        <v>1601</v>
      </c>
      <c r="B480" s="94" t="s">
        <v>1602</v>
      </c>
      <c r="C480" s="94"/>
      <c r="D480" s="104">
        <v>9181</v>
      </c>
      <c r="E480" s="104">
        <v>65500</v>
      </c>
      <c r="F480" s="104">
        <v>0</v>
      </c>
      <c r="G480" s="104">
        <v>0</v>
      </c>
      <c r="H480" s="104">
        <v>0</v>
      </c>
      <c r="I480" s="104">
        <v>0</v>
      </c>
      <c r="J480" s="104">
        <v>0</v>
      </c>
      <c r="K480" s="104">
        <v>806</v>
      </c>
      <c r="L480" s="104">
        <v>37700</v>
      </c>
      <c r="M480" s="104">
        <v>173449</v>
      </c>
      <c r="N480" s="104">
        <v>0</v>
      </c>
      <c r="O480" s="104">
        <v>0</v>
      </c>
      <c r="P480" s="104">
        <v>55000</v>
      </c>
      <c r="Q480" s="94" t="s">
        <v>191</v>
      </c>
      <c r="R480" s="94" t="s">
        <v>372</v>
      </c>
      <c r="S480" s="105" t="s">
        <v>1603</v>
      </c>
    </row>
    <row r="481" spans="1:19" x14ac:dyDescent="0.25">
      <c r="A481" s="94" t="s">
        <v>1604</v>
      </c>
      <c r="B481" s="94" t="s">
        <v>1605</v>
      </c>
      <c r="C481" s="94"/>
      <c r="D481" s="104">
        <v>2000</v>
      </c>
      <c r="E481" s="104">
        <v>0</v>
      </c>
      <c r="F481" s="104">
        <v>0</v>
      </c>
      <c r="G481" s="104">
        <v>0</v>
      </c>
      <c r="H481" s="104">
        <v>0</v>
      </c>
      <c r="I481" s="104">
        <v>0</v>
      </c>
      <c r="J481" s="104">
        <v>0</v>
      </c>
      <c r="K481" s="104">
        <v>0</v>
      </c>
      <c r="L481" s="104">
        <v>6700</v>
      </c>
      <c r="M481" s="104">
        <v>0</v>
      </c>
      <c r="N481" s="104">
        <v>0</v>
      </c>
      <c r="O481" s="104">
        <v>5000</v>
      </c>
      <c r="P481" s="104">
        <v>0</v>
      </c>
      <c r="Q481" s="94" t="s">
        <v>191</v>
      </c>
      <c r="R481" s="94" t="s">
        <v>249</v>
      </c>
      <c r="S481" s="105" t="s">
        <v>1606</v>
      </c>
    </row>
    <row r="482" spans="1:19" x14ac:dyDescent="0.25">
      <c r="A482" s="94" t="s">
        <v>1607</v>
      </c>
      <c r="B482" s="94" t="s">
        <v>1608</v>
      </c>
      <c r="C482" s="94"/>
      <c r="D482" s="104">
        <v>7140</v>
      </c>
      <c r="E482" s="104">
        <v>0</v>
      </c>
      <c r="F482" s="104">
        <v>0</v>
      </c>
      <c r="G482" s="104">
        <v>0</v>
      </c>
      <c r="H482" s="104">
        <v>0</v>
      </c>
      <c r="I482" s="104">
        <v>0</v>
      </c>
      <c r="J482" s="104">
        <v>0</v>
      </c>
      <c r="K482" s="104">
        <v>0</v>
      </c>
      <c r="L482" s="104">
        <v>0</v>
      </c>
      <c r="M482" s="104">
        <v>0</v>
      </c>
      <c r="N482" s="104">
        <v>0</v>
      </c>
      <c r="O482" s="104">
        <v>5539</v>
      </c>
      <c r="P482" s="104">
        <v>0</v>
      </c>
      <c r="Q482" s="94" t="s">
        <v>191</v>
      </c>
      <c r="R482" s="94" t="s">
        <v>212</v>
      </c>
      <c r="S482" s="105" t="s">
        <v>1609</v>
      </c>
    </row>
    <row r="483" spans="1:19" x14ac:dyDescent="0.25">
      <c r="A483" s="94" t="s">
        <v>1851</v>
      </c>
      <c r="B483" s="94" t="s">
        <v>1852</v>
      </c>
      <c r="C483" s="94"/>
      <c r="D483" s="104">
        <v>13000</v>
      </c>
      <c r="E483" s="104">
        <v>0</v>
      </c>
      <c r="F483" s="104">
        <v>0</v>
      </c>
      <c r="G483" s="104">
        <v>0</v>
      </c>
      <c r="H483" s="104">
        <v>0</v>
      </c>
      <c r="I483" s="104">
        <v>0</v>
      </c>
      <c r="J483" s="104">
        <v>0</v>
      </c>
      <c r="K483" s="104">
        <v>0</v>
      </c>
      <c r="L483" s="104">
        <v>0</v>
      </c>
      <c r="M483" s="104">
        <v>2391</v>
      </c>
      <c r="N483" s="104">
        <v>0</v>
      </c>
      <c r="O483" s="104">
        <v>0</v>
      </c>
      <c r="P483" s="104">
        <v>31000</v>
      </c>
      <c r="Q483" s="94" t="s">
        <v>191</v>
      </c>
      <c r="R483" s="94" t="s">
        <v>212</v>
      </c>
      <c r="S483" s="105" t="s">
        <v>1853</v>
      </c>
    </row>
    <row r="484" spans="1:19" x14ac:dyDescent="0.25">
      <c r="A484" s="94" t="s">
        <v>1610</v>
      </c>
      <c r="B484" s="94" t="s">
        <v>1611</v>
      </c>
      <c r="C484" s="94"/>
      <c r="D484" s="104">
        <v>32000</v>
      </c>
      <c r="E484" s="104">
        <v>0</v>
      </c>
      <c r="F484" s="104">
        <v>0</v>
      </c>
      <c r="G484" s="104">
        <v>0</v>
      </c>
      <c r="H484" s="104">
        <v>0</v>
      </c>
      <c r="I484" s="104">
        <v>0</v>
      </c>
      <c r="J484" s="104">
        <v>0</v>
      </c>
      <c r="K484" s="104">
        <v>0</v>
      </c>
      <c r="L484" s="104">
        <v>0</v>
      </c>
      <c r="M484" s="104">
        <v>0</v>
      </c>
      <c r="N484" s="104">
        <v>0</v>
      </c>
      <c r="O484" s="104">
        <v>0</v>
      </c>
      <c r="P484" s="104">
        <v>33850</v>
      </c>
      <c r="Q484" s="94" t="s">
        <v>191</v>
      </c>
      <c r="R484" s="94" t="s">
        <v>212</v>
      </c>
      <c r="S484" s="105" t="s">
        <v>1612</v>
      </c>
    </row>
    <row r="485" spans="1:19" x14ac:dyDescent="0.25">
      <c r="A485" s="94" t="s">
        <v>1613</v>
      </c>
      <c r="B485" s="94" t="s">
        <v>1614</v>
      </c>
      <c r="C485" s="94"/>
      <c r="D485" s="104">
        <v>2728</v>
      </c>
      <c r="E485" s="104">
        <v>0</v>
      </c>
      <c r="F485" s="104">
        <v>0</v>
      </c>
      <c r="G485" s="104">
        <v>0</v>
      </c>
      <c r="H485" s="104">
        <v>0</v>
      </c>
      <c r="I485" s="104">
        <v>0</v>
      </c>
      <c r="J485" s="104">
        <v>0</v>
      </c>
      <c r="K485" s="104">
        <v>0</v>
      </c>
      <c r="L485" s="104">
        <v>0</v>
      </c>
      <c r="M485" s="104">
        <v>13000</v>
      </c>
      <c r="N485" s="104">
        <v>0</v>
      </c>
      <c r="O485" s="104">
        <v>4016</v>
      </c>
      <c r="P485" s="104">
        <v>24500</v>
      </c>
      <c r="Q485" s="94" t="s">
        <v>191</v>
      </c>
      <c r="R485" s="94" t="s">
        <v>212</v>
      </c>
      <c r="S485" s="105" t="s">
        <v>1615</v>
      </c>
    </row>
    <row r="486" spans="1:19" x14ac:dyDescent="0.25">
      <c r="A486" s="94" t="s">
        <v>1616</v>
      </c>
      <c r="B486" s="94" t="s">
        <v>1617</v>
      </c>
      <c r="C486" s="94"/>
      <c r="D486" s="104">
        <v>11849</v>
      </c>
      <c r="E486" s="104">
        <v>18000</v>
      </c>
      <c r="F486" s="104">
        <v>0</v>
      </c>
      <c r="G486" s="104">
        <v>0</v>
      </c>
      <c r="H486" s="104">
        <v>0</v>
      </c>
      <c r="I486" s="104">
        <v>0</v>
      </c>
      <c r="J486" s="104">
        <v>0</v>
      </c>
      <c r="K486" s="104">
        <v>0</v>
      </c>
      <c r="L486" s="104">
        <v>0</v>
      </c>
      <c r="M486" s="104">
        <v>0</v>
      </c>
      <c r="N486" s="104">
        <v>0</v>
      </c>
      <c r="O486" s="104">
        <v>0</v>
      </c>
      <c r="P486" s="104">
        <v>1000</v>
      </c>
      <c r="Q486" s="94" t="s">
        <v>191</v>
      </c>
      <c r="R486" s="94" t="s">
        <v>212</v>
      </c>
      <c r="S486" s="105" t="s">
        <v>1618</v>
      </c>
    </row>
    <row r="487" spans="1:19" x14ac:dyDescent="0.25">
      <c r="A487" s="94" t="s">
        <v>1619</v>
      </c>
      <c r="B487" s="94" t="s">
        <v>1620</v>
      </c>
      <c r="C487" s="94"/>
      <c r="D487" s="104">
        <v>4000</v>
      </c>
      <c r="E487" s="104">
        <v>0</v>
      </c>
      <c r="F487" s="104">
        <v>0</v>
      </c>
      <c r="G487" s="104">
        <v>0</v>
      </c>
      <c r="H487" s="104">
        <v>0</v>
      </c>
      <c r="I487" s="104">
        <v>0</v>
      </c>
      <c r="J487" s="104">
        <v>0</v>
      </c>
      <c r="K487" s="104">
        <v>0</v>
      </c>
      <c r="L487" s="104">
        <v>0</v>
      </c>
      <c r="M487" s="104">
        <v>17634</v>
      </c>
      <c r="N487" s="104">
        <v>0</v>
      </c>
      <c r="O487" s="104">
        <v>3185</v>
      </c>
      <c r="P487" s="104">
        <v>2000</v>
      </c>
      <c r="Q487" s="94" t="s">
        <v>191</v>
      </c>
      <c r="R487" s="94" t="s">
        <v>212</v>
      </c>
      <c r="S487" s="105" t="s">
        <v>1621</v>
      </c>
    </row>
    <row r="488" spans="1:19" x14ac:dyDescent="0.25">
      <c r="A488" s="94" t="s">
        <v>1622</v>
      </c>
      <c r="B488" s="94" t="s">
        <v>1623</v>
      </c>
      <c r="C488" s="94"/>
      <c r="D488" s="104">
        <v>5068</v>
      </c>
      <c r="E488" s="104">
        <v>26000</v>
      </c>
      <c r="F488" s="104">
        <v>0</v>
      </c>
      <c r="G488" s="104">
        <v>0</v>
      </c>
      <c r="H488" s="104">
        <v>0</v>
      </c>
      <c r="I488" s="104">
        <v>0</v>
      </c>
      <c r="J488" s="104">
        <v>0</v>
      </c>
      <c r="K488" s="104">
        <v>0</v>
      </c>
      <c r="L488" s="104">
        <v>0</v>
      </c>
      <c r="M488" s="104">
        <v>4952</v>
      </c>
      <c r="N488" s="104">
        <v>0</v>
      </c>
      <c r="O488" s="104">
        <v>0</v>
      </c>
      <c r="P488" s="104">
        <v>0</v>
      </c>
      <c r="Q488" s="94" t="s">
        <v>191</v>
      </c>
      <c r="R488" s="94" t="s">
        <v>205</v>
      </c>
      <c r="S488" s="105" t="s">
        <v>1624</v>
      </c>
    </row>
    <row r="489" spans="1:19" x14ac:dyDescent="0.25">
      <c r="A489" s="94" t="s">
        <v>1625</v>
      </c>
      <c r="B489" s="94" t="s">
        <v>1626</v>
      </c>
      <c r="C489" s="94"/>
      <c r="D489" s="104">
        <v>114</v>
      </c>
      <c r="E489" s="104">
        <v>0</v>
      </c>
      <c r="F489" s="104">
        <v>0</v>
      </c>
      <c r="G489" s="104">
        <v>0</v>
      </c>
      <c r="H489" s="104">
        <v>0</v>
      </c>
      <c r="I489" s="104">
        <v>0</v>
      </c>
      <c r="J489" s="104">
        <v>0</v>
      </c>
      <c r="K489" s="104">
        <v>0</v>
      </c>
      <c r="L489" s="104">
        <v>0</v>
      </c>
      <c r="M489" s="104">
        <v>9800</v>
      </c>
      <c r="N489" s="104">
        <v>0</v>
      </c>
      <c r="O489" s="104">
        <v>50</v>
      </c>
      <c r="P489" s="104">
        <v>0</v>
      </c>
      <c r="Q489" s="94" t="s">
        <v>191</v>
      </c>
      <c r="R489" s="94" t="s">
        <v>212</v>
      </c>
      <c r="S489" s="105" t="s">
        <v>1627</v>
      </c>
    </row>
    <row r="490" spans="1:19" x14ac:dyDescent="0.25">
      <c r="A490" s="94" t="s">
        <v>1854</v>
      </c>
      <c r="B490" s="94" t="s">
        <v>1855</v>
      </c>
      <c r="C490" s="94"/>
      <c r="D490" s="104">
        <v>1246</v>
      </c>
      <c r="E490" s="104">
        <v>0</v>
      </c>
      <c r="F490" s="104">
        <v>0</v>
      </c>
      <c r="G490" s="104">
        <v>0</v>
      </c>
      <c r="H490" s="104">
        <v>0</v>
      </c>
      <c r="I490" s="104">
        <v>0</v>
      </c>
      <c r="J490" s="104">
        <v>0</v>
      </c>
      <c r="K490" s="104">
        <v>0</v>
      </c>
      <c r="L490" s="104">
        <v>6500</v>
      </c>
      <c r="M490" s="104">
        <v>4853</v>
      </c>
      <c r="N490" s="104">
        <v>37000</v>
      </c>
      <c r="O490" s="104">
        <v>2003</v>
      </c>
      <c r="P490" s="104">
        <v>0</v>
      </c>
      <c r="Q490" s="94" t="s">
        <v>191</v>
      </c>
      <c r="R490" s="94" t="s">
        <v>212</v>
      </c>
      <c r="S490" s="105" t="s">
        <v>1856</v>
      </c>
    </row>
    <row r="491" spans="1:19" x14ac:dyDescent="0.25">
      <c r="A491" s="94" t="s">
        <v>1628</v>
      </c>
      <c r="B491" s="94" t="s">
        <v>1811</v>
      </c>
      <c r="C491" s="94"/>
      <c r="D491" s="104">
        <v>1389</v>
      </c>
      <c r="E491" s="104">
        <v>0</v>
      </c>
      <c r="F491" s="104">
        <v>0</v>
      </c>
      <c r="G491" s="104">
        <v>0</v>
      </c>
      <c r="H491" s="104">
        <v>0</v>
      </c>
      <c r="I491" s="104">
        <v>0</v>
      </c>
      <c r="J491" s="104">
        <v>0</v>
      </c>
      <c r="K491" s="104">
        <v>0</v>
      </c>
      <c r="L491" s="104">
        <v>0</v>
      </c>
      <c r="M491" s="104">
        <v>14000</v>
      </c>
      <c r="N491" s="104">
        <v>0</v>
      </c>
      <c r="O491" s="104">
        <v>0</v>
      </c>
      <c r="P491" s="104">
        <v>0</v>
      </c>
      <c r="Q491" s="94" t="s">
        <v>193</v>
      </c>
      <c r="R491" s="94" t="s">
        <v>205</v>
      </c>
      <c r="S491" s="105" t="s">
        <v>1630</v>
      </c>
    </row>
    <row r="492" spans="1:19" x14ac:dyDescent="0.25">
      <c r="A492" s="94" t="s">
        <v>1631</v>
      </c>
      <c r="B492" s="94" t="s">
        <v>1632</v>
      </c>
      <c r="C492" s="94"/>
      <c r="D492" s="104">
        <v>12360</v>
      </c>
      <c r="E492" s="104">
        <v>7500</v>
      </c>
      <c r="F492" s="104">
        <v>0</v>
      </c>
      <c r="G492" s="104">
        <v>0</v>
      </c>
      <c r="H492" s="104">
        <v>0</v>
      </c>
      <c r="I492" s="104">
        <v>0</v>
      </c>
      <c r="J492" s="104">
        <v>0</v>
      </c>
      <c r="K492" s="104">
        <v>0</v>
      </c>
      <c r="L492" s="104">
        <v>0</v>
      </c>
      <c r="M492" s="104">
        <v>0</v>
      </c>
      <c r="N492" s="104">
        <v>0</v>
      </c>
      <c r="O492" s="104">
        <v>0</v>
      </c>
      <c r="P492" s="104">
        <v>3700</v>
      </c>
      <c r="Q492" s="94" t="s">
        <v>191</v>
      </c>
      <c r="R492" s="94" t="s">
        <v>212</v>
      </c>
      <c r="S492" s="105" t="s">
        <v>1633</v>
      </c>
    </row>
    <row r="493" spans="1:19" x14ac:dyDescent="0.25">
      <c r="A493" s="94" t="s">
        <v>1634</v>
      </c>
      <c r="B493" s="94" t="s">
        <v>1635</v>
      </c>
      <c r="C493" s="94"/>
      <c r="D493" s="104">
        <v>4200</v>
      </c>
      <c r="E493" s="104">
        <v>0</v>
      </c>
      <c r="F493" s="104">
        <v>0</v>
      </c>
      <c r="G493" s="104">
        <v>0</v>
      </c>
      <c r="H493" s="104">
        <v>0</v>
      </c>
      <c r="I493" s="104">
        <v>0</v>
      </c>
      <c r="J493" s="104">
        <v>0</v>
      </c>
      <c r="K493" s="104">
        <v>0</v>
      </c>
      <c r="L493" s="104">
        <v>0</v>
      </c>
      <c r="M493" s="104">
        <v>6000</v>
      </c>
      <c r="N493" s="104">
        <v>0</v>
      </c>
      <c r="O493" s="104">
        <v>0</v>
      </c>
      <c r="P493" s="104">
        <v>2000</v>
      </c>
      <c r="Q493" s="94" t="s">
        <v>191</v>
      </c>
      <c r="R493" s="94" t="s">
        <v>212</v>
      </c>
      <c r="S493" s="105" t="s">
        <v>1636</v>
      </c>
    </row>
    <row r="494" spans="1:19" x14ac:dyDescent="0.25">
      <c r="A494" s="94" t="s">
        <v>1637</v>
      </c>
      <c r="B494" s="94" t="s">
        <v>1638</v>
      </c>
      <c r="C494" s="94"/>
      <c r="D494" s="104">
        <v>7000</v>
      </c>
      <c r="E494" s="104">
        <v>0</v>
      </c>
      <c r="F494" s="104">
        <v>0</v>
      </c>
      <c r="G494" s="104">
        <v>0</v>
      </c>
      <c r="H494" s="104">
        <v>0</v>
      </c>
      <c r="I494" s="104">
        <v>0</v>
      </c>
      <c r="J494" s="104">
        <v>0</v>
      </c>
      <c r="K494" s="104">
        <v>0</v>
      </c>
      <c r="L494" s="104">
        <v>0</v>
      </c>
      <c r="M494" s="104">
        <v>0</v>
      </c>
      <c r="N494" s="104">
        <v>0</v>
      </c>
      <c r="O494" s="104">
        <v>0</v>
      </c>
      <c r="P494" s="104">
        <v>0</v>
      </c>
      <c r="Q494" s="94" t="s">
        <v>191</v>
      </c>
      <c r="R494" s="94" t="s">
        <v>249</v>
      </c>
      <c r="S494" s="105" t="s">
        <v>1639</v>
      </c>
    </row>
    <row r="495" spans="1:19" x14ac:dyDescent="0.25">
      <c r="A495" s="94" t="s">
        <v>1640</v>
      </c>
      <c r="B495" s="94" t="s">
        <v>1812</v>
      </c>
      <c r="C495" s="94"/>
      <c r="D495" s="104">
        <v>67000</v>
      </c>
      <c r="E495" s="104">
        <v>0</v>
      </c>
      <c r="F495" s="104">
        <v>0</v>
      </c>
      <c r="G495" s="104">
        <v>15000</v>
      </c>
      <c r="H495" s="104">
        <v>0</v>
      </c>
      <c r="I495" s="104">
        <v>0</v>
      </c>
      <c r="J495" s="104">
        <v>0</v>
      </c>
      <c r="K495" s="104">
        <v>0</v>
      </c>
      <c r="L495" s="104">
        <v>0</v>
      </c>
      <c r="M495" s="104">
        <v>24985</v>
      </c>
      <c r="N495" s="104">
        <v>0</v>
      </c>
      <c r="O495" s="104">
        <v>300</v>
      </c>
      <c r="P495" s="104">
        <v>10000</v>
      </c>
      <c r="Q495" s="94" t="s">
        <v>193</v>
      </c>
      <c r="R495" s="94" t="s">
        <v>205</v>
      </c>
      <c r="S495" s="105" t="s">
        <v>1642</v>
      </c>
    </row>
    <row r="496" spans="1:19" x14ac:dyDescent="0.25">
      <c r="A496" s="94" t="s">
        <v>1643</v>
      </c>
      <c r="B496" s="94" t="s">
        <v>1644</v>
      </c>
      <c r="C496" s="94"/>
      <c r="D496" s="104">
        <v>3530</v>
      </c>
      <c r="E496" s="104">
        <v>0</v>
      </c>
      <c r="F496" s="104">
        <v>0</v>
      </c>
      <c r="G496" s="104">
        <v>0</v>
      </c>
      <c r="H496" s="104">
        <v>0</v>
      </c>
      <c r="I496" s="104">
        <v>0</v>
      </c>
      <c r="J496" s="104">
        <v>0</v>
      </c>
      <c r="K496" s="104">
        <v>0</v>
      </c>
      <c r="L496" s="104">
        <v>0</v>
      </c>
      <c r="M496" s="104">
        <v>0</v>
      </c>
      <c r="N496" s="104">
        <v>0</v>
      </c>
      <c r="O496" s="104">
        <v>0</v>
      </c>
      <c r="P496" s="104">
        <v>0</v>
      </c>
      <c r="Q496" s="94" t="s">
        <v>191</v>
      </c>
      <c r="R496" s="94" t="s">
        <v>249</v>
      </c>
      <c r="S496" s="105" t="s">
        <v>1645</v>
      </c>
    </row>
    <row r="497" spans="1:19" x14ac:dyDescent="0.25">
      <c r="A497" s="94" t="s">
        <v>1646</v>
      </c>
      <c r="B497" s="94" t="s">
        <v>1647</v>
      </c>
      <c r="C497" s="94"/>
      <c r="D497" s="104">
        <v>22000</v>
      </c>
      <c r="E497" s="104">
        <v>0</v>
      </c>
      <c r="F497" s="104">
        <v>0</v>
      </c>
      <c r="G497" s="104">
        <v>0</v>
      </c>
      <c r="H497" s="104">
        <v>0</v>
      </c>
      <c r="I497" s="104">
        <v>0</v>
      </c>
      <c r="J497" s="104">
        <v>0</v>
      </c>
      <c r="K497" s="104">
        <v>0</v>
      </c>
      <c r="L497" s="104">
        <v>0</v>
      </c>
      <c r="M497" s="104">
        <v>16650</v>
      </c>
      <c r="N497" s="104">
        <v>0</v>
      </c>
      <c r="O497" s="104">
        <v>0</v>
      </c>
      <c r="P497" s="104">
        <v>0</v>
      </c>
      <c r="Q497" s="94" t="s">
        <v>191</v>
      </c>
      <c r="R497" s="94" t="s">
        <v>249</v>
      </c>
      <c r="S497" s="105" t="s">
        <v>1648</v>
      </c>
    </row>
    <row r="498" spans="1:19" x14ac:dyDescent="0.25">
      <c r="A498" s="94" t="s">
        <v>1649</v>
      </c>
      <c r="B498" s="94" t="s">
        <v>1650</v>
      </c>
      <c r="C498" s="94"/>
      <c r="D498" s="104">
        <v>0</v>
      </c>
      <c r="E498" s="104">
        <v>0</v>
      </c>
      <c r="F498" s="104">
        <v>0</v>
      </c>
      <c r="G498" s="104">
        <v>0</v>
      </c>
      <c r="H498" s="104">
        <v>0</v>
      </c>
      <c r="I498" s="104">
        <v>0</v>
      </c>
      <c r="J498" s="104">
        <v>0</v>
      </c>
      <c r="K498" s="104">
        <v>0</v>
      </c>
      <c r="L498" s="104">
        <v>0</v>
      </c>
      <c r="M498" s="104">
        <v>0</v>
      </c>
      <c r="N498" s="104">
        <v>0</v>
      </c>
      <c r="O498" s="104">
        <v>0</v>
      </c>
      <c r="P498" s="104">
        <v>40904</v>
      </c>
      <c r="Q498" s="94" t="s">
        <v>191</v>
      </c>
      <c r="R498" s="94" t="s">
        <v>249</v>
      </c>
      <c r="S498" s="105" t="s">
        <v>1651</v>
      </c>
    </row>
    <row r="499" spans="1:19" x14ac:dyDescent="0.25">
      <c r="A499" s="94" t="s">
        <v>1652</v>
      </c>
      <c r="B499" s="94" t="s">
        <v>1653</v>
      </c>
      <c r="C499" s="94"/>
      <c r="D499" s="104">
        <v>8100</v>
      </c>
      <c r="E499" s="104">
        <v>0</v>
      </c>
      <c r="F499" s="104">
        <v>0</v>
      </c>
      <c r="G499" s="104">
        <v>0</v>
      </c>
      <c r="H499" s="104">
        <v>0</v>
      </c>
      <c r="I499" s="104">
        <v>0</v>
      </c>
      <c r="J499" s="104">
        <v>0</v>
      </c>
      <c r="K499" s="104">
        <v>0</v>
      </c>
      <c r="L499" s="104">
        <v>0</v>
      </c>
      <c r="M499" s="104">
        <v>5000</v>
      </c>
      <c r="N499" s="104">
        <v>0</v>
      </c>
      <c r="O499" s="104">
        <v>0</v>
      </c>
      <c r="P499" s="104">
        <v>82000</v>
      </c>
      <c r="Q499" s="94" t="s">
        <v>191</v>
      </c>
      <c r="R499" s="94" t="s">
        <v>249</v>
      </c>
      <c r="S499" s="105" t="s">
        <v>1654</v>
      </c>
    </row>
    <row r="500" spans="1:19" x14ac:dyDescent="0.25">
      <c r="A500" s="94" t="s">
        <v>1655</v>
      </c>
      <c r="B500" s="94" t="s">
        <v>1656</v>
      </c>
      <c r="C500" s="94"/>
      <c r="D500" s="104">
        <v>20000</v>
      </c>
      <c r="E500" s="104">
        <v>0</v>
      </c>
      <c r="F500" s="104">
        <v>0</v>
      </c>
      <c r="G500" s="104">
        <v>0</v>
      </c>
      <c r="H500" s="104">
        <v>0</v>
      </c>
      <c r="I500" s="104">
        <v>0</v>
      </c>
      <c r="J500" s="104">
        <v>0</v>
      </c>
      <c r="K500" s="104">
        <v>0</v>
      </c>
      <c r="L500" s="104">
        <v>0</v>
      </c>
      <c r="M500" s="104">
        <v>33577</v>
      </c>
      <c r="N500" s="104">
        <v>0</v>
      </c>
      <c r="O500" s="104">
        <v>0</v>
      </c>
      <c r="P500" s="104">
        <v>116000</v>
      </c>
      <c r="Q500" s="94" t="s">
        <v>191</v>
      </c>
      <c r="R500" s="94" t="s">
        <v>249</v>
      </c>
      <c r="S500" s="105" t="s">
        <v>1657</v>
      </c>
    </row>
    <row r="501" spans="1:19" x14ac:dyDescent="0.25">
      <c r="A501" s="94" t="s">
        <v>1658</v>
      </c>
      <c r="B501" s="94" t="s">
        <v>1659</v>
      </c>
      <c r="C501" s="94"/>
      <c r="D501" s="104">
        <v>5000</v>
      </c>
      <c r="E501" s="104">
        <v>0</v>
      </c>
      <c r="F501" s="104">
        <v>0</v>
      </c>
      <c r="G501" s="104">
        <v>3000</v>
      </c>
      <c r="H501" s="104">
        <v>0</v>
      </c>
      <c r="I501" s="104">
        <v>0</v>
      </c>
      <c r="J501" s="104">
        <v>0</v>
      </c>
      <c r="K501" s="104">
        <v>0</v>
      </c>
      <c r="L501" s="104">
        <v>0</v>
      </c>
      <c r="M501" s="104">
        <v>17050</v>
      </c>
      <c r="N501" s="104">
        <v>0</v>
      </c>
      <c r="O501" s="104">
        <v>2500</v>
      </c>
      <c r="P501" s="104">
        <v>5000</v>
      </c>
      <c r="Q501" s="94" t="s">
        <v>191</v>
      </c>
      <c r="R501" s="94" t="s">
        <v>212</v>
      </c>
      <c r="S501" s="105" t="s">
        <v>1660</v>
      </c>
    </row>
    <row r="502" spans="1:19" x14ac:dyDescent="0.25">
      <c r="A502" s="94" t="s">
        <v>1857</v>
      </c>
      <c r="B502" s="94" t="s">
        <v>1858</v>
      </c>
      <c r="C502" s="94"/>
      <c r="D502" s="104">
        <v>116</v>
      </c>
      <c r="E502" s="104">
        <v>0</v>
      </c>
      <c r="F502" s="104">
        <v>0</v>
      </c>
      <c r="G502" s="104">
        <v>0</v>
      </c>
      <c r="H502" s="104">
        <v>0</v>
      </c>
      <c r="I502" s="104">
        <v>0</v>
      </c>
      <c r="J502" s="104">
        <v>0</v>
      </c>
      <c r="K502" s="104">
        <v>0</v>
      </c>
      <c r="L502" s="104">
        <v>7042</v>
      </c>
      <c r="M502" s="104">
        <v>1310</v>
      </c>
      <c r="N502" s="104">
        <v>0</v>
      </c>
      <c r="O502" s="104">
        <v>0</v>
      </c>
      <c r="P502" s="104">
        <v>5000</v>
      </c>
      <c r="Q502" s="94" t="s">
        <v>191</v>
      </c>
      <c r="R502" s="94" t="s">
        <v>212</v>
      </c>
      <c r="S502" s="105" t="s">
        <v>1859</v>
      </c>
    </row>
    <row r="503" spans="1:19" x14ac:dyDescent="0.25">
      <c r="A503" s="94" t="s">
        <v>1664</v>
      </c>
      <c r="B503" s="94" t="s">
        <v>1665</v>
      </c>
      <c r="C503" s="94"/>
      <c r="D503" s="104">
        <v>46704</v>
      </c>
      <c r="E503" s="104">
        <v>0</v>
      </c>
      <c r="F503" s="104">
        <v>0</v>
      </c>
      <c r="G503" s="104">
        <v>0</v>
      </c>
      <c r="H503" s="104">
        <v>0</v>
      </c>
      <c r="I503" s="104">
        <v>10</v>
      </c>
      <c r="J503" s="104">
        <v>0</v>
      </c>
      <c r="K503" s="104">
        <v>0</v>
      </c>
      <c r="L503" s="104">
        <v>0</v>
      </c>
      <c r="M503" s="104">
        <v>119379</v>
      </c>
      <c r="N503" s="104">
        <v>0</v>
      </c>
      <c r="O503" s="104">
        <v>8061</v>
      </c>
      <c r="P503" s="104">
        <v>31000</v>
      </c>
      <c r="Q503" s="94" t="s">
        <v>191</v>
      </c>
      <c r="R503" s="94" t="s">
        <v>372</v>
      </c>
      <c r="S503" s="105" t="s">
        <v>1666</v>
      </c>
    </row>
    <row r="504" spans="1:19" x14ac:dyDescent="0.25">
      <c r="A504" s="94" t="s">
        <v>1667</v>
      </c>
      <c r="B504" s="94" t="s">
        <v>1668</v>
      </c>
      <c r="C504" s="94"/>
      <c r="D504" s="104">
        <v>42720</v>
      </c>
      <c r="E504" s="104">
        <v>0</v>
      </c>
      <c r="F504" s="104">
        <v>0</v>
      </c>
      <c r="G504" s="104">
        <v>0</v>
      </c>
      <c r="H504" s="104">
        <v>0</v>
      </c>
      <c r="I504" s="104">
        <v>0</v>
      </c>
      <c r="J504" s="104">
        <v>0</v>
      </c>
      <c r="K504" s="104">
        <v>0</v>
      </c>
      <c r="L504" s="104">
        <v>0</v>
      </c>
      <c r="M504" s="104">
        <v>0</v>
      </c>
      <c r="N504" s="104">
        <v>0</v>
      </c>
      <c r="O504" s="104">
        <v>0</v>
      </c>
      <c r="P504" s="104">
        <v>114000</v>
      </c>
      <c r="Q504" s="94" t="s">
        <v>191</v>
      </c>
      <c r="R504" s="94" t="s">
        <v>249</v>
      </c>
      <c r="S504" s="105" t="s">
        <v>1669</v>
      </c>
    </row>
    <row r="505" spans="1:19" x14ac:dyDescent="0.25">
      <c r="A505" s="94" t="s">
        <v>1670</v>
      </c>
      <c r="B505" s="94" t="s">
        <v>1671</v>
      </c>
      <c r="C505" s="94"/>
      <c r="D505" s="104">
        <v>3005</v>
      </c>
      <c r="E505" s="104">
        <v>0</v>
      </c>
      <c r="F505" s="104">
        <v>0</v>
      </c>
      <c r="G505" s="104">
        <v>0</v>
      </c>
      <c r="H505" s="104">
        <v>0</v>
      </c>
      <c r="I505" s="104">
        <v>0</v>
      </c>
      <c r="J505" s="104">
        <v>0</v>
      </c>
      <c r="K505" s="104">
        <v>0</v>
      </c>
      <c r="L505" s="104">
        <v>590</v>
      </c>
      <c r="M505" s="104">
        <v>6205</v>
      </c>
      <c r="N505" s="104">
        <v>0</v>
      </c>
      <c r="O505" s="104">
        <v>0</v>
      </c>
      <c r="P505" s="104">
        <v>13000</v>
      </c>
      <c r="Q505" s="94" t="s">
        <v>191</v>
      </c>
      <c r="R505" s="94" t="s">
        <v>249</v>
      </c>
      <c r="S505" s="105" t="s">
        <v>1672</v>
      </c>
    </row>
    <row r="506" spans="1:19" x14ac:dyDescent="0.25">
      <c r="A506" s="105" t="s">
        <v>1673</v>
      </c>
      <c r="B506" s="105" t="s">
        <v>1674</v>
      </c>
      <c r="C506" s="105"/>
      <c r="D506" s="104">
        <v>12380</v>
      </c>
      <c r="E506" s="104">
        <v>5000</v>
      </c>
      <c r="F506" s="104">
        <v>0</v>
      </c>
      <c r="G506" s="104">
        <v>0</v>
      </c>
      <c r="H506" s="104">
        <v>0</v>
      </c>
      <c r="I506" s="104">
        <v>0</v>
      </c>
      <c r="J506" s="104">
        <v>0</v>
      </c>
      <c r="K506" s="104">
        <v>0</v>
      </c>
      <c r="L506" s="104">
        <v>0</v>
      </c>
      <c r="M506" s="104">
        <v>0</v>
      </c>
      <c r="N506" s="104">
        <v>0</v>
      </c>
      <c r="O506" s="104">
        <v>0</v>
      </c>
      <c r="P506" s="104">
        <v>47700</v>
      </c>
      <c r="Q506" s="105" t="s">
        <v>191</v>
      </c>
      <c r="R506" s="105" t="s">
        <v>249</v>
      </c>
      <c r="S506" s="105" t="s">
        <v>1675</v>
      </c>
    </row>
    <row r="507" spans="1:19" x14ac:dyDescent="0.25">
      <c r="A507" s="94" t="s">
        <v>1676</v>
      </c>
      <c r="B507" s="94" t="s">
        <v>1677</v>
      </c>
      <c r="C507" s="94"/>
      <c r="D507" s="104">
        <v>2221</v>
      </c>
      <c r="E507" s="104">
        <v>0</v>
      </c>
      <c r="F507" s="104">
        <v>0</v>
      </c>
      <c r="G507" s="104">
        <v>0</v>
      </c>
      <c r="H507" s="104">
        <v>0</v>
      </c>
      <c r="I507" s="104">
        <v>0</v>
      </c>
      <c r="J507" s="104">
        <v>0</v>
      </c>
      <c r="K507" s="104">
        <v>0</v>
      </c>
      <c r="L507" s="104">
        <v>0</v>
      </c>
      <c r="M507" s="104">
        <v>16986</v>
      </c>
      <c r="N507" s="104">
        <v>0</v>
      </c>
      <c r="O507" s="104">
        <v>0</v>
      </c>
      <c r="P507" s="104">
        <v>0</v>
      </c>
      <c r="Q507" s="94" t="s">
        <v>191</v>
      </c>
      <c r="R507" s="94" t="s">
        <v>249</v>
      </c>
      <c r="S507" s="105" t="s">
        <v>1678</v>
      </c>
    </row>
    <row r="508" spans="1:19" x14ac:dyDescent="0.25">
      <c r="A508" s="94" t="s">
        <v>1679</v>
      </c>
      <c r="B508" s="94" t="s">
        <v>1680</v>
      </c>
      <c r="C508" s="94"/>
      <c r="D508" s="104">
        <v>294513</v>
      </c>
      <c r="E508" s="104">
        <v>0</v>
      </c>
      <c r="F508" s="104">
        <v>59808</v>
      </c>
      <c r="G508" s="104">
        <v>55000</v>
      </c>
      <c r="H508" s="104">
        <v>0</v>
      </c>
      <c r="I508" s="104">
        <v>0</v>
      </c>
      <c r="J508" s="104">
        <v>0</v>
      </c>
      <c r="K508" s="104">
        <v>0</v>
      </c>
      <c r="L508" s="104">
        <v>0</v>
      </c>
      <c r="M508" s="104">
        <v>59700</v>
      </c>
      <c r="N508" s="104">
        <v>0</v>
      </c>
      <c r="O508" s="104">
        <v>20000</v>
      </c>
      <c r="P508" s="104">
        <v>260000</v>
      </c>
      <c r="Q508" s="94" t="s">
        <v>191</v>
      </c>
      <c r="R508" s="94" t="s">
        <v>406</v>
      </c>
      <c r="S508" s="105" t="s">
        <v>1681</v>
      </c>
    </row>
    <row r="509" spans="1:19" x14ac:dyDescent="0.25">
      <c r="A509" s="94" t="s">
        <v>1860</v>
      </c>
      <c r="B509" s="94" t="s">
        <v>1861</v>
      </c>
      <c r="C509" s="94"/>
      <c r="D509" s="104">
        <v>639</v>
      </c>
      <c r="E509" s="104">
        <v>0</v>
      </c>
      <c r="F509" s="104">
        <v>0</v>
      </c>
      <c r="G509" s="104">
        <v>0</v>
      </c>
      <c r="H509" s="104">
        <v>0</v>
      </c>
      <c r="I509" s="104">
        <v>0</v>
      </c>
      <c r="J509" s="104">
        <v>0</v>
      </c>
      <c r="K509" s="104">
        <v>0</v>
      </c>
      <c r="L509" s="104">
        <v>4500</v>
      </c>
      <c r="M509" s="104">
        <v>5319</v>
      </c>
      <c r="N509" s="104">
        <v>28007</v>
      </c>
      <c r="O509" s="104">
        <v>2003</v>
      </c>
      <c r="P509" s="104">
        <v>0</v>
      </c>
      <c r="Q509" s="94" t="s">
        <v>191</v>
      </c>
      <c r="R509" s="94" t="s">
        <v>212</v>
      </c>
      <c r="S509" s="105" t="s">
        <v>1862</v>
      </c>
    </row>
    <row r="510" spans="1:19" x14ac:dyDescent="0.25">
      <c r="A510" s="94" t="s">
        <v>1682</v>
      </c>
      <c r="B510" s="94" t="s">
        <v>1683</v>
      </c>
      <c r="C510" s="94"/>
      <c r="D510" s="104">
        <v>46200</v>
      </c>
      <c r="E510" s="104">
        <v>0</v>
      </c>
      <c r="F510" s="104">
        <v>0</v>
      </c>
      <c r="G510" s="104">
        <v>0</v>
      </c>
      <c r="H510" s="104">
        <v>0</v>
      </c>
      <c r="I510" s="104">
        <v>0</v>
      </c>
      <c r="J510" s="104">
        <v>0</v>
      </c>
      <c r="K510" s="104">
        <v>0</v>
      </c>
      <c r="L510" s="104">
        <v>0</v>
      </c>
      <c r="M510" s="104">
        <v>17500</v>
      </c>
      <c r="N510" s="104">
        <v>0</v>
      </c>
      <c r="O510" s="104">
        <v>0</v>
      </c>
      <c r="P510" s="104">
        <v>15000</v>
      </c>
      <c r="Q510" s="94" t="s">
        <v>191</v>
      </c>
      <c r="R510" s="94" t="s">
        <v>269</v>
      </c>
      <c r="S510" s="105" t="s">
        <v>1684</v>
      </c>
    </row>
    <row r="511" spans="1:19" x14ac:dyDescent="0.25">
      <c r="A511" s="94" t="s">
        <v>1685</v>
      </c>
      <c r="B511" s="94" t="s">
        <v>1686</v>
      </c>
      <c r="C511" s="94"/>
      <c r="D511" s="104">
        <v>16000</v>
      </c>
      <c r="E511" s="104">
        <v>0</v>
      </c>
      <c r="F511" s="104">
        <v>0</v>
      </c>
      <c r="G511" s="104">
        <v>0</v>
      </c>
      <c r="H511" s="104">
        <v>0</v>
      </c>
      <c r="I511" s="104">
        <v>0</v>
      </c>
      <c r="J511" s="104">
        <v>0</v>
      </c>
      <c r="K511" s="104">
        <v>0</v>
      </c>
      <c r="L511" s="104">
        <v>0</v>
      </c>
      <c r="M511" s="104">
        <v>14902</v>
      </c>
      <c r="N511" s="104">
        <v>0</v>
      </c>
      <c r="O511" s="104">
        <v>32184</v>
      </c>
      <c r="P511" s="104">
        <v>39000</v>
      </c>
      <c r="Q511" s="94" t="s">
        <v>191</v>
      </c>
      <c r="R511" s="94" t="s">
        <v>205</v>
      </c>
      <c r="S511" s="105" t="s">
        <v>1687</v>
      </c>
    </row>
    <row r="512" spans="1:19" x14ac:dyDescent="0.25">
      <c r="A512" s="94" t="s">
        <v>1688</v>
      </c>
      <c r="B512" s="94" t="s">
        <v>1689</v>
      </c>
      <c r="C512" s="94"/>
      <c r="D512" s="104">
        <v>4324</v>
      </c>
      <c r="E512" s="104">
        <v>0</v>
      </c>
      <c r="F512" s="104">
        <v>0</v>
      </c>
      <c r="G512" s="104">
        <v>0</v>
      </c>
      <c r="H512" s="104">
        <v>0</v>
      </c>
      <c r="I512" s="104">
        <v>0</v>
      </c>
      <c r="J512" s="104">
        <v>0</v>
      </c>
      <c r="K512" s="104">
        <v>0</v>
      </c>
      <c r="L512" s="104">
        <v>0</v>
      </c>
      <c r="M512" s="104">
        <v>0</v>
      </c>
      <c r="N512" s="104">
        <v>0</v>
      </c>
      <c r="O512" s="104">
        <v>5000</v>
      </c>
      <c r="P512" s="104">
        <v>7000</v>
      </c>
      <c r="Q512" s="94" t="s">
        <v>191</v>
      </c>
      <c r="R512" s="94" t="s">
        <v>249</v>
      </c>
      <c r="S512" s="105" t="s">
        <v>1690</v>
      </c>
    </row>
    <row r="513" spans="1:19" x14ac:dyDescent="0.25">
      <c r="A513" s="94" t="s">
        <v>1691</v>
      </c>
      <c r="B513" s="94" t="s">
        <v>1692</v>
      </c>
      <c r="C513" s="94"/>
      <c r="D513" s="104">
        <v>2075</v>
      </c>
      <c r="E513" s="104">
        <v>0</v>
      </c>
      <c r="F513" s="104">
        <v>0</v>
      </c>
      <c r="G513" s="104">
        <v>4000</v>
      </c>
      <c r="H513" s="104">
        <v>0</v>
      </c>
      <c r="I513" s="104">
        <v>0</v>
      </c>
      <c r="J513" s="104">
        <v>0</v>
      </c>
      <c r="K513" s="104">
        <v>0</v>
      </c>
      <c r="L513" s="104">
        <v>0</v>
      </c>
      <c r="M513" s="104">
        <v>12690</v>
      </c>
      <c r="N513" s="104">
        <v>997</v>
      </c>
      <c r="O513" s="104">
        <v>10999</v>
      </c>
      <c r="P513" s="104">
        <v>8500</v>
      </c>
      <c r="Q513" s="94" t="s">
        <v>191</v>
      </c>
      <c r="R513" s="94" t="s">
        <v>212</v>
      </c>
      <c r="S513" s="105" t="s">
        <v>1693</v>
      </c>
    </row>
    <row r="514" spans="1:19" x14ac:dyDescent="0.25">
      <c r="A514" s="94" t="s">
        <v>1694</v>
      </c>
      <c r="B514" s="94" t="s">
        <v>1695</v>
      </c>
      <c r="C514" s="94"/>
      <c r="D514" s="104">
        <v>0</v>
      </c>
      <c r="E514" s="104">
        <v>0</v>
      </c>
      <c r="F514" s="104">
        <v>0</v>
      </c>
      <c r="G514" s="104">
        <v>0</v>
      </c>
      <c r="H514" s="104">
        <v>0</v>
      </c>
      <c r="I514" s="104">
        <v>0</v>
      </c>
      <c r="J514" s="104">
        <v>0</v>
      </c>
      <c r="K514" s="104">
        <v>0</v>
      </c>
      <c r="L514" s="104">
        <v>0</v>
      </c>
      <c r="M514" s="104">
        <v>14300</v>
      </c>
      <c r="N514" s="104">
        <v>0</v>
      </c>
      <c r="O514" s="104">
        <v>6084</v>
      </c>
      <c r="P514" s="104">
        <v>0</v>
      </c>
      <c r="Q514" s="94" t="s">
        <v>191</v>
      </c>
      <c r="R514" s="94" t="s">
        <v>205</v>
      </c>
      <c r="S514" s="105" t="s">
        <v>1696</v>
      </c>
    </row>
    <row r="515" spans="1:19" x14ac:dyDescent="0.25">
      <c r="A515" s="94" t="s">
        <v>1697</v>
      </c>
      <c r="B515" s="94" t="s">
        <v>1698</v>
      </c>
      <c r="C515" s="94"/>
      <c r="D515" s="104">
        <v>8278</v>
      </c>
      <c r="E515" s="104">
        <v>0</v>
      </c>
      <c r="F515" s="104">
        <v>0</v>
      </c>
      <c r="G515" s="104">
        <v>0</v>
      </c>
      <c r="H515" s="104">
        <v>0</v>
      </c>
      <c r="I515" s="104">
        <v>0</v>
      </c>
      <c r="J515" s="104">
        <v>0</v>
      </c>
      <c r="K515" s="104">
        <v>0</v>
      </c>
      <c r="L515" s="104">
        <v>0</v>
      </c>
      <c r="M515" s="104">
        <v>20827</v>
      </c>
      <c r="N515" s="104">
        <v>7000</v>
      </c>
      <c r="O515" s="104">
        <v>5550</v>
      </c>
      <c r="P515" s="104">
        <v>0</v>
      </c>
      <c r="Q515" s="94" t="s">
        <v>191</v>
      </c>
      <c r="R515" s="94" t="s">
        <v>269</v>
      </c>
      <c r="S515" s="105" t="s">
        <v>1699</v>
      </c>
    </row>
    <row r="516" spans="1:19" x14ac:dyDescent="0.25">
      <c r="A516" s="94" t="s">
        <v>1700</v>
      </c>
      <c r="B516" s="94" t="s">
        <v>1701</v>
      </c>
      <c r="C516" s="94"/>
      <c r="D516" s="104">
        <v>7911</v>
      </c>
      <c r="E516" s="104">
        <v>0</v>
      </c>
      <c r="F516" s="104">
        <v>0</v>
      </c>
      <c r="G516" s="104">
        <v>0</v>
      </c>
      <c r="H516" s="104">
        <v>0</v>
      </c>
      <c r="I516" s="104">
        <v>0</v>
      </c>
      <c r="J516" s="104">
        <v>0</v>
      </c>
      <c r="K516" s="104">
        <v>0</v>
      </c>
      <c r="L516" s="104">
        <v>0</v>
      </c>
      <c r="M516" s="104">
        <v>128000</v>
      </c>
      <c r="N516" s="104">
        <v>0</v>
      </c>
      <c r="O516" s="104">
        <v>0</v>
      </c>
      <c r="P516" s="104">
        <v>10000</v>
      </c>
      <c r="Q516" s="94" t="s">
        <v>191</v>
      </c>
      <c r="R516" s="94" t="s">
        <v>212</v>
      </c>
      <c r="S516" s="105" t="s">
        <v>1702</v>
      </c>
    </row>
    <row r="517" spans="1:19" x14ac:dyDescent="0.25">
      <c r="A517" s="94" t="s">
        <v>1703</v>
      </c>
      <c r="B517" s="94" t="s">
        <v>1704</v>
      </c>
      <c r="C517" s="94"/>
      <c r="D517" s="104">
        <v>0</v>
      </c>
      <c r="E517" s="104">
        <v>0</v>
      </c>
      <c r="F517" s="104">
        <v>0</v>
      </c>
      <c r="G517" s="104">
        <v>0</v>
      </c>
      <c r="H517" s="104">
        <v>0</v>
      </c>
      <c r="I517" s="104">
        <v>0</v>
      </c>
      <c r="J517" s="104">
        <v>0</v>
      </c>
      <c r="K517" s="104">
        <v>0</v>
      </c>
      <c r="L517" s="104">
        <v>0</v>
      </c>
      <c r="M517" s="104">
        <v>8000</v>
      </c>
      <c r="N517" s="104">
        <v>650</v>
      </c>
      <c r="O517" s="104">
        <v>0</v>
      </c>
      <c r="P517" s="104">
        <v>91000</v>
      </c>
      <c r="Q517" s="94" t="s">
        <v>191</v>
      </c>
      <c r="R517" s="94" t="s">
        <v>205</v>
      </c>
      <c r="S517" s="105" t="s">
        <v>1705</v>
      </c>
    </row>
    <row r="518" spans="1:19" x14ac:dyDescent="0.25">
      <c r="A518" s="94" t="s">
        <v>1706</v>
      </c>
      <c r="B518" s="94" t="s">
        <v>1707</v>
      </c>
      <c r="C518" s="94"/>
      <c r="D518" s="104">
        <v>912</v>
      </c>
      <c r="E518" s="104">
        <v>0</v>
      </c>
      <c r="F518" s="104">
        <v>0</v>
      </c>
      <c r="G518" s="104">
        <v>0</v>
      </c>
      <c r="H518" s="104">
        <v>0</v>
      </c>
      <c r="I518" s="104">
        <v>0</v>
      </c>
      <c r="J518" s="104">
        <v>0</v>
      </c>
      <c r="K518" s="104">
        <v>0</v>
      </c>
      <c r="L518" s="104">
        <v>0</v>
      </c>
      <c r="M518" s="104">
        <v>24400</v>
      </c>
      <c r="N518" s="104">
        <v>0</v>
      </c>
      <c r="O518" s="104">
        <v>24660</v>
      </c>
      <c r="P518" s="104">
        <v>0</v>
      </c>
      <c r="Q518" s="94" t="s">
        <v>191</v>
      </c>
      <c r="R518" s="94" t="s">
        <v>269</v>
      </c>
      <c r="S518" s="105" t="s">
        <v>1708</v>
      </c>
    </row>
    <row r="519" spans="1:19" x14ac:dyDescent="0.25">
      <c r="A519" s="94" t="s">
        <v>1709</v>
      </c>
      <c r="B519" s="94" t="s">
        <v>1710</v>
      </c>
      <c r="C519" s="94"/>
      <c r="D519" s="104">
        <v>3600</v>
      </c>
      <c r="E519" s="104">
        <v>0</v>
      </c>
      <c r="F519" s="104">
        <v>0</v>
      </c>
      <c r="G519" s="104">
        <v>0</v>
      </c>
      <c r="H519" s="104">
        <v>0</v>
      </c>
      <c r="I519" s="104">
        <v>0</v>
      </c>
      <c r="J519" s="104">
        <v>0</v>
      </c>
      <c r="K519" s="104">
        <v>0</v>
      </c>
      <c r="L519" s="104">
        <v>0</v>
      </c>
      <c r="M519" s="104">
        <v>5800</v>
      </c>
      <c r="N519" s="104">
        <v>0</v>
      </c>
      <c r="O519" s="104">
        <v>0</v>
      </c>
      <c r="P519" s="104">
        <v>8000</v>
      </c>
      <c r="Q519" s="94" t="s">
        <v>191</v>
      </c>
      <c r="R519" s="94" t="s">
        <v>212</v>
      </c>
      <c r="S519" s="105" t="s">
        <v>1711</v>
      </c>
    </row>
    <row r="520" spans="1:19" x14ac:dyDescent="0.25">
      <c r="A520" s="94" t="s">
        <v>1712</v>
      </c>
      <c r="B520" s="94" t="s">
        <v>1713</v>
      </c>
      <c r="C520" s="94"/>
      <c r="D520" s="104">
        <v>9996</v>
      </c>
      <c r="E520" s="104">
        <v>0</v>
      </c>
      <c r="F520" s="104">
        <v>0</v>
      </c>
      <c r="G520" s="104">
        <v>0</v>
      </c>
      <c r="H520" s="104">
        <v>0</v>
      </c>
      <c r="I520" s="104">
        <v>0</v>
      </c>
      <c r="J520" s="104">
        <v>0</v>
      </c>
      <c r="K520" s="104">
        <v>0</v>
      </c>
      <c r="L520" s="104">
        <v>0</v>
      </c>
      <c r="M520" s="104">
        <v>39725</v>
      </c>
      <c r="N520" s="104">
        <v>0</v>
      </c>
      <c r="O520" s="104">
        <v>0</v>
      </c>
      <c r="P520" s="104">
        <v>7000</v>
      </c>
      <c r="Q520" s="94" t="s">
        <v>191</v>
      </c>
      <c r="R520" s="94" t="s">
        <v>372</v>
      </c>
      <c r="S520" s="105" t="s">
        <v>1714</v>
      </c>
    </row>
    <row r="521" spans="1:19" x14ac:dyDescent="0.25">
      <c r="A521" s="94" t="s">
        <v>1715</v>
      </c>
      <c r="B521" s="94" t="s">
        <v>1716</v>
      </c>
      <c r="C521" s="94"/>
      <c r="D521" s="104">
        <v>7000</v>
      </c>
      <c r="E521" s="104">
        <v>0</v>
      </c>
      <c r="F521" s="104">
        <v>0</v>
      </c>
      <c r="G521" s="104">
        <v>0</v>
      </c>
      <c r="H521" s="104">
        <v>0</v>
      </c>
      <c r="I521" s="104">
        <v>0</v>
      </c>
      <c r="J521" s="104">
        <v>0</v>
      </c>
      <c r="K521" s="104">
        <v>0</v>
      </c>
      <c r="L521" s="104">
        <v>0</v>
      </c>
      <c r="M521" s="104">
        <v>2700</v>
      </c>
      <c r="N521" s="104">
        <v>0</v>
      </c>
      <c r="O521" s="104">
        <v>10025</v>
      </c>
      <c r="P521" s="104">
        <v>0</v>
      </c>
      <c r="Q521" s="94" t="s">
        <v>191</v>
      </c>
      <c r="R521" s="94" t="s">
        <v>212</v>
      </c>
      <c r="S521" s="105" t="s">
        <v>1717</v>
      </c>
    </row>
    <row r="522" spans="1:19" x14ac:dyDescent="0.25">
      <c r="A522" s="94" t="s">
        <v>1718</v>
      </c>
      <c r="B522" s="94" t="s">
        <v>1813</v>
      </c>
      <c r="C522" s="94"/>
      <c r="D522" s="104">
        <v>92</v>
      </c>
      <c r="E522" s="104">
        <v>0</v>
      </c>
      <c r="F522" s="104">
        <v>0</v>
      </c>
      <c r="G522" s="104">
        <v>0</v>
      </c>
      <c r="H522" s="104">
        <v>0</v>
      </c>
      <c r="I522" s="104">
        <v>0</v>
      </c>
      <c r="J522" s="104">
        <v>0</v>
      </c>
      <c r="K522" s="104">
        <v>0</v>
      </c>
      <c r="L522" s="104">
        <v>15290</v>
      </c>
      <c r="M522" s="104">
        <v>0</v>
      </c>
      <c r="N522" s="104">
        <v>0</v>
      </c>
      <c r="O522" s="104">
        <v>0</v>
      </c>
      <c r="P522" s="104">
        <v>0</v>
      </c>
      <c r="Q522" s="94" t="s">
        <v>195</v>
      </c>
      <c r="R522" s="94" t="s">
        <v>205</v>
      </c>
      <c r="S522" s="105" t="s">
        <v>1720</v>
      </c>
    </row>
    <row r="523" spans="1:19" x14ac:dyDescent="0.25">
      <c r="A523" s="94" t="s">
        <v>1721</v>
      </c>
      <c r="B523" s="94" t="s">
        <v>1722</v>
      </c>
      <c r="C523" s="94"/>
      <c r="D523" s="104">
        <v>27807</v>
      </c>
      <c r="E523" s="104">
        <v>0</v>
      </c>
      <c r="F523" s="104">
        <v>0</v>
      </c>
      <c r="G523" s="104">
        <v>0</v>
      </c>
      <c r="H523" s="104">
        <v>0</v>
      </c>
      <c r="I523" s="104">
        <v>0</v>
      </c>
      <c r="J523" s="104">
        <v>0</v>
      </c>
      <c r="K523" s="104">
        <v>0</v>
      </c>
      <c r="L523" s="104">
        <v>0</v>
      </c>
      <c r="M523" s="104">
        <v>7500</v>
      </c>
      <c r="N523" s="104">
        <v>0</v>
      </c>
      <c r="O523" s="104">
        <v>3000</v>
      </c>
      <c r="P523" s="104">
        <v>22000</v>
      </c>
      <c r="Q523" s="94" t="s">
        <v>191</v>
      </c>
      <c r="R523" s="94" t="s">
        <v>212</v>
      </c>
      <c r="S523" s="105" t="s">
        <v>1723</v>
      </c>
    </row>
    <row r="524" spans="1:19" x14ac:dyDescent="0.25">
      <c r="A524" s="94" t="s">
        <v>1724</v>
      </c>
      <c r="B524" s="94" t="s">
        <v>1725</v>
      </c>
      <c r="C524" s="94"/>
      <c r="D524" s="104">
        <v>18155</v>
      </c>
      <c r="E524" s="104">
        <v>11000</v>
      </c>
      <c r="F524" s="104">
        <v>0</v>
      </c>
      <c r="G524" s="104">
        <v>0</v>
      </c>
      <c r="H524" s="104">
        <v>0</v>
      </c>
      <c r="I524" s="104">
        <v>0</v>
      </c>
      <c r="J524" s="104">
        <v>0</v>
      </c>
      <c r="K524" s="104">
        <v>0</v>
      </c>
      <c r="L524" s="104">
        <v>0</v>
      </c>
      <c r="M524" s="104">
        <v>12300</v>
      </c>
      <c r="N524" s="104">
        <v>0</v>
      </c>
      <c r="O524" s="104">
        <v>0</v>
      </c>
      <c r="P524" s="104">
        <v>31000</v>
      </c>
      <c r="Q524" s="94" t="s">
        <v>191</v>
      </c>
      <c r="R524" s="94" t="s">
        <v>212</v>
      </c>
      <c r="S524" s="105" t="s">
        <v>1726</v>
      </c>
    </row>
    <row r="525" spans="1:19" x14ac:dyDescent="0.25">
      <c r="A525" s="94" t="s">
        <v>1727</v>
      </c>
      <c r="B525" s="94" t="s">
        <v>1728</v>
      </c>
      <c r="C525" s="94"/>
      <c r="D525" s="104">
        <v>13508</v>
      </c>
      <c r="E525" s="104">
        <v>0</v>
      </c>
      <c r="F525" s="104">
        <v>0</v>
      </c>
      <c r="G525" s="104">
        <v>0</v>
      </c>
      <c r="H525" s="104">
        <v>0</v>
      </c>
      <c r="I525" s="104">
        <v>0</v>
      </c>
      <c r="J525" s="104">
        <v>0</v>
      </c>
      <c r="K525" s="104">
        <v>0</v>
      </c>
      <c r="L525" s="104">
        <v>0</v>
      </c>
      <c r="M525" s="104">
        <v>6000</v>
      </c>
      <c r="N525" s="104">
        <v>0</v>
      </c>
      <c r="O525" s="104">
        <v>0</v>
      </c>
      <c r="P525" s="104">
        <v>0</v>
      </c>
      <c r="Q525" s="94" t="s">
        <v>191</v>
      </c>
      <c r="R525" s="94" t="s">
        <v>212</v>
      </c>
      <c r="S525" s="105" t="s">
        <v>1729</v>
      </c>
    </row>
    <row r="526" spans="1:19" x14ac:dyDescent="0.25">
      <c r="A526" s="94" t="s">
        <v>1730</v>
      </c>
      <c r="B526" s="94" t="s">
        <v>1731</v>
      </c>
      <c r="C526" s="94"/>
      <c r="D526" s="104">
        <v>6912</v>
      </c>
      <c r="E526" s="104">
        <v>0</v>
      </c>
      <c r="F526" s="104">
        <v>0</v>
      </c>
      <c r="G526" s="104">
        <v>2000</v>
      </c>
      <c r="H526" s="104">
        <v>0</v>
      </c>
      <c r="I526" s="104">
        <v>0</v>
      </c>
      <c r="J526" s="104">
        <v>0</v>
      </c>
      <c r="K526" s="104">
        <v>0</v>
      </c>
      <c r="L526" s="104">
        <v>0</v>
      </c>
      <c r="M526" s="104">
        <v>7745</v>
      </c>
      <c r="N526" s="104">
        <v>2000</v>
      </c>
      <c r="O526" s="104">
        <v>0</v>
      </c>
      <c r="P526" s="104">
        <v>0</v>
      </c>
      <c r="Q526" s="94" t="s">
        <v>191</v>
      </c>
      <c r="R526" s="94" t="s">
        <v>212</v>
      </c>
      <c r="S526" s="105" t="s">
        <v>1732</v>
      </c>
    </row>
    <row r="527" spans="1:19" x14ac:dyDescent="0.25">
      <c r="A527" s="94" t="s">
        <v>1733</v>
      </c>
      <c r="B527" s="94" t="s">
        <v>1734</v>
      </c>
      <c r="C527" s="94"/>
      <c r="D527" s="104">
        <v>10314</v>
      </c>
      <c r="E527" s="104">
        <v>0</v>
      </c>
      <c r="F527" s="104">
        <v>0</v>
      </c>
      <c r="G527" s="104">
        <v>0</v>
      </c>
      <c r="H527" s="104">
        <v>0</v>
      </c>
      <c r="I527" s="104">
        <v>0</v>
      </c>
      <c r="J527" s="104">
        <v>0</v>
      </c>
      <c r="K527" s="104">
        <v>0</v>
      </c>
      <c r="L527" s="104">
        <v>0</v>
      </c>
      <c r="M527" s="104">
        <v>34000</v>
      </c>
      <c r="N527" s="104">
        <v>0</v>
      </c>
      <c r="O527" s="104">
        <v>0</v>
      </c>
      <c r="P527" s="104">
        <v>0</v>
      </c>
      <c r="Q527" s="94" t="s">
        <v>191</v>
      </c>
      <c r="R527" s="94" t="s">
        <v>205</v>
      </c>
      <c r="S527" s="105" t="s">
        <v>1735</v>
      </c>
    </row>
    <row r="528" spans="1:19" x14ac:dyDescent="0.25">
      <c r="A528" s="94" t="s">
        <v>1736</v>
      </c>
      <c r="B528" s="94" t="s">
        <v>1737</v>
      </c>
      <c r="C528" s="94"/>
      <c r="D528" s="104">
        <v>3386</v>
      </c>
      <c r="E528" s="104">
        <v>0</v>
      </c>
      <c r="F528" s="104">
        <v>0</v>
      </c>
      <c r="G528" s="104">
        <v>0</v>
      </c>
      <c r="H528" s="104">
        <v>0</v>
      </c>
      <c r="I528" s="104">
        <v>0</v>
      </c>
      <c r="J528" s="104">
        <v>0</v>
      </c>
      <c r="K528" s="104">
        <v>0</v>
      </c>
      <c r="L528" s="104">
        <v>0</v>
      </c>
      <c r="M528" s="104">
        <v>0</v>
      </c>
      <c r="N528" s="104">
        <v>0</v>
      </c>
      <c r="O528" s="104">
        <v>0</v>
      </c>
      <c r="P528" s="104">
        <v>0</v>
      </c>
      <c r="Q528" s="94" t="s">
        <v>191</v>
      </c>
      <c r="R528" s="94" t="s">
        <v>249</v>
      </c>
      <c r="S528" s="105" t="s">
        <v>1738</v>
      </c>
    </row>
    <row r="529" spans="1:19" x14ac:dyDescent="0.25">
      <c r="A529" s="103"/>
      <c r="B529" s="103"/>
      <c r="C529" s="103"/>
      <c r="D529" s="106"/>
      <c r="E529" s="106"/>
      <c r="F529" s="106"/>
      <c r="G529" s="106"/>
      <c r="H529" s="106"/>
      <c r="I529" s="106"/>
      <c r="J529" s="106"/>
      <c r="K529" s="106"/>
      <c r="L529" s="106"/>
      <c r="M529" s="106"/>
      <c r="N529" s="106"/>
      <c r="O529" s="106"/>
      <c r="P529" s="106"/>
      <c r="Q529" s="103"/>
      <c r="R529" s="103"/>
      <c r="S529" s="103"/>
    </row>
  </sheetData>
  <autoFilter ref="A11:S528" xr:uid="{E3329AAF-0A3F-4E05-97CB-958A1B80F5AC}">
    <sortState xmlns:xlrd2="http://schemas.microsoft.com/office/spreadsheetml/2017/richdata2" ref="A12:S528">
      <sortCondition ref="B11:B528"/>
    </sortState>
  </autoFilter>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sheetPr>
  <dimension ref="A1:AA529"/>
  <sheetViews>
    <sheetView showGridLines="0" zoomScale="70" zoomScaleNormal="70" workbookViewId="0">
      <selection activeCell="R3" sqref="R3"/>
    </sheetView>
  </sheetViews>
  <sheetFormatPr defaultColWidth="9.1796875" defaultRowHeight="12.5" x14ac:dyDescent="0.25"/>
  <cols>
    <col min="1" max="1" width="15" customWidth="1"/>
    <col min="2" max="2" width="64.81640625" customWidth="1"/>
    <col min="3" max="3" width="5.81640625" customWidth="1"/>
    <col min="4" max="51" width="15.81640625" customWidth="1"/>
  </cols>
  <sheetData>
    <row r="1" spans="1:27" ht="13" x14ac:dyDescent="0.3">
      <c r="A1" s="263" t="s">
        <v>1864</v>
      </c>
      <c r="B1" s="53"/>
      <c r="C1" s="53"/>
      <c r="D1" s="54"/>
      <c r="E1" s="54"/>
      <c r="F1" s="54"/>
      <c r="G1" s="54"/>
      <c r="H1" s="54"/>
      <c r="I1" s="54"/>
      <c r="J1" s="54"/>
      <c r="K1" s="54"/>
      <c r="L1" s="54"/>
      <c r="M1" s="54"/>
      <c r="N1" s="54"/>
      <c r="O1" s="54"/>
      <c r="P1" s="54"/>
      <c r="Q1" s="54"/>
      <c r="R1" s="54"/>
      <c r="S1" s="54"/>
      <c r="T1" s="54"/>
      <c r="U1" s="54"/>
      <c r="V1" s="54"/>
      <c r="W1" s="54"/>
      <c r="X1" s="54"/>
      <c r="Y1" s="53"/>
      <c r="Z1" s="53"/>
      <c r="AA1" s="53"/>
    </row>
    <row r="2" spans="1:27" x14ac:dyDescent="0.25">
      <c r="A2" s="53"/>
      <c r="B2" s="53"/>
      <c r="C2" s="53"/>
      <c r="D2" s="54"/>
      <c r="E2" s="54"/>
      <c r="F2" s="54"/>
      <c r="G2" s="54"/>
      <c r="H2" s="54"/>
      <c r="I2" s="54"/>
      <c r="J2" s="54"/>
      <c r="K2" s="54"/>
      <c r="L2" s="54"/>
      <c r="M2" s="54"/>
      <c r="N2" s="54"/>
      <c r="O2" s="54"/>
      <c r="P2" s="54"/>
      <c r="Q2" s="54"/>
      <c r="R2" s="54"/>
      <c r="S2" s="54"/>
      <c r="T2" s="54"/>
      <c r="U2" s="54"/>
      <c r="V2" s="54"/>
      <c r="W2" s="54"/>
      <c r="X2" s="54"/>
      <c r="Y2" s="53"/>
      <c r="Z2" s="53"/>
      <c r="AA2" s="53"/>
    </row>
    <row r="3" spans="1:27" x14ac:dyDescent="0.25">
      <c r="A3" s="88" t="s">
        <v>185</v>
      </c>
      <c r="B3" s="53"/>
      <c r="C3" s="53"/>
      <c r="D3" s="54"/>
      <c r="E3" s="54"/>
      <c r="F3" s="54"/>
      <c r="G3" s="54"/>
      <c r="H3" s="54"/>
      <c r="I3" s="54"/>
      <c r="J3" s="54"/>
      <c r="K3" s="54"/>
      <c r="L3" s="54"/>
      <c r="M3" s="54"/>
      <c r="N3" s="54"/>
      <c r="O3" s="54"/>
      <c r="P3" s="54"/>
      <c r="Q3" s="54"/>
      <c r="R3" s="54"/>
      <c r="S3" s="54"/>
      <c r="T3" s="54"/>
      <c r="U3" s="54"/>
      <c r="V3" s="54"/>
      <c r="W3" s="54"/>
      <c r="X3" s="54"/>
      <c r="Y3" s="53"/>
      <c r="Z3" s="53"/>
      <c r="AA3" s="53"/>
    </row>
    <row r="4" spans="1:27" ht="64.5" customHeight="1" x14ac:dyDescent="0.3">
      <c r="A4" s="142" t="s">
        <v>186</v>
      </c>
      <c r="B4" s="142" t="s">
        <v>187</v>
      </c>
      <c r="C4" s="143"/>
      <c r="D4" s="144" t="s">
        <v>94</v>
      </c>
      <c r="E4" s="144" t="s">
        <v>97</v>
      </c>
      <c r="F4" s="144" t="s">
        <v>99</v>
      </c>
      <c r="G4" s="144" t="s">
        <v>101</v>
      </c>
      <c r="H4" s="144" t="s">
        <v>103</v>
      </c>
      <c r="I4" s="144" t="s">
        <v>105</v>
      </c>
      <c r="J4" s="144" t="s">
        <v>107</v>
      </c>
      <c r="K4" s="144" t="s">
        <v>109</v>
      </c>
      <c r="L4" s="144" t="s">
        <v>116</v>
      </c>
      <c r="M4" s="144" t="s">
        <v>118</v>
      </c>
      <c r="N4" s="144" t="s">
        <v>120</v>
      </c>
      <c r="O4" s="144" t="s">
        <v>122</v>
      </c>
      <c r="P4" s="144" t="s">
        <v>123</v>
      </c>
      <c r="Q4" s="144" t="s">
        <v>124</v>
      </c>
      <c r="R4" s="144" t="s">
        <v>125</v>
      </c>
      <c r="S4" s="144" t="s">
        <v>126</v>
      </c>
      <c r="T4" s="144" t="s">
        <v>127</v>
      </c>
      <c r="U4" s="144" t="s">
        <v>128</v>
      </c>
      <c r="V4" s="144" t="s">
        <v>129</v>
      </c>
      <c r="W4" s="144" t="s">
        <v>188</v>
      </c>
      <c r="X4" s="144" t="s">
        <v>189</v>
      </c>
      <c r="Y4" s="143"/>
      <c r="Z4" s="143"/>
      <c r="AA4" s="143"/>
    </row>
    <row r="5" spans="1:27" ht="13" x14ac:dyDescent="0.3">
      <c r="A5" s="91" t="s">
        <v>190</v>
      </c>
      <c r="B5" s="91" t="s">
        <v>168</v>
      </c>
      <c r="C5" s="91"/>
      <c r="D5" s="92">
        <v>40995</v>
      </c>
      <c r="E5" s="92">
        <v>0</v>
      </c>
      <c r="F5" s="92">
        <v>552497</v>
      </c>
      <c r="G5" s="92">
        <v>29833</v>
      </c>
      <c r="H5" s="92">
        <v>28694</v>
      </c>
      <c r="I5" s="92">
        <v>1860</v>
      </c>
      <c r="J5" s="92">
        <v>21989</v>
      </c>
      <c r="K5" s="92">
        <v>5134</v>
      </c>
      <c r="L5" s="92">
        <v>4425000</v>
      </c>
      <c r="M5" s="92">
        <v>1270459</v>
      </c>
      <c r="N5" s="92">
        <v>74498988</v>
      </c>
      <c r="O5" s="92">
        <v>9175587</v>
      </c>
      <c r="P5" s="92">
        <v>3850</v>
      </c>
      <c r="Q5" s="92">
        <v>793795</v>
      </c>
      <c r="R5" s="92">
        <v>14716</v>
      </c>
      <c r="S5" s="92">
        <v>198636</v>
      </c>
      <c r="T5" s="92">
        <v>367240</v>
      </c>
      <c r="U5" s="92">
        <v>10673</v>
      </c>
      <c r="V5" s="92">
        <v>8797597</v>
      </c>
      <c r="W5" s="92">
        <v>9168912</v>
      </c>
      <c r="X5" s="92">
        <v>2310110</v>
      </c>
      <c r="Y5" s="91"/>
      <c r="Z5" s="91"/>
      <c r="AA5" s="91"/>
    </row>
    <row r="6" spans="1:27" ht="13" x14ac:dyDescent="0.3">
      <c r="A6" s="91" t="s">
        <v>191</v>
      </c>
      <c r="B6" s="91" t="s">
        <v>192</v>
      </c>
      <c r="C6" s="91"/>
      <c r="D6" s="92">
        <v>39873</v>
      </c>
      <c r="E6" s="92">
        <v>0</v>
      </c>
      <c r="F6" s="92">
        <v>323163</v>
      </c>
      <c r="G6" s="92">
        <v>19070</v>
      </c>
      <c r="H6" s="92">
        <v>12413</v>
      </c>
      <c r="I6" s="92">
        <v>1000</v>
      </c>
      <c r="J6" s="92">
        <v>10907</v>
      </c>
      <c r="K6" s="92">
        <v>4488</v>
      </c>
      <c r="L6" s="92">
        <v>4055000</v>
      </c>
      <c r="M6" s="92">
        <v>1230456</v>
      </c>
      <c r="N6" s="92">
        <v>60504518</v>
      </c>
      <c r="O6" s="92">
        <v>7102640</v>
      </c>
      <c r="P6" s="92">
        <v>500</v>
      </c>
      <c r="Q6" s="92">
        <v>690796</v>
      </c>
      <c r="R6" s="92">
        <v>13680</v>
      </c>
      <c r="S6" s="92">
        <v>191215</v>
      </c>
      <c r="T6" s="92">
        <v>246909</v>
      </c>
      <c r="U6" s="92">
        <v>8991</v>
      </c>
      <c r="V6" s="92">
        <v>7958490</v>
      </c>
      <c r="W6" s="92">
        <v>7436270</v>
      </c>
      <c r="X6" s="92">
        <v>2134153</v>
      </c>
      <c r="Y6" s="91"/>
      <c r="Z6" s="91"/>
      <c r="AA6" s="91"/>
    </row>
    <row r="7" spans="1:27" ht="13" x14ac:dyDescent="0.3">
      <c r="A7" s="91" t="s">
        <v>193</v>
      </c>
      <c r="B7" s="91" t="s">
        <v>194</v>
      </c>
      <c r="C7" s="91"/>
      <c r="D7" s="92">
        <v>1011</v>
      </c>
      <c r="E7" s="92">
        <v>0</v>
      </c>
      <c r="F7" s="92">
        <v>209273</v>
      </c>
      <c r="G7" s="92">
        <v>10733</v>
      </c>
      <c r="H7" s="92">
        <v>14962</v>
      </c>
      <c r="I7" s="92">
        <v>0</v>
      </c>
      <c r="J7" s="92">
        <v>8655</v>
      </c>
      <c r="K7" s="92">
        <v>646</v>
      </c>
      <c r="L7" s="92">
        <v>370000</v>
      </c>
      <c r="M7" s="92">
        <v>2</v>
      </c>
      <c r="N7" s="92">
        <v>9425526</v>
      </c>
      <c r="O7" s="92">
        <v>1556274</v>
      </c>
      <c r="P7" s="92">
        <v>1350</v>
      </c>
      <c r="Q7" s="92">
        <v>96077</v>
      </c>
      <c r="R7" s="92">
        <v>1036</v>
      </c>
      <c r="S7" s="92">
        <v>347</v>
      </c>
      <c r="T7" s="92">
        <v>2287</v>
      </c>
      <c r="U7" s="92">
        <v>0</v>
      </c>
      <c r="V7" s="92">
        <v>690907</v>
      </c>
      <c r="W7" s="92">
        <v>1243391</v>
      </c>
      <c r="X7" s="92">
        <v>118750</v>
      </c>
      <c r="Y7" s="91"/>
      <c r="Z7" s="91"/>
      <c r="AA7" s="91"/>
    </row>
    <row r="8" spans="1:27" ht="13" x14ac:dyDescent="0.3">
      <c r="A8" s="91" t="s">
        <v>195</v>
      </c>
      <c r="B8" s="91" t="s">
        <v>196</v>
      </c>
      <c r="C8" s="91"/>
      <c r="D8" s="92">
        <v>0</v>
      </c>
      <c r="E8" s="92">
        <v>0</v>
      </c>
      <c r="F8" s="92">
        <v>20061</v>
      </c>
      <c r="G8" s="92">
        <v>30</v>
      </c>
      <c r="H8" s="92">
        <v>1319</v>
      </c>
      <c r="I8" s="92">
        <v>860</v>
      </c>
      <c r="J8" s="92">
        <v>2427</v>
      </c>
      <c r="K8" s="92">
        <v>0</v>
      </c>
      <c r="L8" s="92">
        <v>0</v>
      </c>
      <c r="M8" s="92">
        <v>40001</v>
      </c>
      <c r="N8" s="92">
        <v>4209129</v>
      </c>
      <c r="O8" s="92">
        <v>495398</v>
      </c>
      <c r="P8" s="92">
        <v>0</v>
      </c>
      <c r="Q8" s="92">
        <v>6922</v>
      </c>
      <c r="R8" s="92">
        <v>0</v>
      </c>
      <c r="S8" s="92">
        <v>7074</v>
      </c>
      <c r="T8" s="92">
        <v>26203</v>
      </c>
      <c r="U8" s="92">
        <v>1682</v>
      </c>
      <c r="V8" s="92">
        <v>146200</v>
      </c>
      <c r="W8" s="92">
        <v>451351</v>
      </c>
      <c r="X8" s="92">
        <v>55207</v>
      </c>
      <c r="Y8" s="91"/>
      <c r="Z8" s="91"/>
      <c r="AA8" s="91"/>
    </row>
    <row r="9" spans="1:27" ht="13" x14ac:dyDescent="0.3">
      <c r="A9" s="91" t="s">
        <v>197</v>
      </c>
      <c r="B9" s="91" t="s">
        <v>198</v>
      </c>
      <c r="C9" s="91"/>
      <c r="D9" s="92">
        <v>111</v>
      </c>
      <c r="E9" s="92">
        <v>0</v>
      </c>
      <c r="F9" s="92">
        <v>0</v>
      </c>
      <c r="G9" s="92">
        <v>0</v>
      </c>
      <c r="H9" s="92">
        <v>0</v>
      </c>
      <c r="I9" s="92">
        <v>0</v>
      </c>
      <c r="J9" s="92">
        <v>0</v>
      </c>
      <c r="K9" s="92">
        <v>0</v>
      </c>
      <c r="L9" s="92">
        <v>0</v>
      </c>
      <c r="M9" s="92">
        <v>0</v>
      </c>
      <c r="N9" s="92">
        <v>359815</v>
      </c>
      <c r="O9" s="92">
        <v>21275</v>
      </c>
      <c r="P9" s="92">
        <v>2000</v>
      </c>
      <c r="Q9" s="92">
        <v>0</v>
      </c>
      <c r="R9" s="92">
        <v>0</v>
      </c>
      <c r="S9" s="92">
        <v>0</v>
      </c>
      <c r="T9" s="92">
        <v>91841</v>
      </c>
      <c r="U9" s="92">
        <v>0</v>
      </c>
      <c r="V9" s="92">
        <v>2000</v>
      </c>
      <c r="W9" s="92">
        <v>37900</v>
      </c>
      <c r="X9" s="92">
        <v>2000</v>
      </c>
      <c r="Y9" s="91"/>
      <c r="Z9" s="91"/>
      <c r="AA9" s="91"/>
    </row>
    <row r="10" spans="1:27" s="26" customFormat="1" x14ac:dyDescent="0.25">
      <c r="A10" s="146"/>
      <c r="B10" s="146"/>
      <c r="C10" s="146"/>
      <c r="D10" s="146"/>
      <c r="E10" s="146"/>
      <c r="F10" s="146"/>
      <c r="G10" s="146"/>
      <c r="H10" s="146"/>
      <c r="I10" s="146"/>
      <c r="J10" s="146"/>
      <c r="K10" s="146"/>
      <c r="L10" s="146"/>
      <c r="M10" s="146"/>
      <c r="N10" s="146"/>
      <c r="O10" s="146"/>
      <c r="P10" s="146"/>
      <c r="Q10" s="146"/>
      <c r="R10" s="146"/>
      <c r="S10" s="146"/>
      <c r="T10" s="146"/>
      <c r="U10" s="146"/>
      <c r="V10" s="146"/>
      <c r="W10" s="146"/>
      <c r="X10" s="146"/>
      <c r="Y10" s="146"/>
      <c r="Z10" s="146"/>
      <c r="AA10" s="146"/>
    </row>
    <row r="11" spans="1:27" ht="65" x14ac:dyDescent="0.3">
      <c r="A11" s="140" t="s">
        <v>186</v>
      </c>
      <c r="B11" s="140" t="s">
        <v>187</v>
      </c>
      <c r="C11" s="140" t="s">
        <v>199</v>
      </c>
      <c r="D11" s="141" t="s">
        <v>94</v>
      </c>
      <c r="E11" s="141" t="s">
        <v>97</v>
      </c>
      <c r="F11" s="141" t="s">
        <v>99</v>
      </c>
      <c r="G11" s="141" t="s">
        <v>101</v>
      </c>
      <c r="H11" s="141" t="s">
        <v>103</v>
      </c>
      <c r="I11" s="141" t="s">
        <v>105</v>
      </c>
      <c r="J11" s="141" t="s">
        <v>107</v>
      </c>
      <c r="K11" s="141" t="s">
        <v>109</v>
      </c>
      <c r="L11" s="141" t="s">
        <v>116</v>
      </c>
      <c r="M11" s="141" t="s">
        <v>118</v>
      </c>
      <c r="N11" s="141" t="s">
        <v>120</v>
      </c>
      <c r="O11" s="141" t="s">
        <v>122</v>
      </c>
      <c r="P11" s="141" t="s">
        <v>123</v>
      </c>
      <c r="Q11" s="141" t="s">
        <v>124</v>
      </c>
      <c r="R11" s="141" t="s">
        <v>125</v>
      </c>
      <c r="S11" s="141" t="s">
        <v>126</v>
      </c>
      <c r="T11" s="141" t="s">
        <v>127</v>
      </c>
      <c r="U11" s="141" t="s">
        <v>128</v>
      </c>
      <c r="V11" s="141" t="s">
        <v>129</v>
      </c>
      <c r="W11" s="141" t="s">
        <v>188</v>
      </c>
      <c r="X11" s="141" t="s">
        <v>189</v>
      </c>
      <c r="Y11" s="140" t="s">
        <v>200</v>
      </c>
      <c r="Z11" s="140" t="s">
        <v>201</v>
      </c>
      <c r="AA11" s="140" t="s">
        <v>202</v>
      </c>
    </row>
    <row r="12" spans="1:27" x14ac:dyDescent="0.25">
      <c r="A12" s="94" t="s">
        <v>203</v>
      </c>
      <c r="B12" s="94" t="s">
        <v>1865</v>
      </c>
      <c r="C12" s="94"/>
      <c r="D12" s="130">
        <v>0</v>
      </c>
      <c r="E12" s="130">
        <v>0</v>
      </c>
      <c r="F12" s="130">
        <v>58030</v>
      </c>
      <c r="G12" s="130">
        <v>0</v>
      </c>
      <c r="H12" s="130">
        <v>3643</v>
      </c>
      <c r="I12" s="130">
        <v>0</v>
      </c>
      <c r="J12" s="130">
        <v>2718</v>
      </c>
      <c r="K12" s="130">
        <v>0</v>
      </c>
      <c r="L12" s="130">
        <v>370000</v>
      </c>
      <c r="M12" s="130">
        <v>2</v>
      </c>
      <c r="N12" s="130">
        <v>365434</v>
      </c>
      <c r="O12" s="130">
        <v>55000</v>
      </c>
      <c r="P12" s="130">
        <v>0</v>
      </c>
      <c r="Q12" s="130">
        <v>0</v>
      </c>
      <c r="R12" s="130">
        <v>0</v>
      </c>
      <c r="S12" s="130">
        <v>0</v>
      </c>
      <c r="T12" s="130">
        <v>0</v>
      </c>
      <c r="U12" s="130">
        <v>0</v>
      </c>
      <c r="V12" s="130">
        <v>38893</v>
      </c>
      <c r="W12" s="130">
        <v>0</v>
      </c>
      <c r="X12" s="130">
        <v>0</v>
      </c>
      <c r="Y12" s="94" t="s">
        <v>193</v>
      </c>
      <c r="Z12" s="94" t="s">
        <v>205</v>
      </c>
      <c r="AA12" s="94" t="s">
        <v>206</v>
      </c>
    </row>
    <row r="13" spans="1:27" x14ac:dyDescent="0.25">
      <c r="A13" s="94" t="s">
        <v>207</v>
      </c>
      <c r="B13" s="94" t="s">
        <v>1741</v>
      </c>
      <c r="C13" s="94"/>
      <c r="D13" s="130">
        <v>0</v>
      </c>
      <c r="E13" s="130">
        <v>0</v>
      </c>
      <c r="F13" s="130">
        <v>0</v>
      </c>
      <c r="G13" s="130">
        <v>0</v>
      </c>
      <c r="H13" s="130">
        <v>0</v>
      </c>
      <c r="I13" s="130">
        <v>0</v>
      </c>
      <c r="J13" s="130">
        <v>47</v>
      </c>
      <c r="K13" s="130">
        <v>0</v>
      </c>
      <c r="L13" s="130">
        <v>0</v>
      </c>
      <c r="M13" s="130">
        <v>0</v>
      </c>
      <c r="N13" s="130">
        <v>497373</v>
      </c>
      <c r="O13" s="130">
        <v>38500</v>
      </c>
      <c r="P13" s="130">
        <v>0</v>
      </c>
      <c r="Q13" s="130">
        <v>500</v>
      </c>
      <c r="R13" s="130">
        <v>0</v>
      </c>
      <c r="S13" s="130">
        <v>0</v>
      </c>
      <c r="T13" s="130">
        <v>0</v>
      </c>
      <c r="U13" s="130">
        <v>0</v>
      </c>
      <c r="V13" s="130">
        <v>56600</v>
      </c>
      <c r="W13" s="130">
        <v>55000</v>
      </c>
      <c r="X13" s="130">
        <v>0</v>
      </c>
      <c r="Y13" s="94" t="s">
        <v>193</v>
      </c>
      <c r="Z13" s="94" t="s">
        <v>205</v>
      </c>
      <c r="AA13" s="94" t="s">
        <v>209</v>
      </c>
    </row>
    <row r="14" spans="1:27" x14ac:dyDescent="0.25">
      <c r="A14" s="94" t="s">
        <v>210</v>
      </c>
      <c r="B14" s="94" t="s">
        <v>211</v>
      </c>
      <c r="C14" s="94"/>
      <c r="D14" s="130">
        <v>0</v>
      </c>
      <c r="E14" s="130">
        <v>0</v>
      </c>
      <c r="F14" s="130">
        <v>0</v>
      </c>
      <c r="G14" s="130">
        <v>0</v>
      </c>
      <c r="H14" s="130">
        <v>0</v>
      </c>
      <c r="I14" s="130">
        <v>0</v>
      </c>
      <c r="J14" s="130">
        <v>0</v>
      </c>
      <c r="K14" s="130">
        <v>0</v>
      </c>
      <c r="L14" s="130">
        <v>0</v>
      </c>
      <c r="M14" s="130">
        <v>0</v>
      </c>
      <c r="N14" s="130">
        <v>83513</v>
      </c>
      <c r="O14" s="130">
        <v>10690</v>
      </c>
      <c r="P14" s="130">
        <v>0</v>
      </c>
      <c r="Q14" s="130">
        <v>0</v>
      </c>
      <c r="R14" s="130">
        <v>0</v>
      </c>
      <c r="S14" s="130">
        <v>0</v>
      </c>
      <c r="T14" s="130">
        <v>0</v>
      </c>
      <c r="U14" s="130">
        <v>0</v>
      </c>
      <c r="V14" s="130">
        <v>7250</v>
      </c>
      <c r="W14" s="130">
        <v>272</v>
      </c>
      <c r="X14" s="130">
        <v>0</v>
      </c>
      <c r="Y14" s="94" t="s">
        <v>191</v>
      </c>
      <c r="Z14" s="94" t="s">
        <v>212</v>
      </c>
      <c r="AA14" s="94" t="s">
        <v>213</v>
      </c>
    </row>
    <row r="15" spans="1:27" x14ac:dyDescent="0.25">
      <c r="A15" s="94" t="s">
        <v>214</v>
      </c>
      <c r="B15" s="94" t="s">
        <v>215</v>
      </c>
      <c r="C15" s="94"/>
      <c r="D15" s="130">
        <v>0</v>
      </c>
      <c r="E15" s="130">
        <v>0</v>
      </c>
      <c r="F15" s="130">
        <v>0</v>
      </c>
      <c r="G15" s="130">
        <v>0</v>
      </c>
      <c r="H15" s="130">
        <v>0</v>
      </c>
      <c r="I15" s="130">
        <v>0</v>
      </c>
      <c r="J15" s="130">
        <v>85</v>
      </c>
      <c r="K15" s="130">
        <v>0</v>
      </c>
      <c r="L15" s="130">
        <v>0</v>
      </c>
      <c r="M15" s="130">
        <v>0</v>
      </c>
      <c r="N15" s="130">
        <v>15193</v>
      </c>
      <c r="O15" s="130">
        <v>0</v>
      </c>
      <c r="P15" s="130">
        <v>0</v>
      </c>
      <c r="Q15" s="130">
        <v>0</v>
      </c>
      <c r="R15" s="130">
        <v>0</v>
      </c>
      <c r="S15" s="130">
        <v>0</v>
      </c>
      <c r="T15" s="130">
        <v>0</v>
      </c>
      <c r="U15" s="130">
        <v>0</v>
      </c>
      <c r="V15" s="130">
        <v>0</v>
      </c>
      <c r="W15" s="130">
        <v>0</v>
      </c>
      <c r="X15" s="130">
        <v>0</v>
      </c>
      <c r="Y15" s="94" t="s">
        <v>191</v>
      </c>
      <c r="Z15" s="94" t="s">
        <v>212</v>
      </c>
      <c r="AA15" s="94" t="s">
        <v>216</v>
      </c>
    </row>
    <row r="16" spans="1:27" x14ac:dyDescent="0.25">
      <c r="A16" s="94" t="s">
        <v>217</v>
      </c>
      <c r="B16" s="94" t="s">
        <v>218</v>
      </c>
      <c r="C16" s="94"/>
      <c r="D16" s="130">
        <v>0</v>
      </c>
      <c r="E16" s="130">
        <v>0</v>
      </c>
      <c r="F16" s="130">
        <v>0</v>
      </c>
      <c r="G16" s="130">
        <v>0</v>
      </c>
      <c r="H16" s="130">
        <v>0</v>
      </c>
      <c r="I16" s="130">
        <v>0</v>
      </c>
      <c r="J16" s="130">
        <v>0</v>
      </c>
      <c r="K16" s="130">
        <v>0</v>
      </c>
      <c r="L16" s="130">
        <v>0</v>
      </c>
      <c r="M16" s="130">
        <v>0</v>
      </c>
      <c r="N16" s="130">
        <v>1457</v>
      </c>
      <c r="O16" s="130">
        <v>0</v>
      </c>
      <c r="P16" s="130">
        <v>0</v>
      </c>
      <c r="Q16" s="130">
        <v>0</v>
      </c>
      <c r="R16" s="130">
        <v>0</v>
      </c>
      <c r="S16" s="130">
        <v>0</v>
      </c>
      <c r="T16" s="130">
        <v>0</v>
      </c>
      <c r="U16" s="130">
        <v>0</v>
      </c>
      <c r="V16" s="130">
        <v>0</v>
      </c>
      <c r="W16" s="130">
        <v>0</v>
      </c>
      <c r="X16" s="130">
        <v>0</v>
      </c>
      <c r="Y16" s="94" t="s">
        <v>191</v>
      </c>
      <c r="Z16" s="94" t="s">
        <v>212</v>
      </c>
      <c r="AA16" s="94" t="s">
        <v>219</v>
      </c>
    </row>
    <row r="17" spans="1:27" x14ac:dyDescent="0.25">
      <c r="A17" s="94" t="s">
        <v>220</v>
      </c>
      <c r="B17" s="94" t="s">
        <v>1742</v>
      </c>
      <c r="C17" s="94"/>
      <c r="D17" s="130">
        <v>0</v>
      </c>
      <c r="E17" s="130">
        <v>0</v>
      </c>
      <c r="F17" s="130">
        <v>0</v>
      </c>
      <c r="G17" s="130">
        <v>0</v>
      </c>
      <c r="H17" s="130">
        <v>0</v>
      </c>
      <c r="I17" s="130">
        <v>0</v>
      </c>
      <c r="J17" s="130">
        <v>0</v>
      </c>
      <c r="K17" s="130">
        <v>0</v>
      </c>
      <c r="L17" s="130">
        <v>0</v>
      </c>
      <c r="M17" s="130">
        <v>0</v>
      </c>
      <c r="N17" s="130">
        <v>111417</v>
      </c>
      <c r="O17" s="130">
        <v>0</v>
      </c>
      <c r="P17" s="130">
        <v>0</v>
      </c>
      <c r="Q17" s="130">
        <v>0</v>
      </c>
      <c r="R17" s="130">
        <v>0</v>
      </c>
      <c r="S17" s="130">
        <v>0</v>
      </c>
      <c r="T17" s="130">
        <v>0</v>
      </c>
      <c r="U17" s="130">
        <v>0</v>
      </c>
      <c r="V17" s="130">
        <v>0</v>
      </c>
      <c r="W17" s="130">
        <v>10000</v>
      </c>
      <c r="X17" s="130">
        <v>1207</v>
      </c>
      <c r="Y17" s="94" t="s">
        <v>195</v>
      </c>
      <c r="Z17" s="94" t="s">
        <v>205</v>
      </c>
      <c r="AA17" s="94" t="s">
        <v>222</v>
      </c>
    </row>
    <row r="18" spans="1:27" x14ac:dyDescent="0.25">
      <c r="A18" s="94" t="s">
        <v>223</v>
      </c>
      <c r="B18" s="94" t="s">
        <v>1743</v>
      </c>
      <c r="C18" s="94"/>
      <c r="D18" s="130">
        <v>0</v>
      </c>
      <c r="E18" s="130">
        <v>0</v>
      </c>
      <c r="F18" s="130">
        <v>0</v>
      </c>
      <c r="G18" s="130">
        <v>0</v>
      </c>
      <c r="H18" s="130">
        <v>0</v>
      </c>
      <c r="I18" s="130">
        <v>0</v>
      </c>
      <c r="J18" s="130">
        <v>0</v>
      </c>
      <c r="K18" s="130">
        <v>0</v>
      </c>
      <c r="L18" s="130">
        <v>0</v>
      </c>
      <c r="M18" s="130">
        <v>0</v>
      </c>
      <c r="N18" s="130">
        <v>119257</v>
      </c>
      <c r="O18" s="130">
        <v>22000</v>
      </c>
      <c r="P18" s="130">
        <v>0</v>
      </c>
      <c r="Q18" s="130">
        <v>0</v>
      </c>
      <c r="R18" s="130">
        <v>0</v>
      </c>
      <c r="S18" s="130">
        <v>0</v>
      </c>
      <c r="T18" s="130">
        <v>0</v>
      </c>
      <c r="U18" s="130">
        <v>0</v>
      </c>
      <c r="V18" s="130">
        <v>8000</v>
      </c>
      <c r="W18" s="130">
        <v>0</v>
      </c>
      <c r="X18" s="130">
        <v>0</v>
      </c>
      <c r="Y18" s="94" t="s">
        <v>193</v>
      </c>
      <c r="Z18" s="94" t="s">
        <v>205</v>
      </c>
      <c r="AA18" s="94" t="s">
        <v>225</v>
      </c>
    </row>
    <row r="19" spans="1:27" x14ac:dyDescent="0.25">
      <c r="A19" s="94" t="s">
        <v>226</v>
      </c>
      <c r="B19" s="94" t="s">
        <v>1744</v>
      </c>
      <c r="C19" s="94"/>
      <c r="D19" s="130">
        <v>0</v>
      </c>
      <c r="E19" s="130">
        <v>0</v>
      </c>
      <c r="F19" s="130">
        <v>0</v>
      </c>
      <c r="G19" s="130">
        <v>0</v>
      </c>
      <c r="H19" s="130">
        <v>0</v>
      </c>
      <c r="I19" s="130">
        <v>0</v>
      </c>
      <c r="J19" s="130">
        <v>0</v>
      </c>
      <c r="K19" s="130">
        <v>0</v>
      </c>
      <c r="L19" s="130">
        <v>0</v>
      </c>
      <c r="M19" s="130">
        <v>0</v>
      </c>
      <c r="N19" s="130">
        <v>41688</v>
      </c>
      <c r="O19" s="130">
        <v>5000</v>
      </c>
      <c r="P19" s="130">
        <v>0</v>
      </c>
      <c r="Q19" s="130">
        <v>0</v>
      </c>
      <c r="R19" s="130">
        <v>0</v>
      </c>
      <c r="S19" s="130">
        <v>0</v>
      </c>
      <c r="T19" s="130">
        <v>0</v>
      </c>
      <c r="U19" s="130">
        <v>0</v>
      </c>
      <c r="V19" s="130">
        <v>0</v>
      </c>
      <c r="W19" s="130">
        <v>4500</v>
      </c>
      <c r="X19" s="130">
        <v>0</v>
      </c>
      <c r="Y19" s="94" t="s">
        <v>197</v>
      </c>
      <c r="Z19" s="94" t="s">
        <v>197</v>
      </c>
      <c r="AA19" s="94" t="s">
        <v>228</v>
      </c>
    </row>
    <row r="20" spans="1:27" x14ac:dyDescent="0.25">
      <c r="A20" s="94" t="s">
        <v>229</v>
      </c>
      <c r="B20" s="94" t="s">
        <v>1745</v>
      </c>
      <c r="C20" s="94"/>
      <c r="D20" s="130">
        <v>0</v>
      </c>
      <c r="E20" s="130">
        <v>0</v>
      </c>
      <c r="F20" s="130">
        <v>0</v>
      </c>
      <c r="G20" s="130">
        <v>0</v>
      </c>
      <c r="H20" s="130">
        <v>0</v>
      </c>
      <c r="I20" s="130">
        <v>0</v>
      </c>
      <c r="J20" s="130">
        <v>0</v>
      </c>
      <c r="K20" s="130">
        <v>0</v>
      </c>
      <c r="L20" s="130">
        <v>0</v>
      </c>
      <c r="M20" s="130">
        <v>0</v>
      </c>
      <c r="N20" s="130">
        <v>63131</v>
      </c>
      <c r="O20" s="130">
        <v>7275</v>
      </c>
      <c r="P20" s="130">
        <v>0</v>
      </c>
      <c r="Q20" s="130">
        <v>0</v>
      </c>
      <c r="R20" s="130">
        <v>0</v>
      </c>
      <c r="S20" s="130">
        <v>0</v>
      </c>
      <c r="T20" s="130">
        <v>0</v>
      </c>
      <c r="U20" s="130">
        <v>0</v>
      </c>
      <c r="V20" s="130">
        <v>0</v>
      </c>
      <c r="W20" s="130">
        <v>6000</v>
      </c>
      <c r="X20" s="130">
        <v>0</v>
      </c>
      <c r="Y20" s="94" t="s">
        <v>197</v>
      </c>
      <c r="Z20" s="94" t="s">
        <v>197</v>
      </c>
      <c r="AA20" s="94" t="s">
        <v>231</v>
      </c>
    </row>
    <row r="21" spans="1:27" x14ac:dyDescent="0.25">
      <c r="A21" s="94" t="s">
        <v>232</v>
      </c>
      <c r="B21" s="94" t="s">
        <v>1746</v>
      </c>
      <c r="C21" s="94"/>
      <c r="D21" s="130">
        <v>0</v>
      </c>
      <c r="E21" s="130">
        <v>0</v>
      </c>
      <c r="F21" s="130">
        <v>0</v>
      </c>
      <c r="G21" s="130">
        <v>0</v>
      </c>
      <c r="H21" s="130">
        <v>0</v>
      </c>
      <c r="I21" s="130">
        <v>0</v>
      </c>
      <c r="J21" s="130">
        <v>613</v>
      </c>
      <c r="K21" s="130">
        <v>0</v>
      </c>
      <c r="L21" s="130">
        <v>0</v>
      </c>
      <c r="M21" s="130">
        <v>0</v>
      </c>
      <c r="N21" s="130">
        <v>124843</v>
      </c>
      <c r="O21" s="130">
        <v>31000</v>
      </c>
      <c r="P21" s="130">
        <v>0</v>
      </c>
      <c r="Q21" s="130">
        <v>1296</v>
      </c>
      <c r="R21" s="130">
        <v>0</v>
      </c>
      <c r="S21" s="130">
        <v>0</v>
      </c>
      <c r="T21" s="130">
        <v>0</v>
      </c>
      <c r="U21" s="130">
        <v>0</v>
      </c>
      <c r="V21" s="130">
        <v>18255</v>
      </c>
      <c r="W21" s="130">
        <v>0</v>
      </c>
      <c r="X21" s="130">
        <v>0</v>
      </c>
      <c r="Y21" s="94" t="s">
        <v>193</v>
      </c>
      <c r="Z21" s="94" t="s">
        <v>205</v>
      </c>
      <c r="AA21" s="94" t="s">
        <v>234</v>
      </c>
    </row>
    <row r="22" spans="1:27" x14ac:dyDescent="0.25">
      <c r="A22" s="94" t="s">
        <v>235</v>
      </c>
      <c r="B22" s="94" t="s">
        <v>1747</v>
      </c>
      <c r="C22" s="94"/>
      <c r="D22" s="130">
        <v>0</v>
      </c>
      <c r="E22" s="130">
        <v>0</v>
      </c>
      <c r="F22" s="130">
        <v>0</v>
      </c>
      <c r="G22" s="130">
        <v>0</v>
      </c>
      <c r="H22" s="130">
        <v>0</v>
      </c>
      <c r="I22" s="130">
        <v>0</v>
      </c>
      <c r="J22" s="130">
        <v>0</v>
      </c>
      <c r="K22" s="130">
        <v>0</v>
      </c>
      <c r="L22" s="130">
        <v>0</v>
      </c>
      <c r="M22" s="130">
        <v>0</v>
      </c>
      <c r="N22" s="130">
        <v>36726</v>
      </c>
      <c r="O22" s="130">
        <v>1000</v>
      </c>
      <c r="P22" s="130">
        <v>2000</v>
      </c>
      <c r="Q22" s="130">
        <v>0</v>
      </c>
      <c r="R22" s="130">
        <v>0</v>
      </c>
      <c r="S22" s="130">
        <v>0</v>
      </c>
      <c r="T22" s="130">
        <v>0</v>
      </c>
      <c r="U22" s="130">
        <v>0</v>
      </c>
      <c r="V22" s="130">
        <v>0</v>
      </c>
      <c r="W22" s="130">
        <v>0</v>
      </c>
      <c r="X22" s="130">
        <v>2000</v>
      </c>
      <c r="Y22" s="94" t="s">
        <v>197</v>
      </c>
      <c r="Z22" s="94" t="s">
        <v>197</v>
      </c>
      <c r="AA22" s="94" t="s">
        <v>237</v>
      </c>
    </row>
    <row r="23" spans="1:27" x14ac:dyDescent="0.25">
      <c r="A23" s="94" t="s">
        <v>238</v>
      </c>
      <c r="B23" s="94" t="s">
        <v>239</v>
      </c>
      <c r="C23" s="94"/>
      <c r="D23" s="130">
        <v>0</v>
      </c>
      <c r="E23" s="130">
        <v>0</v>
      </c>
      <c r="F23" s="130">
        <v>0</v>
      </c>
      <c r="G23" s="130">
        <v>0</v>
      </c>
      <c r="H23" s="130">
        <v>0</v>
      </c>
      <c r="I23" s="130">
        <v>0</v>
      </c>
      <c r="J23" s="130">
        <v>0</v>
      </c>
      <c r="K23" s="130">
        <v>0</v>
      </c>
      <c r="L23" s="130">
        <v>0</v>
      </c>
      <c r="M23" s="130">
        <v>0</v>
      </c>
      <c r="N23" s="130">
        <v>53180</v>
      </c>
      <c r="O23" s="130">
        <v>0</v>
      </c>
      <c r="P23" s="130">
        <v>0</v>
      </c>
      <c r="Q23" s="130">
        <v>0</v>
      </c>
      <c r="R23" s="130">
        <v>0</v>
      </c>
      <c r="S23" s="130">
        <v>0</v>
      </c>
      <c r="T23" s="130">
        <v>0</v>
      </c>
      <c r="U23" s="130">
        <v>0</v>
      </c>
      <c r="V23" s="130">
        <v>0</v>
      </c>
      <c r="W23" s="130">
        <v>0</v>
      </c>
      <c r="X23" s="130">
        <v>0</v>
      </c>
      <c r="Y23" s="94" t="s">
        <v>191</v>
      </c>
      <c r="Z23" s="94" t="s">
        <v>212</v>
      </c>
      <c r="AA23" s="94" t="s">
        <v>240</v>
      </c>
    </row>
    <row r="24" spans="1:27" x14ac:dyDescent="0.25">
      <c r="A24" s="94" t="s">
        <v>241</v>
      </c>
      <c r="B24" s="94" t="s">
        <v>242</v>
      </c>
      <c r="C24" s="94"/>
      <c r="D24" s="130">
        <v>0</v>
      </c>
      <c r="E24" s="130">
        <v>0</v>
      </c>
      <c r="F24" s="130">
        <v>0</v>
      </c>
      <c r="G24" s="130">
        <v>0</v>
      </c>
      <c r="H24" s="130">
        <v>0</v>
      </c>
      <c r="I24" s="130">
        <v>0</v>
      </c>
      <c r="J24" s="130">
        <v>0</v>
      </c>
      <c r="K24" s="130">
        <v>0</v>
      </c>
      <c r="L24" s="130">
        <v>0</v>
      </c>
      <c r="M24" s="130">
        <v>0</v>
      </c>
      <c r="N24" s="130">
        <v>29248</v>
      </c>
      <c r="O24" s="130">
        <v>32000</v>
      </c>
      <c r="P24" s="130">
        <v>0</v>
      </c>
      <c r="Q24" s="130">
        <v>0</v>
      </c>
      <c r="R24" s="130">
        <v>0</v>
      </c>
      <c r="S24" s="130">
        <v>0</v>
      </c>
      <c r="T24" s="130">
        <v>0</v>
      </c>
      <c r="U24" s="130">
        <v>0</v>
      </c>
      <c r="V24" s="130">
        <v>1500</v>
      </c>
      <c r="W24" s="130">
        <v>0</v>
      </c>
      <c r="X24" s="130">
        <v>7000</v>
      </c>
      <c r="Y24" s="94" t="s">
        <v>191</v>
      </c>
      <c r="Z24" s="94" t="s">
        <v>212</v>
      </c>
      <c r="AA24" s="94" t="s">
        <v>243</v>
      </c>
    </row>
    <row r="25" spans="1:27" x14ac:dyDescent="0.25">
      <c r="A25" s="94" t="s">
        <v>244</v>
      </c>
      <c r="B25" s="94" t="s">
        <v>245</v>
      </c>
      <c r="C25" s="94"/>
      <c r="D25" s="130">
        <v>0</v>
      </c>
      <c r="E25" s="130">
        <v>0</v>
      </c>
      <c r="F25" s="130">
        <v>0</v>
      </c>
      <c r="G25" s="130">
        <v>0</v>
      </c>
      <c r="H25" s="130">
        <v>0</v>
      </c>
      <c r="I25" s="130">
        <v>1000</v>
      </c>
      <c r="J25" s="130">
        <v>0</v>
      </c>
      <c r="K25" s="130">
        <v>0</v>
      </c>
      <c r="L25" s="130">
        <v>0</v>
      </c>
      <c r="M25" s="130">
        <v>0</v>
      </c>
      <c r="N25" s="130">
        <v>113664</v>
      </c>
      <c r="O25" s="130">
        <v>0</v>
      </c>
      <c r="P25" s="130">
        <v>0</v>
      </c>
      <c r="Q25" s="130">
        <v>0</v>
      </c>
      <c r="R25" s="130">
        <v>0</v>
      </c>
      <c r="S25" s="130">
        <v>0</v>
      </c>
      <c r="T25" s="130">
        <v>0</v>
      </c>
      <c r="U25" s="130">
        <v>0</v>
      </c>
      <c r="V25" s="130">
        <v>0</v>
      </c>
      <c r="W25" s="130">
        <v>61000</v>
      </c>
      <c r="X25" s="130">
        <v>0</v>
      </c>
      <c r="Y25" s="94" t="s">
        <v>191</v>
      </c>
      <c r="Z25" s="94" t="s">
        <v>212</v>
      </c>
      <c r="AA25" s="94" t="s">
        <v>246</v>
      </c>
    </row>
    <row r="26" spans="1:27" x14ac:dyDescent="0.25">
      <c r="A26" s="94" t="s">
        <v>247</v>
      </c>
      <c r="B26" s="94" t="s">
        <v>248</v>
      </c>
      <c r="C26" s="94"/>
      <c r="D26" s="130">
        <v>0</v>
      </c>
      <c r="E26" s="130">
        <v>0</v>
      </c>
      <c r="F26" s="130">
        <v>0</v>
      </c>
      <c r="G26" s="130">
        <v>0</v>
      </c>
      <c r="H26" s="130">
        <v>0</v>
      </c>
      <c r="I26" s="130">
        <v>0</v>
      </c>
      <c r="J26" s="130">
        <v>0</v>
      </c>
      <c r="K26" s="130">
        <v>0</v>
      </c>
      <c r="L26" s="130">
        <v>0</v>
      </c>
      <c r="M26" s="130">
        <v>0</v>
      </c>
      <c r="N26" s="130">
        <v>27244</v>
      </c>
      <c r="O26" s="130">
        <v>6500</v>
      </c>
      <c r="P26" s="130">
        <v>0</v>
      </c>
      <c r="Q26" s="130">
        <v>0</v>
      </c>
      <c r="R26" s="130">
        <v>0</v>
      </c>
      <c r="S26" s="130">
        <v>0</v>
      </c>
      <c r="T26" s="130">
        <v>0</v>
      </c>
      <c r="U26" s="130">
        <v>0</v>
      </c>
      <c r="V26" s="130">
        <v>5275</v>
      </c>
      <c r="W26" s="130">
        <v>0</v>
      </c>
      <c r="X26" s="130">
        <v>0</v>
      </c>
      <c r="Y26" s="94" t="s">
        <v>191</v>
      </c>
      <c r="Z26" s="94" t="s">
        <v>249</v>
      </c>
      <c r="AA26" s="94" t="s">
        <v>250</v>
      </c>
    </row>
    <row r="27" spans="1:27" x14ac:dyDescent="0.25">
      <c r="A27" s="94" t="s">
        <v>251</v>
      </c>
      <c r="B27" s="94" t="s">
        <v>252</v>
      </c>
      <c r="C27" s="94"/>
      <c r="D27" s="130">
        <v>0</v>
      </c>
      <c r="E27" s="130">
        <v>0</v>
      </c>
      <c r="F27" s="130">
        <v>0</v>
      </c>
      <c r="G27" s="130">
        <v>0</v>
      </c>
      <c r="H27" s="130">
        <v>0</v>
      </c>
      <c r="I27" s="130">
        <v>0</v>
      </c>
      <c r="J27" s="130">
        <v>0</v>
      </c>
      <c r="K27" s="130">
        <v>0</v>
      </c>
      <c r="L27" s="130">
        <v>0</v>
      </c>
      <c r="M27" s="130">
        <v>0</v>
      </c>
      <c r="N27" s="130">
        <v>7000</v>
      </c>
      <c r="O27" s="130">
        <v>0</v>
      </c>
      <c r="P27" s="130">
        <v>0</v>
      </c>
      <c r="Q27" s="130">
        <v>0</v>
      </c>
      <c r="R27" s="130">
        <v>0</v>
      </c>
      <c r="S27" s="130">
        <v>0</v>
      </c>
      <c r="T27" s="130">
        <v>0</v>
      </c>
      <c r="U27" s="130">
        <v>0</v>
      </c>
      <c r="V27" s="130">
        <v>0</v>
      </c>
      <c r="W27" s="130">
        <v>0</v>
      </c>
      <c r="X27" s="130">
        <v>0</v>
      </c>
      <c r="Y27" s="94" t="s">
        <v>191</v>
      </c>
      <c r="Z27" s="94" t="s">
        <v>205</v>
      </c>
      <c r="AA27" s="94" t="s">
        <v>253</v>
      </c>
    </row>
    <row r="28" spans="1:27" x14ac:dyDescent="0.25">
      <c r="A28" s="94" t="s">
        <v>254</v>
      </c>
      <c r="B28" s="94" t="s">
        <v>255</v>
      </c>
      <c r="C28" s="94"/>
      <c r="D28" s="130">
        <v>0</v>
      </c>
      <c r="E28" s="130">
        <v>0</v>
      </c>
      <c r="F28" s="130">
        <v>0</v>
      </c>
      <c r="G28" s="130">
        <v>0</v>
      </c>
      <c r="H28" s="130">
        <v>0</v>
      </c>
      <c r="I28" s="130">
        <v>0</v>
      </c>
      <c r="J28" s="130">
        <v>0</v>
      </c>
      <c r="K28" s="130">
        <v>0</v>
      </c>
      <c r="L28" s="130">
        <v>0</v>
      </c>
      <c r="M28" s="130">
        <v>0</v>
      </c>
      <c r="N28" s="130">
        <v>17694</v>
      </c>
      <c r="O28" s="130">
        <v>0</v>
      </c>
      <c r="P28" s="130">
        <v>0</v>
      </c>
      <c r="Q28" s="130">
        <v>0</v>
      </c>
      <c r="R28" s="130">
        <v>0</v>
      </c>
      <c r="S28" s="130">
        <v>0</v>
      </c>
      <c r="T28" s="130">
        <v>0</v>
      </c>
      <c r="U28" s="130">
        <v>0</v>
      </c>
      <c r="V28" s="130">
        <v>0</v>
      </c>
      <c r="W28" s="130">
        <v>0</v>
      </c>
      <c r="X28" s="130">
        <v>0</v>
      </c>
      <c r="Y28" s="94" t="s">
        <v>191</v>
      </c>
      <c r="Z28" s="94" t="s">
        <v>212</v>
      </c>
      <c r="AA28" s="94" t="s">
        <v>256</v>
      </c>
    </row>
    <row r="29" spans="1:27" x14ac:dyDescent="0.25">
      <c r="A29" s="94" t="s">
        <v>257</v>
      </c>
      <c r="B29" s="94" t="s">
        <v>258</v>
      </c>
      <c r="C29" s="94"/>
      <c r="D29" s="130">
        <v>0</v>
      </c>
      <c r="E29" s="130">
        <v>0</v>
      </c>
      <c r="F29" s="130">
        <v>0</v>
      </c>
      <c r="G29" s="130">
        <v>0</v>
      </c>
      <c r="H29" s="130">
        <v>0</v>
      </c>
      <c r="I29" s="130">
        <v>0</v>
      </c>
      <c r="J29" s="130">
        <v>0</v>
      </c>
      <c r="K29" s="130">
        <v>0</v>
      </c>
      <c r="L29" s="130">
        <v>0</v>
      </c>
      <c r="M29" s="130">
        <v>0</v>
      </c>
      <c r="N29" s="130">
        <v>97297</v>
      </c>
      <c r="O29" s="130">
        <v>0</v>
      </c>
      <c r="P29" s="130">
        <v>0</v>
      </c>
      <c r="Q29" s="130">
        <v>0</v>
      </c>
      <c r="R29" s="130">
        <v>0</v>
      </c>
      <c r="S29" s="130">
        <v>0</v>
      </c>
      <c r="T29" s="130">
        <v>0</v>
      </c>
      <c r="U29" s="130">
        <v>0</v>
      </c>
      <c r="V29" s="130">
        <v>0</v>
      </c>
      <c r="W29" s="130">
        <v>0</v>
      </c>
      <c r="X29" s="130">
        <v>0</v>
      </c>
      <c r="Y29" s="94" t="s">
        <v>191</v>
      </c>
      <c r="Z29" s="94" t="s">
        <v>212</v>
      </c>
      <c r="AA29" s="94" t="s">
        <v>259</v>
      </c>
    </row>
    <row r="30" spans="1:27" x14ac:dyDescent="0.25">
      <c r="A30" s="94" t="s">
        <v>260</v>
      </c>
      <c r="B30" s="94" t="s">
        <v>261</v>
      </c>
      <c r="C30" s="94"/>
      <c r="D30" s="130">
        <v>0</v>
      </c>
      <c r="E30" s="130">
        <v>0</v>
      </c>
      <c r="F30" s="130">
        <v>0</v>
      </c>
      <c r="G30" s="130">
        <v>0</v>
      </c>
      <c r="H30" s="130">
        <v>0</v>
      </c>
      <c r="I30" s="130">
        <v>0</v>
      </c>
      <c r="J30" s="130">
        <v>0</v>
      </c>
      <c r="K30" s="130">
        <v>0</v>
      </c>
      <c r="L30" s="130">
        <v>0</v>
      </c>
      <c r="M30" s="130">
        <v>0</v>
      </c>
      <c r="N30" s="130">
        <v>543293</v>
      </c>
      <c r="O30" s="130">
        <v>124286</v>
      </c>
      <c r="P30" s="130">
        <v>0</v>
      </c>
      <c r="Q30" s="130">
        <v>6324</v>
      </c>
      <c r="R30" s="130">
        <v>0</v>
      </c>
      <c r="S30" s="130">
        <v>0</v>
      </c>
      <c r="T30" s="130">
        <v>0</v>
      </c>
      <c r="U30" s="130">
        <v>0</v>
      </c>
      <c r="V30" s="130">
        <v>0</v>
      </c>
      <c r="W30" s="130">
        <v>132670</v>
      </c>
      <c r="X30" s="130">
        <v>19000</v>
      </c>
      <c r="Y30" s="94" t="s">
        <v>191</v>
      </c>
      <c r="Z30" s="94" t="s">
        <v>262</v>
      </c>
      <c r="AA30" s="94" t="s">
        <v>263</v>
      </c>
    </row>
    <row r="31" spans="1:27" x14ac:dyDescent="0.25">
      <c r="A31" s="94" t="s">
        <v>264</v>
      </c>
      <c r="B31" s="94" t="s">
        <v>265</v>
      </c>
      <c r="C31" s="94"/>
      <c r="D31" s="130">
        <v>0</v>
      </c>
      <c r="E31" s="130">
        <v>0</v>
      </c>
      <c r="F31" s="130">
        <v>0</v>
      </c>
      <c r="G31" s="130">
        <v>0</v>
      </c>
      <c r="H31" s="130">
        <v>0</v>
      </c>
      <c r="I31" s="130">
        <v>0</v>
      </c>
      <c r="J31" s="130">
        <v>0</v>
      </c>
      <c r="K31" s="130">
        <v>0</v>
      </c>
      <c r="L31" s="130">
        <v>0</v>
      </c>
      <c r="M31" s="130">
        <v>0</v>
      </c>
      <c r="N31" s="130">
        <v>241580</v>
      </c>
      <c r="O31" s="130">
        <v>62500</v>
      </c>
      <c r="P31" s="130">
        <v>0</v>
      </c>
      <c r="Q31" s="130">
        <v>0</v>
      </c>
      <c r="R31" s="130">
        <v>0</v>
      </c>
      <c r="S31" s="130">
        <v>0</v>
      </c>
      <c r="T31" s="130">
        <v>0</v>
      </c>
      <c r="U31" s="130">
        <v>0</v>
      </c>
      <c r="V31" s="130">
        <v>0</v>
      </c>
      <c r="W31" s="130">
        <v>35000</v>
      </c>
      <c r="X31" s="130">
        <v>0</v>
      </c>
      <c r="Y31" s="94" t="s">
        <v>191</v>
      </c>
      <c r="Z31" s="94" t="s">
        <v>262</v>
      </c>
      <c r="AA31" s="94" t="s">
        <v>266</v>
      </c>
    </row>
    <row r="32" spans="1:27" x14ac:dyDescent="0.25">
      <c r="A32" s="94" t="s">
        <v>267</v>
      </c>
      <c r="B32" s="94" t="s">
        <v>268</v>
      </c>
      <c r="C32" s="94"/>
      <c r="D32" s="130">
        <v>0</v>
      </c>
      <c r="E32" s="130">
        <v>0</v>
      </c>
      <c r="F32" s="130">
        <v>0</v>
      </c>
      <c r="G32" s="130">
        <v>0</v>
      </c>
      <c r="H32" s="130">
        <v>0</v>
      </c>
      <c r="I32" s="130">
        <v>0</v>
      </c>
      <c r="J32" s="130">
        <v>0</v>
      </c>
      <c r="K32" s="130">
        <v>0</v>
      </c>
      <c r="L32" s="130">
        <v>0</v>
      </c>
      <c r="M32" s="130">
        <v>0</v>
      </c>
      <c r="N32" s="130">
        <v>567476</v>
      </c>
      <c r="O32" s="130">
        <v>0</v>
      </c>
      <c r="P32" s="130">
        <v>0</v>
      </c>
      <c r="Q32" s="130">
        <v>0</v>
      </c>
      <c r="R32" s="130">
        <v>0</v>
      </c>
      <c r="S32" s="130">
        <v>0</v>
      </c>
      <c r="T32" s="130">
        <v>0</v>
      </c>
      <c r="U32" s="130">
        <v>0</v>
      </c>
      <c r="V32" s="130">
        <v>55000</v>
      </c>
      <c r="W32" s="130">
        <v>14000</v>
      </c>
      <c r="X32" s="130">
        <v>31600</v>
      </c>
      <c r="Y32" s="94" t="s">
        <v>191</v>
      </c>
      <c r="Z32" s="94" t="s">
        <v>269</v>
      </c>
      <c r="AA32" s="94" t="s">
        <v>270</v>
      </c>
    </row>
    <row r="33" spans="1:27" x14ac:dyDescent="0.25">
      <c r="A33" s="94" t="s">
        <v>271</v>
      </c>
      <c r="B33" s="94" t="s">
        <v>272</v>
      </c>
      <c r="C33" s="94"/>
      <c r="D33" s="130">
        <v>0</v>
      </c>
      <c r="E33" s="130">
        <v>0</v>
      </c>
      <c r="F33" s="130">
        <v>0</v>
      </c>
      <c r="G33" s="130">
        <v>0</v>
      </c>
      <c r="H33" s="130">
        <v>0</v>
      </c>
      <c r="I33" s="130">
        <v>0</v>
      </c>
      <c r="J33" s="130">
        <v>0</v>
      </c>
      <c r="K33" s="130">
        <v>0</v>
      </c>
      <c r="L33" s="130">
        <v>0</v>
      </c>
      <c r="M33" s="130">
        <v>0</v>
      </c>
      <c r="N33" s="130">
        <v>38479</v>
      </c>
      <c r="O33" s="130">
        <v>0</v>
      </c>
      <c r="P33" s="130">
        <v>0</v>
      </c>
      <c r="Q33" s="130">
        <v>0</v>
      </c>
      <c r="R33" s="130">
        <v>0</v>
      </c>
      <c r="S33" s="130">
        <v>0</v>
      </c>
      <c r="T33" s="130">
        <v>0</v>
      </c>
      <c r="U33" s="130">
        <v>0</v>
      </c>
      <c r="V33" s="130">
        <v>0</v>
      </c>
      <c r="W33" s="130">
        <v>0</v>
      </c>
      <c r="X33" s="130">
        <v>0</v>
      </c>
      <c r="Y33" s="94" t="s">
        <v>191</v>
      </c>
      <c r="Z33" s="94" t="s">
        <v>212</v>
      </c>
      <c r="AA33" s="94" t="s">
        <v>273</v>
      </c>
    </row>
    <row r="34" spans="1:27" x14ac:dyDescent="0.25">
      <c r="A34" s="94" t="s">
        <v>274</v>
      </c>
      <c r="B34" s="94" t="s">
        <v>275</v>
      </c>
      <c r="C34" s="94"/>
      <c r="D34" s="130">
        <v>0</v>
      </c>
      <c r="E34" s="130">
        <v>0</v>
      </c>
      <c r="F34" s="130">
        <v>0</v>
      </c>
      <c r="G34" s="130">
        <v>0</v>
      </c>
      <c r="H34" s="130">
        <v>0</v>
      </c>
      <c r="I34" s="130">
        <v>0</v>
      </c>
      <c r="J34" s="130">
        <v>0</v>
      </c>
      <c r="K34" s="130">
        <v>0</v>
      </c>
      <c r="L34" s="130">
        <v>0</v>
      </c>
      <c r="M34" s="130">
        <v>0</v>
      </c>
      <c r="N34" s="130">
        <v>240301</v>
      </c>
      <c r="O34" s="130">
        <v>0</v>
      </c>
      <c r="P34" s="130">
        <v>0</v>
      </c>
      <c r="Q34" s="130">
        <v>0</v>
      </c>
      <c r="R34" s="130">
        <v>0</v>
      </c>
      <c r="S34" s="130">
        <v>0</v>
      </c>
      <c r="T34" s="130">
        <v>0</v>
      </c>
      <c r="U34" s="130">
        <v>0</v>
      </c>
      <c r="V34" s="130">
        <v>0</v>
      </c>
      <c r="W34" s="130">
        <v>0</v>
      </c>
      <c r="X34" s="130">
        <v>750</v>
      </c>
      <c r="Y34" s="94" t="s">
        <v>191</v>
      </c>
      <c r="Z34" s="94" t="s">
        <v>212</v>
      </c>
      <c r="AA34" s="94" t="s">
        <v>276</v>
      </c>
    </row>
    <row r="35" spans="1:27" x14ac:dyDescent="0.25">
      <c r="A35" s="94" t="s">
        <v>277</v>
      </c>
      <c r="B35" s="94" t="s">
        <v>278</v>
      </c>
      <c r="C35" s="94"/>
      <c r="D35" s="130">
        <v>0</v>
      </c>
      <c r="E35" s="130">
        <v>0</v>
      </c>
      <c r="F35" s="130">
        <v>0</v>
      </c>
      <c r="G35" s="130">
        <v>0</v>
      </c>
      <c r="H35" s="130">
        <v>0</v>
      </c>
      <c r="I35" s="130">
        <v>0</v>
      </c>
      <c r="J35" s="130">
        <v>0</v>
      </c>
      <c r="K35" s="130">
        <v>0</v>
      </c>
      <c r="L35" s="130">
        <v>0</v>
      </c>
      <c r="M35" s="130">
        <v>0</v>
      </c>
      <c r="N35" s="130">
        <v>0</v>
      </c>
      <c r="O35" s="130">
        <v>0</v>
      </c>
      <c r="P35" s="130">
        <v>0</v>
      </c>
      <c r="Q35" s="130">
        <v>0</v>
      </c>
      <c r="R35" s="130">
        <v>0</v>
      </c>
      <c r="S35" s="130">
        <v>0</v>
      </c>
      <c r="T35" s="130">
        <v>0</v>
      </c>
      <c r="U35" s="130">
        <v>0</v>
      </c>
      <c r="V35" s="130">
        <v>0</v>
      </c>
      <c r="W35" s="130">
        <v>65</v>
      </c>
      <c r="X35" s="130">
        <v>0</v>
      </c>
      <c r="Y35" s="94" t="s">
        <v>191</v>
      </c>
      <c r="Z35" s="94" t="s">
        <v>212</v>
      </c>
      <c r="AA35" s="94" t="s">
        <v>279</v>
      </c>
    </row>
    <row r="36" spans="1:27" x14ac:dyDescent="0.25">
      <c r="A36" s="94" t="s">
        <v>280</v>
      </c>
      <c r="B36" s="94" t="s">
        <v>281</v>
      </c>
      <c r="C36" s="94"/>
      <c r="D36" s="130">
        <v>0</v>
      </c>
      <c r="E36" s="130">
        <v>0</v>
      </c>
      <c r="F36" s="130">
        <v>0</v>
      </c>
      <c r="G36" s="130">
        <v>0</v>
      </c>
      <c r="H36" s="130">
        <v>0</v>
      </c>
      <c r="I36" s="130">
        <v>0</v>
      </c>
      <c r="J36" s="130">
        <v>0</v>
      </c>
      <c r="K36" s="130">
        <v>0</v>
      </c>
      <c r="L36" s="130">
        <v>0</v>
      </c>
      <c r="M36" s="130">
        <v>0</v>
      </c>
      <c r="N36" s="130">
        <v>71363</v>
      </c>
      <c r="O36" s="130">
        <v>14300</v>
      </c>
      <c r="P36" s="130">
        <v>0</v>
      </c>
      <c r="Q36" s="130">
        <v>0</v>
      </c>
      <c r="R36" s="130">
        <v>0</v>
      </c>
      <c r="S36" s="130">
        <v>0</v>
      </c>
      <c r="T36" s="130">
        <v>0</v>
      </c>
      <c r="U36" s="130">
        <v>0</v>
      </c>
      <c r="V36" s="130">
        <v>17200</v>
      </c>
      <c r="W36" s="130">
        <v>0</v>
      </c>
      <c r="X36" s="130">
        <v>0</v>
      </c>
      <c r="Y36" s="94" t="s">
        <v>191</v>
      </c>
      <c r="Z36" s="94" t="s">
        <v>212</v>
      </c>
      <c r="AA36" s="94" t="s">
        <v>282</v>
      </c>
    </row>
    <row r="37" spans="1:27" x14ac:dyDescent="0.25">
      <c r="A37" s="94" t="s">
        <v>283</v>
      </c>
      <c r="B37" s="94" t="s">
        <v>284</v>
      </c>
      <c r="C37" s="94"/>
      <c r="D37" s="130">
        <v>0</v>
      </c>
      <c r="E37" s="130">
        <v>0</v>
      </c>
      <c r="F37" s="130">
        <v>0</v>
      </c>
      <c r="G37" s="130">
        <v>0</v>
      </c>
      <c r="H37" s="130">
        <v>0</v>
      </c>
      <c r="I37" s="130">
        <v>0</v>
      </c>
      <c r="J37" s="130">
        <v>319</v>
      </c>
      <c r="K37" s="130">
        <v>0</v>
      </c>
      <c r="L37" s="130">
        <v>0</v>
      </c>
      <c r="M37" s="130">
        <v>0</v>
      </c>
      <c r="N37" s="130">
        <v>176736</v>
      </c>
      <c r="O37" s="130">
        <v>20000</v>
      </c>
      <c r="P37" s="130">
        <v>0</v>
      </c>
      <c r="Q37" s="130">
        <v>0</v>
      </c>
      <c r="R37" s="130">
        <v>0</v>
      </c>
      <c r="S37" s="130">
        <v>0</v>
      </c>
      <c r="T37" s="130">
        <v>0</v>
      </c>
      <c r="U37" s="130">
        <v>0</v>
      </c>
      <c r="V37" s="130">
        <v>0</v>
      </c>
      <c r="W37" s="130">
        <v>0</v>
      </c>
      <c r="X37" s="130">
        <v>5000</v>
      </c>
      <c r="Y37" s="94" t="s">
        <v>191</v>
      </c>
      <c r="Z37" s="94" t="s">
        <v>205</v>
      </c>
      <c r="AA37" s="94" t="s">
        <v>285</v>
      </c>
    </row>
    <row r="38" spans="1:27" x14ac:dyDescent="0.25">
      <c r="A38" s="94" t="s">
        <v>286</v>
      </c>
      <c r="B38" s="94" t="s">
        <v>287</v>
      </c>
      <c r="C38" s="94"/>
      <c r="D38" s="130">
        <v>0</v>
      </c>
      <c r="E38" s="130">
        <v>0</v>
      </c>
      <c r="F38" s="130">
        <v>0</v>
      </c>
      <c r="G38" s="130">
        <v>0</v>
      </c>
      <c r="H38" s="130">
        <v>0</v>
      </c>
      <c r="I38" s="130">
        <v>0</v>
      </c>
      <c r="J38" s="130">
        <v>0</v>
      </c>
      <c r="K38" s="130">
        <v>0</v>
      </c>
      <c r="L38" s="130">
        <v>0</v>
      </c>
      <c r="M38" s="130">
        <v>0</v>
      </c>
      <c r="N38" s="130">
        <v>62962</v>
      </c>
      <c r="O38" s="130">
        <v>0</v>
      </c>
      <c r="P38" s="130">
        <v>0</v>
      </c>
      <c r="Q38" s="130">
        <v>0</v>
      </c>
      <c r="R38" s="130">
        <v>0</v>
      </c>
      <c r="S38" s="130">
        <v>0</v>
      </c>
      <c r="T38" s="130">
        <v>0</v>
      </c>
      <c r="U38" s="130">
        <v>0</v>
      </c>
      <c r="V38" s="130">
        <v>7960</v>
      </c>
      <c r="W38" s="130">
        <v>0</v>
      </c>
      <c r="X38" s="130">
        <v>0</v>
      </c>
      <c r="Y38" s="94" t="s">
        <v>191</v>
      </c>
      <c r="Z38" s="94" t="s">
        <v>205</v>
      </c>
      <c r="AA38" s="94" t="s">
        <v>288</v>
      </c>
    </row>
    <row r="39" spans="1:27" x14ac:dyDescent="0.25">
      <c r="A39" s="94" t="s">
        <v>289</v>
      </c>
      <c r="B39" s="94" t="s">
        <v>290</v>
      </c>
      <c r="C39" s="94"/>
      <c r="D39" s="130">
        <v>0</v>
      </c>
      <c r="E39" s="130">
        <v>0</v>
      </c>
      <c r="F39" s="130">
        <v>0</v>
      </c>
      <c r="G39" s="130">
        <v>0</v>
      </c>
      <c r="H39" s="130">
        <v>0</v>
      </c>
      <c r="I39" s="130">
        <v>0</v>
      </c>
      <c r="J39" s="130">
        <v>0</v>
      </c>
      <c r="K39" s="130">
        <v>0</v>
      </c>
      <c r="L39" s="130">
        <v>0</v>
      </c>
      <c r="M39" s="130">
        <v>0</v>
      </c>
      <c r="N39" s="130">
        <v>9987</v>
      </c>
      <c r="O39" s="130">
        <v>0</v>
      </c>
      <c r="P39" s="130">
        <v>0</v>
      </c>
      <c r="Q39" s="130">
        <v>0</v>
      </c>
      <c r="R39" s="130">
        <v>0</v>
      </c>
      <c r="S39" s="130">
        <v>0</v>
      </c>
      <c r="T39" s="130">
        <v>0</v>
      </c>
      <c r="U39" s="130">
        <v>0</v>
      </c>
      <c r="V39" s="130">
        <v>0</v>
      </c>
      <c r="W39" s="130">
        <v>0</v>
      </c>
      <c r="X39" s="130">
        <v>0</v>
      </c>
      <c r="Y39" s="94" t="s">
        <v>191</v>
      </c>
      <c r="Z39" s="94" t="s">
        <v>249</v>
      </c>
      <c r="AA39" s="94" t="s">
        <v>291</v>
      </c>
    </row>
    <row r="40" spans="1:27" x14ac:dyDescent="0.25">
      <c r="A40" s="94" t="s">
        <v>292</v>
      </c>
      <c r="B40" s="94" t="s">
        <v>293</v>
      </c>
      <c r="C40" s="94"/>
      <c r="D40" s="130">
        <v>0</v>
      </c>
      <c r="E40" s="130">
        <v>0</v>
      </c>
      <c r="F40" s="130">
        <v>0</v>
      </c>
      <c r="G40" s="130">
        <v>0</v>
      </c>
      <c r="H40" s="130">
        <v>0</v>
      </c>
      <c r="I40" s="130">
        <v>0</v>
      </c>
      <c r="J40" s="130">
        <v>0</v>
      </c>
      <c r="K40" s="130">
        <v>0</v>
      </c>
      <c r="L40" s="130">
        <v>0</v>
      </c>
      <c r="M40" s="130">
        <v>0</v>
      </c>
      <c r="N40" s="130">
        <v>7720</v>
      </c>
      <c r="O40" s="130">
        <v>0</v>
      </c>
      <c r="P40" s="130">
        <v>0</v>
      </c>
      <c r="Q40" s="130">
        <v>0</v>
      </c>
      <c r="R40" s="130">
        <v>0</v>
      </c>
      <c r="S40" s="130">
        <v>0</v>
      </c>
      <c r="T40" s="130">
        <v>0</v>
      </c>
      <c r="U40" s="130">
        <v>0</v>
      </c>
      <c r="V40" s="130">
        <v>0</v>
      </c>
      <c r="W40" s="130">
        <v>0</v>
      </c>
      <c r="X40" s="130">
        <v>0</v>
      </c>
      <c r="Y40" s="94" t="s">
        <v>191</v>
      </c>
      <c r="Z40" s="94" t="s">
        <v>249</v>
      </c>
      <c r="AA40" s="94" t="s">
        <v>294</v>
      </c>
    </row>
    <row r="41" spans="1:27" x14ac:dyDescent="0.25">
      <c r="A41" s="94" t="s">
        <v>295</v>
      </c>
      <c r="B41" s="94" t="s">
        <v>1748</v>
      </c>
      <c r="C41" s="94"/>
      <c r="D41" s="130">
        <v>0</v>
      </c>
      <c r="E41" s="130">
        <v>0</v>
      </c>
      <c r="F41" s="130">
        <v>0</v>
      </c>
      <c r="G41" s="130">
        <v>0</v>
      </c>
      <c r="H41" s="130">
        <v>0</v>
      </c>
      <c r="I41" s="130">
        <v>0</v>
      </c>
      <c r="J41" s="130">
        <v>0</v>
      </c>
      <c r="K41" s="130">
        <v>0</v>
      </c>
      <c r="L41" s="130">
        <v>0</v>
      </c>
      <c r="M41" s="130">
        <v>0</v>
      </c>
      <c r="N41" s="130">
        <v>34251</v>
      </c>
      <c r="O41" s="130">
        <v>0</v>
      </c>
      <c r="P41" s="130">
        <v>0</v>
      </c>
      <c r="Q41" s="130">
        <v>0</v>
      </c>
      <c r="R41" s="130">
        <v>0</v>
      </c>
      <c r="S41" s="130">
        <v>0</v>
      </c>
      <c r="T41" s="130">
        <v>0</v>
      </c>
      <c r="U41" s="130">
        <v>0</v>
      </c>
      <c r="V41" s="130">
        <v>0</v>
      </c>
      <c r="W41" s="130">
        <v>10000</v>
      </c>
      <c r="X41" s="130">
        <v>0</v>
      </c>
      <c r="Y41" s="94" t="s">
        <v>197</v>
      </c>
      <c r="Z41" s="94" t="s">
        <v>197</v>
      </c>
      <c r="AA41" s="94" t="s">
        <v>297</v>
      </c>
    </row>
    <row r="42" spans="1:27" x14ac:dyDescent="0.25">
      <c r="A42" s="94" t="s">
        <v>298</v>
      </c>
      <c r="B42" s="94" t="s">
        <v>299</v>
      </c>
      <c r="C42" s="94"/>
      <c r="D42" s="130">
        <v>0</v>
      </c>
      <c r="E42" s="130">
        <v>0</v>
      </c>
      <c r="F42" s="130">
        <v>0</v>
      </c>
      <c r="G42" s="130">
        <v>0</v>
      </c>
      <c r="H42" s="130">
        <v>0</v>
      </c>
      <c r="I42" s="130">
        <v>0</v>
      </c>
      <c r="J42" s="130">
        <v>0</v>
      </c>
      <c r="K42" s="130">
        <v>0</v>
      </c>
      <c r="L42" s="130">
        <v>0</v>
      </c>
      <c r="M42" s="130">
        <v>0</v>
      </c>
      <c r="N42" s="130">
        <v>172518</v>
      </c>
      <c r="O42" s="130">
        <v>0</v>
      </c>
      <c r="P42" s="130">
        <v>0</v>
      </c>
      <c r="Q42" s="130">
        <v>0</v>
      </c>
      <c r="R42" s="130">
        <v>0</v>
      </c>
      <c r="S42" s="130">
        <v>0</v>
      </c>
      <c r="T42" s="130">
        <v>0</v>
      </c>
      <c r="U42" s="130">
        <v>0</v>
      </c>
      <c r="V42" s="130">
        <v>0</v>
      </c>
      <c r="W42" s="130">
        <v>15500</v>
      </c>
      <c r="X42" s="130">
        <v>0</v>
      </c>
      <c r="Y42" s="94" t="s">
        <v>191</v>
      </c>
      <c r="Z42" s="94" t="s">
        <v>262</v>
      </c>
      <c r="AA42" s="94" t="s">
        <v>300</v>
      </c>
    </row>
    <row r="43" spans="1:27" x14ac:dyDescent="0.25">
      <c r="A43" s="94" t="s">
        <v>301</v>
      </c>
      <c r="B43" s="94" t="s">
        <v>302</v>
      </c>
      <c r="C43" s="94"/>
      <c r="D43" s="130">
        <v>0</v>
      </c>
      <c r="E43" s="130">
        <v>0</v>
      </c>
      <c r="F43" s="130">
        <v>0</v>
      </c>
      <c r="G43" s="130">
        <v>0</v>
      </c>
      <c r="H43" s="130">
        <v>0</v>
      </c>
      <c r="I43" s="130">
        <v>0</v>
      </c>
      <c r="J43" s="130">
        <v>816</v>
      </c>
      <c r="K43" s="130">
        <v>0</v>
      </c>
      <c r="L43" s="130">
        <v>0</v>
      </c>
      <c r="M43" s="130">
        <v>287971</v>
      </c>
      <c r="N43" s="130">
        <v>2370922</v>
      </c>
      <c r="O43" s="130">
        <v>131000</v>
      </c>
      <c r="P43" s="130">
        <v>0</v>
      </c>
      <c r="Q43" s="130">
        <v>62519</v>
      </c>
      <c r="R43" s="130">
        <v>0</v>
      </c>
      <c r="S43" s="130">
        <v>0</v>
      </c>
      <c r="T43" s="130">
        <v>0</v>
      </c>
      <c r="U43" s="130">
        <v>0</v>
      </c>
      <c r="V43" s="130">
        <v>3100</v>
      </c>
      <c r="W43" s="130">
        <v>372574</v>
      </c>
      <c r="X43" s="130">
        <v>45685</v>
      </c>
      <c r="Y43" s="94" t="s">
        <v>191</v>
      </c>
      <c r="Z43" s="94" t="s">
        <v>269</v>
      </c>
      <c r="AA43" s="94" t="s">
        <v>303</v>
      </c>
    </row>
    <row r="44" spans="1:27" x14ac:dyDescent="0.25">
      <c r="A44" s="94" t="s">
        <v>304</v>
      </c>
      <c r="B44" s="94" t="s">
        <v>305</v>
      </c>
      <c r="C44" s="94"/>
      <c r="D44" s="130">
        <v>0</v>
      </c>
      <c r="E44" s="130">
        <v>0</v>
      </c>
      <c r="F44" s="130">
        <v>0</v>
      </c>
      <c r="G44" s="130">
        <v>0</v>
      </c>
      <c r="H44" s="130">
        <v>0</v>
      </c>
      <c r="I44" s="130">
        <v>0</v>
      </c>
      <c r="J44" s="130">
        <v>0</v>
      </c>
      <c r="K44" s="130">
        <v>0</v>
      </c>
      <c r="L44" s="130">
        <v>0</v>
      </c>
      <c r="M44" s="130">
        <v>0</v>
      </c>
      <c r="N44" s="130">
        <v>2848</v>
      </c>
      <c r="O44" s="130">
        <v>0</v>
      </c>
      <c r="P44" s="130">
        <v>0</v>
      </c>
      <c r="Q44" s="130">
        <v>0</v>
      </c>
      <c r="R44" s="130">
        <v>0</v>
      </c>
      <c r="S44" s="130">
        <v>0</v>
      </c>
      <c r="T44" s="130">
        <v>0</v>
      </c>
      <c r="U44" s="130">
        <v>0</v>
      </c>
      <c r="V44" s="130">
        <v>0</v>
      </c>
      <c r="W44" s="130">
        <v>0</v>
      </c>
      <c r="X44" s="130">
        <v>0</v>
      </c>
      <c r="Y44" s="94" t="s">
        <v>191</v>
      </c>
      <c r="Z44" s="94" t="s">
        <v>212</v>
      </c>
      <c r="AA44" s="94" t="s">
        <v>306</v>
      </c>
    </row>
    <row r="45" spans="1:27" x14ac:dyDescent="0.25">
      <c r="A45" s="94" t="s">
        <v>307</v>
      </c>
      <c r="B45" s="94" t="s">
        <v>308</v>
      </c>
      <c r="C45" s="94"/>
      <c r="D45" s="130">
        <v>0</v>
      </c>
      <c r="E45" s="130">
        <v>0</v>
      </c>
      <c r="F45" s="130">
        <v>0</v>
      </c>
      <c r="G45" s="130">
        <v>0</v>
      </c>
      <c r="H45" s="130">
        <v>0</v>
      </c>
      <c r="I45" s="130">
        <v>0</v>
      </c>
      <c r="J45" s="130">
        <v>0</v>
      </c>
      <c r="K45" s="130">
        <v>0</v>
      </c>
      <c r="L45" s="130">
        <v>0</v>
      </c>
      <c r="M45" s="130">
        <v>260</v>
      </c>
      <c r="N45" s="130">
        <v>138002</v>
      </c>
      <c r="O45" s="130">
        <v>15000</v>
      </c>
      <c r="P45" s="130">
        <v>0</v>
      </c>
      <c r="Q45" s="130">
        <v>0</v>
      </c>
      <c r="R45" s="130">
        <v>0</v>
      </c>
      <c r="S45" s="130">
        <v>0</v>
      </c>
      <c r="T45" s="130">
        <v>0</v>
      </c>
      <c r="U45" s="130">
        <v>17</v>
      </c>
      <c r="V45" s="130">
        <v>3000</v>
      </c>
      <c r="W45" s="130">
        <v>78000</v>
      </c>
      <c r="X45" s="130">
        <v>0</v>
      </c>
      <c r="Y45" s="94" t="s">
        <v>191</v>
      </c>
      <c r="Z45" s="94" t="s">
        <v>205</v>
      </c>
      <c r="AA45" s="94" t="s">
        <v>309</v>
      </c>
    </row>
    <row r="46" spans="1:27" x14ac:dyDescent="0.25">
      <c r="A46" s="94" t="s">
        <v>310</v>
      </c>
      <c r="B46" s="94" t="s">
        <v>311</v>
      </c>
      <c r="C46" s="94"/>
      <c r="D46" s="130">
        <v>0</v>
      </c>
      <c r="E46" s="130">
        <v>0</v>
      </c>
      <c r="F46" s="130">
        <v>0</v>
      </c>
      <c r="G46" s="130">
        <v>0</v>
      </c>
      <c r="H46" s="130">
        <v>0</v>
      </c>
      <c r="I46" s="130">
        <v>0</v>
      </c>
      <c r="J46" s="130">
        <v>0</v>
      </c>
      <c r="K46" s="130">
        <v>0</v>
      </c>
      <c r="L46" s="130">
        <v>0</v>
      </c>
      <c r="M46" s="130">
        <v>0</v>
      </c>
      <c r="N46" s="130">
        <v>61302</v>
      </c>
      <c r="O46" s="130">
        <v>14000</v>
      </c>
      <c r="P46" s="130">
        <v>0</v>
      </c>
      <c r="Q46" s="130">
        <v>0</v>
      </c>
      <c r="R46" s="130">
        <v>0</v>
      </c>
      <c r="S46" s="130">
        <v>0</v>
      </c>
      <c r="T46" s="130">
        <v>0</v>
      </c>
      <c r="U46" s="130">
        <v>0</v>
      </c>
      <c r="V46" s="130">
        <v>16000</v>
      </c>
      <c r="W46" s="130">
        <v>140800</v>
      </c>
      <c r="X46" s="130">
        <v>5000</v>
      </c>
      <c r="Y46" s="94" t="s">
        <v>191</v>
      </c>
      <c r="Z46" s="94" t="s">
        <v>205</v>
      </c>
      <c r="AA46" s="94" t="s">
        <v>312</v>
      </c>
    </row>
    <row r="47" spans="1:27" x14ac:dyDescent="0.25">
      <c r="A47" s="94" t="s">
        <v>313</v>
      </c>
      <c r="B47" s="94" t="s">
        <v>1749</v>
      </c>
      <c r="C47" s="94"/>
      <c r="D47" s="130">
        <v>0</v>
      </c>
      <c r="E47" s="130">
        <v>0</v>
      </c>
      <c r="F47" s="130">
        <v>0</v>
      </c>
      <c r="G47" s="130">
        <v>0</v>
      </c>
      <c r="H47" s="130">
        <v>149</v>
      </c>
      <c r="I47" s="130">
        <v>0</v>
      </c>
      <c r="J47" s="130">
        <v>0</v>
      </c>
      <c r="K47" s="130">
        <v>0</v>
      </c>
      <c r="L47" s="130">
        <v>0</v>
      </c>
      <c r="M47" s="130">
        <v>0</v>
      </c>
      <c r="N47" s="130">
        <v>69721</v>
      </c>
      <c r="O47" s="130">
        <v>4000</v>
      </c>
      <c r="P47" s="130">
        <v>0</v>
      </c>
      <c r="Q47" s="130">
        <v>0</v>
      </c>
      <c r="R47" s="130">
        <v>0</v>
      </c>
      <c r="S47" s="130">
        <v>0</v>
      </c>
      <c r="T47" s="130">
        <v>0</v>
      </c>
      <c r="U47" s="130">
        <v>0</v>
      </c>
      <c r="V47" s="130">
        <v>0</v>
      </c>
      <c r="W47" s="130">
        <v>66000</v>
      </c>
      <c r="X47" s="130">
        <v>19000</v>
      </c>
      <c r="Y47" s="94" t="s">
        <v>195</v>
      </c>
      <c r="Z47" s="94" t="s">
        <v>205</v>
      </c>
      <c r="AA47" s="94" t="s">
        <v>315</v>
      </c>
    </row>
    <row r="48" spans="1:27" x14ac:dyDescent="0.25">
      <c r="A48" s="94" t="s">
        <v>316</v>
      </c>
      <c r="B48" s="94" t="s">
        <v>317</v>
      </c>
      <c r="C48" s="94"/>
      <c r="D48" s="130">
        <v>0</v>
      </c>
      <c r="E48" s="130">
        <v>0</v>
      </c>
      <c r="F48" s="130">
        <v>0</v>
      </c>
      <c r="G48" s="130">
        <v>0</v>
      </c>
      <c r="H48" s="130">
        <v>0</v>
      </c>
      <c r="I48" s="130">
        <v>0</v>
      </c>
      <c r="J48" s="130">
        <v>0</v>
      </c>
      <c r="K48" s="130">
        <v>0</v>
      </c>
      <c r="L48" s="130">
        <v>0</v>
      </c>
      <c r="M48" s="130">
        <v>0</v>
      </c>
      <c r="N48" s="130">
        <v>102100</v>
      </c>
      <c r="O48" s="130">
        <v>0</v>
      </c>
      <c r="P48" s="130">
        <v>0</v>
      </c>
      <c r="Q48" s="130">
        <v>0</v>
      </c>
      <c r="R48" s="130">
        <v>0</v>
      </c>
      <c r="S48" s="130">
        <v>0</v>
      </c>
      <c r="T48" s="130">
        <v>0</v>
      </c>
      <c r="U48" s="130">
        <v>0</v>
      </c>
      <c r="V48" s="130">
        <v>0</v>
      </c>
      <c r="W48" s="130">
        <v>568</v>
      </c>
      <c r="X48" s="130">
        <v>0</v>
      </c>
      <c r="Y48" s="94" t="s">
        <v>191</v>
      </c>
      <c r="Z48" s="94" t="s">
        <v>212</v>
      </c>
      <c r="AA48" s="94" t="s">
        <v>318</v>
      </c>
    </row>
    <row r="49" spans="1:27" x14ac:dyDescent="0.25">
      <c r="A49" s="94" t="s">
        <v>319</v>
      </c>
      <c r="B49" s="94" t="s">
        <v>320</v>
      </c>
      <c r="C49" s="94"/>
      <c r="D49" s="130">
        <v>0</v>
      </c>
      <c r="E49" s="130">
        <v>0</v>
      </c>
      <c r="F49" s="130">
        <v>0</v>
      </c>
      <c r="G49" s="130">
        <v>0</v>
      </c>
      <c r="H49" s="130">
        <v>0</v>
      </c>
      <c r="I49" s="130">
        <v>0</v>
      </c>
      <c r="J49" s="130">
        <v>0</v>
      </c>
      <c r="K49" s="130">
        <v>0</v>
      </c>
      <c r="L49" s="130">
        <v>0</v>
      </c>
      <c r="M49" s="130">
        <v>0</v>
      </c>
      <c r="N49" s="130">
        <v>118000</v>
      </c>
      <c r="O49" s="130">
        <v>50000</v>
      </c>
      <c r="P49" s="130">
        <v>0</v>
      </c>
      <c r="Q49" s="130">
        <v>250</v>
      </c>
      <c r="R49" s="130">
        <v>0</v>
      </c>
      <c r="S49" s="130">
        <v>0</v>
      </c>
      <c r="T49" s="130">
        <v>0</v>
      </c>
      <c r="U49" s="130">
        <v>0</v>
      </c>
      <c r="V49" s="130">
        <v>10000</v>
      </c>
      <c r="W49" s="130">
        <v>0</v>
      </c>
      <c r="X49" s="130">
        <v>0</v>
      </c>
      <c r="Y49" s="94" t="s">
        <v>191</v>
      </c>
      <c r="Z49" s="94" t="s">
        <v>269</v>
      </c>
      <c r="AA49" s="94" t="s">
        <v>321</v>
      </c>
    </row>
    <row r="50" spans="1:27" x14ac:dyDescent="0.25">
      <c r="A50" s="94" t="s">
        <v>322</v>
      </c>
      <c r="B50" s="94" t="s">
        <v>323</v>
      </c>
      <c r="C50" s="94"/>
      <c r="D50" s="130">
        <v>0</v>
      </c>
      <c r="E50" s="130">
        <v>0</v>
      </c>
      <c r="F50" s="130">
        <v>0</v>
      </c>
      <c r="G50" s="130">
        <v>0</v>
      </c>
      <c r="H50" s="130">
        <v>0</v>
      </c>
      <c r="I50" s="130">
        <v>0</v>
      </c>
      <c r="J50" s="130">
        <v>0</v>
      </c>
      <c r="K50" s="130">
        <v>0</v>
      </c>
      <c r="L50" s="130">
        <v>0</v>
      </c>
      <c r="M50" s="130">
        <v>0</v>
      </c>
      <c r="N50" s="130">
        <v>15000</v>
      </c>
      <c r="O50" s="130">
        <v>0</v>
      </c>
      <c r="P50" s="130">
        <v>0</v>
      </c>
      <c r="Q50" s="130">
        <v>0</v>
      </c>
      <c r="R50" s="130">
        <v>0</v>
      </c>
      <c r="S50" s="130">
        <v>0</v>
      </c>
      <c r="T50" s="130">
        <v>0</v>
      </c>
      <c r="U50" s="130">
        <v>0</v>
      </c>
      <c r="V50" s="130">
        <v>0</v>
      </c>
      <c r="W50" s="130">
        <v>9500</v>
      </c>
      <c r="X50" s="130">
        <v>0</v>
      </c>
      <c r="Y50" s="94" t="s">
        <v>191</v>
      </c>
      <c r="Z50" s="94" t="s">
        <v>212</v>
      </c>
      <c r="AA50" s="94" t="s">
        <v>324</v>
      </c>
    </row>
    <row r="51" spans="1:27" x14ac:dyDescent="0.25">
      <c r="A51" s="94" t="s">
        <v>1815</v>
      </c>
      <c r="B51" s="94" t="s">
        <v>1816</v>
      </c>
      <c r="C51" s="94"/>
      <c r="D51" s="130">
        <v>0</v>
      </c>
      <c r="E51" s="130">
        <v>0</v>
      </c>
      <c r="F51" s="130">
        <v>0</v>
      </c>
      <c r="G51" s="130">
        <v>0</v>
      </c>
      <c r="H51" s="130">
        <v>0</v>
      </c>
      <c r="I51" s="130">
        <v>0</v>
      </c>
      <c r="J51" s="130">
        <v>0</v>
      </c>
      <c r="K51" s="130">
        <v>0</v>
      </c>
      <c r="L51" s="130">
        <v>0</v>
      </c>
      <c r="M51" s="130">
        <v>0</v>
      </c>
      <c r="N51" s="130">
        <v>71988</v>
      </c>
      <c r="O51" s="130">
        <v>0</v>
      </c>
      <c r="P51" s="130">
        <v>0</v>
      </c>
      <c r="Q51" s="130">
        <v>0</v>
      </c>
      <c r="R51" s="130">
        <v>0</v>
      </c>
      <c r="S51" s="130">
        <v>18686</v>
      </c>
      <c r="T51" s="130">
        <v>38</v>
      </c>
      <c r="U51" s="130">
        <v>0</v>
      </c>
      <c r="V51" s="130">
        <v>0</v>
      </c>
      <c r="W51" s="130">
        <v>9000</v>
      </c>
      <c r="X51" s="130">
        <v>49000</v>
      </c>
      <c r="Y51" s="94" t="s">
        <v>191</v>
      </c>
      <c r="Z51" s="94" t="s">
        <v>205</v>
      </c>
      <c r="AA51" s="94" t="s">
        <v>1817</v>
      </c>
    </row>
    <row r="52" spans="1:27" x14ac:dyDescent="0.25">
      <c r="A52" s="94" t="s">
        <v>328</v>
      </c>
      <c r="B52" s="94" t="s">
        <v>329</v>
      </c>
      <c r="C52" s="94"/>
      <c r="D52" s="130">
        <v>0</v>
      </c>
      <c r="E52" s="130">
        <v>0</v>
      </c>
      <c r="F52" s="130">
        <v>0</v>
      </c>
      <c r="G52" s="130">
        <v>0</v>
      </c>
      <c r="H52" s="130">
        <v>0</v>
      </c>
      <c r="I52" s="130">
        <v>0</v>
      </c>
      <c r="J52" s="130">
        <v>0</v>
      </c>
      <c r="K52" s="130">
        <v>0</v>
      </c>
      <c r="L52" s="130">
        <v>0</v>
      </c>
      <c r="M52" s="130">
        <v>0</v>
      </c>
      <c r="N52" s="130">
        <v>80000</v>
      </c>
      <c r="O52" s="130">
        <v>0</v>
      </c>
      <c r="P52" s="130">
        <v>0</v>
      </c>
      <c r="Q52" s="130">
        <v>0</v>
      </c>
      <c r="R52" s="130">
        <v>0</v>
      </c>
      <c r="S52" s="130">
        <v>0</v>
      </c>
      <c r="T52" s="130">
        <v>0</v>
      </c>
      <c r="U52" s="130">
        <v>0</v>
      </c>
      <c r="V52" s="130">
        <v>0</v>
      </c>
      <c r="W52" s="130">
        <v>20000</v>
      </c>
      <c r="X52" s="130">
        <v>0</v>
      </c>
      <c r="Y52" s="94" t="s">
        <v>191</v>
      </c>
      <c r="Z52" s="94" t="s">
        <v>205</v>
      </c>
      <c r="AA52" s="94" t="s">
        <v>330</v>
      </c>
    </row>
    <row r="53" spans="1:27" x14ac:dyDescent="0.25">
      <c r="A53" s="94" t="s">
        <v>331</v>
      </c>
      <c r="B53" s="94" t="s">
        <v>332</v>
      </c>
      <c r="C53" s="94"/>
      <c r="D53" s="130">
        <v>0</v>
      </c>
      <c r="E53" s="130">
        <v>0</v>
      </c>
      <c r="F53" s="130">
        <v>0</v>
      </c>
      <c r="G53" s="130">
        <v>0</v>
      </c>
      <c r="H53" s="130">
        <v>0</v>
      </c>
      <c r="I53" s="130">
        <v>0</v>
      </c>
      <c r="J53" s="130">
        <v>0</v>
      </c>
      <c r="K53" s="130">
        <v>0</v>
      </c>
      <c r="L53" s="130">
        <v>0</v>
      </c>
      <c r="M53" s="130">
        <v>0</v>
      </c>
      <c r="N53" s="130">
        <v>275776</v>
      </c>
      <c r="O53" s="130">
        <v>36200</v>
      </c>
      <c r="P53" s="130">
        <v>0</v>
      </c>
      <c r="Q53" s="130">
        <v>0</v>
      </c>
      <c r="R53" s="130">
        <v>400</v>
      </c>
      <c r="S53" s="130">
        <v>0</v>
      </c>
      <c r="T53" s="130">
        <v>0</v>
      </c>
      <c r="U53" s="130">
        <v>0</v>
      </c>
      <c r="V53" s="130">
        <v>0</v>
      </c>
      <c r="W53" s="130">
        <v>0</v>
      </c>
      <c r="X53" s="130">
        <v>0</v>
      </c>
      <c r="Y53" s="94" t="s">
        <v>191</v>
      </c>
      <c r="Z53" s="94" t="s">
        <v>269</v>
      </c>
      <c r="AA53" s="94" t="s">
        <v>333</v>
      </c>
    </row>
    <row r="54" spans="1:27" x14ac:dyDescent="0.25">
      <c r="A54" s="94" t="s">
        <v>334</v>
      </c>
      <c r="B54" s="94" t="s">
        <v>335</v>
      </c>
      <c r="C54" s="94"/>
      <c r="D54" s="130">
        <v>0</v>
      </c>
      <c r="E54" s="130">
        <v>0</v>
      </c>
      <c r="F54" s="130">
        <v>0</v>
      </c>
      <c r="G54" s="130">
        <v>0</v>
      </c>
      <c r="H54" s="130">
        <v>0</v>
      </c>
      <c r="I54" s="130">
        <v>0</v>
      </c>
      <c r="J54" s="130">
        <v>0</v>
      </c>
      <c r="K54" s="130">
        <v>0</v>
      </c>
      <c r="L54" s="130">
        <v>0</v>
      </c>
      <c r="M54" s="130">
        <v>0</v>
      </c>
      <c r="N54" s="130">
        <v>0</v>
      </c>
      <c r="O54" s="130">
        <v>6000</v>
      </c>
      <c r="P54" s="130">
        <v>0</v>
      </c>
      <c r="Q54" s="130">
        <v>0</v>
      </c>
      <c r="R54" s="130">
        <v>0</v>
      </c>
      <c r="S54" s="130">
        <v>0</v>
      </c>
      <c r="T54" s="130">
        <v>0</v>
      </c>
      <c r="U54" s="130">
        <v>0</v>
      </c>
      <c r="V54" s="130">
        <v>0</v>
      </c>
      <c r="W54" s="130">
        <v>1000</v>
      </c>
      <c r="X54" s="130">
        <v>0</v>
      </c>
      <c r="Y54" s="94" t="s">
        <v>191</v>
      </c>
      <c r="Z54" s="94" t="s">
        <v>212</v>
      </c>
      <c r="AA54" s="94" t="s">
        <v>336</v>
      </c>
    </row>
    <row r="55" spans="1:27" x14ac:dyDescent="0.25">
      <c r="A55" s="94" t="s">
        <v>337</v>
      </c>
      <c r="B55" s="94" t="s">
        <v>338</v>
      </c>
      <c r="C55" s="94"/>
      <c r="D55" s="130">
        <v>0</v>
      </c>
      <c r="E55" s="130">
        <v>0</v>
      </c>
      <c r="F55" s="130">
        <v>0</v>
      </c>
      <c r="G55" s="130">
        <v>0</v>
      </c>
      <c r="H55" s="130">
        <v>0</v>
      </c>
      <c r="I55" s="130">
        <v>0</v>
      </c>
      <c r="J55" s="130">
        <v>0</v>
      </c>
      <c r="K55" s="130">
        <v>0</v>
      </c>
      <c r="L55" s="130">
        <v>0</v>
      </c>
      <c r="M55" s="130">
        <v>0</v>
      </c>
      <c r="N55" s="130">
        <v>0</v>
      </c>
      <c r="O55" s="130">
        <v>0</v>
      </c>
      <c r="P55" s="130">
        <v>0</v>
      </c>
      <c r="Q55" s="130">
        <v>0</v>
      </c>
      <c r="R55" s="130">
        <v>0</v>
      </c>
      <c r="S55" s="130">
        <v>0</v>
      </c>
      <c r="T55" s="130">
        <v>0</v>
      </c>
      <c r="U55" s="130">
        <v>0</v>
      </c>
      <c r="V55" s="130">
        <v>0</v>
      </c>
      <c r="W55" s="130">
        <v>0</v>
      </c>
      <c r="X55" s="130">
        <v>0</v>
      </c>
      <c r="Y55" s="94" t="s">
        <v>191</v>
      </c>
      <c r="Z55" s="94" t="s">
        <v>212</v>
      </c>
      <c r="AA55" s="94" t="s">
        <v>339</v>
      </c>
    </row>
    <row r="56" spans="1:27" x14ac:dyDescent="0.25">
      <c r="A56" s="94" t="s">
        <v>340</v>
      </c>
      <c r="B56" s="94" t="s">
        <v>341</v>
      </c>
      <c r="C56" s="94"/>
      <c r="D56" s="130">
        <v>0</v>
      </c>
      <c r="E56" s="130">
        <v>0</v>
      </c>
      <c r="F56" s="130">
        <v>0</v>
      </c>
      <c r="G56" s="130">
        <v>0</v>
      </c>
      <c r="H56" s="130">
        <v>0</v>
      </c>
      <c r="I56" s="130">
        <v>0</v>
      </c>
      <c r="J56" s="130">
        <v>0</v>
      </c>
      <c r="K56" s="130">
        <v>0</v>
      </c>
      <c r="L56" s="130">
        <v>0</v>
      </c>
      <c r="M56" s="130">
        <v>0</v>
      </c>
      <c r="N56" s="130">
        <v>311403</v>
      </c>
      <c r="O56" s="130">
        <v>85500</v>
      </c>
      <c r="P56" s="130">
        <v>0</v>
      </c>
      <c r="Q56" s="130">
        <v>0</v>
      </c>
      <c r="R56" s="130">
        <v>0</v>
      </c>
      <c r="S56" s="130">
        <v>0</v>
      </c>
      <c r="T56" s="130">
        <v>0</v>
      </c>
      <c r="U56" s="130">
        <v>0</v>
      </c>
      <c r="V56" s="130">
        <v>0</v>
      </c>
      <c r="W56" s="130">
        <v>0</v>
      </c>
      <c r="X56" s="130">
        <v>0</v>
      </c>
      <c r="Y56" s="94" t="s">
        <v>191</v>
      </c>
      <c r="Z56" s="94" t="s">
        <v>262</v>
      </c>
      <c r="AA56" s="94" t="s">
        <v>342</v>
      </c>
    </row>
    <row r="57" spans="1:27" x14ac:dyDescent="0.25">
      <c r="A57" s="94" t="s">
        <v>343</v>
      </c>
      <c r="B57" s="94" t="s">
        <v>344</v>
      </c>
      <c r="C57" s="94"/>
      <c r="D57" s="130">
        <v>0</v>
      </c>
      <c r="E57" s="130">
        <v>0</v>
      </c>
      <c r="F57" s="130">
        <v>0</v>
      </c>
      <c r="G57" s="130">
        <v>0</v>
      </c>
      <c r="H57" s="130">
        <v>0</v>
      </c>
      <c r="I57" s="130">
        <v>0</v>
      </c>
      <c r="J57" s="130">
        <v>0</v>
      </c>
      <c r="K57" s="130">
        <v>0</v>
      </c>
      <c r="L57" s="130">
        <v>0</v>
      </c>
      <c r="M57" s="130">
        <v>0</v>
      </c>
      <c r="N57" s="130">
        <v>61666</v>
      </c>
      <c r="O57" s="130">
        <v>0</v>
      </c>
      <c r="P57" s="130">
        <v>0</v>
      </c>
      <c r="Q57" s="130">
        <v>0</v>
      </c>
      <c r="R57" s="130">
        <v>0</v>
      </c>
      <c r="S57" s="130">
        <v>0</v>
      </c>
      <c r="T57" s="130">
        <v>0</v>
      </c>
      <c r="U57" s="130">
        <v>0</v>
      </c>
      <c r="V57" s="130">
        <v>0</v>
      </c>
      <c r="W57" s="130">
        <v>4000</v>
      </c>
      <c r="X57" s="130">
        <v>0</v>
      </c>
      <c r="Y57" s="94" t="s">
        <v>191</v>
      </c>
      <c r="Z57" s="94" t="s">
        <v>212</v>
      </c>
      <c r="AA57" s="94" t="s">
        <v>345</v>
      </c>
    </row>
    <row r="58" spans="1:27" x14ac:dyDescent="0.25">
      <c r="A58" s="94" t="s">
        <v>346</v>
      </c>
      <c r="B58" s="94" t="s">
        <v>1750</v>
      </c>
      <c r="C58" s="94"/>
      <c r="D58" s="130">
        <v>0</v>
      </c>
      <c r="E58" s="130">
        <v>0</v>
      </c>
      <c r="F58" s="130">
        <v>0</v>
      </c>
      <c r="G58" s="130">
        <v>0</v>
      </c>
      <c r="H58" s="130">
        <v>0</v>
      </c>
      <c r="I58" s="130">
        <v>0</v>
      </c>
      <c r="J58" s="130">
        <v>0</v>
      </c>
      <c r="K58" s="130">
        <v>0</v>
      </c>
      <c r="L58" s="130">
        <v>0</v>
      </c>
      <c r="M58" s="130">
        <v>0</v>
      </c>
      <c r="N58" s="130">
        <v>77617</v>
      </c>
      <c r="O58" s="130">
        <v>0</v>
      </c>
      <c r="P58" s="130">
        <v>0</v>
      </c>
      <c r="Q58" s="130">
        <v>0</v>
      </c>
      <c r="R58" s="130">
        <v>0</v>
      </c>
      <c r="S58" s="130">
        <v>0</v>
      </c>
      <c r="T58" s="130">
        <v>0</v>
      </c>
      <c r="U58" s="130">
        <v>0</v>
      </c>
      <c r="V58" s="130">
        <v>19250</v>
      </c>
      <c r="W58" s="130">
        <v>0</v>
      </c>
      <c r="X58" s="130">
        <v>0</v>
      </c>
      <c r="Y58" s="94" t="s">
        <v>195</v>
      </c>
      <c r="Z58" s="94" t="s">
        <v>205</v>
      </c>
      <c r="AA58" s="94" t="s">
        <v>348</v>
      </c>
    </row>
    <row r="59" spans="1:27" x14ac:dyDescent="0.25">
      <c r="A59" s="94" t="s">
        <v>349</v>
      </c>
      <c r="B59" s="94" t="s">
        <v>350</v>
      </c>
      <c r="C59" s="94"/>
      <c r="D59" s="130">
        <v>0</v>
      </c>
      <c r="E59" s="130">
        <v>0</v>
      </c>
      <c r="F59" s="130">
        <v>0</v>
      </c>
      <c r="G59" s="130">
        <v>0</v>
      </c>
      <c r="H59" s="130">
        <v>0</v>
      </c>
      <c r="I59" s="130">
        <v>0</v>
      </c>
      <c r="J59" s="130">
        <v>0</v>
      </c>
      <c r="K59" s="130">
        <v>0</v>
      </c>
      <c r="L59" s="130">
        <v>0</v>
      </c>
      <c r="M59" s="130">
        <v>0</v>
      </c>
      <c r="N59" s="130">
        <v>186052</v>
      </c>
      <c r="O59" s="130">
        <v>75000</v>
      </c>
      <c r="P59" s="130">
        <v>0</v>
      </c>
      <c r="Q59" s="130">
        <v>0</v>
      </c>
      <c r="R59" s="130">
        <v>0</v>
      </c>
      <c r="S59" s="130">
        <v>0</v>
      </c>
      <c r="T59" s="130">
        <v>0</v>
      </c>
      <c r="U59" s="130">
        <v>0</v>
      </c>
      <c r="V59" s="130">
        <v>0</v>
      </c>
      <c r="W59" s="130">
        <v>3481</v>
      </c>
      <c r="X59" s="130">
        <v>0</v>
      </c>
      <c r="Y59" s="94" t="s">
        <v>191</v>
      </c>
      <c r="Z59" s="94" t="s">
        <v>205</v>
      </c>
      <c r="AA59" s="94" t="s">
        <v>351</v>
      </c>
    </row>
    <row r="60" spans="1:27" x14ac:dyDescent="0.25">
      <c r="A60" s="94" t="s">
        <v>352</v>
      </c>
      <c r="B60" s="94" t="s">
        <v>353</v>
      </c>
      <c r="C60" s="94"/>
      <c r="D60" s="130">
        <v>0</v>
      </c>
      <c r="E60" s="130">
        <v>0</v>
      </c>
      <c r="F60" s="130">
        <v>0</v>
      </c>
      <c r="G60" s="130">
        <v>0</v>
      </c>
      <c r="H60" s="130">
        <v>0</v>
      </c>
      <c r="I60" s="130">
        <v>0</v>
      </c>
      <c r="J60" s="130">
        <v>0</v>
      </c>
      <c r="K60" s="130">
        <v>0</v>
      </c>
      <c r="L60" s="130">
        <v>0</v>
      </c>
      <c r="M60" s="130">
        <v>50</v>
      </c>
      <c r="N60" s="130">
        <v>310439</v>
      </c>
      <c r="O60" s="130">
        <v>120000</v>
      </c>
      <c r="P60" s="130">
        <v>0</v>
      </c>
      <c r="Q60" s="130">
        <v>0</v>
      </c>
      <c r="R60" s="130">
        <v>0</v>
      </c>
      <c r="S60" s="130">
        <v>400</v>
      </c>
      <c r="T60" s="130">
        <v>0</v>
      </c>
      <c r="U60" s="130">
        <v>701</v>
      </c>
      <c r="V60" s="130">
        <v>0</v>
      </c>
      <c r="W60" s="130">
        <v>0</v>
      </c>
      <c r="X60" s="130">
        <v>400</v>
      </c>
      <c r="Y60" s="94" t="s">
        <v>191</v>
      </c>
      <c r="Z60" s="94" t="s">
        <v>205</v>
      </c>
      <c r="AA60" s="94" t="s">
        <v>354</v>
      </c>
    </row>
    <row r="61" spans="1:27" x14ac:dyDescent="0.25">
      <c r="A61" s="94" t="s">
        <v>355</v>
      </c>
      <c r="B61" s="94" t="s">
        <v>356</v>
      </c>
      <c r="C61" s="94"/>
      <c r="D61" s="130">
        <v>0</v>
      </c>
      <c r="E61" s="130">
        <v>0</v>
      </c>
      <c r="F61" s="130">
        <v>0</v>
      </c>
      <c r="G61" s="130">
        <v>0</v>
      </c>
      <c r="H61" s="130">
        <v>0</v>
      </c>
      <c r="I61" s="130">
        <v>0</v>
      </c>
      <c r="J61" s="130">
        <v>3</v>
      </c>
      <c r="K61" s="130">
        <v>0</v>
      </c>
      <c r="L61" s="130">
        <v>0</v>
      </c>
      <c r="M61" s="130">
        <v>0</v>
      </c>
      <c r="N61" s="130">
        <v>0</v>
      </c>
      <c r="O61" s="130">
        <v>0</v>
      </c>
      <c r="P61" s="130">
        <v>0</v>
      </c>
      <c r="Q61" s="130">
        <v>0</v>
      </c>
      <c r="R61" s="130">
        <v>0</v>
      </c>
      <c r="S61" s="130">
        <v>0</v>
      </c>
      <c r="T61" s="130">
        <v>0</v>
      </c>
      <c r="U61" s="130">
        <v>0</v>
      </c>
      <c r="V61" s="130">
        <v>0</v>
      </c>
      <c r="W61" s="130">
        <v>478</v>
      </c>
      <c r="X61" s="130">
        <v>0</v>
      </c>
      <c r="Y61" s="94" t="s">
        <v>191</v>
      </c>
      <c r="Z61" s="94" t="s">
        <v>212</v>
      </c>
      <c r="AA61" s="94" t="s">
        <v>357</v>
      </c>
    </row>
    <row r="62" spans="1:27" x14ac:dyDescent="0.25">
      <c r="A62" s="94" t="s">
        <v>358</v>
      </c>
      <c r="B62" s="94" t="s">
        <v>359</v>
      </c>
      <c r="C62" s="94"/>
      <c r="D62" s="130">
        <v>0</v>
      </c>
      <c r="E62" s="130">
        <v>0</v>
      </c>
      <c r="F62" s="130">
        <v>0</v>
      </c>
      <c r="G62" s="130">
        <v>0</v>
      </c>
      <c r="H62" s="130">
        <v>0</v>
      </c>
      <c r="I62" s="130">
        <v>0</v>
      </c>
      <c r="J62" s="130">
        <v>0</v>
      </c>
      <c r="K62" s="130">
        <v>0</v>
      </c>
      <c r="L62" s="130">
        <v>0</v>
      </c>
      <c r="M62" s="130">
        <v>0</v>
      </c>
      <c r="N62" s="130">
        <v>0</v>
      </c>
      <c r="O62" s="130">
        <v>0</v>
      </c>
      <c r="P62" s="130">
        <v>0</v>
      </c>
      <c r="Q62" s="130">
        <v>0</v>
      </c>
      <c r="R62" s="130">
        <v>0</v>
      </c>
      <c r="S62" s="130">
        <v>0</v>
      </c>
      <c r="T62" s="130">
        <v>0</v>
      </c>
      <c r="U62" s="130">
        <v>0</v>
      </c>
      <c r="V62" s="130">
        <v>0</v>
      </c>
      <c r="W62" s="130">
        <v>0</v>
      </c>
      <c r="X62" s="130">
        <v>0</v>
      </c>
      <c r="Y62" s="94" t="s">
        <v>191</v>
      </c>
      <c r="Z62" s="94" t="s">
        <v>262</v>
      </c>
      <c r="AA62" s="94" t="s">
        <v>360</v>
      </c>
    </row>
    <row r="63" spans="1:27" x14ac:dyDescent="0.25">
      <c r="A63" s="94" t="s">
        <v>361</v>
      </c>
      <c r="B63" s="94" t="s">
        <v>362</v>
      </c>
      <c r="C63" s="94"/>
      <c r="D63" s="130">
        <v>0</v>
      </c>
      <c r="E63" s="130">
        <v>0</v>
      </c>
      <c r="F63" s="130">
        <v>0</v>
      </c>
      <c r="G63" s="130">
        <v>0</v>
      </c>
      <c r="H63" s="130">
        <v>0</v>
      </c>
      <c r="I63" s="130">
        <v>0</v>
      </c>
      <c r="J63" s="130">
        <v>0</v>
      </c>
      <c r="K63" s="130">
        <v>0</v>
      </c>
      <c r="L63" s="130">
        <v>0</v>
      </c>
      <c r="M63" s="130">
        <v>0</v>
      </c>
      <c r="N63" s="130">
        <v>0</v>
      </c>
      <c r="O63" s="130">
        <v>0</v>
      </c>
      <c r="P63" s="130">
        <v>0</v>
      </c>
      <c r="Q63" s="130">
        <v>0</v>
      </c>
      <c r="R63" s="130">
        <v>0</v>
      </c>
      <c r="S63" s="130">
        <v>0</v>
      </c>
      <c r="T63" s="130">
        <v>0</v>
      </c>
      <c r="U63" s="130">
        <v>0</v>
      </c>
      <c r="V63" s="130">
        <v>0</v>
      </c>
      <c r="W63" s="130">
        <v>1000</v>
      </c>
      <c r="X63" s="130">
        <v>0</v>
      </c>
      <c r="Y63" s="94" t="s">
        <v>191</v>
      </c>
      <c r="Z63" s="94" t="s">
        <v>212</v>
      </c>
      <c r="AA63" s="94" t="s">
        <v>363</v>
      </c>
    </row>
    <row r="64" spans="1:27" x14ac:dyDescent="0.25">
      <c r="A64" s="94" t="s">
        <v>364</v>
      </c>
      <c r="B64" s="94" t="s">
        <v>365</v>
      </c>
      <c r="C64" s="94"/>
      <c r="D64" s="130">
        <v>0</v>
      </c>
      <c r="E64" s="130">
        <v>0</v>
      </c>
      <c r="F64" s="130">
        <v>0</v>
      </c>
      <c r="G64" s="130">
        <v>0</v>
      </c>
      <c r="H64" s="130">
        <v>0</v>
      </c>
      <c r="I64" s="130">
        <v>0</v>
      </c>
      <c r="J64" s="130">
        <v>0</v>
      </c>
      <c r="K64" s="130">
        <v>0</v>
      </c>
      <c r="L64" s="130">
        <v>0</v>
      </c>
      <c r="M64" s="130">
        <v>0</v>
      </c>
      <c r="N64" s="130">
        <v>0</v>
      </c>
      <c r="O64" s="130">
        <v>0</v>
      </c>
      <c r="P64" s="130">
        <v>0</v>
      </c>
      <c r="Q64" s="130">
        <v>0</v>
      </c>
      <c r="R64" s="130">
        <v>0</v>
      </c>
      <c r="S64" s="130">
        <v>0</v>
      </c>
      <c r="T64" s="130">
        <v>0</v>
      </c>
      <c r="U64" s="130">
        <v>0</v>
      </c>
      <c r="V64" s="130">
        <v>0</v>
      </c>
      <c r="W64" s="130">
        <v>39550</v>
      </c>
      <c r="X64" s="130">
        <v>0</v>
      </c>
      <c r="Y64" s="94" t="s">
        <v>191</v>
      </c>
      <c r="Z64" s="94" t="s">
        <v>212</v>
      </c>
      <c r="AA64" s="94" t="s">
        <v>366</v>
      </c>
    </row>
    <row r="65" spans="1:27" x14ac:dyDescent="0.25">
      <c r="A65" s="94" t="s">
        <v>367</v>
      </c>
      <c r="B65" s="94" t="s">
        <v>368</v>
      </c>
      <c r="C65" s="94"/>
      <c r="D65" s="130">
        <v>0</v>
      </c>
      <c r="E65" s="130">
        <v>0</v>
      </c>
      <c r="F65" s="130">
        <v>0</v>
      </c>
      <c r="G65" s="130">
        <v>0</v>
      </c>
      <c r="H65" s="130">
        <v>0</v>
      </c>
      <c r="I65" s="130">
        <v>0</v>
      </c>
      <c r="J65" s="130">
        <v>0</v>
      </c>
      <c r="K65" s="130">
        <v>0</v>
      </c>
      <c r="L65" s="130">
        <v>0</v>
      </c>
      <c r="M65" s="130">
        <v>0</v>
      </c>
      <c r="N65" s="130">
        <v>79793</v>
      </c>
      <c r="O65" s="130">
        <v>3000</v>
      </c>
      <c r="P65" s="130">
        <v>0</v>
      </c>
      <c r="Q65" s="130">
        <v>0</v>
      </c>
      <c r="R65" s="130">
        <v>0</v>
      </c>
      <c r="S65" s="130">
        <v>0</v>
      </c>
      <c r="T65" s="130">
        <v>0</v>
      </c>
      <c r="U65" s="130">
        <v>0</v>
      </c>
      <c r="V65" s="130">
        <v>0</v>
      </c>
      <c r="W65" s="130">
        <v>12576</v>
      </c>
      <c r="X65" s="130">
        <v>0</v>
      </c>
      <c r="Y65" s="94" t="s">
        <v>191</v>
      </c>
      <c r="Z65" s="94" t="s">
        <v>212</v>
      </c>
      <c r="AA65" s="94" t="s">
        <v>369</v>
      </c>
    </row>
    <row r="66" spans="1:27" x14ac:dyDescent="0.25">
      <c r="A66" s="94" t="s">
        <v>370</v>
      </c>
      <c r="B66" s="94" t="s">
        <v>371</v>
      </c>
      <c r="C66" s="94"/>
      <c r="D66" s="130">
        <v>0</v>
      </c>
      <c r="E66" s="130">
        <v>0</v>
      </c>
      <c r="F66" s="130">
        <v>0</v>
      </c>
      <c r="G66" s="130">
        <v>0</v>
      </c>
      <c r="H66" s="130">
        <v>0</v>
      </c>
      <c r="I66" s="130">
        <v>0</v>
      </c>
      <c r="J66" s="130">
        <v>0</v>
      </c>
      <c r="K66" s="130">
        <v>0</v>
      </c>
      <c r="L66" s="130">
        <v>0</v>
      </c>
      <c r="M66" s="130">
        <v>0</v>
      </c>
      <c r="N66" s="130">
        <v>244076</v>
      </c>
      <c r="O66" s="130">
        <v>30000</v>
      </c>
      <c r="P66" s="130">
        <v>0</v>
      </c>
      <c r="Q66" s="130">
        <v>0</v>
      </c>
      <c r="R66" s="130">
        <v>0</v>
      </c>
      <c r="S66" s="130">
        <v>0</v>
      </c>
      <c r="T66" s="130">
        <v>0</v>
      </c>
      <c r="U66" s="130">
        <v>0</v>
      </c>
      <c r="V66" s="130">
        <v>0</v>
      </c>
      <c r="W66" s="130">
        <v>28000</v>
      </c>
      <c r="X66" s="130">
        <v>0</v>
      </c>
      <c r="Y66" s="94" t="s">
        <v>191</v>
      </c>
      <c r="Z66" s="94" t="s">
        <v>372</v>
      </c>
      <c r="AA66" s="94" t="s">
        <v>373</v>
      </c>
    </row>
    <row r="67" spans="1:27" x14ac:dyDescent="0.25">
      <c r="A67" s="94" t="s">
        <v>374</v>
      </c>
      <c r="B67" s="94" t="s">
        <v>375</v>
      </c>
      <c r="C67" s="94"/>
      <c r="D67" s="130">
        <v>0</v>
      </c>
      <c r="E67" s="130">
        <v>0</v>
      </c>
      <c r="F67" s="130">
        <v>0</v>
      </c>
      <c r="G67" s="130">
        <v>0</v>
      </c>
      <c r="H67" s="130">
        <v>0</v>
      </c>
      <c r="I67" s="130">
        <v>0</v>
      </c>
      <c r="J67" s="130">
        <v>0</v>
      </c>
      <c r="K67" s="130">
        <v>0</v>
      </c>
      <c r="L67" s="130">
        <v>0</v>
      </c>
      <c r="M67" s="130">
        <v>0</v>
      </c>
      <c r="N67" s="130">
        <v>6797</v>
      </c>
      <c r="O67" s="130">
        <v>0</v>
      </c>
      <c r="P67" s="130">
        <v>0</v>
      </c>
      <c r="Q67" s="130">
        <v>0</v>
      </c>
      <c r="R67" s="130">
        <v>0</v>
      </c>
      <c r="S67" s="130">
        <v>0</v>
      </c>
      <c r="T67" s="130">
        <v>0</v>
      </c>
      <c r="U67" s="130">
        <v>0</v>
      </c>
      <c r="V67" s="130">
        <v>0</v>
      </c>
      <c r="W67" s="130">
        <v>0</v>
      </c>
      <c r="X67" s="130">
        <v>0</v>
      </c>
      <c r="Y67" s="94" t="s">
        <v>191</v>
      </c>
      <c r="Z67" s="94" t="s">
        <v>249</v>
      </c>
      <c r="AA67" s="94" t="s">
        <v>376</v>
      </c>
    </row>
    <row r="68" spans="1:27" x14ac:dyDescent="0.25">
      <c r="A68" s="94" t="s">
        <v>377</v>
      </c>
      <c r="B68" s="94" t="s">
        <v>378</v>
      </c>
      <c r="C68" s="94"/>
      <c r="D68" s="130">
        <v>0</v>
      </c>
      <c r="E68" s="130">
        <v>0</v>
      </c>
      <c r="F68" s="130">
        <v>0</v>
      </c>
      <c r="G68" s="130">
        <v>0</v>
      </c>
      <c r="H68" s="130">
        <v>0</v>
      </c>
      <c r="I68" s="130">
        <v>0</v>
      </c>
      <c r="J68" s="130">
        <v>10</v>
      </c>
      <c r="K68" s="130">
        <v>0</v>
      </c>
      <c r="L68" s="130">
        <v>0</v>
      </c>
      <c r="M68" s="130">
        <v>0</v>
      </c>
      <c r="N68" s="130">
        <v>23072</v>
      </c>
      <c r="O68" s="130">
        <v>0</v>
      </c>
      <c r="P68" s="130">
        <v>0</v>
      </c>
      <c r="Q68" s="130">
        <v>0</v>
      </c>
      <c r="R68" s="130">
        <v>0</v>
      </c>
      <c r="S68" s="130">
        <v>0</v>
      </c>
      <c r="T68" s="130">
        <v>0</v>
      </c>
      <c r="U68" s="130">
        <v>0</v>
      </c>
      <c r="V68" s="130">
        <v>0</v>
      </c>
      <c r="W68" s="130">
        <v>0</v>
      </c>
      <c r="X68" s="130">
        <v>0</v>
      </c>
      <c r="Y68" s="94" t="s">
        <v>191</v>
      </c>
      <c r="Z68" s="94" t="s">
        <v>212</v>
      </c>
      <c r="AA68" s="94" t="s">
        <v>379</v>
      </c>
    </row>
    <row r="69" spans="1:27" x14ac:dyDescent="0.25">
      <c r="A69" s="94" t="s">
        <v>380</v>
      </c>
      <c r="B69" s="94" t="s">
        <v>381</v>
      </c>
      <c r="C69" s="94"/>
      <c r="D69" s="130">
        <v>0</v>
      </c>
      <c r="E69" s="130">
        <v>0</v>
      </c>
      <c r="F69" s="130">
        <v>0</v>
      </c>
      <c r="G69" s="130">
        <v>0</v>
      </c>
      <c r="H69" s="130">
        <v>0</v>
      </c>
      <c r="I69" s="130">
        <v>0</v>
      </c>
      <c r="J69" s="130">
        <v>0</v>
      </c>
      <c r="K69" s="130">
        <v>0</v>
      </c>
      <c r="L69" s="130">
        <v>0</v>
      </c>
      <c r="M69" s="130">
        <v>0</v>
      </c>
      <c r="N69" s="130">
        <v>137642</v>
      </c>
      <c r="O69" s="130">
        <v>6000</v>
      </c>
      <c r="P69" s="130">
        <v>0</v>
      </c>
      <c r="Q69" s="130">
        <v>5000</v>
      </c>
      <c r="R69" s="130">
        <v>0</v>
      </c>
      <c r="S69" s="130">
        <v>0</v>
      </c>
      <c r="T69" s="130">
        <v>0</v>
      </c>
      <c r="U69" s="130">
        <v>3</v>
      </c>
      <c r="V69" s="130">
        <v>28000</v>
      </c>
      <c r="W69" s="130">
        <v>8500</v>
      </c>
      <c r="X69" s="130">
        <v>5000</v>
      </c>
      <c r="Y69" s="94" t="s">
        <v>191</v>
      </c>
      <c r="Z69" s="94" t="s">
        <v>269</v>
      </c>
      <c r="AA69" s="94" t="s">
        <v>382</v>
      </c>
    </row>
    <row r="70" spans="1:27" x14ac:dyDescent="0.25">
      <c r="A70" s="94" t="s">
        <v>383</v>
      </c>
      <c r="B70" s="94" t="s">
        <v>1751</v>
      </c>
      <c r="C70" s="94"/>
      <c r="D70" s="130">
        <v>0</v>
      </c>
      <c r="E70" s="130">
        <v>0</v>
      </c>
      <c r="F70" s="130">
        <v>0</v>
      </c>
      <c r="G70" s="130">
        <v>0</v>
      </c>
      <c r="H70" s="130">
        <v>0</v>
      </c>
      <c r="I70" s="130">
        <v>0</v>
      </c>
      <c r="J70" s="130">
        <v>0</v>
      </c>
      <c r="K70" s="130">
        <v>0</v>
      </c>
      <c r="L70" s="130">
        <v>0</v>
      </c>
      <c r="M70" s="130">
        <v>0</v>
      </c>
      <c r="N70" s="130">
        <v>238765</v>
      </c>
      <c r="O70" s="130">
        <v>40000</v>
      </c>
      <c r="P70" s="130">
        <v>0</v>
      </c>
      <c r="Q70" s="130">
        <v>0</v>
      </c>
      <c r="R70" s="130">
        <v>0</v>
      </c>
      <c r="S70" s="130">
        <v>150</v>
      </c>
      <c r="T70" s="130">
        <v>0</v>
      </c>
      <c r="U70" s="130">
        <v>0</v>
      </c>
      <c r="V70" s="130">
        <v>0</v>
      </c>
      <c r="W70" s="130">
        <v>0</v>
      </c>
      <c r="X70" s="130">
        <v>0</v>
      </c>
      <c r="Y70" s="94" t="s">
        <v>195</v>
      </c>
      <c r="Z70" s="94" t="s">
        <v>205</v>
      </c>
      <c r="AA70" s="94" t="s">
        <v>385</v>
      </c>
    </row>
    <row r="71" spans="1:27" x14ac:dyDescent="0.25">
      <c r="A71" s="94" t="s">
        <v>386</v>
      </c>
      <c r="B71" s="94" t="s">
        <v>387</v>
      </c>
      <c r="C71" s="94"/>
      <c r="D71" s="130">
        <v>0</v>
      </c>
      <c r="E71" s="130">
        <v>0</v>
      </c>
      <c r="F71" s="130">
        <v>0</v>
      </c>
      <c r="G71" s="130">
        <v>0</v>
      </c>
      <c r="H71" s="130">
        <v>0</v>
      </c>
      <c r="I71" s="130">
        <v>0</v>
      </c>
      <c r="J71" s="130">
        <v>0</v>
      </c>
      <c r="K71" s="130">
        <v>0</v>
      </c>
      <c r="L71" s="130">
        <v>0</v>
      </c>
      <c r="M71" s="130">
        <v>0</v>
      </c>
      <c r="N71" s="130">
        <v>96116</v>
      </c>
      <c r="O71" s="130">
        <v>0</v>
      </c>
      <c r="P71" s="130">
        <v>0</v>
      </c>
      <c r="Q71" s="130">
        <v>0</v>
      </c>
      <c r="R71" s="130">
        <v>0</v>
      </c>
      <c r="S71" s="130">
        <v>0</v>
      </c>
      <c r="T71" s="130">
        <v>0</v>
      </c>
      <c r="U71" s="130">
        <v>0</v>
      </c>
      <c r="V71" s="130">
        <v>0</v>
      </c>
      <c r="W71" s="130">
        <v>2300</v>
      </c>
      <c r="X71" s="130">
        <v>0</v>
      </c>
      <c r="Y71" s="94" t="s">
        <v>191</v>
      </c>
      <c r="Z71" s="94" t="s">
        <v>269</v>
      </c>
      <c r="AA71" s="94" t="s">
        <v>388</v>
      </c>
    </row>
    <row r="72" spans="1:27" x14ac:dyDescent="0.25">
      <c r="A72" s="94" t="s">
        <v>389</v>
      </c>
      <c r="B72" s="94" t="s">
        <v>390</v>
      </c>
      <c r="C72" s="94"/>
      <c r="D72" s="130">
        <v>0</v>
      </c>
      <c r="E72" s="130">
        <v>0</v>
      </c>
      <c r="F72" s="130">
        <v>0</v>
      </c>
      <c r="G72" s="130">
        <v>0</v>
      </c>
      <c r="H72" s="130">
        <v>0</v>
      </c>
      <c r="I72" s="130">
        <v>0</v>
      </c>
      <c r="J72" s="130">
        <v>0</v>
      </c>
      <c r="K72" s="130">
        <v>0</v>
      </c>
      <c r="L72" s="130">
        <v>0</v>
      </c>
      <c r="M72" s="130">
        <v>0</v>
      </c>
      <c r="N72" s="130">
        <v>213572</v>
      </c>
      <c r="O72" s="130">
        <v>0</v>
      </c>
      <c r="P72" s="130">
        <v>0</v>
      </c>
      <c r="Q72" s="130">
        <v>0</v>
      </c>
      <c r="R72" s="130">
        <v>0</v>
      </c>
      <c r="S72" s="130">
        <v>0</v>
      </c>
      <c r="T72" s="130">
        <v>0</v>
      </c>
      <c r="U72" s="130">
        <v>0</v>
      </c>
      <c r="V72" s="130">
        <v>0</v>
      </c>
      <c r="W72" s="130">
        <v>0</v>
      </c>
      <c r="X72" s="130">
        <v>0</v>
      </c>
      <c r="Y72" s="94" t="s">
        <v>191</v>
      </c>
      <c r="Z72" s="94" t="s">
        <v>212</v>
      </c>
      <c r="AA72" s="94" t="s">
        <v>391</v>
      </c>
    </row>
    <row r="73" spans="1:27" x14ac:dyDescent="0.25">
      <c r="A73" s="94" t="s">
        <v>392</v>
      </c>
      <c r="B73" s="94" t="s">
        <v>393</v>
      </c>
      <c r="C73" s="94"/>
      <c r="D73" s="130">
        <v>0</v>
      </c>
      <c r="E73" s="130">
        <v>0</v>
      </c>
      <c r="F73" s="130">
        <v>0</v>
      </c>
      <c r="G73" s="130">
        <v>0</v>
      </c>
      <c r="H73" s="130">
        <v>0</v>
      </c>
      <c r="I73" s="130">
        <v>0</v>
      </c>
      <c r="J73" s="130">
        <v>0</v>
      </c>
      <c r="K73" s="130">
        <v>0</v>
      </c>
      <c r="L73" s="130">
        <v>0</v>
      </c>
      <c r="M73" s="130">
        <v>0</v>
      </c>
      <c r="N73" s="130">
        <v>282200</v>
      </c>
      <c r="O73" s="130">
        <v>45000</v>
      </c>
      <c r="P73" s="130">
        <v>0</v>
      </c>
      <c r="Q73" s="130">
        <v>0</v>
      </c>
      <c r="R73" s="130">
        <v>0</v>
      </c>
      <c r="S73" s="130">
        <v>0</v>
      </c>
      <c r="T73" s="130">
        <v>0</v>
      </c>
      <c r="U73" s="130">
        <v>0</v>
      </c>
      <c r="V73" s="130">
        <v>15500</v>
      </c>
      <c r="W73" s="130">
        <v>138000</v>
      </c>
      <c r="X73" s="130">
        <v>105000</v>
      </c>
      <c r="Y73" s="94" t="s">
        <v>191</v>
      </c>
      <c r="Z73" s="94" t="s">
        <v>372</v>
      </c>
      <c r="AA73" s="94" t="s">
        <v>394</v>
      </c>
    </row>
    <row r="74" spans="1:27" x14ac:dyDescent="0.25">
      <c r="A74" s="94" t="s">
        <v>395</v>
      </c>
      <c r="B74" s="94" t="s">
        <v>396</v>
      </c>
      <c r="C74" s="94"/>
      <c r="D74" s="130">
        <v>0</v>
      </c>
      <c r="E74" s="130">
        <v>0</v>
      </c>
      <c r="F74" s="130">
        <v>0</v>
      </c>
      <c r="G74" s="130">
        <v>0</v>
      </c>
      <c r="H74" s="130">
        <v>0</v>
      </c>
      <c r="I74" s="130">
        <v>0</v>
      </c>
      <c r="J74" s="130">
        <v>0</v>
      </c>
      <c r="K74" s="130">
        <v>0</v>
      </c>
      <c r="L74" s="130">
        <v>0</v>
      </c>
      <c r="M74" s="130">
        <v>0</v>
      </c>
      <c r="N74" s="130">
        <v>0</v>
      </c>
      <c r="O74" s="130">
        <v>0</v>
      </c>
      <c r="P74" s="130">
        <v>0</v>
      </c>
      <c r="Q74" s="130">
        <v>0</v>
      </c>
      <c r="R74" s="130">
        <v>0</v>
      </c>
      <c r="S74" s="130">
        <v>0</v>
      </c>
      <c r="T74" s="130">
        <v>0</v>
      </c>
      <c r="U74" s="130">
        <v>0</v>
      </c>
      <c r="V74" s="130">
        <v>0</v>
      </c>
      <c r="W74" s="130">
        <v>0</v>
      </c>
      <c r="X74" s="130">
        <v>0</v>
      </c>
      <c r="Y74" s="94" t="s">
        <v>191</v>
      </c>
      <c r="Z74" s="94" t="s">
        <v>249</v>
      </c>
      <c r="AA74" s="94" t="s">
        <v>397</v>
      </c>
    </row>
    <row r="75" spans="1:27" x14ac:dyDescent="0.25">
      <c r="A75" s="94" t="s">
        <v>398</v>
      </c>
      <c r="B75" s="94" t="s">
        <v>399</v>
      </c>
      <c r="C75" s="94"/>
      <c r="D75" s="130">
        <v>0</v>
      </c>
      <c r="E75" s="130">
        <v>0</v>
      </c>
      <c r="F75" s="130">
        <v>0</v>
      </c>
      <c r="G75" s="130">
        <v>0</v>
      </c>
      <c r="H75" s="130">
        <v>0</v>
      </c>
      <c r="I75" s="130">
        <v>0</v>
      </c>
      <c r="J75" s="130">
        <v>0</v>
      </c>
      <c r="K75" s="130">
        <v>0</v>
      </c>
      <c r="L75" s="130">
        <v>0</v>
      </c>
      <c r="M75" s="130">
        <v>0</v>
      </c>
      <c r="N75" s="130">
        <v>3200</v>
      </c>
      <c r="O75" s="130">
        <v>0</v>
      </c>
      <c r="P75" s="130">
        <v>0</v>
      </c>
      <c r="Q75" s="130">
        <v>0</v>
      </c>
      <c r="R75" s="130">
        <v>0</v>
      </c>
      <c r="S75" s="130">
        <v>0</v>
      </c>
      <c r="T75" s="130">
        <v>0</v>
      </c>
      <c r="U75" s="130">
        <v>0</v>
      </c>
      <c r="V75" s="130">
        <v>0</v>
      </c>
      <c r="W75" s="130">
        <v>0</v>
      </c>
      <c r="X75" s="130">
        <v>0</v>
      </c>
      <c r="Y75" s="94" t="s">
        <v>191</v>
      </c>
      <c r="Z75" s="94" t="s">
        <v>249</v>
      </c>
      <c r="AA75" s="94" t="s">
        <v>400</v>
      </c>
    </row>
    <row r="76" spans="1:27" x14ac:dyDescent="0.25">
      <c r="A76" s="94" t="s">
        <v>401</v>
      </c>
      <c r="B76" s="94" t="s">
        <v>402</v>
      </c>
      <c r="C76" s="94"/>
      <c r="D76" s="130">
        <v>0</v>
      </c>
      <c r="E76" s="130">
        <v>0</v>
      </c>
      <c r="F76" s="130">
        <v>0</v>
      </c>
      <c r="G76" s="130">
        <v>0</v>
      </c>
      <c r="H76" s="130">
        <v>0</v>
      </c>
      <c r="I76" s="130">
        <v>0</v>
      </c>
      <c r="J76" s="130">
        <v>0</v>
      </c>
      <c r="K76" s="130">
        <v>0</v>
      </c>
      <c r="L76" s="130">
        <v>0</v>
      </c>
      <c r="M76" s="130">
        <v>0</v>
      </c>
      <c r="N76" s="130">
        <v>18566</v>
      </c>
      <c r="O76" s="130">
        <v>0</v>
      </c>
      <c r="P76" s="130">
        <v>0</v>
      </c>
      <c r="Q76" s="130">
        <v>0</v>
      </c>
      <c r="R76" s="130">
        <v>0</v>
      </c>
      <c r="S76" s="130">
        <v>0</v>
      </c>
      <c r="T76" s="130">
        <v>0</v>
      </c>
      <c r="U76" s="130">
        <v>0</v>
      </c>
      <c r="V76" s="130">
        <v>0</v>
      </c>
      <c r="W76" s="130">
        <v>0</v>
      </c>
      <c r="X76" s="130">
        <v>0</v>
      </c>
      <c r="Y76" s="94" t="s">
        <v>191</v>
      </c>
      <c r="Z76" s="94" t="s">
        <v>249</v>
      </c>
      <c r="AA76" s="94" t="s">
        <v>403</v>
      </c>
    </row>
    <row r="77" spans="1:27" x14ac:dyDescent="0.25">
      <c r="A77" s="94" t="s">
        <v>404</v>
      </c>
      <c r="B77" s="94" t="s">
        <v>405</v>
      </c>
      <c r="C77" s="94"/>
      <c r="D77" s="130">
        <v>0</v>
      </c>
      <c r="E77" s="130">
        <v>0</v>
      </c>
      <c r="F77" s="130">
        <v>0</v>
      </c>
      <c r="G77" s="130">
        <v>0</v>
      </c>
      <c r="H77" s="130">
        <v>0</v>
      </c>
      <c r="I77" s="130">
        <v>0</v>
      </c>
      <c r="J77" s="130">
        <v>0</v>
      </c>
      <c r="K77" s="130">
        <v>0</v>
      </c>
      <c r="L77" s="130">
        <v>0</v>
      </c>
      <c r="M77" s="130">
        <v>0</v>
      </c>
      <c r="N77" s="130">
        <v>219005</v>
      </c>
      <c r="O77" s="130">
        <v>0</v>
      </c>
      <c r="P77" s="130">
        <v>0</v>
      </c>
      <c r="Q77" s="130">
        <v>0</v>
      </c>
      <c r="R77" s="130">
        <v>0</v>
      </c>
      <c r="S77" s="130">
        <v>0</v>
      </c>
      <c r="T77" s="130">
        <v>0</v>
      </c>
      <c r="U77" s="130">
        <v>0</v>
      </c>
      <c r="V77" s="130">
        <v>124000</v>
      </c>
      <c r="W77" s="130">
        <v>0</v>
      </c>
      <c r="X77" s="130">
        <v>0</v>
      </c>
      <c r="Y77" s="94" t="s">
        <v>191</v>
      </c>
      <c r="Z77" s="94" t="s">
        <v>406</v>
      </c>
      <c r="AA77" s="94" t="s">
        <v>407</v>
      </c>
    </row>
    <row r="78" spans="1:27" x14ac:dyDescent="0.25">
      <c r="A78" s="94" t="s">
        <v>408</v>
      </c>
      <c r="B78" s="94" t="s">
        <v>409</v>
      </c>
      <c r="C78" s="94"/>
      <c r="D78" s="130">
        <v>0</v>
      </c>
      <c r="E78" s="130">
        <v>0</v>
      </c>
      <c r="F78" s="130">
        <v>0</v>
      </c>
      <c r="G78" s="130">
        <v>0</v>
      </c>
      <c r="H78" s="130">
        <v>0</v>
      </c>
      <c r="I78" s="130">
        <v>0</v>
      </c>
      <c r="J78" s="130">
        <v>0</v>
      </c>
      <c r="K78" s="130">
        <v>0</v>
      </c>
      <c r="L78" s="130">
        <v>0</v>
      </c>
      <c r="M78" s="130">
        <v>0</v>
      </c>
      <c r="N78" s="130">
        <v>81605</v>
      </c>
      <c r="O78" s="130">
        <v>0</v>
      </c>
      <c r="P78" s="130">
        <v>0</v>
      </c>
      <c r="Q78" s="130">
        <v>0</v>
      </c>
      <c r="R78" s="130">
        <v>0</v>
      </c>
      <c r="S78" s="130">
        <v>0</v>
      </c>
      <c r="T78" s="130">
        <v>0</v>
      </c>
      <c r="U78" s="130">
        <v>0</v>
      </c>
      <c r="V78" s="130">
        <v>0</v>
      </c>
      <c r="W78" s="130">
        <v>0</v>
      </c>
      <c r="X78" s="130">
        <v>0</v>
      </c>
      <c r="Y78" s="94" t="s">
        <v>191</v>
      </c>
      <c r="Z78" s="94" t="s">
        <v>212</v>
      </c>
      <c r="AA78" s="94" t="s">
        <v>410</v>
      </c>
    </row>
    <row r="79" spans="1:27" x14ac:dyDescent="0.25">
      <c r="A79" s="94" t="s">
        <v>411</v>
      </c>
      <c r="B79" s="94" t="s">
        <v>412</v>
      </c>
      <c r="C79" s="94"/>
      <c r="D79" s="130">
        <v>0</v>
      </c>
      <c r="E79" s="130">
        <v>0</v>
      </c>
      <c r="F79" s="130">
        <v>0</v>
      </c>
      <c r="G79" s="130">
        <v>0</v>
      </c>
      <c r="H79" s="130">
        <v>0</v>
      </c>
      <c r="I79" s="130">
        <v>0</v>
      </c>
      <c r="J79" s="130">
        <v>0</v>
      </c>
      <c r="K79" s="130">
        <v>3</v>
      </c>
      <c r="L79" s="130">
        <v>0</v>
      </c>
      <c r="M79" s="130">
        <v>0</v>
      </c>
      <c r="N79" s="130">
        <v>187820</v>
      </c>
      <c r="O79" s="130">
        <v>0</v>
      </c>
      <c r="P79" s="130">
        <v>0</v>
      </c>
      <c r="Q79" s="130">
        <v>0</v>
      </c>
      <c r="R79" s="130">
        <v>0</v>
      </c>
      <c r="S79" s="130">
        <v>0</v>
      </c>
      <c r="T79" s="130">
        <v>0</v>
      </c>
      <c r="U79" s="130">
        <v>0</v>
      </c>
      <c r="V79" s="130">
        <v>0</v>
      </c>
      <c r="W79" s="130">
        <v>0</v>
      </c>
      <c r="X79" s="130">
        <v>52000</v>
      </c>
      <c r="Y79" s="94" t="s">
        <v>191</v>
      </c>
      <c r="Z79" s="94" t="s">
        <v>212</v>
      </c>
      <c r="AA79" s="94" t="s">
        <v>413</v>
      </c>
    </row>
    <row r="80" spans="1:27" x14ac:dyDescent="0.25">
      <c r="A80" s="94" t="s">
        <v>414</v>
      </c>
      <c r="B80" s="94" t="s">
        <v>1753</v>
      </c>
      <c r="C80" s="94"/>
      <c r="D80" s="130">
        <v>0</v>
      </c>
      <c r="E80" s="130">
        <v>0</v>
      </c>
      <c r="F80" s="130">
        <v>0</v>
      </c>
      <c r="G80" s="130">
        <v>0</v>
      </c>
      <c r="H80" s="130">
        <v>1170</v>
      </c>
      <c r="I80" s="130">
        <v>0</v>
      </c>
      <c r="J80" s="130">
        <v>886</v>
      </c>
      <c r="K80" s="130">
        <v>0</v>
      </c>
      <c r="L80" s="130">
        <v>0</v>
      </c>
      <c r="M80" s="130">
        <v>0</v>
      </c>
      <c r="N80" s="130">
        <v>643866</v>
      </c>
      <c r="O80" s="130">
        <v>0</v>
      </c>
      <c r="P80" s="130">
        <v>0</v>
      </c>
      <c r="Q80" s="130">
        <v>0</v>
      </c>
      <c r="R80" s="130">
        <v>0</v>
      </c>
      <c r="S80" s="130">
        <v>5311</v>
      </c>
      <c r="T80" s="130">
        <v>4496</v>
      </c>
      <c r="U80" s="130">
        <v>0</v>
      </c>
      <c r="V80" s="130">
        <v>51000</v>
      </c>
      <c r="W80" s="130">
        <v>451</v>
      </c>
      <c r="X80" s="130">
        <v>0</v>
      </c>
      <c r="Y80" s="94" t="s">
        <v>195</v>
      </c>
      <c r="Z80" s="94" t="s">
        <v>205</v>
      </c>
      <c r="AA80" s="94" t="s">
        <v>416</v>
      </c>
    </row>
    <row r="81" spans="1:27" x14ac:dyDescent="0.25">
      <c r="A81" s="94" t="s">
        <v>417</v>
      </c>
      <c r="B81" s="94" t="s">
        <v>418</v>
      </c>
      <c r="C81" s="94"/>
      <c r="D81" s="130">
        <v>0</v>
      </c>
      <c r="E81" s="130">
        <v>0</v>
      </c>
      <c r="F81" s="130">
        <v>0</v>
      </c>
      <c r="G81" s="130">
        <v>0</v>
      </c>
      <c r="H81" s="130">
        <v>0</v>
      </c>
      <c r="I81" s="130">
        <v>0</v>
      </c>
      <c r="J81" s="130">
        <v>13</v>
      </c>
      <c r="K81" s="130">
        <v>0</v>
      </c>
      <c r="L81" s="130">
        <v>0</v>
      </c>
      <c r="M81" s="130">
        <v>15000</v>
      </c>
      <c r="N81" s="130">
        <v>0</v>
      </c>
      <c r="O81" s="130">
        <v>0</v>
      </c>
      <c r="P81" s="130">
        <v>0</v>
      </c>
      <c r="Q81" s="130">
        <v>0</v>
      </c>
      <c r="R81" s="130">
        <v>0</v>
      </c>
      <c r="S81" s="130">
        <v>0</v>
      </c>
      <c r="T81" s="130">
        <v>0</v>
      </c>
      <c r="U81" s="130">
        <v>0</v>
      </c>
      <c r="V81" s="130">
        <v>0</v>
      </c>
      <c r="W81" s="130">
        <v>0</v>
      </c>
      <c r="X81" s="130">
        <v>0</v>
      </c>
      <c r="Y81" s="94" t="s">
        <v>191</v>
      </c>
      <c r="Z81" s="94" t="s">
        <v>212</v>
      </c>
      <c r="AA81" s="94" t="s">
        <v>419</v>
      </c>
    </row>
    <row r="82" spans="1:27" x14ac:dyDescent="0.25">
      <c r="A82" s="94" t="s">
        <v>420</v>
      </c>
      <c r="B82" s="94" t="s">
        <v>1754</v>
      </c>
      <c r="C82" s="94"/>
      <c r="D82" s="130">
        <v>0</v>
      </c>
      <c r="E82" s="130">
        <v>0</v>
      </c>
      <c r="F82" s="130">
        <v>0</v>
      </c>
      <c r="G82" s="130">
        <v>0</v>
      </c>
      <c r="H82" s="130">
        <v>0</v>
      </c>
      <c r="I82" s="130">
        <v>0</v>
      </c>
      <c r="J82" s="130">
        <v>0</v>
      </c>
      <c r="K82" s="130">
        <v>0</v>
      </c>
      <c r="L82" s="130">
        <v>0</v>
      </c>
      <c r="M82" s="130">
        <v>0</v>
      </c>
      <c r="N82" s="130">
        <v>390421</v>
      </c>
      <c r="O82" s="130">
        <v>0</v>
      </c>
      <c r="P82" s="130">
        <v>0</v>
      </c>
      <c r="Q82" s="130">
        <v>27</v>
      </c>
      <c r="R82" s="130">
        <v>0</v>
      </c>
      <c r="S82" s="130">
        <v>0</v>
      </c>
      <c r="T82" s="130">
        <v>4372</v>
      </c>
      <c r="U82" s="130">
        <v>0</v>
      </c>
      <c r="V82" s="130">
        <v>3000</v>
      </c>
      <c r="W82" s="130">
        <v>0</v>
      </c>
      <c r="X82" s="130">
        <v>0</v>
      </c>
      <c r="Y82" s="94" t="s">
        <v>195</v>
      </c>
      <c r="Z82" s="94" t="s">
        <v>205</v>
      </c>
      <c r="AA82" s="94" t="s">
        <v>422</v>
      </c>
    </row>
    <row r="83" spans="1:27" x14ac:dyDescent="0.25">
      <c r="A83" s="94" t="s">
        <v>423</v>
      </c>
      <c r="B83" s="94" t="s">
        <v>424</v>
      </c>
      <c r="C83" s="94"/>
      <c r="D83" s="130">
        <v>0</v>
      </c>
      <c r="E83" s="130">
        <v>0</v>
      </c>
      <c r="F83" s="130">
        <v>0</v>
      </c>
      <c r="G83" s="130">
        <v>0</v>
      </c>
      <c r="H83" s="130">
        <v>0</v>
      </c>
      <c r="I83" s="130">
        <v>0</v>
      </c>
      <c r="J83" s="130">
        <v>0</v>
      </c>
      <c r="K83" s="130">
        <v>0</v>
      </c>
      <c r="L83" s="130">
        <v>0</v>
      </c>
      <c r="M83" s="130">
        <v>0</v>
      </c>
      <c r="N83" s="130">
        <v>41701</v>
      </c>
      <c r="O83" s="130">
        <v>0</v>
      </c>
      <c r="P83" s="130">
        <v>0</v>
      </c>
      <c r="Q83" s="130">
        <v>0</v>
      </c>
      <c r="R83" s="130">
        <v>0</v>
      </c>
      <c r="S83" s="130">
        <v>0</v>
      </c>
      <c r="T83" s="130">
        <v>0</v>
      </c>
      <c r="U83" s="130">
        <v>0</v>
      </c>
      <c r="V83" s="130">
        <v>0</v>
      </c>
      <c r="W83" s="130">
        <v>0</v>
      </c>
      <c r="X83" s="130">
        <v>0</v>
      </c>
      <c r="Y83" s="94" t="s">
        <v>191</v>
      </c>
      <c r="Z83" s="94" t="s">
        <v>212</v>
      </c>
      <c r="AA83" s="94" t="s">
        <v>425</v>
      </c>
    </row>
    <row r="84" spans="1:27" x14ac:dyDescent="0.25">
      <c r="A84" s="94" t="s">
        <v>426</v>
      </c>
      <c r="B84" s="94" t="s">
        <v>1755</v>
      </c>
      <c r="C84" s="94"/>
      <c r="D84" s="130">
        <v>0</v>
      </c>
      <c r="E84" s="130">
        <v>0</v>
      </c>
      <c r="F84" s="130">
        <v>0</v>
      </c>
      <c r="G84" s="130">
        <v>0</v>
      </c>
      <c r="H84" s="130">
        <v>0</v>
      </c>
      <c r="I84" s="130">
        <v>0</v>
      </c>
      <c r="J84" s="130">
        <v>0</v>
      </c>
      <c r="K84" s="130">
        <v>0</v>
      </c>
      <c r="L84" s="130">
        <v>0</v>
      </c>
      <c r="M84" s="130">
        <v>0</v>
      </c>
      <c r="N84" s="130">
        <v>63677</v>
      </c>
      <c r="O84" s="130">
        <v>8000</v>
      </c>
      <c r="P84" s="130">
        <v>0</v>
      </c>
      <c r="Q84" s="130">
        <v>0</v>
      </c>
      <c r="R84" s="130">
        <v>0</v>
      </c>
      <c r="S84" s="130">
        <v>0</v>
      </c>
      <c r="T84" s="130">
        <v>0</v>
      </c>
      <c r="U84" s="130">
        <v>0</v>
      </c>
      <c r="V84" s="130">
        <v>2000</v>
      </c>
      <c r="W84" s="130">
        <v>0</v>
      </c>
      <c r="X84" s="130">
        <v>0</v>
      </c>
      <c r="Y84" s="94" t="s">
        <v>197</v>
      </c>
      <c r="Z84" s="94" t="s">
        <v>197</v>
      </c>
      <c r="AA84" s="94" t="s">
        <v>428</v>
      </c>
    </row>
    <row r="85" spans="1:27" x14ac:dyDescent="0.25">
      <c r="A85" s="94" t="s">
        <v>429</v>
      </c>
      <c r="B85" s="94" t="s">
        <v>430</v>
      </c>
      <c r="C85" s="94"/>
      <c r="D85" s="130">
        <v>0</v>
      </c>
      <c r="E85" s="130">
        <v>0</v>
      </c>
      <c r="F85" s="130">
        <v>0</v>
      </c>
      <c r="G85" s="130">
        <v>0</v>
      </c>
      <c r="H85" s="130">
        <v>0</v>
      </c>
      <c r="I85" s="130">
        <v>0</v>
      </c>
      <c r="J85" s="130">
        <v>0</v>
      </c>
      <c r="K85" s="130">
        <v>0</v>
      </c>
      <c r="L85" s="130">
        <v>0</v>
      </c>
      <c r="M85" s="130">
        <v>0</v>
      </c>
      <c r="N85" s="130">
        <v>261921</v>
      </c>
      <c r="O85" s="130">
        <v>0</v>
      </c>
      <c r="P85" s="130">
        <v>0</v>
      </c>
      <c r="Q85" s="130">
        <v>0</v>
      </c>
      <c r="R85" s="130">
        <v>0</v>
      </c>
      <c r="S85" s="130">
        <v>0</v>
      </c>
      <c r="T85" s="130">
        <v>0</v>
      </c>
      <c r="U85" s="130">
        <v>0</v>
      </c>
      <c r="V85" s="130">
        <v>13539</v>
      </c>
      <c r="W85" s="130">
        <v>29500</v>
      </c>
      <c r="X85" s="130">
        <v>0</v>
      </c>
      <c r="Y85" s="94" t="s">
        <v>191</v>
      </c>
      <c r="Z85" s="94" t="s">
        <v>205</v>
      </c>
      <c r="AA85" s="94" t="s">
        <v>431</v>
      </c>
    </row>
    <row r="86" spans="1:27" x14ac:dyDescent="0.25">
      <c r="A86" s="94" t="s">
        <v>432</v>
      </c>
      <c r="B86" s="94" t="s">
        <v>1756</v>
      </c>
      <c r="C86" s="94"/>
      <c r="D86" s="130">
        <v>0</v>
      </c>
      <c r="E86" s="130">
        <v>0</v>
      </c>
      <c r="F86" s="130">
        <v>0</v>
      </c>
      <c r="G86" s="130">
        <v>0</v>
      </c>
      <c r="H86" s="130">
        <v>0</v>
      </c>
      <c r="I86" s="130">
        <v>0</v>
      </c>
      <c r="J86" s="130">
        <v>0</v>
      </c>
      <c r="K86" s="130">
        <v>0</v>
      </c>
      <c r="L86" s="130">
        <v>0</v>
      </c>
      <c r="M86" s="130">
        <v>0</v>
      </c>
      <c r="N86" s="130">
        <v>113956</v>
      </c>
      <c r="O86" s="130">
        <v>5750</v>
      </c>
      <c r="P86" s="130">
        <v>0</v>
      </c>
      <c r="Q86" s="130">
        <v>0</v>
      </c>
      <c r="R86" s="130">
        <v>0</v>
      </c>
      <c r="S86" s="130">
        <v>0</v>
      </c>
      <c r="T86" s="130">
        <v>0</v>
      </c>
      <c r="U86" s="130">
        <v>0</v>
      </c>
      <c r="V86" s="130">
        <v>0</v>
      </c>
      <c r="W86" s="130">
        <v>0</v>
      </c>
      <c r="X86" s="130">
        <v>0</v>
      </c>
      <c r="Y86" s="94" t="s">
        <v>195</v>
      </c>
      <c r="Z86" s="94" t="s">
        <v>205</v>
      </c>
      <c r="AA86" s="94" t="s">
        <v>434</v>
      </c>
    </row>
    <row r="87" spans="1:27" x14ac:dyDescent="0.25">
      <c r="A87" s="94" t="s">
        <v>435</v>
      </c>
      <c r="B87" s="94" t="s">
        <v>436</v>
      </c>
      <c r="C87" s="94"/>
      <c r="D87" s="130">
        <v>0</v>
      </c>
      <c r="E87" s="130">
        <v>0</v>
      </c>
      <c r="F87" s="130">
        <v>0</v>
      </c>
      <c r="G87" s="130">
        <v>0</v>
      </c>
      <c r="H87" s="130">
        <v>0</v>
      </c>
      <c r="I87" s="130">
        <v>0</v>
      </c>
      <c r="J87" s="130">
        <v>0</v>
      </c>
      <c r="K87" s="130">
        <v>0</v>
      </c>
      <c r="L87" s="130">
        <v>0</v>
      </c>
      <c r="M87" s="130">
        <v>0</v>
      </c>
      <c r="N87" s="130">
        <v>79190</v>
      </c>
      <c r="O87" s="130">
        <v>2000</v>
      </c>
      <c r="P87" s="130">
        <v>0</v>
      </c>
      <c r="Q87" s="130">
        <v>0</v>
      </c>
      <c r="R87" s="130">
        <v>0</v>
      </c>
      <c r="S87" s="130">
        <v>0</v>
      </c>
      <c r="T87" s="130">
        <v>0</v>
      </c>
      <c r="U87" s="130">
        <v>0</v>
      </c>
      <c r="V87" s="130">
        <v>0</v>
      </c>
      <c r="W87" s="130">
        <v>0</v>
      </c>
      <c r="X87" s="130">
        <v>0</v>
      </c>
      <c r="Y87" s="94" t="s">
        <v>191</v>
      </c>
      <c r="Z87" s="94" t="s">
        <v>212</v>
      </c>
      <c r="AA87" s="94" t="s">
        <v>437</v>
      </c>
    </row>
    <row r="88" spans="1:27" x14ac:dyDescent="0.25">
      <c r="A88" s="94" t="s">
        <v>438</v>
      </c>
      <c r="B88" s="94" t="s">
        <v>439</v>
      </c>
      <c r="C88" s="94"/>
      <c r="D88" s="130">
        <v>0</v>
      </c>
      <c r="E88" s="130">
        <v>0</v>
      </c>
      <c r="F88" s="130">
        <v>0</v>
      </c>
      <c r="G88" s="130">
        <v>0</v>
      </c>
      <c r="H88" s="130">
        <v>0</v>
      </c>
      <c r="I88" s="130">
        <v>0</v>
      </c>
      <c r="J88" s="130">
        <v>0</v>
      </c>
      <c r="K88" s="130">
        <v>0</v>
      </c>
      <c r="L88" s="130">
        <v>0</v>
      </c>
      <c r="M88" s="130">
        <v>0</v>
      </c>
      <c r="N88" s="130">
        <v>0</v>
      </c>
      <c r="O88" s="130">
        <v>0</v>
      </c>
      <c r="P88" s="130">
        <v>0</v>
      </c>
      <c r="Q88" s="130">
        <v>0</v>
      </c>
      <c r="R88" s="130">
        <v>0</v>
      </c>
      <c r="S88" s="130">
        <v>0</v>
      </c>
      <c r="T88" s="130">
        <v>0</v>
      </c>
      <c r="U88" s="130">
        <v>0</v>
      </c>
      <c r="V88" s="130">
        <v>0</v>
      </c>
      <c r="W88" s="130">
        <v>0</v>
      </c>
      <c r="X88" s="130">
        <v>0</v>
      </c>
      <c r="Y88" s="94" t="s">
        <v>191</v>
      </c>
      <c r="Z88" s="94" t="s">
        <v>212</v>
      </c>
      <c r="AA88" s="94" t="s">
        <v>440</v>
      </c>
    </row>
    <row r="89" spans="1:27" x14ac:dyDescent="0.25">
      <c r="A89" s="94" t="s">
        <v>441</v>
      </c>
      <c r="B89" s="94" t="s">
        <v>442</v>
      </c>
      <c r="C89" s="94"/>
      <c r="D89" s="130">
        <v>0</v>
      </c>
      <c r="E89" s="130">
        <v>0</v>
      </c>
      <c r="F89" s="130">
        <v>0</v>
      </c>
      <c r="G89" s="130">
        <v>0</v>
      </c>
      <c r="H89" s="130">
        <v>0</v>
      </c>
      <c r="I89" s="130">
        <v>0</v>
      </c>
      <c r="J89" s="130">
        <v>0</v>
      </c>
      <c r="K89" s="130">
        <v>0</v>
      </c>
      <c r="L89" s="130">
        <v>0</v>
      </c>
      <c r="M89" s="130">
        <v>0</v>
      </c>
      <c r="N89" s="130">
        <v>96975</v>
      </c>
      <c r="O89" s="130">
        <v>15900</v>
      </c>
      <c r="P89" s="130">
        <v>0</v>
      </c>
      <c r="Q89" s="130">
        <v>0</v>
      </c>
      <c r="R89" s="130">
        <v>0</v>
      </c>
      <c r="S89" s="130">
        <v>0</v>
      </c>
      <c r="T89" s="130">
        <v>0</v>
      </c>
      <c r="U89" s="130">
        <v>0</v>
      </c>
      <c r="V89" s="130">
        <v>0</v>
      </c>
      <c r="W89" s="130">
        <v>10500</v>
      </c>
      <c r="X89" s="130">
        <v>0</v>
      </c>
      <c r="Y89" s="94" t="s">
        <v>191</v>
      </c>
      <c r="Z89" s="94" t="s">
        <v>212</v>
      </c>
      <c r="AA89" s="94" t="s">
        <v>443</v>
      </c>
    </row>
    <row r="90" spans="1:27" x14ac:dyDescent="0.25">
      <c r="A90" s="94" t="s">
        <v>444</v>
      </c>
      <c r="B90" s="94" t="s">
        <v>445</v>
      </c>
      <c r="C90" s="94"/>
      <c r="D90" s="130">
        <v>0</v>
      </c>
      <c r="E90" s="130">
        <v>0</v>
      </c>
      <c r="F90" s="130">
        <v>0</v>
      </c>
      <c r="G90" s="130">
        <v>0</v>
      </c>
      <c r="H90" s="130">
        <v>0</v>
      </c>
      <c r="I90" s="130">
        <v>0</v>
      </c>
      <c r="J90" s="130">
        <v>0</v>
      </c>
      <c r="K90" s="130">
        <v>0</v>
      </c>
      <c r="L90" s="130">
        <v>0</v>
      </c>
      <c r="M90" s="130">
        <v>0</v>
      </c>
      <c r="N90" s="130">
        <v>41000</v>
      </c>
      <c r="O90" s="130">
        <v>0</v>
      </c>
      <c r="P90" s="130">
        <v>0</v>
      </c>
      <c r="Q90" s="130">
        <v>0</v>
      </c>
      <c r="R90" s="130">
        <v>0</v>
      </c>
      <c r="S90" s="130">
        <v>0</v>
      </c>
      <c r="T90" s="130">
        <v>0</v>
      </c>
      <c r="U90" s="130">
        <v>0</v>
      </c>
      <c r="V90" s="130">
        <v>0</v>
      </c>
      <c r="W90" s="130">
        <v>36500</v>
      </c>
      <c r="X90" s="130">
        <v>12000</v>
      </c>
      <c r="Y90" s="94" t="s">
        <v>191</v>
      </c>
      <c r="Z90" s="94" t="s">
        <v>212</v>
      </c>
      <c r="AA90" s="94" t="s">
        <v>446</v>
      </c>
    </row>
    <row r="91" spans="1:27" x14ac:dyDescent="0.25">
      <c r="A91" s="94" t="s">
        <v>447</v>
      </c>
      <c r="B91" s="94" t="s">
        <v>448</v>
      </c>
      <c r="C91" s="94"/>
      <c r="D91" s="130">
        <v>0</v>
      </c>
      <c r="E91" s="130">
        <v>0</v>
      </c>
      <c r="F91" s="130">
        <v>5</v>
      </c>
      <c r="G91" s="130">
        <v>0</v>
      </c>
      <c r="H91" s="130">
        <v>0</v>
      </c>
      <c r="I91" s="130">
        <v>0</v>
      </c>
      <c r="J91" s="130">
        <v>0</v>
      </c>
      <c r="K91" s="130">
        <v>0</v>
      </c>
      <c r="L91" s="130">
        <v>0</v>
      </c>
      <c r="M91" s="130">
        <v>0</v>
      </c>
      <c r="N91" s="130">
        <v>1892</v>
      </c>
      <c r="O91" s="130">
        <v>0</v>
      </c>
      <c r="P91" s="130">
        <v>0</v>
      </c>
      <c r="Q91" s="130">
        <v>0</v>
      </c>
      <c r="R91" s="130">
        <v>0</v>
      </c>
      <c r="S91" s="130">
        <v>0</v>
      </c>
      <c r="T91" s="130">
        <v>0</v>
      </c>
      <c r="U91" s="130">
        <v>0</v>
      </c>
      <c r="V91" s="130">
        <v>0</v>
      </c>
      <c r="W91" s="130">
        <v>0</v>
      </c>
      <c r="X91" s="130">
        <v>0</v>
      </c>
      <c r="Y91" s="94" t="s">
        <v>191</v>
      </c>
      <c r="Z91" s="94" t="s">
        <v>249</v>
      </c>
      <c r="AA91" s="94" t="s">
        <v>449</v>
      </c>
    </row>
    <row r="92" spans="1:27" x14ac:dyDescent="0.25">
      <c r="A92" s="94" t="s">
        <v>450</v>
      </c>
      <c r="B92" s="94" t="s">
        <v>451</v>
      </c>
      <c r="C92" s="94"/>
      <c r="D92" s="130">
        <v>0</v>
      </c>
      <c r="E92" s="130">
        <v>0</v>
      </c>
      <c r="F92" s="130">
        <v>0</v>
      </c>
      <c r="G92" s="130">
        <v>0</v>
      </c>
      <c r="H92" s="130">
        <v>0</v>
      </c>
      <c r="I92" s="130">
        <v>0</v>
      </c>
      <c r="J92" s="130">
        <v>0</v>
      </c>
      <c r="K92" s="130">
        <v>0</v>
      </c>
      <c r="L92" s="130">
        <v>0</v>
      </c>
      <c r="M92" s="130">
        <v>0</v>
      </c>
      <c r="N92" s="130">
        <v>73633</v>
      </c>
      <c r="O92" s="130">
        <v>17000</v>
      </c>
      <c r="P92" s="130">
        <v>0</v>
      </c>
      <c r="Q92" s="130">
        <v>0</v>
      </c>
      <c r="R92" s="130">
        <v>0</v>
      </c>
      <c r="S92" s="130">
        <v>3364</v>
      </c>
      <c r="T92" s="130">
        <v>0</v>
      </c>
      <c r="U92" s="130">
        <v>0</v>
      </c>
      <c r="V92" s="130">
        <v>0</v>
      </c>
      <c r="W92" s="130">
        <v>32000</v>
      </c>
      <c r="X92" s="130">
        <v>0</v>
      </c>
      <c r="Y92" s="94" t="s">
        <v>191</v>
      </c>
      <c r="Z92" s="94" t="s">
        <v>205</v>
      </c>
      <c r="AA92" s="94" t="s">
        <v>452</v>
      </c>
    </row>
    <row r="93" spans="1:27" x14ac:dyDescent="0.25">
      <c r="A93" s="94" t="s">
        <v>453</v>
      </c>
      <c r="B93" s="94" t="s">
        <v>454</v>
      </c>
      <c r="C93" s="94"/>
      <c r="D93" s="130">
        <v>0</v>
      </c>
      <c r="E93" s="130">
        <v>0</v>
      </c>
      <c r="F93" s="130">
        <v>0</v>
      </c>
      <c r="G93" s="130">
        <v>0</v>
      </c>
      <c r="H93" s="130">
        <v>0</v>
      </c>
      <c r="I93" s="130">
        <v>0</v>
      </c>
      <c r="J93" s="130">
        <v>0</v>
      </c>
      <c r="K93" s="130">
        <v>0</v>
      </c>
      <c r="L93" s="130">
        <v>0</v>
      </c>
      <c r="M93" s="130">
        <v>0</v>
      </c>
      <c r="N93" s="130">
        <v>20778</v>
      </c>
      <c r="O93" s="130">
        <v>0</v>
      </c>
      <c r="P93" s="130">
        <v>0</v>
      </c>
      <c r="Q93" s="130">
        <v>0</v>
      </c>
      <c r="R93" s="130">
        <v>0</v>
      </c>
      <c r="S93" s="130">
        <v>0</v>
      </c>
      <c r="T93" s="130">
        <v>0</v>
      </c>
      <c r="U93" s="130">
        <v>0</v>
      </c>
      <c r="V93" s="130">
        <v>6000</v>
      </c>
      <c r="W93" s="130">
        <v>0</v>
      </c>
      <c r="X93" s="130">
        <v>0</v>
      </c>
      <c r="Y93" s="94" t="s">
        <v>191</v>
      </c>
      <c r="Z93" s="94" t="s">
        <v>249</v>
      </c>
      <c r="AA93" s="94" t="s">
        <v>455</v>
      </c>
    </row>
    <row r="94" spans="1:27" x14ac:dyDescent="0.25">
      <c r="A94" s="94" t="s">
        <v>456</v>
      </c>
      <c r="B94" s="94" t="s">
        <v>457</v>
      </c>
      <c r="C94" s="94"/>
      <c r="D94" s="130">
        <v>0</v>
      </c>
      <c r="E94" s="130">
        <v>0</v>
      </c>
      <c r="F94" s="130">
        <v>27</v>
      </c>
      <c r="G94" s="130">
        <v>0</v>
      </c>
      <c r="H94" s="130">
        <v>0</v>
      </c>
      <c r="I94" s="130">
        <v>0</v>
      </c>
      <c r="J94" s="130">
        <v>0</v>
      </c>
      <c r="K94" s="130">
        <v>0</v>
      </c>
      <c r="L94" s="130">
        <v>0</v>
      </c>
      <c r="M94" s="130">
        <v>0</v>
      </c>
      <c r="N94" s="130">
        <v>251445</v>
      </c>
      <c r="O94" s="130">
        <v>15000</v>
      </c>
      <c r="P94" s="130">
        <v>0</v>
      </c>
      <c r="Q94" s="130">
        <v>0</v>
      </c>
      <c r="R94" s="130">
        <v>0</v>
      </c>
      <c r="S94" s="130">
        <v>7000</v>
      </c>
      <c r="T94" s="130">
        <v>0</v>
      </c>
      <c r="U94" s="130">
        <v>0</v>
      </c>
      <c r="V94" s="130">
        <v>0</v>
      </c>
      <c r="W94" s="130">
        <v>0</v>
      </c>
      <c r="X94" s="130">
        <v>4000</v>
      </c>
      <c r="Y94" s="94" t="s">
        <v>191</v>
      </c>
      <c r="Z94" s="94" t="s">
        <v>205</v>
      </c>
      <c r="AA94" s="94" t="s">
        <v>458</v>
      </c>
    </row>
    <row r="95" spans="1:27" x14ac:dyDescent="0.25">
      <c r="A95" s="94" t="s">
        <v>459</v>
      </c>
      <c r="B95" s="94" t="s">
        <v>460</v>
      </c>
      <c r="C95" s="94"/>
      <c r="D95" s="130">
        <v>0</v>
      </c>
      <c r="E95" s="130">
        <v>0</v>
      </c>
      <c r="F95" s="130">
        <v>0</v>
      </c>
      <c r="G95" s="130">
        <v>0</v>
      </c>
      <c r="H95" s="130">
        <v>0</v>
      </c>
      <c r="I95" s="130">
        <v>0</v>
      </c>
      <c r="J95" s="130">
        <v>0</v>
      </c>
      <c r="K95" s="130">
        <v>0</v>
      </c>
      <c r="L95" s="130">
        <v>0</v>
      </c>
      <c r="M95" s="130">
        <v>0</v>
      </c>
      <c r="N95" s="130">
        <v>130821</v>
      </c>
      <c r="O95" s="130">
        <v>0</v>
      </c>
      <c r="P95" s="130">
        <v>0</v>
      </c>
      <c r="Q95" s="130">
        <v>0</v>
      </c>
      <c r="R95" s="130">
        <v>0</v>
      </c>
      <c r="S95" s="130">
        <v>0</v>
      </c>
      <c r="T95" s="130">
        <v>0</v>
      </c>
      <c r="U95" s="130">
        <v>0</v>
      </c>
      <c r="V95" s="130">
        <v>0</v>
      </c>
      <c r="W95" s="130">
        <v>0</v>
      </c>
      <c r="X95" s="130">
        <v>1</v>
      </c>
      <c r="Y95" s="94" t="s">
        <v>191</v>
      </c>
      <c r="Z95" s="94" t="s">
        <v>212</v>
      </c>
      <c r="AA95" s="94" t="s">
        <v>461</v>
      </c>
    </row>
    <row r="96" spans="1:27" x14ac:dyDescent="0.25">
      <c r="A96" s="94" t="s">
        <v>462</v>
      </c>
      <c r="B96" s="94" t="s">
        <v>463</v>
      </c>
      <c r="C96" s="94"/>
      <c r="D96" s="130">
        <v>0</v>
      </c>
      <c r="E96" s="130">
        <v>0</v>
      </c>
      <c r="F96" s="130">
        <v>0</v>
      </c>
      <c r="G96" s="130">
        <v>0</v>
      </c>
      <c r="H96" s="130">
        <v>0</v>
      </c>
      <c r="I96" s="130">
        <v>0</v>
      </c>
      <c r="J96" s="130">
        <v>0</v>
      </c>
      <c r="K96" s="130">
        <v>0</v>
      </c>
      <c r="L96" s="130">
        <v>0</v>
      </c>
      <c r="M96" s="130">
        <v>0</v>
      </c>
      <c r="N96" s="130">
        <v>0</v>
      </c>
      <c r="O96" s="130">
        <v>0</v>
      </c>
      <c r="P96" s="130">
        <v>0</v>
      </c>
      <c r="Q96" s="130">
        <v>0</v>
      </c>
      <c r="R96" s="130">
        <v>0</v>
      </c>
      <c r="S96" s="130">
        <v>0</v>
      </c>
      <c r="T96" s="130">
        <v>0</v>
      </c>
      <c r="U96" s="130">
        <v>0</v>
      </c>
      <c r="V96" s="130">
        <v>0</v>
      </c>
      <c r="W96" s="130">
        <v>0</v>
      </c>
      <c r="X96" s="130">
        <v>0</v>
      </c>
      <c r="Y96" s="94" t="s">
        <v>191</v>
      </c>
      <c r="Z96" s="94" t="s">
        <v>212</v>
      </c>
      <c r="AA96" s="94" t="s">
        <v>464</v>
      </c>
    </row>
    <row r="97" spans="1:27" x14ac:dyDescent="0.25">
      <c r="A97" s="94" t="s">
        <v>465</v>
      </c>
      <c r="B97" s="94" t="s">
        <v>466</v>
      </c>
      <c r="C97" s="94"/>
      <c r="D97" s="130">
        <v>0</v>
      </c>
      <c r="E97" s="130">
        <v>0</v>
      </c>
      <c r="F97" s="130">
        <v>0</v>
      </c>
      <c r="G97" s="130">
        <v>0</v>
      </c>
      <c r="H97" s="130">
        <v>0</v>
      </c>
      <c r="I97" s="130">
        <v>0</v>
      </c>
      <c r="J97" s="130">
        <v>0</v>
      </c>
      <c r="K97" s="130">
        <v>0</v>
      </c>
      <c r="L97" s="130">
        <v>0</v>
      </c>
      <c r="M97" s="130">
        <v>0</v>
      </c>
      <c r="N97" s="130">
        <v>10647</v>
      </c>
      <c r="O97" s="130">
        <v>0</v>
      </c>
      <c r="P97" s="130">
        <v>0</v>
      </c>
      <c r="Q97" s="130">
        <v>0</v>
      </c>
      <c r="R97" s="130">
        <v>0</v>
      </c>
      <c r="S97" s="130">
        <v>0</v>
      </c>
      <c r="T97" s="130">
        <v>0</v>
      </c>
      <c r="U97" s="130">
        <v>0</v>
      </c>
      <c r="V97" s="130">
        <v>0</v>
      </c>
      <c r="W97" s="130">
        <v>0</v>
      </c>
      <c r="X97" s="130">
        <v>0</v>
      </c>
      <c r="Y97" s="94" t="s">
        <v>191</v>
      </c>
      <c r="Z97" s="94" t="s">
        <v>212</v>
      </c>
      <c r="AA97" s="94" t="s">
        <v>467</v>
      </c>
    </row>
    <row r="98" spans="1:27" x14ac:dyDescent="0.25">
      <c r="A98" s="94" t="s">
        <v>468</v>
      </c>
      <c r="B98" s="94" t="s">
        <v>469</v>
      </c>
      <c r="C98" s="94"/>
      <c r="D98" s="130">
        <v>0</v>
      </c>
      <c r="E98" s="130">
        <v>0</v>
      </c>
      <c r="F98" s="130">
        <v>0</v>
      </c>
      <c r="G98" s="130">
        <v>0</v>
      </c>
      <c r="H98" s="130">
        <v>0</v>
      </c>
      <c r="I98" s="130">
        <v>0</v>
      </c>
      <c r="J98" s="130">
        <v>0</v>
      </c>
      <c r="K98" s="130">
        <v>0</v>
      </c>
      <c r="L98" s="130">
        <v>0</v>
      </c>
      <c r="M98" s="130">
        <v>0</v>
      </c>
      <c r="N98" s="130">
        <v>14150</v>
      </c>
      <c r="O98" s="130">
        <v>0</v>
      </c>
      <c r="P98" s="130">
        <v>0</v>
      </c>
      <c r="Q98" s="130">
        <v>0</v>
      </c>
      <c r="R98" s="130">
        <v>0</v>
      </c>
      <c r="S98" s="130">
        <v>0</v>
      </c>
      <c r="T98" s="130">
        <v>0</v>
      </c>
      <c r="U98" s="130">
        <v>0</v>
      </c>
      <c r="V98" s="130">
        <v>0</v>
      </c>
      <c r="W98" s="130">
        <v>0</v>
      </c>
      <c r="X98" s="130">
        <v>0</v>
      </c>
      <c r="Y98" s="94" t="s">
        <v>191</v>
      </c>
      <c r="Z98" s="94" t="s">
        <v>212</v>
      </c>
      <c r="AA98" s="94" t="s">
        <v>470</v>
      </c>
    </row>
    <row r="99" spans="1:27" x14ac:dyDescent="0.25">
      <c r="A99" s="94" t="s">
        <v>1818</v>
      </c>
      <c r="B99" s="94" t="s">
        <v>1819</v>
      </c>
      <c r="C99" s="94"/>
      <c r="D99" s="130">
        <v>0</v>
      </c>
      <c r="E99" s="130">
        <v>0</v>
      </c>
      <c r="F99" s="130">
        <v>0</v>
      </c>
      <c r="G99" s="130">
        <v>0</v>
      </c>
      <c r="H99" s="130">
        <v>0</v>
      </c>
      <c r="I99" s="130">
        <v>0</v>
      </c>
      <c r="J99" s="130">
        <v>0</v>
      </c>
      <c r="K99" s="130">
        <v>0</v>
      </c>
      <c r="L99" s="130">
        <v>0</v>
      </c>
      <c r="M99" s="130">
        <v>0</v>
      </c>
      <c r="N99" s="130">
        <v>0</v>
      </c>
      <c r="O99" s="130">
        <v>0</v>
      </c>
      <c r="P99" s="130">
        <v>0</v>
      </c>
      <c r="Q99" s="130">
        <v>0</v>
      </c>
      <c r="R99" s="130">
        <v>0</v>
      </c>
      <c r="S99" s="130">
        <v>0</v>
      </c>
      <c r="T99" s="130">
        <v>0</v>
      </c>
      <c r="U99" s="130">
        <v>0</v>
      </c>
      <c r="V99" s="130">
        <v>0</v>
      </c>
      <c r="W99" s="130">
        <v>0</v>
      </c>
      <c r="X99" s="130">
        <v>0</v>
      </c>
      <c r="Y99" s="94" t="s">
        <v>191</v>
      </c>
      <c r="Z99" s="94" t="s">
        <v>212</v>
      </c>
      <c r="AA99" s="94" t="s">
        <v>1820</v>
      </c>
    </row>
    <row r="100" spans="1:27" x14ac:dyDescent="0.25">
      <c r="A100" s="94" t="s">
        <v>471</v>
      </c>
      <c r="B100" s="94" t="s">
        <v>472</v>
      </c>
      <c r="C100" s="94"/>
      <c r="D100" s="130">
        <v>0</v>
      </c>
      <c r="E100" s="130">
        <v>0</v>
      </c>
      <c r="F100" s="130">
        <v>0</v>
      </c>
      <c r="G100" s="130">
        <v>0</v>
      </c>
      <c r="H100" s="130">
        <v>0</v>
      </c>
      <c r="I100" s="130">
        <v>0</v>
      </c>
      <c r="J100" s="130">
        <v>0</v>
      </c>
      <c r="K100" s="130">
        <v>0</v>
      </c>
      <c r="L100" s="130">
        <v>0</v>
      </c>
      <c r="M100" s="130">
        <v>0</v>
      </c>
      <c r="N100" s="130">
        <v>0</v>
      </c>
      <c r="O100" s="130">
        <v>0</v>
      </c>
      <c r="P100" s="130">
        <v>0</v>
      </c>
      <c r="Q100" s="130">
        <v>0</v>
      </c>
      <c r="R100" s="130">
        <v>0</v>
      </c>
      <c r="S100" s="130">
        <v>0</v>
      </c>
      <c r="T100" s="130">
        <v>0</v>
      </c>
      <c r="U100" s="130">
        <v>0</v>
      </c>
      <c r="V100" s="130">
        <v>0</v>
      </c>
      <c r="W100" s="130">
        <v>0</v>
      </c>
      <c r="X100" s="130">
        <v>0</v>
      </c>
      <c r="Y100" s="94" t="s">
        <v>191</v>
      </c>
      <c r="Z100" s="94" t="s">
        <v>249</v>
      </c>
      <c r="AA100" s="94" t="s">
        <v>473</v>
      </c>
    </row>
    <row r="101" spans="1:27" x14ac:dyDescent="0.25">
      <c r="A101" s="94" t="s">
        <v>474</v>
      </c>
      <c r="B101" s="94" t="s">
        <v>1757</v>
      </c>
      <c r="C101" s="94"/>
      <c r="D101" s="130">
        <v>0</v>
      </c>
      <c r="E101" s="130">
        <v>0</v>
      </c>
      <c r="F101" s="130">
        <v>0</v>
      </c>
      <c r="G101" s="130">
        <v>0</v>
      </c>
      <c r="H101" s="130">
        <v>0</v>
      </c>
      <c r="I101" s="130">
        <v>0</v>
      </c>
      <c r="J101" s="130">
        <v>0</v>
      </c>
      <c r="K101" s="130">
        <v>0</v>
      </c>
      <c r="L101" s="130">
        <v>0</v>
      </c>
      <c r="M101" s="130">
        <v>0</v>
      </c>
      <c r="N101" s="130">
        <v>77515</v>
      </c>
      <c r="O101" s="130">
        <v>23500</v>
      </c>
      <c r="P101" s="130">
        <v>0</v>
      </c>
      <c r="Q101" s="130">
        <v>0</v>
      </c>
      <c r="R101" s="130">
        <v>0</v>
      </c>
      <c r="S101" s="130">
        <v>0</v>
      </c>
      <c r="T101" s="130">
        <v>469</v>
      </c>
      <c r="U101" s="130">
        <v>0</v>
      </c>
      <c r="V101" s="130">
        <v>0</v>
      </c>
      <c r="W101" s="130">
        <v>0</v>
      </c>
      <c r="X101" s="130">
        <v>0</v>
      </c>
      <c r="Y101" s="94" t="s">
        <v>193</v>
      </c>
      <c r="Z101" s="94" t="s">
        <v>205</v>
      </c>
      <c r="AA101" s="94" t="s">
        <v>476</v>
      </c>
    </row>
    <row r="102" spans="1:27" x14ac:dyDescent="0.25">
      <c r="A102" s="94" t="s">
        <v>477</v>
      </c>
      <c r="B102" s="94" t="s">
        <v>478</v>
      </c>
      <c r="C102" s="94"/>
      <c r="D102" s="130">
        <v>0</v>
      </c>
      <c r="E102" s="130">
        <v>0</v>
      </c>
      <c r="F102" s="130">
        <v>0</v>
      </c>
      <c r="G102" s="130">
        <v>0</v>
      </c>
      <c r="H102" s="130">
        <v>0</v>
      </c>
      <c r="I102" s="130">
        <v>0</v>
      </c>
      <c r="J102" s="130">
        <v>0</v>
      </c>
      <c r="K102" s="130">
        <v>0</v>
      </c>
      <c r="L102" s="130">
        <v>0</v>
      </c>
      <c r="M102" s="130">
        <v>0</v>
      </c>
      <c r="N102" s="130">
        <v>7418</v>
      </c>
      <c r="O102" s="130">
        <v>0</v>
      </c>
      <c r="P102" s="130">
        <v>0</v>
      </c>
      <c r="Q102" s="130">
        <v>0</v>
      </c>
      <c r="R102" s="130">
        <v>0</v>
      </c>
      <c r="S102" s="130">
        <v>0</v>
      </c>
      <c r="T102" s="130">
        <v>0</v>
      </c>
      <c r="U102" s="130">
        <v>0</v>
      </c>
      <c r="V102" s="130">
        <v>2000</v>
      </c>
      <c r="W102" s="130">
        <v>0</v>
      </c>
      <c r="X102" s="130">
        <v>0</v>
      </c>
      <c r="Y102" s="94" t="s">
        <v>191</v>
      </c>
      <c r="Z102" s="94" t="s">
        <v>249</v>
      </c>
      <c r="AA102" s="94" t="s">
        <v>479</v>
      </c>
    </row>
    <row r="103" spans="1:27" x14ac:dyDescent="0.25">
      <c r="A103" s="94" t="s">
        <v>480</v>
      </c>
      <c r="B103" s="94" t="s">
        <v>481</v>
      </c>
      <c r="C103" s="94"/>
      <c r="D103" s="130">
        <v>0</v>
      </c>
      <c r="E103" s="130">
        <v>0</v>
      </c>
      <c r="F103" s="130">
        <v>0</v>
      </c>
      <c r="G103" s="130">
        <v>0</v>
      </c>
      <c r="H103" s="130">
        <v>0</v>
      </c>
      <c r="I103" s="130">
        <v>0</v>
      </c>
      <c r="J103" s="130">
        <v>0</v>
      </c>
      <c r="K103" s="130">
        <v>0</v>
      </c>
      <c r="L103" s="130">
        <v>0</v>
      </c>
      <c r="M103" s="130">
        <v>0</v>
      </c>
      <c r="N103" s="130">
        <v>31064</v>
      </c>
      <c r="O103" s="130">
        <v>0</v>
      </c>
      <c r="P103" s="130">
        <v>0</v>
      </c>
      <c r="Q103" s="130">
        <v>0</v>
      </c>
      <c r="R103" s="130">
        <v>0</v>
      </c>
      <c r="S103" s="130">
        <v>0</v>
      </c>
      <c r="T103" s="130">
        <v>0</v>
      </c>
      <c r="U103" s="130">
        <v>0</v>
      </c>
      <c r="V103" s="130">
        <v>0</v>
      </c>
      <c r="W103" s="130">
        <v>0</v>
      </c>
      <c r="X103" s="130">
        <v>0</v>
      </c>
      <c r="Y103" s="94" t="s">
        <v>191</v>
      </c>
      <c r="Z103" s="94" t="s">
        <v>249</v>
      </c>
      <c r="AA103" s="94" t="s">
        <v>482</v>
      </c>
    </row>
    <row r="104" spans="1:27" x14ac:dyDescent="0.25">
      <c r="A104" s="94" t="s">
        <v>483</v>
      </c>
      <c r="B104" s="94" t="s">
        <v>484</v>
      </c>
      <c r="C104" s="94"/>
      <c r="D104" s="130">
        <v>0</v>
      </c>
      <c r="E104" s="130">
        <v>0</v>
      </c>
      <c r="F104" s="130">
        <v>0</v>
      </c>
      <c r="G104" s="130">
        <v>0</v>
      </c>
      <c r="H104" s="130">
        <v>0</v>
      </c>
      <c r="I104" s="130">
        <v>0</v>
      </c>
      <c r="J104" s="130">
        <v>0</v>
      </c>
      <c r="K104" s="130">
        <v>0</v>
      </c>
      <c r="L104" s="130">
        <v>0</v>
      </c>
      <c r="M104" s="130">
        <v>20000</v>
      </c>
      <c r="N104" s="130">
        <v>104594</v>
      </c>
      <c r="O104" s="130">
        <v>14500</v>
      </c>
      <c r="P104" s="130">
        <v>0</v>
      </c>
      <c r="Q104" s="130">
        <v>0</v>
      </c>
      <c r="R104" s="130">
        <v>0</v>
      </c>
      <c r="S104" s="130">
        <v>0</v>
      </c>
      <c r="T104" s="130">
        <v>0</v>
      </c>
      <c r="U104" s="130">
        <v>0</v>
      </c>
      <c r="V104" s="130">
        <v>0</v>
      </c>
      <c r="W104" s="130">
        <v>0</v>
      </c>
      <c r="X104" s="130">
        <v>2000</v>
      </c>
      <c r="Y104" s="94" t="s">
        <v>191</v>
      </c>
      <c r="Z104" s="94" t="s">
        <v>212</v>
      </c>
      <c r="AA104" s="94" t="s">
        <v>485</v>
      </c>
    </row>
    <row r="105" spans="1:27" x14ac:dyDescent="0.25">
      <c r="A105" s="94" t="s">
        <v>486</v>
      </c>
      <c r="B105" s="94" t="s">
        <v>1758</v>
      </c>
      <c r="C105" s="94"/>
      <c r="D105" s="130">
        <v>0</v>
      </c>
      <c r="E105" s="130">
        <v>0</v>
      </c>
      <c r="F105" s="130">
        <v>0</v>
      </c>
      <c r="G105" s="130">
        <v>0</v>
      </c>
      <c r="H105" s="130">
        <v>0</v>
      </c>
      <c r="I105" s="130">
        <v>0</v>
      </c>
      <c r="J105" s="130">
        <v>0</v>
      </c>
      <c r="K105" s="130">
        <v>0</v>
      </c>
      <c r="L105" s="130">
        <v>0</v>
      </c>
      <c r="M105" s="130">
        <v>0</v>
      </c>
      <c r="N105" s="130">
        <v>139422</v>
      </c>
      <c r="O105" s="130">
        <v>0</v>
      </c>
      <c r="P105" s="130">
        <v>0</v>
      </c>
      <c r="Q105" s="130">
        <v>0</v>
      </c>
      <c r="R105" s="130">
        <v>0</v>
      </c>
      <c r="S105" s="130">
        <v>0</v>
      </c>
      <c r="T105" s="130">
        <v>0</v>
      </c>
      <c r="U105" s="130">
        <v>0</v>
      </c>
      <c r="V105" s="130">
        <v>0</v>
      </c>
      <c r="W105" s="130">
        <v>0</v>
      </c>
      <c r="X105" s="130">
        <v>0</v>
      </c>
      <c r="Y105" s="94" t="s">
        <v>193</v>
      </c>
      <c r="Z105" s="94" t="s">
        <v>205</v>
      </c>
      <c r="AA105" s="94" t="s">
        <v>488</v>
      </c>
    </row>
    <row r="106" spans="1:27" x14ac:dyDescent="0.25">
      <c r="A106" s="94" t="s">
        <v>489</v>
      </c>
      <c r="B106" s="94" t="s">
        <v>1759</v>
      </c>
      <c r="C106" s="94"/>
      <c r="D106" s="130">
        <v>0</v>
      </c>
      <c r="E106" s="130">
        <v>0</v>
      </c>
      <c r="F106" s="130">
        <v>0</v>
      </c>
      <c r="G106" s="130">
        <v>0</v>
      </c>
      <c r="H106" s="130">
        <v>0</v>
      </c>
      <c r="I106" s="130">
        <v>0</v>
      </c>
      <c r="J106" s="130">
        <v>0</v>
      </c>
      <c r="K106" s="130">
        <v>0</v>
      </c>
      <c r="L106" s="130">
        <v>0</v>
      </c>
      <c r="M106" s="130">
        <v>0</v>
      </c>
      <c r="N106" s="130">
        <v>82877</v>
      </c>
      <c r="O106" s="130">
        <v>10000</v>
      </c>
      <c r="P106" s="130">
        <v>0</v>
      </c>
      <c r="Q106" s="130">
        <v>0</v>
      </c>
      <c r="R106" s="130">
        <v>0</v>
      </c>
      <c r="S106" s="130">
        <v>0</v>
      </c>
      <c r="T106" s="130">
        <v>0</v>
      </c>
      <c r="U106" s="130">
        <v>0</v>
      </c>
      <c r="V106" s="130">
        <v>21000</v>
      </c>
      <c r="W106" s="130">
        <v>55500</v>
      </c>
      <c r="X106" s="130">
        <v>0</v>
      </c>
      <c r="Y106" s="94" t="s">
        <v>195</v>
      </c>
      <c r="Z106" s="94" t="s">
        <v>205</v>
      </c>
      <c r="AA106" s="94" t="s">
        <v>491</v>
      </c>
    </row>
    <row r="107" spans="1:27" x14ac:dyDescent="0.25">
      <c r="A107" s="94" t="s">
        <v>492</v>
      </c>
      <c r="B107" s="94" t="s">
        <v>493</v>
      </c>
      <c r="C107" s="94"/>
      <c r="D107" s="130">
        <v>0</v>
      </c>
      <c r="E107" s="130">
        <v>0</v>
      </c>
      <c r="F107" s="130">
        <v>0</v>
      </c>
      <c r="G107" s="130">
        <v>0</v>
      </c>
      <c r="H107" s="130">
        <v>0</v>
      </c>
      <c r="I107" s="130">
        <v>0</v>
      </c>
      <c r="J107" s="130">
        <v>0</v>
      </c>
      <c r="K107" s="130">
        <v>0</v>
      </c>
      <c r="L107" s="130">
        <v>0</v>
      </c>
      <c r="M107" s="130">
        <v>0</v>
      </c>
      <c r="N107" s="130">
        <v>0</v>
      </c>
      <c r="O107" s="130">
        <v>0</v>
      </c>
      <c r="P107" s="130">
        <v>0</v>
      </c>
      <c r="Q107" s="130">
        <v>0</v>
      </c>
      <c r="R107" s="130">
        <v>0</v>
      </c>
      <c r="S107" s="130">
        <v>0</v>
      </c>
      <c r="T107" s="130">
        <v>0</v>
      </c>
      <c r="U107" s="130">
        <v>0</v>
      </c>
      <c r="V107" s="130">
        <v>5000</v>
      </c>
      <c r="W107" s="130">
        <v>0</v>
      </c>
      <c r="X107" s="130">
        <v>0</v>
      </c>
      <c r="Y107" s="94" t="s">
        <v>191</v>
      </c>
      <c r="Z107" s="94" t="s">
        <v>212</v>
      </c>
      <c r="AA107" s="94" t="s">
        <v>494</v>
      </c>
    </row>
    <row r="108" spans="1:27" x14ac:dyDescent="0.25">
      <c r="A108" s="94" t="s">
        <v>495</v>
      </c>
      <c r="B108" s="94" t="s">
        <v>496</v>
      </c>
      <c r="C108" s="94"/>
      <c r="D108" s="130">
        <v>0</v>
      </c>
      <c r="E108" s="130">
        <v>0</v>
      </c>
      <c r="F108" s="130">
        <v>0</v>
      </c>
      <c r="G108" s="130">
        <v>0</v>
      </c>
      <c r="H108" s="130">
        <v>0</v>
      </c>
      <c r="I108" s="130">
        <v>0</v>
      </c>
      <c r="J108" s="130">
        <v>0</v>
      </c>
      <c r="K108" s="130">
        <v>0</v>
      </c>
      <c r="L108" s="130">
        <v>0</v>
      </c>
      <c r="M108" s="130">
        <v>0</v>
      </c>
      <c r="N108" s="130">
        <v>102638</v>
      </c>
      <c r="O108" s="130">
        <v>0</v>
      </c>
      <c r="P108" s="130">
        <v>0</v>
      </c>
      <c r="Q108" s="130">
        <v>0</v>
      </c>
      <c r="R108" s="130">
        <v>0</v>
      </c>
      <c r="S108" s="130">
        <v>0</v>
      </c>
      <c r="T108" s="130">
        <v>0</v>
      </c>
      <c r="U108" s="130">
        <v>0</v>
      </c>
      <c r="V108" s="130">
        <v>0</v>
      </c>
      <c r="W108" s="130">
        <v>19500</v>
      </c>
      <c r="X108" s="130">
        <v>0</v>
      </c>
      <c r="Y108" s="94" t="s">
        <v>191</v>
      </c>
      <c r="Z108" s="94" t="s">
        <v>212</v>
      </c>
      <c r="AA108" s="94" t="s">
        <v>497</v>
      </c>
    </row>
    <row r="109" spans="1:27" x14ac:dyDescent="0.25">
      <c r="A109" s="94" t="s">
        <v>498</v>
      </c>
      <c r="B109" s="94" t="s">
        <v>499</v>
      </c>
      <c r="C109" s="94"/>
      <c r="D109" s="130">
        <v>0</v>
      </c>
      <c r="E109" s="130">
        <v>0</v>
      </c>
      <c r="F109" s="130">
        <v>0</v>
      </c>
      <c r="G109" s="130">
        <v>0</v>
      </c>
      <c r="H109" s="130">
        <v>0</v>
      </c>
      <c r="I109" s="130">
        <v>0</v>
      </c>
      <c r="J109" s="130">
        <v>0</v>
      </c>
      <c r="K109" s="130">
        <v>0</v>
      </c>
      <c r="L109" s="130">
        <v>0</v>
      </c>
      <c r="M109" s="130">
        <v>0</v>
      </c>
      <c r="N109" s="130">
        <v>374185</v>
      </c>
      <c r="O109" s="130">
        <v>266100</v>
      </c>
      <c r="P109" s="130">
        <v>0</v>
      </c>
      <c r="Q109" s="130">
        <v>0</v>
      </c>
      <c r="R109" s="130">
        <v>0</v>
      </c>
      <c r="S109" s="130">
        <v>0</v>
      </c>
      <c r="T109" s="130">
        <v>0</v>
      </c>
      <c r="U109" s="130">
        <v>0</v>
      </c>
      <c r="V109" s="130">
        <v>48453</v>
      </c>
      <c r="W109" s="130">
        <v>123223</v>
      </c>
      <c r="X109" s="130">
        <v>0</v>
      </c>
      <c r="Y109" s="94" t="s">
        <v>191</v>
      </c>
      <c r="Z109" s="94" t="s">
        <v>205</v>
      </c>
      <c r="AA109" s="94" t="s">
        <v>500</v>
      </c>
    </row>
    <row r="110" spans="1:27" x14ac:dyDescent="0.25">
      <c r="A110" s="94" t="s">
        <v>501</v>
      </c>
      <c r="B110" s="94" t="s">
        <v>502</v>
      </c>
      <c r="C110" s="94"/>
      <c r="D110" s="130">
        <v>0</v>
      </c>
      <c r="E110" s="130">
        <v>0</v>
      </c>
      <c r="F110" s="130">
        <v>0</v>
      </c>
      <c r="G110" s="130">
        <v>0</v>
      </c>
      <c r="H110" s="130">
        <v>0</v>
      </c>
      <c r="I110" s="130">
        <v>0</v>
      </c>
      <c r="J110" s="130">
        <v>0</v>
      </c>
      <c r="K110" s="130">
        <v>0</v>
      </c>
      <c r="L110" s="130">
        <v>0</v>
      </c>
      <c r="M110" s="130">
        <v>0</v>
      </c>
      <c r="N110" s="130">
        <v>0</v>
      </c>
      <c r="O110" s="130">
        <v>0</v>
      </c>
      <c r="P110" s="130">
        <v>0</v>
      </c>
      <c r="Q110" s="130">
        <v>0</v>
      </c>
      <c r="R110" s="130">
        <v>0</v>
      </c>
      <c r="S110" s="130">
        <v>0</v>
      </c>
      <c r="T110" s="130">
        <v>0</v>
      </c>
      <c r="U110" s="130">
        <v>0</v>
      </c>
      <c r="V110" s="130">
        <v>0</v>
      </c>
      <c r="W110" s="130">
        <v>0</v>
      </c>
      <c r="X110" s="130">
        <v>0</v>
      </c>
      <c r="Y110" s="94" t="s">
        <v>191</v>
      </c>
      <c r="Z110" s="94" t="s">
        <v>212</v>
      </c>
      <c r="AA110" s="94" t="s">
        <v>503</v>
      </c>
    </row>
    <row r="111" spans="1:27" x14ac:dyDescent="0.25">
      <c r="A111" s="94" t="s">
        <v>504</v>
      </c>
      <c r="B111" s="94" t="s">
        <v>505</v>
      </c>
      <c r="C111" s="94"/>
      <c r="D111" s="130">
        <v>0</v>
      </c>
      <c r="E111" s="130">
        <v>0</v>
      </c>
      <c r="F111" s="130">
        <v>0</v>
      </c>
      <c r="G111" s="130">
        <v>0</v>
      </c>
      <c r="H111" s="130">
        <v>0</v>
      </c>
      <c r="I111" s="130">
        <v>0</v>
      </c>
      <c r="J111" s="130">
        <v>429</v>
      </c>
      <c r="K111" s="130">
        <v>0</v>
      </c>
      <c r="L111" s="130">
        <v>0</v>
      </c>
      <c r="M111" s="130">
        <v>12004</v>
      </c>
      <c r="N111" s="130">
        <v>199636</v>
      </c>
      <c r="O111" s="130">
        <v>33000</v>
      </c>
      <c r="P111" s="130">
        <v>0</v>
      </c>
      <c r="Q111" s="130">
        <v>0</v>
      </c>
      <c r="R111" s="130">
        <v>0</v>
      </c>
      <c r="S111" s="130">
        <v>0</v>
      </c>
      <c r="T111" s="130">
        <v>0</v>
      </c>
      <c r="U111" s="130">
        <v>0</v>
      </c>
      <c r="V111" s="130">
        <v>5000</v>
      </c>
      <c r="W111" s="130">
        <v>10000</v>
      </c>
      <c r="X111" s="130">
        <v>0</v>
      </c>
      <c r="Y111" s="94" t="s">
        <v>191</v>
      </c>
      <c r="Z111" s="94" t="s">
        <v>269</v>
      </c>
      <c r="AA111" s="94" t="s">
        <v>506</v>
      </c>
    </row>
    <row r="112" spans="1:27" x14ac:dyDescent="0.25">
      <c r="A112" s="94" t="s">
        <v>507</v>
      </c>
      <c r="B112" s="94" t="s">
        <v>508</v>
      </c>
      <c r="C112" s="94"/>
      <c r="D112" s="130">
        <v>0</v>
      </c>
      <c r="E112" s="130">
        <v>0</v>
      </c>
      <c r="F112" s="130">
        <v>0</v>
      </c>
      <c r="G112" s="130">
        <v>0</v>
      </c>
      <c r="H112" s="130">
        <v>0</v>
      </c>
      <c r="I112" s="130">
        <v>0</v>
      </c>
      <c r="J112" s="130">
        <v>0</v>
      </c>
      <c r="K112" s="130">
        <v>0</v>
      </c>
      <c r="L112" s="130">
        <v>0</v>
      </c>
      <c r="M112" s="130">
        <v>0</v>
      </c>
      <c r="N112" s="130">
        <v>5988</v>
      </c>
      <c r="O112" s="130">
        <v>0</v>
      </c>
      <c r="P112" s="130">
        <v>0</v>
      </c>
      <c r="Q112" s="130">
        <v>0</v>
      </c>
      <c r="R112" s="130">
        <v>0</v>
      </c>
      <c r="S112" s="130">
        <v>0</v>
      </c>
      <c r="T112" s="130">
        <v>0</v>
      </c>
      <c r="U112" s="130">
        <v>0</v>
      </c>
      <c r="V112" s="130">
        <v>0</v>
      </c>
      <c r="W112" s="130">
        <v>0</v>
      </c>
      <c r="X112" s="130">
        <v>0</v>
      </c>
      <c r="Y112" s="94" t="s">
        <v>191</v>
      </c>
      <c r="Z112" s="94" t="s">
        <v>212</v>
      </c>
      <c r="AA112" s="94" t="s">
        <v>509</v>
      </c>
    </row>
    <row r="113" spans="1:27" x14ac:dyDescent="0.25">
      <c r="A113" s="94" t="s">
        <v>510</v>
      </c>
      <c r="B113" s="94" t="s">
        <v>511</v>
      </c>
      <c r="C113" s="94"/>
      <c r="D113" s="130">
        <v>0</v>
      </c>
      <c r="E113" s="130">
        <v>0</v>
      </c>
      <c r="F113" s="130">
        <v>0</v>
      </c>
      <c r="G113" s="130">
        <v>0</v>
      </c>
      <c r="H113" s="130">
        <v>0</v>
      </c>
      <c r="I113" s="130">
        <v>0</v>
      </c>
      <c r="J113" s="130">
        <v>0</v>
      </c>
      <c r="K113" s="130">
        <v>0</v>
      </c>
      <c r="L113" s="130">
        <v>0</v>
      </c>
      <c r="M113" s="130">
        <v>0</v>
      </c>
      <c r="N113" s="130">
        <v>260325</v>
      </c>
      <c r="O113" s="130">
        <v>0</v>
      </c>
      <c r="P113" s="130">
        <v>0</v>
      </c>
      <c r="Q113" s="130">
        <v>0</v>
      </c>
      <c r="R113" s="130">
        <v>0</v>
      </c>
      <c r="S113" s="130">
        <v>0</v>
      </c>
      <c r="T113" s="130">
        <v>0</v>
      </c>
      <c r="U113" s="130">
        <v>0</v>
      </c>
      <c r="V113" s="130">
        <v>0</v>
      </c>
      <c r="W113" s="130">
        <v>0</v>
      </c>
      <c r="X113" s="130">
        <v>0</v>
      </c>
      <c r="Y113" s="94" t="s">
        <v>191</v>
      </c>
      <c r="Z113" s="94" t="s">
        <v>212</v>
      </c>
      <c r="AA113" s="94" t="s">
        <v>512</v>
      </c>
    </row>
    <row r="114" spans="1:27" x14ac:dyDescent="0.25">
      <c r="A114" s="94" t="s">
        <v>513</v>
      </c>
      <c r="B114" s="94" t="s">
        <v>514</v>
      </c>
      <c r="C114" s="94"/>
      <c r="D114" s="130">
        <v>0</v>
      </c>
      <c r="E114" s="130">
        <v>0</v>
      </c>
      <c r="F114" s="130">
        <v>0</v>
      </c>
      <c r="G114" s="130">
        <v>0</v>
      </c>
      <c r="H114" s="130">
        <v>0</v>
      </c>
      <c r="I114" s="130">
        <v>0</v>
      </c>
      <c r="J114" s="130">
        <v>0</v>
      </c>
      <c r="K114" s="130">
        <v>0</v>
      </c>
      <c r="L114" s="130">
        <v>0</v>
      </c>
      <c r="M114" s="130">
        <v>315</v>
      </c>
      <c r="N114" s="130">
        <v>817926</v>
      </c>
      <c r="O114" s="130">
        <v>20000</v>
      </c>
      <c r="P114" s="130">
        <v>0</v>
      </c>
      <c r="Q114" s="130">
        <v>28075</v>
      </c>
      <c r="R114" s="130">
        <v>0</v>
      </c>
      <c r="S114" s="130">
        <v>0</v>
      </c>
      <c r="T114" s="130">
        <v>0</v>
      </c>
      <c r="U114" s="130">
        <v>0</v>
      </c>
      <c r="V114" s="130">
        <v>102000</v>
      </c>
      <c r="W114" s="130">
        <v>175000</v>
      </c>
      <c r="X114" s="130">
        <v>67000</v>
      </c>
      <c r="Y114" s="94" t="s">
        <v>191</v>
      </c>
      <c r="Z114" s="94" t="s">
        <v>262</v>
      </c>
      <c r="AA114" s="94" t="s">
        <v>515</v>
      </c>
    </row>
    <row r="115" spans="1:27" x14ac:dyDescent="0.25">
      <c r="A115" s="94" t="s">
        <v>516</v>
      </c>
      <c r="B115" s="94" t="s">
        <v>517</v>
      </c>
      <c r="C115" s="94"/>
      <c r="D115" s="130">
        <v>0</v>
      </c>
      <c r="E115" s="130">
        <v>0</v>
      </c>
      <c r="F115" s="130">
        <v>0</v>
      </c>
      <c r="G115" s="130">
        <v>0</v>
      </c>
      <c r="H115" s="130">
        <v>0</v>
      </c>
      <c r="I115" s="130">
        <v>0</v>
      </c>
      <c r="J115" s="130">
        <v>0</v>
      </c>
      <c r="K115" s="130">
        <v>0</v>
      </c>
      <c r="L115" s="130">
        <v>0</v>
      </c>
      <c r="M115" s="130">
        <v>0</v>
      </c>
      <c r="N115" s="130">
        <v>344700</v>
      </c>
      <c r="O115" s="130">
        <v>0</v>
      </c>
      <c r="P115" s="130">
        <v>0</v>
      </c>
      <c r="Q115" s="130">
        <v>0</v>
      </c>
      <c r="R115" s="130">
        <v>0</v>
      </c>
      <c r="S115" s="130">
        <v>0</v>
      </c>
      <c r="T115" s="130">
        <v>0</v>
      </c>
      <c r="U115" s="130">
        <v>0</v>
      </c>
      <c r="V115" s="130">
        <v>25000</v>
      </c>
      <c r="W115" s="130">
        <v>0</v>
      </c>
      <c r="X115" s="130">
        <v>0</v>
      </c>
      <c r="Y115" s="94" t="s">
        <v>191</v>
      </c>
      <c r="Z115" s="94" t="s">
        <v>372</v>
      </c>
      <c r="AA115" s="94" t="s">
        <v>518</v>
      </c>
    </row>
    <row r="116" spans="1:27" x14ac:dyDescent="0.25">
      <c r="A116" s="94" t="s">
        <v>519</v>
      </c>
      <c r="B116" s="94" t="s">
        <v>520</v>
      </c>
      <c r="C116" s="94"/>
      <c r="D116" s="130">
        <v>0</v>
      </c>
      <c r="E116" s="130">
        <v>0</v>
      </c>
      <c r="F116" s="130">
        <v>0</v>
      </c>
      <c r="G116" s="130">
        <v>0</v>
      </c>
      <c r="H116" s="130">
        <v>0</v>
      </c>
      <c r="I116" s="130">
        <v>0</v>
      </c>
      <c r="J116" s="130">
        <v>0</v>
      </c>
      <c r="K116" s="130">
        <v>0</v>
      </c>
      <c r="L116" s="130">
        <v>0</v>
      </c>
      <c r="M116" s="130">
        <v>0</v>
      </c>
      <c r="N116" s="130">
        <v>0</v>
      </c>
      <c r="O116" s="130">
        <v>0</v>
      </c>
      <c r="P116" s="130">
        <v>0</v>
      </c>
      <c r="Q116" s="130">
        <v>0</v>
      </c>
      <c r="R116" s="130">
        <v>0</v>
      </c>
      <c r="S116" s="130">
        <v>0</v>
      </c>
      <c r="T116" s="130">
        <v>0</v>
      </c>
      <c r="U116" s="130">
        <v>0</v>
      </c>
      <c r="V116" s="130">
        <v>0</v>
      </c>
      <c r="W116" s="130">
        <v>0</v>
      </c>
      <c r="X116" s="130">
        <v>0</v>
      </c>
      <c r="Y116" s="94" t="s">
        <v>191</v>
      </c>
      <c r="Z116" s="94" t="s">
        <v>249</v>
      </c>
      <c r="AA116" s="94" t="s">
        <v>521</v>
      </c>
    </row>
    <row r="117" spans="1:27" x14ac:dyDescent="0.25">
      <c r="A117" s="94" t="s">
        <v>522</v>
      </c>
      <c r="B117" s="94" t="s">
        <v>523</v>
      </c>
      <c r="C117" s="94"/>
      <c r="D117" s="130">
        <v>0</v>
      </c>
      <c r="E117" s="130">
        <v>0</v>
      </c>
      <c r="F117" s="130">
        <v>0</v>
      </c>
      <c r="G117" s="130">
        <v>0</v>
      </c>
      <c r="H117" s="130">
        <v>0</v>
      </c>
      <c r="I117" s="130">
        <v>0</v>
      </c>
      <c r="J117" s="130">
        <v>0</v>
      </c>
      <c r="K117" s="130">
        <v>0</v>
      </c>
      <c r="L117" s="130">
        <v>0</v>
      </c>
      <c r="M117" s="130">
        <v>0</v>
      </c>
      <c r="N117" s="130">
        <v>364815</v>
      </c>
      <c r="O117" s="130">
        <v>0</v>
      </c>
      <c r="P117" s="130">
        <v>0</v>
      </c>
      <c r="Q117" s="130">
        <v>0</v>
      </c>
      <c r="R117" s="130">
        <v>0</v>
      </c>
      <c r="S117" s="130">
        <v>0</v>
      </c>
      <c r="T117" s="130">
        <v>0</v>
      </c>
      <c r="U117" s="130">
        <v>0</v>
      </c>
      <c r="V117" s="130">
        <v>0</v>
      </c>
      <c r="W117" s="130">
        <v>0</v>
      </c>
      <c r="X117" s="130">
        <v>0</v>
      </c>
      <c r="Y117" s="94" t="s">
        <v>191</v>
      </c>
      <c r="Z117" s="94" t="s">
        <v>212</v>
      </c>
      <c r="AA117" s="94" t="s">
        <v>524</v>
      </c>
    </row>
    <row r="118" spans="1:27" x14ac:dyDescent="0.25">
      <c r="A118" s="94" t="s">
        <v>525</v>
      </c>
      <c r="B118" s="94" t="s">
        <v>526</v>
      </c>
      <c r="C118" s="94"/>
      <c r="D118" s="130">
        <v>0</v>
      </c>
      <c r="E118" s="130">
        <v>0</v>
      </c>
      <c r="F118" s="130">
        <v>0</v>
      </c>
      <c r="G118" s="130">
        <v>0</v>
      </c>
      <c r="H118" s="130">
        <v>0</v>
      </c>
      <c r="I118" s="130">
        <v>0</v>
      </c>
      <c r="J118" s="130">
        <v>0</v>
      </c>
      <c r="K118" s="130">
        <v>0</v>
      </c>
      <c r="L118" s="130">
        <v>0</v>
      </c>
      <c r="M118" s="130">
        <v>0</v>
      </c>
      <c r="N118" s="130">
        <v>119061</v>
      </c>
      <c r="O118" s="130">
        <v>9600</v>
      </c>
      <c r="P118" s="130">
        <v>0</v>
      </c>
      <c r="Q118" s="130">
        <v>0</v>
      </c>
      <c r="R118" s="130">
        <v>0</v>
      </c>
      <c r="S118" s="130">
        <v>0</v>
      </c>
      <c r="T118" s="130">
        <v>0</v>
      </c>
      <c r="U118" s="130">
        <v>0</v>
      </c>
      <c r="V118" s="130">
        <v>3000</v>
      </c>
      <c r="W118" s="130">
        <v>45500</v>
      </c>
      <c r="X118" s="130">
        <v>0</v>
      </c>
      <c r="Y118" s="94" t="s">
        <v>191</v>
      </c>
      <c r="Z118" s="94" t="s">
        <v>205</v>
      </c>
      <c r="AA118" s="94" t="s">
        <v>527</v>
      </c>
    </row>
    <row r="119" spans="1:27" x14ac:dyDescent="0.25">
      <c r="A119" s="94" t="s">
        <v>528</v>
      </c>
      <c r="B119" s="94" t="s">
        <v>529</v>
      </c>
      <c r="C119" s="94"/>
      <c r="D119" s="130">
        <v>0</v>
      </c>
      <c r="E119" s="130">
        <v>0</v>
      </c>
      <c r="F119" s="130">
        <v>0</v>
      </c>
      <c r="G119" s="130">
        <v>0</v>
      </c>
      <c r="H119" s="130">
        <v>0</v>
      </c>
      <c r="I119" s="130">
        <v>0</v>
      </c>
      <c r="J119" s="130">
        <v>0</v>
      </c>
      <c r="K119" s="130">
        <v>0</v>
      </c>
      <c r="L119" s="130">
        <v>0</v>
      </c>
      <c r="M119" s="130">
        <v>0</v>
      </c>
      <c r="N119" s="130">
        <v>58070</v>
      </c>
      <c r="O119" s="130">
        <v>0</v>
      </c>
      <c r="P119" s="130">
        <v>0</v>
      </c>
      <c r="Q119" s="130">
        <v>0</v>
      </c>
      <c r="R119" s="130">
        <v>0</v>
      </c>
      <c r="S119" s="130">
        <v>0</v>
      </c>
      <c r="T119" s="130">
        <v>0</v>
      </c>
      <c r="U119" s="130">
        <v>0</v>
      </c>
      <c r="V119" s="130">
        <v>0</v>
      </c>
      <c r="W119" s="130">
        <v>0</v>
      </c>
      <c r="X119" s="130">
        <v>0</v>
      </c>
      <c r="Y119" s="94" t="s">
        <v>191</v>
      </c>
      <c r="Z119" s="94" t="s">
        <v>212</v>
      </c>
      <c r="AA119" s="94" t="s">
        <v>530</v>
      </c>
    </row>
    <row r="120" spans="1:27" x14ac:dyDescent="0.25">
      <c r="A120" s="94" t="s">
        <v>531</v>
      </c>
      <c r="B120" s="94" t="s">
        <v>532</v>
      </c>
      <c r="C120" s="94"/>
      <c r="D120" s="130">
        <v>0</v>
      </c>
      <c r="E120" s="130">
        <v>0</v>
      </c>
      <c r="F120" s="130">
        <v>0</v>
      </c>
      <c r="G120" s="130">
        <v>0</v>
      </c>
      <c r="H120" s="130">
        <v>0</v>
      </c>
      <c r="I120" s="130">
        <v>0</v>
      </c>
      <c r="J120" s="130">
        <v>0</v>
      </c>
      <c r="K120" s="130">
        <v>0</v>
      </c>
      <c r="L120" s="130">
        <v>0</v>
      </c>
      <c r="M120" s="130">
        <v>0</v>
      </c>
      <c r="N120" s="130">
        <v>0</v>
      </c>
      <c r="O120" s="130">
        <v>0</v>
      </c>
      <c r="P120" s="130">
        <v>0</v>
      </c>
      <c r="Q120" s="130">
        <v>0</v>
      </c>
      <c r="R120" s="130">
        <v>0</v>
      </c>
      <c r="S120" s="130">
        <v>0</v>
      </c>
      <c r="T120" s="130">
        <v>0</v>
      </c>
      <c r="U120" s="130">
        <v>0</v>
      </c>
      <c r="V120" s="130">
        <v>0</v>
      </c>
      <c r="W120" s="130">
        <v>0</v>
      </c>
      <c r="X120" s="130">
        <v>0</v>
      </c>
      <c r="Y120" s="94" t="s">
        <v>191</v>
      </c>
      <c r="Z120" s="94" t="s">
        <v>249</v>
      </c>
      <c r="AA120" s="94" t="s">
        <v>533</v>
      </c>
    </row>
    <row r="121" spans="1:27" x14ac:dyDescent="0.25">
      <c r="A121" s="94" t="s">
        <v>534</v>
      </c>
      <c r="B121" s="94" t="s">
        <v>535</v>
      </c>
      <c r="C121" s="94"/>
      <c r="D121" s="130">
        <v>0</v>
      </c>
      <c r="E121" s="130">
        <v>0</v>
      </c>
      <c r="F121" s="130">
        <v>0</v>
      </c>
      <c r="G121" s="130">
        <v>0</v>
      </c>
      <c r="H121" s="130">
        <v>0</v>
      </c>
      <c r="I121" s="130">
        <v>0</v>
      </c>
      <c r="J121" s="130">
        <v>0</v>
      </c>
      <c r="K121" s="130">
        <v>0</v>
      </c>
      <c r="L121" s="130">
        <v>0</v>
      </c>
      <c r="M121" s="130">
        <v>0</v>
      </c>
      <c r="N121" s="130">
        <v>0</v>
      </c>
      <c r="O121" s="130">
        <v>0</v>
      </c>
      <c r="P121" s="130">
        <v>0</v>
      </c>
      <c r="Q121" s="130">
        <v>0</v>
      </c>
      <c r="R121" s="130">
        <v>0</v>
      </c>
      <c r="S121" s="130">
        <v>0</v>
      </c>
      <c r="T121" s="130">
        <v>0</v>
      </c>
      <c r="U121" s="130">
        <v>0</v>
      </c>
      <c r="V121" s="130">
        <v>0</v>
      </c>
      <c r="W121" s="130">
        <v>0</v>
      </c>
      <c r="X121" s="130">
        <v>0</v>
      </c>
      <c r="Y121" s="94" t="s">
        <v>191</v>
      </c>
      <c r="Z121" s="94" t="s">
        <v>212</v>
      </c>
      <c r="AA121" s="94" t="s">
        <v>536</v>
      </c>
    </row>
    <row r="122" spans="1:27" x14ac:dyDescent="0.25">
      <c r="A122" s="94" t="s">
        <v>537</v>
      </c>
      <c r="B122" s="94" t="s">
        <v>1760</v>
      </c>
      <c r="C122" s="94"/>
      <c r="D122" s="130">
        <v>0</v>
      </c>
      <c r="E122" s="130">
        <v>0</v>
      </c>
      <c r="F122" s="130">
        <v>0</v>
      </c>
      <c r="G122" s="130">
        <v>0</v>
      </c>
      <c r="H122" s="130">
        <v>0</v>
      </c>
      <c r="I122" s="130">
        <v>0</v>
      </c>
      <c r="J122" s="130">
        <v>0</v>
      </c>
      <c r="K122" s="130">
        <v>0</v>
      </c>
      <c r="L122" s="130">
        <v>0</v>
      </c>
      <c r="M122" s="130">
        <v>0</v>
      </c>
      <c r="N122" s="130">
        <v>206884</v>
      </c>
      <c r="O122" s="130">
        <v>0</v>
      </c>
      <c r="P122" s="130">
        <v>0</v>
      </c>
      <c r="Q122" s="130">
        <v>0</v>
      </c>
      <c r="R122" s="130">
        <v>0</v>
      </c>
      <c r="S122" s="130">
        <v>0</v>
      </c>
      <c r="T122" s="130">
        <v>3055</v>
      </c>
      <c r="U122" s="130">
        <v>0</v>
      </c>
      <c r="V122" s="130">
        <v>0</v>
      </c>
      <c r="W122" s="130">
        <v>18000</v>
      </c>
      <c r="X122" s="130">
        <v>0</v>
      </c>
      <c r="Y122" s="94" t="s">
        <v>195</v>
      </c>
      <c r="Z122" s="94" t="s">
        <v>205</v>
      </c>
      <c r="AA122" s="94" t="s">
        <v>539</v>
      </c>
    </row>
    <row r="123" spans="1:27" x14ac:dyDescent="0.25">
      <c r="A123" s="94" t="s">
        <v>540</v>
      </c>
      <c r="B123" s="94" t="s">
        <v>541</v>
      </c>
      <c r="C123" s="94"/>
      <c r="D123" s="130">
        <v>0</v>
      </c>
      <c r="E123" s="130">
        <v>0</v>
      </c>
      <c r="F123" s="130">
        <v>0</v>
      </c>
      <c r="G123" s="130">
        <v>0</v>
      </c>
      <c r="H123" s="130">
        <v>0</v>
      </c>
      <c r="I123" s="130">
        <v>0</v>
      </c>
      <c r="J123" s="130">
        <v>0</v>
      </c>
      <c r="K123" s="130">
        <v>0</v>
      </c>
      <c r="L123" s="130">
        <v>0</v>
      </c>
      <c r="M123" s="130">
        <v>0</v>
      </c>
      <c r="N123" s="130">
        <v>303443</v>
      </c>
      <c r="O123" s="130">
        <v>20000</v>
      </c>
      <c r="P123" s="130">
        <v>0</v>
      </c>
      <c r="Q123" s="130">
        <v>0</v>
      </c>
      <c r="R123" s="130">
        <v>0</v>
      </c>
      <c r="S123" s="130">
        <v>97577</v>
      </c>
      <c r="T123" s="130">
        <v>0</v>
      </c>
      <c r="U123" s="130">
        <v>0</v>
      </c>
      <c r="V123" s="130">
        <v>0</v>
      </c>
      <c r="W123" s="130">
        <v>0</v>
      </c>
      <c r="X123" s="130">
        <v>25455</v>
      </c>
      <c r="Y123" s="94" t="s">
        <v>191</v>
      </c>
      <c r="Z123" s="94" t="s">
        <v>205</v>
      </c>
      <c r="AA123" s="94" t="s">
        <v>542</v>
      </c>
    </row>
    <row r="124" spans="1:27" x14ac:dyDescent="0.25">
      <c r="A124" s="94" t="s">
        <v>543</v>
      </c>
      <c r="B124" s="94" t="s">
        <v>544</v>
      </c>
      <c r="C124" s="94"/>
      <c r="D124" s="130">
        <v>0</v>
      </c>
      <c r="E124" s="130">
        <v>0</v>
      </c>
      <c r="F124" s="130">
        <v>0</v>
      </c>
      <c r="G124" s="130">
        <v>0</v>
      </c>
      <c r="H124" s="130">
        <v>0</v>
      </c>
      <c r="I124" s="130">
        <v>0</v>
      </c>
      <c r="J124" s="130">
        <v>0</v>
      </c>
      <c r="K124" s="130">
        <v>0</v>
      </c>
      <c r="L124" s="130">
        <v>0</v>
      </c>
      <c r="M124" s="130">
        <v>0</v>
      </c>
      <c r="N124" s="130">
        <v>271624</v>
      </c>
      <c r="O124" s="130">
        <v>10000</v>
      </c>
      <c r="P124" s="130">
        <v>0</v>
      </c>
      <c r="Q124" s="130">
        <v>0</v>
      </c>
      <c r="R124" s="130">
        <v>0</v>
      </c>
      <c r="S124" s="130">
        <v>0</v>
      </c>
      <c r="T124" s="130">
        <v>0</v>
      </c>
      <c r="U124" s="130">
        <v>0</v>
      </c>
      <c r="V124" s="130">
        <v>5000</v>
      </c>
      <c r="W124" s="130">
        <v>61000</v>
      </c>
      <c r="X124" s="130">
        <v>0</v>
      </c>
      <c r="Y124" s="94" t="s">
        <v>191</v>
      </c>
      <c r="Z124" s="94" t="s">
        <v>372</v>
      </c>
      <c r="AA124" s="94" t="s">
        <v>545</v>
      </c>
    </row>
    <row r="125" spans="1:27" x14ac:dyDescent="0.25">
      <c r="A125" s="94" t="s">
        <v>546</v>
      </c>
      <c r="B125" s="94" t="s">
        <v>547</v>
      </c>
      <c r="C125" s="94"/>
      <c r="D125" s="130">
        <v>0</v>
      </c>
      <c r="E125" s="130">
        <v>0</v>
      </c>
      <c r="F125" s="130">
        <v>0</v>
      </c>
      <c r="G125" s="130">
        <v>0</v>
      </c>
      <c r="H125" s="130">
        <v>0</v>
      </c>
      <c r="I125" s="130">
        <v>0</v>
      </c>
      <c r="J125" s="130">
        <v>0</v>
      </c>
      <c r="K125" s="130">
        <v>0</v>
      </c>
      <c r="L125" s="130">
        <v>0</v>
      </c>
      <c r="M125" s="130">
        <v>0</v>
      </c>
      <c r="N125" s="130">
        <v>9659</v>
      </c>
      <c r="O125" s="130">
        <v>0</v>
      </c>
      <c r="P125" s="130">
        <v>0</v>
      </c>
      <c r="Q125" s="130">
        <v>366</v>
      </c>
      <c r="R125" s="130">
        <v>0</v>
      </c>
      <c r="S125" s="130">
        <v>0</v>
      </c>
      <c r="T125" s="130">
        <v>0</v>
      </c>
      <c r="U125" s="130">
        <v>0</v>
      </c>
      <c r="V125" s="130">
        <v>0</v>
      </c>
      <c r="W125" s="130">
        <v>0</v>
      </c>
      <c r="X125" s="130">
        <v>0</v>
      </c>
      <c r="Y125" s="94" t="s">
        <v>191</v>
      </c>
      <c r="Z125" s="94" t="s">
        <v>249</v>
      </c>
      <c r="AA125" s="94" t="s">
        <v>548</v>
      </c>
    </row>
    <row r="126" spans="1:27" x14ac:dyDescent="0.25">
      <c r="A126" s="94" t="s">
        <v>549</v>
      </c>
      <c r="B126" s="94" t="s">
        <v>550</v>
      </c>
      <c r="C126" s="94"/>
      <c r="D126" s="130">
        <v>0</v>
      </c>
      <c r="E126" s="130">
        <v>0</v>
      </c>
      <c r="F126" s="130">
        <v>0</v>
      </c>
      <c r="G126" s="130">
        <v>0</v>
      </c>
      <c r="H126" s="130">
        <v>0</v>
      </c>
      <c r="I126" s="130">
        <v>0</v>
      </c>
      <c r="J126" s="130">
        <v>0</v>
      </c>
      <c r="K126" s="130">
        <v>0</v>
      </c>
      <c r="L126" s="130">
        <v>0</v>
      </c>
      <c r="M126" s="130">
        <v>0</v>
      </c>
      <c r="N126" s="130">
        <v>5450</v>
      </c>
      <c r="O126" s="130">
        <v>0</v>
      </c>
      <c r="P126" s="130">
        <v>0</v>
      </c>
      <c r="Q126" s="130">
        <v>0</v>
      </c>
      <c r="R126" s="130">
        <v>0</v>
      </c>
      <c r="S126" s="130">
        <v>0</v>
      </c>
      <c r="T126" s="130">
        <v>0</v>
      </c>
      <c r="U126" s="130">
        <v>0</v>
      </c>
      <c r="V126" s="130">
        <v>0</v>
      </c>
      <c r="W126" s="130">
        <v>150</v>
      </c>
      <c r="X126" s="130">
        <v>0</v>
      </c>
      <c r="Y126" s="94" t="s">
        <v>191</v>
      </c>
      <c r="Z126" s="94" t="s">
        <v>212</v>
      </c>
      <c r="AA126" s="94" t="s">
        <v>551</v>
      </c>
    </row>
    <row r="127" spans="1:27" x14ac:dyDescent="0.25">
      <c r="A127" s="94" t="s">
        <v>552</v>
      </c>
      <c r="B127" s="94" t="s">
        <v>553</v>
      </c>
      <c r="C127" s="94"/>
      <c r="D127" s="130">
        <v>0</v>
      </c>
      <c r="E127" s="130">
        <v>0</v>
      </c>
      <c r="F127" s="130">
        <v>0</v>
      </c>
      <c r="G127" s="130">
        <v>0</v>
      </c>
      <c r="H127" s="130">
        <v>0</v>
      </c>
      <c r="I127" s="130">
        <v>0</v>
      </c>
      <c r="J127" s="130">
        <v>0</v>
      </c>
      <c r="K127" s="130">
        <v>0</v>
      </c>
      <c r="L127" s="130">
        <v>0</v>
      </c>
      <c r="M127" s="130">
        <v>0</v>
      </c>
      <c r="N127" s="130">
        <v>4355</v>
      </c>
      <c r="O127" s="130">
        <v>0</v>
      </c>
      <c r="P127" s="130">
        <v>0</v>
      </c>
      <c r="Q127" s="130">
        <v>0</v>
      </c>
      <c r="R127" s="130">
        <v>0</v>
      </c>
      <c r="S127" s="130">
        <v>0</v>
      </c>
      <c r="T127" s="130">
        <v>0</v>
      </c>
      <c r="U127" s="130">
        <v>0</v>
      </c>
      <c r="V127" s="130">
        <v>0</v>
      </c>
      <c r="W127" s="130">
        <v>0</v>
      </c>
      <c r="X127" s="130">
        <v>200</v>
      </c>
      <c r="Y127" s="94" t="s">
        <v>191</v>
      </c>
      <c r="Z127" s="94" t="s">
        <v>249</v>
      </c>
      <c r="AA127" s="94" t="s">
        <v>554</v>
      </c>
    </row>
    <row r="128" spans="1:27" x14ac:dyDescent="0.25">
      <c r="A128" s="94" t="s">
        <v>555</v>
      </c>
      <c r="B128" s="94" t="s">
        <v>1761</v>
      </c>
      <c r="C128" s="94"/>
      <c r="D128" s="130">
        <v>0</v>
      </c>
      <c r="E128" s="130">
        <v>0</v>
      </c>
      <c r="F128" s="130">
        <v>0</v>
      </c>
      <c r="G128" s="130">
        <v>0</v>
      </c>
      <c r="H128" s="130">
        <v>0</v>
      </c>
      <c r="I128" s="130">
        <v>0</v>
      </c>
      <c r="J128" s="130">
        <v>0</v>
      </c>
      <c r="K128" s="130">
        <v>0</v>
      </c>
      <c r="L128" s="130">
        <v>0</v>
      </c>
      <c r="M128" s="130">
        <v>0</v>
      </c>
      <c r="N128" s="130">
        <v>51931</v>
      </c>
      <c r="O128" s="130">
        <v>0</v>
      </c>
      <c r="P128" s="130">
        <v>0</v>
      </c>
      <c r="Q128" s="130">
        <v>0</v>
      </c>
      <c r="R128" s="130">
        <v>0</v>
      </c>
      <c r="S128" s="130">
        <v>0</v>
      </c>
      <c r="T128" s="130">
        <v>0</v>
      </c>
      <c r="U128" s="130">
        <v>0</v>
      </c>
      <c r="V128" s="130">
        <v>0</v>
      </c>
      <c r="W128" s="130">
        <v>0</v>
      </c>
      <c r="X128" s="130">
        <v>0</v>
      </c>
      <c r="Y128" s="94" t="s">
        <v>197</v>
      </c>
      <c r="Z128" s="94" t="s">
        <v>197</v>
      </c>
      <c r="AA128" s="94" t="s">
        <v>557</v>
      </c>
    </row>
    <row r="129" spans="1:27" x14ac:dyDescent="0.25">
      <c r="A129" s="94" t="s">
        <v>558</v>
      </c>
      <c r="B129" s="94" t="s">
        <v>559</v>
      </c>
      <c r="C129" s="94"/>
      <c r="D129" s="130">
        <v>0</v>
      </c>
      <c r="E129" s="130">
        <v>0</v>
      </c>
      <c r="F129" s="130">
        <v>0</v>
      </c>
      <c r="G129" s="130">
        <v>0</v>
      </c>
      <c r="H129" s="130">
        <v>0</v>
      </c>
      <c r="I129" s="130">
        <v>0</v>
      </c>
      <c r="J129" s="130">
        <v>0</v>
      </c>
      <c r="K129" s="130">
        <v>0</v>
      </c>
      <c r="L129" s="130">
        <v>0</v>
      </c>
      <c r="M129" s="130">
        <v>0</v>
      </c>
      <c r="N129" s="130">
        <v>436349</v>
      </c>
      <c r="O129" s="130">
        <v>71500</v>
      </c>
      <c r="P129" s="130">
        <v>0</v>
      </c>
      <c r="Q129" s="130">
        <v>0</v>
      </c>
      <c r="R129" s="130">
        <v>0</v>
      </c>
      <c r="S129" s="130">
        <v>0</v>
      </c>
      <c r="T129" s="130">
        <v>0</v>
      </c>
      <c r="U129" s="130">
        <v>0</v>
      </c>
      <c r="V129" s="130">
        <v>0</v>
      </c>
      <c r="W129" s="130">
        <v>0</v>
      </c>
      <c r="X129" s="130">
        <v>0</v>
      </c>
      <c r="Y129" s="94" t="s">
        <v>191</v>
      </c>
      <c r="Z129" s="94" t="s">
        <v>372</v>
      </c>
      <c r="AA129" s="94" t="s">
        <v>560</v>
      </c>
    </row>
    <row r="130" spans="1:27" x14ac:dyDescent="0.25">
      <c r="A130" s="94" t="s">
        <v>561</v>
      </c>
      <c r="B130" s="94" t="s">
        <v>562</v>
      </c>
      <c r="C130" s="94"/>
      <c r="D130" s="130">
        <v>0</v>
      </c>
      <c r="E130" s="130">
        <v>0</v>
      </c>
      <c r="F130" s="130">
        <v>0</v>
      </c>
      <c r="G130" s="130">
        <v>0</v>
      </c>
      <c r="H130" s="130">
        <v>0</v>
      </c>
      <c r="I130" s="130">
        <v>0</v>
      </c>
      <c r="J130" s="130">
        <v>0</v>
      </c>
      <c r="K130" s="130">
        <v>0</v>
      </c>
      <c r="L130" s="130">
        <v>0</v>
      </c>
      <c r="M130" s="130">
        <v>0</v>
      </c>
      <c r="N130" s="130">
        <v>30278</v>
      </c>
      <c r="O130" s="130">
        <v>0</v>
      </c>
      <c r="P130" s="130">
        <v>0</v>
      </c>
      <c r="Q130" s="130">
        <v>0</v>
      </c>
      <c r="R130" s="130">
        <v>0</v>
      </c>
      <c r="S130" s="130">
        <v>0</v>
      </c>
      <c r="T130" s="130">
        <v>0</v>
      </c>
      <c r="U130" s="130">
        <v>0</v>
      </c>
      <c r="V130" s="130">
        <v>0</v>
      </c>
      <c r="W130" s="130">
        <v>0</v>
      </c>
      <c r="X130" s="130">
        <v>0</v>
      </c>
      <c r="Y130" s="94" t="s">
        <v>191</v>
      </c>
      <c r="Z130" s="94" t="s">
        <v>249</v>
      </c>
      <c r="AA130" s="94" t="s">
        <v>563</v>
      </c>
    </row>
    <row r="131" spans="1:27" x14ac:dyDescent="0.25">
      <c r="A131" s="94" t="s">
        <v>564</v>
      </c>
      <c r="B131" s="94" t="s">
        <v>565</v>
      </c>
      <c r="C131" s="94"/>
      <c r="D131" s="130">
        <v>0</v>
      </c>
      <c r="E131" s="130">
        <v>0</v>
      </c>
      <c r="F131" s="130">
        <v>0</v>
      </c>
      <c r="G131" s="130">
        <v>0</v>
      </c>
      <c r="H131" s="130">
        <v>0</v>
      </c>
      <c r="I131" s="130">
        <v>0</v>
      </c>
      <c r="J131" s="130">
        <v>0</v>
      </c>
      <c r="K131" s="130">
        <v>0</v>
      </c>
      <c r="L131" s="130">
        <v>0</v>
      </c>
      <c r="M131" s="130">
        <v>0</v>
      </c>
      <c r="N131" s="130">
        <v>25584</v>
      </c>
      <c r="O131" s="130">
        <v>0</v>
      </c>
      <c r="P131" s="130">
        <v>0</v>
      </c>
      <c r="Q131" s="130">
        <v>0</v>
      </c>
      <c r="R131" s="130">
        <v>0</v>
      </c>
      <c r="S131" s="130">
        <v>0</v>
      </c>
      <c r="T131" s="130">
        <v>0</v>
      </c>
      <c r="U131" s="130">
        <v>0</v>
      </c>
      <c r="V131" s="130">
        <v>0</v>
      </c>
      <c r="W131" s="130">
        <v>0</v>
      </c>
      <c r="X131" s="130">
        <v>0</v>
      </c>
      <c r="Y131" s="94" t="s">
        <v>191</v>
      </c>
      <c r="Z131" s="94" t="s">
        <v>249</v>
      </c>
      <c r="AA131" s="94" t="s">
        <v>566</v>
      </c>
    </row>
    <row r="132" spans="1:27" x14ac:dyDescent="0.25">
      <c r="A132" s="94" t="s">
        <v>567</v>
      </c>
      <c r="B132" s="94" t="s">
        <v>568</v>
      </c>
      <c r="C132" s="94"/>
      <c r="D132" s="130">
        <v>0</v>
      </c>
      <c r="E132" s="130">
        <v>0</v>
      </c>
      <c r="F132" s="130">
        <v>0</v>
      </c>
      <c r="G132" s="130">
        <v>0</v>
      </c>
      <c r="H132" s="130">
        <v>0</v>
      </c>
      <c r="I132" s="130">
        <v>0</v>
      </c>
      <c r="J132" s="130">
        <v>4</v>
      </c>
      <c r="K132" s="130">
        <v>0</v>
      </c>
      <c r="L132" s="130">
        <v>0</v>
      </c>
      <c r="M132" s="130">
        <v>0</v>
      </c>
      <c r="N132" s="130">
        <v>306816</v>
      </c>
      <c r="O132" s="130">
        <v>39000</v>
      </c>
      <c r="P132" s="130">
        <v>0</v>
      </c>
      <c r="Q132" s="130">
        <v>500</v>
      </c>
      <c r="R132" s="130">
        <v>0</v>
      </c>
      <c r="S132" s="130">
        <v>0</v>
      </c>
      <c r="T132" s="130">
        <v>0</v>
      </c>
      <c r="U132" s="130">
        <v>0</v>
      </c>
      <c r="V132" s="130">
        <v>0</v>
      </c>
      <c r="W132" s="130">
        <v>0</v>
      </c>
      <c r="X132" s="130">
        <v>171000</v>
      </c>
      <c r="Y132" s="94" t="s">
        <v>191</v>
      </c>
      <c r="Z132" s="94" t="s">
        <v>269</v>
      </c>
      <c r="AA132" s="94" t="s">
        <v>569</v>
      </c>
    </row>
    <row r="133" spans="1:27" x14ac:dyDescent="0.25">
      <c r="A133" s="94" t="s">
        <v>1821</v>
      </c>
      <c r="B133" s="94" t="s">
        <v>1822</v>
      </c>
      <c r="C133" s="94"/>
      <c r="D133" s="130">
        <v>0</v>
      </c>
      <c r="E133" s="130">
        <v>0</v>
      </c>
      <c r="F133" s="130">
        <v>0</v>
      </c>
      <c r="G133" s="130">
        <v>0</v>
      </c>
      <c r="H133" s="130">
        <v>0</v>
      </c>
      <c r="I133" s="130">
        <v>0</v>
      </c>
      <c r="J133" s="130">
        <v>0</v>
      </c>
      <c r="K133" s="130">
        <v>0</v>
      </c>
      <c r="L133" s="130">
        <v>0</v>
      </c>
      <c r="M133" s="130">
        <v>0</v>
      </c>
      <c r="N133" s="130">
        <v>86318</v>
      </c>
      <c r="O133" s="130">
        <v>50600</v>
      </c>
      <c r="P133" s="130">
        <v>0</v>
      </c>
      <c r="Q133" s="130">
        <v>44500</v>
      </c>
      <c r="R133" s="130">
        <v>0</v>
      </c>
      <c r="S133" s="130">
        <v>0</v>
      </c>
      <c r="T133" s="130">
        <v>0</v>
      </c>
      <c r="U133" s="130">
        <v>0</v>
      </c>
      <c r="V133" s="130">
        <v>0</v>
      </c>
      <c r="W133" s="130">
        <v>0</v>
      </c>
      <c r="X133" s="130">
        <v>25000</v>
      </c>
      <c r="Y133" s="94" t="s">
        <v>191</v>
      </c>
      <c r="Z133" s="94" t="s">
        <v>372</v>
      </c>
      <c r="AA133" s="94" t="s">
        <v>1823</v>
      </c>
    </row>
    <row r="134" spans="1:27" x14ac:dyDescent="0.25">
      <c r="A134" s="94" t="s">
        <v>570</v>
      </c>
      <c r="B134" s="94" t="s">
        <v>571</v>
      </c>
      <c r="C134" s="94"/>
      <c r="D134" s="130">
        <v>0</v>
      </c>
      <c r="E134" s="130">
        <v>0</v>
      </c>
      <c r="F134" s="130">
        <v>0</v>
      </c>
      <c r="G134" s="130">
        <v>0</v>
      </c>
      <c r="H134" s="130">
        <v>0</v>
      </c>
      <c r="I134" s="130">
        <v>0</v>
      </c>
      <c r="J134" s="130">
        <v>0</v>
      </c>
      <c r="K134" s="130">
        <v>0</v>
      </c>
      <c r="L134" s="130">
        <v>0</v>
      </c>
      <c r="M134" s="130">
        <v>0</v>
      </c>
      <c r="N134" s="130">
        <v>10086</v>
      </c>
      <c r="O134" s="130">
        <v>0</v>
      </c>
      <c r="P134" s="130">
        <v>0</v>
      </c>
      <c r="Q134" s="130">
        <v>0</v>
      </c>
      <c r="R134" s="130">
        <v>0</v>
      </c>
      <c r="S134" s="130">
        <v>0</v>
      </c>
      <c r="T134" s="130">
        <v>0</v>
      </c>
      <c r="U134" s="130">
        <v>0</v>
      </c>
      <c r="V134" s="130">
        <v>0</v>
      </c>
      <c r="W134" s="130">
        <v>0</v>
      </c>
      <c r="X134" s="130">
        <v>0</v>
      </c>
      <c r="Y134" s="94" t="s">
        <v>191</v>
      </c>
      <c r="Z134" s="94" t="s">
        <v>249</v>
      </c>
      <c r="AA134" s="94" t="s">
        <v>572</v>
      </c>
    </row>
    <row r="135" spans="1:27" x14ac:dyDescent="0.25">
      <c r="A135" s="94" t="s">
        <v>573</v>
      </c>
      <c r="B135" s="94" t="s">
        <v>574</v>
      </c>
      <c r="C135" s="94"/>
      <c r="D135" s="130">
        <v>0</v>
      </c>
      <c r="E135" s="130">
        <v>0</v>
      </c>
      <c r="F135" s="130">
        <v>0</v>
      </c>
      <c r="G135" s="130">
        <v>0</v>
      </c>
      <c r="H135" s="130">
        <v>0</v>
      </c>
      <c r="I135" s="130">
        <v>0</v>
      </c>
      <c r="J135" s="130">
        <v>0</v>
      </c>
      <c r="K135" s="130">
        <v>0</v>
      </c>
      <c r="L135" s="130">
        <v>0</v>
      </c>
      <c r="M135" s="130">
        <v>0</v>
      </c>
      <c r="N135" s="130">
        <v>0</v>
      </c>
      <c r="O135" s="130">
        <v>0</v>
      </c>
      <c r="P135" s="130">
        <v>0</v>
      </c>
      <c r="Q135" s="130">
        <v>0</v>
      </c>
      <c r="R135" s="130">
        <v>0</v>
      </c>
      <c r="S135" s="130">
        <v>0</v>
      </c>
      <c r="T135" s="130">
        <v>0</v>
      </c>
      <c r="U135" s="130">
        <v>0</v>
      </c>
      <c r="V135" s="130">
        <v>0</v>
      </c>
      <c r="W135" s="130">
        <v>0</v>
      </c>
      <c r="X135" s="130">
        <v>0</v>
      </c>
      <c r="Y135" s="94" t="s">
        <v>191</v>
      </c>
      <c r="Z135" s="94" t="s">
        <v>249</v>
      </c>
      <c r="AA135" s="94" t="s">
        <v>575</v>
      </c>
    </row>
    <row r="136" spans="1:27" x14ac:dyDescent="0.25">
      <c r="A136" s="94" t="s">
        <v>579</v>
      </c>
      <c r="B136" s="94" t="s">
        <v>580</v>
      </c>
      <c r="C136" s="94"/>
      <c r="D136" s="130">
        <v>0</v>
      </c>
      <c r="E136" s="130">
        <v>0</v>
      </c>
      <c r="F136" s="130">
        <v>0</v>
      </c>
      <c r="G136" s="130">
        <v>0</v>
      </c>
      <c r="H136" s="130">
        <v>0</v>
      </c>
      <c r="I136" s="130">
        <v>0</v>
      </c>
      <c r="J136" s="130">
        <v>0</v>
      </c>
      <c r="K136" s="130">
        <v>0</v>
      </c>
      <c r="L136" s="130">
        <v>0</v>
      </c>
      <c r="M136" s="130">
        <v>0</v>
      </c>
      <c r="N136" s="130">
        <v>80292</v>
      </c>
      <c r="O136" s="130">
        <v>0</v>
      </c>
      <c r="P136" s="130">
        <v>0</v>
      </c>
      <c r="Q136" s="130">
        <v>0</v>
      </c>
      <c r="R136" s="130">
        <v>0</v>
      </c>
      <c r="S136" s="130">
        <v>0</v>
      </c>
      <c r="T136" s="130">
        <v>0</v>
      </c>
      <c r="U136" s="130">
        <v>0</v>
      </c>
      <c r="V136" s="130">
        <v>0</v>
      </c>
      <c r="W136" s="130">
        <v>5000</v>
      </c>
      <c r="X136" s="130">
        <v>0</v>
      </c>
      <c r="Y136" s="94" t="s">
        <v>191</v>
      </c>
      <c r="Z136" s="94" t="s">
        <v>212</v>
      </c>
      <c r="AA136" s="94" t="s">
        <v>581</v>
      </c>
    </row>
    <row r="137" spans="1:27" x14ac:dyDescent="0.25">
      <c r="A137" s="94" t="s">
        <v>582</v>
      </c>
      <c r="B137" s="94" t="s">
        <v>583</v>
      </c>
      <c r="C137" s="94"/>
      <c r="D137" s="130">
        <v>0</v>
      </c>
      <c r="E137" s="130">
        <v>0</v>
      </c>
      <c r="F137" s="130">
        <v>0</v>
      </c>
      <c r="G137" s="130">
        <v>0</v>
      </c>
      <c r="H137" s="130">
        <v>0</v>
      </c>
      <c r="I137" s="130">
        <v>0</v>
      </c>
      <c r="J137" s="130">
        <v>35</v>
      </c>
      <c r="K137" s="130">
        <v>0</v>
      </c>
      <c r="L137" s="130">
        <v>0</v>
      </c>
      <c r="M137" s="130">
        <v>13567</v>
      </c>
      <c r="N137" s="130">
        <v>706302</v>
      </c>
      <c r="O137" s="130">
        <v>20000</v>
      </c>
      <c r="P137" s="130">
        <v>0</v>
      </c>
      <c r="Q137" s="130">
        <v>0</v>
      </c>
      <c r="R137" s="130">
        <v>0</v>
      </c>
      <c r="S137" s="130">
        <v>0</v>
      </c>
      <c r="T137" s="130">
        <v>0</v>
      </c>
      <c r="U137" s="130">
        <v>0</v>
      </c>
      <c r="V137" s="130">
        <v>0</v>
      </c>
      <c r="W137" s="130">
        <v>4500</v>
      </c>
      <c r="X137" s="130">
        <v>43000</v>
      </c>
      <c r="Y137" s="94" t="s">
        <v>191</v>
      </c>
      <c r="Z137" s="94" t="s">
        <v>269</v>
      </c>
      <c r="AA137" s="94" t="s">
        <v>584</v>
      </c>
    </row>
    <row r="138" spans="1:27" x14ac:dyDescent="0.25">
      <c r="A138" s="94" t="s">
        <v>585</v>
      </c>
      <c r="B138" s="94" t="s">
        <v>1762</v>
      </c>
      <c r="C138" s="94"/>
      <c r="D138" s="130">
        <v>0</v>
      </c>
      <c r="E138" s="130">
        <v>0</v>
      </c>
      <c r="F138" s="130">
        <v>0</v>
      </c>
      <c r="G138" s="130">
        <v>0</v>
      </c>
      <c r="H138" s="130">
        <v>293</v>
      </c>
      <c r="I138" s="130">
        <v>0</v>
      </c>
      <c r="J138" s="130">
        <v>45</v>
      </c>
      <c r="K138" s="130">
        <v>646</v>
      </c>
      <c r="L138" s="130">
        <v>0</v>
      </c>
      <c r="M138" s="130">
        <v>0</v>
      </c>
      <c r="N138" s="130">
        <v>171498</v>
      </c>
      <c r="O138" s="130">
        <v>7000</v>
      </c>
      <c r="P138" s="130">
        <v>0</v>
      </c>
      <c r="Q138" s="130">
        <v>500</v>
      </c>
      <c r="R138" s="130">
        <v>0</v>
      </c>
      <c r="S138" s="130">
        <v>0</v>
      </c>
      <c r="T138" s="130">
        <v>0</v>
      </c>
      <c r="U138" s="130">
        <v>0</v>
      </c>
      <c r="V138" s="130">
        <v>0</v>
      </c>
      <c r="W138" s="130">
        <v>57000</v>
      </c>
      <c r="X138" s="130">
        <v>12000</v>
      </c>
      <c r="Y138" s="94" t="s">
        <v>193</v>
      </c>
      <c r="Z138" s="94" t="s">
        <v>205</v>
      </c>
      <c r="AA138" s="94" t="s">
        <v>587</v>
      </c>
    </row>
    <row r="139" spans="1:27" x14ac:dyDescent="0.25">
      <c r="A139" s="94" t="s">
        <v>588</v>
      </c>
      <c r="B139" s="94" t="s">
        <v>1763</v>
      </c>
      <c r="C139" s="94"/>
      <c r="D139" s="130">
        <v>0</v>
      </c>
      <c r="E139" s="130">
        <v>0</v>
      </c>
      <c r="F139" s="130">
        <v>8082</v>
      </c>
      <c r="G139" s="130">
        <v>0</v>
      </c>
      <c r="H139" s="130">
        <v>0</v>
      </c>
      <c r="I139" s="130">
        <v>0</v>
      </c>
      <c r="J139" s="130">
        <v>1301</v>
      </c>
      <c r="K139" s="130">
        <v>0</v>
      </c>
      <c r="L139" s="130">
        <v>0</v>
      </c>
      <c r="M139" s="130">
        <v>0</v>
      </c>
      <c r="N139" s="130">
        <v>421545</v>
      </c>
      <c r="O139" s="130">
        <v>35000</v>
      </c>
      <c r="P139" s="130">
        <v>0</v>
      </c>
      <c r="Q139" s="130">
        <v>0</v>
      </c>
      <c r="R139" s="130">
        <v>0</v>
      </c>
      <c r="S139" s="130">
        <v>0</v>
      </c>
      <c r="T139" s="130">
        <v>0</v>
      </c>
      <c r="U139" s="130">
        <v>0</v>
      </c>
      <c r="V139" s="130">
        <v>5000</v>
      </c>
      <c r="W139" s="130">
        <v>115000</v>
      </c>
      <c r="X139" s="130">
        <v>0</v>
      </c>
      <c r="Y139" s="94" t="s">
        <v>193</v>
      </c>
      <c r="Z139" s="94" t="s">
        <v>205</v>
      </c>
      <c r="AA139" s="94" t="s">
        <v>590</v>
      </c>
    </row>
    <row r="140" spans="1:27" x14ac:dyDescent="0.25">
      <c r="A140" s="94" t="s">
        <v>591</v>
      </c>
      <c r="B140" s="94" t="s">
        <v>592</v>
      </c>
      <c r="C140" s="94"/>
      <c r="D140" s="130">
        <v>0</v>
      </c>
      <c r="E140" s="130">
        <v>0</v>
      </c>
      <c r="F140" s="130">
        <v>0</v>
      </c>
      <c r="G140" s="130">
        <v>0</v>
      </c>
      <c r="H140" s="130">
        <v>0</v>
      </c>
      <c r="I140" s="130">
        <v>0</v>
      </c>
      <c r="J140" s="130">
        <v>0</v>
      </c>
      <c r="K140" s="130">
        <v>0</v>
      </c>
      <c r="L140" s="130">
        <v>0</v>
      </c>
      <c r="M140" s="130">
        <v>0</v>
      </c>
      <c r="N140" s="130">
        <v>238978</v>
      </c>
      <c r="O140" s="130">
        <v>9900</v>
      </c>
      <c r="P140" s="130">
        <v>0</v>
      </c>
      <c r="Q140" s="130">
        <v>0</v>
      </c>
      <c r="R140" s="130">
        <v>0</v>
      </c>
      <c r="S140" s="130">
        <v>25017</v>
      </c>
      <c r="T140" s="130">
        <v>0</v>
      </c>
      <c r="U140" s="130">
        <v>0</v>
      </c>
      <c r="V140" s="130">
        <v>16500</v>
      </c>
      <c r="W140" s="130">
        <v>0</v>
      </c>
      <c r="X140" s="130">
        <v>206</v>
      </c>
      <c r="Y140" s="94" t="s">
        <v>191</v>
      </c>
      <c r="Z140" s="94" t="s">
        <v>205</v>
      </c>
      <c r="AA140" s="94" t="s">
        <v>593</v>
      </c>
    </row>
    <row r="141" spans="1:27" x14ac:dyDescent="0.25">
      <c r="A141" s="94" t="s">
        <v>594</v>
      </c>
      <c r="B141" s="94" t="s">
        <v>595</v>
      </c>
      <c r="C141" s="94"/>
      <c r="D141" s="130">
        <v>0</v>
      </c>
      <c r="E141" s="130">
        <v>0</v>
      </c>
      <c r="F141" s="130">
        <v>0</v>
      </c>
      <c r="G141" s="130">
        <v>0</v>
      </c>
      <c r="H141" s="130">
        <v>0</v>
      </c>
      <c r="I141" s="130">
        <v>0</v>
      </c>
      <c r="J141" s="130">
        <v>0</v>
      </c>
      <c r="K141" s="130">
        <v>0</v>
      </c>
      <c r="L141" s="130">
        <v>0</v>
      </c>
      <c r="M141" s="130">
        <v>0</v>
      </c>
      <c r="N141" s="130">
        <v>0</v>
      </c>
      <c r="O141" s="130">
        <v>0</v>
      </c>
      <c r="P141" s="130">
        <v>0</v>
      </c>
      <c r="Q141" s="130">
        <v>0</v>
      </c>
      <c r="R141" s="130">
        <v>0</v>
      </c>
      <c r="S141" s="130">
        <v>0</v>
      </c>
      <c r="T141" s="130">
        <v>0</v>
      </c>
      <c r="U141" s="130">
        <v>0</v>
      </c>
      <c r="V141" s="130">
        <v>0</v>
      </c>
      <c r="W141" s="130">
        <v>0</v>
      </c>
      <c r="X141" s="130">
        <v>0</v>
      </c>
      <c r="Y141" s="94" t="s">
        <v>191</v>
      </c>
      <c r="Z141" s="94" t="s">
        <v>249</v>
      </c>
      <c r="AA141" s="94" t="s">
        <v>596</v>
      </c>
    </row>
    <row r="142" spans="1:27" x14ac:dyDescent="0.25">
      <c r="A142" s="94" t="s">
        <v>597</v>
      </c>
      <c r="B142" s="94" t="s">
        <v>598</v>
      </c>
      <c r="C142" s="94"/>
      <c r="D142" s="130">
        <v>0</v>
      </c>
      <c r="E142" s="130">
        <v>0</v>
      </c>
      <c r="F142" s="130">
        <v>0</v>
      </c>
      <c r="G142" s="130">
        <v>0</v>
      </c>
      <c r="H142" s="130">
        <v>0</v>
      </c>
      <c r="I142" s="130">
        <v>0</v>
      </c>
      <c r="J142" s="130">
        <v>0</v>
      </c>
      <c r="K142" s="130">
        <v>0</v>
      </c>
      <c r="L142" s="130">
        <v>0</v>
      </c>
      <c r="M142" s="130">
        <v>0</v>
      </c>
      <c r="N142" s="130">
        <v>0</v>
      </c>
      <c r="O142" s="130">
        <v>0</v>
      </c>
      <c r="P142" s="130">
        <v>0</v>
      </c>
      <c r="Q142" s="130">
        <v>0</v>
      </c>
      <c r="R142" s="130">
        <v>0</v>
      </c>
      <c r="S142" s="130">
        <v>0</v>
      </c>
      <c r="T142" s="130">
        <v>0</v>
      </c>
      <c r="U142" s="130">
        <v>0</v>
      </c>
      <c r="V142" s="130">
        <v>0</v>
      </c>
      <c r="W142" s="130">
        <v>0</v>
      </c>
      <c r="X142" s="130">
        <v>0</v>
      </c>
      <c r="Y142" s="94" t="s">
        <v>191</v>
      </c>
      <c r="Z142" s="94" t="s">
        <v>249</v>
      </c>
      <c r="AA142" s="94" t="s">
        <v>599</v>
      </c>
    </row>
    <row r="143" spans="1:27" x14ac:dyDescent="0.25">
      <c r="A143" s="94" t="s">
        <v>600</v>
      </c>
      <c r="B143" s="94" t="s">
        <v>1764</v>
      </c>
      <c r="C143" s="94"/>
      <c r="D143" s="130">
        <v>0</v>
      </c>
      <c r="E143" s="130">
        <v>0</v>
      </c>
      <c r="F143" s="130">
        <v>0</v>
      </c>
      <c r="G143" s="130">
        <v>0</v>
      </c>
      <c r="H143" s="130">
        <v>0</v>
      </c>
      <c r="I143" s="130">
        <v>0</v>
      </c>
      <c r="J143" s="130">
        <v>0</v>
      </c>
      <c r="K143" s="130">
        <v>0</v>
      </c>
      <c r="L143" s="130">
        <v>0</v>
      </c>
      <c r="M143" s="130">
        <v>0</v>
      </c>
      <c r="N143" s="130">
        <v>2033</v>
      </c>
      <c r="O143" s="130">
        <v>0</v>
      </c>
      <c r="P143" s="130">
        <v>0</v>
      </c>
      <c r="Q143" s="130">
        <v>0</v>
      </c>
      <c r="R143" s="130">
        <v>0</v>
      </c>
      <c r="S143" s="130">
        <v>0</v>
      </c>
      <c r="T143" s="130">
        <v>0</v>
      </c>
      <c r="U143" s="130">
        <v>0</v>
      </c>
      <c r="V143" s="130">
        <v>0</v>
      </c>
      <c r="W143" s="130">
        <v>0</v>
      </c>
      <c r="X143" s="130">
        <v>0</v>
      </c>
      <c r="Y143" s="94" t="s">
        <v>195</v>
      </c>
      <c r="Z143" s="94" t="s">
        <v>249</v>
      </c>
      <c r="AA143" s="94" t="s">
        <v>602</v>
      </c>
    </row>
    <row r="144" spans="1:27" x14ac:dyDescent="0.25">
      <c r="A144" s="94" t="s">
        <v>603</v>
      </c>
      <c r="B144" s="94" t="s">
        <v>604</v>
      </c>
      <c r="C144" s="94"/>
      <c r="D144" s="130">
        <v>0</v>
      </c>
      <c r="E144" s="130">
        <v>0</v>
      </c>
      <c r="F144" s="130">
        <v>0</v>
      </c>
      <c r="G144" s="130">
        <v>0</v>
      </c>
      <c r="H144" s="130">
        <v>0</v>
      </c>
      <c r="I144" s="130">
        <v>0</v>
      </c>
      <c r="J144" s="130">
        <v>0</v>
      </c>
      <c r="K144" s="130">
        <v>0</v>
      </c>
      <c r="L144" s="130">
        <v>0</v>
      </c>
      <c r="M144" s="130">
        <v>0</v>
      </c>
      <c r="N144" s="130">
        <v>458311</v>
      </c>
      <c r="O144" s="130">
        <v>10000</v>
      </c>
      <c r="P144" s="130">
        <v>0</v>
      </c>
      <c r="Q144" s="130">
        <v>0</v>
      </c>
      <c r="R144" s="130">
        <v>0</v>
      </c>
      <c r="S144" s="130">
        <v>19193</v>
      </c>
      <c r="T144" s="130">
        <v>0</v>
      </c>
      <c r="U144" s="130">
        <v>0</v>
      </c>
      <c r="V144" s="130">
        <v>78000</v>
      </c>
      <c r="W144" s="130">
        <v>10000</v>
      </c>
      <c r="X144" s="130">
        <v>0</v>
      </c>
      <c r="Y144" s="94" t="s">
        <v>191</v>
      </c>
      <c r="Z144" s="94" t="s">
        <v>262</v>
      </c>
      <c r="AA144" s="94" t="s">
        <v>605</v>
      </c>
    </row>
    <row r="145" spans="1:27" x14ac:dyDescent="0.25">
      <c r="A145" s="94" t="s">
        <v>606</v>
      </c>
      <c r="B145" s="94" t="s">
        <v>1765</v>
      </c>
      <c r="C145" s="94"/>
      <c r="D145" s="130">
        <v>0</v>
      </c>
      <c r="E145" s="130">
        <v>0</v>
      </c>
      <c r="F145" s="130">
        <v>0</v>
      </c>
      <c r="G145" s="130">
        <v>0</v>
      </c>
      <c r="H145" s="130">
        <v>0</v>
      </c>
      <c r="I145" s="130">
        <v>0</v>
      </c>
      <c r="J145" s="130">
        <v>0</v>
      </c>
      <c r="K145" s="130">
        <v>0</v>
      </c>
      <c r="L145" s="130">
        <v>0</v>
      </c>
      <c r="M145" s="130">
        <v>0</v>
      </c>
      <c r="N145" s="130">
        <v>238806</v>
      </c>
      <c r="O145" s="130">
        <v>41700</v>
      </c>
      <c r="P145" s="130">
        <v>0</v>
      </c>
      <c r="Q145" s="130">
        <v>0</v>
      </c>
      <c r="R145" s="130">
        <v>0</v>
      </c>
      <c r="S145" s="130">
        <v>0</v>
      </c>
      <c r="T145" s="130">
        <v>0</v>
      </c>
      <c r="U145" s="130">
        <v>0</v>
      </c>
      <c r="V145" s="130">
        <v>24900</v>
      </c>
      <c r="W145" s="130">
        <v>0</v>
      </c>
      <c r="X145" s="130">
        <v>0</v>
      </c>
      <c r="Y145" s="94" t="s">
        <v>193</v>
      </c>
      <c r="Z145" s="94" t="s">
        <v>205</v>
      </c>
      <c r="AA145" s="94" t="s">
        <v>608</v>
      </c>
    </row>
    <row r="146" spans="1:27" x14ac:dyDescent="0.25">
      <c r="A146" s="94" t="s">
        <v>609</v>
      </c>
      <c r="B146" s="94" t="s">
        <v>610</v>
      </c>
      <c r="C146" s="94"/>
      <c r="D146" s="130">
        <v>0</v>
      </c>
      <c r="E146" s="130">
        <v>0</v>
      </c>
      <c r="F146" s="130">
        <v>0</v>
      </c>
      <c r="G146" s="130">
        <v>0</v>
      </c>
      <c r="H146" s="130">
        <v>0</v>
      </c>
      <c r="I146" s="130">
        <v>0</v>
      </c>
      <c r="J146" s="130">
        <v>0</v>
      </c>
      <c r="K146" s="130">
        <v>0</v>
      </c>
      <c r="L146" s="130">
        <v>0</v>
      </c>
      <c r="M146" s="130">
        <v>0</v>
      </c>
      <c r="N146" s="130">
        <v>0</v>
      </c>
      <c r="O146" s="130">
        <v>0</v>
      </c>
      <c r="P146" s="130">
        <v>0</v>
      </c>
      <c r="Q146" s="130">
        <v>0</v>
      </c>
      <c r="R146" s="130">
        <v>0</v>
      </c>
      <c r="S146" s="130">
        <v>0</v>
      </c>
      <c r="T146" s="130">
        <v>0</v>
      </c>
      <c r="U146" s="130">
        <v>0</v>
      </c>
      <c r="V146" s="130">
        <v>0</v>
      </c>
      <c r="W146" s="130">
        <v>0</v>
      </c>
      <c r="X146" s="130">
        <v>0</v>
      </c>
      <c r="Y146" s="94" t="s">
        <v>191</v>
      </c>
      <c r="Z146" s="94" t="s">
        <v>212</v>
      </c>
      <c r="AA146" s="94" t="s">
        <v>611</v>
      </c>
    </row>
    <row r="147" spans="1:27" x14ac:dyDescent="0.25">
      <c r="A147" s="94" t="s">
        <v>612</v>
      </c>
      <c r="B147" s="94" t="s">
        <v>613</v>
      </c>
      <c r="C147" s="94"/>
      <c r="D147" s="130">
        <v>0</v>
      </c>
      <c r="E147" s="130">
        <v>0</v>
      </c>
      <c r="F147" s="130">
        <v>0</v>
      </c>
      <c r="G147" s="130">
        <v>0</v>
      </c>
      <c r="H147" s="130">
        <v>0</v>
      </c>
      <c r="I147" s="130">
        <v>0</v>
      </c>
      <c r="J147" s="130">
        <v>0</v>
      </c>
      <c r="K147" s="130">
        <v>0</v>
      </c>
      <c r="L147" s="130">
        <v>0</v>
      </c>
      <c r="M147" s="130">
        <v>0</v>
      </c>
      <c r="N147" s="130">
        <v>86590</v>
      </c>
      <c r="O147" s="130">
        <v>0</v>
      </c>
      <c r="P147" s="130">
        <v>0</v>
      </c>
      <c r="Q147" s="130">
        <v>0</v>
      </c>
      <c r="R147" s="130">
        <v>0</v>
      </c>
      <c r="S147" s="130">
        <v>0</v>
      </c>
      <c r="T147" s="130">
        <v>0</v>
      </c>
      <c r="U147" s="130">
        <v>0</v>
      </c>
      <c r="V147" s="130">
        <v>0</v>
      </c>
      <c r="W147" s="130">
        <v>0</v>
      </c>
      <c r="X147" s="130">
        <v>0</v>
      </c>
      <c r="Y147" s="94" t="s">
        <v>191</v>
      </c>
      <c r="Z147" s="94" t="s">
        <v>212</v>
      </c>
      <c r="AA147" s="94" t="s">
        <v>614</v>
      </c>
    </row>
    <row r="148" spans="1:27" x14ac:dyDescent="0.25">
      <c r="A148" s="94" t="s">
        <v>1824</v>
      </c>
      <c r="B148" s="94" t="s">
        <v>1825</v>
      </c>
      <c r="C148" s="94"/>
      <c r="D148" s="130">
        <v>0</v>
      </c>
      <c r="E148" s="130">
        <v>0</v>
      </c>
      <c r="F148" s="130">
        <v>0</v>
      </c>
      <c r="G148" s="130">
        <v>0</v>
      </c>
      <c r="H148" s="130">
        <v>0</v>
      </c>
      <c r="I148" s="130">
        <v>0</v>
      </c>
      <c r="J148" s="130">
        <v>0</v>
      </c>
      <c r="K148" s="130">
        <v>0</v>
      </c>
      <c r="L148" s="130">
        <v>0</v>
      </c>
      <c r="M148" s="130">
        <v>0</v>
      </c>
      <c r="N148" s="130">
        <v>0</v>
      </c>
      <c r="O148" s="130">
        <v>0</v>
      </c>
      <c r="P148" s="130">
        <v>0</v>
      </c>
      <c r="Q148" s="130">
        <v>0</v>
      </c>
      <c r="R148" s="130">
        <v>0</v>
      </c>
      <c r="S148" s="130">
        <v>0</v>
      </c>
      <c r="T148" s="130">
        <v>0</v>
      </c>
      <c r="U148" s="130">
        <v>0</v>
      </c>
      <c r="V148" s="130">
        <v>0</v>
      </c>
      <c r="W148" s="130">
        <v>0</v>
      </c>
      <c r="X148" s="130">
        <v>0</v>
      </c>
      <c r="Y148" s="94" t="s">
        <v>191</v>
      </c>
      <c r="Z148" s="94" t="s">
        <v>212</v>
      </c>
      <c r="AA148" s="94" t="s">
        <v>1826</v>
      </c>
    </row>
    <row r="149" spans="1:27" x14ac:dyDescent="0.25">
      <c r="A149" s="94" t="s">
        <v>615</v>
      </c>
      <c r="B149" s="94" t="s">
        <v>1766</v>
      </c>
      <c r="C149" s="94"/>
      <c r="D149" s="130">
        <v>0</v>
      </c>
      <c r="E149" s="130">
        <v>0</v>
      </c>
      <c r="F149" s="130">
        <v>0</v>
      </c>
      <c r="G149" s="130">
        <v>0</v>
      </c>
      <c r="H149" s="130">
        <v>0</v>
      </c>
      <c r="I149" s="130">
        <v>0</v>
      </c>
      <c r="J149" s="130">
        <v>0</v>
      </c>
      <c r="K149" s="130">
        <v>0</v>
      </c>
      <c r="L149" s="130">
        <v>0</v>
      </c>
      <c r="M149" s="130">
        <v>0</v>
      </c>
      <c r="N149" s="130">
        <v>133039</v>
      </c>
      <c r="O149" s="130">
        <v>15400</v>
      </c>
      <c r="P149" s="130">
        <v>0</v>
      </c>
      <c r="Q149" s="130">
        <v>5126</v>
      </c>
      <c r="R149" s="130">
        <v>0</v>
      </c>
      <c r="S149" s="130">
        <v>0</v>
      </c>
      <c r="T149" s="130">
        <v>0</v>
      </c>
      <c r="U149" s="130">
        <v>0</v>
      </c>
      <c r="V149" s="130">
        <v>0</v>
      </c>
      <c r="W149" s="130">
        <v>30000</v>
      </c>
      <c r="X149" s="130">
        <v>0</v>
      </c>
      <c r="Y149" s="94" t="s">
        <v>193</v>
      </c>
      <c r="Z149" s="94" t="s">
        <v>205</v>
      </c>
      <c r="AA149" s="94" t="s">
        <v>617</v>
      </c>
    </row>
    <row r="150" spans="1:27" x14ac:dyDescent="0.25">
      <c r="A150" s="94" t="s">
        <v>618</v>
      </c>
      <c r="B150" s="94" t="s">
        <v>619</v>
      </c>
      <c r="C150" s="94"/>
      <c r="D150" s="130">
        <v>0</v>
      </c>
      <c r="E150" s="130">
        <v>0</v>
      </c>
      <c r="F150" s="130">
        <v>0</v>
      </c>
      <c r="G150" s="130">
        <v>0</v>
      </c>
      <c r="H150" s="130">
        <v>0</v>
      </c>
      <c r="I150" s="130">
        <v>0</v>
      </c>
      <c r="J150" s="130">
        <v>0</v>
      </c>
      <c r="K150" s="130">
        <v>0</v>
      </c>
      <c r="L150" s="130">
        <v>0</v>
      </c>
      <c r="M150" s="130">
        <v>0</v>
      </c>
      <c r="N150" s="130">
        <v>88822</v>
      </c>
      <c r="O150" s="130">
        <v>0</v>
      </c>
      <c r="P150" s="130">
        <v>0</v>
      </c>
      <c r="Q150" s="130">
        <v>0</v>
      </c>
      <c r="R150" s="130">
        <v>0</v>
      </c>
      <c r="S150" s="130">
        <v>0</v>
      </c>
      <c r="T150" s="130">
        <v>0</v>
      </c>
      <c r="U150" s="130">
        <v>0</v>
      </c>
      <c r="V150" s="130">
        <v>0</v>
      </c>
      <c r="W150" s="130">
        <v>0</v>
      </c>
      <c r="X150" s="130">
        <v>0</v>
      </c>
      <c r="Y150" s="94" t="s">
        <v>191</v>
      </c>
      <c r="Z150" s="94" t="s">
        <v>212</v>
      </c>
      <c r="AA150" s="94" t="s">
        <v>620</v>
      </c>
    </row>
    <row r="151" spans="1:27" x14ac:dyDescent="0.25">
      <c r="A151" s="94" t="s">
        <v>621</v>
      </c>
      <c r="B151" s="94" t="s">
        <v>622</v>
      </c>
      <c r="C151" s="94"/>
      <c r="D151" s="130">
        <v>0</v>
      </c>
      <c r="E151" s="130">
        <v>0</v>
      </c>
      <c r="F151" s="130">
        <v>0</v>
      </c>
      <c r="G151" s="130">
        <v>0</v>
      </c>
      <c r="H151" s="130">
        <v>0</v>
      </c>
      <c r="I151" s="130">
        <v>0</v>
      </c>
      <c r="J151" s="130">
        <v>0</v>
      </c>
      <c r="K151" s="130">
        <v>0</v>
      </c>
      <c r="L151" s="130">
        <v>0</v>
      </c>
      <c r="M151" s="130">
        <v>0</v>
      </c>
      <c r="N151" s="130">
        <v>1500</v>
      </c>
      <c r="O151" s="130">
        <v>6000</v>
      </c>
      <c r="P151" s="130">
        <v>0</v>
      </c>
      <c r="Q151" s="130">
        <v>0</v>
      </c>
      <c r="R151" s="130">
        <v>0</v>
      </c>
      <c r="S151" s="130">
        <v>0</v>
      </c>
      <c r="T151" s="130">
        <v>0</v>
      </c>
      <c r="U151" s="130">
        <v>0</v>
      </c>
      <c r="V151" s="130">
        <v>0</v>
      </c>
      <c r="W151" s="130">
        <v>0</v>
      </c>
      <c r="X151" s="130">
        <v>0</v>
      </c>
      <c r="Y151" s="94" t="s">
        <v>191</v>
      </c>
      <c r="Z151" s="94" t="s">
        <v>212</v>
      </c>
      <c r="AA151" s="94" t="s">
        <v>623</v>
      </c>
    </row>
    <row r="152" spans="1:27" x14ac:dyDescent="0.25">
      <c r="A152" s="94" t="s">
        <v>624</v>
      </c>
      <c r="B152" s="94" t="s">
        <v>625</v>
      </c>
      <c r="C152" s="94"/>
      <c r="D152" s="130">
        <v>0</v>
      </c>
      <c r="E152" s="130">
        <v>0</v>
      </c>
      <c r="F152" s="130">
        <v>0</v>
      </c>
      <c r="G152" s="130">
        <v>0</v>
      </c>
      <c r="H152" s="130">
        <v>0</v>
      </c>
      <c r="I152" s="130">
        <v>0</v>
      </c>
      <c r="J152" s="130">
        <v>0</v>
      </c>
      <c r="K152" s="130">
        <v>0</v>
      </c>
      <c r="L152" s="130">
        <v>0</v>
      </c>
      <c r="M152" s="130">
        <v>0</v>
      </c>
      <c r="N152" s="130">
        <v>20000</v>
      </c>
      <c r="O152" s="130">
        <v>0</v>
      </c>
      <c r="P152" s="130">
        <v>0</v>
      </c>
      <c r="Q152" s="130">
        <v>0</v>
      </c>
      <c r="R152" s="130">
        <v>0</v>
      </c>
      <c r="S152" s="130">
        <v>0</v>
      </c>
      <c r="T152" s="130">
        <v>0</v>
      </c>
      <c r="U152" s="130">
        <v>0</v>
      </c>
      <c r="V152" s="130">
        <v>0</v>
      </c>
      <c r="W152" s="130">
        <v>0</v>
      </c>
      <c r="X152" s="130">
        <v>0</v>
      </c>
      <c r="Y152" s="94" t="s">
        <v>191</v>
      </c>
      <c r="Z152" s="94" t="s">
        <v>212</v>
      </c>
      <c r="AA152" s="94" t="s">
        <v>626</v>
      </c>
    </row>
    <row r="153" spans="1:27" x14ac:dyDescent="0.25">
      <c r="A153" s="94" t="s">
        <v>627</v>
      </c>
      <c r="B153" s="94" t="s">
        <v>628</v>
      </c>
      <c r="C153" s="94"/>
      <c r="D153" s="130">
        <v>0</v>
      </c>
      <c r="E153" s="130">
        <v>0</v>
      </c>
      <c r="F153" s="130">
        <v>0</v>
      </c>
      <c r="G153" s="130">
        <v>0</v>
      </c>
      <c r="H153" s="130">
        <v>0</v>
      </c>
      <c r="I153" s="130">
        <v>0</v>
      </c>
      <c r="J153" s="130">
        <v>0</v>
      </c>
      <c r="K153" s="130">
        <v>0</v>
      </c>
      <c r="L153" s="130">
        <v>0</v>
      </c>
      <c r="M153" s="130">
        <v>0</v>
      </c>
      <c r="N153" s="130">
        <v>1250</v>
      </c>
      <c r="O153" s="130">
        <v>0</v>
      </c>
      <c r="P153" s="130">
        <v>0</v>
      </c>
      <c r="Q153" s="130">
        <v>0</v>
      </c>
      <c r="R153" s="130">
        <v>0</v>
      </c>
      <c r="S153" s="130">
        <v>0</v>
      </c>
      <c r="T153" s="130">
        <v>0</v>
      </c>
      <c r="U153" s="130">
        <v>0</v>
      </c>
      <c r="V153" s="130">
        <v>0</v>
      </c>
      <c r="W153" s="130">
        <v>0</v>
      </c>
      <c r="X153" s="130">
        <v>0</v>
      </c>
      <c r="Y153" s="94" t="s">
        <v>191</v>
      </c>
      <c r="Z153" s="94" t="s">
        <v>249</v>
      </c>
      <c r="AA153" s="94" t="s">
        <v>629</v>
      </c>
    </row>
    <row r="154" spans="1:27" x14ac:dyDescent="0.25">
      <c r="A154" s="94" t="s">
        <v>630</v>
      </c>
      <c r="B154" s="94" t="s">
        <v>1767</v>
      </c>
      <c r="C154" s="94"/>
      <c r="D154" s="130">
        <v>0</v>
      </c>
      <c r="E154" s="130">
        <v>0</v>
      </c>
      <c r="F154" s="130">
        <v>0</v>
      </c>
      <c r="G154" s="130">
        <v>0</v>
      </c>
      <c r="H154" s="130">
        <v>0</v>
      </c>
      <c r="I154" s="130">
        <v>0</v>
      </c>
      <c r="J154" s="130">
        <v>0</v>
      </c>
      <c r="K154" s="130">
        <v>0</v>
      </c>
      <c r="L154" s="130">
        <v>0</v>
      </c>
      <c r="M154" s="130">
        <v>0</v>
      </c>
      <c r="N154" s="130">
        <v>302156</v>
      </c>
      <c r="O154" s="130">
        <v>10000</v>
      </c>
      <c r="P154" s="130">
        <v>0</v>
      </c>
      <c r="Q154" s="130">
        <v>0</v>
      </c>
      <c r="R154" s="130">
        <v>236</v>
      </c>
      <c r="S154" s="130">
        <v>113</v>
      </c>
      <c r="T154" s="130">
        <v>0</v>
      </c>
      <c r="U154" s="130">
        <v>0</v>
      </c>
      <c r="V154" s="130">
        <v>29000</v>
      </c>
      <c r="W154" s="130">
        <v>0</v>
      </c>
      <c r="X154" s="130">
        <v>0</v>
      </c>
      <c r="Y154" s="94" t="s">
        <v>193</v>
      </c>
      <c r="Z154" s="94" t="s">
        <v>205</v>
      </c>
      <c r="AA154" s="94" t="s">
        <v>632</v>
      </c>
    </row>
    <row r="155" spans="1:27" x14ac:dyDescent="0.25">
      <c r="A155" s="94" t="s">
        <v>633</v>
      </c>
      <c r="B155" s="94" t="s">
        <v>634</v>
      </c>
      <c r="C155" s="94"/>
      <c r="D155" s="130">
        <v>0</v>
      </c>
      <c r="E155" s="130">
        <v>0</v>
      </c>
      <c r="F155" s="130">
        <v>0</v>
      </c>
      <c r="G155" s="130">
        <v>0</v>
      </c>
      <c r="H155" s="130">
        <v>0</v>
      </c>
      <c r="I155" s="130">
        <v>0</v>
      </c>
      <c r="J155" s="130">
        <v>0</v>
      </c>
      <c r="K155" s="130">
        <v>0</v>
      </c>
      <c r="L155" s="130">
        <v>0</v>
      </c>
      <c r="M155" s="130">
        <v>0</v>
      </c>
      <c r="N155" s="130">
        <v>0</v>
      </c>
      <c r="O155" s="130">
        <v>0</v>
      </c>
      <c r="P155" s="130">
        <v>0</v>
      </c>
      <c r="Q155" s="130">
        <v>0</v>
      </c>
      <c r="R155" s="130">
        <v>0</v>
      </c>
      <c r="S155" s="130">
        <v>0</v>
      </c>
      <c r="T155" s="130">
        <v>0</v>
      </c>
      <c r="U155" s="130">
        <v>0</v>
      </c>
      <c r="V155" s="130">
        <v>0</v>
      </c>
      <c r="W155" s="130">
        <v>0</v>
      </c>
      <c r="X155" s="130">
        <v>0</v>
      </c>
      <c r="Y155" s="94" t="s">
        <v>191</v>
      </c>
      <c r="Z155" s="94" t="s">
        <v>212</v>
      </c>
      <c r="AA155" s="94" t="s">
        <v>635</v>
      </c>
    </row>
    <row r="156" spans="1:27" x14ac:dyDescent="0.25">
      <c r="A156" s="94" t="s">
        <v>636</v>
      </c>
      <c r="B156" s="94" t="s">
        <v>637</v>
      </c>
      <c r="C156" s="94"/>
      <c r="D156" s="130">
        <v>0</v>
      </c>
      <c r="E156" s="130">
        <v>0</v>
      </c>
      <c r="F156" s="130">
        <v>0</v>
      </c>
      <c r="G156" s="130">
        <v>0</v>
      </c>
      <c r="H156" s="130">
        <v>0</v>
      </c>
      <c r="I156" s="130">
        <v>0</v>
      </c>
      <c r="J156" s="130">
        <v>0</v>
      </c>
      <c r="K156" s="130">
        <v>0</v>
      </c>
      <c r="L156" s="130">
        <v>0</v>
      </c>
      <c r="M156" s="130">
        <v>0</v>
      </c>
      <c r="N156" s="130">
        <v>64976</v>
      </c>
      <c r="O156" s="130">
        <v>0</v>
      </c>
      <c r="P156" s="130">
        <v>0</v>
      </c>
      <c r="Q156" s="130">
        <v>54</v>
      </c>
      <c r="R156" s="130">
        <v>0</v>
      </c>
      <c r="S156" s="130">
        <v>0</v>
      </c>
      <c r="T156" s="130">
        <v>0</v>
      </c>
      <c r="U156" s="130">
        <v>0</v>
      </c>
      <c r="V156" s="130">
        <v>14400</v>
      </c>
      <c r="W156" s="130">
        <v>0</v>
      </c>
      <c r="X156" s="130">
        <v>0</v>
      </c>
      <c r="Y156" s="94" t="s">
        <v>193</v>
      </c>
      <c r="Z156" s="94" t="s">
        <v>205</v>
      </c>
      <c r="AA156" s="94" t="s">
        <v>638</v>
      </c>
    </row>
    <row r="157" spans="1:27" x14ac:dyDescent="0.25">
      <c r="A157" s="94" t="s">
        <v>639</v>
      </c>
      <c r="B157" s="94" t="s">
        <v>640</v>
      </c>
      <c r="C157" s="94"/>
      <c r="D157" s="130">
        <v>0</v>
      </c>
      <c r="E157" s="130">
        <v>0</v>
      </c>
      <c r="F157" s="130">
        <v>0</v>
      </c>
      <c r="G157" s="130">
        <v>0</v>
      </c>
      <c r="H157" s="130">
        <v>0</v>
      </c>
      <c r="I157" s="130">
        <v>0</v>
      </c>
      <c r="J157" s="130">
        <v>0</v>
      </c>
      <c r="K157" s="130">
        <v>0</v>
      </c>
      <c r="L157" s="130">
        <v>0</v>
      </c>
      <c r="M157" s="130">
        <v>0</v>
      </c>
      <c r="N157" s="130">
        <v>323362</v>
      </c>
      <c r="O157" s="130">
        <v>0</v>
      </c>
      <c r="P157" s="130">
        <v>0</v>
      </c>
      <c r="Q157" s="130">
        <v>0</v>
      </c>
      <c r="R157" s="130">
        <v>0</v>
      </c>
      <c r="S157" s="130">
        <v>0</v>
      </c>
      <c r="T157" s="130">
        <v>0</v>
      </c>
      <c r="U157" s="130">
        <v>0</v>
      </c>
      <c r="V157" s="130">
        <v>0</v>
      </c>
      <c r="W157" s="130">
        <v>0</v>
      </c>
      <c r="X157" s="130">
        <v>0</v>
      </c>
      <c r="Y157" s="94" t="s">
        <v>191</v>
      </c>
      <c r="Z157" s="94" t="s">
        <v>205</v>
      </c>
      <c r="AA157" s="94" t="s">
        <v>641</v>
      </c>
    </row>
    <row r="158" spans="1:27" x14ac:dyDescent="0.25">
      <c r="A158" s="94" t="s">
        <v>642</v>
      </c>
      <c r="B158" s="94" t="s">
        <v>643</v>
      </c>
      <c r="C158" s="94"/>
      <c r="D158" s="130">
        <v>0</v>
      </c>
      <c r="E158" s="130">
        <v>0</v>
      </c>
      <c r="F158" s="130">
        <v>0</v>
      </c>
      <c r="G158" s="130">
        <v>0</v>
      </c>
      <c r="H158" s="130">
        <v>0</v>
      </c>
      <c r="I158" s="130">
        <v>0</v>
      </c>
      <c r="J158" s="130">
        <v>0</v>
      </c>
      <c r="K158" s="130">
        <v>0</v>
      </c>
      <c r="L158" s="130">
        <v>0</v>
      </c>
      <c r="M158" s="130">
        <v>0</v>
      </c>
      <c r="N158" s="130">
        <v>6276</v>
      </c>
      <c r="O158" s="130">
        <v>4500</v>
      </c>
      <c r="P158" s="130">
        <v>0</v>
      </c>
      <c r="Q158" s="130">
        <v>0</v>
      </c>
      <c r="R158" s="130">
        <v>0</v>
      </c>
      <c r="S158" s="130">
        <v>0</v>
      </c>
      <c r="T158" s="130">
        <v>0</v>
      </c>
      <c r="U158" s="130">
        <v>0</v>
      </c>
      <c r="V158" s="130">
        <v>0</v>
      </c>
      <c r="W158" s="130">
        <v>0</v>
      </c>
      <c r="X158" s="130">
        <v>375</v>
      </c>
      <c r="Y158" s="94" t="s">
        <v>191</v>
      </c>
      <c r="Z158" s="94" t="s">
        <v>212</v>
      </c>
      <c r="AA158" s="94" t="s">
        <v>644</v>
      </c>
    </row>
    <row r="159" spans="1:27" x14ac:dyDescent="0.25">
      <c r="A159" s="94" t="s">
        <v>648</v>
      </c>
      <c r="B159" s="94" t="s">
        <v>649</v>
      </c>
      <c r="C159" s="94"/>
      <c r="D159" s="130">
        <v>0</v>
      </c>
      <c r="E159" s="130">
        <v>0</v>
      </c>
      <c r="F159" s="130">
        <v>0</v>
      </c>
      <c r="G159" s="130">
        <v>0</v>
      </c>
      <c r="H159" s="130">
        <v>0</v>
      </c>
      <c r="I159" s="130">
        <v>0</v>
      </c>
      <c r="J159" s="130">
        <v>0</v>
      </c>
      <c r="K159" s="130">
        <v>0</v>
      </c>
      <c r="L159" s="130">
        <v>0</v>
      </c>
      <c r="M159" s="130">
        <v>0</v>
      </c>
      <c r="N159" s="130">
        <v>231593</v>
      </c>
      <c r="O159" s="130">
        <v>6450</v>
      </c>
      <c r="P159" s="130">
        <v>0</v>
      </c>
      <c r="Q159" s="130">
        <v>0</v>
      </c>
      <c r="R159" s="130">
        <v>0</v>
      </c>
      <c r="S159" s="130">
        <v>0</v>
      </c>
      <c r="T159" s="130">
        <v>0</v>
      </c>
      <c r="U159" s="130">
        <v>0</v>
      </c>
      <c r="V159" s="130">
        <v>6450</v>
      </c>
      <c r="W159" s="130">
        <v>0</v>
      </c>
      <c r="X159" s="130">
        <v>0</v>
      </c>
      <c r="Y159" s="94" t="s">
        <v>191</v>
      </c>
      <c r="Z159" s="94" t="s">
        <v>372</v>
      </c>
      <c r="AA159" s="94" t="s">
        <v>650</v>
      </c>
    </row>
    <row r="160" spans="1:27" x14ac:dyDescent="0.25">
      <c r="A160" s="94" t="s">
        <v>651</v>
      </c>
      <c r="B160" s="94" t="s">
        <v>652</v>
      </c>
      <c r="C160" s="94"/>
      <c r="D160" s="130">
        <v>0</v>
      </c>
      <c r="E160" s="130">
        <v>0</v>
      </c>
      <c r="F160" s="130">
        <v>0</v>
      </c>
      <c r="G160" s="130">
        <v>0</v>
      </c>
      <c r="H160" s="130">
        <v>0</v>
      </c>
      <c r="I160" s="130">
        <v>0</v>
      </c>
      <c r="J160" s="130">
        <v>0</v>
      </c>
      <c r="K160" s="130">
        <v>0</v>
      </c>
      <c r="L160" s="130">
        <v>0</v>
      </c>
      <c r="M160" s="130">
        <v>0</v>
      </c>
      <c r="N160" s="130">
        <v>10773</v>
      </c>
      <c r="O160" s="130">
        <v>0</v>
      </c>
      <c r="P160" s="130">
        <v>0</v>
      </c>
      <c r="Q160" s="130">
        <v>0</v>
      </c>
      <c r="R160" s="130">
        <v>0</v>
      </c>
      <c r="S160" s="130">
        <v>0</v>
      </c>
      <c r="T160" s="130">
        <v>0</v>
      </c>
      <c r="U160" s="130">
        <v>0</v>
      </c>
      <c r="V160" s="130">
        <v>0</v>
      </c>
      <c r="W160" s="130">
        <v>0</v>
      </c>
      <c r="X160" s="130">
        <v>0</v>
      </c>
      <c r="Y160" s="94" t="s">
        <v>191</v>
      </c>
      <c r="Z160" s="94" t="s">
        <v>249</v>
      </c>
      <c r="AA160" s="94" t="s">
        <v>653</v>
      </c>
    </row>
    <row r="161" spans="1:27" x14ac:dyDescent="0.25">
      <c r="A161" s="94" t="s">
        <v>654</v>
      </c>
      <c r="B161" s="94" t="s">
        <v>655</v>
      </c>
      <c r="C161" s="94"/>
      <c r="D161" s="130">
        <v>0</v>
      </c>
      <c r="E161" s="130">
        <v>0</v>
      </c>
      <c r="F161" s="130">
        <v>0</v>
      </c>
      <c r="G161" s="130">
        <v>0</v>
      </c>
      <c r="H161" s="130">
        <v>0</v>
      </c>
      <c r="I161" s="130">
        <v>0</v>
      </c>
      <c r="J161" s="130">
        <v>0</v>
      </c>
      <c r="K161" s="130">
        <v>0</v>
      </c>
      <c r="L161" s="130">
        <v>0</v>
      </c>
      <c r="M161" s="130">
        <v>7500</v>
      </c>
      <c r="N161" s="130">
        <v>71550</v>
      </c>
      <c r="O161" s="130">
        <v>0</v>
      </c>
      <c r="P161" s="130">
        <v>0</v>
      </c>
      <c r="Q161" s="130">
        <v>0</v>
      </c>
      <c r="R161" s="130">
        <v>0</v>
      </c>
      <c r="S161" s="130">
        <v>0</v>
      </c>
      <c r="T161" s="130">
        <v>0</v>
      </c>
      <c r="U161" s="130">
        <v>0</v>
      </c>
      <c r="V161" s="130">
        <v>0</v>
      </c>
      <c r="W161" s="130">
        <v>23000</v>
      </c>
      <c r="X161" s="130">
        <v>7000</v>
      </c>
      <c r="Y161" s="94" t="s">
        <v>191</v>
      </c>
      <c r="Z161" s="94" t="s">
        <v>212</v>
      </c>
      <c r="AA161" s="94" t="s">
        <v>656</v>
      </c>
    </row>
    <row r="162" spans="1:27" x14ac:dyDescent="0.25">
      <c r="A162" s="94" t="s">
        <v>657</v>
      </c>
      <c r="B162" s="94" t="s">
        <v>658</v>
      </c>
      <c r="C162" s="94"/>
      <c r="D162" s="130">
        <v>0</v>
      </c>
      <c r="E162" s="130">
        <v>0</v>
      </c>
      <c r="F162" s="130">
        <v>55950</v>
      </c>
      <c r="G162" s="130">
        <v>0</v>
      </c>
      <c r="H162" s="130">
        <v>0</v>
      </c>
      <c r="I162" s="130">
        <v>0</v>
      </c>
      <c r="J162" s="130">
        <v>81</v>
      </c>
      <c r="K162" s="130">
        <v>0</v>
      </c>
      <c r="L162" s="130">
        <v>0</v>
      </c>
      <c r="M162" s="130">
        <v>0</v>
      </c>
      <c r="N162" s="130">
        <v>52000</v>
      </c>
      <c r="O162" s="130">
        <v>0</v>
      </c>
      <c r="P162" s="130">
        <v>0</v>
      </c>
      <c r="Q162" s="130">
        <v>0</v>
      </c>
      <c r="R162" s="130">
        <v>0</v>
      </c>
      <c r="S162" s="130">
        <v>0</v>
      </c>
      <c r="T162" s="130">
        <v>0</v>
      </c>
      <c r="U162" s="130">
        <v>0</v>
      </c>
      <c r="V162" s="130">
        <v>0</v>
      </c>
      <c r="W162" s="130">
        <v>315500</v>
      </c>
      <c r="X162" s="130">
        <v>0</v>
      </c>
      <c r="Y162" s="94" t="s">
        <v>191</v>
      </c>
      <c r="Z162" s="94" t="s">
        <v>212</v>
      </c>
      <c r="AA162" s="94" t="s">
        <v>659</v>
      </c>
    </row>
    <row r="163" spans="1:27" x14ac:dyDescent="0.25">
      <c r="A163" s="94" t="s">
        <v>660</v>
      </c>
      <c r="B163" s="94" t="s">
        <v>661</v>
      </c>
      <c r="C163" s="94"/>
      <c r="D163" s="130">
        <v>0</v>
      </c>
      <c r="E163" s="130">
        <v>0</v>
      </c>
      <c r="F163" s="130">
        <v>0</v>
      </c>
      <c r="G163" s="130">
        <v>0</v>
      </c>
      <c r="H163" s="130">
        <v>0</v>
      </c>
      <c r="I163" s="130">
        <v>0</v>
      </c>
      <c r="J163" s="130">
        <v>0</v>
      </c>
      <c r="K163" s="130">
        <v>0</v>
      </c>
      <c r="L163" s="130">
        <v>0</v>
      </c>
      <c r="M163" s="130">
        <v>0</v>
      </c>
      <c r="N163" s="130">
        <v>28</v>
      </c>
      <c r="O163" s="130">
        <v>0</v>
      </c>
      <c r="P163" s="130">
        <v>0</v>
      </c>
      <c r="Q163" s="130">
        <v>0</v>
      </c>
      <c r="R163" s="130">
        <v>0</v>
      </c>
      <c r="S163" s="130">
        <v>0</v>
      </c>
      <c r="T163" s="130">
        <v>0</v>
      </c>
      <c r="U163" s="130">
        <v>0</v>
      </c>
      <c r="V163" s="130">
        <v>0</v>
      </c>
      <c r="W163" s="130">
        <v>0</v>
      </c>
      <c r="X163" s="130">
        <v>0</v>
      </c>
      <c r="Y163" s="94" t="s">
        <v>191</v>
      </c>
      <c r="Z163" s="94" t="s">
        <v>212</v>
      </c>
      <c r="AA163" s="94" t="s">
        <v>662</v>
      </c>
    </row>
    <row r="164" spans="1:27" x14ac:dyDescent="0.25">
      <c r="A164" s="94" t="s">
        <v>663</v>
      </c>
      <c r="B164" s="94" t="s">
        <v>1768</v>
      </c>
      <c r="C164" s="94"/>
      <c r="D164" s="130">
        <v>0</v>
      </c>
      <c r="E164" s="130">
        <v>0</v>
      </c>
      <c r="F164" s="130">
        <v>142861</v>
      </c>
      <c r="G164" s="130">
        <v>0</v>
      </c>
      <c r="H164" s="130">
        <v>1845</v>
      </c>
      <c r="I164" s="130">
        <v>0</v>
      </c>
      <c r="J164" s="130">
        <v>0</v>
      </c>
      <c r="K164" s="130">
        <v>0</v>
      </c>
      <c r="L164" s="130">
        <v>0</v>
      </c>
      <c r="M164" s="130">
        <v>0</v>
      </c>
      <c r="N164" s="130">
        <v>927455</v>
      </c>
      <c r="O164" s="130">
        <v>237000</v>
      </c>
      <c r="P164" s="130">
        <v>0</v>
      </c>
      <c r="Q164" s="130">
        <v>0</v>
      </c>
      <c r="R164" s="130">
        <v>0</v>
      </c>
      <c r="S164" s="130">
        <v>0</v>
      </c>
      <c r="T164" s="130">
        <v>1268</v>
      </c>
      <c r="U164" s="130">
        <v>0</v>
      </c>
      <c r="V164" s="130">
        <v>37900</v>
      </c>
      <c r="W164" s="130">
        <v>30191</v>
      </c>
      <c r="X164" s="130">
        <v>0</v>
      </c>
      <c r="Y164" s="94" t="s">
        <v>193</v>
      </c>
      <c r="Z164" s="94" t="s">
        <v>205</v>
      </c>
      <c r="AA164" s="94" t="s">
        <v>665</v>
      </c>
    </row>
    <row r="165" spans="1:27" x14ac:dyDescent="0.25">
      <c r="A165" s="94" t="s">
        <v>666</v>
      </c>
      <c r="B165" s="94" t="s">
        <v>667</v>
      </c>
      <c r="C165" s="94"/>
      <c r="D165" s="130">
        <v>0</v>
      </c>
      <c r="E165" s="130">
        <v>0</v>
      </c>
      <c r="F165" s="130">
        <v>0</v>
      </c>
      <c r="G165" s="130">
        <v>0</v>
      </c>
      <c r="H165" s="130">
        <v>0</v>
      </c>
      <c r="I165" s="130">
        <v>0</v>
      </c>
      <c r="J165" s="130">
        <v>0</v>
      </c>
      <c r="K165" s="130">
        <v>0</v>
      </c>
      <c r="L165" s="130">
        <v>0</v>
      </c>
      <c r="M165" s="130">
        <v>0</v>
      </c>
      <c r="N165" s="130">
        <v>41386</v>
      </c>
      <c r="O165" s="130">
        <v>0</v>
      </c>
      <c r="P165" s="130">
        <v>0</v>
      </c>
      <c r="Q165" s="130">
        <v>0</v>
      </c>
      <c r="R165" s="130">
        <v>0</v>
      </c>
      <c r="S165" s="130">
        <v>0</v>
      </c>
      <c r="T165" s="130">
        <v>0</v>
      </c>
      <c r="U165" s="130">
        <v>0</v>
      </c>
      <c r="V165" s="130">
        <v>0</v>
      </c>
      <c r="W165" s="130">
        <v>0</v>
      </c>
      <c r="X165" s="130">
        <v>0</v>
      </c>
      <c r="Y165" s="94" t="s">
        <v>191</v>
      </c>
      <c r="Z165" s="94" t="s">
        <v>212</v>
      </c>
      <c r="AA165" s="94" t="s">
        <v>668</v>
      </c>
    </row>
    <row r="166" spans="1:27" x14ac:dyDescent="0.25">
      <c r="A166" s="94" t="s">
        <v>669</v>
      </c>
      <c r="B166" s="94" t="s">
        <v>670</v>
      </c>
      <c r="C166" s="94"/>
      <c r="D166" s="130">
        <v>0</v>
      </c>
      <c r="E166" s="130">
        <v>0</v>
      </c>
      <c r="F166" s="130">
        <v>0</v>
      </c>
      <c r="G166" s="130">
        <v>0</v>
      </c>
      <c r="H166" s="130">
        <v>0</v>
      </c>
      <c r="I166" s="130">
        <v>0</v>
      </c>
      <c r="J166" s="130">
        <v>0</v>
      </c>
      <c r="K166" s="130">
        <v>0</v>
      </c>
      <c r="L166" s="130">
        <v>0</v>
      </c>
      <c r="M166" s="130">
        <v>0</v>
      </c>
      <c r="N166" s="130">
        <v>582673</v>
      </c>
      <c r="O166" s="130">
        <v>0</v>
      </c>
      <c r="P166" s="130">
        <v>0</v>
      </c>
      <c r="Q166" s="130">
        <v>43496</v>
      </c>
      <c r="R166" s="130">
        <v>0</v>
      </c>
      <c r="S166" s="130">
        <v>0</v>
      </c>
      <c r="T166" s="130">
        <v>0</v>
      </c>
      <c r="U166" s="130">
        <v>0</v>
      </c>
      <c r="V166" s="130">
        <v>0</v>
      </c>
      <c r="W166" s="130">
        <v>135000</v>
      </c>
      <c r="X166" s="130">
        <v>13000</v>
      </c>
      <c r="Y166" s="94" t="s">
        <v>191</v>
      </c>
      <c r="Z166" s="94" t="s">
        <v>262</v>
      </c>
      <c r="AA166" s="94" t="s">
        <v>671</v>
      </c>
    </row>
    <row r="167" spans="1:27" x14ac:dyDescent="0.25">
      <c r="A167" s="94" t="s">
        <v>672</v>
      </c>
      <c r="B167" s="94" t="s">
        <v>673</v>
      </c>
      <c r="C167" s="94"/>
      <c r="D167" s="130">
        <v>0</v>
      </c>
      <c r="E167" s="130">
        <v>0</v>
      </c>
      <c r="F167" s="130">
        <v>0</v>
      </c>
      <c r="G167" s="130">
        <v>0</v>
      </c>
      <c r="H167" s="130">
        <v>0</v>
      </c>
      <c r="I167" s="130">
        <v>0</v>
      </c>
      <c r="J167" s="130">
        <v>0</v>
      </c>
      <c r="K167" s="130">
        <v>0</v>
      </c>
      <c r="L167" s="130">
        <v>0</v>
      </c>
      <c r="M167" s="130">
        <v>0</v>
      </c>
      <c r="N167" s="130">
        <v>185456</v>
      </c>
      <c r="O167" s="130">
        <v>0</v>
      </c>
      <c r="P167" s="130">
        <v>0</v>
      </c>
      <c r="Q167" s="130">
        <v>0</v>
      </c>
      <c r="R167" s="130">
        <v>0</v>
      </c>
      <c r="S167" s="130">
        <v>0</v>
      </c>
      <c r="T167" s="130">
        <v>0</v>
      </c>
      <c r="U167" s="130">
        <v>0</v>
      </c>
      <c r="V167" s="130">
        <v>0</v>
      </c>
      <c r="W167" s="130">
        <v>0</v>
      </c>
      <c r="X167" s="130">
        <v>0</v>
      </c>
      <c r="Y167" s="94" t="s">
        <v>191</v>
      </c>
      <c r="Z167" s="94" t="s">
        <v>212</v>
      </c>
      <c r="AA167" s="94" t="s">
        <v>674</v>
      </c>
    </row>
    <row r="168" spans="1:27" x14ac:dyDescent="0.25">
      <c r="A168" s="94" t="s">
        <v>675</v>
      </c>
      <c r="B168" s="94" t="s">
        <v>676</v>
      </c>
      <c r="C168" s="94"/>
      <c r="D168" s="130">
        <v>0</v>
      </c>
      <c r="E168" s="130">
        <v>0</v>
      </c>
      <c r="F168" s="130">
        <v>0</v>
      </c>
      <c r="G168" s="130">
        <v>0</v>
      </c>
      <c r="H168" s="130">
        <v>0</v>
      </c>
      <c r="I168" s="130">
        <v>0</v>
      </c>
      <c r="J168" s="130">
        <v>0</v>
      </c>
      <c r="K168" s="130">
        <v>0</v>
      </c>
      <c r="L168" s="130">
        <v>0</v>
      </c>
      <c r="M168" s="130">
        <v>0</v>
      </c>
      <c r="N168" s="130">
        <v>64427</v>
      </c>
      <c r="O168" s="130">
        <v>0</v>
      </c>
      <c r="P168" s="130">
        <v>0</v>
      </c>
      <c r="Q168" s="130">
        <v>0</v>
      </c>
      <c r="R168" s="130">
        <v>0</v>
      </c>
      <c r="S168" s="130">
        <v>0</v>
      </c>
      <c r="T168" s="130">
        <v>0</v>
      </c>
      <c r="U168" s="130">
        <v>0</v>
      </c>
      <c r="V168" s="130">
        <v>0</v>
      </c>
      <c r="W168" s="130">
        <v>0</v>
      </c>
      <c r="X168" s="130">
        <v>0</v>
      </c>
      <c r="Y168" s="94" t="s">
        <v>191</v>
      </c>
      <c r="Z168" s="94" t="s">
        <v>212</v>
      </c>
      <c r="AA168" s="94" t="s">
        <v>677</v>
      </c>
    </row>
    <row r="169" spans="1:27" x14ac:dyDescent="0.25">
      <c r="A169" s="94" t="s">
        <v>678</v>
      </c>
      <c r="B169" s="94" t="s">
        <v>679</v>
      </c>
      <c r="C169" s="94"/>
      <c r="D169" s="130">
        <v>0</v>
      </c>
      <c r="E169" s="130">
        <v>0</v>
      </c>
      <c r="F169" s="130">
        <v>0</v>
      </c>
      <c r="G169" s="130">
        <v>0</v>
      </c>
      <c r="H169" s="130">
        <v>0</v>
      </c>
      <c r="I169" s="130">
        <v>0</v>
      </c>
      <c r="J169" s="130">
        <v>0</v>
      </c>
      <c r="K169" s="130">
        <v>0</v>
      </c>
      <c r="L169" s="130">
        <v>0</v>
      </c>
      <c r="M169" s="130">
        <v>0</v>
      </c>
      <c r="N169" s="130">
        <v>0</v>
      </c>
      <c r="O169" s="130">
        <v>0</v>
      </c>
      <c r="P169" s="130">
        <v>0</v>
      </c>
      <c r="Q169" s="130">
        <v>0</v>
      </c>
      <c r="R169" s="130">
        <v>0</v>
      </c>
      <c r="S169" s="130">
        <v>0</v>
      </c>
      <c r="T169" s="130">
        <v>0</v>
      </c>
      <c r="U169" s="130">
        <v>0</v>
      </c>
      <c r="V169" s="130">
        <v>0</v>
      </c>
      <c r="W169" s="130">
        <v>0</v>
      </c>
      <c r="X169" s="130">
        <v>0</v>
      </c>
      <c r="Y169" s="94" t="s">
        <v>191</v>
      </c>
      <c r="Z169" s="94" t="s">
        <v>212</v>
      </c>
      <c r="AA169" s="94" t="s">
        <v>680</v>
      </c>
    </row>
    <row r="170" spans="1:27" x14ac:dyDescent="0.25">
      <c r="A170" s="94" t="s">
        <v>681</v>
      </c>
      <c r="B170" s="94" t="s">
        <v>682</v>
      </c>
      <c r="C170" s="94"/>
      <c r="D170" s="130">
        <v>0</v>
      </c>
      <c r="E170" s="130">
        <v>0</v>
      </c>
      <c r="F170" s="130">
        <v>0</v>
      </c>
      <c r="G170" s="130">
        <v>0</v>
      </c>
      <c r="H170" s="130">
        <v>0</v>
      </c>
      <c r="I170" s="130">
        <v>0</v>
      </c>
      <c r="J170" s="130">
        <v>0</v>
      </c>
      <c r="K170" s="130">
        <v>0</v>
      </c>
      <c r="L170" s="130">
        <v>0</v>
      </c>
      <c r="M170" s="130">
        <v>0</v>
      </c>
      <c r="N170" s="130">
        <v>429088</v>
      </c>
      <c r="O170" s="130">
        <v>77000</v>
      </c>
      <c r="P170" s="130">
        <v>0</v>
      </c>
      <c r="Q170" s="130">
        <v>6616</v>
      </c>
      <c r="R170" s="130">
        <v>0</v>
      </c>
      <c r="S170" s="130">
        <v>0</v>
      </c>
      <c r="T170" s="130">
        <v>0</v>
      </c>
      <c r="U170" s="130">
        <v>0</v>
      </c>
      <c r="V170" s="130">
        <v>0</v>
      </c>
      <c r="W170" s="130">
        <v>0</v>
      </c>
      <c r="X170" s="130">
        <v>0</v>
      </c>
      <c r="Y170" s="94" t="s">
        <v>191</v>
      </c>
      <c r="Z170" s="94" t="s">
        <v>372</v>
      </c>
      <c r="AA170" s="94" t="s">
        <v>683</v>
      </c>
    </row>
    <row r="171" spans="1:27" x14ac:dyDescent="0.25">
      <c r="A171" s="94" t="s">
        <v>684</v>
      </c>
      <c r="B171" s="94" t="s">
        <v>685</v>
      </c>
      <c r="C171" s="94"/>
      <c r="D171" s="130">
        <v>0</v>
      </c>
      <c r="E171" s="130">
        <v>0</v>
      </c>
      <c r="F171" s="130">
        <v>0</v>
      </c>
      <c r="G171" s="130">
        <v>0</v>
      </c>
      <c r="H171" s="130">
        <v>0</v>
      </c>
      <c r="I171" s="130">
        <v>0</v>
      </c>
      <c r="J171" s="130">
        <v>0</v>
      </c>
      <c r="K171" s="130">
        <v>0</v>
      </c>
      <c r="L171" s="130">
        <v>0</v>
      </c>
      <c r="M171" s="130">
        <v>0</v>
      </c>
      <c r="N171" s="130">
        <v>28000</v>
      </c>
      <c r="O171" s="130">
        <v>0</v>
      </c>
      <c r="P171" s="130">
        <v>0</v>
      </c>
      <c r="Q171" s="130">
        <v>0</v>
      </c>
      <c r="R171" s="130">
        <v>0</v>
      </c>
      <c r="S171" s="130">
        <v>0</v>
      </c>
      <c r="T171" s="130">
        <v>0</v>
      </c>
      <c r="U171" s="130">
        <v>0</v>
      </c>
      <c r="V171" s="130">
        <v>0</v>
      </c>
      <c r="W171" s="130">
        <v>0</v>
      </c>
      <c r="X171" s="130">
        <v>0</v>
      </c>
      <c r="Y171" s="94" t="s">
        <v>191</v>
      </c>
      <c r="Z171" s="94" t="s">
        <v>249</v>
      </c>
      <c r="AA171" s="94" t="s">
        <v>686</v>
      </c>
    </row>
    <row r="172" spans="1:27" x14ac:dyDescent="0.25">
      <c r="A172" s="94" t="s">
        <v>687</v>
      </c>
      <c r="B172" s="94" t="s">
        <v>688</v>
      </c>
      <c r="C172" s="94"/>
      <c r="D172" s="130">
        <v>0</v>
      </c>
      <c r="E172" s="130">
        <v>0</v>
      </c>
      <c r="F172" s="130">
        <v>0</v>
      </c>
      <c r="G172" s="130">
        <v>0</v>
      </c>
      <c r="H172" s="130">
        <v>0</v>
      </c>
      <c r="I172" s="130">
        <v>0</v>
      </c>
      <c r="J172" s="130">
        <v>0</v>
      </c>
      <c r="K172" s="130">
        <v>0</v>
      </c>
      <c r="L172" s="130">
        <v>0</v>
      </c>
      <c r="M172" s="130">
        <v>0</v>
      </c>
      <c r="N172" s="130">
        <v>0</v>
      </c>
      <c r="O172" s="130">
        <v>0</v>
      </c>
      <c r="P172" s="130">
        <v>0</v>
      </c>
      <c r="Q172" s="130">
        <v>0</v>
      </c>
      <c r="R172" s="130">
        <v>0</v>
      </c>
      <c r="S172" s="130">
        <v>0</v>
      </c>
      <c r="T172" s="130">
        <v>0</v>
      </c>
      <c r="U172" s="130">
        <v>0</v>
      </c>
      <c r="V172" s="130">
        <v>0</v>
      </c>
      <c r="W172" s="130">
        <v>0</v>
      </c>
      <c r="X172" s="130">
        <v>0</v>
      </c>
      <c r="Y172" s="94" t="s">
        <v>191</v>
      </c>
      <c r="Z172" s="94" t="s">
        <v>249</v>
      </c>
      <c r="AA172" s="94" t="s">
        <v>689</v>
      </c>
    </row>
    <row r="173" spans="1:27" x14ac:dyDescent="0.25">
      <c r="A173" s="94" t="s">
        <v>690</v>
      </c>
      <c r="B173" s="94" t="s">
        <v>691</v>
      </c>
      <c r="C173" s="94"/>
      <c r="D173" s="130">
        <v>0</v>
      </c>
      <c r="E173" s="130">
        <v>0</v>
      </c>
      <c r="F173" s="130">
        <v>0</v>
      </c>
      <c r="G173" s="130">
        <v>0</v>
      </c>
      <c r="H173" s="130">
        <v>0</v>
      </c>
      <c r="I173" s="130">
        <v>0</v>
      </c>
      <c r="J173" s="130">
        <v>0</v>
      </c>
      <c r="K173" s="130">
        <v>0</v>
      </c>
      <c r="L173" s="130">
        <v>0</v>
      </c>
      <c r="M173" s="130">
        <v>0</v>
      </c>
      <c r="N173" s="130">
        <v>56884</v>
      </c>
      <c r="O173" s="130">
        <v>0</v>
      </c>
      <c r="P173" s="130">
        <v>0</v>
      </c>
      <c r="Q173" s="130">
        <v>0</v>
      </c>
      <c r="R173" s="130">
        <v>0</v>
      </c>
      <c r="S173" s="130">
        <v>0</v>
      </c>
      <c r="T173" s="130">
        <v>0</v>
      </c>
      <c r="U173" s="130">
        <v>0</v>
      </c>
      <c r="V173" s="130">
        <v>0</v>
      </c>
      <c r="W173" s="130">
        <v>10000</v>
      </c>
      <c r="X173" s="130">
        <v>0</v>
      </c>
      <c r="Y173" s="94" t="s">
        <v>191</v>
      </c>
      <c r="Z173" s="94" t="s">
        <v>212</v>
      </c>
      <c r="AA173" s="94" t="s">
        <v>692</v>
      </c>
    </row>
    <row r="174" spans="1:27" x14ac:dyDescent="0.25">
      <c r="A174" s="94" t="s">
        <v>693</v>
      </c>
      <c r="B174" s="94" t="s">
        <v>694</v>
      </c>
      <c r="C174" s="94"/>
      <c r="D174" s="130">
        <v>0</v>
      </c>
      <c r="E174" s="130">
        <v>0</v>
      </c>
      <c r="F174" s="130">
        <v>0</v>
      </c>
      <c r="G174" s="130">
        <v>0</v>
      </c>
      <c r="H174" s="130">
        <v>0</v>
      </c>
      <c r="I174" s="130">
        <v>0</v>
      </c>
      <c r="J174" s="130">
        <v>0</v>
      </c>
      <c r="K174" s="130">
        <v>0</v>
      </c>
      <c r="L174" s="130">
        <v>0</v>
      </c>
      <c r="M174" s="130">
        <v>0</v>
      </c>
      <c r="N174" s="130">
        <v>0</v>
      </c>
      <c r="O174" s="130">
        <v>0</v>
      </c>
      <c r="P174" s="130">
        <v>0</v>
      </c>
      <c r="Q174" s="130">
        <v>0</v>
      </c>
      <c r="R174" s="130">
        <v>0</v>
      </c>
      <c r="S174" s="130">
        <v>0</v>
      </c>
      <c r="T174" s="130">
        <v>0</v>
      </c>
      <c r="U174" s="130">
        <v>0</v>
      </c>
      <c r="V174" s="130">
        <v>0</v>
      </c>
      <c r="W174" s="130">
        <v>0</v>
      </c>
      <c r="X174" s="130">
        <v>0</v>
      </c>
      <c r="Y174" s="94" t="s">
        <v>191</v>
      </c>
      <c r="Z174" s="94" t="s">
        <v>249</v>
      </c>
      <c r="AA174" s="94" t="s">
        <v>695</v>
      </c>
    </row>
    <row r="175" spans="1:27" x14ac:dyDescent="0.25">
      <c r="A175" s="94" t="s">
        <v>696</v>
      </c>
      <c r="B175" s="94" t="s">
        <v>1769</v>
      </c>
      <c r="C175" s="94"/>
      <c r="D175" s="130">
        <v>0</v>
      </c>
      <c r="E175" s="130">
        <v>0</v>
      </c>
      <c r="F175" s="130">
        <v>0</v>
      </c>
      <c r="G175" s="130">
        <v>0</v>
      </c>
      <c r="H175" s="130">
        <v>0</v>
      </c>
      <c r="I175" s="130">
        <v>0</v>
      </c>
      <c r="J175" s="130">
        <v>3668</v>
      </c>
      <c r="K175" s="130">
        <v>0</v>
      </c>
      <c r="L175" s="130">
        <v>0</v>
      </c>
      <c r="M175" s="130">
        <v>0</v>
      </c>
      <c r="N175" s="130">
        <v>189630</v>
      </c>
      <c r="O175" s="130">
        <v>26000</v>
      </c>
      <c r="P175" s="130">
        <v>0</v>
      </c>
      <c r="Q175" s="130">
        <v>0</v>
      </c>
      <c r="R175" s="130">
        <v>0</v>
      </c>
      <c r="S175" s="130">
        <v>0</v>
      </c>
      <c r="T175" s="130">
        <v>0</v>
      </c>
      <c r="U175" s="130">
        <v>0</v>
      </c>
      <c r="V175" s="130">
        <v>0</v>
      </c>
      <c r="W175" s="130">
        <v>10000</v>
      </c>
      <c r="X175" s="130">
        <v>0</v>
      </c>
      <c r="Y175" s="94" t="s">
        <v>193</v>
      </c>
      <c r="Z175" s="94" t="s">
        <v>205</v>
      </c>
      <c r="AA175" s="94" t="s">
        <v>698</v>
      </c>
    </row>
    <row r="176" spans="1:27" x14ac:dyDescent="0.25">
      <c r="A176" s="94" t="s">
        <v>699</v>
      </c>
      <c r="B176" s="94" t="s">
        <v>700</v>
      </c>
      <c r="C176" s="94"/>
      <c r="D176" s="130">
        <v>0</v>
      </c>
      <c r="E176" s="130">
        <v>0</v>
      </c>
      <c r="F176" s="130">
        <v>0</v>
      </c>
      <c r="G176" s="130">
        <v>0</v>
      </c>
      <c r="H176" s="130">
        <v>0</v>
      </c>
      <c r="I176" s="130">
        <v>0</v>
      </c>
      <c r="J176" s="130">
        <v>0</v>
      </c>
      <c r="K176" s="130">
        <v>0</v>
      </c>
      <c r="L176" s="130">
        <v>0</v>
      </c>
      <c r="M176" s="130">
        <v>0</v>
      </c>
      <c r="N176" s="130">
        <v>40000</v>
      </c>
      <c r="O176" s="130">
        <v>0</v>
      </c>
      <c r="P176" s="130">
        <v>0</v>
      </c>
      <c r="Q176" s="130">
        <v>0</v>
      </c>
      <c r="R176" s="130">
        <v>0</v>
      </c>
      <c r="S176" s="130">
        <v>0</v>
      </c>
      <c r="T176" s="130">
        <v>0</v>
      </c>
      <c r="U176" s="130">
        <v>0</v>
      </c>
      <c r="V176" s="130">
        <v>0</v>
      </c>
      <c r="W176" s="130">
        <v>2510</v>
      </c>
      <c r="X176" s="130">
        <v>0</v>
      </c>
      <c r="Y176" s="94" t="s">
        <v>191</v>
      </c>
      <c r="Z176" s="94" t="s">
        <v>212</v>
      </c>
      <c r="AA176" s="94" t="s">
        <v>701</v>
      </c>
    </row>
    <row r="177" spans="1:27" x14ac:dyDescent="0.25">
      <c r="A177" s="94" t="s">
        <v>702</v>
      </c>
      <c r="B177" s="94" t="s">
        <v>703</v>
      </c>
      <c r="C177" s="94"/>
      <c r="D177" s="130">
        <v>0</v>
      </c>
      <c r="E177" s="130">
        <v>0</v>
      </c>
      <c r="F177" s="130">
        <v>0</v>
      </c>
      <c r="G177" s="130">
        <v>0</v>
      </c>
      <c r="H177" s="130">
        <v>0</v>
      </c>
      <c r="I177" s="130">
        <v>0</v>
      </c>
      <c r="J177" s="130">
        <v>0</v>
      </c>
      <c r="K177" s="130">
        <v>0</v>
      </c>
      <c r="L177" s="130">
        <v>0</v>
      </c>
      <c r="M177" s="130">
        <v>0</v>
      </c>
      <c r="N177" s="130">
        <v>4500</v>
      </c>
      <c r="O177" s="130">
        <v>3300</v>
      </c>
      <c r="P177" s="130">
        <v>0</v>
      </c>
      <c r="Q177" s="130">
        <v>0</v>
      </c>
      <c r="R177" s="130">
        <v>0</v>
      </c>
      <c r="S177" s="130">
        <v>0</v>
      </c>
      <c r="T177" s="130">
        <v>0</v>
      </c>
      <c r="U177" s="130">
        <v>0</v>
      </c>
      <c r="V177" s="130">
        <v>0</v>
      </c>
      <c r="W177" s="130">
        <v>0</v>
      </c>
      <c r="X177" s="130">
        <v>0</v>
      </c>
      <c r="Y177" s="94" t="s">
        <v>191</v>
      </c>
      <c r="Z177" s="94" t="s">
        <v>212</v>
      </c>
      <c r="AA177" s="94" t="s">
        <v>704</v>
      </c>
    </row>
    <row r="178" spans="1:27" x14ac:dyDescent="0.25">
      <c r="A178" s="94" t="s">
        <v>705</v>
      </c>
      <c r="B178" s="94" t="s">
        <v>1770</v>
      </c>
      <c r="C178" s="105"/>
      <c r="D178" s="104">
        <v>0</v>
      </c>
      <c r="E178" s="104">
        <v>0</v>
      </c>
      <c r="F178" s="104">
        <v>0</v>
      </c>
      <c r="G178" s="104">
        <v>0</v>
      </c>
      <c r="H178" s="104">
        <v>0</v>
      </c>
      <c r="I178" s="104">
        <v>0</v>
      </c>
      <c r="J178" s="104">
        <v>0</v>
      </c>
      <c r="K178" s="104">
        <v>0</v>
      </c>
      <c r="L178" s="104">
        <v>0</v>
      </c>
      <c r="M178" s="104">
        <v>0</v>
      </c>
      <c r="N178" s="104">
        <v>0</v>
      </c>
      <c r="O178" s="104">
        <v>0</v>
      </c>
      <c r="P178" s="104">
        <v>0</v>
      </c>
      <c r="Q178" s="104">
        <v>0</v>
      </c>
      <c r="R178" s="104">
        <v>0</v>
      </c>
      <c r="S178" s="104">
        <v>0</v>
      </c>
      <c r="T178" s="104">
        <v>7732</v>
      </c>
      <c r="U178" s="104">
        <v>0</v>
      </c>
      <c r="V178" s="104">
        <v>0</v>
      </c>
      <c r="W178" s="104">
        <v>0</v>
      </c>
      <c r="X178" s="104">
        <v>0</v>
      </c>
      <c r="Y178" s="94" t="s">
        <v>197</v>
      </c>
      <c r="Z178" s="94" t="s">
        <v>197</v>
      </c>
      <c r="AA178" s="105" t="s">
        <v>707</v>
      </c>
    </row>
    <row r="179" spans="1:27" x14ac:dyDescent="0.25">
      <c r="A179" s="94" t="s">
        <v>708</v>
      </c>
      <c r="B179" s="94" t="s">
        <v>1771</v>
      </c>
      <c r="C179" s="94"/>
      <c r="D179" s="130">
        <v>0</v>
      </c>
      <c r="E179" s="130">
        <v>0</v>
      </c>
      <c r="F179" s="130">
        <v>0</v>
      </c>
      <c r="G179" s="130">
        <v>0</v>
      </c>
      <c r="H179" s="130">
        <v>0</v>
      </c>
      <c r="I179" s="130">
        <v>0</v>
      </c>
      <c r="J179" s="130">
        <v>0</v>
      </c>
      <c r="K179" s="130">
        <v>0</v>
      </c>
      <c r="L179" s="130">
        <v>0</v>
      </c>
      <c r="M179" s="130">
        <v>0</v>
      </c>
      <c r="N179" s="130">
        <v>478661</v>
      </c>
      <c r="O179" s="130">
        <v>266800</v>
      </c>
      <c r="P179" s="130">
        <v>0</v>
      </c>
      <c r="Q179" s="130">
        <v>0</v>
      </c>
      <c r="R179" s="130">
        <v>0</v>
      </c>
      <c r="S179" s="130">
        <v>0</v>
      </c>
      <c r="T179" s="130">
        <v>0</v>
      </c>
      <c r="U179" s="130">
        <v>0</v>
      </c>
      <c r="V179" s="130">
        <v>80550</v>
      </c>
      <c r="W179" s="130">
        <v>136000</v>
      </c>
      <c r="X179" s="130">
        <v>38750</v>
      </c>
      <c r="Y179" s="94" t="s">
        <v>193</v>
      </c>
      <c r="Z179" s="94" t="s">
        <v>205</v>
      </c>
      <c r="AA179" s="94" t="s">
        <v>710</v>
      </c>
    </row>
    <row r="180" spans="1:27" x14ac:dyDescent="0.25">
      <c r="A180" s="94" t="s">
        <v>711</v>
      </c>
      <c r="B180" s="94" t="s">
        <v>1772</v>
      </c>
      <c r="C180" s="94"/>
      <c r="D180" s="130">
        <v>0</v>
      </c>
      <c r="E180" s="130">
        <v>0</v>
      </c>
      <c r="F180" s="130">
        <v>0</v>
      </c>
      <c r="G180" s="130">
        <v>0</v>
      </c>
      <c r="H180" s="130">
        <v>0</v>
      </c>
      <c r="I180" s="130">
        <v>860</v>
      </c>
      <c r="J180" s="130">
        <v>0</v>
      </c>
      <c r="K180" s="130">
        <v>0</v>
      </c>
      <c r="L180" s="130">
        <v>0</v>
      </c>
      <c r="M180" s="130">
        <v>0</v>
      </c>
      <c r="N180" s="130">
        <v>248341</v>
      </c>
      <c r="O180" s="130">
        <v>0</v>
      </c>
      <c r="P180" s="130">
        <v>0</v>
      </c>
      <c r="Q180" s="130">
        <v>0</v>
      </c>
      <c r="R180" s="130">
        <v>0</v>
      </c>
      <c r="S180" s="130">
        <v>0</v>
      </c>
      <c r="T180" s="130">
        <v>3174</v>
      </c>
      <c r="U180" s="130">
        <v>0</v>
      </c>
      <c r="V180" s="130">
        <v>18950</v>
      </c>
      <c r="W180" s="130">
        <v>45000</v>
      </c>
      <c r="X180" s="130">
        <v>0</v>
      </c>
      <c r="Y180" s="94" t="s">
        <v>195</v>
      </c>
      <c r="Z180" s="94" t="s">
        <v>205</v>
      </c>
      <c r="AA180" s="94" t="s">
        <v>713</v>
      </c>
    </row>
    <row r="181" spans="1:27" x14ac:dyDescent="0.25">
      <c r="A181" s="94" t="s">
        <v>714</v>
      </c>
      <c r="B181" s="94" t="s">
        <v>715</v>
      </c>
      <c r="C181" s="94"/>
      <c r="D181" s="130">
        <v>0</v>
      </c>
      <c r="E181" s="130">
        <v>0</v>
      </c>
      <c r="F181" s="130">
        <v>0</v>
      </c>
      <c r="G181" s="130">
        <v>0</v>
      </c>
      <c r="H181" s="130">
        <v>0</v>
      </c>
      <c r="I181" s="130">
        <v>0</v>
      </c>
      <c r="J181" s="130">
        <v>0</v>
      </c>
      <c r="K181" s="130">
        <v>0</v>
      </c>
      <c r="L181" s="130">
        <v>0</v>
      </c>
      <c r="M181" s="130">
        <v>0</v>
      </c>
      <c r="N181" s="130">
        <v>56255</v>
      </c>
      <c r="O181" s="130">
        <v>0</v>
      </c>
      <c r="P181" s="130">
        <v>0</v>
      </c>
      <c r="Q181" s="130">
        <v>0</v>
      </c>
      <c r="R181" s="130">
        <v>0</v>
      </c>
      <c r="S181" s="130">
        <v>0</v>
      </c>
      <c r="T181" s="130">
        <v>0</v>
      </c>
      <c r="U181" s="130">
        <v>0</v>
      </c>
      <c r="V181" s="130">
        <v>0</v>
      </c>
      <c r="W181" s="130">
        <v>500</v>
      </c>
      <c r="X181" s="130">
        <v>0</v>
      </c>
      <c r="Y181" s="94" t="s">
        <v>191</v>
      </c>
      <c r="Z181" s="94" t="s">
        <v>212</v>
      </c>
      <c r="AA181" s="94" t="s">
        <v>716</v>
      </c>
    </row>
    <row r="182" spans="1:27" x14ac:dyDescent="0.25">
      <c r="A182" s="94" t="s">
        <v>1827</v>
      </c>
      <c r="B182" s="94" t="s">
        <v>1828</v>
      </c>
      <c r="C182" s="94"/>
      <c r="D182" s="130">
        <v>0</v>
      </c>
      <c r="E182" s="130">
        <v>0</v>
      </c>
      <c r="F182" s="130">
        <v>0</v>
      </c>
      <c r="G182" s="130">
        <v>0</v>
      </c>
      <c r="H182" s="130">
        <v>0</v>
      </c>
      <c r="I182" s="130">
        <v>0</v>
      </c>
      <c r="J182" s="130">
        <v>2</v>
      </c>
      <c r="K182" s="130">
        <v>0</v>
      </c>
      <c r="L182" s="130">
        <v>0</v>
      </c>
      <c r="M182" s="130">
        <v>0</v>
      </c>
      <c r="N182" s="130">
        <v>0</v>
      </c>
      <c r="O182" s="130">
        <v>4000</v>
      </c>
      <c r="P182" s="130">
        <v>0</v>
      </c>
      <c r="Q182" s="130">
        <v>0</v>
      </c>
      <c r="R182" s="130">
        <v>0</v>
      </c>
      <c r="S182" s="130">
        <v>0</v>
      </c>
      <c r="T182" s="130">
        <v>0</v>
      </c>
      <c r="U182" s="130">
        <v>0</v>
      </c>
      <c r="V182" s="130">
        <v>0</v>
      </c>
      <c r="W182" s="130">
        <v>0</v>
      </c>
      <c r="X182" s="130">
        <v>0</v>
      </c>
      <c r="Y182" s="94" t="s">
        <v>191</v>
      </c>
      <c r="Z182" s="94" t="s">
        <v>212</v>
      </c>
      <c r="AA182" s="94" t="s">
        <v>1829</v>
      </c>
    </row>
    <row r="183" spans="1:27" x14ac:dyDescent="0.25">
      <c r="A183" s="94" t="s">
        <v>717</v>
      </c>
      <c r="B183" s="94" t="s">
        <v>718</v>
      </c>
      <c r="C183" s="94"/>
      <c r="D183" s="130">
        <v>0</v>
      </c>
      <c r="E183" s="130">
        <v>0</v>
      </c>
      <c r="F183" s="130">
        <v>0</v>
      </c>
      <c r="G183" s="130">
        <v>0</v>
      </c>
      <c r="H183" s="130">
        <v>0</v>
      </c>
      <c r="I183" s="130">
        <v>0</v>
      </c>
      <c r="J183" s="130">
        <v>0</v>
      </c>
      <c r="K183" s="130">
        <v>0</v>
      </c>
      <c r="L183" s="130">
        <v>0</v>
      </c>
      <c r="M183" s="130">
        <v>0</v>
      </c>
      <c r="N183" s="130">
        <v>0</v>
      </c>
      <c r="O183" s="130">
        <v>0</v>
      </c>
      <c r="P183" s="130">
        <v>0</v>
      </c>
      <c r="Q183" s="130">
        <v>0</v>
      </c>
      <c r="R183" s="130">
        <v>0</v>
      </c>
      <c r="S183" s="130">
        <v>0</v>
      </c>
      <c r="T183" s="130">
        <v>0</v>
      </c>
      <c r="U183" s="130">
        <v>0</v>
      </c>
      <c r="V183" s="130">
        <v>0</v>
      </c>
      <c r="W183" s="130">
        <v>2000</v>
      </c>
      <c r="X183" s="130">
        <v>0</v>
      </c>
      <c r="Y183" s="94" t="s">
        <v>191</v>
      </c>
      <c r="Z183" s="94" t="s">
        <v>212</v>
      </c>
      <c r="AA183" s="94" t="s">
        <v>719</v>
      </c>
    </row>
    <row r="184" spans="1:27" x14ac:dyDescent="0.25">
      <c r="A184" s="94" t="s">
        <v>720</v>
      </c>
      <c r="B184" s="94" t="s">
        <v>721</v>
      </c>
      <c r="C184" s="94"/>
      <c r="D184" s="130">
        <v>0</v>
      </c>
      <c r="E184" s="130">
        <v>0</v>
      </c>
      <c r="F184" s="130">
        <v>0</v>
      </c>
      <c r="G184" s="130">
        <v>0</v>
      </c>
      <c r="H184" s="130">
        <v>0</v>
      </c>
      <c r="I184" s="130">
        <v>0</v>
      </c>
      <c r="J184" s="130">
        <v>0</v>
      </c>
      <c r="K184" s="130">
        <v>0</v>
      </c>
      <c r="L184" s="130">
        <v>0</v>
      </c>
      <c r="M184" s="130">
        <v>0</v>
      </c>
      <c r="N184" s="130">
        <v>1000</v>
      </c>
      <c r="O184" s="130">
        <v>0</v>
      </c>
      <c r="P184" s="130">
        <v>0</v>
      </c>
      <c r="Q184" s="130">
        <v>0</v>
      </c>
      <c r="R184" s="130">
        <v>0</v>
      </c>
      <c r="S184" s="130">
        <v>0</v>
      </c>
      <c r="T184" s="130">
        <v>0</v>
      </c>
      <c r="U184" s="130">
        <v>0</v>
      </c>
      <c r="V184" s="130">
        <v>0</v>
      </c>
      <c r="W184" s="130">
        <v>0</v>
      </c>
      <c r="X184" s="130">
        <v>0</v>
      </c>
      <c r="Y184" s="94" t="s">
        <v>191</v>
      </c>
      <c r="Z184" s="94" t="s">
        <v>212</v>
      </c>
      <c r="AA184" s="94" t="s">
        <v>722</v>
      </c>
    </row>
    <row r="185" spans="1:27" x14ac:dyDescent="0.25">
      <c r="A185" s="94" t="s">
        <v>723</v>
      </c>
      <c r="B185" s="94" t="s">
        <v>724</v>
      </c>
      <c r="C185" s="94"/>
      <c r="D185" s="130">
        <v>0</v>
      </c>
      <c r="E185" s="130">
        <v>0</v>
      </c>
      <c r="F185" s="130">
        <v>0</v>
      </c>
      <c r="G185" s="130">
        <v>0</v>
      </c>
      <c r="H185" s="130">
        <v>0</v>
      </c>
      <c r="I185" s="130">
        <v>0</v>
      </c>
      <c r="J185" s="130">
        <v>0</v>
      </c>
      <c r="K185" s="130">
        <v>0</v>
      </c>
      <c r="L185" s="130">
        <v>0</v>
      </c>
      <c r="M185" s="130">
        <v>0</v>
      </c>
      <c r="N185" s="130">
        <v>591915</v>
      </c>
      <c r="O185" s="130">
        <v>48000</v>
      </c>
      <c r="P185" s="130">
        <v>0</v>
      </c>
      <c r="Q185" s="130">
        <v>0</v>
      </c>
      <c r="R185" s="130">
        <v>0</v>
      </c>
      <c r="S185" s="130">
        <v>0</v>
      </c>
      <c r="T185" s="130">
        <v>0</v>
      </c>
      <c r="U185" s="130">
        <v>0</v>
      </c>
      <c r="V185" s="130">
        <v>0</v>
      </c>
      <c r="W185" s="130">
        <v>15000</v>
      </c>
      <c r="X185" s="130">
        <v>0</v>
      </c>
      <c r="Y185" s="94" t="s">
        <v>191</v>
      </c>
      <c r="Z185" s="94" t="s">
        <v>269</v>
      </c>
      <c r="AA185" s="94" t="s">
        <v>725</v>
      </c>
    </row>
    <row r="186" spans="1:27" x14ac:dyDescent="0.25">
      <c r="A186" s="94" t="s">
        <v>726</v>
      </c>
      <c r="B186" s="94" t="s">
        <v>727</v>
      </c>
      <c r="C186" s="94"/>
      <c r="D186" s="130">
        <v>0</v>
      </c>
      <c r="E186" s="130">
        <v>0</v>
      </c>
      <c r="F186" s="130">
        <v>0</v>
      </c>
      <c r="G186" s="130">
        <v>0</v>
      </c>
      <c r="H186" s="130">
        <v>0</v>
      </c>
      <c r="I186" s="130">
        <v>0</v>
      </c>
      <c r="J186" s="130">
        <v>0</v>
      </c>
      <c r="K186" s="130">
        <v>0</v>
      </c>
      <c r="L186" s="130">
        <v>0</v>
      </c>
      <c r="M186" s="130">
        <v>0</v>
      </c>
      <c r="N186" s="130">
        <v>7812</v>
      </c>
      <c r="O186" s="130">
        <v>0</v>
      </c>
      <c r="P186" s="130">
        <v>0</v>
      </c>
      <c r="Q186" s="130">
        <v>0</v>
      </c>
      <c r="R186" s="130">
        <v>0</v>
      </c>
      <c r="S186" s="130">
        <v>0</v>
      </c>
      <c r="T186" s="130">
        <v>0</v>
      </c>
      <c r="U186" s="130">
        <v>0</v>
      </c>
      <c r="V186" s="130">
        <v>0</v>
      </c>
      <c r="W186" s="130">
        <v>0</v>
      </c>
      <c r="X186" s="130">
        <v>0</v>
      </c>
      <c r="Y186" s="94" t="s">
        <v>191</v>
      </c>
      <c r="Z186" s="94" t="s">
        <v>212</v>
      </c>
      <c r="AA186" s="94" t="s">
        <v>728</v>
      </c>
    </row>
    <row r="187" spans="1:27" x14ac:dyDescent="0.25">
      <c r="A187" s="94" t="s">
        <v>729</v>
      </c>
      <c r="B187" s="94" t="s">
        <v>1773</v>
      </c>
      <c r="C187" s="94"/>
      <c r="D187" s="130">
        <v>0</v>
      </c>
      <c r="E187" s="130">
        <v>0</v>
      </c>
      <c r="F187" s="130">
        <v>0</v>
      </c>
      <c r="G187" s="130">
        <v>10733</v>
      </c>
      <c r="H187" s="130">
        <v>0</v>
      </c>
      <c r="I187" s="130">
        <v>0</v>
      </c>
      <c r="J187" s="130">
        <v>0</v>
      </c>
      <c r="K187" s="130">
        <v>0</v>
      </c>
      <c r="L187" s="130">
        <v>0</v>
      </c>
      <c r="M187" s="130">
        <v>0</v>
      </c>
      <c r="N187" s="130">
        <v>854414</v>
      </c>
      <c r="O187" s="130">
        <v>219000</v>
      </c>
      <c r="P187" s="130">
        <v>0</v>
      </c>
      <c r="Q187" s="130">
        <v>0</v>
      </c>
      <c r="R187" s="130">
        <v>0</v>
      </c>
      <c r="S187" s="130">
        <v>0</v>
      </c>
      <c r="T187" s="130">
        <v>0</v>
      </c>
      <c r="U187" s="130">
        <v>0</v>
      </c>
      <c r="V187" s="130">
        <v>230000</v>
      </c>
      <c r="W187" s="130">
        <v>138000</v>
      </c>
      <c r="X187" s="130">
        <v>0</v>
      </c>
      <c r="Y187" s="94" t="s">
        <v>193</v>
      </c>
      <c r="Z187" s="94" t="s">
        <v>205</v>
      </c>
      <c r="AA187" s="94" t="s">
        <v>731</v>
      </c>
    </row>
    <row r="188" spans="1:27" x14ac:dyDescent="0.25">
      <c r="A188" s="94" t="s">
        <v>732</v>
      </c>
      <c r="B188" s="94" t="s">
        <v>733</v>
      </c>
      <c r="C188" s="94"/>
      <c r="D188" s="130">
        <v>0</v>
      </c>
      <c r="E188" s="130">
        <v>0</v>
      </c>
      <c r="F188" s="130">
        <v>0</v>
      </c>
      <c r="G188" s="130">
        <v>0</v>
      </c>
      <c r="H188" s="130">
        <v>0</v>
      </c>
      <c r="I188" s="130">
        <v>0</v>
      </c>
      <c r="J188" s="130">
        <v>0</v>
      </c>
      <c r="K188" s="130">
        <v>0</v>
      </c>
      <c r="L188" s="130">
        <v>0</v>
      </c>
      <c r="M188" s="130">
        <v>0</v>
      </c>
      <c r="N188" s="130">
        <v>0</v>
      </c>
      <c r="O188" s="130">
        <v>0</v>
      </c>
      <c r="P188" s="130">
        <v>0</v>
      </c>
      <c r="Q188" s="130">
        <v>0</v>
      </c>
      <c r="R188" s="130">
        <v>0</v>
      </c>
      <c r="S188" s="130">
        <v>5000</v>
      </c>
      <c r="T188" s="130">
        <v>0</v>
      </c>
      <c r="U188" s="130">
        <v>147</v>
      </c>
      <c r="V188" s="130">
        <v>0</v>
      </c>
      <c r="W188" s="130">
        <v>10000</v>
      </c>
      <c r="X188" s="130">
        <v>0</v>
      </c>
      <c r="Y188" s="94" t="s">
        <v>191</v>
      </c>
      <c r="Z188" s="94" t="s">
        <v>212</v>
      </c>
      <c r="AA188" s="94" t="s">
        <v>734</v>
      </c>
    </row>
    <row r="189" spans="1:27" x14ac:dyDescent="0.25">
      <c r="A189" s="94" t="s">
        <v>735</v>
      </c>
      <c r="B189" s="94" t="s">
        <v>736</v>
      </c>
      <c r="C189" s="94"/>
      <c r="D189" s="130">
        <v>0</v>
      </c>
      <c r="E189" s="130">
        <v>0</v>
      </c>
      <c r="F189" s="130">
        <v>0</v>
      </c>
      <c r="G189" s="130">
        <v>0</v>
      </c>
      <c r="H189" s="130">
        <v>0</v>
      </c>
      <c r="I189" s="130">
        <v>0</v>
      </c>
      <c r="J189" s="130">
        <v>0</v>
      </c>
      <c r="K189" s="130">
        <v>0</v>
      </c>
      <c r="L189" s="130">
        <v>0</v>
      </c>
      <c r="M189" s="130">
        <v>0</v>
      </c>
      <c r="N189" s="130">
        <v>241463</v>
      </c>
      <c r="O189" s="130">
        <v>41050</v>
      </c>
      <c r="P189" s="130">
        <v>0</v>
      </c>
      <c r="Q189" s="130">
        <v>0</v>
      </c>
      <c r="R189" s="130">
        <v>0</v>
      </c>
      <c r="S189" s="130">
        <v>0</v>
      </c>
      <c r="T189" s="130">
        <v>0</v>
      </c>
      <c r="U189" s="130">
        <v>0</v>
      </c>
      <c r="V189" s="130">
        <v>0</v>
      </c>
      <c r="W189" s="130">
        <v>0</v>
      </c>
      <c r="X189" s="130">
        <v>0</v>
      </c>
      <c r="Y189" s="94" t="s">
        <v>191</v>
      </c>
      <c r="Z189" s="94" t="s">
        <v>372</v>
      </c>
      <c r="AA189" s="94" t="s">
        <v>737</v>
      </c>
    </row>
    <row r="190" spans="1:27" x14ac:dyDescent="0.25">
      <c r="A190" s="94" t="s">
        <v>738</v>
      </c>
      <c r="B190" s="94" t="s">
        <v>739</v>
      </c>
      <c r="C190" s="94"/>
      <c r="D190" s="130">
        <v>0</v>
      </c>
      <c r="E190" s="130">
        <v>0</v>
      </c>
      <c r="F190" s="130">
        <v>0</v>
      </c>
      <c r="G190" s="130">
        <v>0</v>
      </c>
      <c r="H190" s="130">
        <v>0</v>
      </c>
      <c r="I190" s="130">
        <v>0</v>
      </c>
      <c r="J190" s="130">
        <v>0</v>
      </c>
      <c r="K190" s="130">
        <v>0</v>
      </c>
      <c r="L190" s="130">
        <v>0</v>
      </c>
      <c r="M190" s="130">
        <v>0</v>
      </c>
      <c r="N190" s="130">
        <v>3850</v>
      </c>
      <c r="O190" s="130">
        <v>5000</v>
      </c>
      <c r="P190" s="130">
        <v>0</v>
      </c>
      <c r="Q190" s="130">
        <v>0</v>
      </c>
      <c r="R190" s="130">
        <v>0</v>
      </c>
      <c r="S190" s="130">
        <v>0</v>
      </c>
      <c r="T190" s="130">
        <v>0</v>
      </c>
      <c r="U190" s="130">
        <v>0</v>
      </c>
      <c r="V190" s="130">
        <v>0</v>
      </c>
      <c r="W190" s="130">
        <v>0</v>
      </c>
      <c r="X190" s="130">
        <v>0</v>
      </c>
      <c r="Y190" s="94" t="s">
        <v>191</v>
      </c>
      <c r="Z190" s="94" t="s">
        <v>249</v>
      </c>
      <c r="AA190" s="94" t="s">
        <v>740</v>
      </c>
    </row>
    <row r="191" spans="1:27" x14ac:dyDescent="0.25">
      <c r="A191" s="94" t="s">
        <v>741</v>
      </c>
      <c r="B191" s="94" t="s">
        <v>742</v>
      </c>
      <c r="C191" s="94"/>
      <c r="D191" s="130">
        <v>0</v>
      </c>
      <c r="E191" s="130">
        <v>0</v>
      </c>
      <c r="F191" s="130">
        <v>0</v>
      </c>
      <c r="G191" s="130">
        <v>0</v>
      </c>
      <c r="H191" s="130">
        <v>0</v>
      </c>
      <c r="I191" s="130">
        <v>0</v>
      </c>
      <c r="J191" s="130">
        <v>0</v>
      </c>
      <c r="K191" s="130">
        <v>0</v>
      </c>
      <c r="L191" s="130">
        <v>0</v>
      </c>
      <c r="M191" s="130">
        <v>0</v>
      </c>
      <c r="N191" s="130">
        <v>65125</v>
      </c>
      <c r="O191" s="130">
        <v>0</v>
      </c>
      <c r="P191" s="130">
        <v>0</v>
      </c>
      <c r="Q191" s="130">
        <v>0</v>
      </c>
      <c r="R191" s="130">
        <v>0</v>
      </c>
      <c r="S191" s="130">
        <v>0</v>
      </c>
      <c r="T191" s="130">
        <v>0</v>
      </c>
      <c r="U191" s="130">
        <v>0</v>
      </c>
      <c r="V191" s="130">
        <v>0</v>
      </c>
      <c r="W191" s="130">
        <v>2000</v>
      </c>
      <c r="X191" s="130">
        <v>0</v>
      </c>
      <c r="Y191" s="94" t="s">
        <v>191</v>
      </c>
      <c r="Z191" s="94" t="s">
        <v>212</v>
      </c>
      <c r="AA191" s="94" t="s">
        <v>743</v>
      </c>
    </row>
    <row r="192" spans="1:27" x14ac:dyDescent="0.25">
      <c r="A192" s="94" t="s">
        <v>744</v>
      </c>
      <c r="B192" s="94" t="s">
        <v>745</v>
      </c>
      <c r="C192" s="94"/>
      <c r="D192" s="130">
        <v>0</v>
      </c>
      <c r="E192" s="130">
        <v>0</v>
      </c>
      <c r="F192" s="130">
        <v>0</v>
      </c>
      <c r="G192" s="130">
        <v>0</v>
      </c>
      <c r="H192" s="130">
        <v>0</v>
      </c>
      <c r="I192" s="130">
        <v>0</v>
      </c>
      <c r="J192" s="130">
        <v>0</v>
      </c>
      <c r="K192" s="130">
        <v>0</v>
      </c>
      <c r="L192" s="130">
        <v>0</v>
      </c>
      <c r="M192" s="130">
        <v>8000</v>
      </c>
      <c r="N192" s="130">
        <v>90001</v>
      </c>
      <c r="O192" s="130">
        <v>0</v>
      </c>
      <c r="P192" s="130">
        <v>0</v>
      </c>
      <c r="Q192" s="130">
        <v>0</v>
      </c>
      <c r="R192" s="130">
        <v>0</v>
      </c>
      <c r="S192" s="130">
        <v>0</v>
      </c>
      <c r="T192" s="130">
        <v>0</v>
      </c>
      <c r="U192" s="130">
        <v>0</v>
      </c>
      <c r="V192" s="130">
        <v>0</v>
      </c>
      <c r="W192" s="130">
        <v>0</v>
      </c>
      <c r="X192" s="130">
        <v>0</v>
      </c>
      <c r="Y192" s="94" t="s">
        <v>191</v>
      </c>
      <c r="Z192" s="94" t="s">
        <v>212</v>
      </c>
      <c r="AA192" s="94" t="s">
        <v>746</v>
      </c>
    </row>
    <row r="193" spans="1:27" x14ac:dyDescent="0.25">
      <c r="A193" s="94" t="s">
        <v>747</v>
      </c>
      <c r="B193" s="94" t="s">
        <v>748</v>
      </c>
      <c r="C193" s="94"/>
      <c r="D193" s="130">
        <v>0</v>
      </c>
      <c r="E193" s="130">
        <v>0</v>
      </c>
      <c r="F193" s="130">
        <v>0</v>
      </c>
      <c r="G193" s="130">
        <v>0</v>
      </c>
      <c r="H193" s="130">
        <v>0</v>
      </c>
      <c r="I193" s="130">
        <v>0</v>
      </c>
      <c r="J193" s="130">
        <v>0</v>
      </c>
      <c r="K193" s="130">
        <v>0</v>
      </c>
      <c r="L193" s="130">
        <v>0</v>
      </c>
      <c r="M193" s="130">
        <v>0</v>
      </c>
      <c r="N193" s="130">
        <v>71388</v>
      </c>
      <c r="O193" s="130">
        <v>10000</v>
      </c>
      <c r="P193" s="130">
        <v>0</v>
      </c>
      <c r="Q193" s="130">
        <v>0</v>
      </c>
      <c r="R193" s="130">
        <v>0</v>
      </c>
      <c r="S193" s="130">
        <v>0</v>
      </c>
      <c r="T193" s="130">
        <v>0</v>
      </c>
      <c r="U193" s="130">
        <v>0</v>
      </c>
      <c r="V193" s="130">
        <v>0</v>
      </c>
      <c r="W193" s="130">
        <v>43004</v>
      </c>
      <c r="X193" s="130">
        <v>1480</v>
      </c>
      <c r="Y193" s="94" t="s">
        <v>191</v>
      </c>
      <c r="Z193" s="94" t="s">
        <v>212</v>
      </c>
      <c r="AA193" s="94" t="s">
        <v>749</v>
      </c>
    </row>
    <row r="194" spans="1:27" x14ac:dyDescent="0.25">
      <c r="A194" s="94" t="s">
        <v>750</v>
      </c>
      <c r="B194" s="94" t="s">
        <v>751</v>
      </c>
      <c r="C194" s="94"/>
      <c r="D194" s="130">
        <v>0</v>
      </c>
      <c r="E194" s="130">
        <v>0</v>
      </c>
      <c r="F194" s="130">
        <v>0</v>
      </c>
      <c r="G194" s="130">
        <v>0</v>
      </c>
      <c r="H194" s="130">
        <v>0</v>
      </c>
      <c r="I194" s="130">
        <v>0</v>
      </c>
      <c r="J194" s="130">
        <v>0</v>
      </c>
      <c r="K194" s="130">
        <v>0</v>
      </c>
      <c r="L194" s="130">
        <v>0</v>
      </c>
      <c r="M194" s="130">
        <v>814104</v>
      </c>
      <c r="N194" s="130">
        <v>2557500</v>
      </c>
      <c r="O194" s="130">
        <v>0</v>
      </c>
      <c r="P194" s="130">
        <v>0</v>
      </c>
      <c r="Q194" s="130">
        <v>40000</v>
      </c>
      <c r="R194" s="130">
        <v>0</v>
      </c>
      <c r="S194" s="130">
        <v>0</v>
      </c>
      <c r="T194" s="130">
        <v>0</v>
      </c>
      <c r="U194" s="130">
        <v>0</v>
      </c>
      <c r="V194" s="130">
        <v>480000</v>
      </c>
      <c r="W194" s="130">
        <v>24400</v>
      </c>
      <c r="X194" s="130">
        <v>0</v>
      </c>
      <c r="Y194" s="94" t="s">
        <v>191</v>
      </c>
      <c r="Z194" s="94" t="s">
        <v>752</v>
      </c>
      <c r="AA194" s="94" t="s">
        <v>753</v>
      </c>
    </row>
    <row r="195" spans="1:27" x14ac:dyDescent="0.25">
      <c r="A195" s="94" t="s">
        <v>754</v>
      </c>
      <c r="B195" s="94" t="s">
        <v>755</v>
      </c>
      <c r="C195" s="94"/>
      <c r="D195" s="130">
        <v>0</v>
      </c>
      <c r="E195" s="130">
        <v>0</v>
      </c>
      <c r="F195" s="130">
        <v>0</v>
      </c>
      <c r="G195" s="130">
        <v>0</v>
      </c>
      <c r="H195" s="130">
        <v>0</v>
      </c>
      <c r="I195" s="130">
        <v>0</v>
      </c>
      <c r="J195" s="130">
        <v>0</v>
      </c>
      <c r="K195" s="130">
        <v>0</v>
      </c>
      <c r="L195" s="130">
        <v>0</v>
      </c>
      <c r="M195" s="130">
        <v>0</v>
      </c>
      <c r="N195" s="130">
        <v>618354</v>
      </c>
      <c r="O195" s="130">
        <v>55000</v>
      </c>
      <c r="P195" s="130">
        <v>0</v>
      </c>
      <c r="Q195" s="130">
        <v>0</v>
      </c>
      <c r="R195" s="130">
        <v>0</v>
      </c>
      <c r="S195" s="130">
        <v>0</v>
      </c>
      <c r="T195" s="130">
        <v>0</v>
      </c>
      <c r="U195" s="130">
        <v>0</v>
      </c>
      <c r="V195" s="130">
        <v>645374</v>
      </c>
      <c r="W195" s="130">
        <v>0</v>
      </c>
      <c r="X195" s="130">
        <v>0</v>
      </c>
      <c r="Y195" s="94" t="s">
        <v>191</v>
      </c>
      <c r="Z195" s="94" t="s">
        <v>249</v>
      </c>
      <c r="AA195" s="94" t="s">
        <v>756</v>
      </c>
    </row>
    <row r="196" spans="1:27" x14ac:dyDescent="0.25">
      <c r="A196" s="94" t="s">
        <v>757</v>
      </c>
      <c r="B196" s="94" t="s">
        <v>758</v>
      </c>
      <c r="C196" s="94"/>
      <c r="D196" s="130">
        <v>0</v>
      </c>
      <c r="E196" s="130">
        <v>0</v>
      </c>
      <c r="F196" s="130">
        <v>0</v>
      </c>
      <c r="G196" s="130">
        <v>0</v>
      </c>
      <c r="H196" s="130">
        <v>0</v>
      </c>
      <c r="I196" s="130">
        <v>0</v>
      </c>
      <c r="J196" s="130">
        <v>0</v>
      </c>
      <c r="K196" s="130">
        <v>0</v>
      </c>
      <c r="L196" s="130">
        <v>0</v>
      </c>
      <c r="M196" s="130">
        <v>0</v>
      </c>
      <c r="N196" s="130">
        <v>253945</v>
      </c>
      <c r="O196" s="130">
        <v>129000</v>
      </c>
      <c r="P196" s="130">
        <v>0</v>
      </c>
      <c r="Q196" s="130">
        <v>0</v>
      </c>
      <c r="R196" s="130">
        <v>0</v>
      </c>
      <c r="S196" s="130">
        <v>0</v>
      </c>
      <c r="T196" s="130">
        <v>0</v>
      </c>
      <c r="U196" s="130">
        <v>0</v>
      </c>
      <c r="V196" s="130">
        <v>0</v>
      </c>
      <c r="W196" s="130">
        <v>0</v>
      </c>
      <c r="X196" s="130">
        <v>0</v>
      </c>
      <c r="Y196" s="94" t="s">
        <v>191</v>
      </c>
      <c r="Z196" s="94" t="s">
        <v>406</v>
      </c>
      <c r="AA196" s="94" t="s">
        <v>759</v>
      </c>
    </row>
    <row r="197" spans="1:27" x14ac:dyDescent="0.25">
      <c r="A197" s="94" t="s">
        <v>760</v>
      </c>
      <c r="B197" s="94" t="s">
        <v>761</v>
      </c>
      <c r="C197" s="94"/>
      <c r="D197" s="130">
        <v>0</v>
      </c>
      <c r="E197" s="130">
        <v>0</v>
      </c>
      <c r="F197" s="130">
        <v>0</v>
      </c>
      <c r="G197" s="130">
        <v>0</v>
      </c>
      <c r="H197" s="130">
        <v>0</v>
      </c>
      <c r="I197" s="130">
        <v>0</v>
      </c>
      <c r="J197" s="130">
        <v>0</v>
      </c>
      <c r="K197" s="130">
        <v>0</v>
      </c>
      <c r="L197" s="130">
        <v>0</v>
      </c>
      <c r="M197" s="130">
        <v>0</v>
      </c>
      <c r="N197" s="130">
        <v>193010</v>
      </c>
      <c r="O197" s="130">
        <v>0</v>
      </c>
      <c r="P197" s="130">
        <v>0</v>
      </c>
      <c r="Q197" s="130">
        <v>0</v>
      </c>
      <c r="R197" s="130">
        <v>0</v>
      </c>
      <c r="S197" s="130">
        <v>0</v>
      </c>
      <c r="T197" s="130">
        <v>0</v>
      </c>
      <c r="U197" s="130">
        <v>0</v>
      </c>
      <c r="V197" s="130">
        <v>0</v>
      </c>
      <c r="W197" s="130">
        <v>20500</v>
      </c>
      <c r="X197" s="130">
        <v>0</v>
      </c>
      <c r="Y197" s="94" t="s">
        <v>191</v>
      </c>
      <c r="Z197" s="94" t="s">
        <v>212</v>
      </c>
      <c r="AA197" s="94" t="s">
        <v>762</v>
      </c>
    </row>
    <row r="198" spans="1:27" x14ac:dyDescent="0.25">
      <c r="A198" s="94" t="s">
        <v>763</v>
      </c>
      <c r="B198" s="94" t="s">
        <v>1774</v>
      </c>
      <c r="C198" s="94"/>
      <c r="D198" s="130">
        <v>0</v>
      </c>
      <c r="E198" s="130">
        <v>0</v>
      </c>
      <c r="F198" s="130">
        <v>19931</v>
      </c>
      <c r="G198" s="130">
        <v>0</v>
      </c>
      <c r="H198" s="130">
        <v>0</v>
      </c>
      <c r="I198" s="130">
        <v>0</v>
      </c>
      <c r="J198" s="130">
        <v>0</v>
      </c>
      <c r="K198" s="130">
        <v>0</v>
      </c>
      <c r="L198" s="130">
        <v>0</v>
      </c>
      <c r="M198" s="130">
        <v>0</v>
      </c>
      <c r="N198" s="130">
        <v>90190</v>
      </c>
      <c r="O198" s="130">
        <v>16200</v>
      </c>
      <c r="P198" s="130">
        <v>0</v>
      </c>
      <c r="Q198" s="130">
        <v>0</v>
      </c>
      <c r="R198" s="130">
        <v>0</v>
      </c>
      <c r="S198" s="130">
        <v>0</v>
      </c>
      <c r="T198" s="130">
        <v>0</v>
      </c>
      <c r="U198" s="130">
        <v>0</v>
      </c>
      <c r="V198" s="130">
        <v>0</v>
      </c>
      <c r="W198" s="130">
        <v>0</v>
      </c>
      <c r="X198" s="130">
        <v>0</v>
      </c>
      <c r="Y198" s="94" t="s">
        <v>195</v>
      </c>
      <c r="Z198" s="94" t="s">
        <v>205</v>
      </c>
      <c r="AA198" s="94" t="s">
        <v>765</v>
      </c>
    </row>
    <row r="199" spans="1:27" x14ac:dyDescent="0.25">
      <c r="A199" s="94" t="s">
        <v>766</v>
      </c>
      <c r="B199" s="94" t="s">
        <v>767</v>
      </c>
      <c r="C199" s="94"/>
      <c r="D199" s="130">
        <v>0</v>
      </c>
      <c r="E199" s="130">
        <v>0</v>
      </c>
      <c r="F199" s="130">
        <v>0</v>
      </c>
      <c r="G199" s="130">
        <v>0</v>
      </c>
      <c r="H199" s="130">
        <v>0</v>
      </c>
      <c r="I199" s="130">
        <v>0</v>
      </c>
      <c r="J199" s="130">
        <v>0</v>
      </c>
      <c r="K199" s="130">
        <v>0</v>
      </c>
      <c r="L199" s="130">
        <v>0</v>
      </c>
      <c r="M199" s="130">
        <v>0</v>
      </c>
      <c r="N199" s="130">
        <v>0</v>
      </c>
      <c r="O199" s="130">
        <v>0</v>
      </c>
      <c r="P199" s="130">
        <v>0</v>
      </c>
      <c r="Q199" s="130">
        <v>0</v>
      </c>
      <c r="R199" s="130">
        <v>0</v>
      </c>
      <c r="S199" s="130">
        <v>2800</v>
      </c>
      <c r="T199" s="130">
        <v>0</v>
      </c>
      <c r="U199" s="130">
        <v>0</v>
      </c>
      <c r="V199" s="130">
        <v>0</v>
      </c>
      <c r="W199" s="130">
        <v>40000</v>
      </c>
      <c r="X199" s="130">
        <v>0</v>
      </c>
      <c r="Y199" s="94" t="s">
        <v>191</v>
      </c>
      <c r="Z199" s="94" t="s">
        <v>406</v>
      </c>
      <c r="AA199" s="94" t="s">
        <v>768</v>
      </c>
    </row>
    <row r="200" spans="1:27" x14ac:dyDescent="0.25">
      <c r="A200" s="94" t="s">
        <v>769</v>
      </c>
      <c r="B200" s="94" t="s">
        <v>770</v>
      </c>
      <c r="C200" s="94"/>
      <c r="D200" s="130">
        <v>0</v>
      </c>
      <c r="E200" s="130">
        <v>0</v>
      </c>
      <c r="F200" s="130">
        <v>0</v>
      </c>
      <c r="G200" s="130">
        <v>0</v>
      </c>
      <c r="H200" s="130">
        <v>0</v>
      </c>
      <c r="I200" s="130">
        <v>0</v>
      </c>
      <c r="J200" s="130">
        <v>0</v>
      </c>
      <c r="K200" s="130">
        <v>0</v>
      </c>
      <c r="L200" s="130">
        <v>0</v>
      </c>
      <c r="M200" s="130">
        <v>0</v>
      </c>
      <c r="N200" s="130">
        <v>162000</v>
      </c>
      <c r="O200" s="130">
        <v>0</v>
      </c>
      <c r="P200" s="130">
        <v>0</v>
      </c>
      <c r="Q200" s="130">
        <v>0</v>
      </c>
      <c r="R200" s="130">
        <v>0</v>
      </c>
      <c r="S200" s="130">
        <v>0</v>
      </c>
      <c r="T200" s="130">
        <v>0</v>
      </c>
      <c r="U200" s="130">
        <v>0</v>
      </c>
      <c r="V200" s="130">
        <v>10000</v>
      </c>
      <c r="W200" s="130">
        <v>0</v>
      </c>
      <c r="X200" s="130">
        <v>5401</v>
      </c>
      <c r="Y200" s="94" t="s">
        <v>191</v>
      </c>
      <c r="Z200" s="94" t="s">
        <v>205</v>
      </c>
      <c r="AA200" s="94" t="s">
        <v>771</v>
      </c>
    </row>
    <row r="201" spans="1:27" x14ac:dyDescent="0.25">
      <c r="A201" s="94" t="s">
        <v>772</v>
      </c>
      <c r="B201" s="94" t="s">
        <v>773</v>
      </c>
      <c r="C201" s="94"/>
      <c r="D201" s="130">
        <v>0</v>
      </c>
      <c r="E201" s="130">
        <v>0</v>
      </c>
      <c r="F201" s="130">
        <v>0</v>
      </c>
      <c r="G201" s="130">
        <v>0</v>
      </c>
      <c r="H201" s="130">
        <v>0</v>
      </c>
      <c r="I201" s="130">
        <v>0</v>
      </c>
      <c r="J201" s="130">
        <v>0</v>
      </c>
      <c r="K201" s="130">
        <v>0</v>
      </c>
      <c r="L201" s="130">
        <v>0</v>
      </c>
      <c r="M201" s="130">
        <v>0</v>
      </c>
      <c r="N201" s="130">
        <v>1200</v>
      </c>
      <c r="O201" s="130">
        <v>0</v>
      </c>
      <c r="P201" s="130">
        <v>0</v>
      </c>
      <c r="Q201" s="130">
        <v>0</v>
      </c>
      <c r="R201" s="130">
        <v>0</v>
      </c>
      <c r="S201" s="130">
        <v>0</v>
      </c>
      <c r="T201" s="130">
        <v>0</v>
      </c>
      <c r="U201" s="130">
        <v>0</v>
      </c>
      <c r="V201" s="130">
        <v>0</v>
      </c>
      <c r="W201" s="130">
        <v>0</v>
      </c>
      <c r="X201" s="130">
        <v>0</v>
      </c>
      <c r="Y201" s="94" t="s">
        <v>191</v>
      </c>
      <c r="Z201" s="94" t="s">
        <v>212</v>
      </c>
      <c r="AA201" s="94" t="s">
        <v>774</v>
      </c>
    </row>
    <row r="202" spans="1:27" x14ac:dyDescent="0.25">
      <c r="A202" s="94" t="s">
        <v>775</v>
      </c>
      <c r="B202" s="94" t="s">
        <v>776</v>
      </c>
      <c r="C202" s="94"/>
      <c r="D202" s="130">
        <v>0</v>
      </c>
      <c r="E202" s="130">
        <v>0</v>
      </c>
      <c r="F202" s="130">
        <v>0</v>
      </c>
      <c r="G202" s="130">
        <v>0</v>
      </c>
      <c r="H202" s="130">
        <v>0</v>
      </c>
      <c r="I202" s="130">
        <v>0</v>
      </c>
      <c r="J202" s="130">
        <v>0</v>
      </c>
      <c r="K202" s="130">
        <v>0</v>
      </c>
      <c r="L202" s="130">
        <v>0</v>
      </c>
      <c r="M202" s="130">
        <v>0</v>
      </c>
      <c r="N202" s="130">
        <v>217405</v>
      </c>
      <c r="O202" s="130">
        <v>0</v>
      </c>
      <c r="P202" s="130">
        <v>0</v>
      </c>
      <c r="Q202" s="130">
        <v>0</v>
      </c>
      <c r="R202" s="130">
        <v>0</v>
      </c>
      <c r="S202" s="130">
        <v>0</v>
      </c>
      <c r="T202" s="130">
        <v>0</v>
      </c>
      <c r="U202" s="130">
        <v>0</v>
      </c>
      <c r="V202" s="130">
        <v>0</v>
      </c>
      <c r="W202" s="130">
        <v>0</v>
      </c>
      <c r="X202" s="130">
        <v>0</v>
      </c>
      <c r="Y202" s="94" t="s">
        <v>191</v>
      </c>
      <c r="Z202" s="94" t="s">
        <v>406</v>
      </c>
      <c r="AA202" s="94" t="s">
        <v>777</v>
      </c>
    </row>
    <row r="203" spans="1:27" x14ac:dyDescent="0.25">
      <c r="A203" s="94" t="s">
        <v>778</v>
      </c>
      <c r="B203" s="94" t="s">
        <v>779</v>
      </c>
      <c r="C203" s="94"/>
      <c r="D203" s="130">
        <v>82</v>
      </c>
      <c r="E203" s="130">
        <v>0</v>
      </c>
      <c r="F203" s="130">
        <v>0</v>
      </c>
      <c r="G203" s="130">
        <v>394</v>
      </c>
      <c r="H203" s="130">
        <v>8109</v>
      </c>
      <c r="I203" s="130">
        <v>0</v>
      </c>
      <c r="J203" s="130">
        <v>1468</v>
      </c>
      <c r="K203" s="130">
        <v>0</v>
      </c>
      <c r="L203" s="130">
        <v>0</v>
      </c>
      <c r="M203" s="130">
        <v>0</v>
      </c>
      <c r="N203" s="130">
        <v>237167</v>
      </c>
      <c r="O203" s="130">
        <v>21000</v>
      </c>
      <c r="P203" s="130">
        <v>0</v>
      </c>
      <c r="Q203" s="130">
        <v>0</v>
      </c>
      <c r="R203" s="130">
        <v>0</v>
      </c>
      <c r="S203" s="130">
        <v>0</v>
      </c>
      <c r="T203" s="130">
        <v>0</v>
      </c>
      <c r="U203" s="130">
        <v>0</v>
      </c>
      <c r="V203" s="130">
        <v>20000</v>
      </c>
      <c r="W203" s="130">
        <v>248</v>
      </c>
      <c r="X203" s="130">
        <v>0</v>
      </c>
      <c r="Y203" s="94" t="s">
        <v>191</v>
      </c>
      <c r="Z203" s="94" t="s">
        <v>372</v>
      </c>
      <c r="AA203" s="94" t="s">
        <v>780</v>
      </c>
    </row>
    <row r="204" spans="1:27" x14ac:dyDescent="0.25">
      <c r="A204" s="94" t="s">
        <v>781</v>
      </c>
      <c r="B204" s="94" t="s">
        <v>782</v>
      </c>
      <c r="C204" s="94"/>
      <c r="D204" s="130">
        <v>0</v>
      </c>
      <c r="E204" s="130">
        <v>0</v>
      </c>
      <c r="F204" s="130">
        <v>0</v>
      </c>
      <c r="G204" s="130">
        <v>0</v>
      </c>
      <c r="H204" s="130">
        <v>0</v>
      </c>
      <c r="I204" s="130">
        <v>0</v>
      </c>
      <c r="J204" s="130">
        <v>0</v>
      </c>
      <c r="K204" s="130">
        <v>0</v>
      </c>
      <c r="L204" s="130">
        <v>0</v>
      </c>
      <c r="M204" s="130">
        <v>0</v>
      </c>
      <c r="N204" s="130">
        <v>8350</v>
      </c>
      <c r="O204" s="130">
        <v>0</v>
      </c>
      <c r="P204" s="130">
        <v>0</v>
      </c>
      <c r="Q204" s="130">
        <v>0</v>
      </c>
      <c r="R204" s="130">
        <v>0</v>
      </c>
      <c r="S204" s="130">
        <v>0</v>
      </c>
      <c r="T204" s="130">
        <v>0</v>
      </c>
      <c r="U204" s="130">
        <v>0</v>
      </c>
      <c r="V204" s="130">
        <v>0</v>
      </c>
      <c r="W204" s="130">
        <v>0</v>
      </c>
      <c r="X204" s="130">
        <v>0</v>
      </c>
      <c r="Y204" s="94" t="s">
        <v>191</v>
      </c>
      <c r="Z204" s="94" t="s">
        <v>249</v>
      </c>
      <c r="AA204" s="94" t="s">
        <v>783</v>
      </c>
    </row>
    <row r="205" spans="1:27" x14ac:dyDescent="0.25">
      <c r="A205" s="94" t="s">
        <v>784</v>
      </c>
      <c r="B205" s="94" t="s">
        <v>785</v>
      </c>
      <c r="C205" s="94"/>
      <c r="D205" s="130">
        <v>0</v>
      </c>
      <c r="E205" s="130">
        <v>0</v>
      </c>
      <c r="F205" s="130">
        <v>0</v>
      </c>
      <c r="G205" s="130">
        <v>0</v>
      </c>
      <c r="H205" s="130">
        <v>0</v>
      </c>
      <c r="I205" s="130">
        <v>0</v>
      </c>
      <c r="J205" s="130">
        <v>0</v>
      </c>
      <c r="K205" s="130">
        <v>0</v>
      </c>
      <c r="L205" s="130">
        <v>0</v>
      </c>
      <c r="M205" s="130">
        <v>0</v>
      </c>
      <c r="N205" s="130">
        <v>31200</v>
      </c>
      <c r="O205" s="130">
        <v>0</v>
      </c>
      <c r="P205" s="130">
        <v>0</v>
      </c>
      <c r="Q205" s="130">
        <v>0</v>
      </c>
      <c r="R205" s="130">
        <v>0</v>
      </c>
      <c r="S205" s="130">
        <v>0</v>
      </c>
      <c r="T205" s="130">
        <v>0</v>
      </c>
      <c r="U205" s="130">
        <v>0</v>
      </c>
      <c r="V205" s="130">
        <v>0</v>
      </c>
      <c r="W205" s="130">
        <v>0</v>
      </c>
      <c r="X205" s="130">
        <v>0</v>
      </c>
      <c r="Y205" s="94" t="s">
        <v>191</v>
      </c>
      <c r="Z205" s="94" t="s">
        <v>249</v>
      </c>
      <c r="AA205" s="94" t="s">
        <v>786</v>
      </c>
    </row>
    <row r="206" spans="1:27" x14ac:dyDescent="0.25">
      <c r="A206" s="94" t="s">
        <v>787</v>
      </c>
      <c r="B206" s="94" t="s">
        <v>788</v>
      </c>
      <c r="C206" s="94"/>
      <c r="D206" s="130">
        <v>0</v>
      </c>
      <c r="E206" s="130">
        <v>0</v>
      </c>
      <c r="F206" s="130">
        <v>0</v>
      </c>
      <c r="G206" s="130">
        <v>0</v>
      </c>
      <c r="H206" s="130">
        <v>0</v>
      </c>
      <c r="I206" s="130">
        <v>0</v>
      </c>
      <c r="J206" s="130">
        <v>0</v>
      </c>
      <c r="K206" s="130">
        <v>0</v>
      </c>
      <c r="L206" s="130">
        <v>0</v>
      </c>
      <c r="M206" s="130">
        <v>0</v>
      </c>
      <c r="N206" s="130">
        <v>1490</v>
      </c>
      <c r="O206" s="130">
        <v>0</v>
      </c>
      <c r="P206" s="130">
        <v>0</v>
      </c>
      <c r="Q206" s="130">
        <v>0</v>
      </c>
      <c r="R206" s="130">
        <v>16</v>
      </c>
      <c r="S206" s="130">
        <v>0</v>
      </c>
      <c r="T206" s="130">
        <v>0</v>
      </c>
      <c r="U206" s="130">
        <v>0</v>
      </c>
      <c r="V206" s="130">
        <v>0</v>
      </c>
      <c r="W206" s="130">
        <v>0</v>
      </c>
      <c r="X206" s="130">
        <v>0</v>
      </c>
      <c r="Y206" s="94" t="s">
        <v>191</v>
      </c>
      <c r="Z206" s="94" t="s">
        <v>212</v>
      </c>
      <c r="AA206" s="94" t="s">
        <v>789</v>
      </c>
    </row>
    <row r="207" spans="1:27" x14ac:dyDescent="0.25">
      <c r="A207" s="94" t="s">
        <v>790</v>
      </c>
      <c r="B207" s="94" t="s">
        <v>791</v>
      </c>
      <c r="C207" s="94"/>
      <c r="D207" s="130">
        <v>0</v>
      </c>
      <c r="E207" s="130">
        <v>0</v>
      </c>
      <c r="F207" s="130">
        <v>0</v>
      </c>
      <c r="G207" s="130">
        <v>0</v>
      </c>
      <c r="H207" s="130">
        <v>0</v>
      </c>
      <c r="I207" s="130">
        <v>0</v>
      </c>
      <c r="J207" s="130">
        <v>0</v>
      </c>
      <c r="K207" s="130">
        <v>0</v>
      </c>
      <c r="L207" s="130">
        <v>0</v>
      </c>
      <c r="M207" s="130">
        <v>0</v>
      </c>
      <c r="N207" s="130">
        <v>241730</v>
      </c>
      <c r="O207" s="130">
        <v>85000</v>
      </c>
      <c r="P207" s="130">
        <v>0</v>
      </c>
      <c r="Q207" s="130">
        <v>0</v>
      </c>
      <c r="R207" s="130">
        <v>0</v>
      </c>
      <c r="S207" s="130">
        <v>0</v>
      </c>
      <c r="T207" s="130">
        <v>0</v>
      </c>
      <c r="U207" s="130">
        <v>0</v>
      </c>
      <c r="V207" s="130">
        <v>40000</v>
      </c>
      <c r="W207" s="130">
        <v>18000</v>
      </c>
      <c r="X207" s="130">
        <v>0</v>
      </c>
      <c r="Y207" s="94" t="s">
        <v>191</v>
      </c>
      <c r="Z207" s="94" t="s">
        <v>262</v>
      </c>
      <c r="AA207" s="94" t="s">
        <v>792</v>
      </c>
    </row>
    <row r="208" spans="1:27" x14ac:dyDescent="0.25">
      <c r="A208" s="94" t="s">
        <v>793</v>
      </c>
      <c r="B208" s="94" t="s">
        <v>794</v>
      </c>
      <c r="C208" s="94"/>
      <c r="D208" s="130">
        <v>0</v>
      </c>
      <c r="E208" s="130">
        <v>0</v>
      </c>
      <c r="F208" s="130">
        <v>0</v>
      </c>
      <c r="G208" s="130">
        <v>0</v>
      </c>
      <c r="H208" s="130">
        <v>0</v>
      </c>
      <c r="I208" s="130">
        <v>0</v>
      </c>
      <c r="J208" s="130">
        <v>0</v>
      </c>
      <c r="K208" s="130">
        <v>0</v>
      </c>
      <c r="L208" s="130">
        <v>0</v>
      </c>
      <c r="M208" s="130">
        <v>0</v>
      </c>
      <c r="N208" s="130">
        <v>211837</v>
      </c>
      <c r="O208" s="130">
        <v>0</v>
      </c>
      <c r="P208" s="130">
        <v>0</v>
      </c>
      <c r="Q208" s="130">
        <v>0</v>
      </c>
      <c r="R208" s="130">
        <v>0</v>
      </c>
      <c r="S208" s="130">
        <v>0</v>
      </c>
      <c r="T208" s="130">
        <v>0</v>
      </c>
      <c r="U208" s="130">
        <v>0</v>
      </c>
      <c r="V208" s="130">
        <v>0</v>
      </c>
      <c r="W208" s="130">
        <v>0</v>
      </c>
      <c r="X208" s="130">
        <v>0</v>
      </c>
      <c r="Y208" s="94" t="s">
        <v>191</v>
      </c>
      <c r="Z208" s="94" t="s">
        <v>212</v>
      </c>
      <c r="AA208" s="94" t="s">
        <v>795</v>
      </c>
    </row>
    <row r="209" spans="1:27" x14ac:dyDescent="0.25">
      <c r="A209" s="94" t="s">
        <v>796</v>
      </c>
      <c r="B209" s="94" t="s">
        <v>797</v>
      </c>
      <c r="C209" s="94"/>
      <c r="D209" s="130">
        <v>0</v>
      </c>
      <c r="E209" s="130">
        <v>0</v>
      </c>
      <c r="F209" s="130">
        <v>0</v>
      </c>
      <c r="G209" s="130">
        <v>0</v>
      </c>
      <c r="H209" s="130">
        <v>0</v>
      </c>
      <c r="I209" s="130">
        <v>0</v>
      </c>
      <c r="J209" s="130">
        <v>0</v>
      </c>
      <c r="K209" s="130">
        <v>0</v>
      </c>
      <c r="L209" s="130">
        <v>0</v>
      </c>
      <c r="M209" s="130">
        <v>0</v>
      </c>
      <c r="N209" s="130">
        <v>53078</v>
      </c>
      <c r="O209" s="130">
        <v>0</v>
      </c>
      <c r="P209" s="130">
        <v>0</v>
      </c>
      <c r="Q209" s="130">
        <v>0</v>
      </c>
      <c r="R209" s="130">
        <v>0</v>
      </c>
      <c r="S209" s="130">
        <v>0</v>
      </c>
      <c r="T209" s="130">
        <v>0</v>
      </c>
      <c r="U209" s="130">
        <v>0</v>
      </c>
      <c r="V209" s="130">
        <v>0</v>
      </c>
      <c r="W209" s="130">
        <v>0</v>
      </c>
      <c r="X209" s="130">
        <v>0</v>
      </c>
      <c r="Y209" s="94" t="s">
        <v>191</v>
      </c>
      <c r="Z209" s="94" t="s">
        <v>212</v>
      </c>
      <c r="AA209" s="94" t="s">
        <v>798</v>
      </c>
    </row>
    <row r="210" spans="1:27" x14ac:dyDescent="0.25">
      <c r="A210" s="94" t="s">
        <v>799</v>
      </c>
      <c r="B210" s="94" t="s">
        <v>800</v>
      </c>
      <c r="C210" s="94"/>
      <c r="D210" s="130">
        <v>25000</v>
      </c>
      <c r="E210" s="130">
        <v>0</v>
      </c>
      <c r="F210" s="130">
        <v>0</v>
      </c>
      <c r="G210" s="130">
        <v>0</v>
      </c>
      <c r="H210" s="130">
        <v>0</v>
      </c>
      <c r="I210" s="130">
        <v>0</v>
      </c>
      <c r="J210" s="130">
        <v>0</v>
      </c>
      <c r="K210" s="130">
        <v>0</v>
      </c>
      <c r="L210" s="130">
        <v>0</v>
      </c>
      <c r="M210" s="130">
        <v>0</v>
      </c>
      <c r="N210" s="130">
        <v>248461</v>
      </c>
      <c r="O210" s="130">
        <v>13000</v>
      </c>
      <c r="P210" s="130">
        <v>0</v>
      </c>
      <c r="Q210" s="130">
        <v>20000</v>
      </c>
      <c r="R210" s="130">
        <v>0</v>
      </c>
      <c r="S210" s="130">
        <v>0</v>
      </c>
      <c r="T210" s="130">
        <v>0</v>
      </c>
      <c r="U210" s="130">
        <v>0</v>
      </c>
      <c r="V210" s="130">
        <v>42800</v>
      </c>
      <c r="W210" s="130">
        <v>0</v>
      </c>
      <c r="X210" s="130">
        <v>0</v>
      </c>
      <c r="Y210" s="94" t="s">
        <v>191</v>
      </c>
      <c r="Z210" s="94" t="s">
        <v>262</v>
      </c>
      <c r="AA210" s="94" t="s">
        <v>801</v>
      </c>
    </row>
    <row r="211" spans="1:27" x14ac:dyDescent="0.25">
      <c r="A211" s="94" t="s">
        <v>802</v>
      </c>
      <c r="B211" s="94" t="s">
        <v>803</v>
      </c>
      <c r="C211" s="94"/>
      <c r="D211" s="130">
        <v>0</v>
      </c>
      <c r="E211" s="130">
        <v>0</v>
      </c>
      <c r="F211" s="130">
        <v>0</v>
      </c>
      <c r="G211" s="130">
        <v>0</v>
      </c>
      <c r="H211" s="130">
        <v>0</v>
      </c>
      <c r="I211" s="130">
        <v>0</v>
      </c>
      <c r="J211" s="130">
        <v>0</v>
      </c>
      <c r="K211" s="130">
        <v>0</v>
      </c>
      <c r="L211" s="130">
        <v>0</v>
      </c>
      <c r="M211" s="130">
        <v>0</v>
      </c>
      <c r="N211" s="130">
        <v>9385</v>
      </c>
      <c r="O211" s="130">
        <v>0</v>
      </c>
      <c r="P211" s="130">
        <v>0</v>
      </c>
      <c r="Q211" s="130">
        <v>0</v>
      </c>
      <c r="R211" s="130">
        <v>0</v>
      </c>
      <c r="S211" s="130">
        <v>0</v>
      </c>
      <c r="T211" s="130">
        <v>0</v>
      </c>
      <c r="U211" s="130">
        <v>0</v>
      </c>
      <c r="V211" s="130">
        <v>0</v>
      </c>
      <c r="W211" s="130">
        <v>0</v>
      </c>
      <c r="X211" s="130">
        <v>5040</v>
      </c>
      <c r="Y211" s="94" t="s">
        <v>191</v>
      </c>
      <c r="Z211" s="94" t="s">
        <v>212</v>
      </c>
      <c r="AA211" s="94" t="s">
        <v>804</v>
      </c>
    </row>
    <row r="212" spans="1:27" x14ac:dyDescent="0.25">
      <c r="A212" s="94" t="s">
        <v>805</v>
      </c>
      <c r="B212" s="94" t="s">
        <v>806</v>
      </c>
      <c r="C212" s="94"/>
      <c r="D212" s="130">
        <v>0</v>
      </c>
      <c r="E212" s="130">
        <v>0</v>
      </c>
      <c r="F212" s="130">
        <v>0</v>
      </c>
      <c r="G212" s="130">
        <v>0</v>
      </c>
      <c r="H212" s="130">
        <v>0</v>
      </c>
      <c r="I212" s="130">
        <v>0</v>
      </c>
      <c r="J212" s="130">
        <v>0</v>
      </c>
      <c r="K212" s="130">
        <v>0</v>
      </c>
      <c r="L212" s="130">
        <v>0</v>
      </c>
      <c r="M212" s="130">
        <v>0</v>
      </c>
      <c r="N212" s="130">
        <v>35681</v>
      </c>
      <c r="O212" s="130">
        <v>25000</v>
      </c>
      <c r="P212" s="130">
        <v>0</v>
      </c>
      <c r="Q212" s="130">
        <v>0</v>
      </c>
      <c r="R212" s="130">
        <v>2163</v>
      </c>
      <c r="S212" s="130">
        <v>0</v>
      </c>
      <c r="T212" s="130">
        <v>0</v>
      </c>
      <c r="U212" s="130">
        <v>0</v>
      </c>
      <c r="V212" s="130">
        <v>20000</v>
      </c>
      <c r="W212" s="130">
        <v>0</v>
      </c>
      <c r="X212" s="130">
        <v>0</v>
      </c>
      <c r="Y212" s="94" t="s">
        <v>191</v>
      </c>
      <c r="Z212" s="94" t="s">
        <v>205</v>
      </c>
      <c r="AA212" s="94" t="s">
        <v>807</v>
      </c>
    </row>
    <row r="213" spans="1:27" x14ac:dyDescent="0.25">
      <c r="A213" s="94" t="s">
        <v>808</v>
      </c>
      <c r="B213" s="94" t="s">
        <v>809</v>
      </c>
      <c r="C213" s="94"/>
      <c r="D213" s="130">
        <v>0</v>
      </c>
      <c r="E213" s="130">
        <v>0</v>
      </c>
      <c r="F213" s="130">
        <v>0</v>
      </c>
      <c r="G213" s="130">
        <v>0</v>
      </c>
      <c r="H213" s="130">
        <v>0</v>
      </c>
      <c r="I213" s="130">
        <v>0</v>
      </c>
      <c r="J213" s="130">
        <v>0</v>
      </c>
      <c r="K213" s="130">
        <v>0</v>
      </c>
      <c r="L213" s="130">
        <v>0</v>
      </c>
      <c r="M213" s="130">
        <v>0</v>
      </c>
      <c r="N213" s="130">
        <v>46773</v>
      </c>
      <c r="O213" s="130">
        <v>0</v>
      </c>
      <c r="P213" s="130">
        <v>0</v>
      </c>
      <c r="Q213" s="130">
        <v>0</v>
      </c>
      <c r="R213" s="130">
        <v>0</v>
      </c>
      <c r="S213" s="130">
        <v>0</v>
      </c>
      <c r="T213" s="130">
        <v>0</v>
      </c>
      <c r="U213" s="130">
        <v>0</v>
      </c>
      <c r="V213" s="130">
        <v>0</v>
      </c>
      <c r="W213" s="130">
        <v>0</v>
      </c>
      <c r="X213" s="130">
        <v>0</v>
      </c>
      <c r="Y213" s="94" t="s">
        <v>191</v>
      </c>
      <c r="Z213" s="94" t="s">
        <v>212</v>
      </c>
      <c r="AA213" s="94" t="s">
        <v>810</v>
      </c>
    </row>
    <row r="214" spans="1:27" x14ac:dyDescent="0.25">
      <c r="A214" s="94" t="s">
        <v>811</v>
      </c>
      <c r="B214" s="94" t="s">
        <v>812</v>
      </c>
      <c r="C214" s="94"/>
      <c r="D214" s="130">
        <v>0</v>
      </c>
      <c r="E214" s="130">
        <v>0</v>
      </c>
      <c r="F214" s="130">
        <v>0</v>
      </c>
      <c r="G214" s="130">
        <v>0</v>
      </c>
      <c r="H214" s="130">
        <v>0</v>
      </c>
      <c r="I214" s="130">
        <v>0</v>
      </c>
      <c r="J214" s="130">
        <v>0</v>
      </c>
      <c r="K214" s="130">
        <v>0</v>
      </c>
      <c r="L214" s="130">
        <v>0</v>
      </c>
      <c r="M214" s="130">
        <v>0</v>
      </c>
      <c r="N214" s="130">
        <v>3488</v>
      </c>
      <c r="O214" s="130">
        <v>0</v>
      </c>
      <c r="P214" s="130">
        <v>0</v>
      </c>
      <c r="Q214" s="130">
        <v>0</v>
      </c>
      <c r="R214" s="130">
        <v>0</v>
      </c>
      <c r="S214" s="130">
        <v>0</v>
      </c>
      <c r="T214" s="130">
        <v>0</v>
      </c>
      <c r="U214" s="130">
        <v>0</v>
      </c>
      <c r="V214" s="130">
        <v>0</v>
      </c>
      <c r="W214" s="130">
        <v>0</v>
      </c>
      <c r="X214" s="130">
        <v>0</v>
      </c>
      <c r="Y214" s="94" t="s">
        <v>191</v>
      </c>
      <c r="Z214" s="94" t="s">
        <v>212</v>
      </c>
      <c r="AA214" s="94" t="s">
        <v>813</v>
      </c>
    </row>
    <row r="215" spans="1:27" x14ac:dyDescent="0.25">
      <c r="A215" s="94" t="s">
        <v>814</v>
      </c>
      <c r="B215" s="94" t="s">
        <v>815</v>
      </c>
      <c r="C215" s="94"/>
      <c r="D215" s="130">
        <v>0</v>
      </c>
      <c r="E215" s="130">
        <v>0</v>
      </c>
      <c r="F215" s="130">
        <v>0</v>
      </c>
      <c r="G215" s="130">
        <v>0</v>
      </c>
      <c r="H215" s="130">
        <v>0</v>
      </c>
      <c r="I215" s="130">
        <v>0</v>
      </c>
      <c r="J215" s="130">
        <v>152</v>
      </c>
      <c r="K215" s="130">
        <v>0</v>
      </c>
      <c r="L215" s="130">
        <v>0</v>
      </c>
      <c r="M215" s="130">
        <v>0</v>
      </c>
      <c r="N215" s="130">
        <v>203234</v>
      </c>
      <c r="O215" s="130">
        <v>0</v>
      </c>
      <c r="P215" s="130">
        <v>0</v>
      </c>
      <c r="Q215" s="130">
        <v>0</v>
      </c>
      <c r="R215" s="130">
        <v>0</v>
      </c>
      <c r="S215" s="130">
        <v>0</v>
      </c>
      <c r="T215" s="130">
        <v>0</v>
      </c>
      <c r="U215" s="130">
        <v>0</v>
      </c>
      <c r="V215" s="130">
        <v>7000</v>
      </c>
      <c r="W215" s="130">
        <v>0</v>
      </c>
      <c r="X215" s="130">
        <v>0</v>
      </c>
      <c r="Y215" s="94" t="s">
        <v>191</v>
      </c>
      <c r="Z215" s="94" t="s">
        <v>262</v>
      </c>
      <c r="AA215" s="94" t="s">
        <v>816</v>
      </c>
    </row>
    <row r="216" spans="1:27" x14ac:dyDescent="0.25">
      <c r="A216" s="94" t="s">
        <v>817</v>
      </c>
      <c r="B216" s="94" t="s">
        <v>818</v>
      </c>
      <c r="C216" s="94"/>
      <c r="D216" s="130">
        <v>0</v>
      </c>
      <c r="E216" s="130">
        <v>0</v>
      </c>
      <c r="F216" s="130">
        <v>0</v>
      </c>
      <c r="G216" s="130">
        <v>0</v>
      </c>
      <c r="H216" s="130">
        <v>0</v>
      </c>
      <c r="I216" s="130">
        <v>0</v>
      </c>
      <c r="J216" s="130">
        <v>0</v>
      </c>
      <c r="K216" s="130">
        <v>0</v>
      </c>
      <c r="L216" s="130">
        <v>0</v>
      </c>
      <c r="M216" s="130">
        <v>0</v>
      </c>
      <c r="N216" s="130">
        <v>11137</v>
      </c>
      <c r="O216" s="130">
        <v>0</v>
      </c>
      <c r="P216" s="130">
        <v>0</v>
      </c>
      <c r="Q216" s="130">
        <v>0</v>
      </c>
      <c r="R216" s="130">
        <v>0</v>
      </c>
      <c r="S216" s="130">
        <v>0</v>
      </c>
      <c r="T216" s="130">
        <v>0</v>
      </c>
      <c r="U216" s="130">
        <v>0</v>
      </c>
      <c r="V216" s="130">
        <v>0</v>
      </c>
      <c r="W216" s="130">
        <v>0</v>
      </c>
      <c r="X216" s="130">
        <v>0</v>
      </c>
      <c r="Y216" s="94" t="s">
        <v>191</v>
      </c>
      <c r="Z216" s="94" t="s">
        <v>249</v>
      </c>
      <c r="AA216" s="94" t="s">
        <v>819</v>
      </c>
    </row>
    <row r="217" spans="1:27" x14ac:dyDescent="0.25">
      <c r="A217" s="94" t="s">
        <v>820</v>
      </c>
      <c r="B217" s="94" t="s">
        <v>821</v>
      </c>
      <c r="C217" s="94"/>
      <c r="D217" s="130">
        <v>0</v>
      </c>
      <c r="E217" s="130">
        <v>0</v>
      </c>
      <c r="F217" s="130">
        <v>0</v>
      </c>
      <c r="G217" s="130">
        <v>0</v>
      </c>
      <c r="H217" s="130">
        <v>0</v>
      </c>
      <c r="I217" s="130">
        <v>0</v>
      </c>
      <c r="J217" s="130">
        <v>0</v>
      </c>
      <c r="K217" s="130">
        <v>0</v>
      </c>
      <c r="L217" s="130">
        <v>0</v>
      </c>
      <c r="M217" s="130">
        <v>0</v>
      </c>
      <c r="N217" s="130">
        <v>127472</v>
      </c>
      <c r="O217" s="130">
        <v>12000</v>
      </c>
      <c r="P217" s="130">
        <v>0</v>
      </c>
      <c r="Q217" s="130">
        <v>0</v>
      </c>
      <c r="R217" s="130">
        <v>0</v>
      </c>
      <c r="S217" s="130">
        <v>0</v>
      </c>
      <c r="T217" s="130">
        <v>0</v>
      </c>
      <c r="U217" s="130">
        <v>0</v>
      </c>
      <c r="V217" s="130">
        <v>0</v>
      </c>
      <c r="W217" s="130">
        <v>0</v>
      </c>
      <c r="X217" s="130">
        <v>0</v>
      </c>
      <c r="Y217" s="94" t="s">
        <v>191</v>
      </c>
      <c r="Z217" s="94" t="s">
        <v>205</v>
      </c>
      <c r="AA217" s="94" t="s">
        <v>822</v>
      </c>
    </row>
    <row r="218" spans="1:27" x14ac:dyDescent="0.25">
      <c r="A218" s="94" t="s">
        <v>823</v>
      </c>
      <c r="B218" s="94" t="s">
        <v>824</v>
      </c>
      <c r="C218" s="94"/>
      <c r="D218" s="130">
        <v>0</v>
      </c>
      <c r="E218" s="130">
        <v>0</v>
      </c>
      <c r="F218" s="130">
        <v>0</v>
      </c>
      <c r="G218" s="130">
        <v>0</v>
      </c>
      <c r="H218" s="130">
        <v>0</v>
      </c>
      <c r="I218" s="130">
        <v>0</v>
      </c>
      <c r="J218" s="130">
        <v>0</v>
      </c>
      <c r="K218" s="130">
        <v>0</v>
      </c>
      <c r="L218" s="130">
        <v>0</v>
      </c>
      <c r="M218" s="130">
        <v>0</v>
      </c>
      <c r="N218" s="130">
        <v>133278</v>
      </c>
      <c r="O218" s="130">
        <v>116100</v>
      </c>
      <c r="P218" s="130">
        <v>0</v>
      </c>
      <c r="Q218" s="130">
        <v>0</v>
      </c>
      <c r="R218" s="130">
        <v>0</v>
      </c>
      <c r="S218" s="130">
        <v>0</v>
      </c>
      <c r="T218" s="130">
        <v>0</v>
      </c>
      <c r="U218" s="130">
        <v>0</v>
      </c>
      <c r="V218" s="130">
        <v>9400</v>
      </c>
      <c r="W218" s="130">
        <v>0</v>
      </c>
      <c r="X218" s="130">
        <v>0</v>
      </c>
      <c r="Y218" s="94" t="s">
        <v>191</v>
      </c>
      <c r="Z218" s="94" t="s">
        <v>372</v>
      </c>
      <c r="AA218" s="94" t="s">
        <v>825</v>
      </c>
    </row>
    <row r="219" spans="1:27" x14ac:dyDescent="0.25">
      <c r="A219" s="94" t="s">
        <v>826</v>
      </c>
      <c r="B219" s="94" t="s">
        <v>827</v>
      </c>
      <c r="C219" s="94"/>
      <c r="D219" s="130">
        <v>0</v>
      </c>
      <c r="E219" s="130">
        <v>0</v>
      </c>
      <c r="F219" s="130">
        <v>0</v>
      </c>
      <c r="G219" s="130">
        <v>0</v>
      </c>
      <c r="H219" s="130">
        <v>0</v>
      </c>
      <c r="I219" s="130">
        <v>0</v>
      </c>
      <c r="J219" s="130">
        <v>0</v>
      </c>
      <c r="K219" s="130">
        <v>0</v>
      </c>
      <c r="L219" s="130">
        <v>0</v>
      </c>
      <c r="M219" s="130">
        <v>0</v>
      </c>
      <c r="N219" s="130">
        <v>8000</v>
      </c>
      <c r="O219" s="130">
        <v>10000</v>
      </c>
      <c r="P219" s="130">
        <v>0</v>
      </c>
      <c r="Q219" s="130">
        <v>0</v>
      </c>
      <c r="R219" s="130">
        <v>0</v>
      </c>
      <c r="S219" s="130">
        <v>0</v>
      </c>
      <c r="T219" s="130">
        <v>0</v>
      </c>
      <c r="U219" s="130">
        <v>0</v>
      </c>
      <c r="V219" s="130">
        <v>0</v>
      </c>
      <c r="W219" s="130">
        <v>4090</v>
      </c>
      <c r="X219" s="130">
        <v>0</v>
      </c>
      <c r="Y219" s="94" t="s">
        <v>191</v>
      </c>
      <c r="Z219" s="94" t="s">
        <v>249</v>
      </c>
      <c r="AA219" s="94" t="s">
        <v>828</v>
      </c>
    </row>
    <row r="220" spans="1:27" x14ac:dyDescent="0.25">
      <c r="A220" s="94" t="s">
        <v>829</v>
      </c>
      <c r="B220" s="94" t="s">
        <v>830</v>
      </c>
      <c r="C220" s="94"/>
      <c r="D220" s="130">
        <v>0</v>
      </c>
      <c r="E220" s="130">
        <v>0</v>
      </c>
      <c r="F220" s="130">
        <v>0</v>
      </c>
      <c r="G220" s="130">
        <v>0</v>
      </c>
      <c r="H220" s="130">
        <v>0</v>
      </c>
      <c r="I220" s="130">
        <v>0</v>
      </c>
      <c r="J220" s="130">
        <v>0</v>
      </c>
      <c r="K220" s="130">
        <v>0</v>
      </c>
      <c r="L220" s="130">
        <v>0</v>
      </c>
      <c r="M220" s="130">
        <v>0</v>
      </c>
      <c r="N220" s="130">
        <v>0</v>
      </c>
      <c r="O220" s="130">
        <v>0</v>
      </c>
      <c r="P220" s="130">
        <v>0</v>
      </c>
      <c r="Q220" s="130">
        <v>0</v>
      </c>
      <c r="R220" s="130">
        <v>0</v>
      </c>
      <c r="S220" s="130">
        <v>0</v>
      </c>
      <c r="T220" s="130">
        <v>0</v>
      </c>
      <c r="U220" s="130">
        <v>0</v>
      </c>
      <c r="V220" s="130">
        <v>0</v>
      </c>
      <c r="W220" s="130">
        <v>0</v>
      </c>
      <c r="X220" s="130">
        <v>0</v>
      </c>
      <c r="Y220" s="94" t="s">
        <v>191</v>
      </c>
      <c r="Z220" s="94" t="s">
        <v>212</v>
      </c>
      <c r="AA220" s="94" t="s">
        <v>831</v>
      </c>
    </row>
    <row r="221" spans="1:27" x14ac:dyDescent="0.25">
      <c r="A221" s="94" t="s">
        <v>832</v>
      </c>
      <c r="B221" s="94" t="s">
        <v>833</v>
      </c>
      <c r="C221" s="94"/>
      <c r="D221" s="130">
        <v>0</v>
      </c>
      <c r="E221" s="130">
        <v>0</v>
      </c>
      <c r="F221" s="130">
        <v>0</v>
      </c>
      <c r="G221" s="130">
        <v>0</v>
      </c>
      <c r="H221" s="130">
        <v>0</v>
      </c>
      <c r="I221" s="130">
        <v>0</v>
      </c>
      <c r="J221" s="130">
        <v>0</v>
      </c>
      <c r="K221" s="130">
        <v>0</v>
      </c>
      <c r="L221" s="130">
        <v>0</v>
      </c>
      <c r="M221" s="130">
        <v>0</v>
      </c>
      <c r="N221" s="130">
        <v>54025</v>
      </c>
      <c r="O221" s="130">
        <v>8500</v>
      </c>
      <c r="P221" s="130">
        <v>0</v>
      </c>
      <c r="Q221" s="130">
        <v>0</v>
      </c>
      <c r="R221" s="130">
        <v>0</v>
      </c>
      <c r="S221" s="130">
        <v>0</v>
      </c>
      <c r="T221" s="130">
        <v>0</v>
      </c>
      <c r="U221" s="130">
        <v>0</v>
      </c>
      <c r="V221" s="130">
        <v>4300</v>
      </c>
      <c r="W221" s="130">
        <v>0</v>
      </c>
      <c r="X221" s="130">
        <v>0</v>
      </c>
      <c r="Y221" s="94" t="s">
        <v>191</v>
      </c>
      <c r="Z221" s="94" t="s">
        <v>212</v>
      </c>
      <c r="AA221" s="94" t="s">
        <v>834</v>
      </c>
    </row>
    <row r="222" spans="1:27" x14ac:dyDescent="0.25">
      <c r="A222" s="94" t="s">
        <v>835</v>
      </c>
      <c r="B222" s="94" t="s">
        <v>1775</v>
      </c>
      <c r="C222" s="94"/>
      <c r="D222" s="130">
        <v>0</v>
      </c>
      <c r="E222" s="130">
        <v>0</v>
      </c>
      <c r="F222" s="130">
        <v>0</v>
      </c>
      <c r="G222" s="130">
        <v>0</v>
      </c>
      <c r="H222" s="130">
        <v>0</v>
      </c>
      <c r="I222" s="130">
        <v>0</v>
      </c>
      <c r="J222" s="130">
        <v>0</v>
      </c>
      <c r="K222" s="130">
        <v>0</v>
      </c>
      <c r="L222" s="130">
        <v>0</v>
      </c>
      <c r="M222" s="130">
        <v>0</v>
      </c>
      <c r="N222" s="130">
        <v>627299</v>
      </c>
      <c r="O222" s="130">
        <v>113806</v>
      </c>
      <c r="P222" s="130">
        <v>1000</v>
      </c>
      <c r="Q222" s="130">
        <v>1500</v>
      </c>
      <c r="R222" s="130">
        <v>0</v>
      </c>
      <c r="S222" s="130">
        <v>0</v>
      </c>
      <c r="T222" s="130">
        <v>0</v>
      </c>
      <c r="U222" s="130">
        <v>0</v>
      </c>
      <c r="V222" s="130">
        <v>0</v>
      </c>
      <c r="W222" s="130">
        <v>157000</v>
      </c>
      <c r="X222" s="130">
        <v>29500</v>
      </c>
      <c r="Y222" s="94" t="s">
        <v>193</v>
      </c>
      <c r="Z222" s="94" t="s">
        <v>205</v>
      </c>
      <c r="AA222" s="94" t="s">
        <v>837</v>
      </c>
    </row>
    <row r="223" spans="1:27" x14ac:dyDescent="0.25">
      <c r="A223" s="94" t="s">
        <v>838</v>
      </c>
      <c r="B223" s="94" t="s">
        <v>839</v>
      </c>
      <c r="C223" s="94"/>
      <c r="D223" s="130">
        <v>0</v>
      </c>
      <c r="E223" s="130">
        <v>0</v>
      </c>
      <c r="F223" s="130">
        <v>0</v>
      </c>
      <c r="G223" s="130">
        <v>0</v>
      </c>
      <c r="H223" s="130">
        <v>0</v>
      </c>
      <c r="I223" s="130">
        <v>0</v>
      </c>
      <c r="J223" s="130">
        <v>0</v>
      </c>
      <c r="K223" s="130">
        <v>0</v>
      </c>
      <c r="L223" s="130">
        <v>0</v>
      </c>
      <c r="M223" s="130">
        <v>0</v>
      </c>
      <c r="N223" s="130">
        <v>197338</v>
      </c>
      <c r="O223" s="130">
        <v>22000</v>
      </c>
      <c r="P223" s="130">
        <v>0</v>
      </c>
      <c r="Q223" s="130">
        <v>0</v>
      </c>
      <c r="R223" s="130">
        <v>0</v>
      </c>
      <c r="S223" s="130">
        <v>0</v>
      </c>
      <c r="T223" s="130">
        <v>0</v>
      </c>
      <c r="U223" s="130">
        <v>0</v>
      </c>
      <c r="V223" s="130">
        <v>26000</v>
      </c>
      <c r="W223" s="130">
        <v>0</v>
      </c>
      <c r="X223" s="130">
        <v>0</v>
      </c>
      <c r="Y223" s="94" t="s">
        <v>191</v>
      </c>
      <c r="Z223" s="94" t="s">
        <v>262</v>
      </c>
      <c r="AA223" s="94" t="s">
        <v>840</v>
      </c>
    </row>
    <row r="224" spans="1:27" x14ac:dyDescent="0.25">
      <c r="A224" s="94" t="s">
        <v>841</v>
      </c>
      <c r="B224" s="94" t="s">
        <v>842</v>
      </c>
      <c r="C224" s="94"/>
      <c r="D224" s="130">
        <v>0</v>
      </c>
      <c r="E224" s="130">
        <v>0</v>
      </c>
      <c r="F224" s="130">
        <v>0</v>
      </c>
      <c r="G224" s="130">
        <v>0</v>
      </c>
      <c r="H224" s="130">
        <v>0</v>
      </c>
      <c r="I224" s="130">
        <v>0</v>
      </c>
      <c r="J224" s="130">
        <v>0</v>
      </c>
      <c r="K224" s="130">
        <v>0</v>
      </c>
      <c r="L224" s="130">
        <v>0</v>
      </c>
      <c r="M224" s="130">
        <v>0</v>
      </c>
      <c r="N224" s="130">
        <v>75952</v>
      </c>
      <c r="O224" s="130">
        <v>0</v>
      </c>
      <c r="P224" s="130">
        <v>0</v>
      </c>
      <c r="Q224" s="130">
        <v>0</v>
      </c>
      <c r="R224" s="130">
        <v>0</v>
      </c>
      <c r="S224" s="130">
        <v>0</v>
      </c>
      <c r="T224" s="130">
        <v>0</v>
      </c>
      <c r="U224" s="130">
        <v>0</v>
      </c>
      <c r="V224" s="130">
        <v>0</v>
      </c>
      <c r="W224" s="130">
        <v>0</v>
      </c>
      <c r="X224" s="130">
        <v>0</v>
      </c>
      <c r="Y224" s="94" t="s">
        <v>191</v>
      </c>
      <c r="Z224" s="94" t="s">
        <v>212</v>
      </c>
      <c r="AA224" s="94" t="s">
        <v>843</v>
      </c>
    </row>
    <row r="225" spans="1:27" x14ac:dyDescent="0.25">
      <c r="A225" s="94" t="s">
        <v>844</v>
      </c>
      <c r="B225" s="94" t="s">
        <v>845</v>
      </c>
      <c r="C225" s="94"/>
      <c r="D225" s="130">
        <v>0</v>
      </c>
      <c r="E225" s="130">
        <v>0</v>
      </c>
      <c r="F225" s="130">
        <v>0</v>
      </c>
      <c r="G225" s="130">
        <v>0</v>
      </c>
      <c r="H225" s="130">
        <v>0</v>
      </c>
      <c r="I225" s="130">
        <v>0</v>
      </c>
      <c r="J225" s="130">
        <v>0</v>
      </c>
      <c r="K225" s="130">
        <v>0</v>
      </c>
      <c r="L225" s="130">
        <v>0</v>
      </c>
      <c r="M225" s="130">
        <v>0</v>
      </c>
      <c r="N225" s="130">
        <v>4000</v>
      </c>
      <c r="O225" s="130">
        <v>0</v>
      </c>
      <c r="P225" s="130">
        <v>0</v>
      </c>
      <c r="Q225" s="130">
        <v>0</v>
      </c>
      <c r="R225" s="130">
        <v>0</v>
      </c>
      <c r="S225" s="130">
        <v>0</v>
      </c>
      <c r="T225" s="130">
        <v>0</v>
      </c>
      <c r="U225" s="130">
        <v>0</v>
      </c>
      <c r="V225" s="130">
        <v>0</v>
      </c>
      <c r="W225" s="130">
        <v>0</v>
      </c>
      <c r="X225" s="130">
        <v>0</v>
      </c>
      <c r="Y225" s="94" t="s">
        <v>191</v>
      </c>
      <c r="Z225" s="94" t="s">
        <v>212</v>
      </c>
      <c r="AA225" s="94" t="s">
        <v>846</v>
      </c>
    </row>
    <row r="226" spans="1:27" x14ac:dyDescent="0.25">
      <c r="A226" s="94" t="s">
        <v>847</v>
      </c>
      <c r="B226" s="94" t="s">
        <v>848</v>
      </c>
      <c r="C226" s="94"/>
      <c r="D226" s="130">
        <v>0</v>
      </c>
      <c r="E226" s="130">
        <v>0</v>
      </c>
      <c r="F226" s="130">
        <v>0</v>
      </c>
      <c r="G226" s="130">
        <v>0</v>
      </c>
      <c r="H226" s="130">
        <v>0</v>
      </c>
      <c r="I226" s="130">
        <v>0</v>
      </c>
      <c r="J226" s="130">
        <v>0</v>
      </c>
      <c r="K226" s="130">
        <v>0</v>
      </c>
      <c r="L226" s="130">
        <v>0</v>
      </c>
      <c r="M226" s="130">
        <v>0</v>
      </c>
      <c r="N226" s="130">
        <v>146115</v>
      </c>
      <c r="O226" s="130">
        <v>47000</v>
      </c>
      <c r="P226" s="130">
        <v>0</v>
      </c>
      <c r="Q226" s="130">
        <v>0</v>
      </c>
      <c r="R226" s="130">
        <v>0</v>
      </c>
      <c r="S226" s="130">
        <v>0</v>
      </c>
      <c r="T226" s="130">
        <v>0</v>
      </c>
      <c r="U226" s="130">
        <v>0</v>
      </c>
      <c r="V226" s="130">
        <v>0</v>
      </c>
      <c r="W226" s="130">
        <v>10000</v>
      </c>
      <c r="X226" s="130">
        <v>0</v>
      </c>
      <c r="Y226" s="94" t="s">
        <v>191</v>
      </c>
      <c r="Z226" s="94" t="s">
        <v>262</v>
      </c>
      <c r="AA226" s="94" t="s">
        <v>849</v>
      </c>
    </row>
    <row r="227" spans="1:27" x14ac:dyDescent="0.25">
      <c r="A227" s="94" t="s">
        <v>850</v>
      </c>
      <c r="B227" s="94" t="s">
        <v>851</v>
      </c>
      <c r="C227" s="94"/>
      <c r="D227" s="130">
        <v>0</v>
      </c>
      <c r="E227" s="130">
        <v>0</v>
      </c>
      <c r="F227" s="130">
        <v>0</v>
      </c>
      <c r="G227" s="130">
        <v>0</v>
      </c>
      <c r="H227" s="130">
        <v>0</v>
      </c>
      <c r="I227" s="130">
        <v>0</v>
      </c>
      <c r="J227" s="130">
        <v>0</v>
      </c>
      <c r="K227" s="130">
        <v>0</v>
      </c>
      <c r="L227" s="130">
        <v>0</v>
      </c>
      <c r="M227" s="130">
        <v>0</v>
      </c>
      <c r="N227" s="130">
        <v>13904</v>
      </c>
      <c r="O227" s="130">
        <v>0</v>
      </c>
      <c r="P227" s="130">
        <v>0</v>
      </c>
      <c r="Q227" s="130">
        <v>0</v>
      </c>
      <c r="R227" s="130">
        <v>0</v>
      </c>
      <c r="S227" s="130">
        <v>0</v>
      </c>
      <c r="T227" s="130">
        <v>0</v>
      </c>
      <c r="U227" s="130">
        <v>0</v>
      </c>
      <c r="V227" s="130">
        <v>0</v>
      </c>
      <c r="W227" s="130">
        <v>0</v>
      </c>
      <c r="X227" s="130">
        <v>0</v>
      </c>
      <c r="Y227" s="94" t="s">
        <v>191</v>
      </c>
      <c r="Z227" s="94" t="s">
        <v>249</v>
      </c>
      <c r="AA227" s="94" t="s">
        <v>852</v>
      </c>
    </row>
    <row r="228" spans="1:27" x14ac:dyDescent="0.25">
      <c r="A228" s="94" t="s">
        <v>853</v>
      </c>
      <c r="B228" s="94" t="s">
        <v>854</v>
      </c>
      <c r="C228" s="94"/>
      <c r="D228" s="130">
        <v>0</v>
      </c>
      <c r="E228" s="130">
        <v>0</v>
      </c>
      <c r="F228" s="130">
        <v>0</v>
      </c>
      <c r="G228" s="130">
        <v>0</v>
      </c>
      <c r="H228" s="130">
        <v>0</v>
      </c>
      <c r="I228" s="130">
        <v>0</v>
      </c>
      <c r="J228" s="130">
        <v>0</v>
      </c>
      <c r="K228" s="130">
        <v>0</v>
      </c>
      <c r="L228" s="130">
        <v>0</v>
      </c>
      <c r="M228" s="130">
        <v>0</v>
      </c>
      <c r="N228" s="130">
        <v>39911</v>
      </c>
      <c r="O228" s="130">
        <v>0</v>
      </c>
      <c r="P228" s="130">
        <v>0</v>
      </c>
      <c r="Q228" s="130">
        <v>0</v>
      </c>
      <c r="R228" s="130">
        <v>0</v>
      </c>
      <c r="S228" s="130">
        <v>0</v>
      </c>
      <c r="T228" s="130">
        <v>0</v>
      </c>
      <c r="U228" s="130">
        <v>0</v>
      </c>
      <c r="V228" s="130">
        <v>0</v>
      </c>
      <c r="W228" s="130">
        <v>5000</v>
      </c>
      <c r="X228" s="130">
        <v>0</v>
      </c>
      <c r="Y228" s="94" t="s">
        <v>191</v>
      </c>
      <c r="Z228" s="94" t="s">
        <v>249</v>
      </c>
      <c r="AA228" s="94" t="s">
        <v>855</v>
      </c>
    </row>
    <row r="229" spans="1:27" x14ac:dyDescent="0.25">
      <c r="A229" s="94" t="s">
        <v>856</v>
      </c>
      <c r="B229" s="94" t="s">
        <v>857</v>
      </c>
      <c r="C229" s="94"/>
      <c r="D229" s="130">
        <v>0</v>
      </c>
      <c r="E229" s="130">
        <v>0</v>
      </c>
      <c r="F229" s="130">
        <v>0</v>
      </c>
      <c r="G229" s="130">
        <v>0</v>
      </c>
      <c r="H229" s="130">
        <v>0</v>
      </c>
      <c r="I229" s="130">
        <v>0</v>
      </c>
      <c r="J229" s="130">
        <v>0</v>
      </c>
      <c r="K229" s="130">
        <v>0</v>
      </c>
      <c r="L229" s="130">
        <v>0</v>
      </c>
      <c r="M229" s="130">
        <v>0</v>
      </c>
      <c r="N229" s="130">
        <v>20554</v>
      </c>
      <c r="O229" s="130">
        <v>0</v>
      </c>
      <c r="P229" s="130">
        <v>0</v>
      </c>
      <c r="Q229" s="130">
        <v>0</v>
      </c>
      <c r="R229" s="130">
        <v>0</v>
      </c>
      <c r="S229" s="130">
        <v>0</v>
      </c>
      <c r="T229" s="130">
        <v>0</v>
      </c>
      <c r="U229" s="130">
        <v>0</v>
      </c>
      <c r="V229" s="130">
        <v>0</v>
      </c>
      <c r="W229" s="130">
        <v>0</v>
      </c>
      <c r="X229" s="130">
        <v>0</v>
      </c>
      <c r="Y229" s="94" t="s">
        <v>191</v>
      </c>
      <c r="Z229" s="94" t="s">
        <v>212</v>
      </c>
      <c r="AA229" s="94" t="s">
        <v>858</v>
      </c>
    </row>
    <row r="230" spans="1:27" x14ac:dyDescent="0.25">
      <c r="A230" s="94" t="s">
        <v>859</v>
      </c>
      <c r="B230" s="94" t="s">
        <v>860</v>
      </c>
      <c r="C230" s="94"/>
      <c r="D230" s="130">
        <v>0</v>
      </c>
      <c r="E230" s="130">
        <v>0</v>
      </c>
      <c r="F230" s="130">
        <v>0</v>
      </c>
      <c r="G230" s="130">
        <v>0</v>
      </c>
      <c r="H230" s="130">
        <v>0</v>
      </c>
      <c r="I230" s="130">
        <v>0</v>
      </c>
      <c r="J230" s="130">
        <v>0</v>
      </c>
      <c r="K230" s="130">
        <v>0</v>
      </c>
      <c r="L230" s="130">
        <v>0</v>
      </c>
      <c r="M230" s="130">
        <v>0</v>
      </c>
      <c r="N230" s="130">
        <v>0</v>
      </c>
      <c r="O230" s="130">
        <v>9520</v>
      </c>
      <c r="P230" s="130">
        <v>0</v>
      </c>
      <c r="Q230" s="130">
        <v>0</v>
      </c>
      <c r="R230" s="130">
        <v>0</v>
      </c>
      <c r="S230" s="130">
        <v>0</v>
      </c>
      <c r="T230" s="130">
        <v>0</v>
      </c>
      <c r="U230" s="130">
        <v>0</v>
      </c>
      <c r="V230" s="130">
        <v>0</v>
      </c>
      <c r="W230" s="130">
        <v>0</v>
      </c>
      <c r="X230" s="130">
        <v>0</v>
      </c>
      <c r="Y230" s="94" t="s">
        <v>191</v>
      </c>
      <c r="Z230" s="94" t="s">
        <v>212</v>
      </c>
      <c r="AA230" s="94" t="s">
        <v>861</v>
      </c>
    </row>
    <row r="231" spans="1:27" x14ac:dyDescent="0.25">
      <c r="A231" s="94" t="s">
        <v>862</v>
      </c>
      <c r="B231" s="94" t="s">
        <v>1776</v>
      </c>
      <c r="C231" s="94"/>
      <c r="D231" s="130">
        <v>0</v>
      </c>
      <c r="E231" s="130">
        <v>0</v>
      </c>
      <c r="F231" s="130">
        <v>0</v>
      </c>
      <c r="G231" s="130">
        <v>0</v>
      </c>
      <c r="H231" s="130">
        <v>0</v>
      </c>
      <c r="I231" s="130">
        <v>0</v>
      </c>
      <c r="J231" s="130">
        <v>252</v>
      </c>
      <c r="K231" s="130">
        <v>0</v>
      </c>
      <c r="L231" s="130">
        <v>0</v>
      </c>
      <c r="M231" s="130">
        <v>0</v>
      </c>
      <c r="N231" s="130">
        <v>94286</v>
      </c>
      <c r="O231" s="130">
        <v>69900</v>
      </c>
      <c r="P231" s="130">
        <v>0</v>
      </c>
      <c r="Q231" s="130">
        <v>0</v>
      </c>
      <c r="R231" s="130">
        <v>0</v>
      </c>
      <c r="S231" s="130">
        <v>0</v>
      </c>
      <c r="T231" s="130">
        <v>0</v>
      </c>
      <c r="U231" s="130">
        <v>0</v>
      </c>
      <c r="V231" s="130">
        <v>32500</v>
      </c>
      <c r="W231" s="130">
        <v>0</v>
      </c>
      <c r="X231" s="130">
        <v>0</v>
      </c>
      <c r="Y231" s="94" t="s">
        <v>193</v>
      </c>
      <c r="Z231" s="94" t="s">
        <v>205</v>
      </c>
      <c r="AA231" s="94" t="s">
        <v>864</v>
      </c>
    </row>
    <row r="232" spans="1:27" x14ac:dyDescent="0.25">
      <c r="A232" s="94" t="s">
        <v>865</v>
      </c>
      <c r="B232" s="94" t="s">
        <v>866</v>
      </c>
      <c r="C232" s="94"/>
      <c r="D232" s="130">
        <v>0</v>
      </c>
      <c r="E232" s="130">
        <v>0</v>
      </c>
      <c r="F232" s="130">
        <v>0</v>
      </c>
      <c r="G232" s="130">
        <v>0</v>
      </c>
      <c r="H232" s="130">
        <v>0</v>
      </c>
      <c r="I232" s="130">
        <v>0</v>
      </c>
      <c r="J232" s="130">
        <v>0</v>
      </c>
      <c r="K232" s="130">
        <v>0</v>
      </c>
      <c r="L232" s="130">
        <v>0</v>
      </c>
      <c r="M232" s="130">
        <v>0</v>
      </c>
      <c r="N232" s="130">
        <v>195144</v>
      </c>
      <c r="O232" s="130">
        <v>9000</v>
      </c>
      <c r="P232" s="130">
        <v>0</v>
      </c>
      <c r="Q232" s="130">
        <v>0</v>
      </c>
      <c r="R232" s="130">
        <v>0</v>
      </c>
      <c r="S232" s="130">
        <v>0</v>
      </c>
      <c r="T232" s="130">
        <v>0</v>
      </c>
      <c r="U232" s="130">
        <v>0</v>
      </c>
      <c r="V232" s="130">
        <v>0</v>
      </c>
      <c r="W232" s="130">
        <v>0</v>
      </c>
      <c r="X232" s="130">
        <v>0</v>
      </c>
      <c r="Y232" s="94" t="s">
        <v>191</v>
      </c>
      <c r="Z232" s="94" t="s">
        <v>212</v>
      </c>
      <c r="AA232" s="94" t="s">
        <v>867</v>
      </c>
    </row>
    <row r="233" spans="1:27" x14ac:dyDescent="0.25">
      <c r="A233" s="94" t="s">
        <v>868</v>
      </c>
      <c r="B233" s="94" t="s">
        <v>869</v>
      </c>
      <c r="C233" s="94"/>
      <c r="D233" s="130">
        <v>0</v>
      </c>
      <c r="E233" s="130">
        <v>0</v>
      </c>
      <c r="F233" s="130">
        <v>0</v>
      </c>
      <c r="G233" s="130">
        <v>0</v>
      </c>
      <c r="H233" s="130">
        <v>0</v>
      </c>
      <c r="I233" s="130">
        <v>0</v>
      </c>
      <c r="J233" s="130">
        <v>0</v>
      </c>
      <c r="K233" s="130">
        <v>0</v>
      </c>
      <c r="L233" s="130">
        <v>0</v>
      </c>
      <c r="M233" s="130">
        <v>0</v>
      </c>
      <c r="N233" s="130">
        <v>119588</v>
      </c>
      <c r="O233" s="130">
        <v>5000</v>
      </c>
      <c r="P233" s="130">
        <v>0</v>
      </c>
      <c r="Q233" s="130">
        <v>0</v>
      </c>
      <c r="R233" s="130">
        <v>0</v>
      </c>
      <c r="S233" s="130">
        <v>0</v>
      </c>
      <c r="T233" s="130">
        <v>0</v>
      </c>
      <c r="U233" s="130">
        <v>0</v>
      </c>
      <c r="V233" s="130">
        <v>0</v>
      </c>
      <c r="W233" s="130">
        <v>78000</v>
      </c>
      <c r="X233" s="130">
        <v>0</v>
      </c>
      <c r="Y233" s="94" t="s">
        <v>191</v>
      </c>
      <c r="Z233" s="94" t="s">
        <v>205</v>
      </c>
      <c r="AA233" s="94" t="s">
        <v>870</v>
      </c>
    </row>
    <row r="234" spans="1:27" x14ac:dyDescent="0.25">
      <c r="A234" s="94" t="s">
        <v>871</v>
      </c>
      <c r="B234" s="94" t="s">
        <v>872</v>
      </c>
      <c r="C234" s="94"/>
      <c r="D234" s="130">
        <v>0</v>
      </c>
      <c r="E234" s="130">
        <v>0</v>
      </c>
      <c r="F234" s="130">
        <v>0</v>
      </c>
      <c r="G234" s="130">
        <v>0</v>
      </c>
      <c r="H234" s="130">
        <v>0</v>
      </c>
      <c r="I234" s="130">
        <v>0</v>
      </c>
      <c r="J234" s="130">
        <v>0</v>
      </c>
      <c r="K234" s="130">
        <v>0</v>
      </c>
      <c r="L234" s="130">
        <v>0</v>
      </c>
      <c r="M234" s="130">
        <v>0</v>
      </c>
      <c r="N234" s="130">
        <v>15</v>
      </c>
      <c r="O234" s="130">
        <v>0</v>
      </c>
      <c r="P234" s="130">
        <v>0</v>
      </c>
      <c r="Q234" s="130">
        <v>0</v>
      </c>
      <c r="R234" s="130">
        <v>0</v>
      </c>
      <c r="S234" s="130">
        <v>0</v>
      </c>
      <c r="T234" s="130">
        <v>0</v>
      </c>
      <c r="U234" s="130">
        <v>0</v>
      </c>
      <c r="V234" s="130">
        <v>0</v>
      </c>
      <c r="W234" s="130">
        <v>0</v>
      </c>
      <c r="X234" s="130">
        <v>0</v>
      </c>
      <c r="Y234" s="94" t="s">
        <v>191</v>
      </c>
      <c r="Z234" s="94" t="s">
        <v>205</v>
      </c>
      <c r="AA234" s="94" t="s">
        <v>873</v>
      </c>
    </row>
    <row r="235" spans="1:27" x14ac:dyDescent="0.25">
      <c r="A235" s="94" t="s">
        <v>874</v>
      </c>
      <c r="B235" s="94" t="s">
        <v>875</v>
      </c>
      <c r="C235" s="94"/>
      <c r="D235" s="130">
        <v>0</v>
      </c>
      <c r="E235" s="130">
        <v>0</v>
      </c>
      <c r="F235" s="130">
        <v>0</v>
      </c>
      <c r="G235" s="130">
        <v>0</v>
      </c>
      <c r="H235" s="130">
        <v>0</v>
      </c>
      <c r="I235" s="130">
        <v>0</v>
      </c>
      <c r="J235" s="130">
        <v>0</v>
      </c>
      <c r="K235" s="130">
        <v>0</v>
      </c>
      <c r="L235" s="130">
        <v>0</v>
      </c>
      <c r="M235" s="130">
        <v>0</v>
      </c>
      <c r="N235" s="130">
        <v>214277</v>
      </c>
      <c r="O235" s="130">
        <v>0</v>
      </c>
      <c r="P235" s="130">
        <v>0</v>
      </c>
      <c r="Q235" s="130">
        <v>0</v>
      </c>
      <c r="R235" s="130">
        <v>0</v>
      </c>
      <c r="S235" s="130">
        <v>0</v>
      </c>
      <c r="T235" s="130">
        <v>0</v>
      </c>
      <c r="U235" s="130">
        <v>0</v>
      </c>
      <c r="V235" s="130">
        <v>0</v>
      </c>
      <c r="W235" s="130">
        <v>58000</v>
      </c>
      <c r="X235" s="130">
        <v>54500</v>
      </c>
      <c r="Y235" s="94" t="s">
        <v>191</v>
      </c>
      <c r="Z235" s="94" t="s">
        <v>406</v>
      </c>
      <c r="AA235" s="94" t="s">
        <v>876</v>
      </c>
    </row>
    <row r="236" spans="1:27" x14ac:dyDescent="0.25">
      <c r="A236" s="94" t="s">
        <v>877</v>
      </c>
      <c r="B236" s="94" t="s">
        <v>878</v>
      </c>
      <c r="C236" s="94"/>
      <c r="D236" s="130">
        <v>0</v>
      </c>
      <c r="E236" s="130">
        <v>0</v>
      </c>
      <c r="F236" s="130">
        <v>0</v>
      </c>
      <c r="G236" s="130">
        <v>0</v>
      </c>
      <c r="H236" s="130">
        <v>0</v>
      </c>
      <c r="I236" s="130">
        <v>0</v>
      </c>
      <c r="J236" s="130">
        <v>0</v>
      </c>
      <c r="K236" s="130">
        <v>0</v>
      </c>
      <c r="L236" s="130">
        <v>0</v>
      </c>
      <c r="M236" s="130">
        <v>0</v>
      </c>
      <c r="N236" s="130">
        <v>226347</v>
      </c>
      <c r="O236" s="130">
        <v>0</v>
      </c>
      <c r="P236" s="130">
        <v>0</v>
      </c>
      <c r="Q236" s="130">
        <v>0</v>
      </c>
      <c r="R236" s="130">
        <v>0</v>
      </c>
      <c r="S236" s="130">
        <v>0</v>
      </c>
      <c r="T236" s="130">
        <v>0</v>
      </c>
      <c r="U236" s="130">
        <v>0</v>
      </c>
      <c r="V236" s="130">
        <v>0</v>
      </c>
      <c r="W236" s="130">
        <v>0</v>
      </c>
      <c r="X236" s="130">
        <v>0</v>
      </c>
      <c r="Y236" s="94" t="s">
        <v>191</v>
      </c>
      <c r="Z236" s="94" t="s">
        <v>406</v>
      </c>
      <c r="AA236" s="94" t="s">
        <v>879</v>
      </c>
    </row>
    <row r="237" spans="1:27" x14ac:dyDescent="0.25">
      <c r="A237" s="94" t="s">
        <v>880</v>
      </c>
      <c r="B237" s="94" t="s">
        <v>881</v>
      </c>
      <c r="C237" s="94"/>
      <c r="D237" s="130">
        <v>0</v>
      </c>
      <c r="E237" s="130">
        <v>0</v>
      </c>
      <c r="F237" s="130">
        <v>0</v>
      </c>
      <c r="G237" s="130">
        <v>0</v>
      </c>
      <c r="H237" s="130">
        <v>0</v>
      </c>
      <c r="I237" s="130">
        <v>0</v>
      </c>
      <c r="J237" s="130">
        <v>0</v>
      </c>
      <c r="K237" s="130">
        <v>0</v>
      </c>
      <c r="L237" s="130">
        <v>0</v>
      </c>
      <c r="M237" s="130">
        <v>0</v>
      </c>
      <c r="N237" s="130">
        <v>493278</v>
      </c>
      <c r="O237" s="130">
        <v>351800</v>
      </c>
      <c r="P237" s="130">
        <v>0</v>
      </c>
      <c r="Q237" s="130">
        <v>40689</v>
      </c>
      <c r="R237" s="130">
        <v>0</v>
      </c>
      <c r="S237" s="130">
        <v>0</v>
      </c>
      <c r="T237" s="130">
        <v>0</v>
      </c>
      <c r="U237" s="130">
        <v>0</v>
      </c>
      <c r="V237" s="130">
        <v>20000</v>
      </c>
      <c r="W237" s="130">
        <v>0</v>
      </c>
      <c r="X237" s="130">
        <v>0</v>
      </c>
      <c r="Y237" s="94" t="s">
        <v>191</v>
      </c>
      <c r="Z237" s="94" t="s">
        <v>372</v>
      </c>
      <c r="AA237" s="94" t="s">
        <v>882</v>
      </c>
    </row>
    <row r="238" spans="1:27" x14ac:dyDescent="0.25">
      <c r="A238" s="94" t="s">
        <v>883</v>
      </c>
      <c r="B238" s="94" t="s">
        <v>884</v>
      </c>
      <c r="C238" s="94"/>
      <c r="D238" s="130">
        <v>0</v>
      </c>
      <c r="E238" s="130">
        <v>0</v>
      </c>
      <c r="F238" s="130">
        <v>0</v>
      </c>
      <c r="G238" s="130">
        <v>0</v>
      </c>
      <c r="H238" s="130">
        <v>0</v>
      </c>
      <c r="I238" s="130">
        <v>0</v>
      </c>
      <c r="J238" s="130">
        <v>0</v>
      </c>
      <c r="K238" s="130">
        <v>0</v>
      </c>
      <c r="L238" s="130">
        <v>0</v>
      </c>
      <c r="M238" s="130">
        <v>0</v>
      </c>
      <c r="N238" s="130">
        <v>2425</v>
      </c>
      <c r="O238" s="130">
        <v>0</v>
      </c>
      <c r="P238" s="130">
        <v>0</v>
      </c>
      <c r="Q238" s="130">
        <v>0</v>
      </c>
      <c r="R238" s="130">
        <v>0</v>
      </c>
      <c r="S238" s="130">
        <v>0</v>
      </c>
      <c r="T238" s="130">
        <v>0</v>
      </c>
      <c r="U238" s="130">
        <v>0</v>
      </c>
      <c r="V238" s="130">
        <v>0</v>
      </c>
      <c r="W238" s="130">
        <v>0</v>
      </c>
      <c r="X238" s="130">
        <v>0</v>
      </c>
      <c r="Y238" s="94" t="s">
        <v>191</v>
      </c>
      <c r="Z238" s="94" t="s">
        <v>249</v>
      </c>
      <c r="AA238" s="94" t="s">
        <v>885</v>
      </c>
    </row>
    <row r="239" spans="1:27" x14ac:dyDescent="0.25">
      <c r="A239" s="94" t="s">
        <v>886</v>
      </c>
      <c r="B239" s="94" t="s">
        <v>887</v>
      </c>
      <c r="C239" s="94"/>
      <c r="D239" s="130">
        <v>430</v>
      </c>
      <c r="E239" s="130">
        <v>0</v>
      </c>
      <c r="F239" s="130">
        <v>0</v>
      </c>
      <c r="G239" s="130">
        <v>0</v>
      </c>
      <c r="H239" s="130">
        <v>0</v>
      </c>
      <c r="I239" s="130">
        <v>0</v>
      </c>
      <c r="J239" s="130">
        <v>0</v>
      </c>
      <c r="K239" s="130">
        <v>0</v>
      </c>
      <c r="L239" s="130">
        <v>0</v>
      </c>
      <c r="M239" s="130">
        <v>0</v>
      </c>
      <c r="N239" s="130">
        <v>0</v>
      </c>
      <c r="O239" s="130">
        <v>0</v>
      </c>
      <c r="P239" s="130">
        <v>0</v>
      </c>
      <c r="Q239" s="130">
        <v>0</v>
      </c>
      <c r="R239" s="130">
        <v>0</v>
      </c>
      <c r="S239" s="130">
        <v>0</v>
      </c>
      <c r="T239" s="130">
        <v>0</v>
      </c>
      <c r="U239" s="130">
        <v>0</v>
      </c>
      <c r="V239" s="130">
        <v>0</v>
      </c>
      <c r="W239" s="130">
        <v>10000</v>
      </c>
      <c r="X239" s="130">
        <v>0</v>
      </c>
      <c r="Y239" s="94" t="s">
        <v>191</v>
      </c>
      <c r="Z239" s="94" t="s">
        <v>249</v>
      </c>
      <c r="AA239" s="94" t="s">
        <v>888</v>
      </c>
    </row>
    <row r="240" spans="1:27" x14ac:dyDescent="0.25">
      <c r="A240" s="94" t="s">
        <v>889</v>
      </c>
      <c r="B240" s="94" t="s">
        <v>890</v>
      </c>
      <c r="C240" s="94"/>
      <c r="D240" s="130">
        <v>0</v>
      </c>
      <c r="E240" s="130">
        <v>0</v>
      </c>
      <c r="F240" s="130">
        <v>0</v>
      </c>
      <c r="G240" s="130">
        <v>0</v>
      </c>
      <c r="H240" s="130">
        <v>0</v>
      </c>
      <c r="I240" s="130">
        <v>0</v>
      </c>
      <c r="J240" s="130">
        <v>0</v>
      </c>
      <c r="K240" s="130">
        <v>0</v>
      </c>
      <c r="L240" s="130">
        <v>0</v>
      </c>
      <c r="M240" s="130">
        <v>0</v>
      </c>
      <c r="N240" s="130">
        <v>96003</v>
      </c>
      <c r="O240" s="130">
        <v>0</v>
      </c>
      <c r="P240" s="130">
        <v>0</v>
      </c>
      <c r="Q240" s="130">
        <v>0</v>
      </c>
      <c r="R240" s="130">
        <v>0</v>
      </c>
      <c r="S240" s="130">
        <v>1890</v>
      </c>
      <c r="T240" s="130">
        <v>0</v>
      </c>
      <c r="U240" s="130">
        <v>0</v>
      </c>
      <c r="V240" s="130">
        <v>0</v>
      </c>
      <c r="W240" s="130">
        <v>0</v>
      </c>
      <c r="X240" s="130">
        <v>3500</v>
      </c>
      <c r="Y240" s="94" t="s">
        <v>191</v>
      </c>
      <c r="Z240" s="94" t="s">
        <v>212</v>
      </c>
      <c r="AA240" s="94" t="s">
        <v>891</v>
      </c>
    </row>
    <row r="241" spans="1:27" x14ac:dyDescent="0.25">
      <c r="A241" s="94" t="s">
        <v>892</v>
      </c>
      <c r="B241" s="94" t="s">
        <v>893</v>
      </c>
      <c r="C241" s="94"/>
      <c r="D241" s="130">
        <v>0</v>
      </c>
      <c r="E241" s="130">
        <v>0</v>
      </c>
      <c r="F241" s="130">
        <v>0</v>
      </c>
      <c r="G241" s="130">
        <v>0</v>
      </c>
      <c r="H241" s="130">
        <v>0</v>
      </c>
      <c r="I241" s="130">
        <v>0</v>
      </c>
      <c r="J241" s="130">
        <v>0</v>
      </c>
      <c r="K241" s="130">
        <v>0</v>
      </c>
      <c r="L241" s="130">
        <v>0</v>
      </c>
      <c r="M241" s="130">
        <v>0</v>
      </c>
      <c r="N241" s="130">
        <v>200</v>
      </c>
      <c r="O241" s="130">
        <v>10000</v>
      </c>
      <c r="P241" s="130">
        <v>0</v>
      </c>
      <c r="Q241" s="130">
        <v>0</v>
      </c>
      <c r="R241" s="130">
        <v>0</v>
      </c>
      <c r="S241" s="130">
        <v>0</v>
      </c>
      <c r="T241" s="130">
        <v>0</v>
      </c>
      <c r="U241" s="130">
        <v>0</v>
      </c>
      <c r="V241" s="130">
        <v>0</v>
      </c>
      <c r="W241" s="130">
        <v>5000</v>
      </c>
      <c r="X241" s="130">
        <v>0</v>
      </c>
      <c r="Y241" s="94" t="s">
        <v>191</v>
      </c>
      <c r="Z241" s="94" t="s">
        <v>212</v>
      </c>
      <c r="AA241" s="94" t="s">
        <v>894</v>
      </c>
    </row>
    <row r="242" spans="1:27" x14ac:dyDescent="0.25">
      <c r="A242" s="94" t="s">
        <v>895</v>
      </c>
      <c r="B242" s="94" t="s">
        <v>896</v>
      </c>
      <c r="C242" s="94"/>
      <c r="D242" s="130">
        <v>0</v>
      </c>
      <c r="E242" s="130">
        <v>0</v>
      </c>
      <c r="F242" s="130">
        <v>36</v>
      </c>
      <c r="G242" s="130">
        <v>12</v>
      </c>
      <c r="H242" s="130">
        <v>0</v>
      </c>
      <c r="I242" s="130">
        <v>0</v>
      </c>
      <c r="J242" s="130">
        <v>14</v>
      </c>
      <c r="K242" s="130">
        <v>0</v>
      </c>
      <c r="L242" s="130">
        <v>0</v>
      </c>
      <c r="M242" s="130">
        <v>878</v>
      </c>
      <c r="N242" s="130">
        <v>380106</v>
      </c>
      <c r="O242" s="130">
        <v>64000</v>
      </c>
      <c r="P242" s="130">
        <v>0</v>
      </c>
      <c r="Q242" s="130">
        <v>0</v>
      </c>
      <c r="R242" s="130">
        <v>0</v>
      </c>
      <c r="S242" s="130">
        <v>0</v>
      </c>
      <c r="T242" s="130">
        <v>0</v>
      </c>
      <c r="U242" s="130">
        <v>0</v>
      </c>
      <c r="V242" s="130">
        <v>0</v>
      </c>
      <c r="W242" s="130">
        <v>136000</v>
      </c>
      <c r="X242" s="130">
        <v>16000</v>
      </c>
      <c r="Y242" s="94" t="s">
        <v>191</v>
      </c>
      <c r="Z242" s="94" t="s">
        <v>205</v>
      </c>
      <c r="AA242" s="94" t="s">
        <v>897</v>
      </c>
    </row>
    <row r="243" spans="1:27" x14ac:dyDescent="0.25">
      <c r="A243" s="94" t="s">
        <v>898</v>
      </c>
      <c r="B243" s="94" t="s">
        <v>899</v>
      </c>
      <c r="C243" s="94"/>
      <c r="D243" s="130">
        <v>0</v>
      </c>
      <c r="E243" s="130">
        <v>0</v>
      </c>
      <c r="F243" s="130">
        <v>0</v>
      </c>
      <c r="G243" s="130">
        <v>0</v>
      </c>
      <c r="H243" s="130">
        <v>0</v>
      </c>
      <c r="I243" s="130">
        <v>0</v>
      </c>
      <c r="J243" s="130">
        <v>0</v>
      </c>
      <c r="K243" s="130">
        <v>0</v>
      </c>
      <c r="L243" s="130">
        <v>0</v>
      </c>
      <c r="M243" s="130">
        <v>0</v>
      </c>
      <c r="N243" s="130">
        <v>211300</v>
      </c>
      <c r="O243" s="130">
        <v>52000</v>
      </c>
      <c r="P243" s="130">
        <v>0</v>
      </c>
      <c r="Q243" s="130">
        <v>0</v>
      </c>
      <c r="R243" s="130">
        <v>0</v>
      </c>
      <c r="S243" s="130">
        <v>0</v>
      </c>
      <c r="T243" s="130">
        <v>0</v>
      </c>
      <c r="U243" s="130">
        <v>0</v>
      </c>
      <c r="V243" s="130">
        <v>9000</v>
      </c>
      <c r="W243" s="130">
        <v>0</v>
      </c>
      <c r="X243" s="130">
        <v>0</v>
      </c>
      <c r="Y243" s="94" t="s">
        <v>191</v>
      </c>
      <c r="Z243" s="94" t="s">
        <v>262</v>
      </c>
      <c r="AA243" s="94" t="s">
        <v>900</v>
      </c>
    </row>
    <row r="244" spans="1:27" x14ac:dyDescent="0.25">
      <c r="A244" s="94" t="s">
        <v>901</v>
      </c>
      <c r="B244" s="94" t="s">
        <v>902</v>
      </c>
      <c r="C244" s="94"/>
      <c r="D244" s="130">
        <v>0</v>
      </c>
      <c r="E244" s="130">
        <v>0</v>
      </c>
      <c r="F244" s="130">
        <v>55</v>
      </c>
      <c r="G244" s="130">
        <v>0</v>
      </c>
      <c r="H244" s="130">
        <v>0</v>
      </c>
      <c r="I244" s="130">
        <v>0</v>
      </c>
      <c r="J244" s="130">
        <v>1325</v>
      </c>
      <c r="K244" s="130">
        <v>0</v>
      </c>
      <c r="L244" s="130">
        <v>0</v>
      </c>
      <c r="M244" s="130">
        <v>6983</v>
      </c>
      <c r="N244" s="130">
        <v>278904</v>
      </c>
      <c r="O244" s="130">
        <v>50495</v>
      </c>
      <c r="P244" s="130">
        <v>0</v>
      </c>
      <c r="Q244" s="130">
        <v>0</v>
      </c>
      <c r="R244" s="130">
        <v>0</v>
      </c>
      <c r="S244" s="130">
        <v>0</v>
      </c>
      <c r="T244" s="130">
        <v>0</v>
      </c>
      <c r="U244" s="130">
        <v>0</v>
      </c>
      <c r="V244" s="130">
        <v>56087</v>
      </c>
      <c r="W244" s="130">
        <v>581</v>
      </c>
      <c r="X244" s="130">
        <v>309</v>
      </c>
      <c r="Y244" s="94" t="s">
        <v>191</v>
      </c>
      <c r="Z244" s="94" t="s">
        <v>269</v>
      </c>
      <c r="AA244" s="94" t="s">
        <v>903</v>
      </c>
    </row>
    <row r="245" spans="1:27" x14ac:dyDescent="0.25">
      <c r="A245" s="94" t="s">
        <v>904</v>
      </c>
      <c r="B245" s="94" t="s">
        <v>905</v>
      </c>
      <c r="C245" s="94"/>
      <c r="D245" s="130">
        <v>0</v>
      </c>
      <c r="E245" s="130">
        <v>0</v>
      </c>
      <c r="F245" s="130">
        <v>0</v>
      </c>
      <c r="G245" s="130">
        <v>0</v>
      </c>
      <c r="H245" s="130">
        <v>0</v>
      </c>
      <c r="I245" s="130">
        <v>0</v>
      </c>
      <c r="J245" s="130">
        <v>0</v>
      </c>
      <c r="K245" s="130">
        <v>0</v>
      </c>
      <c r="L245" s="130">
        <v>0</v>
      </c>
      <c r="M245" s="130">
        <v>0</v>
      </c>
      <c r="N245" s="130">
        <v>101268</v>
      </c>
      <c r="O245" s="130">
        <v>6300</v>
      </c>
      <c r="P245" s="130">
        <v>0</v>
      </c>
      <c r="Q245" s="130">
        <v>0</v>
      </c>
      <c r="R245" s="130">
        <v>0</v>
      </c>
      <c r="S245" s="130">
        <v>0</v>
      </c>
      <c r="T245" s="130">
        <v>0</v>
      </c>
      <c r="U245" s="130">
        <v>0</v>
      </c>
      <c r="V245" s="130">
        <v>6000</v>
      </c>
      <c r="W245" s="130">
        <v>0</v>
      </c>
      <c r="X245" s="130">
        <v>0</v>
      </c>
      <c r="Y245" s="94" t="s">
        <v>191</v>
      </c>
      <c r="Z245" s="94" t="s">
        <v>269</v>
      </c>
      <c r="AA245" s="94" t="s">
        <v>906</v>
      </c>
    </row>
    <row r="246" spans="1:27" x14ac:dyDescent="0.25">
      <c r="A246" s="94" t="s">
        <v>907</v>
      </c>
      <c r="B246" s="94" t="s">
        <v>908</v>
      </c>
      <c r="C246" s="94"/>
      <c r="D246" s="130">
        <v>0</v>
      </c>
      <c r="E246" s="130">
        <v>0</v>
      </c>
      <c r="F246" s="130">
        <v>0</v>
      </c>
      <c r="G246" s="130">
        <v>0</v>
      </c>
      <c r="H246" s="130">
        <v>0</v>
      </c>
      <c r="I246" s="130">
        <v>0</v>
      </c>
      <c r="J246" s="130">
        <v>0</v>
      </c>
      <c r="K246" s="130">
        <v>0</v>
      </c>
      <c r="L246" s="130">
        <v>0</v>
      </c>
      <c r="M246" s="130">
        <v>0</v>
      </c>
      <c r="N246" s="130">
        <v>0</v>
      </c>
      <c r="O246" s="130">
        <v>0</v>
      </c>
      <c r="P246" s="130">
        <v>0</v>
      </c>
      <c r="Q246" s="130">
        <v>0</v>
      </c>
      <c r="R246" s="130">
        <v>0</v>
      </c>
      <c r="S246" s="130">
        <v>0</v>
      </c>
      <c r="T246" s="130">
        <v>0</v>
      </c>
      <c r="U246" s="130">
        <v>0</v>
      </c>
      <c r="V246" s="130">
        <v>0</v>
      </c>
      <c r="W246" s="130">
        <v>0</v>
      </c>
      <c r="X246" s="130">
        <v>0</v>
      </c>
      <c r="Y246" s="94" t="s">
        <v>191</v>
      </c>
      <c r="Z246" s="94" t="s">
        <v>249</v>
      </c>
      <c r="AA246" s="94" t="s">
        <v>909</v>
      </c>
    </row>
    <row r="247" spans="1:27" x14ac:dyDescent="0.25">
      <c r="A247" s="94" t="s">
        <v>910</v>
      </c>
      <c r="B247" s="94" t="s">
        <v>911</v>
      </c>
      <c r="C247" s="94"/>
      <c r="D247" s="130">
        <v>0</v>
      </c>
      <c r="E247" s="130">
        <v>0</v>
      </c>
      <c r="F247" s="130">
        <v>0</v>
      </c>
      <c r="G247" s="130">
        <v>0</v>
      </c>
      <c r="H247" s="130">
        <v>0</v>
      </c>
      <c r="I247" s="130">
        <v>0</v>
      </c>
      <c r="J247" s="130">
        <v>0</v>
      </c>
      <c r="K247" s="130">
        <v>0</v>
      </c>
      <c r="L247" s="130">
        <v>0</v>
      </c>
      <c r="M247" s="130">
        <v>0</v>
      </c>
      <c r="N247" s="130">
        <v>401658</v>
      </c>
      <c r="O247" s="130">
        <v>0</v>
      </c>
      <c r="P247" s="130">
        <v>0</v>
      </c>
      <c r="Q247" s="130">
        <v>0</v>
      </c>
      <c r="R247" s="130">
        <v>0</v>
      </c>
      <c r="S247" s="130">
        <v>0</v>
      </c>
      <c r="T247" s="130">
        <v>0</v>
      </c>
      <c r="U247" s="130">
        <v>0</v>
      </c>
      <c r="V247" s="130">
        <v>0</v>
      </c>
      <c r="W247" s="130">
        <v>0</v>
      </c>
      <c r="X247" s="130">
        <v>0</v>
      </c>
      <c r="Y247" s="94" t="s">
        <v>191</v>
      </c>
      <c r="Z247" s="94" t="s">
        <v>406</v>
      </c>
      <c r="AA247" s="94" t="s">
        <v>912</v>
      </c>
    </row>
    <row r="248" spans="1:27" x14ac:dyDescent="0.25">
      <c r="A248" s="94" t="s">
        <v>913</v>
      </c>
      <c r="B248" s="94" t="s">
        <v>914</v>
      </c>
      <c r="C248" s="94"/>
      <c r="D248" s="130">
        <v>0</v>
      </c>
      <c r="E248" s="130">
        <v>0</v>
      </c>
      <c r="F248" s="130">
        <v>0</v>
      </c>
      <c r="G248" s="130">
        <v>0</v>
      </c>
      <c r="H248" s="130">
        <v>0</v>
      </c>
      <c r="I248" s="130">
        <v>0</v>
      </c>
      <c r="J248" s="130">
        <v>1136</v>
      </c>
      <c r="K248" s="130">
        <v>0</v>
      </c>
      <c r="L248" s="130">
        <v>0</v>
      </c>
      <c r="M248" s="130">
        <v>0</v>
      </c>
      <c r="N248" s="130">
        <v>346350</v>
      </c>
      <c r="O248" s="130">
        <v>0</v>
      </c>
      <c r="P248" s="130">
        <v>0</v>
      </c>
      <c r="Q248" s="130">
        <v>0</v>
      </c>
      <c r="R248" s="130">
        <v>0</v>
      </c>
      <c r="S248" s="130">
        <v>0</v>
      </c>
      <c r="T248" s="130">
        <v>0</v>
      </c>
      <c r="U248" s="130">
        <v>0</v>
      </c>
      <c r="V248" s="130">
        <v>0</v>
      </c>
      <c r="W248" s="130">
        <v>560661</v>
      </c>
      <c r="X248" s="130">
        <v>117300</v>
      </c>
      <c r="Y248" s="94" t="s">
        <v>191</v>
      </c>
      <c r="Z248" s="94" t="s">
        <v>372</v>
      </c>
      <c r="AA248" s="94" t="s">
        <v>915</v>
      </c>
    </row>
    <row r="249" spans="1:27" x14ac:dyDescent="0.25">
      <c r="A249" s="94" t="s">
        <v>916</v>
      </c>
      <c r="B249" s="94" t="s">
        <v>917</v>
      </c>
      <c r="C249" s="94"/>
      <c r="D249" s="130">
        <v>0</v>
      </c>
      <c r="E249" s="130">
        <v>0</v>
      </c>
      <c r="F249" s="130">
        <v>0</v>
      </c>
      <c r="G249" s="130">
        <v>0</v>
      </c>
      <c r="H249" s="130">
        <v>0</v>
      </c>
      <c r="I249" s="130">
        <v>0</v>
      </c>
      <c r="J249" s="130">
        <v>0</v>
      </c>
      <c r="K249" s="130">
        <v>0</v>
      </c>
      <c r="L249" s="130">
        <v>0</v>
      </c>
      <c r="M249" s="130">
        <v>0</v>
      </c>
      <c r="N249" s="130">
        <v>2000</v>
      </c>
      <c r="O249" s="130">
        <v>0</v>
      </c>
      <c r="P249" s="130">
        <v>0</v>
      </c>
      <c r="Q249" s="130">
        <v>0</v>
      </c>
      <c r="R249" s="130">
        <v>0</v>
      </c>
      <c r="S249" s="130">
        <v>0</v>
      </c>
      <c r="T249" s="130">
        <v>0</v>
      </c>
      <c r="U249" s="130">
        <v>0</v>
      </c>
      <c r="V249" s="130">
        <v>0</v>
      </c>
      <c r="W249" s="130">
        <v>0</v>
      </c>
      <c r="X249" s="130">
        <v>0</v>
      </c>
      <c r="Y249" s="94" t="s">
        <v>191</v>
      </c>
      <c r="Z249" s="94" t="s">
        <v>249</v>
      </c>
      <c r="AA249" s="94" t="s">
        <v>918</v>
      </c>
    </row>
    <row r="250" spans="1:27" x14ac:dyDescent="0.25">
      <c r="A250" s="94" t="s">
        <v>919</v>
      </c>
      <c r="B250" s="94" t="s">
        <v>920</v>
      </c>
      <c r="C250" s="94"/>
      <c r="D250" s="130">
        <v>0</v>
      </c>
      <c r="E250" s="130">
        <v>0</v>
      </c>
      <c r="F250" s="130">
        <v>0</v>
      </c>
      <c r="G250" s="130">
        <v>0</v>
      </c>
      <c r="H250" s="130">
        <v>0</v>
      </c>
      <c r="I250" s="130">
        <v>0</v>
      </c>
      <c r="J250" s="130">
        <v>0</v>
      </c>
      <c r="K250" s="130">
        <v>0</v>
      </c>
      <c r="L250" s="130">
        <v>0</v>
      </c>
      <c r="M250" s="130">
        <v>0</v>
      </c>
      <c r="N250" s="130">
        <v>15954</v>
      </c>
      <c r="O250" s="130">
        <v>0</v>
      </c>
      <c r="P250" s="130">
        <v>0</v>
      </c>
      <c r="Q250" s="130">
        <v>0</v>
      </c>
      <c r="R250" s="130">
        <v>0</v>
      </c>
      <c r="S250" s="130">
        <v>0</v>
      </c>
      <c r="T250" s="130">
        <v>0</v>
      </c>
      <c r="U250" s="130">
        <v>0</v>
      </c>
      <c r="V250" s="130">
        <v>0</v>
      </c>
      <c r="W250" s="130">
        <v>20000</v>
      </c>
      <c r="X250" s="130">
        <v>0</v>
      </c>
      <c r="Y250" s="94" t="s">
        <v>191</v>
      </c>
      <c r="Z250" s="94" t="s">
        <v>249</v>
      </c>
      <c r="AA250" s="94" t="s">
        <v>921</v>
      </c>
    </row>
    <row r="251" spans="1:27" x14ac:dyDescent="0.25">
      <c r="A251" s="94" t="s">
        <v>922</v>
      </c>
      <c r="B251" s="94" t="s">
        <v>923</v>
      </c>
      <c r="C251" s="94"/>
      <c r="D251" s="130">
        <v>0</v>
      </c>
      <c r="E251" s="130">
        <v>0</v>
      </c>
      <c r="F251" s="130">
        <v>0</v>
      </c>
      <c r="G251" s="130">
        <v>0</v>
      </c>
      <c r="H251" s="130">
        <v>0</v>
      </c>
      <c r="I251" s="130">
        <v>0</v>
      </c>
      <c r="J251" s="130">
        <v>0</v>
      </c>
      <c r="K251" s="130">
        <v>0</v>
      </c>
      <c r="L251" s="130">
        <v>0</v>
      </c>
      <c r="M251" s="130">
        <v>0</v>
      </c>
      <c r="N251" s="130">
        <v>63687</v>
      </c>
      <c r="O251" s="130">
        <v>0</v>
      </c>
      <c r="P251" s="130">
        <v>0</v>
      </c>
      <c r="Q251" s="130">
        <v>0</v>
      </c>
      <c r="R251" s="130">
        <v>0</v>
      </c>
      <c r="S251" s="130">
        <v>0</v>
      </c>
      <c r="T251" s="130">
        <v>0</v>
      </c>
      <c r="U251" s="130">
        <v>0</v>
      </c>
      <c r="V251" s="130">
        <v>0</v>
      </c>
      <c r="W251" s="130">
        <v>0</v>
      </c>
      <c r="X251" s="130">
        <v>0</v>
      </c>
      <c r="Y251" s="94" t="s">
        <v>191</v>
      </c>
      <c r="Z251" s="94" t="s">
        <v>212</v>
      </c>
      <c r="AA251" s="94" t="s">
        <v>924</v>
      </c>
    </row>
    <row r="252" spans="1:27" x14ac:dyDescent="0.25">
      <c r="A252" s="94" t="s">
        <v>925</v>
      </c>
      <c r="B252" s="94" t="s">
        <v>926</v>
      </c>
      <c r="C252" s="94"/>
      <c r="D252" s="130">
        <v>0</v>
      </c>
      <c r="E252" s="130">
        <v>0</v>
      </c>
      <c r="F252" s="130">
        <v>0</v>
      </c>
      <c r="G252" s="130">
        <v>0</v>
      </c>
      <c r="H252" s="130">
        <v>0</v>
      </c>
      <c r="I252" s="130">
        <v>0</v>
      </c>
      <c r="J252" s="130">
        <v>0</v>
      </c>
      <c r="K252" s="130">
        <v>0</v>
      </c>
      <c r="L252" s="130">
        <v>0</v>
      </c>
      <c r="M252" s="130">
        <v>0</v>
      </c>
      <c r="N252" s="130">
        <v>0</v>
      </c>
      <c r="O252" s="130">
        <v>0</v>
      </c>
      <c r="P252" s="130">
        <v>0</v>
      </c>
      <c r="Q252" s="130">
        <v>0</v>
      </c>
      <c r="R252" s="130">
        <v>0</v>
      </c>
      <c r="S252" s="130">
        <v>0</v>
      </c>
      <c r="T252" s="130">
        <v>0</v>
      </c>
      <c r="U252" s="130">
        <v>0</v>
      </c>
      <c r="V252" s="130">
        <v>0</v>
      </c>
      <c r="W252" s="130">
        <v>0</v>
      </c>
      <c r="X252" s="130">
        <v>0</v>
      </c>
      <c r="Y252" s="94" t="s">
        <v>191</v>
      </c>
      <c r="Z252" s="94" t="s">
        <v>249</v>
      </c>
      <c r="AA252" s="94" t="s">
        <v>925</v>
      </c>
    </row>
    <row r="253" spans="1:27" x14ac:dyDescent="0.25">
      <c r="A253" s="94" t="s">
        <v>927</v>
      </c>
      <c r="B253" s="94" t="s">
        <v>928</v>
      </c>
      <c r="C253" s="94"/>
      <c r="D253" s="130">
        <v>110</v>
      </c>
      <c r="E253" s="130">
        <v>0</v>
      </c>
      <c r="F253" s="130">
        <v>66000</v>
      </c>
      <c r="G253" s="130">
        <v>0</v>
      </c>
      <c r="H253" s="130">
        <v>0</v>
      </c>
      <c r="I253" s="130">
        <v>0</v>
      </c>
      <c r="J253" s="130">
        <v>0</v>
      </c>
      <c r="K253" s="130">
        <v>0</v>
      </c>
      <c r="L253" s="130">
        <v>0</v>
      </c>
      <c r="M253" s="130">
        <v>0</v>
      </c>
      <c r="N253" s="130">
        <v>1227979</v>
      </c>
      <c r="O253" s="130">
        <v>225000</v>
      </c>
      <c r="P253" s="130">
        <v>0</v>
      </c>
      <c r="Q253" s="130">
        <v>10000</v>
      </c>
      <c r="R253" s="130">
        <v>0</v>
      </c>
      <c r="S253" s="130">
        <v>0</v>
      </c>
      <c r="T253" s="130">
        <v>0</v>
      </c>
      <c r="U253" s="130">
        <v>0</v>
      </c>
      <c r="V253" s="130">
        <v>210000</v>
      </c>
      <c r="W253" s="130">
        <v>334000</v>
      </c>
      <c r="X253" s="130">
        <v>10675</v>
      </c>
      <c r="Y253" s="94" t="s">
        <v>191</v>
      </c>
      <c r="Z253" s="94" t="s">
        <v>269</v>
      </c>
      <c r="AA253" s="94" t="s">
        <v>929</v>
      </c>
    </row>
    <row r="254" spans="1:27" x14ac:dyDescent="0.25">
      <c r="A254" s="94" t="s">
        <v>930</v>
      </c>
      <c r="B254" s="94" t="s">
        <v>931</v>
      </c>
      <c r="C254" s="94"/>
      <c r="D254" s="130">
        <v>0</v>
      </c>
      <c r="E254" s="130">
        <v>0</v>
      </c>
      <c r="F254" s="130">
        <v>0</v>
      </c>
      <c r="G254" s="130">
        <v>0</v>
      </c>
      <c r="H254" s="130">
        <v>0</v>
      </c>
      <c r="I254" s="130">
        <v>0</v>
      </c>
      <c r="J254" s="130">
        <v>45</v>
      </c>
      <c r="K254" s="130">
        <v>0</v>
      </c>
      <c r="L254" s="130">
        <v>0</v>
      </c>
      <c r="M254" s="130">
        <v>8568</v>
      </c>
      <c r="N254" s="130">
        <v>134490</v>
      </c>
      <c r="O254" s="130">
        <v>45000</v>
      </c>
      <c r="P254" s="130">
        <v>0</v>
      </c>
      <c r="Q254" s="130">
        <v>0</v>
      </c>
      <c r="R254" s="130">
        <v>0</v>
      </c>
      <c r="S254" s="130">
        <v>0</v>
      </c>
      <c r="T254" s="130">
        <v>0</v>
      </c>
      <c r="U254" s="130">
        <v>0</v>
      </c>
      <c r="V254" s="130">
        <v>0</v>
      </c>
      <c r="W254" s="130">
        <v>10750</v>
      </c>
      <c r="X254" s="130">
        <v>0</v>
      </c>
      <c r="Y254" s="94" t="s">
        <v>191</v>
      </c>
      <c r="Z254" s="94" t="s">
        <v>205</v>
      </c>
      <c r="AA254" s="94" t="s">
        <v>932</v>
      </c>
    </row>
    <row r="255" spans="1:27" x14ac:dyDescent="0.25">
      <c r="A255" s="94" t="s">
        <v>933</v>
      </c>
      <c r="B255" s="94" t="s">
        <v>934</v>
      </c>
      <c r="C255" s="94"/>
      <c r="D255" s="130">
        <v>0</v>
      </c>
      <c r="E255" s="130">
        <v>0</v>
      </c>
      <c r="F255" s="130">
        <v>0</v>
      </c>
      <c r="G255" s="130">
        <v>0</v>
      </c>
      <c r="H255" s="130">
        <v>0</v>
      </c>
      <c r="I255" s="130">
        <v>0</v>
      </c>
      <c r="J255" s="130">
        <v>0</v>
      </c>
      <c r="K255" s="130">
        <v>0</v>
      </c>
      <c r="L255" s="130">
        <v>0</v>
      </c>
      <c r="M255" s="130">
        <v>0</v>
      </c>
      <c r="N255" s="130">
        <v>161100</v>
      </c>
      <c r="O255" s="130">
        <v>103500</v>
      </c>
      <c r="P255" s="130">
        <v>0</v>
      </c>
      <c r="Q255" s="130">
        <v>0</v>
      </c>
      <c r="R255" s="130">
        <v>0</v>
      </c>
      <c r="S255" s="130">
        <v>0</v>
      </c>
      <c r="T255" s="130">
        <v>0</v>
      </c>
      <c r="U255" s="130">
        <v>0</v>
      </c>
      <c r="V255" s="130">
        <v>0</v>
      </c>
      <c r="W255" s="130">
        <v>0</v>
      </c>
      <c r="X255" s="130">
        <v>0</v>
      </c>
      <c r="Y255" s="94" t="s">
        <v>191</v>
      </c>
      <c r="Z255" s="94" t="s">
        <v>372</v>
      </c>
      <c r="AA255" s="94" t="s">
        <v>935</v>
      </c>
    </row>
    <row r="256" spans="1:27" x14ac:dyDescent="0.25">
      <c r="A256" s="94" t="s">
        <v>936</v>
      </c>
      <c r="B256" s="94" t="s">
        <v>937</v>
      </c>
      <c r="C256" s="94"/>
      <c r="D256" s="130">
        <v>0</v>
      </c>
      <c r="E256" s="130">
        <v>0</v>
      </c>
      <c r="F256" s="130">
        <v>0</v>
      </c>
      <c r="G256" s="130">
        <v>0</v>
      </c>
      <c r="H256" s="130">
        <v>0</v>
      </c>
      <c r="I256" s="130">
        <v>0</v>
      </c>
      <c r="J256" s="130">
        <v>0</v>
      </c>
      <c r="K256" s="130">
        <v>0</v>
      </c>
      <c r="L256" s="130">
        <v>0</v>
      </c>
      <c r="M256" s="130">
        <v>0</v>
      </c>
      <c r="N256" s="130">
        <v>13978</v>
      </c>
      <c r="O256" s="130">
        <v>2025</v>
      </c>
      <c r="P256" s="130">
        <v>0</v>
      </c>
      <c r="Q256" s="130">
        <v>0</v>
      </c>
      <c r="R256" s="130">
        <v>0</v>
      </c>
      <c r="S256" s="130">
        <v>0</v>
      </c>
      <c r="T256" s="130">
        <v>0</v>
      </c>
      <c r="U256" s="130">
        <v>0</v>
      </c>
      <c r="V256" s="130">
        <v>0</v>
      </c>
      <c r="W256" s="130">
        <v>0</v>
      </c>
      <c r="X256" s="130">
        <v>0</v>
      </c>
      <c r="Y256" s="94" t="s">
        <v>191</v>
      </c>
      <c r="Z256" s="94" t="s">
        <v>249</v>
      </c>
      <c r="AA256" s="94" t="s">
        <v>938</v>
      </c>
    </row>
    <row r="257" spans="1:27" x14ac:dyDescent="0.25">
      <c r="A257" s="94" t="s">
        <v>939</v>
      </c>
      <c r="B257" s="94" t="s">
        <v>940</v>
      </c>
      <c r="C257" s="94"/>
      <c r="D257" s="130">
        <v>0</v>
      </c>
      <c r="E257" s="130">
        <v>0</v>
      </c>
      <c r="F257" s="130">
        <v>0</v>
      </c>
      <c r="G257" s="130">
        <v>0</v>
      </c>
      <c r="H257" s="130">
        <v>0</v>
      </c>
      <c r="I257" s="130">
        <v>0</v>
      </c>
      <c r="J257" s="130">
        <v>0</v>
      </c>
      <c r="K257" s="130">
        <v>0</v>
      </c>
      <c r="L257" s="130">
        <v>0</v>
      </c>
      <c r="M257" s="130">
        <v>0</v>
      </c>
      <c r="N257" s="130">
        <v>12399</v>
      </c>
      <c r="O257" s="130">
        <v>0</v>
      </c>
      <c r="P257" s="130">
        <v>0</v>
      </c>
      <c r="Q257" s="130">
        <v>0</v>
      </c>
      <c r="R257" s="130">
        <v>0</v>
      </c>
      <c r="S257" s="130">
        <v>0</v>
      </c>
      <c r="T257" s="130">
        <v>0</v>
      </c>
      <c r="U257" s="130">
        <v>0</v>
      </c>
      <c r="V257" s="130">
        <v>0</v>
      </c>
      <c r="W257" s="130">
        <v>0</v>
      </c>
      <c r="X257" s="130">
        <v>478</v>
      </c>
      <c r="Y257" s="94" t="s">
        <v>191</v>
      </c>
      <c r="Z257" s="94" t="s">
        <v>249</v>
      </c>
      <c r="AA257" s="94" t="s">
        <v>941</v>
      </c>
    </row>
    <row r="258" spans="1:27" x14ac:dyDescent="0.25">
      <c r="A258" s="94" t="s">
        <v>942</v>
      </c>
      <c r="B258" s="94" t="s">
        <v>943</v>
      </c>
      <c r="C258" s="94"/>
      <c r="D258" s="130">
        <v>0</v>
      </c>
      <c r="E258" s="130">
        <v>0</v>
      </c>
      <c r="F258" s="130">
        <v>0</v>
      </c>
      <c r="G258" s="130">
        <v>0</v>
      </c>
      <c r="H258" s="130">
        <v>0</v>
      </c>
      <c r="I258" s="130">
        <v>0</v>
      </c>
      <c r="J258" s="130">
        <v>0</v>
      </c>
      <c r="K258" s="130">
        <v>0</v>
      </c>
      <c r="L258" s="130">
        <v>0</v>
      </c>
      <c r="M258" s="130">
        <v>0</v>
      </c>
      <c r="N258" s="130">
        <v>51673</v>
      </c>
      <c r="O258" s="130">
        <v>5000</v>
      </c>
      <c r="P258" s="130">
        <v>0</v>
      </c>
      <c r="Q258" s="130">
        <v>0</v>
      </c>
      <c r="R258" s="130">
        <v>0</v>
      </c>
      <c r="S258" s="130">
        <v>0</v>
      </c>
      <c r="T258" s="130">
        <v>0</v>
      </c>
      <c r="U258" s="130">
        <v>0</v>
      </c>
      <c r="V258" s="130">
        <v>0</v>
      </c>
      <c r="W258" s="130">
        <v>0</v>
      </c>
      <c r="X258" s="130">
        <v>0</v>
      </c>
      <c r="Y258" s="94" t="s">
        <v>191</v>
      </c>
      <c r="Z258" s="94" t="s">
        <v>212</v>
      </c>
      <c r="AA258" s="94" t="s">
        <v>944</v>
      </c>
    </row>
    <row r="259" spans="1:27" x14ac:dyDescent="0.25">
      <c r="A259" s="94" t="s">
        <v>945</v>
      </c>
      <c r="B259" s="94" t="s">
        <v>946</v>
      </c>
      <c r="C259" s="94"/>
      <c r="D259" s="130">
        <v>0</v>
      </c>
      <c r="E259" s="130">
        <v>0</v>
      </c>
      <c r="F259" s="130">
        <v>0</v>
      </c>
      <c r="G259" s="130">
        <v>0</v>
      </c>
      <c r="H259" s="130">
        <v>0</v>
      </c>
      <c r="I259" s="130">
        <v>0</v>
      </c>
      <c r="J259" s="130">
        <v>0</v>
      </c>
      <c r="K259" s="130">
        <v>0</v>
      </c>
      <c r="L259" s="130">
        <v>0</v>
      </c>
      <c r="M259" s="130">
        <v>0</v>
      </c>
      <c r="N259" s="130">
        <v>96740</v>
      </c>
      <c r="O259" s="130">
        <v>0</v>
      </c>
      <c r="P259" s="130">
        <v>0</v>
      </c>
      <c r="Q259" s="130">
        <v>0</v>
      </c>
      <c r="R259" s="130">
        <v>0</v>
      </c>
      <c r="S259" s="130">
        <v>0</v>
      </c>
      <c r="T259" s="130">
        <v>0</v>
      </c>
      <c r="U259" s="130">
        <v>0</v>
      </c>
      <c r="V259" s="130">
        <v>120610</v>
      </c>
      <c r="W259" s="130">
        <v>0</v>
      </c>
      <c r="X259" s="130">
        <v>0</v>
      </c>
      <c r="Y259" s="94" t="s">
        <v>191</v>
      </c>
      <c r="Z259" s="94" t="s">
        <v>406</v>
      </c>
      <c r="AA259" s="94" t="s">
        <v>947</v>
      </c>
    </row>
    <row r="260" spans="1:27" x14ac:dyDescent="0.25">
      <c r="A260" s="94" t="s">
        <v>948</v>
      </c>
      <c r="B260" s="94" t="s">
        <v>949</v>
      </c>
      <c r="C260" s="94"/>
      <c r="D260" s="130">
        <v>0</v>
      </c>
      <c r="E260" s="130">
        <v>0</v>
      </c>
      <c r="F260" s="130">
        <v>0</v>
      </c>
      <c r="G260" s="130">
        <v>0</v>
      </c>
      <c r="H260" s="130">
        <v>0</v>
      </c>
      <c r="I260" s="130">
        <v>0</v>
      </c>
      <c r="J260" s="130">
        <v>0</v>
      </c>
      <c r="K260" s="130">
        <v>0</v>
      </c>
      <c r="L260" s="130">
        <v>0</v>
      </c>
      <c r="M260" s="130">
        <v>0</v>
      </c>
      <c r="N260" s="130">
        <v>2640</v>
      </c>
      <c r="O260" s="130">
        <v>0</v>
      </c>
      <c r="P260" s="130">
        <v>0</v>
      </c>
      <c r="Q260" s="130">
        <v>0</v>
      </c>
      <c r="R260" s="130">
        <v>0</v>
      </c>
      <c r="S260" s="130">
        <v>0</v>
      </c>
      <c r="T260" s="130">
        <v>0</v>
      </c>
      <c r="U260" s="130">
        <v>0</v>
      </c>
      <c r="V260" s="130">
        <v>0</v>
      </c>
      <c r="W260" s="130">
        <v>0</v>
      </c>
      <c r="X260" s="130">
        <v>0</v>
      </c>
      <c r="Y260" s="94" t="s">
        <v>191</v>
      </c>
      <c r="Z260" s="94" t="s">
        <v>212</v>
      </c>
      <c r="AA260" s="94" t="s">
        <v>950</v>
      </c>
    </row>
    <row r="261" spans="1:27" x14ac:dyDescent="0.25">
      <c r="A261" s="94" t="s">
        <v>951</v>
      </c>
      <c r="B261" s="94" t="s">
        <v>952</v>
      </c>
      <c r="C261" s="94"/>
      <c r="D261" s="130">
        <v>0</v>
      </c>
      <c r="E261" s="130">
        <v>0</v>
      </c>
      <c r="F261" s="130">
        <v>0</v>
      </c>
      <c r="G261" s="130">
        <v>0</v>
      </c>
      <c r="H261" s="130">
        <v>0</v>
      </c>
      <c r="I261" s="130">
        <v>0</v>
      </c>
      <c r="J261" s="130">
        <v>0</v>
      </c>
      <c r="K261" s="130">
        <v>0</v>
      </c>
      <c r="L261" s="130">
        <v>0</v>
      </c>
      <c r="M261" s="130">
        <v>561</v>
      </c>
      <c r="N261" s="130">
        <v>58793</v>
      </c>
      <c r="O261" s="130">
        <v>14500</v>
      </c>
      <c r="P261" s="130">
        <v>0</v>
      </c>
      <c r="Q261" s="130">
        <v>0</v>
      </c>
      <c r="R261" s="130">
        <v>0</v>
      </c>
      <c r="S261" s="130">
        <v>0</v>
      </c>
      <c r="T261" s="130">
        <v>0</v>
      </c>
      <c r="U261" s="130">
        <v>0</v>
      </c>
      <c r="V261" s="130">
        <v>1500</v>
      </c>
      <c r="W261" s="130">
        <v>21750</v>
      </c>
      <c r="X261" s="130">
        <v>0</v>
      </c>
      <c r="Y261" s="94" t="s">
        <v>191</v>
      </c>
      <c r="Z261" s="94" t="s">
        <v>212</v>
      </c>
      <c r="AA261" s="94" t="s">
        <v>953</v>
      </c>
    </row>
    <row r="262" spans="1:27" x14ac:dyDescent="0.25">
      <c r="A262" s="94" t="s">
        <v>954</v>
      </c>
      <c r="B262" s="94" t="s">
        <v>955</v>
      </c>
      <c r="C262" s="94"/>
      <c r="D262" s="130">
        <v>0</v>
      </c>
      <c r="E262" s="130">
        <v>0</v>
      </c>
      <c r="F262" s="130">
        <v>0</v>
      </c>
      <c r="G262" s="130">
        <v>0</v>
      </c>
      <c r="H262" s="130">
        <v>0</v>
      </c>
      <c r="I262" s="130">
        <v>0</v>
      </c>
      <c r="J262" s="130">
        <v>0</v>
      </c>
      <c r="K262" s="130">
        <v>0</v>
      </c>
      <c r="L262" s="130">
        <v>0</v>
      </c>
      <c r="M262" s="130">
        <v>0</v>
      </c>
      <c r="N262" s="130">
        <v>436974</v>
      </c>
      <c r="O262" s="130">
        <v>0</v>
      </c>
      <c r="P262" s="130">
        <v>0</v>
      </c>
      <c r="Q262" s="130">
        <v>20000</v>
      </c>
      <c r="R262" s="130">
        <v>0</v>
      </c>
      <c r="S262" s="130">
        <v>0</v>
      </c>
      <c r="T262" s="130">
        <v>0</v>
      </c>
      <c r="U262" s="130">
        <v>0</v>
      </c>
      <c r="V262" s="130">
        <v>0</v>
      </c>
      <c r="W262" s="130">
        <v>4058</v>
      </c>
      <c r="X262" s="130">
        <v>0</v>
      </c>
      <c r="Y262" s="94" t="s">
        <v>191</v>
      </c>
      <c r="Z262" s="94" t="s">
        <v>372</v>
      </c>
      <c r="AA262" s="94" t="s">
        <v>956</v>
      </c>
    </row>
    <row r="263" spans="1:27" x14ac:dyDescent="0.25">
      <c r="A263" s="94" t="s">
        <v>957</v>
      </c>
      <c r="B263" s="94" t="s">
        <v>958</v>
      </c>
      <c r="C263" s="94"/>
      <c r="D263" s="130">
        <v>0</v>
      </c>
      <c r="E263" s="130">
        <v>0</v>
      </c>
      <c r="F263" s="130">
        <v>0</v>
      </c>
      <c r="G263" s="130">
        <v>0</v>
      </c>
      <c r="H263" s="130">
        <v>0</v>
      </c>
      <c r="I263" s="130">
        <v>0</v>
      </c>
      <c r="J263" s="130">
        <v>0</v>
      </c>
      <c r="K263" s="130">
        <v>0</v>
      </c>
      <c r="L263" s="130">
        <v>0</v>
      </c>
      <c r="M263" s="130">
        <v>0</v>
      </c>
      <c r="N263" s="130">
        <v>18585</v>
      </c>
      <c r="O263" s="130">
        <v>0</v>
      </c>
      <c r="P263" s="130">
        <v>0</v>
      </c>
      <c r="Q263" s="130">
        <v>0</v>
      </c>
      <c r="R263" s="130">
        <v>0</v>
      </c>
      <c r="S263" s="130">
        <v>0</v>
      </c>
      <c r="T263" s="130">
        <v>0</v>
      </c>
      <c r="U263" s="130">
        <v>0</v>
      </c>
      <c r="V263" s="130">
        <v>0</v>
      </c>
      <c r="W263" s="130">
        <v>0</v>
      </c>
      <c r="X263" s="130">
        <v>104</v>
      </c>
      <c r="Y263" s="94" t="s">
        <v>191</v>
      </c>
      <c r="Z263" s="94" t="s">
        <v>249</v>
      </c>
      <c r="AA263" s="94" t="s">
        <v>959</v>
      </c>
    </row>
    <row r="264" spans="1:27" x14ac:dyDescent="0.25">
      <c r="A264" s="94" t="s">
        <v>960</v>
      </c>
      <c r="B264" s="94" t="s">
        <v>1777</v>
      </c>
      <c r="C264" s="94"/>
      <c r="D264" s="130">
        <v>0</v>
      </c>
      <c r="E264" s="130">
        <v>0</v>
      </c>
      <c r="F264" s="130">
        <v>0</v>
      </c>
      <c r="G264" s="130">
        <v>0</v>
      </c>
      <c r="H264" s="130">
        <v>0</v>
      </c>
      <c r="I264" s="130">
        <v>0</v>
      </c>
      <c r="J264" s="130">
        <v>0</v>
      </c>
      <c r="K264" s="130">
        <v>0</v>
      </c>
      <c r="L264" s="130">
        <v>0</v>
      </c>
      <c r="M264" s="130">
        <v>0</v>
      </c>
      <c r="N264" s="130">
        <v>0</v>
      </c>
      <c r="O264" s="130">
        <v>0</v>
      </c>
      <c r="P264" s="130">
        <v>0</v>
      </c>
      <c r="Q264" s="130">
        <v>0</v>
      </c>
      <c r="R264" s="130">
        <v>0</v>
      </c>
      <c r="S264" s="130">
        <v>0</v>
      </c>
      <c r="T264" s="130">
        <v>27782</v>
      </c>
      <c r="U264" s="130">
        <v>0</v>
      </c>
      <c r="V264" s="130">
        <v>0</v>
      </c>
      <c r="W264" s="130">
        <v>0</v>
      </c>
      <c r="X264" s="130">
        <v>0</v>
      </c>
      <c r="Y264" s="94" t="s">
        <v>197</v>
      </c>
      <c r="Z264" s="94" t="s">
        <v>197</v>
      </c>
      <c r="AA264" s="94" t="s">
        <v>962</v>
      </c>
    </row>
    <row r="265" spans="1:27" x14ac:dyDescent="0.25">
      <c r="A265" s="94" t="s">
        <v>963</v>
      </c>
      <c r="B265" s="94" t="s">
        <v>964</v>
      </c>
      <c r="C265" s="94"/>
      <c r="D265" s="130">
        <v>0</v>
      </c>
      <c r="E265" s="130">
        <v>0</v>
      </c>
      <c r="F265" s="130">
        <v>0</v>
      </c>
      <c r="G265" s="130">
        <v>0</v>
      </c>
      <c r="H265" s="130">
        <v>0</v>
      </c>
      <c r="I265" s="130">
        <v>0</v>
      </c>
      <c r="J265" s="130">
        <v>0</v>
      </c>
      <c r="K265" s="130">
        <v>0</v>
      </c>
      <c r="L265" s="130">
        <v>0</v>
      </c>
      <c r="M265" s="130">
        <v>6481</v>
      </c>
      <c r="N265" s="130">
        <v>330000</v>
      </c>
      <c r="O265" s="130">
        <v>170000</v>
      </c>
      <c r="P265" s="130">
        <v>0</v>
      </c>
      <c r="Q265" s="130">
        <v>0</v>
      </c>
      <c r="R265" s="130">
        <v>0</v>
      </c>
      <c r="S265" s="130">
        <v>0</v>
      </c>
      <c r="T265" s="130">
        <v>0</v>
      </c>
      <c r="U265" s="130">
        <v>0</v>
      </c>
      <c r="V265" s="130">
        <v>0</v>
      </c>
      <c r="W265" s="130">
        <v>55000</v>
      </c>
      <c r="X265" s="130">
        <v>61000</v>
      </c>
      <c r="Y265" s="94" t="s">
        <v>191</v>
      </c>
      <c r="Z265" s="94" t="s">
        <v>269</v>
      </c>
      <c r="AA265" s="94" t="s">
        <v>965</v>
      </c>
    </row>
    <row r="266" spans="1:27" x14ac:dyDescent="0.25">
      <c r="A266" s="94" t="s">
        <v>966</v>
      </c>
      <c r="B266" s="94" t="s">
        <v>967</v>
      </c>
      <c r="C266" s="94"/>
      <c r="D266" s="130">
        <v>0</v>
      </c>
      <c r="E266" s="130">
        <v>0</v>
      </c>
      <c r="F266" s="130">
        <v>0</v>
      </c>
      <c r="G266" s="130">
        <v>0</v>
      </c>
      <c r="H266" s="130">
        <v>0</v>
      </c>
      <c r="I266" s="130">
        <v>0</v>
      </c>
      <c r="J266" s="130">
        <v>0</v>
      </c>
      <c r="K266" s="130">
        <v>0</v>
      </c>
      <c r="L266" s="130">
        <v>0</v>
      </c>
      <c r="M266" s="130">
        <v>0</v>
      </c>
      <c r="N266" s="130">
        <v>169365</v>
      </c>
      <c r="O266" s="130">
        <v>0</v>
      </c>
      <c r="P266" s="130">
        <v>0</v>
      </c>
      <c r="Q266" s="130">
        <v>0</v>
      </c>
      <c r="R266" s="130">
        <v>0</v>
      </c>
      <c r="S266" s="130">
        <v>0</v>
      </c>
      <c r="T266" s="130">
        <v>0</v>
      </c>
      <c r="U266" s="130">
        <v>0</v>
      </c>
      <c r="V266" s="130">
        <v>0</v>
      </c>
      <c r="W266" s="130">
        <v>0</v>
      </c>
      <c r="X266" s="130">
        <v>17163</v>
      </c>
      <c r="Y266" s="94" t="s">
        <v>191</v>
      </c>
      <c r="Z266" s="94" t="s">
        <v>249</v>
      </c>
      <c r="AA266" s="94" t="s">
        <v>968</v>
      </c>
    </row>
    <row r="267" spans="1:27" x14ac:dyDescent="0.25">
      <c r="A267" s="94" t="s">
        <v>969</v>
      </c>
      <c r="B267" s="94" t="s">
        <v>1778</v>
      </c>
      <c r="C267" s="94"/>
      <c r="D267" s="130">
        <v>0</v>
      </c>
      <c r="E267" s="130">
        <v>0</v>
      </c>
      <c r="F267" s="130">
        <v>0</v>
      </c>
      <c r="G267" s="130">
        <v>0</v>
      </c>
      <c r="H267" s="130">
        <v>0</v>
      </c>
      <c r="I267" s="130">
        <v>0</v>
      </c>
      <c r="J267" s="130">
        <v>0</v>
      </c>
      <c r="K267" s="130">
        <v>0</v>
      </c>
      <c r="L267" s="130">
        <v>0</v>
      </c>
      <c r="M267" s="130">
        <v>0</v>
      </c>
      <c r="N267" s="130">
        <v>67725</v>
      </c>
      <c r="O267" s="130">
        <v>0</v>
      </c>
      <c r="P267" s="130">
        <v>0</v>
      </c>
      <c r="Q267" s="130">
        <v>0</v>
      </c>
      <c r="R267" s="130">
        <v>0</v>
      </c>
      <c r="S267" s="130">
        <v>0</v>
      </c>
      <c r="T267" s="130">
        <v>0</v>
      </c>
      <c r="U267" s="130">
        <v>0</v>
      </c>
      <c r="V267" s="130">
        <v>0</v>
      </c>
      <c r="W267" s="130">
        <v>0</v>
      </c>
      <c r="X267" s="130">
        <v>0</v>
      </c>
      <c r="Y267" s="94" t="s">
        <v>191</v>
      </c>
      <c r="Z267" s="94" t="s">
        <v>249</v>
      </c>
      <c r="AA267" s="94" t="s">
        <v>971</v>
      </c>
    </row>
    <row r="268" spans="1:27" x14ac:dyDescent="0.25">
      <c r="A268" s="94" t="s">
        <v>972</v>
      </c>
      <c r="B268" s="94" t="s">
        <v>1779</v>
      </c>
      <c r="C268" s="94"/>
      <c r="D268" s="130">
        <v>0</v>
      </c>
      <c r="E268" s="130">
        <v>0</v>
      </c>
      <c r="F268" s="130">
        <v>0</v>
      </c>
      <c r="G268" s="130">
        <v>0</v>
      </c>
      <c r="H268" s="130">
        <v>0</v>
      </c>
      <c r="I268" s="130">
        <v>0</v>
      </c>
      <c r="J268" s="130">
        <v>0</v>
      </c>
      <c r="K268" s="130">
        <v>0</v>
      </c>
      <c r="L268" s="130">
        <v>0</v>
      </c>
      <c r="M268" s="130">
        <v>0</v>
      </c>
      <c r="N268" s="130">
        <v>0</v>
      </c>
      <c r="O268" s="130">
        <v>0</v>
      </c>
      <c r="P268" s="130">
        <v>0</v>
      </c>
      <c r="Q268" s="130">
        <v>0</v>
      </c>
      <c r="R268" s="130">
        <v>0</v>
      </c>
      <c r="S268" s="130">
        <v>0</v>
      </c>
      <c r="T268" s="130">
        <v>0</v>
      </c>
      <c r="U268" s="130">
        <v>0</v>
      </c>
      <c r="V268" s="130">
        <v>0</v>
      </c>
      <c r="W268" s="130">
        <v>0</v>
      </c>
      <c r="X268" s="130">
        <v>366002</v>
      </c>
      <c r="Y268" s="94" t="s">
        <v>191</v>
      </c>
      <c r="Z268" s="94" t="s">
        <v>752</v>
      </c>
      <c r="AA268" s="94" t="s">
        <v>974</v>
      </c>
    </row>
    <row r="269" spans="1:27" x14ac:dyDescent="0.25">
      <c r="A269" s="94" t="s">
        <v>975</v>
      </c>
      <c r="B269" s="94" t="s">
        <v>976</v>
      </c>
      <c r="C269" s="94"/>
      <c r="D269" s="130">
        <v>0</v>
      </c>
      <c r="E269" s="130">
        <v>0</v>
      </c>
      <c r="F269" s="130">
        <v>0</v>
      </c>
      <c r="G269" s="130">
        <v>0</v>
      </c>
      <c r="H269" s="130">
        <v>0</v>
      </c>
      <c r="I269" s="130">
        <v>0</v>
      </c>
      <c r="J269" s="130">
        <v>0</v>
      </c>
      <c r="K269" s="130">
        <v>0</v>
      </c>
      <c r="L269" s="130">
        <v>0</v>
      </c>
      <c r="M269" s="130">
        <v>0</v>
      </c>
      <c r="N269" s="130">
        <v>331696</v>
      </c>
      <c r="O269" s="130">
        <v>30000</v>
      </c>
      <c r="P269" s="130">
        <v>0</v>
      </c>
      <c r="Q269" s="130">
        <v>0</v>
      </c>
      <c r="R269" s="130">
        <v>0</v>
      </c>
      <c r="S269" s="130">
        <v>0</v>
      </c>
      <c r="T269" s="130">
        <v>0</v>
      </c>
      <c r="U269" s="130">
        <v>0</v>
      </c>
      <c r="V269" s="130">
        <v>18600</v>
      </c>
      <c r="W269" s="130">
        <v>30000</v>
      </c>
      <c r="X269" s="130">
        <v>0</v>
      </c>
      <c r="Y269" s="94" t="s">
        <v>191</v>
      </c>
      <c r="Z269" s="94" t="s">
        <v>205</v>
      </c>
      <c r="AA269" s="94" t="s">
        <v>977</v>
      </c>
    </row>
    <row r="270" spans="1:27" x14ac:dyDescent="0.25">
      <c r="A270" s="94" t="s">
        <v>978</v>
      </c>
      <c r="B270" s="94" t="s">
        <v>979</v>
      </c>
      <c r="C270" s="94"/>
      <c r="D270" s="130">
        <v>0</v>
      </c>
      <c r="E270" s="130">
        <v>0</v>
      </c>
      <c r="F270" s="130">
        <v>0</v>
      </c>
      <c r="G270" s="130">
        <v>0</v>
      </c>
      <c r="H270" s="130">
        <v>0</v>
      </c>
      <c r="I270" s="130">
        <v>0</v>
      </c>
      <c r="J270" s="130">
        <v>0</v>
      </c>
      <c r="K270" s="130">
        <v>0</v>
      </c>
      <c r="L270" s="130">
        <v>0</v>
      </c>
      <c r="M270" s="130">
        <v>0</v>
      </c>
      <c r="N270" s="130">
        <v>0</v>
      </c>
      <c r="O270" s="130">
        <v>0</v>
      </c>
      <c r="P270" s="130">
        <v>0</v>
      </c>
      <c r="Q270" s="130">
        <v>0</v>
      </c>
      <c r="R270" s="130">
        <v>0</v>
      </c>
      <c r="S270" s="130">
        <v>0</v>
      </c>
      <c r="T270" s="130">
        <v>0</v>
      </c>
      <c r="U270" s="130">
        <v>0</v>
      </c>
      <c r="V270" s="130">
        <v>0</v>
      </c>
      <c r="W270" s="130">
        <v>0</v>
      </c>
      <c r="X270" s="130">
        <v>0</v>
      </c>
      <c r="Y270" s="94" t="s">
        <v>191</v>
      </c>
      <c r="Z270" s="94" t="s">
        <v>212</v>
      </c>
      <c r="AA270" s="94" t="s">
        <v>980</v>
      </c>
    </row>
    <row r="271" spans="1:27" x14ac:dyDescent="0.25">
      <c r="A271" s="94" t="s">
        <v>981</v>
      </c>
      <c r="B271" s="94" t="s">
        <v>982</v>
      </c>
      <c r="C271" s="94"/>
      <c r="D271" s="130">
        <v>0</v>
      </c>
      <c r="E271" s="130">
        <v>0</v>
      </c>
      <c r="F271" s="130">
        <v>0</v>
      </c>
      <c r="G271" s="130">
        <v>0</v>
      </c>
      <c r="H271" s="130">
        <v>0</v>
      </c>
      <c r="I271" s="130">
        <v>0</v>
      </c>
      <c r="J271" s="130">
        <v>0</v>
      </c>
      <c r="K271" s="130">
        <v>0</v>
      </c>
      <c r="L271" s="130">
        <v>0</v>
      </c>
      <c r="M271" s="130">
        <v>0</v>
      </c>
      <c r="N271" s="130">
        <v>0</v>
      </c>
      <c r="O271" s="130">
        <v>0</v>
      </c>
      <c r="P271" s="130">
        <v>0</v>
      </c>
      <c r="Q271" s="130">
        <v>0</v>
      </c>
      <c r="R271" s="130">
        <v>0</v>
      </c>
      <c r="S271" s="130">
        <v>0</v>
      </c>
      <c r="T271" s="130">
        <v>0</v>
      </c>
      <c r="U271" s="130">
        <v>0</v>
      </c>
      <c r="V271" s="130">
        <v>0</v>
      </c>
      <c r="W271" s="130">
        <v>0</v>
      </c>
      <c r="X271" s="130">
        <v>0</v>
      </c>
      <c r="Y271" s="94" t="s">
        <v>191</v>
      </c>
      <c r="Z271" s="94" t="s">
        <v>212</v>
      </c>
      <c r="AA271" s="94" t="s">
        <v>983</v>
      </c>
    </row>
    <row r="272" spans="1:27" x14ac:dyDescent="0.25">
      <c r="A272" s="94" t="s">
        <v>984</v>
      </c>
      <c r="B272" s="94" t="s">
        <v>985</v>
      </c>
      <c r="C272" s="94"/>
      <c r="D272" s="130">
        <v>0</v>
      </c>
      <c r="E272" s="130">
        <v>0</v>
      </c>
      <c r="F272" s="130">
        <v>0</v>
      </c>
      <c r="G272" s="130">
        <v>0</v>
      </c>
      <c r="H272" s="130">
        <v>0</v>
      </c>
      <c r="I272" s="130">
        <v>0</v>
      </c>
      <c r="J272" s="130">
        <v>0</v>
      </c>
      <c r="K272" s="130">
        <v>0</v>
      </c>
      <c r="L272" s="130">
        <v>0</v>
      </c>
      <c r="M272" s="130">
        <v>0</v>
      </c>
      <c r="N272" s="130">
        <v>0</v>
      </c>
      <c r="O272" s="130">
        <v>0</v>
      </c>
      <c r="P272" s="130">
        <v>0</v>
      </c>
      <c r="Q272" s="130">
        <v>0</v>
      </c>
      <c r="R272" s="130">
        <v>0</v>
      </c>
      <c r="S272" s="130">
        <v>0</v>
      </c>
      <c r="T272" s="130">
        <v>0</v>
      </c>
      <c r="U272" s="130">
        <v>0</v>
      </c>
      <c r="V272" s="130">
        <v>0</v>
      </c>
      <c r="W272" s="130">
        <v>0</v>
      </c>
      <c r="X272" s="130">
        <v>0</v>
      </c>
      <c r="Y272" s="94" t="s">
        <v>191</v>
      </c>
      <c r="Z272" s="94" t="s">
        <v>212</v>
      </c>
      <c r="AA272" s="94" t="s">
        <v>986</v>
      </c>
    </row>
    <row r="273" spans="1:27" x14ac:dyDescent="0.25">
      <c r="A273" s="94" t="s">
        <v>987</v>
      </c>
      <c r="B273" s="94" t="s">
        <v>988</v>
      </c>
      <c r="C273" s="94"/>
      <c r="D273" s="130">
        <v>0</v>
      </c>
      <c r="E273" s="130">
        <v>0</v>
      </c>
      <c r="F273" s="130">
        <v>0</v>
      </c>
      <c r="G273" s="130">
        <v>0</v>
      </c>
      <c r="H273" s="130">
        <v>0</v>
      </c>
      <c r="I273" s="130">
        <v>0</v>
      </c>
      <c r="J273" s="130">
        <v>0</v>
      </c>
      <c r="K273" s="130">
        <v>4290</v>
      </c>
      <c r="L273" s="130">
        <v>0</v>
      </c>
      <c r="M273" s="130">
        <v>859</v>
      </c>
      <c r="N273" s="130">
        <v>0</v>
      </c>
      <c r="O273" s="130">
        <v>212575</v>
      </c>
      <c r="P273" s="130">
        <v>0</v>
      </c>
      <c r="Q273" s="130">
        <v>45000</v>
      </c>
      <c r="R273" s="130">
        <v>7034</v>
      </c>
      <c r="S273" s="130">
        <v>0</v>
      </c>
      <c r="T273" s="130">
        <v>233123</v>
      </c>
      <c r="U273" s="130">
        <v>0</v>
      </c>
      <c r="V273" s="130">
        <v>190600</v>
      </c>
      <c r="W273" s="130">
        <v>101</v>
      </c>
      <c r="X273" s="130">
        <v>0</v>
      </c>
      <c r="Y273" s="94" t="s">
        <v>191</v>
      </c>
      <c r="Z273" s="94" t="s">
        <v>269</v>
      </c>
      <c r="AA273" s="94" t="s">
        <v>989</v>
      </c>
    </row>
    <row r="274" spans="1:27" x14ac:dyDescent="0.25">
      <c r="A274" s="94" t="s">
        <v>990</v>
      </c>
      <c r="B274" s="94" t="s">
        <v>991</v>
      </c>
      <c r="C274" s="94"/>
      <c r="D274" s="130">
        <v>0</v>
      </c>
      <c r="E274" s="130">
        <v>0</v>
      </c>
      <c r="F274" s="130">
        <v>0</v>
      </c>
      <c r="G274" s="130">
        <v>0</v>
      </c>
      <c r="H274" s="130">
        <v>0</v>
      </c>
      <c r="I274" s="130">
        <v>0</v>
      </c>
      <c r="J274" s="130">
        <v>2</v>
      </c>
      <c r="K274" s="130">
        <v>0</v>
      </c>
      <c r="L274" s="130">
        <v>0</v>
      </c>
      <c r="M274" s="130">
        <v>0</v>
      </c>
      <c r="N274" s="130">
        <v>91130</v>
      </c>
      <c r="O274" s="130">
        <v>0</v>
      </c>
      <c r="P274" s="130">
        <v>0</v>
      </c>
      <c r="Q274" s="130">
        <v>0</v>
      </c>
      <c r="R274" s="130">
        <v>0</v>
      </c>
      <c r="S274" s="130">
        <v>0</v>
      </c>
      <c r="T274" s="130">
        <v>0</v>
      </c>
      <c r="U274" s="130">
        <v>0</v>
      </c>
      <c r="V274" s="130">
        <v>4500</v>
      </c>
      <c r="W274" s="130">
        <v>1427</v>
      </c>
      <c r="X274" s="130">
        <v>0</v>
      </c>
      <c r="Y274" s="94" t="s">
        <v>191</v>
      </c>
      <c r="Z274" s="94" t="s">
        <v>212</v>
      </c>
      <c r="AA274" s="94" t="s">
        <v>992</v>
      </c>
    </row>
    <row r="275" spans="1:27" x14ac:dyDescent="0.25">
      <c r="A275" s="94" t="s">
        <v>993</v>
      </c>
      <c r="B275" s="94" t="s">
        <v>1780</v>
      </c>
      <c r="C275" s="94"/>
      <c r="D275" s="130">
        <v>0</v>
      </c>
      <c r="E275" s="130">
        <v>0</v>
      </c>
      <c r="F275" s="130">
        <v>0</v>
      </c>
      <c r="G275" s="130">
        <v>0</v>
      </c>
      <c r="H275" s="130">
        <v>0</v>
      </c>
      <c r="I275" s="130">
        <v>0</v>
      </c>
      <c r="J275" s="130">
        <v>0</v>
      </c>
      <c r="K275" s="130">
        <v>0</v>
      </c>
      <c r="L275" s="130">
        <v>0</v>
      </c>
      <c r="M275" s="130">
        <v>0</v>
      </c>
      <c r="N275" s="130">
        <v>123229</v>
      </c>
      <c r="O275" s="130">
        <v>0</v>
      </c>
      <c r="P275" s="130">
        <v>0</v>
      </c>
      <c r="Q275" s="130">
        <v>0</v>
      </c>
      <c r="R275" s="130">
        <v>0</v>
      </c>
      <c r="S275" s="130">
        <v>0</v>
      </c>
      <c r="T275" s="130">
        <v>0</v>
      </c>
      <c r="U275" s="130">
        <v>0</v>
      </c>
      <c r="V275" s="130">
        <v>0</v>
      </c>
      <c r="W275" s="130">
        <v>0</v>
      </c>
      <c r="X275" s="130">
        <v>0</v>
      </c>
      <c r="Y275" s="94" t="s">
        <v>191</v>
      </c>
      <c r="Z275" s="94" t="s">
        <v>752</v>
      </c>
      <c r="AA275" s="94" t="s">
        <v>995</v>
      </c>
    </row>
    <row r="276" spans="1:27" x14ac:dyDescent="0.25">
      <c r="A276" s="94" t="s">
        <v>996</v>
      </c>
      <c r="B276" s="94" t="s">
        <v>997</v>
      </c>
      <c r="C276" s="94"/>
      <c r="D276" s="130">
        <v>0</v>
      </c>
      <c r="E276" s="130">
        <v>0</v>
      </c>
      <c r="F276" s="130">
        <v>0</v>
      </c>
      <c r="G276" s="130">
        <v>0</v>
      </c>
      <c r="H276" s="130">
        <v>54</v>
      </c>
      <c r="I276" s="130">
        <v>0</v>
      </c>
      <c r="J276" s="130">
        <v>0</v>
      </c>
      <c r="K276" s="130">
        <v>0</v>
      </c>
      <c r="L276" s="130">
        <v>0</v>
      </c>
      <c r="M276" s="130">
        <v>0</v>
      </c>
      <c r="N276" s="130">
        <v>65524</v>
      </c>
      <c r="O276" s="130">
        <v>101800</v>
      </c>
      <c r="P276" s="130">
        <v>0</v>
      </c>
      <c r="Q276" s="130">
        <v>0</v>
      </c>
      <c r="R276" s="130">
        <v>0</v>
      </c>
      <c r="S276" s="130">
        <v>0</v>
      </c>
      <c r="T276" s="130">
        <v>0</v>
      </c>
      <c r="U276" s="130">
        <v>0</v>
      </c>
      <c r="V276" s="130">
        <v>0</v>
      </c>
      <c r="W276" s="130">
        <v>50000</v>
      </c>
      <c r="X276" s="130">
        <v>10000</v>
      </c>
      <c r="Y276" s="94" t="s">
        <v>191</v>
      </c>
      <c r="Z276" s="94" t="s">
        <v>205</v>
      </c>
      <c r="AA276" s="94" t="s">
        <v>998</v>
      </c>
    </row>
    <row r="277" spans="1:27" x14ac:dyDescent="0.25">
      <c r="A277" s="94" t="s">
        <v>999</v>
      </c>
      <c r="B277" s="94" t="s">
        <v>1000</v>
      </c>
      <c r="C277" s="94"/>
      <c r="D277" s="130">
        <v>0</v>
      </c>
      <c r="E277" s="130">
        <v>0</v>
      </c>
      <c r="F277" s="130">
        <v>0</v>
      </c>
      <c r="G277" s="130">
        <v>0</v>
      </c>
      <c r="H277" s="130">
        <v>0</v>
      </c>
      <c r="I277" s="130">
        <v>0</v>
      </c>
      <c r="J277" s="130">
        <v>0</v>
      </c>
      <c r="K277" s="130">
        <v>0</v>
      </c>
      <c r="L277" s="130">
        <v>0</v>
      </c>
      <c r="M277" s="130">
        <v>0</v>
      </c>
      <c r="N277" s="130">
        <v>31413</v>
      </c>
      <c r="O277" s="130">
        <v>0</v>
      </c>
      <c r="P277" s="130">
        <v>0</v>
      </c>
      <c r="Q277" s="130">
        <v>0</v>
      </c>
      <c r="R277" s="130">
        <v>0</v>
      </c>
      <c r="S277" s="130">
        <v>0</v>
      </c>
      <c r="T277" s="130">
        <v>0</v>
      </c>
      <c r="U277" s="130">
        <v>0</v>
      </c>
      <c r="V277" s="130">
        <v>0</v>
      </c>
      <c r="W277" s="130">
        <v>0</v>
      </c>
      <c r="X277" s="130">
        <v>0</v>
      </c>
      <c r="Y277" s="94" t="s">
        <v>191</v>
      </c>
      <c r="Z277" s="94" t="s">
        <v>212</v>
      </c>
      <c r="AA277" s="94" t="s">
        <v>1001</v>
      </c>
    </row>
    <row r="278" spans="1:27" x14ac:dyDescent="0.25">
      <c r="A278" s="94" t="s">
        <v>1002</v>
      </c>
      <c r="B278" s="94" t="s">
        <v>1003</v>
      </c>
      <c r="C278" s="94"/>
      <c r="D278" s="130">
        <v>0</v>
      </c>
      <c r="E278" s="130">
        <v>0</v>
      </c>
      <c r="F278" s="130">
        <v>10</v>
      </c>
      <c r="G278" s="130">
        <v>0</v>
      </c>
      <c r="H278" s="130">
        <v>0</v>
      </c>
      <c r="I278" s="130">
        <v>0</v>
      </c>
      <c r="J278" s="130">
        <v>0</v>
      </c>
      <c r="K278" s="130">
        <v>0</v>
      </c>
      <c r="L278" s="130">
        <v>0</v>
      </c>
      <c r="M278" s="130">
        <v>0</v>
      </c>
      <c r="N278" s="130">
        <v>28193</v>
      </c>
      <c r="O278" s="130">
        <v>0</v>
      </c>
      <c r="P278" s="130">
        <v>0</v>
      </c>
      <c r="Q278" s="130">
        <v>121</v>
      </c>
      <c r="R278" s="130">
        <v>0</v>
      </c>
      <c r="S278" s="130">
        <v>0</v>
      </c>
      <c r="T278" s="130">
        <v>0</v>
      </c>
      <c r="U278" s="130">
        <v>0</v>
      </c>
      <c r="V278" s="130">
        <v>0</v>
      </c>
      <c r="W278" s="130">
        <v>0</v>
      </c>
      <c r="X278" s="130">
        <v>0</v>
      </c>
      <c r="Y278" s="94" t="s">
        <v>191</v>
      </c>
      <c r="Z278" s="94" t="s">
        <v>212</v>
      </c>
      <c r="AA278" s="94" t="s">
        <v>1004</v>
      </c>
    </row>
    <row r="279" spans="1:27" x14ac:dyDescent="0.25">
      <c r="A279" s="94" t="s">
        <v>1005</v>
      </c>
      <c r="B279" s="94" t="s">
        <v>1006</v>
      </c>
      <c r="C279" s="94"/>
      <c r="D279" s="130">
        <v>0</v>
      </c>
      <c r="E279" s="130">
        <v>0</v>
      </c>
      <c r="F279" s="130">
        <v>0</v>
      </c>
      <c r="G279" s="130">
        <v>0</v>
      </c>
      <c r="H279" s="130">
        <v>0</v>
      </c>
      <c r="I279" s="130">
        <v>0</v>
      </c>
      <c r="J279" s="130">
        <v>0</v>
      </c>
      <c r="K279" s="130">
        <v>0</v>
      </c>
      <c r="L279" s="130">
        <v>0</v>
      </c>
      <c r="M279" s="130">
        <v>0</v>
      </c>
      <c r="N279" s="130">
        <v>38100</v>
      </c>
      <c r="O279" s="130">
        <v>0</v>
      </c>
      <c r="P279" s="130">
        <v>0</v>
      </c>
      <c r="Q279" s="130">
        <v>0</v>
      </c>
      <c r="R279" s="130">
        <v>0</v>
      </c>
      <c r="S279" s="130">
        <v>0</v>
      </c>
      <c r="T279" s="130">
        <v>0</v>
      </c>
      <c r="U279" s="130">
        <v>0</v>
      </c>
      <c r="V279" s="130">
        <v>0</v>
      </c>
      <c r="W279" s="130">
        <v>0</v>
      </c>
      <c r="X279" s="130">
        <v>0</v>
      </c>
      <c r="Y279" s="94" t="s">
        <v>191</v>
      </c>
      <c r="Z279" s="94" t="s">
        <v>249</v>
      </c>
      <c r="AA279" s="94" t="s">
        <v>1007</v>
      </c>
    </row>
    <row r="280" spans="1:27" x14ac:dyDescent="0.25">
      <c r="A280" s="94" t="s">
        <v>1008</v>
      </c>
      <c r="B280" s="94" t="s">
        <v>1009</v>
      </c>
      <c r="C280" s="94"/>
      <c r="D280" s="130">
        <v>0</v>
      </c>
      <c r="E280" s="130">
        <v>0</v>
      </c>
      <c r="F280" s="130">
        <v>0</v>
      </c>
      <c r="G280" s="130">
        <v>0</v>
      </c>
      <c r="H280" s="130">
        <v>0</v>
      </c>
      <c r="I280" s="130">
        <v>0</v>
      </c>
      <c r="J280" s="130">
        <v>0</v>
      </c>
      <c r="K280" s="130">
        <v>0</v>
      </c>
      <c r="L280" s="130">
        <v>0</v>
      </c>
      <c r="M280" s="130">
        <v>0</v>
      </c>
      <c r="N280" s="130">
        <v>64547</v>
      </c>
      <c r="O280" s="130">
        <v>0</v>
      </c>
      <c r="P280" s="130">
        <v>0</v>
      </c>
      <c r="Q280" s="130">
        <v>0</v>
      </c>
      <c r="R280" s="130">
        <v>0</v>
      </c>
      <c r="S280" s="130">
        <v>0</v>
      </c>
      <c r="T280" s="130">
        <v>0</v>
      </c>
      <c r="U280" s="130">
        <v>0</v>
      </c>
      <c r="V280" s="130">
        <v>0</v>
      </c>
      <c r="W280" s="130">
        <v>0</v>
      </c>
      <c r="X280" s="130">
        <v>0</v>
      </c>
      <c r="Y280" s="94" t="s">
        <v>191</v>
      </c>
      <c r="Z280" s="94" t="s">
        <v>249</v>
      </c>
      <c r="AA280" s="94" t="s">
        <v>1010</v>
      </c>
    </row>
    <row r="281" spans="1:27" x14ac:dyDescent="0.25">
      <c r="A281" s="94" t="s">
        <v>1011</v>
      </c>
      <c r="B281" s="94" t="s">
        <v>1012</v>
      </c>
      <c r="C281" s="94"/>
      <c r="D281" s="130">
        <v>0</v>
      </c>
      <c r="E281" s="130">
        <v>0</v>
      </c>
      <c r="F281" s="130">
        <v>0</v>
      </c>
      <c r="G281" s="130">
        <v>0</v>
      </c>
      <c r="H281" s="130">
        <v>0</v>
      </c>
      <c r="I281" s="130">
        <v>0</v>
      </c>
      <c r="J281" s="130">
        <v>0</v>
      </c>
      <c r="K281" s="130">
        <v>0</v>
      </c>
      <c r="L281" s="130">
        <v>0</v>
      </c>
      <c r="M281" s="130">
        <v>0</v>
      </c>
      <c r="N281" s="130">
        <v>16829</v>
      </c>
      <c r="O281" s="130">
        <v>0</v>
      </c>
      <c r="P281" s="130">
        <v>0</v>
      </c>
      <c r="Q281" s="130">
        <v>0</v>
      </c>
      <c r="R281" s="130">
        <v>0</v>
      </c>
      <c r="S281" s="130">
        <v>0</v>
      </c>
      <c r="T281" s="130">
        <v>0</v>
      </c>
      <c r="U281" s="130">
        <v>0</v>
      </c>
      <c r="V281" s="130">
        <v>0</v>
      </c>
      <c r="W281" s="130">
        <v>0</v>
      </c>
      <c r="X281" s="130">
        <v>1751</v>
      </c>
      <c r="Y281" s="94" t="s">
        <v>191</v>
      </c>
      <c r="Z281" s="94" t="s">
        <v>249</v>
      </c>
      <c r="AA281" s="94" t="s">
        <v>1013</v>
      </c>
    </row>
    <row r="282" spans="1:27" x14ac:dyDescent="0.25">
      <c r="A282" s="94" t="s">
        <v>1014</v>
      </c>
      <c r="B282" s="94" t="s">
        <v>1781</v>
      </c>
      <c r="C282" s="94"/>
      <c r="D282" s="130">
        <v>0</v>
      </c>
      <c r="E282" s="130">
        <v>0</v>
      </c>
      <c r="F282" s="130">
        <v>0</v>
      </c>
      <c r="G282" s="130">
        <v>0</v>
      </c>
      <c r="H282" s="130">
        <v>0</v>
      </c>
      <c r="I282" s="130">
        <v>0</v>
      </c>
      <c r="J282" s="130">
        <v>0</v>
      </c>
      <c r="K282" s="130">
        <v>0</v>
      </c>
      <c r="L282" s="130">
        <v>0</v>
      </c>
      <c r="M282" s="130">
        <v>0</v>
      </c>
      <c r="N282" s="130">
        <v>50860</v>
      </c>
      <c r="O282" s="130">
        <v>12000</v>
      </c>
      <c r="P282" s="130">
        <v>0</v>
      </c>
      <c r="Q282" s="130">
        <v>0</v>
      </c>
      <c r="R282" s="130">
        <v>0</v>
      </c>
      <c r="S282" s="130">
        <v>0</v>
      </c>
      <c r="T282" s="130">
        <v>0</v>
      </c>
      <c r="U282" s="130">
        <v>0</v>
      </c>
      <c r="V282" s="130">
        <v>0</v>
      </c>
      <c r="W282" s="130">
        <v>39000</v>
      </c>
      <c r="X282" s="130">
        <v>0</v>
      </c>
      <c r="Y282" s="94" t="s">
        <v>195</v>
      </c>
      <c r="Z282" s="94" t="s">
        <v>205</v>
      </c>
      <c r="AA282" s="94" t="s">
        <v>1016</v>
      </c>
    </row>
    <row r="283" spans="1:27" x14ac:dyDescent="0.25">
      <c r="A283" s="94" t="s">
        <v>1017</v>
      </c>
      <c r="B283" s="94" t="s">
        <v>1018</v>
      </c>
      <c r="C283" s="94"/>
      <c r="D283" s="130">
        <v>0</v>
      </c>
      <c r="E283" s="130">
        <v>0</v>
      </c>
      <c r="F283" s="130">
        <v>0</v>
      </c>
      <c r="G283" s="130">
        <v>0</v>
      </c>
      <c r="H283" s="130">
        <v>0</v>
      </c>
      <c r="I283" s="130">
        <v>0</v>
      </c>
      <c r="J283" s="130">
        <v>0</v>
      </c>
      <c r="K283" s="130">
        <v>0</v>
      </c>
      <c r="L283" s="130">
        <v>0</v>
      </c>
      <c r="M283" s="130">
        <v>0</v>
      </c>
      <c r="N283" s="130">
        <v>52010</v>
      </c>
      <c r="O283" s="130">
        <v>45500</v>
      </c>
      <c r="P283" s="130">
        <v>500</v>
      </c>
      <c r="Q283" s="130">
        <v>4000</v>
      </c>
      <c r="R283" s="130">
        <v>0</v>
      </c>
      <c r="S283" s="130">
        <v>0</v>
      </c>
      <c r="T283" s="130">
        <v>0</v>
      </c>
      <c r="U283" s="130">
        <v>0</v>
      </c>
      <c r="V283" s="130">
        <v>0</v>
      </c>
      <c r="W283" s="130">
        <v>0</v>
      </c>
      <c r="X283" s="130">
        <v>11000</v>
      </c>
      <c r="Y283" s="94" t="s">
        <v>191</v>
      </c>
      <c r="Z283" s="94" t="s">
        <v>262</v>
      </c>
      <c r="AA283" s="94" t="s">
        <v>1019</v>
      </c>
    </row>
    <row r="284" spans="1:27" x14ac:dyDescent="0.25">
      <c r="A284" s="94" t="s">
        <v>1020</v>
      </c>
      <c r="B284" s="94" t="s">
        <v>1782</v>
      </c>
      <c r="C284" s="94"/>
      <c r="D284" s="130">
        <v>0</v>
      </c>
      <c r="E284" s="130">
        <v>0</v>
      </c>
      <c r="F284" s="130">
        <v>0</v>
      </c>
      <c r="G284" s="130">
        <v>0</v>
      </c>
      <c r="H284" s="130">
        <v>0</v>
      </c>
      <c r="I284" s="130">
        <v>0</v>
      </c>
      <c r="J284" s="130">
        <v>0</v>
      </c>
      <c r="K284" s="130">
        <v>0</v>
      </c>
      <c r="L284" s="130">
        <v>0</v>
      </c>
      <c r="M284" s="130">
        <v>0</v>
      </c>
      <c r="N284" s="130">
        <v>0</v>
      </c>
      <c r="O284" s="130">
        <v>0</v>
      </c>
      <c r="P284" s="130">
        <v>0</v>
      </c>
      <c r="Q284" s="130">
        <v>0</v>
      </c>
      <c r="R284" s="130">
        <v>0</v>
      </c>
      <c r="S284" s="130">
        <v>0</v>
      </c>
      <c r="T284" s="130">
        <v>56327</v>
      </c>
      <c r="U284" s="130">
        <v>0</v>
      </c>
      <c r="V284" s="130">
        <v>0</v>
      </c>
      <c r="W284" s="130">
        <v>6400</v>
      </c>
      <c r="X284" s="130">
        <v>0</v>
      </c>
      <c r="Y284" s="94" t="s">
        <v>197</v>
      </c>
      <c r="Z284" s="94" t="s">
        <v>197</v>
      </c>
      <c r="AA284" s="94" t="s">
        <v>1022</v>
      </c>
    </row>
    <row r="285" spans="1:27" x14ac:dyDescent="0.25">
      <c r="A285" s="94" t="s">
        <v>1023</v>
      </c>
      <c r="B285" s="94" t="s">
        <v>1024</v>
      </c>
      <c r="C285" s="94"/>
      <c r="D285" s="130">
        <v>0</v>
      </c>
      <c r="E285" s="130">
        <v>0</v>
      </c>
      <c r="F285" s="130">
        <v>0</v>
      </c>
      <c r="G285" s="130">
        <v>0</v>
      </c>
      <c r="H285" s="130">
        <v>0</v>
      </c>
      <c r="I285" s="130">
        <v>0</v>
      </c>
      <c r="J285" s="130">
        <v>0</v>
      </c>
      <c r="K285" s="130">
        <v>0</v>
      </c>
      <c r="L285" s="130">
        <v>0</v>
      </c>
      <c r="M285" s="130">
        <v>0</v>
      </c>
      <c r="N285" s="130">
        <v>17056</v>
      </c>
      <c r="O285" s="130">
        <v>0</v>
      </c>
      <c r="P285" s="130">
        <v>0</v>
      </c>
      <c r="Q285" s="130">
        <v>0</v>
      </c>
      <c r="R285" s="130">
        <v>0</v>
      </c>
      <c r="S285" s="130">
        <v>0</v>
      </c>
      <c r="T285" s="130">
        <v>0</v>
      </c>
      <c r="U285" s="130">
        <v>0</v>
      </c>
      <c r="V285" s="130">
        <v>0</v>
      </c>
      <c r="W285" s="130">
        <v>0</v>
      </c>
      <c r="X285" s="130">
        <v>0</v>
      </c>
      <c r="Y285" s="94" t="s">
        <v>195</v>
      </c>
      <c r="Z285" s="94" t="s">
        <v>249</v>
      </c>
      <c r="AA285" s="94" t="s">
        <v>1025</v>
      </c>
    </row>
    <row r="286" spans="1:27" x14ac:dyDescent="0.25">
      <c r="A286" s="94" t="s">
        <v>1026</v>
      </c>
      <c r="B286" s="94" t="s">
        <v>1027</v>
      </c>
      <c r="C286" s="94"/>
      <c r="D286" s="130">
        <v>0</v>
      </c>
      <c r="E286" s="130">
        <v>0</v>
      </c>
      <c r="F286" s="130">
        <v>0</v>
      </c>
      <c r="G286" s="130">
        <v>0</v>
      </c>
      <c r="H286" s="130">
        <v>0</v>
      </c>
      <c r="I286" s="130">
        <v>0</v>
      </c>
      <c r="J286" s="130">
        <v>0</v>
      </c>
      <c r="K286" s="130">
        <v>0</v>
      </c>
      <c r="L286" s="130">
        <v>0</v>
      </c>
      <c r="M286" s="130">
        <v>0</v>
      </c>
      <c r="N286" s="130">
        <v>41589</v>
      </c>
      <c r="O286" s="130">
        <v>0</v>
      </c>
      <c r="P286" s="130">
        <v>0</v>
      </c>
      <c r="Q286" s="130">
        <v>344</v>
      </c>
      <c r="R286" s="130">
        <v>0</v>
      </c>
      <c r="S286" s="130">
        <v>0</v>
      </c>
      <c r="T286" s="130">
        <v>0</v>
      </c>
      <c r="U286" s="130">
        <v>0</v>
      </c>
      <c r="V286" s="130">
        <v>0</v>
      </c>
      <c r="W286" s="130">
        <v>0</v>
      </c>
      <c r="X286" s="130">
        <v>0</v>
      </c>
      <c r="Y286" s="94" t="s">
        <v>191</v>
      </c>
      <c r="Z286" s="94" t="s">
        <v>212</v>
      </c>
      <c r="AA286" s="94" t="s">
        <v>1028</v>
      </c>
    </row>
    <row r="287" spans="1:27" x14ac:dyDescent="0.25">
      <c r="A287" s="94" t="s">
        <v>1029</v>
      </c>
      <c r="B287" s="94" t="s">
        <v>1030</v>
      </c>
      <c r="C287" s="94"/>
      <c r="D287" s="130">
        <v>0</v>
      </c>
      <c r="E287" s="130">
        <v>0</v>
      </c>
      <c r="F287" s="130">
        <v>0</v>
      </c>
      <c r="G287" s="130">
        <v>0</v>
      </c>
      <c r="H287" s="130">
        <v>0</v>
      </c>
      <c r="I287" s="130">
        <v>0</v>
      </c>
      <c r="J287" s="130">
        <v>0</v>
      </c>
      <c r="K287" s="130">
        <v>0</v>
      </c>
      <c r="L287" s="130">
        <v>0</v>
      </c>
      <c r="M287" s="130">
        <v>0</v>
      </c>
      <c r="N287" s="130">
        <v>92437</v>
      </c>
      <c r="O287" s="130">
        <v>0</v>
      </c>
      <c r="P287" s="130">
        <v>0</v>
      </c>
      <c r="Q287" s="130">
        <v>4000</v>
      </c>
      <c r="R287" s="130">
        <v>0</v>
      </c>
      <c r="S287" s="130">
        <v>0</v>
      </c>
      <c r="T287" s="130">
        <v>0</v>
      </c>
      <c r="U287" s="130">
        <v>0</v>
      </c>
      <c r="V287" s="130">
        <v>0</v>
      </c>
      <c r="W287" s="130">
        <v>5000</v>
      </c>
      <c r="X287" s="130">
        <v>16000</v>
      </c>
      <c r="Y287" s="94" t="s">
        <v>191</v>
      </c>
      <c r="Z287" s="94" t="s">
        <v>212</v>
      </c>
      <c r="AA287" s="94" t="s">
        <v>1031</v>
      </c>
    </row>
    <row r="288" spans="1:27" x14ac:dyDescent="0.25">
      <c r="A288" s="94" t="s">
        <v>1032</v>
      </c>
      <c r="B288" s="94" t="s">
        <v>1033</v>
      </c>
      <c r="C288" s="94"/>
      <c r="D288" s="130">
        <v>0</v>
      </c>
      <c r="E288" s="130">
        <v>0</v>
      </c>
      <c r="F288" s="130">
        <v>0</v>
      </c>
      <c r="G288" s="130">
        <v>0</v>
      </c>
      <c r="H288" s="130">
        <v>0</v>
      </c>
      <c r="I288" s="130">
        <v>0</v>
      </c>
      <c r="J288" s="130">
        <v>0</v>
      </c>
      <c r="K288" s="130">
        <v>0</v>
      </c>
      <c r="L288" s="130">
        <v>0</v>
      </c>
      <c r="M288" s="130">
        <v>0</v>
      </c>
      <c r="N288" s="130">
        <v>635</v>
      </c>
      <c r="O288" s="130">
        <v>0</v>
      </c>
      <c r="P288" s="130">
        <v>0</v>
      </c>
      <c r="Q288" s="130">
        <v>0</v>
      </c>
      <c r="R288" s="130">
        <v>0</v>
      </c>
      <c r="S288" s="130">
        <v>0</v>
      </c>
      <c r="T288" s="130">
        <v>0</v>
      </c>
      <c r="U288" s="130">
        <v>0</v>
      </c>
      <c r="V288" s="130">
        <v>0</v>
      </c>
      <c r="W288" s="130">
        <v>0</v>
      </c>
      <c r="X288" s="130">
        <v>7000</v>
      </c>
      <c r="Y288" s="94" t="s">
        <v>191</v>
      </c>
      <c r="Z288" s="94" t="s">
        <v>212</v>
      </c>
      <c r="AA288" s="94" t="s">
        <v>1034</v>
      </c>
    </row>
    <row r="289" spans="1:27" x14ac:dyDescent="0.25">
      <c r="A289" s="94" t="s">
        <v>1035</v>
      </c>
      <c r="B289" s="94" t="s">
        <v>1036</v>
      </c>
      <c r="C289" s="94"/>
      <c r="D289" s="130">
        <v>0</v>
      </c>
      <c r="E289" s="130">
        <v>0</v>
      </c>
      <c r="F289" s="130">
        <v>0</v>
      </c>
      <c r="G289" s="130">
        <v>0</v>
      </c>
      <c r="H289" s="130">
        <v>0</v>
      </c>
      <c r="I289" s="130">
        <v>0</v>
      </c>
      <c r="J289" s="130">
        <v>0</v>
      </c>
      <c r="K289" s="130">
        <v>0</v>
      </c>
      <c r="L289" s="130">
        <v>0</v>
      </c>
      <c r="M289" s="130">
        <v>0</v>
      </c>
      <c r="N289" s="130">
        <v>113347</v>
      </c>
      <c r="O289" s="130">
        <v>33000</v>
      </c>
      <c r="P289" s="130">
        <v>0</v>
      </c>
      <c r="Q289" s="130">
        <v>0</v>
      </c>
      <c r="R289" s="130">
        <v>0</v>
      </c>
      <c r="S289" s="130">
        <v>0</v>
      </c>
      <c r="T289" s="130">
        <v>0</v>
      </c>
      <c r="U289" s="130">
        <v>0</v>
      </c>
      <c r="V289" s="130">
        <v>0</v>
      </c>
      <c r="W289" s="130">
        <v>0</v>
      </c>
      <c r="X289" s="130">
        <v>15000</v>
      </c>
      <c r="Y289" s="94" t="s">
        <v>191</v>
      </c>
      <c r="Z289" s="94" t="s">
        <v>205</v>
      </c>
      <c r="AA289" s="94" t="s">
        <v>1037</v>
      </c>
    </row>
    <row r="290" spans="1:27" x14ac:dyDescent="0.25">
      <c r="A290" s="94" t="s">
        <v>1038</v>
      </c>
      <c r="B290" s="94" t="s">
        <v>1783</v>
      </c>
      <c r="C290" s="94"/>
      <c r="D290" s="130">
        <v>0</v>
      </c>
      <c r="E290" s="130">
        <v>0</v>
      </c>
      <c r="F290" s="130">
        <v>0</v>
      </c>
      <c r="G290" s="130">
        <v>0</v>
      </c>
      <c r="H290" s="130">
        <v>0</v>
      </c>
      <c r="I290" s="130">
        <v>0</v>
      </c>
      <c r="J290" s="130">
        <v>0</v>
      </c>
      <c r="K290" s="130">
        <v>0</v>
      </c>
      <c r="L290" s="130">
        <v>0</v>
      </c>
      <c r="M290" s="130">
        <v>0</v>
      </c>
      <c r="N290" s="130">
        <v>187899</v>
      </c>
      <c r="O290" s="130">
        <v>5000</v>
      </c>
      <c r="P290" s="130">
        <v>0</v>
      </c>
      <c r="Q290" s="130">
        <v>0</v>
      </c>
      <c r="R290" s="130">
        <v>794</v>
      </c>
      <c r="S290" s="130">
        <v>0</v>
      </c>
      <c r="T290" s="130">
        <v>0</v>
      </c>
      <c r="U290" s="130">
        <v>0</v>
      </c>
      <c r="V290" s="130">
        <v>34643</v>
      </c>
      <c r="W290" s="130">
        <v>8500</v>
      </c>
      <c r="X290" s="130">
        <v>0</v>
      </c>
      <c r="Y290" s="94" t="s">
        <v>193</v>
      </c>
      <c r="Z290" s="94" t="s">
        <v>205</v>
      </c>
      <c r="AA290" s="94" t="s">
        <v>1040</v>
      </c>
    </row>
    <row r="291" spans="1:27" x14ac:dyDescent="0.25">
      <c r="A291" s="94" t="s">
        <v>1041</v>
      </c>
      <c r="B291" s="94" t="s">
        <v>1784</v>
      </c>
      <c r="C291" s="94"/>
      <c r="D291" s="130">
        <v>0</v>
      </c>
      <c r="E291" s="130">
        <v>0</v>
      </c>
      <c r="F291" s="130">
        <v>0</v>
      </c>
      <c r="G291" s="130">
        <v>0</v>
      </c>
      <c r="H291" s="130">
        <v>0</v>
      </c>
      <c r="I291" s="130">
        <v>0</v>
      </c>
      <c r="J291" s="130">
        <v>0</v>
      </c>
      <c r="K291" s="130">
        <v>0</v>
      </c>
      <c r="L291" s="130">
        <v>0</v>
      </c>
      <c r="M291" s="130">
        <v>0</v>
      </c>
      <c r="N291" s="130">
        <v>7055</v>
      </c>
      <c r="O291" s="130">
        <v>0</v>
      </c>
      <c r="P291" s="130">
        <v>0</v>
      </c>
      <c r="Q291" s="130">
        <v>0</v>
      </c>
      <c r="R291" s="130">
        <v>0</v>
      </c>
      <c r="S291" s="130">
        <v>0</v>
      </c>
      <c r="T291" s="130">
        <v>0</v>
      </c>
      <c r="U291" s="130">
        <v>0</v>
      </c>
      <c r="V291" s="130">
        <v>0</v>
      </c>
      <c r="W291" s="130">
        <v>0</v>
      </c>
      <c r="X291" s="130">
        <v>0</v>
      </c>
      <c r="Y291" s="94" t="s">
        <v>197</v>
      </c>
      <c r="Z291" s="94" t="s">
        <v>197</v>
      </c>
      <c r="AA291" s="94" t="s">
        <v>1043</v>
      </c>
    </row>
    <row r="292" spans="1:27" x14ac:dyDescent="0.25">
      <c r="A292" s="94" t="s">
        <v>1044</v>
      </c>
      <c r="B292" s="94" t="s">
        <v>1045</v>
      </c>
      <c r="C292" s="94"/>
      <c r="D292" s="130">
        <v>0</v>
      </c>
      <c r="E292" s="130">
        <v>0</v>
      </c>
      <c r="F292" s="130">
        <v>0</v>
      </c>
      <c r="G292" s="130">
        <v>0</v>
      </c>
      <c r="H292" s="130">
        <v>0</v>
      </c>
      <c r="I292" s="130">
        <v>0</v>
      </c>
      <c r="J292" s="130">
        <v>0</v>
      </c>
      <c r="K292" s="130">
        <v>0</v>
      </c>
      <c r="L292" s="130">
        <v>0</v>
      </c>
      <c r="M292" s="130">
        <v>0</v>
      </c>
      <c r="N292" s="130">
        <v>459512</v>
      </c>
      <c r="O292" s="130">
        <v>10000</v>
      </c>
      <c r="P292" s="130">
        <v>0</v>
      </c>
      <c r="Q292" s="130">
        <v>0</v>
      </c>
      <c r="R292" s="130">
        <v>0</v>
      </c>
      <c r="S292" s="130">
        <v>0</v>
      </c>
      <c r="T292" s="130">
        <v>6500</v>
      </c>
      <c r="U292" s="130">
        <v>0</v>
      </c>
      <c r="V292" s="130">
        <v>5000</v>
      </c>
      <c r="W292" s="130">
        <v>0</v>
      </c>
      <c r="X292" s="130">
        <v>0</v>
      </c>
      <c r="Y292" s="94" t="s">
        <v>191</v>
      </c>
      <c r="Z292" s="94" t="s">
        <v>205</v>
      </c>
      <c r="AA292" s="94" t="s">
        <v>1046</v>
      </c>
    </row>
    <row r="293" spans="1:27" x14ac:dyDescent="0.25">
      <c r="A293" s="94" t="s">
        <v>1047</v>
      </c>
      <c r="B293" s="94" t="s">
        <v>1048</v>
      </c>
      <c r="C293" s="94"/>
      <c r="D293" s="130">
        <v>0</v>
      </c>
      <c r="E293" s="130">
        <v>0</v>
      </c>
      <c r="F293" s="130">
        <v>0</v>
      </c>
      <c r="G293" s="130">
        <v>0</v>
      </c>
      <c r="H293" s="130">
        <v>0</v>
      </c>
      <c r="I293" s="130">
        <v>0</v>
      </c>
      <c r="J293" s="130">
        <v>0</v>
      </c>
      <c r="K293" s="130">
        <v>0</v>
      </c>
      <c r="L293" s="130">
        <v>0</v>
      </c>
      <c r="M293" s="130">
        <v>0</v>
      </c>
      <c r="N293" s="130">
        <v>102850</v>
      </c>
      <c r="O293" s="130">
        <v>0</v>
      </c>
      <c r="P293" s="130">
        <v>0</v>
      </c>
      <c r="Q293" s="130">
        <v>0</v>
      </c>
      <c r="R293" s="130">
        <v>0</v>
      </c>
      <c r="S293" s="130">
        <v>0</v>
      </c>
      <c r="T293" s="130">
        <v>0</v>
      </c>
      <c r="U293" s="130">
        <v>0</v>
      </c>
      <c r="V293" s="130">
        <v>0</v>
      </c>
      <c r="W293" s="130">
        <v>0</v>
      </c>
      <c r="X293" s="130">
        <v>0</v>
      </c>
      <c r="Y293" s="94" t="s">
        <v>191</v>
      </c>
      <c r="Z293" s="94" t="s">
        <v>212</v>
      </c>
      <c r="AA293" s="94" t="s">
        <v>1049</v>
      </c>
    </row>
    <row r="294" spans="1:27" x14ac:dyDescent="0.25">
      <c r="A294" s="94" t="s">
        <v>1050</v>
      </c>
      <c r="B294" s="94" t="s">
        <v>1785</v>
      </c>
      <c r="C294" s="94"/>
      <c r="D294" s="130">
        <v>0</v>
      </c>
      <c r="E294" s="130">
        <v>0</v>
      </c>
      <c r="F294" s="130">
        <v>0</v>
      </c>
      <c r="G294" s="130">
        <v>0</v>
      </c>
      <c r="H294" s="130">
        <v>0</v>
      </c>
      <c r="I294" s="130">
        <v>0</v>
      </c>
      <c r="J294" s="130">
        <v>0</v>
      </c>
      <c r="K294" s="130">
        <v>0</v>
      </c>
      <c r="L294" s="130">
        <v>0</v>
      </c>
      <c r="M294" s="130">
        <v>0</v>
      </c>
      <c r="N294" s="130">
        <v>63166</v>
      </c>
      <c r="O294" s="130">
        <v>10600</v>
      </c>
      <c r="P294" s="130">
        <v>0</v>
      </c>
      <c r="Q294" s="130">
        <v>0</v>
      </c>
      <c r="R294" s="130">
        <v>0</v>
      </c>
      <c r="S294" s="130">
        <v>0</v>
      </c>
      <c r="T294" s="130">
        <v>0</v>
      </c>
      <c r="U294" s="130">
        <v>0</v>
      </c>
      <c r="V294" s="130">
        <v>3000</v>
      </c>
      <c r="W294" s="130">
        <v>70400</v>
      </c>
      <c r="X294" s="130">
        <v>0</v>
      </c>
      <c r="Y294" s="94" t="s">
        <v>195</v>
      </c>
      <c r="Z294" s="94" t="s">
        <v>205</v>
      </c>
      <c r="AA294" s="94" t="s">
        <v>1052</v>
      </c>
    </row>
    <row r="295" spans="1:27" x14ac:dyDescent="0.25">
      <c r="A295" s="94" t="s">
        <v>1053</v>
      </c>
      <c r="B295" s="94" t="s">
        <v>1786</v>
      </c>
      <c r="C295" s="94"/>
      <c r="D295" s="130">
        <v>0</v>
      </c>
      <c r="E295" s="130">
        <v>0</v>
      </c>
      <c r="F295" s="130">
        <v>0</v>
      </c>
      <c r="G295" s="130">
        <v>0</v>
      </c>
      <c r="H295" s="130">
        <v>0</v>
      </c>
      <c r="I295" s="130">
        <v>0</v>
      </c>
      <c r="J295" s="130">
        <v>0</v>
      </c>
      <c r="K295" s="130">
        <v>0</v>
      </c>
      <c r="L295" s="130">
        <v>0</v>
      </c>
      <c r="M295" s="130">
        <v>0</v>
      </c>
      <c r="N295" s="130">
        <v>149274</v>
      </c>
      <c r="O295" s="130">
        <v>33400</v>
      </c>
      <c r="P295" s="130">
        <v>0</v>
      </c>
      <c r="Q295" s="130">
        <v>0</v>
      </c>
      <c r="R295" s="130">
        <v>0</v>
      </c>
      <c r="S295" s="130">
        <v>0</v>
      </c>
      <c r="T295" s="130">
        <v>0</v>
      </c>
      <c r="U295" s="130">
        <v>0</v>
      </c>
      <c r="V295" s="130">
        <v>0</v>
      </c>
      <c r="W295" s="130">
        <v>23500</v>
      </c>
      <c r="X295" s="130">
        <v>0</v>
      </c>
      <c r="Y295" s="94" t="s">
        <v>193</v>
      </c>
      <c r="Z295" s="94" t="s">
        <v>205</v>
      </c>
      <c r="AA295" s="94" t="s">
        <v>1055</v>
      </c>
    </row>
    <row r="296" spans="1:27" x14ac:dyDescent="0.25">
      <c r="A296" s="94" t="s">
        <v>1056</v>
      </c>
      <c r="B296" s="94" t="s">
        <v>1787</v>
      </c>
      <c r="C296" s="94"/>
      <c r="D296" s="130">
        <v>0</v>
      </c>
      <c r="E296" s="130">
        <v>0</v>
      </c>
      <c r="F296" s="130">
        <v>0</v>
      </c>
      <c r="G296" s="130">
        <v>0</v>
      </c>
      <c r="H296" s="130">
        <v>0</v>
      </c>
      <c r="I296" s="130">
        <v>0</v>
      </c>
      <c r="J296" s="130">
        <v>1541</v>
      </c>
      <c r="K296" s="130">
        <v>0</v>
      </c>
      <c r="L296" s="130">
        <v>0</v>
      </c>
      <c r="M296" s="130">
        <v>0</v>
      </c>
      <c r="N296" s="130">
        <v>218272</v>
      </c>
      <c r="O296" s="130">
        <v>62500</v>
      </c>
      <c r="P296" s="130">
        <v>0</v>
      </c>
      <c r="Q296" s="130">
        <v>0</v>
      </c>
      <c r="R296" s="130">
        <v>0</v>
      </c>
      <c r="S296" s="130">
        <v>0</v>
      </c>
      <c r="T296" s="130">
        <v>0</v>
      </c>
      <c r="U296" s="130">
        <v>0</v>
      </c>
      <c r="V296" s="130">
        <v>0</v>
      </c>
      <c r="W296" s="130">
        <v>0</v>
      </c>
      <c r="X296" s="130">
        <v>0</v>
      </c>
      <c r="Y296" s="94" t="s">
        <v>195</v>
      </c>
      <c r="Z296" s="94" t="s">
        <v>205</v>
      </c>
      <c r="AA296" s="94" t="s">
        <v>1058</v>
      </c>
    </row>
    <row r="297" spans="1:27" x14ac:dyDescent="0.25">
      <c r="A297" s="94" t="s">
        <v>1059</v>
      </c>
      <c r="B297" s="94" t="s">
        <v>1060</v>
      </c>
      <c r="C297" s="94"/>
      <c r="D297" s="130">
        <v>0</v>
      </c>
      <c r="E297" s="130">
        <v>0</v>
      </c>
      <c r="F297" s="130">
        <v>0</v>
      </c>
      <c r="G297" s="130">
        <v>0</v>
      </c>
      <c r="H297" s="130">
        <v>0</v>
      </c>
      <c r="I297" s="130">
        <v>0</v>
      </c>
      <c r="J297" s="130">
        <v>0</v>
      </c>
      <c r="K297" s="130">
        <v>0</v>
      </c>
      <c r="L297" s="130">
        <v>0</v>
      </c>
      <c r="M297" s="130">
        <v>0</v>
      </c>
      <c r="N297" s="130">
        <v>139708</v>
      </c>
      <c r="O297" s="130">
        <v>0</v>
      </c>
      <c r="P297" s="130">
        <v>0</v>
      </c>
      <c r="Q297" s="130">
        <v>0</v>
      </c>
      <c r="R297" s="130">
        <v>0</v>
      </c>
      <c r="S297" s="130">
        <v>0</v>
      </c>
      <c r="T297" s="130">
        <v>0</v>
      </c>
      <c r="U297" s="130">
        <v>0</v>
      </c>
      <c r="V297" s="130">
        <v>0</v>
      </c>
      <c r="W297" s="130">
        <v>0</v>
      </c>
      <c r="X297" s="130">
        <v>0</v>
      </c>
      <c r="Y297" s="94" t="s">
        <v>191</v>
      </c>
      <c r="Z297" s="94" t="s">
        <v>212</v>
      </c>
      <c r="AA297" s="94" t="s">
        <v>1061</v>
      </c>
    </row>
    <row r="298" spans="1:27" x14ac:dyDescent="0.25">
      <c r="A298" s="94" t="s">
        <v>1062</v>
      </c>
      <c r="B298" s="94" t="s">
        <v>1063</v>
      </c>
      <c r="C298" s="94"/>
      <c r="D298" s="130">
        <v>0</v>
      </c>
      <c r="E298" s="130">
        <v>0</v>
      </c>
      <c r="F298" s="130">
        <v>0</v>
      </c>
      <c r="G298" s="130">
        <v>0</v>
      </c>
      <c r="H298" s="130">
        <v>0</v>
      </c>
      <c r="I298" s="130">
        <v>0</v>
      </c>
      <c r="J298" s="130">
        <v>0</v>
      </c>
      <c r="K298" s="130">
        <v>0</v>
      </c>
      <c r="L298" s="130">
        <v>0</v>
      </c>
      <c r="M298" s="130">
        <v>0</v>
      </c>
      <c r="N298" s="130">
        <v>0</v>
      </c>
      <c r="O298" s="130">
        <v>0</v>
      </c>
      <c r="P298" s="130">
        <v>0</v>
      </c>
      <c r="Q298" s="130">
        <v>0</v>
      </c>
      <c r="R298" s="130">
        <v>0</v>
      </c>
      <c r="S298" s="130">
        <v>0</v>
      </c>
      <c r="T298" s="130">
        <v>0</v>
      </c>
      <c r="U298" s="130">
        <v>0</v>
      </c>
      <c r="V298" s="130">
        <v>0</v>
      </c>
      <c r="W298" s="130">
        <v>0</v>
      </c>
      <c r="X298" s="130">
        <v>0</v>
      </c>
      <c r="Y298" s="94" t="s">
        <v>191</v>
      </c>
      <c r="Z298" s="94" t="s">
        <v>249</v>
      </c>
      <c r="AA298" s="94" t="s">
        <v>1064</v>
      </c>
    </row>
    <row r="299" spans="1:27" x14ac:dyDescent="0.25">
      <c r="A299" s="94" t="s">
        <v>1065</v>
      </c>
      <c r="B299" s="94" t="s">
        <v>1066</v>
      </c>
      <c r="C299" s="94"/>
      <c r="D299" s="130">
        <v>0</v>
      </c>
      <c r="E299" s="130">
        <v>0</v>
      </c>
      <c r="F299" s="130">
        <v>0</v>
      </c>
      <c r="G299" s="130">
        <v>4032</v>
      </c>
      <c r="H299" s="130">
        <v>0</v>
      </c>
      <c r="I299" s="130">
        <v>0</v>
      </c>
      <c r="J299" s="130">
        <v>0</v>
      </c>
      <c r="K299" s="130">
        <v>0</v>
      </c>
      <c r="L299" s="130">
        <v>0</v>
      </c>
      <c r="M299" s="130">
        <v>0</v>
      </c>
      <c r="N299" s="130">
        <v>69592</v>
      </c>
      <c r="O299" s="130">
        <v>16500</v>
      </c>
      <c r="P299" s="130">
        <v>0</v>
      </c>
      <c r="Q299" s="130">
        <v>0</v>
      </c>
      <c r="R299" s="130">
        <v>0</v>
      </c>
      <c r="S299" s="130">
        <v>0</v>
      </c>
      <c r="T299" s="130">
        <v>0</v>
      </c>
      <c r="U299" s="130">
        <v>0</v>
      </c>
      <c r="V299" s="130">
        <v>0</v>
      </c>
      <c r="W299" s="130">
        <v>141</v>
      </c>
      <c r="X299" s="130">
        <v>0</v>
      </c>
      <c r="Y299" s="94" t="s">
        <v>191</v>
      </c>
      <c r="Z299" s="94" t="s">
        <v>212</v>
      </c>
      <c r="AA299" s="94" t="s">
        <v>1067</v>
      </c>
    </row>
    <row r="300" spans="1:27" x14ac:dyDescent="0.25">
      <c r="A300" s="94" t="s">
        <v>1068</v>
      </c>
      <c r="B300" s="94" t="s">
        <v>1069</v>
      </c>
      <c r="C300" s="94"/>
      <c r="D300" s="130">
        <v>0</v>
      </c>
      <c r="E300" s="130">
        <v>0</v>
      </c>
      <c r="F300" s="130">
        <v>0</v>
      </c>
      <c r="G300" s="130">
        <v>0</v>
      </c>
      <c r="H300" s="130">
        <v>0</v>
      </c>
      <c r="I300" s="130">
        <v>0</v>
      </c>
      <c r="J300" s="130">
        <v>0</v>
      </c>
      <c r="K300" s="130">
        <v>0</v>
      </c>
      <c r="L300" s="130">
        <v>0</v>
      </c>
      <c r="M300" s="130">
        <v>12</v>
      </c>
      <c r="N300" s="130">
        <v>297816</v>
      </c>
      <c r="O300" s="130">
        <v>235000</v>
      </c>
      <c r="P300" s="130">
        <v>0</v>
      </c>
      <c r="Q300" s="130">
        <v>24047</v>
      </c>
      <c r="R300" s="130">
        <v>0</v>
      </c>
      <c r="S300" s="130">
        <v>0</v>
      </c>
      <c r="T300" s="130">
        <v>0</v>
      </c>
      <c r="U300" s="130">
        <v>0</v>
      </c>
      <c r="V300" s="130">
        <v>56000</v>
      </c>
      <c r="W300" s="130">
        <v>15000</v>
      </c>
      <c r="X300" s="130">
        <v>51500</v>
      </c>
      <c r="Y300" s="94" t="s">
        <v>191</v>
      </c>
      <c r="Z300" s="94" t="s">
        <v>269</v>
      </c>
      <c r="AA300" s="94" t="s">
        <v>1070</v>
      </c>
    </row>
    <row r="301" spans="1:27" x14ac:dyDescent="0.25">
      <c r="A301" s="94" t="s">
        <v>1071</v>
      </c>
      <c r="B301" s="94" t="s">
        <v>1072</v>
      </c>
      <c r="C301" s="94"/>
      <c r="D301" s="130">
        <v>0</v>
      </c>
      <c r="E301" s="130">
        <v>0</v>
      </c>
      <c r="F301" s="130">
        <v>0</v>
      </c>
      <c r="G301" s="130">
        <v>0</v>
      </c>
      <c r="H301" s="130">
        <v>0</v>
      </c>
      <c r="I301" s="130">
        <v>0</v>
      </c>
      <c r="J301" s="130">
        <v>0</v>
      </c>
      <c r="K301" s="130">
        <v>0</v>
      </c>
      <c r="L301" s="130">
        <v>0</v>
      </c>
      <c r="M301" s="130">
        <v>0</v>
      </c>
      <c r="N301" s="130">
        <v>0</v>
      </c>
      <c r="O301" s="130">
        <v>0</v>
      </c>
      <c r="P301" s="130">
        <v>0</v>
      </c>
      <c r="Q301" s="130">
        <v>0</v>
      </c>
      <c r="R301" s="130">
        <v>0</v>
      </c>
      <c r="S301" s="130">
        <v>0</v>
      </c>
      <c r="T301" s="130">
        <v>0</v>
      </c>
      <c r="U301" s="130">
        <v>0</v>
      </c>
      <c r="V301" s="130">
        <v>0</v>
      </c>
      <c r="W301" s="130">
        <v>0</v>
      </c>
      <c r="X301" s="130">
        <v>0</v>
      </c>
      <c r="Y301" s="94" t="s">
        <v>191</v>
      </c>
      <c r="Z301" s="94" t="s">
        <v>212</v>
      </c>
      <c r="AA301" s="94" t="s">
        <v>1073</v>
      </c>
    </row>
    <row r="302" spans="1:27" x14ac:dyDescent="0.25">
      <c r="A302" s="94" t="s">
        <v>1074</v>
      </c>
      <c r="B302" s="94" t="s">
        <v>1075</v>
      </c>
      <c r="C302" s="94"/>
      <c r="D302" s="130">
        <v>0</v>
      </c>
      <c r="E302" s="130">
        <v>0</v>
      </c>
      <c r="F302" s="130">
        <v>0</v>
      </c>
      <c r="G302" s="130">
        <v>0</v>
      </c>
      <c r="H302" s="130">
        <v>0</v>
      </c>
      <c r="I302" s="130">
        <v>0</v>
      </c>
      <c r="J302" s="130">
        <v>0</v>
      </c>
      <c r="K302" s="130">
        <v>0</v>
      </c>
      <c r="L302" s="130">
        <v>0</v>
      </c>
      <c r="M302" s="130">
        <v>0</v>
      </c>
      <c r="N302" s="130">
        <v>207474</v>
      </c>
      <c r="O302" s="130">
        <v>398500</v>
      </c>
      <c r="P302" s="130">
        <v>0</v>
      </c>
      <c r="Q302" s="130">
        <v>0</v>
      </c>
      <c r="R302" s="130">
        <v>0</v>
      </c>
      <c r="S302" s="130">
        <v>0</v>
      </c>
      <c r="T302" s="130">
        <v>0</v>
      </c>
      <c r="U302" s="130">
        <v>0</v>
      </c>
      <c r="V302" s="130">
        <v>189710</v>
      </c>
      <c r="W302" s="130">
        <v>64600</v>
      </c>
      <c r="X302" s="130">
        <v>10000</v>
      </c>
      <c r="Y302" s="94" t="s">
        <v>191</v>
      </c>
      <c r="Z302" s="94" t="s">
        <v>262</v>
      </c>
      <c r="AA302" s="94" t="s">
        <v>1076</v>
      </c>
    </row>
    <row r="303" spans="1:27" x14ac:dyDescent="0.25">
      <c r="A303" s="94" t="s">
        <v>1077</v>
      </c>
      <c r="B303" s="94" t="s">
        <v>1788</v>
      </c>
      <c r="C303" s="94"/>
      <c r="D303" s="130">
        <v>0</v>
      </c>
      <c r="E303" s="130">
        <v>0</v>
      </c>
      <c r="F303" s="130">
        <v>0</v>
      </c>
      <c r="G303" s="130">
        <v>0</v>
      </c>
      <c r="H303" s="130">
        <v>0</v>
      </c>
      <c r="I303" s="130">
        <v>0</v>
      </c>
      <c r="J303" s="130">
        <v>0</v>
      </c>
      <c r="K303" s="130">
        <v>0</v>
      </c>
      <c r="L303" s="130">
        <v>0</v>
      </c>
      <c r="M303" s="130">
        <v>40000</v>
      </c>
      <c r="N303" s="130">
        <v>69189</v>
      </c>
      <c r="O303" s="130">
        <v>30000</v>
      </c>
      <c r="P303" s="130">
        <v>0</v>
      </c>
      <c r="Q303" s="130">
        <v>0</v>
      </c>
      <c r="R303" s="130">
        <v>0</v>
      </c>
      <c r="S303" s="130">
        <v>0</v>
      </c>
      <c r="T303" s="130">
        <v>0</v>
      </c>
      <c r="U303" s="130">
        <v>0</v>
      </c>
      <c r="V303" s="130">
        <v>5000</v>
      </c>
      <c r="W303" s="130">
        <v>3000</v>
      </c>
      <c r="X303" s="130">
        <v>0</v>
      </c>
      <c r="Y303" s="94" t="s">
        <v>195</v>
      </c>
      <c r="Z303" s="94" t="s">
        <v>205</v>
      </c>
      <c r="AA303" s="94" t="s">
        <v>1079</v>
      </c>
    </row>
    <row r="304" spans="1:27" x14ac:dyDescent="0.25">
      <c r="A304" s="94" t="s">
        <v>1080</v>
      </c>
      <c r="B304" s="94" t="s">
        <v>1789</v>
      </c>
      <c r="C304" s="94"/>
      <c r="D304" s="130">
        <v>111</v>
      </c>
      <c r="E304" s="130">
        <v>0</v>
      </c>
      <c r="F304" s="130">
        <v>0</v>
      </c>
      <c r="G304" s="130">
        <v>0</v>
      </c>
      <c r="H304" s="130">
        <v>0</v>
      </c>
      <c r="I304" s="130">
        <v>0</v>
      </c>
      <c r="J304" s="130">
        <v>0</v>
      </c>
      <c r="K304" s="130">
        <v>0</v>
      </c>
      <c r="L304" s="130">
        <v>0</v>
      </c>
      <c r="M304" s="130">
        <v>0</v>
      </c>
      <c r="N304" s="130">
        <v>61356</v>
      </c>
      <c r="O304" s="130">
        <v>0</v>
      </c>
      <c r="P304" s="130">
        <v>0</v>
      </c>
      <c r="Q304" s="130">
        <v>0</v>
      </c>
      <c r="R304" s="130">
        <v>0</v>
      </c>
      <c r="S304" s="130">
        <v>0</v>
      </c>
      <c r="T304" s="130">
        <v>0</v>
      </c>
      <c r="U304" s="130">
        <v>0</v>
      </c>
      <c r="V304" s="130">
        <v>0</v>
      </c>
      <c r="W304" s="130">
        <v>11000</v>
      </c>
      <c r="X304" s="130">
        <v>0</v>
      </c>
      <c r="Y304" s="94" t="s">
        <v>197</v>
      </c>
      <c r="Z304" s="94" t="s">
        <v>197</v>
      </c>
      <c r="AA304" s="94" t="s">
        <v>1082</v>
      </c>
    </row>
    <row r="305" spans="1:27" x14ac:dyDescent="0.25">
      <c r="A305" s="94" t="s">
        <v>1083</v>
      </c>
      <c r="B305" s="94" t="s">
        <v>1084</v>
      </c>
      <c r="C305" s="94"/>
      <c r="D305" s="130">
        <v>0</v>
      </c>
      <c r="E305" s="130">
        <v>0</v>
      </c>
      <c r="F305" s="130">
        <v>0</v>
      </c>
      <c r="G305" s="130">
        <v>0</v>
      </c>
      <c r="H305" s="130">
        <v>0</v>
      </c>
      <c r="I305" s="130">
        <v>0</v>
      </c>
      <c r="J305" s="130">
        <v>0</v>
      </c>
      <c r="K305" s="130">
        <v>0</v>
      </c>
      <c r="L305" s="130">
        <v>0</v>
      </c>
      <c r="M305" s="130">
        <v>0</v>
      </c>
      <c r="N305" s="130">
        <v>545140</v>
      </c>
      <c r="O305" s="130">
        <v>42327</v>
      </c>
      <c r="P305" s="130">
        <v>0</v>
      </c>
      <c r="Q305" s="130">
        <v>0</v>
      </c>
      <c r="R305" s="130">
        <v>0</v>
      </c>
      <c r="S305" s="130">
        <v>0</v>
      </c>
      <c r="T305" s="130">
        <v>0</v>
      </c>
      <c r="U305" s="130">
        <v>0</v>
      </c>
      <c r="V305" s="130">
        <v>0</v>
      </c>
      <c r="W305" s="130">
        <v>0</v>
      </c>
      <c r="X305" s="130">
        <v>0</v>
      </c>
      <c r="Y305" s="94" t="s">
        <v>191</v>
      </c>
      <c r="Z305" s="94" t="s">
        <v>372</v>
      </c>
      <c r="AA305" s="94" t="s">
        <v>1085</v>
      </c>
    </row>
    <row r="306" spans="1:27" x14ac:dyDescent="0.25">
      <c r="A306" s="94" t="s">
        <v>1086</v>
      </c>
      <c r="B306" s="94" t="s">
        <v>1087</v>
      </c>
      <c r="C306" s="94"/>
      <c r="D306" s="130">
        <v>0</v>
      </c>
      <c r="E306" s="130">
        <v>0</v>
      </c>
      <c r="F306" s="130">
        <v>0</v>
      </c>
      <c r="G306" s="130">
        <v>0</v>
      </c>
      <c r="H306" s="130">
        <v>0</v>
      </c>
      <c r="I306" s="130">
        <v>0</v>
      </c>
      <c r="J306" s="130">
        <v>0</v>
      </c>
      <c r="K306" s="130">
        <v>0</v>
      </c>
      <c r="L306" s="130">
        <v>0</v>
      </c>
      <c r="M306" s="130">
        <v>0</v>
      </c>
      <c r="N306" s="130">
        <v>16094</v>
      </c>
      <c r="O306" s="130">
        <v>0</v>
      </c>
      <c r="P306" s="130">
        <v>0</v>
      </c>
      <c r="Q306" s="130">
        <v>0</v>
      </c>
      <c r="R306" s="130">
        <v>0</v>
      </c>
      <c r="S306" s="130">
        <v>0</v>
      </c>
      <c r="T306" s="130">
        <v>0</v>
      </c>
      <c r="U306" s="130">
        <v>0</v>
      </c>
      <c r="V306" s="130">
        <v>0</v>
      </c>
      <c r="W306" s="130">
        <v>0</v>
      </c>
      <c r="X306" s="130">
        <v>0</v>
      </c>
      <c r="Y306" s="94" t="s">
        <v>191</v>
      </c>
      <c r="Z306" s="94" t="s">
        <v>249</v>
      </c>
      <c r="AA306" s="94" t="s">
        <v>1088</v>
      </c>
    </row>
    <row r="307" spans="1:27" x14ac:dyDescent="0.25">
      <c r="A307" s="94" t="s">
        <v>1089</v>
      </c>
      <c r="B307" s="94" t="s">
        <v>1790</v>
      </c>
      <c r="C307" s="94"/>
      <c r="D307" s="130">
        <v>0</v>
      </c>
      <c r="E307" s="130">
        <v>0</v>
      </c>
      <c r="F307" s="130">
        <v>0</v>
      </c>
      <c r="G307" s="130">
        <v>0</v>
      </c>
      <c r="H307" s="130">
        <v>8078</v>
      </c>
      <c r="I307" s="130">
        <v>0</v>
      </c>
      <c r="J307" s="130">
        <v>0</v>
      </c>
      <c r="K307" s="130">
        <v>0</v>
      </c>
      <c r="L307" s="130">
        <v>0</v>
      </c>
      <c r="M307" s="130">
        <v>0</v>
      </c>
      <c r="N307" s="130">
        <v>164379</v>
      </c>
      <c r="O307" s="130">
        <v>47750</v>
      </c>
      <c r="P307" s="130">
        <v>350</v>
      </c>
      <c r="Q307" s="130">
        <v>5599</v>
      </c>
      <c r="R307" s="130">
        <v>0</v>
      </c>
      <c r="S307" s="130">
        <v>0</v>
      </c>
      <c r="T307" s="130">
        <v>200</v>
      </c>
      <c r="U307" s="130">
        <v>0</v>
      </c>
      <c r="V307" s="130">
        <v>0</v>
      </c>
      <c r="W307" s="130">
        <v>23000</v>
      </c>
      <c r="X307" s="130">
        <v>0</v>
      </c>
      <c r="Y307" s="94" t="s">
        <v>193</v>
      </c>
      <c r="Z307" s="94" t="s">
        <v>205</v>
      </c>
      <c r="AA307" s="94" t="s">
        <v>1091</v>
      </c>
    </row>
    <row r="308" spans="1:27" x14ac:dyDescent="0.25">
      <c r="A308" s="94" t="s">
        <v>1092</v>
      </c>
      <c r="B308" s="94" t="s">
        <v>1093</v>
      </c>
      <c r="C308" s="94"/>
      <c r="D308" s="130">
        <v>0</v>
      </c>
      <c r="E308" s="130">
        <v>0</v>
      </c>
      <c r="F308" s="130">
        <v>0</v>
      </c>
      <c r="G308" s="130">
        <v>0</v>
      </c>
      <c r="H308" s="130">
        <v>0</v>
      </c>
      <c r="I308" s="130">
        <v>0</v>
      </c>
      <c r="J308" s="130">
        <v>0</v>
      </c>
      <c r="K308" s="130">
        <v>0</v>
      </c>
      <c r="L308" s="130">
        <v>0</v>
      </c>
      <c r="M308" s="130">
        <v>0</v>
      </c>
      <c r="N308" s="130">
        <v>1250</v>
      </c>
      <c r="O308" s="130">
        <v>0</v>
      </c>
      <c r="P308" s="130">
        <v>0</v>
      </c>
      <c r="Q308" s="130">
        <v>0</v>
      </c>
      <c r="R308" s="130">
        <v>0</v>
      </c>
      <c r="S308" s="130">
        <v>0</v>
      </c>
      <c r="T308" s="130">
        <v>0</v>
      </c>
      <c r="U308" s="130">
        <v>0</v>
      </c>
      <c r="V308" s="130">
        <v>0</v>
      </c>
      <c r="W308" s="130">
        <v>0</v>
      </c>
      <c r="X308" s="130">
        <v>0</v>
      </c>
      <c r="Y308" s="94" t="s">
        <v>191</v>
      </c>
      <c r="Z308" s="94" t="s">
        <v>212</v>
      </c>
      <c r="AA308" s="94" t="s">
        <v>1094</v>
      </c>
    </row>
    <row r="309" spans="1:27" x14ac:dyDescent="0.25">
      <c r="A309" s="94" t="s">
        <v>1830</v>
      </c>
      <c r="B309" s="94" t="s">
        <v>1831</v>
      </c>
      <c r="C309" s="94"/>
      <c r="D309" s="130">
        <v>0</v>
      </c>
      <c r="E309" s="130">
        <v>0</v>
      </c>
      <c r="F309" s="130">
        <v>0</v>
      </c>
      <c r="G309" s="130">
        <v>0</v>
      </c>
      <c r="H309" s="130">
        <v>0</v>
      </c>
      <c r="I309" s="130">
        <v>0</v>
      </c>
      <c r="J309" s="130">
        <v>0</v>
      </c>
      <c r="K309" s="130">
        <v>0</v>
      </c>
      <c r="L309" s="130">
        <v>0</v>
      </c>
      <c r="M309" s="130">
        <v>0</v>
      </c>
      <c r="N309" s="130">
        <v>0</v>
      </c>
      <c r="O309" s="130">
        <v>0</v>
      </c>
      <c r="P309" s="130">
        <v>0</v>
      </c>
      <c r="Q309" s="130">
        <v>0</v>
      </c>
      <c r="R309" s="130">
        <v>0</v>
      </c>
      <c r="S309" s="130">
        <v>0</v>
      </c>
      <c r="T309" s="130">
        <v>0</v>
      </c>
      <c r="U309" s="130">
        <v>0</v>
      </c>
      <c r="V309" s="130">
        <v>0</v>
      </c>
      <c r="W309" s="130">
        <v>0</v>
      </c>
      <c r="X309" s="130">
        <v>0</v>
      </c>
      <c r="Y309" s="94" t="s">
        <v>191</v>
      </c>
      <c r="Z309" s="94" t="s">
        <v>212</v>
      </c>
      <c r="AA309" s="94" t="s">
        <v>1832</v>
      </c>
    </row>
    <row r="310" spans="1:27" x14ac:dyDescent="0.25">
      <c r="A310" s="94" t="s">
        <v>1833</v>
      </c>
      <c r="B310" s="94" t="s">
        <v>1834</v>
      </c>
      <c r="C310" s="94"/>
      <c r="D310" s="130">
        <v>0</v>
      </c>
      <c r="E310" s="130">
        <v>0</v>
      </c>
      <c r="F310" s="130">
        <v>0</v>
      </c>
      <c r="G310" s="130">
        <v>0</v>
      </c>
      <c r="H310" s="130">
        <v>0</v>
      </c>
      <c r="I310" s="130">
        <v>0</v>
      </c>
      <c r="J310" s="130">
        <v>0</v>
      </c>
      <c r="K310" s="130">
        <v>0</v>
      </c>
      <c r="L310" s="130">
        <v>0</v>
      </c>
      <c r="M310" s="130">
        <v>0</v>
      </c>
      <c r="N310" s="130">
        <v>78334</v>
      </c>
      <c r="O310" s="130">
        <v>38000</v>
      </c>
      <c r="P310" s="130">
        <v>0</v>
      </c>
      <c r="Q310" s="130">
        <v>0</v>
      </c>
      <c r="R310" s="130">
        <v>0</v>
      </c>
      <c r="S310" s="130">
        <v>0</v>
      </c>
      <c r="T310" s="130">
        <v>0</v>
      </c>
      <c r="U310" s="130">
        <v>0</v>
      </c>
      <c r="V310" s="130">
        <v>51000</v>
      </c>
      <c r="W310" s="130">
        <v>26332</v>
      </c>
      <c r="X310" s="130">
        <v>0</v>
      </c>
      <c r="Y310" s="94" t="s">
        <v>191</v>
      </c>
      <c r="Z310" s="94" t="s">
        <v>249</v>
      </c>
      <c r="AA310" s="94" t="s">
        <v>1835</v>
      </c>
    </row>
    <row r="311" spans="1:27" x14ac:dyDescent="0.25">
      <c r="A311" s="94" t="s">
        <v>1098</v>
      </c>
      <c r="B311" s="94" t="s">
        <v>1099</v>
      </c>
      <c r="C311" s="94"/>
      <c r="D311" s="130">
        <v>0</v>
      </c>
      <c r="E311" s="130">
        <v>0</v>
      </c>
      <c r="F311" s="130">
        <v>0</v>
      </c>
      <c r="G311" s="130">
        <v>0</v>
      </c>
      <c r="H311" s="130">
        <v>0</v>
      </c>
      <c r="I311" s="130">
        <v>0</v>
      </c>
      <c r="J311" s="130">
        <v>0</v>
      </c>
      <c r="K311" s="130">
        <v>0</v>
      </c>
      <c r="L311" s="130">
        <v>0</v>
      </c>
      <c r="M311" s="130">
        <v>0</v>
      </c>
      <c r="N311" s="130">
        <v>150998</v>
      </c>
      <c r="O311" s="130">
        <v>0</v>
      </c>
      <c r="P311" s="130">
        <v>0</v>
      </c>
      <c r="Q311" s="130">
        <v>0</v>
      </c>
      <c r="R311" s="130">
        <v>0</v>
      </c>
      <c r="S311" s="130">
        <v>0</v>
      </c>
      <c r="T311" s="130">
        <v>0</v>
      </c>
      <c r="U311" s="130">
        <v>0</v>
      </c>
      <c r="V311" s="130">
        <v>0</v>
      </c>
      <c r="W311" s="130">
        <v>0</v>
      </c>
      <c r="X311" s="130">
        <v>0</v>
      </c>
      <c r="Y311" s="94" t="s">
        <v>191</v>
      </c>
      <c r="Z311" s="94" t="s">
        <v>212</v>
      </c>
      <c r="AA311" s="94" t="s">
        <v>1100</v>
      </c>
    </row>
    <row r="312" spans="1:27" x14ac:dyDescent="0.25">
      <c r="A312" s="94" t="s">
        <v>1101</v>
      </c>
      <c r="B312" s="94" t="s">
        <v>1102</v>
      </c>
      <c r="C312" s="94"/>
      <c r="D312" s="130">
        <v>0</v>
      </c>
      <c r="E312" s="130">
        <v>0</v>
      </c>
      <c r="F312" s="130">
        <v>0</v>
      </c>
      <c r="G312" s="130">
        <v>0</v>
      </c>
      <c r="H312" s="130">
        <v>0</v>
      </c>
      <c r="I312" s="130">
        <v>0</v>
      </c>
      <c r="J312" s="130">
        <v>0</v>
      </c>
      <c r="K312" s="130">
        <v>0</v>
      </c>
      <c r="L312" s="130">
        <v>0</v>
      </c>
      <c r="M312" s="130">
        <v>0</v>
      </c>
      <c r="N312" s="130">
        <v>71245</v>
      </c>
      <c r="O312" s="130">
        <v>30000</v>
      </c>
      <c r="P312" s="130">
        <v>0</v>
      </c>
      <c r="Q312" s="130">
        <v>1000</v>
      </c>
      <c r="R312" s="130">
        <v>0</v>
      </c>
      <c r="S312" s="130">
        <v>0</v>
      </c>
      <c r="T312" s="130">
        <v>0</v>
      </c>
      <c r="U312" s="130">
        <v>0</v>
      </c>
      <c r="V312" s="130">
        <v>10000</v>
      </c>
      <c r="W312" s="130">
        <v>5000</v>
      </c>
      <c r="X312" s="130">
        <v>0</v>
      </c>
      <c r="Y312" s="94" t="s">
        <v>191</v>
      </c>
      <c r="Z312" s="94" t="s">
        <v>205</v>
      </c>
      <c r="AA312" s="94" t="s">
        <v>1103</v>
      </c>
    </row>
    <row r="313" spans="1:27" x14ac:dyDescent="0.25">
      <c r="A313" s="94" t="s">
        <v>1104</v>
      </c>
      <c r="B313" s="94" t="s">
        <v>1105</v>
      </c>
      <c r="C313" s="94"/>
      <c r="D313" s="130">
        <v>0</v>
      </c>
      <c r="E313" s="130">
        <v>0</v>
      </c>
      <c r="F313" s="130">
        <v>0</v>
      </c>
      <c r="G313" s="130">
        <v>0</v>
      </c>
      <c r="H313" s="130">
        <v>0</v>
      </c>
      <c r="I313" s="130">
        <v>0</v>
      </c>
      <c r="J313" s="130">
        <v>0</v>
      </c>
      <c r="K313" s="130">
        <v>0</v>
      </c>
      <c r="L313" s="130">
        <v>0</v>
      </c>
      <c r="M313" s="130">
        <v>0</v>
      </c>
      <c r="N313" s="130">
        <v>448</v>
      </c>
      <c r="O313" s="130">
        <v>0</v>
      </c>
      <c r="P313" s="130">
        <v>0</v>
      </c>
      <c r="Q313" s="130">
        <v>0</v>
      </c>
      <c r="R313" s="130">
        <v>0</v>
      </c>
      <c r="S313" s="130">
        <v>0</v>
      </c>
      <c r="T313" s="130">
        <v>0</v>
      </c>
      <c r="U313" s="130">
        <v>0</v>
      </c>
      <c r="V313" s="130">
        <v>0</v>
      </c>
      <c r="W313" s="130">
        <v>0</v>
      </c>
      <c r="X313" s="130">
        <v>0</v>
      </c>
      <c r="Y313" s="94" t="s">
        <v>191</v>
      </c>
      <c r="Z313" s="94" t="s">
        <v>212</v>
      </c>
      <c r="AA313" s="94" t="s">
        <v>1106</v>
      </c>
    </row>
    <row r="314" spans="1:27" x14ac:dyDescent="0.25">
      <c r="A314" s="94" t="s">
        <v>1107</v>
      </c>
      <c r="B314" s="94" t="s">
        <v>1108</v>
      </c>
      <c r="C314" s="94"/>
      <c r="D314" s="130">
        <v>0</v>
      </c>
      <c r="E314" s="130">
        <v>0</v>
      </c>
      <c r="F314" s="130">
        <v>0</v>
      </c>
      <c r="G314" s="130">
        <v>0</v>
      </c>
      <c r="H314" s="130">
        <v>0</v>
      </c>
      <c r="I314" s="130">
        <v>0</v>
      </c>
      <c r="J314" s="130">
        <v>0</v>
      </c>
      <c r="K314" s="130">
        <v>0</v>
      </c>
      <c r="L314" s="130">
        <v>0</v>
      </c>
      <c r="M314" s="130">
        <v>0</v>
      </c>
      <c r="N314" s="130">
        <v>65811</v>
      </c>
      <c r="O314" s="130">
        <v>0</v>
      </c>
      <c r="P314" s="130">
        <v>0</v>
      </c>
      <c r="Q314" s="130">
        <v>0</v>
      </c>
      <c r="R314" s="130">
        <v>0</v>
      </c>
      <c r="S314" s="130">
        <v>0</v>
      </c>
      <c r="T314" s="130">
        <v>0</v>
      </c>
      <c r="U314" s="130">
        <v>0</v>
      </c>
      <c r="V314" s="130">
        <v>0</v>
      </c>
      <c r="W314" s="130">
        <v>0</v>
      </c>
      <c r="X314" s="130">
        <v>0</v>
      </c>
      <c r="Y314" s="94" t="s">
        <v>191</v>
      </c>
      <c r="Z314" s="94" t="s">
        <v>212</v>
      </c>
      <c r="AA314" s="94" t="s">
        <v>1109</v>
      </c>
    </row>
    <row r="315" spans="1:27" x14ac:dyDescent="0.25">
      <c r="A315" s="94" t="s">
        <v>1110</v>
      </c>
      <c r="B315" s="94" t="s">
        <v>1791</v>
      </c>
      <c r="C315" s="94"/>
      <c r="D315" s="130">
        <v>0</v>
      </c>
      <c r="E315" s="130">
        <v>0</v>
      </c>
      <c r="F315" s="130">
        <v>0</v>
      </c>
      <c r="G315" s="130">
        <v>0</v>
      </c>
      <c r="H315" s="130">
        <v>0</v>
      </c>
      <c r="I315" s="130">
        <v>0</v>
      </c>
      <c r="J315" s="130">
        <v>0</v>
      </c>
      <c r="K315" s="130">
        <v>0</v>
      </c>
      <c r="L315" s="130">
        <v>0</v>
      </c>
      <c r="M315" s="130">
        <v>0</v>
      </c>
      <c r="N315" s="130">
        <v>370146</v>
      </c>
      <c r="O315" s="130">
        <v>82000</v>
      </c>
      <c r="P315" s="130">
        <v>0</v>
      </c>
      <c r="Q315" s="130">
        <v>1338</v>
      </c>
      <c r="R315" s="130">
        <v>0</v>
      </c>
      <c r="S315" s="130">
        <v>0</v>
      </c>
      <c r="T315" s="130">
        <v>0</v>
      </c>
      <c r="U315" s="130">
        <v>0</v>
      </c>
      <c r="V315" s="130">
        <v>0</v>
      </c>
      <c r="W315" s="130">
        <v>199000</v>
      </c>
      <c r="X315" s="130">
        <v>0</v>
      </c>
      <c r="Y315" s="94" t="s">
        <v>193</v>
      </c>
      <c r="Z315" s="94" t="s">
        <v>205</v>
      </c>
      <c r="AA315" s="94" t="s">
        <v>1112</v>
      </c>
    </row>
    <row r="316" spans="1:27" x14ac:dyDescent="0.25">
      <c r="A316" s="94" t="s">
        <v>1113</v>
      </c>
      <c r="B316" s="94" t="s">
        <v>1114</v>
      </c>
      <c r="C316" s="94"/>
      <c r="D316" s="130">
        <v>0</v>
      </c>
      <c r="E316" s="130">
        <v>0</v>
      </c>
      <c r="F316" s="130">
        <v>0</v>
      </c>
      <c r="G316" s="130">
        <v>0</v>
      </c>
      <c r="H316" s="130">
        <v>0</v>
      </c>
      <c r="I316" s="130">
        <v>0</v>
      </c>
      <c r="J316" s="130">
        <v>0</v>
      </c>
      <c r="K316" s="130">
        <v>0</v>
      </c>
      <c r="L316" s="130">
        <v>0</v>
      </c>
      <c r="M316" s="130">
        <v>0</v>
      </c>
      <c r="N316" s="130">
        <v>145727</v>
      </c>
      <c r="O316" s="130">
        <v>0</v>
      </c>
      <c r="P316" s="130">
        <v>0</v>
      </c>
      <c r="Q316" s="130">
        <v>0</v>
      </c>
      <c r="R316" s="130">
        <v>0</v>
      </c>
      <c r="S316" s="130">
        <v>0</v>
      </c>
      <c r="T316" s="130">
        <v>0</v>
      </c>
      <c r="U316" s="130">
        <v>0</v>
      </c>
      <c r="V316" s="130">
        <v>0</v>
      </c>
      <c r="W316" s="130">
        <v>28000</v>
      </c>
      <c r="X316" s="130">
        <v>0</v>
      </c>
      <c r="Y316" s="94" t="s">
        <v>191</v>
      </c>
      <c r="Z316" s="94" t="s">
        <v>205</v>
      </c>
      <c r="AA316" s="94" t="s">
        <v>1115</v>
      </c>
    </row>
    <row r="317" spans="1:27" x14ac:dyDescent="0.25">
      <c r="A317" s="94" t="s">
        <v>1116</v>
      </c>
      <c r="B317" s="94" t="s">
        <v>1117</v>
      </c>
      <c r="C317" s="94"/>
      <c r="D317" s="130">
        <v>0</v>
      </c>
      <c r="E317" s="130">
        <v>0</v>
      </c>
      <c r="F317" s="130">
        <v>0</v>
      </c>
      <c r="G317" s="130">
        <v>0</v>
      </c>
      <c r="H317" s="130">
        <v>0</v>
      </c>
      <c r="I317" s="130">
        <v>0</v>
      </c>
      <c r="J317" s="130">
        <v>0</v>
      </c>
      <c r="K317" s="130">
        <v>0</v>
      </c>
      <c r="L317" s="130">
        <v>0</v>
      </c>
      <c r="M317" s="130">
        <v>0</v>
      </c>
      <c r="N317" s="130">
        <v>60000</v>
      </c>
      <c r="O317" s="130">
        <v>0</v>
      </c>
      <c r="P317" s="130">
        <v>0</v>
      </c>
      <c r="Q317" s="130">
        <v>0</v>
      </c>
      <c r="R317" s="130">
        <v>0</v>
      </c>
      <c r="S317" s="130">
        <v>0</v>
      </c>
      <c r="T317" s="130">
        <v>0</v>
      </c>
      <c r="U317" s="130">
        <v>0</v>
      </c>
      <c r="V317" s="130">
        <v>0</v>
      </c>
      <c r="W317" s="130">
        <v>0</v>
      </c>
      <c r="X317" s="130">
        <v>0</v>
      </c>
      <c r="Y317" s="94" t="s">
        <v>191</v>
      </c>
      <c r="Z317" s="94" t="s">
        <v>249</v>
      </c>
      <c r="AA317" s="94" t="s">
        <v>1118</v>
      </c>
    </row>
    <row r="318" spans="1:27" x14ac:dyDescent="0.25">
      <c r="A318" s="94" t="s">
        <v>1119</v>
      </c>
      <c r="B318" s="94" t="s">
        <v>1120</v>
      </c>
      <c r="C318" s="94"/>
      <c r="D318" s="130">
        <v>0</v>
      </c>
      <c r="E318" s="130">
        <v>0</v>
      </c>
      <c r="F318" s="130">
        <v>0</v>
      </c>
      <c r="G318" s="130">
        <v>0</v>
      </c>
      <c r="H318" s="130">
        <v>0</v>
      </c>
      <c r="I318" s="130">
        <v>0</v>
      </c>
      <c r="J318" s="130">
        <v>0</v>
      </c>
      <c r="K318" s="130">
        <v>0</v>
      </c>
      <c r="L318" s="130">
        <v>0</v>
      </c>
      <c r="M318" s="130">
        <v>0</v>
      </c>
      <c r="N318" s="130">
        <v>0</v>
      </c>
      <c r="O318" s="130">
        <v>0</v>
      </c>
      <c r="P318" s="130">
        <v>0</v>
      </c>
      <c r="Q318" s="130">
        <v>0</v>
      </c>
      <c r="R318" s="130">
        <v>0</v>
      </c>
      <c r="S318" s="130">
        <v>0</v>
      </c>
      <c r="T318" s="130">
        <v>0</v>
      </c>
      <c r="U318" s="130">
        <v>0</v>
      </c>
      <c r="V318" s="130">
        <v>0</v>
      </c>
      <c r="W318" s="130">
        <v>0</v>
      </c>
      <c r="X318" s="130">
        <v>0</v>
      </c>
      <c r="Y318" s="94" t="s">
        <v>191</v>
      </c>
      <c r="Z318" s="94" t="s">
        <v>212</v>
      </c>
      <c r="AA318" s="94" t="s">
        <v>1121</v>
      </c>
    </row>
    <row r="319" spans="1:27" x14ac:dyDescent="0.25">
      <c r="A319" s="94" t="s">
        <v>1125</v>
      </c>
      <c r="B319" s="94" t="s">
        <v>1126</v>
      </c>
      <c r="C319" s="94"/>
      <c r="D319" s="130">
        <v>0</v>
      </c>
      <c r="E319" s="130">
        <v>0</v>
      </c>
      <c r="F319" s="130">
        <v>0</v>
      </c>
      <c r="G319" s="130">
        <v>0</v>
      </c>
      <c r="H319" s="130">
        <v>0</v>
      </c>
      <c r="I319" s="130">
        <v>0</v>
      </c>
      <c r="J319" s="130">
        <v>545</v>
      </c>
      <c r="K319" s="130">
        <v>0</v>
      </c>
      <c r="L319" s="130">
        <v>0</v>
      </c>
      <c r="M319" s="130">
        <v>0</v>
      </c>
      <c r="N319" s="130">
        <v>148322</v>
      </c>
      <c r="O319" s="130">
        <v>0</v>
      </c>
      <c r="P319" s="130">
        <v>0</v>
      </c>
      <c r="Q319" s="130">
        <v>0</v>
      </c>
      <c r="R319" s="130">
        <v>0</v>
      </c>
      <c r="S319" s="130">
        <v>0</v>
      </c>
      <c r="T319" s="130">
        <v>0</v>
      </c>
      <c r="U319" s="130">
        <v>0</v>
      </c>
      <c r="V319" s="130">
        <v>0</v>
      </c>
      <c r="W319" s="130">
        <v>0</v>
      </c>
      <c r="X319" s="130">
        <v>0</v>
      </c>
      <c r="Y319" s="94" t="s">
        <v>191</v>
      </c>
      <c r="Z319" s="94" t="s">
        <v>205</v>
      </c>
      <c r="AA319" s="94" t="s">
        <v>1127</v>
      </c>
    </row>
    <row r="320" spans="1:27" x14ac:dyDescent="0.25">
      <c r="A320" s="94" t="s">
        <v>1128</v>
      </c>
      <c r="B320" s="94" t="s">
        <v>1129</v>
      </c>
      <c r="C320" s="94"/>
      <c r="D320" s="130">
        <v>0</v>
      </c>
      <c r="E320" s="130">
        <v>0</v>
      </c>
      <c r="F320" s="130">
        <v>0</v>
      </c>
      <c r="G320" s="130">
        <v>0</v>
      </c>
      <c r="H320" s="130">
        <v>0</v>
      </c>
      <c r="I320" s="130">
        <v>0</v>
      </c>
      <c r="J320" s="130">
        <v>0</v>
      </c>
      <c r="K320" s="130">
        <v>0</v>
      </c>
      <c r="L320" s="130">
        <v>0</v>
      </c>
      <c r="M320" s="130">
        <v>0</v>
      </c>
      <c r="N320" s="130">
        <v>308443</v>
      </c>
      <c r="O320" s="130">
        <v>0</v>
      </c>
      <c r="P320" s="130">
        <v>0</v>
      </c>
      <c r="Q320" s="130">
        <v>0</v>
      </c>
      <c r="R320" s="130">
        <v>0</v>
      </c>
      <c r="S320" s="130">
        <v>0</v>
      </c>
      <c r="T320" s="130">
        <v>0</v>
      </c>
      <c r="U320" s="130">
        <v>0</v>
      </c>
      <c r="V320" s="130">
        <v>20000</v>
      </c>
      <c r="W320" s="130">
        <v>116708</v>
      </c>
      <c r="X320" s="130">
        <v>0</v>
      </c>
      <c r="Y320" s="94" t="s">
        <v>191</v>
      </c>
      <c r="Z320" s="94" t="s">
        <v>269</v>
      </c>
      <c r="AA320" s="94" t="s">
        <v>1130</v>
      </c>
    </row>
    <row r="321" spans="1:27" x14ac:dyDescent="0.25">
      <c r="A321" s="94" t="s">
        <v>1131</v>
      </c>
      <c r="B321" s="94" t="s">
        <v>1792</v>
      </c>
      <c r="C321" s="94"/>
      <c r="D321" s="130">
        <v>0</v>
      </c>
      <c r="E321" s="130">
        <v>0</v>
      </c>
      <c r="F321" s="130">
        <v>0</v>
      </c>
      <c r="G321" s="130">
        <v>0</v>
      </c>
      <c r="H321" s="130">
        <v>0</v>
      </c>
      <c r="I321" s="130">
        <v>0</v>
      </c>
      <c r="J321" s="130">
        <v>0</v>
      </c>
      <c r="K321" s="130">
        <v>0</v>
      </c>
      <c r="L321" s="130">
        <v>0</v>
      </c>
      <c r="M321" s="130">
        <v>0</v>
      </c>
      <c r="N321" s="130">
        <v>15863</v>
      </c>
      <c r="O321" s="130">
        <v>0</v>
      </c>
      <c r="P321" s="130">
        <v>0</v>
      </c>
      <c r="Q321" s="130">
        <v>0</v>
      </c>
      <c r="R321" s="130">
        <v>0</v>
      </c>
      <c r="S321" s="130">
        <v>0</v>
      </c>
      <c r="T321" s="130">
        <v>0</v>
      </c>
      <c r="U321" s="130">
        <v>0</v>
      </c>
      <c r="V321" s="130">
        <v>0</v>
      </c>
      <c r="W321" s="130">
        <v>17000</v>
      </c>
      <c r="X321" s="130">
        <v>0</v>
      </c>
      <c r="Y321" s="94" t="s">
        <v>195</v>
      </c>
      <c r="Z321" s="94" t="s">
        <v>249</v>
      </c>
      <c r="AA321" s="94" t="s">
        <v>1133</v>
      </c>
    </row>
    <row r="322" spans="1:27" x14ac:dyDescent="0.25">
      <c r="A322" s="94" t="s">
        <v>1134</v>
      </c>
      <c r="B322" s="94" t="s">
        <v>1793</v>
      </c>
      <c r="C322" s="94"/>
      <c r="D322" s="130">
        <v>0</v>
      </c>
      <c r="E322" s="130">
        <v>0</v>
      </c>
      <c r="F322" s="130">
        <v>0</v>
      </c>
      <c r="G322" s="130">
        <v>0</v>
      </c>
      <c r="H322" s="130">
        <v>0</v>
      </c>
      <c r="I322" s="130">
        <v>0</v>
      </c>
      <c r="J322" s="130">
        <v>0</v>
      </c>
      <c r="K322" s="130">
        <v>0</v>
      </c>
      <c r="L322" s="130">
        <v>0</v>
      </c>
      <c r="M322" s="130">
        <v>0</v>
      </c>
      <c r="N322" s="130">
        <v>985</v>
      </c>
      <c r="O322" s="130">
        <v>0</v>
      </c>
      <c r="P322" s="130">
        <v>0</v>
      </c>
      <c r="Q322" s="130">
        <v>0</v>
      </c>
      <c r="R322" s="130">
        <v>0</v>
      </c>
      <c r="S322" s="130">
        <v>0</v>
      </c>
      <c r="T322" s="130">
        <v>0</v>
      </c>
      <c r="U322" s="130">
        <v>0</v>
      </c>
      <c r="V322" s="130">
        <v>0</v>
      </c>
      <c r="W322" s="130">
        <v>0</v>
      </c>
      <c r="X322" s="130">
        <v>0</v>
      </c>
      <c r="Y322" s="94" t="s">
        <v>195</v>
      </c>
      <c r="Z322" s="94" t="s">
        <v>249</v>
      </c>
      <c r="AA322" s="94" t="s">
        <v>1136</v>
      </c>
    </row>
    <row r="323" spans="1:27" x14ac:dyDescent="0.25">
      <c r="A323" s="94" t="s">
        <v>1137</v>
      </c>
      <c r="B323" s="94" t="s">
        <v>1138</v>
      </c>
      <c r="C323" s="94"/>
      <c r="D323" s="130">
        <v>0</v>
      </c>
      <c r="E323" s="130">
        <v>0</v>
      </c>
      <c r="F323" s="130">
        <v>0</v>
      </c>
      <c r="G323" s="130">
        <v>0</v>
      </c>
      <c r="H323" s="130">
        <v>0</v>
      </c>
      <c r="I323" s="130">
        <v>0</v>
      </c>
      <c r="J323" s="130">
        <v>0</v>
      </c>
      <c r="K323" s="130">
        <v>0</v>
      </c>
      <c r="L323" s="130">
        <v>0</v>
      </c>
      <c r="M323" s="130">
        <v>0</v>
      </c>
      <c r="N323" s="130">
        <v>51939</v>
      </c>
      <c r="O323" s="130">
        <v>0</v>
      </c>
      <c r="P323" s="130">
        <v>0</v>
      </c>
      <c r="Q323" s="130">
        <v>0</v>
      </c>
      <c r="R323" s="130">
        <v>0</v>
      </c>
      <c r="S323" s="130">
        <v>0</v>
      </c>
      <c r="T323" s="130">
        <v>0</v>
      </c>
      <c r="U323" s="130">
        <v>0</v>
      </c>
      <c r="V323" s="130">
        <v>0</v>
      </c>
      <c r="W323" s="130">
        <v>0</v>
      </c>
      <c r="X323" s="130">
        <v>0</v>
      </c>
      <c r="Y323" s="94" t="s">
        <v>191</v>
      </c>
      <c r="Z323" s="94" t="s">
        <v>212</v>
      </c>
      <c r="AA323" s="94" t="s">
        <v>1139</v>
      </c>
    </row>
    <row r="324" spans="1:27" x14ac:dyDescent="0.25">
      <c r="A324" s="94" t="s">
        <v>1140</v>
      </c>
      <c r="B324" s="94" t="s">
        <v>1141</v>
      </c>
      <c r="C324" s="94"/>
      <c r="D324" s="130">
        <v>0</v>
      </c>
      <c r="E324" s="130">
        <v>0</v>
      </c>
      <c r="F324" s="130">
        <v>0</v>
      </c>
      <c r="G324" s="130">
        <v>0</v>
      </c>
      <c r="H324" s="130">
        <v>0</v>
      </c>
      <c r="I324" s="130">
        <v>0</v>
      </c>
      <c r="J324" s="130">
        <v>0</v>
      </c>
      <c r="K324" s="130">
        <v>0</v>
      </c>
      <c r="L324" s="130">
        <v>0</v>
      </c>
      <c r="M324" s="130">
        <v>0</v>
      </c>
      <c r="N324" s="130">
        <v>73360</v>
      </c>
      <c r="O324" s="130">
        <v>7440</v>
      </c>
      <c r="P324" s="130">
        <v>0</v>
      </c>
      <c r="Q324" s="130">
        <v>0</v>
      </c>
      <c r="R324" s="130">
        <v>0</v>
      </c>
      <c r="S324" s="130">
        <v>0</v>
      </c>
      <c r="T324" s="130">
        <v>0</v>
      </c>
      <c r="U324" s="130">
        <v>0</v>
      </c>
      <c r="V324" s="130">
        <v>0</v>
      </c>
      <c r="W324" s="130">
        <v>0</v>
      </c>
      <c r="X324" s="130">
        <v>1000</v>
      </c>
      <c r="Y324" s="94" t="s">
        <v>191</v>
      </c>
      <c r="Z324" s="94" t="s">
        <v>212</v>
      </c>
      <c r="AA324" s="94" t="s">
        <v>1142</v>
      </c>
    </row>
    <row r="325" spans="1:27" x14ac:dyDescent="0.25">
      <c r="A325" s="94" t="s">
        <v>1143</v>
      </c>
      <c r="B325" s="94" t="s">
        <v>1144</v>
      </c>
      <c r="C325" s="94"/>
      <c r="D325" s="130">
        <v>0</v>
      </c>
      <c r="E325" s="130">
        <v>0</v>
      </c>
      <c r="F325" s="130">
        <v>0</v>
      </c>
      <c r="G325" s="130">
        <v>0</v>
      </c>
      <c r="H325" s="130">
        <v>0</v>
      </c>
      <c r="I325" s="130">
        <v>0</v>
      </c>
      <c r="J325" s="130">
        <v>0</v>
      </c>
      <c r="K325" s="130">
        <v>0</v>
      </c>
      <c r="L325" s="130">
        <v>0</v>
      </c>
      <c r="M325" s="130">
        <v>0</v>
      </c>
      <c r="N325" s="130">
        <v>0</v>
      </c>
      <c r="O325" s="130">
        <v>0</v>
      </c>
      <c r="P325" s="130">
        <v>0</v>
      </c>
      <c r="Q325" s="130">
        <v>0</v>
      </c>
      <c r="R325" s="130">
        <v>0</v>
      </c>
      <c r="S325" s="130">
        <v>0</v>
      </c>
      <c r="T325" s="130">
        <v>0</v>
      </c>
      <c r="U325" s="130">
        <v>0</v>
      </c>
      <c r="V325" s="130">
        <v>0</v>
      </c>
      <c r="W325" s="130">
        <v>0</v>
      </c>
      <c r="X325" s="130">
        <v>0</v>
      </c>
      <c r="Y325" s="94" t="s">
        <v>191</v>
      </c>
      <c r="Z325" s="94" t="s">
        <v>249</v>
      </c>
      <c r="AA325" s="94" t="s">
        <v>1145</v>
      </c>
    </row>
    <row r="326" spans="1:27" x14ac:dyDescent="0.25">
      <c r="A326" s="94" t="s">
        <v>1146</v>
      </c>
      <c r="B326" s="94" t="s">
        <v>1147</v>
      </c>
      <c r="C326" s="94"/>
      <c r="D326" s="130">
        <v>14251</v>
      </c>
      <c r="E326" s="130">
        <v>0</v>
      </c>
      <c r="F326" s="130">
        <v>164324</v>
      </c>
      <c r="G326" s="130">
        <v>0</v>
      </c>
      <c r="H326" s="130">
        <v>0</v>
      </c>
      <c r="I326" s="130">
        <v>0</v>
      </c>
      <c r="J326" s="130">
        <v>0</v>
      </c>
      <c r="K326" s="130">
        <v>0</v>
      </c>
      <c r="L326" s="130">
        <v>0</v>
      </c>
      <c r="M326" s="130">
        <v>0</v>
      </c>
      <c r="N326" s="130">
        <v>266326</v>
      </c>
      <c r="O326" s="130">
        <v>20000</v>
      </c>
      <c r="P326" s="130">
        <v>0</v>
      </c>
      <c r="Q326" s="130">
        <v>0</v>
      </c>
      <c r="R326" s="130">
        <v>0</v>
      </c>
      <c r="S326" s="130">
        <v>0</v>
      </c>
      <c r="T326" s="130">
        <v>0</v>
      </c>
      <c r="U326" s="130">
        <v>0</v>
      </c>
      <c r="V326" s="130">
        <v>0</v>
      </c>
      <c r="W326" s="130">
        <v>82484</v>
      </c>
      <c r="X326" s="130">
        <v>0</v>
      </c>
      <c r="Y326" s="94" t="s">
        <v>191</v>
      </c>
      <c r="Z326" s="94" t="s">
        <v>372</v>
      </c>
      <c r="AA326" s="94" t="s">
        <v>1148</v>
      </c>
    </row>
    <row r="327" spans="1:27" x14ac:dyDescent="0.25">
      <c r="A327" s="94" t="s">
        <v>1149</v>
      </c>
      <c r="B327" s="94" t="s">
        <v>1150</v>
      </c>
      <c r="C327" s="94"/>
      <c r="D327" s="130">
        <v>0</v>
      </c>
      <c r="E327" s="130">
        <v>0</v>
      </c>
      <c r="F327" s="130">
        <v>0</v>
      </c>
      <c r="G327" s="130">
        <v>0</v>
      </c>
      <c r="H327" s="130">
        <v>0</v>
      </c>
      <c r="I327" s="130">
        <v>0</v>
      </c>
      <c r="J327" s="130">
        <v>0</v>
      </c>
      <c r="K327" s="130">
        <v>0</v>
      </c>
      <c r="L327" s="130">
        <v>0</v>
      </c>
      <c r="M327" s="130">
        <v>0</v>
      </c>
      <c r="N327" s="130">
        <v>13950</v>
      </c>
      <c r="O327" s="130">
        <v>0</v>
      </c>
      <c r="P327" s="130">
        <v>0</v>
      </c>
      <c r="Q327" s="130">
        <v>0</v>
      </c>
      <c r="R327" s="130">
        <v>0</v>
      </c>
      <c r="S327" s="130">
        <v>0</v>
      </c>
      <c r="T327" s="130">
        <v>0</v>
      </c>
      <c r="U327" s="130">
        <v>0</v>
      </c>
      <c r="V327" s="130">
        <v>0</v>
      </c>
      <c r="W327" s="130">
        <v>0</v>
      </c>
      <c r="X327" s="130">
        <v>0</v>
      </c>
      <c r="Y327" s="94" t="s">
        <v>191</v>
      </c>
      <c r="Z327" s="94" t="s">
        <v>249</v>
      </c>
      <c r="AA327" s="94" t="s">
        <v>1151</v>
      </c>
    </row>
    <row r="328" spans="1:27" x14ac:dyDescent="0.25">
      <c r="A328" s="94" t="s">
        <v>1152</v>
      </c>
      <c r="B328" s="94" t="s">
        <v>1153</v>
      </c>
      <c r="C328" s="94"/>
      <c r="D328" s="130">
        <v>0</v>
      </c>
      <c r="E328" s="130">
        <v>0</v>
      </c>
      <c r="F328" s="130">
        <v>0</v>
      </c>
      <c r="G328" s="130">
        <v>0</v>
      </c>
      <c r="H328" s="130">
        <v>0</v>
      </c>
      <c r="I328" s="130">
        <v>0</v>
      </c>
      <c r="J328" s="130">
        <v>0</v>
      </c>
      <c r="K328" s="130">
        <v>0</v>
      </c>
      <c r="L328" s="130">
        <v>0</v>
      </c>
      <c r="M328" s="130">
        <v>0</v>
      </c>
      <c r="N328" s="130">
        <v>6000</v>
      </c>
      <c r="O328" s="130">
        <v>0</v>
      </c>
      <c r="P328" s="130">
        <v>0</v>
      </c>
      <c r="Q328" s="130">
        <v>0</v>
      </c>
      <c r="R328" s="130">
        <v>0</v>
      </c>
      <c r="S328" s="130">
        <v>0</v>
      </c>
      <c r="T328" s="130">
        <v>0</v>
      </c>
      <c r="U328" s="130">
        <v>0</v>
      </c>
      <c r="V328" s="130">
        <v>0</v>
      </c>
      <c r="W328" s="130">
        <v>0</v>
      </c>
      <c r="X328" s="130">
        <v>0</v>
      </c>
      <c r="Y328" s="94" t="s">
        <v>191</v>
      </c>
      <c r="Z328" s="94" t="s">
        <v>249</v>
      </c>
      <c r="AA328" s="94" t="s">
        <v>1154</v>
      </c>
    </row>
    <row r="329" spans="1:27" x14ac:dyDescent="0.25">
      <c r="A329" s="94" t="s">
        <v>1155</v>
      </c>
      <c r="B329" s="94" t="s">
        <v>1156</v>
      </c>
      <c r="C329" s="94"/>
      <c r="D329" s="130">
        <v>0</v>
      </c>
      <c r="E329" s="130">
        <v>0</v>
      </c>
      <c r="F329" s="130">
        <v>0</v>
      </c>
      <c r="G329" s="130">
        <v>0</v>
      </c>
      <c r="H329" s="130">
        <v>0</v>
      </c>
      <c r="I329" s="130">
        <v>0</v>
      </c>
      <c r="J329" s="130">
        <v>0</v>
      </c>
      <c r="K329" s="130">
        <v>0</v>
      </c>
      <c r="L329" s="130">
        <v>0</v>
      </c>
      <c r="M329" s="130">
        <v>0</v>
      </c>
      <c r="N329" s="130">
        <v>237029</v>
      </c>
      <c r="O329" s="130">
        <v>9000</v>
      </c>
      <c r="P329" s="130">
        <v>0</v>
      </c>
      <c r="Q329" s="130">
        <v>0</v>
      </c>
      <c r="R329" s="130">
        <v>1037</v>
      </c>
      <c r="S329" s="130">
        <v>0</v>
      </c>
      <c r="T329" s="130">
        <v>6619</v>
      </c>
      <c r="U329" s="130">
        <v>0</v>
      </c>
      <c r="V329" s="130">
        <v>0</v>
      </c>
      <c r="W329" s="130">
        <v>0</v>
      </c>
      <c r="X329" s="130">
        <v>0</v>
      </c>
      <c r="Y329" s="94" t="s">
        <v>191</v>
      </c>
      <c r="Z329" s="94" t="s">
        <v>212</v>
      </c>
      <c r="AA329" s="94" t="s">
        <v>1157</v>
      </c>
    </row>
    <row r="330" spans="1:27" x14ac:dyDescent="0.25">
      <c r="A330" s="94" t="s">
        <v>1158</v>
      </c>
      <c r="B330" s="94" t="s">
        <v>1159</v>
      </c>
      <c r="C330" s="94"/>
      <c r="D330" s="130">
        <v>0</v>
      </c>
      <c r="E330" s="130">
        <v>0</v>
      </c>
      <c r="F330" s="130">
        <v>0</v>
      </c>
      <c r="G330" s="130">
        <v>0</v>
      </c>
      <c r="H330" s="130">
        <v>0</v>
      </c>
      <c r="I330" s="130">
        <v>0</v>
      </c>
      <c r="J330" s="130">
        <v>0</v>
      </c>
      <c r="K330" s="130">
        <v>0</v>
      </c>
      <c r="L330" s="130">
        <v>0</v>
      </c>
      <c r="M330" s="130">
        <v>0</v>
      </c>
      <c r="N330" s="130">
        <v>324654</v>
      </c>
      <c r="O330" s="130">
        <v>87000</v>
      </c>
      <c r="P330" s="130">
        <v>0</v>
      </c>
      <c r="Q330" s="130">
        <v>0</v>
      </c>
      <c r="R330" s="130">
        <v>0</v>
      </c>
      <c r="S330" s="130">
        <v>0</v>
      </c>
      <c r="T330" s="130">
        <v>0</v>
      </c>
      <c r="U330" s="130">
        <v>0</v>
      </c>
      <c r="V330" s="130">
        <v>43000</v>
      </c>
      <c r="W330" s="130">
        <v>104000</v>
      </c>
      <c r="X330" s="130">
        <v>20000</v>
      </c>
      <c r="Y330" s="94" t="s">
        <v>191</v>
      </c>
      <c r="Z330" s="94" t="s">
        <v>372</v>
      </c>
      <c r="AA330" s="94" t="s">
        <v>1160</v>
      </c>
    </row>
    <row r="331" spans="1:27" x14ac:dyDescent="0.25">
      <c r="A331" s="94" t="s">
        <v>1164</v>
      </c>
      <c r="B331" s="94" t="s">
        <v>1165</v>
      </c>
      <c r="C331" s="94"/>
      <c r="D331" s="130">
        <v>0</v>
      </c>
      <c r="E331" s="130">
        <v>0</v>
      </c>
      <c r="F331" s="130">
        <v>0</v>
      </c>
      <c r="G331" s="130">
        <v>0</v>
      </c>
      <c r="H331" s="130">
        <v>0</v>
      </c>
      <c r="I331" s="130">
        <v>0</v>
      </c>
      <c r="J331" s="130">
        <v>0</v>
      </c>
      <c r="K331" s="130">
        <v>0</v>
      </c>
      <c r="L331" s="130">
        <v>0</v>
      </c>
      <c r="M331" s="130">
        <v>0</v>
      </c>
      <c r="N331" s="130">
        <v>1300</v>
      </c>
      <c r="O331" s="130">
        <v>0</v>
      </c>
      <c r="P331" s="130">
        <v>0</v>
      </c>
      <c r="Q331" s="130">
        <v>0</v>
      </c>
      <c r="R331" s="130">
        <v>0</v>
      </c>
      <c r="S331" s="130">
        <v>0</v>
      </c>
      <c r="T331" s="130">
        <v>0</v>
      </c>
      <c r="U331" s="130">
        <v>0</v>
      </c>
      <c r="V331" s="130">
        <v>0</v>
      </c>
      <c r="W331" s="130">
        <v>0</v>
      </c>
      <c r="X331" s="130">
        <v>0</v>
      </c>
      <c r="Y331" s="94" t="s">
        <v>191</v>
      </c>
      <c r="Z331" s="94" t="s">
        <v>249</v>
      </c>
      <c r="AA331" s="94" t="s">
        <v>1166</v>
      </c>
    </row>
    <row r="332" spans="1:27" x14ac:dyDescent="0.25">
      <c r="A332" s="94" t="s">
        <v>1167</v>
      </c>
      <c r="B332" s="94" t="s">
        <v>1168</v>
      </c>
      <c r="C332" s="94"/>
      <c r="D332" s="130">
        <v>0</v>
      </c>
      <c r="E332" s="130">
        <v>0</v>
      </c>
      <c r="F332" s="130">
        <v>0</v>
      </c>
      <c r="G332" s="130">
        <v>0</v>
      </c>
      <c r="H332" s="130">
        <v>0</v>
      </c>
      <c r="I332" s="130">
        <v>0</v>
      </c>
      <c r="J332" s="130">
        <v>0</v>
      </c>
      <c r="K332" s="130">
        <v>0</v>
      </c>
      <c r="L332" s="130">
        <v>0</v>
      </c>
      <c r="M332" s="130">
        <v>0</v>
      </c>
      <c r="N332" s="130">
        <v>301884</v>
      </c>
      <c r="O332" s="130">
        <v>220600</v>
      </c>
      <c r="P332" s="130">
        <v>0</v>
      </c>
      <c r="Q332" s="130">
        <v>25056</v>
      </c>
      <c r="R332" s="130">
        <v>0</v>
      </c>
      <c r="S332" s="130">
        <v>0</v>
      </c>
      <c r="T332" s="130">
        <v>0</v>
      </c>
      <c r="U332" s="130">
        <v>0</v>
      </c>
      <c r="V332" s="130">
        <v>0</v>
      </c>
      <c r="W332" s="130">
        <v>25000</v>
      </c>
      <c r="X332" s="130">
        <v>134000</v>
      </c>
      <c r="Y332" s="94" t="s">
        <v>191</v>
      </c>
      <c r="Z332" s="94" t="s">
        <v>205</v>
      </c>
      <c r="AA332" s="94" t="s">
        <v>1169</v>
      </c>
    </row>
    <row r="333" spans="1:27" x14ac:dyDescent="0.25">
      <c r="A333" s="94" t="s">
        <v>1173</v>
      </c>
      <c r="B333" s="94" t="s">
        <v>1174</v>
      </c>
      <c r="C333" s="94"/>
      <c r="D333" s="130">
        <v>0</v>
      </c>
      <c r="E333" s="130">
        <v>0</v>
      </c>
      <c r="F333" s="130">
        <v>0</v>
      </c>
      <c r="G333" s="130">
        <v>0</v>
      </c>
      <c r="H333" s="130">
        <v>0</v>
      </c>
      <c r="I333" s="130">
        <v>0</v>
      </c>
      <c r="J333" s="130">
        <v>0</v>
      </c>
      <c r="K333" s="130">
        <v>0</v>
      </c>
      <c r="L333" s="130">
        <v>0</v>
      </c>
      <c r="M333" s="130">
        <v>0</v>
      </c>
      <c r="N333" s="130">
        <v>76969</v>
      </c>
      <c r="O333" s="130">
        <v>5000</v>
      </c>
      <c r="P333" s="130">
        <v>0</v>
      </c>
      <c r="Q333" s="130">
        <v>0</v>
      </c>
      <c r="R333" s="130">
        <v>0</v>
      </c>
      <c r="S333" s="130">
        <v>0</v>
      </c>
      <c r="T333" s="130">
        <v>0</v>
      </c>
      <c r="U333" s="130">
        <v>0</v>
      </c>
      <c r="V333" s="130">
        <v>0</v>
      </c>
      <c r="W333" s="130">
        <v>0</v>
      </c>
      <c r="X333" s="130">
        <v>0</v>
      </c>
      <c r="Y333" s="94" t="s">
        <v>191</v>
      </c>
      <c r="Z333" s="94" t="s">
        <v>249</v>
      </c>
      <c r="AA333" s="94" t="s">
        <v>1175</v>
      </c>
    </row>
    <row r="334" spans="1:27" x14ac:dyDescent="0.25">
      <c r="A334" s="94" t="s">
        <v>1176</v>
      </c>
      <c r="B334" s="94" t="s">
        <v>1177</v>
      </c>
      <c r="C334" s="94"/>
      <c r="D334" s="130">
        <v>0</v>
      </c>
      <c r="E334" s="130">
        <v>0</v>
      </c>
      <c r="F334" s="130">
        <v>0</v>
      </c>
      <c r="G334" s="130">
        <v>0</v>
      </c>
      <c r="H334" s="130">
        <v>0</v>
      </c>
      <c r="I334" s="130">
        <v>0</v>
      </c>
      <c r="J334" s="130">
        <v>0</v>
      </c>
      <c r="K334" s="130">
        <v>0</v>
      </c>
      <c r="L334" s="130">
        <v>0</v>
      </c>
      <c r="M334" s="130">
        <v>0</v>
      </c>
      <c r="N334" s="130">
        <v>196107</v>
      </c>
      <c r="O334" s="130">
        <v>5000</v>
      </c>
      <c r="P334" s="130">
        <v>0</v>
      </c>
      <c r="Q334" s="130">
        <v>486</v>
      </c>
      <c r="R334" s="130">
        <v>0</v>
      </c>
      <c r="S334" s="130">
        <v>0</v>
      </c>
      <c r="T334" s="130">
        <v>0</v>
      </c>
      <c r="U334" s="130">
        <v>23</v>
      </c>
      <c r="V334" s="130">
        <v>0</v>
      </c>
      <c r="W334" s="130">
        <v>0</v>
      </c>
      <c r="X334" s="130">
        <v>1</v>
      </c>
      <c r="Y334" s="94" t="s">
        <v>191</v>
      </c>
      <c r="Z334" s="94" t="s">
        <v>212</v>
      </c>
      <c r="AA334" s="94" t="s">
        <v>1178</v>
      </c>
    </row>
    <row r="335" spans="1:27" x14ac:dyDescent="0.25">
      <c r="A335" s="94" t="s">
        <v>1179</v>
      </c>
      <c r="B335" s="94" t="s">
        <v>1180</v>
      </c>
      <c r="C335" s="94"/>
      <c r="D335" s="130">
        <v>0</v>
      </c>
      <c r="E335" s="130">
        <v>0</v>
      </c>
      <c r="F335" s="130">
        <v>0</v>
      </c>
      <c r="G335" s="130">
        <v>0</v>
      </c>
      <c r="H335" s="130">
        <v>0</v>
      </c>
      <c r="I335" s="130">
        <v>0</v>
      </c>
      <c r="J335" s="130">
        <v>195</v>
      </c>
      <c r="K335" s="130">
        <v>0</v>
      </c>
      <c r="L335" s="130">
        <v>0</v>
      </c>
      <c r="M335" s="130">
        <v>619</v>
      </c>
      <c r="N335" s="130">
        <v>861008</v>
      </c>
      <c r="O335" s="130">
        <v>49000</v>
      </c>
      <c r="P335" s="130">
        <v>0</v>
      </c>
      <c r="Q335" s="130">
        <v>0</v>
      </c>
      <c r="R335" s="130">
        <v>0</v>
      </c>
      <c r="S335" s="130">
        <v>0</v>
      </c>
      <c r="T335" s="130">
        <v>0</v>
      </c>
      <c r="U335" s="130">
        <v>0</v>
      </c>
      <c r="V335" s="130">
        <v>0</v>
      </c>
      <c r="W335" s="130">
        <v>47500</v>
      </c>
      <c r="X335" s="130">
        <v>0</v>
      </c>
      <c r="Y335" s="94" t="s">
        <v>191</v>
      </c>
      <c r="Z335" s="94" t="s">
        <v>205</v>
      </c>
      <c r="AA335" s="94" t="s">
        <v>1181</v>
      </c>
    </row>
    <row r="336" spans="1:27" x14ac:dyDescent="0.25">
      <c r="A336" s="94" t="s">
        <v>1182</v>
      </c>
      <c r="B336" s="94" t="s">
        <v>1183</v>
      </c>
      <c r="C336" s="94"/>
      <c r="D336" s="130">
        <v>0</v>
      </c>
      <c r="E336" s="130">
        <v>0</v>
      </c>
      <c r="F336" s="130">
        <v>0</v>
      </c>
      <c r="G336" s="130">
        <v>0</v>
      </c>
      <c r="H336" s="130">
        <v>0</v>
      </c>
      <c r="I336" s="130">
        <v>0</v>
      </c>
      <c r="J336" s="130">
        <v>0</v>
      </c>
      <c r="K336" s="130">
        <v>0</v>
      </c>
      <c r="L336" s="130">
        <v>0</v>
      </c>
      <c r="M336" s="130">
        <v>0</v>
      </c>
      <c r="N336" s="130">
        <v>381761</v>
      </c>
      <c r="O336" s="130">
        <v>80000</v>
      </c>
      <c r="P336" s="130">
        <v>0</v>
      </c>
      <c r="Q336" s="130">
        <v>0</v>
      </c>
      <c r="R336" s="130">
        <v>0</v>
      </c>
      <c r="S336" s="130">
        <v>0</v>
      </c>
      <c r="T336" s="130">
        <v>0</v>
      </c>
      <c r="U336" s="130">
        <v>0</v>
      </c>
      <c r="V336" s="130">
        <v>10000</v>
      </c>
      <c r="W336" s="130">
        <v>0</v>
      </c>
      <c r="X336" s="130">
        <v>0</v>
      </c>
      <c r="Y336" s="94" t="s">
        <v>191</v>
      </c>
      <c r="Z336" s="94" t="s">
        <v>372</v>
      </c>
      <c r="AA336" s="94" t="s">
        <v>1184</v>
      </c>
    </row>
    <row r="337" spans="1:27" x14ac:dyDescent="0.25">
      <c r="A337" s="94" t="s">
        <v>1185</v>
      </c>
      <c r="B337" s="94" t="s">
        <v>1186</v>
      </c>
      <c r="C337" s="94"/>
      <c r="D337" s="130">
        <v>0</v>
      </c>
      <c r="E337" s="130">
        <v>0</v>
      </c>
      <c r="F337" s="130">
        <v>0</v>
      </c>
      <c r="G337" s="130">
        <v>0</v>
      </c>
      <c r="H337" s="130">
        <v>0</v>
      </c>
      <c r="I337" s="130">
        <v>0</v>
      </c>
      <c r="J337" s="130">
        <v>0</v>
      </c>
      <c r="K337" s="130">
        <v>0</v>
      </c>
      <c r="L337" s="130">
        <v>0</v>
      </c>
      <c r="M337" s="130">
        <v>0</v>
      </c>
      <c r="N337" s="130">
        <v>20587</v>
      </c>
      <c r="O337" s="130">
        <v>0</v>
      </c>
      <c r="P337" s="130">
        <v>0</v>
      </c>
      <c r="Q337" s="130">
        <v>0</v>
      </c>
      <c r="R337" s="130">
        <v>0</v>
      </c>
      <c r="S337" s="130">
        <v>0</v>
      </c>
      <c r="T337" s="130">
        <v>0</v>
      </c>
      <c r="U337" s="130">
        <v>0</v>
      </c>
      <c r="V337" s="130">
        <v>4000</v>
      </c>
      <c r="W337" s="130">
        <v>2000</v>
      </c>
      <c r="X337" s="130">
        <v>0</v>
      </c>
      <c r="Y337" s="94" t="s">
        <v>191</v>
      </c>
      <c r="Z337" s="94" t="s">
        <v>249</v>
      </c>
      <c r="AA337" s="94" t="s">
        <v>1187</v>
      </c>
    </row>
    <row r="338" spans="1:27" x14ac:dyDescent="0.25">
      <c r="A338" s="94" t="s">
        <v>1188</v>
      </c>
      <c r="B338" s="94" t="s">
        <v>1189</v>
      </c>
      <c r="C338" s="94"/>
      <c r="D338" s="130">
        <v>0</v>
      </c>
      <c r="E338" s="130">
        <v>0</v>
      </c>
      <c r="F338" s="130">
        <v>0</v>
      </c>
      <c r="G338" s="130">
        <v>0</v>
      </c>
      <c r="H338" s="130">
        <v>0</v>
      </c>
      <c r="I338" s="130">
        <v>0</v>
      </c>
      <c r="J338" s="130">
        <v>0</v>
      </c>
      <c r="K338" s="130">
        <v>0</v>
      </c>
      <c r="L338" s="130">
        <v>0</v>
      </c>
      <c r="M338" s="130">
        <v>0</v>
      </c>
      <c r="N338" s="130">
        <v>47255</v>
      </c>
      <c r="O338" s="130">
        <v>3500</v>
      </c>
      <c r="P338" s="130">
        <v>0</v>
      </c>
      <c r="Q338" s="130">
        <v>0</v>
      </c>
      <c r="R338" s="130">
        <v>0</v>
      </c>
      <c r="S338" s="130">
        <v>0</v>
      </c>
      <c r="T338" s="130">
        <v>0</v>
      </c>
      <c r="U338" s="130">
        <v>0</v>
      </c>
      <c r="V338" s="130">
        <v>0</v>
      </c>
      <c r="W338" s="130">
        <v>11000</v>
      </c>
      <c r="X338" s="130">
        <v>0</v>
      </c>
      <c r="Y338" s="94" t="s">
        <v>191</v>
      </c>
      <c r="Z338" s="94" t="s">
        <v>249</v>
      </c>
      <c r="AA338" s="94" t="s">
        <v>1190</v>
      </c>
    </row>
    <row r="339" spans="1:27" x14ac:dyDescent="0.25">
      <c r="A339" s="94" t="s">
        <v>1191</v>
      </c>
      <c r="B339" s="94" t="s">
        <v>1192</v>
      </c>
      <c r="C339" s="94"/>
      <c r="D339" s="130">
        <v>0</v>
      </c>
      <c r="E339" s="130">
        <v>0</v>
      </c>
      <c r="F339" s="130">
        <v>0</v>
      </c>
      <c r="G339" s="130">
        <v>0</v>
      </c>
      <c r="H339" s="130">
        <v>0</v>
      </c>
      <c r="I339" s="130">
        <v>0</v>
      </c>
      <c r="J339" s="130">
        <v>0</v>
      </c>
      <c r="K339" s="130">
        <v>0</v>
      </c>
      <c r="L339" s="130">
        <v>0</v>
      </c>
      <c r="M339" s="130">
        <v>0</v>
      </c>
      <c r="N339" s="130">
        <v>78705</v>
      </c>
      <c r="O339" s="130">
        <v>0</v>
      </c>
      <c r="P339" s="130">
        <v>0</v>
      </c>
      <c r="Q339" s="130">
        <v>8</v>
      </c>
      <c r="R339" s="130">
        <v>0</v>
      </c>
      <c r="S339" s="130">
        <v>0</v>
      </c>
      <c r="T339" s="130">
        <v>0</v>
      </c>
      <c r="U339" s="130">
        <v>0</v>
      </c>
      <c r="V339" s="130">
        <v>2000</v>
      </c>
      <c r="W339" s="130">
        <v>0</v>
      </c>
      <c r="X339" s="130">
        <v>0</v>
      </c>
      <c r="Y339" s="94" t="s">
        <v>191</v>
      </c>
      <c r="Z339" s="94" t="s">
        <v>212</v>
      </c>
      <c r="AA339" s="94" t="s">
        <v>1193</v>
      </c>
    </row>
    <row r="340" spans="1:27" x14ac:dyDescent="0.25">
      <c r="A340" s="94" t="s">
        <v>1194</v>
      </c>
      <c r="B340" s="94" t="s">
        <v>1195</v>
      </c>
      <c r="C340" s="94"/>
      <c r="D340" s="130">
        <v>0</v>
      </c>
      <c r="E340" s="130">
        <v>0</v>
      </c>
      <c r="F340" s="130">
        <v>0</v>
      </c>
      <c r="G340" s="130">
        <v>0</v>
      </c>
      <c r="H340" s="130">
        <v>0</v>
      </c>
      <c r="I340" s="130">
        <v>0</v>
      </c>
      <c r="J340" s="130">
        <v>0</v>
      </c>
      <c r="K340" s="130">
        <v>0</v>
      </c>
      <c r="L340" s="130">
        <v>0</v>
      </c>
      <c r="M340" s="130">
        <v>0</v>
      </c>
      <c r="N340" s="130">
        <v>23925</v>
      </c>
      <c r="O340" s="130">
        <v>0</v>
      </c>
      <c r="P340" s="130">
        <v>0</v>
      </c>
      <c r="Q340" s="130">
        <v>0</v>
      </c>
      <c r="R340" s="130">
        <v>0</v>
      </c>
      <c r="S340" s="130">
        <v>0</v>
      </c>
      <c r="T340" s="130">
        <v>0</v>
      </c>
      <c r="U340" s="130">
        <v>0</v>
      </c>
      <c r="V340" s="130">
        <v>0</v>
      </c>
      <c r="W340" s="130">
        <v>3000</v>
      </c>
      <c r="X340" s="130">
        <v>0</v>
      </c>
      <c r="Y340" s="94" t="s">
        <v>191</v>
      </c>
      <c r="Z340" s="94" t="s">
        <v>212</v>
      </c>
      <c r="AA340" s="94" t="s">
        <v>1196</v>
      </c>
    </row>
    <row r="341" spans="1:27" x14ac:dyDescent="0.25">
      <c r="A341" s="94" t="s">
        <v>1197</v>
      </c>
      <c r="B341" s="94" t="s">
        <v>1198</v>
      </c>
      <c r="C341" s="94"/>
      <c r="D341" s="130">
        <v>0</v>
      </c>
      <c r="E341" s="130">
        <v>0</v>
      </c>
      <c r="F341" s="130">
        <v>0</v>
      </c>
      <c r="G341" s="130">
        <v>0</v>
      </c>
      <c r="H341" s="130">
        <v>0</v>
      </c>
      <c r="I341" s="130">
        <v>0</v>
      </c>
      <c r="J341" s="130">
        <v>243</v>
      </c>
      <c r="K341" s="130">
        <v>0</v>
      </c>
      <c r="L341" s="130">
        <v>0</v>
      </c>
      <c r="M341" s="130">
        <v>6600</v>
      </c>
      <c r="N341" s="130">
        <v>15482</v>
      </c>
      <c r="O341" s="130">
        <v>125500</v>
      </c>
      <c r="P341" s="130">
        <v>0</v>
      </c>
      <c r="Q341" s="130">
        <v>0</v>
      </c>
      <c r="R341" s="130">
        <v>0</v>
      </c>
      <c r="S341" s="130">
        <v>0</v>
      </c>
      <c r="T341" s="130">
        <v>0</v>
      </c>
      <c r="U341" s="130">
        <v>24</v>
      </c>
      <c r="V341" s="130">
        <v>0</v>
      </c>
      <c r="W341" s="130">
        <v>0</v>
      </c>
      <c r="X341" s="130">
        <v>0</v>
      </c>
      <c r="Y341" s="94" t="s">
        <v>191</v>
      </c>
      <c r="Z341" s="94" t="s">
        <v>269</v>
      </c>
      <c r="AA341" s="94" t="s">
        <v>1199</v>
      </c>
    </row>
    <row r="342" spans="1:27" x14ac:dyDescent="0.25">
      <c r="A342" s="94" t="s">
        <v>1200</v>
      </c>
      <c r="B342" s="94" t="s">
        <v>1794</v>
      </c>
      <c r="C342" s="94"/>
      <c r="D342" s="130">
        <v>0</v>
      </c>
      <c r="E342" s="130">
        <v>0</v>
      </c>
      <c r="F342" s="130">
        <v>0</v>
      </c>
      <c r="G342" s="130">
        <v>0</v>
      </c>
      <c r="H342" s="130">
        <v>0</v>
      </c>
      <c r="I342" s="130">
        <v>0</v>
      </c>
      <c r="J342" s="130">
        <v>0</v>
      </c>
      <c r="K342" s="130">
        <v>0</v>
      </c>
      <c r="L342" s="130">
        <v>0</v>
      </c>
      <c r="M342" s="130">
        <v>0</v>
      </c>
      <c r="N342" s="130">
        <v>30000</v>
      </c>
      <c r="O342" s="130">
        <v>0</v>
      </c>
      <c r="P342" s="130">
        <v>0</v>
      </c>
      <c r="Q342" s="130">
        <v>171</v>
      </c>
      <c r="R342" s="130">
        <v>0</v>
      </c>
      <c r="S342" s="130">
        <v>0</v>
      </c>
      <c r="T342" s="130">
        <v>0</v>
      </c>
      <c r="U342" s="130">
        <v>0</v>
      </c>
      <c r="V342" s="130">
        <v>0</v>
      </c>
      <c r="W342" s="130">
        <v>0</v>
      </c>
      <c r="X342" s="130">
        <v>0</v>
      </c>
      <c r="Y342" s="94" t="s">
        <v>193</v>
      </c>
      <c r="Z342" s="94" t="s">
        <v>205</v>
      </c>
      <c r="AA342" s="94" t="s">
        <v>1202</v>
      </c>
    </row>
    <row r="343" spans="1:27" x14ac:dyDescent="0.25">
      <c r="A343" s="94" t="s">
        <v>1203</v>
      </c>
      <c r="B343" s="94" t="s">
        <v>1204</v>
      </c>
      <c r="C343" s="94"/>
      <c r="D343" s="130">
        <v>0</v>
      </c>
      <c r="E343" s="130">
        <v>0</v>
      </c>
      <c r="F343" s="130">
        <v>0</v>
      </c>
      <c r="G343" s="130">
        <v>0</v>
      </c>
      <c r="H343" s="130">
        <v>0</v>
      </c>
      <c r="I343" s="130">
        <v>0</v>
      </c>
      <c r="J343" s="130">
        <v>0</v>
      </c>
      <c r="K343" s="130">
        <v>0</v>
      </c>
      <c r="L343" s="130">
        <v>0</v>
      </c>
      <c r="M343" s="130">
        <v>0</v>
      </c>
      <c r="N343" s="130">
        <v>198528</v>
      </c>
      <c r="O343" s="130">
        <v>0</v>
      </c>
      <c r="P343" s="130">
        <v>0</v>
      </c>
      <c r="Q343" s="130">
        <v>0</v>
      </c>
      <c r="R343" s="130">
        <v>0</v>
      </c>
      <c r="S343" s="130">
        <v>0</v>
      </c>
      <c r="T343" s="130">
        <v>0</v>
      </c>
      <c r="U343" s="130">
        <v>0</v>
      </c>
      <c r="V343" s="130">
        <v>0</v>
      </c>
      <c r="W343" s="130">
        <v>0</v>
      </c>
      <c r="X343" s="130">
        <v>0</v>
      </c>
      <c r="Y343" s="94" t="s">
        <v>191</v>
      </c>
      <c r="Z343" s="94" t="s">
        <v>212</v>
      </c>
      <c r="AA343" s="94" t="s">
        <v>1205</v>
      </c>
    </row>
    <row r="344" spans="1:27" x14ac:dyDescent="0.25">
      <c r="A344" s="94" t="s">
        <v>1206</v>
      </c>
      <c r="B344" s="94" t="s">
        <v>1207</v>
      </c>
      <c r="C344" s="94"/>
      <c r="D344" s="130">
        <v>0</v>
      </c>
      <c r="E344" s="130">
        <v>0</v>
      </c>
      <c r="F344" s="130">
        <v>0</v>
      </c>
      <c r="G344" s="130">
        <v>0</v>
      </c>
      <c r="H344" s="130">
        <v>0</v>
      </c>
      <c r="I344" s="130">
        <v>0</v>
      </c>
      <c r="J344" s="130">
        <v>0</v>
      </c>
      <c r="K344" s="130">
        <v>0</v>
      </c>
      <c r="L344" s="130">
        <v>0</v>
      </c>
      <c r="M344" s="130">
        <v>0</v>
      </c>
      <c r="N344" s="130">
        <v>289383</v>
      </c>
      <c r="O344" s="130">
        <v>30000</v>
      </c>
      <c r="P344" s="130">
        <v>0</v>
      </c>
      <c r="Q344" s="130">
        <v>0</v>
      </c>
      <c r="R344" s="130">
        <v>0</v>
      </c>
      <c r="S344" s="130">
        <v>0</v>
      </c>
      <c r="T344" s="130">
        <v>0</v>
      </c>
      <c r="U344" s="130">
        <v>0</v>
      </c>
      <c r="V344" s="130">
        <v>20000</v>
      </c>
      <c r="W344" s="130">
        <v>0</v>
      </c>
      <c r="X344" s="130">
        <v>0</v>
      </c>
      <c r="Y344" s="94" t="s">
        <v>191</v>
      </c>
      <c r="Z344" s="94" t="s">
        <v>372</v>
      </c>
      <c r="AA344" s="94" t="s">
        <v>1208</v>
      </c>
    </row>
    <row r="345" spans="1:27" x14ac:dyDescent="0.25">
      <c r="A345" s="94" t="s">
        <v>1209</v>
      </c>
      <c r="B345" s="94" t="s">
        <v>1210</v>
      </c>
      <c r="C345" s="94"/>
      <c r="D345" s="130">
        <v>0</v>
      </c>
      <c r="E345" s="130">
        <v>0</v>
      </c>
      <c r="F345" s="130">
        <v>0</v>
      </c>
      <c r="G345" s="130">
        <v>0</v>
      </c>
      <c r="H345" s="130">
        <v>0</v>
      </c>
      <c r="I345" s="130">
        <v>0</v>
      </c>
      <c r="J345" s="130">
        <v>0</v>
      </c>
      <c r="K345" s="130">
        <v>0</v>
      </c>
      <c r="L345" s="130">
        <v>0</v>
      </c>
      <c r="M345" s="130">
        <v>0</v>
      </c>
      <c r="N345" s="130">
        <v>460</v>
      </c>
      <c r="O345" s="130">
        <v>0</v>
      </c>
      <c r="P345" s="130">
        <v>0</v>
      </c>
      <c r="Q345" s="130">
        <v>0</v>
      </c>
      <c r="R345" s="130">
        <v>0</v>
      </c>
      <c r="S345" s="130">
        <v>0</v>
      </c>
      <c r="T345" s="130">
        <v>0</v>
      </c>
      <c r="U345" s="130">
        <v>0</v>
      </c>
      <c r="V345" s="130">
        <v>0</v>
      </c>
      <c r="W345" s="130">
        <v>0</v>
      </c>
      <c r="X345" s="130">
        <v>0</v>
      </c>
      <c r="Y345" s="94" t="s">
        <v>191</v>
      </c>
      <c r="Z345" s="94" t="s">
        <v>249</v>
      </c>
      <c r="AA345" s="94" t="s">
        <v>1211</v>
      </c>
    </row>
    <row r="346" spans="1:27" x14ac:dyDescent="0.25">
      <c r="A346" s="94" t="s">
        <v>1212</v>
      </c>
      <c r="B346" s="94" t="s">
        <v>1795</v>
      </c>
      <c r="C346" s="94"/>
      <c r="D346" s="130">
        <v>0</v>
      </c>
      <c r="E346" s="130">
        <v>0</v>
      </c>
      <c r="F346" s="130">
        <v>0</v>
      </c>
      <c r="G346" s="130">
        <v>0</v>
      </c>
      <c r="H346" s="130">
        <v>0</v>
      </c>
      <c r="I346" s="130">
        <v>0</v>
      </c>
      <c r="J346" s="130">
        <v>0</v>
      </c>
      <c r="K346" s="130">
        <v>0</v>
      </c>
      <c r="L346" s="130">
        <v>0</v>
      </c>
      <c r="M346" s="130">
        <v>0</v>
      </c>
      <c r="N346" s="130">
        <v>159843</v>
      </c>
      <c r="O346" s="130">
        <v>40000</v>
      </c>
      <c r="P346" s="130">
        <v>0</v>
      </c>
      <c r="Q346" s="130">
        <v>0</v>
      </c>
      <c r="R346" s="130">
        <v>0</v>
      </c>
      <c r="S346" s="130">
        <v>0</v>
      </c>
      <c r="T346" s="130">
        <v>200</v>
      </c>
      <c r="U346" s="130">
        <v>0</v>
      </c>
      <c r="V346" s="130">
        <v>0</v>
      </c>
      <c r="W346" s="130">
        <v>0</v>
      </c>
      <c r="X346" s="130">
        <v>0</v>
      </c>
      <c r="Y346" s="94" t="s">
        <v>195</v>
      </c>
      <c r="Z346" s="94" t="s">
        <v>205</v>
      </c>
      <c r="AA346" s="94" t="s">
        <v>1214</v>
      </c>
    </row>
    <row r="347" spans="1:27" x14ac:dyDescent="0.25">
      <c r="A347" s="94" t="s">
        <v>1215</v>
      </c>
      <c r="B347" s="94" t="s">
        <v>1216</v>
      </c>
      <c r="C347" s="94"/>
      <c r="D347" s="130">
        <v>0</v>
      </c>
      <c r="E347" s="130">
        <v>0</v>
      </c>
      <c r="F347" s="130">
        <v>0</v>
      </c>
      <c r="G347" s="130">
        <v>0</v>
      </c>
      <c r="H347" s="130">
        <v>0</v>
      </c>
      <c r="I347" s="130">
        <v>0</v>
      </c>
      <c r="J347" s="130">
        <v>0</v>
      </c>
      <c r="K347" s="130">
        <v>0</v>
      </c>
      <c r="L347" s="130">
        <v>0</v>
      </c>
      <c r="M347" s="130">
        <v>0</v>
      </c>
      <c r="N347" s="130">
        <v>20359</v>
      </c>
      <c r="O347" s="130">
        <v>0</v>
      </c>
      <c r="P347" s="130">
        <v>0</v>
      </c>
      <c r="Q347" s="130">
        <v>0</v>
      </c>
      <c r="R347" s="130">
        <v>0</v>
      </c>
      <c r="S347" s="130">
        <v>0</v>
      </c>
      <c r="T347" s="130">
        <v>0</v>
      </c>
      <c r="U347" s="130">
        <v>0</v>
      </c>
      <c r="V347" s="130">
        <v>0</v>
      </c>
      <c r="W347" s="130">
        <v>0</v>
      </c>
      <c r="X347" s="130">
        <v>0</v>
      </c>
      <c r="Y347" s="94" t="s">
        <v>191</v>
      </c>
      <c r="Z347" s="94" t="s">
        <v>212</v>
      </c>
      <c r="AA347" s="94" t="s">
        <v>1217</v>
      </c>
    </row>
    <row r="348" spans="1:27" x14ac:dyDescent="0.25">
      <c r="A348" s="94" t="s">
        <v>1218</v>
      </c>
      <c r="B348" s="94" t="s">
        <v>1796</v>
      </c>
      <c r="C348" s="94"/>
      <c r="D348" s="130">
        <v>0</v>
      </c>
      <c r="E348" s="130">
        <v>0</v>
      </c>
      <c r="F348" s="130">
        <v>0</v>
      </c>
      <c r="G348" s="130">
        <v>0</v>
      </c>
      <c r="H348" s="130">
        <v>1045</v>
      </c>
      <c r="I348" s="130">
        <v>0</v>
      </c>
      <c r="J348" s="130">
        <v>11</v>
      </c>
      <c r="K348" s="130">
        <v>0</v>
      </c>
      <c r="L348" s="130">
        <v>0</v>
      </c>
      <c r="M348" s="130">
        <v>0</v>
      </c>
      <c r="N348" s="130">
        <v>320000</v>
      </c>
      <c r="O348" s="130">
        <v>30200</v>
      </c>
      <c r="P348" s="130">
        <v>0</v>
      </c>
      <c r="Q348" s="130">
        <v>114</v>
      </c>
      <c r="R348" s="130">
        <v>0</v>
      </c>
      <c r="S348" s="130">
        <v>0</v>
      </c>
      <c r="T348" s="130">
        <v>350</v>
      </c>
      <c r="U348" s="130">
        <v>0</v>
      </c>
      <c r="V348" s="130">
        <v>13000</v>
      </c>
      <c r="W348" s="130">
        <v>3200</v>
      </c>
      <c r="X348" s="130">
        <v>0</v>
      </c>
      <c r="Y348" s="94" t="s">
        <v>193</v>
      </c>
      <c r="Z348" s="94" t="s">
        <v>205</v>
      </c>
      <c r="AA348" s="94" t="s">
        <v>1220</v>
      </c>
    </row>
    <row r="349" spans="1:27" x14ac:dyDescent="0.25">
      <c r="A349" s="94" t="s">
        <v>1221</v>
      </c>
      <c r="B349" s="94" t="s">
        <v>1222</v>
      </c>
      <c r="C349" s="94"/>
      <c r="D349" s="130">
        <v>0</v>
      </c>
      <c r="E349" s="130">
        <v>0</v>
      </c>
      <c r="F349" s="130">
        <v>0</v>
      </c>
      <c r="G349" s="130">
        <v>0</v>
      </c>
      <c r="H349" s="130">
        <v>0</v>
      </c>
      <c r="I349" s="130">
        <v>0</v>
      </c>
      <c r="J349" s="130">
        <v>0</v>
      </c>
      <c r="K349" s="130">
        <v>0</v>
      </c>
      <c r="L349" s="130">
        <v>0</v>
      </c>
      <c r="M349" s="130">
        <v>0</v>
      </c>
      <c r="N349" s="130">
        <v>354587</v>
      </c>
      <c r="O349" s="130">
        <v>17500</v>
      </c>
      <c r="P349" s="130">
        <v>0</v>
      </c>
      <c r="Q349" s="130">
        <v>0</v>
      </c>
      <c r="R349" s="130">
        <v>0</v>
      </c>
      <c r="S349" s="130">
        <v>0</v>
      </c>
      <c r="T349" s="130">
        <v>0</v>
      </c>
      <c r="U349" s="130">
        <v>0</v>
      </c>
      <c r="V349" s="130">
        <v>0</v>
      </c>
      <c r="W349" s="130">
        <v>28000</v>
      </c>
      <c r="X349" s="130">
        <v>27500</v>
      </c>
      <c r="Y349" s="94" t="s">
        <v>191</v>
      </c>
      <c r="Z349" s="94" t="s">
        <v>205</v>
      </c>
      <c r="AA349" s="94" t="s">
        <v>1223</v>
      </c>
    </row>
    <row r="350" spans="1:27" x14ac:dyDescent="0.25">
      <c r="A350" s="94" t="s">
        <v>1224</v>
      </c>
      <c r="B350" s="94" t="s">
        <v>1225</v>
      </c>
      <c r="C350" s="94"/>
      <c r="D350" s="130">
        <v>0</v>
      </c>
      <c r="E350" s="130">
        <v>0</v>
      </c>
      <c r="F350" s="130">
        <v>0</v>
      </c>
      <c r="G350" s="130">
        <v>0</v>
      </c>
      <c r="H350" s="130">
        <v>0</v>
      </c>
      <c r="I350" s="130">
        <v>0</v>
      </c>
      <c r="J350" s="130">
        <v>176</v>
      </c>
      <c r="K350" s="130">
        <v>0</v>
      </c>
      <c r="L350" s="130">
        <v>0</v>
      </c>
      <c r="M350" s="130">
        <v>0</v>
      </c>
      <c r="N350" s="130">
        <v>44252</v>
      </c>
      <c r="O350" s="130">
        <v>82000</v>
      </c>
      <c r="P350" s="130">
        <v>0</v>
      </c>
      <c r="Q350" s="130">
        <v>0</v>
      </c>
      <c r="R350" s="130">
        <v>0</v>
      </c>
      <c r="S350" s="130">
        <v>0</v>
      </c>
      <c r="T350" s="130">
        <v>0</v>
      </c>
      <c r="U350" s="130">
        <v>0</v>
      </c>
      <c r="V350" s="130">
        <v>0</v>
      </c>
      <c r="W350" s="130">
        <v>268000</v>
      </c>
      <c r="X350" s="130">
        <v>50000</v>
      </c>
      <c r="Y350" s="94" t="s">
        <v>191</v>
      </c>
      <c r="Z350" s="94" t="s">
        <v>205</v>
      </c>
      <c r="AA350" s="94" t="s">
        <v>1226</v>
      </c>
    </row>
    <row r="351" spans="1:27" x14ac:dyDescent="0.25">
      <c r="A351" s="94" t="s">
        <v>1836</v>
      </c>
      <c r="B351" s="94" t="s">
        <v>1837</v>
      </c>
      <c r="C351" s="94"/>
      <c r="D351" s="130">
        <v>0</v>
      </c>
      <c r="E351" s="130">
        <v>0</v>
      </c>
      <c r="F351" s="130">
        <v>0</v>
      </c>
      <c r="G351" s="130">
        <v>0</v>
      </c>
      <c r="H351" s="130">
        <v>0</v>
      </c>
      <c r="I351" s="130">
        <v>0</v>
      </c>
      <c r="J351" s="130">
        <v>0</v>
      </c>
      <c r="K351" s="130">
        <v>0</v>
      </c>
      <c r="L351" s="130">
        <v>0</v>
      </c>
      <c r="M351" s="130">
        <v>0</v>
      </c>
      <c r="N351" s="130">
        <v>80992</v>
      </c>
      <c r="O351" s="130">
        <v>0</v>
      </c>
      <c r="P351" s="130">
        <v>0</v>
      </c>
      <c r="Q351" s="130">
        <v>1749</v>
      </c>
      <c r="R351" s="130">
        <v>0</v>
      </c>
      <c r="S351" s="130">
        <v>0</v>
      </c>
      <c r="T351" s="130">
        <v>0</v>
      </c>
      <c r="U351" s="130">
        <v>0</v>
      </c>
      <c r="V351" s="130">
        <v>0</v>
      </c>
      <c r="W351" s="130">
        <v>0</v>
      </c>
      <c r="X351" s="130">
        <v>7500</v>
      </c>
      <c r="Y351" s="94" t="s">
        <v>191</v>
      </c>
      <c r="Z351" s="94" t="s">
        <v>205</v>
      </c>
      <c r="AA351" s="94" t="s">
        <v>1838</v>
      </c>
    </row>
    <row r="352" spans="1:27" x14ac:dyDescent="0.25">
      <c r="A352" s="94" t="s">
        <v>1227</v>
      </c>
      <c r="B352" s="94" t="s">
        <v>1228</v>
      </c>
      <c r="C352" s="94"/>
      <c r="D352" s="130">
        <v>0</v>
      </c>
      <c r="E352" s="130">
        <v>0</v>
      </c>
      <c r="F352" s="130">
        <v>0</v>
      </c>
      <c r="G352" s="130">
        <v>0</v>
      </c>
      <c r="H352" s="130">
        <v>0</v>
      </c>
      <c r="I352" s="130">
        <v>0</v>
      </c>
      <c r="J352" s="130">
        <v>0</v>
      </c>
      <c r="K352" s="130">
        <v>0</v>
      </c>
      <c r="L352" s="130">
        <v>0</v>
      </c>
      <c r="M352" s="130">
        <v>0</v>
      </c>
      <c r="N352" s="130">
        <v>472350</v>
      </c>
      <c r="O352" s="130">
        <v>0</v>
      </c>
      <c r="P352" s="130">
        <v>0</v>
      </c>
      <c r="Q352" s="130">
        <v>0</v>
      </c>
      <c r="R352" s="130">
        <v>0</v>
      </c>
      <c r="S352" s="130">
        <v>0</v>
      </c>
      <c r="T352" s="130">
        <v>0</v>
      </c>
      <c r="U352" s="130">
        <v>0</v>
      </c>
      <c r="V352" s="130">
        <v>81087</v>
      </c>
      <c r="W352" s="130">
        <v>0</v>
      </c>
      <c r="X352" s="130">
        <v>13964</v>
      </c>
      <c r="Y352" s="94" t="s">
        <v>191</v>
      </c>
      <c r="Z352" s="94" t="s">
        <v>205</v>
      </c>
      <c r="AA352" s="94" t="s">
        <v>1229</v>
      </c>
    </row>
    <row r="353" spans="1:27" x14ac:dyDescent="0.25">
      <c r="A353" s="94" t="s">
        <v>1230</v>
      </c>
      <c r="B353" s="94" t="s">
        <v>1797</v>
      </c>
      <c r="C353" s="94"/>
      <c r="D353" s="130">
        <v>0</v>
      </c>
      <c r="E353" s="130">
        <v>0</v>
      </c>
      <c r="F353" s="130">
        <v>130</v>
      </c>
      <c r="G353" s="130">
        <v>0</v>
      </c>
      <c r="H353" s="130">
        <v>0</v>
      </c>
      <c r="I353" s="130">
        <v>0</v>
      </c>
      <c r="J353" s="130">
        <v>0</v>
      </c>
      <c r="K353" s="130">
        <v>0</v>
      </c>
      <c r="L353" s="130">
        <v>0</v>
      </c>
      <c r="M353" s="130">
        <v>0</v>
      </c>
      <c r="N353" s="130">
        <v>209239</v>
      </c>
      <c r="O353" s="130">
        <v>10000</v>
      </c>
      <c r="P353" s="130">
        <v>0</v>
      </c>
      <c r="Q353" s="130">
        <v>0</v>
      </c>
      <c r="R353" s="130">
        <v>0</v>
      </c>
      <c r="S353" s="130">
        <v>0</v>
      </c>
      <c r="T353" s="130">
        <v>0</v>
      </c>
      <c r="U353" s="130">
        <v>0</v>
      </c>
      <c r="V353" s="130">
        <v>25000</v>
      </c>
      <c r="W353" s="130">
        <v>0</v>
      </c>
      <c r="X353" s="130">
        <v>35000</v>
      </c>
      <c r="Y353" s="94" t="s">
        <v>195</v>
      </c>
      <c r="Z353" s="94" t="s">
        <v>205</v>
      </c>
      <c r="AA353" s="94" t="s">
        <v>1232</v>
      </c>
    </row>
    <row r="354" spans="1:27" x14ac:dyDescent="0.25">
      <c r="A354" s="94" t="s">
        <v>1233</v>
      </c>
      <c r="B354" s="94" t="s">
        <v>1234</v>
      </c>
      <c r="C354" s="94"/>
      <c r="D354" s="130">
        <v>0</v>
      </c>
      <c r="E354" s="130">
        <v>0</v>
      </c>
      <c r="F354" s="130">
        <v>0</v>
      </c>
      <c r="G354" s="130">
        <v>0</v>
      </c>
      <c r="H354" s="130">
        <v>0</v>
      </c>
      <c r="I354" s="130">
        <v>0</v>
      </c>
      <c r="J354" s="130">
        <v>0</v>
      </c>
      <c r="K354" s="130">
        <v>0</v>
      </c>
      <c r="L354" s="130">
        <v>0</v>
      </c>
      <c r="M354" s="130">
        <v>0</v>
      </c>
      <c r="N354" s="130">
        <v>6888</v>
      </c>
      <c r="O354" s="130">
        <v>10400</v>
      </c>
      <c r="P354" s="130">
        <v>0</v>
      </c>
      <c r="Q354" s="130">
        <v>0</v>
      </c>
      <c r="R354" s="130">
        <v>0</v>
      </c>
      <c r="S354" s="130">
        <v>0</v>
      </c>
      <c r="T354" s="130">
        <v>0</v>
      </c>
      <c r="U354" s="130">
        <v>1</v>
      </c>
      <c r="V354" s="130">
        <v>0</v>
      </c>
      <c r="W354" s="130">
        <v>0</v>
      </c>
      <c r="X354" s="130">
        <v>30</v>
      </c>
      <c r="Y354" s="94" t="s">
        <v>191</v>
      </c>
      <c r="Z354" s="94" t="s">
        <v>212</v>
      </c>
      <c r="AA354" s="94" t="s">
        <v>1235</v>
      </c>
    </row>
    <row r="355" spans="1:27" x14ac:dyDescent="0.25">
      <c r="A355" s="94" t="s">
        <v>1839</v>
      </c>
      <c r="B355" s="94" t="s">
        <v>1840</v>
      </c>
      <c r="C355" s="94"/>
      <c r="D355" s="130">
        <v>0</v>
      </c>
      <c r="E355" s="130">
        <v>0</v>
      </c>
      <c r="F355" s="130">
        <v>0</v>
      </c>
      <c r="G355" s="130">
        <v>0</v>
      </c>
      <c r="H355" s="130">
        <v>0</v>
      </c>
      <c r="I355" s="130">
        <v>0</v>
      </c>
      <c r="J355" s="130">
        <v>0</v>
      </c>
      <c r="K355" s="130">
        <v>0</v>
      </c>
      <c r="L355" s="130">
        <v>0</v>
      </c>
      <c r="M355" s="130">
        <v>0</v>
      </c>
      <c r="N355" s="130">
        <v>0</v>
      </c>
      <c r="O355" s="130">
        <v>0</v>
      </c>
      <c r="P355" s="130">
        <v>0</v>
      </c>
      <c r="Q355" s="130">
        <v>0</v>
      </c>
      <c r="R355" s="130">
        <v>0</v>
      </c>
      <c r="S355" s="130">
        <v>0</v>
      </c>
      <c r="T355" s="130">
        <v>0</v>
      </c>
      <c r="U355" s="130">
        <v>0</v>
      </c>
      <c r="V355" s="130">
        <v>0</v>
      </c>
      <c r="W355" s="130">
        <v>0</v>
      </c>
      <c r="X355" s="130">
        <v>0</v>
      </c>
      <c r="Y355" s="94" t="s">
        <v>191</v>
      </c>
      <c r="Z355" s="94" t="s">
        <v>212</v>
      </c>
      <c r="AA355" s="94" t="s">
        <v>1841</v>
      </c>
    </row>
    <row r="356" spans="1:27" x14ac:dyDescent="0.25">
      <c r="A356" s="94" t="s">
        <v>1236</v>
      </c>
      <c r="B356" s="94" t="s">
        <v>1237</v>
      </c>
      <c r="C356" s="94"/>
      <c r="D356" s="130">
        <v>0</v>
      </c>
      <c r="E356" s="130">
        <v>0</v>
      </c>
      <c r="F356" s="130">
        <v>0</v>
      </c>
      <c r="G356" s="130">
        <v>0</v>
      </c>
      <c r="H356" s="130">
        <v>0</v>
      </c>
      <c r="I356" s="130">
        <v>0</v>
      </c>
      <c r="J356" s="130">
        <v>0</v>
      </c>
      <c r="K356" s="130">
        <v>0</v>
      </c>
      <c r="L356" s="130">
        <v>0</v>
      </c>
      <c r="M356" s="130">
        <v>0</v>
      </c>
      <c r="N356" s="130">
        <v>303816</v>
      </c>
      <c r="O356" s="130">
        <v>30000</v>
      </c>
      <c r="P356" s="130">
        <v>0</v>
      </c>
      <c r="Q356" s="130">
        <v>0</v>
      </c>
      <c r="R356" s="130">
        <v>0</v>
      </c>
      <c r="S356" s="130">
        <v>0</v>
      </c>
      <c r="T356" s="130">
        <v>0</v>
      </c>
      <c r="U356" s="130">
        <v>0</v>
      </c>
      <c r="V356" s="130">
        <v>0</v>
      </c>
      <c r="W356" s="130">
        <v>40000</v>
      </c>
      <c r="X356" s="130">
        <v>0</v>
      </c>
      <c r="Y356" s="94" t="s">
        <v>191</v>
      </c>
      <c r="Z356" s="94" t="s">
        <v>205</v>
      </c>
      <c r="AA356" s="94" t="s">
        <v>1238</v>
      </c>
    </row>
    <row r="357" spans="1:27" x14ac:dyDescent="0.25">
      <c r="A357" s="94" t="s">
        <v>1239</v>
      </c>
      <c r="B357" s="94" t="s">
        <v>1240</v>
      </c>
      <c r="C357" s="94"/>
      <c r="D357" s="130">
        <v>0</v>
      </c>
      <c r="E357" s="130">
        <v>0</v>
      </c>
      <c r="F357" s="130">
        <v>0</v>
      </c>
      <c r="G357" s="130">
        <v>0</v>
      </c>
      <c r="H357" s="130">
        <v>0</v>
      </c>
      <c r="I357" s="130">
        <v>0</v>
      </c>
      <c r="J357" s="130">
        <v>0</v>
      </c>
      <c r="K357" s="130">
        <v>0</v>
      </c>
      <c r="L357" s="130">
        <v>0</v>
      </c>
      <c r="M357" s="130">
        <v>0</v>
      </c>
      <c r="N357" s="130">
        <v>177765</v>
      </c>
      <c r="O357" s="130">
        <v>30000</v>
      </c>
      <c r="P357" s="130">
        <v>0</v>
      </c>
      <c r="Q357" s="130">
        <v>0</v>
      </c>
      <c r="R357" s="130">
        <v>0</v>
      </c>
      <c r="S357" s="130">
        <v>0</v>
      </c>
      <c r="T357" s="130">
        <v>0</v>
      </c>
      <c r="U357" s="130">
        <v>0</v>
      </c>
      <c r="V357" s="130">
        <v>0</v>
      </c>
      <c r="W357" s="130">
        <v>0</v>
      </c>
      <c r="X357" s="130">
        <v>0</v>
      </c>
      <c r="Y357" s="94" t="s">
        <v>191</v>
      </c>
      <c r="Z357" s="94" t="s">
        <v>262</v>
      </c>
      <c r="AA357" s="94" t="s">
        <v>1241</v>
      </c>
    </row>
    <row r="358" spans="1:27" x14ac:dyDescent="0.25">
      <c r="A358" s="94" t="s">
        <v>1242</v>
      </c>
      <c r="B358" s="94" t="s">
        <v>1243</v>
      </c>
      <c r="C358" s="94"/>
      <c r="D358" s="130">
        <v>0</v>
      </c>
      <c r="E358" s="130">
        <v>0</v>
      </c>
      <c r="F358" s="130">
        <v>0</v>
      </c>
      <c r="G358" s="130">
        <v>0</v>
      </c>
      <c r="H358" s="130">
        <v>0</v>
      </c>
      <c r="I358" s="130">
        <v>0</v>
      </c>
      <c r="J358" s="130">
        <v>0</v>
      </c>
      <c r="K358" s="130">
        <v>0</v>
      </c>
      <c r="L358" s="130">
        <v>0</v>
      </c>
      <c r="M358" s="130">
        <v>0</v>
      </c>
      <c r="N358" s="130">
        <v>34508</v>
      </c>
      <c r="O358" s="130">
        <v>73750</v>
      </c>
      <c r="P358" s="130">
        <v>0</v>
      </c>
      <c r="Q358" s="130">
        <v>0</v>
      </c>
      <c r="R358" s="130">
        <v>0</v>
      </c>
      <c r="S358" s="130">
        <v>0</v>
      </c>
      <c r="T358" s="130">
        <v>0</v>
      </c>
      <c r="U358" s="130">
        <v>0</v>
      </c>
      <c r="V358" s="130">
        <v>0</v>
      </c>
      <c r="W358" s="130">
        <v>50000</v>
      </c>
      <c r="X358" s="130">
        <v>19000</v>
      </c>
      <c r="Y358" s="94" t="s">
        <v>191</v>
      </c>
      <c r="Z358" s="94" t="s">
        <v>205</v>
      </c>
      <c r="AA358" s="94" t="s">
        <v>1244</v>
      </c>
    </row>
    <row r="359" spans="1:27" x14ac:dyDescent="0.25">
      <c r="A359" s="94" t="s">
        <v>1245</v>
      </c>
      <c r="B359" s="94" t="s">
        <v>1246</v>
      </c>
      <c r="C359" s="94"/>
      <c r="D359" s="130">
        <v>0</v>
      </c>
      <c r="E359" s="130">
        <v>0</v>
      </c>
      <c r="F359" s="130">
        <v>0</v>
      </c>
      <c r="G359" s="130">
        <v>0</v>
      </c>
      <c r="H359" s="130">
        <v>0</v>
      </c>
      <c r="I359" s="130">
        <v>0</v>
      </c>
      <c r="J359" s="130">
        <v>0</v>
      </c>
      <c r="K359" s="130">
        <v>0</v>
      </c>
      <c r="L359" s="130">
        <v>0</v>
      </c>
      <c r="M359" s="130">
        <v>0</v>
      </c>
      <c r="N359" s="130">
        <v>98929</v>
      </c>
      <c r="O359" s="130">
        <v>5000</v>
      </c>
      <c r="P359" s="130">
        <v>0</v>
      </c>
      <c r="Q359" s="130">
        <v>0</v>
      </c>
      <c r="R359" s="130">
        <v>0</v>
      </c>
      <c r="S359" s="130">
        <v>0</v>
      </c>
      <c r="T359" s="130">
        <v>0</v>
      </c>
      <c r="U359" s="130">
        <v>0</v>
      </c>
      <c r="V359" s="130">
        <v>0</v>
      </c>
      <c r="W359" s="130">
        <v>0</v>
      </c>
      <c r="X359" s="130">
        <v>0</v>
      </c>
      <c r="Y359" s="94" t="s">
        <v>191</v>
      </c>
      <c r="Z359" s="94" t="s">
        <v>212</v>
      </c>
      <c r="AA359" s="94" t="s">
        <v>1247</v>
      </c>
    </row>
    <row r="360" spans="1:27" x14ac:dyDescent="0.25">
      <c r="A360" s="94" t="s">
        <v>1248</v>
      </c>
      <c r="B360" s="94" t="s">
        <v>1249</v>
      </c>
      <c r="C360" s="94"/>
      <c r="D360" s="130">
        <v>0</v>
      </c>
      <c r="E360" s="130">
        <v>0</v>
      </c>
      <c r="F360" s="130">
        <v>0</v>
      </c>
      <c r="G360" s="130">
        <v>0</v>
      </c>
      <c r="H360" s="130">
        <v>0</v>
      </c>
      <c r="I360" s="130">
        <v>0</v>
      </c>
      <c r="J360" s="130">
        <v>0</v>
      </c>
      <c r="K360" s="130">
        <v>0</v>
      </c>
      <c r="L360" s="130">
        <v>0</v>
      </c>
      <c r="M360" s="130">
        <v>0</v>
      </c>
      <c r="N360" s="130">
        <v>0</v>
      </c>
      <c r="O360" s="130">
        <v>0</v>
      </c>
      <c r="P360" s="130">
        <v>0</v>
      </c>
      <c r="Q360" s="130">
        <v>0</v>
      </c>
      <c r="R360" s="130">
        <v>0</v>
      </c>
      <c r="S360" s="130">
        <v>0</v>
      </c>
      <c r="T360" s="130">
        <v>0</v>
      </c>
      <c r="U360" s="130">
        <v>0</v>
      </c>
      <c r="V360" s="130">
        <v>0</v>
      </c>
      <c r="W360" s="130">
        <v>0</v>
      </c>
      <c r="X360" s="130">
        <v>0</v>
      </c>
      <c r="Y360" s="94" t="s">
        <v>191</v>
      </c>
      <c r="Z360" s="94" t="s">
        <v>212</v>
      </c>
      <c r="AA360" s="94" t="s">
        <v>1250</v>
      </c>
    </row>
    <row r="361" spans="1:27" x14ac:dyDescent="0.25">
      <c r="A361" s="94" t="s">
        <v>1251</v>
      </c>
      <c r="B361" s="94" t="s">
        <v>1798</v>
      </c>
      <c r="C361" s="94"/>
      <c r="D361" s="130">
        <v>0</v>
      </c>
      <c r="E361" s="130">
        <v>0</v>
      </c>
      <c r="F361" s="130">
        <v>0</v>
      </c>
      <c r="G361" s="130">
        <v>0</v>
      </c>
      <c r="H361" s="130">
        <v>0</v>
      </c>
      <c r="I361" s="130">
        <v>0</v>
      </c>
      <c r="J361" s="130">
        <v>0</v>
      </c>
      <c r="K361" s="130">
        <v>0</v>
      </c>
      <c r="L361" s="130">
        <v>0</v>
      </c>
      <c r="M361" s="130">
        <v>0</v>
      </c>
      <c r="N361" s="130">
        <v>172294</v>
      </c>
      <c r="O361" s="130">
        <v>6150</v>
      </c>
      <c r="P361" s="130">
        <v>0</v>
      </c>
      <c r="Q361" s="130">
        <v>0</v>
      </c>
      <c r="R361" s="130">
        <v>0</v>
      </c>
      <c r="S361" s="130">
        <v>0</v>
      </c>
      <c r="T361" s="130">
        <v>0</v>
      </c>
      <c r="U361" s="130">
        <v>0</v>
      </c>
      <c r="V361" s="130">
        <v>46766</v>
      </c>
      <c r="W361" s="130">
        <v>0</v>
      </c>
      <c r="X361" s="130">
        <v>0</v>
      </c>
      <c r="Y361" s="94" t="s">
        <v>193</v>
      </c>
      <c r="Z361" s="94" t="s">
        <v>205</v>
      </c>
      <c r="AA361" s="94" t="s">
        <v>1253</v>
      </c>
    </row>
    <row r="362" spans="1:27" x14ac:dyDescent="0.25">
      <c r="A362" s="94" t="s">
        <v>1254</v>
      </c>
      <c r="B362" s="94" t="s">
        <v>1799</v>
      </c>
      <c r="C362" s="94"/>
      <c r="D362" s="130">
        <v>0</v>
      </c>
      <c r="E362" s="130">
        <v>0</v>
      </c>
      <c r="F362" s="130">
        <v>0</v>
      </c>
      <c r="G362" s="130">
        <v>0</v>
      </c>
      <c r="H362" s="130">
        <v>0</v>
      </c>
      <c r="I362" s="130">
        <v>0</v>
      </c>
      <c r="J362" s="130">
        <v>0</v>
      </c>
      <c r="K362" s="130">
        <v>0</v>
      </c>
      <c r="L362" s="130">
        <v>0</v>
      </c>
      <c r="M362" s="130">
        <v>0</v>
      </c>
      <c r="N362" s="130">
        <v>148697</v>
      </c>
      <c r="O362" s="130">
        <v>85500</v>
      </c>
      <c r="P362" s="130">
        <v>0</v>
      </c>
      <c r="Q362" s="130">
        <v>0</v>
      </c>
      <c r="R362" s="130">
        <v>0</v>
      </c>
      <c r="S362" s="130">
        <v>0</v>
      </c>
      <c r="T362" s="130">
        <v>0</v>
      </c>
      <c r="U362" s="130">
        <v>12</v>
      </c>
      <c r="V362" s="130">
        <v>0</v>
      </c>
      <c r="W362" s="130">
        <v>82000</v>
      </c>
      <c r="X362" s="130">
        <v>0</v>
      </c>
      <c r="Y362" s="94" t="s">
        <v>195</v>
      </c>
      <c r="Z362" s="94" t="s">
        <v>205</v>
      </c>
      <c r="AA362" s="94" t="s">
        <v>1256</v>
      </c>
    </row>
    <row r="363" spans="1:27" x14ac:dyDescent="0.25">
      <c r="A363" s="94" t="s">
        <v>1257</v>
      </c>
      <c r="B363" s="94" t="s">
        <v>1258</v>
      </c>
      <c r="C363" s="94"/>
      <c r="D363" s="130">
        <v>0</v>
      </c>
      <c r="E363" s="130">
        <v>0</v>
      </c>
      <c r="F363" s="130">
        <v>0</v>
      </c>
      <c r="G363" s="130">
        <v>0</v>
      </c>
      <c r="H363" s="130">
        <v>0</v>
      </c>
      <c r="I363" s="130">
        <v>0</v>
      </c>
      <c r="J363" s="130">
        <v>0</v>
      </c>
      <c r="K363" s="130">
        <v>0</v>
      </c>
      <c r="L363" s="130">
        <v>0</v>
      </c>
      <c r="M363" s="130">
        <v>8</v>
      </c>
      <c r="N363" s="130">
        <v>142</v>
      </c>
      <c r="O363" s="130">
        <v>0</v>
      </c>
      <c r="P363" s="130">
        <v>0</v>
      </c>
      <c r="Q363" s="130">
        <v>0</v>
      </c>
      <c r="R363" s="130">
        <v>0</v>
      </c>
      <c r="S363" s="130">
        <v>0</v>
      </c>
      <c r="T363" s="130">
        <v>0</v>
      </c>
      <c r="U363" s="130">
        <v>0</v>
      </c>
      <c r="V363" s="130">
        <v>0</v>
      </c>
      <c r="W363" s="130">
        <v>0</v>
      </c>
      <c r="X363" s="130">
        <v>0</v>
      </c>
      <c r="Y363" s="94" t="s">
        <v>191</v>
      </c>
      <c r="Z363" s="94" t="s">
        <v>212</v>
      </c>
      <c r="AA363" s="94" t="s">
        <v>1259</v>
      </c>
    </row>
    <row r="364" spans="1:27" x14ac:dyDescent="0.25">
      <c r="A364" s="94" t="s">
        <v>1260</v>
      </c>
      <c r="B364" s="94" t="s">
        <v>1261</v>
      </c>
      <c r="C364" s="94"/>
      <c r="D364" s="130">
        <v>0</v>
      </c>
      <c r="E364" s="130">
        <v>0</v>
      </c>
      <c r="F364" s="130">
        <v>0</v>
      </c>
      <c r="G364" s="130">
        <v>0</v>
      </c>
      <c r="H364" s="130">
        <v>0</v>
      </c>
      <c r="I364" s="130">
        <v>0</v>
      </c>
      <c r="J364" s="130">
        <v>0</v>
      </c>
      <c r="K364" s="130">
        <v>0</v>
      </c>
      <c r="L364" s="130">
        <v>0</v>
      </c>
      <c r="M364" s="130">
        <v>0</v>
      </c>
      <c r="N364" s="130">
        <v>118549</v>
      </c>
      <c r="O364" s="130">
        <v>5000</v>
      </c>
      <c r="P364" s="130">
        <v>0</v>
      </c>
      <c r="Q364" s="130">
        <v>0</v>
      </c>
      <c r="R364" s="130">
        <v>0</v>
      </c>
      <c r="S364" s="130">
        <v>0</v>
      </c>
      <c r="T364" s="130">
        <v>0</v>
      </c>
      <c r="U364" s="130">
        <v>0</v>
      </c>
      <c r="V364" s="130">
        <v>0</v>
      </c>
      <c r="W364" s="130">
        <v>1616</v>
      </c>
      <c r="X364" s="130">
        <v>1600</v>
      </c>
      <c r="Y364" s="94" t="s">
        <v>191</v>
      </c>
      <c r="Z364" s="94" t="s">
        <v>262</v>
      </c>
      <c r="AA364" s="94" t="s">
        <v>1262</v>
      </c>
    </row>
    <row r="365" spans="1:27" x14ac:dyDescent="0.25">
      <c r="A365" s="94" t="s">
        <v>1263</v>
      </c>
      <c r="B365" s="94" t="s">
        <v>1264</v>
      </c>
      <c r="C365" s="94"/>
      <c r="D365" s="130">
        <v>0</v>
      </c>
      <c r="E365" s="130">
        <v>0</v>
      </c>
      <c r="F365" s="130">
        <v>0</v>
      </c>
      <c r="G365" s="130">
        <v>0</v>
      </c>
      <c r="H365" s="130">
        <v>0</v>
      </c>
      <c r="I365" s="130">
        <v>0</v>
      </c>
      <c r="J365" s="130">
        <v>0</v>
      </c>
      <c r="K365" s="130">
        <v>0</v>
      </c>
      <c r="L365" s="130">
        <v>0</v>
      </c>
      <c r="M365" s="130">
        <v>0</v>
      </c>
      <c r="N365" s="130">
        <v>18436</v>
      </c>
      <c r="O365" s="130">
        <v>0</v>
      </c>
      <c r="P365" s="130">
        <v>0</v>
      </c>
      <c r="Q365" s="130">
        <v>0</v>
      </c>
      <c r="R365" s="130">
        <v>0</v>
      </c>
      <c r="S365" s="130">
        <v>0</v>
      </c>
      <c r="T365" s="130">
        <v>0</v>
      </c>
      <c r="U365" s="130">
        <v>0</v>
      </c>
      <c r="V365" s="130">
        <v>0</v>
      </c>
      <c r="W365" s="130">
        <v>0</v>
      </c>
      <c r="X365" s="130">
        <v>0</v>
      </c>
      <c r="Y365" s="94" t="s">
        <v>191</v>
      </c>
      <c r="Z365" s="94" t="s">
        <v>212</v>
      </c>
      <c r="AA365" s="94" t="s">
        <v>1265</v>
      </c>
    </row>
    <row r="366" spans="1:27" x14ac:dyDescent="0.25">
      <c r="A366" s="94" t="s">
        <v>1266</v>
      </c>
      <c r="B366" s="94" t="s">
        <v>1267</v>
      </c>
      <c r="C366" s="94"/>
      <c r="D366" s="130">
        <v>0</v>
      </c>
      <c r="E366" s="130">
        <v>0</v>
      </c>
      <c r="F366" s="130">
        <v>0</v>
      </c>
      <c r="G366" s="130">
        <v>0</v>
      </c>
      <c r="H366" s="130">
        <v>0</v>
      </c>
      <c r="I366" s="130">
        <v>0</v>
      </c>
      <c r="J366" s="130">
        <v>0</v>
      </c>
      <c r="K366" s="130">
        <v>0</v>
      </c>
      <c r="L366" s="130">
        <v>0</v>
      </c>
      <c r="M366" s="130">
        <v>0</v>
      </c>
      <c r="N366" s="130">
        <v>49623</v>
      </c>
      <c r="O366" s="130">
        <v>76000</v>
      </c>
      <c r="P366" s="130">
        <v>0</v>
      </c>
      <c r="Q366" s="130">
        <v>0</v>
      </c>
      <c r="R366" s="130">
        <v>0</v>
      </c>
      <c r="S366" s="130">
        <v>276</v>
      </c>
      <c r="T366" s="130">
        <v>0</v>
      </c>
      <c r="U366" s="130">
        <v>0</v>
      </c>
      <c r="V366" s="130">
        <v>44000</v>
      </c>
      <c r="W366" s="130">
        <v>942</v>
      </c>
      <c r="X366" s="130">
        <v>3134</v>
      </c>
      <c r="Y366" s="94" t="s">
        <v>191</v>
      </c>
      <c r="Z366" s="94" t="s">
        <v>269</v>
      </c>
      <c r="AA366" s="94" t="s">
        <v>1268</v>
      </c>
    </row>
    <row r="367" spans="1:27" x14ac:dyDescent="0.25">
      <c r="A367" s="94" t="s">
        <v>1269</v>
      </c>
      <c r="B367" s="94" t="s">
        <v>1270</v>
      </c>
      <c r="C367" s="94"/>
      <c r="D367" s="130">
        <v>0</v>
      </c>
      <c r="E367" s="130">
        <v>0</v>
      </c>
      <c r="F367" s="130">
        <v>0</v>
      </c>
      <c r="G367" s="130">
        <v>0</v>
      </c>
      <c r="H367" s="130">
        <v>0</v>
      </c>
      <c r="I367" s="130">
        <v>0</v>
      </c>
      <c r="J367" s="130">
        <v>0</v>
      </c>
      <c r="K367" s="130">
        <v>0</v>
      </c>
      <c r="L367" s="130">
        <v>0</v>
      </c>
      <c r="M367" s="130">
        <v>0</v>
      </c>
      <c r="N367" s="130">
        <v>0</v>
      </c>
      <c r="O367" s="130">
        <v>0</v>
      </c>
      <c r="P367" s="130">
        <v>0</v>
      </c>
      <c r="Q367" s="130">
        <v>0</v>
      </c>
      <c r="R367" s="130">
        <v>0</v>
      </c>
      <c r="S367" s="130">
        <v>0</v>
      </c>
      <c r="T367" s="130">
        <v>0</v>
      </c>
      <c r="U367" s="130">
        <v>0</v>
      </c>
      <c r="V367" s="130">
        <v>0</v>
      </c>
      <c r="W367" s="130">
        <v>0</v>
      </c>
      <c r="X367" s="130">
        <v>0</v>
      </c>
      <c r="Y367" s="94" t="s">
        <v>191</v>
      </c>
      <c r="Z367" s="94" t="s">
        <v>212</v>
      </c>
      <c r="AA367" s="94" t="s">
        <v>1271</v>
      </c>
    </row>
    <row r="368" spans="1:27" x14ac:dyDescent="0.25">
      <c r="A368" s="94" t="s">
        <v>1272</v>
      </c>
      <c r="B368" s="94" t="s">
        <v>1273</v>
      </c>
      <c r="C368" s="94"/>
      <c r="D368" s="130">
        <v>0</v>
      </c>
      <c r="E368" s="130">
        <v>0</v>
      </c>
      <c r="F368" s="130">
        <v>0</v>
      </c>
      <c r="G368" s="130">
        <v>0</v>
      </c>
      <c r="H368" s="130">
        <v>0</v>
      </c>
      <c r="I368" s="130">
        <v>0</v>
      </c>
      <c r="J368" s="130">
        <v>0</v>
      </c>
      <c r="K368" s="130">
        <v>0</v>
      </c>
      <c r="L368" s="130">
        <v>0</v>
      </c>
      <c r="M368" s="130">
        <v>0</v>
      </c>
      <c r="N368" s="130">
        <v>3036</v>
      </c>
      <c r="O368" s="130">
        <v>0</v>
      </c>
      <c r="P368" s="130">
        <v>0</v>
      </c>
      <c r="Q368" s="130">
        <v>0</v>
      </c>
      <c r="R368" s="130">
        <v>0</v>
      </c>
      <c r="S368" s="130">
        <v>0</v>
      </c>
      <c r="T368" s="130">
        <v>0</v>
      </c>
      <c r="U368" s="130">
        <v>0</v>
      </c>
      <c r="V368" s="130">
        <v>0</v>
      </c>
      <c r="W368" s="130">
        <v>0</v>
      </c>
      <c r="X368" s="130">
        <v>0</v>
      </c>
      <c r="Y368" s="94" t="s">
        <v>191</v>
      </c>
      <c r="Z368" s="94" t="s">
        <v>212</v>
      </c>
      <c r="AA368" s="94" t="s">
        <v>1274</v>
      </c>
    </row>
    <row r="369" spans="1:27" x14ac:dyDescent="0.25">
      <c r="A369" s="94" t="s">
        <v>1275</v>
      </c>
      <c r="B369" s="94" t="s">
        <v>1276</v>
      </c>
      <c r="C369" s="94"/>
      <c r="D369" s="130">
        <v>0</v>
      </c>
      <c r="E369" s="130">
        <v>0</v>
      </c>
      <c r="F369" s="130">
        <v>0</v>
      </c>
      <c r="G369" s="130">
        <v>0</v>
      </c>
      <c r="H369" s="130">
        <v>0</v>
      </c>
      <c r="I369" s="130">
        <v>0</v>
      </c>
      <c r="J369" s="130">
        <v>0</v>
      </c>
      <c r="K369" s="130">
        <v>0</v>
      </c>
      <c r="L369" s="130">
        <v>0</v>
      </c>
      <c r="M369" s="130">
        <v>0</v>
      </c>
      <c r="N369" s="130">
        <v>900</v>
      </c>
      <c r="O369" s="130">
        <v>0</v>
      </c>
      <c r="P369" s="130">
        <v>0</v>
      </c>
      <c r="Q369" s="130">
        <v>0</v>
      </c>
      <c r="R369" s="130">
        <v>0</v>
      </c>
      <c r="S369" s="130">
        <v>0</v>
      </c>
      <c r="T369" s="130">
        <v>0</v>
      </c>
      <c r="U369" s="130">
        <v>0</v>
      </c>
      <c r="V369" s="130">
        <v>0</v>
      </c>
      <c r="W369" s="130">
        <v>0</v>
      </c>
      <c r="X369" s="130">
        <v>0</v>
      </c>
      <c r="Y369" s="94" t="s">
        <v>191</v>
      </c>
      <c r="Z369" s="94" t="s">
        <v>212</v>
      </c>
      <c r="AA369" s="94" t="s">
        <v>1277</v>
      </c>
    </row>
    <row r="370" spans="1:27" x14ac:dyDescent="0.25">
      <c r="A370" s="94" t="s">
        <v>1278</v>
      </c>
      <c r="B370" s="94" t="s">
        <v>1279</v>
      </c>
      <c r="C370" s="94"/>
      <c r="D370" s="130">
        <v>0</v>
      </c>
      <c r="E370" s="130">
        <v>0</v>
      </c>
      <c r="F370" s="130">
        <v>0</v>
      </c>
      <c r="G370" s="130">
        <v>0</v>
      </c>
      <c r="H370" s="130">
        <v>0</v>
      </c>
      <c r="I370" s="130">
        <v>0</v>
      </c>
      <c r="J370" s="130">
        <v>0</v>
      </c>
      <c r="K370" s="130">
        <v>0</v>
      </c>
      <c r="L370" s="130">
        <v>0</v>
      </c>
      <c r="M370" s="130">
        <v>0</v>
      </c>
      <c r="N370" s="130">
        <v>239001</v>
      </c>
      <c r="O370" s="130">
        <v>173000</v>
      </c>
      <c r="P370" s="130">
        <v>0</v>
      </c>
      <c r="Q370" s="130">
        <v>30000</v>
      </c>
      <c r="R370" s="130">
        <v>0</v>
      </c>
      <c r="S370" s="130">
        <v>0</v>
      </c>
      <c r="T370" s="130">
        <v>0</v>
      </c>
      <c r="U370" s="130">
        <v>0</v>
      </c>
      <c r="V370" s="130">
        <v>0</v>
      </c>
      <c r="W370" s="130">
        <v>151000</v>
      </c>
      <c r="X370" s="130">
        <v>20000</v>
      </c>
      <c r="Y370" s="94" t="s">
        <v>191</v>
      </c>
      <c r="Z370" s="94" t="s">
        <v>269</v>
      </c>
      <c r="AA370" s="94" t="s">
        <v>1280</v>
      </c>
    </row>
    <row r="371" spans="1:27" x14ac:dyDescent="0.25">
      <c r="A371" s="94" t="s">
        <v>1281</v>
      </c>
      <c r="B371" s="94" t="s">
        <v>1282</v>
      </c>
      <c r="C371" s="94"/>
      <c r="D371" s="130">
        <v>0</v>
      </c>
      <c r="E371" s="130">
        <v>0</v>
      </c>
      <c r="F371" s="130">
        <v>0</v>
      </c>
      <c r="G371" s="130">
        <v>0</v>
      </c>
      <c r="H371" s="130">
        <v>0</v>
      </c>
      <c r="I371" s="130">
        <v>0</v>
      </c>
      <c r="J371" s="130">
        <v>0</v>
      </c>
      <c r="K371" s="130">
        <v>0</v>
      </c>
      <c r="L371" s="130">
        <v>0</v>
      </c>
      <c r="M371" s="130">
        <v>0</v>
      </c>
      <c r="N371" s="130">
        <v>8842</v>
      </c>
      <c r="O371" s="130">
        <v>0</v>
      </c>
      <c r="P371" s="130">
        <v>0</v>
      </c>
      <c r="Q371" s="130">
        <v>0</v>
      </c>
      <c r="R371" s="130">
        <v>0</v>
      </c>
      <c r="S371" s="130">
        <v>0</v>
      </c>
      <c r="T371" s="130">
        <v>0</v>
      </c>
      <c r="U371" s="130">
        <v>0</v>
      </c>
      <c r="V371" s="130">
        <v>0</v>
      </c>
      <c r="W371" s="130">
        <v>0</v>
      </c>
      <c r="X371" s="130">
        <v>0</v>
      </c>
      <c r="Y371" s="94" t="s">
        <v>191</v>
      </c>
      <c r="Z371" s="94" t="s">
        <v>249</v>
      </c>
      <c r="AA371" s="94" t="s">
        <v>1283</v>
      </c>
    </row>
    <row r="372" spans="1:27" x14ac:dyDescent="0.25">
      <c r="A372" s="94" t="s">
        <v>1284</v>
      </c>
      <c r="B372" s="94" t="s">
        <v>1285</v>
      </c>
      <c r="C372" s="94"/>
      <c r="D372" s="130">
        <v>0</v>
      </c>
      <c r="E372" s="130">
        <v>0</v>
      </c>
      <c r="F372" s="130">
        <v>0</v>
      </c>
      <c r="G372" s="130">
        <v>0</v>
      </c>
      <c r="H372" s="130">
        <v>0</v>
      </c>
      <c r="I372" s="130">
        <v>0</v>
      </c>
      <c r="J372" s="130">
        <v>0</v>
      </c>
      <c r="K372" s="130">
        <v>0</v>
      </c>
      <c r="L372" s="130">
        <v>0</v>
      </c>
      <c r="M372" s="130">
        <v>0</v>
      </c>
      <c r="N372" s="130">
        <v>43421</v>
      </c>
      <c r="O372" s="130">
        <v>3700</v>
      </c>
      <c r="P372" s="130">
        <v>0</v>
      </c>
      <c r="Q372" s="130">
        <v>10000</v>
      </c>
      <c r="R372" s="130">
        <v>3000</v>
      </c>
      <c r="S372" s="130">
        <v>0</v>
      </c>
      <c r="T372" s="130">
        <v>0</v>
      </c>
      <c r="U372" s="130">
        <v>0</v>
      </c>
      <c r="V372" s="130">
        <v>0</v>
      </c>
      <c r="W372" s="130">
        <v>0</v>
      </c>
      <c r="X372" s="130">
        <v>46000</v>
      </c>
      <c r="Y372" s="94" t="s">
        <v>191</v>
      </c>
      <c r="Z372" s="94" t="s">
        <v>212</v>
      </c>
      <c r="AA372" s="94" t="s">
        <v>1286</v>
      </c>
    </row>
    <row r="373" spans="1:27" x14ac:dyDescent="0.25">
      <c r="A373" s="94" t="s">
        <v>1287</v>
      </c>
      <c r="B373" s="94" t="s">
        <v>1288</v>
      </c>
      <c r="C373" s="94"/>
      <c r="D373" s="130">
        <v>0</v>
      </c>
      <c r="E373" s="130">
        <v>0</v>
      </c>
      <c r="F373" s="130">
        <v>0</v>
      </c>
      <c r="G373" s="130">
        <v>0</v>
      </c>
      <c r="H373" s="130">
        <v>0</v>
      </c>
      <c r="I373" s="130">
        <v>0</v>
      </c>
      <c r="J373" s="130">
        <v>0</v>
      </c>
      <c r="K373" s="130">
        <v>0</v>
      </c>
      <c r="L373" s="130">
        <v>0</v>
      </c>
      <c r="M373" s="130">
        <v>0</v>
      </c>
      <c r="N373" s="130">
        <v>561292</v>
      </c>
      <c r="O373" s="130">
        <v>0</v>
      </c>
      <c r="P373" s="130">
        <v>0</v>
      </c>
      <c r="Q373" s="130">
        <v>0</v>
      </c>
      <c r="R373" s="130">
        <v>0</v>
      </c>
      <c r="S373" s="130">
        <v>0</v>
      </c>
      <c r="T373" s="130">
        <v>0</v>
      </c>
      <c r="U373" s="130">
        <v>0</v>
      </c>
      <c r="V373" s="130">
        <v>0</v>
      </c>
      <c r="W373" s="130">
        <v>0</v>
      </c>
      <c r="X373" s="130">
        <v>0</v>
      </c>
      <c r="Y373" s="94" t="s">
        <v>191</v>
      </c>
      <c r="Z373" s="94" t="s">
        <v>212</v>
      </c>
      <c r="AA373" s="94" t="s">
        <v>1289</v>
      </c>
    </row>
    <row r="374" spans="1:27" x14ac:dyDescent="0.25">
      <c r="A374" s="94" t="s">
        <v>1290</v>
      </c>
      <c r="B374" s="94" t="s">
        <v>1291</v>
      </c>
      <c r="C374" s="94"/>
      <c r="D374" s="130">
        <v>0</v>
      </c>
      <c r="E374" s="130">
        <v>0</v>
      </c>
      <c r="F374" s="130">
        <v>0</v>
      </c>
      <c r="G374" s="130">
        <v>0</v>
      </c>
      <c r="H374" s="130">
        <v>0</v>
      </c>
      <c r="I374" s="130">
        <v>0</v>
      </c>
      <c r="J374" s="130">
        <v>0</v>
      </c>
      <c r="K374" s="130">
        <v>0</v>
      </c>
      <c r="L374" s="130">
        <v>0</v>
      </c>
      <c r="M374" s="130">
        <v>0</v>
      </c>
      <c r="N374" s="130">
        <v>0</v>
      </c>
      <c r="O374" s="130">
        <v>0</v>
      </c>
      <c r="P374" s="130">
        <v>0</v>
      </c>
      <c r="Q374" s="130">
        <v>0</v>
      </c>
      <c r="R374" s="130">
        <v>0</v>
      </c>
      <c r="S374" s="130">
        <v>0</v>
      </c>
      <c r="T374" s="130">
        <v>0</v>
      </c>
      <c r="U374" s="130">
        <v>0</v>
      </c>
      <c r="V374" s="130">
        <v>0</v>
      </c>
      <c r="W374" s="130">
        <v>0</v>
      </c>
      <c r="X374" s="130">
        <v>0</v>
      </c>
      <c r="Y374" s="94" t="s">
        <v>191</v>
      </c>
      <c r="Z374" s="94" t="s">
        <v>212</v>
      </c>
      <c r="AA374" s="94" t="s">
        <v>1292</v>
      </c>
    </row>
    <row r="375" spans="1:27" x14ac:dyDescent="0.25">
      <c r="A375" s="94" t="s">
        <v>1293</v>
      </c>
      <c r="B375" s="94" t="s">
        <v>1294</v>
      </c>
      <c r="C375" s="94"/>
      <c r="D375" s="130">
        <v>0</v>
      </c>
      <c r="E375" s="130">
        <v>0</v>
      </c>
      <c r="F375" s="130">
        <v>0</v>
      </c>
      <c r="G375" s="130">
        <v>0</v>
      </c>
      <c r="H375" s="130">
        <v>0</v>
      </c>
      <c r="I375" s="130">
        <v>0</v>
      </c>
      <c r="J375" s="130">
        <v>0</v>
      </c>
      <c r="K375" s="130">
        <v>0</v>
      </c>
      <c r="L375" s="130">
        <v>0</v>
      </c>
      <c r="M375" s="130">
        <v>0</v>
      </c>
      <c r="N375" s="130">
        <v>0</v>
      </c>
      <c r="O375" s="130">
        <v>0</v>
      </c>
      <c r="P375" s="130">
        <v>0</v>
      </c>
      <c r="Q375" s="130">
        <v>0</v>
      </c>
      <c r="R375" s="130">
        <v>0</v>
      </c>
      <c r="S375" s="130">
        <v>0</v>
      </c>
      <c r="T375" s="130">
        <v>0</v>
      </c>
      <c r="U375" s="130">
        <v>0</v>
      </c>
      <c r="V375" s="130">
        <v>0</v>
      </c>
      <c r="W375" s="130">
        <v>26643</v>
      </c>
      <c r="X375" s="130">
        <v>0</v>
      </c>
      <c r="Y375" s="94" t="s">
        <v>191</v>
      </c>
      <c r="Z375" s="94" t="s">
        <v>212</v>
      </c>
      <c r="AA375" s="94" t="s">
        <v>1295</v>
      </c>
    </row>
    <row r="376" spans="1:27" x14ac:dyDescent="0.25">
      <c r="A376" s="94" t="s">
        <v>1296</v>
      </c>
      <c r="B376" s="94" t="s">
        <v>1297</v>
      </c>
      <c r="C376" s="94"/>
      <c r="D376" s="130">
        <v>0</v>
      </c>
      <c r="E376" s="130">
        <v>0</v>
      </c>
      <c r="F376" s="130">
        <v>0</v>
      </c>
      <c r="G376" s="130">
        <v>0</v>
      </c>
      <c r="H376" s="130">
        <v>0</v>
      </c>
      <c r="I376" s="130">
        <v>0</v>
      </c>
      <c r="J376" s="130">
        <v>0</v>
      </c>
      <c r="K376" s="130">
        <v>0</v>
      </c>
      <c r="L376" s="130">
        <v>0</v>
      </c>
      <c r="M376" s="130">
        <v>0</v>
      </c>
      <c r="N376" s="130">
        <v>21386</v>
      </c>
      <c r="O376" s="130">
        <v>0</v>
      </c>
      <c r="P376" s="130">
        <v>0</v>
      </c>
      <c r="Q376" s="130">
        <v>294</v>
      </c>
      <c r="R376" s="130">
        <v>0</v>
      </c>
      <c r="S376" s="130">
        <v>0</v>
      </c>
      <c r="T376" s="130">
        <v>0</v>
      </c>
      <c r="U376" s="130">
        <v>0</v>
      </c>
      <c r="V376" s="130">
        <v>0</v>
      </c>
      <c r="W376" s="130">
        <v>0</v>
      </c>
      <c r="X376" s="130">
        <v>630</v>
      </c>
      <c r="Y376" s="94" t="s">
        <v>191</v>
      </c>
      <c r="Z376" s="94" t="s">
        <v>205</v>
      </c>
      <c r="AA376" s="94" t="s">
        <v>1298</v>
      </c>
    </row>
    <row r="377" spans="1:27" x14ac:dyDescent="0.25">
      <c r="A377" s="94" t="s">
        <v>1299</v>
      </c>
      <c r="B377" s="94" t="s">
        <v>1300</v>
      </c>
      <c r="C377" s="94"/>
      <c r="D377" s="130">
        <v>0</v>
      </c>
      <c r="E377" s="130">
        <v>0</v>
      </c>
      <c r="F377" s="130">
        <v>0</v>
      </c>
      <c r="G377" s="130">
        <v>0</v>
      </c>
      <c r="H377" s="130">
        <v>0</v>
      </c>
      <c r="I377" s="130">
        <v>0</v>
      </c>
      <c r="J377" s="130">
        <v>0</v>
      </c>
      <c r="K377" s="130">
        <v>0</v>
      </c>
      <c r="L377" s="130">
        <v>0</v>
      </c>
      <c r="M377" s="130">
        <v>0</v>
      </c>
      <c r="N377" s="130">
        <v>1592</v>
      </c>
      <c r="O377" s="130">
        <v>0</v>
      </c>
      <c r="P377" s="130">
        <v>0</v>
      </c>
      <c r="Q377" s="130">
        <v>0</v>
      </c>
      <c r="R377" s="130">
        <v>0</v>
      </c>
      <c r="S377" s="130">
        <v>0</v>
      </c>
      <c r="T377" s="130">
        <v>0</v>
      </c>
      <c r="U377" s="130">
        <v>0</v>
      </c>
      <c r="V377" s="130">
        <v>0</v>
      </c>
      <c r="W377" s="130">
        <v>0</v>
      </c>
      <c r="X377" s="130">
        <v>0</v>
      </c>
      <c r="Y377" s="94" t="s">
        <v>191</v>
      </c>
      <c r="Z377" s="94" t="s">
        <v>212</v>
      </c>
      <c r="AA377" s="94" t="s">
        <v>1301</v>
      </c>
    </row>
    <row r="378" spans="1:27" x14ac:dyDescent="0.25">
      <c r="A378" s="94" t="s">
        <v>1302</v>
      </c>
      <c r="B378" s="94" t="s">
        <v>1303</v>
      </c>
      <c r="C378" s="94"/>
      <c r="D378" s="130">
        <v>0</v>
      </c>
      <c r="E378" s="130">
        <v>0</v>
      </c>
      <c r="F378" s="130">
        <v>0</v>
      </c>
      <c r="G378" s="130">
        <v>0</v>
      </c>
      <c r="H378" s="130">
        <v>0</v>
      </c>
      <c r="I378" s="130">
        <v>0</v>
      </c>
      <c r="J378" s="130">
        <v>0</v>
      </c>
      <c r="K378" s="130">
        <v>0</v>
      </c>
      <c r="L378" s="130">
        <v>0</v>
      </c>
      <c r="M378" s="130">
        <v>13566</v>
      </c>
      <c r="N378" s="130">
        <v>72600</v>
      </c>
      <c r="O378" s="130">
        <v>6200</v>
      </c>
      <c r="P378" s="130">
        <v>0</v>
      </c>
      <c r="Q378" s="130">
        <v>0</v>
      </c>
      <c r="R378" s="130">
        <v>0</v>
      </c>
      <c r="S378" s="130">
        <v>0</v>
      </c>
      <c r="T378" s="130">
        <v>0</v>
      </c>
      <c r="U378" s="130">
        <v>0</v>
      </c>
      <c r="V378" s="130">
        <v>226000</v>
      </c>
      <c r="W378" s="130">
        <v>139500</v>
      </c>
      <c r="X378" s="130">
        <v>500</v>
      </c>
      <c r="Y378" s="94" t="s">
        <v>191</v>
      </c>
      <c r="Z378" s="94" t="s">
        <v>269</v>
      </c>
      <c r="AA378" s="94" t="s">
        <v>1304</v>
      </c>
    </row>
    <row r="379" spans="1:27" x14ac:dyDescent="0.25">
      <c r="A379" s="94" t="s">
        <v>1305</v>
      </c>
      <c r="B379" s="94" t="s">
        <v>1306</v>
      </c>
      <c r="C379" s="94"/>
      <c r="D379" s="130">
        <v>0</v>
      </c>
      <c r="E379" s="130">
        <v>0</v>
      </c>
      <c r="F379" s="130">
        <v>0</v>
      </c>
      <c r="G379" s="130">
        <v>0</v>
      </c>
      <c r="H379" s="130">
        <v>0</v>
      </c>
      <c r="I379" s="130">
        <v>0</v>
      </c>
      <c r="J379" s="130">
        <v>0</v>
      </c>
      <c r="K379" s="130">
        <v>0</v>
      </c>
      <c r="L379" s="130">
        <v>0</v>
      </c>
      <c r="M379" s="130">
        <v>0</v>
      </c>
      <c r="N379" s="130">
        <v>345934</v>
      </c>
      <c r="O379" s="130">
        <v>70000</v>
      </c>
      <c r="P379" s="130">
        <v>0</v>
      </c>
      <c r="Q379" s="130">
        <v>41</v>
      </c>
      <c r="R379" s="130">
        <v>0</v>
      </c>
      <c r="S379" s="130">
        <v>0</v>
      </c>
      <c r="T379" s="130">
        <v>0</v>
      </c>
      <c r="U379" s="130">
        <v>0</v>
      </c>
      <c r="V379" s="130">
        <v>22000</v>
      </c>
      <c r="W379" s="130">
        <v>22758</v>
      </c>
      <c r="X379" s="130">
        <v>14137</v>
      </c>
      <c r="Y379" s="94" t="s">
        <v>191</v>
      </c>
      <c r="Z379" s="94" t="s">
        <v>269</v>
      </c>
      <c r="AA379" s="94" t="s">
        <v>1307</v>
      </c>
    </row>
    <row r="380" spans="1:27" x14ac:dyDescent="0.25">
      <c r="A380" s="94" t="s">
        <v>1308</v>
      </c>
      <c r="B380" s="94" t="s">
        <v>1309</v>
      </c>
      <c r="C380" s="94"/>
      <c r="D380" s="130">
        <v>0</v>
      </c>
      <c r="E380" s="130">
        <v>0</v>
      </c>
      <c r="F380" s="130">
        <v>0</v>
      </c>
      <c r="G380" s="130">
        <v>0</v>
      </c>
      <c r="H380" s="130">
        <v>0</v>
      </c>
      <c r="I380" s="130">
        <v>0</v>
      </c>
      <c r="J380" s="130">
        <v>0</v>
      </c>
      <c r="K380" s="130">
        <v>0</v>
      </c>
      <c r="L380" s="130">
        <v>0</v>
      </c>
      <c r="M380" s="130">
        <v>0</v>
      </c>
      <c r="N380" s="130">
        <v>21842</v>
      </c>
      <c r="O380" s="130">
        <v>4000</v>
      </c>
      <c r="P380" s="130">
        <v>0</v>
      </c>
      <c r="Q380" s="130">
        <v>0</v>
      </c>
      <c r="R380" s="130">
        <v>0</v>
      </c>
      <c r="S380" s="130">
        <v>0</v>
      </c>
      <c r="T380" s="130">
        <v>0</v>
      </c>
      <c r="U380" s="130">
        <v>0</v>
      </c>
      <c r="V380" s="130">
        <v>0</v>
      </c>
      <c r="W380" s="130">
        <v>0</v>
      </c>
      <c r="X380" s="130">
        <v>0</v>
      </c>
      <c r="Y380" s="94" t="s">
        <v>191</v>
      </c>
      <c r="Z380" s="94" t="s">
        <v>212</v>
      </c>
      <c r="AA380" s="94" t="s">
        <v>1310</v>
      </c>
    </row>
    <row r="381" spans="1:27" x14ac:dyDescent="0.25">
      <c r="A381" s="94" t="s">
        <v>1311</v>
      </c>
      <c r="B381" s="94" t="s">
        <v>1800</v>
      </c>
      <c r="C381" s="94"/>
      <c r="D381" s="130">
        <v>0</v>
      </c>
      <c r="E381" s="130">
        <v>0</v>
      </c>
      <c r="F381" s="130">
        <v>300</v>
      </c>
      <c r="G381" s="130">
        <v>0</v>
      </c>
      <c r="H381" s="130">
        <v>0</v>
      </c>
      <c r="I381" s="130">
        <v>0</v>
      </c>
      <c r="J381" s="130">
        <v>0</v>
      </c>
      <c r="K381" s="130">
        <v>0</v>
      </c>
      <c r="L381" s="130">
        <v>0</v>
      </c>
      <c r="M381" s="130">
        <v>0</v>
      </c>
      <c r="N381" s="130">
        <v>159631</v>
      </c>
      <c r="O381" s="130">
        <v>34868</v>
      </c>
      <c r="P381" s="130">
        <v>0</v>
      </c>
      <c r="Q381" s="130">
        <v>0</v>
      </c>
      <c r="R381" s="130">
        <v>0</v>
      </c>
      <c r="S381" s="130">
        <v>0</v>
      </c>
      <c r="T381" s="130">
        <v>0</v>
      </c>
      <c r="U381" s="130">
        <v>0</v>
      </c>
      <c r="V381" s="130">
        <v>0</v>
      </c>
      <c r="W381" s="130">
        <v>0</v>
      </c>
      <c r="X381" s="130">
        <v>0</v>
      </c>
      <c r="Y381" s="94" t="s">
        <v>193</v>
      </c>
      <c r="Z381" s="94" t="s">
        <v>205</v>
      </c>
      <c r="AA381" s="94" t="s">
        <v>1313</v>
      </c>
    </row>
    <row r="382" spans="1:27" x14ac:dyDescent="0.25">
      <c r="A382" s="94" t="s">
        <v>1314</v>
      </c>
      <c r="B382" s="94" t="s">
        <v>1801</v>
      </c>
      <c r="C382" s="94"/>
      <c r="D382" s="130">
        <v>0</v>
      </c>
      <c r="E382" s="130">
        <v>0</v>
      </c>
      <c r="F382" s="130">
        <v>0</v>
      </c>
      <c r="G382" s="130">
        <v>0</v>
      </c>
      <c r="H382" s="130">
        <v>0</v>
      </c>
      <c r="I382" s="130">
        <v>0</v>
      </c>
      <c r="J382" s="130">
        <v>0</v>
      </c>
      <c r="K382" s="130">
        <v>0</v>
      </c>
      <c r="L382" s="130">
        <v>0</v>
      </c>
      <c r="M382" s="130">
        <v>0</v>
      </c>
      <c r="N382" s="130">
        <v>33408</v>
      </c>
      <c r="O382" s="130">
        <v>1500</v>
      </c>
      <c r="P382" s="130">
        <v>0</v>
      </c>
      <c r="Q382" s="130">
        <v>0</v>
      </c>
      <c r="R382" s="130">
        <v>0</v>
      </c>
      <c r="S382" s="130">
        <v>0</v>
      </c>
      <c r="T382" s="130">
        <v>0</v>
      </c>
      <c r="U382" s="130">
        <v>0</v>
      </c>
      <c r="V382" s="130">
        <v>0</v>
      </c>
      <c r="W382" s="130">
        <v>0</v>
      </c>
      <c r="X382" s="130">
        <v>0</v>
      </c>
      <c r="Y382" s="94" t="s">
        <v>193</v>
      </c>
      <c r="Z382" s="94" t="s">
        <v>249</v>
      </c>
      <c r="AA382" s="94" t="s">
        <v>1316</v>
      </c>
    </row>
    <row r="383" spans="1:27" x14ac:dyDescent="0.25">
      <c r="A383" s="94" t="s">
        <v>1317</v>
      </c>
      <c r="B383" s="94" t="s">
        <v>1318</v>
      </c>
      <c r="C383" s="94"/>
      <c r="D383" s="130">
        <v>0</v>
      </c>
      <c r="E383" s="130">
        <v>0</v>
      </c>
      <c r="F383" s="130">
        <v>0</v>
      </c>
      <c r="G383" s="130">
        <v>0</v>
      </c>
      <c r="H383" s="130">
        <v>0</v>
      </c>
      <c r="I383" s="130">
        <v>0</v>
      </c>
      <c r="J383" s="130">
        <v>0</v>
      </c>
      <c r="K383" s="130">
        <v>0</v>
      </c>
      <c r="L383" s="130">
        <v>0</v>
      </c>
      <c r="M383" s="130">
        <v>0</v>
      </c>
      <c r="N383" s="130">
        <v>51821</v>
      </c>
      <c r="O383" s="130">
        <v>0</v>
      </c>
      <c r="P383" s="130">
        <v>0</v>
      </c>
      <c r="Q383" s="130">
        <v>0</v>
      </c>
      <c r="R383" s="130">
        <v>0</v>
      </c>
      <c r="S383" s="130">
        <v>0</v>
      </c>
      <c r="T383" s="130">
        <v>0</v>
      </c>
      <c r="U383" s="130">
        <v>0</v>
      </c>
      <c r="V383" s="130">
        <v>0</v>
      </c>
      <c r="W383" s="130">
        <v>0</v>
      </c>
      <c r="X383" s="130">
        <v>0</v>
      </c>
      <c r="Y383" s="94" t="s">
        <v>191</v>
      </c>
      <c r="Z383" s="94" t="s">
        <v>212</v>
      </c>
      <c r="AA383" s="94" t="s">
        <v>1319</v>
      </c>
    </row>
    <row r="384" spans="1:27" x14ac:dyDescent="0.25">
      <c r="A384" s="94" t="s">
        <v>1320</v>
      </c>
      <c r="B384" s="94" t="s">
        <v>1321</v>
      </c>
      <c r="C384" s="94"/>
      <c r="D384" s="130">
        <v>0</v>
      </c>
      <c r="E384" s="130">
        <v>0</v>
      </c>
      <c r="F384" s="130">
        <v>0</v>
      </c>
      <c r="G384" s="130">
        <v>0</v>
      </c>
      <c r="H384" s="130">
        <v>0</v>
      </c>
      <c r="I384" s="130">
        <v>0</v>
      </c>
      <c r="J384" s="130">
        <v>0</v>
      </c>
      <c r="K384" s="130">
        <v>0</v>
      </c>
      <c r="L384" s="130">
        <v>0</v>
      </c>
      <c r="M384" s="130">
        <v>0</v>
      </c>
      <c r="N384" s="130">
        <v>148691</v>
      </c>
      <c r="O384" s="130">
        <v>0</v>
      </c>
      <c r="P384" s="130">
        <v>0</v>
      </c>
      <c r="Q384" s="130">
        <v>6646</v>
      </c>
      <c r="R384" s="130">
        <v>0</v>
      </c>
      <c r="S384" s="130">
        <v>0</v>
      </c>
      <c r="T384" s="130">
        <v>0</v>
      </c>
      <c r="U384" s="130">
        <v>16</v>
      </c>
      <c r="V384" s="130">
        <v>0</v>
      </c>
      <c r="W384" s="130">
        <v>0</v>
      </c>
      <c r="X384" s="130">
        <v>0</v>
      </c>
      <c r="Y384" s="94" t="s">
        <v>191</v>
      </c>
      <c r="Z384" s="94" t="s">
        <v>269</v>
      </c>
      <c r="AA384" s="94" t="s">
        <v>1322</v>
      </c>
    </row>
    <row r="385" spans="1:27" x14ac:dyDescent="0.25">
      <c r="A385" s="94" t="s">
        <v>1323</v>
      </c>
      <c r="B385" s="94" t="s">
        <v>1324</v>
      </c>
      <c r="C385" s="94"/>
      <c r="D385" s="130">
        <v>0</v>
      </c>
      <c r="E385" s="130">
        <v>0</v>
      </c>
      <c r="F385" s="130">
        <v>0</v>
      </c>
      <c r="G385" s="130">
        <v>0</v>
      </c>
      <c r="H385" s="130">
        <v>0</v>
      </c>
      <c r="I385" s="130">
        <v>0</v>
      </c>
      <c r="J385" s="130">
        <v>0</v>
      </c>
      <c r="K385" s="130">
        <v>0</v>
      </c>
      <c r="L385" s="130">
        <v>0</v>
      </c>
      <c r="M385" s="130">
        <v>6500</v>
      </c>
      <c r="N385" s="130">
        <v>52833</v>
      </c>
      <c r="O385" s="130">
        <v>0</v>
      </c>
      <c r="P385" s="130">
        <v>0</v>
      </c>
      <c r="Q385" s="130">
        <v>0</v>
      </c>
      <c r="R385" s="130">
        <v>0</v>
      </c>
      <c r="S385" s="130">
        <v>0</v>
      </c>
      <c r="T385" s="130">
        <v>0</v>
      </c>
      <c r="U385" s="130">
        <v>0</v>
      </c>
      <c r="V385" s="130">
        <v>0</v>
      </c>
      <c r="W385" s="130">
        <v>0</v>
      </c>
      <c r="X385" s="130">
        <v>0</v>
      </c>
      <c r="Y385" s="94" t="s">
        <v>191</v>
      </c>
      <c r="Z385" s="94" t="s">
        <v>212</v>
      </c>
      <c r="AA385" s="94" t="s">
        <v>1325</v>
      </c>
    </row>
    <row r="386" spans="1:27" x14ac:dyDescent="0.25">
      <c r="A386" s="94" t="s">
        <v>1326</v>
      </c>
      <c r="B386" s="94" t="s">
        <v>1327</v>
      </c>
      <c r="C386" s="94"/>
      <c r="D386" s="130">
        <v>0</v>
      </c>
      <c r="E386" s="130">
        <v>0</v>
      </c>
      <c r="F386" s="130">
        <v>0</v>
      </c>
      <c r="G386" s="130">
        <v>0</v>
      </c>
      <c r="H386" s="130">
        <v>0</v>
      </c>
      <c r="I386" s="130">
        <v>0</v>
      </c>
      <c r="J386" s="130">
        <v>0</v>
      </c>
      <c r="K386" s="130">
        <v>0</v>
      </c>
      <c r="L386" s="130">
        <v>0</v>
      </c>
      <c r="M386" s="130">
        <v>0</v>
      </c>
      <c r="N386" s="130">
        <v>5134</v>
      </c>
      <c r="O386" s="130">
        <v>0</v>
      </c>
      <c r="P386" s="130">
        <v>0</v>
      </c>
      <c r="Q386" s="130">
        <v>0</v>
      </c>
      <c r="R386" s="130">
        <v>0</v>
      </c>
      <c r="S386" s="130">
        <v>0</v>
      </c>
      <c r="T386" s="130">
        <v>0</v>
      </c>
      <c r="U386" s="130">
        <v>0</v>
      </c>
      <c r="V386" s="130">
        <v>0</v>
      </c>
      <c r="W386" s="130">
        <v>0</v>
      </c>
      <c r="X386" s="130">
        <v>0</v>
      </c>
      <c r="Y386" s="94" t="s">
        <v>191</v>
      </c>
      <c r="Z386" s="94" t="s">
        <v>212</v>
      </c>
      <c r="AA386" s="94" t="s">
        <v>1328</v>
      </c>
    </row>
    <row r="387" spans="1:27" x14ac:dyDescent="0.25">
      <c r="A387" s="94" t="s">
        <v>1329</v>
      </c>
      <c r="B387" s="94" t="s">
        <v>1330</v>
      </c>
      <c r="C387" s="94"/>
      <c r="D387" s="130">
        <v>0</v>
      </c>
      <c r="E387" s="130">
        <v>0</v>
      </c>
      <c r="F387" s="130">
        <v>0</v>
      </c>
      <c r="G387" s="130">
        <v>0</v>
      </c>
      <c r="H387" s="130">
        <v>0</v>
      </c>
      <c r="I387" s="130">
        <v>0</v>
      </c>
      <c r="J387" s="130">
        <v>0</v>
      </c>
      <c r="K387" s="130">
        <v>0</v>
      </c>
      <c r="L387" s="130">
        <v>0</v>
      </c>
      <c r="M387" s="130">
        <v>0</v>
      </c>
      <c r="N387" s="130">
        <v>446916</v>
      </c>
      <c r="O387" s="130">
        <v>113000</v>
      </c>
      <c r="P387" s="130">
        <v>0</v>
      </c>
      <c r="Q387" s="130">
        <v>25000</v>
      </c>
      <c r="R387" s="130">
        <v>0</v>
      </c>
      <c r="S387" s="130">
        <v>0</v>
      </c>
      <c r="T387" s="130">
        <v>0</v>
      </c>
      <c r="U387" s="130">
        <v>0</v>
      </c>
      <c r="V387" s="130">
        <v>155000</v>
      </c>
      <c r="W387" s="130">
        <v>0</v>
      </c>
      <c r="X387" s="130">
        <v>38000</v>
      </c>
      <c r="Y387" s="94" t="s">
        <v>191</v>
      </c>
      <c r="Z387" s="94" t="s">
        <v>269</v>
      </c>
      <c r="AA387" s="94" t="s">
        <v>1331</v>
      </c>
    </row>
    <row r="388" spans="1:27" x14ac:dyDescent="0.25">
      <c r="A388" s="94" t="s">
        <v>1332</v>
      </c>
      <c r="B388" s="94" t="s">
        <v>1333</v>
      </c>
      <c r="C388" s="94"/>
      <c r="D388" s="130">
        <v>0</v>
      </c>
      <c r="E388" s="130">
        <v>0</v>
      </c>
      <c r="F388" s="130">
        <v>0</v>
      </c>
      <c r="G388" s="130">
        <v>0</v>
      </c>
      <c r="H388" s="130">
        <v>0</v>
      </c>
      <c r="I388" s="130">
        <v>0</v>
      </c>
      <c r="J388" s="130">
        <v>0</v>
      </c>
      <c r="K388" s="130">
        <v>0</v>
      </c>
      <c r="L388" s="130">
        <v>0</v>
      </c>
      <c r="M388" s="130">
        <v>0</v>
      </c>
      <c r="N388" s="130">
        <v>166375</v>
      </c>
      <c r="O388" s="130">
        <v>0</v>
      </c>
      <c r="P388" s="130">
        <v>0</v>
      </c>
      <c r="Q388" s="130">
        <v>0</v>
      </c>
      <c r="R388" s="130">
        <v>0</v>
      </c>
      <c r="S388" s="130">
        <v>0</v>
      </c>
      <c r="T388" s="130">
        <v>0</v>
      </c>
      <c r="U388" s="130">
        <v>0</v>
      </c>
      <c r="V388" s="130">
        <v>20000</v>
      </c>
      <c r="W388" s="130">
        <v>0</v>
      </c>
      <c r="X388" s="130">
        <v>0</v>
      </c>
      <c r="Y388" s="94" t="s">
        <v>191</v>
      </c>
      <c r="Z388" s="94" t="s">
        <v>249</v>
      </c>
      <c r="AA388" s="94" t="s">
        <v>1334</v>
      </c>
    </row>
    <row r="389" spans="1:27" x14ac:dyDescent="0.25">
      <c r="A389" s="94" t="s">
        <v>1335</v>
      </c>
      <c r="B389" s="94" t="s">
        <v>1802</v>
      </c>
      <c r="C389" s="94"/>
      <c r="D389" s="130">
        <v>0</v>
      </c>
      <c r="E389" s="130">
        <v>0</v>
      </c>
      <c r="F389" s="130">
        <v>0</v>
      </c>
      <c r="G389" s="130">
        <v>0</v>
      </c>
      <c r="H389" s="130">
        <v>0</v>
      </c>
      <c r="I389" s="130">
        <v>0</v>
      </c>
      <c r="J389" s="130">
        <v>0</v>
      </c>
      <c r="K389" s="130">
        <v>0</v>
      </c>
      <c r="L389" s="130">
        <v>0</v>
      </c>
      <c r="M389" s="130">
        <v>0</v>
      </c>
      <c r="N389" s="130">
        <v>49000</v>
      </c>
      <c r="O389" s="130">
        <v>0</v>
      </c>
      <c r="P389" s="130">
        <v>0</v>
      </c>
      <c r="Q389" s="130">
        <v>0</v>
      </c>
      <c r="R389" s="130">
        <v>0</v>
      </c>
      <c r="S389" s="130">
        <v>0</v>
      </c>
      <c r="T389" s="130">
        <v>0</v>
      </c>
      <c r="U389" s="130">
        <v>0</v>
      </c>
      <c r="V389" s="130">
        <v>0</v>
      </c>
      <c r="W389" s="130">
        <v>0</v>
      </c>
      <c r="X389" s="130">
        <v>0</v>
      </c>
      <c r="Y389" s="94" t="s">
        <v>193</v>
      </c>
      <c r="Z389" s="94" t="s">
        <v>205</v>
      </c>
      <c r="AA389" s="94" t="s">
        <v>1337</v>
      </c>
    </row>
    <row r="390" spans="1:27" x14ac:dyDescent="0.25">
      <c r="A390" s="94" t="s">
        <v>1338</v>
      </c>
      <c r="B390" s="94" t="s">
        <v>1339</v>
      </c>
      <c r="C390" s="94"/>
      <c r="D390" s="130">
        <v>0</v>
      </c>
      <c r="E390" s="130">
        <v>0</v>
      </c>
      <c r="F390" s="130">
        <v>0</v>
      </c>
      <c r="G390" s="130">
        <v>0</v>
      </c>
      <c r="H390" s="130">
        <v>0</v>
      </c>
      <c r="I390" s="130">
        <v>0</v>
      </c>
      <c r="J390" s="130">
        <v>26</v>
      </c>
      <c r="K390" s="130">
        <v>0</v>
      </c>
      <c r="L390" s="130">
        <v>0</v>
      </c>
      <c r="M390" s="130">
        <v>0</v>
      </c>
      <c r="N390" s="130">
        <v>262368</v>
      </c>
      <c r="O390" s="130">
        <v>49200</v>
      </c>
      <c r="P390" s="130">
        <v>0</v>
      </c>
      <c r="Q390" s="130">
        <v>0</v>
      </c>
      <c r="R390" s="130">
        <v>0</v>
      </c>
      <c r="S390" s="130">
        <v>0</v>
      </c>
      <c r="T390" s="130">
        <v>0</v>
      </c>
      <c r="U390" s="130">
        <v>0</v>
      </c>
      <c r="V390" s="130">
        <v>0</v>
      </c>
      <c r="W390" s="130">
        <v>0</v>
      </c>
      <c r="X390" s="130">
        <v>0</v>
      </c>
      <c r="Y390" s="94" t="s">
        <v>191</v>
      </c>
      <c r="Z390" s="94" t="s">
        <v>205</v>
      </c>
      <c r="AA390" s="94" t="s">
        <v>1340</v>
      </c>
    </row>
    <row r="391" spans="1:27" x14ac:dyDescent="0.25">
      <c r="A391" s="94" t="s">
        <v>1341</v>
      </c>
      <c r="B391" s="94" t="s">
        <v>1342</v>
      </c>
      <c r="C391" s="94"/>
      <c r="D391" s="130">
        <v>0</v>
      </c>
      <c r="E391" s="130">
        <v>0</v>
      </c>
      <c r="F391" s="130">
        <v>0</v>
      </c>
      <c r="G391" s="130">
        <v>0</v>
      </c>
      <c r="H391" s="130">
        <v>0</v>
      </c>
      <c r="I391" s="130">
        <v>0</v>
      </c>
      <c r="J391" s="130">
        <v>0</v>
      </c>
      <c r="K391" s="130">
        <v>0</v>
      </c>
      <c r="L391" s="130">
        <v>0</v>
      </c>
      <c r="M391" s="130">
        <v>0</v>
      </c>
      <c r="N391" s="130">
        <v>5698</v>
      </c>
      <c r="O391" s="130">
        <v>0</v>
      </c>
      <c r="P391" s="130">
        <v>0</v>
      </c>
      <c r="Q391" s="130">
        <v>0</v>
      </c>
      <c r="R391" s="130">
        <v>0</v>
      </c>
      <c r="S391" s="130">
        <v>0</v>
      </c>
      <c r="T391" s="130">
        <v>0</v>
      </c>
      <c r="U391" s="130">
        <v>0</v>
      </c>
      <c r="V391" s="130">
        <v>0</v>
      </c>
      <c r="W391" s="130">
        <v>0</v>
      </c>
      <c r="X391" s="130">
        <v>0</v>
      </c>
      <c r="Y391" s="94" t="s">
        <v>191</v>
      </c>
      <c r="Z391" s="94" t="s">
        <v>249</v>
      </c>
      <c r="AA391" s="94" t="s">
        <v>1343</v>
      </c>
    </row>
    <row r="392" spans="1:27" x14ac:dyDescent="0.25">
      <c r="A392" s="94" t="s">
        <v>1344</v>
      </c>
      <c r="B392" s="94" t="s">
        <v>1345</v>
      </c>
      <c r="C392" s="94"/>
      <c r="D392" s="130">
        <v>0</v>
      </c>
      <c r="E392" s="130">
        <v>0</v>
      </c>
      <c r="F392" s="130">
        <v>0</v>
      </c>
      <c r="G392" s="130">
        <v>0</v>
      </c>
      <c r="H392" s="130">
        <v>0</v>
      </c>
      <c r="I392" s="130">
        <v>0</v>
      </c>
      <c r="J392" s="130">
        <v>0</v>
      </c>
      <c r="K392" s="130">
        <v>0</v>
      </c>
      <c r="L392" s="130">
        <v>0</v>
      </c>
      <c r="M392" s="130">
        <v>0</v>
      </c>
      <c r="N392" s="130">
        <v>247341</v>
      </c>
      <c r="O392" s="130">
        <v>8000</v>
      </c>
      <c r="P392" s="130">
        <v>0</v>
      </c>
      <c r="Q392" s="130">
        <v>0</v>
      </c>
      <c r="R392" s="130">
        <v>0</v>
      </c>
      <c r="S392" s="130">
        <v>0</v>
      </c>
      <c r="T392" s="130">
        <v>0</v>
      </c>
      <c r="U392" s="130">
        <v>0</v>
      </c>
      <c r="V392" s="130">
        <v>5000</v>
      </c>
      <c r="W392" s="130">
        <v>199500</v>
      </c>
      <c r="X392" s="130">
        <v>0</v>
      </c>
      <c r="Y392" s="94" t="s">
        <v>191</v>
      </c>
      <c r="Z392" s="94" t="s">
        <v>205</v>
      </c>
      <c r="AA392" s="94" t="s">
        <v>1346</v>
      </c>
    </row>
    <row r="393" spans="1:27" x14ac:dyDescent="0.25">
      <c r="A393" s="94" t="s">
        <v>1347</v>
      </c>
      <c r="B393" s="94" t="s">
        <v>1348</v>
      </c>
      <c r="C393" s="94"/>
      <c r="D393" s="130">
        <v>0</v>
      </c>
      <c r="E393" s="130">
        <v>0</v>
      </c>
      <c r="F393" s="130">
        <v>0</v>
      </c>
      <c r="G393" s="130">
        <v>12952</v>
      </c>
      <c r="H393" s="130">
        <v>0</v>
      </c>
      <c r="I393" s="130">
        <v>0</v>
      </c>
      <c r="J393" s="130">
        <v>0</v>
      </c>
      <c r="K393" s="130">
        <v>0</v>
      </c>
      <c r="L393" s="130">
        <v>0</v>
      </c>
      <c r="M393" s="130">
        <v>0</v>
      </c>
      <c r="N393" s="130">
        <v>223337</v>
      </c>
      <c r="O393" s="130">
        <v>25000</v>
      </c>
      <c r="P393" s="130">
        <v>0</v>
      </c>
      <c r="Q393" s="130">
        <v>0</v>
      </c>
      <c r="R393" s="130">
        <v>0</v>
      </c>
      <c r="S393" s="130">
        <v>0</v>
      </c>
      <c r="T393" s="130">
        <v>0</v>
      </c>
      <c r="U393" s="130">
        <v>0</v>
      </c>
      <c r="V393" s="130">
        <v>0</v>
      </c>
      <c r="W393" s="130">
        <v>0</v>
      </c>
      <c r="X393" s="130">
        <v>7946</v>
      </c>
      <c r="Y393" s="94" t="s">
        <v>191</v>
      </c>
      <c r="Z393" s="94" t="s">
        <v>269</v>
      </c>
      <c r="AA393" s="94" t="s">
        <v>1349</v>
      </c>
    </row>
    <row r="394" spans="1:27" x14ac:dyDescent="0.25">
      <c r="A394" s="94" t="s">
        <v>1350</v>
      </c>
      <c r="B394" s="94" t="s">
        <v>1351</v>
      </c>
      <c r="C394" s="94"/>
      <c r="D394" s="130">
        <v>0</v>
      </c>
      <c r="E394" s="130">
        <v>0</v>
      </c>
      <c r="F394" s="130">
        <v>0</v>
      </c>
      <c r="G394" s="130">
        <v>0</v>
      </c>
      <c r="H394" s="130">
        <v>0</v>
      </c>
      <c r="I394" s="130">
        <v>0</v>
      </c>
      <c r="J394" s="130">
        <v>2295</v>
      </c>
      <c r="K394" s="130">
        <v>0</v>
      </c>
      <c r="L394" s="130">
        <v>0</v>
      </c>
      <c r="M394" s="130">
        <v>0</v>
      </c>
      <c r="N394" s="130">
        <v>159050</v>
      </c>
      <c r="O394" s="130">
        <v>72500</v>
      </c>
      <c r="P394" s="130">
        <v>0</v>
      </c>
      <c r="Q394" s="130">
        <v>0</v>
      </c>
      <c r="R394" s="130">
        <v>0</v>
      </c>
      <c r="S394" s="130">
        <v>0</v>
      </c>
      <c r="T394" s="130">
        <v>0</v>
      </c>
      <c r="U394" s="130">
        <v>0</v>
      </c>
      <c r="V394" s="130">
        <v>93000</v>
      </c>
      <c r="W394" s="130">
        <v>59312</v>
      </c>
      <c r="X394" s="130">
        <v>0</v>
      </c>
      <c r="Y394" s="94" t="s">
        <v>191</v>
      </c>
      <c r="Z394" s="94" t="s">
        <v>372</v>
      </c>
      <c r="AA394" s="94" t="s">
        <v>1352</v>
      </c>
    </row>
    <row r="395" spans="1:27" x14ac:dyDescent="0.25">
      <c r="A395" s="94" t="s">
        <v>1356</v>
      </c>
      <c r="B395" s="94" t="s">
        <v>1803</v>
      </c>
      <c r="C395" s="94"/>
      <c r="D395" s="130">
        <v>0</v>
      </c>
      <c r="E395" s="130">
        <v>0</v>
      </c>
      <c r="F395" s="130">
        <v>0</v>
      </c>
      <c r="G395" s="130">
        <v>0</v>
      </c>
      <c r="H395" s="130">
        <v>0</v>
      </c>
      <c r="I395" s="130">
        <v>0</v>
      </c>
      <c r="J395" s="130">
        <v>0</v>
      </c>
      <c r="K395" s="130">
        <v>0</v>
      </c>
      <c r="L395" s="130">
        <v>0</v>
      </c>
      <c r="M395" s="130">
        <v>0</v>
      </c>
      <c r="N395" s="130">
        <v>117893</v>
      </c>
      <c r="O395" s="130">
        <v>19700</v>
      </c>
      <c r="P395" s="130">
        <v>0</v>
      </c>
      <c r="Q395" s="130">
        <v>0</v>
      </c>
      <c r="R395" s="130">
        <v>0</v>
      </c>
      <c r="S395" s="130">
        <v>0</v>
      </c>
      <c r="T395" s="130">
        <v>0</v>
      </c>
      <c r="U395" s="130">
        <v>0</v>
      </c>
      <c r="V395" s="130">
        <v>18500</v>
      </c>
      <c r="W395" s="130">
        <v>50000</v>
      </c>
      <c r="X395" s="130">
        <v>18000</v>
      </c>
      <c r="Y395" s="94" t="s">
        <v>193</v>
      </c>
      <c r="Z395" s="94" t="s">
        <v>205</v>
      </c>
      <c r="AA395" s="94" t="s">
        <v>1358</v>
      </c>
    </row>
    <row r="396" spans="1:27" x14ac:dyDescent="0.25">
      <c r="A396" s="94" t="s">
        <v>1359</v>
      </c>
      <c r="B396" s="94" t="s">
        <v>1360</v>
      </c>
      <c r="C396" s="94"/>
      <c r="D396" s="130">
        <v>0</v>
      </c>
      <c r="E396" s="130">
        <v>0</v>
      </c>
      <c r="F396" s="130">
        <v>0</v>
      </c>
      <c r="G396" s="130">
        <v>0</v>
      </c>
      <c r="H396" s="130">
        <v>0</v>
      </c>
      <c r="I396" s="130">
        <v>0</v>
      </c>
      <c r="J396" s="130">
        <v>0</v>
      </c>
      <c r="K396" s="130">
        <v>0</v>
      </c>
      <c r="L396" s="130">
        <v>0</v>
      </c>
      <c r="M396" s="130">
        <v>0</v>
      </c>
      <c r="N396" s="130">
        <v>0</v>
      </c>
      <c r="O396" s="130">
        <v>0</v>
      </c>
      <c r="P396" s="130">
        <v>0</v>
      </c>
      <c r="Q396" s="130">
        <v>0</v>
      </c>
      <c r="R396" s="130">
        <v>0</v>
      </c>
      <c r="S396" s="130">
        <v>0</v>
      </c>
      <c r="T396" s="130">
        <v>0</v>
      </c>
      <c r="U396" s="130">
        <v>0</v>
      </c>
      <c r="V396" s="130">
        <v>0</v>
      </c>
      <c r="W396" s="130">
        <v>0</v>
      </c>
      <c r="X396" s="130">
        <v>0</v>
      </c>
      <c r="Y396" s="94" t="s">
        <v>191</v>
      </c>
      <c r="Z396" s="94" t="s">
        <v>212</v>
      </c>
      <c r="AA396" s="94" t="s">
        <v>1361</v>
      </c>
    </row>
    <row r="397" spans="1:27" x14ac:dyDescent="0.25">
      <c r="A397" s="94" t="s">
        <v>1362</v>
      </c>
      <c r="B397" s="94" t="s">
        <v>1363</v>
      </c>
      <c r="C397" s="94"/>
      <c r="D397" s="130">
        <v>0</v>
      </c>
      <c r="E397" s="130">
        <v>0</v>
      </c>
      <c r="F397" s="130">
        <v>0</v>
      </c>
      <c r="G397" s="130">
        <v>0</v>
      </c>
      <c r="H397" s="130">
        <v>0</v>
      </c>
      <c r="I397" s="130">
        <v>0</v>
      </c>
      <c r="J397" s="130">
        <v>0</v>
      </c>
      <c r="K397" s="130">
        <v>0</v>
      </c>
      <c r="L397" s="130">
        <v>0</v>
      </c>
      <c r="M397" s="130">
        <v>0</v>
      </c>
      <c r="N397" s="130">
        <v>205123</v>
      </c>
      <c r="O397" s="130">
        <v>0</v>
      </c>
      <c r="P397" s="130">
        <v>0</v>
      </c>
      <c r="Q397" s="130">
        <v>0</v>
      </c>
      <c r="R397" s="130">
        <v>0</v>
      </c>
      <c r="S397" s="130">
        <v>0</v>
      </c>
      <c r="T397" s="130">
        <v>0</v>
      </c>
      <c r="U397" s="130">
        <v>0</v>
      </c>
      <c r="V397" s="130">
        <v>0</v>
      </c>
      <c r="W397" s="130">
        <v>8300</v>
      </c>
      <c r="X397" s="130">
        <v>0</v>
      </c>
      <c r="Y397" s="94" t="s">
        <v>191</v>
      </c>
      <c r="Z397" s="94" t="s">
        <v>212</v>
      </c>
      <c r="AA397" s="94" t="s">
        <v>1364</v>
      </c>
    </row>
    <row r="398" spans="1:27" x14ac:dyDescent="0.25">
      <c r="A398" s="94" t="s">
        <v>1365</v>
      </c>
      <c r="B398" s="94" t="s">
        <v>1366</v>
      </c>
      <c r="C398" s="94"/>
      <c r="D398" s="130">
        <v>0</v>
      </c>
      <c r="E398" s="130">
        <v>0</v>
      </c>
      <c r="F398" s="130">
        <v>0</v>
      </c>
      <c r="G398" s="130">
        <v>0</v>
      </c>
      <c r="H398" s="130">
        <v>0</v>
      </c>
      <c r="I398" s="130">
        <v>0</v>
      </c>
      <c r="J398" s="130">
        <v>0</v>
      </c>
      <c r="K398" s="130">
        <v>0</v>
      </c>
      <c r="L398" s="130">
        <v>0</v>
      </c>
      <c r="M398" s="130">
        <v>0</v>
      </c>
      <c r="N398" s="130">
        <v>57423</v>
      </c>
      <c r="O398" s="130">
        <v>0</v>
      </c>
      <c r="P398" s="130">
        <v>0</v>
      </c>
      <c r="Q398" s="130">
        <v>0</v>
      </c>
      <c r="R398" s="130">
        <v>0</v>
      </c>
      <c r="S398" s="130">
        <v>0</v>
      </c>
      <c r="T398" s="130">
        <v>0</v>
      </c>
      <c r="U398" s="130">
        <v>0</v>
      </c>
      <c r="V398" s="130">
        <v>0</v>
      </c>
      <c r="W398" s="130">
        <v>28</v>
      </c>
      <c r="X398" s="130">
        <v>0</v>
      </c>
      <c r="Y398" s="94" t="s">
        <v>191</v>
      </c>
      <c r="Z398" s="94" t="s">
        <v>212</v>
      </c>
      <c r="AA398" s="94" t="s">
        <v>1367</v>
      </c>
    </row>
    <row r="399" spans="1:27" x14ac:dyDescent="0.25">
      <c r="A399" s="94" t="s">
        <v>1368</v>
      </c>
      <c r="B399" s="94" t="s">
        <v>1369</v>
      </c>
      <c r="C399" s="94"/>
      <c r="D399" s="130">
        <v>0</v>
      </c>
      <c r="E399" s="130">
        <v>0</v>
      </c>
      <c r="F399" s="130">
        <v>0</v>
      </c>
      <c r="G399" s="130">
        <v>0</v>
      </c>
      <c r="H399" s="130">
        <v>0</v>
      </c>
      <c r="I399" s="130">
        <v>0</v>
      </c>
      <c r="J399" s="130">
        <v>0</v>
      </c>
      <c r="K399" s="130">
        <v>0</v>
      </c>
      <c r="L399" s="130">
        <v>0</v>
      </c>
      <c r="M399" s="130">
        <v>0</v>
      </c>
      <c r="N399" s="130">
        <v>0</v>
      </c>
      <c r="O399" s="130">
        <v>0</v>
      </c>
      <c r="P399" s="130">
        <v>0</v>
      </c>
      <c r="Q399" s="130">
        <v>0</v>
      </c>
      <c r="R399" s="130">
        <v>0</v>
      </c>
      <c r="S399" s="130">
        <v>0</v>
      </c>
      <c r="T399" s="130">
        <v>0</v>
      </c>
      <c r="U399" s="130">
        <v>0</v>
      </c>
      <c r="V399" s="130">
        <v>0</v>
      </c>
      <c r="W399" s="130">
        <v>0</v>
      </c>
      <c r="X399" s="130">
        <v>0</v>
      </c>
      <c r="Y399" s="94" t="s">
        <v>191</v>
      </c>
      <c r="Z399" s="94" t="s">
        <v>249</v>
      </c>
      <c r="AA399" s="94" t="s">
        <v>1370</v>
      </c>
    </row>
    <row r="400" spans="1:27" x14ac:dyDescent="0.25">
      <c r="A400" s="94" t="s">
        <v>1371</v>
      </c>
      <c r="B400" s="94" t="s">
        <v>1372</v>
      </c>
      <c r="C400" s="94"/>
      <c r="D400" s="130">
        <v>0</v>
      </c>
      <c r="E400" s="130">
        <v>0</v>
      </c>
      <c r="F400" s="130">
        <v>0</v>
      </c>
      <c r="G400" s="130">
        <v>0</v>
      </c>
      <c r="H400" s="130">
        <v>0</v>
      </c>
      <c r="I400" s="130">
        <v>0</v>
      </c>
      <c r="J400" s="130">
        <v>0</v>
      </c>
      <c r="K400" s="130">
        <v>0</v>
      </c>
      <c r="L400" s="130">
        <v>0</v>
      </c>
      <c r="M400" s="130">
        <v>0</v>
      </c>
      <c r="N400" s="130">
        <v>106258</v>
      </c>
      <c r="O400" s="130">
        <v>16200</v>
      </c>
      <c r="P400" s="130">
        <v>0</v>
      </c>
      <c r="Q400" s="130">
        <v>0</v>
      </c>
      <c r="R400" s="130">
        <v>0</v>
      </c>
      <c r="S400" s="130">
        <v>0</v>
      </c>
      <c r="T400" s="130">
        <v>0</v>
      </c>
      <c r="U400" s="130">
        <v>0</v>
      </c>
      <c r="V400" s="130">
        <v>0</v>
      </c>
      <c r="W400" s="130">
        <v>0</v>
      </c>
      <c r="X400" s="130">
        <v>0</v>
      </c>
      <c r="Y400" s="94" t="s">
        <v>191</v>
      </c>
      <c r="Z400" s="94" t="s">
        <v>205</v>
      </c>
      <c r="AA400" s="94" t="s">
        <v>1373</v>
      </c>
    </row>
    <row r="401" spans="1:27" x14ac:dyDescent="0.25">
      <c r="A401" s="94" t="s">
        <v>1374</v>
      </c>
      <c r="B401" s="94" t="s">
        <v>1375</v>
      </c>
      <c r="C401" s="94"/>
      <c r="D401" s="130">
        <v>0</v>
      </c>
      <c r="E401" s="130">
        <v>0</v>
      </c>
      <c r="F401" s="130">
        <v>0</v>
      </c>
      <c r="G401" s="130">
        <v>0</v>
      </c>
      <c r="H401" s="130">
        <v>0</v>
      </c>
      <c r="I401" s="130">
        <v>0</v>
      </c>
      <c r="J401" s="130">
        <v>0</v>
      </c>
      <c r="K401" s="130">
        <v>0</v>
      </c>
      <c r="L401" s="130">
        <v>0</v>
      </c>
      <c r="M401" s="130">
        <v>0</v>
      </c>
      <c r="N401" s="130">
        <v>5400</v>
      </c>
      <c r="O401" s="130">
        <v>0</v>
      </c>
      <c r="P401" s="130">
        <v>0</v>
      </c>
      <c r="Q401" s="130">
        <v>0</v>
      </c>
      <c r="R401" s="130">
        <v>0</v>
      </c>
      <c r="S401" s="130">
        <v>0</v>
      </c>
      <c r="T401" s="130">
        <v>0</v>
      </c>
      <c r="U401" s="130">
        <v>0</v>
      </c>
      <c r="V401" s="130">
        <v>0</v>
      </c>
      <c r="W401" s="130">
        <v>0</v>
      </c>
      <c r="X401" s="130">
        <v>0</v>
      </c>
      <c r="Y401" s="94" t="s">
        <v>191</v>
      </c>
      <c r="Z401" s="94" t="s">
        <v>212</v>
      </c>
      <c r="AA401" s="94" t="s">
        <v>1376</v>
      </c>
    </row>
    <row r="402" spans="1:27" x14ac:dyDescent="0.25">
      <c r="A402" s="94" t="s">
        <v>1377</v>
      </c>
      <c r="B402" s="94" t="s">
        <v>1378</v>
      </c>
      <c r="C402" s="94"/>
      <c r="D402" s="130">
        <v>0</v>
      </c>
      <c r="E402" s="130">
        <v>0</v>
      </c>
      <c r="F402" s="130">
        <v>0</v>
      </c>
      <c r="G402" s="130">
        <v>0</v>
      </c>
      <c r="H402" s="130">
        <v>0</v>
      </c>
      <c r="I402" s="130">
        <v>0</v>
      </c>
      <c r="J402" s="130">
        <v>0</v>
      </c>
      <c r="K402" s="130">
        <v>0</v>
      </c>
      <c r="L402" s="130">
        <v>0</v>
      </c>
      <c r="M402" s="130">
        <v>0</v>
      </c>
      <c r="N402" s="130">
        <v>67456</v>
      </c>
      <c r="O402" s="130">
        <v>0</v>
      </c>
      <c r="P402" s="130">
        <v>0</v>
      </c>
      <c r="Q402" s="130">
        <v>0</v>
      </c>
      <c r="R402" s="130">
        <v>0</v>
      </c>
      <c r="S402" s="130">
        <v>0</v>
      </c>
      <c r="T402" s="130">
        <v>0</v>
      </c>
      <c r="U402" s="130">
        <v>0</v>
      </c>
      <c r="V402" s="130">
        <v>0</v>
      </c>
      <c r="W402" s="130">
        <v>0</v>
      </c>
      <c r="X402" s="130">
        <v>0</v>
      </c>
      <c r="Y402" s="94" t="s">
        <v>191</v>
      </c>
      <c r="Z402" s="94" t="s">
        <v>212</v>
      </c>
      <c r="AA402" s="94" t="s">
        <v>1379</v>
      </c>
    </row>
    <row r="403" spans="1:27" x14ac:dyDescent="0.25">
      <c r="A403" s="94" t="s">
        <v>1380</v>
      </c>
      <c r="B403" s="94" t="s">
        <v>1381</v>
      </c>
      <c r="C403" s="94"/>
      <c r="D403" s="130">
        <v>0</v>
      </c>
      <c r="E403" s="130">
        <v>0</v>
      </c>
      <c r="F403" s="130">
        <v>0</v>
      </c>
      <c r="G403" s="130">
        <v>0</v>
      </c>
      <c r="H403" s="130">
        <v>0</v>
      </c>
      <c r="I403" s="130">
        <v>0</v>
      </c>
      <c r="J403" s="130">
        <v>0</v>
      </c>
      <c r="K403" s="130">
        <v>0</v>
      </c>
      <c r="L403" s="130">
        <v>0</v>
      </c>
      <c r="M403" s="130">
        <v>0</v>
      </c>
      <c r="N403" s="130">
        <v>100711</v>
      </c>
      <c r="O403" s="130">
        <v>0</v>
      </c>
      <c r="P403" s="130">
        <v>0</v>
      </c>
      <c r="Q403" s="130">
        <v>0</v>
      </c>
      <c r="R403" s="130">
        <v>0</v>
      </c>
      <c r="S403" s="130">
        <v>0</v>
      </c>
      <c r="T403" s="130">
        <v>0</v>
      </c>
      <c r="U403" s="130">
        <v>0</v>
      </c>
      <c r="V403" s="130">
        <v>0</v>
      </c>
      <c r="W403" s="130">
        <v>0</v>
      </c>
      <c r="X403" s="130">
        <v>0</v>
      </c>
      <c r="Y403" s="94" t="s">
        <v>191</v>
      </c>
      <c r="Z403" s="94" t="s">
        <v>212</v>
      </c>
      <c r="AA403" s="94" t="s">
        <v>1382</v>
      </c>
    </row>
    <row r="404" spans="1:27" x14ac:dyDescent="0.25">
      <c r="A404" s="94" t="s">
        <v>1383</v>
      </c>
      <c r="B404" s="94" t="s">
        <v>1384</v>
      </c>
      <c r="C404" s="94"/>
      <c r="D404" s="130">
        <v>0</v>
      </c>
      <c r="E404" s="130">
        <v>0</v>
      </c>
      <c r="F404" s="130">
        <v>0</v>
      </c>
      <c r="G404" s="130">
        <v>0</v>
      </c>
      <c r="H404" s="130">
        <v>0</v>
      </c>
      <c r="I404" s="130">
        <v>0</v>
      </c>
      <c r="J404" s="130">
        <v>0</v>
      </c>
      <c r="K404" s="130">
        <v>0</v>
      </c>
      <c r="L404" s="130">
        <v>0</v>
      </c>
      <c r="M404" s="130">
        <v>0</v>
      </c>
      <c r="N404" s="130">
        <v>12800</v>
      </c>
      <c r="O404" s="130">
        <v>0</v>
      </c>
      <c r="P404" s="130">
        <v>0</v>
      </c>
      <c r="Q404" s="130">
        <v>0</v>
      </c>
      <c r="R404" s="130">
        <v>0</v>
      </c>
      <c r="S404" s="130">
        <v>0</v>
      </c>
      <c r="T404" s="130">
        <v>0</v>
      </c>
      <c r="U404" s="130">
        <v>0</v>
      </c>
      <c r="V404" s="130">
        <v>0</v>
      </c>
      <c r="W404" s="130">
        <v>0</v>
      </c>
      <c r="X404" s="130">
        <v>0</v>
      </c>
      <c r="Y404" s="94" t="s">
        <v>191</v>
      </c>
      <c r="Z404" s="94" t="s">
        <v>212</v>
      </c>
      <c r="AA404" s="94" t="s">
        <v>1385</v>
      </c>
    </row>
    <row r="405" spans="1:27" x14ac:dyDescent="0.25">
      <c r="A405" s="94" t="s">
        <v>1386</v>
      </c>
      <c r="B405" s="94" t="s">
        <v>1804</v>
      </c>
      <c r="C405" s="94"/>
      <c r="D405" s="130">
        <v>0</v>
      </c>
      <c r="E405" s="130">
        <v>0</v>
      </c>
      <c r="F405" s="130">
        <v>0</v>
      </c>
      <c r="G405" s="130">
        <v>0</v>
      </c>
      <c r="H405" s="130">
        <v>0</v>
      </c>
      <c r="I405" s="130">
        <v>0</v>
      </c>
      <c r="J405" s="130">
        <v>0</v>
      </c>
      <c r="K405" s="130">
        <v>0</v>
      </c>
      <c r="L405" s="130">
        <v>0</v>
      </c>
      <c r="M405" s="130">
        <v>0</v>
      </c>
      <c r="N405" s="130">
        <v>1061855</v>
      </c>
      <c r="O405" s="130">
        <v>8500</v>
      </c>
      <c r="P405" s="130">
        <v>0</v>
      </c>
      <c r="Q405" s="130">
        <v>714</v>
      </c>
      <c r="R405" s="130">
        <v>0</v>
      </c>
      <c r="S405" s="130">
        <v>0</v>
      </c>
      <c r="T405" s="130">
        <v>0</v>
      </c>
      <c r="U405" s="130">
        <v>0</v>
      </c>
      <c r="V405" s="130">
        <v>0</v>
      </c>
      <c r="W405" s="130">
        <v>0</v>
      </c>
      <c r="X405" s="130">
        <v>500</v>
      </c>
      <c r="Y405" s="94" t="s">
        <v>193</v>
      </c>
      <c r="Z405" s="94" t="s">
        <v>205</v>
      </c>
      <c r="AA405" s="94" t="s">
        <v>1388</v>
      </c>
    </row>
    <row r="406" spans="1:27" x14ac:dyDescent="0.25">
      <c r="A406" s="94" t="s">
        <v>1389</v>
      </c>
      <c r="B406" s="94" t="s">
        <v>1390</v>
      </c>
      <c r="C406" s="94"/>
      <c r="D406" s="130">
        <v>0</v>
      </c>
      <c r="E406" s="130">
        <v>0</v>
      </c>
      <c r="F406" s="130">
        <v>0</v>
      </c>
      <c r="G406" s="130">
        <v>0</v>
      </c>
      <c r="H406" s="130">
        <v>0</v>
      </c>
      <c r="I406" s="130">
        <v>0</v>
      </c>
      <c r="J406" s="130">
        <v>0</v>
      </c>
      <c r="K406" s="130">
        <v>0</v>
      </c>
      <c r="L406" s="130">
        <v>0</v>
      </c>
      <c r="M406" s="130">
        <v>0</v>
      </c>
      <c r="N406" s="130">
        <v>0</v>
      </c>
      <c r="O406" s="130">
        <v>0</v>
      </c>
      <c r="P406" s="130">
        <v>0</v>
      </c>
      <c r="Q406" s="130">
        <v>0</v>
      </c>
      <c r="R406" s="130">
        <v>0</v>
      </c>
      <c r="S406" s="130">
        <v>0</v>
      </c>
      <c r="T406" s="130">
        <v>0</v>
      </c>
      <c r="U406" s="130">
        <v>0</v>
      </c>
      <c r="V406" s="130">
        <v>0</v>
      </c>
      <c r="W406" s="130">
        <v>0</v>
      </c>
      <c r="X406" s="130">
        <v>0</v>
      </c>
      <c r="Y406" s="94" t="s">
        <v>191</v>
      </c>
      <c r="Z406" s="94" t="s">
        <v>212</v>
      </c>
      <c r="AA406" s="94" t="s">
        <v>1391</v>
      </c>
    </row>
    <row r="407" spans="1:27" x14ac:dyDescent="0.25">
      <c r="A407" s="94" t="s">
        <v>1392</v>
      </c>
      <c r="B407" s="94" t="s">
        <v>1393</v>
      </c>
      <c r="C407" s="94"/>
      <c r="D407" s="130">
        <v>0</v>
      </c>
      <c r="E407" s="130">
        <v>0</v>
      </c>
      <c r="F407" s="130">
        <v>0</v>
      </c>
      <c r="G407" s="130">
        <v>0</v>
      </c>
      <c r="H407" s="130">
        <v>0</v>
      </c>
      <c r="I407" s="130">
        <v>0</v>
      </c>
      <c r="J407" s="130">
        <v>0</v>
      </c>
      <c r="K407" s="130">
        <v>0</v>
      </c>
      <c r="L407" s="130">
        <v>0</v>
      </c>
      <c r="M407" s="130">
        <v>0</v>
      </c>
      <c r="N407" s="130">
        <v>0</v>
      </c>
      <c r="O407" s="130">
        <v>0</v>
      </c>
      <c r="P407" s="130">
        <v>0</v>
      </c>
      <c r="Q407" s="130">
        <v>0</v>
      </c>
      <c r="R407" s="130">
        <v>0</v>
      </c>
      <c r="S407" s="130">
        <v>0</v>
      </c>
      <c r="T407" s="130">
        <v>0</v>
      </c>
      <c r="U407" s="130">
        <v>0</v>
      </c>
      <c r="V407" s="130">
        <v>0</v>
      </c>
      <c r="W407" s="130">
        <v>0</v>
      </c>
      <c r="X407" s="130">
        <v>0</v>
      </c>
      <c r="Y407" s="94" t="s">
        <v>191</v>
      </c>
      <c r="Z407" s="94" t="s">
        <v>212</v>
      </c>
      <c r="AA407" s="94" t="s">
        <v>1394</v>
      </c>
    </row>
    <row r="408" spans="1:27" x14ac:dyDescent="0.25">
      <c r="A408" s="94" t="s">
        <v>1395</v>
      </c>
      <c r="B408" s="94" t="s">
        <v>1396</v>
      </c>
      <c r="C408" s="94"/>
      <c r="D408" s="130">
        <v>0</v>
      </c>
      <c r="E408" s="130">
        <v>0</v>
      </c>
      <c r="F408" s="130">
        <v>0</v>
      </c>
      <c r="G408" s="130">
        <v>0</v>
      </c>
      <c r="H408" s="130">
        <v>0</v>
      </c>
      <c r="I408" s="130">
        <v>0</v>
      </c>
      <c r="J408" s="130">
        <v>0</v>
      </c>
      <c r="K408" s="130">
        <v>0</v>
      </c>
      <c r="L408" s="130">
        <v>0</v>
      </c>
      <c r="M408" s="130">
        <v>0</v>
      </c>
      <c r="N408" s="130">
        <v>0</v>
      </c>
      <c r="O408" s="130">
        <v>0</v>
      </c>
      <c r="P408" s="130">
        <v>0</v>
      </c>
      <c r="Q408" s="130">
        <v>0</v>
      </c>
      <c r="R408" s="130">
        <v>0</v>
      </c>
      <c r="S408" s="130">
        <v>0</v>
      </c>
      <c r="T408" s="130">
        <v>0</v>
      </c>
      <c r="U408" s="130">
        <v>0</v>
      </c>
      <c r="V408" s="130">
        <v>0</v>
      </c>
      <c r="W408" s="130">
        <v>0</v>
      </c>
      <c r="X408" s="130">
        <v>0</v>
      </c>
      <c r="Y408" s="94" t="s">
        <v>191</v>
      </c>
      <c r="Z408" s="94" t="s">
        <v>212</v>
      </c>
      <c r="AA408" s="94" t="s">
        <v>1397</v>
      </c>
    </row>
    <row r="409" spans="1:27" x14ac:dyDescent="0.25">
      <c r="A409" s="94" t="s">
        <v>1398</v>
      </c>
      <c r="B409" s="94" t="s">
        <v>1399</v>
      </c>
      <c r="C409" s="94"/>
      <c r="D409" s="130">
        <v>0</v>
      </c>
      <c r="E409" s="130">
        <v>0</v>
      </c>
      <c r="F409" s="130">
        <v>0</v>
      </c>
      <c r="G409" s="130">
        <v>0</v>
      </c>
      <c r="H409" s="130">
        <v>0</v>
      </c>
      <c r="I409" s="130">
        <v>0</v>
      </c>
      <c r="J409" s="130">
        <v>0</v>
      </c>
      <c r="K409" s="130">
        <v>0</v>
      </c>
      <c r="L409" s="130">
        <v>0</v>
      </c>
      <c r="M409" s="130">
        <v>0</v>
      </c>
      <c r="N409" s="130">
        <v>0</v>
      </c>
      <c r="O409" s="130">
        <v>0</v>
      </c>
      <c r="P409" s="130">
        <v>0</v>
      </c>
      <c r="Q409" s="130">
        <v>0</v>
      </c>
      <c r="R409" s="130">
        <v>0</v>
      </c>
      <c r="S409" s="130">
        <v>0</v>
      </c>
      <c r="T409" s="130">
        <v>0</v>
      </c>
      <c r="U409" s="130">
        <v>0</v>
      </c>
      <c r="V409" s="130">
        <v>0</v>
      </c>
      <c r="W409" s="130">
        <v>0</v>
      </c>
      <c r="X409" s="130">
        <v>0</v>
      </c>
      <c r="Y409" s="94" t="s">
        <v>191</v>
      </c>
      <c r="Z409" s="94" t="s">
        <v>212</v>
      </c>
      <c r="AA409" s="94" t="s">
        <v>1400</v>
      </c>
    </row>
    <row r="410" spans="1:27" x14ac:dyDescent="0.25">
      <c r="A410" s="94" t="s">
        <v>1401</v>
      </c>
      <c r="B410" s="94" t="s">
        <v>1402</v>
      </c>
      <c r="C410" s="94"/>
      <c r="D410" s="130">
        <v>0</v>
      </c>
      <c r="E410" s="130">
        <v>0</v>
      </c>
      <c r="F410" s="130">
        <v>0</v>
      </c>
      <c r="G410" s="130">
        <v>0</v>
      </c>
      <c r="H410" s="130">
        <v>0</v>
      </c>
      <c r="I410" s="130">
        <v>0</v>
      </c>
      <c r="J410" s="130">
        <v>0</v>
      </c>
      <c r="K410" s="130">
        <v>0</v>
      </c>
      <c r="L410" s="130">
        <v>0</v>
      </c>
      <c r="M410" s="130">
        <v>0</v>
      </c>
      <c r="N410" s="130">
        <v>0</v>
      </c>
      <c r="O410" s="130">
        <v>0</v>
      </c>
      <c r="P410" s="130">
        <v>0</v>
      </c>
      <c r="Q410" s="130">
        <v>0</v>
      </c>
      <c r="R410" s="130">
        <v>0</v>
      </c>
      <c r="S410" s="130">
        <v>0</v>
      </c>
      <c r="T410" s="130">
        <v>0</v>
      </c>
      <c r="U410" s="130">
        <v>0</v>
      </c>
      <c r="V410" s="130">
        <v>0</v>
      </c>
      <c r="W410" s="130">
        <v>1500</v>
      </c>
      <c r="X410" s="130">
        <v>0</v>
      </c>
      <c r="Y410" s="94" t="s">
        <v>191</v>
      </c>
      <c r="Z410" s="94" t="s">
        <v>212</v>
      </c>
      <c r="AA410" s="94" t="s">
        <v>1403</v>
      </c>
    </row>
    <row r="411" spans="1:27" x14ac:dyDescent="0.25">
      <c r="A411" s="94" t="s">
        <v>1404</v>
      </c>
      <c r="B411" s="94" t="s">
        <v>1405</v>
      </c>
      <c r="C411" s="94"/>
      <c r="D411" s="130">
        <v>0</v>
      </c>
      <c r="E411" s="130">
        <v>0</v>
      </c>
      <c r="F411" s="130">
        <v>0</v>
      </c>
      <c r="G411" s="130">
        <v>0</v>
      </c>
      <c r="H411" s="130">
        <v>0</v>
      </c>
      <c r="I411" s="130">
        <v>0</v>
      </c>
      <c r="J411" s="130">
        <v>0</v>
      </c>
      <c r="K411" s="130">
        <v>0</v>
      </c>
      <c r="L411" s="130">
        <v>0</v>
      </c>
      <c r="M411" s="130">
        <v>0</v>
      </c>
      <c r="N411" s="130">
        <v>0</v>
      </c>
      <c r="O411" s="130">
        <v>0</v>
      </c>
      <c r="P411" s="130">
        <v>0</v>
      </c>
      <c r="Q411" s="130">
        <v>0</v>
      </c>
      <c r="R411" s="130">
        <v>0</v>
      </c>
      <c r="S411" s="130">
        <v>0</v>
      </c>
      <c r="T411" s="130">
        <v>0</v>
      </c>
      <c r="U411" s="130">
        <v>0</v>
      </c>
      <c r="V411" s="130">
        <v>0</v>
      </c>
      <c r="W411" s="130">
        <v>0</v>
      </c>
      <c r="X411" s="130">
        <v>0</v>
      </c>
      <c r="Y411" s="94" t="s">
        <v>191</v>
      </c>
      <c r="Z411" s="94" t="s">
        <v>212</v>
      </c>
      <c r="AA411" s="94" t="s">
        <v>1406</v>
      </c>
    </row>
    <row r="412" spans="1:27" x14ac:dyDescent="0.25">
      <c r="A412" s="94" t="s">
        <v>1407</v>
      </c>
      <c r="B412" s="94" t="s">
        <v>1408</v>
      </c>
      <c r="C412" s="94"/>
      <c r="D412" s="130">
        <v>0</v>
      </c>
      <c r="E412" s="130">
        <v>0</v>
      </c>
      <c r="F412" s="130">
        <v>0</v>
      </c>
      <c r="G412" s="130">
        <v>0</v>
      </c>
      <c r="H412" s="130">
        <v>0</v>
      </c>
      <c r="I412" s="130">
        <v>0</v>
      </c>
      <c r="J412" s="130">
        <v>0</v>
      </c>
      <c r="K412" s="130">
        <v>0</v>
      </c>
      <c r="L412" s="130">
        <v>0</v>
      </c>
      <c r="M412" s="130">
        <v>0</v>
      </c>
      <c r="N412" s="130">
        <v>598836</v>
      </c>
      <c r="O412" s="130">
        <v>8000</v>
      </c>
      <c r="P412" s="130">
        <v>0</v>
      </c>
      <c r="Q412" s="130">
        <v>0</v>
      </c>
      <c r="R412" s="130">
        <v>0</v>
      </c>
      <c r="S412" s="130">
        <v>0</v>
      </c>
      <c r="T412" s="130">
        <v>0</v>
      </c>
      <c r="U412" s="130">
        <v>0</v>
      </c>
      <c r="V412" s="130">
        <v>0</v>
      </c>
      <c r="W412" s="130">
        <v>25000</v>
      </c>
      <c r="X412" s="130">
        <v>0</v>
      </c>
      <c r="Y412" s="94" t="s">
        <v>191</v>
      </c>
      <c r="Z412" s="94" t="s">
        <v>269</v>
      </c>
      <c r="AA412" s="94" t="s">
        <v>1409</v>
      </c>
    </row>
    <row r="413" spans="1:27" x14ac:dyDescent="0.25">
      <c r="A413" s="94" t="s">
        <v>1410</v>
      </c>
      <c r="B413" s="94" t="s">
        <v>1411</v>
      </c>
      <c r="C413" s="94"/>
      <c r="D413" s="130">
        <v>0</v>
      </c>
      <c r="E413" s="130">
        <v>0</v>
      </c>
      <c r="F413" s="130">
        <v>0</v>
      </c>
      <c r="G413" s="130">
        <v>0</v>
      </c>
      <c r="H413" s="130">
        <v>0</v>
      </c>
      <c r="I413" s="130">
        <v>0</v>
      </c>
      <c r="J413" s="130">
        <v>0</v>
      </c>
      <c r="K413" s="130">
        <v>0</v>
      </c>
      <c r="L413" s="130">
        <v>0</v>
      </c>
      <c r="M413" s="130">
        <v>0</v>
      </c>
      <c r="N413" s="130">
        <v>29939</v>
      </c>
      <c r="O413" s="130">
        <v>1048</v>
      </c>
      <c r="P413" s="130">
        <v>0</v>
      </c>
      <c r="Q413" s="130">
        <v>0</v>
      </c>
      <c r="R413" s="130">
        <v>0</v>
      </c>
      <c r="S413" s="130">
        <v>0</v>
      </c>
      <c r="T413" s="130">
        <v>0</v>
      </c>
      <c r="U413" s="130">
        <v>0</v>
      </c>
      <c r="V413" s="130">
        <v>0</v>
      </c>
      <c r="W413" s="130">
        <v>0</v>
      </c>
      <c r="X413" s="130">
        <v>0</v>
      </c>
      <c r="Y413" s="94" t="s">
        <v>195</v>
      </c>
      <c r="Z413" s="94" t="s">
        <v>249</v>
      </c>
      <c r="AA413" s="94" t="s">
        <v>1412</v>
      </c>
    </row>
    <row r="414" spans="1:27" x14ac:dyDescent="0.25">
      <c r="A414" s="94" t="s">
        <v>1413</v>
      </c>
      <c r="B414" s="94" t="s">
        <v>1805</v>
      </c>
      <c r="C414" s="94"/>
      <c r="D414" s="130">
        <v>0</v>
      </c>
      <c r="E414" s="130">
        <v>0</v>
      </c>
      <c r="F414" s="130">
        <v>0</v>
      </c>
      <c r="G414" s="130">
        <v>0</v>
      </c>
      <c r="H414" s="130">
        <v>0</v>
      </c>
      <c r="I414" s="130">
        <v>0</v>
      </c>
      <c r="J414" s="130">
        <v>0</v>
      </c>
      <c r="K414" s="130">
        <v>0</v>
      </c>
      <c r="L414" s="130">
        <v>0</v>
      </c>
      <c r="M414" s="130">
        <v>0</v>
      </c>
      <c r="N414" s="130">
        <v>28452</v>
      </c>
      <c r="O414" s="130">
        <v>0</v>
      </c>
      <c r="P414" s="130">
        <v>0</v>
      </c>
      <c r="Q414" s="130">
        <v>0</v>
      </c>
      <c r="R414" s="130">
        <v>0</v>
      </c>
      <c r="S414" s="130">
        <v>0</v>
      </c>
      <c r="T414" s="130">
        <v>0</v>
      </c>
      <c r="U414" s="130">
        <v>0</v>
      </c>
      <c r="V414" s="130">
        <v>0</v>
      </c>
      <c r="W414" s="130">
        <v>0</v>
      </c>
      <c r="X414" s="130">
        <v>0</v>
      </c>
      <c r="Y414" s="94" t="s">
        <v>195</v>
      </c>
      <c r="Z414" s="94" t="s">
        <v>249</v>
      </c>
      <c r="AA414" s="94" t="s">
        <v>1415</v>
      </c>
    </row>
    <row r="415" spans="1:27" x14ac:dyDescent="0.25">
      <c r="A415" s="94" t="s">
        <v>1416</v>
      </c>
      <c r="B415" s="94" t="s">
        <v>1417</v>
      </c>
      <c r="C415" s="94"/>
      <c r="D415" s="130">
        <v>0</v>
      </c>
      <c r="E415" s="130">
        <v>0</v>
      </c>
      <c r="F415" s="130">
        <v>0</v>
      </c>
      <c r="G415" s="130">
        <v>0</v>
      </c>
      <c r="H415" s="130">
        <v>0</v>
      </c>
      <c r="I415" s="130">
        <v>0</v>
      </c>
      <c r="J415" s="130">
        <v>0</v>
      </c>
      <c r="K415" s="130">
        <v>0</v>
      </c>
      <c r="L415" s="130">
        <v>0</v>
      </c>
      <c r="M415" s="130">
        <v>0</v>
      </c>
      <c r="N415" s="130">
        <v>17548</v>
      </c>
      <c r="O415" s="130">
        <v>0</v>
      </c>
      <c r="P415" s="130">
        <v>0</v>
      </c>
      <c r="Q415" s="130">
        <v>0</v>
      </c>
      <c r="R415" s="130">
        <v>0</v>
      </c>
      <c r="S415" s="130">
        <v>0</v>
      </c>
      <c r="T415" s="130">
        <v>0</v>
      </c>
      <c r="U415" s="130">
        <v>0</v>
      </c>
      <c r="V415" s="130">
        <v>0</v>
      </c>
      <c r="W415" s="130">
        <v>0</v>
      </c>
      <c r="X415" s="130">
        <v>0</v>
      </c>
      <c r="Y415" s="94" t="s">
        <v>191</v>
      </c>
      <c r="Z415" s="94" t="s">
        <v>249</v>
      </c>
      <c r="AA415" s="94" t="s">
        <v>1418</v>
      </c>
    </row>
    <row r="416" spans="1:27" x14ac:dyDescent="0.25">
      <c r="A416" s="94" t="s">
        <v>1419</v>
      </c>
      <c r="B416" s="94" t="s">
        <v>1420</v>
      </c>
      <c r="C416" s="94"/>
      <c r="D416" s="130">
        <v>0</v>
      </c>
      <c r="E416" s="130">
        <v>0</v>
      </c>
      <c r="F416" s="130">
        <v>0</v>
      </c>
      <c r="G416" s="130">
        <v>0</v>
      </c>
      <c r="H416" s="130">
        <v>0</v>
      </c>
      <c r="I416" s="130">
        <v>0</v>
      </c>
      <c r="J416" s="130">
        <v>0</v>
      </c>
      <c r="K416" s="130">
        <v>0</v>
      </c>
      <c r="L416" s="130">
        <v>0</v>
      </c>
      <c r="M416" s="130">
        <v>0</v>
      </c>
      <c r="N416" s="130">
        <v>42370</v>
      </c>
      <c r="O416" s="130">
        <v>0</v>
      </c>
      <c r="P416" s="130">
        <v>0</v>
      </c>
      <c r="Q416" s="130">
        <v>0</v>
      </c>
      <c r="R416" s="130">
        <v>0</v>
      </c>
      <c r="S416" s="130">
        <v>0</v>
      </c>
      <c r="T416" s="130">
        <v>0</v>
      </c>
      <c r="U416" s="130">
        <v>0</v>
      </c>
      <c r="V416" s="130">
        <v>0</v>
      </c>
      <c r="W416" s="130">
        <v>0</v>
      </c>
      <c r="X416" s="130">
        <v>2289</v>
      </c>
      <c r="Y416" s="94" t="s">
        <v>191</v>
      </c>
      <c r="Z416" s="94" t="s">
        <v>249</v>
      </c>
      <c r="AA416" s="94" t="s">
        <v>1421</v>
      </c>
    </row>
    <row r="417" spans="1:27" x14ac:dyDescent="0.25">
      <c r="A417" s="94" t="s">
        <v>1422</v>
      </c>
      <c r="B417" s="94" t="s">
        <v>1423</v>
      </c>
      <c r="C417" s="94"/>
      <c r="D417" s="130">
        <v>0</v>
      </c>
      <c r="E417" s="130">
        <v>0</v>
      </c>
      <c r="F417" s="130">
        <v>0</v>
      </c>
      <c r="G417" s="130">
        <v>0</v>
      </c>
      <c r="H417" s="130">
        <v>0</v>
      </c>
      <c r="I417" s="130">
        <v>0</v>
      </c>
      <c r="J417" s="130">
        <v>356</v>
      </c>
      <c r="K417" s="130">
        <v>0</v>
      </c>
      <c r="L417" s="130">
        <v>0</v>
      </c>
      <c r="M417" s="130">
        <v>0</v>
      </c>
      <c r="N417" s="130">
        <v>200328</v>
      </c>
      <c r="O417" s="130">
        <v>5000</v>
      </c>
      <c r="P417" s="130">
        <v>0</v>
      </c>
      <c r="Q417" s="130">
        <v>0</v>
      </c>
      <c r="R417" s="130">
        <v>0</v>
      </c>
      <c r="S417" s="130">
        <v>0</v>
      </c>
      <c r="T417" s="130">
        <v>0</v>
      </c>
      <c r="U417" s="130">
        <v>0</v>
      </c>
      <c r="V417" s="130">
        <v>4000</v>
      </c>
      <c r="W417" s="130">
        <v>25000</v>
      </c>
      <c r="X417" s="130">
        <v>0</v>
      </c>
      <c r="Y417" s="94" t="s">
        <v>191</v>
      </c>
      <c r="Z417" s="94" t="s">
        <v>205</v>
      </c>
      <c r="AA417" s="94" t="s">
        <v>1424</v>
      </c>
    </row>
    <row r="418" spans="1:27" x14ac:dyDescent="0.25">
      <c r="A418" s="94" t="s">
        <v>1425</v>
      </c>
      <c r="B418" s="94" t="s">
        <v>1426</v>
      </c>
      <c r="C418" s="94"/>
      <c r="D418" s="130">
        <v>0</v>
      </c>
      <c r="E418" s="130">
        <v>0</v>
      </c>
      <c r="F418" s="130">
        <v>0</v>
      </c>
      <c r="G418" s="130">
        <v>0</v>
      </c>
      <c r="H418" s="130">
        <v>0</v>
      </c>
      <c r="I418" s="130">
        <v>0</v>
      </c>
      <c r="J418" s="130">
        <v>0</v>
      </c>
      <c r="K418" s="130">
        <v>0</v>
      </c>
      <c r="L418" s="130">
        <v>0</v>
      </c>
      <c r="M418" s="130">
        <v>0</v>
      </c>
      <c r="N418" s="130">
        <v>227816</v>
      </c>
      <c r="O418" s="130">
        <v>8603</v>
      </c>
      <c r="P418" s="130">
        <v>0</v>
      </c>
      <c r="Q418" s="130">
        <v>0</v>
      </c>
      <c r="R418" s="130">
        <v>0</v>
      </c>
      <c r="S418" s="130">
        <v>0</v>
      </c>
      <c r="T418" s="130">
        <v>75</v>
      </c>
      <c r="U418" s="130">
        <v>0</v>
      </c>
      <c r="V418" s="130">
        <v>0</v>
      </c>
      <c r="W418" s="130">
        <v>13500</v>
      </c>
      <c r="X418" s="130">
        <v>0</v>
      </c>
      <c r="Y418" s="94" t="s">
        <v>191</v>
      </c>
      <c r="Z418" s="94" t="s">
        <v>205</v>
      </c>
      <c r="AA418" s="94" t="s">
        <v>1427</v>
      </c>
    </row>
    <row r="419" spans="1:27" x14ac:dyDescent="0.25">
      <c r="A419" s="94" t="s">
        <v>1428</v>
      </c>
      <c r="B419" s="94" t="s">
        <v>1429</v>
      </c>
      <c r="C419" s="94"/>
      <c r="D419" s="130">
        <v>0</v>
      </c>
      <c r="E419" s="130">
        <v>0</v>
      </c>
      <c r="F419" s="130">
        <v>0</v>
      </c>
      <c r="G419" s="130">
        <v>0</v>
      </c>
      <c r="H419" s="130">
        <v>0</v>
      </c>
      <c r="I419" s="130">
        <v>0</v>
      </c>
      <c r="J419" s="130">
        <v>0</v>
      </c>
      <c r="K419" s="130">
        <v>0</v>
      </c>
      <c r="L419" s="130">
        <v>0</v>
      </c>
      <c r="M419" s="130">
        <v>0</v>
      </c>
      <c r="N419" s="130">
        <v>516134</v>
      </c>
      <c r="O419" s="130">
        <v>0</v>
      </c>
      <c r="P419" s="130">
        <v>0</v>
      </c>
      <c r="Q419" s="130">
        <v>0</v>
      </c>
      <c r="R419" s="130">
        <v>0</v>
      </c>
      <c r="S419" s="130">
        <v>0</v>
      </c>
      <c r="T419" s="130">
        <v>0</v>
      </c>
      <c r="U419" s="130">
        <v>0</v>
      </c>
      <c r="V419" s="130">
        <v>0</v>
      </c>
      <c r="W419" s="130">
        <v>137000</v>
      </c>
      <c r="X419" s="130">
        <v>0</v>
      </c>
      <c r="Y419" s="94" t="s">
        <v>191</v>
      </c>
      <c r="Z419" s="94" t="s">
        <v>406</v>
      </c>
      <c r="AA419" s="94" t="s">
        <v>1430</v>
      </c>
    </row>
    <row r="420" spans="1:27" x14ac:dyDescent="0.25">
      <c r="A420" s="94" t="s">
        <v>1431</v>
      </c>
      <c r="B420" s="94" t="s">
        <v>1432</v>
      </c>
      <c r="C420" s="94"/>
      <c r="D420" s="130">
        <v>0</v>
      </c>
      <c r="E420" s="130">
        <v>0</v>
      </c>
      <c r="F420" s="130">
        <v>0</v>
      </c>
      <c r="G420" s="130">
        <v>0</v>
      </c>
      <c r="H420" s="130">
        <v>0</v>
      </c>
      <c r="I420" s="130">
        <v>0</v>
      </c>
      <c r="J420" s="130">
        <v>0</v>
      </c>
      <c r="K420" s="130">
        <v>0</v>
      </c>
      <c r="L420" s="130">
        <v>0</v>
      </c>
      <c r="M420" s="130">
        <v>0</v>
      </c>
      <c r="N420" s="130">
        <v>1007579</v>
      </c>
      <c r="O420" s="130">
        <v>0</v>
      </c>
      <c r="P420" s="130">
        <v>0</v>
      </c>
      <c r="Q420" s="130">
        <v>0</v>
      </c>
      <c r="R420" s="130">
        <v>0</v>
      </c>
      <c r="S420" s="130">
        <v>0</v>
      </c>
      <c r="T420" s="130">
        <v>0</v>
      </c>
      <c r="U420" s="130">
        <v>0</v>
      </c>
      <c r="V420" s="130">
        <v>0</v>
      </c>
      <c r="W420" s="130">
        <v>24990</v>
      </c>
      <c r="X420" s="130">
        <v>0</v>
      </c>
      <c r="Y420" s="94" t="s">
        <v>191</v>
      </c>
      <c r="Z420" s="94" t="s">
        <v>212</v>
      </c>
      <c r="AA420" s="94" t="s">
        <v>1433</v>
      </c>
    </row>
    <row r="421" spans="1:27" x14ac:dyDescent="0.25">
      <c r="A421" s="94" t="s">
        <v>1434</v>
      </c>
      <c r="B421" s="94" t="s">
        <v>1435</v>
      </c>
      <c r="C421" s="94"/>
      <c r="D421" s="130">
        <v>0</v>
      </c>
      <c r="E421" s="130">
        <v>0</v>
      </c>
      <c r="F421" s="130">
        <v>0</v>
      </c>
      <c r="G421" s="130">
        <v>0</v>
      </c>
      <c r="H421" s="130">
        <v>0</v>
      </c>
      <c r="I421" s="130">
        <v>0</v>
      </c>
      <c r="J421" s="130">
        <v>0</v>
      </c>
      <c r="K421" s="130">
        <v>0</v>
      </c>
      <c r="L421" s="130">
        <v>0</v>
      </c>
      <c r="M421" s="130">
        <v>0</v>
      </c>
      <c r="N421" s="130">
        <v>173416</v>
      </c>
      <c r="O421" s="130">
        <v>0</v>
      </c>
      <c r="P421" s="130">
        <v>0</v>
      </c>
      <c r="Q421" s="130">
        <v>0</v>
      </c>
      <c r="R421" s="130">
        <v>0</v>
      </c>
      <c r="S421" s="130">
        <v>0</v>
      </c>
      <c r="T421" s="130">
        <v>0</v>
      </c>
      <c r="U421" s="130">
        <v>0</v>
      </c>
      <c r="V421" s="130">
        <v>0</v>
      </c>
      <c r="W421" s="130">
        <v>0</v>
      </c>
      <c r="X421" s="130">
        <v>0</v>
      </c>
      <c r="Y421" s="94" t="s">
        <v>191</v>
      </c>
      <c r="Z421" s="94" t="s">
        <v>212</v>
      </c>
      <c r="AA421" s="94" t="s">
        <v>1436</v>
      </c>
    </row>
    <row r="422" spans="1:27" x14ac:dyDescent="0.25">
      <c r="A422" s="94" t="s">
        <v>1842</v>
      </c>
      <c r="B422" s="94" t="s">
        <v>1843</v>
      </c>
      <c r="C422" s="94"/>
      <c r="D422" s="130">
        <v>0</v>
      </c>
      <c r="E422" s="130">
        <v>0</v>
      </c>
      <c r="F422" s="130">
        <v>0</v>
      </c>
      <c r="G422" s="130">
        <v>0</v>
      </c>
      <c r="H422" s="130">
        <v>0</v>
      </c>
      <c r="I422" s="130">
        <v>0</v>
      </c>
      <c r="J422" s="130">
        <v>0</v>
      </c>
      <c r="K422" s="130">
        <v>0</v>
      </c>
      <c r="L422" s="130">
        <v>0</v>
      </c>
      <c r="M422" s="130">
        <v>0</v>
      </c>
      <c r="N422" s="130">
        <v>0</v>
      </c>
      <c r="O422" s="130">
        <v>0</v>
      </c>
      <c r="P422" s="130">
        <v>0</v>
      </c>
      <c r="Q422" s="130">
        <v>0</v>
      </c>
      <c r="R422" s="130">
        <v>0</v>
      </c>
      <c r="S422" s="130">
        <v>0</v>
      </c>
      <c r="T422" s="130">
        <v>0</v>
      </c>
      <c r="U422" s="130">
        <v>0</v>
      </c>
      <c r="V422" s="130">
        <v>0</v>
      </c>
      <c r="W422" s="130">
        <v>0</v>
      </c>
      <c r="X422" s="130">
        <v>0</v>
      </c>
      <c r="Y422" s="94" t="s">
        <v>191</v>
      </c>
      <c r="Z422" s="94" t="s">
        <v>212</v>
      </c>
      <c r="AA422" s="94" t="s">
        <v>1844</v>
      </c>
    </row>
    <row r="423" spans="1:27" x14ac:dyDescent="0.25">
      <c r="A423" s="94" t="s">
        <v>1437</v>
      </c>
      <c r="B423" s="94" t="s">
        <v>1438</v>
      </c>
      <c r="C423" s="94"/>
      <c r="D423" s="130">
        <v>0</v>
      </c>
      <c r="E423" s="130">
        <v>0</v>
      </c>
      <c r="F423" s="130">
        <v>0</v>
      </c>
      <c r="G423" s="130">
        <v>0</v>
      </c>
      <c r="H423" s="130">
        <v>0</v>
      </c>
      <c r="I423" s="130">
        <v>0</v>
      </c>
      <c r="J423" s="130">
        <v>0</v>
      </c>
      <c r="K423" s="130">
        <v>0</v>
      </c>
      <c r="L423" s="130">
        <v>0</v>
      </c>
      <c r="M423" s="130">
        <v>0</v>
      </c>
      <c r="N423" s="130">
        <v>95170</v>
      </c>
      <c r="O423" s="130">
        <v>25000</v>
      </c>
      <c r="P423" s="130">
        <v>0</v>
      </c>
      <c r="Q423" s="130">
        <v>0</v>
      </c>
      <c r="R423" s="130">
        <v>0</v>
      </c>
      <c r="S423" s="130">
        <v>0</v>
      </c>
      <c r="T423" s="130">
        <v>0</v>
      </c>
      <c r="U423" s="130">
        <v>0</v>
      </c>
      <c r="V423" s="130">
        <v>0</v>
      </c>
      <c r="W423" s="130">
        <v>0</v>
      </c>
      <c r="X423" s="130">
        <v>0</v>
      </c>
      <c r="Y423" s="94" t="s">
        <v>191</v>
      </c>
      <c r="Z423" s="94" t="s">
        <v>269</v>
      </c>
      <c r="AA423" s="94" t="s">
        <v>1439</v>
      </c>
    </row>
    <row r="424" spans="1:27" x14ac:dyDescent="0.25">
      <c r="A424" s="94" t="s">
        <v>1440</v>
      </c>
      <c r="B424" s="94" t="s">
        <v>1441</v>
      </c>
      <c r="C424" s="94"/>
      <c r="D424" s="130">
        <v>0</v>
      </c>
      <c r="E424" s="130">
        <v>0</v>
      </c>
      <c r="F424" s="130">
        <v>0</v>
      </c>
      <c r="G424" s="130">
        <v>0</v>
      </c>
      <c r="H424" s="130">
        <v>0</v>
      </c>
      <c r="I424" s="130">
        <v>0</v>
      </c>
      <c r="J424" s="130">
        <v>0</v>
      </c>
      <c r="K424" s="130">
        <v>0</v>
      </c>
      <c r="L424" s="130">
        <v>0</v>
      </c>
      <c r="M424" s="130">
        <v>0</v>
      </c>
      <c r="N424" s="130">
        <v>0</v>
      </c>
      <c r="O424" s="130">
        <v>0</v>
      </c>
      <c r="P424" s="130">
        <v>0</v>
      </c>
      <c r="Q424" s="130">
        <v>0</v>
      </c>
      <c r="R424" s="130">
        <v>0</v>
      </c>
      <c r="S424" s="130">
        <v>0</v>
      </c>
      <c r="T424" s="130">
        <v>0</v>
      </c>
      <c r="U424" s="130">
        <v>0</v>
      </c>
      <c r="V424" s="130">
        <v>0</v>
      </c>
      <c r="W424" s="130">
        <v>0</v>
      </c>
      <c r="X424" s="130">
        <v>0</v>
      </c>
      <c r="Y424" s="94" t="s">
        <v>191</v>
      </c>
      <c r="Z424" s="94" t="s">
        <v>212</v>
      </c>
      <c r="AA424" s="94" t="s">
        <v>1442</v>
      </c>
    </row>
    <row r="425" spans="1:27" x14ac:dyDescent="0.25">
      <c r="A425" s="94" t="s">
        <v>1443</v>
      </c>
      <c r="B425" s="94" t="s">
        <v>1444</v>
      </c>
      <c r="C425" s="94"/>
      <c r="D425" s="130">
        <v>0</v>
      </c>
      <c r="E425" s="130">
        <v>0</v>
      </c>
      <c r="F425" s="130">
        <v>0</v>
      </c>
      <c r="G425" s="130">
        <v>0</v>
      </c>
      <c r="H425" s="130">
        <v>0</v>
      </c>
      <c r="I425" s="130">
        <v>0</v>
      </c>
      <c r="J425" s="130">
        <v>0</v>
      </c>
      <c r="K425" s="130">
        <v>0</v>
      </c>
      <c r="L425" s="130">
        <v>0</v>
      </c>
      <c r="M425" s="130">
        <v>0</v>
      </c>
      <c r="N425" s="130">
        <v>431669</v>
      </c>
      <c r="O425" s="130">
        <v>10000</v>
      </c>
      <c r="P425" s="130">
        <v>0</v>
      </c>
      <c r="Q425" s="130">
        <v>0</v>
      </c>
      <c r="R425" s="130">
        <v>0</v>
      </c>
      <c r="S425" s="130">
        <v>0</v>
      </c>
      <c r="T425" s="130">
        <v>0</v>
      </c>
      <c r="U425" s="130">
        <v>0</v>
      </c>
      <c r="V425" s="130">
        <v>41000</v>
      </c>
      <c r="W425" s="130">
        <v>0</v>
      </c>
      <c r="X425" s="130">
        <v>0</v>
      </c>
      <c r="Y425" s="94" t="s">
        <v>191</v>
      </c>
      <c r="Z425" s="94" t="s">
        <v>372</v>
      </c>
      <c r="AA425" s="94" t="s">
        <v>1445</v>
      </c>
    </row>
    <row r="426" spans="1:27" x14ac:dyDescent="0.25">
      <c r="A426" s="94" t="s">
        <v>1446</v>
      </c>
      <c r="B426" s="94" t="s">
        <v>1447</v>
      </c>
      <c r="C426" s="94"/>
      <c r="D426" s="130">
        <v>0</v>
      </c>
      <c r="E426" s="130">
        <v>0</v>
      </c>
      <c r="F426" s="130">
        <v>0</v>
      </c>
      <c r="G426" s="130">
        <v>0</v>
      </c>
      <c r="H426" s="130">
        <v>0</v>
      </c>
      <c r="I426" s="130">
        <v>0</v>
      </c>
      <c r="J426" s="130">
        <v>0</v>
      </c>
      <c r="K426" s="130">
        <v>0</v>
      </c>
      <c r="L426" s="130">
        <v>0</v>
      </c>
      <c r="M426" s="130">
        <v>0</v>
      </c>
      <c r="N426" s="130">
        <v>18550</v>
      </c>
      <c r="O426" s="130">
        <v>0</v>
      </c>
      <c r="P426" s="130">
        <v>0</v>
      </c>
      <c r="Q426" s="130">
        <v>0</v>
      </c>
      <c r="R426" s="130">
        <v>0</v>
      </c>
      <c r="S426" s="130">
        <v>0</v>
      </c>
      <c r="T426" s="130">
        <v>0</v>
      </c>
      <c r="U426" s="130">
        <v>0</v>
      </c>
      <c r="V426" s="130">
        <v>1000</v>
      </c>
      <c r="W426" s="130">
        <v>0</v>
      </c>
      <c r="X426" s="130">
        <v>0</v>
      </c>
      <c r="Y426" s="94" t="s">
        <v>191</v>
      </c>
      <c r="Z426" s="94" t="s">
        <v>249</v>
      </c>
      <c r="AA426" s="94" t="s">
        <v>1448</v>
      </c>
    </row>
    <row r="427" spans="1:27" x14ac:dyDescent="0.25">
      <c r="A427" s="94" t="s">
        <v>1449</v>
      </c>
      <c r="B427" s="94" t="s">
        <v>1450</v>
      </c>
      <c r="C427" s="94"/>
      <c r="D427" s="130">
        <v>0</v>
      </c>
      <c r="E427" s="130">
        <v>0</v>
      </c>
      <c r="F427" s="130">
        <v>0</v>
      </c>
      <c r="G427" s="130">
        <v>0</v>
      </c>
      <c r="H427" s="130">
        <v>0</v>
      </c>
      <c r="I427" s="130">
        <v>0</v>
      </c>
      <c r="J427" s="130">
        <v>0</v>
      </c>
      <c r="K427" s="130">
        <v>0</v>
      </c>
      <c r="L427" s="130">
        <v>0</v>
      </c>
      <c r="M427" s="130">
        <v>0</v>
      </c>
      <c r="N427" s="130">
        <v>0</v>
      </c>
      <c r="O427" s="130">
        <v>0</v>
      </c>
      <c r="P427" s="130">
        <v>0</v>
      </c>
      <c r="Q427" s="130">
        <v>0</v>
      </c>
      <c r="R427" s="130">
        <v>0</v>
      </c>
      <c r="S427" s="130">
        <v>0</v>
      </c>
      <c r="T427" s="130">
        <v>0</v>
      </c>
      <c r="U427" s="130">
        <v>0</v>
      </c>
      <c r="V427" s="130">
        <v>0</v>
      </c>
      <c r="W427" s="130">
        <v>0</v>
      </c>
      <c r="X427" s="130">
        <v>7000</v>
      </c>
      <c r="Y427" s="94" t="s">
        <v>191</v>
      </c>
      <c r="Z427" s="94" t="s">
        <v>212</v>
      </c>
      <c r="AA427" s="94" t="s">
        <v>1451</v>
      </c>
    </row>
    <row r="428" spans="1:27" x14ac:dyDescent="0.25">
      <c r="A428" s="94" t="s">
        <v>1452</v>
      </c>
      <c r="B428" s="94" t="s">
        <v>1453</v>
      </c>
      <c r="C428" s="94"/>
      <c r="D428" s="130">
        <v>0</v>
      </c>
      <c r="E428" s="130">
        <v>0</v>
      </c>
      <c r="F428" s="130">
        <v>0</v>
      </c>
      <c r="G428" s="130">
        <v>0</v>
      </c>
      <c r="H428" s="130">
        <v>0</v>
      </c>
      <c r="I428" s="130">
        <v>0</v>
      </c>
      <c r="J428" s="130">
        <v>0</v>
      </c>
      <c r="K428" s="130">
        <v>0</v>
      </c>
      <c r="L428" s="130">
        <v>0</v>
      </c>
      <c r="M428" s="130">
        <v>0</v>
      </c>
      <c r="N428" s="130">
        <v>58000</v>
      </c>
      <c r="O428" s="130">
        <v>0</v>
      </c>
      <c r="P428" s="130">
        <v>0</v>
      </c>
      <c r="Q428" s="130">
        <v>0</v>
      </c>
      <c r="R428" s="130">
        <v>0</v>
      </c>
      <c r="S428" s="130">
        <v>0</v>
      </c>
      <c r="T428" s="130">
        <v>0</v>
      </c>
      <c r="U428" s="130">
        <v>0</v>
      </c>
      <c r="V428" s="130">
        <v>0</v>
      </c>
      <c r="W428" s="130">
        <v>0</v>
      </c>
      <c r="X428" s="130">
        <v>0</v>
      </c>
      <c r="Y428" s="94" t="s">
        <v>191</v>
      </c>
      <c r="Z428" s="94" t="s">
        <v>249</v>
      </c>
      <c r="AA428" s="94" t="s">
        <v>1454</v>
      </c>
    </row>
    <row r="429" spans="1:27" x14ac:dyDescent="0.25">
      <c r="A429" s="94" t="s">
        <v>1455</v>
      </c>
      <c r="B429" s="94" t="s">
        <v>1456</v>
      </c>
      <c r="C429" s="94"/>
      <c r="D429" s="130">
        <v>0</v>
      </c>
      <c r="E429" s="130">
        <v>0</v>
      </c>
      <c r="F429" s="130">
        <v>0</v>
      </c>
      <c r="G429" s="130">
        <v>0</v>
      </c>
      <c r="H429" s="130">
        <v>0</v>
      </c>
      <c r="I429" s="130">
        <v>0</v>
      </c>
      <c r="J429" s="130">
        <v>0</v>
      </c>
      <c r="K429" s="130">
        <v>0</v>
      </c>
      <c r="L429" s="130">
        <v>0</v>
      </c>
      <c r="M429" s="130">
        <v>0</v>
      </c>
      <c r="N429" s="130">
        <v>205614</v>
      </c>
      <c r="O429" s="130">
        <v>0</v>
      </c>
      <c r="P429" s="130">
        <v>0</v>
      </c>
      <c r="Q429" s="130">
        <v>0</v>
      </c>
      <c r="R429" s="130">
        <v>0</v>
      </c>
      <c r="S429" s="130">
        <v>0</v>
      </c>
      <c r="T429" s="130">
        <v>0</v>
      </c>
      <c r="U429" s="130">
        <v>0</v>
      </c>
      <c r="V429" s="130">
        <v>0</v>
      </c>
      <c r="W429" s="130">
        <v>0</v>
      </c>
      <c r="X429" s="130">
        <v>0</v>
      </c>
      <c r="Y429" s="94" t="s">
        <v>191</v>
      </c>
      <c r="Z429" s="94" t="s">
        <v>212</v>
      </c>
      <c r="AA429" s="94" t="s">
        <v>1457</v>
      </c>
    </row>
    <row r="430" spans="1:27" x14ac:dyDescent="0.25">
      <c r="A430" s="94" t="s">
        <v>1458</v>
      </c>
      <c r="B430" s="94" t="s">
        <v>1806</v>
      </c>
      <c r="C430" s="94"/>
      <c r="D430" s="130">
        <v>0</v>
      </c>
      <c r="E430" s="130">
        <v>0</v>
      </c>
      <c r="F430" s="130">
        <v>0</v>
      </c>
      <c r="G430" s="130">
        <v>0</v>
      </c>
      <c r="H430" s="130">
        <v>0</v>
      </c>
      <c r="I430" s="130">
        <v>0</v>
      </c>
      <c r="J430" s="130">
        <v>0</v>
      </c>
      <c r="K430" s="130">
        <v>0</v>
      </c>
      <c r="L430" s="130">
        <v>0</v>
      </c>
      <c r="M430" s="130">
        <v>0</v>
      </c>
      <c r="N430" s="130">
        <v>127421</v>
      </c>
      <c r="O430" s="130">
        <v>0</v>
      </c>
      <c r="P430" s="130">
        <v>0</v>
      </c>
      <c r="Q430" s="130">
        <v>8585</v>
      </c>
      <c r="R430" s="130">
        <v>6</v>
      </c>
      <c r="S430" s="130">
        <v>234</v>
      </c>
      <c r="T430" s="130">
        <v>0</v>
      </c>
      <c r="U430" s="130">
        <v>0</v>
      </c>
      <c r="V430" s="130">
        <v>0</v>
      </c>
      <c r="W430" s="130">
        <v>12500</v>
      </c>
      <c r="X430" s="130">
        <v>0</v>
      </c>
      <c r="Y430" s="94" t="s">
        <v>193</v>
      </c>
      <c r="Z430" s="94" t="s">
        <v>205</v>
      </c>
      <c r="AA430" s="94" t="s">
        <v>1460</v>
      </c>
    </row>
    <row r="431" spans="1:27" x14ac:dyDescent="0.25">
      <c r="A431" s="94" t="s">
        <v>1461</v>
      </c>
      <c r="B431" s="94" t="s">
        <v>1462</v>
      </c>
      <c r="C431" s="94"/>
      <c r="D431" s="130">
        <v>0</v>
      </c>
      <c r="E431" s="130">
        <v>0</v>
      </c>
      <c r="F431" s="130">
        <v>0</v>
      </c>
      <c r="G431" s="130">
        <v>0</v>
      </c>
      <c r="H431" s="130">
        <v>0</v>
      </c>
      <c r="I431" s="130">
        <v>0</v>
      </c>
      <c r="J431" s="130">
        <v>19</v>
      </c>
      <c r="K431" s="130">
        <v>0</v>
      </c>
      <c r="L431" s="130">
        <v>0</v>
      </c>
      <c r="M431" s="130">
        <v>0</v>
      </c>
      <c r="N431" s="130">
        <v>329525</v>
      </c>
      <c r="O431" s="130">
        <v>47500</v>
      </c>
      <c r="P431" s="130">
        <v>0</v>
      </c>
      <c r="Q431" s="130">
        <v>70000</v>
      </c>
      <c r="R431" s="130">
        <v>0</v>
      </c>
      <c r="S431" s="130">
        <v>0</v>
      </c>
      <c r="T431" s="130">
        <v>554</v>
      </c>
      <c r="U431" s="130">
        <v>0</v>
      </c>
      <c r="V431" s="130">
        <v>0</v>
      </c>
      <c r="W431" s="130">
        <v>152800</v>
      </c>
      <c r="X431" s="130">
        <v>0</v>
      </c>
      <c r="Y431" s="94" t="s">
        <v>191</v>
      </c>
      <c r="Z431" s="94" t="s">
        <v>269</v>
      </c>
      <c r="AA431" s="94" t="s">
        <v>1463</v>
      </c>
    </row>
    <row r="432" spans="1:27" x14ac:dyDescent="0.25">
      <c r="A432" s="94" t="s">
        <v>1464</v>
      </c>
      <c r="B432" s="94" t="s">
        <v>1465</v>
      </c>
      <c r="C432" s="94"/>
      <c r="D432" s="130">
        <v>0</v>
      </c>
      <c r="E432" s="130">
        <v>0</v>
      </c>
      <c r="F432" s="130">
        <v>0</v>
      </c>
      <c r="G432" s="130">
        <v>0</v>
      </c>
      <c r="H432" s="130">
        <v>0</v>
      </c>
      <c r="I432" s="130">
        <v>0</v>
      </c>
      <c r="J432" s="130">
        <v>0</v>
      </c>
      <c r="K432" s="130">
        <v>0</v>
      </c>
      <c r="L432" s="130">
        <v>0</v>
      </c>
      <c r="M432" s="130">
        <v>0</v>
      </c>
      <c r="N432" s="130">
        <v>4272</v>
      </c>
      <c r="O432" s="130">
        <v>41000</v>
      </c>
      <c r="P432" s="130">
        <v>0</v>
      </c>
      <c r="Q432" s="130">
        <v>2000</v>
      </c>
      <c r="R432" s="130">
        <v>0</v>
      </c>
      <c r="S432" s="130">
        <v>0</v>
      </c>
      <c r="T432" s="130">
        <v>0</v>
      </c>
      <c r="U432" s="130">
        <v>0</v>
      </c>
      <c r="V432" s="130">
        <v>0</v>
      </c>
      <c r="W432" s="130">
        <v>0</v>
      </c>
      <c r="X432" s="130">
        <v>0</v>
      </c>
      <c r="Y432" s="94" t="s">
        <v>191</v>
      </c>
      <c r="Z432" s="94" t="s">
        <v>205</v>
      </c>
      <c r="AA432" s="94" t="s">
        <v>1466</v>
      </c>
    </row>
    <row r="433" spans="1:27" x14ac:dyDescent="0.25">
      <c r="A433" s="94" t="s">
        <v>1467</v>
      </c>
      <c r="B433" s="94" t="s">
        <v>1468</v>
      </c>
      <c r="C433" s="94"/>
      <c r="D433" s="130">
        <v>0</v>
      </c>
      <c r="E433" s="130">
        <v>0</v>
      </c>
      <c r="F433" s="130">
        <v>0</v>
      </c>
      <c r="G433" s="130">
        <v>0</v>
      </c>
      <c r="H433" s="130">
        <v>0</v>
      </c>
      <c r="I433" s="130">
        <v>0</v>
      </c>
      <c r="J433" s="130">
        <v>0</v>
      </c>
      <c r="K433" s="130">
        <v>0</v>
      </c>
      <c r="L433" s="130">
        <v>0</v>
      </c>
      <c r="M433" s="130">
        <v>0</v>
      </c>
      <c r="N433" s="130">
        <v>417751</v>
      </c>
      <c r="O433" s="130">
        <v>20000</v>
      </c>
      <c r="P433" s="130">
        <v>0</v>
      </c>
      <c r="Q433" s="130">
        <v>0</v>
      </c>
      <c r="R433" s="130">
        <v>0</v>
      </c>
      <c r="S433" s="130">
        <v>0</v>
      </c>
      <c r="T433" s="130">
        <v>0</v>
      </c>
      <c r="U433" s="130">
        <v>0</v>
      </c>
      <c r="V433" s="130">
        <v>0</v>
      </c>
      <c r="W433" s="130">
        <v>0</v>
      </c>
      <c r="X433" s="130">
        <v>0</v>
      </c>
      <c r="Y433" s="94" t="s">
        <v>191</v>
      </c>
      <c r="Z433" s="94" t="s">
        <v>205</v>
      </c>
      <c r="AA433" s="94" t="s">
        <v>1469</v>
      </c>
    </row>
    <row r="434" spans="1:27" x14ac:dyDescent="0.25">
      <c r="A434" s="94" t="s">
        <v>1470</v>
      </c>
      <c r="B434" s="94" t="s">
        <v>1471</v>
      </c>
      <c r="C434" s="94"/>
      <c r="D434" s="130">
        <v>0</v>
      </c>
      <c r="E434" s="130">
        <v>0</v>
      </c>
      <c r="F434" s="130">
        <v>0</v>
      </c>
      <c r="G434" s="130">
        <v>0</v>
      </c>
      <c r="H434" s="130">
        <v>0</v>
      </c>
      <c r="I434" s="130">
        <v>0</v>
      </c>
      <c r="J434" s="130">
        <v>0</v>
      </c>
      <c r="K434" s="130">
        <v>0</v>
      </c>
      <c r="L434" s="130">
        <v>0</v>
      </c>
      <c r="M434" s="130">
        <v>0</v>
      </c>
      <c r="N434" s="130">
        <v>0</v>
      </c>
      <c r="O434" s="130">
        <v>0</v>
      </c>
      <c r="P434" s="130">
        <v>0</v>
      </c>
      <c r="Q434" s="130">
        <v>0</v>
      </c>
      <c r="R434" s="130">
        <v>0</v>
      </c>
      <c r="S434" s="130">
        <v>0</v>
      </c>
      <c r="T434" s="130">
        <v>0</v>
      </c>
      <c r="U434" s="130">
        <v>0</v>
      </c>
      <c r="V434" s="130">
        <v>0</v>
      </c>
      <c r="W434" s="130">
        <v>0</v>
      </c>
      <c r="X434" s="130">
        <v>0</v>
      </c>
      <c r="Y434" s="94" t="s">
        <v>191</v>
      </c>
      <c r="Z434" s="94" t="s">
        <v>212</v>
      </c>
      <c r="AA434" s="94" t="s">
        <v>1472</v>
      </c>
    </row>
    <row r="435" spans="1:27" x14ac:dyDescent="0.25">
      <c r="A435" s="94" t="s">
        <v>1473</v>
      </c>
      <c r="B435" s="94" t="s">
        <v>1474</v>
      </c>
      <c r="C435" s="94"/>
      <c r="D435" s="130">
        <v>0</v>
      </c>
      <c r="E435" s="130">
        <v>0</v>
      </c>
      <c r="F435" s="130">
        <v>0</v>
      </c>
      <c r="G435" s="130">
        <v>0</v>
      </c>
      <c r="H435" s="130">
        <v>0</v>
      </c>
      <c r="I435" s="130">
        <v>0</v>
      </c>
      <c r="J435" s="130">
        <v>0</v>
      </c>
      <c r="K435" s="130">
        <v>0</v>
      </c>
      <c r="L435" s="130">
        <v>0</v>
      </c>
      <c r="M435" s="130">
        <v>0</v>
      </c>
      <c r="N435" s="130">
        <v>103717</v>
      </c>
      <c r="O435" s="130">
        <v>0</v>
      </c>
      <c r="P435" s="130">
        <v>0</v>
      </c>
      <c r="Q435" s="130">
        <v>0</v>
      </c>
      <c r="R435" s="130">
        <v>0</v>
      </c>
      <c r="S435" s="130">
        <v>0</v>
      </c>
      <c r="T435" s="130">
        <v>0</v>
      </c>
      <c r="U435" s="130">
        <v>0</v>
      </c>
      <c r="V435" s="130">
        <v>0</v>
      </c>
      <c r="W435" s="130">
        <v>0</v>
      </c>
      <c r="X435" s="130">
        <v>2000</v>
      </c>
      <c r="Y435" s="94" t="s">
        <v>191</v>
      </c>
      <c r="Z435" s="94" t="s">
        <v>212</v>
      </c>
      <c r="AA435" s="94" t="s">
        <v>1475</v>
      </c>
    </row>
    <row r="436" spans="1:27" x14ac:dyDescent="0.25">
      <c r="A436" s="94" t="s">
        <v>1476</v>
      </c>
      <c r="B436" s="94" t="s">
        <v>1477</v>
      </c>
      <c r="C436" s="94"/>
      <c r="D436" s="130">
        <v>0</v>
      </c>
      <c r="E436" s="130">
        <v>0</v>
      </c>
      <c r="F436" s="130">
        <v>0</v>
      </c>
      <c r="G436" s="130">
        <v>0</v>
      </c>
      <c r="H436" s="130">
        <v>0</v>
      </c>
      <c r="I436" s="130">
        <v>0</v>
      </c>
      <c r="J436" s="130">
        <v>0</v>
      </c>
      <c r="K436" s="130">
        <v>0</v>
      </c>
      <c r="L436" s="130">
        <v>0</v>
      </c>
      <c r="M436" s="130">
        <v>0</v>
      </c>
      <c r="N436" s="130">
        <v>156909</v>
      </c>
      <c r="O436" s="130">
        <v>45000</v>
      </c>
      <c r="P436" s="130">
        <v>0</v>
      </c>
      <c r="Q436" s="130">
        <v>0</v>
      </c>
      <c r="R436" s="130">
        <v>0</v>
      </c>
      <c r="S436" s="130">
        <v>0</v>
      </c>
      <c r="T436" s="130">
        <v>0</v>
      </c>
      <c r="U436" s="130">
        <v>0</v>
      </c>
      <c r="V436" s="130">
        <v>130000</v>
      </c>
      <c r="W436" s="130">
        <v>112500</v>
      </c>
      <c r="X436" s="130">
        <v>0</v>
      </c>
      <c r="Y436" s="94" t="s">
        <v>191</v>
      </c>
      <c r="Z436" s="94" t="s">
        <v>372</v>
      </c>
      <c r="AA436" s="94" t="s">
        <v>1478</v>
      </c>
    </row>
    <row r="437" spans="1:27" x14ac:dyDescent="0.25">
      <c r="A437" s="94" t="s">
        <v>1845</v>
      </c>
      <c r="B437" s="94" t="s">
        <v>1846</v>
      </c>
      <c r="C437" s="94"/>
      <c r="D437" s="130">
        <v>0</v>
      </c>
      <c r="E437" s="130">
        <v>0</v>
      </c>
      <c r="F437" s="130">
        <v>0</v>
      </c>
      <c r="G437" s="130">
        <v>0</v>
      </c>
      <c r="H437" s="130">
        <v>0</v>
      </c>
      <c r="I437" s="130">
        <v>0</v>
      </c>
      <c r="J437" s="130">
        <v>0</v>
      </c>
      <c r="K437" s="130">
        <v>0</v>
      </c>
      <c r="L437" s="130">
        <v>0</v>
      </c>
      <c r="M437" s="130">
        <v>0</v>
      </c>
      <c r="N437" s="130">
        <v>0</v>
      </c>
      <c r="O437" s="130">
        <v>0</v>
      </c>
      <c r="P437" s="130">
        <v>0</v>
      </c>
      <c r="Q437" s="130">
        <v>0</v>
      </c>
      <c r="R437" s="130">
        <v>0</v>
      </c>
      <c r="S437" s="130">
        <v>0</v>
      </c>
      <c r="T437" s="130">
        <v>0</v>
      </c>
      <c r="U437" s="130">
        <v>0</v>
      </c>
      <c r="V437" s="130">
        <v>0</v>
      </c>
      <c r="W437" s="130">
        <v>0</v>
      </c>
      <c r="X437" s="130">
        <v>0</v>
      </c>
      <c r="Y437" s="94" t="s">
        <v>191</v>
      </c>
      <c r="Z437" s="94" t="s">
        <v>212</v>
      </c>
      <c r="AA437" s="94" t="s">
        <v>1847</v>
      </c>
    </row>
    <row r="438" spans="1:27" x14ac:dyDescent="0.25">
      <c r="A438" s="94" t="s">
        <v>1479</v>
      </c>
      <c r="B438" s="94" t="s">
        <v>1480</v>
      </c>
      <c r="C438" s="94"/>
      <c r="D438" s="130">
        <v>0</v>
      </c>
      <c r="E438" s="130">
        <v>0</v>
      </c>
      <c r="F438" s="130">
        <v>0</v>
      </c>
      <c r="G438" s="130">
        <v>0</v>
      </c>
      <c r="H438" s="130">
        <v>0</v>
      </c>
      <c r="I438" s="130">
        <v>0</v>
      </c>
      <c r="J438" s="130">
        <v>0</v>
      </c>
      <c r="K438" s="130">
        <v>0</v>
      </c>
      <c r="L438" s="130">
        <v>0</v>
      </c>
      <c r="M438" s="130">
        <v>0</v>
      </c>
      <c r="N438" s="130">
        <v>7804</v>
      </c>
      <c r="O438" s="130">
        <v>0</v>
      </c>
      <c r="P438" s="130">
        <v>0</v>
      </c>
      <c r="Q438" s="130">
        <v>0</v>
      </c>
      <c r="R438" s="130">
        <v>0</v>
      </c>
      <c r="S438" s="130">
        <v>0</v>
      </c>
      <c r="T438" s="130">
        <v>0</v>
      </c>
      <c r="U438" s="130">
        <v>0</v>
      </c>
      <c r="V438" s="130">
        <v>0</v>
      </c>
      <c r="W438" s="130">
        <v>0</v>
      </c>
      <c r="X438" s="130">
        <v>0</v>
      </c>
      <c r="Y438" s="94" t="s">
        <v>191</v>
      </c>
      <c r="Z438" s="94" t="s">
        <v>249</v>
      </c>
      <c r="AA438" s="94" t="s">
        <v>1481</v>
      </c>
    </row>
    <row r="439" spans="1:27" x14ac:dyDescent="0.25">
      <c r="A439" s="94" t="s">
        <v>1482</v>
      </c>
      <c r="B439" s="94" t="s">
        <v>1483</v>
      </c>
      <c r="C439" s="94"/>
      <c r="D439" s="130">
        <v>0</v>
      </c>
      <c r="E439" s="130">
        <v>0</v>
      </c>
      <c r="F439" s="130">
        <v>0</v>
      </c>
      <c r="G439" s="130">
        <v>0</v>
      </c>
      <c r="H439" s="130">
        <v>0</v>
      </c>
      <c r="I439" s="130">
        <v>0</v>
      </c>
      <c r="J439" s="130">
        <v>126</v>
      </c>
      <c r="K439" s="130">
        <v>0</v>
      </c>
      <c r="L439" s="130">
        <v>0</v>
      </c>
      <c r="M439" s="130">
        <v>50</v>
      </c>
      <c r="N439" s="130">
        <v>258717</v>
      </c>
      <c r="O439" s="130">
        <v>39500</v>
      </c>
      <c r="P439" s="130">
        <v>0</v>
      </c>
      <c r="Q439" s="130">
        <v>0</v>
      </c>
      <c r="R439" s="130">
        <v>0</v>
      </c>
      <c r="S439" s="130">
        <v>0</v>
      </c>
      <c r="T439" s="130">
        <v>0</v>
      </c>
      <c r="U439" s="130">
        <v>59</v>
      </c>
      <c r="V439" s="130">
        <v>0</v>
      </c>
      <c r="W439" s="130">
        <v>27514</v>
      </c>
      <c r="X439" s="130">
        <v>8596</v>
      </c>
      <c r="Y439" s="94" t="s">
        <v>191</v>
      </c>
      <c r="Z439" s="94" t="s">
        <v>269</v>
      </c>
      <c r="AA439" s="94" t="s">
        <v>1484</v>
      </c>
    </row>
    <row r="440" spans="1:27" x14ac:dyDescent="0.25">
      <c r="A440" s="94" t="s">
        <v>1485</v>
      </c>
      <c r="B440" s="94" t="s">
        <v>1486</v>
      </c>
      <c r="C440" s="94"/>
      <c r="D440" s="130">
        <v>0</v>
      </c>
      <c r="E440" s="130">
        <v>0</v>
      </c>
      <c r="F440" s="130">
        <v>0</v>
      </c>
      <c r="G440" s="130">
        <v>0</v>
      </c>
      <c r="H440" s="130">
        <v>0</v>
      </c>
      <c r="I440" s="130">
        <v>0</v>
      </c>
      <c r="J440" s="130">
        <v>0</v>
      </c>
      <c r="K440" s="130">
        <v>0</v>
      </c>
      <c r="L440" s="130">
        <v>0</v>
      </c>
      <c r="M440" s="130">
        <v>0</v>
      </c>
      <c r="N440" s="130">
        <v>397000</v>
      </c>
      <c r="O440" s="130">
        <v>10000</v>
      </c>
      <c r="P440" s="130">
        <v>0</v>
      </c>
      <c r="Q440" s="130">
        <v>0</v>
      </c>
      <c r="R440" s="130">
        <v>0</v>
      </c>
      <c r="S440" s="130">
        <v>0</v>
      </c>
      <c r="T440" s="130">
        <v>0</v>
      </c>
      <c r="U440" s="130">
        <v>0</v>
      </c>
      <c r="V440" s="130">
        <v>0</v>
      </c>
      <c r="W440" s="130">
        <v>214784</v>
      </c>
      <c r="X440" s="130">
        <v>0</v>
      </c>
      <c r="Y440" s="94" t="s">
        <v>191</v>
      </c>
      <c r="Z440" s="94" t="s">
        <v>372</v>
      </c>
      <c r="AA440" s="94" t="s">
        <v>1487</v>
      </c>
    </row>
    <row r="441" spans="1:27" x14ac:dyDescent="0.25">
      <c r="A441" s="94" t="s">
        <v>1488</v>
      </c>
      <c r="B441" s="94" t="s">
        <v>1489</v>
      </c>
      <c r="C441" s="94"/>
      <c r="D441" s="130">
        <v>0</v>
      </c>
      <c r="E441" s="130">
        <v>0</v>
      </c>
      <c r="F441" s="130">
        <v>0</v>
      </c>
      <c r="G441" s="130">
        <v>0</v>
      </c>
      <c r="H441" s="130">
        <v>0</v>
      </c>
      <c r="I441" s="130">
        <v>0</v>
      </c>
      <c r="J441" s="130">
        <v>0</v>
      </c>
      <c r="K441" s="130">
        <v>0</v>
      </c>
      <c r="L441" s="130">
        <v>0</v>
      </c>
      <c r="M441" s="130">
        <v>0</v>
      </c>
      <c r="N441" s="130">
        <v>28974</v>
      </c>
      <c r="O441" s="130">
        <v>0</v>
      </c>
      <c r="P441" s="130">
        <v>0</v>
      </c>
      <c r="Q441" s="130">
        <v>0</v>
      </c>
      <c r="R441" s="130">
        <v>0</v>
      </c>
      <c r="S441" s="130">
        <v>0</v>
      </c>
      <c r="T441" s="130">
        <v>0</v>
      </c>
      <c r="U441" s="130">
        <v>0</v>
      </c>
      <c r="V441" s="130">
        <v>0</v>
      </c>
      <c r="W441" s="130">
        <v>108500</v>
      </c>
      <c r="X441" s="130">
        <v>504</v>
      </c>
      <c r="Y441" s="94" t="s">
        <v>191</v>
      </c>
      <c r="Z441" s="94" t="s">
        <v>212</v>
      </c>
      <c r="AA441" s="94" t="s">
        <v>1490</v>
      </c>
    </row>
    <row r="442" spans="1:27" x14ac:dyDescent="0.25">
      <c r="A442" s="94" t="s">
        <v>1491</v>
      </c>
      <c r="B442" s="94" t="s">
        <v>1492</v>
      </c>
      <c r="C442" s="94"/>
      <c r="D442" s="130">
        <v>0</v>
      </c>
      <c r="E442" s="130">
        <v>0</v>
      </c>
      <c r="F442" s="130">
        <v>0</v>
      </c>
      <c r="G442" s="130">
        <v>0</v>
      </c>
      <c r="H442" s="130">
        <v>0</v>
      </c>
      <c r="I442" s="130">
        <v>0</v>
      </c>
      <c r="J442" s="130">
        <v>0</v>
      </c>
      <c r="K442" s="130">
        <v>0</v>
      </c>
      <c r="L442" s="130">
        <v>0</v>
      </c>
      <c r="M442" s="130">
        <v>0</v>
      </c>
      <c r="N442" s="130">
        <v>0</v>
      </c>
      <c r="O442" s="130">
        <v>0</v>
      </c>
      <c r="P442" s="130">
        <v>0</v>
      </c>
      <c r="Q442" s="130">
        <v>0</v>
      </c>
      <c r="R442" s="130">
        <v>0</v>
      </c>
      <c r="S442" s="130">
        <v>0</v>
      </c>
      <c r="T442" s="130">
        <v>0</v>
      </c>
      <c r="U442" s="130">
        <v>0</v>
      </c>
      <c r="V442" s="130">
        <v>0</v>
      </c>
      <c r="W442" s="130">
        <v>0</v>
      </c>
      <c r="X442" s="130">
        <v>0</v>
      </c>
      <c r="Y442" s="94" t="s">
        <v>191</v>
      </c>
      <c r="Z442" s="94" t="s">
        <v>249</v>
      </c>
      <c r="AA442" s="94" t="s">
        <v>1493</v>
      </c>
    </row>
    <row r="443" spans="1:27" x14ac:dyDescent="0.25">
      <c r="A443" s="94" t="s">
        <v>1494</v>
      </c>
      <c r="B443" s="94" t="s">
        <v>1495</v>
      </c>
      <c r="C443" s="94"/>
      <c r="D443" s="130">
        <v>0</v>
      </c>
      <c r="E443" s="130">
        <v>0</v>
      </c>
      <c r="F443" s="130">
        <v>0</v>
      </c>
      <c r="G443" s="130">
        <v>0</v>
      </c>
      <c r="H443" s="130">
        <v>0</v>
      </c>
      <c r="I443" s="130">
        <v>0</v>
      </c>
      <c r="J443" s="130">
        <v>0</v>
      </c>
      <c r="K443" s="130">
        <v>0</v>
      </c>
      <c r="L443" s="130">
        <v>0</v>
      </c>
      <c r="M443" s="130">
        <v>0</v>
      </c>
      <c r="N443" s="130">
        <v>4500</v>
      </c>
      <c r="O443" s="130">
        <v>0</v>
      </c>
      <c r="P443" s="130">
        <v>0</v>
      </c>
      <c r="Q443" s="130">
        <v>0</v>
      </c>
      <c r="R443" s="130">
        <v>0</v>
      </c>
      <c r="S443" s="130">
        <v>0</v>
      </c>
      <c r="T443" s="130">
        <v>0</v>
      </c>
      <c r="U443" s="130">
        <v>0</v>
      </c>
      <c r="V443" s="130">
        <v>0</v>
      </c>
      <c r="W443" s="130">
        <v>0</v>
      </c>
      <c r="X443" s="130">
        <v>0</v>
      </c>
      <c r="Y443" s="94" t="s">
        <v>191</v>
      </c>
      <c r="Z443" s="94" t="s">
        <v>249</v>
      </c>
      <c r="AA443" s="94" t="s">
        <v>1496</v>
      </c>
    </row>
    <row r="444" spans="1:27" x14ac:dyDescent="0.25">
      <c r="A444" s="94" t="s">
        <v>1497</v>
      </c>
      <c r="B444" s="94" t="s">
        <v>1498</v>
      </c>
      <c r="C444" s="94"/>
      <c r="D444" s="130">
        <v>0</v>
      </c>
      <c r="E444" s="130">
        <v>0</v>
      </c>
      <c r="F444" s="130">
        <v>0</v>
      </c>
      <c r="G444" s="130">
        <v>0</v>
      </c>
      <c r="H444" s="130">
        <v>0</v>
      </c>
      <c r="I444" s="130">
        <v>0</v>
      </c>
      <c r="J444" s="130">
        <v>0</v>
      </c>
      <c r="K444" s="130">
        <v>0</v>
      </c>
      <c r="L444" s="130">
        <v>0</v>
      </c>
      <c r="M444" s="130">
        <v>0</v>
      </c>
      <c r="N444" s="130">
        <v>246921</v>
      </c>
      <c r="O444" s="130">
        <v>0</v>
      </c>
      <c r="P444" s="130">
        <v>0</v>
      </c>
      <c r="Q444" s="130">
        <v>0</v>
      </c>
      <c r="R444" s="130">
        <v>0</v>
      </c>
      <c r="S444" s="130">
        <v>10000</v>
      </c>
      <c r="T444" s="130">
        <v>0</v>
      </c>
      <c r="U444" s="130">
        <v>0</v>
      </c>
      <c r="V444" s="130">
        <v>15300</v>
      </c>
      <c r="W444" s="130">
        <v>7300</v>
      </c>
      <c r="X444" s="130">
        <v>15000</v>
      </c>
      <c r="Y444" s="94" t="s">
        <v>191</v>
      </c>
      <c r="Z444" s="94" t="s">
        <v>262</v>
      </c>
      <c r="AA444" s="94" t="s">
        <v>1499</v>
      </c>
    </row>
    <row r="445" spans="1:27" x14ac:dyDescent="0.25">
      <c r="A445" s="94" t="s">
        <v>1500</v>
      </c>
      <c r="B445" s="94" t="s">
        <v>1501</v>
      </c>
      <c r="C445" s="94"/>
      <c r="D445" s="130">
        <v>0</v>
      </c>
      <c r="E445" s="130">
        <v>0</v>
      </c>
      <c r="F445" s="130">
        <v>0</v>
      </c>
      <c r="G445" s="130">
        <v>0</v>
      </c>
      <c r="H445" s="130">
        <v>0</v>
      </c>
      <c r="I445" s="130">
        <v>0</v>
      </c>
      <c r="J445" s="130">
        <v>0</v>
      </c>
      <c r="K445" s="130">
        <v>0</v>
      </c>
      <c r="L445" s="130">
        <v>0</v>
      </c>
      <c r="M445" s="130">
        <v>0</v>
      </c>
      <c r="N445" s="130">
        <v>0</v>
      </c>
      <c r="O445" s="130">
        <v>0</v>
      </c>
      <c r="P445" s="130">
        <v>0</v>
      </c>
      <c r="Q445" s="130">
        <v>0</v>
      </c>
      <c r="R445" s="130">
        <v>0</v>
      </c>
      <c r="S445" s="130">
        <v>0</v>
      </c>
      <c r="T445" s="130">
        <v>0</v>
      </c>
      <c r="U445" s="130">
        <v>0</v>
      </c>
      <c r="V445" s="130">
        <v>0</v>
      </c>
      <c r="W445" s="130">
        <v>0</v>
      </c>
      <c r="X445" s="130">
        <v>0</v>
      </c>
      <c r="Y445" s="94" t="s">
        <v>191</v>
      </c>
      <c r="Z445" s="94" t="s">
        <v>212</v>
      </c>
      <c r="AA445" s="94" t="s">
        <v>1502</v>
      </c>
    </row>
    <row r="446" spans="1:27" x14ac:dyDescent="0.25">
      <c r="A446" s="94" t="s">
        <v>1503</v>
      </c>
      <c r="B446" s="94" t="s">
        <v>1807</v>
      </c>
      <c r="C446" s="94"/>
      <c r="D446" s="130">
        <v>0</v>
      </c>
      <c r="E446" s="130">
        <v>0</v>
      </c>
      <c r="F446" s="130">
        <v>0</v>
      </c>
      <c r="G446" s="130">
        <v>30</v>
      </c>
      <c r="H446" s="130">
        <v>0</v>
      </c>
      <c r="I446" s="130">
        <v>0</v>
      </c>
      <c r="J446" s="130">
        <v>0</v>
      </c>
      <c r="K446" s="130">
        <v>0</v>
      </c>
      <c r="L446" s="130">
        <v>0</v>
      </c>
      <c r="M446" s="130">
        <v>1</v>
      </c>
      <c r="N446" s="130">
        <v>424083</v>
      </c>
      <c r="O446" s="130">
        <v>98000</v>
      </c>
      <c r="P446" s="130">
        <v>0</v>
      </c>
      <c r="Q446" s="130">
        <v>0</v>
      </c>
      <c r="R446" s="130">
        <v>0</v>
      </c>
      <c r="S446" s="130">
        <v>1613</v>
      </c>
      <c r="T446" s="130">
        <v>7500</v>
      </c>
      <c r="U446" s="130">
        <v>0</v>
      </c>
      <c r="V446" s="130">
        <v>0</v>
      </c>
      <c r="W446" s="130">
        <v>0</v>
      </c>
      <c r="X446" s="130">
        <v>0</v>
      </c>
      <c r="Y446" s="94" t="s">
        <v>195</v>
      </c>
      <c r="Z446" s="94" t="s">
        <v>205</v>
      </c>
      <c r="AA446" s="94" t="s">
        <v>1505</v>
      </c>
    </row>
    <row r="447" spans="1:27" x14ac:dyDescent="0.25">
      <c r="A447" s="94" t="s">
        <v>1506</v>
      </c>
      <c r="B447" s="94" t="s">
        <v>1507</v>
      </c>
      <c r="C447" s="94"/>
      <c r="D447" s="130">
        <v>0</v>
      </c>
      <c r="E447" s="130">
        <v>0</v>
      </c>
      <c r="F447" s="130">
        <v>0</v>
      </c>
      <c r="G447" s="130">
        <v>0</v>
      </c>
      <c r="H447" s="130">
        <v>0</v>
      </c>
      <c r="I447" s="130">
        <v>0</v>
      </c>
      <c r="J447" s="130">
        <v>0</v>
      </c>
      <c r="K447" s="130">
        <v>0</v>
      </c>
      <c r="L447" s="130">
        <v>0</v>
      </c>
      <c r="M447" s="130">
        <v>0</v>
      </c>
      <c r="N447" s="130">
        <v>271255</v>
      </c>
      <c r="O447" s="130">
        <v>0</v>
      </c>
      <c r="P447" s="130">
        <v>0</v>
      </c>
      <c r="Q447" s="130">
        <v>30000</v>
      </c>
      <c r="R447" s="130">
        <v>0</v>
      </c>
      <c r="S447" s="130">
        <v>0</v>
      </c>
      <c r="T447" s="130">
        <v>0</v>
      </c>
      <c r="U447" s="130">
        <v>0</v>
      </c>
      <c r="V447" s="130">
        <v>0</v>
      </c>
      <c r="W447" s="130">
        <v>8600</v>
      </c>
      <c r="X447" s="130">
        <v>0</v>
      </c>
      <c r="Y447" s="94" t="s">
        <v>191</v>
      </c>
      <c r="Z447" s="94" t="s">
        <v>205</v>
      </c>
      <c r="AA447" s="94" t="s">
        <v>1508</v>
      </c>
    </row>
    <row r="448" spans="1:27" x14ac:dyDescent="0.25">
      <c r="A448" s="94" t="s">
        <v>1509</v>
      </c>
      <c r="B448" s="94" t="s">
        <v>1510</v>
      </c>
      <c r="C448" s="94"/>
      <c r="D448" s="130">
        <v>0</v>
      </c>
      <c r="E448" s="130">
        <v>0</v>
      </c>
      <c r="F448" s="130">
        <v>30000</v>
      </c>
      <c r="G448" s="130">
        <v>0</v>
      </c>
      <c r="H448" s="130">
        <v>0</v>
      </c>
      <c r="I448" s="130">
        <v>0</v>
      </c>
      <c r="J448" s="130">
        <v>0</v>
      </c>
      <c r="K448" s="130">
        <v>147</v>
      </c>
      <c r="L448" s="130">
        <v>0</v>
      </c>
      <c r="M448" s="130">
        <v>0</v>
      </c>
      <c r="N448" s="130">
        <v>125971</v>
      </c>
      <c r="O448" s="130">
        <v>40000</v>
      </c>
      <c r="P448" s="130">
        <v>0</v>
      </c>
      <c r="Q448" s="130">
        <v>0</v>
      </c>
      <c r="R448" s="130">
        <v>0</v>
      </c>
      <c r="S448" s="130">
        <v>0</v>
      </c>
      <c r="T448" s="130">
        <v>0</v>
      </c>
      <c r="U448" s="130">
        <v>0</v>
      </c>
      <c r="V448" s="130">
        <v>0</v>
      </c>
      <c r="W448" s="130">
        <v>21000</v>
      </c>
      <c r="X448" s="130">
        <v>15000</v>
      </c>
      <c r="Y448" s="94" t="s">
        <v>191</v>
      </c>
      <c r="Z448" s="94" t="s">
        <v>269</v>
      </c>
      <c r="AA448" s="94" t="s">
        <v>1511</v>
      </c>
    </row>
    <row r="449" spans="1:27" x14ac:dyDescent="0.25">
      <c r="A449" s="94" t="s">
        <v>1512</v>
      </c>
      <c r="B449" s="94" t="s">
        <v>1513</v>
      </c>
      <c r="C449" s="94"/>
      <c r="D449" s="130">
        <v>0</v>
      </c>
      <c r="E449" s="130">
        <v>0</v>
      </c>
      <c r="F449" s="130">
        <v>0</v>
      </c>
      <c r="G449" s="130">
        <v>0</v>
      </c>
      <c r="H449" s="130">
        <v>0</v>
      </c>
      <c r="I449" s="130">
        <v>0</v>
      </c>
      <c r="J449" s="130">
        <v>0</v>
      </c>
      <c r="K449" s="130">
        <v>0</v>
      </c>
      <c r="L449" s="130">
        <v>0</v>
      </c>
      <c r="M449" s="130">
        <v>0</v>
      </c>
      <c r="N449" s="130">
        <v>63060</v>
      </c>
      <c r="O449" s="130">
        <v>0</v>
      </c>
      <c r="P449" s="130">
        <v>0</v>
      </c>
      <c r="Q449" s="130">
        <v>0</v>
      </c>
      <c r="R449" s="130">
        <v>0</v>
      </c>
      <c r="S449" s="130">
        <v>0</v>
      </c>
      <c r="T449" s="130">
        <v>0</v>
      </c>
      <c r="U449" s="130">
        <v>0</v>
      </c>
      <c r="V449" s="130">
        <v>0</v>
      </c>
      <c r="W449" s="130">
        <v>0</v>
      </c>
      <c r="X449" s="130">
        <v>0</v>
      </c>
      <c r="Y449" s="94" t="s">
        <v>191</v>
      </c>
      <c r="Z449" s="94" t="s">
        <v>212</v>
      </c>
      <c r="AA449" s="94" t="s">
        <v>1514</v>
      </c>
    </row>
    <row r="450" spans="1:27" x14ac:dyDescent="0.25">
      <c r="A450" s="94" t="s">
        <v>1515</v>
      </c>
      <c r="B450" s="94" t="s">
        <v>1516</v>
      </c>
      <c r="C450" s="94"/>
      <c r="D450" s="130">
        <v>0</v>
      </c>
      <c r="E450" s="130">
        <v>0</v>
      </c>
      <c r="F450" s="130">
        <v>0</v>
      </c>
      <c r="G450" s="130">
        <v>0</v>
      </c>
      <c r="H450" s="130">
        <v>0</v>
      </c>
      <c r="I450" s="130">
        <v>0</v>
      </c>
      <c r="J450" s="130">
        <v>0</v>
      </c>
      <c r="K450" s="130">
        <v>0</v>
      </c>
      <c r="L450" s="130">
        <v>0</v>
      </c>
      <c r="M450" s="130">
        <v>0</v>
      </c>
      <c r="N450" s="130">
        <v>71948</v>
      </c>
      <c r="O450" s="130">
        <v>0</v>
      </c>
      <c r="P450" s="130">
        <v>0</v>
      </c>
      <c r="Q450" s="130">
        <v>0</v>
      </c>
      <c r="R450" s="130">
        <v>0</v>
      </c>
      <c r="S450" s="130">
        <v>0</v>
      </c>
      <c r="T450" s="130">
        <v>0</v>
      </c>
      <c r="U450" s="130">
        <v>0</v>
      </c>
      <c r="V450" s="130">
        <v>0</v>
      </c>
      <c r="W450" s="130">
        <v>0</v>
      </c>
      <c r="X450" s="130">
        <v>0</v>
      </c>
      <c r="Y450" s="94" t="s">
        <v>191</v>
      </c>
      <c r="Z450" s="94" t="s">
        <v>212</v>
      </c>
      <c r="AA450" s="94" t="s">
        <v>1517</v>
      </c>
    </row>
    <row r="451" spans="1:27" x14ac:dyDescent="0.25">
      <c r="A451" s="94" t="s">
        <v>1848</v>
      </c>
      <c r="B451" s="94" t="s">
        <v>1849</v>
      </c>
      <c r="C451" s="94"/>
      <c r="D451" s="130">
        <v>0</v>
      </c>
      <c r="E451" s="130">
        <v>0</v>
      </c>
      <c r="F451" s="130">
        <v>0</v>
      </c>
      <c r="G451" s="130">
        <v>0</v>
      </c>
      <c r="H451" s="130">
        <v>0</v>
      </c>
      <c r="I451" s="130">
        <v>0</v>
      </c>
      <c r="J451" s="130">
        <v>0</v>
      </c>
      <c r="K451" s="130">
        <v>0</v>
      </c>
      <c r="L451" s="130">
        <v>0</v>
      </c>
      <c r="M451" s="130">
        <v>0</v>
      </c>
      <c r="N451" s="130">
        <v>82500</v>
      </c>
      <c r="O451" s="130">
        <v>3000</v>
      </c>
      <c r="P451" s="130">
        <v>0</v>
      </c>
      <c r="Q451" s="130">
        <v>0</v>
      </c>
      <c r="R451" s="130">
        <v>0</v>
      </c>
      <c r="S451" s="130">
        <v>0</v>
      </c>
      <c r="T451" s="130">
        <v>0</v>
      </c>
      <c r="U451" s="130">
        <v>0</v>
      </c>
      <c r="V451" s="130">
        <v>0</v>
      </c>
      <c r="W451" s="130">
        <v>0</v>
      </c>
      <c r="X451" s="130">
        <v>0</v>
      </c>
      <c r="Y451" s="94" t="s">
        <v>191</v>
      </c>
      <c r="Z451" s="94" t="s">
        <v>212</v>
      </c>
      <c r="AA451" s="94" t="s">
        <v>1850</v>
      </c>
    </row>
    <row r="452" spans="1:27" x14ac:dyDescent="0.25">
      <c r="A452" s="94" t="s">
        <v>1518</v>
      </c>
      <c r="B452" s="94" t="s">
        <v>1519</v>
      </c>
      <c r="C452" s="94"/>
      <c r="D452" s="130">
        <v>0</v>
      </c>
      <c r="E452" s="130">
        <v>0</v>
      </c>
      <c r="F452" s="130">
        <v>0</v>
      </c>
      <c r="G452" s="130">
        <v>0</v>
      </c>
      <c r="H452" s="130">
        <v>0</v>
      </c>
      <c r="I452" s="130">
        <v>0</v>
      </c>
      <c r="J452" s="130">
        <v>0</v>
      </c>
      <c r="K452" s="130">
        <v>0</v>
      </c>
      <c r="L452" s="130">
        <v>0</v>
      </c>
      <c r="M452" s="130">
        <v>0</v>
      </c>
      <c r="N452" s="130">
        <v>0</v>
      </c>
      <c r="O452" s="130">
        <v>0</v>
      </c>
      <c r="P452" s="130">
        <v>0</v>
      </c>
      <c r="Q452" s="130">
        <v>0</v>
      </c>
      <c r="R452" s="130">
        <v>0</v>
      </c>
      <c r="S452" s="130">
        <v>0</v>
      </c>
      <c r="T452" s="130">
        <v>0</v>
      </c>
      <c r="U452" s="130">
        <v>0</v>
      </c>
      <c r="V452" s="130">
        <v>0</v>
      </c>
      <c r="W452" s="130">
        <v>0</v>
      </c>
      <c r="X452" s="130">
        <v>0</v>
      </c>
      <c r="Y452" s="94" t="s">
        <v>191</v>
      </c>
      <c r="Z452" s="94" t="s">
        <v>249</v>
      </c>
      <c r="AA452" s="94" t="s">
        <v>1520</v>
      </c>
    </row>
    <row r="453" spans="1:27" x14ac:dyDescent="0.25">
      <c r="A453" s="94" t="s">
        <v>1521</v>
      </c>
      <c r="B453" s="94" t="s">
        <v>1522</v>
      </c>
      <c r="C453" s="94"/>
      <c r="D453" s="130">
        <v>0</v>
      </c>
      <c r="E453" s="130">
        <v>0</v>
      </c>
      <c r="F453" s="130">
        <v>0</v>
      </c>
      <c r="G453" s="130">
        <v>0</v>
      </c>
      <c r="H453" s="130">
        <v>0</v>
      </c>
      <c r="I453" s="130">
        <v>0</v>
      </c>
      <c r="J453" s="130">
        <v>0</v>
      </c>
      <c r="K453" s="130">
        <v>0</v>
      </c>
      <c r="L453" s="130">
        <v>0</v>
      </c>
      <c r="M453" s="130">
        <v>0</v>
      </c>
      <c r="N453" s="130">
        <v>0</v>
      </c>
      <c r="O453" s="130">
        <v>0</v>
      </c>
      <c r="P453" s="130">
        <v>0</v>
      </c>
      <c r="Q453" s="130">
        <v>0</v>
      </c>
      <c r="R453" s="130">
        <v>0</v>
      </c>
      <c r="S453" s="130">
        <v>0</v>
      </c>
      <c r="T453" s="130">
        <v>0</v>
      </c>
      <c r="U453" s="130">
        <v>0</v>
      </c>
      <c r="V453" s="130">
        <v>0</v>
      </c>
      <c r="W453" s="130">
        <v>0</v>
      </c>
      <c r="X453" s="130">
        <v>0</v>
      </c>
      <c r="Y453" s="94" t="s">
        <v>191</v>
      </c>
      <c r="Z453" s="94" t="s">
        <v>212</v>
      </c>
      <c r="AA453" s="94" t="s">
        <v>1523</v>
      </c>
    </row>
    <row r="454" spans="1:27" x14ac:dyDescent="0.25">
      <c r="A454" s="94" t="s">
        <v>1524</v>
      </c>
      <c r="B454" s="94" t="s">
        <v>1525</v>
      </c>
      <c r="C454" s="94"/>
      <c r="D454" s="130">
        <v>0</v>
      </c>
      <c r="E454" s="130">
        <v>0</v>
      </c>
      <c r="F454" s="130">
        <v>5000</v>
      </c>
      <c r="G454" s="130">
        <v>0</v>
      </c>
      <c r="H454" s="130">
        <v>0</v>
      </c>
      <c r="I454" s="130">
        <v>0</v>
      </c>
      <c r="J454" s="130">
        <v>0</v>
      </c>
      <c r="K454" s="130">
        <v>48</v>
      </c>
      <c r="L454" s="130">
        <v>0</v>
      </c>
      <c r="M454" s="130">
        <v>0</v>
      </c>
      <c r="N454" s="130">
        <v>145442</v>
      </c>
      <c r="O454" s="130">
        <v>25000</v>
      </c>
      <c r="P454" s="130">
        <v>0</v>
      </c>
      <c r="Q454" s="130">
        <v>0</v>
      </c>
      <c r="R454" s="130">
        <v>0</v>
      </c>
      <c r="S454" s="130">
        <v>0</v>
      </c>
      <c r="T454" s="130">
        <v>0</v>
      </c>
      <c r="U454" s="130">
        <v>0</v>
      </c>
      <c r="V454" s="130">
        <v>15000</v>
      </c>
      <c r="W454" s="130">
        <v>84000</v>
      </c>
      <c r="X454" s="130">
        <v>0</v>
      </c>
      <c r="Y454" s="94" t="s">
        <v>191</v>
      </c>
      <c r="Z454" s="94" t="s">
        <v>205</v>
      </c>
      <c r="AA454" s="94" t="s">
        <v>1526</v>
      </c>
    </row>
    <row r="455" spans="1:27" x14ac:dyDescent="0.25">
      <c r="A455" s="94" t="s">
        <v>1527</v>
      </c>
      <c r="B455" s="94" t="s">
        <v>1528</v>
      </c>
      <c r="C455" s="94"/>
      <c r="D455" s="130">
        <v>0</v>
      </c>
      <c r="E455" s="130">
        <v>0</v>
      </c>
      <c r="F455" s="130">
        <v>0</v>
      </c>
      <c r="G455" s="130">
        <v>0</v>
      </c>
      <c r="H455" s="130">
        <v>0</v>
      </c>
      <c r="I455" s="130">
        <v>0</v>
      </c>
      <c r="J455" s="130">
        <v>0</v>
      </c>
      <c r="K455" s="130">
        <v>0</v>
      </c>
      <c r="L455" s="130">
        <v>0</v>
      </c>
      <c r="M455" s="130">
        <v>0</v>
      </c>
      <c r="N455" s="130">
        <v>42415</v>
      </c>
      <c r="O455" s="130">
        <v>0</v>
      </c>
      <c r="P455" s="130">
        <v>0</v>
      </c>
      <c r="Q455" s="130">
        <v>0</v>
      </c>
      <c r="R455" s="130">
        <v>0</v>
      </c>
      <c r="S455" s="130">
        <v>0</v>
      </c>
      <c r="T455" s="130">
        <v>0</v>
      </c>
      <c r="U455" s="130">
        <v>0</v>
      </c>
      <c r="V455" s="130">
        <v>0</v>
      </c>
      <c r="W455" s="130">
        <v>0</v>
      </c>
      <c r="X455" s="130">
        <v>0</v>
      </c>
      <c r="Y455" s="94" t="s">
        <v>191</v>
      </c>
      <c r="Z455" s="94" t="s">
        <v>212</v>
      </c>
      <c r="AA455" s="94" t="s">
        <v>1529</v>
      </c>
    </row>
    <row r="456" spans="1:27" x14ac:dyDescent="0.25">
      <c r="A456" s="94" t="s">
        <v>1530</v>
      </c>
      <c r="B456" s="94" t="s">
        <v>1531</v>
      </c>
      <c r="C456" s="94"/>
      <c r="D456" s="130">
        <v>0</v>
      </c>
      <c r="E456" s="130">
        <v>0</v>
      </c>
      <c r="F456" s="130">
        <v>0</v>
      </c>
      <c r="G456" s="130">
        <v>0</v>
      </c>
      <c r="H456" s="130">
        <v>0</v>
      </c>
      <c r="I456" s="130">
        <v>0</v>
      </c>
      <c r="J456" s="130">
        <v>0</v>
      </c>
      <c r="K456" s="130">
        <v>0</v>
      </c>
      <c r="L456" s="130">
        <v>0</v>
      </c>
      <c r="M456" s="130">
        <v>0</v>
      </c>
      <c r="N456" s="130">
        <v>0</v>
      </c>
      <c r="O456" s="130">
        <v>0</v>
      </c>
      <c r="P456" s="130">
        <v>0</v>
      </c>
      <c r="Q456" s="130">
        <v>0</v>
      </c>
      <c r="R456" s="130">
        <v>0</v>
      </c>
      <c r="S456" s="130">
        <v>0</v>
      </c>
      <c r="T456" s="130">
        <v>0</v>
      </c>
      <c r="U456" s="130">
        <v>0</v>
      </c>
      <c r="V456" s="130">
        <v>0</v>
      </c>
      <c r="W456" s="130">
        <v>0</v>
      </c>
      <c r="X456" s="130">
        <v>0</v>
      </c>
      <c r="Y456" s="94" t="s">
        <v>191</v>
      </c>
      <c r="Z456" s="94" t="s">
        <v>212</v>
      </c>
      <c r="AA456" s="94" t="s">
        <v>1532</v>
      </c>
    </row>
    <row r="457" spans="1:27" x14ac:dyDescent="0.25">
      <c r="A457" s="94" t="s">
        <v>1533</v>
      </c>
      <c r="B457" s="94" t="s">
        <v>1534</v>
      </c>
      <c r="C457" s="94"/>
      <c r="D457" s="130">
        <v>0</v>
      </c>
      <c r="E457" s="130">
        <v>0</v>
      </c>
      <c r="F457" s="130">
        <v>0</v>
      </c>
      <c r="G457" s="130">
        <v>0</v>
      </c>
      <c r="H457" s="130">
        <v>0</v>
      </c>
      <c r="I457" s="130">
        <v>0</v>
      </c>
      <c r="J457" s="130">
        <v>0</v>
      </c>
      <c r="K457" s="130">
        <v>0</v>
      </c>
      <c r="L457" s="130">
        <v>0</v>
      </c>
      <c r="M457" s="130">
        <v>0</v>
      </c>
      <c r="N457" s="130">
        <v>14000</v>
      </c>
      <c r="O457" s="130">
        <v>0</v>
      </c>
      <c r="P457" s="130">
        <v>0</v>
      </c>
      <c r="Q457" s="130">
        <v>0</v>
      </c>
      <c r="R457" s="130">
        <v>0</v>
      </c>
      <c r="S457" s="130">
        <v>0</v>
      </c>
      <c r="T457" s="130">
        <v>0</v>
      </c>
      <c r="U457" s="130">
        <v>0</v>
      </c>
      <c r="V457" s="130">
        <v>0</v>
      </c>
      <c r="W457" s="130">
        <v>19000</v>
      </c>
      <c r="X457" s="130">
        <v>0</v>
      </c>
      <c r="Y457" s="94" t="s">
        <v>191</v>
      </c>
      <c r="Z457" s="94" t="s">
        <v>212</v>
      </c>
      <c r="AA457" s="94" t="s">
        <v>1535</v>
      </c>
    </row>
    <row r="458" spans="1:27" x14ac:dyDescent="0.25">
      <c r="A458" s="94" t="s">
        <v>1536</v>
      </c>
      <c r="B458" s="94" t="s">
        <v>1537</v>
      </c>
      <c r="C458" s="94"/>
      <c r="D458" s="130">
        <v>0</v>
      </c>
      <c r="E458" s="130">
        <v>0</v>
      </c>
      <c r="F458" s="130">
        <v>0</v>
      </c>
      <c r="G458" s="130">
        <v>0</v>
      </c>
      <c r="H458" s="130">
        <v>0</v>
      </c>
      <c r="I458" s="130">
        <v>0</v>
      </c>
      <c r="J458" s="130">
        <v>0</v>
      </c>
      <c r="K458" s="130">
        <v>0</v>
      </c>
      <c r="L458" s="130">
        <v>0</v>
      </c>
      <c r="M458" s="130">
        <v>0</v>
      </c>
      <c r="N458" s="130">
        <v>18978</v>
      </c>
      <c r="O458" s="130">
        <v>3500</v>
      </c>
      <c r="P458" s="130">
        <v>0</v>
      </c>
      <c r="Q458" s="130">
        <v>0</v>
      </c>
      <c r="R458" s="130">
        <v>0</v>
      </c>
      <c r="S458" s="130">
        <v>0</v>
      </c>
      <c r="T458" s="130">
        <v>0</v>
      </c>
      <c r="U458" s="130">
        <v>0</v>
      </c>
      <c r="V458" s="130">
        <v>0</v>
      </c>
      <c r="W458" s="130">
        <v>0</v>
      </c>
      <c r="X458" s="130">
        <v>0</v>
      </c>
      <c r="Y458" s="94" t="s">
        <v>191</v>
      </c>
      <c r="Z458" s="94" t="s">
        <v>249</v>
      </c>
      <c r="AA458" s="94" t="s">
        <v>1538</v>
      </c>
    </row>
    <row r="459" spans="1:27" x14ac:dyDescent="0.25">
      <c r="A459" s="94" t="s">
        <v>1539</v>
      </c>
      <c r="B459" s="94" t="s">
        <v>1540</v>
      </c>
      <c r="C459" s="94"/>
      <c r="D459" s="130">
        <v>0</v>
      </c>
      <c r="E459" s="130">
        <v>0</v>
      </c>
      <c r="F459" s="130">
        <v>0</v>
      </c>
      <c r="G459" s="130">
        <v>0</v>
      </c>
      <c r="H459" s="130">
        <v>0</v>
      </c>
      <c r="I459" s="130">
        <v>0</v>
      </c>
      <c r="J459" s="130">
        <v>0</v>
      </c>
      <c r="K459" s="130">
        <v>0</v>
      </c>
      <c r="L459" s="130">
        <v>0</v>
      </c>
      <c r="M459" s="130">
        <v>0</v>
      </c>
      <c r="N459" s="130">
        <v>25926</v>
      </c>
      <c r="O459" s="130">
        <v>0</v>
      </c>
      <c r="P459" s="130">
        <v>0</v>
      </c>
      <c r="Q459" s="130">
        <v>0</v>
      </c>
      <c r="R459" s="130">
        <v>30</v>
      </c>
      <c r="S459" s="130">
        <v>0</v>
      </c>
      <c r="T459" s="130">
        <v>0</v>
      </c>
      <c r="U459" s="130">
        <v>0</v>
      </c>
      <c r="V459" s="130">
        <v>4500</v>
      </c>
      <c r="W459" s="130">
        <v>0</v>
      </c>
      <c r="X459" s="130">
        <v>0</v>
      </c>
      <c r="Y459" s="94" t="s">
        <v>191</v>
      </c>
      <c r="Z459" s="94" t="s">
        <v>212</v>
      </c>
      <c r="AA459" s="94" t="s">
        <v>1541</v>
      </c>
    </row>
    <row r="460" spans="1:27" x14ac:dyDescent="0.25">
      <c r="A460" s="94" t="s">
        <v>1542</v>
      </c>
      <c r="B460" s="94" t="s">
        <v>1543</v>
      </c>
      <c r="C460" s="94"/>
      <c r="D460" s="130">
        <v>0</v>
      </c>
      <c r="E460" s="130">
        <v>0</v>
      </c>
      <c r="F460" s="130">
        <v>0</v>
      </c>
      <c r="G460" s="130">
        <v>0</v>
      </c>
      <c r="H460" s="130">
        <v>0</v>
      </c>
      <c r="I460" s="130">
        <v>0</v>
      </c>
      <c r="J460" s="130">
        <v>0</v>
      </c>
      <c r="K460" s="130">
        <v>0</v>
      </c>
      <c r="L460" s="130">
        <v>0</v>
      </c>
      <c r="M460" s="130">
        <v>0</v>
      </c>
      <c r="N460" s="130">
        <v>131</v>
      </c>
      <c r="O460" s="130">
        <v>0</v>
      </c>
      <c r="P460" s="130">
        <v>0</v>
      </c>
      <c r="Q460" s="130">
        <v>0</v>
      </c>
      <c r="R460" s="130">
        <v>0</v>
      </c>
      <c r="S460" s="130">
        <v>0</v>
      </c>
      <c r="T460" s="130">
        <v>0</v>
      </c>
      <c r="U460" s="130">
        <v>0</v>
      </c>
      <c r="V460" s="130">
        <v>0</v>
      </c>
      <c r="W460" s="130">
        <v>0</v>
      </c>
      <c r="X460" s="130">
        <v>0</v>
      </c>
      <c r="Y460" s="94" t="s">
        <v>191</v>
      </c>
      <c r="Z460" s="94" t="s">
        <v>249</v>
      </c>
      <c r="AA460" s="94" t="s">
        <v>1544</v>
      </c>
    </row>
    <row r="461" spans="1:27" x14ac:dyDescent="0.25">
      <c r="A461" s="94" t="s">
        <v>1545</v>
      </c>
      <c r="B461" s="94" t="s">
        <v>1546</v>
      </c>
      <c r="C461" s="94"/>
      <c r="D461" s="130">
        <v>0</v>
      </c>
      <c r="E461" s="130">
        <v>0</v>
      </c>
      <c r="F461" s="130">
        <v>0</v>
      </c>
      <c r="G461" s="130">
        <v>0</v>
      </c>
      <c r="H461" s="130">
        <v>0</v>
      </c>
      <c r="I461" s="130">
        <v>0</v>
      </c>
      <c r="J461" s="130">
        <v>0</v>
      </c>
      <c r="K461" s="130">
        <v>0</v>
      </c>
      <c r="L461" s="130">
        <v>0</v>
      </c>
      <c r="M461" s="130">
        <v>0</v>
      </c>
      <c r="N461" s="130">
        <v>0</v>
      </c>
      <c r="O461" s="130">
        <v>0</v>
      </c>
      <c r="P461" s="130">
        <v>0</v>
      </c>
      <c r="Q461" s="130">
        <v>0</v>
      </c>
      <c r="R461" s="130">
        <v>0</v>
      </c>
      <c r="S461" s="130">
        <v>0</v>
      </c>
      <c r="T461" s="130">
        <v>0</v>
      </c>
      <c r="U461" s="130">
        <v>8000</v>
      </c>
      <c r="V461" s="130">
        <v>0</v>
      </c>
      <c r="W461" s="130">
        <v>0</v>
      </c>
      <c r="X461" s="130">
        <v>0</v>
      </c>
      <c r="Y461" s="94" t="s">
        <v>191</v>
      </c>
      <c r="Z461" s="94" t="s">
        <v>212</v>
      </c>
      <c r="AA461" s="94" t="s">
        <v>1547</v>
      </c>
    </row>
    <row r="462" spans="1:27" x14ac:dyDescent="0.25">
      <c r="A462" s="94" t="s">
        <v>1548</v>
      </c>
      <c r="B462" s="94" t="s">
        <v>1549</v>
      </c>
      <c r="C462" s="94"/>
      <c r="D462" s="130">
        <v>0</v>
      </c>
      <c r="E462" s="130">
        <v>0</v>
      </c>
      <c r="F462" s="130">
        <v>0</v>
      </c>
      <c r="G462" s="130">
        <v>0</v>
      </c>
      <c r="H462" s="130">
        <v>0</v>
      </c>
      <c r="I462" s="130">
        <v>0</v>
      </c>
      <c r="J462" s="130">
        <v>0</v>
      </c>
      <c r="K462" s="130">
        <v>0</v>
      </c>
      <c r="L462" s="130">
        <v>0</v>
      </c>
      <c r="M462" s="130">
        <v>0</v>
      </c>
      <c r="N462" s="130">
        <v>160889</v>
      </c>
      <c r="O462" s="130">
        <v>29000</v>
      </c>
      <c r="P462" s="130">
        <v>0</v>
      </c>
      <c r="Q462" s="130">
        <v>0</v>
      </c>
      <c r="R462" s="130">
        <v>0</v>
      </c>
      <c r="S462" s="130">
        <v>0</v>
      </c>
      <c r="T462" s="130">
        <v>0</v>
      </c>
      <c r="U462" s="130">
        <v>0</v>
      </c>
      <c r="V462" s="130">
        <v>0</v>
      </c>
      <c r="W462" s="130">
        <v>872500</v>
      </c>
      <c r="X462" s="130">
        <v>50000</v>
      </c>
      <c r="Y462" s="94" t="s">
        <v>191</v>
      </c>
      <c r="Z462" s="94" t="s">
        <v>205</v>
      </c>
      <c r="AA462" s="94" t="s">
        <v>1550</v>
      </c>
    </row>
    <row r="463" spans="1:27" x14ac:dyDescent="0.25">
      <c r="A463" s="94" t="s">
        <v>1551</v>
      </c>
      <c r="B463" s="94" t="s">
        <v>1552</v>
      </c>
      <c r="C463" s="94"/>
      <c r="D463" s="130">
        <v>0</v>
      </c>
      <c r="E463" s="130">
        <v>0</v>
      </c>
      <c r="F463" s="130">
        <v>0</v>
      </c>
      <c r="G463" s="130">
        <v>0</v>
      </c>
      <c r="H463" s="130">
        <v>0</v>
      </c>
      <c r="I463" s="130">
        <v>0</v>
      </c>
      <c r="J463" s="130">
        <v>0</v>
      </c>
      <c r="K463" s="130">
        <v>0</v>
      </c>
      <c r="L463" s="130">
        <v>0</v>
      </c>
      <c r="M463" s="130">
        <v>0</v>
      </c>
      <c r="N463" s="130">
        <v>0</v>
      </c>
      <c r="O463" s="130">
        <v>0</v>
      </c>
      <c r="P463" s="130">
        <v>0</v>
      </c>
      <c r="Q463" s="130">
        <v>0</v>
      </c>
      <c r="R463" s="130">
        <v>0</v>
      </c>
      <c r="S463" s="130">
        <v>0</v>
      </c>
      <c r="T463" s="130">
        <v>0</v>
      </c>
      <c r="U463" s="130">
        <v>0</v>
      </c>
      <c r="V463" s="130">
        <v>0</v>
      </c>
      <c r="W463" s="130">
        <v>0</v>
      </c>
      <c r="X463" s="130">
        <v>0</v>
      </c>
      <c r="Y463" s="94" t="s">
        <v>191</v>
      </c>
      <c r="Z463" s="94" t="s">
        <v>212</v>
      </c>
      <c r="AA463" s="94" t="s">
        <v>1553</v>
      </c>
    </row>
    <row r="464" spans="1:27" x14ac:dyDescent="0.25">
      <c r="A464" s="94" t="s">
        <v>1554</v>
      </c>
      <c r="B464" s="94" t="s">
        <v>1555</v>
      </c>
      <c r="C464" s="94"/>
      <c r="D464" s="130">
        <v>0</v>
      </c>
      <c r="E464" s="130">
        <v>0</v>
      </c>
      <c r="F464" s="130">
        <v>0</v>
      </c>
      <c r="G464" s="130">
        <v>0</v>
      </c>
      <c r="H464" s="130">
        <v>0</v>
      </c>
      <c r="I464" s="130">
        <v>0</v>
      </c>
      <c r="J464" s="130">
        <v>0</v>
      </c>
      <c r="K464" s="130">
        <v>0</v>
      </c>
      <c r="L464" s="130">
        <v>0</v>
      </c>
      <c r="M464" s="130">
        <v>0</v>
      </c>
      <c r="N464" s="130">
        <v>274863</v>
      </c>
      <c r="O464" s="130">
        <v>10000</v>
      </c>
      <c r="P464" s="130">
        <v>0</v>
      </c>
      <c r="Q464" s="130">
        <v>0</v>
      </c>
      <c r="R464" s="130">
        <v>0</v>
      </c>
      <c r="S464" s="130">
        <v>0</v>
      </c>
      <c r="T464" s="130">
        <v>0</v>
      </c>
      <c r="U464" s="130">
        <v>0</v>
      </c>
      <c r="V464" s="130">
        <v>0</v>
      </c>
      <c r="W464" s="130">
        <v>0</v>
      </c>
      <c r="X464" s="130">
        <v>0</v>
      </c>
      <c r="Y464" s="94" t="s">
        <v>191</v>
      </c>
      <c r="Z464" s="94" t="s">
        <v>205</v>
      </c>
      <c r="AA464" s="94" t="s">
        <v>1556</v>
      </c>
    </row>
    <row r="465" spans="1:27" x14ac:dyDescent="0.25">
      <c r="A465" s="94" t="s">
        <v>1557</v>
      </c>
      <c r="B465" s="94" t="s">
        <v>1808</v>
      </c>
      <c r="C465" s="94"/>
      <c r="D465" s="130">
        <v>0</v>
      </c>
      <c r="E465" s="130">
        <v>0</v>
      </c>
      <c r="F465" s="130">
        <v>0</v>
      </c>
      <c r="G465" s="130">
        <v>0</v>
      </c>
      <c r="H465" s="130">
        <v>0</v>
      </c>
      <c r="I465" s="130">
        <v>0</v>
      </c>
      <c r="J465" s="130">
        <v>0</v>
      </c>
      <c r="K465" s="130">
        <v>0</v>
      </c>
      <c r="L465" s="130">
        <v>0</v>
      </c>
      <c r="M465" s="130">
        <v>0</v>
      </c>
      <c r="N465" s="130">
        <v>66744</v>
      </c>
      <c r="O465" s="130">
        <v>46000</v>
      </c>
      <c r="P465" s="130">
        <v>0</v>
      </c>
      <c r="Q465" s="130">
        <v>895</v>
      </c>
      <c r="R465" s="130">
        <v>0</v>
      </c>
      <c r="S465" s="130">
        <v>0</v>
      </c>
      <c r="T465" s="130">
        <v>0</v>
      </c>
      <c r="U465" s="130">
        <v>1500</v>
      </c>
      <c r="V465" s="130">
        <v>0</v>
      </c>
      <c r="W465" s="130">
        <v>4000</v>
      </c>
      <c r="X465" s="130">
        <v>0</v>
      </c>
      <c r="Y465" s="94" t="s">
        <v>195</v>
      </c>
      <c r="Z465" s="94" t="s">
        <v>205</v>
      </c>
      <c r="AA465" s="94" t="s">
        <v>1559</v>
      </c>
    </row>
    <row r="466" spans="1:27" x14ac:dyDescent="0.25">
      <c r="A466" s="94" t="s">
        <v>1560</v>
      </c>
      <c r="B466" s="94" t="s">
        <v>1561</v>
      </c>
      <c r="C466" s="94"/>
      <c r="D466" s="130">
        <v>0</v>
      </c>
      <c r="E466" s="130">
        <v>0</v>
      </c>
      <c r="F466" s="130">
        <v>0</v>
      </c>
      <c r="G466" s="130">
        <v>0</v>
      </c>
      <c r="H466" s="130">
        <v>0</v>
      </c>
      <c r="I466" s="130">
        <v>0</v>
      </c>
      <c r="J466" s="130">
        <v>0</v>
      </c>
      <c r="K466" s="130">
        <v>0</v>
      </c>
      <c r="L466" s="130">
        <v>0</v>
      </c>
      <c r="M466" s="130">
        <v>0</v>
      </c>
      <c r="N466" s="130">
        <v>1143</v>
      </c>
      <c r="O466" s="130">
        <v>0</v>
      </c>
      <c r="P466" s="130">
        <v>0</v>
      </c>
      <c r="Q466" s="130">
        <v>0</v>
      </c>
      <c r="R466" s="130">
        <v>0</v>
      </c>
      <c r="S466" s="130">
        <v>12</v>
      </c>
      <c r="T466" s="130">
        <v>0</v>
      </c>
      <c r="U466" s="130">
        <v>0</v>
      </c>
      <c r="V466" s="130">
        <v>0</v>
      </c>
      <c r="W466" s="130">
        <v>0</v>
      </c>
      <c r="X466" s="130">
        <v>0</v>
      </c>
      <c r="Y466" s="94" t="s">
        <v>191</v>
      </c>
      <c r="Z466" s="94" t="s">
        <v>212</v>
      </c>
      <c r="AA466" s="94" t="s">
        <v>1562</v>
      </c>
    </row>
    <row r="467" spans="1:27" x14ac:dyDescent="0.25">
      <c r="A467" s="94" t="s">
        <v>1563</v>
      </c>
      <c r="B467" s="94" t="s">
        <v>1564</v>
      </c>
      <c r="C467" s="94"/>
      <c r="D467" s="130">
        <v>0</v>
      </c>
      <c r="E467" s="130">
        <v>0</v>
      </c>
      <c r="F467" s="130">
        <v>0</v>
      </c>
      <c r="G467" s="130">
        <v>0</v>
      </c>
      <c r="H467" s="130">
        <v>0</v>
      </c>
      <c r="I467" s="130">
        <v>0</v>
      </c>
      <c r="J467" s="130">
        <v>0</v>
      </c>
      <c r="K467" s="130">
        <v>0</v>
      </c>
      <c r="L467" s="130">
        <v>0</v>
      </c>
      <c r="M467" s="130">
        <v>0</v>
      </c>
      <c r="N467" s="130">
        <v>36796</v>
      </c>
      <c r="O467" s="130">
        <v>17500</v>
      </c>
      <c r="P467" s="130">
        <v>0</v>
      </c>
      <c r="Q467" s="130">
        <v>0</v>
      </c>
      <c r="R467" s="130">
        <v>0</v>
      </c>
      <c r="S467" s="130">
        <v>0</v>
      </c>
      <c r="T467" s="130">
        <v>0</v>
      </c>
      <c r="U467" s="130">
        <v>0</v>
      </c>
      <c r="V467" s="130">
        <v>0</v>
      </c>
      <c r="W467" s="130">
        <v>0</v>
      </c>
      <c r="X467" s="130">
        <v>0</v>
      </c>
      <c r="Y467" s="94" t="s">
        <v>191</v>
      </c>
      <c r="Z467" s="94" t="s">
        <v>406</v>
      </c>
      <c r="AA467" s="94" t="s">
        <v>1565</v>
      </c>
    </row>
    <row r="468" spans="1:27" x14ac:dyDescent="0.25">
      <c r="A468" s="94" t="s">
        <v>1566</v>
      </c>
      <c r="B468" s="94" t="s">
        <v>1567</v>
      </c>
      <c r="C468" s="94"/>
      <c r="D468" s="130">
        <v>0</v>
      </c>
      <c r="E468" s="130">
        <v>0</v>
      </c>
      <c r="F468" s="130">
        <v>0</v>
      </c>
      <c r="G468" s="130">
        <v>0</v>
      </c>
      <c r="H468" s="130">
        <v>0</v>
      </c>
      <c r="I468" s="130">
        <v>0</v>
      </c>
      <c r="J468" s="130">
        <v>0</v>
      </c>
      <c r="K468" s="130">
        <v>0</v>
      </c>
      <c r="L468" s="130">
        <v>0</v>
      </c>
      <c r="M468" s="130">
        <v>0</v>
      </c>
      <c r="N468" s="130">
        <v>155513</v>
      </c>
      <c r="O468" s="130">
        <v>40362</v>
      </c>
      <c r="P468" s="130">
        <v>0</v>
      </c>
      <c r="Q468" s="130">
        <v>0</v>
      </c>
      <c r="R468" s="130">
        <v>0</v>
      </c>
      <c r="S468" s="130">
        <v>0</v>
      </c>
      <c r="T468" s="130">
        <v>0</v>
      </c>
      <c r="U468" s="130">
        <v>0</v>
      </c>
      <c r="V468" s="130">
        <v>0</v>
      </c>
      <c r="W468" s="130">
        <v>0</v>
      </c>
      <c r="X468" s="130">
        <v>0</v>
      </c>
      <c r="Y468" s="94" t="s">
        <v>191</v>
      </c>
      <c r="Z468" s="94" t="s">
        <v>269</v>
      </c>
      <c r="AA468" s="94" t="s">
        <v>1568</v>
      </c>
    </row>
    <row r="469" spans="1:27" x14ac:dyDescent="0.25">
      <c r="A469" s="94" t="s">
        <v>1569</v>
      </c>
      <c r="B469" s="94" t="s">
        <v>1809</v>
      </c>
      <c r="C469" s="94"/>
      <c r="D469" s="130">
        <v>0</v>
      </c>
      <c r="E469" s="130">
        <v>0</v>
      </c>
      <c r="F469" s="130">
        <v>0</v>
      </c>
      <c r="G469" s="130">
        <v>0</v>
      </c>
      <c r="H469" s="130">
        <v>0</v>
      </c>
      <c r="I469" s="130">
        <v>0</v>
      </c>
      <c r="J469" s="130">
        <v>0</v>
      </c>
      <c r="K469" s="130">
        <v>0</v>
      </c>
      <c r="L469" s="130">
        <v>4055000</v>
      </c>
      <c r="M469" s="130">
        <v>0</v>
      </c>
      <c r="N469" s="130">
        <v>3215462</v>
      </c>
      <c r="O469" s="130">
        <v>0</v>
      </c>
      <c r="P469" s="130">
        <v>0</v>
      </c>
      <c r="Q469" s="130">
        <v>0</v>
      </c>
      <c r="R469" s="130">
        <v>0</v>
      </c>
      <c r="S469" s="130">
        <v>0</v>
      </c>
      <c r="T469" s="130">
        <v>0</v>
      </c>
      <c r="U469" s="130">
        <v>0</v>
      </c>
      <c r="V469" s="130">
        <v>3844787</v>
      </c>
      <c r="W469" s="130">
        <v>0</v>
      </c>
      <c r="X469" s="130">
        <v>0</v>
      </c>
      <c r="Y469" s="94" t="s">
        <v>191</v>
      </c>
      <c r="Z469" s="94" t="s">
        <v>752</v>
      </c>
      <c r="AA469" s="94" t="s">
        <v>1569</v>
      </c>
    </row>
    <row r="470" spans="1:27" x14ac:dyDescent="0.25">
      <c r="A470" s="94" t="s">
        <v>1571</v>
      </c>
      <c r="B470" s="94" t="s">
        <v>1572</v>
      </c>
      <c r="C470" s="94"/>
      <c r="D470" s="130">
        <v>0</v>
      </c>
      <c r="E470" s="130">
        <v>0</v>
      </c>
      <c r="F470" s="130">
        <v>0</v>
      </c>
      <c r="G470" s="130">
        <v>0</v>
      </c>
      <c r="H470" s="130">
        <v>0</v>
      </c>
      <c r="I470" s="130">
        <v>0</v>
      </c>
      <c r="J470" s="130">
        <v>0</v>
      </c>
      <c r="K470" s="130">
        <v>0</v>
      </c>
      <c r="L470" s="130">
        <v>0</v>
      </c>
      <c r="M470" s="130">
        <v>0</v>
      </c>
      <c r="N470" s="130">
        <v>4000</v>
      </c>
      <c r="O470" s="130">
        <v>0</v>
      </c>
      <c r="P470" s="130">
        <v>0</v>
      </c>
      <c r="Q470" s="130">
        <v>0</v>
      </c>
      <c r="R470" s="130">
        <v>0</v>
      </c>
      <c r="S470" s="130">
        <v>0</v>
      </c>
      <c r="T470" s="130">
        <v>0</v>
      </c>
      <c r="U470" s="130">
        <v>0</v>
      </c>
      <c r="V470" s="130">
        <v>0</v>
      </c>
      <c r="W470" s="130">
        <v>0</v>
      </c>
      <c r="X470" s="130">
        <v>0</v>
      </c>
      <c r="Y470" s="94" t="s">
        <v>191</v>
      </c>
      <c r="Z470" s="94" t="s">
        <v>212</v>
      </c>
      <c r="AA470" s="94" t="s">
        <v>1573</v>
      </c>
    </row>
    <row r="471" spans="1:27" x14ac:dyDescent="0.25">
      <c r="A471" s="94" t="s">
        <v>1574</v>
      </c>
      <c r="B471" s="94" t="s">
        <v>1575</v>
      </c>
      <c r="C471" s="94"/>
      <c r="D471" s="130">
        <v>0</v>
      </c>
      <c r="E471" s="130">
        <v>0</v>
      </c>
      <c r="F471" s="130">
        <v>0</v>
      </c>
      <c r="G471" s="130">
        <v>0</v>
      </c>
      <c r="H471" s="130">
        <v>0</v>
      </c>
      <c r="I471" s="130">
        <v>0</v>
      </c>
      <c r="J471" s="130">
        <v>0</v>
      </c>
      <c r="K471" s="130">
        <v>0</v>
      </c>
      <c r="L471" s="130">
        <v>0</v>
      </c>
      <c r="M471" s="130">
        <v>0</v>
      </c>
      <c r="N471" s="130">
        <v>86407</v>
      </c>
      <c r="O471" s="130">
        <v>0</v>
      </c>
      <c r="P471" s="130">
        <v>0</v>
      </c>
      <c r="Q471" s="130">
        <v>10000</v>
      </c>
      <c r="R471" s="130">
        <v>0</v>
      </c>
      <c r="S471" s="130">
        <v>0</v>
      </c>
      <c r="T471" s="130">
        <v>0</v>
      </c>
      <c r="U471" s="130">
        <v>0</v>
      </c>
      <c r="V471" s="130">
        <v>0</v>
      </c>
      <c r="W471" s="130">
        <v>7500</v>
      </c>
      <c r="X471" s="130">
        <v>0</v>
      </c>
      <c r="Y471" s="94" t="s">
        <v>191</v>
      </c>
      <c r="Z471" s="94" t="s">
        <v>212</v>
      </c>
      <c r="AA471" s="94" t="s">
        <v>1576</v>
      </c>
    </row>
    <row r="472" spans="1:27" x14ac:dyDescent="0.25">
      <c r="A472" s="94" t="s">
        <v>1577</v>
      </c>
      <c r="B472" s="94" t="s">
        <v>1810</v>
      </c>
      <c r="C472" s="94"/>
      <c r="D472" s="130">
        <v>0</v>
      </c>
      <c r="E472" s="130">
        <v>0</v>
      </c>
      <c r="F472" s="130">
        <v>0</v>
      </c>
      <c r="G472" s="130">
        <v>0</v>
      </c>
      <c r="H472" s="130">
        <v>0</v>
      </c>
      <c r="I472" s="130">
        <v>0</v>
      </c>
      <c r="J472" s="130">
        <v>0</v>
      </c>
      <c r="K472" s="130">
        <v>0</v>
      </c>
      <c r="L472" s="130">
        <v>0</v>
      </c>
      <c r="M472" s="130">
        <v>0</v>
      </c>
      <c r="N472" s="130">
        <v>146446</v>
      </c>
      <c r="O472" s="130">
        <v>0</v>
      </c>
      <c r="P472" s="130">
        <v>0</v>
      </c>
      <c r="Q472" s="130">
        <v>6000</v>
      </c>
      <c r="R472" s="130">
        <v>0</v>
      </c>
      <c r="S472" s="130">
        <v>0</v>
      </c>
      <c r="T472" s="130">
        <v>2100</v>
      </c>
      <c r="U472" s="130">
        <v>0</v>
      </c>
      <c r="V472" s="130">
        <v>0</v>
      </c>
      <c r="W472" s="130">
        <v>0</v>
      </c>
      <c r="X472" s="130">
        <v>0</v>
      </c>
      <c r="Y472" s="94" t="s">
        <v>195</v>
      </c>
      <c r="Z472" s="94" t="s">
        <v>205</v>
      </c>
      <c r="AA472" s="94" t="s">
        <v>1579</v>
      </c>
    </row>
    <row r="473" spans="1:27" x14ac:dyDescent="0.25">
      <c r="A473" s="94" t="s">
        <v>1580</v>
      </c>
      <c r="B473" s="94" t="s">
        <v>1581</v>
      </c>
      <c r="C473" s="94"/>
      <c r="D473" s="130">
        <v>0</v>
      </c>
      <c r="E473" s="130">
        <v>0</v>
      </c>
      <c r="F473" s="130">
        <v>0</v>
      </c>
      <c r="G473" s="130">
        <v>0</v>
      </c>
      <c r="H473" s="130">
        <v>0</v>
      </c>
      <c r="I473" s="130">
        <v>0</v>
      </c>
      <c r="J473" s="130">
        <v>0</v>
      </c>
      <c r="K473" s="130">
        <v>0</v>
      </c>
      <c r="L473" s="130">
        <v>0</v>
      </c>
      <c r="M473" s="130">
        <v>0</v>
      </c>
      <c r="N473" s="130">
        <v>0</v>
      </c>
      <c r="O473" s="130">
        <v>0</v>
      </c>
      <c r="P473" s="130">
        <v>0</v>
      </c>
      <c r="Q473" s="130">
        <v>0</v>
      </c>
      <c r="R473" s="130">
        <v>0</v>
      </c>
      <c r="S473" s="130">
        <v>0</v>
      </c>
      <c r="T473" s="130">
        <v>0</v>
      </c>
      <c r="U473" s="130">
        <v>0</v>
      </c>
      <c r="V473" s="130">
        <v>0</v>
      </c>
      <c r="W473" s="130">
        <v>0</v>
      </c>
      <c r="X473" s="130">
        <v>0</v>
      </c>
      <c r="Y473" s="94" t="s">
        <v>191</v>
      </c>
      <c r="Z473" s="94" t="s">
        <v>212</v>
      </c>
      <c r="AA473" s="94" t="s">
        <v>1582</v>
      </c>
    </row>
    <row r="474" spans="1:27" x14ac:dyDescent="0.25">
      <c r="A474" s="94" t="s">
        <v>1583</v>
      </c>
      <c r="B474" s="94" t="s">
        <v>1584</v>
      </c>
      <c r="C474" s="94"/>
      <c r="D474" s="130">
        <v>0</v>
      </c>
      <c r="E474" s="130">
        <v>0</v>
      </c>
      <c r="F474" s="130">
        <v>0</v>
      </c>
      <c r="G474" s="130">
        <v>0</v>
      </c>
      <c r="H474" s="130">
        <v>0</v>
      </c>
      <c r="I474" s="130">
        <v>0</v>
      </c>
      <c r="J474" s="130">
        <v>0</v>
      </c>
      <c r="K474" s="130">
        <v>0</v>
      </c>
      <c r="L474" s="130">
        <v>0</v>
      </c>
      <c r="M474" s="130">
        <v>0</v>
      </c>
      <c r="N474" s="130">
        <v>118679</v>
      </c>
      <c r="O474" s="130">
        <v>45000</v>
      </c>
      <c r="P474" s="130">
        <v>0</v>
      </c>
      <c r="Q474" s="130">
        <v>0</v>
      </c>
      <c r="R474" s="130">
        <v>0</v>
      </c>
      <c r="S474" s="130">
        <v>0</v>
      </c>
      <c r="T474" s="130">
        <v>0</v>
      </c>
      <c r="U474" s="130">
        <v>0</v>
      </c>
      <c r="V474" s="130">
        <v>5000</v>
      </c>
      <c r="W474" s="130">
        <v>0</v>
      </c>
      <c r="X474" s="130">
        <v>0</v>
      </c>
      <c r="Y474" s="94" t="s">
        <v>191</v>
      </c>
      <c r="Z474" s="94" t="s">
        <v>269</v>
      </c>
      <c r="AA474" s="94" t="s">
        <v>1585</v>
      </c>
    </row>
    <row r="475" spans="1:27" x14ac:dyDescent="0.25">
      <c r="A475" s="94" t="s">
        <v>1586</v>
      </c>
      <c r="B475" s="94" t="s">
        <v>1587</v>
      </c>
      <c r="C475" s="94"/>
      <c r="D475" s="130">
        <v>0</v>
      </c>
      <c r="E475" s="130">
        <v>0</v>
      </c>
      <c r="F475" s="130">
        <v>0</v>
      </c>
      <c r="G475" s="130">
        <v>0</v>
      </c>
      <c r="H475" s="130">
        <v>0</v>
      </c>
      <c r="I475" s="130">
        <v>0</v>
      </c>
      <c r="J475" s="130">
        <v>0</v>
      </c>
      <c r="K475" s="130">
        <v>0</v>
      </c>
      <c r="L475" s="130">
        <v>0</v>
      </c>
      <c r="M475" s="130">
        <v>0</v>
      </c>
      <c r="N475" s="130">
        <v>155492</v>
      </c>
      <c r="O475" s="130">
        <v>95000</v>
      </c>
      <c r="P475" s="130">
        <v>0</v>
      </c>
      <c r="Q475" s="130">
        <v>0</v>
      </c>
      <c r="R475" s="130">
        <v>0</v>
      </c>
      <c r="S475" s="130">
        <v>0</v>
      </c>
      <c r="T475" s="130">
        <v>0</v>
      </c>
      <c r="U475" s="130">
        <v>0</v>
      </c>
      <c r="V475" s="130">
        <v>0</v>
      </c>
      <c r="W475" s="130">
        <v>46461</v>
      </c>
      <c r="X475" s="130">
        <v>10000</v>
      </c>
      <c r="Y475" s="94" t="s">
        <v>191</v>
      </c>
      <c r="Z475" s="94" t="s">
        <v>269</v>
      </c>
      <c r="AA475" s="94" t="s">
        <v>1588</v>
      </c>
    </row>
    <row r="476" spans="1:27" x14ac:dyDescent="0.25">
      <c r="A476" s="94" t="s">
        <v>1589</v>
      </c>
      <c r="B476" s="94" t="s">
        <v>1590</v>
      </c>
      <c r="C476" s="94"/>
      <c r="D476" s="130">
        <v>0</v>
      </c>
      <c r="E476" s="130">
        <v>0</v>
      </c>
      <c r="F476" s="130">
        <v>0</v>
      </c>
      <c r="G476" s="130">
        <v>0</v>
      </c>
      <c r="H476" s="130">
        <v>0</v>
      </c>
      <c r="I476" s="130">
        <v>0</v>
      </c>
      <c r="J476" s="130">
        <v>0</v>
      </c>
      <c r="K476" s="130">
        <v>0</v>
      </c>
      <c r="L476" s="130">
        <v>0</v>
      </c>
      <c r="M476" s="130">
        <v>0</v>
      </c>
      <c r="N476" s="130">
        <v>197994</v>
      </c>
      <c r="O476" s="130">
        <v>45362</v>
      </c>
      <c r="P476" s="130">
        <v>0</v>
      </c>
      <c r="Q476" s="130">
        <v>71</v>
      </c>
      <c r="R476" s="130">
        <v>0</v>
      </c>
      <c r="S476" s="130">
        <v>0</v>
      </c>
      <c r="T476" s="130">
        <v>0</v>
      </c>
      <c r="U476" s="130">
        <v>0</v>
      </c>
      <c r="V476" s="130">
        <v>0</v>
      </c>
      <c r="W476" s="130">
        <v>25000</v>
      </c>
      <c r="X476" s="130">
        <v>0</v>
      </c>
      <c r="Y476" s="94" t="s">
        <v>191</v>
      </c>
      <c r="Z476" s="94" t="s">
        <v>262</v>
      </c>
      <c r="AA476" s="94" t="s">
        <v>1591</v>
      </c>
    </row>
    <row r="477" spans="1:27" x14ac:dyDescent="0.25">
      <c r="A477" s="94" t="s">
        <v>1592</v>
      </c>
      <c r="B477" s="94" t="s">
        <v>1593</v>
      </c>
      <c r="C477" s="94"/>
      <c r="D477" s="130">
        <v>0</v>
      </c>
      <c r="E477" s="130">
        <v>0</v>
      </c>
      <c r="F477" s="130">
        <v>0</v>
      </c>
      <c r="G477" s="130">
        <v>0</v>
      </c>
      <c r="H477" s="130">
        <v>0</v>
      </c>
      <c r="I477" s="130">
        <v>0</v>
      </c>
      <c r="J477" s="130">
        <v>608</v>
      </c>
      <c r="K477" s="130">
        <v>0</v>
      </c>
      <c r="L477" s="130">
        <v>0</v>
      </c>
      <c r="M477" s="130">
        <v>0</v>
      </c>
      <c r="N477" s="130">
        <v>103211</v>
      </c>
      <c r="O477" s="130">
        <v>0</v>
      </c>
      <c r="P477" s="130">
        <v>0</v>
      </c>
      <c r="Q477" s="130">
        <v>0</v>
      </c>
      <c r="R477" s="130">
        <v>0</v>
      </c>
      <c r="S477" s="130">
        <v>0</v>
      </c>
      <c r="T477" s="130">
        <v>0</v>
      </c>
      <c r="U477" s="130">
        <v>0</v>
      </c>
      <c r="V477" s="130">
        <v>0</v>
      </c>
      <c r="W477" s="130">
        <v>0</v>
      </c>
      <c r="X477" s="130">
        <v>0</v>
      </c>
      <c r="Y477" s="94" t="s">
        <v>191</v>
      </c>
      <c r="Z477" s="94" t="s">
        <v>406</v>
      </c>
      <c r="AA477" s="94" t="s">
        <v>1594</v>
      </c>
    </row>
    <row r="478" spans="1:27" x14ac:dyDescent="0.25">
      <c r="A478" s="94" t="s">
        <v>1595</v>
      </c>
      <c r="B478" s="94" t="s">
        <v>1596</v>
      </c>
      <c r="C478" s="94"/>
      <c r="D478" s="130">
        <v>0</v>
      </c>
      <c r="E478" s="130">
        <v>0</v>
      </c>
      <c r="F478" s="130">
        <v>256</v>
      </c>
      <c r="G478" s="130">
        <v>0</v>
      </c>
      <c r="H478" s="130">
        <v>0</v>
      </c>
      <c r="I478" s="130">
        <v>0</v>
      </c>
      <c r="J478" s="130">
        <v>0</v>
      </c>
      <c r="K478" s="130">
        <v>0</v>
      </c>
      <c r="L478" s="130">
        <v>0</v>
      </c>
      <c r="M478" s="130">
        <v>0</v>
      </c>
      <c r="N478" s="130">
        <v>597076</v>
      </c>
      <c r="O478" s="130">
        <v>65000</v>
      </c>
      <c r="P478" s="130">
        <v>0</v>
      </c>
      <c r="Q478" s="130">
        <v>53012</v>
      </c>
      <c r="R478" s="130">
        <v>0</v>
      </c>
      <c r="S478" s="130">
        <v>0</v>
      </c>
      <c r="T478" s="130">
        <v>0</v>
      </c>
      <c r="U478" s="130">
        <v>0</v>
      </c>
      <c r="V478" s="130">
        <v>43500</v>
      </c>
      <c r="W478" s="130">
        <v>29000</v>
      </c>
      <c r="X478" s="130">
        <v>32000</v>
      </c>
      <c r="Y478" s="94" t="s">
        <v>191</v>
      </c>
      <c r="Z478" s="94" t="s">
        <v>205</v>
      </c>
      <c r="AA478" s="94" t="s">
        <v>1597</v>
      </c>
    </row>
    <row r="479" spans="1:27" x14ac:dyDescent="0.25">
      <c r="A479" s="94" t="s">
        <v>1598</v>
      </c>
      <c r="B479" s="94" t="s">
        <v>1599</v>
      </c>
      <c r="C479" s="94"/>
      <c r="D479" s="130">
        <v>0</v>
      </c>
      <c r="E479" s="130">
        <v>0</v>
      </c>
      <c r="F479" s="130">
        <v>0</v>
      </c>
      <c r="G479" s="130">
        <v>0</v>
      </c>
      <c r="H479" s="130">
        <v>0</v>
      </c>
      <c r="I479" s="130">
        <v>0</v>
      </c>
      <c r="J479" s="130">
        <v>0</v>
      </c>
      <c r="K479" s="130">
        <v>0</v>
      </c>
      <c r="L479" s="130">
        <v>0</v>
      </c>
      <c r="M479" s="130">
        <v>0</v>
      </c>
      <c r="N479" s="130">
        <v>136157</v>
      </c>
      <c r="O479" s="130">
        <v>0</v>
      </c>
      <c r="P479" s="130">
        <v>0</v>
      </c>
      <c r="Q479" s="130">
        <v>0</v>
      </c>
      <c r="R479" s="130">
        <v>0</v>
      </c>
      <c r="S479" s="130">
        <v>0</v>
      </c>
      <c r="T479" s="130">
        <v>0</v>
      </c>
      <c r="U479" s="130">
        <v>0</v>
      </c>
      <c r="V479" s="130">
        <v>0</v>
      </c>
      <c r="W479" s="130">
        <v>0</v>
      </c>
      <c r="X479" s="130">
        <v>0</v>
      </c>
      <c r="Y479" s="94" t="s">
        <v>191</v>
      </c>
      <c r="Z479" s="94" t="s">
        <v>212</v>
      </c>
      <c r="AA479" s="94" t="s">
        <v>1600</v>
      </c>
    </row>
    <row r="480" spans="1:27" x14ac:dyDescent="0.25">
      <c r="A480" s="94" t="s">
        <v>1601</v>
      </c>
      <c r="B480" s="94" t="s">
        <v>1602</v>
      </c>
      <c r="C480" s="94"/>
      <c r="D480" s="130">
        <v>0</v>
      </c>
      <c r="E480" s="130">
        <v>0</v>
      </c>
      <c r="F480" s="130">
        <v>0</v>
      </c>
      <c r="G480" s="130">
        <v>0</v>
      </c>
      <c r="H480" s="130">
        <v>0</v>
      </c>
      <c r="I480" s="130">
        <v>0</v>
      </c>
      <c r="J480" s="130">
        <v>0</v>
      </c>
      <c r="K480" s="130">
        <v>0</v>
      </c>
      <c r="L480" s="130">
        <v>0</v>
      </c>
      <c r="M480" s="130">
        <v>0</v>
      </c>
      <c r="N480" s="130">
        <v>351975</v>
      </c>
      <c r="O480" s="130">
        <v>0</v>
      </c>
      <c r="P480" s="130">
        <v>0</v>
      </c>
      <c r="Q480" s="130">
        <v>0</v>
      </c>
      <c r="R480" s="130">
        <v>0</v>
      </c>
      <c r="S480" s="130">
        <v>0</v>
      </c>
      <c r="T480" s="130">
        <v>0</v>
      </c>
      <c r="U480" s="130">
        <v>0</v>
      </c>
      <c r="V480" s="130">
        <v>0</v>
      </c>
      <c r="W480" s="130">
        <v>0</v>
      </c>
      <c r="X480" s="130">
        <v>0</v>
      </c>
      <c r="Y480" s="94" t="s">
        <v>191</v>
      </c>
      <c r="Z480" s="94" t="s">
        <v>372</v>
      </c>
      <c r="AA480" s="94" t="s">
        <v>1603</v>
      </c>
    </row>
    <row r="481" spans="1:27" x14ac:dyDescent="0.25">
      <c r="A481" s="94" t="s">
        <v>1604</v>
      </c>
      <c r="B481" s="94" t="s">
        <v>1605</v>
      </c>
      <c r="C481" s="94"/>
      <c r="D481" s="130">
        <v>0</v>
      </c>
      <c r="E481" s="130">
        <v>0</v>
      </c>
      <c r="F481" s="130">
        <v>0</v>
      </c>
      <c r="G481" s="130">
        <v>0</v>
      </c>
      <c r="H481" s="130">
        <v>0</v>
      </c>
      <c r="I481" s="130">
        <v>0</v>
      </c>
      <c r="J481" s="130">
        <v>0</v>
      </c>
      <c r="K481" s="130">
        <v>0</v>
      </c>
      <c r="L481" s="130">
        <v>0</v>
      </c>
      <c r="M481" s="130">
        <v>0</v>
      </c>
      <c r="N481" s="130">
        <v>13564</v>
      </c>
      <c r="O481" s="130">
        <v>0</v>
      </c>
      <c r="P481" s="130">
        <v>0</v>
      </c>
      <c r="Q481" s="130">
        <v>0</v>
      </c>
      <c r="R481" s="130">
        <v>0</v>
      </c>
      <c r="S481" s="130">
        <v>0</v>
      </c>
      <c r="T481" s="130">
        <v>0</v>
      </c>
      <c r="U481" s="130">
        <v>0</v>
      </c>
      <c r="V481" s="130">
        <v>0</v>
      </c>
      <c r="W481" s="130">
        <v>0</v>
      </c>
      <c r="X481" s="130">
        <v>0</v>
      </c>
      <c r="Y481" s="94" t="s">
        <v>191</v>
      </c>
      <c r="Z481" s="94" t="s">
        <v>249</v>
      </c>
      <c r="AA481" s="94" t="s">
        <v>1606</v>
      </c>
    </row>
    <row r="482" spans="1:27" x14ac:dyDescent="0.25">
      <c r="A482" s="94" t="s">
        <v>1607</v>
      </c>
      <c r="B482" s="94" t="s">
        <v>1608</v>
      </c>
      <c r="C482" s="94"/>
      <c r="D482" s="130">
        <v>0</v>
      </c>
      <c r="E482" s="130">
        <v>0</v>
      </c>
      <c r="F482" s="130">
        <v>0</v>
      </c>
      <c r="G482" s="130">
        <v>0</v>
      </c>
      <c r="H482" s="130">
        <v>0</v>
      </c>
      <c r="I482" s="130">
        <v>0</v>
      </c>
      <c r="J482" s="130">
        <v>0</v>
      </c>
      <c r="K482" s="130">
        <v>0</v>
      </c>
      <c r="L482" s="130">
        <v>0</v>
      </c>
      <c r="M482" s="130">
        <v>0</v>
      </c>
      <c r="N482" s="130">
        <v>0</v>
      </c>
      <c r="O482" s="130">
        <v>0</v>
      </c>
      <c r="P482" s="130">
        <v>0</v>
      </c>
      <c r="Q482" s="130">
        <v>0</v>
      </c>
      <c r="R482" s="130">
        <v>0</v>
      </c>
      <c r="S482" s="130">
        <v>0</v>
      </c>
      <c r="T482" s="130">
        <v>0</v>
      </c>
      <c r="U482" s="130">
        <v>0</v>
      </c>
      <c r="V482" s="130">
        <v>0</v>
      </c>
      <c r="W482" s="130">
        <v>0</v>
      </c>
      <c r="X482" s="130">
        <v>4816</v>
      </c>
      <c r="Y482" s="94" t="s">
        <v>191</v>
      </c>
      <c r="Z482" s="94" t="s">
        <v>212</v>
      </c>
      <c r="AA482" s="94" t="s">
        <v>1609</v>
      </c>
    </row>
    <row r="483" spans="1:27" x14ac:dyDescent="0.25">
      <c r="A483" s="94" t="s">
        <v>1851</v>
      </c>
      <c r="B483" s="94" t="s">
        <v>1852</v>
      </c>
      <c r="C483" s="94"/>
      <c r="D483" s="130">
        <v>0</v>
      </c>
      <c r="E483" s="130">
        <v>0</v>
      </c>
      <c r="F483" s="130">
        <v>0</v>
      </c>
      <c r="G483" s="130">
        <v>0</v>
      </c>
      <c r="H483" s="130">
        <v>0</v>
      </c>
      <c r="I483" s="130">
        <v>0</v>
      </c>
      <c r="J483" s="130">
        <v>0</v>
      </c>
      <c r="K483" s="130">
        <v>0</v>
      </c>
      <c r="L483" s="130">
        <v>0</v>
      </c>
      <c r="M483" s="130">
        <v>0</v>
      </c>
      <c r="N483" s="130">
        <v>87574</v>
      </c>
      <c r="O483" s="130">
        <v>0</v>
      </c>
      <c r="P483" s="130">
        <v>0</v>
      </c>
      <c r="Q483" s="130">
        <v>0</v>
      </c>
      <c r="R483" s="130">
        <v>0</v>
      </c>
      <c r="S483" s="130">
        <v>0</v>
      </c>
      <c r="T483" s="130">
        <v>0</v>
      </c>
      <c r="U483" s="130">
        <v>0</v>
      </c>
      <c r="V483" s="130">
        <v>0</v>
      </c>
      <c r="W483" s="130">
        <v>0</v>
      </c>
      <c r="X483" s="130">
        <v>0</v>
      </c>
      <c r="Y483" s="94" t="s">
        <v>191</v>
      </c>
      <c r="Z483" s="94" t="s">
        <v>212</v>
      </c>
      <c r="AA483" s="94" t="s">
        <v>1853</v>
      </c>
    </row>
    <row r="484" spans="1:27" x14ac:dyDescent="0.25">
      <c r="A484" s="94" t="s">
        <v>1610</v>
      </c>
      <c r="B484" s="94" t="s">
        <v>1611</v>
      </c>
      <c r="C484" s="94"/>
      <c r="D484" s="130">
        <v>0</v>
      </c>
      <c r="E484" s="130">
        <v>0</v>
      </c>
      <c r="F484" s="130">
        <v>0</v>
      </c>
      <c r="G484" s="130">
        <v>0</v>
      </c>
      <c r="H484" s="130">
        <v>0</v>
      </c>
      <c r="I484" s="130">
        <v>0</v>
      </c>
      <c r="J484" s="130">
        <v>0</v>
      </c>
      <c r="K484" s="130">
        <v>0</v>
      </c>
      <c r="L484" s="130">
        <v>0</v>
      </c>
      <c r="M484" s="130">
        <v>0</v>
      </c>
      <c r="N484" s="130">
        <v>179840</v>
      </c>
      <c r="O484" s="130">
        <v>0</v>
      </c>
      <c r="P484" s="130">
        <v>0</v>
      </c>
      <c r="Q484" s="130">
        <v>0</v>
      </c>
      <c r="R484" s="130">
        <v>0</v>
      </c>
      <c r="S484" s="130">
        <v>0</v>
      </c>
      <c r="T484" s="130">
        <v>0</v>
      </c>
      <c r="U484" s="130">
        <v>0</v>
      </c>
      <c r="V484" s="130">
        <v>0</v>
      </c>
      <c r="W484" s="130">
        <v>0</v>
      </c>
      <c r="X484" s="130">
        <v>0</v>
      </c>
      <c r="Y484" s="94" t="s">
        <v>191</v>
      </c>
      <c r="Z484" s="94" t="s">
        <v>212</v>
      </c>
      <c r="AA484" s="94" t="s">
        <v>1612</v>
      </c>
    </row>
    <row r="485" spans="1:27" x14ac:dyDescent="0.25">
      <c r="A485" s="94" t="s">
        <v>1613</v>
      </c>
      <c r="B485" s="94" t="s">
        <v>1614</v>
      </c>
      <c r="C485" s="94"/>
      <c r="D485" s="130">
        <v>0</v>
      </c>
      <c r="E485" s="130">
        <v>0</v>
      </c>
      <c r="F485" s="130">
        <v>0</v>
      </c>
      <c r="G485" s="130">
        <v>0</v>
      </c>
      <c r="H485" s="130">
        <v>0</v>
      </c>
      <c r="I485" s="130">
        <v>0</v>
      </c>
      <c r="J485" s="130">
        <v>0</v>
      </c>
      <c r="K485" s="130">
        <v>0</v>
      </c>
      <c r="L485" s="130">
        <v>0</v>
      </c>
      <c r="M485" s="130">
        <v>0</v>
      </c>
      <c r="N485" s="130">
        <v>53443</v>
      </c>
      <c r="O485" s="130">
        <v>0</v>
      </c>
      <c r="P485" s="130">
        <v>0</v>
      </c>
      <c r="Q485" s="130">
        <v>0</v>
      </c>
      <c r="R485" s="130">
        <v>0</v>
      </c>
      <c r="S485" s="130">
        <v>0</v>
      </c>
      <c r="T485" s="130">
        <v>0</v>
      </c>
      <c r="U485" s="130">
        <v>0</v>
      </c>
      <c r="V485" s="130">
        <v>0</v>
      </c>
      <c r="W485" s="130">
        <v>0</v>
      </c>
      <c r="X485" s="130">
        <v>0</v>
      </c>
      <c r="Y485" s="94" t="s">
        <v>191</v>
      </c>
      <c r="Z485" s="94" t="s">
        <v>212</v>
      </c>
      <c r="AA485" s="94" t="s">
        <v>1615</v>
      </c>
    </row>
    <row r="486" spans="1:27" x14ac:dyDescent="0.25">
      <c r="A486" s="94" t="s">
        <v>1616</v>
      </c>
      <c r="B486" s="94" t="s">
        <v>1617</v>
      </c>
      <c r="C486" s="94"/>
      <c r="D486" s="130">
        <v>0</v>
      </c>
      <c r="E486" s="130">
        <v>0</v>
      </c>
      <c r="F486" s="130">
        <v>0</v>
      </c>
      <c r="G486" s="130">
        <v>0</v>
      </c>
      <c r="H486" s="130">
        <v>0</v>
      </c>
      <c r="I486" s="130">
        <v>0</v>
      </c>
      <c r="J486" s="130">
        <v>0</v>
      </c>
      <c r="K486" s="130">
        <v>0</v>
      </c>
      <c r="L486" s="130">
        <v>0</v>
      </c>
      <c r="M486" s="130">
        <v>0</v>
      </c>
      <c r="N486" s="130">
        <v>0</v>
      </c>
      <c r="O486" s="130">
        <v>0</v>
      </c>
      <c r="P486" s="130">
        <v>0</v>
      </c>
      <c r="Q486" s="130">
        <v>0</v>
      </c>
      <c r="R486" s="130">
        <v>0</v>
      </c>
      <c r="S486" s="130">
        <v>0</v>
      </c>
      <c r="T486" s="130">
        <v>0</v>
      </c>
      <c r="U486" s="130">
        <v>0</v>
      </c>
      <c r="V486" s="130">
        <v>0</v>
      </c>
      <c r="W486" s="130">
        <v>0</v>
      </c>
      <c r="X486" s="130">
        <v>0</v>
      </c>
      <c r="Y486" s="94" t="s">
        <v>191</v>
      </c>
      <c r="Z486" s="94" t="s">
        <v>212</v>
      </c>
      <c r="AA486" s="94" t="s">
        <v>1618</v>
      </c>
    </row>
    <row r="487" spans="1:27" x14ac:dyDescent="0.25">
      <c r="A487" s="94" t="s">
        <v>1619</v>
      </c>
      <c r="B487" s="94" t="s">
        <v>1620</v>
      </c>
      <c r="C487" s="94"/>
      <c r="D487" s="130">
        <v>0</v>
      </c>
      <c r="E487" s="130">
        <v>0</v>
      </c>
      <c r="F487" s="130">
        <v>0</v>
      </c>
      <c r="G487" s="130">
        <v>0</v>
      </c>
      <c r="H487" s="130">
        <v>0</v>
      </c>
      <c r="I487" s="130">
        <v>0</v>
      </c>
      <c r="J487" s="130">
        <v>0</v>
      </c>
      <c r="K487" s="130">
        <v>0</v>
      </c>
      <c r="L487" s="130">
        <v>0</v>
      </c>
      <c r="M487" s="130">
        <v>0</v>
      </c>
      <c r="N487" s="130">
        <v>223799</v>
      </c>
      <c r="O487" s="130">
        <v>0</v>
      </c>
      <c r="P487" s="130">
        <v>0</v>
      </c>
      <c r="Q487" s="130">
        <v>0</v>
      </c>
      <c r="R487" s="130">
        <v>0</v>
      </c>
      <c r="S487" s="130">
        <v>0</v>
      </c>
      <c r="T487" s="130">
        <v>0</v>
      </c>
      <c r="U487" s="130">
        <v>0</v>
      </c>
      <c r="V487" s="130">
        <v>0</v>
      </c>
      <c r="W487" s="130">
        <v>0</v>
      </c>
      <c r="X487" s="130">
        <v>0</v>
      </c>
      <c r="Y487" s="94" t="s">
        <v>191</v>
      </c>
      <c r="Z487" s="94" t="s">
        <v>212</v>
      </c>
      <c r="AA487" s="94" t="s">
        <v>1621</v>
      </c>
    </row>
    <row r="488" spans="1:27" x14ac:dyDescent="0.25">
      <c r="A488" s="94" t="s">
        <v>1622</v>
      </c>
      <c r="B488" s="94" t="s">
        <v>1623</v>
      </c>
      <c r="C488" s="94"/>
      <c r="D488" s="130">
        <v>0</v>
      </c>
      <c r="E488" s="130">
        <v>0</v>
      </c>
      <c r="F488" s="130">
        <v>0</v>
      </c>
      <c r="G488" s="130">
        <v>0</v>
      </c>
      <c r="H488" s="130">
        <v>0</v>
      </c>
      <c r="I488" s="130">
        <v>0</v>
      </c>
      <c r="J488" s="130">
        <v>0</v>
      </c>
      <c r="K488" s="130">
        <v>0</v>
      </c>
      <c r="L488" s="130">
        <v>0</v>
      </c>
      <c r="M488" s="130">
        <v>0</v>
      </c>
      <c r="N488" s="130">
        <v>195178</v>
      </c>
      <c r="O488" s="130">
        <v>0</v>
      </c>
      <c r="P488" s="130">
        <v>0</v>
      </c>
      <c r="Q488" s="130">
        <v>0</v>
      </c>
      <c r="R488" s="130">
        <v>0</v>
      </c>
      <c r="S488" s="130">
        <v>0</v>
      </c>
      <c r="T488" s="130">
        <v>0</v>
      </c>
      <c r="U488" s="130">
        <v>0</v>
      </c>
      <c r="V488" s="130">
        <v>0</v>
      </c>
      <c r="W488" s="130">
        <v>0</v>
      </c>
      <c r="X488" s="130">
        <v>0</v>
      </c>
      <c r="Y488" s="94" t="s">
        <v>191</v>
      </c>
      <c r="Z488" s="94" t="s">
        <v>205</v>
      </c>
      <c r="AA488" s="94" t="s">
        <v>1624</v>
      </c>
    </row>
    <row r="489" spans="1:27" x14ac:dyDescent="0.25">
      <c r="A489" s="94" t="s">
        <v>1625</v>
      </c>
      <c r="B489" s="94" t="s">
        <v>1626</v>
      </c>
      <c r="C489" s="94"/>
      <c r="D489" s="130">
        <v>0</v>
      </c>
      <c r="E489" s="130">
        <v>0</v>
      </c>
      <c r="F489" s="130">
        <v>0</v>
      </c>
      <c r="G489" s="130">
        <v>0</v>
      </c>
      <c r="H489" s="130">
        <v>0</v>
      </c>
      <c r="I489" s="130">
        <v>0</v>
      </c>
      <c r="J489" s="130">
        <v>0</v>
      </c>
      <c r="K489" s="130">
        <v>0</v>
      </c>
      <c r="L489" s="130">
        <v>0</v>
      </c>
      <c r="M489" s="130">
        <v>0</v>
      </c>
      <c r="N489" s="130">
        <v>22532</v>
      </c>
      <c r="O489" s="130">
        <v>0</v>
      </c>
      <c r="P489" s="130">
        <v>0</v>
      </c>
      <c r="Q489" s="130">
        <v>0</v>
      </c>
      <c r="R489" s="130">
        <v>0</v>
      </c>
      <c r="S489" s="130">
        <v>0</v>
      </c>
      <c r="T489" s="130">
        <v>0</v>
      </c>
      <c r="U489" s="130">
        <v>0</v>
      </c>
      <c r="V489" s="130">
        <v>0</v>
      </c>
      <c r="W489" s="130">
        <v>0</v>
      </c>
      <c r="X489" s="130">
        <v>0</v>
      </c>
      <c r="Y489" s="94" t="s">
        <v>191</v>
      </c>
      <c r="Z489" s="94" t="s">
        <v>212</v>
      </c>
      <c r="AA489" s="94" t="s">
        <v>1627</v>
      </c>
    </row>
    <row r="490" spans="1:27" x14ac:dyDescent="0.25">
      <c r="A490" s="94" t="s">
        <v>1854</v>
      </c>
      <c r="B490" s="94" t="s">
        <v>1855</v>
      </c>
      <c r="C490" s="94"/>
      <c r="D490" s="130">
        <v>0</v>
      </c>
      <c r="E490" s="130">
        <v>0</v>
      </c>
      <c r="F490" s="130">
        <v>0</v>
      </c>
      <c r="G490" s="130">
        <v>0</v>
      </c>
      <c r="H490" s="130">
        <v>0</v>
      </c>
      <c r="I490" s="130">
        <v>0</v>
      </c>
      <c r="J490" s="130">
        <v>0</v>
      </c>
      <c r="K490" s="130">
        <v>0</v>
      </c>
      <c r="L490" s="130">
        <v>0</v>
      </c>
      <c r="M490" s="130">
        <v>0</v>
      </c>
      <c r="N490" s="130">
        <v>850</v>
      </c>
      <c r="O490" s="130">
        <v>0</v>
      </c>
      <c r="P490" s="130">
        <v>0</v>
      </c>
      <c r="Q490" s="130">
        <v>0</v>
      </c>
      <c r="R490" s="130">
        <v>0</v>
      </c>
      <c r="S490" s="130">
        <v>0</v>
      </c>
      <c r="T490" s="130">
        <v>0</v>
      </c>
      <c r="U490" s="130">
        <v>0</v>
      </c>
      <c r="V490" s="130">
        <v>0</v>
      </c>
      <c r="W490" s="130">
        <v>0</v>
      </c>
      <c r="X490" s="130">
        <v>0</v>
      </c>
      <c r="Y490" s="94" t="s">
        <v>191</v>
      </c>
      <c r="Z490" s="94" t="s">
        <v>212</v>
      </c>
      <c r="AA490" s="94" t="s">
        <v>1856</v>
      </c>
    </row>
    <row r="491" spans="1:27" x14ac:dyDescent="0.25">
      <c r="A491" s="94" t="s">
        <v>1628</v>
      </c>
      <c r="B491" s="94" t="s">
        <v>1811</v>
      </c>
      <c r="C491" s="94"/>
      <c r="D491" s="130">
        <v>1011</v>
      </c>
      <c r="E491" s="130">
        <v>0</v>
      </c>
      <c r="F491" s="130">
        <v>0</v>
      </c>
      <c r="G491" s="130">
        <v>0</v>
      </c>
      <c r="H491" s="130">
        <v>58</v>
      </c>
      <c r="I491" s="130">
        <v>0</v>
      </c>
      <c r="J491" s="130">
        <v>0</v>
      </c>
      <c r="K491" s="130">
        <v>0</v>
      </c>
      <c r="L491" s="130">
        <v>0</v>
      </c>
      <c r="M491" s="130">
        <v>0</v>
      </c>
      <c r="N491" s="130">
        <v>146076</v>
      </c>
      <c r="O491" s="130">
        <v>75600</v>
      </c>
      <c r="P491" s="130">
        <v>0</v>
      </c>
      <c r="Q491" s="130">
        <v>10000</v>
      </c>
      <c r="R491" s="130">
        <v>0</v>
      </c>
      <c r="S491" s="130">
        <v>0</v>
      </c>
      <c r="T491" s="130">
        <v>0</v>
      </c>
      <c r="U491" s="130">
        <v>0</v>
      </c>
      <c r="V491" s="130">
        <v>2000</v>
      </c>
      <c r="W491" s="130">
        <v>185500</v>
      </c>
      <c r="X491" s="130">
        <v>20000</v>
      </c>
      <c r="Y491" s="94" t="s">
        <v>193</v>
      </c>
      <c r="Z491" s="94" t="s">
        <v>205</v>
      </c>
      <c r="AA491" s="94" t="s">
        <v>1630</v>
      </c>
    </row>
    <row r="492" spans="1:27" x14ac:dyDescent="0.25">
      <c r="A492" s="94" t="s">
        <v>1631</v>
      </c>
      <c r="B492" s="94" t="s">
        <v>1632</v>
      </c>
      <c r="C492" s="94"/>
      <c r="D492" s="130">
        <v>0</v>
      </c>
      <c r="E492" s="130">
        <v>0</v>
      </c>
      <c r="F492" s="130">
        <v>0</v>
      </c>
      <c r="G492" s="130">
        <v>0</v>
      </c>
      <c r="H492" s="130">
        <v>0</v>
      </c>
      <c r="I492" s="130">
        <v>0</v>
      </c>
      <c r="J492" s="130">
        <v>0</v>
      </c>
      <c r="K492" s="130">
        <v>0</v>
      </c>
      <c r="L492" s="130">
        <v>0</v>
      </c>
      <c r="M492" s="130">
        <v>0</v>
      </c>
      <c r="N492" s="130">
        <v>88212</v>
      </c>
      <c r="O492" s="130">
        <v>0</v>
      </c>
      <c r="P492" s="130">
        <v>0</v>
      </c>
      <c r="Q492" s="130">
        <v>0</v>
      </c>
      <c r="R492" s="130">
        <v>0</v>
      </c>
      <c r="S492" s="130">
        <v>0</v>
      </c>
      <c r="T492" s="130">
        <v>0</v>
      </c>
      <c r="U492" s="130">
        <v>0</v>
      </c>
      <c r="V492" s="130">
        <v>0</v>
      </c>
      <c r="W492" s="130">
        <v>0</v>
      </c>
      <c r="X492" s="130">
        <v>0</v>
      </c>
      <c r="Y492" s="94" t="s">
        <v>191</v>
      </c>
      <c r="Z492" s="94" t="s">
        <v>212</v>
      </c>
      <c r="AA492" s="94" t="s">
        <v>1633</v>
      </c>
    </row>
    <row r="493" spans="1:27" x14ac:dyDescent="0.25">
      <c r="A493" s="94" t="s">
        <v>1634</v>
      </c>
      <c r="B493" s="94" t="s">
        <v>1635</v>
      </c>
      <c r="C493" s="94"/>
      <c r="D493" s="130">
        <v>0</v>
      </c>
      <c r="E493" s="130">
        <v>0</v>
      </c>
      <c r="F493" s="130">
        <v>0</v>
      </c>
      <c r="G493" s="130">
        <v>0</v>
      </c>
      <c r="H493" s="130">
        <v>0</v>
      </c>
      <c r="I493" s="130">
        <v>0</v>
      </c>
      <c r="J493" s="130">
        <v>0</v>
      </c>
      <c r="K493" s="130">
        <v>0</v>
      </c>
      <c r="L493" s="130">
        <v>0</v>
      </c>
      <c r="M493" s="130">
        <v>0</v>
      </c>
      <c r="N493" s="130">
        <v>8500</v>
      </c>
      <c r="O493" s="130">
        <v>0</v>
      </c>
      <c r="P493" s="130">
        <v>0</v>
      </c>
      <c r="Q493" s="130">
        <v>0</v>
      </c>
      <c r="R493" s="130">
        <v>0</v>
      </c>
      <c r="S493" s="130">
        <v>0</v>
      </c>
      <c r="T493" s="130">
        <v>0</v>
      </c>
      <c r="U493" s="130">
        <v>0</v>
      </c>
      <c r="V493" s="130">
        <v>0</v>
      </c>
      <c r="W493" s="130">
        <v>0</v>
      </c>
      <c r="X493" s="130">
        <v>0</v>
      </c>
      <c r="Y493" s="94" t="s">
        <v>191</v>
      </c>
      <c r="Z493" s="94" t="s">
        <v>212</v>
      </c>
      <c r="AA493" s="94" t="s">
        <v>1636</v>
      </c>
    </row>
    <row r="494" spans="1:27" x14ac:dyDescent="0.25">
      <c r="A494" s="94" t="s">
        <v>1637</v>
      </c>
      <c r="B494" s="94" t="s">
        <v>1638</v>
      </c>
      <c r="C494" s="94"/>
      <c r="D494" s="130">
        <v>0</v>
      </c>
      <c r="E494" s="130">
        <v>0</v>
      </c>
      <c r="F494" s="130">
        <v>0</v>
      </c>
      <c r="G494" s="130">
        <v>0</v>
      </c>
      <c r="H494" s="130">
        <v>0</v>
      </c>
      <c r="I494" s="130">
        <v>0</v>
      </c>
      <c r="J494" s="130">
        <v>0</v>
      </c>
      <c r="K494" s="130">
        <v>0</v>
      </c>
      <c r="L494" s="130">
        <v>0</v>
      </c>
      <c r="M494" s="130">
        <v>0</v>
      </c>
      <c r="N494" s="130">
        <v>26729</v>
      </c>
      <c r="O494" s="130">
        <v>0</v>
      </c>
      <c r="P494" s="130">
        <v>0</v>
      </c>
      <c r="Q494" s="130">
        <v>0</v>
      </c>
      <c r="R494" s="130">
        <v>0</v>
      </c>
      <c r="S494" s="130">
        <v>0</v>
      </c>
      <c r="T494" s="130">
        <v>0</v>
      </c>
      <c r="U494" s="130">
        <v>0</v>
      </c>
      <c r="V494" s="130">
        <v>0</v>
      </c>
      <c r="W494" s="130">
        <v>0</v>
      </c>
      <c r="X494" s="130">
        <v>65575</v>
      </c>
      <c r="Y494" s="94" t="s">
        <v>191</v>
      </c>
      <c r="Z494" s="94" t="s">
        <v>249</v>
      </c>
      <c r="AA494" s="94" t="s">
        <v>1639</v>
      </c>
    </row>
    <row r="495" spans="1:27" x14ac:dyDescent="0.25">
      <c r="A495" s="94" t="s">
        <v>1640</v>
      </c>
      <c r="B495" s="94" t="s">
        <v>1812</v>
      </c>
      <c r="C495" s="94"/>
      <c r="D495" s="130">
        <v>0</v>
      </c>
      <c r="E495" s="130">
        <v>0</v>
      </c>
      <c r="F495" s="130">
        <v>0</v>
      </c>
      <c r="G495" s="130">
        <v>0</v>
      </c>
      <c r="H495" s="130">
        <v>0</v>
      </c>
      <c r="I495" s="130">
        <v>0</v>
      </c>
      <c r="J495" s="130">
        <v>0</v>
      </c>
      <c r="K495" s="130">
        <v>0</v>
      </c>
      <c r="L495" s="130">
        <v>0</v>
      </c>
      <c r="M495" s="130">
        <v>0</v>
      </c>
      <c r="N495" s="130">
        <v>508641</v>
      </c>
      <c r="O495" s="130">
        <v>0</v>
      </c>
      <c r="P495" s="130">
        <v>0</v>
      </c>
      <c r="Q495" s="130">
        <v>60580</v>
      </c>
      <c r="R495" s="130">
        <v>0</v>
      </c>
      <c r="S495" s="130">
        <v>0</v>
      </c>
      <c r="T495" s="130">
        <v>0</v>
      </c>
      <c r="U495" s="130">
        <v>0</v>
      </c>
      <c r="V495" s="130">
        <v>0</v>
      </c>
      <c r="W495" s="130">
        <v>10000</v>
      </c>
      <c r="X495" s="130">
        <v>0</v>
      </c>
      <c r="Y495" s="94" t="s">
        <v>193</v>
      </c>
      <c r="Z495" s="94" t="s">
        <v>205</v>
      </c>
      <c r="AA495" s="94" t="s">
        <v>1642</v>
      </c>
    </row>
    <row r="496" spans="1:27" x14ac:dyDescent="0.25">
      <c r="A496" s="94" t="s">
        <v>1643</v>
      </c>
      <c r="B496" s="94" t="s">
        <v>1644</v>
      </c>
      <c r="C496" s="94"/>
      <c r="D496" s="130">
        <v>0</v>
      </c>
      <c r="E496" s="130">
        <v>0</v>
      </c>
      <c r="F496" s="130">
        <v>0</v>
      </c>
      <c r="G496" s="130">
        <v>0</v>
      </c>
      <c r="H496" s="130">
        <v>0</v>
      </c>
      <c r="I496" s="130">
        <v>0</v>
      </c>
      <c r="J496" s="130">
        <v>0</v>
      </c>
      <c r="K496" s="130">
        <v>0</v>
      </c>
      <c r="L496" s="130">
        <v>0</v>
      </c>
      <c r="M496" s="130">
        <v>0</v>
      </c>
      <c r="N496" s="130">
        <v>10000</v>
      </c>
      <c r="O496" s="130">
        <v>0</v>
      </c>
      <c r="P496" s="130">
        <v>0</v>
      </c>
      <c r="Q496" s="130">
        <v>0</v>
      </c>
      <c r="R496" s="130">
        <v>0</v>
      </c>
      <c r="S496" s="130">
        <v>0</v>
      </c>
      <c r="T496" s="130">
        <v>0</v>
      </c>
      <c r="U496" s="130">
        <v>0</v>
      </c>
      <c r="V496" s="130">
        <v>0</v>
      </c>
      <c r="W496" s="130">
        <v>2000</v>
      </c>
      <c r="X496" s="130">
        <v>0</v>
      </c>
      <c r="Y496" s="94" t="s">
        <v>191</v>
      </c>
      <c r="Z496" s="94" t="s">
        <v>249</v>
      </c>
      <c r="AA496" s="94" t="s">
        <v>1645</v>
      </c>
    </row>
    <row r="497" spans="1:27" x14ac:dyDescent="0.25">
      <c r="A497" s="94" t="s">
        <v>1646</v>
      </c>
      <c r="B497" s="94" t="s">
        <v>1647</v>
      </c>
      <c r="C497" s="94"/>
      <c r="D497" s="130">
        <v>0</v>
      </c>
      <c r="E497" s="130">
        <v>0</v>
      </c>
      <c r="F497" s="130">
        <v>0</v>
      </c>
      <c r="G497" s="130">
        <v>0</v>
      </c>
      <c r="H497" s="130">
        <v>0</v>
      </c>
      <c r="I497" s="130">
        <v>0</v>
      </c>
      <c r="J497" s="130">
        <v>0</v>
      </c>
      <c r="K497" s="130">
        <v>0</v>
      </c>
      <c r="L497" s="130">
        <v>0</v>
      </c>
      <c r="M497" s="130">
        <v>0</v>
      </c>
      <c r="N497" s="130">
        <v>119239</v>
      </c>
      <c r="O497" s="130">
        <v>10000</v>
      </c>
      <c r="P497" s="130">
        <v>0</v>
      </c>
      <c r="Q497" s="130">
        <v>0</v>
      </c>
      <c r="R497" s="130">
        <v>0</v>
      </c>
      <c r="S497" s="130">
        <v>0</v>
      </c>
      <c r="T497" s="130">
        <v>0</v>
      </c>
      <c r="U497" s="130">
        <v>0</v>
      </c>
      <c r="V497" s="130">
        <v>0</v>
      </c>
      <c r="W497" s="130">
        <v>0</v>
      </c>
      <c r="X497" s="130">
        <v>7873</v>
      </c>
      <c r="Y497" s="94" t="s">
        <v>191</v>
      </c>
      <c r="Z497" s="94" t="s">
        <v>249</v>
      </c>
      <c r="AA497" s="94" t="s">
        <v>1648</v>
      </c>
    </row>
    <row r="498" spans="1:27" x14ac:dyDescent="0.25">
      <c r="A498" s="94" t="s">
        <v>1649</v>
      </c>
      <c r="B498" s="94" t="s">
        <v>1650</v>
      </c>
      <c r="C498" s="94"/>
      <c r="D498" s="130">
        <v>0</v>
      </c>
      <c r="E498" s="130">
        <v>0</v>
      </c>
      <c r="F498" s="130">
        <v>0</v>
      </c>
      <c r="G498" s="130">
        <v>0</v>
      </c>
      <c r="H498" s="130">
        <v>0</v>
      </c>
      <c r="I498" s="130">
        <v>0</v>
      </c>
      <c r="J498" s="130">
        <v>0</v>
      </c>
      <c r="K498" s="130">
        <v>0</v>
      </c>
      <c r="L498" s="130">
        <v>0</v>
      </c>
      <c r="M498" s="130">
        <v>0</v>
      </c>
      <c r="N498" s="130">
        <v>33112</v>
      </c>
      <c r="O498" s="130">
        <v>0</v>
      </c>
      <c r="P498" s="130">
        <v>0</v>
      </c>
      <c r="Q498" s="130">
        <v>0</v>
      </c>
      <c r="R498" s="130">
        <v>0</v>
      </c>
      <c r="S498" s="130">
        <v>0</v>
      </c>
      <c r="T498" s="130">
        <v>0</v>
      </c>
      <c r="U498" s="130">
        <v>0</v>
      </c>
      <c r="V498" s="130">
        <v>0</v>
      </c>
      <c r="W498" s="130">
        <v>0</v>
      </c>
      <c r="X498" s="130">
        <v>3167</v>
      </c>
      <c r="Y498" s="94" t="s">
        <v>191</v>
      </c>
      <c r="Z498" s="94" t="s">
        <v>249</v>
      </c>
      <c r="AA498" s="94" t="s">
        <v>1651</v>
      </c>
    </row>
    <row r="499" spans="1:27" x14ac:dyDescent="0.25">
      <c r="A499" s="94" t="s">
        <v>1652</v>
      </c>
      <c r="B499" s="94" t="s">
        <v>1653</v>
      </c>
      <c r="C499" s="94"/>
      <c r="D499" s="130">
        <v>0</v>
      </c>
      <c r="E499" s="130">
        <v>0</v>
      </c>
      <c r="F499" s="130">
        <v>0</v>
      </c>
      <c r="G499" s="130">
        <v>0</v>
      </c>
      <c r="H499" s="130">
        <v>0</v>
      </c>
      <c r="I499" s="130">
        <v>0</v>
      </c>
      <c r="J499" s="130">
        <v>0</v>
      </c>
      <c r="K499" s="130">
        <v>0</v>
      </c>
      <c r="L499" s="130">
        <v>0</v>
      </c>
      <c r="M499" s="130">
        <v>0</v>
      </c>
      <c r="N499" s="130">
        <v>67167</v>
      </c>
      <c r="O499" s="130">
        <v>0</v>
      </c>
      <c r="P499" s="130">
        <v>0</v>
      </c>
      <c r="Q499" s="130">
        <v>0</v>
      </c>
      <c r="R499" s="130">
        <v>0</v>
      </c>
      <c r="S499" s="130">
        <v>0</v>
      </c>
      <c r="T499" s="130">
        <v>0</v>
      </c>
      <c r="U499" s="130">
        <v>0</v>
      </c>
      <c r="V499" s="130">
        <v>0</v>
      </c>
      <c r="W499" s="130">
        <v>14000</v>
      </c>
      <c r="X499" s="130">
        <v>0</v>
      </c>
      <c r="Y499" s="94" t="s">
        <v>191</v>
      </c>
      <c r="Z499" s="94" t="s">
        <v>249</v>
      </c>
      <c r="AA499" s="94" t="s">
        <v>1654</v>
      </c>
    </row>
    <row r="500" spans="1:27" x14ac:dyDescent="0.25">
      <c r="A500" s="94" t="s">
        <v>1655</v>
      </c>
      <c r="B500" s="94" t="s">
        <v>1656</v>
      </c>
      <c r="C500" s="94"/>
      <c r="D500" s="130">
        <v>0</v>
      </c>
      <c r="E500" s="130">
        <v>0</v>
      </c>
      <c r="F500" s="130">
        <v>0</v>
      </c>
      <c r="G500" s="130">
        <v>0</v>
      </c>
      <c r="H500" s="130">
        <v>0</v>
      </c>
      <c r="I500" s="130">
        <v>0</v>
      </c>
      <c r="J500" s="130">
        <v>0</v>
      </c>
      <c r="K500" s="130">
        <v>0</v>
      </c>
      <c r="L500" s="130">
        <v>0</v>
      </c>
      <c r="M500" s="130">
        <v>0</v>
      </c>
      <c r="N500" s="130">
        <v>0</v>
      </c>
      <c r="O500" s="130">
        <v>0</v>
      </c>
      <c r="P500" s="130">
        <v>0</v>
      </c>
      <c r="Q500" s="130">
        <v>0</v>
      </c>
      <c r="R500" s="130">
        <v>0</v>
      </c>
      <c r="S500" s="130">
        <v>0</v>
      </c>
      <c r="T500" s="130">
        <v>0</v>
      </c>
      <c r="U500" s="130">
        <v>0</v>
      </c>
      <c r="V500" s="130">
        <v>0</v>
      </c>
      <c r="W500" s="130">
        <v>0</v>
      </c>
      <c r="X500" s="130">
        <v>0</v>
      </c>
      <c r="Y500" s="94" t="s">
        <v>191</v>
      </c>
      <c r="Z500" s="94" t="s">
        <v>249</v>
      </c>
      <c r="AA500" s="94" t="s">
        <v>1657</v>
      </c>
    </row>
    <row r="501" spans="1:27" x14ac:dyDescent="0.25">
      <c r="A501" s="94" t="s">
        <v>1658</v>
      </c>
      <c r="B501" s="94" t="s">
        <v>1659</v>
      </c>
      <c r="C501" s="94"/>
      <c r="D501" s="130">
        <v>0</v>
      </c>
      <c r="E501" s="130">
        <v>0</v>
      </c>
      <c r="F501" s="130">
        <v>0</v>
      </c>
      <c r="G501" s="130">
        <v>0</v>
      </c>
      <c r="H501" s="130">
        <v>0</v>
      </c>
      <c r="I501" s="130">
        <v>0</v>
      </c>
      <c r="J501" s="130">
        <v>0</v>
      </c>
      <c r="K501" s="130">
        <v>0</v>
      </c>
      <c r="L501" s="130">
        <v>0</v>
      </c>
      <c r="M501" s="130">
        <v>0</v>
      </c>
      <c r="N501" s="130">
        <v>0</v>
      </c>
      <c r="O501" s="130">
        <v>0</v>
      </c>
      <c r="P501" s="130">
        <v>0</v>
      </c>
      <c r="Q501" s="130">
        <v>0</v>
      </c>
      <c r="R501" s="130">
        <v>0</v>
      </c>
      <c r="S501" s="130">
        <v>0</v>
      </c>
      <c r="T501" s="130">
        <v>0</v>
      </c>
      <c r="U501" s="130">
        <v>0</v>
      </c>
      <c r="V501" s="130">
        <v>0</v>
      </c>
      <c r="W501" s="130">
        <v>0</v>
      </c>
      <c r="X501" s="130">
        <v>0</v>
      </c>
      <c r="Y501" s="94" t="s">
        <v>191</v>
      </c>
      <c r="Z501" s="94" t="s">
        <v>212</v>
      </c>
      <c r="AA501" s="94" t="s">
        <v>1660</v>
      </c>
    </row>
    <row r="502" spans="1:27" x14ac:dyDescent="0.25">
      <c r="A502" s="94" t="s">
        <v>1857</v>
      </c>
      <c r="B502" s="94" t="s">
        <v>1858</v>
      </c>
      <c r="C502" s="94"/>
      <c r="D502" s="130">
        <v>0</v>
      </c>
      <c r="E502" s="130">
        <v>0</v>
      </c>
      <c r="F502" s="130">
        <v>0</v>
      </c>
      <c r="G502" s="130">
        <v>0</v>
      </c>
      <c r="H502" s="130">
        <v>0</v>
      </c>
      <c r="I502" s="130">
        <v>0</v>
      </c>
      <c r="J502" s="130">
        <v>0</v>
      </c>
      <c r="K502" s="130">
        <v>0</v>
      </c>
      <c r="L502" s="130">
        <v>0</v>
      </c>
      <c r="M502" s="130">
        <v>0</v>
      </c>
      <c r="N502" s="130">
        <v>0</v>
      </c>
      <c r="O502" s="130">
        <v>0</v>
      </c>
      <c r="P502" s="130">
        <v>0</v>
      </c>
      <c r="Q502" s="130">
        <v>0</v>
      </c>
      <c r="R502" s="130">
        <v>0</v>
      </c>
      <c r="S502" s="130">
        <v>0</v>
      </c>
      <c r="T502" s="130">
        <v>0</v>
      </c>
      <c r="U502" s="130">
        <v>0</v>
      </c>
      <c r="V502" s="130">
        <v>0</v>
      </c>
      <c r="W502" s="130">
        <v>0</v>
      </c>
      <c r="X502" s="130">
        <v>0</v>
      </c>
      <c r="Y502" s="94" t="s">
        <v>191</v>
      </c>
      <c r="Z502" s="94" t="s">
        <v>212</v>
      </c>
      <c r="AA502" s="94" t="s">
        <v>1859</v>
      </c>
    </row>
    <row r="503" spans="1:27" x14ac:dyDescent="0.25">
      <c r="A503" s="94" t="s">
        <v>1664</v>
      </c>
      <c r="B503" s="94" t="s">
        <v>1665</v>
      </c>
      <c r="C503" s="94"/>
      <c r="D503" s="130">
        <v>0</v>
      </c>
      <c r="E503" s="130">
        <v>0</v>
      </c>
      <c r="F503" s="130">
        <v>0</v>
      </c>
      <c r="G503" s="130">
        <v>0</v>
      </c>
      <c r="H503" s="130">
        <v>4250</v>
      </c>
      <c r="I503" s="130">
        <v>0</v>
      </c>
      <c r="J503" s="130">
        <v>0</v>
      </c>
      <c r="K503" s="130">
        <v>0</v>
      </c>
      <c r="L503" s="130">
        <v>0</v>
      </c>
      <c r="M503" s="130">
        <v>0</v>
      </c>
      <c r="N503" s="130">
        <v>388858</v>
      </c>
      <c r="O503" s="130">
        <v>0</v>
      </c>
      <c r="P503" s="130">
        <v>0</v>
      </c>
      <c r="Q503" s="130">
        <v>0</v>
      </c>
      <c r="R503" s="130">
        <v>0</v>
      </c>
      <c r="S503" s="130">
        <v>0</v>
      </c>
      <c r="T503" s="130">
        <v>0</v>
      </c>
      <c r="U503" s="130">
        <v>0</v>
      </c>
      <c r="V503" s="130">
        <v>0</v>
      </c>
      <c r="W503" s="130">
        <v>0</v>
      </c>
      <c r="X503" s="130">
        <v>0</v>
      </c>
      <c r="Y503" s="94" t="s">
        <v>191</v>
      </c>
      <c r="Z503" s="94" t="s">
        <v>372</v>
      </c>
      <c r="AA503" s="94" t="s">
        <v>1666</v>
      </c>
    </row>
    <row r="504" spans="1:27" x14ac:dyDescent="0.25">
      <c r="A504" s="94" t="s">
        <v>1667</v>
      </c>
      <c r="B504" s="94" t="s">
        <v>1668</v>
      </c>
      <c r="C504" s="94"/>
      <c r="D504" s="130">
        <v>0</v>
      </c>
      <c r="E504" s="130">
        <v>0</v>
      </c>
      <c r="F504" s="130">
        <v>0</v>
      </c>
      <c r="G504" s="130">
        <v>0</v>
      </c>
      <c r="H504" s="130">
        <v>0</v>
      </c>
      <c r="I504" s="130">
        <v>0</v>
      </c>
      <c r="J504" s="130">
        <v>0</v>
      </c>
      <c r="K504" s="130">
        <v>0</v>
      </c>
      <c r="L504" s="130">
        <v>0</v>
      </c>
      <c r="M504" s="130">
        <v>0</v>
      </c>
      <c r="N504" s="130">
        <v>50000</v>
      </c>
      <c r="O504" s="130">
        <v>25000</v>
      </c>
      <c r="P504" s="130">
        <v>0</v>
      </c>
      <c r="Q504" s="130">
        <v>0</v>
      </c>
      <c r="R504" s="130">
        <v>0</v>
      </c>
      <c r="S504" s="130">
        <v>0</v>
      </c>
      <c r="T504" s="130">
        <v>0</v>
      </c>
      <c r="U504" s="130">
        <v>0</v>
      </c>
      <c r="V504" s="130">
        <v>0</v>
      </c>
      <c r="W504" s="130">
        <v>0</v>
      </c>
      <c r="X504" s="130">
        <v>0</v>
      </c>
      <c r="Y504" s="94" t="s">
        <v>191</v>
      </c>
      <c r="Z504" s="94" t="s">
        <v>249</v>
      </c>
      <c r="AA504" s="94" t="s">
        <v>1669</v>
      </c>
    </row>
    <row r="505" spans="1:27" x14ac:dyDescent="0.25">
      <c r="A505" s="94" t="s">
        <v>1670</v>
      </c>
      <c r="B505" s="94" t="s">
        <v>1671</v>
      </c>
      <c r="C505" s="94"/>
      <c r="D505" s="130">
        <v>0</v>
      </c>
      <c r="E505" s="130">
        <v>0</v>
      </c>
      <c r="F505" s="130">
        <v>0</v>
      </c>
      <c r="G505" s="130">
        <v>0</v>
      </c>
      <c r="H505" s="130">
        <v>0</v>
      </c>
      <c r="I505" s="130">
        <v>0</v>
      </c>
      <c r="J505" s="130">
        <v>0</v>
      </c>
      <c r="K505" s="130">
        <v>0</v>
      </c>
      <c r="L505" s="130">
        <v>0</v>
      </c>
      <c r="M505" s="130">
        <v>0</v>
      </c>
      <c r="N505" s="130">
        <v>43643</v>
      </c>
      <c r="O505" s="130">
        <v>0</v>
      </c>
      <c r="P505" s="130">
        <v>0</v>
      </c>
      <c r="Q505" s="130">
        <v>0</v>
      </c>
      <c r="R505" s="130">
        <v>0</v>
      </c>
      <c r="S505" s="130">
        <v>0</v>
      </c>
      <c r="T505" s="130">
        <v>0</v>
      </c>
      <c r="U505" s="130">
        <v>0</v>
      </c>
      <c r="V505" s="130">
        <v>2000</v>
      </c>
      <c r="W505" s="130">
        <v>0</v>
      </c>
      <c r="X505" s="130">
        <v>0</v>
      </c>
      <c r="Y505" s="94" t="s">
        <v>191</v>
      </c>
      <c r="Z505" s="94" t="s">
        <v>249</v>
      </c>
      <c r="AA505" s="94" t="s">
        <v>1672</v>
      </c>
    </row>
    <row r="506" spans="1:27" x14ac:dyDescent="0.25">
      <c r="A506" s="94" t="s">
        <v>1673</v>
      </c>
      <c r="B506" s="94" t="s">
        <v>1674</v>
      </c>
      <c r="C506" s="94"/>
      <c r="D506" s="130">
        <v>0</v>
      </c>
      <c r="E506" s="130">
        <v>0</v>
      </c>
      <c r="F506" s="130">
        <v>0</v>
      </c>
      <c r="G506" s="130">
        <v>0</v>
      </c>
      <c r="H506" s="130">
        <v>0</v>
      </c>
      <c r="I506" s="130">
        <v>0</v>
      </c>
      <c r="J506" s="130">
        <v>0</v>
      </c>
      <c r="K506" s="130">
        <v>0</v>
      </c>
      <c r="L506" s="130">
        <v>0</v>
      </c>
      <c r="M506" s="130">
        <v>0</v>
      </c>
      <c r="N506" s="130">
        <v>77248</v>
      </c>
      <c r="O506" s="130">
        <v>0</v>
      </c>
      <c r="P506" s="130">
        <v>0</v>
      </c>
      <c r="Q506" s="130">
        <v>0</v>
      </c>
      <c r="R506" s="130">
        <v>0</v>
      </c>
      <c r="S506" s="130">
        <v>0</v>
      </c>
      <c r="T506" s="130">
        <v>0</v>
      </c>
      <c r="U506" s="130">
        <v>0</v>
      </c>
      <c r="V506" s="130">
        <v>9000</v>
      </c>
      <c r="W506" s="130">
        <v>16500</v>
      </c>
      <c r="X506" s="130">
        <v>0</v>
      </c>
      <c r="Y506" s="94" t="s">
        <v>191</v>
      </c>
      <c r="Z506" s="94" t="s">
        <v>249</v>
      </c>
      <c r="AA506" s="94" t="s">
        <v>1675</v>
      </c>
    </row>
    <row r="507" spans="1:27" x14ac:dyDescent="0.25">
      <c r="A507" s="94" t="s">
        <v>1676</v>
      </c>
      <c r="B507" s="94" t="s">
        <v>1677</v>
      </c>
      <c r="C507" s="94"/>
      <c r="D507" s="130">
        <v>0</v>
      </c>
      <c r="E507" s="130">
        <v>0</v>
      </c>
      <c r="F507" s="130">
        <v>0</v>
      </c>
      <c r="G507" s="130">
        <v>0</v>
      </c>
      <c r="H507" s="130">
        <v>0</v>
      </c>
      <c r="I507" s="130">
        <v>0</v>
      </c>
      <c r="J507" s="130">
        <v>0</v>
      </c>
      <c r="K507" s="130">
        <v>0</v>
      </c>
      <c r="L507" s="130">
        <v>0</v>
      </c>
      <c r="M507" s="130">
        <v>0</v>
      </c>
      <c r="N507" s="130">
        <v>8500</v>
      </c>
      <c r="O507" s="130">
        <v>0</v>
      </c>
      <c r="P507" s="130">
        <v>0</v>
      </c>
      <c r="Q507" s="130">
        <v>0</v>
      </c>
      <c r="R507" s="130">
        <v>0</v>
      </c>
      <c r="S507" s="130">
        <v>0</v>
      </c>
      <c r="T507" s="130">
        <v>0</v>
      </c>
      <c r="U507" s="130">
        <v>0</v>
      </c>
      <c r="V507" s="130">
        <v>0</v>
      </c>
      <c r="W507" s="130">
        <v>0</v>
      </c>
      <c r="X507" s="130">
        <v>0</v>
      </c>
      <c r="Y507" s="94" t="s">
        <v>191</v>
      </c>
      <c r="Z507" s="94" t="s">
        <v>249</v>
      </c>
      <c r="AA507" s="94" t="s">
        <v>1678</v>
      </c>
    </row>
    <row r="508" spans="1:27" x14ac:dyDescent="0.25">
      <c r="A508" s="94" t="s">
        <v>1679</v>
      </c>
      <c r="B508" s="94" t="s">
        <v>1680</v>
      </c>
      <c r="C508" s="94"/>
      <c r="D508" s="130">
        <v>0</v>
      </c>
      <c r="E508" s="130">
        <v>0</v>
      </c>
      <c r="F508" s="130">
        <v>0</v>
      </c>
      <c r="G508" s="130">
        <v>0</v>
      </c>
      <c r="H508" s="130">
        <v>0</v>
      </c>
      <c r="I508" s="130">
        <v>0</v>
      </c>
      <c r="J508" s="130">
        <v>0</v>
      </c>
      <c r="K508" s="130">
        <v>0</v>
      </c>
      <c r="L508" s="130">
        <v>0</v>
      </c>
      <c r="M508" s="130">
        <v>0</v>
      </c>
      <c r="N508" s="130">
        <v>151045</v>
      </c>
      <c r="O508" s="130">
        <v>20205</v>
      </c>
      <c r="P508" s="130">
        <v>0</v>
      </c>
      <c r="Q508" s="130">
        <v>0</v>
      </c>
      <c r="R508" s="130">
        <v>0</v>
      </c>
      <c r="S508" s="130">
        <v>0</v>
      </c>
      <c r="T508" s="130">
        <v>0</v>
      </c>
      <c r="U508" s="130">
        <v>0</v>
      </c>
      <c r="V508" s="130">
        <v>50000</v>
      </c>
      <c r="W508" s="130">
        <v>0</v>
      </c>
      <c r="X508" s="130">
        <v>0</v>
      </c>
      <c r="Y508" s="94" t="s">
        <v>191</v>
      </c>
      <c r="Z508" s="94" t="s">
        <v>406</v>
      </c>
      <c r="AA508" s="94" t="s">
        <v>1681</v>
      </c>
    </row>
    <row r="509" spans="1:27" x14ac:dyDescent="0.25">
      <c r="A509" s="94" t="s">
        <v>1860</v>
      </c>
      <c r="B509" s="94" t="s">
        <v>1861</v>
      </c>
      <c r="C509" s="94"/>
      <c r="D509" s="130">
        <v>0</v>
      </c>
      <c r="E509" s="130">
        <v>0</v>
      </c>
      <c r="F509" s="130">
        <v>0</v>
      </c>
      <c r="G509" s="130">
        <v>0</v>
      </c>
      <c r="H509" s="130">
        <v>0</v>
      </c>
      <c r="I509" s="130">
        <v>0</v>
      </c>
      <c r="J509" s="130">
        <v>0</v>
      </c>
      <c r="K509" s="130">
        <v>0</v>
      </c>
      <c r="L509" s="130">
        <v>0</v>
      </c>
      <c r="M509" s="130">
        <v>0</v>
      </c>
      <c r="N509" s="130">
        <v>0</v>
      </c>
      <c r="O509" s="130">
        <v>21000</v>
      </c>
      <c r="P509" s="130">
        <v>0</v>
      </c>
      <c r="Q509" s="130">
        <v>0</v>
      </c>
      <c r="R509" s="130">
        <v>0</v>
      </c>
      <c r="S509" s="130">
        <v>0</v>
      </c>
      <c r="T509" s="130">
        <v>0</v>
      </c>
      <c r="U509" s="130">
        <v>0</v>
      </c>
      <c r="V509" s="130">
        <v>0</v>
      </c>
      <c r="W509" s="130">
        <v>0</v>
      </c>
      <c r="X509" s="130">
        <v>0</v>
      </c>
      <c r="Y509" s="94" t="s">
        <v>191</v>
      </c>
      <c r="Z509" s="94" t="s">
        <v>212</v>
      </c>
      <c r="AA509" s="94" t="s">
        <v>1862</v>
      </c>
    </row>
    <row r="510" spans="1:27" x14ac:dyDescent="0.25">
      <c r="A510" s="94" t="s">
        <v>1682</v>
      </c>
      <c r="B510" s="94" t="s">
        <v>1683</v>
      </c>
      <c r="C510" s="94"/>
      <c r="D510" s="130">
        <v>0</v>
      </c>
      <c r="E510" s="130">
        <v>0</v>
      </c>
      <c r="F510" s="130">
        <v>0</v>
      </c>
      <c r="G510" s="130">
        <v>1680</v>
      </c>
      <c r="H510" s="130">
        <v>0</v>
      </c>
      <c r="I510" s="130">
        <v>0</v>
      </c>
      <c r="J510" s="130">
        <v>0</v>
      </c>
      <c r="K510" s="130">
        <v>0</v>
      </c>
      <c r="L510" s="130">
        <v>0</v>
      </c>
      <c r="M510" s="130">
        <v>0</v>
      </c>
      <c r="N510" s="130">
        <v>378412</v>
      </c>
      <c r="O510" s="130">
        <v>0</v>
      </c>
      <c r="P510" s="130">
        <v>0</v>
      </c>
      <c r="Q510" s="130">
        <v>1307</v>
      </c>
      <c r="R510" s="130">
        <v>0</v>
      </c>
      <c r="S510" s="130">
        <v>0</v>
      </c>
      <c r="T510" s="130">
        <v>0</v>
      </c>
      <c r="U510" s="130">
        <v>0</v>
      </c>
      <c r="V510" s="130">
        <v>0</v>
      </c>
      <c r="W510" s="130">
        <v>0</v>
      </c>
      <c r="X510" s="130">
        <v>16</v>
      </c>
      <c r="Y510" s="94" t="s">
        <v>191</v>
      </c>
      <c r="Z510" s="94" t="s">
        <v>269</v>
      </c>
      <c r="AA510" s="94" t="s">
        <v>1684</v>
      </c>
    </row>
    <row r="511" spans="1:27" x14ac:dyDescent="0.25">
      <c r="A511" s="94" t="s">
        <v>1685</v>
      </c>
      <c r="B511" s="94" t="s">
        <v>1686</v>
      </c>
      <c r="C511" s="94"/>
      <c r="D511" s="130">
        <v>0</v>
      </c>
      <c r="E511" s="130">
        <v>0</v>
      </c>
      <c r="F511" s="130">
        <v>1500</v>
      </c>
      <c r="G511" s="130">
        <v>0</v>
      </c>
      <c r="H511" s="130">
        <v>0</v>
      </c>
      <c r="I511" s="130">
        <v>0</v>
      </c>
      <c r="J511" s="130">
        <v>0</v>
      </c>
      <c r="K511" s="130">
        <v>0</v>
      </c>
      <c r="L511" s="130">
        <v>0</v>
      </c>
      <c r="M511" s="130">
        <v>0</v>
      </c>
      <c r="N511" s="130">
        <v>266933</v>
      </c>
      <c r="O511" s="130">
        <v>37000</v>
      </c>
      <c r="P511" s="130">
        <v>0</v>
      </c>
      <c r="Q511" s="130">
        <v>0</v>
      </c>
      <c r="R511" s="130">
        <v>0</v>
      </c>
      <c r="S511" s="130">
        <v>0</v>
      </c>
      <c r="T511" s="130">
        <v>0</v>
      </c>
      <c r="U511" s="130">
        <v>0</v>
      </c>
      <c r="V511" s="130">
        <v>24000</v>
      </c>
      <c r="W511" s="130">
        <v>10000</v>
      </c>
      <c r="X511" s="130">
        <v>0</v>
      </c>
      <c r="Y511" s="94" t="s">
        <v>191</v>
      </c>
      <c r="Z511" s="94" t="s">
        <v>205</v>
      </c>
      <c r="AA511" s="94" t="s">
        <v>1687</v>
      </c>
    </row>
    <row r="512" spans="1:27" x14ac:dyDescent="0.25">
      <c r="A512" s="94" t="s">
        <v>1688</v>
      </c>
      <c r="B512" s="94" t="s">
        <v>1689</v>
      </c>
      <c r="C512" s="94"/>
      <c r="D512" s="130">
        <v>0</v>
      </c>
      <c r="E512" s="130">
        <v>0</v>
      </c>
      <c r="F512" s="130">
        <v>0</v>
      </c>
      <c r="G512" s="130">
        <v>0</v>
      </c>
      <c r="H512" s="130">
        <v>0</v>
      </c>
      <c r="I512" s="130">
        <v>0</v>
      </c>
      <c r="J512" s="130">
        <v>0</v>
      </c>
      <c r="K512" s="130">
        <v>0</v>
      </c>
      <c r="L512" s="130">
        <v>0</v>
      </c>
      <c r="M512" s="130">
        <v>0</v>
      </c>
      <c r="N512" s="130">
        <v>0</v>
      </c>
      <c r="O512" s="130">
        <v>0</v>
      </c>
      <c r="P512" s="130">
        <v>0</v>
      </c>
      <c r="Q512" s="130">
        <v>0</v>
      </c>
      <c r="R512" s="130">
        <v>0</v>
      </c>
      <c r="S512" s="130">
        <v>0</v>
      </c>
      <c r="T512" s="130">
        <v>0</v>
      </c>
      <c r="U512" s="130">
        <v>0</v>
      </c>
      <c r="V512" s="130">
        <v>0</v>
      </c>
      <c r="W512" s="130">
        <v>0</v>
      </c>
      <c r="X512" s="130">
        <v>0</v>
      </c>
      <c r="Y512" s="94" t="s">
        <v>191</v>
      </c>
      <c r="Z512" s="94" t="s">
        <v>249</v>
      </c>
      <c r="AA512" s="94" t="s">
        <v>1690</v>
      </c>
    </row>
    <row r="513" spans="1:27" x14ac:dyDescent="0.25">
      <c r="A513" s="94" t="s">
        <v>1691</v>
      </c>
      <c r="B513" s="94" t="s">
        <v>1692</v>
      </c>
      <c r="C513" s="94"/>
      <c r="D513" s="130">
        <v>0</v>
      </c>
      <c r="E513" s="130">
        <v>0</v>
      </c>
      <c r="F513" s="130">
        <v>0</v>
      </c>
      <c r="G513" s="130">
        <v>0</v>
      </c>
      <c r="H513" s="130">
        <v>0</v>
      </c>
      <c r="I513" s="130">
        <v>0</v>
      </c>
      <c r="J513" s="130">
        <v>0</v>
      </c>
      <c r="K513" s="130">
        <v>0</v>
      </c>
      <c r="L513" s="130">
        <v>0</v>
      </c>
      <c r="M513" s="130">
        <v>0</v>
      </c>
      <c r="N513" s="130">
        <v>156722</v>
      </c>
      <c r="O513" s="130">
        <v>0</v>
      </c>
      <c r="P513" s="130">
        <v>0</v>
      </c>
      <c r="Q513" s="130">
        <v>0</v>
      </c>
      <c r="R513" s="130">
        <v>0</v>
      </c>
      <c r="S513" s="130">
        <v>0</v>
      </c>
      <c r="T513" s="130">
        <v>0</v>
      </c>
      <c r="U513" s="130">
        <v>0</v>
      </c>
      <c r="V513" s="130">
        <v>0</v>
      </c>
      <c r="W513" s="130">
        <v>0</v>
      </c>
      <c r="X513" s="130">
        <v>0</v>
      </c>
      <c r="Y513" s="94" t="s">
        <v>191</v>
      </c>
      <c r="Z513" s="94" t="s">
        <v>212</v>
      </c>
      <c r="AA513" s="94" t="s">
        <v>1693</v>
      </c>
    </row>
    <row r="514" spans="1:27" x14ac:dyDescent="0.25">
      <c r="A514" s="94" t="s">
        <v>1694</v>
      </c>
      <c r="B514" s="94" t="s">
        <v>1695</v>
      </c>
      <c r="C514" s="94"/>
      <c r="D514" s="130">
        <v>0</v>
      </c>
      <c r="E514" s="130">
        <v>0</v>
      </c>
      <c r="F514" s="130">
        <v>0</v>
      </c>
      <c r="G514" s="130">
        <v>0</v>
      </c>
      <c r="H514" s="130">
        <v>0</v>
      </c>
      <c r="I514" s="130">
        <v>0</v>
      </c>
      <c r="J514" s="130">
        <v>0</v>
      </c>
      <c r="K514" s="130">
        <v>0</v>
      </c>
      <c r="L514" s="130">
        <v>0</v>
      </c>
      <c r="M514" s="130">
        <v>0</v>
      </c>
      <c r="N514" s="130">
        <v>44049</v>
      </c>
      <c r="O514" s="130">
        <v>13000</v>
      </c>
      <c r="P514" s="130">
        <v>0</v>
      </c>
      <c r="Q514" s="130">
        <v>0</v>
      </c>
      <c r="R514" s="130">
        <v>0</v>
      </c>
      <c r="S514" s="130">
        <v>0</v>
      </c>
      <c r="T514" s="130">
        <v>0</v>
      </c>
      <c r="U514" s="130">
        <v>0</v>
      </c>
      <c r="V514" s="130">
        <v>0</v>
      </c>
      <c r="W514" s="130">
        <v>5000</v>
      </c>
      <c r="X514" s="130">
        <v>0</v>
      </c>
      <c r="Y514" s="94" t="s">
        <v>191</v>
      </c>
      <c r="Z514" s="94" t="s">
        <v>205</v>
      </c>
      <c r="AA514" s="94" t="s">
        <v>1696</v>
      </c>
    </row>
    <row r="515" spans="1:27" x14ac:dyDescent="0.25">
      <c r="A515" s="94" t="s">
        <v>1697</v>
      </c>
      <c r="B515" s="94" t="s">
        <v>1698</v>
      </c>
      <c r="C515" s="94"/>
      <c r="D515" s="130">
        <v>0</v>
      </c>
      <c r="E515" s="130">
        <v>0</v>
      </c>
      <c r="F515" s="130">
        <v>0</v>
      </c>
      <c r="G515" s="130">
        <v>0</v>
      </c>
      <c r="H515" s="130">
        <v>0</v>
      </c>
      <c r="I515" s="130">
        <v>0</v>
      </c>
      <c r="J515" s="130">
        <v>0</v>
      </c>
      <c r="K515" s="130">
        <v>0</v>
      </c>
      <c r="L515" s="130">
        <v>0</v>
      </c>
      <c r="M515" s="130">
        <v>0</v>
      </c>
      <c r="N515" s="130">
        <v>15529</v>
      </c>
      <c r="O515" s="130">
        <v>41500</v>
      </c>
      <c r="P515" s="130">
        <v>0</v>
      </c>
      <c r="Q515" s="130">
        <v>929</v>
      </c>
      <c r="R515" s="130">
        <v>0</v>
      </c>
      <c r="S515" s="130">
        <v>0</v>
      </c>
      <c r="T515" s="130">
        <v>0</v>
      </c>
      <c r="U515" s="130">
        <v>0</v>
      </c>
      <c r="V515" s="130">
        <v>116108</v>
      </c>
      <c r="W515" s="130">
        <v>73500</v>
      </c>
      <c r="X515" s="130">
        <v>0</v>
      </c>
      <c r="Y515" s="94" t="s">
        <v>191</v>
      </c>
      <c r="Z515" s="94" t="s">
        <v>269</v>
      </c>
      <c r="AA515" s="94" t="s">
        <v>1699</v>
      </c>
    </row>
    <row r="516" spans="1:27" x14ac:dyDescent="0.25">
      <c r="A516" s="94" t="s">
        <v>1700</v>
      </c>
      <c r="B516" s="94" t="s">
        <v>1701</v>
      </c>
      <c r="C516" s="94"/>
      <c r="D516" s="130">
        <v>0</v>
      </c>
      <c r="E516" s="130">
        <v>0</v>
      </c>
      <c r="F516" s="130">
        <v>0</v>
      </c>
      <c r="G516" s="130">
        <v>0</v>
      </c>
      <c r="H516" s="130">
        <v>0</v>
      </c>
      <c r="I516" s="130">
        <v>0</v>
      </c>
      <c r="J516" s="130">
        <v>0</v>
      </c>
      <c r="K516" s="130">
        <v>0</v>
      </c>
      <c r="L516" s="130">
        <v>0</v>
      </c>
      <c r="M516" s="130">
        <v>0</v>
      </c>
      <c r="N516" s="130">
        <v>873476</v>
      </c>
      <c r="O516" s="130">
        <v>30000</v>
      </c>
      <c r="P516" s="130">
        <v>0</v>
      </c>
      <c r="Q516" s="130">
        <v>0</v>
      </c>
      <c r="R516" s="130">
        <v>0</v>
      </c>
      <c r="S516" s="130">
        <v>0</v>
      </c>
      <c r="T516" s="130">
        <v>0</v>
      </c>
      <c r="U516" s="130">
        <v>0</v>
      </c>
      <c r="V516" s="130">
        <v>0</v>
      </c>
      <c r="W516" s="130">
        <v>64000</v>
      </c>
      <c r="X516" s="130">
        <v>9500</v>
      </c>
      <c r="Y516" s="94" t="s">
        <v>191</v>
      </c>
      <c r="Z516" s="94" t="s">
        <v>212</v>
      </c>
      <c r="AA516" s="94" t="s">
        <v>1702</v>
      </c>
    </row>
    <row r="517" spans="1:27" x14ac:dyDescent="0.25">
      <c r="A517" s="94" t="s">
        <v>1703</v>
      </c>
      <c r="B517" s="94" t="s">
        <v>1704</v>
      </c>
      <c r="C517" s="94"/>
      <c r="D517" s="130">
        <v>0</v>
      </c>
      <c r="E517" s="130">
        <v>0</v>
      </c>
      <c r="F517" s="130">
        <v>0</v>
      </c>
      <c r="G517" s="130">
        <v>0</v>
      </c>
      <c r="H517" s="130">
        <v>0</v>
      </c>
      <c r="I517" s="130">
        <v>0</v>
      </c>
      <c r="J517" s="130">
        <v>0</v>
      </c>
      <c r="K517" s="130">
        <v>0</v>
      </c>
      <c r="L517" s="130">
        <v>0</v>
      </c>
      <c r="M517" s="130">
        <v>0</v>
      </c>
      <c r="N517" s="130">
        <v>120256</v>
      </c>
      <c r="O517" s="130">
        <v>24000</v>
      </c>
      <c r="P517" s="130">
        <v>0</v>
      </c>
      <c r="Q517" s="130">
        <v>0</v>
      </c>
      <c r="R517" s="130">
        <v>0</v>
      </c>
      <c r="S517" s="130">
        <v>0</v>
      </c>
      <c r="T517" s="130">
        <v>0</v>
      </c>
      <c r="U517" s="130">
        <v>0</v>
      </c>
      <c r="V517" s="130">
        <v>0</v>
      </c>
      <c r="W517" s="130">
        <v>0</v>
      </c>
      <c r="X517" s="130">
        <v>0</v>
      </c>
      <c r="Y517" s="94" t="s">
        <v>191</v>
      </c>
      <c r="Z517" s="94" t="s">
        <v>205</v>
      </c>
      <c r="AA517" s="94" t="s">
        <v>1705</v>
      </c>
    </row>
    <row r="518" spans="1:27" x14ac:dyDescent="0.25">
      <c r="A518" s="94" t="s">
        <v>1706</v>
      </c>
      <c r="B518" s="94" t="s">
        <v>1707</v>
      </c>
      <c r="C518" s="94"/>
      <c r="D518" s="130">
        <v>0</v>
      </c>
      <c r="E518" s="130">
        <v>0</v>
      </c>
      <c r="F518" s="130">
        <v>0</v>
      </c>
      <c r="G518" s="130">
        <v>0</v>
      </c>
      <c r="H518" s="130">
        <v>0</v>
      </c>
      <c r="I518" s="130">
        <v>0</v>
      </c>
      <c r="J518" s="130">
        <v>0</v>
      </c>
      <c r="K518" s="130">
        <v>0</v>
      </c>
      <c r="L518" s="130">
        <v>0</v>
      </c>
      <c r="M518" s="130">
        <v>0</v>
      </c>
      <c r="N518" s="130">
        <v>605147</v>
      </c>
      <c r="O518" s="130">
        <v>103800</v>
      </c>
      <c r="P518" s="130">
        <v>0</v>
      </c>
      <c r="Q518" s="130">
        <v>0</v>
      </c>
      <c r="R518" s="130">
        <v>0</v>
      </c>
      <c r="S518" s="130">
        <v>0</v>
      </c>
      <c r="T518" s="130">
        <v>0</v>
      </c>
      <c r="U518" s="130">
        <v>0</v>
      </c>
      <c r="V518" s="130">
        <v>0</v>
      </c>
      <c r="W518" s="130">
        <v>0</v>
      </c>
      <c r="X518" s="130">
        <v>14000</v>
      </c>
      <c r="Y518" s="94" t="s">
        <v>191</v>
      </c>
      <c r="Z518" s="94" t="s">
        <v>269</v>
      </c>
      <c r="AA518" s="94" t="s">
        <v>1708</v>
      </c>
    </row>
    <row r="519" spans="1:27" x14ac:dyDescent="0.25">
      <c r="A519" s="94" t="s">
        <v>1709</v>
      </c>
      <c r="B519" s="94" t="s">
        <v>1710</v>
      </c>
      <c r="C519" s="94"/>
      <c r="D519" s="130">
        <v>0</v>
      </c>
      <c r="E519" s="130">
        <v>0</v>
      </c>
      <c r="F519" s="130">
        <v>0</v>
      </c>
      <c r="G519" s="130">
        <v>0</v>
      </c>
      <c r="H519" s="130">
        <v>0</v>
      </c>
      <c r="I519" s="130">
        <v>0</v>
      </c>
      <c r="J519" s="130">
        <v>0</v>
      </c>
      <c r="K519" s="130">
        <v>0</v>
      </c>
      <c r="L519" s="130">
        <v>0</v>
      </c>
      <c r="M519" s="130">
        <v>0</v>
      </c>
      <c r="N519" s="130">
        <v>2310</v>
      </c>
      <c r="O519" s="130">
        <v>0</v>
      </c>
      <c r="P519" s="130">
        <v>0</v>
      </c>
      <c r="Q519" s="130">
        <v>0</v>
      </c>
      <c r="R519" s="130">
        <v>0</v>
      </c>
      <c r="S519" s="130">
        <v>0</v>
      </c>
      <c r="T519" s="130">
        <v>0</v>
      </c>
      <c r="U519" s="130">
        <v>0</v>
      </c>
      <c r="V519" s="130">
        <v>5000</v>
      </c>
      <c r="W519" s="130">
        <v>0</v>
      </c>
      <c r="X519" s="130">
        <v>0</v>
      </c>
      <c r="Y519" s="94" t="s">
        <v>191</v>
      </c>
      <c r="Z519" s="94" t="s">
        <v>212</v>
      </c>
      <c r="AA519" s="94" t="s">
        <v>1711</v>
      </c>
    </row>
    <row r="520" spans="1:27" x14ac:dyDescent="0.25">
      <c r="A520" s="94" t="s">
        <v>1712</v>
      </c>
      <c r="B520" s="94" t="s">
        <v>1713</v>
      </c>
      <c r="C520" s="94"/>
      <c r="D520" s="130">
        <v>0</v>
      </c>
      <c r="E520" s="130">
        <v>0</v>
      </c>
      <c r="F520" s="130">
        <v>0</v>
      </c>
      <c r="G520" s="130">
        <v>0</v>
      </c>
      <c r="H520" s="130">
        <v>0</v>
      </c>
      <c r="I520" s="130">
        <v>0</v>
      </c>
      <c r="J520" s="130">
        <v>379</v>
      </c>
      <c r="K520" s="130">
        <v>0</v>
      </c>
      <c r="L520" s="130">
        <v>0</v>
      </c>
      <c r="M520" s="130">
        <v>0</v>
      </c>
      <c r="N520" s="130">
        <v>410315</v>
      </c>
      <c r="O520" s="130">
        <v>10000</v>
      </c>
      <c r="P520" s="130">
        <v>0</v>
      </c>
      <c r="Q520" s="130">
        <v>0</v>
      </c>
      <c r="R520" s="130">
        <v>0</v>
      </c>
      <c r="S520" s="130">
        <v>0</v>
      </c>
      <c r="T520" s="130">
        <v>0</v>
      </c>
      <c r="U520" s="130">
        <v>0</v>
      </c>
      <c r="V520" s="130">
        <v>40000</v>
      </c>
      <c r="W520" s="130">
        <v>6900</v>
      </c>
      <c r="X520" s="130">
        <v>0</v>
      </c>
      <c r="Y520" s="94" t="s">
        <v>191</v>
      </c>
      <c r="Z520" s="94" t="s">
        <v>372</v>
      </c>
      <c r="AA520" s="94" t="s">
        <v>1714</v>
      </c>
    </row>
    <row r="521" spans="1:27" x14ac:dyDescent="0.25">
      <c r="A521" s="94" t="s">
        <v>1715</v>
      </c>
      <c r="B521" s="94" t="s">
        <v>1716</v>
      </c>
      <c r="C521" s="94"/>
      <c r="D521" s="130">
        <v>0</v>
      </c>
      <c r="E521" s="130">
        <v>0</v>
      </c>
      <c r="F521" s="130">
        <v>0</v>
      </c>
      <c r="G521" s="130">
        <v>0</v>
      </c>
      <c r="H521" s="130">
        <v>0</v>
      </c>
      <c r="I521" s="130">
        <v>0</v>
      </c>
      <c r="J521" s="130">
        <v>0</v>
      </c>
      <c r="K521" s="130">
        <v>0</v>
      </c>
      <c r="L521" s="130">
        <v>0</v>
      </c>
      <c r="M521" s="130">
        <v>0</v>
      </c>
      <c r="N521" s="130">
        <v>45263</v>
      </c>
      <c r="O521" s="130">
        <v>0</v>
      </c>
      <c r="P521" s="130">
        <v>0</v>
      </c>
      <c r="Q521" s="130">
        <v>0</v>
      </c>
      <c r="R521" s="130">
        <v>0</v>
      </c>
      <c r="S521" s="130">
        <v>0</v>
      </c>
      <c r="T521" s="130">
        <v>0</v>
      </c>
      <c r="U521" s="130">
        <v>0</v>
      </c>
      <c r="V521" s="130">
        <v>0</v>
      </c>
      <c r="W521" s="130">
        <v>3000</v>
      </c>
      <c r="X521" s="130">
        <v>4000</v>
      </c>
      <c r="Y521" s="94" t="s">
        <v>191</v>
      </c>
      <c r="Z521" s="94" t="s">
        <v>212</v>
      </c>
      <c r="AA521" s="94" t="s">
        <v>1717</v>
      </c>
    </row>
    <row r="522" spans="1:27" x14ac:dyDescent="0.25">
      <c r="A522" s="94" t="s">
        <v>1718</v>
      </c>
      <c r="B522" s="94" t="s">
        <v>1813</v>
      </c>
      <c r="C522" s="94"/>
      <c r="D522" s="130">
        <v>0</v>
      </c>
      <c r="E522" s="130">
        <v>0</v>
      </c>
      <c r="F522" s="130">
        <v>0</v>
      </c>
      <c r="G522" s="130">
        <v>0</v>
      </c>
      <c r="H522" s="130">
        <v>0</v>
      </c>
      <c r="I522" s="130">
        <v>0</v>
      </c>
      <c r="J522" s="130">
        <v>0</v>
      </c>
      <c r="K522" s="130">
        <v>0</v>
      </c>
      <c r="L522" s="130">
        <v>0</v>
      </c>
      <c r="M522" s="130">
        <v>0</v>
      </c>
      <c r="N522" s="130">
        <v>284207</v>
      </c>
      <c r="O522" s="130">
        <v>23800</v>
      </c>
      <c r="P522" s="130">
        <v>0</v>
      </c>
      <c r="Q522" s="130">
        <v>0</v>
      </c>
      <c r="R522" s="130">
        <v>0</v>
      </c>
      <c r="S522" s="130">
        <v>0</v>
      </c>
      <c r="T522" s="130">
        <v>1306</v>
      </c>
      <c r="U522" s="130">
        <v>170</v>
      </c>
      <c r="V522" s="130">
        <v>0</v>
      </c>
      <c r="W522" s="130">
        <v>41000</v>
      </c>
      <c r="X522" s="130">
        <v>0</v>
      </c>
      <c r="Y522" s="94" t="s">
        <v>195</v>
      </c>
      <c r="Z522" s="94" t="s">
        <v>205</v>
      </c>
      <c r="AA522" s="94" t="s">
        <v>1720</v>
      </c>
    </row>
    <row r="523" spans="1:27" x14ac:dyDescent="0.25">
      <c r="A523" s="94" t="s">
        <v>1721</v>
      </c>
      <c r="B523" s="94" t="s">
        <v>1722</v>
      </c>
      <c r="C523" s="94"/>
      <c r="D523" s="130">
        <v>0</v>
      </c>
      <c r="E523" s="130">
        <v>0</v>
      </c>
      <c r="F523" s="130">
        <v>0</v>
      </c>
      <c r="G523" s="130">
        <v>0</v>
      </c>
      <c r="H523" s="130">
        <v>0</v>
      </c>
      <c r="I523" s="130">
        <v>0</v>
      </c>
      <c r="J523" s="130">
        <v>0</v>
      </c>
      <c r="K523" s="130">
        <v>0</v>
      </c>
      <c r="L523" s="130">
        <v>0</v>
      </c>
      <c r="M523" s="130">
        <v>0</v>
      </c>
      <c r="N523" s="130">
        <v>0</v>
      </c>
      <c r="O523" s="130">
        <v>0</v>
      </c>
      <c r="P523" s="130">
        <v>0</v>
      </c>
      <c r="Q523" s="130">
        <v>0</v>
      </c>
      <c r="R523" s="130">
        <v>0</v>
      </c>
      <c r="S523" s="130">
        <v>0</v>
      </c>
      <c r="T523" s="130">
        <v>0</v>
      </c>
      <c r="U523" s="130">
        <v>0</v>
      </c>
      <c r="V523" s="130">
        <v>0</v>
      </c>
      <c r="W523" s="130">
        <v>0</v>
      </c>
      <c r="X523" s="130">
        <v>0</v>
      </c>
      <c r="Y523" s="94" t="s">
        <v>191</v>
      </c>
      <c r="Z523" s="94" t="s">
        <v>212</v>
      </c>
      <c r="AA523" s="94" t="s">
        <v>1723</v>
      </c>
    </row>
    <row r="524" spans="1:27" x14ac:dyDescent="0.25">
      <c r="A524" s="94" t="s">
        <v>1724</v>
      </c>
      <c r="B524" s="94" t="s">
        <v>1725</v>
      </c>
      <c r="C524" s="94"/>
      <c r="D524" s="130">
        <v>0</v>
      </c>
      <c r="E524" s="130">
        <v>0</v>
      </c>
      <c r="F524" s="130">
        <v>0</v>
      </c>
      <c r="G524" s="130">
        <v>0</v>
      </c>
      <c r="H524" s="130">
        <v>0</v>
      </c>
      <c r="I524" s="130">
        <v>0</v>
      </c>
      <c r="J524" s="130">
        <v>0</v>
      </c>
      <c r="K524" s="130">
        <v>0</v>
      </c>
      <c r="L524" s="130">
        <v>0</v>
      </c>
      <c r="M524" s="130">
        <v>0</v>
      </c>
      <c r="N524" s="130">
        <v>0</v>
      </c>
      <c r="O524" s="130">
        <v>0</v>
      </c>
      <c r="P524" s="130">
        <v>0</v>
      </c>
      <c r="Q524" s="130">
        <v>0</v>
      </c>
      <c r="R524" s="130">
        <v>0</v>
      </c>
      <c r="S524" s="130">
        <v>0</v>
      </c>
      <c r="T524" s="130">
        <v>0</v>
      </c>
      <c r="U524" s="130">
        <v>0</v>
      </c>
      <c r="V524" s="130">
        <v>0</v>
      </c>
      <c r="W524" s="130">
        <v>0</v>
      </c>
      <c r="X524" s="130">
        <v>0</v>
      </c>
      <c r="Y524" s="94" t="s">
        <v>191</v>
      </c>
      <c r="Z524" s="94" t="s">
        <v>212</v>
      </c>
      <c r="AA524" s="94" t="s">
        <v>1726</v>
      </c>
    </row>
    <row r="525" spans="1:27" x14ac:dyDescent="0.25">
      <c r="A525" s="94" t="s">
        <v>1727</v>
      </c>
      <c r="B525" s="94" t="s">
        <v>1728</v>
      </c>
      <c r="C525" s="94"/>
      <c r="D525" s="130">
        <v>0</v>
      </c>
      <c r="E525" s="130">
        <v>0</v>
      </c>
      <c r="F525" s="130">
        <v>0</v>
      </c>
      <c r="G525" s="130">
        <v>0</v>
      </c>
      <c r="H525" s="130">
        <v>0</v>
      </c>
      <c r="I525" s="130">
        <v>0</v>
      </c>
      <c r="J525" s="130">
        <v>0</v>
      </c>
      <c r="K525" s="130">
        <v>0</v>
      </c>
      <c r="L525" s="130">
        <v>0</v>
      </c>
      <c r="M525" s="130">
        <v>0</v>
      </c>
      <c r="N525" s="130">
        <v>1552</v>
      </c>
      <c r="O525" s="130">
        <v>0</v>
      </c>
      <c r="P525" s="130">
        <v>0</v>
      </c>
      <c r="Q525" s="130">
        <v>0</v>
      </c>
      <c r="R525" s="130">
        <v>0</v>
      </c>
      <c r="S525" s="130">
        <v>0</v>
      </c>
      <c r="T525" s="130">
        <v>0</v>
      </c>
      <c r="U525" s="130">
        <v>0</v>
      </c>
      <c r="V525" s="130">
        <v>0</v>
      </c>
      <c r="W525" s="130">
        <v>0</v>
      </c>
      <c r="X525" s="130">
        <v>0</v>
      </c>
      <c r="Y525" s="94" t="s">
        <v>191</v>
      </c>
      <c r="Z525" s="94" t="s">
        <v>212</v>
      </c>
      <c r="AA525" s="94" t="s">
        <v>1729</v>
      </c>
    </row>
    <row r="526" spans="1:27" x14ac:dyDescent="0.25">
      <c r="A526" s="94" t="s">
        <v>1730</v>
      </c>
      <c r="B526" s="94" t="s">
        <v>1731</v>
      </c>
      <c r="C526" s="94"/>
      <c r="D526" s="130">
        <v>0</v>
      </c>
      <c r="E526" s="130">
        <v>0</v>
      </c>
      <c r="F526" s="130">
        <v>0</v>
      </c>
      <c r="G526" s="130">
        <v>0</v>
      </c>
      <c r="H526" s="130">
        <v>0</v>
      </c>
      <c r="I526" s="130">
        <v>0</v>
      </c>
      <c r="J526" s="130">
        <v>0</v>
      </c>
      <c r="K526" s="130">
        <v>0</v>
      </c>
      <c r="L526" s="130">
        <v>0</v>
      </c>
      <c r="M526" s="130">
        <v>0</v>
      </c>
      <c r="N526" s="130">
        <v>24000</v>
      </c>
      <c r="O526" s="130">
        <v>0</v>
      </c>
      <c r="P526" s="130">
        <v>0</v>
      </c>
      <c r="Q526" s="130">
        <v>0</v>
      </c>
      <c r="R526" s="130">
        <v>0</v>
      </c>
      <c r="S526" s="130">
        <v>0</v>
      </c>
      <c r="T526" s="130">
        <v>0</v>
      </c>
      <c r="U526" s="130">
        <v>0</v>
      </c>
      <c r="V526" s="130">
        <v>0</v>
      </c>
      <c r="W526" s="130">
        <v>270</v>
      </c>
      <c r="X526" s="130">
        <v>1000</v>
      </c>
      <c r="Y526" s="94" t="s">
        <v>191</v>
      </c>
      <c r="Z526" s="94" t="s">
        <v>212</v>
      </c>
      <c r="AA526" s="94" t="s">
        <v>1732</v>
      </c>
    </row>
    <row r="527" spans="1:27" x14ac:dyDescent="0.25">
      <c r="A527" s="105" t="s">
        <v>1733</v>
      </c>
      <c r="B527" s="105" t="s">
        <v>1734</v>
      </c>
      <c r="C527" s="105"/>
      <c r="D527" s="104">
        <v>0</v>
      </c>
      <c r="E527" s="104">
        <v>0</v>
      </c>
      <c r="F527" s="104">
        <v>0</v>
      </c>
      <c r="G527" s="104">
        <v>0</v>
      </c>
      <c r="H527" s="104">
        <v>0</v>
      </c>
      <c r="I527" s="104">
        <v>0</v>
      </c>
      <c r="J527" s="104">
        <v>0</v>
      </c>
      <c r="K527" s="104">
        <v>0</v>
      </c>
      <c r="L527" s="104">
        <v>0</v>
      </c>
      <c r="M527" s="104">
        <v>0</v>
      </c>
      <c r="N527" s="104">
        <v>235115</v>
      </c>
      <c r="O527" s="104">
        <v>0</v>
      </c>
      <c r="P527" s="104">
        <v>0</v>
      </c>
      <c r="Q527" s="104">
        <v>17350</v>
      </c>
      <c r="R527" s="104">
        <v>0</v>
      </c>
      <c r="S527" s="104">
        <v>0</v>
      </c>
      <c r="T527" s="104">
        <v>0</v>
      </c>
      <c r="U527" s="104">
        <v>0</v>
      </c>
      <c r="V527" s="104">
        <v>0</v>
      </c>
      <c r="W527" s="104">
        <v>0</v>
      </c>
      <c r="X527" s="104">
        <v>0</v>
      </c>
      <c r="Y527" s="105" t="s">
        <v>191</v>
      </c>
      <c r="Z527" s="105" t="s">
        <v>205</v>
      </c>
      <c r="AA527" s="105" t="s">
        <v>1735</v>
      </c>
    </row>
    <row r="528" spans="1:27" x14ac:dyDescent="0.25">
      <c r="A528" s="105" t="s">
        <v>1736</v>
      </c>
      <c r="B528" s="105" t="s">
        <v>1737</v>
      </c>
      <c r="C528" s="105"/>
      <c r="D528" s="104">
        <v>0</v>
      </c>
      <c r="E528" s="104">
        <v>0</v>
      </c>
      <c r="F528" s="104">
        <v>0</v>
      </c>
      <c r="G528" s="104">
        <v>0</v>
      </c>
      <c r="H528" s="104">
        <v>0</v>
      </c>
      <c r="I528" s="104">
        <v>0</v>
      </c>
      <c r="J528" s="104">
        <v>0</v>
      </c>
      <c r="K528" s="104">
        <v>0</v>
      </c>
      <c r="L528" s="104">
        <v>0</v>
      </c>
      <c r="M528" s="104">
        <v>0</v>
      </c>
      <c r="N528" s="104">
        <v>0</v>
      </c>
      <c r="O528" s="104">
        <v>0</v>
      </c>
      <c r="P528" s="104">
        <v>0</v>
      </c>
      <c r="Q528" s="104">
        <v>0</v>
      </c>
      <c r="R528" s="104">
        <v>0</v>
      </c>
      <c r="S528" s="104">
        <v>0</v>
      </c>
      <c r="T528" s="104">
        <v>0</v>
      </c>
      <c r="U528" s="104">
        <v>0</v>
      </c>
      <c r="V528" s="104">
        <v>0</v>
      </c>
      <c r="W528" s="104">
        <v>0</v>
      </c>
      <c r="X528" s="104">
        <v>0</v>
      </c>
      <c r="Y528" s="105" t="s">
        <v>191</v>
      </c>
      <c r="Z528" s="105" t="s">
        <v>249</v>
      </c>
      <c r="AA528" s="105" t="s">
        <v>1738</v>
      </c>
    </row>
    <row r="529" spans="1:27" x14ac:dyDescent="0.25">
      <c r="A529" s="103"/>
      <c r="B529" s="103"/>
      <c r="C529" s="103"/>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3"/>
      <c r="Z529" s="103"/>
      <c r="AA529" s="103"/>
    </row>
  </sheetData>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S529"/>
  <sheetViews>
    <sheetView showGridLines="0" zoomScale="70" zoomScaleNormal="70" workbookViewId="0">
      <pane xSplit="3" ySplit="10" topLeftCell="D11" activePane="bottomRight" state="frozen"/>
      <selection pane="topRight" activeCell="R3" sqref="R3"/>
      <selection pane="bottomLeft" activeCell="R3" sqref="R3"/>
      <selection pane="bottomRight" activeCell="R3" sqref="R3"/>
    </sheetView>
  </sheetViews>
  <sheetFormatPr defaultColWidth="9.1796875" defaultRowHeight="12.75" customHeight="1" x14ac:dyDescent="0.25"/>
  <cols>
    <col min="1" max="1" width="15" customWidth="1"/>
    <col min="2" max="2" width="64.81640625" bestFit="1" customWidth="1"/>
    <col min="3" max="3" width="5.81640625" customWidth="1"/>
    <col min="4" max="19" width="15.81640625" customWidth="1"/>
  </cols>
  <sheetData>
    <row r="1" spans="1:19" ht="13" x14ac:dyDescent="0.3">
      <c r="A1" s="49" t="s">
        <v>1866</v>
      </c>
      <c r="B1" s="19"/>
      <c r="C1" s="88"/>
      <c r="D1" s="53"/>
      <c r="E1" s="53"/>
      <c r="F1" s="53"/>
      <c r="G1" s="53"/>
      <c r="H1" s="53"/>
      <c r="I1" s="53"/>
      <c r="J1" s="53"/>
      <c r="K1" s="53"/>
      <c r="L1" s="53"/>
      <c r="M1" s="53"/>
      <c r="N1" s="53"/>
      <c r="O1" s="53"/>
      <c r="P1" s="53"/>
      <c r="Q1" s="53"/>
      <c r="R1" s="53"/>
      <c r="S1" s="53"/>
    </row>
    <row r="2" spans="1:19" ht="12.5" x14ac:dyDescent="0.25">
      <c r="A2" s="19"/>
      <c r="B2" s="19"/>
      <c r="C2" s="88"/>
      <c r="D2" s="53"/>
      <c r="E2" s="53"/>
      <c r="F2" s="53"/>
      <c r="G2" s="53"/>
      <c r="H2" s="53"/>
      <c r="I2" s="53"/>
      <c r="J2" s="53"/>
      <c r="K2" s="53"/>
      <c r="L2" s="53"/>
      <c r="M2" s="53"/>
      <c r="N2" s="53"/>
      <c r="O2" s="53"/>
      <c r="P2" s="53"/>
      <c r="Q2" s="53"/>
      <c r="R2" s="53"/>
      <c r="S2" s="53"/>
    </row>
    <row r="3" spans="1:19" ht="13" x14ac:dyDescent="0.3">
      <c r="A3" s="88" t="s">
        <v>185</v>
      </c>
      <c r="B3" s="165"/>
      <c r="C3" s="107"/>
      <c r="D3" s="87"/>
      <c r="E3" s="87"/>
      <c r="F3" s="87"/>
      <c r="G3" s="87"/>
      <c r="H3" s="87"/>
      <c r="I3" s="53"/>
      <c r="J3" s="53"/>
      <c r="K3" s="53"/>
      <c r="L3" s="53"/>
      <c r="M3" s="53"/>
      <c r="N3" s="53"/>
      <c r="O3" s="53"/>
      <c r="P3" s="53"/>
      <c r="Q3" s="53"/>
      <c r="R3" s="53"/>
      <c r="S3" s="53"/>
    </row>
    <row r="4" spans="1:19" ht="63.75" customHeight="1" x14ac:dyDescent="0.3">
      <c r="A4" s="119" t="s">
        <v>186</v>
      </c>
      <c r="B4" s="119" t="s">
        <v>187</v>
      </c>
      <c r="C4" s="120"/>
      <c r="D4" s="121" t="s">
        <v>136</v>
      </c>
      <c r="E4" s="121" t="s">
        <v>138</v>
      </c>
      <c r="F4" s="121" t="s">
        <v>139</v>
      </c>
      <c r="G4" s="121" t="s">
        <v>140</v>
      </c>
      <c r="H4" s="121" t="s">
        <v>141</v>
      </c>
      <c r="I4" s="121" t="s">
        <v>142</v>
      </c>
      <c r="J4" s="121" t="s">
        <v>98</v>
      </c>
      <c r="K4" s="121" t="s">
        <v>100</v>
      </c>
      <c r="L4" s="121" t="s">
        <v>144</v>
      </c>
      <c r="M4" s="121" t="s">
        <v>145</v>
      </c>
      <c r="N4" s="122" t="s">
        <v>147</v>
      </c>
      <c r="O4" s="121" t="s">
        <v>149</v>
      </c>
      <c r="P4" s="121" t="s">
        <v>152</v>
      </c>
      <c r="Q4" s="121"/>
      <c r="R4" s="121"/>
      <c r="S4" s="121"/>
    </row>
    <row r="5" spans="1:19" ht="13" x14ac:dyDescent="0.3">
      <c r="A5" s="97" t="s">
        <v>190</v>
      </c>
      <c r="B5" s="97" t="s">
        <v>168</v>
      </c>
      <c r="C5" s="109"/>
      <c r="D5" s="98">
        <v>12091915</v>
      </c>
      <c r="E5" s="98">
        <v>1254236</v>
      </c>
      <c r="F5" s="98">
        <v>556467</v>
      </c>
      <c r="G5" s="98">
        <v>743458</v>
      </c>
      <c r="H5" s="98">
        <v>31455</v>
      </c>
      <c r="I5" s="98">
        <v>204582</v>
      </c>
      <c r="J5" s="98">
        <v>83659</v>
      </c>
      <c r="K5" s="98">
        <v>1515200</v>
      </c>
      <c r="L5" s="98">
        <v>582989</v>
      </c>
      <c r="M5" s="98">
        <v>8357102</v>
      </c>
      <c r="N5" s="98">
        <v>3405193</v>
      </c>
      <c r="O5" s="98">
        <v>3110382</v>
      </c>
      <c r="P5" s="98">
        <v>9485827</v>
      </c>
      <c r="Q5" s="98"/>
      <c r="R5" s="98"/>
      <c r="S5" s="98"/>
    </row>
    <row r="6" spans="1:19" ht="13" x14ac:dyDescent="0.3">
      <c r="A6" s="95" t="s">
        <v>191</v>
      </c>
      <c r="B6" s="95" t="s">
        <v>192</v>
      </c>
      <c r="C6" s="110"/>
      <c r="D6" s="96">
        <v>10990232</v>
      </c>
      <c r="E6" s="96">
        <v>1193225</v>
      </c>
      <c r="F6" s="96">
        <v>556467</v>
      </c>
      <c r="G6" s="96">
        <v>701458</v>
      </c>
      <c r="H6" s="96">
        <v>31455</v>
      </c>
      <c r="I6" s="96">
        <v>194582</v>
      </c>
      <c r="J6" s="96">
        <v>81594</v>
      </c>
      <c r="K6" s="96">
        <v>1515200</v>
      </c>
      <c r="L6" s="96">
        <v>504160</v>
      </c>
      <c r="M6" s="96">
        <v>7775064</v>
      </c>
      <c r="N6" s="96">
        <v>2859745</v>
      </c>
      <c r="O6" s="96">
        <v>2940450</v>
      </c>
      <c r="P6" s="96">
        <v>8569326</v>
      </c>
      <c r="Q6" s="96"/>
      <c r="R6" s="96"/>
      <c r="S6" s="96"/>
    </row>
    <row r="7" spans="1:19" ht="13" x14ac:dyDescent="0.3">
      <c r="A7" s="95" t="s">
        <v>193</v>
      </c>
      <c r="B7" s="95" t="s">
        <v>194</v>
      </c>
      <c r="C7" s="110"/>
      <c r="D7" s="96">
        <v>735687</v>
      </c>
      <c r="E7" s="96">
        <v>0</v>
      </c>
      <c r="F7" s="96">
        <v>0</v>
      </c>
      <c r="G7" s="96">
        <v>27000</v>
      </c>
      <c r="H7" s="96">
        <v>0</v>
      </c>
      <c r="I7" s="96">
        <v>0</v>
      </c>
      <c r="J7" s="96">
        <v>2065</v>
      </c>
      <c r="K7" s="96">
        <v>0</v>
      </c>
      <c r="L7" s="96">
        <v>48700</v>
      </c>
      <c r="M7" s="96">
        <v>514278</v>
      </c>
      <c r="N7" s="96">
        <v>545423</v>
      </c>
      <c r="O7" s="96">
        <v>97942</v>
      </c>
      <c r="P7" s="96">
        <v>595800</v>
      </c>
      <c r="Q7" s="96"/>
      <c r="R7" s="96"/>
      <c r="S7" s="96"/>
    </row>
    <row r="8" spans="1:19" ht="13" x14ac:dyDescent="0.3">
      <c r="A8" s="95" t="s">
        <v>195</v>
      </c>
      <c r="B8" s="95" t="s">
        <v>196</v>
      </c>
      <c r="C8" s="110"/>
      <c r="D8" s="96">
        <v>269955</v>
      </c>
      <c r="E8" s="96">
        <v>59000</v>
      </c>
      <c r="F8" s="96">
        <v>0</v>
      </c>
      <c r="G8" s="96">
        <v>15000</v>
      </c>
      <c r="H8" s="96">
        <v>0</v>
      </c>
      <c r="I8" s="96">
        <v>10000</v>
      </c>
      <c r="J8" s="96">
        <v>0</v>
      </c>
      <c r="K8" s="96">
        <v>0</v>
      </c>
      <c r="L8" s="96">
        <v>30129</v>
      </c>
      <c r="M8" s="96">
        <v>64496</v>
      </c>
      <c r="N8" s="96">
        <v>25</v>
      </c>
      <c r="O8" s="96">
        <v>71990</v>
      </c>
      <c r="P8" s="96">
        <v>309200</v>
      </c>
      <c r="Q8" s="96"/>
      <c r="R8" s="96"/>
      <c r="S8" s="96"/>
    </row>
    <row r="9" spans="1:19" ht="13" x14ac:dyDescent="0.3">
      <c r="A9" s="95" t="s">
        <v>197</v>
      </c>
      <c r="B9" s="95" t="s">
        <v>198</v>
      </c>
      <c r="C9" s="110"/>
      <c r="D9" s="96">
        <v>96041</v>
      </c>
      <c r="E9" s="96">
        <v>2011</v>
      </c>
      <c r="F9" s="96">
        <v>0</v>
      </c>
      <c r="G9" s="96">
        <v>0</v>
      </c>
      <c r="H9" s="96">
        <v>0</v>
      </c>
      <c r="I9" s="96">
        <v>0</v>
      </c>
      <c r="J9" s="96">
        <v>0</v>
      </c>
      <c r="K9" s="96">
        <v>0</v>
      </c>
      <c r="L9" s="96">
        <v>0</v>
      </c>
      <c r="M9" s="96">
        <v>3264</v>
      </c>
      <c r="N9" s="96">
        <v>0</v>
      </c>
      <c r="O9" s="96">
        <v>0</v>
      </c>
      <c r="P9" s="96">
        <v>11501</v>
      </c>
      <c r="Q9" s="96"/>
      <c r="R9" s="96"/>
      <c r="S9" s="96"/>
    </row>
    <row r="10" spans="1:19" ht="13" x14ac:dyDescent="0.3">
      <c r="A10" s="97"/>
      <c r="B10" s="97"/>
      <c r="C10" s="109"/>
      <c r="D10" s="98"/>
      <c r="E10" s="98"/>
      <c r="F10" s="98"/>
      <c r="G10" s="98"/>
      <c r="H10" s="98"/>
      <c r="I10" s="98"/>
      <c r="J10" s="98"/>
      <c r="K10" s="98"/>
      <c r="L10" s="98"/>
      <c r="M10" s="98"/>
      <c r="N10" s="98"/>
      <c r="O10" s="98"/>
      <c r="P10" s="98"/>
      <c r="Q10" s="98"/>
      <c r="R10" s="98"/>
      <c r="S10" s="98"/>
    </row>
    <row r="11" spans="1:19" ht="52" x14ac:dyDescent="0.3">
      <c r="A11" s="100" t="s">
        <v>186</v>
      </c>
      <c r="B11" s="100" t="s">
        <v>187</v>
      </c>
      <c r="C11" s="126" t="s">
        <v>199</v>
      </c>
      <c r="D11" s="127" t="s">
        <v>136</v>
      </c>
      <c r="E11" s="127" t="s">
        <v>138</v>
      </c>
      <c r="F11" s="127" t="s">
        <v>139</v>
      </c>
      <c r="G11" s="127" t="s">
        <v>140</v>
      </c>
      <c r="H11" s="127" t="s">
        <v>141</v>
      </c>
      <c r="I11" s="127" t="s">
        <v>142</v>
      </c>
      <c r="J11" s="127" t="s">
        <v>98</v>
      </c>
      <c r="K11" s="127" t="s">
        <v>100</v>
      </c>
      <c r="L11" s="127" t="s">
        <v>144</v>
      </c>
      <c r="M11" s="127" t="s">
        <v>145</v>
      </c>
      <c r="N11" s="127" t="s">
        <v>147</v>
      </c>
      <c r="O11" s="127" t="s">
        <v>149</v>
      </c>
      <c r="P11" s="127" t="s">
        <v>152</v>
      </c>
      <c r="Q11" s="100" t="s">
        <v>200</v>
      </c>
      <c r="R11" s="100" t="s">
        <v>201</v>
      </c>
      <c r="S11" s="100" t="s">
        <v>202</v>
      </c>
    </row>
    <row r="12" spans="1:19" ht="12.5" x14ac:dyDescent="0.25">
      <c r="A12" s="101" t="s">
        <v>203</v>
      </c>
      <c r="B12" s="101" t="s">
        <v>1865</v>
      </c>
      <c r="C12" s="128"/>
      <c r="D12" s="102">
        <v>73474</v>
      </c>
      <c r="E12" s="102">
        <v>0</v>
      </c>
      <c r="F12" s="102">
        <v>0</v>
      </c>
      <c r="G12" s="102">
        <v>0</v>
      </c>
      <c r="H12" s="102">
        <v>0</v>
      </c>
      <c r="I12" s="102">
        <v>0</v>
      </c>
      <c r="J12" s="102">
        <v>0</v>
      </c>
      <c r="K12" s="102">
        <v>0</v>
      </c>
      <c r="L12" s="102">
        <v>0</v>
      </c>
      <c r="M12" s="102">
        <v>20000</v>
      </c>
      <c r="N12" s="102">
        <v>0</v>
      </c>
      <c r="O12" s="102">
        <v>0</v>
      </c>
      <c r="P12" s="102">
        <v>9000</v>
      </c>
      <c r="Q12" s="101" t="s">
        <v>193</v>
      </c>
      <c r="R12" s="101" t="s">
        <v>205</v>
      </c>
      <c r="S12" s="101" t="s">
        <v>206</v>
      </c>
    </row>
    <row r="13" spans="1:19" ht="12.5" x14ac:dyDescent="0.25">
      <c r="A13" s="94" t="s">
        <v>207</v>
      </c>
      <c r="B13" s="94" t="s">
        <v>1741</v>
      </c>
      <c r="C13" s="112"/>
      <c r="D13" s="104">
        <v>27897</v>
      </c>
      <c r="E13" s="104">
        <v>0</v>
      </c>
      <c r="F13" s="104">
        <v>0</v>
      </c>
      <c r="G13" s="104">
        <v>0</v>
      </c>
      <c r="H13" s="104">
        <v>0</v>
      </c>
      <c r="I13" s="104">
        <v>0</v>
      </c>
      <c r="J13" s="104">
        <v>0</v>
      </c>
      <c r="K13" s="104">
        <v>0</v>
      </c>
      <c r="L13" s="104">
        <v>0</v>
      </c>
      <c r="M13" s="104">
        <v>0</v>
      </c>
      <c r="N13" s="104">
        <v>0</v>
      </c>
      <c r="O13" s="104">
        <v>0</v>
      </c>
      <c r="P13" s="104">
        <v>0</v>
      </c>
      <c r="Q13" s="94" t="s">
        <v>193</v>
      </c>
      <c r="R13" s="94" t="s">
        <v>205</v>
      </c>
      <c r="S13" s="105" t="s">
        <v>209</v>
      </c>
    </row>
    <row r="14" spans="1:19" ht="12.5" x14ac:dyDescent="0.25">
      <c r="A14" s="94" t="s">
        <v>210</v>
      </c>
      <c r="B14" s="94" t="s">
        <v>211</v>
      </c>
      <c r="C14" s="112"/>
      <c r="D14" s="104">
        <v>7000</v>
      </c>
      <c r="E14" s="104">
        <v>0</v>
      </c>
      <c r="F14" s="104">
        <v>0</v>
      </c>
      <c r="G14" s="104">
        <v>0</v>
      </c>
      <c r="H14" s="104">
        <v>0</v>
      </c>
      <c r="I14" s="104">
        <v>0</v>
      </c>
      <c r="J14" s="104">
        <v>0</v>
      </c>
      <c r="K14" s="104">
        <v>0</v>
      </c>
      <c r="L14" s="104">
        <v>0</v>
      </c>
      <c r="M14" s="104">
        <v>4155</v>
      </c>
      <c r="N14" s="104">
        <v>0</v>
      </c>
      <c r="O14" s="104">
        <v>60</v>
      </c>
      <c r="P14" s="104">
        <v>0</v>
      </c>
      <c r="Q14" s="94" t="s">
        <v>191</v>
      </c>
      <c r="R14" s="94" t="s">
        <v>212</v>
      </c>
      <c r="S14" s="105" t="s">
        <v>213</v>
      </c>
    </row>
    <row r="15" spans="1:19" ht="12.5" x14ac:dyDescent="0.25">
      <c r="A15" s="94" t="s">
        <v>214</v>
      </c>
      <c r="B15" s="94" t="s">
        <v>215</v>
      </c>
      <c r="C15" s="112"/>
      <c r="D15" s="104">
        <v>4776</v>
      </c>
      <c r="E15" s="104">
        <v>0</v>
      </c>
      <c r="F15" s="104">
        <v>0</v>
      </c>
      <c r="G15" s="104">
        <v>0</v>
      </c>
      <c r="H15" s="104">
        <v>0</v>
      </c>
      <c r="I15" s="104">
        <v>0</v>
      </c>
      <c r="J15" s="104">
        <v>0</v>
      </c>
      <c r="K15" s="104">
        <v>0</v>
      </c>
      <c r="L15" s="104">
        <v>0</v>
      </c>
      <c r="M15" s="104">
        <v>15350</v>
      </c>
      <c r="N15" s="104">
        <v>0</v>
      </c>
      <c r="O15" s="104">
        <v>1745</v>
      </c>
      <c r="P15" s="104">
        <v>0</v>
      </c>
      <c r="Q15" s="94" t="s">
        <v>191</v>
      </c>
      <c r="R15" s="94" t="s">
        <v>212</v>
      </c>
      <c r="S15" s="105" t="s">
        <v>216</v>
      </c>
    </row>
    <row r="16" spans="1:19" ht="12.5" x14ac:dyDescent="0.25">
      <c r="A16" s="94" t="s">
        <v>217</v>
      </c>
      <c r="B16" s="94" t="s">
        <v>218</v>
      </c>
      <c r="C16" s="112"/>
      <c r="D16" s="104">
        <v>17392</v>
      </c>
      <c r="E16" s="104">
        <v>0</v>
      </c>
      <c r="F16" s="104">
        <v>0</v>
      </c>
      <c r="G16" s="104">
        <v>0</v>
      </c>
      <c r="H16" s="104">
        <v>0</v>
      </c>
      <c r="I16" s="104">
        <v>0</v>
      </c>
      <c r="J16" s="104">
        <v>0</v>
      </c>
      <c r="K16" s="104">
        <v>0</v>
      </c>
      <c r="L16" s="104">
        <v>0</v>
      </c>
      <c r="M16" s="104">
        <v>13190</v>
      </c>
      <c r="N16" s="104">
        <v>0</v>
      </c>
      <c r="O16" s="104">
        <v>0</v>
      </c>
      <c r="P16" s="104">
        <v>10000</v>
      </c>
      <c r="Q16" s="94" t="s">
        <v>191</v>
      </c>
      <c r="R16" s="94" t="s">
        <v>212</v>
      </c>
      <c r="S16" s="105" t="s">
        <v>219</v>
      </c>
    </row>
    <row r="17" spans="1:19" ht="12.5" x14ac:dyDescent="0.25">
      <c r="A17" s="94" t="s">
        <v>220</v>
      </c>
      <c r="B17" s="94" t="s">
        <v>1742</v>
      </c>
      <c r="C17" s="112"/>
      <c r="D17" s="104">
        <v>8139</v>
      </c>
      <c r="E17" s="104">
        <v>0</v>
      </c>
      <c r="F17" s="104">
        <v>0</v>
      </c>
      <c r="G17" s="104">
        <v>0</v>
      </c>
      <c r="H17" s="104">
        <v>0</v>
      </c>
      <c r="I17" s="104">
        <v>0</v>
      </c>
      <c r="J17" s="104">
        <v>0</v>
      </c>
      <c r="K17" s="104">
        <v>0</v>
      </c>
      <c r="L17" s="104">
        <v>0</v>
      </c>
      <c r="M17" s="104">
        <v>0</v>
      </c>
      <c r="N17" s="104">
        <v>0</v>
      </c>
      <c r="O17" s="104">
        <v>0</v>
      </c>
      <c r="P17" s="104">
        <v>0</v>
      </c>
      <c r="Q17" s="94" t="s">
        <v>195</v>
      </c>
      <c r="R17" s="94" t="s">
        <v>205</v>
      </c>
      <c r="S17" s="105" t="s">
        <v>222</v>
      </c>
    </row>
    <row r="18" spans="1:19" ht="12.5" x14ac:dyDescent="0.25">
      <c r="A18" s="94" t="s">
        <v>223</v>
      </c>
      <c r="B18" s="94" t="s">
        <v>1743</v>
      </c>
      <c r="C18" s="111"/>
      <c r="D18" s="130">
        <v>65209</v>
      </c>
      <c r="E18" s="130">
        <v>0</v>
      </c>
      <c r="F18" s="130">
        <v>0</v>
      </c>
      <c r="G18" s="130">
        <v>0</v>
      </c>
      <c r="H18" s="130">
        <v>0</v>
      </c>
      <c r="I18" s="130">
        <v>0</v>
      </c>
      <c r="J18" s="130">
        <v>0</v>
      </c>
      <c r="K18" s="130">
        <v>0</v>
      </c>
      <c r="L18" s="130">
        <v>0</v>
      </c>
      <c r="M18" s="130">
        <v>0</v>
      </c>
      <c r="N18" s="130">
        <v>0</v>
      </c>
      <c r="O18" s="130">
        <v>5364</v>
      </c>
      <c r="P18" s="130">
        <v>0</v>
      </c>
      <c r="Q18" s="94" t="s">
        <v>193</v>
      </c>
      <c r="R18" s="94" t="s">
        <v>205</v>
      </c>
      <c r="S18" s="94" t="s">
        <v>225</v>
      </c>
    </row>
    <row r="19" spans="1:19" ht="12.5" x14ac:dyDescent="0.25">
      <c r="A19" s="94" t="s">
        <v>226</v>
      </c>
      <c r="B19" s="94" t="s">
        <v>1744</v>
      </c>
      <c r="C19" s="112"/>
      <c r="D19" s="104">
        <v>0</v>
      </c>
      <c r="E19" s="104">
        <v>0</v>
      </c>
      <c r="F19" s="104">
        <v>0</v>
      </c>
      <c r="G19" s="104">
        <v>0</v>
      </c>
      <c r="H19" s="104">
        <v>0</v>
      </c>
      <c r="I19" s="104">
        <v>0</v>
      </c>
      <c r="J19" s="104">
        <v>0</v>
      </c>
      <c r="K19" s="104">
        <v>0</v>
      </c>
      <c r="L19" s="104">
        <v>0</v>
      </c>
      <c r="M19" s="104">
        <v>1657</v>
      </c>
      <c r="N19" s="104">
        <v>0</v>
      </c>
      <c r="O19" s="104">
        <v>0</v>
      </c>
      <c r="P19" s="104">
        <v>0</v>
      </c>
      <c r="Q19" s="94" t="s">
        <v>197</v>
      </c>
      <c r="R19" s="94" t="s">
        <v>197</v>
      </c>
      <c r="S19" s="105" t="s">
        <v>228</v>
      </c>
    </row>
    <row r="20" spans="1:19" ht="12.5" x14ac:dyDescent="0.25">
      <c r="A20" s="94" t="s">
        <v>229</v>
      </c>
      <c r="B20" s="94" t="s">
        <v>1745</v>
      </c>
      <c r="C20" s="112"/>
      <c r="D20" s="104">
        <v>5563</v>
      </c>
      <c r="E20" s="104">
        <v>0</v>
      </c>
      <c r="F20" s="104">
        <v>0</v>
      </c>
      <c r="G20" s="104">
        <v>0</v>
      </c>
      <c r="H20" s="104">
        <v>0</v>
      </c>
      <c r="I20" s="104">
        <v>0</v>
      </c>
      <c r="J20" s="104">
        <v>0</v>
      </c>
      <c r="K20" s="104">
        <v>0</v>
      </c>
      <c r="L20" s="104">
        <v>0</v>
      </c>
      <c r="M20" s="104">
        <v>0</v>
      </c>
      <c r="N20" s="104">
        <v>0</v>
      </c>
      <c r="O20" s="104">
        <v>0</v>
      </c>
      <c r="P20" s="104">
        <v>10000</v>
      </c>
      <c r="Q20" s="94" t="s">
        <v>197</v>
      </c>
      <c r="R20" s="94" t="s">
        <v>197</v>
      </c>
      <c r="S20" s="105" t="s">
        <v>231</v>
      </c>
    </row>
    <row r="21" spans="1:19" ht="12.5" x14ac:dyDescent="0.25">
      <c r="A21" s="94" t="s">
        <v>232</v>
      </c>
      <c r="B21" s="94" t="s">
        <v>1746</v>
      </c>
      <c r="C21" s="112"/>
      <c r="D21" s="104">
        <v>23098</v>
      </c>
      <c r="E21" s="104">
        <v>0</v>
      </c>
      <c r="F21" s="104">
        <v>0</v>
      </c>
      <c r="G21" s="104">
        <v>10000</v>
      </c>
      <c r="H21" s="104">
        <v>0</v>
      </c>
      <c r="I21" s="104">
        <v>0</v>
      </c>
      <c r="J21" s="104">
        <v>0</v>
      </c>
      <c r="K21" s="104">
        <v>0</v>
      </c>
      <c r="L21" s="104">
        <v>0</v>
      </c>
      <c r="M21" s="104">
        <v>4000</v>
      </c>
      <c r="N21" s="104">
        <v>0</v>
      </c>
      <c r="O21" s="104">
        <v>47500</v>
      </c>
      <c r="P21" s="104">
        <v>0</v>
      </c>
      <c r="Q21" s="94" t="s">
        <v>193</v>
      </c>
      <c r="R21" s="94" t="s">
        <v>205</v>
      </c>
      <c r="S21" s="105" t="s">
        <v>234</v>
      </c>
    </row>
    <row r="22" spans="1:19" ht="12.5" x14ac:dyDescent="0.25">
      <c r="A22" s="94" t="s">
        <v>235</v>
      </c>
      <c r="B22" s="94" t="s">
        <v>1747</v>
      </c>
      <c r="C22" s="112"/>
      <c r="D22" s="104">
        <v>1191</v>
      </c>
      <c r="E22" s="104">
        <v>0</v>
      </c>
      <c r="F22" s="104">
        <v>0</v>
      </c>
      <c r="G22" s="104">
        <v>0</v>
      </c>
      <c r="H22" s="104">
        <v>0</v>
      </c>
      <c r="I22" s="104">
        <v>0</v>
      </c>
      <c r="J22" s="104">
        <v>0</v>
      </c>
      <c r="K22" s="104">
        <v>0</v>
      </c>
      <c r="L22" s="104">
        <v>0</v>
      </c>
      <c r="M22" s="104">
        <v>1000</v>
      </c>
      <c r="N22" s="104">
        <v>0</v>
      </c>
      <c r="O22" s="104">
        <v>0</v>
      </c>
      <c r="P22" s="104">
        <v>0</v>
      </c>
      <c r="Q22" s="94" t="s">
        <v>197</v>
      </c>
      <c r="R22" s="94" t="s">
        <v>197</v>
      </c>
      <c r="S22" s="105" t="s">
        <v>237</v>
      </c>
    </row>
    <row r="23" spans="1:19" ht="12.5" x14ac:dyDescent="0.25">
      <c r="A23" s="94" t="s">
        <v>238</v>
      </c>
      <c r="B23" s="94" t="s">
        <v>239</v>
      </c>
      <c r="C23" s="112"/>
      <c r="D23" s="104">
        <v>48000</v>
      </c>
      <c r="E23" s="104">
        <v>0</v>
      </c>
      <c r="F23" s="104">
        <v>0</v>
      </c>
      <c r="G23" s="104">
        <v>0</v>
      </c>
      <c r="H23" s="104">
        <v>0</v>
      </c>
      <c r="I23" s="104">
        <v>0</v>
      </c>
      <c r="J23" s="104">
        <v>0</v>
      </c>
      <c r="K23" s="104">
        <v>0</v>
      </c>
      <c r="L23" s="104">
        <v>0</v>
      </c>
      <c r="M23" s="104">
        <v>5710</v>
      </c>
      <c r="N23" s="104">
        <v>0</v>
      </c>
      <c r="O23" s="104">
        <v>0</v>
      </c>
      <c r="P23" s="104">
        <v>2000</v>
      </c>
      <c r="Q23" s="94" t="s">
        <v>191</v>
      </c>
      <c r="R23" s="94" t="s">
        <v>212</v>
      </c>
      <c r="S23" s="105" t="s">
        <v>240</v>
      </c>
    </row>
    <row r="24" spans="1:19" ht="12.5" x14ac:dyDescent="0.25">
      <c r="A24" s="94" t="s">
        <v>241</v>
      </c>
      <c r="B24" s="94" t="s">
        <v>242</v>
      </c>
      <c r="C24" s="112"/>
      <c r="D24" s="104">
        <v>18</v>
      </c>
      <c r="E24" s="104">
        <v>0</v>
      </c>
      <c r="F24" s="104">
        <v>0</v>
      </c>
      <c r="G24" s="104">
        <v>0</v>
      </c>
      <c r="H24" s="104">
        <v>0</v>
      </c>
      <c r="I24" s="104">
        <v>0</v>
      </c>
      <c r="J24" s="104">
        <v>0</v>
      </c>
      <c r="K24" s="104">
        <v>0</v>
      </c>
      <c r="L24" s="104">
        <v>0</v>
      </c>
      <c r="M24" s="104">
        <v>6580</v>
      </c>
      <c r="N24" s="104">
        <v>0</v>
      </c>
      <c r="O24" s="104">
        <v>0</v>
      </c>
      <c r="P24" s="104">
        <v>0</v>
      </c>
      <c r="Q24" s="94" t="s">
        <v>191</v>
      </c>
      <c r="R24" s="94" t="s">
        <v>212</v>
      </c>
      <c r="S24" s="105" t="s">
        <v>243</v>
      </c>
    </row>
    <row r="25" spans="1:19" ht="12.5" x14ac:dyDescent="0.25">
      <c r="A25" s="94" t="s">
        <v>244</v>
      </c>
      <c r="B25" s="94" t="s">
        <v>245</v>
      </c>
      <c r="C25" s="112"/>
      <c r="D25" s="104">
        <v>0</v>
      </c>
      <c r="E25" s="104">
        <v>0</v>
      </c>
      <c r="F25" s="104">
        <v>0</v>
      </c>
      <c r="G25" s="104">
        <v>0</v>
      </c>
      <c r="H25" s="104">
        <v>0</v>
      </c>
      <c r="I25" s="104">
        <v>0</v>
      </c>
      <c r="J25" s="104">
        <v>0</v>
      </c>
      <c r="K25" s="104">
        <v>0</v>
      </c>
      <c r="L25" s="104">
        <v>0</v>
      </c>
      <c r="M25" s="104">
        <v>36742</v>
      </c>
      <c r="N25" s="104">
        <v>9254</v>
      </c>
      <c r="O25" s="104">
        <v>0</v>
      </c>
      <c r="P25" s="104">
        <v>3000</v>
      </c>
      <c r="Q25" s="94" t="s">
        <v>191</v>
      </c>
      <c r="R25" s="94" t="s">
        <v>212</v>
      </c>
      <c r="S25" s="105" t="s">
        <v>246</v>
      </c>
    </row>
    <row r="26" spans="1:19" ht="12.5" x14ac:dyDescent="0.25">
      <c r="A26" s="94" t="s">
        <v>247</v>
      </c>
      <c r="B26" s="94" t="s">
        <v>248</v>
      </c>
      <c r="C26" s="112"/>
      <c r="D26" s="104">
        <v>35000</v>
      </c>
      <c r="E26" s="104">
        <v>0</v>
      </c>
      <c r="F26" s="104">
        <v>0</v>
      </c>
      <c r="G26" s="104">
        <v>0</v>
      </c>
      <c r="H26" s="104">
        <v>0</v>
      </c>
      <c r="I26" s="104">
        <v>0</v>
      </c>
      <c r="J26" s="104">
        <v>0</v>
      </c>
      <c r="K26" s="104">
        <v>0</v>
      </c>
      <c r="L26" s="104">
        <v>0</v>
      </c>
      <c r="M26" s="104">
        <v>7516</v>
      </c>
      <c r="N26" s="104">
        <v>0</v>
      </c>
      <c r="O26" s="104">
        <v>0</v>
      </c>
      <c r="P26" s="104">
        <v>11000</v>
      </c>
      <c r="Q26" s="94" t="s">
        <v>191</v>
      </c>
      <c r="R26" s="94" t="s">
        <v>249</v>
      </c>
      <c r="S26" s="105" t="s">
        <v>250</v>
      </c>
    </row>
    <row r="27" spans="1:19" ht="12.5" x14ac:dyDescent="0.25">
      <c r="A27" s="94" t="s">
        <v>251</v>
      </c>
      <c r="B27" s="94" t="s">
        <v>252</v>
      </c>
      <c r="C27" s="112"/>
      <c r="D27" s="104">
        <v>0</v>
      </c>
      <c r="E27" s="104">
        <v>0</v>
      </c>
      <c r="F27" s="104">
        <v>0</v>
      </c>
      <c r="G27" s="104">
        <v>0</v>
      </c>
      <c r="H27" s="104">
        <v>0</v>
      </c>
      <c r="I27" s="104">
        <v>0</v>
      </c>
      <c r="J27" s="104">
        <v>0</v>
      </c>
      <c r="K27" s="104">
        <v>0</v>
      </c>
      <c r="L27" s="104">
        <v>0</v>
      </c>
      <c r="M27" s="104">
        <v>0</v>
      </c>
      <c r="N27" s="104">
        <v>0</v>
      </c>
      <c r="O27" s="104">
        <v>0</v>
      </c>
      <c r="P27" s="104">
        <v>0</v>
      </c>
      <c r="Q27" s="94" t="s">
        <v>191</v>
      </c>
      <c r="R27" s="94" t="s">
        <v>205</v>
      </c>
      <c r="S27" s="105" t="s">
        <v>253</v>
      </c>
    </row>
    <row r="28" spans="1:19" ht="12.5" x14ac:dyDescent="0.25">
      <c r="A28" s="94" t="s">
        <v>254</v>
      </c>
      <c r="B28" s="94" t="s">
        <v>255</v>
      </c>
      <c r="C28" s="112"/>
      <c r="D28" s="104">
        <v>12000</v>
      </c>
      <c r="E28" s="104">
        <v>19000</v>
      </c>
      <c r="F28" s="104">
        <v>0</v>
      </c>
      <c r="G28" s="104">
        <v>0</v>
      </c>
      <c r="H28" s="104">
        <v>0</v>
      </c>
      <c r="I28" s="104">
        <v>0</v>
      </c>
      <c r="J28" s="104">
        <v>0</v>
      </c>
      <c r="K28" s="104">
        <v>0</v>
      </c>
      <c r="L28" s="104">
        <v>0</v>
      </c>
      <c r="M28" s="104">
        <v>6600</v>
      </c>
      <c r="N28" s="104">
        <v>0</v>
      </c>
      <c r="O28" s="104">
        <v>0</v>
      </c>
      <c r="P28" s="104">
        <v>7000</v>
      </c>
      <c r="Q28" s="94" t="s">
        <v>191</v>
      </c>
      <c r="R28" s="94" t="s">
        <v>212</v>
      </c>
      <c r="S28" s="105" t="s">
        <v>256</v>
      </c>
    </row>
    <row r="29" spans="1:19" ht="12.5" x14ac:dyDescent="0.25">
      <c r="A29" s="94" t="s">
        <v>257</v>
      </c>
      <c r="B29" s="94" t="s">
        <v>258</v>
      </c>
      <c r="C29" s="112"/>
      <c r="D29" s="104">
        <v>1255</v>
      </c>
      <c r="E29" s="104">
        <v>0</v>
      </c>
      <c r="F29" s="104">
        <v>0</v>
      </c>
      <c r="G29" s="104">
        <v>0</v>
      </c>
      <c r="H29" s="104">
        <v>0</v>
      </c>
      <c r="I29" s="104">
        <v>0</v>
      </c>
      <c r="J29" s="104">
        <v>0</v>
      </c>
      <c r="K29" s="104">
        <v>0</v>
      </c>
      <c r="L29" s="104">
        <v>0</v>
      </c>
      <c r="M29" s="104">
        <v>11050</v>
      </c>
      <c r="N29" s="104">
        <v>4000</v>
      </c>
      <c r="O29" s="104">
        <v>430</v>
      </c>
      <c r="P29" s="104">
        <v>0</v>
      </c>
      <c r="Q29" s="94" t="s">
        <v>191</v>
      </c>
      <c r="R29" s="94" t="s">
        <v>212</v>
      </c>
      <c r="S29" s="105" t="s">
        <v>259</v>
      </c>
    </row>
    <row r="30" spans="1:19" ht="12.5" x14ac:dyDescent="0.25">
      <c r="A30" s="94" t="s">
        <v>260</v>
      </c>
      <c r="B30" s="94" t="s">
        <v>261</v>
      </c>
      <c r="C30" s="112"/>
      <c r="D30" s="104">
        <v>138919</v>
      </c>
      <c r="E30" s="104">
        <v>0</v>
      </c>
      <c r="F30" s="104">
        <v>0</v>
      </c>
      <c r="G30" s="104">
        <v>0</v>
      </c>
      <c r="H30" s="104">
        <v>0</v>
      </c>
      <c r="I30" s="104">
        <v>0</v>
      </c>
      <c r="J30" s="104">
        <v>0</v>
      </c>
      <c r="K30" s="104">
        <v>9492</v>
      </c>
      <c r="L30" s="104">
        <v>0</v>
      </c>
      <c r="M30" s="104">
        <v>17200</v>
      </c>
      <c r="N30" s="104">
        <v>0</v>
      </c>
      <c r="O30" s="104">
        <v>0</v>
      </c>
      <c r="P30" s="104">
        <v>188500</v>
      </c>
      <c r="Q30" s="94" t="s">
        <v>191</v>
      </c>
      <c r="R30" s="94" t="s">
        <v>262</v>
      </c>
      <c r="S30" s="105" t="s">
        <v>263</v>
      </c>
    </row>
    <row r="31" spans="1:19" ht="12.5" x14ac:dyDescent="0.25">
      <c r="A31" s="94" t="s">
        <v>264</v>
      </c>
      <c r="B31" s="94" t="s">
        <v>265</v>
      </c>
      <c r="C31" s="112"/>
      <c r="D31" s="104">
        <v>10000</v>
      </c>
      <c r="E31" s="104">
        <v>0</v>
      </c>
      <c r="F31" s="104">
        <v>0</v>
      </c>
      <c r="G31" s="104">
        <v>0</v>
      </c>
      <c r="H31" s="104">
        <v>0</v>
      </c>
      <c r="I31" s="104">
        <v>0</v>
      </c>
      <c r="J31" s="104">
        <v>0</v>
      </c>
      <c r="K31" s="104">
        <v>0</v>
      </c>
      <c r="L31" s="104">
        <v>0</v>
      </c>
      <c r="M31" s="104">
        <v>23600</v>
      </c>
      <c r="N31" s="104">
        <v>0</v>
      </c>
      <c r="O31" s="104">
        <v>0</v>
      </c>
      <c r="P31" s="104">
        <v>5000</v>
      </c>
      <c r="Q31" s="94" t="s">
        <v>191</v>
      </c>
      <c r="R31" s="94" t="s">
        <v>262</v>
      </c>
      <c r="S31" s="105" t="s">
        <v>266</v>
      </c>
    </row>
    <row r="32" spans="1:19" ht="12.5" x14ac:dyDescent="0.25">
      <c r="A32" s="94" t="s">
        <v>267</v>
      </c>
      <c r="B32" s="94" t="s">
        <v>268</v>
      </c>
      <c r="C32" s="112"/>
      <c r="D32" s="104">
        <v>27300</v>
      </c>
      <c r="E32" s="104">
        <v>0</v>
      </c>
      <c r="F32" s="104">
        <v>0</v>
      </c>
      <c r="G32" s="104">
        <v>0</v>
      </c>
      <c r="H32" s="104">
        <v>0</v>
      </c>
      <c r="I32" s="104">
        <v>0</v>
      </c>
      <c r="J32" s="104">
        <v>0</v>
      </c>
      <c r="K32" s="104">
        <v>0</v>
      </c>
      <c r="L32" s="104">
        <v>0</v>
      </c>
      <c r="M32" s="104">
        <v>12200</v>
      </c>
      <c r="N32" s="104">
        <v>0</v>
      </c>
      <c r="O32" s="104">
        <v>3000</v>
      </c>
      <c r="P32" s="104">
        <v>137500</v>
      </c>
      <c r="Q32" s="94" t="s">
        <v>191</v>
      </c>
      <c r="R32" s="94" t="s">
        <v>269</v>
      </c>
      <c r="S32" s="105" t="s">
        <v>270</v>
      </c>
    </row>
    <row r="33" spans="1:19" ht="12.5" x14ac:dyDescent="0.25">
      <c r="A33" s="94" t="s">
        <v>271</v>
      </c>
      <c r="B33" s="94" t="s">
        <v>272</v>
      </c>
      <c r="C33" s="112"/>
      <c r="D33" s="104">
        <v>1921</v>
      </c>
      <c r="E33" s="104">
        <v>24000</v>
      </c>
      <c r="F33" s="104">
        <v>0</v>
      </c>
      <c r="G33" s="104">
        <v>0</v>
      </c>
      <c r="H33" s="104">
        <v>0</v>
      </c>
      <c r="I33" s="104">
        <v>0</v>
      </c>
      <c r="J33" s="104">
        <v>0</v>
      </c>
      <c r="K33" s="104">
        <v>0</v>
      </c>
      <c r="L33" s="104">
        <v>0</v>
      </c>
      <c r="M33" s="104">
        <v>0</v>
      </c>
      <c r="N33" s="104">
        <v>0</v>
      </c>
      <c r="O33" s="104">
        <v>0</v>
      </c>
      <c r="P33" s="104">
        <v>0</v>
      </c>
      <c r="Q33" s="94" t="s">
        <v>191</v>
      </c>
      <c r="R33" s="94" t="s">
        <v>212</v>
      </c>
      <c r="S33" s="105" t="s">
        <v>273</v>
      </c>
    </row>
    <row r="34" spans="1:19" ht="12.5" x14ac:dyDescent="0.25">
      <c r="A34" s="94" t="s">
        <v>274</v>
      </c>
      <c r="B34" s="94" t="s">
        <v>275</v>
      </c>
      <c r="C34" s="112"/>
      <c r="D34" s="104">
        <v>2625</v>
      </c>
      <c r="E34" s="104">
        <v>0</v>
      </c>
      <c r="F34" s="104">
        <v>0</v>
      </c>
      <c r="G34" s="104">
        <v>0</v>
      </c>
      <c r="H34" s="104">
        <v>0</v>
      </c>
      <c r="I34" s="104">
        <v>0</v>
      </c>
      <c r="J34" s="104">
        <v>0</v>
      </c>
      <c r="K34" s="104">
        <v>0</v>
      </c>
      <c r="L34" s="104">
        <v>2000</v>
      </c>
      <c r="M34" s="104">
        <v>25000</v>
      </c>
      <c r="N34" s="104">
        <v>0</v>
      </c>
      <c r="O34" s="104">
        <v>0</v>
      </c>
      <c r="P34" s="104">
        <v>49000</v>
      </c>
      <c r="Q34" s="94" t="s">
        <v>191</v>
      </c>
      <c r="R34" s="94" t="s">
        <v>212</v>
      </c>
      <c r="S34" s="105" t="s">
        <v>276</v>
      </c>
    </row>
    <row r="35" spans="1:19" ht="12.5" x14ac:dyDescent="0.25">
      <c r="A35" s="94" t="s">
        <v>277</v>
      </c>
      <c r="B35" s="94" t="s">
        <v>278</v>
      </c>
      <c r="C35" s="112"/>
      <c r="D35" s="104">
        <v>7002</v>
      </c>
      <c r="E35" s="104">
        <v>0</v>
      </c>
      <c r="F35" s="104">
        <v>0</v>
      </c>
      <c r="G35" s="104">
        <v>0</v>
      </c>
      <c r="H35" s="104">
        <v>0</v>
      </c>
      <c r="I35" s="104">
        <v>34010</v>
      </c>
      <c r="J35" s="104">
        <v>0</v>
      </c>
      <c r="K35" s="104">
        <v>0</v>
      </c>
      <c r="L35" s="104">
        <v>0</v>
      </c>
      <c r="M35" s="104">
        <v>87900</v>
      </c>
      <c r="N35" s="104">
        <v>0</v>
      </c>
      <c r="O35" s="104">
        <v>8079</v>
      </c>
      <c r="P35" s="104">
        <v>27000</v>
      </c>
      <c r="Q35" s="94" t="s">
        <v>191</v>
      </c>
      <c r="R35" s="94" t="s">
        <v>212</v>
      </c>
      <c r="S35" s="105" t="s">
        <v>279</v>
      </c>
    </row>
    <row r="36" spans="1:19" ht="12.5" x14ac:dyDescent="0.25">
      <c r="A36" s="94" t="s">
        <v>280</v>
      </c>
      <c r="B36" s="94" t="s">
        <v>281</v>
      </c>
      <c r="C36" s="112"/>
      <c r="D36" s="104">
        <v>2120</v>
      </c>
      <c r="E36" s="104">
        <v>0</v>
      </c>
      <c r="F36" s="104">
        <v>0</v>
      </c>
      <c r="G36" s="104">
        <v>0</v>
      </c>
      <c r="H36" s="104">
        <v>0</v>
      </c>
      <c r="I36" s="104">
        <v>0</v>
      </c>
      <c r="J36" s="104">
        <v>0</v>
      </c>
      <c r="K36" s="104">
        <v>0</v>
      </c>
      <c r="L36" s="104">
        <v>3000</v>
      </c>
      <c r="M36" s="104">
        <v>17020</v>
      </c>
      <c r="N36" s="104">
        <v>0</v>
      </c>
      <c r="O36" s="104">
        <v>0</v>
      </c>
      <c r="P36" s="104">
        <v>6000</v>
      </c>
      <c r="Q36" s="94" t="s">
        <v>191</v>
      </c>
      <c r="R36" s="94" t="s">
        <v>212</v>
      </c>
      <c r="S36" s="105" t="s">
        <v>282</v>
      </c>
    </row>
    <row r="37" spans="1:19" ht="12.5" x14ac:dyDescent="0.25">
      <c r="A37" s="94" t="s">
        <v>283</v>
      </c>
      <c r="B37" s="94" t="s">
        <v>284</v>
      </c>
      <c r="C37" s="112"/>
      <c r="D37" s="104">
        <v>11070</v>
      </c>
      <c r="E37" s="104">
        <v>0</v>
      </c>
      <c r="F37" s="104">
        <v>0</v>
      </c>
      <c r="G37" s="104">
        <v>0</v>
      </c>
      <c r="H37" s="104">
        <v>0</v>
      </c>
      <c r="I37" s="104">
        <v>0</v>
      </c>
      <c r="J37" s="104">
        <v>0</v>
      </c>
      <c r="K37" s="104">
        <v>0</v>
      </c>
      <c r="L37" s="104">
        <v>0</v>
      </c>
      <c r="M37" s="104">
        <v>26330</v>
      </c>
      <c r="N37" s="104">
        <v>0</v>
      </c>
      <c r="O37" s="104">
        <v>10000</v>
      </c>
      <c r="P37" s="104">
        <v>0</v>
      </c>
      <c r="Q37" s="94" t="s">
        <v>191</v>
      </c>
      <c r="R37" s="94" t="s">
        <v>205</v>
      </c>
      <c r="S37" s="105" t="s">
        <v>285</v>
      </c>
    </row>
    <row r="38" spans="1:19" ht="12.5" x14ac:dyDescent="0.25">
      <c r="A38" s="94" t="s">
        <v>286</v>
      </c>
      <c r="B38" s="94" t="s">
        <v>287</v>
      </c>
      <c r="C38" s="112"/>
      <c r="D38" s="104">
        <v>3</v>
      </c>
      <c r="E38" s="104">
        <v>0</v>
      </c>
      <c r="F38" s="104">
        <v>0</v>
      </c>
      <c r="G38" s="104">
        <v>0</v>
      </c>
      <c r="H38" s="104">
        <v>0</v>
      </c>
      <c r="I38" s="104">
        <v>0</v>
      </c>
      <c r="J38" s="104">
        <v>0</v>
      </c>
      <c r="K38" s="104">
        <v>0</v>
      </c>
      <c r="L38" s="104">
        <v>0</v>
      </c>
      <c r="M38" s="104">
        <v>10776</v>
      </c>
      <c r="N38" s="104">
        <v>24017</v>
      </c>
      <c r="O38" s="104">
        <v>0</v>
      </c>
      <c r="P38" s="104">
        <v>23300</v>
      </c>
      <c r="Q38" s="94" t="s">
        <v>191</v>
      </c>
      <c r="R38" s="94" t="s">
        <v>205</v>
      </c>
      <c r="S38" s="105" t="s">
        <v>288</v>
      </c>
    </row>
    <row r="39" spans="1:19" ht="12.5" x14ac:dyDescent="0.25">
      <c r="A39" s="94" t="s">
        <v>289</v>
      </c>
      <c r="B39" s="94" t="s">
        <v>290</v>
      </c>
      <c r="C39" s="112"/>
      <c r="D39" s="104">
        <v>18793</v>
      </c>
      <c r="E39" s="104">
        <v>0</v>
      </c>
      <c r="F39" s="104">
        <v>0</v>
      </c>
      <c r="G39" s="104">
        <v>0</v>
      </c>
      <c r="H39" s="104">
        <v>0</v>
      </c>
      <c r="I39" s="104">
        <v>0</v>
      </c>
      <c r="J39" s="104">
        <v>0</v>
      </c>
      <c r="K39" s="104">
        <v>0</v>
      </c>
      <c r="L39" s="104">
        <v>0</v>
      </c>
      <c r="M39" s="104">
        <v>0</v>
      </c>
      <c r="N39" s="104">
        <v>0</v>
      </c>
      <c r="O39" s="104">
        <v>0</v>
      </c>
      <c r="P39" s="104">
        <v>0</v>
      </c>
      <c r="Q39" s="94" t="s">
        <v>191</v>
      </c>
      <c r="R39" s="94" t="s">
        <v>249</v>
      </c>
      <c r="S39" s="105" t="s">
        <v>291</v>
      </c>
    </row>
    <row r="40" spans="1:19" ht="12.5" x14ac:dyDescent="0.25">
      <c r="A40" s="94" t="s">
        <v>292</v>
      </c>
      <c r="B40" s="94" t="s">
        <v>293</v>
      </c>
      <c r="C40" s="112"/>
      <c r="D40" s="104">
        <v>8884</v>
      </c>
      <c r="E40" s="104">
        <v>0</v>
      </c>
      <c r="F40" s="104">
        <v>0</v>
      </c>
      <c r="G40" s="104">
        <v>0</v>
      </c>
      <c r="H40" s="104">
        <v>0</v>
      </c>
      <c r="I40" s="104">
        <v>0</v>
      </c>
      <c r="J40" s="104">
        <v>0</v>
      </c>
      <c r="K40" s="104">
        <v>0</v>
      </c>
      <c r="L40" s="104">
        <v>0</v>
      </c>
      <c r="M40" s="104">
        <v>0</v>
      </c>
      <c r="N40" s="104">
        <v>0</v>
      </c>
      <c r="O40" s="104">
        <v>2000</v>
      </c>
      <c r="P40" s="104">
        <v>0</v>
      </c>
      <c r="Q40" s="94" t="s">
        <v>191</v>
      </c>
      <c r="R40" s="94" t="s">
        <v>249</v>
      </c>
      <c r="S40" s="105" t="s">
        <v>294</v>
      </c>
    </row>
    <row r="41" spans="1:19" ht="12.5" x14ac:dyDescent="0.25">
      <c r="A41" s="94" t="s">
        <v>295</v>
      </c>
      <c r="B41" s="94" t="s">
        <v>1748</v>
      </c>
      <c r="C41" s="111"/>
      <c r="D41" s="130">
        <v>11659</v>
      </c>
      <c r="E41" s="130">
        <v>0</v>
      </c>
      <c r="F41" s="130">
        <v>0</v>
      </c>
      <c r="G41" s="130">
        <v>0</v>
      </c>
      <c r="H41" s="130">
        <v>0</v>
      </c>
      <c r="I41" s="130">
        <v>0</v>
      </c>
      <c r="J41" s="130">
        <v>0</v>
      </c>
      <c r="K41" s="130">
        <v>0</v>
      </c>
      <c r="L41" s="130">
        <v>0</v>
      </c>
      <c r="M41" s="130">
        <v>0</v>
      </c>
      <c r="N41" s="130">
        <v>0</v>
      </c>
      <c r="O41" s="130">
        <v>0</v>
      </c>
      <c r="P41" s="130">
        <v>0</v>
      </c>
      <c r="Q41" s="94" t="s">
        <v>197</v>
      </c>
      <c r="R41" s="94" t="s">
        <v>197</v>
      </c>
      <c r="S41" s="94" t="s">
        <v>297</v>
      </c>
    </row>
    <row r="42" spans="1:19" ht="12.5" x14ac:dyDescent="0.25">
      <c r="A42" s="94" t="s">
        <v>298</v>
      </c>
      <c r="B42" s="94" t="s">
        <v>299</v>
      </c>
      <c r="C42" s="112"/>
      <c r="D42" s="104">
        <v>0</v>
      </c>
      <c r="E42" s="104">
        <v>0</v>
      </c>
      <c r="F42" s="104">
        <v>0</v>
      </c>
      <c r="G42" s="104">
        <v>0</v>
      </c>
      <c r="H42" s="104">
        <v>0</v>
      </c>
      <c r="I42" s="104">
        <v>0</v>
      </c>
      <c r="J42" s="104">
        <v>0</v>
      </c>
      <c r="K42" s="104">
        <v>0</v>
      </c>
      <c r="L42" s="104">
        <v>0</v>
      </c>
      <c r="M42" s="104">
        <v>34388</v>
      </c>
      <c r="N42" s="104">
        <v>0</v>
      </c>
      <c r="O42" s="104">
        <v>3000</v>
      </c>
      <c r="P42" s="104">
        <v>0</v>
      </c>
      <c r="Q42" s="94" t="s">
        <v>191</v>
      </c>
      <c r="R42" s="94" t="s">
        <v>262</v>
      </c>
      <c r="S42" s="105" t="s">
        <v>300</v>
      </c>
    </row>
    <row r="43" spans="1:19" ht="12.5" x14ac:dyDescent="0.25">
      <c r="A43" s="94" t="s">
        <v>301</v>
      </c>
      <c r="B43" s="94" t="s">
        <v>302</v>
      </c>
      <c r="C43" s="112"/>
      <c r="D43" s="104">
        <v>62744</v>
      </c>
      <c r="E43" s="104">
        <v>0</v>
      </c>
      <c r="F43" s="104">
        <v>0</v>
      </c>
      <c r="G43" s="104">
        <v>0</v>
      </c>
      <c r="H43" s="104">
        <v>0</v>
      </c>
      <c r="I43" s="104">
        <v>0</v>
      </c>
      <c r="J43" s="104">
        <v>0</v>
      </c>
      <c r="K43" s="104">
        <v>0</v>
      </c>
      <c r="L43" s="104">
        <v>0</v>
      </c>
      <c r="M43" s="104">
        <v>1111</v>
      </c>
      <c r="N43" s="104">
        <v>0</v>
      </c>
      <c r="O43" s="104">
        <v>257</v>
      </c>
      <c r="P43" s="104">
        <v>0</v>
      </c>
      <c r="Q43" s="94" t="s">
        <v>191</v>
      </c>
      <c r="R43" s="94" t="s">
        <v>269</v>
      </c>
      <c r="S43" s="105" t="s">
        <v>303</v>
      </c>
    </row>
    <row r="44" spans="1:19" ht="12.5" x14ac:dyDescent="0.25">
      <c r="A44" s="94" t="s">
        <v>304</v>
      </c>
      <c r="B44" s="94" t="s">
        <v>305</v>
      </c>
      <c r="C44" s="112"/>
      <c r="D44" s="104">
        <v>16212</v>
      </c>
      <c r="E44" s="104">
        <v>1000</v>
      </c>
      <c r="F44" s="104">
        <v>0</v>
      </c>
      <c r="G44" s="104">
        <v>0</v>
      </c>
      <c r="H44" s="104">
        <v>0</v>
      </c>
      <c r="I44" s="104">
        <v>0</v>
      </c>
      <c r="J44" s="104">
        <v>0</v>
      </c>
      <c r="K44" s="104">
        <v>0</v>
      </c>
      <c r="L44" s="104">
        <v>0</v>
      </c>
      <c r="M44" s="104">
        <v>5200</v>
      </c>
      <c r="N44" s="104">
        <v>0</v>
      </c>
      <c r="O44" s="104">
        <v>0</v>
      </c>
      <c r="P44" s="104">
        <v>6000</v>
      </c>
      <c r="Q44" s="94" t="s">
        <v>191</v>
      </c>
      <c r="R44" s="94" t="s">
        <v>212</v>
      </c>
      <c r="S44" s="105" t="s">
        <v>306</v>
      </c>
    </row>
    <row r="45" spans="1:19" ht="12.5" x14ac:dyDescent="0.25">
      <c r="A45" s="94" t="s">
        <v>307</v>
      </c>
      <c r="B45" s="94" t="s">
        <v>308</v>
      </c>
      <c r="C45" s="112"/>
      <c r="D45" s="104">
        <v>3784</v>
      </c>
      <c r="E45" s="104">
        <v>1000</v>
      </c>
      <c r="F45" s="104">
        <v>0</v>
      </c>
      <c r="G45" s="104">
        <v>0</v>
      </c>
      <c r="H45" s="104">
        <v>0</v>
      </c>
      <c r="I45" s="104">
        <v>0</v>
      </c>
      <c r="J45" s="104">
        <v>0</v>
      </c>
      <c r="K45" s="104">
        <v>0</v>
      </c>
      <c r="L45" s="104">
        <v>0</v>
      </c>
      <c r="M45" s="104">
        <v>12716</v>
      </c>
      <c r="N45" s="104">
        <v>0</v>
      </c>
      <c r="O45" s="104">
        <v>0</v>
      </c>
      <c r="P45" s="104">
        <v>45000</v>
      </c>
      <c r="Q45" s="94" t="s">
        <v>191</v>
      </c>
      <c r="R45" s="94" t="s">
        <v>205</v>
      </c>
      <c r="S45" s="105" t="s">
        <v>309</v>
      </c>
    </row>
    <row r="46" spans="1:19" ht="12.5" x14ac:dyDescent="0.25">
      <c r="A46" s="94" t="s">
        <v>310</v>
      </c>
      <c r="B46" s="94" t="s">
        <v>311</v>
      </c>
      <c r="C46" s="112"/>
      <c r="D46" s="104">
        <v>3000</v>
      </c>
      <c r="E46" s="104">
        <v>0</v>
      </c>
      <c r="F46" s="104">
        <v>0</v>
      </c>
      <c r="G46" s="104">
        <v>0</v>
      </c>
      <c r="H46" s="104">
        <v>0</v>
      </c>
      <c r="I46" s="104">
        <v>0</v>
      </c>
      <c r="J46" s="104">
        <v>0</v>
      </c>
      <c r="K46" s="104">
        <v>0</v>
      </c>
      <c r="L46" s="104">
        <v>0</v>
      </c>
      <c r="M46" s="104">
        <v>0</v>
      </c>
      <c r="N46" s="104">
        <v>0</v>
      </c>
      <c r="O46" s="104">
        <v>0</v>
      </c>
      <c r="P46" s="104">
        <v>0</v>
      </c>
      <c r="Q46" s="94" t="s">
        <v>191</v>
      </c>
      <c r="R46" s="94" t="s">
        <v>205</v>
      </c>
      <c r="S46" s="105" t="s">
        <v>312</v>
      </c>
    </row>
    <row r="47" spans="1:19" ht="12.5" x14ac:dyDescent="0.25">
      <c r="A47" s="94" t="s">
        <v>313</v>
      </c>
      <c r="B47" s="94" t="s">
        <v>1749</v>
      </c>
      <c r="C47" s="112"/>
      <c r="D47" s="104">
        <v>0</v>
      </c>
      <c r="E47" s="104">
        <v>0</v>
      </c>
      <c r="F47" s="104">
        <v>0</v>
      </c>
      <c r="G47" s="104">
        <v>0</v>
      </c>
      <c r="H47" s="104">
        <v>0</v>
      </c>
      <c r="I47" s="104">
        <v>0</v>
      </c>
      <c r="J47" s="104">
        <v>0</v>
      </c>
      <c r="K47" s="104">
        <v>0</v>
      </c>
      <c r="L47" s="104">
        <v>4000</v>
      </c>
      <c r="M47" s="104">
        <v>0</v>
      </c>
      <c r="N47" s="104">
        <v>0</v>
      </c>
      <c r="O47" s="104">
        <v>0</v>
      </c>
      <c r="P47" s="104">
        <v>0</v>
      </c>
      <c r="Q47" s="94" t="s">
        <v>195</v>
      </c>
      <c r="R47" s="94" t="s">
        <v>205</v>
      </c>
      <c r="S47" s="105" t="s">
        <v>315</v>
      </c>
    </row>
    <row r="48" spans="1:19" ht="12.5" x14ac:dyDescent="0.25">
      <c r="A48" s="94" t="s">
        <v>316</v>
      </c>
      <c r="B48" s="94" t="s">
        <v>317</v>
      </c>
      <c r="C48" s="112"/>
      <c r="D48" s="104">
        <v>21350</v>
      </c>
      <c r="E48" s="104">
        <v>0</v>
      </c>
      <c r="F48" s="104">
        <v>0</v>
      </c>
      <c r="G48" s="104">
        <v>0</v>
      </c>
      <c r="H48" s="104">
        <v>0</v>
      </c>
      <c r="I48" s="104">
        <v>0</v>
      </c>
      <c r="J48" s="104">
        <v>0</v>
      </c>
      <c r="K48" s="104">
        <v>0</v>
      </c>
      <c r="L48" s="104">
        <v>0</v>
      </c>
      <c r="M48" s="104">
        <v>0</v>
      </c>
      <c r="N48" s="104">
        <v>0</v>
      </c>
      <c r="O48" s="104">
        <v>0</v>
      </c>
      <c r="P48" s="104">
        <v>20450</v>
      </c>
      <c r="Q48" s="94" t="s">
        <v>191</v>
      </c>
      <c r="R48" s="94" t="s">
        <v>212</v>
      </c>
      <c r="S48" s="105" t="s">
        <v>318</v>
      </c>
    </row>
    <row r="49" spans="1:19" ht="12.5" x14ac:dyDescent="0.25">
      <c r="A49" s="94" t="s">
        <v>319</v>
      </c>
      <c r="B49" s="94" t="s">
        <v>320</v>
      </c>
      <c r="C49" s="112"/>
      <c r="D49" s="104">
        <v>85000</v>
      </c>
      <c r="E49" s="104">
        <v>0</v>
      </c>
      <c r="F49" s="104">
        <v>0</v>
      </c>
      <c r="G49" s="104">
        <v>0</v>
      </c>
      <c r="H49" s="104">
        <v>0</v>
      </c>
      <c r="I49" s="104">
        <v>0</v>
      </c>
      <c r="J49" s="104">
        <v>0</v>
      </c>
      <c r="K49" s="104">
        <v>0</v>
      </c>
      <c r="L49" s="104">
        <v>0</v>
      </c>
      <c r="M49" s="104">
        <v>15200</v>
      </c>
      <c r="N49" s="104">
        <v>0</v>
      </c>
      <c r="O49" s="104">
        <v>0</v>
      </c>
      <c r="P49" s="104">
        <v>44000</v>
      </c>
      <c r="Q49" s="94" t="s">
        <v>191</v>
      </c>
      <c r="R49" s="94" t="s">
        <v>269</v>
      </c>
      <c r="S49" s="105" t="s">
        <v>321</v>
      </c>
    </row>
    <row r="50" spans="1:19" ht="12.5" x14ac:dyDescent="0.25">
      <c r="A50" s="94" t="s">
        <v>322</v>
      </c>
      <c r="B50" s="94" t="s">
        <v>323</v>
      </c>
      <c r="C50" s="112"/>
      <c r="D50" s="104">
        <v>18735</v>
      </c>
      <c r="E50" s="104">
        <v>0</v>
      </c>
      <c r="F50" s="104">
        <v>0</v>
      </c>
      <c r="G50" s="104">
        <v>0</v>
      </c>
      <c r="H50" s="104">
        <v>0</v>
      </c>
      <c r="I50" s="104">
        <v>0</v>
      </c>
      <c r="J50" s="104">
        <v>0</v>
      </c>
      <c r="K50" s="104">
        <v>0</v>
      </c>
      <c r="L50" s="104">
        <v>0</v>
      </c>
      <c r="M50" s="104">
        <v>20808</v>
      </c>
      <c r="N50" s="104">
        <v>0</v>
      </c>
      <c r="O50" s="104">
        <v>0</v>
      </c>
      <c r="P50" s="104">
        <v>0</v>
      </c>
      <c r="Q50" s="94" t="s">
        <v>191</v>
      </c>
      <c r="R50" s="94" t="s">
        <v>212</v>
      </c>
      <c r="S50" s="105" t="s">
        <v>324</v>
      </c>
    </row>
    <row r="51" spans="1:19" ht="12.5" x14ac:dyDescent="0.25">
      <c r="A51" s="94" t="s">
        <v>1815</v>
      </c>
      <c r="B51" s="94" t="s">
        <v>1816</v>
      </c>
      <c r="C51" s="112"/>
      <c r="D51" s="104">
        <v>5650</v>
      </c>
      <c r="E51" s="104">
        <v>0</v>
      </c>
      <c r="F51" s="104">
        <v>0</v>
      </c>
      <c r="G51" s="104">
        <v>0</v>
      </c>
      <c r="H51" s="104">
        <v>0</v>
      </c>
      <c r="I51" s="104">
        <v>0</v>
      </c>
      <c r="J51" s="104">
        <v>0</v>
      </c>
      <c r="K51" s="104">
        <v>0</v>
      </c>
      <c r="L51" s="104">
        <v>0</v>
      </c>
      <c r="M51" s="104">
        <v>1450</v>
      </c>
      <c r="N51" s="104">
        <v>0</v>
      </c>
      <c r="O51" s="104">
        <v>0</v>
      </c>
      <c r="P51" s="104">
        <v>500</v>
      </c>
      <c r="Q51" s="94" t="s">
        <v>191</v>
      </c>
      <c r="R51" s="94" t="s">
        <v>205</v>
      </c>
      <c r="S51" s="105" t="s">
        <v>1817</v>
      </c>
    </row>
    <row r="52" spans="1:19" ht="12.5" x14ac:dyDescent="0.25">
      <c r="A52" s="94" t="s">
        <v>328</v>
      </c>
      <c r="B52" s="94" t="s">
        <v>329</v>
      </c>
      <c r="C52" s="112"/>
      <c r="D52" s="104">
        <v>0</v>
      </c>
      <c r="E52" s="104">
        <v>0</v>
      </c>
      <c r="F52" s="104">
        <v>0</v>
      </c>
      <c r="G52" s="104">
        <v>0</v>
      </c>
      <c r="H52" s="104">
        <v>0</v>
      </c>
      <c r="I52" s="104">
        <v>0</v>
      </c>
      <c r="J52" s="104">
        <v>0</v>
      </c>
      <c r="K52" s="104">
        <v>0</v>
      </c>
      <c r="L52" s="104">
        <v>0</v>
      </c>
      <c r="M52" s="104">
        <v>10344</v>
      </c>
      <c r="N52" s="104">
        <v>0</v>
      </c>
      <c r="O52" s="104">
        <v>0</v>
      </c>
      <c r="P52" s="104">
        <v>0</v>
      </c>
      <c r="Q52" s="94" t="s">
        <v>191</v>
      </c>
      <c r="R52" s="94" t="s">
        <v>205</v>
      </c>
      <c r="S52" s="105" t="s">
        <v>330</v>
      </c>
    </row>
    <row r="53" spans="1:19" ht="12.5" x14ac:dyDescent="0.25">
      <c r="A53" s="94" t="s">
        <v>331</v>
      </c>
      <c r="B53" s="94" t="s">
        <v>332</v>
      </c>
      <c r="C53" s="112"/>
      <c r="D53" s="104">
        <v>28000</v>
      </c>
      <c r="E53" s="104">
        <v>0</v>
      </c>
      <c r="F53" s="104">
        <v>0</v>
      </c>
      <c r="G53" s="104">
        <v>0</v>
      </c>
      <c r="H53" s="104">
        <v>0</v>
      </c>
      <c r="I53" s="104">
        <v>0</v>
      </c>
      <c r="J53" s="104">
        <v>0</v>
      </c>
      <c r="K53" s="104">
        <v>0</v>
      </c>
      <c r="L53" s="104">
        <v>0</v>
      </c>
      <c r="M53" s="104">
        <v>23700</v>
      </c>
      <c r="N53" s="104">
        <v>0</v>
      </c>
      <c r="O53" s="104">
        <v>14000</v>
      </c>
      <c r="P53" s="104">
        <v>0</v>
      </c>
      <c r="Q53" s="94" t="s">
        <v>191</v>
      </c>
      <c r="R53" s="94" t="s">
        <v>269</v>
      </c>
      <c r="S53" s="105" t="s">
        <v>333</v>
      </c>
    </row>
    <row r="54" spans="1:19" ht="12.5" x14ac:dyDescent="0.25">
      <c r="A54" s="94" t="s">
        <v>334</v>
      </c>
      <c r="B54" s="94" t="s">
        <v>335</v>
      </c>
      <c r="C54" s="112"/>
      <c r="D54" s="104">
        <v>18347</v>
      </c>
      <c r="E54" s="104">
        <v>3000</v>
      </c>
      <c r="F54" s="104">
        <v>0</v>
      </c>
      <c r="G54" s="104">
        <v>0</v>
      </c>
      <c r="H54" s="104">
        <v>0</v>
      </c>
      <c r="I54" s="104">
        <v>0</v>
      </c>
      <c r="J54" s="104">
        <v>0</v>
      </c>
      <c r="K54" s="104">
        <v>0</v>
      </c>
      <c r="L54" s="104">
        <v>0</v>
      </c>
      <c r="M54" s="104">
        <v>30374</v>
      </c>
      <c r="N54" s="104">
        <v>0</v>
      </c>
      <c r="O54" s="104">
        <v>0</v>
      </c>
      <c r="P54" s="104">
        <v>6000</v>
      </c>
      <c r="Q54" s="94" t="s">
        <v>191</v>
      </c>
      <c r="R54" s="94" t="s">
        <v>212</v>
      </c>
      <c r="S54" s="105" t="s">
        <v>336</v>
      </c>
    </row>
    <row r="55" spans="1:19" ht="12.5" x14ac:dyDescent="0.25">
      <c r="A55" s="94" t="s">
        <v>337</v>
      </c>
      <c r="B55" s="94" t="s">
        <v>338</v>
      </c>
      <c r="C55" s="112"/>
      <c r="D55" s="104">
        <v>25832</v>
      </c>
      <c r="E55" s="104">
        <v>0</v>
      </c>
      <c r="F55" s="104">
        <v>0</v>
      </c>
      <c r="G55" s="104">
        <v>5001</v>
      </c>
      <c r="H55" s="104">
        <v>0</v>
      </c>
      <c r="I55" s="104">
        <v>0</v>
      </c>
      <c r="J55" s="104">
        <v>0</v>
      </c>
      <c r="K55" s="104">
        <v>0</v>
      </c>
      <c r="L55" s="104">
        <v>0</v>
      </c>
      <c r="M55" s="104">
        <v>0</v>
      </c>
      <c r="N55" s="104">
        <v>0</v>
      </c>
      <c r="O55" s="104">
        <v>0</v>
      </c>
      <c r="P55" s="104">
        <v>0</v>
      </c>
      <c r="Q55" s="94" t="s">
        <v>191</v>
      </c>
      <c r="R55" s="94" t="s">
        <v>212</v>
      </c>
      <c r="S55" s="105" t="s">
        <v>339</v>
      </c>
    </row>
    <row r="56" spans="1:19" ht="12.5" x14ac:dyDescent="0.25">
      <c r="A56" s="94" t="s">
        <v>340</v>
      </c>
      <c r="B56" s="94" t="s">
        <v>341</v>
      </c>
      <c r="C56" s="112"/>
      <c r="D56" s="104">
        <v>429</v>
      </c>
      <c r="E56" s="104">
        <v>0</v>
      </c>
      <c r="F56" s="104">
        <v>0</v>
      </c>
      <c r="G56" s="104">
        <v>5000</v>
      </c>
      <c r="H56" s="104">
        <v>0</v>
      </c>
      <c r="I56" s="104">
        <v>0</v>
      </c>
      <c r="J56" s="104">
        <v>0</v>
      </c>
      <c r="K56" s="104">
        <v>0</v>
      </c>
      <c r="L56" s="104">
        <v>1800</v>
      </c>
      <c r="M56" s="104">
        <v>37700</v>
      </c>
      <c r="N56" s="104">
        <v>0</v>
      </c>
      <c r="O56" s="104">
        <v>0</v>
      </c>
      <c r="P56" s="104">
        <v>69000</v>
      </c>
      <c r="Q56" s="94" t="s">
        <v>191</v>
      </c>
      <c r="R56" s="94" t="s">
        <v>262</v>
      </c>
      <c r="S56" s="105" t="s">
        <v>342</v>
      </c>
    </row>
    <row r="57" spans="1:19" ht="12.5" x14ac:dyDescent="0.25">
      <c r="A57" s="94" t="s">
        <v>343</v>
      </c>
      <c r="B57" s="94" t="s">
        <v>344</v>
      </c>
      <c r="C57" s="112"/>
      <c r="D57" s="104">
        <v>4000</v>
      </c>
      <c r="E57" s="104">
        <v>0</v>
      </c>
      <c r="F57" s="104">
        <v>0</v>
      </c>
      <c r="G57" s="104">
        <v>0</v>
      </c>
      <c r="H57" s="104">
        <v>0</v>
      </c>
      <c r="I57" s="104">
        <v>0</v>
      </c>
      <c r="J57" s="104">
        <v>0</v>
      </c>
      <c r="K57" s="104">
        <v>0</v>
      </c>
      <c r="L57" s="104">
        <v>0</v>
      </c>
      <c r="M57" s="104">
        <v>0</v>
      </c>
      <c r="N57" s="104">
        <v>0</v>
      </c>
      <c r="O57" s="104">
        <v>0</v>
      </c>
      <c r="P57" s="104">
        <v>7000</v>
      </c>
      <c r="Q57" s="94" t="s">
        <v>191</v>
      </c>
      <c r="R57" s="94" t="s">
        <v>212</v>
      </c>
      <c r="S57" s="105" t="s">
        <v>345</v>
      </c>
    </row>
    <row r="58" spans="1:19" ht="12.5" x14ac:dyDescent="0.25">
      <c r="A58" s="94" t="s">
        <v>346</v>
      </c>
      <c r="B58" s="94" t="s">
        <v>1750</v>
      </c>
      <c r="C58" s="112"/>
      <c r="D58" s="104">
        <v>8335</v>
      </c>
      <c r="E58" s="104">
        <v>0</v>
      </c>
      <c r="F58" s="104">
        <v>0</v>
      </c>
      <c r="G58" s="104">
        <v>0</v>
      </c>
      <c r="H58" s="104">
        <v>0</v>
      </c>
      <c r="I58" s="104">
        <v>0</v>
      </c>
      <c r="J58" s="104">
        <v>0</v>
      </c>
      <c r="K58" s="104">
        <v>0</v>
      </c>
      <c r="L58" s="104">
        <v>0</v>
      </c>
      <c r="M58" s="104">
        <v>3000</v>
      </c>
      <c r="N58" s="104">
        <v>0</v>
      </c>
      <c r="O58" s="104">
        <v>0</v>
      </c>
      <c r="P58" s="104">
        <v>22000</v>
      </c>
      <c r="Q58" s="94" t="s">
        <v>195</v>
      </c>
      <c r="R58" s="94" t="s">
        <v>205</v>
      </c>
      <c r="S58" s="105" t="s">
        <v>348</v>
      </c>
    </row>
    <row r="59" spans="1:19" ht="12.5" x14ac:dyDescent="0.25">
      <c r="A59" s="94" t="s">
        <v>349</v>
      </c>
      <c r="B59" s="94" t="s">
        <v>350</v>
      </c>
      <c r="C59" s="112"/>
      <c r="D59" s="104">
        <v>58945</v>
      </c>
      <c r="E59" s="104">
        <v>0</v>
      </c>
      <c r="F59" s="104">
        <v>0</v>
      </c>
      <c r="G59" s="104">
        <v>4500</v>
      </c>
      <c r="H59" s="104">
        <v>0</v>
      </c>
      <c r="I59" s="104">
        <v>0</v>
      </c>
      <c r="J59" s="104">
        <v>0</v>
      </c>
      <c r="K59" s="104">
        <v>0</v>
      </c>
      <c r="L59" s="104">
        <v>0</v>
      </c>
      <c r="M59" s="104">
        <v>23532</v>
      </c>
      <c r="N59" s="104">
        <v>10051</v>
      </c>
      <c r="O59" s="104">
        <v>15000</v>
      </c>
      <c r="P59" s="104">
        <v>34500</v>
      </c>
      <c r="Q59" s="94" t="s">
        <v>191</v>
      </c>
      <c r="R59" s="94" t="s">
        <v>205</v>
      </c>
      <c r="S59" s="105" t="s">
        <v>351</v>
      </c>
    </row>
    <row r="60" spans="1:19" ht="12.5" x14ac:dyDescent="0.25">
      <c r="A60" s="94" t="s">
        <v>352</v>
      </c>
      <c r="B60" s="94" t="s">
        <v>353</v>
      </c>
      <c r="C60" s="112"/>
      <c r="D60" s="104">
        <v>39008</v>
      </c>
      <c r="E60" s="104">
        <v>0</v>
      </c>
      <c r="F60" s="104">
        <v>0</v>
      </c>
      <c r="G60" s="104">
        <v>0</v>
      </c>
      <c r="H60" s="104">
        <v>0</v>
      </c>
      <c r="I60" s="104">
        <v>0</v>
      </c>
      <c r="J60" s="104">
        <v>0</v>
      </c>
      <c r="K60" s="104">
        <v>26900</v>
      </c>
      <c r="L60" s="104">
        <v>0</v>
      </c>
      <c r="M60" s="104">
        <v>1263</v>
      </c>
      <c r="N60" s="104">
        <v>13300</v>
      </c>
      <c r="O60" s="104">
        <v>0</v>
      </c>
      <c r="P60" s="104">
        <v>74500</v>
      </c>
      <c r="Q60" s="94" t="s">
        <v>191</v>
      </c>
      <c r="R60" s="94" t="s">
        <v>205</v>
      </c>
      <c r="S60" s="105" t="s">
        <v>354</v>
      </c>
    </row>
    <row r="61" spans="1:19" ht="12.5" x14ac:dyDescent="0.25">
      <c r="A61" s="94" t="s">
        <v>355</v>
      </c>
      <c r="B61" s="94" t="s">
        <v>356</v>
      </c>
      <c r="C61" s="112"/>
      <c r="D61" s="104">
        <v>17975</v>
      </c>
      <c r="E61" s="104">
        <v>0</v>
      </c>
      <c r="F61" s="104">
        <v>0</v>
      </c>
      <c r="G61" s="104">
        <v>3000</v>
      </c>
      <c r="H61" s="104">
        <v>0</v>
      </c>
      <c r="I61" s="104">
        <v>0</v>
      </c>
      <c r="J61" s="104">
        <v>0</v>
      </c>
      <c r="K61" s="104">
        <v>0</v>
      </c>
      <c r="L61" s="104">
        <v>0</v>
      </c>
      <c r="M61" s="104">
        <v>0</v>
      </c>
      <c r="N61" s="104">
        <v>13465</v>
      </c>
      <c r="O61" s="104">
        <v>2000</v>
      </c>
      <c r="P61" s="104">
        <v>0</v>
      </c>
      <c r="Q61" s="94" t="s">
        <v>191</v>
      </c>
      <c r="R61" s="94" t="s">
        <v>212</v>
      </c>
      <c r="S61" s="105" t="s">
        <v>357</v>
      </c>
    </row>
    <row r="62" spans="1:19" ht="12.5" x14ac:dyDescent="0.25">
      <c r="A62" s="94" t="s">
        <v>358</v>
      </c>
      <c r="B62" s="94" t="s">
        <v>359</v>
      </c>
      <c r="C62" s="112"/>
      <c r="D62" s="104">
        <v>145000</v>
      </c>
      <c r="E62" s="104">
        <v>0</v>
      </c>
      <c r="F62" s="104">
        <v>0</v>
      </c>
      <c r="G62" s="104">
        <v>0</v>
      </c>
      <c r="H62" s="104">
        <v>0</v>
      </c>
      <c r="I62" s="104">
        <v>0</v>
      </c>
      <c r="J62" s="104">
        <v>0</v>
      </c>
      <c r="K62" s="104">
        <v>0</v>
      </c>
      <c r="L62" s="104">
        <v>0</v>
      </c>
      <c r="M62" s="104">
        <v>136600</v>
      </c>
      <c r="N62" s="104">
        <v>0</v>
      </c>
      <c r="O62" s="104">
        <v>27300</v>
      </c>
      <c r="P62" s="104">
        <v>30000</v>
      </c>
      <c r="Q62" s="94" t="s">
        <v>191</v>
      </c>
      <c r="R62" s="94" t="s">
        <v>262</v>
      </c>
      <c r="S62" s="105" t="s">
        <v>360</v>
      </c>
    </row>
    <row r="63" spans="1:19" ht="12.5" x14ac:dyDescent="0.25">
      <c r="A63" s="94" t="s">
        <v>361</v>
      </c>
      <c r="B63" s="94" t="s">
        <v>362</v>
      </c>
      <c r="C63" s="112"/>
      <c r="D63" s="104">
        <v>0</v>
      </c>
      <c r="E63" s="104">
        <v>0</v>
      </c>
      <c r="F63" s="104">
        <v>0</v>
      </c>
      <c r="G63" s="104">
        <v>0</v>
      </c>
      <c r="H63" s="104">
        <v>0</v>
      </c>
      <c r="I63" s="104">
        <v>0</v>
      </c>
      <c r="J63" s="104">
        <v>0</v>
      </c>
      <c r="K63" s="104">
        <v>0</v>
      </c>
      <c r="L63" s="104">
        <v>0</v>
      </c>
      <c r="M63" s="104">
        <v>0</v>
      </c>
      <c r="N63" s="104">
        <v>0</v>
      </c>
      <c r="O63" s="104">
        <v>0</v>
      </c>
      <c r="P63" s="104">
        <v>0</v>
      </c>
      <c r="Q63" s="94" t="s">
        <v>191</v>
      </c>
      <c r="R63" s="94" t="s">
        <v>212</v>
      </c>
      <c r="S63" s="105" t="s">
        <v>363</v>
      </c>
    </row>
    <row r="64" spans="1:19" ht="12.5" x14ac:dyDescent="0.25">
      <c r="A64" s="94" t="s">
        <v>364</v>
      </c>
      <c r="B64" s="94" t="s">
        <v>365</v>
      </c>
      <c r="C64" s="112"/>
      <c r="D64" s="104">
        <v>16500</v>
      </c>
      <c r="E64" s="104">
        <v>7000</v>
      </c>
      <c r="F64" s="104">
        <v>0</v>
      </c>
      <c r="G64" s="104">
        <v>0</v>
      </c>
      <c r="H64" s="104">
        <v>0</v>
      </c>
      <c r="I64" s="104">
        <v>0</v>
      </c>
      <c r="J64" s="104">
        <v>0</v>
      </c>
      <c r="K64" s="104">
        <v>0</v>
      </c>
      <c r="L64" s="104">
        <v>0</v>
      </c>
      <c r="M64" s="104">
        <v>5000</v>
      </c>
      <c r="N64" s="104">
        <v>0</v>
      </c>
      <c r="O64" s="104">
        <v>0</v>
      </c>
      <c r="P64" s="104">
        <v>18000</v>
      </c>
      <c r="Q64" s="94" t="s">
        <v>191</v>
      </c>
      <c r="R64" s="94" t="s">
        <v>212</v>
      </c>
      <c r="S64" s="105" t="s">
        <v>366</v>
      </c>
    </row>
    <row r="65" spans="1:19" ht="12.5" x14ac:dyDescent="0.25">
      <c r="A65" s="94" t="s">
        <v>367</v>
      </c>
      <c r="B65" s="94" t="s">
        <v>368</v>
      </c>
      <c r="C65" s="112"/>
      <c r="D65" s="104">
        <v>9005</v>
      </c>
      <c r="E65" s="104">
        <v>0</v>
      </c>
      <c r="F65" s="104">
        <v>0</v>
      </c>
      <c r="G65" s="104">
        <v>0</v>
      </c>
      <c r="H65" s="104">
        <v>0</v>
      </c>
      <c r="I65" s="104">
        <v>0</v>
      </c>
      <c r="J65" s="104">
        <v>0</v>
      </c>
      <c r="K65" s="104">
        <v>0</v>
      </c>
      <c r="L65" s="104">
        <v>0</v>
      </c>
      <c r="M65" s="104">
        <v>12475</v>
      </c>
      <c r="N65" s="104">
        <v>0</v>
      </c>
      <c r="O65" s="104">
        <v>0</v>
      </c>
      <c r="P65" s="104">
        <v>1000</v>
      </c>
      <c r="Q65" s="94" t="s">
        <v>191</v>
      </c>
      <c r="R65" s="94" t="s">
        <v>212</v>
      </c>
      <c r="S65" s="105" t="s">
        <v>369</v>
      </c>
    </row>
    <row r="66" spans="1:19" ht="12.5" x14ac:dyDescent="0.25">
      <c r="A66" s="94" t="s">
        <v>370</v>
      </c>
      <c r="B66" s="94" t="s">
        <v>371</v>
      </c>
      <c r="C66" s="112"/>
      <c r="D66" s="104">
        <v>0</v>
      </c>
      <c r="E66" s="104">
        <v>0</v>
      </c>
      <c r="F66" s="104">
        <v>0</v>
      </c>
      <c r="G66" s="104">
        <v>0</v>
      </c>
      <c r="H66" s="104">
        <v>0</v>
      </c>
      <c r="I66" s="104">
        <v>0</v>
      </c>
      <c r="J66" s="104">
        <v>0</v>
      </c>
      <c r="K66" s="104">
        <v>0</v>
      </c>
      <c r="L66" s="104">
        <v>0</v>
      </c>
      <c r="M66" s="104">
        <v>40590</v>
      </c>
      <c r="N66" s="104">
        <v>0</v>
      </c>
      <c r="O66" s="104">
        <v>0</v>
      </c>
      <c r="P66" s="104">
        <v>0</v>
      </c>
      <c r="Q66" s="94" t="s">
        <v>191</v>
      </c>
      <c r="R66" s="94" t="s">
        <v>372</v>
      </c>
      <c r="S66" s="105" t="s">
        <v>373</v>
      </c>
    </row>
    <row r="67" spans="1:19" ht="12.5" x14ac:dyDescent="0.25">
      <c r="A67" s="94" t="s">
        <v>374</v>
      </c>
      <c r="B67" s="94" t="s">
        <v>375</v>
      </c>
      <c r="C67" s="112"/>
      <c r="D67" s="104">
        <v>6000</v>
      </c>
      <c r="E67" s="104">
        <v>6000</v>
      </c>
      <c r="F67" s="104">
        <v>0</v>
      </c>
      <c r="G67" s="104">
        <v>0</v>
      </c>
      <c r="H67" s="104">
        <v>0</v>
      </c>
      <c r="I67" s="104">
        <v>0</v>
      </c>
      <c r="J67" s="104">
        <v>0</v>
      </c>
      <c r="K67" s="104">
        <v>0</v>
      </c>
      <c r="L67" s="104">
        <v>0</v>
      </c>
      <c r="M67" s="104">
        <v>2113</v>
      </c>
      <c r="N67" s="104">
        <v>0</v>
      </c>
      <c r="O67" s="104">
        <v>0</v>
      </c>
      <c r="P67" s="104">
        <v>5000</v>
      </c>
      <c r="Q67" s="94" t="s">
        <v>191</v>
      </c>
      <c r="R67" s="94" t="s">
        <v>249</v>
      </c>
      <c r="S67" s="105" t="s">
        <v>376</v>
      </c>
    </row>
    <row r="68" spans="1:19" ht="12.5" x14ac:dyDescent="0.25">
      <c r="A68" s="94" t="s">
        <v>377</v>
      </c>
      <c r="B68" s="94" t="s">
        <v>378</v>
      </c>
      <c r="C68" s="112"/>
      <c r="D68" s="104">
        <v>13985</v>
      </c>
      <c r="E68" s="104">
        <v>0</v>
      </c>
      <c r="F68" s="104">
        <v>0</v>
      </c>
      <c r="G68" s="104">
        <v>0</v>
      </c>
      <c r="H68" s="104">
        <v>0</v>
      </c>
      <c r="I68" s="104">
        <v>0</v>
      </c>
      <c r="J68" s="104">
        <v>0</v>
      </c>
      <c r="K68" s="104">
        <v>0</v>
      </c>
      <c r="L68" s="104">
        <v>0</v>
      </c>
      <c r="M68" s="104">
        <v>1000</v>
      </c>
      <c r="N68" s="104">
        <v>0</v>
      </c>
      <c r="O68" s="104">
        <v>0</v>
      </c>
      <c r="P68" s="104">
        <v>0</v>
      </c>
      <c r="Q68" s="94" t="s">
        <v>191</v>
      </c>
      <c r="R68" s="94" t="s">
        <v>212</v>
      </c>
      <c r="S68" s="105" t="s">
        <v>379</v>
      </c>
    </row>
    <row r="69" spans="1:19" ht="12.5" x14ac:dyDescent="0.25">
      <c r="A69" s="94" t="s">
        <v>380</v>
      </c>
      <c r="B69" s="94" t="s">
        <v>381</v>
      </c>
      <c r="C69" s="112"/>
      <c r="D69" s="104">
        <v>7600</v>
      </c>
      <c r="E69" s="104">
        <v>0</v>
      </c>
      <c r="F69" s="104">
        <v>0</v>
      </c>
      <c r="G69" s="104">
        <v>0</v>
      </c>
      <c r="H69" s="104">
        <v>0</v>
      </c>
      <c r="I69" s="104">
        <v>0</v>
      </c>
      <c r="J69" s="104">
        <v>0</v>
      </c>
      <c r="K69" s="104">
        <v>0</v>
      </c>
      <c r="L69" s="104">
        <v>0</v>
      </c>
      <c r="M69" s="104">
        <v>0</v>
      </c>
      <c r="N69" s="104">
        <v>0</v>
      </c>
      <c r="O69" s="104">
        <v>0</v>
      </c>
      <c r="P69" s="104">
        <v>0</v>
      </c>
      <c r="Q69" s="94" t="s">
        <v>191</v>
      </c>
      <c r="R69" s="94" t="s">
        <v>269</v>
      </c>
      <c r="S69" s="105" t="s">
        <v>382</v>
      </c>
    </row>
    <row r="70" spans="1:19" ht="12.5" x14ac:dyDescent="0.25">
      <c r="A70" s="94" t="s">
        <v>383</v>
      </c>
      <c r="B70" s="94" t="s">
        <v>1751</v>
      </c>
      <c r="C70" s="112"/>
      <c r="D70" s="104">
        <v>5000</v>
      </c>
      <c r="E70" s="104">
        <v>0</v>
      </c>
      <c r="F70" s="104">
        <v>0</v>
      </c>
      <c r="G70" s="104">
        <v>6000</v>
      </c>
      <c r="H70" s="104">
        <v>0</v>
      </c>
      <c r="I70" s="104">
        <v>10000</v>
      </c>
      <c r="J70" s="104">
        <v>0</v>
      </c>
      <c r="K70" s="104">
        <v>0</v>
      </c>
      <c r="L70" s="104">
        <v>0</v>
      </c>
      <c r="M70" s="104">
        <v>8640</v>
      </c>
      <c r="N70" s="104">
        <v>0</v>
      </c>
      <c r="O70" s="104">
        <v>39634</v>
      </c>
      <c r="P70" s="104">
        <v>10000</v>
      </c>
      <c r="Q70" s="94" t="s">
        <v>195</v>
      </c>
      <c r="R70" s="94" t="s">
        <v>205</v>
      </c>
      <c r="S70" s="105" t="s">
        <v>385</v>
      </c>
    </row>
    <row r="71" spans="1:19" ht="12.5" x14ac:dyDescent="0.25">
      <c r="A71" s="94" t="s">
        <v>386</v>
      </c>
      <c r="B71" s="94" t="s">
        <v>387</v>
      </c>
      <c r="C71" s="112"/>
      <c r="D71" s="104">
        <v>22800</v>
      </c>
      <c r="E71" s="104">
        <v>8000</v>
      </c>
      <c r="F71" s="104">
        <v>0</v>
      </c>
      <c r="G71" s="104">
        <v>0</v>
      </c>
      <c r="H71" s="104">
        <v>0</v>
      </c>
      <c r="I71" s="104">
        <v>0</v>
      </c>
      <c r="J71" s="104">
        <v>0</v>
      </c>
      <c r="K71" s="104">
        <v>0</v>
      </c>
      <c r="L71" s="104">
        <v>0</v>
      </c>
      <c r="M71" s="104">
        <v>0</v>
      </c>
      <c r="N71" s="104">
        <v>0</v>
      </c>
      <c r="O71" s="104">
        <v>0</v>
      </c>
      <c r="P71" s="104">
        <v>6100</v>
      </c>
      <c r="Q71" s="94" t="s">
        <v>191</v>
      </c>
      <c r="R71" s="94" t="s">
        <v>269</v>
      </c>
      <c r="S71" s="105" t="s">
        <v>388</v>
      </c>
    </row>
    <row r="72" spans="1:19" ht="12.5" x14ac:dyDescent="0.25">
      <c r="A72" s="94" t="s">
        <v>389</v>
      </c>
      <c r="B72" s="94" t="s">
        <v>390</v>
      </c>
      <c r="C72" s="112"/>
      <c r="D72" s="104">
        <v>41162</v>
      </c>
      <c r="E72" s="104">
        <v>0</v>
      </c>
      <c r="F72" s="104">
        <v>0</v>
      </c>
      <c r="G72" s="104">
        <v>2000</v>
      </c>
      <c r="H72" s="104">
        <v>0</v>
      </c>
      <c r="I72" s="104">
        <v>0</v>
      </c>
      <c r="J72" s="104">
        <v>0</v>
      </c>
      <c r="K72" s="104">
        <v>0</v>
      </c>
      <c r="L72" s="104">
        <v>0</v>
      </c>
      <c r="M72" s="104">
        <v>27500</v>
      </c>
      <c r="N72" s="104">
        <v>0</v>
      </c>
      <c r="O72" s="104">
        <v>2200</v>
      </c>
      <c r="P72" s="104">
        <v>43000</v>
      </c>
      <c r="Q72" s="94" t="s">
        <v>191</v>
      </c>
      <c r="R72" s="94" t="s">
        <v>212</v>
      </c>
      <c r="S72" s="105" t="s">
        <v>391</v>
      </c>
    </row>
    <row r="73" spans="1:19" ht="12.5" x14ac:dyDescent="0.25">
      <c r="A73" s="94" t="s">
        <v>392</v>
      </c>
      <c r="B73" s="94" t="s">
        <v>393</v>
      </c>
      <c r="C73" s="112"/>
      <c r="D73" s="104">
        <v>7878</v>
      </c>
      <c r="E73" s="104">
        <v>0</v>
      </c>
      <c r="F73" s="104">
        <v>0</v>
      </c>
      <c r="G73" s="104">
        <v>10000</v>
      </c>
      <c r="H73" s="104">
        <v>0</v>
      </c>
      <c r="I73" s="104">
        <v>0</v>
      </c>
      <c r="J73" s="104">
        <v>325</v>
      </c>
      <c r="K73" s="104">
        <v>3680</v>
      </c>
      <c r="L73" s="104">
        <v>0</v>
      </c>
      <c r="M73" s="104">
        <v>39460</v>
      </c>
      <c r="N73" s="104">
        <v>0</v>
      </c>
      <c r="O73" s="104">
        <v>0</v>
      </c>
      <c r="P73" s="104">
        <v>20000</v>
      </c>
      <c r="Q73" s="94" t="s">
        <v>191</v>
      </c>
      <c r="R73" s="94" t="s">
        <v>372</v>
      </c>
      <c r="S73" s="105" t="s">
        <v>394</v>
      </c>
    </row>
    <row r="74" spans="1:19" ht="12.5" x14ac:dyDescent="0.25">
      <c r="A74" s="94" t="s">
        <v>395</v>
      </c>
      <c r="B74" s="94" t="s">
        <v>396</v>
      </c>
      <c r="C74" s="112"/>
      <c r="D74" s="104">
        <v>12700</v>
      </c>
      <c r="E74" s="104">
        <v>0</v>
      </c>
      <c r="F74" s="104">
        <v>0</v>
      </c>
      <c r="G74" s="104">
        <v>0</v>
      </c>
      <c r="H74" s="104">
        <v>0</v>
      </c>
      <c r="I74" s="104">
        <v>0</v>
      </c>
      <c r="J74" s="104">
        <v>0</v>
      </c>
      <c r="K74" s="104">
        <v>0</v>
      </c>
      <c r="L74" s="104">
        <v>0</v>
      </c>
      <c r="M74" s="104">
        <v>10000</v>
      </c>
      <c r="N74" s="104">
        <v>0</v>
      </c>
      <c r="O74" s="104">
        <v>0</v>
      </c>
      <c r="P74" s="104">
        <v>142500</v>
      </c>
      <c r="Q74" s="94" t="s">
        <v>191</v>
      </c>
      <c r="R74" s="94" t="s">
        <v>249</v>
      </c>
      <c r="S74" s="105" t="s">
        <v>397</v>
      </c>
    </row>
    <row r="75" spans="1:19" ht="12.5" x14ac:dyDescent="0.25">
      <c r="A75" s="94" t="s">
        <v>398</v>
      </c>
      <c r="B75" s="94" t="s">
        <v>399</v>
      </c>
      <c r="C75" s="112"/>
      <c r="D75" s="104">
        <v>14517</v>
      </c>
      <c r="E75" s="104">
        <v>3000</v>
      </c>
      <c r="F75" s="104">
        <v>0</v>
      </c>
      <c r="G75" s="104">
        <v>0</v>
      </c>
      <c r="H75" s="104">
        <v>0</v>
      </c>
      <c r="I75" s="104">
        <v>0</v>
      </c>
      <c r="J75" s="104">
        <v>0</v>
      </c>
      <c r="K75" s="104">
        <v>0</v>
      </c>
      <c r="L75" s="104">
        <v>0</v>
      </c>
      <c r="M75" s="104">
        <v>0</v>
      </c>
      <c r="N75" s="104">
        <v>0</v>
      </c>
      <c r="O75" s="104">
        <v>0</v>
      </c>
      <c r="P75" s="104">
        <v>0</v>
      </c>
      <c r="Q75" s="94" t="s">
        <v>191</v>
      </c>
      <c r="R75" s="94" t="s">
        <v>249</v>
      </c>
      <c r="S75" s="105" t="s">
        <v>400</v>
      </c>
    </row>
    <row r="76" spans="1:19" ht="12.5" x14ac:dyDescent="0.25">
      <c r="A76" s="94" t="s">
        <v>401</v>
      </c>
      <c r="B76" s="94" t="s">
        <v>402</v>
      </c>
      <c r="C76" s="112"/>
      <c r="D76" s="104">
        <v>14000</v>
      </c>
      <c r="E76" s="104">
        <v>0</v>
      </c>
      <c r="F76" s="104">
        <v>0</v>
      </c>
      <c r="G76" s="104">
        <v>0</v>
      </c>
      <c r="H76" s="104">
        <v>0</v>
      </c>
      <c r="I76" s="104">
        <v>0</v>
      </c>
      <c r="J76" s="104">
        <v>0</v>
      </c>
      <c r="K76" s="104">
        <v>0</v>
      </c>
      <c r="L76" s="104">
        <v>0</v>
      </c>
      <c r="M76" s="104">
        <v>3885</v>
      </c>
      <c r="N76" s="104">
        <v>0</v>
      </c>
      <c r="O76" s="104">
        <v>3000</v>
      </c>
      <c r="P76" s="104">
        <v>0</v>
      </c>
      <c r="Q76" s="94" t="s">
        <v>191</v>
      </c>
      <c r="R76" s="94" t="s">
        <v>249</v>
      </c>
      <c r="S76" s="105" t="s">
        <v>403</v>
      </c>
    </row>
    <row r="77" spans="1:19" ht="12.5" x14ac:dyDescent="0.25">
      <c r="A77" s="94" t="s">
        <v>404</v>
      </c>
      <c r="B77" s="94" t="s">
        <v>405</v>
      </c>
      <c r="C77" s="112"/>
      <c r="D77" s="104">
        <v>35000</v>
      </c>
      <c r="E77" s="104">
        <v>0</v>
      </c>
      <c r="F77" s="104">
        <v>0</v>
      </c>
      <c r="G77" s="104">
        <v>15000</v>
      </c>
      <c r="H77" s="104">
        <v>0</v>
      </c>
      <c r="I77" s="104">
        <v>0</v>
      </c>
      <c r="J77" s="104">
        <v>0</v>
      </c>
      <c r="K77" s="104">
        <v>0</v>
      </c>
      <c r="L77" s="104">
        <v>0</v>
      </c>
      <c r="M77" s="104">
        <v>46867</v>
      </c>
      <c r="N77" s="104">
        <v>0</v>
      </c>
      <c r="O77" s="104">
        <v>102000</v>
      </c>
      <c r="P77" s="104">
        <v>75000</v>
      </c>
      <c r="Q77" s="94" t="s">
        <v>191</v>
      </c>
      <c r="R77" s="94" t="s">
        <v>406</v>
      </c>
      <c r="S77" s="105" t="s">
        <v>407</v>
      </c>
    </row>
    <row r="78" spans="1:19" ht="12.5" x14ac:dyDescent="0.25">
      <c r="A78" s="94" t="s">
        <v>408</v>
      </c>
      <c r="B78" s="94" t="s">
        <v>409</v>
      </c>
      <c r="C78" s="112"/>
      <c r="D78" s="104">
        <v>12015</v>
      </c>
      <c r="E78" s="104">
        <v>3000</v>
      </c>
      <c r="F78" s="104">
        <v>0</v>
      </c>
      <c r="G78" s="104">
        <v>0</v>
      </c>
      <c r="H78" s="104">
        <v>0</v>
      </c>
      <c r="I78" s="104">
        <v>0</v>
      </c>
      <c r="J78" s="104">
        <v>0</v>
      </c>
      <c r="K78" s="104">
        <v>0</v>
      </c>
      <c r="L78" s="104">
        <v>0</v>
      </c>
      <c r="M78" s="104">
        <v>16000</v>
      </c>
      <c r="N78" s="104">
        <v>0</v>
      </c>
      <c r="O78" s="104">
        <v>0</v>
      </c>
      <c r="P78" s="104">
        <v>0</v>
      </c>
      <c r="Q78" s="94" t="s">
        <v>191</v>
      </c>
      <c r="R78" s="94" t="s">
        <v>212</v>
      </c>
      <c r="S78" s="105" t="s">
        <v>410</v>
      </c>
    </row>
    <row r="79" spans="1:19" ht="12.5" x14ac:dyDescent="0.25">
      <c r="A79" s="94" t="s">
        <v>411</v>
      </c>
      <c r="B79" s="94" t="s">
        <v>412</v>
      </c>
      <c r="C79" s="112"/>
      <c r="D79" s="104">
        <v>0</v>
      </c>
      <c r="E79" s="104">
        <v>0</v>
      </c>
      <c r="F79" s="104">
        <v>0</v>
      </c>
      <c r="G79" s="104">
        <v>0</v>
      </c>
      <c r="H79" s="104">
        <v>0</v>
      </c>
      <c r="I79" s="104">
        <v>0</v>
      </c>
      <c r="J79" s="104">
        <v>0</v>
      </c>
      <c r="K79" s="104">
        <v>0</v>
      </c>
      <c r="L79" s="104">
        <v>0</v>
      </c>
      <c r="M79" s="104">
        <v>35452</v>
      </c>
      <c r="N79" s="104">
        <v>0</v>
      </c>
      <c r="O79" s="104">
        <v>0</v>
      </c>
      <c r="P79" s="104">
        <v>0</v>
      </c>
      <c r="Q79" s="94" t="s">
        <v>191</v>
      </c>
      <c r="R79" s="94" t="s">
        <v>212</v>
      </c>
      <c r="S79" s="105" t="s">
        <v>413</v>
      </c>
    </row>
    <row r="80" spans="1:19" ht="12.5" x14ac:dyDescent="0.25">
      <c r="A80" s="94" t="s">
        <v>414</v>
      </c>
      <c r="B80" s="94" t="s">
        <v>1753</v>
      </c>
      <c r="C80" s="112"/>
      <c r="D80" s="104">
        <v>34000</v>
      </c>
      <c r="E80" s="104">
        <v>10000</v>
      </c>
      <c r="F80" s="104">
        <v>0</v>
      </c>
      <c r="G80" s="104">
        <v>0</v>
      </c>
      <c r="H80" s="104">
        <v>0</v>
      </c>
      <c r="I80" s="104">
        <v>0</v>
      </c>
      <c r="J80" s="104">
        <v>0</v>
      </c>
      <c r="K80" s="104">
        <v>0</v>
      </c>
      <c r="L80" s="104">
        <v>0</v>
      </c>
      <c r="M80" s="104">
        <v>28041</v>
      </c>
      <c r="N80" s="104">
        <v>0</v>
      </c>
      <c r="O80" s="104">
        <v>14020</v>
      </c>
      <c r="P80" s="104">
        <v>0</v>
      </c>
      <c r="Q80" s="94" t="s">
        <v>195</v>
      </c>
      <c r="R80" s="94" t="s">
        <v>205</v>
      </c>
      <c r="S80" s="105" t="s">
        <v>416</v>
      </c>
    </row>
    <row r="81" spans="1:19" ht="12.5" x14ac:dyDescent="0.25">
      <c r="A81" s="94" t="s">
        <v>417</v>
      </c>
      <c r="B81" s="94" t="s">
        <v>418</v>
      </c>
      <c r="C81" s="112"/>
      <c r="D81" s="104">
        <v>24500</v>
      </c>
      <c r="E81" s="104">
        <v>0</v>
      </c>
      <c r="F81" s="104">
        <v>0</v>
      </c>
      <c r="G81" s="104">
        <v>0</v>
      </c>
      <c r="H81" s="104">
        <v>0</v>
      </c>
      <c r="I81" s="104">
        <v>0</v>
      </c>
      <c r="J81" s="104">
        <v>0</v>
      </c>
      <c r="K81" s="104">
        <v>0</v>
      </c>
      <c r="L81" s="104">
        <v>0</v>
      </c>
      <c r="M81" s="104">
        <v>3401</v>
      </c>
      <c r="N81" s="104">
        <v>0</v>
      </c>
      <c r="O81" s="104">
        <v>0</v>
      </c>
      <c r="P81" s="104">
        <v>0</v>
      </c>
      <c r="Q81" s="94" t="s">
        <v>191</v>
      </c>
      <c r="R81" s="94" t="s">
        <v>212</v>
      </c>
      <c r="S81" s="105" t="s">
        <v>419</v>
      </c>
    </row>
    <row r="82" spans="1:19" ht="12.5" x14ac:dyDescent="0.25">
      <c r="A82" s="94" t="s">
        <v>420</v>
      </c>
      <c r="B82" s="94" t="s">
        <v>1754</v>
      </c>
      <c r="C82" s="112"/>
      <c r="D82" s="104">
        <v>12000</v>
      </c>
      <c r="E82" s="104">
        <v>0</v>
      </c>
      <c r="F82" s="104">
        <v>0</v>
      </c>
      <c r="G82" s="104">
        <v>0</v>
      </c>
      <c r="H82" s="104">
        <v>0</v>
      </c>
      <c r="I82" s="104">
        <v>0</v>
      </c>
      <c r="J82" s="104">
        <v>0</v>
      </c>
      <c r="K82" s="104">
        <v>0</v>
      </c>
      <c r="L82" s="104">
        <v>0</v>
      </c>
      <c r="M82" s="104">
        <v>7000</v>
      </c>
      <c r="N82" s="104">
        <v>0</v>
      </c>
      <c r="O82" s="104">
        <v>0</v>
      </c>
      <c r="P82" s="104">
        <v>15000</v>
      </c>
      <c r="Q82" s="94" t="s">
        <v>195</v>
      </c>
      <c r="R82" s="94" t="s">
        <v>205</v>
      </c>
      <c r="S82" s="105" t="s">
        <v>422</v>
      </c>
    </row>
    <row r="83" spans="1:19" ht="12.5" x14ac:dyDescent="0.25">
      <c r="A83" s="94" t="s">
        <v>423</v>
      </c>
      <c r="B83" s="94" t="s">
        <v>424</v>
      </c>
      <c r="C83" s="112"/>
      <c r="D83" s="104">
        <v>2015</v>
      </c>
      <c r="E83" s="104">
        <v>0</v>
      </c>
      <c r="F83" s="104">
        <v>3987</v>
      </c>
      <c r="G83" s="104">
        <v>0</v>
      </c>
      <c r="H83" s="104">
        <v>0</v>
      </c>
      <c r="I83" s="104">
        <v>0</v>
      </c>
      <c r="J83" s="104">
        <v>0</v>
      </c>
      <c r="K83" s="104">
        <v>0</v>
      </c>
      <c r="L83" s="104">
        <v>0</v>
      </c>
      <c r="M83" s="104">
        <v>19880</v>
      </c>
      <c r="N83" s="104">
        <v>0</v>
      </c>
      <c r="O83" s="104">
        <v>0</v>
      </c>
      <c r="P83" s="104">
        <v>6500</v>
      </c>
      <c r="Q83" s="94" t="s">
        <v>191</v>
      </c>
      <c r="R83" s="94" t="s">
        <v>212</v>
      </c>
      <c r="S83" s="105" t="s">
        <v>425</v>
      </c>
    </row>
    <row r="84" spans="1:19" ht="12.5" x14ac:dyDescent="0.25">
      <c r="A84" s="94" t="s">
        <v>426</v>
      </c>
      <c r="B84" s="94" t="s">
        <v>1755</v>
      </c>
      <c r="C84" s="112"/>
      <c r="D84" s="104">
        <v>11353</v>
      </c>
      <c r="E84" s="104">
        <v>0</v>
      </c>
      <c r="F84" s="104">
        <v>0</v>
      </c>
      <c r="G84" s="104">
        <v>0</v>
      </c>
      <c r="H84" s="104">
        <v>0</v>
      </c>
      <c r="I84" s="104">
        <v>0</v>
      </c>
      <c r="J84" s="104">
        <v>0</v>
      </c>
      <c r="K84" s="104">
        <v>0</v>
      </c>
      <c r="L84" s="104">
        <v>0</v>
      </c>
      <c r="M84" s="104">
        <v>0</v>
      </c>
      <c r="N84" s="104">
        <v>0</v>
      </c>
      <c r="O84" s="104">
        <v>0</v>
      </c>
      <c r="P84" s="104">
        <v>0</v>
      </c>
      <c r="Q84" s="94" t="s">
        <v>197</v>
      </c>
      <c r="R84" s="94" t="s">
        <v>197</v>
      </c>
      <c r="S84" s="105" t="s">
        <v>428</v>
      </c>
    </row>
    <row r="85" spans="1:19" ht="12.5" x14ac:dyDescent="0.25">
      <c r="A85" s="94" t="s">
        <v>429</v>
      </c>
      <c r="B85" s="94" t="s">
        <v>430</v>
      </c>
      <c r="C85" s="112"/>
      <c r="D85" s="104">
        <v>7560</v>
      </c>
      <c r="E85" s="104">
        <v>0</v>
      </c>
      <c r="F85" s="104">
        <v>0</v>
      </c>
      <c r="G85" s="104">
        <v>0</v>
      </c>
      <c r="H85" s="104">
        <v>0</v>
      </c>
      <c r="I85" s="104">
        <v>0</v>
      </c>
      <c r="J85" s="104">
        <v>0</v>
      </c>
      <c r="K85" s="104">
        <v>0</v>
      </c>
      <c r="L85" s="104">
        <v>0</v>
      </c>
      <c r="M85" s="104">
        <v>15800</v>
      </c>
      <c r="N85" s="104">
        <v>5599</v>
      </c>
      <c r="O85" s="104">
        <v>0</v>
      </c>
      <c r="P85" s="104">
        <v>0</v>
      </c>
      <c r="Q85" s="94" t="s">
        <v>191</v>
      </c>
      <c r="R85" s="94" t="s">
        <v>205</v>
      </c>
      <c r="S85" s="105" t="s">
        <v>431</v>
      </c>
    </row>
    <row r="86" spans="1:19" ht="12.5" x14ac:dyDescent="0.25">
      <c r="A86" s="94" t="s">
        <v>432</v>
      </c>
      <c r="B86" s="94" t="s">
        <v>1756</v>
      </c>
      <c r="C86" s="112"/>
      <c r="D86" s="104">
        <v>13382</v>
      </c>
      <c r="E86" s="104">
        <v>1000</v>
      </c>
      <c r="F86" s="104">
        <v>0</v>
      </c>
      <c r="G86" s="104">
        <v>0</v>
      </c>
      <c r="H86" s="104">
        <v>0</v>
      </c>
      <c r="I86" s="104">
        <v>0</v>
      </c>
      <c r="J86" s="104">
        <v>0</v>
      </c>
      <c r="K86" s="104">
        <v>0</v>
      </c>
      <c r="L86" s="104">
        <v>0</v>
      </c>
      <c r="M86" s="104">
        <v>0</v>
      </c>
      <c r="N86" s="104">
        <v>0</v>
      </c>
      <c r="O86" s="104">
        <v>0</v>
      </c>
      <c r="P86" s="104">
        <v>9000</v>
      </c>
      <c r="Q86" s="94" t="s">
        <v>195</v>
      </c>
      <c r="R86" s="94" t="s">
        <v>205</v>
      </c>
      <c r="S86" s="105" t="s">
        <v>434</v>
      </c>
    </row>
    <row r="87" spans="1:19" ht="12.5" x14ac:dyDescent="0.25">
      <c r="A87" s="94" t="s">
        <v>435</v>
      </c>
      <c r="B87" s="94" t="s">
        <v>436</v>
      </c>
      <c r="C87" s="112"/>
      <c r="D87" s="104">
        <v>37406</v>
      </c>
      <c r="E87" s="104">
        <v>0</v>
      </c>
      <c r="F87" s="104">
        <v>0</v>
      </c>
      <c r="G87" s="104">
        <v>0</v>
      </c>
      <c r="H87" s="104">
        <v>0</v>
      </c>
      <c r="I87" s="104">
        <v>0</v>
      </c>
      <c r="J87" s="104">
        <v>0</v>
      </c>
      <c r="K87" s="104">
        <v>0</v>
      </c>
      <c r="L87" s="104">
        <v>0</v>
      </c>
      <c r="M87" s="104">
        <v>18400</v>
      </c>
      <c r="N87" s="104">
        <v>0</v>
      </c>
      <c r="O87" s="104">
        <v>0</v>
      </c>
      <c r="P87" s="104">
        <v>6000</v>
      </c>
      <c r="Q87" s="94" t="s">
        <v>191</v>
      </c>
      <c r="R87" s="94" t="s">
        <v>212</v>
      </c>
      <c r="S87" s="105" t="s">
        <v>437</v>
      </c>
    </row>
    <row r="88" spans="1:19" ht="12.5" x14ac:dyDescent="0.25">
      <c r="A88" s="94" t="s">
        <v>438</v>
      </c>
      <c r="B88" s="94" t="s">
        <v>439</v>
      </c>
      <c r="C88" s="112"/>
      <c r="D88" s="104">
        <v>7549</v>
      </c>
      <c r="E88" s="104">
        <v>3000</v>
      </c>
      <c r="F88" s="104">
        <v>0</v>
      </c>
      <c r="G88" s="104">
        <v>6000</v>
      </c>
      <c r="H88" s="104">
        <v>0</v>
      </c>
      <c r="I88" s="104">
        <v>0</v>
      </c>
      <c r="J88" s="104">
        <v>0</v>
      </c>
      <c r="K88" s="104">
        <v>0</v>
      </c>
      <c r="L88" s="104">
        <v>0</v>
      </c>
      <c r="M88" s="104">
        <v>17309</v>
      </c>
      <c r="N88" s="104">
        <v>5000</v>
      </c>
      <c r="O88" s="104">
        <v>3000</v>
      </c>
      <c r="P88" s="104">
        <v>36500</v>
      </c>
      <c r="Q88" s="94" t="s">
        <v>191</v>
      </c>
      <c r="R88" s="94" t="s">
        <v>212</v>
      </c>
      <c r="S88" s="105" t="s">
        <v>440</v>
      </c>
    </row>
    <row r="89" spans="1:19" ht="12.5" x14ac:dyDescent="0.25">
      <c r="A89" s="94" t="s">
        <v>441</v>
      </c>
      <c r="B89" s="94" t="s">
        <v>442</v>
      </c>
      <c r="C89" s="112"/>
      <c r="D89" s="104">
        <v>7820</v>
      </c>
      <c r="E89" s="104">
        <v>0</v>
      </c>
      <c r="F89" s="104">
        <v>0</v>
      </c>
      <c r="G89" s="104">
        <v>6000</v>
      </c>
      <c r="H89" s="104">
        <v>0</v>
      </c>
      <c r="I89" s="104">
        <v>0</v>
      </c>
      <c r="J89" s="104">
        <v>0</v>
      </c>
      <c r="K89" s="104">
        <v>0</v>
      </c>
      <c r="L89" s="104">
        <v>0</v>
      </c>
      <c r="M89" s="104">
        <v>12140</v>
      </c>
      <c r="N89" s="104">
        <v>0</v>
      </c>
      <c r="O89" s="104">
        <v>321</v>
      </c>
      <c r="P89" s="104">
        <v>1000</v>
      </c>
      <c r="Q89" s="94" t="s">
        <v>191</v>
      </c>
      <c r="R89" s="94" t="s">
        <v>212</v>
      </c>
      <c r="S89" s="105" t="s">
        <v>443</v>
      </c>
    </row>
    <row r="90" spans="1:19" ht="12.5" x14ac:dyDescent="0.25">
      <c r="A90" s="94" t="s">
        <v>444</v>
      </c>
      <c r="B90" s="94" t="s">
        <v>445</v>
      </c>
      <c r="C90" s="112"/>
      <c r="D90" s="104">
        <v>1975</v>
      </c>
      <c r="E90" s="104">
        <v>0</v>
      </c>
      <c r="F90" s="104">
        <v>0</v>
      </c>
      <c r="G90" s="104">
        <v>0</v>
      </c>
      <c r="H90" s="104">
        <v>0</v>
      </c>
      <c r="I90" s="104">
        <v>0</v>
      </c>
      <c r="J90" s="104">
        <v>0</v>
      </c>
      <c r="K90" s="104">
        <v>43132</v>
      </c>
      <c r="L90" s="104">
        <v>7600</v>
      </c>
      <c r="M90" s="104">
        <v>6100</v>
      </c>
      <c r="N90" s="104">
        <v>0</v>
      </c>
      <c r="O90" s="104">
        <v>23144</v>
      </c>
      <c r="P90" s="104">
        <v>0</v>
      </c>
      <c r="Q90" s="94" t="s">
        <v>191</v>
      </c>
      <c r="R90" s="94" t="s">
        <v>212</v>
      </c>
      <c r="S90" s="105" t="s">
        <v>446</v>
      </c>
    </row>
    <row r="91" spans="1:19" ht="12.5" x14ac:dyDescent="0.25">
      <c r="A91" s="94" t="s">
        <v>447</v>
      </c>
      <c r="B91" s="94" t="s">
        <v>448</v>
      </c>
      <c r="C91" s="112"/>
      <c r="D91" s="104">
        <v>22533</v>
      </c>
      <c r="E91" s="104">
        <v>0</v>
      </c>
      <c r="F91" s="104">
        <v>0</v>
      </c>
      <c r="G91" s="104">
        <v>0</v>
      </c>
      <c r="H91" s="104">
        <v>0</v>
      </c>
      <c r="I91" s="104">
        <v>0</v>
      </c>
      <c r="J91" s="104">
        <v>0</v>
      </c>
      <c r="K91" s="104">
        <v>0</v>
      </c>
      <c r="L91" s="104">
        <v>0</v>
      </c>
      <c r="M91" s="104">
        <v>4100</v>
      </c>
      <c r="N91" s="104">
        <v>0</v>
      </c>
      <c r="O91" s="104">
        <v>0</v>
      </c>
      <c r="P91" s="104">
        <v>0</v>
      </c>
      <c r="Q91" s="94" t="s">
        <v>191</v>
      </c>
      <c r="R91" s="94" t="s">
        <v>249</v>
      </c>
      <c r="S91" s="105" t="s">
        <v>449</v>
      </c>
    </row>
    <row r="92" spans="1:19" ht="12.5" x14ac:dyDescent="0.25">
      <c r="A92" s="94" t="s">
        <v>450</v>
      </c>
      <c r="B92" s="94" t="s">
        <v>451</v>
      </c>
      <c r="C92" s="112"/>
      <c r="D92" s="104">
        <v>113</v>
      </c>
      <c r="E92" s="104">
        <v>0</v>
      </c>
      <c r="F92" s="104">
        <v>0</v>
      </c>
      <c r="G92" s="104">
        <v>0</v>
      </c>
      <c r="H92" s="104">
        <v>0</v>
      </c>
      <c r="I92" s="104">
        <v>0</v>
      </c>
      <c r="J92" s="104">
        <v>0</v>
      </c>
      <c r="K92" s="104">
        <v>0</v>
      </c>
      <c r="L92" s="104">
        <v>0</v>
      </c>
      <c r="M92" s="104">
        <v>18290</v>
      </c>
      <c r="N92" s="104">
        <v>5116</v>
      </c>
      <c r="O92" s="104">
        <v>4068</v>
      </c>
      <c r="P92" s="104">
        <v>13000</v>
      </c>
      <c r="Q92" s="94" t="s">
        <v>191</v>
      </c>
      <c r="R92" s="94" t="s">
        <v>205</v>
      </c>
      <c r="S92" s="105" t="s">
        <v>452</v>
      </c>
    </row>
    <row r="93" spans="1:19" ht="12.5" x14ac:dyDescent="0.25">
      <c r="A93" s="94" t="s">
        <v>453</v>
      </c>
      <c r="B93" s="94" t="s">
        <v>454</v>
      </c>
      <c r="C93" s="112"/>
      <c r="D93" s="104">
        <v>36</v>
      </c>
      <c r="E93" s="104">
        <v>0</v>
      </c>
      <c r="F93" s="104">
        <v>0</v>
      </c>
      <c r="G93" s="104">
        <v>0</v>
      </c>
      <c r="H93" s="104">
        <v>0</v>
      </c>
      <c r="I93" s="104">
        <v>0</v>
      </c>
      <c r="J93" s="104">
        <v>0</v>
      </c>
      <c r="K93" s="104">
        <v>0</v>
      </c>
      <c r="L93" s="104">
        <v>0</v>
      </c>
      <c r="M93" s="104">
        <v>9883</v>
      </c>
      <c r="N93" s="104">
        <v>0</v>
      </c>
      <c r="O93" s="104">
        <v>0</v>
      </c>
      <c r="P93" s="104">
        <v>0</v>
      </c>
      <c r="Q93" s="94" t="s">
        <v>191</v>
      </c>
      <c r="R93" s="94" t="s">
        <v>249</v>
      </c>
      <c r="S93" s="105" t="s">
        <v>455</v>
      </c>
    </row>
    <row r="94" spans="1:19" ht="12.5" x14ac:dyDescent="0.25">
      <c r="A94" s="94" t="s">
        <v>456</v>
      </c>
      <c r="B94" s="94" t="s">
        <v>457</v>
      </c>
      <c r="C94" s="112"/>
      <c r="D94" s="104">
        <v>20829</v>
      </c>
      <c r="E94" s="104">
        <v>0</v>
      </c>
      <c r="F94" s="104">
        <v>0</v>
      </c>
      <c r="G94" s="104">
        <v>0</v>
      </c>
      <c r="H94" s="104">
        <v>0</v>
      </c>
      <c r="I94" s="104">
        <v>0</v>
      </c>
      <c r="J94" s="104">
        <v>0</v>
      </c>
      <c r="K94" s="104">
        <v>0</v>
      </c>
      <c r="L94" s="104">
        <v>0</v>
      </c>
      <c r="M94" s="104">
        <v>42384</v>
      </c>
      <c r="N94" s="104">
        <v>5000</v>
      </c>
      <c r="O94" s="104">
        <v>0</v>
      </c>
      <c r="P94" s="104">
        <v>5000</v>
      </c>
      <c r="Q94" s="94" t="s">
        <v>191</v>
      </c>
      <c r="R94" s="94" t="s">
        <v>205</v>
      </c>
      <c r="S94" s="105" t="s">
        <v>458</v>
      </c>
    </row>
    <row r="95" spans="1:19" ht="12.5" x14ac:dyDescent="0.25">
      <c r="A95" s="94" t="s">
        <v>459</v>
      </c>
      <c r="B95" s="94" t="s">
        <v>460</v>
      </c>
      <c r="C95" s="112"/>
      <c r="D95" s="104">
        <v>12064</v>
      </c>
      <c r="E95" s="104">
        <v>0</v>
      </c>
      <c r="F95" s="104">
        <v>0</v>
      </c>
      <c r="G95" s="104">
        <v>8000</v>
      </c>
      <c r="H95" s="104">
        <v>0</v>
      </c>
      <c r="I95" s="104">
        <v>0</v>
      </c>
      <c r="J95" s="104">
        <v>0</v>
      </c>
      <c r="K95" s="104">
        <v>0</v>
      </c>
      <c r="L95" s="104">
        <v>0</v>
      </c>
      <c r="M95" s="104">
        <v>19968</v>
      </c>
      <c r="N95" s="104">
        <v>0</v>
      </c>
      <c r="O95" s="104">
        <v>0</v>
      </c>
      <c r="P95" s="104">
        <v>20000</v>
      </c>
      <c r="Q95" s="94" t="s">
        <v>191</v>
      </c>
      <c r="R95" s="94" t="s">
        <v>212</v>
      </c>
      <c r="S95" s="105" t="s">
        <v>461</v>
      </c>
    </row>
    <row r="96" spans="1:19" ht="12.5" x14ac:dyDescent="0.25">
      <c r="A96" s="94" t="s">
        <v>462</v>
      </c>
      <c r="B96" s="94" t="s">
        <v>463</v>
      </c>
      <c r="C96" s="112"/>
      <c r="D96" s="104">
        <v>5000</v>
      </c>
      <c r="E96" s="104">
        <v>0</v>
      </c>
      <c r="F96" s="104">
        <v>0</v>
      </c>
      <c r="G96" s="104">
        <v>0</v>
      </c>
      <c r="H96" s="104">
        <v>0</v>
      </c>
      <c r="I96" s="104">
        <v>0</v>
      </c>
      <c r="J96" s="104">
        <v>0</v>
      </c>
      <c r="K96" s="104">
        <v>0</v>
      </c>
      <c r="L96" s="104">
        <v>0</v>
      </c>
      <c r="M96" s="104">
        <v>25400</v>
      </c>
      <c r="N96" s="104">
        <v>0</v>
      </c>
      <c r="O96" s="104">
        <v>6427</v>
      </c>
      <c r="P96" s="104">
        <v>32500</v>
      </c>
      <c r="Q96" s="94" t="s">
        <v>191</v>
      </c>
      <c r="R96" s="94" t="s">
        <v>212</v>
      </c>
      <c r="S96" s="105" t="s">
        <v>464</v>
      </c>
    </row>
    <row r="97" spans="1:19" ht="12.5" x14ac:dyDescent="0.25">
      <c r="A97" s="94" t="s">
        <v>465</v>
      </c>
      <c r="B97" s="94" t="s">
        <v>466</v>
      </c>
      <c r="C97" s="112"/>
      <c r="D97" s="104">
        <v>17080</v>
      </c>
      <c r="E97" s="104">
        <v>0</v>
      </c>
      <c r="F97" s="104">
        <v>0</v>
      </c>
      <c r="G97" s="104">
        <v>0</v>
      </c>
      <c r="H97" s="104">
        <v>0</v>
      </c>
      <c r="I97" s="104">
        <v>0</v>
      </c>
      <c r="J97" s="104">
        <v>0</v>
      </c>
      <c r="K97" s="104">
        <v>0</v>
      </c>
      <c r="L97" s="104">
        <v>0</v>
      </c>
      <c r="M97" s="104">
        <v>4000</v>
      </c>
      <c r="N97" s="104">
        <v>0</v>
      </c>
      <c r="O97" s="104">
        <v>0</v>
      </c>
      <c r="P97" s="104">
        <v>0</v>
      </c>
      <c r="Q97" s="94" t="s">
        <v>191</v>
      </c>
      <c r="R97" s="94" t="s">
        <v>212</v>
      </c>
      <c r="S97" s="105" t="s">
        <v>467</v>
      </c>
    </row>
    <row r="98" spans="1:19" ht="12.5" x14ac:dyDescent="0.25">
      <c r="A98" s="94" t="s">
        <v>468</v>
      </c>
      <c r="B98" s="94" t="s">
        <v>469</v>
      </c>
      <c r="C98" s="112"/>
      <c r="D98" s="104">
        <v>62</v>
      </c>
      <c r="E98" s="104">
        <v>0</v>
      </c>
      <c r="F98" s="104">
        <v>0</v>
      </c>
      <c r="G98" s="104">
        <v>0</v>
      </c>
      <c r="H98" s="104">
        <v>0</v>
      </c>
      <c r="I98" s="104">
        <v>0</v>
      </c>
      <c r="J98" s="104">
        <v>0</v>
      </c>
      <c r="K98" s="104">
        <v>0</v>
      </c>
      <c r="L98" s="104">
        <v>0</v>
      </c>
      <c r="M98" s="104">
        <v>0</v>
      </c>
      <c r="N98" s="104">
        <v>0</v>
      </c>
      <c r="O98" s="104">
        <v>0</v>
      </c>
      <c r="P98" s="104">
        <v>0</v>
      </c>
      <c r="Q98" s="94" t="s">
        <v>191</v>
      </c>
      <c r="R98" s="94" t="s">
        <v>212</v>
      </c>
      <c r="S98" s="105" t="s">
        <v>470</v>
      </c>
    </row>
    <row r="99" spans="1:19" ht="12.5" x14ac:dyDescent="0.25">
      <c r="A99" s="94" t="s">
        <v>1818</v>
      </c>
      <c r="B99" s="94" t="s">
        <v>1819</v>
      </c>
      <c r="C99" s="112"/>
      <c r="D99" s="104">
        <v>3514</v>
      </c>
      <c r="E99" s="104">
        <v>0</v>
      </c>
      <c r="F99" s="104">
        <v>0</v>
      </c>
      <c r="G99" s="104">
        <v>0</v>
      </c>
      <c r="H99" s="104">
        <v>0</v>
      </c>
      <c r="I99" s="104">
        <v>0</v>
      </c>
      <c r="J99" s="104">
        <v>0</v>
      </c>
      <c r="K99" s="104">
        <v>0</v>
      </c>
      <c r="L99" s="104">
        <v>17100</v>
      </c>
      <c r="M99" s="104">
        <v>2000</v>
      </c>
      <c r="N99" s="104">
        <v>0</v>
      </c>
      <c r="O99" s="104">
        <v>0</v>
      </c>
      <c r="P99" s="104">
        <v>0</v>
      </c>
      <c r="Q99" s="94" t="s">
        <v>191</v>
      </c>
      <c r="R99" s="94" t="s">
        <v>212</v>
      </c>
      <c r="S99" s="105" t="s">
        <v>1820</v>
      </c>
    </row>
    <row r="100" spans="1:19" ht="12.5" x14ac:dyDescent="0.25">
      <c r="A100" s="94" t="s">
        <v>471</v>
      </c>
      <c r="B100" s="94" t="s">
        <v>472</v>
      </c>
      <c r="C100" s="112"/>
      <c r="D100" s="104">
        <v>326300</v>
      </c>
      <c r="E100" s="104">
        <v>80100</v>
      </c>
      <c r="F100" s="104">
        <v>0</v>
      </c>
      <c r="G100" s="104">
        <v>0</v>
      </c>
      <c r="H100" s="104">
        <v>0</v>
      </c>
      <c r="I100" s="104">
        <v>0</v>
      </c>
      <c r="J100" s="104">
        <v>0</v>
      </c>
      <c r="K100" s="104">
        <v>0</v>
      </c>
      <c r="L100" s="104">
        <v>0</v>
      </c>
      <c r="M100" s="104">
        <v>400400</v>
      </c>
      <c r="N100" s="104">
        <v>706307</v>
      </c>
      <c r="O100" s="104">
        <v>10000</v>
      </c>
      <c r="P100" s="104">
        <v>55000</v>
      </c>
      <c r="Q100" s="94" t="s">
        <v>191</v>
      </c>
      <c r="R100" s="94" t="s">
        <v>249</v>
      </c>
      <c r="S100" s="105" t="s">
        <v>473</v>
      </c>
    </row>
    <row r="101" spans="1:19" ht="12.5" x14ac:dyDescent="0.25">
      <c r="A101" s="94" t="s">
        <v>474</v>
      </c>
      <c r="B101" s="94" t="s">
        <v>1757</v>
      </c>
      <c r="C101" s="112"/>
      <c r="D101" s="104">
        <v>18444</v>
      </c>
      <c r="E101" s="104">
        <v>0</v>
      </c>
      <c r="F101" s="104">
        <v>0</v>
      </c>
      <c r="G101" s="104">
        <v>0</v>
      </c>
      <c r="H101" s="104">
        <v>0</v>
      </c>
      <c r="I101" s="104">
        <v>0</v>
      </c>
      <c r="J101" s="104">
        <v>0</v>
      </c>
      <c r="K101" s="104">
        <v>0</v>
      </c>
      <c r="L101" s="104">
        <v>0</v>
      </c>
      <c r="M101" s="104">
        <v>0</v>
      </c>
      <c r="N101" s="104">
        <v>0</v>
      </c>
      <c r="O101" s="104">
        <v>9264</v>
      </c>
      <c r="P101" s="104">
        <v>0</v>
      </c>
      <c r="Q101" s="94" t="s">
        <v>193</v>
      </c>
      <c r="R101" s="94" t="s">
        <v>205</v>
      </c>
      <c r="S101" s="105" t="s">
        <v>476</v>
      </c>
    </row>
    <row r="102" spans="1:19" ht="12.5" x14ac:dyDescent="0.25">
      <c r="A102" s="94" t="s">
        <v>477</v>
      </c>
      <c r="B102" s="94" t="s">
        <v>478</v>
      </c>
      <c r="C102" s="112"/>
      <c r="D102" s="104">
        <v>4910</v>
      </c>
      <c r="E102" s="104">
        <v>0</v>
      </c>
      <c r="F102" s="104">
        <v>0</v>
      </c>
      <c r="G102" s="104">
        <v>0</v>
      </c>
      <c r="H102" s="104">
        <v>0</v>
      </c>
      <c r="I102" s="104">
        <v>0</v>
      </c>
      <c r="J102" s="104">
        <v>0</v>
      </c>
      <c r="K102" s="104">
        <v>0</v>
      </c>
      <c r="L102" s="104">
        <v>0</v>
      </c>
      <c r="M102" s="104">
        <v>2800</v>
      </c>
      <c r="N102" s="104">
        <v>0</v>
      </c>
      <c r="O102" s="104">
        <v>0</v>
      </c>
      <c r="P102" s="104">
        <v>3000</v>
      </c>
      <c r="Q102" s="94" t="s">
        <v>191</v>
      </c>
      <c r="R102" s="94" t="s">
        <v>249</v>
      </c>
      <c r="S102" s="105" t="s">
        <v>479</v>
      </c>
    </row>
    <row r="103" spans="1:19" ht="12.5" x14ac:dyDescent="0.25">
      <c r="A103" s="94" t="s">
        <v>480</v>
      </c>
      <c r="B103" s="94" t="s">
        <v>481</v>
      </c>
      <c r="C103" s="112"/>
      <c r="D103" s="104">
        <v>16300</v>
      </c>
      <c r="E103" s="104">
        <v>0</v>
      </c>
      <c r="F103" s="104">
        <v>0</v>
      </c>
      <c r="G103" s="104">
        <v>0</v>
      </c>
      <c r="H103" s="104">
        <v>0</v>
      </c>
      <c r="I103" s="104">
        <v>0</v>
      </c>
      <c r="J103" s="104">
        <v>0</v>
      </c>
      <c r="K103" s="104">
        <v>0</v>
      </c>
      <c r="L103" s="104">
        <v>0</v>
      </c>
      <c r="M103" s="104">
        <v>0</v>
      </c>
      <c r="N103" s="104">
        <v>0</v>
      </c>
      <c r="O103" s="104">
        <v>0</v>
      </c>
      <c r="P103" s="104">
        <v>0</v>
      </c>
      <c r="Q103" s="94" t="s">
        <v>191</v>
      </c>
      <c r="R103" s="94" t="s">
        <v>249</v>
      </c>
      <c r="S103" s="105" t="s">
        <v>482</v>
      </c>
    </row>
    <row r="104" spans="1:19" ht="12.5" x14ac:dyDescent="0.25">
      <c r="A104" s="94" t="s">
        <v>483</v>
      </c>
      <c r="B104" s="94" t="s">
        <v>484</v>
      </c>
      <c r="C104" s="112"/>
      <c r="D104" s="104">
        <v>34500</v>
      </c>
      <c r="E104" s="104">
        <v>0</v>
      </c>
      <c r="F104" s="104">
        <v>0</v>
      </c>
      <c r="G104" s="104">
        <v>0</v>
      </c>
      <c r="H104" s="104">
        <v>0</v>
      </c>
      <c r="I104" s="104">
        <v>0</v>
      </c>
      <c r="J104" s="104">
        <v>0</v>
      </c>
      <c r="K104" s="104">
        <v>0</v>
      </c>
      <c r="L104" s="104">
        <v>0</v>
      </c>
      <c r="M104" s="104">
        <v>12330</v>
      </c>
      <c r="N104" s="104">
        <v>0</v>
      </c>
      <c r="O104" s="104">
        <v>0</v>
      </c>
      <c r="P104" s="104">
        <v>7500</v>
      </c>
      <c r="Q104" s="94" t="s">
        <v>191</v>
      </c>
      <c r="R104" s="94" t="s">
        <v>212</v>
      </c>
      <c r="S104" s="105" t="s">
        <v>485</v>
      </c>
    </row>
    <row r="105" spans="1:19" ht="12.5" x14ac:dyDescent="0.25">
      <c r="A105" s="94" t="s">
        <v>486</v>
      </c>
      <c r="B105" s="94" t="s">
        <v>1758</v>
      </c>
      <c r="C105" s="112"/>
      <c r="D105" s="104">
        <v>6500</v>
      </c>
      <c r="E105" s="104">
        <v>0</v>
      </c>
      <c r="F105" s="104">
        <v>0</v>
      </c>
      <c r="G105" s="104">
        <v>0</v>
      </c>
      <c r="H105" s="104">
        <v>0</v>
      </c>
      <c r="I105" s="104">
        <v>0</v>
      </c>
      <c r="J105" s="104">
        <v>0</v>
      </c>
      <c r="K105" s="104">
        <v>0</v>
      </c>
      <c r="L105" s="104">
        <v>3500</v>
      </c>
      <c r="M105" s="104">
        <v>0</v>
      </c>
      <c r="N105" s="104">
        <v>0</v>
      </c>
      <c r="O105" s="104">
        <v>0</v>
      </c>
      <c r="P105" s="104">
        <v>35500</v>
      </c>
      <c r="Q105" s="94" t="s">
        <v>193</v>
      </c>
      <c r="R105" s="94" t="s">
        <v>205</v>
      </c>
      <c r="S105" s="105" t="s">
        <v>488</v>
      </c>
    </row>
    <row r="106" spans="1:19" ht="12.5" x14ac:dyDescent="0.25">
      <c r="A106" s="94" t="s">
        <v>489</v>
      </c>
      <c r="B106" s="94" t="s">
        <v>1759</v>
      </c>
      <c r="C106" s="112"/>
      <c r="D106" s="104">
        <v>20285</v>
      </c>
      <c r="E106" s="104">
        <v>0</v>
      </c>
      <c r="F106" s="104">
        <v>0</v>
      </c>
      <c r="G106" s="104">
        <v>0</v>
      </c>
      <c r="H106" s="104">
        <v>0</v>
      </c>
      <c r="I106" s="104">
        <v>0</v>
      </c>
      <c r="J106" s="104">
        <v>0</v>
      </c>
      <c r="K106" s="104">
        <v>0</v>
      </c>
      <c r="L106" s="104">
        <v>0</v>
      </c>
      <c r="M106" s="104">
        <v>0</v>
      </c>
      <c r="N106" s="104">
        <v>0</v>
      </c>
      <c r="O106" s="104">
        <v>0</v>
      </c>
      <c r="P106" s="104">
        <v>0</v>
      </c>
      <c r="Q106" s="94" t="s">
        <v>195</v>
      </c>
      <c r="R106" s="94" t="s">
        <v>205</v>
      </c>
      <c r="S106" s="105" t="s">
        <v>491</v>
      </c>
    </row>
    <row r="107" spans="1:19" ht="12.5" x14ac:dyDescent="0.25">
      <c r="A107" s="94" t="s">
        <v>492</v>
      </c>
      <c r="B107" s="94" t="s">
        <v>493</v>
      </c>
      <c r="C107" s="112"/>
      <c r="D107" s="104">
        <v>14970</v>
      </c>
      <c r="E107" s="104">
        <v>0</v>
      </c>
      <c r="F107" s="104">
        <v>0</v>
      </c>
      <c r="G107" s="104">
        <v>0</v>
      </c>
      <c r="H107" s="104">
        <v>0</v>
      </c>
      <c r="I107" s="104">
        <v>0</v>
      </c>
      <c r="J107" s="104">
        <v>0</v>
      </c>
      <c r="K107" s="104">
        <v>0</v>
      </c>
      <c r="L107" s="104">
        <v>0</v>
      </c>
      <c r="M107" s="104">
        <v>18921</v>
      </c>
      <c r="N107" s="104">
        <v>0</v>
      </c>
      <c r="O107" s="104">
        <v>0</v>
      </c>
      <c r="P107" s="104">
        <v>0</v>
      </c>
      <c r="Q107" s="94" t="s">
        <v>191</v>
      </c>
      <c r="R107" s="94" t="s">
        <v>212</v>
      </c>
      <c r="S107" s="105" t="s">
        <v>494</v>
      </c>
    </row>
    <row r="108" spans="1:19" ht="12.5" x14ac:dyDescent="0.25">
      <c r="A108" s="94" t="s">
        <v>495</v>
      </c>
      <c r="B108" s="94" t="s">
        <v>496</v>
      </c>
      <c r="C108" s="112"/>
      <c r="D108" s="104">
        <v>8950</v>
      </c>
      <c r="E108" s="104">
        <v>0</v>
      </c>
      <c r="F108" s="104">
        <v>0</v>
      </c>
      <c r="G108" s="104">
        <v>0</v>
      </c>
      <c r="H108" s="104">
        <v>0</v>
      </c>
      <c r="I108" s="104">
        <v>0</v>
      </c>
      <c r="J108" s="104">
        <v>0</v>
      </c>
      <c r="K108" s="104">
        <v>0</v>
      </c>
      <c r="L108" s="104">
        <v>0</v>
      </c>
      <c r="M108" s="104">
        <v>4978</v>
      </c>
      <c r="N108" s="104">
        <v>0</v>
      </c>
      <c r="O108" s="104">
        <v>0</v>
      </c>
      <c r="P108" s="104">
        <v>8500</v>
      </c>
      <c r="Q108" s="94" t="s">
        <v>191</v>
      </c>
      <c r="R108" s="94" t="s">
        <v>212</v>
      </c>
      <c r="S108" s="105" t="s">
        <v>497</v>
      </c>
    </row>
    <row r="109" spans="1:19" ht="12.5" x14ac:dyDescent="0.25">
      <c r="A109" s="94" t="s">
        <v>498</v>
      </c>
      <c r="B109" s="94" t="s">
        <v>499</v>
      </c>
      <c r="C109" s="112"/>
      <c r="D109" s="104">
        <v>120262</v>
      </c>
      <c r="E109" s="104">
        <v>0</v>
      </c>
      <c r="F109" s="104">
        <v>0</v>
      </c>
      <c r="G109" s="104">
        <v>0</v>
      </c>
      <c r="H109" s="104">
        <v>0</v>
      </c>
      <c r="I109" s="104">
        <v>0</v>
      </c>
      <c r="J109" s="104">
        <v>10000</v>
      </c>
      <c r="K109" s="104">
        <v>0</v>
      </c>
      <c r="L109" s="104">
        <v>0</v>
      </c>
      <c r="M109" s="104">
        <v>99576</v>
      </c>
      <c r="N109" s="104">
        <v>0</v>
      </c>
      <c r="O109" s="104">
        <v>0</v>
      </c>
      <c r="P109" s="104">
        <v>173150</v>
      </c>
      <c r="Q109" s="94" t="s">
        <v>191</v>
      </c>
      <c r="R109" s="94" t="s">
        <v>205</v>
      </c>
      <c r="S109" s="105" t="s">
        <v>500</v>
      </c>
    </row>
    <row r="110" spans="1:19" ht="12.5" x14ac:dyDescent="0.25">
      <c r="A110" s="94" t="s">
        <v>501</v>
      </c>
      <c r="B110" s="94" t="s">
        <v>502</v>
      </c>
      <c r="C110" s="112"/>
      <c r="D110" s="104">
        <v>4094</v>
      </c>
      <c r="E110" s="104">
        <v>0</v>
      </c>
      <c r="F110" s="104">
        <v>0</v>
      </c>
      <c r="G110" s="104">
        <v>11000</v>
      </c>
      <c r="H110" s="104">
        <v>0</v>
      </c>
      <c r="I110" s="104">
        <v>0</v>
      </c>
      <c r="J110" s="104">
        <v>0</v>
      </c>
      <c r="K110" s="104">
        <v>0</v>
      </c>
      <c r="L110" s="104">
        <v>0</v>
      </c>
      <c r="M110" s="104">
        <v>18560</v>
      </c>
      <c r="N110" s="104">
        <v>0</v>
      </c>
      <c r="O110" s="104">
        <v>0</v>
      </c>
      <c r="P110" s="104">
        <v>5000</v>
      </c>
      <c r="Q110" s="94" t="s">
        <v>191</v>
      </c>
      <c r="R110" s="94" t="s">
        <v>212</v>
      </c>
      <c r="S110" s="105" t="s">
        <v>503</v>
      </c>
    </row>
    <row r="111" spans="1:19" ht="12.5" x14ac:dyDescent="0.25">
      <c r="A111" s="94" t="s">
        <v>504</v>
      </c>
      <c r="B111" s="94" t="s">
        <v>505</v>
      </c>
      <c r="C111" s="112"/>
      <c r="D111" s="104">
        <v>6158</v>
      </c>
      <c r="E111" s="104">
        <v>0</v>
      </c>
      <c r="F111" s="104">
        <v>0</v>
      </c>
      <c r="G111" s="104">
        <v>0</v>
      </c>
      <c r="H111" s="104">
        <v>0</v>
      </c>
      <c r="I111" s="104">
        <v>0</v>
      </c>
      <c r="J111" s="104">
        <v>12000</v>
      </c>
      <c r="K111" s="104">
        <v>0</v>
      </c>
      <c r="L111" s="104">
        <v>0</v>
      </c>
      <c r="M111" s="104">
        <v>38550</v>
      </c>
      <c r="N111" s="104">
        <v>0</v>
      </c>
      <c r="O111" s="104">
        <v>119593</v>
      </c>
      <c r="P111" s="104">
        <v>20000</v>
      </c>
      <c r="Q111" s="94" t="s">
        <v>191</v>
      </c>
      <c r="R111" s="94" t="s">
        <v>269</v>
      </c>
      <c r="S111" s="105" t="s">
        <v>506</v>
      </c>
    </row>
    <row r="112" spans="1:19" ht="12.5" x14ac:dyDescent="0.25">
      <c r="A112" s="94" t="s">
        <v>507</v>
      </c>
      <c r="B112" s="94" t="s">
        <v>508</v>
      </c>
      <c r="C112" s="112"/>
      <c r="D112" s="104">
        <v>0</v>
      </c>
      <c r="E112" s="104">
        <v>9000</v>
      </c>
      <c r="F112" s="104">
        <v>0</v>
      </c>
      <c r="G112" s="104">
        <v>0</v>
      </c>
      <c r="H112" s="104">
        <v>0</v>
      </c>
      <c r="I112" s="104">
        <v>0</v>
      </c>
      <c r="J112" s="104">
        <v>0</v>
      </c>
      <c r="K112" s="104">
        <v>0</v>
      </c>
      <c r="L112" s="104">
        <v>0</v>
      </c>
      <c r="M112" s="104">
        <v>2150</v>
      </c>
      <c r="N112" s="104">
        <v>0</v>
      </c>
      <c r="O112" s="104">
        <v>363</v>
      </c>
      <c r="P112" s="104">
        <v>6000</v>
      </c>
      <c r="Q112" s="94" t="s">
        <v>191</v>
      </c>
      <c r="R112" s="94" t="s">
        <v>212</v>
      </c>
      <c r="S112" s="105" t="s">
        <v>509</v>
      </c>
    </row>
    <row r="113" spans="1:19" ht="12.5" x14ac:dyDescent="0.25">
      <c r="A113" s="94" t="s">
        <v>510</v>
      </c>
      <c r="B113" s="94" t="s">
        <v>511</v>
      </c>
      <c r="C113" s="112"/>
      <c r="D113" s="104">
        <v>8564</v>
      </c>
      <c r="E113" s="104">
        <v>0</v>
      </c>
      <c r="F113" s="104">
        <v>0</v>
      </c>
      <c r="G113" s="104">
        <v>7000</v>
      </c>
      <c r="H113" s="104">
        <v>0</v>
      </c>
      <c r="I113" s="104">
        <v>0</v>
      </c>
      <c r="J113" s="104">
        <v>0</v>
      </c>
      <c r="K113" s="104">
        <v>0</v>
      </c>
      <c r="L113" s="104">
        <v>0</v>
      </c>
      <c r="M113" s="104">
        <v>4570</v>
      </c>
      <c r="N113" s="104">
        <v>0</v>
      </c>
      <c r="O113" s="104">
        <v>33757</v>
      </c>
      <c r="P113" s="104">
        <v>73500</v>
      </c>
      <c r="Q113" s="94" t="s">
        <v>191</v>
      </c>
      <c r="R113" s="94" t="s">
        <v>212</v>
      </c>
      <c r="S113" s="105" t="s">
        <v>512</v>
      </c>
    </row>
    <row r="114" spans="1:19" ht="12.5" x14ac:dyDescent="0.25">
      <c r="A114" s="94" t="s">
        <v>513</v>
      </c>
      <c r="B114" s="94" t="s">
        <v>514</v>
      </c>
      <c r="C114" s="112"/>
      <c r="D114" s="104">
        <v>40000</v>
      </c>
      <c r="E114" s="104">
        <v>0</v>
      </c>
      <c r="F114" s="104">
        <v>0</v>
      </c>
      <c r="G114" s="104">
        <v>0</v>
      </c>
      <c r="H114" s="104">
        <v>0</v>
      </c>
      <c r="I114" s="104">
        <v>0</v>
      </c>
      <c r="J114" s="104">
        <v>0</v>
      </c>
      <c r="K114" s="104">
        <v>0</v>
      </c>
      <c r="L114" s="104">
        <v>0</v>
      </c>
      <c r="M114" s="104">
        <v>1800</v>
      </c>
      <c r="N114" s="104">
        <v>0</v>
      </c>
      <c r="O114" s="104">
        <v>0</v>
      </c>
      <c r="P114" s="104">
        <v>25000</v>
      </c>
      <c r="Q114" s="94" t="s">
        <v>191</v>
      </c>
      <c r="R114" s="94" t="s">
        <v>262</v>
      </c>
      <c r="S114" s="105" t="s">
        <v>515</v>
      </c>
    </row>
    <row r="115" spans="1:19" ht="12.5" x14ac:dyDescent="0.25">
      <c r="A115" s="94" t="s">
        <v>516</v>
      </c>
      <c r="B115" s="94" t="s">
        <v>517</v>
      </c>
      <c r="C115" s="112"/>
      <c r="D115" s="104">
        <v>10000</v>
      </c>
      <c r="E115" s="104">
        <v>0</v>
      </c>
      <c r="F115" s="104">
        <v>0</v>
      </c>
      <c r="G115" s="104">
        <v>0</v>
      </c>
      <c r="H115" s="104">
        <v>0</v>
      </c>
      <c r="I115" s="104">
        <v>0</v>
      </c>
      <c r="J115" s="104">
        <v>0</v>
      </c>
      <c r="K115" s="104">
        <v>0</v>
      </c>
      <c r="L115" s="104">
        <v>0</v>
      </c>
      <c r="M115" s="104">
        <v>53600</v>
      </c>
      <c r="N115" s="104">
        <v>0</v>
      </c>
      <c r="O115" s="104">
        <v>15000</v>
      </c>
      <c r="P115" s="104">
        <v>40000</v>
      </c>
      <c r="Q115" s="94" t="s">
        <v>191</v>
      </c>
      <c r="R115" s="94" t="s">
        <v>372</v>
      </c>
      <c r="S115" s="105" t="s">
        <v>518</v>
      </c>
    </row>
    <row r="116" spans="1:19" ht="12.5" x14ac:dyDescent="0.25">
      <c r="A116" s="94" t="s">
        <v>519</v>
      </c>
      <c r="B116" s="94" t="s">
        <v>520</v>
      </c>
      <c r="C116" s="112"/>
      <c r="D116" s="104">
        <v>4083</v>
      </c>
      <c r="E116" s="104">
        <v>0</v>
      </c>
      <c r="F116" s="104">
        <v>1994</v>
      </c>
      <c r="G116" s="104">
        <v>0</v>
      </c>
      <c r="H116" s="104">
        <v>0</v>
      </c>
      <c r="I116" s="104">
        <v>0</v>
      </c>
      <c r="J116" s="104">
        <v>0</v>
      </c>
      <c r="K116" s="104">
        <v>0</v>
      </c>
      <c r="L116" s="104">
        <v>0</v>
      </c>
      <c r="M116" s="104">
        <v>6288</v>
      </c>
      <c r="N116" s="104">
        <v>0</v>
      </c>
      <c r="O116" s="104">
        <v>0</v>
      </c>
      <c r="P116" s="104">
        <v>6000</v>
      </c>
      <c r="Q116" s="94" t="s">
        <v>191</v>
      </c>
      <c r="R116" s="94" t="s">
        <v>249</v>
      </c>
      <c r="S116" s="105" t="s">
        <v>521</v>
      </c>
    </row>
    <row r="117" spans="1:19" ht="12.5" x14ac:dyDescent="0.25">
      <c r="A117" s="94" t="s">
        <v>522</v>
      </c>
      <c r="B117" s="94" t="s">
        <v>523</v>
      </c>
      <c r="C117" s="112"/>
      <c r="D117" s="104">
        <v>47573</v>
      </c>
      <c r="E117" s="104">
        <v>25000</v>
      </c>
      <c r="F117" s="104">
        <v>0</v>
      </c>
      <c r="G117" s="104">
        <v>0</v>
      </c>
      <c r="H117" s="104">
        <v>0</v>
      </c>
      <c r="I117" s="104">
        <v>0</v>
      </c>
      <c r="J117" s="104">
        <v>0</v>
      </c>
      <c r="K117" s="104">
        <v>0</v>
      </c>
      <c r="L117" s="104">
        <v>6500</v>
      </c>
      <c r="M117" s="104">
        <v>14000</v>
      </c>
      <c r="N117" s="104">
        <v>0</v>
      </c>
      <c r="O117" s="104">
        <v>0</v>
      </c>
      <c r="P117" s="104">
        <v>18000</v>
      </c>
      <c r="Q117" s="94" t="s">
        <v>191</v>
      </c>
      <c r="R117" s="94" t="s">
        <v>212</v>
      </c>
      <c r="S117" s="105" t="s">
        <v>524</v>
      </c>
    </row>
    <row r="118" spans="1:19" ht="12.5" x14ac:dyDescent="0.25">
      <c r="A118" s="94" t="s">
        <v>525</v>
      </c>
      <c r="B118" s="94" t="s">
        <v>526</v>
      </c>
      <c r="C118" s="112"/>
      <c r="D118" s="104">
        <v>7000</v>
      </c>
      <c r="E118" s="104">
        <v>0</v>
      </c>
      <c r="F118" s="104">
        <v>0</v>
      </c>
      <c r="G118" s="104">
        <v>0</v>
      </c>
      <c r="H118" s="104">
        <v>0</v>
      </c>
      <c r="I118" s="104">
        <v>0</v>
      </c>
      <c r="J118" s="104">
        <v>0</v>
      </c>
      <c r="K118" s="104">
        <v>0</v>
      </c>
      <c r="L118" s="104">
        <v>0</v>
      </c>
      <c r="M118" s="104">
        <v>42533</v>
      </c>
      <c r="N118" s="104">
        <v>0</v>
      </c>
      <c r="O118" s="104">
        <v>0</v>
      </c>
      <c r="P118" s="104">
        <v>0</v>
      </c>
      <c r="Q118" s="94" t="s">
        <v>191</v>
      </c>
      <c r="R118" s="94" t="s">
        <v>205</v>
      </c>
      <c r="S118" s="105" t="s">
        <v>527</v>
      </c>
    </row>
    <row r="119" spans="1:19" ht="12.5" x14ac:dyDescent="0.25">
      <c r="A119" s="94" t="s">
        <v>528</v>
      </c>
      <c r="B119" s="94" t="s">
        <v>529</v>
      </c>
      <c r="C119" s="112"/>
      <c r="D119" s="104">
        <v>58</v>
      </c>
      <c r="E119" s="104">
        <v>0</v>
      </c>
      <c r="F119" s="104">
        <v>0</v>
      </c>
      <c r="G119" s="104">
        <v>0</v>
      </c>
      <c r="H119" s="104">
        <v>0</v>
      </c>
      <c r="I119" s="104">
        <v>0</v>
      </c>
      <c r="J119" s="104">
        <v>0</v>
      </c>
      <c r="K119" s="104">
        <v>0</v>
      </c>
      <c r="L119" s="104">
        <v>0</v>
      </c>
      <c r="M119" s="104">
        <v>27679</v>
      </c>
      <c r="N119" s="104">
        <v>91824</v>
      </c>
      <c r="O119" s="104">
        <v>0</v>
      </c>
      <c r="P119" s="104">
        <v>0</v>
      </c>
      <c r="Q119" s="94" t="s">
        <v>191</v>
      </c>
      <c r="R119" s="94" t="s">
        <v>212</v>
      </c>
      <c r="S119" s="105" t="s">
        <v>530</v>
      </c>
    </row>
    <row r="120" spans="1:19" ht="12.5" x14ac:dyDescent="0.25">
      <c r="A120" s="94" t="s">
        <v>531</v>
      </c>
      <c r="B120" s="94" t="s">
        <v>532</v>
      </c>
      <c r="C120" s="112"/>
      <c r="D120" s="104">
        <v>3066</v>
      </c>
      <c r="E120" s="104">
        <v>0</v>
      </c>
      <c r="F120" s="104">
        <v>0</v>
      </c>
      <c r="G120" s="104">
        <v>0</v>
      </c>
      <c r="H120" s="104">
        <v>0</v>
      </c>
      <c r="I120" s="104">
        <v>0</v>
      </c>
      <c r="J120" s="104">
        <v>0</v>
      </c>
      <c r="K120" s="104">
        <v>0</v>
      </c>
      <c r="L120" s="104">
        <v>0</v>
      </c>
      <c r="M120" s="104">
        <v>0</v>
      </c>
      <c r="N120" s="104">
        <v>0</v>
      </c>
      <c r="O120" s="104">
        <v>0</v>
      </c>
      <c r="P120" s="104">
        <v>0</v>
      </c>
      <c r="Q120" s="94" t="s">
        <v>191</v>
      </c>
      <c r="R120" s="94" t="s">
        <v>249</v>
      </c>
      <c r="S120" s="105" t="s">
        <v>533</v>
      </c>
    </row>
    <row r="121" spans="1:19" ht="12.5" x14ac:dyDescent="0.25">
      <c r="A121" s="94" t="s">
        <v>534</v>
      </c>
      <c r="B121" s="94" t="s">
        <v>535</v>
      </c>
      <c r="C121" s="112"/>
      <c r="D121" s="104">
        <v>35723</v>
      </c>
      <c r="E121" s="104">
        <v>0</v>
      </c>
      <c r="F121" s="104">
        <v>0</v>
      </c>
      <c r="G121" s="104">
        <v>13000</v>
      </c>
      <c r="H121" s="104">
        <v>0</v>
      </c>
      <c r="I121" s="104">
        <v>0</v>
      </c>
      <c r="J121" s="104">
        <v>0</v>
      </c>
      <c r="K121" s="104">
        <v>0</v>
      </c>
      <c r="L121" s="104">
        <v>0</v>
      </c>
      <c r="M121" s="104">
        <v>5000</v>
      </c>
      <c r="N121" s="104">
        <v>0</v>
      </c>
      <c r="O121" s="104">
        <v>7500</v>
      </c>
      <c r="P121" s="104">
        <v>8500</v>
      </c>
      <c r="Q121" s="94" t="s">
        <v>191</v>
      </c>
      <c r="R121" s="94" t="s">
        <v>212</v>
      </c>
      <c r="S121" s="105" t="s">
        <v>536</v>
      </c>
    </row>
    <row r="122" spans="1:19" ht="12.5" x14ac:dyDescent="0.25">
      <c r="A122" s="94" t="s">
        <v>537</v>
      </c>
      <c r="B122" s="94" t="s">
        <v>1760</v>
      </c>
      <c r="C122" s="112"/>
      <c r="D122" s="104">
        <v>5600</v>
      </c>
      <c r="E122" s="104">
        <v>0</v>
      </c>
      <c r="F122" s="104">
        <v>0</v>
      </c>
      <c r="G122" s="104">
        <v>0</v>
      </c>
      <c r="H122" s="104">
        <v>0</v>
      </c>
      <c r="I122" s="104">
        <v>0</v>
      </c>
      <c r="J122" s="104">
        <v>0</v>
      </c>
      <c r="K122" s="104">
        <v>0</v>
      </c>
      <c r="L122" s="104">
        <v>4700</v>
      </c>
      <c r="M122" s="104">
        <v>0</v>
      </c>
      <c r="N122" s="104">
        <v>0</v>
      </c>
      <c r="O122" s="104">
        <v>0</v>
      </c>
      <c r="P122" s="104">
        <v>0</v>
      </c>
      <c r="Q122" s="94" t="s">
        <v>195</v>
      </c>
      <c r="R122" s="94" t="s">
        <v>205</v>
      </c>
      <c r="S122" s="105" t="s">
        <v>539</v>
      </c>
    </row>
    <row r="123" spans="1:19" ht="12.5" x14ac:dyDescent="0.25">
      <c r="A123" s="94" t="s">
        <v>540</v>
      </c>
      <c r="B123" s="94" t="s">
        <v>541</v>
      </c>
      <c r="C123" s="112"/>
      <c r="D123" s="104">
        <v>20713</v>
      </c>
      <c r="E123" s="104">
        <v>0</v>
      </c>
      <c r="F123" s="104">
        <v>0</v>
      </c>
      <c r="G123" s="104">
        <v>0</v>
      </c>
      <c r="H123" s="104">
        <v>0</v>
      </c>
      <c r="I123" s="104">
        <v>0</v>
      </c>
      <c r="J123" s="104">
        <v>0</v>
      </c>
      <c r="K123" s="104">
        <v>0</v>
      </c>
      <c r="L123" s="104">
        <v>0</v>
      </c>
      <c r="M123" s="104">
        <v>40443</v>
      </c>
      <c r="N123" s="104">
        <v>0</v>
      </c>
      <c r="O123" s="104">
        <v>0</v>
      </c>
      <c r="P123" s="104">
        <v>31000</v>
      </c>
      <c r="Q123" s="94" t="s">
        <v>191</v>
      </c>
      <c r="R123" s="94" t="s">
        <v>205</v>
      </c>
      <c r="S123" s="105" t="s">
        <v>542</v>
      </c>
    </row>
    <row r="124" spans="1:19" ht="12.5" x14ac:dyDescent="0.25">
      <c r="A124" s="94" t="s">
        <v>543</v>
      </c>
      <c r="B124" s="94" t="s">
        <v>544</v>
      </c>
      <c r="C124" s="112"/>
      <c r="D124" s="104">
        <v>42059</v>
      </c>
      <c r="E124" s="104">
        <v>1000</v>
      </c>
      <c r="F124" s="104">
        <v>0</v>
      </c>
      <c r="G124" s="104">
        <v>0</v>
      </c>
      <c r="H124" s="104">
        <v>0</v>
      </c>
      <c r="I124" s="104">
        <v>0</v>
      </c>
      <c r="J124" s="104">
        <v>0</v>
      </c>
      <c r="K124" s="104">
        <v>0</v>
      </c>
      <c r="L124" s="104">
        <v>0</v>
      </c>
      <c r="M124" s="104">
        <v>50000</v>
      </c>
      <c r="N124" s="104">
        <v>45000</v>
      </c>
      <c r="O124" s="104">
        <v>16419</v>
      </c>
      <c r="P124" s="104">
        <v>148510</v>
      </c>
      <c r="Q124" s="94" t="s">
        <v>191</v>
      </c>
      <c r="R124" s="94" t="s">
        <v>372</v>
      </c>
      <c r="S124" s="105" t="s">
        <v>545</v>
      </c>
    </row>
    <row r="125" spans="1:19" ht="12.5" x14ac:dyDescent="0.25">
      <c r="A125" s="94" t="s">
        <v>546</v>
      </c>
      <c r="B125" s="94" t="s">
        <v>547</v>
      </c>
      <c r="C125" s="112"/>
      <c r="D125" s="104">
        <v>2148</v>
      </c>
      <c r="E125" s="104">
        <v>0</v>
      </c>
      <c r="F125" s="104">
        <v>0</v>
      </c>
      <c r="G125" s="104">
        <v>0</v>
      </c>
      <c r="H125" s="104">
        <v>0</v>
      </c>
      <c r="I125" s="104">
        <v>0</v>
      </c>
      <c r="J125" s="104">
        <v>0</v>
      </c>
      <c r="K125" s="104">
        <v>0</v>
      </c>
      <c r="L125" s="104">
        <v>0</v>
      </c>
      <c r="M125" s="104">
        <v>0</v>
      </c>
      <c r="N125" s="104">
        <v>0</v>
      </c>
      <c r="O125" s="104">
        <v>0</v>
      </c>
      <c r="P125" s="104">
        <v>8500</v>
      </c>
      <c r="Q125" s="94" t="s">
        <v>191</v>
      </c>
      <c r="R125" s="94" t="s">
        <v>249</v>
      </c>
      <c r="S125" s="105" t="s">
        <v>548</v>
      </c>
    </row>
    <row r="126" spans="1:19" ht="12.5" x14ac:dyDescent="0.25">
      <c r="A126" s="94" t="s">
        <v>549</v>
      </c>
      <c r="B126" s="94" t="s">
        <v>550</v>
      </c>
      <c r="C126" s="112"/>
      <c r="D126" s="104">
        <v>5156</v>
      </c>
      <c r="E126" s="104">
        <v>3000</v>
      </c>
      <c r="F126" s="104">
        <v>1996</v>
      </c>
      <c r="G126" s="104">
        <v>0</v>
      </c>
      <c r="H126" s="104">
        <v>0</v>
      </c>
      <c r="I126" s="104">
        <v>0</v>
      </c>
      <c r="J126" s="104">
        <v>0</v>
      </c>
      <c r="K126" s="104">
        <v>0</v>
      </c>
      <c r="L126" s="104">
        <v>0</v>
      </c>
      <c r="M126" s="104">
        <v>3500</v>
      </c>
      <c r="N126" s="104">
        <v>0</v>
      </c>
      <c r="O126" s="104">
        <v>1000</v>
      </c>
      <c r="P126" s="104">
        <v>7500</v>
      </c>
      <c r="Q126" s="94" t="s">
        <v>191</v>
      </c>
      <c r="R126" s="94" t="s">
        <v>212</v>
      </c>
      <c r="S126" s="105" t="s">
        <v>551</v>
      </c>
    </row>
    <row r="127" spans="1:19" ht="12.5" x14ac:dyDescent="0.25">
      <c r="A127" s="94" t="s">
        <v>552</v>
      </c>
      <c r="B127" s="94" t="s">
        <v>553</v>
      </c>
      <c r="C127" s="112"/>
      <c r="D127" s="104">
        <v>8507</v>
      </c>
      <c r="E127" s="104">
        <v>4000</v>
      </c>
      <c r="F127" s="104">
        <v>0</v>
      </c>
      <c r="G127" s="104">
        <v>0</v>
      </c>
      <c r="H127" s="104">
        <v>0</v>
      </c>
      <c r="I127" s="104">
        <v>0</v>
      </c>
      <c r="J127" s="104">
        <v>0</v>
      </c>
      <c r="K127" s="104">
        <v>0</v>
      </c>
      <c r="L127" s="104">
        <v>0</v>
      </c>
      <c r="M127" s="104">
        <v>0</v>
      </c>
      <c r="N127" s="104">
        <v>0</v>
      </c>
      <c r="O127" s="104">
        <v>0</v>
      </c>
      <c r="P127" s="104">
        <v>12000</v>
      </c>
      <c r="Q127" s="94" t="s">
        <v>191</v>
      </c>
      <c r="R127" s="94" t="s">
        <v>249</v>
      </c>
      <c r="S127" s="105" t="s">
        <v>554</v>
      </c>
    </row>
    <row r="128" spans="1:19" ht="12.5" x14ac:dyDescent="0.25">
      <c r="A128" s="94" t="s">
        <v>555</v>
      </c>
      <c r="B128" s="94" t="s">
        <v>1761</v>
      </c>
      <c r="C128" s="112"/>
      <c r="D128" s="104">
        <v>17995</v>
      </c>
      <c r="E128" s="104">
        <v>0</v>
      </c>
      <c r="F128" s="104">
        <v>0</v>
      </c>
      <c r="G128" s="104">
        <v>0</v>
      </c>
      <c r="H128" s="104">
        <v>0</v>
      </c>
      <c r="I128" s="104">
        <v>0</v>
      </c>
      <c r="J128" s="104">
        <v>0</v>
      </c>
      <c r="K128" s="104">
        <v>0</v>
      </c>
      <c r="L128" s="104">
        <v>0</v>
      </c>
      <c r="M128" s="104">
        <v>0</v>
      </c>
      <c r="N128" s="104">
        <v>0</v>
      </c>
      <c r="O128" s="104">
        <v>0</v>
      </c>
      <c r="P128" s="104">
        <v>0</v>
      </c>
      <c r="Q128" s="94" t="s">
        <v>197</v>
      </c>
      <c r="R128" s="94" t="s">
        <v>197</v>
      </c>
      <c r="S128" s="105" t="s">
        <v>557</v>
      </c>
    </row>
    <row r="129" spans="1:19" ht="12.5" x14ac:dyDescent="0.25">
      <c r="A129" s="94" t="s">
        <v>558</v>
      </c>
      <c r="B129" s="94" t="s">
        <v>559</v>
      </c>
      <c r="C129" s="112"/>
      <c r="D129" s="104">
        <v>135000</v>
      </c>
      <c r="E129" s="104">
        <v>0</v>
      </c>
      <c r="F129" s="104">
        <v>0</v>
      </c>
      <c r="G129" s="104">
        <v>0</v>
      </c>
      <c r="H129" s="104">
        <v>0</v>
      </c>
      <c r="I129" s="104">
        <v>0</v>
      </c>
      <c r="J129" s="104">
        <v>0</v>
      </c>
      <c r="K129" s="104">
        <v>0</v>
      </c>
      <c r="L129" s="104">
        <v>0</v>
      </c>
      <c r="M129" s="104">
        <v>32445</v>
      </c>
      <c r="N129" s="104">
        <v>0</v>
      </c>
      <c r="O129" s="104">
        <v>0</v>
      </c>
      <c r="P129" s="104">
        <v>25000</v>
      </c>
      <c r="Q129" s="94" t="s">
        <v>191</v>
      </c>
      <c r="R129" s="94" t="s">
        <v>372</v>
      </c>
      <c r="S129" s="105" t="s">
        <v>560</v>
      </c>
    </row>
    <row r="130" spans="1:19" ht="12.5" x14ac:dyDescent="0.25">
      <c r="A130" s="94" t="s">
        <v>561</v>
      </c>
      <c r="B130" s="94" t="s">
        <v>562</v>
      </c>
      <c r="C130" s="112"/>
      <c r="D130" s="104">
        <v>2000</v>
      </c>
      <c r="E130" s="104">
        <v>0</v>
      </c>
      <c r="F130" s="104">
        <v>0</v>
      </c>
      <c r="G130" s="104">
        <v>2000</v>
      </c>
      <c r="H130" s="104">
        <v>0</v>
      </c>
      <c r="I130" s="104">
        <v>0</v>
      </c>
      <c r="J130" s="104">
        <v>0</v>
      </c>
      <c r="K130" s="104">
        <v>0</v>
      </c>
      <c r="L130" s="104">
        <v>0</v>
      </c>
      <c r="M130" s="104">
        <v>16385</v>
      </c>
      <c r="N130" s="104">
        <v>0</v>
      </c>
      <c r="O130" s="104">
        <v>15000</v>
      </c>
      <c r="P130" s="104">
        <v>0</v>
      </c>
      <c r="Q130" s="94" t="s">
        <v>191</v>
      </c>
      <c r="R130" s="94" t="s">
        <v>249</v>
      </c>
      <c r="S130" s="105" t="s">
        <v>563</v>
      </c>
    </row>
    <row r="131" spans="1:19" ht="12.5" x14ac:dyDescent="0.25">
      <c r="A131" s="94" t="s">
        <v>564</v>
      </c>
      <c r="B131" s="94" t="s">
        <v>565</v>
      </c>
      <c r="C131" s="112"/>
      <c r="D131" s="104">
        <v>31001</v>
      </c>
      <c r="E131" s="104">
        <v>3100</v>
      </c>
      <c r="F131" s="104">
        <v>0</v>
      </c>
      <c r="G131" s="104">
        <v>0</v>
      </c>
      <c r="H131" s="104">
        <v>0</v>
      </c>
      <c r="I131" s="104">
        <v>0</v>
      </c>
      <c r="J131" s="104">
        <v>0</v>
      </c>
      <c r="K131" s="104">
        <v>0</v>
      </c>
      <c r="L131" s="104">
        <v>0</v>
      </c>
      <c r="M131" s="104">
        <v>0</v>
      </c>
      <c r="N131" s="104">
        <v>0</v>
      </c>
      <c r="O131" s="104">
        <v>1075</v>
      </c>
      <c r="P131" s="104">
        <v>3500</v>
      </c>
      <c r="Q131" s="94" t="s">
        <v>191</v>
      </c>
      <c r="R131" s="94" t="s">
        <v>249</v>
      </c>
      <c r="S131" s="105" t="s">
        <v>566</v>
      </c>
    </row>
    <row r="132" spans="1:19" ht="12.5" x14ac:dyDescent="0.25">
      <c r="A132" s="94" t="s">
        <v>567</v>
      </c>
      <c r="B132" s="94" t="s">
        <v>568</v>
      </c>
      <c r="C132" s="112"/>
      <c r="D132" s="104">
        <v>40000</v>
      </c>
      <c r="E132" s="104">
        <v>0</v>
      </c>
      <c r="F132" s="104">
        <v>5000</v>
      </c>
      <c r="G132" s="104">
        <v>15000</v>
      </c>
      <c r="H132" s="104">
        <v>0</v>
      </c>
      <c r="I132" s="104">
        <v>0</v>
      </c>
      <c r="J132" s="104">
        <v>0</v>
      </c>
      <c r="K132" s="104">
        <v>0</v>
      </c>
      <c r="L132" s="104">
        <v>0</v>
      </c>
      <c r="M132" s="104">
        <v>0</v>
      </c>
      <c r="N132" s="104">
        <v>0</v>
      </c>
      <c r="O132" s="104">
        <v>0</v>
      </c>
      <c r="P132" s="104">
        <v>20000</v>
      </c>
      <c r="Q132" s="94" t="s">
        <v>191</v>
      </c>
      <c r="R132" s="94" t="s">
        <v>269</v>
      </c>
      <c r="S132" s="105" t="s">
        <v>569</v>
      </c>
    </row>
    <row r="133" spans="1:19" ht="12.5" x14ac:dyDescent="0.25">
      <c r="A133" s="94" t="s">
        <v>1821</v>
      </c>
      <c r="B133" s="94" t="s">
        <v>1822</v>
      </c>
      <c r="C133" s="112"/>
      <c r="D133" s="104">
        <v>259</v>
      </c>
      <c r="E133" s="104">
        <v>0</v>
      </c>
      <c r="F133" s="104">
        <v>0</v>
      </c>
      <c r="G133" s="104">
        <v>0</v>
      </c>
      <c r="H133" s="104">
        <v>0</v>
      </c>
      <c r="I133" s="104">
        <v>0</v>
      </c>
      <c r="J133" s="104">
        <v>0</v>
      </c>
      <c r="K133" s="104">
        <v>0</v>
      </c>
      <c r="L133" s="104">
        <v>0</v>
      </c>
      <c r="M133" s="104">
        <v>20250</v>
      </c>
      <c r="N133" s="104">
        <v>0</v>
      </c>
      <c r="O133" s="104">
        <v>0</v>
      </c>
      <c r="P133" s="104">
        <v>0</v>
      </c>
      <c r="Q133" s="94" t="s">
        <v>191</v>
      </c>
      <c r="R133" s="94" t="s">
        <v>372</v>
      </c>
      <c r="S133" s="105" t="s">
        <v>1823</v>
      </c>
    </row>
    <row r="134" spans="1:19" ht="12.5" x14ac:dyDescent="0.25">
      <c r="A134" s="94" t="s">
        <v>570</v>
      </c>
      <c r="B134" s="94" t="s">
        <v>571</v>
      </c>
      <c r="C134" s="112"/>
      <c r="D134" s="104">
        <v>3834</v>
      </c>
      <c r="E134" s="104">
        <v>0</v>
      </c>
      <c r="F134" s="104">
        <v>0</v>
      </c>
      <c r="G134" s="104">
        <v>0</v>
      </c>
      <c r="H134" s="104">
        <v>0</v>
      </c>
      <c r="I134" s="104">
        <v>0</v>
      </c>
      <c r="J134" s="104">
        <v>0</v>
      </c>
      <c r="K134" s="104">
        <v>0</v>
      </c>
      <c r="L134" s="104">
        <v>0</v>
      </c>
      <c r="M134" s="104">
        <v>0</v>
      </c>
      <c r="N134" s="104">
        <v>0</v>
      </c>
      <c r="O134" s="104">
        <v>0</v>
      </c>
      <c r="P134" s="104">
        <v>0</v>
      </c>
      <c r="Q134" s="94" t="s">
        <v>191</v>
      </c>
      <c r="R134" s="94" t="s">
        <v>249</v>
      </c>
      <c r="S134" s="105" t="s">
        <v>572</v>
      </c>
    </row>
    <row r="135" spans="1:19" ht="12.5" x14ac:dyDescent="0.25">
      <c r="A135" s="94" t="s">
        <v>573</v>
      </c>
      <c r="B135" s="94" t="s">
        <v>574</v>
      </c>
      <c r="C135" s="112"/>
      <c r="D135" s="104">
        <v>2000</v>
      </c>
      <c r="E135" s="104">
        <v>0</v>
      </c>
      <c r="F135" s="104">
        <v>0</v>
      </c>
      <c r="G135" s="104">
        <v>0</v>
      </c>
      <c r="H135" s="104">
        <v>0</v>
      </c>
      <c r="I135" s="104">
        <v>0</v>
      </c>
      <c r="J135" s="104">
        <v>0</v>
      </c>
      <c r="K135" s="104">
        <v>0</v>
      </c>
      <c r="L135" s="104">
        <v>0</v>
      </c>
      <c r="M135" s="104">
        <v>2800</v>
      </c>
      <c r="N135" s="104">
        <v>0</v>
      </c>
      <c r="O135" s="104">
        <v>1500</v>
      </c>
      <c r="P135" s="104">
        <v>0</v>
      </c>
      <c r="Q135" s="94" t="s">
        <v>191</v>
      </c>
      <c r="R135" s="94" t="s">
        <v>249</v>
      </c>
      <c r="S135" s="105" t="s">
        <v>575</v>
      </c>
    </row>
    <row r="136" spans="1:19" ht="12.5" x14ac:dyDescent="0.25">
      <c r="A136" s="94" t="s">
        <v>579</v>
      </c>
      <c r="B136" s="94" t="s">
        <v>580</v>
      </c>
      <c r="C136" s="112"/>
      <c r="D136" s="104">
        <v>8234</v>
      </c>
      <c r="E136" s="104">
        <v>0</v>
      </c>
      <c r="F136" s="104">
        <v>0</v>
      </c>
      <c r="G136" s="104">
        <v>0</v>
      </c>
      <c r="H136" s="104">
        <v>0</v>
      </c>
      <c r="I136" s="104">
        <v>0</v>
      </c>
      <c r="J136" s="104">
        <v>0</v>
      </c>
      <c r="K136" s="104">
        <v>0</v>
      </c>
      <c r="L136" s="104">
        <v>0</v>
      </c>
      <c r="M136" s="104">
        <v>3123</v>
      </c>
      <c r="N136" s="104">
        <v>40000</v>
      </c>
      <c r="O136" s="104">
        <v>0</v>
      </c>
      <c r="P136" s="104">
        <v>0</v>
      </c>
      <c r="Q136" s="94" t="s">
        <v>191</v>
      </c>
      <c r="R136" s="94" t="s">
        <v>212</v>
      </c>
      <c r="S136" s="105" t="s">
        <v>581</v>
      </c>
    </row>
    <row r="137" spans="1:19" ht="12.5" x14ac:dyDescent="0.25">
      <c r="A137" s="94" t="s">
        <v>582</v>
      </c>
      <c r="B137" s="94" t="s">
        <v>583</v>
      </c>
      <c r="C137" s="112"/>
      <c r="D137" s="104">
        <v>5537</v>
      </c>
      <c r="E137" s="104">
        <v>0</v>
      </c>
      <c r="F137" s="104">
        <v>0</v>
      </c>
      <c r="G137" s="104">
        <v>0</v>
      </c>
      <c r="H137" s="104">
        <v>0</v>
      </c>
      <c r="I137" s="104">
        <v>0</v>
      </c>
      <c r="J137" s="104">
        <v>0</v>
      </c>
      <c r="K137" s="104">
        <v>0</v>
      </c>
      <c r="L137" s="104">
        <v>10900</v>
      </c>
      <c r="M137" s="104">
        <v>0</v>
      </c>
      <c r="N137" s="104">
        <v>0</v>
      </c>
      <c r="O137" s="104">
        <v>0</v>
      </c>
      <c r="P137" s="104">
        <v>500</v>
      </c>
      <c r="Q137" s="94" t="s">
        <v>191</v>
      </c>
      <c r="R137" s="94" t="s">
        <v>269</v>
      </c>
      <c r="S137" s="105" t="s">
        <v>584</v>
      </c>
    </row>
    <row r="138" spans="1:19" ht="12.5" x14ac:dyDescent="0.25">
      <c r="A138" s="94" t="s">
        <v>585</v>
      </c>
      <c r="B138" s="94" t="s">
        <v>1762</v>
      </c>
      <c r="C138" s="112"/>
      <c r="D138" s="104">
        <v>17345</v>
      </c>
      <c r="E138" s="104">
        <v>0</v>
      </c>
      <c r="F138" s="104">
        <v>0</v>
      </c>
      <c r="G138" s="104">
        <v>0</v>
      </c>
      <c r="H138" s="104">
        <v>0</v>
      </c>
      <c r="I138" s="104">
        <v>0</v>
      </c>
      <c r="J138" s="104">
        <v>0</v>
      </c>
      <c r="K138" s="104">
        <v>0</v>
      </c>
      <c r="L138" s="104">
        <v>0</v>
      </c>
      <c r="M138" s="104">
        <v>0</v>
      </c>
      <c r="N138" s="104">
        <v>0</v>
      </c>
      <c r="O138" s="104">
        <v>0</v>
      </c>
      <c r="P138" s="104">
        <v>0</v>
      </c>
      <c r="Q138" s="94" t="s">
        <v>193</v>
      </c>
      <c r="R138" s="94" t="s">
        <v>205</v>
      </c>
      <c r="S138" s="105" t="s">
        <v>587</v>
      </c>
    </row>
    <row r="139" spans="1:19" ht="12.5" x14ac:dyDescent="0.25">
      <c r="A139" s="94" t="s">
        <v>588</v>
      </c>
      <c r="B139" s="94" t="s">
        <v>1763</v>
      </c>
      <c r="C139" s="112"/>
      <c r="D139" s="104">
        <v>14755</v>
      </c>
      <c r="E139" s="104">
        <v>0</v>
      </c>
      <c r="F139" s="104">
        <v>0</v>
      </c>
      <c r="G139" s="104">
        <v>0</v>
      </c>
      <c r="H139" s="104">
        <v>0</v>
      </c>
      <c r="I139" s="104">
        <v>0</v>
      </c>
      <c r="J139" s="104">
        <v>0</v>
      </c>
      <c r="K139" s="104">
        <v>0</v>
      </c>
      <c r="L139" s="104">
        <v>0</v>
      </c>
      <c r="M139" s="104">
        <v>0</v>
      </c>
      <c r="N139" s="104">
        <v>8105</v>
      </c>
      <c r="O139" s="104">
        <v>0</v>
      </c>
      <c r="P139" s="104">
        <v>0</v>
      </c>
      <c r="Q139" s="94" t="s">
        <v>193</v>
      </c>
      <c r="R139" s="94" t="s">
        <v>205</v>
      </c>
      <c r="S139" s="105" t="s">
        <v>590</v>
      </c>
    </row>
    <row r="140" spans="1:19" ht="12.5" x14ac:dyDescent="0.25">
      <c r="A140" s="94" t="s">
        <v>591</v>
      </c>
      <c r="B140" s="94" t="s">
        <v>592</v>
      </c>
      <c r="C140" s="112"/>
      <c r="D140" s="104">
        <v>72534</v>
      </c>
      <c r="E140" s="104">
        <v>0</v>
      </c>
      <c r="F140" s="104">
        <v>0</v>
      </c>
      <c r="G140" s="104">
        <v>0</v>
      </c>
      <c r="H140" s="104">
        <v>0</v>
      </c>
      <c r="I140" s="104">
        <v>0</v>
      </c>
      <c r="J140" s="104">
        <v>0</v>
      </c>
      <c r="K140" s="104">
        <v>0</v>
      </c>
      <c r="L140" s="104">
        <v>0</v>
      </c>
      <c r="M140" s="104">
        <v>36903</v>
      </c>
      <c r="N140" s="104">
        <v>0</v>
      </c>
      <c r="O140" s="104">
        <v>826</v>
      </c>
      <c r="P140" s="104">
        <v>111100</v>
      </c>
      <c r="Q140" s="94" t="s">
        <v>191</v>
      </c>
      <c r="R140" s="94" t="s">
        <v>205</v>
      </c>
      <c r="S140" s="105" t="s">
        <v>593</v>
      </c>
    </row>
    <row r="141" spans="1:19" ht="12.5" x14ac:dyDescent="0.25">
      <c r="A141" s="94" t="s">
        <v>594</v>
      </c>
      <c r="B141" s="94" t="s">
        <v>595</v>
      </c>
      <c r="C141" s="112"/>
      <c r="D141" s="104">
        <v>2806</v>
      </c>
      <c r="E141" s="104">
        <v>0</v>
      </c>
      <c r="F141" s="104">
        <v>0</v>
      </c>
      <c r="G141" s="104">
        <v>0</v>
      </c>
      <c r="H141" s="104">
        <v>0</v>
      </c>
      <c r="I141" s="104">
        <v>0</v>
      </c>
      <c r="J141" s="104">
        <v>0</v>
      </c>
      <c r="K141" s="104">
        <v>0</v>
      </c>
      <c r="L141" s="104">
        <v>1000</v>
      </c>
      <c r="M141" s="104">
        <v>5800</v>
      </c>
      <c r="N141" s="104">
        <v>0</v>
      </c>
      <c r="O141" s="104">
        <v>0</v>
      </c>
      <c r="P141" s="104">
        <v>0</v>
      </c>
      <c r="Q141" s="94" t="s">
        <v>191</v>
      </c>
      <c r="R141" s="94" t="s">
        <v>249</v>
      </c>
      <c r="S141" s="105" t="s">
        <v>596</v>
      </c>
    </row>
    <row r="142" spans="1:19" ht="12.5" x14ac:dyDescent="0.25">
      <c r="A142" s="94" t="s">
        <v>597</v>
      </c>
      <c r="B142" s="94" t="s">
        <v>598</v>
      </c>
      <c r="C142" s="112"/>
      <c r="D142" s="104">
        <v>14975</v>
      </c>
      <c r="E142" s="104">
        <v>0</v>
      </c>
      <c r="F142" s="104">
        <v>0</v>
      </c>
      <c r="G142" s="104">
        <v>0</v>
      </c>
      <c r="H142" s="104">
        <v>0</v>
      </c>
      <c r="I142" s="104">
        <v>0</v>
      </c>
      <c r="J142" s="104">
        <v>0</v>
      </c>
      <c r="K142" s="104">
        <v>0</v>
      </c>
      <c r="L142" s="104">
        <v>0</v>
      </c>
      <c r="M142" s="104">
        <v>0</v>
      </c>
      <c r="N142" s="104">
        <v>0</v>
      </c>
      <c r="O142" s="104">
        <v>0</v>
      </c>
      <c r="P142" s="104">
        <v>0</v>
      </c>
      <c r="Q142" s="94" t="s">
        <v>191</v>
      </c>
      <c r="R142" s="94" t="s">
        <v>249</v>
      </c>
      <c r="S142" s="105" t="s">
        <v>599</v>
      </c>
    </row>
    <row r="143" spans="1:19" ht="12.5" x14ac:dyDescent="0.25">
      <c r="A143" s="94" t="s">
        <v>600</v>
      </c>
      <c r="B143" s="94" t="s">
        <v>1764</v>
      </c>
      <c r="C143" s="112"/>
      <c r="D143" s="104">
        <v>2000</v>
      </c>
      <c r="E143" s="104">
        <v>2000</v>
      </c>
      <c r="F143" s="104">
        <v>0</v>
      </c>
      <c r="G143" s="104">
        <v>7000</v>
      </c>
      <c r="H143" s="104">
        <v>0</v>
      </c>
      <c r="I143" s="104">
        <v>0</v>
      </c>
      <c r="J143" s="104">
        <v>0</v>
      </c>
      <c r="K143" s="104">
        <v>0</v>
      </c>
      <c r="L143" s="104">
        <v>0</v>
      </c>
      <c r="M143" s="104">
        <v>0</v>
      </c>
      <c r="N143" s="104">
        <v>0</v>
      </c>
      <c r="O143" s="104">
        <v>13336</v>
      </c>
      <c r="P143" s="104">
        <v>1000</v>
      </c>
      <c r="Q143" s="94" t="s">
        <v>195</v>
      </c>
      <c r="R143" s="94" t="s">
        <v>249</v>
      </c>
      <c r="S143" s="105" t="s">
        <v>602</v>
      </c>
    </row>
    <row r="144" spans="1:19" ht="12.5" x14ac:dyDescent="0.25">
      <c r="A144" s="94" t="s">
        <v>603</v>
      </c>
      <c r="B144" s="94" t="s">
        <v>604</v>
      </c>
      <c r="C144" s="112"/>
      <c r="D144" s="104">
        <v>11750</v>
      </c>
      <c r="E144" s="104">
        <v>15000</v>
      </c>
      <c r="F144" s="104">
        <v>0</v>
      </c>
      <c r="G144" s="104">
        <v>0</v>
      </c>
      <c r="H144" s="104">
        <v>0</v>
      </c>
      <c r="I144" s="104">
        <v>0</v>
      </c>
      <c r="J144" s="104">
        <v>0</v>
      </c>
      <c r="K144" s="104">
        <v>0</v>
      </c>
      <c r="L144" s="104">
        <v>0</v>
      </c>
      <c r="M144" s="104">
        <v>10300</v>
      </c>
      <c r="N144" s="104">
        <v>0</v>
      </c>
      <c r="O144" s="104">
        <v>10</v>
      </c>
      <c r="P144" s="104">
        <v>82250</v>
      </c>
      <c r="Q144" s="94" t="s">
        <v>191</v>
      </c>
      <c r="R144" s="94" t="s">
        <v>262</v>
      </c>
      <c r="S144" s="105" t="s">
        <v>605</v>
      </c>
    </row>
    <row r="145" spans="1:19" ht="12.5" x14ac:dyDescent="0.25">
      <c r="A145" s="94" t="s">
        <v>606</v>
      </c>
      <c r="B145" s="94" t="s">
        <v>1765</v>
      </c>
      <c r="C145" s="112"/>
      <c r="D145" s="104">
        <v>8755</v>
      </c>
      <c r="E145" s="104">
        <v>0</v>
      </c>
      <c r="F145" s="104">
        <v>0</v>
      </c>
      <c r="G145" s="104">
        <v>0</v>
      </c>
      <c r="H145" s="104">
        <v>0</v>
      </c>
      <c r="I145" s="104">
        <v>0</v>
      </c>
      <c r="J145" s="104">
        <v>0</v>
      </c>
      <c r="K145" s="104">
        <v>0</v>
      </c>
      <c r="L145" s="104">
        <v>0</v>
      </c>
      <c r="M145" s="104">
        <v>238</v>
      </c>
      <c r="N145" s="104">
        <v>0</v>
      </c>
      <c r="O145" s="104">
        <v>0</v>
      </c>
      <c r="P145" s="104">
        <v>2000</v>
      </c>
      <c r="Q145" s="94" t="s">
        <v>193</v>
      </c>
      <c r="R145" s="94" t="s">
        <v>205</v>
      </c>
      <c r="S145" s="105" t="s">
        <v>608</v>
      </c>
    </row>
    <row r="146" spans="1:19" ht="12.5" x14ac:dyDescent="0.25">
      <c r="A146" s="94" t="s">
        <v>609</v>
      </c>
      <c r="B146" s="94" t="s">
        <v>610</v>
      </c>
      <c r="C146" s="111"/>
      <c r="D146" s="130">
        <v>610</v>
      </c>
      <c r="E146" s="130">
        <v>0</v>
      </c>
      <c r="F146" s="130">
        <v>0</v>
      </c>
      <c r="G146" s="130">
        <v>0</v>
      </c>
      <c r="H146" s="130">
        <v>0</v>
      </c>
      <c r="I146" s="130">
        <v>0</v>
      </c>
      <c r="J146" s="130">
        <v>0</v>
      </c>
      <c r="K146" s="130">
        <v>0</v>
      </c>
      <c r="L146" s="130">
        <v>0</v>
      </c>
      <c r="M146" s="130">
        <v>9550</v>
      </c>
      <c r="N146" s="130">
        <v>0</v>
      </c>
      <c r="O146" s="130">
        <v>0</v>
      </c>
      <c r="P146" s="130">
        <v>0</v>
      </c>
      <c r="Q146" s="94" t="s">
        <v>191</v>
      </c>
      <c r="R146" s="94" t="s">
        <v>212</v>
      </c>
      <c r="S146" s="94" t="s">
        <v>611</v>
      </c>
    </row>
    <row r="147" spans="1:19" ht="12.5" x14ac:dyDescent="0.25">
      <c r="A147" s="94" t="s">
        <v>612</v>
      </c>
      <c r="B147" s="94" t="s">
        <v>613</v>
      </c>
      <c r="C147" s="112"/>
      <c r="D147" s="104">
        <v>3872</v>
      </c>
      <c r="E147" s="104">
        <v>11000</v>
      </c>
      <c r="F147" s="104">
        <v>0</v>
      </c>
      <c r="G147" s="104">
        <v>0</v>
      </c>
      <c r="H147" s="104">
        <v>0</v>
      </c>
      <c r="I147" s="104">
        <v>0</v>
      </c>
      <c r="J147" s="104">
        <v>0</v>
      </c>
      <c r="K147" s="104">
        <v>4920</v>
      </c>
      <c r="L147" s="104">
        <v>0</v>
      </c>
      <c r="M147" s="104">
        <v>35773</v>
      </c>
      <c r="N147" s="104">
        <v>0</v>
      </c>
      <c r="O147" s="104">
        <v>702</v>
      </c>
      <c r="P147" s="104">
        <v>3034</v>
      </c>
      <c r="Q147" s="94" t="s">
        <v>191</v>
      </c>
      <c r="R147" s="94" t="s">
        <v>212</v>
      </c>
      <c r="S147" s="105" t="s">
        <v>614</v>
      </c>
    </row>
    <row r="148" spans="1:19" ht="12.5" x14ac:dyDescent="0.25">
      <c r="A148" s="94" t="s">
        <v>1824</v>
      </c>
      <c r="B148" s="94" t="s">
        <v>1825</v>
      </c>
      <c r="C148" s="112"/>
      <c r="D148" s="104">
        <v>2977</v>
      </c>
      <c r="E148" s="104">
        <v>0</v>
      </c>
      <c r="F148" s="104">
        <v>0</v>
      </c>
      <c r="G148" s="104">
        <v>0</v>
      </c>
      <c r="H148" s="104">
        <v>0</v>
      </c>
      <c r="I148" s="104">
        <v>0</v>
      </c>
      <c r="J148" s="104">
        <v>0</v>
      </c>
      <c r="K148" s="104">
        <v>0</v>
      </c>
      <c r="L148" s="104">
        <v>29870</v>
      </c>
      <c r="M148" s="104">
        <v>500</v>
      </c>
      <c r="N148" s="104">
        <v>0</v>
      </c>
      <c r="O148" s="104">
        <v>0</v>
      </c>
      <c r="P148" s="104">
        <v>0</v>
      </c>
      <c r="Q148" s="94" t="s">
        <v>191</v>
      </c>
      <c r="R148" s="94" t="s">
        <v>212</v>
      </c>
      <c r="S148" s="105" t="s">
        <v>1826</v>
      </c>
    </row>
    <row r="149" spans="1:19" ht="12.5" x14ac:dyDescent="0.25">
      <c r="A149" s="94" t="s">
        <v>615</v>
      </c>
      <c r="B149" s="94" t="s">
        <v>1766</v>
      </c>
      <c r="C149" s="112"/>
      <c r="D149" s="104">
        <v>10600</v>
      </c>
      <c r="E149" s="104">
        <v>0</v>
      </c>
      <c r="F149" s="104">
        <v>0</v>
      </c>
      <c r="G149" s="104">
        <v>0</v>
      </c>
      <c r="H149" s="104">
        <v>0</v>
      </c>
      <c r="I149" s="104">
        <v>0</v>
      </c>
      <c r="J149" s="104">
        <v>0</v>
      </c>
      <c r="K149" s="104">
        <v>0</v>
      </c>
      <c r="L149" s="104">
        <v>0</v>
      </c>
      <c r="M149" s="104">
        <v>0</v>
      </c>
      <c r="N149" s="104">
        <v>0</v>
      </c>
      <c r="O149" s="104">
        <v>0</v>
      </c>
      <c r="P149" s="104">
        <v>0</v>
      </c>
      <c r="Q149" s="94" t="s">
        <v>193</v>
      </c>
      <c r="R149" s="94" t="s">
        <v>205</v>
      </c>
      <c r="S149" s="105" t="s">
        <v>617</v>
      </c>
    </row>
    <row r="150" spans="1:19" ht="12.5" x14ac:dyDescent="0.25">
      <c r="A150" s="94" t="s">
        <v>618</v>
      </c>
      <c r="B150" s="94" t="s">
        <v>619</v>
      </c>
      <c r="C150" s="112"/>
      <c r="D150" s="104">
        <v>44839</v>
      </c>
      <c r="E150" s="104">
        <v>0</v>
      </c>
      <c r="F150" s="104">
        <v>0</v>
      </c>
      <c r="G150" s="104">
        <v>0</v>
      </c>
      <c r="H150" s="104">
        <v>0</v>
      </c>
      <c r="I150" s="104">
        <v>0</v>
      </c>
      <c r="J150" s="104">
        <v>0</v>
      </c>
      <c r="K150" s="104">
        <v>0</v>
      </c>
      <c r="L150" s="104">
        <v>0</v>
      </c>
      <c r="M150" s="104">
        <v>0</v>
      </c>
      <c r="N150" s="104">
        <v>0</v>
      </c>
      <c r="O150" s="104">
        <v>0</v>
      </c>
      <c r="P150" s="104">
        <v>0</v>
      </c>
      <c r="Q150" s="94" t="s">
        <v>191</v>
      </c>
      <c r="R150" s="94" t="s">
        <v>212</v>
      </c>
      <c r="S150" s="105" t="s">
        <v>620</v>
      </c>
    </row>
    <row r="151" spans="1:19" ht="12.5" x14ac:dyDescent="0.25">
      <c r="A151" s="94" t="s">
        <v>621</v>
      </c>
      <c r="B151" s="94" t="s">
        <v>622</v>
      </c>
      <c r="C151" s="112"/>
      <c r="D151" s="104">
        <v>17295</v>
      </c>
      <c r="E151" s="104">
        <v>1600</v>
      </c>
      <c r="F151" s="104">
        <v>0</v>
      </c>
      <c r="G151" s="104">
        <v>0</v>
      </c>
      <c r="H151" s="104">
        <v>0</v>
      </c>
      <c r="I151" s="104">
        <v>0</v>
      </c>
      <c r="J151" s="104">
        <v>0</v>
      </c>
      <c r="K151" s="104">
        <v>0</v>
      </c>
      <c r="L151" s="104">
        <v>0</v>
      </c>
      <c r="M151" s="104">
        <v>24045</v>
      </c>
      <c r="N151" s="104">
        <v>29922</v>
      </c>
      <c r="O151" s="104">
        <v>0</v>
      </c>
      <c r="P151" s="104">
        <v>0</v>
      </c>
      <c r="Q151" s="94" t="s">
        <v>191</v>
      </c>
      <c r="R151" s="94" t="s">
        <v>212</v>
      </c>
      <c r="S151" s="105" t="s">
        <v>623</v>
      </c>
    </row>
    <row r="152" spans="1:19" ht="12.5" x14ac:dyDescent="0.25">
      <c r="A152" s="94" t="s">
        <v>624</v>
      </c>
      <c r="B152" s="94" t="s">
        <v>625</v>
      </c>
      <c r="C152" s="112"/>
      <c r="D152" s="104">
        <v>5523</v>
      </c>
      <c r="E152" s="104">
        <v>0</v>
      </c>
      <c r="F152" s="104">
        <v>0</v>
      </c>
      <c r="G152" s="104">
        <v>0</v>
      </c>
      <c r="H152" s="104">
        <v>0</v>
      </c>
      <c r="I152" s="104">
        <v>0</v>
      </c>
      <c r="J152" s="104">
        <v>0</v>
      </c>
      <c r="K152" s="104">
        <v>0</v>
      </c>
      <c r="L152" s="104">
        <v>0</v>
      </c>
      <c r="M152" s="104">
        <v>32413</v>
      </c>
      <c r="N152" s="104">
        <v>0</v>
      </c>
      <c r="O152" s="104">
        <v>15000</v>
      </c>
      <c r="P152" s="104">
        <v>5000</v>
      </c>
      <c r="Q152" s="94" t="s">
        <v>191</v>
      </c>
      <c r="R152" s="94" t="s">
        <v>212</v>
      </c>
      <c r="S152" s="105" t="s">
        <v>626</v>
      </c>
    </row>
    <row r="153" spans="1:19" ht="12.5" x14ac:dyDescent="0.25">
      <c r="A153" s="94" t="s">
        <v>627</v>
      </c>
      <c r="B153" s="94" t="s">
        <v>628</v>
      </c>
      <c r="C153" s="112"/>
      <c r="D153" s="104">
        <v>17000</v>
      </c>
      <c r="E153" s="104">
        <v>2000</v>
      </c>
      <c r="F153" s="104">
        <v>0</v>
      </c>
      <c r="G153" s="104">
        <v>0</v>
      </c>
      <c r="H153" s="104">
        <v>0</v>
      </c>
      <c r="I153" s="104">
        <v>0</v>
      </c>
      <c r="J153" s="104">
        <v>0</v>
      </c>
      <c r="K153" s="104">
        <v>0</v>
      </c>
      <c r="L153" s="104">
        <v>0</v>
      </c>
      <c r="M153" s="104">
        <v>0</v>
      </c>
      <c r="N153" s="104">
        <v>0</v>
      </c>
      <c r="O153" s="104">
        <v>0</v>
      </c>
      <c r="P153" s="104">
        <v>0</v>
      </c>
      <c r="Q153" s="94" t="s">
        <v>191</v>
      </c>
      <c r="R153" s="94" t="s">
        <v>249</v>
      </c>
      <c r="S153" s="105" t="s">
        <v>629</v>
      </c>
    </row>
    <row r="154" spans="1:19" ht="12.5" x14ac:dyDescent="0.25">
      <c r="A154" s="94" t="s">
        <v>630</v>
      </c>
      <c r="B154" s="94" t="s">
        <v>1767</v>
      </c>
      <c r="C154" s="112"/>
      <c r="D154" s="104">
        <v>4887</v>
      </c>
      <c r="E154" s="104">
        <v>0</v>
      </c>
      <c r="F154" s="104">
        <v>0</v>
      </c>
      <c r="G154" s="104">
        <v>0</v>
      </c>
      <c r="H154" s="104">
        <v>0</v>
      </c>
      <c r="I154" s="104">
        <v>0</v>
      </c>
      <c r="J154" s="104">
        <v>0</v>
      </c>
      <c r="K154" s="104">
        <v>0</v>
      </c>
      <c r="L154" s="104">
        <v>0</v>
      </c>
      <c r="M154" s="104">
        <v>0</v>
      </c>
      <c r="N154" s="104">
        <v>0</v>
      </c>
      <c r="O154" s="104">
        <v>0</v>
      </c>
      <c r="P154" s="104">
        <v>0</v>
      </c>
      <c r="Q154" s="94" t="s">
        <v>193</v>
      </c>
      <c r="R154" s="94" t="s">
        <v>205</v>
      </c>
      <c r="S154" s="105" t="s">
        <v>632</v>
      </c>
    </row>
    <row r="155" spans="1:19" ht="12.5" x14ac:dyDescent="0.25">
      <c r="A155" s="94" t="s">
        <v>633</v>
      </c>
      <c r="B155" s="94" t="s">
        <v>634</v>
      </c>
      <c r="C155" s="112"/>
      <c r="D155" s="104">
        <v>11047</v>
      </c>
      <c r="E155" s="104">
        <v>0</v>
      </c>
      <c r="F155" s="104">
        <v>0</v>
      </c>
      <c r="G155" s="104">
        <v>0</v>
      </c>
      <c r="H155" s="104">
        <v>0</v>
      </c>
      <c r="I155" s="104">
        <v>0</v>
      </c>
      <c r="J155" s="104">
        <v>0</v>
      </c>
      <c r="K155" s="104">
        <v>0</v>
      </c>
      <c r="L155" s="104">
        <v>0</v>
      </c>
      <c r="M155" s="104">
        <v>5909</v>
      </c>
      <c r="N155" s="104">
        <v>0</v>
      </c>
      <c r="O155" s="104">
        <v>0</v>
      </c>
      <c r="P155" s="104">
        <v>14000</v>
      </c>
      <c r="Q155" s="94" t="s">
        <v>191</v>
      </c>
      <c r="R155" s="94" t="s">
        <v>212</v>
      </c>
      <c r="S155" s="105" t="s">
        <v>635</v>
      </c>
    </row>
    <row r="156" spans="1:19" ht="12.5" x14ac:dyDescent="0.25">
      <c r="A156" s="94" t="s">
        <v>636</v>
      </c>
      <c r="B156" s="94" t="s">
        <v>637</v>
      </c>
      <c r="C156" s="112"/>
      <c r="D156" s="104">
        <v>10000</v>
      </c>
      <c r="E156" s="104">
        <v>0</v>
      </c>
      <c r="F156" s="104">
        <v>0</v>
      </c>
      <c r="G156" s="104">
        <v>1000</v>
      </c>
      <c r="H156" s="104">
        <v>0</v>
      </c>
      <c r="I156" s="104">
        <v>0</v>
      </c>
      <c r="J156" s="104">
        <v>0</v>
      </c>
      <c r="K156" s="104">
        <v>0</v>
      </c>
      <c r="L156" s="104">
        <v>0</v>
      </c>
      <c r="M156" s="104">
        <v>22865</v>
      </c>
      <c r="N156" s="104">
        <v>0</v>
      </c>
      <c r="O156" s="104">
        <v>0</v>
      </c>
      <c r="P156" s="104">
        <v>28000</v>
      </c>
      <c r="Q156" s="94" t="s">
        <v>193</v>
      </c>
      <c r="R156" s="94" t="s">
        <v>205</v>
      </c>
      <c r="S156" s="105" t="s">
        <v>638</v>
      </c>
    </row>
    <row r="157" spans="1:19" ht="12.5" x14ac:dyDescent="0.25">
      <c r="A157" s="94" t="s">
        <v>639</v>
      </c>
      <c r="B157" s="94" t="s">
        <v>640</v>
      </c>
      <c r="C157" s="112"/>
      <c r="D157" s="104">
        <v>110000</v>
      </c>
      <c r="E157" s="104">
        <v>0</v>
      </c>
      <c r="F157" s="104">
        <v>0</v>
      </c>
      <c r="G157" s="104">
        <v>5000</v>
      </c>
      <c r="H157" s="104">
        <v>0</v>
      </c>
      <c r="I157" s="104">
        <v>0</v>
      </c>
      <c r="J157" s="104">
        <v>0</v>
      </c>
      <c r="K157" s="104">
        <v>174</v>
      </c>
      <c r="L157" s="104">
        <v>0</v>
      </c>
      <c r="M157" s="104">
        <v>14120</v>
      </c>
      <c r="N157" s="104">
        <v>0</v>
      </c>
      <c r="O157" s="104">
        <v>0</v>
      </c>
      <c r="P157" s="104">
        <v>39000</v>
      </c>
      <c r="Q157" s="94" t="s">
        <v>191</v>
      </c>
      <c r="R157" s="94" t="s">
        <v>205</v>
      </c>
      <c r="S157" s="105" t="s">
        <v>641</v>
      </c>
    </row>
    <row r="158" spans="1:19" ht="12.5" x14ac:dyDescent="0.25">
      <c r="A158" s="94" t="s">
        <v>642</v>
      </c>
      <c r="B158" s="94" t="s">
        <v>643</v>
      </c>
      <c r="C158" s="112"/>
      <c r="D158" s="104">
        <v>14374</v>
      </c>
      <c r="E158" s="104">
        <v>0</v>
      </c>
      <c r="F158" s="104">
        <v>8509</v>
      </c>
      <c r="G158" s="104">
        <v>6500</v>
      </c>
      <c r="H158" s="104">
        <v>1500</v>
      </c>
      <c r="I158" s="104">
        <v>0</v>
      </c>
      <c r="J158" s="104">
        <v>0</v>
      </c>
      <c r="K158" s="104">
        <v>0</v>
      </c>
      <c r="L158" s="104">
        <v>0</v>
      </c>
      <c r="M158" s="104">
        <v>4825</v>
      </c>
      <c r="N158" s="104">
        <v>0</v>
      </c>
      <c r="O158" s="104">
        <v>0</v>
      </c>
      <c r="P158" s="104">
        <v>0</v>
      </c>
      <c r="Q158" s="94" t="s">
        <v>191</v>
      </c>
      <c r="R158" s="94" t="s">
        <v>212</v>
      </c>
      <c r="S158" s="105" t="s">
        <v>644</v>
      </c>
    </row>
    <row r="159" spans="1:19" ht="12.5" x14ac:dyDescent="0.25">
      <c r="A159" s="94" t="s">
        <v>648</v>
      </c>
      <c r="B159" s="94" t="s">
        <v>649</v>
      </c>
      <c r="C159" s="112"/>
      <c r="D159" s="104">
        <v>167000</v>
      </c>
      <c r="E159" s="104">
        <v>0</v>
      </c>
      <c r="F159" s="104">
        <v>0</v>
      </c>
      <c r="G159" s="104">
        <v>0</v>
      </c>
      <c r="H159" s="104">
        <v>0</v>
      </c>
      <c r="I159" s="104">
        <v>0</v>
      </c>
      <c r="J159" s="104">
        <v>0</v>
      </c>
      <c r="K159" s="104">
        <v>0</v>
      </c>
      <c r="L159" s="104">
        <v>0</v>
      </c>
      <c r="M159" s="104">
        <v>14900</v>
      </c>
      <c r="N159" s="104">
        <v>0</v>
      </c>
      <c r="O159" s="104">
        <v>5000</v>
      </c>
      <c r="P159" s="104">
        <v>27500</v>
      </c>
      <c r="Q159" s="94" t="s">
        <v>191</v>
      </c>
      <c r="R159" s="94" t="s">
        <v>372</v>
      </c>
      <c r="S159" s="105" t="s">
        <v>650</v>
      </c>
    </row>
    <row r="160" spans="1:19" ht="12.5" x14ac:dyDescent="0.25">
      <c r="A160" s="94" t="s">
        <v>651</v>
      </c>
      <c r="B160" s="94" t="s">
        <v>652</v>
      </c>
      <c r="C160" s="112"/>
      <c r="D160" s="104">
        <v>16000</v>
      </c>
      <c r="E160" s="104">
        <v>0</v>
      </c>
      <c r="F160" s="104">
        <v>0</v>
      </c>
      <c r="G160" s="104">
        <v>0</v>
      </c>
      <c r="H160" s="104">
        <v>0</v>
      </c>
      <c r="I160" s="104">
        <v>0</v>
      </c>
      <c r="J160" s="104">
        <v>1303</v>
      </c>
      <c r="K160" s="104">
        <v>0</v>
      </c>
      <c r="L160" s="104">
        <v>0</v>
      </c>
      <c r="M160" s="104">
        <v>8168</v>
      </c>
      <c r="N160" s="104">
        <v>0</v>
      </c>
      <c r="O160" s="104">
        <v>0</v>
      </c>
      <c r="P160" s="104">
        <v>0</v>
      </c>
      <c r="Q160" s="94" t="s">
        <v>191</v>
      </c>
      <c r="R160" s="94" t="s">
        <v>249</v>
      </c>
      <c r="S160" s="105" t="s">
        <v>653</v>
      </c>
    </row>
    <row r="161" spans="1:19" ht="12.5" x14ac:dyDescent="0.25">
      <c r="A161" s="94" t="s">
        <v>654</v>
      </c>
      <c r="B161" s="94" t="s">
        <v>655</v>
      </c>
      <c r="C161" s="112"/>
      <c r="D161" s="104">
        <v>0</v>
      </c>
      <c r="E161" s="104">
        <v>0</v>
      </c>
      <c r="F161" s="104">
        <v>0</v>
      </c>
      <c r="G161" s="104">
        <v>0</v>
      </c>
      <c r="H161" s="104">
        <v>0</v>
      </c>
      <c r="I161" s="104">
        <v>0</v>
      </c>
      <c r="J161" s="104">
        <v>0</v>
      </c>
      <c r="K161" s="104">
        <v>0</v>
      </c>
      <c r="L161" s="104">
        <v>0</v>
      </c>
      <c r="M161" s="104">
        <v>0</v>
      </c>
      <c r="N161" s="104">
        <v>0</v>
      </c>
      <c r="O161" s="104">
        <v>0</v>
      </c>
      <c r="P161" s="104">
        <v>0</v>
      </c>
      <c r="Q161" s="94" t="s">
        <v>191</v>
      </c>
      <c r="R161" s="94" t="s">
        <v>212</v>
      </c>
      <c r="S161" s="105" t="s">
        <v>656</v>
      </c>
    </row>
    <row r="162" spans="1:19" ht="12.5" x14ac:dyDescent="0.25">
      <c r="A162" s="94" t="s">
        <v>657</v>
      </c>
      <c r="B162" s="94" t="s">
        <v>658</v>
      </c>
      <c r="C162" s="112"/>
      <c r="D162" s="104">
        <v>926</v>
      </c>
      <c r="E162" s="104">
        <v>0</v>
      </c>
      <c r="F162" s="104">
        <v>0</v>
      </c>
      <c r="G162" s="104">
        <v>0</v>
      </c>
      <c r="H162" s="104">
        <v>0</v>
      </c>
      <c r="I162" s="104">
        <v>0</v>
      </c>
      <c r="J162" s="104">
        <v>0</v>
      </c>
      <c r="K162" s="104">
        <v>0</v>
      </c>
      <c r="L162" s="104">
        <v>0</v>
      </c>
      <c r="M162" s="104">
        <v>10000</v>
      </c>
      <c r="N162" s="104">
        <v>9509</v>
      </c>
      <c r="O162" s="104">
        <v>753</v>
      </c>
      <c r="P162" s="104">
        <v>0</v>
      </c>
      <c r="Q162" s="94" t="s">
        <v>191</v>
      </c>
      <c r="R162" s="94" t="s">
        <v>212</v>
      </c>
      <c r="S162" s="105" t="s">
        <v>659</v>
      </c>
    </row>
    <row r="163" spans="1:19" ht="12.5" x14ac:dyDescent="0.25">
      <c r="A163" s="94" t="s">
        <v>660</v>
      </c>
      <c r="B163" s="94" t="s">
        <v>661</v>
      </c>
      <c r="C163" s="112"/>
      <c r="D163" s="104">
        <v>3017</v>
      </c>
      <c r="E163" s="104">
        <v>1000</v>
      </c>
      <c r="F163" s="104">
        <v>0</v>
      </c>
      <c r="G163" s="104">
        <v>0</v>
      </c>
      <c r="H163" s="104">
        <v>0</v>
      </c>
      <c r="I163" s="104">
        <v>0</v>
      </c>
      <c r="J163" s="104">
        <v>1647</v>
      </c>
      <c r="K163" s="104">
        <v>0</v>
      </c>
      <c r="L163" s="104">
        <v>0</v>
      </c>
      <c r="M163" s="104">
        <v>8487</v>
      </c>
      <c r="N163" s="104">
        <v>2000</v>
      </c>
      <c r="O163" s="104">
        <v>1300</v>
      </c>
      <c r="P163" s="104">
        <v>4000</v>
      </c>
      <c r="Q163" s="94" t="s">
        <v>191</v>
      </c>
      <c r="R163" s="94" t="s">
        <v>212</v>
      </c>
      <c r="S163" s="105" t="s">
        <v>662</v>
      </c>
    </row>
    <row r="164" spans="1:19" ht="12.5" x14ac:dyDescent="0.25">
      <c r="A164" s="94" t="s">
        <v>663</v>
      </c>
      <c r="B164" s="94" t="s">
        <v>1768</v>
      </c>
      <c r="C164" s="112"/>
      <c r="D164" s="104">
        <v>71043</v>
      </c>
      <c r="E164" s="104">
        <v>0</v>
      </c>
      <c r="F164" s="104">
        <v>0</v>
      </c>
      <c r="G164" s="104">
        <v>0</v>
      </c>
      <c r="H164" s="104">
        <v>0</v>
      </c>
      <c r="I164" s="104">
        <v>0</v>
      </c>
      <c r="J164" s="104">
        <v>0</v>
      </c>
      <c r="K164" s="104">
        <v>0</v>
      </c>
      <c r="L164" s="104">
        <v>0</v>
      </c>
      <c r="M164" s="104">
        <v>122317</v>
      </c>
      <c r="N164" s="104">
        <v>0</v>
      </c>
      <c r="O164" s="104">
        <v>0</v>
      </c>
      <c r="P164" s="104">
        <v>155300</v>
      </c>
      <c r="Q164" s="94" t="s">
        <v>193</v>
      </c>
      <c r="R164" s="94" t="s">
        <v>205</v>
      </c>
      <c r="S164" s="105" t="s">
        <v>665</v>
      </c>
    </row>
    <row r="165" spans="1:19" ht="12.5" x14ac:dyDescent="0.25">
      <c r="A165" s="94" t="s">
        <v>666</v>
      </c>
      <c r="B165" s="94" t="s">
        <v>667</v>
      </c>
      <c r="C165" s="112"/>
      <c r="D165" s="104">
        <v>20302</v>
      </c>
      <c r="E165" s="104">
        <v>39000</v>
      </c>
      <c r="F165" s="104">
        <v>0</v>
      </c>
      <c r="G165" s="104">
        <v>0</v>
      </c>
      <c r="H165" s="104">
        <v>0</v>
      </c>
      <c r="I165" s="104">
        <v>0</v>
      </c>
      <c r="J165" s="104">
        <v>0</v>
      </c>
      <c r="K165" s="104">
        <v>0</v>
      </c>
      <c r="L165" s="104">
        <v>0</v>
      </c>
      <c r="M165" s="104">
        <v>0</v>
      </c>
      <c r="N165" s="104">
        <v>0</v>
      </c>
      <c r="O165" s="104">
        <v>0</v>
      </c>
      <c r="P165" s="104">
        <v>43800</v>
      </c>
      <c r="Q165" s="94" t="s">
        <v>191</v>
      </c>
      <c r="R165" s="94" t="s">
        <v>212</v>
      </c>
      <c r="S165" s="105" t="s">
        <v>668</v>
      </c>
    </row>
    <row r="166" spans="1:19" ht="12.5" x14ac:dyDescent="0.25">
      <c r="A166" s="94" t="s">
        <v>669</v>
      </c>
      <c r="B166" s="94" t="s">
        <v>670</v>
      </c>
      <c r="C166" s="112"/>
      <c r="D166" s="104">
        <v>30350</v>
      </c>
      <c r="E166" s="104">
        <v>0</v>
      </c>
      <c r="F166" s="104">
        <v>0</v>
      </c>
      <c r="G166" s="104">
        <v>0</v>
      </c>
      <c r="H166" s="104">
        <v>0</v>
      </c>
      <c r="I166" s="104">
        <v>0</v>
      </c>
      <c r="J166" s="104">
        <v>0</v>
      </c>
      <c r="K166" s="104">
        <v>0</v>
      </c>
      <c r="L166" s="104">
        <v>0</v>
      </c>
      <c r="M166" s="104">
        <v>35000</v>
      </c>
      <c r="N166" s="104">
        <v>0</v>
      </c>
      <c r="O166" s="104">
        <v>0</v>
      </c>
      <c r="P166" s="104">
        <v>0</v>
      </c>
      <c r="Q166" s="94" t="s">
        <v>191</v>
      </c>
      <c r="R166" s="94" t="s">
        <v>262</v>
      </c>
      <c r="S166" s="105" t="s">
        <v>671</v>
      </c>
    </row>
    <row r="167" spans="1:19" ht="12.5" x14ac:dyDescent="0.25">
      <c r="A167" s="94" t="s">
        <v>672</v>
      </c>
      <c r="B167" s="94" t="s">
        <v>673</v>
      </c>
      <c r="C167" s="112"/>
      <c r="D167" s="104">
        <v>5191</v>
      </c>
      <c r="E167" s="104">
        <v>0</v>
      </c>
      <c r="F167" s="104">
        <v>0</v>
      </c>
      <c r="G167" s="104">
        <v>0</v>
      </c>
      <c r="H167" s="104">
        <v>0</v>
      </c>
      <c r="I167" s="104">
        <v>0</v>
      </c>
      <c r="J167" s="104">
        <v>6000</v>
      </c>
      <c r="K167" s="104">
        <v>0</v>
      </c>
      <c r="L167" s="104">
        <v>0</v>
      </c>
      <c r="M167" s="104">
        <v>7500</v>
      </c>
      <c r="N167" s="104">
        <v>0</v>
      </c>
      <c r="O167" s="104">
        <v>0</v>
      </c>
      <c r="P167" s="104">
        <v>3000</v>
      </c>
      <c r="Q167" s="94" t="s">
        <v>191</v>
      </c>
      <c r="R167" s="94" t="s">
        <v>212</v>
      </c>
      <c r="S167" s="105" t="s">
        <v>674</v>
      </c>
    </row>
    <row r="168" spans="1:19" ht="12.5" x14ac:dyDescent="0.25">
      <c r="A168" s="94" t="s">
        <v>675</v>
      </c>
      <c r="B168" s="94" t="s">
        <v>676</v>
      </c>
      <c r="C168" s="112"/>
      <c r="D168" s="104">
        <v>3000</v>
      </c>
      <c r="E168" s="104">
        <v>0</v>
      </c>
      <c r="F168" s="104">
        <v>0</v>
      </c>
      <c r="G168" s="104">
        <v>0</v>
      </c>
      <c r="H168" s="104">
        <v>0</v>
      </c>
      <c r="I168" s="104">
        <v>0</v>
      </c>
      <c r="J168" s="104">
        <v>0</v>
      </c>
      <c r="K168" s="104">
        <v>0</v>
      </c>
      <c r="L168" s="104">
        <v>0</v>
      </c>
      <c r="M168" s="104">
        <v>8300</v>
      </c>
      <c r="N168" s="104">
        <v>12114</v>
      </c>
      <c r="O168" s="104">
        <v>0</v>
      </c>
      <c r="P168" s="104">
        <v>0</v>
      </c>
      <c r="Q168" s="94" t="s">
        <v>191</v>
      </c>
      <c r="R168" s="94" t="s">
        <v>212</v>
      </c>
      <c r="S168" s="105" t="s">
        <v>677</v>
      </c>
    </row>
    <row r="169" spans="1:19" ht="12.5" x14ac:dyDescent="0.25">
      <c r="A169" s="94" t="s">
        <v>678</v>
      </c>
      <c r="B169" s="94" t="s">
        <v>679</v>
      </c>
      <c r="C169" s="112"/>
      <c r="D169" s="104">
        <v>1144</v>
      </c>
      <c r="E169" s="104">
        <v>2000</v>
      </c>
      <c r="F169" s="104">
        <v>0</v>
      </c>
      <c r="G169" s="104">
        <v>0</v>
      </c>
      <c r="H169" s="104">
        <v>0</v>
      </c>
      <c r="I169" s="104">
        <v>0</v>
      </c>
      <c r="J169" s="104">
        <v>0</v>
      </c>
      <c r="K169" s="104">
        <v>0</v>
      </c>
      <c r="L169" s="104">
        <v>3000</v>
      </c>
      <c r="M169" s="104">
        <v>0</v>
      </c>
      <c r="N169" s="104">
        <v>0</v>
      </c>
      <c r="O169" s="104">
        <v>0</v>
      </c>
      <c r="P169" s="104">
        <v>17000</v>
      </c>
      <c r="Q169" s="94" t="s">
        <v>191</v>
      </c>
      <c r="R169" s="94" t="s">
        <v>212</v>
      </c>
      <c r="S169" s="105" t="s">
        <v>680</v>
      </c>
    </row>
    <row r="170" spans="1:19" ht="12.5" x14ac:dyDescent="0.25">
      <c r="A170" s="94" t="s">
        <v>681</v>
      </c>
      <c r="B170" s="94" t="s">
        <v>682</v>
      </c>
      <c r="C170" s="112"/>
      <c r="D170" s="104">
        <v>164757</v>
      </c>
      <c r="E170" s="104">
        <v>0</v>
      </c>
      <c r="F170" s="104">
        <v>0</v>
      </c>
      <c r="G170" s="104">
        <v>20000</v>
      </c>
      <c r="H170" s="104">
        <v>0</v>
      </c>
      <c r="I170" s="104">
        <v>0</v>
      </c>
      <c r="J170" s="104">
        <v>0</v>
      </c>
      <c r="K170" s="104">
        <v>306</v>
      </c>
      <c r="L170" s="104">
        <v>0</v>
      </c>
      <c r="M170" s="104">
        <v>34500</v>
      </c>
      <c r="N170" s="104">
        <v>0</v>
      </c>
      <c r="O170" s="104">
        <v>0</v>
      </c>
      <c r="P170" s="104">
        <v>41000</v>
      </c>
      <c r="Q170" s="94" t="s">
        <v>191</v>
      </c>
      <c r="R170" s="94" t="s">
        <v>372</v>
      </c>
      <c r="S170" s="105" t="s">
        <v>683</v>
      </c>
    </row>
    <row r="171" spans="1:19" ht="12.5" x14ac:dyDescent="0.25">
      <c r="A171" s="94" t="s">
        <v>684</v>
      </c>
      <c r="B171" s="94" t="s">
        <v>685</v>
      </c>
      <c r="C171" s="112"/>
      <c r="D171" s="104">
        <v>3662</v>
      </c>
      <c r="E171" s="104">
        <v>0</v>
      </c>
      <c r="F171" s="104">
        <v>0</v>
      </c>
      <c r="G171" s="104">
        <v>0</v>
      </c>
      <c r="H171" s="104">
        <v>0</v>
      </c>
      <c r="I171" s="104">
        <v>0</v>
      </c>
      <c r="J171" s="104">
        <v>0</v>
      </c>
      <c r="K171" s="104">
        <v>0</v>
      </c>
      <c r="L171" s="104">
        <v>5000</v>
      </c>
      <c r="M171" s="104">
        <v>0</v>
      </c>
      <c r="N171" s="104">
        <v>9500</v>
      </c>
      <c r="O171" s="104">
        <v>0</v>
      </c>
      <c r="P171" s="104">
        <v>0</v>
      </c>
      <c r="Q171" s="94" t="s">
        <v>191</v>
      </c>
      <c r="R171" s="94" t="s">
        <v>249</v>
      </c>
      <c r="S171" s="105" t="s">
        <v>686</v>
      </c>
    </row>
    <row r="172" spans="1:19" ht="12.5" x14ac:dyDescent="0.25">
      <c r="A172" s="94" t="s">
        <v>687</v>
      </c>
      <c r="B172" s="94" t="s">
        <v>688</v>
      </c>
      <c r="C172" s="112"/>
      <c r="D172" s="104">
        <v>4770</v>
      </c>
      <c r="E172" s="104">
        <v>3500</v>
      </c>
      <c r="F172" s="104">
        <v>5000</v>
      </c>
      <c r="G172" s="104">
        <v>0</v>
      </c>
      <c r="H172" s="104">
        <v>0</v>
      </c>
      <c r="I172" s="104">
        <v>0</v>
      </c>
      <c r="J172" s="104">
        <v>0</v>
      </c>
      <c r="K172" s="104">
        <v>0</v>
      </c>
      <c r="L172" s="104">
        <v>0</v>
      </c>
      <c r="M172" s="104">
        <v>5500</v>
      </c>
      <c r="N172" s="104">
        <v>0</v>
      </c>
      <c r="O172" s="104">
        <v>0</v>
      </c>
      <c r="P172" s="104">
        <v>5000</v>
      </c>
      <c r="Q172" s="94" t="s">
        <v>191</v>
      </c>
      <c r="R172" s="94" t="s">
        <v>249</v>
      </c>
      <c r="S172" s="105" t="s">
        <v>689</v>
      </c>
    </row>
    <row r="173" spans="1:19" ht="12.5" x14ac:dyDescent="0.25">
      <c r="A173" s="94" t="s">
        <v>690</v>
      </c>
      <c r="B173" s="94" t="s">
        <v>691</v>
      </c>
      <c r="C173" s="112"/>
      <c r="D173" s="104">
        <v>6277</v>
      </c>
      <c r="E173" s="104">
        <v>0</v>
      </c>
      <c r="F173" s="104">
        <v>0</v>
      </c>
      <c r="G173" s="104">
        <v>0</v>
      </c>
      <c r="H173" s="104">
        <v>0</v>
      </c>
      <c r="I173" s="104">
        <v>0</v>
      </c>
      <c r="J173" s="104">
        <v>3000</v>
      </c>
      <c r="K173" s="104">
        <v>0</v>
      </c>
      <c r="L173" s="104">
        <v>0</v>
      </c>
      <c r="M173" s="104">
        <v>19873</v>
      </c>
      <c r="N173" s="104">
        <v>0</v>
      </c>
      <c r="O173" s="104">
        <v>1100</v>
      </c>
      <c r="P173" s="104">
        <v>40000</v>
      </c>
      <c r="Q173" s="94" t="s">
        <v>191</v>
      </c>
      <c r="R173" s="94" t="s">
        <v>212</v>
      </c>
      <c r="S173" s="105" t="s">
        <v>692</v>
      </c>
    </row>
    <row r="174" spans="1:19" ht="12.5" x14ac:dyDescent="0.25">
      <c r="A174" s="94" t="s">
        <v>693</v>
      </c>
      <c r="B174" s="94" t="s">
        <v>694</v>
      </c>
      <c r="C174" s="112"/>
      <c r="D174" s="104">
        <v>0</v>
      </c>
      <c r="E174" s="104">
        <v>0</v>
      </c>
      <c r="F174" s="104">
        <v>0</v>
      </c>
      <c r="G174" s="104">
        <v>0</v>
      </c>
      <c r="H174" s="104">
        <v>0</v>
      </c>
      <c r="I174" s="104">
        <v>0</v>
      </c>
      <c r="J174" s="104">
        <v>0</v>
      </c>
      <c r="K174" s="104">
        <v>0</v>
      </c>
      <c r="L174" s="104">
        <v>0</v>
      </c>
      <c r="M174" s="104">
        <v>0</v>
      </c>
      <c r="N174" s="104">
        <v>0</v>
      </c>
      <c r="O174" s="104">
        <v>0</v>
      </c>
      <c r="P174" s="104">
        <v>3000</v>
      </c>
      <c r="Q174" s="94" t="s">
        <v>191</v>
      </c>
      <c r="R174" s="94" t="s">
        <v>249</v>
      </c>
      <c r="S174" s="105" t="s">
        <v>695</v>
      </c>
    </row>
    <row r="175" spans="1:19" ht="12.5" x14ac:dyDescent="0.25">
      <c r="A175" s="94" t="s">
        <v>696</v>
      </c>
      <c r="B175" s="94" t="s">
        <v>1769</v>
      </c>
      <c r="C175" s="112"/>
      <c r="D175" s="104">
        <v>5039</v>
      </c>
      <c r="E175" s="104">
        <v>0</v>
      </c>
      <c r="F175" s="104">
        <v>0</v>
      </c>
      <c r="G175" s="104">
        <v>0</v>
      </c>
      <c r="H175" s="104">
        <v>0</v>
      </c>
      <c r="I175" s="104">
        <v>0</v>
      </c>
      <c r="J175" s="104">
        <v>0</v>
      </c>
      <c r="K175" s="104">
        <v>0</v>
      </c>
      <c r="L175" s="104">
        <v>0</v>
      </c>
      <c r="M175" s="104">
        <v>13910</v>
      </c>
      <c r="N175" s="104">
        <v>0</v>
      </c>
      <c r="O175" s="104">
        <v>0</v>
      </c>
      <c r="P175" s="104">
        <v>11000</v>
      </c>
      <c r="Q175" s="94" t="s">
        <v>193</v>
      </c>
      <c r="R175" s="94" t="s">
        <v>205</v>
      </c>
      <c r="S175" s="105" t="s">
        <v>698</v>
      </c>
    </row>
    <row r="176" spans="1:19" ht="12.5" x14ac:dyDescent="0.25">
      <c r="A176" s="94" t="s">
        <v>699</v>
      </c>
      <c r="B176" s="94" t="s">
        <v>700</v>
      </c>
      <c r="C176" s="112"/>
      <c r="D176" s="104">
        <v>8000</v>
      </c>
      <c r="E176" s="104">
        <v>0</v>
      </c>
      <c r="F176" s="104">
        <v>0</v>
      </c>
      <c r="G176" s="104">
        <v>0</v>
      </c>
      <c r="H176" s="104">
        <v>0</v>
      </c>
      <c r="I176" s="104">
        <v>0</v>
      </c>
      <c r="J176" s="104">
        <v>2000</v>
      </c>
      <c r="K176" s="104">
        <v>0</v>
      </c>
      <c r="L176" s="104">
        <v>0</v>
      </c>
      <c r="M176" s="104">
        <v>4550</v>
      </c>
      <c r="N176" s="104">
        <v>0</v>
      </c>
      <c r="O176" s="104">
        <v>0</v>
      </c>
      <c r="P176" s="104">
        <v>4000</v>
      </c>
      <c r="Q176" s="94" t="s">
        <v>191</v>
      </c>
      <c r="R176" s="94" t="s">
        <v>212</v>
      </c>
      <c r="S176" s="105" t="s">
        <v>701</v>
      </c>
    </row>
    <row r="177" spans="1:19" ht="12.5" x14ac:dyDescent="0.25">
      <c r="A177" s="94" t="s">
        <v>702</v>
      </c>
      <c r="B177" s="94" t="s">
        <v>703</v>
      </c>
      <c r="C177" s="112"/>
      <c r="D177" s="104">
        <v>19643</v>
      </c>
      <c r="E177" s="104">
        <v>2500</v>
      </c>
      <c r="F177" s="104">
        <v>0</v>
      </c>
      <c r="G177" s="104">
        <v>0</v>
      </c>
      <c r="H177" s="104">
        <v>0</v>
      </c>
      <c r="I177" s="104">
        <v>0</v>
      </c>
      <c r="J177" s="104">
        <v>0</v>
      </c>
      <c r="K177" s="104">
        <v>0</v>
      </c>
      <c r="L177" s="104">
        <v>0</v>
      </c>
      <c r="M177" s="104">
        <v>0</v>
      </c>
      <c r="N177" s="104">
        <v>0</v>
      </c>
      <c r="O177" s="104">
        <v>0</v>
      </c>
      <c r="P177" s="104">
        <v>2000</v>
      </c>
      <c r="Q177" s="94" t="s">
        <v>191</v>
      </c>
      <c r="R177" s="94" t="s">
        <v>212</v>
      </c>
      <c r="S177" s="105" t="s">
        <v>704</v>
      </c>
    </row>
    <row r="178" spans="1:19" ht="12.5" x14ac:dyDescent="0.25">
      <c r="A178" s="94" t="s">
        <v>705</v>
      </c>
      <c r="B178" s="94" t="s">
        <v>1770</v>
      </c>
      <c r="C178" s="112"/>
      <c r="D178" s="104">
        <v>16768</v>
      </c>
      <c r="E178" s="104">
        <v>2011</v>
      </c>
      <c r="F178" s="104">
        <v>0</v>
      </c>
      <c r="G178" s="104">
        <v>0</v>
      </c>
      <c r="H178" s="104">
        <v>0</v>
      </c>
      <c r="I178" s="104">
        <v>0</v>
      </c>
      <c r="J178" s="104">
        <v>0</v>
      </c>
      <c r="K178" s="104">
        <v>0</v>
      </c>
      <c r="L178" s="104">
        <v>0</v>
      </c>
      <c r="M178" s="104">
        <v>0</v>
      </c>
      <c r="N178" s="104">
        <v>0</v>
      </c>
      <c r="O178" s="104">
        <v>0</v>
      </c>
      <c r="P178" s="104">
        <v>1501</v>
      </c>
      <c r="Q178" s="94" t="s">
        <v>197</v>
      </c>
      <c r="R178" s="94" t="s">
        <v>197</v>
      </c>
      <c r="S178" s="105" t="s">
        <v>707</v>
      </c>
    </row>
    <row r="179" spans="1:19" ht="12.5" x14ac:dyDescent="0.25">
      <c r="A179" s="94" t="s">
        <v>708</v>
      </c>
      <c r="B179" s="94" t="s">
        <v>1771</v>
      </c>
      <c r="C179" s="112"/>
      <c r="D179" s="104">
        <v>0</v>
      </c>
      <c r="E179" s="104">
        <v>0</v>
      </c>
      <c r="F179" s="104">
        <v>0</v>
      </c>
      <c r="G179" s="104">
        <v>0</v>
      </c>
      <c r="H179" s="104">
        <v>0</v>
      </c>
      <c r="I179" s="104">
        <v>0</v>
      </c>
      <c r="J179" s="104">
        <v>0</v>
      </c>
      <c r="K179" s="104">
        <v>0</v>
      </c>
      <c r="L179" s="104">
        <v>0</v>
      </c>
      <c r="M179" s="104">
        <v>116724</v>
      </c>
      <c r="N179" s="104">
        <v>0</v>
      </c>
      <c r="O179" s="104">
        <v>16247</v>
      </c>
      <c r="P179" s="104">
        <v>0</v>
      </c>
      <c r="Q179" s="94" t="s">
        <v>193</v>
      </c>
      <c r="R179" s="94" t="s">
        <v>205</v>
      </c>
      <c r="S179" s="105" t="s">
        <v>710</v>
      </c>
    </row>
    <row r="180" spans="1:19" ht="12.5" x14ac:dyDescent="0.25">
      <c r="A180" s="94" t="s">
        <v>711</v>
      </c>
      <c r="B180" s="94" t="s">
        <v>1772</v>
      </c>
      <c r="C180" s="112"/>
      <c r="D180" s="104">
        <v>10149</v>
      </c>
      <c r="E180" s="104">
        <v>0</v>
      </c>
      <c r="F180" s="104">
        <v>0</v>
      </c>
      <c r="G180" s="104">
        <v>0</v>
      </c>
      <c r="H180" s="104">
        <v>0</v>
      </c>
      <c r="I180" s="104">
        <v>0</v>
      </c>
      <c r="J180" s="104">
        <v>0</v>
      </c>
      <c r="K180" s="104">
        <v>0</v>
      </c>
      <c r="L180" s="104">
        <v>4000</v>
      </c>
      <c r="M180" s="104">
        <v>4600</v>
      </c>
      <c r="N180" s="104">
        <v>0</v>
      </c>
      <c r="O180" s="104">
        <v>0</v>
      </c>
      <c r="P180" s="104">
        <v>10000</v>
      </c>
      <c r="Q180" s="94" t="s">
        <v>195</v>
      </c>
      <c r="R180" s="94" t="s">
        <v>205</v>
      </c>
      <c r="S180" s="105" t="s">
        <v>713</v>
      </c>
    </row>
    <row r="181" spans="1:19" ht="12.5" x14ac:dyDescent="0.25">
      <c r="A181" s="94" t="s">
        <v>714</v>
      </c>
      <c r="B181" s="94" t="s">
        <v>715</v>
      </c>
      <c r="C181" s="112"/>
      <c r="D181" s="104">
        <v>2015</v>
      </c>
      <c r="E181" s="104">
        <v>0</v>
      </c>
      <c r="F181" s="104">
        <v>0</v>
      </c>
      <c r="G181" s="104">
        <v>0</v>
      </c>
      <c r="H181" s="104">
        <v>0</v>
      </c>
      <c r="I181" s="104">
        <v>0</v>
      </c>
      <c r="J181" s="104">
        <v>0</v>
      </c>
      <c r="K181" s="104">
        <v>0</v>
      </c>
      <c r="L181" s="104">
        <v>0</v>
      </c>
      <c r="M181" s="104">
        <v>29318</v>
      </c>
      <c r="N181" s="104">
        <v>0</v>
      </c>
      <c r="O181" s="104">
        <v>3506</v>
      </c>
      <c r="P181" s="104">
        <v>15000</v>
      </c>
      <c r="Q181" s="94" t="s">
        <v>191</v>
      </c>
      <c r="R181" s="94" t="s">
        <v>212</v>
      </c>
      <c r="S181" s="105" t="s">
        <v>716</v>
      </c>
    </row>
    <row r="182" spans="1:19" ht="12.5" x14ac:dyDescent="0.25">
      <c r="A182" s="94" t="s">
        <v>1827</v>
      </c>
      <c r="B182" s="94" t="s">
        <v>1828</v>
      </c>
      <c r="C182" s="112"/>
      <c r="D182" s="104">
        <v>5300</v>
      </c>
      <c r="E182" s="104">
        <v>14500</v>
      </c>
      <c r="F182" s="104">
        <v>0</v>
      </c>
      <c r="G182" s="104">
        <v>0</v>
      </c>
      <c r="H182" s="104">
        <v>0</v>
      </c>
      <c r="I182" s="104">
        <v>0</v>
      </c>
      <c r="J182" s="104">
        <v>0</v>
      </c>
      <c r="K182" s="104">
        <v>0</v>
      </c>
      <c r="L182" s="104">
        <v>0</v>
      </c>
      <c r="M182" s="104">
        <v>0</v>
      </c>
      <c r="N182" s="104">
        <v>0</v>
      </c>
      <c r="O182" s="104">
        <v>0</v>
      </c>
      <c r="P182" s="104">
        <v>0</v>
      </c>
      <c r="Q182" s="94" t="s">
        <v>191</v>
      </c>
      <c r="R182" s="94" t="s">
        <v>212</v>
      </c>
      <c r="S182" s="105" t="s">
        <v>1829</v>
      </c>
    </row>
    <row r="183" spans="1:19" ht="12.5" x14ac:dyDescent="0.25">
      <c r="A183" s="94" t="s">
        <v>717</v>
      </c>
      <c r="B183" s="94" t="s">
        <v>718</v>
      </c>
      <c r="C183" s="112"/>
      <c r="D183" s="104">
        <v>2121</v>
      </c>
      <c r="E183" s="104">
        <v>0</v>
      </c>
      <c r="F183" s="104">
        <v>0</v>
      </c>
      <c r="G183" s="104">
        <v>1000</v>
      </c>
      <c r="H183" s="104">
        <v>0</v>
      </c>
      <c r="I183" s="104">
        <v>0</v>
      </c>
      <c r="J183" s="104">
        <v>0</v>
      </c>
      <c r="K183" s="104">
        <v>0</v>
      </c>
      <c r="L183" s="104">
        <v>0</v>
      </c>
      <c r="M183" s="104">
        <v>11235</v>
      </c>
      <c r="N183" s="104">
        <v>0</v>
      </c>
      <c r="O183" s="104">
        <v>0</v>
      </c>
      <c r="P183" s="104">
        <v>6000</v>
      </c>
      <c r="Q183" s="94" t="s">
        <v>191</v>
      </c>
      <c r="R183" s="94" t="s">
        <v>212</v>
      </c>
      <c r="S183" s="105" t="s">
        <v>719</v>
      </c>
    </row>
    <row r="184" spans="1:19" ht="12.5" x14ac:dyDescent="0.25">
      <c r="A184" s="94" t="s">
        <v>720</v>
      </c>
      <c r="B184" s="94" t="s">
        <v>721</v>
      </c>
      <c r="C184" s="112"/>
      <c r="D184" s="104">
        <v>5185</v>
      </c>
      <c r="E184" s="104">
        <v>0</v>
      </c>
      <c r="F184" s="104">
        <v>0</v>
      </c>
      <c r="G184" s="104">
        <v>0</v>
      </c>
      <c r="H184" s="104">
        <v>0</v>
      </c>
      <c r="I184" s="104">
        <v>0</v>
      </c>
      <c r="J184" s="104">
        <v>0</v>
      </c>
      <c r="K184" s="104">
        <v>0</v>
      </c>
      <c r="L184" s="104">
        <v>0</v>
      </c>
      <c r="M184" s="104">
        <v>4000</v>
      </c>
      <c r="N184" s="104">
        <v>0</v>
      </c>
      <c r="O184" s="104">
        <v>0</v>
      </c>
      <c r="P184" s="104">
        <v>16000</v>
      </c>
      <c r="Q184" s="94" t="s">
        <v>191</v>
      </c>
      <c r="R184" s="94" t="s">
        <v>212</v>
      </c>
      <c r="S184" s="105" t="s">
        <v>722</v>
      </c>
    </row>
    <row r="185" spans="1:19" ht="12.5" x14ac:dyDescent="0.25">
      <c r="A185" s="94" t="s">
        <v>723</v>
      </c>
      <c r="B185" s="94" t="s">
        <v>724</v>
      </c>
      <c r="C185" s="112"/>
      <c r="D185" s="104">
        <v>68942</v>
      </c>
      <c r="E185" s="104">
        <v>0</v>
      </c>
      <c r="F185" s="104">
        <v>0</v>
      </c>
      <c r="G185" s="104">
        <v>0</v>
      </c>
      <c r="H185" s="104">
        <v>0</v>
      </c>
      <c r="I185" s="104">
        <v>0</v>
      </c>
      <c r="J185" s="104">
        <v>0</v>
      </c>
      <c r="K185" s="104">
        <v>0</v>
      </c>
      <c r="L185" s="104">
        <v>0</v>
      </c>
      <c r="M185" s="104">
        <v>0</v>
      </c>
      <c r="N185" s="104">
        <v>0</v>
      </c>
      <c r="O185" s="104">
        <v>0</v>
      </c>
      <c r="P185" s="104">
        <v>5000</v>
      </c>
      <c r="Q185" s="94" t="s">
        <v>191</v>
      </c>
      <c r="R185" s="94" t="s">
        <v>269</v>
      </c>
      <c r="S185" s="105" t="s">
        <v>725</v>
      </c>
    </row>
    <row r="186" spans="1:19" ht="12.5" x14ac:dyDescent="0.25">
      <c r="A186" s="94" t="s">
        <v>726</v>
      </c>
      <c r="B186" s="94" t="s">
        <v>727</v>
      </c>
      <c r="C186" s="112"/>
      <c r="D186" s="104">
        <v>12280</v>
      </c>
      <c r="E186" s="104">
        <v>0</v>
      </c>
      <c r="F186" s="104">
        <v>0</v>
      </c>
      <c r="G186" s="104">
        <v>0</v>
      </c>
      <c r="H186" s="104">
        <v>0</v>
      </c>
      <c r="I186" s="104">
        <v>0</v>
      </c>
      <c r="J186" s="104">
        <v>0</v>
      </c>
      <c r="K186" s="104">
        <v>0</v>
      </c>
      <c r="L186" s="104">
        <v>0</v>
      </c>
      <c r="M186" s="104">
        <v>8585</v>
      </c>
      <c r="N186" s="104">
        <v>0</v>
      </c>
      <c r="O186" s="104">
        <v>0</v>
      </c>
      <c r="P186" s="104">
        <v>0</v>
      </c>
      <c r="Q186" s="94" t="s">
        <v>191</v>
      </c>
      <c r="R186" s="94" t="s">
        <v>212</v>
      </c>
      <c r="S186" s="105" t="s">
        <v>728</v>
      </c>
    </row>
    <row r="187" spans="1:19" ht="12.5" x14ac:dyDescent="0.25">
      <c r="A187" s="94" t="s">
        <v>729</v>
      </c>
      <c r="B187" s="94" t="s">
        <v>1773</v>
      </c>
      <c r="C187" s="112"/>
      <c r="D187" s="104">
        <v>0</v>
      </c>
      <c r="E187" s="104">
        <v>0</v>
      </c>
      <c r="F187" s="104">
        <v>0</v>
      </c>
      <c r="G187" s="104">
        <v>0</v>
      </c>
      <c r="H187" s="104">
        <v>0</v>
      </c>
      <c r="I187" s="104">
        <v>0</v>
      </c>
      <c r="J187" s="104">
        <v>0</v>
      </c>
      <c r="K187" s="104">
        <v>0</v>
      </c>
      <c r="L187" s="104">
        <v>0</v>
      </c>
      <c r="M187" s="104">
        <v>53061</v>
      </c>
      <c r="N187" s="104">
        <v>0</v>
      </c>
      <c r="O187" s="104">
        <v>0</v>
      </c>
      <c r="P187" s="104">
        <v>0</v>
      </c>
      <c r="Q187" s="94" t="s">
        <v>193</v>
      </c>
      <c r="R187" s="94" t="s">
        <v>205</v>
      </c>
      <c r="S187" s="105" t="s">
        <v>731</v>
      </c>
    </row>
    <row r="188" spans="1:19" ht="12.5" x14ac:dyDescent="0.25">
      <c r="A188" s="94" t="s">
        <v>732</v>
      </c>
      <c r="B188" s="94" t="s">
        <v>733</v>
      </c>
      <c r="C188" s="112"/>
      <c r="D188" s="104">
        <v>2000</v>
      </c>
      <c r="E188" s="104">
        <v>0</v>
      </c>
      <c r="F188" s="104">
        <v>0</v>
      </c>
      <c r="G188" s="104">
        <v>0</v>
      </c>
      <c r="H188" s="104">
        <v>0</v>
      </c>
      <c r="I188" s="104">
        <v>0</v>
      </c>
      <c r="J188" s="104">
        <v>0</v>
      </c>
      <c r="K188" s="104">
        <v>0</v>
      </c>
      <c r="L188" s="104">
        <v>0</v>
      </c>
      <c r="M188" s="104">
        <v>16000</v>
      </c>
      <c r="N188" s="104">
        <v>0</v>
      </c>
      <c r="O188" s="104">
        <v>0</v>
      </c>
      <c r="P188" s="104">
        <v>2000</v>
      </c>
      <c r="Q188" s="94" t="s">
        <v>191</v>
      </c>
      <c r="R188" s="94" t="s">
        <v>212</v>
      </c>
      <c r="S188" s="105" t="s">
        <v>734</v>
      </c>
    </row>
    <row r="189" spans="1:19" ht="12.5" x14ac:dyDescent="0.25">
      <c r="A189" s="94" t="s">
        <v>735</v>
      </c>
      <c r="B189" s="94" t="s">
        <v>736</v>
      </c>
      <c r="C189" s="112"/>
      <c r="D189" s="104">
        <v>45714</v>
      </c>
      <c r="E189" s="104">
        <v>0</v>
      </c>
      <c r="F189" s="104">
        <v>0</v>
      </c>
      <c r="G189" s="104">
        <v>15000</v>
      </c>
      <c r="H189" s="104">
        <v>0</v>
      </c>
      <c r="I189" s="104">
        <v>0</v>
      </c>
      <c r="J189" s="104">
        <v>0</v>
      </c>
      <c r="K189" s="104">
        <v>0</v>
      </c>
      <c r="L189" s="104">
        <v>0</v>
      </c>
      <c r="M189" s="104">
        <v>98096</v>
      </c>
      <c r="N189" s="104">
        <v>0</v>
      </c>
      <c r="O189" s="104">
        <v>16330</v>
      </c>
      <c r="P189" s="104">
        <v>150000</v>
      </c>
      <c r="Q189" s="94" t="s">
        <v>191</v>
      </c>
      <c r="R189" s="94" t="s">
        <v>372</v>
      </c>
      <c r="S189" s="105" t="s">
        <v>737</v>
      </c>
    </row>
    <row r="190" spans="1:19" ht="12.5" x14ac:dyDescent="0.25">
      <c r="A190" s="94" t="s">
        <v>738</v>
      </c>
      <c r="B190" s="94" t="s">
        <v>739</v>
      </c>
      <c r="C190" s="112"/>
      <c r="D190" s="104">
        <v>14150</v>
      </c>
      <c r="E190" s="104">
        <v>7000</v>
      </c>
      <c r="F190" s="104">
        <v>0</v>
      </c>
      <c r="G190" s="104">
        <v>0</v>
      </c>
      <c r="H190" s="104">
        <v>0</v>
      </c>
      <c r="I190" s="104">
        <v>0</v>
      </c>
      <c r="J190" s="104">
        <v>0</v>
      </c>
      <c r="K190" s="104">
        <v>0</v>
      </c>
      <c r="L190" s="104">
        <v>0</v>
      </c>
      <c r="M190" s="104">
        <v>4200</v>
      </c>
      <c r="N190" s="104">
        <v>0</v>
      </c>
      <c r="O190" s="104">
        <v>0</v>
      </c>
      <c r="P190" s="104">
        <v>7000</v>
      </c>
      <c r="Q190" s="94" t="s">
        <v>191</v>
      </c>
      <c r="R190" s="94" t="s">
        <v>249</v>
      </c>
      <c r="S190" s="105" t="s">
        <v>740</v>
      </c>
    </row>
    <row r="191" spans="1:19" ht="12.5" x14ac:dyDescent="0.25">
      <c r="A191" s="94" t="s">
        <v>741</v>
      </c>
      <c r="B191" s="94" t="s">
        <v>742</v>
      </c>
      <c r="C191" s="112"/>
      <c r="D191" s="104">
        <v>2000</v>
      </c>
      <c r="E191" s="104">
        <v>0</v>
      </c>
      <c r="F191" s="104">
        <v>0</v>
      </c>
      <c r="G191" s="104">
        <v>0</v>
      </c>
      <c r="H191" s="104">
        <v>0</v>
      </c>
      <c r="I191" s="104">
        <v>0</v>
      </c>
      <c r="J191" s="104">
        <v>0</v>
      </c>
      <c r="K191" s="104">
        <v>0</v>
      </c>
      <c r="L191" s="104">
        <v>0</v>
      </c>
      <c r="M191" s="104">
        <v>3047</v>
      </c>
      <c r="N191" s="104">
        <v>0</v>
      </c>
      <c r="O191" s="104">
        <v>0</v>
      </c>
      <c r="P191" s="104">
        <v>7000</v>
      </c>
      <c r="Q191" s="94" t="s">
        <v>191</v>
      </c>
      <c r="R191" s="94" t="s">
        <v>212</v>
      </c>
      <c r="S191" s="105" t="s">
        <v>743</v>
      </c>
    </row>
    <row r="192" spans="1:19" ht="12.5" x14ac:dyDescent="0.25">
      <c r="A192" s="94" t="s">
        <v>744</v>
      </c>
      <c r="B192" s="94" t="s">
        <v>745</v>
      </c>
      <c r="C192" s="112"/>
      <c r="D192" s="104">
        <v>8000</v>
      </c>
      <c r="E192" s="104">
        <v>0</v>
      </c>
      <c r="F192" s="104">
        <v>0</v>
      </c>
      <c r="G192" s="104">
        <v>17000</v>
      </c>
      <c r="H192" s="104">
        <v>0</v>
      </c>
      <c r="I192" s="104">
        <v>0</v>
      </c>
      <c r="J192" s="104">
        <v>0</v>
      </c>
      <c r="K192" s="104">
        <v>0</v>
      </c>
      <c r="L192" s="104">
        <v>0</v>
      </c>
      <c r="M192" s="104">
        <v>15189</v>
      </c>
      <c r="N192" s="104">
        <v>19783</v>
      </c>
      <c r="O192" s="104">
        <v>0</v>
      </c>
      <c r="P192" s="104">
        <v>0</v>
      </c>
      <c r="Q192" s="94" t="s">
        <v>191</v>
      </c>
      <c r="R192" s="94" t="s">
        <v>212</v>
      </c>
      <c r="S192" s="105" t="s">
        <v>746</v>
      </c>
    </row>
    <row r="193" spans="1:19" ht="12.5" x14ac:dyDescent="0.25">
      <c r="A193" s="94" t="s">
        <v>747</v>
      </c>
      <c r="B193" s="94" t="s">
        <v>748</v>
      </c>
      <c r="C193" s="112"/>
      <c r="D193" s="104">
        <v>1250</v>
      </c>
      <c r="E193" s="104">
        <v>0</v>
      </c>
      <c r="F193" s="104">
        <v>0</v>
      </c>
      <c r="G193" s="104">
        <v>0</v>
      </c>
      <c r="H193" s="104">
        <v>0</v>
      </c>
      <c r="I193" s="104">
        <v>1000</v>
      </c>
      <c r="J193" s="104">
        <v>0</v>
      </c>
      <c r="K193" s="104">
        <v>0</v>
      </c>
      <c r="L193" s="104">
        <v>16085</v>
      </c>
      <c r="M193" s="104">
        <v>10000</v>
      </c>
      <c r="N193" s="104">
        <v>0</v>
      </c>
      <c r="O193" s="104">
        <v>2000</v>
      </c>
      <c r="P193" s="104">
        <v>0</v>
      </c>
      <c r="Q193" s="94" t="s">
        <v>191</v>
      </c>
      <c r="R193" s="94" t="s">
        <v>212</v>
      </c>
      <c r="S193" s="105" t="s">
        <v>749</v>
      </c>
    </row>
    <row r="194" spans="1:19" ht="12.5" x14ac:dyDescent="0.25">
      <c r="A194" s="94" t="s">
        <v>750</v>
      </c>
      <c r="B194" s="94" t="s">
        <v>751</v>
      </c>
      <c r="C194" s="112"/>
      <c r="D194" s="104">
        <v>1652295</v>
      </c>
      <c r="E194" s="104">
        <v>21219</v>
      </c>
      <c r="F194" s="104">
        <v>0</v>
      </c>
      <c r="G194" s="104">
        <v>0</v>
      </c>
      <c r="H194" s="104">
        <v>0</v>
      </c>
      <c r="I194" s="104">
        <v>0</v>
      </c>
      <c r="J194" s="104">
        <v>0</v>
      </c>
      <c r="K194" s="104">
        <v>366002</v>
      </c>
      <c r="L194" s="104">
        <v>0</v>
      </c>
      <c r="M194" s="104">
        <v>1022</v>
      </c>
      <c r="N194" s="104">
        <v>218247</v>
      </c>
      <c r="O194" s="104">
        <v>54800</v>
      </c>
      <c r="P194" s="104">
        <v>299616</v>
      </c>
      <c r="Q194" s="94" t="s">
        <v>191</v>
      </c>
      <c r="R194" s="94" t="s">
        <v>752</v>
      </c>
      <c r="S194" s="105" t="s">
        <v>753</v>
      </c>
    </row>
    <row r="195" spans="1:19" ht="12.5" x14ac:dyDescent="0.25">
      <c r="A195" s="94" t="s">
        <v>754</v>
      </c>
      <c r="B195" s="94" t="s">
        <v>755</v>
      </c>
      <c r="C195" s="112"/>
      <c r="D195" s="104">
        <v>9171</v>
      </c>
      <c r="E195" s="104">
        <v>0</v>
      </c>
      <c r="F195" s="104">
        <v>0</v>
      </c>
      <c r="G195" s="104">
        <v>0</v>
      </c>
      <c r="H195" s="104">
        <v>0</v>
      </c>
      <c r="I195" s="104">
        <v>0</v>
      </c>
      <c r="J195" s="104">
        <v>0</v>
      </c>
      <c r="K195" s="104">
        <v>0</v>
      </c>
      <c r="L195" s="104">
        <v>13800</v>
      </c>
      <c r="M195" s="104">
        <v>12550</v>
      </c>
      <c r="N195" s="104">
        <v>0</v>
      </c>
      <c r="O195" s="104">
        <v>0</v>
      </c>
      <c r="P195" s="104">
        <v>0</v>
      </c>
      <c r="Q195" s="94" t="s">
        <v>191</v>
      </c>
      <c r="R195" s="94" t="s">
        <v>249</v>
      </c>
      <c r="S195" s="105" t="s">
        <v>756</v>
      </c>
    </row>
    <row r="196" spans="1:19" ht="12.5" x14ac:dyDescent="0.25">
      <c r="A196" s="94" t="s">
        <v>757</v>
      </c>
      <c r="B196" s="94" t="s">
        <v>758</v>
      </c>
      <c r="C196" s="112"/>
      <c r="D196" s="104">
        <v>30000</v>
      </c>
      <c r="E196" s="104">
        <v>0</v>
      </c>
      <c r="F196" s="104">
        <v>124572</v>
      </c>
      <c r="G196" s="104">
        <v>0</v>
      </c>
      <c r="H196" s="104">
        <v>0</v>
      </c>
      <c r="I196" s="104">
        <v>0</v>
      </c>
      <c r="J196" s="104">
        <v>0</v>
      </c>
      <c r="K196" s="104">
        <v>0</v>
      </c>
      <c r="L196" s="104">
        <v>71999</v>
      </c>
      <c r="M196" s="104">
        <v>0</v>
      </c>
      <c r="N196" s="104">
        <v>0</v>
      </c>
      <c r="O196" s="104">
        <v>0</v>
      </c>
      <c r="P196" s="104">
        <v>0</v>
      </c>
      <c r="Q196" s="94" t="s">
        <v>191</v>
      </c>
      <c r="R196" s="94" t="s">
        <v>406</v>
      </c>
      <c r="S196" s="105" t="s">
        <v>759</v>
      </c>
    </row>
    <row r="197" spans="1:19" ht="12.5" x14ac:dyDescent="0.25">
      <c r="A197" s="94" t="s">
        <v>760</v>
      </c>
      <c r="B197" s="94" t="s">
        <v>761</v>
      </c>
      <c r="C197" s="112"/>
      <c r="D197" s="104">
        <v>12481</v>
      </c>
      <c r="E197" s="104">
        <v>1000</v>
      </c>
      <c r="F197" s="104">
        <v>0</v>
      </c>
      <c r="G197" s="104">
        <v>0</v>
      </c>
      <c r="H197" s="104">
        <v>0</v>
      </c>
      <c r="I197" s="104">
        <v>0</v>
      </c>
      <c r="J197" s="104">
        <v>0</v>
      </c>
      <c r="K197" s="104">
        <v>13500</v>
      </c>
      <c r="L197" s="104">
        <v>0</v>
      </c>
      <c r="M197" s="104">
        <v>18046</v>
      </c>
      <c r="N197" s="104">
        <v>20077</v>
      </c>
      <c r="O197" s="104">
        <v>34500</v>
      </c>
      <c r="P197" s="104">
        <v>21500</v>
      </c>
      <c r="Q197" s="94" t="s">
        <v>191</v>
      </c>
      <c r="R197" s="94" t="s">
        <v>212</v>
      </c>
      <c r="S197" s="105" t="s">
        <v>762</v>
      </c>
    </row>
    <row r="198" spans="1:19" ht="12.5" x14ac:dyDescent="0.25">
      <c r="A198" s="94" t="s">
        <v>763</v>
      </c>
      <c r="B198" s="94" t="s">
        <v>1774</v>
      </c>
      <c r="C198" s="112"/>
      <c r="D198" s="104">
        <v>9730</v>
      </c>
      <c r="E198" s="104">
        <v>3000</v>
      </c>
      <c r="F198" s="104">
        <v>0</v>
      </c>
      <c r="G198" s="104">
        <v>0</v>
      </c>
      <c r="H198" s="104">
        <v>0</v>
      </c>
      <c r="I198" s="104">
        <v>0</v>
      </c>
      <c r="J198" s="104">
        <v>0</v>
      </c>
      <c r="K198" s="104">
        <v>0</v>
      </c>
      <c r="L198" s="104">
        <v>0</v>
      </c>
      <c r="M198" s="104">
        <v>3235</v>
      </c>
      <c r="N198" s="104">
        <v>0</v>
      </c>
      <c r="O198" s="104">
        <v>5000</v>
      </c>
      <c r="P198" s="104">
        <v>13000</v>
      </c>
      <c r="Q198" s="94" t="s">
        <v>195</v>
      </c>
      <c r="R198" s="94" t="s">
        <v>205</v>
      </c>
      <c r="S198" s="105" t="s">
        <v>765</v>
      </c>
    </row>
    <row r="199" spans="1:19" ht="12.5" x14ac:dyDescent="0.25">
      <c r="A199" s="94" t="s">
        <v>766</v>
      </c>
      <c r="B199" s="94" t="s">
        <v>767</v>
      </c>
      <c r="C199" s="112"/>
      <c r="D199" s="104">
        <v>10000</v>
      </c>
      <c r="E199" s="104">
        <v>0</v>
      </c>
      <c r="F199" s="104">
        <v>0</v>
      </c>
      <c r="G199" s="104">
        <v>0</v>
      </c>
      <c r="H199" s="104">
        <v>0</v>
      </c>
      <c r="I199" s="104">
        <v>0</v>
      </c>
      <c r="J199" s="104">
        <v>0</v>
      </c>
      <c r="K199" s="104">
        <v>0</v>
      </c>
      <c r="L199" s="104">
        <v>0</v>
      </c>
      <c r="M199" s="104">
        <v>22848</v>
      </c>
      <c r="N199" s="104">
        <v>3000</v>
      </c>
      <c r="O199" s="104">
        <v>45356</v>
      </c>
      <c r="P199" s="104">
        <v>34500</v>
      </c>
      <c r="Q199" s="94" t="s">
        <v>191</v>
      </c>
      <c r="R199" s="94" t="s">
        <v>406</v>
      </c>
      <c r="S199" s="105" t="s">
        <v>768</v>
      </c>
    </row>
    <row r="200" spans="1:19" ht="12.5" x14ac:dyDescent="0.25">
      <c r="A200" s="94" t="s">
        <v>769</v>
      </c>
      <c r="B200" s="94" t="s">
        <v>770</v>
      </c>
      <c r="C200" s="112"/>
      <c r="D200" s="104">
        <v>10000</v>
      </c>
      <c r="E200" s="104">
        <v>0</v>
      </c>
      <c r="F200" s="104">
        <v>0</v>
      </c>
      <c r="G200" s="104">
        <v>15000</v>
      </c>
      <c r="H200" s="104">
        <v>0</v>
      </c>
      <c r="I200" s="104">
        <v>0</v>
      </c>
      <c r="J200" s="104">
        <v>0</v>
      </c>
      <c r="K200" s="104">
        <v>0</v>
      </c>
      <c r="L200" s="104">
        <v>11610</v>
      </c>
      <c r="M200" s="104">
        <v>10000</v>
      </c>
      <c r="N200" s="104">
        <v>0</v>
      </c>
      <c r="O200" s="104">
        <v>15000</v>
      </c>
      <c r="P200" s="104">
        <v>45000</v>
      </c>
      <c r="Q200" s="94" t="s">
        <v>191</v>
      </c>
      <c r="R200" s="94" t="s">
        <v>205</v>
      </c>
      <c r="S200" s="105" t="s">
        <v>771</v>
      </c>
    </row>
    <row r="201" spans="1:19" ht="12.5" x14ac:dyDescent="0.25">
      <c r="A201" s="94" t="s">
        <v>772</v>
      </c>
      <c r="B201" s="94" t="s">
        <v>773</v>
      </c>
      <c r="C201" s="112"/>
      <c r="D201" s="104">
        <v>3539</v>
      </c>
      <c r="E201" s="104">
        <v>0</v>
      </c>
      <c r="F201" s="104">
        <v>0</v>
      </c>
      <c r="G201" s="104">
        <v>0</v>
      </c>
      <c r="H201" s="104">
        <v>0</v>
      </c>
      <c r="I201" s="104">
        <v>0</v>
      </c>
      <c r="J201" s="104">
        <v>0</v>
      </c>
      <c r="K201" s="104">
        <v>0</v>
      </c>
      <c r="L201" s="104">
        <v>0</v>
      </c>
      <c r="M201" s="104">
        <v>5200</v>
      </c>
      <c r="N201" s="104">
        <v>0</v>
      </c>
      <c r="O201" s="104">
        <v>0</v>
      </c>
      <c r="P201" s="104">
        <v>0</v>
      </c>
      <c r="Q201" s="94" t="s">
        <v>191</v>
      </c>
      <c r="R201" s="94" t="s">
        <v>212</v>
      </c>
      <c r="S201" s="105" t="s">
        <v>774</v>
      </c>
    </row>
    <row r="202" spans="1:19" ht="12.5" x14ac:dyDescent="0.25">
      <c r="A202" s="94" t="s">
        <v>775</v>
      </c>
      <c r="B202" s="94" t="s">
        <v>776</v>
      </c>
      <c r="C202" s="112"/>
      <c r="D202" s="104">
        <v>76000</v>
      </c>
      <c r="E202" s="104">
        <v>0</v>
      </c>
      <c r="F202" s="104">
        <v>0</v>
      </c>
      <c r="G202" s="104">
        <v>0</v>
      </c>
      <c r="H202" s="104">
        <v>0</v>
      </c>
      <c r="I202" s="104">
        <v>0</v>
      </c>
      <c r="J202" s="104">
        <v>0</v>
      </c>
      <c r="K202" s="104">
        <v>0</v>
      </c>
      <c r="L202" s="104">
        <v>0</v>
      </c>
      <c r="M202" s="104">
        <v>148500</v>
      </c>
      <c r="N202" s="104">
        <v>0</v>
      </c>
      <c r="O202" s="104">
        <v>24954</v>
      </c>
      <c r="P202" s="104">
        <v>92500</v>
      </c>
      <c r="Q202" s="94" t="s">
        <v>191</v>
      </c>
      <c r="R202" s="94" t="s">
        <v>406</v>
      </c>
      <c r="S202" s="105" t="s">
        <v>777</v>
      </c>
    </row>
    <row r="203" spans="1:19" ht="12.5" x14ac:dyDescent="0.25">
      <c r="A203" s="94" t="s">
        <v>778</v>
      </c>
      <c r="B203" s="94" t="s">
        <v>779</v>
      </c>
      <c r="C203" s="112"/>
      <c r="D203" s="104">
        <v>5050</v>
      </c>
      <c r="E203" s="104">
        <v>0</v>
      </c>
      <c r="F203" s="104">
        <v>0</v>
      </c>
      <c r="G203" s="104">
        <v>11500</v>
      </c>
      <c r="H203" s="104">
        <v>0</v>
      </c>
      <c r="I203" s="104">
        <v>0</v>
      </c>
      <c r="J203" s="104">
        <v>0</v>
      </c>
      <c r="K203" s="104">
        <v>25000</v>
      </c>
      <c r="L203" s="104">
        <v>0</v>
      </c>
      <c r="M203" s="104">
        <v>92149</v>
      </c>
      <c r="N203" s="104">
        <v>96655</v>
      </c>
      <c r="O203" s="104">
        <v>126092</v>
      </c>
      <c r="P203" s="104">
        <v>220991</v>
      </c>
      <c r="Q203" s="94" t="s">
        <v>191</v>
      </c>
      <c r="R203" s="94" t="s">
        <v>372</v>
      </c>
      <c r="S203" s="105" t="s">
        <v>780</v>
      </c>
    </row>
    <row r="204" spans="1:19" ht="12.5" x14ac:dyDescent="0.25">
      <c r="A204" s="94" t="s">
        <v>781</v>
      </c>
      <c r="B204" s="94" t="s">
        <v>782</v>
      </c>
      <c r="C204" s="112"/>
      <c r="D204" s="104">
        <v>2461</v>
      </c>
      <c r="E204" s="104">
        <v>0</v>
      </c>
      <c r="F204" s="104">
        <v>0</v>
      </c>
      <c r="G204" s="104">
        <v>1000</v>
      </c>
      <c r="H204" s="104">
        <v>0</v>
      </c>
      <c r="I204" s="104">
        <v>0</v>
      </c>
      <c r="J204" s="104">
        <v>0</v>
      </c>
      <c r="K204" s="104">
        <v>0</v>
      </c>
      <c r="L204" s="104">
        <v>0</v>
      </c>
      <c r="M204" s="104">
        <v>6130</v>
      </c>
      <c r="N204" s="104">
        <v>1609</v>
      </c>
      <c r="O204" s="104">
        <v>11011</v>
      </c>
      <c r="P204" s="104">
        <v>5000</v>
      </c>
      <c r="Q204" s="94" t="s">
        <v>191</v>
      </c>
      <c r="R204" s="94" t="s">
        <v>249</v>
      </c>
      <c r="S204" s="105" t="s">
        <v>783</v>
      </c>
    </row>
    <row r="205" spans="1:19" ht="12.5" x14ac:dyDescent="0.25">
      <c r="A205" s="94" t="s">
        <v>784</v>
      </c>
      <c r="B205" s="94" t="s">
        <v>785</v>
      </c>
      <c r="C205" s="112"/>
      <c r="D205" s="104">
        <v>7164</v>
      </c>
      <c r="E205" s="104">
        <v>0</v>
      </c>
      <c r="F205" s="104">
        <v>0</v>
      </c>
      <c r="G205" s="104">
        <v>4000</v>
      </c>
      <c r="H205" s="104">
        <v>0</v>
      </c>
      <c r="I205" s="104">
        <v>0</v>
      </c>
      <c r="J205" s="104">
        <v>0</v>
      </c>
      <c r="K205" s="104">
        <v>0</v>
      </c>
      <c r="L205" s="104">
        <v>0</v>
      </c>
      <c r="M205" s="104">
        <v>15003</v>
      </c>
      <c r="N205" s="104">
        <v>2141</v>
      </c>
      <c r="O205" s="104">
        <v>13039</v>
      </c>
      <c r="P205" s="104">
        <v>19500</v>
      </c>
      <c r="Q205" s="94" t="s">
        <v>191</v>
      </c>
      <c r="R205" s="94" t="s">
        <v>249</v>
      </c>
      <c r="S205" s="105" t="s">
        <v>786</v>
      </c>
    </row>
    <row r="206" spans="1:19" ht="12.5" x14ac:dyDescent="0.25">
      <c r="A206" s="94" t="s">
        <v>787</v>
      </c>
      <c r="B206" s="94" t="s">
        <v>788</v>
      </c>
      <c r="C206" s="112"/>
      <c r="D206" s="104">
        <v>15085</v>
      </c>
      <c r="E206" s="104">
        <v>21500</v>
      </c>
      <c r="F206" s="104">
        <v>0</v>
      </c>
      <c r="G206" s="104">
        <v>0</v>
      </c>
      <c r="H206" s="104">
        <v>0</v>
      </c>
      <c r="I206" s="104">
        <v>0</v>
      </c>
      <c r="J206" s="104">
        <v>0</v>
      </c>
      <c r="K206" s="104">
        <v>0</v>
      </c>
      <c r="L206" s="104">
        <v>0</v>
      </c>
      <c r="M206" s="104">
        <v>0</v>
      </c>
      <c r="N206" s="104">
        <v>0</v>
      </c>
      <c r="O206" s="104">
        <v>0</v>
      </c>
      <c r="P206" s="104">
        <v>0</v>
      </c>
      <c r="Q206" s="94" t="s">
        <v>191</v>
      </c>
      <c r="R206" s="94" t="s">
        <v>212</v>
      </c>
      <c r="S206" s="105" t="s">
        <v>789</v>
      </c>
    </row>
    <row r="207" spans="1:19" ht="12.5" x14ac:dyDescent="0.25">
      <c r="A207" s="94" t="s">
        <v>790</v>
      </c>
      <c r="B207" s="94" t="s">
        <v>791</v>
      </c>
      <c r="C207" s="112"/>
      <c r="D207" s="104">
        <v>0</v>
      </c>
      <c r="E207" s="104">
        <v>0</v>
      </c>
      <c r="F207" s="104">
        <v>0</v>
      </c>
      <c r="G207" s="104">
        <v>0</v>
      </c>
      <c r="H207" s="104">
        <v>0</v>
      </c>
      <c r="I207" s="104">
        <v>0</v>
      </c>
      <c r="J207" s="104">
        <v>0</v>
      </c>
      <c r="K207" s="104">
        <v>0</v>
      </c>
      <c r="L207" s="104">
        <v>0</v>
      </c>
      <c r="M207" s="104">
        <v>16885</v>
      </c>
      <c r="N207" s="104">
        <v>0</v>
      </c>
      <c r="O207" s="104">
        <v>0</v>
      </c>
      <c r="P207" s="104">
        <v>40000</v>
      </c>
      <c r="Q207" s="94" t="s">
        <v>191</v>
      </c>
      <c r="R207" s="94" t="s">
        <v>262</v>
      </c>
      <c r="S207" s="105" t="s">
        <v>792</v>
      </c>
    </row>
    <row r="208" spans="1:19" ht="12.5" x14ac:dyDescent="0.25">
      <c r="A208" s="94" t="s">
        <v>793</v>
      </c>
      <c r="B208" s="94" t="s">
        <v>794</v>
      </c>
      <c r="C208" s="112"/>
      <c r="D208" s="104">
        <v>2250</v>
      </c>
      <c r="E208" s="104">
        <v>0</v>
      </c>
      <c r="F208" s="104">
        <v>0</v>
      </c>
      <c r="G208" s="104">
        <v>0</v>
      </c>
      <c r="H208" s="104">
        <v>0</v>
      </c>
      <c r="I208" s="104">
        <v>0</v>
      </c>
      <c r="J208" s="104">
        <v>0</v>
      </c>
      <c r="K208" s="104">
        <v>0</v>
      </c>
      <c r="L208" s="104">
        <v>0</v>
      </c>
      <c r="M208" s="104">
        <v>15585</v>
      </c>
      <c r="N208" s="104">
        <v>4000</v>
      </c>
      <c r="O208" s="104">
        <v>0</v>
      </c>
      <c r="P208" s="104">
        <v>24500</v>
      </c>
      <c r="Q208" s="94" t="s">
        <v>191</v>
      </c>
      <c r="R208" s="94" t="s">
        <v>212</v>
      </c>
      <c r="S208" s="105" t="s">
        <v>795</v>
      </c>
    </row>
    <row r="209" spans="1:19" ht="12.5" x14ac:dyDescent="0.25">
      <c r="A209" s="94" t="s">
        <v>796</v>
      </c>
      <c r="B209" s="94" t="s">
        <v>797</v>
      </c>
      <c r="C209" s="112"/>
      <c r="D209" s="104">
        <v>45660</v>
      </c>
      <c r="E209" s="104">
        <v>10500</v>
      </c>
      <c r="F209" s="104">
        <v>0</v>
      </c>
      <c r="G209" s="104">
        <v>0</v>
      </c>
      <c r="H209" s="104">
        <v>0</v>
      </c>
      <c r="I209" s="104">
        <v>0</v>
      </c>
      <c r="J209" s="104">
        <v>0</v>
      </c>
      <c r="K209" s="104">
        <v>0</v>
      </c>
      <c r="L209" s="104">
        <v>0</v>
      </c>
      <c r="M209" s="104">
        <v>0</v>
      </c>
      <c r="N209" s="104">
        <v>0</v>
      </c>
      <c r="O209" s="104">
        <v>0</v>
      </c>
      <c r="P209" s="104">
        <v>0</v>
      </c>
      <c r="Q209" s="94" t="s">
        <v>191</v>
      </c>
      <c r="R209" s="94" t="s">
        <v>212</v>
      </c>
      <c r="S209" s="105" t="s">
        <v>798</v>
      </c>
    </row>
    <row r="210" spans="1:19" ht="12.5" x14ac:dyDescent="0.25">
      <c r="A210" s="94" t="s">
        <v>799</v>
      </c>
      <c r="B210" s="94" t="s">
        <v>800</v>
      </c>
      <c r="C210" s="112"/>
      <c r="D210" s="104">
        <v>28467</v>
      </c>
      <c r="E210" s="104">
        <v>0</v>
      </c>
      <c r="F210" s="104">
        <v>0</v>
      </c>
      <c r="G210" s="104">
        <v>0</v>
      </c>
      <c r="H210" s="104">
        <v>0</v>
      </c>
      <c r="I210" s="104">
        <v>0</v>
      </c>
      <c r="J210" s="104">
        <v>0</v>
      </c>
      <c r="K210" s="104">
        <v>329</v>
      </c>
      <c r="L210" s="104">
        <v>0</v>
      </c>
      <c r="M210" s="104">
        <v>0</v>
      </c>
      <c r="N210" s="104">
        <v>0</v>
      </c>
      <c r="O210" s="104">
        <v>1749</v>
      </c>
      <c r="P210" s="104">
        <v>0</v>
      </c>
      <c r="Q210" s="94" t="s">
        <v>191</v>
      </c>
      <c r="R210" s="94" t="s">
        <v>262</v>
      </c>
      <c r="S210" s="105" t="s">
        <v>801</v>
      </c>
    </row>
    <row r="211" spans="1:19" ht="12.5" x14ac:dyDescent="0.25">
      <c r="A211" s="94" t="s">
        <v>802</v>
      </c>
      <c r="B211" s="94" t="s">
        <v>803</v>
      </c>
      <c r="C211" s="112"/>
      <c r="D211" s="104">
        <v>24905</v>
      </c>
      <c r="E211" s="104">
        <v>0</v>
      </c>
      <c r="F211" s="104">
        <v>0</v>
      </c>
      <c r="G211" s="104">
        <v>0</v>
      </c>
      <c r="H211" s="104">
        <v>0</v>
      </c>
      <c r="I211" s="104">
        <v>0</v>
      </c>
      <c r="J211" s="104">
        <v>0</v>
      </c>
      <c r="K211" s="104">
        <v>0</v>
      </c>
      <c r="L211" s="104">
        <v>0</v>
      </c>
      <c r="M211" s="104">
        <v>6799</v>
      </c>
      <c r="N211" s="104">
        <v>0</v>
      </c>
      <c r="O211" s="104">
        <v>0</v>
      </c>
      <c r="P211" s="104">
        <v>0</v>
      </c>
      <c r="Q211" s="94" t="s">
        <v>191</v>
      </c>
      <c r="R211" s="94" t="s">
        <v>212</v>
      </c>
      <c r="S211" s="105" t="s">
        <v>804</v>
      </c>
    </row>
    <row r="212" spans="1:19" ht="12.5" x14ac:dyDescent="0.25">
      <c r="A212" s="94" t="s">
        <v>805</v>
      </c>
      <c r="B212" s="94" t="s">
        <v>806</v>
      </c>
      <c r="C212" s="112"/>
      <c r="D212" s="104">
        <v>55</v>
      </c>
      <c r="E212" s="104">
        <v>0</v>
      </c>
      <c r="F212" s="104">
        <v>0</v>
      </c>
      <c r="G212" s="104">
        <v>0</v>
      </c>
      <c r="H212" s="104">
        <v>0</v>
      </c>
      <c r="I212" s="104">
        <v>0</v>
      </c>
      <c r="J212" s="104">
        <v>0</v>
      </c>
      <c r="K212" s="104">
        <v>0</v>
      </c>
      <c r="L212" s="104">
        <v>0</v>
      </c>
      <c r="M212" s="104">
        <v>4000</v>
      </c>
      <c r="N212" s="104">
        <v>0</v>
      </c>
      <c r="O212" s="104">
        <v>0</v>
      </c>
      <c r="P212" s="104">
        <v>30000</v>
      </c>
      <c r="Q212" s="94" t="s">
        <v>191</v>
      </c>
      <c r="R212" s="94" t="s">
        <v>205</v>
      </c>
      <c r="S212" s="105" t="s">
        <v>807</v>
      </c>
    </row>
    <row r="213" spans="1:19" ht="12.5" x14ac:dyDescent="0.25">
      <c r="A213" s="94" t="s">
        <v>808</v>
      </c>
      <c r="B213" s="94" t="s">
        <v>809</v>
      </c>
      <c r="C213" s="112"/>
      <c r="D213" s="104">
        <v>20255</v>
      </c>
      <c r="E213" s="104">
        <v>0</v>
      </c>
      <c r="F213" s="104">
        <v>0</v>
      </c>
      <c r="G213" s="104">
        <v>0</v>
      </c>
      <c r="H213" s="104">
        <v>0</v>
      </c>
      <c r="I213" s="104">
        <v>0</v>
      </c>
      <c r="J213" s="104">
        <v>0</v>
      </c>
      <c r="K213" s="104">
        <v>0</v>
      </c>
      <c r="L213" s="104">
        <v>0</v>
      </c>
      <c r="M213" s="104">
        <v>2000</v>
      </c>
      <c r="N213" s="104">
        <v>0</v>
      </c>
      <c r="O213" s="104">
        <v>1875</v>
      </c>
      <c r="P213" s="104">
        <v>12000</v>
      </c>
      <c r="Q213" s="94" t="s">
        <v>191</v>
      </c>
      <c r="R213" s="94" t="s">
        <v>212</v>
      </c>
      <c r="S213" s="105" t="s">
        <v>810</v>
      </c>
    </row>
    <row r="214" spans="1:19" ht="12.5" x14ac:dyDescent="0.25">
      <c r="A214" s="94" t="s">
        <v>811</v>
      </c>
      <c r="B214" s="94" t="s">
        <v>812</v>
      </c>
      <c r="C214" s="112"/>
      <c r="D214" s="104">
        <v>30751</v>
      </c>
      <c r="E214" s="104">
        <v>0</v>
      </c>
      <c r="F214" s="104">
        <v>0</v>
      </c>
      <c r="G214" s="104">
        <v>0</v>
      </c>
      <c r="H214" s="104">
        <v>0</v>
      </c>
      <c r="I214" s="104">
        <v>0</v>
      </c>
      <c r="J214" s="104">
        <v>0</v>
      </c>
      <c r="K214" s="104">
        <v>0</v>
      </c>
      <c r="L214" s="104">
        <v>0</v>
      </c>
      <c r="M214" s="104">
        <v>0</v>
      </c>
      <c r="N214" s="104">
        <v>0</v>
      </c>
      <c r="O214" s="104">
        <v>0</v>
      </c>
      <c r="P214" s="104">
        <v>0</v>
      </c>
      <c r="Q214" s="94" t="s">
        <v>191</v>
      </c>
      <c r="R214" s="94" t="s">
        <v>212</v>
      </c>
      <c r="S214" s="105" t="s">
        <v>813</v>
      </c>
    </row>
    <row r="215" spans="1:19" ht="12.5" x14ac:dyDescent="0.25">
      <c r="A215" s="94" t="s">
        <v>814</v>
      </c>
      <c r="B215" s="94" t="s">
        <v>815</v>
      </c>
      <c r="C215" s="112"/>
      <c r="D215" s="104">
        <v>45100</v>
      </c>
      <c r="E215" s="104">
        <v>0</v>
      </c>
      <c r="F215" s="104">
        <v>0</v>
      </c>
      <c r="G215" s="104">
        <v>0</v>
      </c>
      <c r="H215" s="104">
        <v>0</v>
      </c>
      <c r="I215" s="104">
        <v>0</v>
      </c>
      <c r="J215" s="104">
        <v>0</v>
      </c>
      <c r="K215" s="104">
        <v>0</v>
      </c>
      <c r="L215" s="104">
        <v>0</v>
      </c>
      <c r="M215" s="104">
        <v>9500</v>
      </c>
      <c r="N215" s="104">
        <v>0</v>
      </c>
      <c r="O215" s="104">
        <v>33101</v>
      </c>
      <c r="P215" s="104">
        <v>120750</v>
      </c>
      <c r="Q215" s="94" t="s">
        <v>191</v>
      </c>
      <c r="R215" s="94" t="s">
        <v>262</v>
      </c>
      <c r="S215" s="105" t="s">
        <v>816</v>
      </c>
    </row>
    <row r="216" spans="1:19" ht="12.5" x14ac:dyDescent="0.25">
      <c r="A216" s="94" t="s">
        <v>817</v>
      </c>
      <c r="B216" s="94" t="s">
        <v>818</v>
      </c>
      <c r="C216" s="112"/>
      <c r="D216" s="104">
        <v>0</v>
      </c>
      <c r="E216" s="104">
        <v>0</v>
      </c>
      <c r="F216" s="104">
        <v>0</v>
      </c>
      <c r="G216" s="104">
        <v>0</v>
      </c>
      <c r="H216" s="104">
        <v>0</v>
      </c>
      <c r="I216" s="104">
        <v>0</v>
      </c>
      <c r="J216" s="104">
        <v>0</v>
      </c>
      <c r="K216" s="104">
        <v>0</v>
      </c>
      <c r="L216" s="104">
        <v>0</v>
      </c>
      <c r="M216" s="104">
        <v>0</v>
      </c>
      <c r="N216" s="104">
        <v>0</v>
      </c>
      <c r="O216" s="104">
        <v>6900</v>
      </c>
      <c r="P216" s="104">
        <v>0</v>
      </c>
      <c r="Q216" s="94" t="s">
        <v>191</v>
      </c>
      <c r="R216" s="94" t="s">
        <v>249</v>
      </c>
      <c r="S216" s="105" t="s">
        <v>819</v>
      </c>
    </row>
    <row r="217" spans="1:19" ht="12.5" x14ac:dyDescent="0.25">
      <c r="A217" s="94" t="s">
        <v>820</v>
      </c>
      <c r="B217" s="94" t="s">
        <v>821</v>
      </c>
      <c r="C217" s="112"/>
      <c r="D217" s="104">
        <v>5000</v>
      </c>
      <c r="E217" s="104">
        <v>5000</v>
      </c>
      <c r="F217" s="104">
        <v>0</v>
      </c>
      <c r="G217" s="104">
        <v>0</v>
      </c>
      <c r="H217" s="104">
        <v>0</v>
      </c>
      <c r="I217" s="104">
        <v>0</v>
      </c>
      <c r="J217" s="104">
        <v>0</v>
      </c>
      <c r="K217" s="104">
        <v>0</v>
      </c>
      <c r="L217" s="104">
        <v>0</v>
      </c>
      <c r="M217" s="104">
        <v>21900</v>
      </c>
      <c r="N217" s="104">
        <v>0</v>
      </c>
      <c r="O217" s="104">
        <v>0</v>
      </c>
      <c r="P217" s="104">
        <v>15000</v>
      </c>
      <c r="Q217" s="94" t="s">
        <v>191</v>
      </c>
      <c r="R217" s="94" t="s">
        <v>205</v>
      </c>
      <c r="S217" s="105" t="s">
        <v>822</v>
      </c>
    </row>
    <row r="218" spans="1:19" ht="12.5" x14ac:dyDescent="0.25">
      <c r="A218" s="94" t="s">
        <v>823</v>
      </c>
      <c r="B218" s="94" t="s">
        <v>824</v>
      </c>
      <c r="C218" s="112"/>
      <c r="D218" s="104">
        <v>5770</v>
      </c>
      <c r="E218" s="104">
        <v>0</v>
      </c>
      <c r="F218" s="104">
        <v>0</v>
      </c>
      <c r="G218" s="104">
        <v>0</v>
      </c>
      <c r="H218" s="104">
        <v>0</v>
      </c>
      <c r="I218" s="104">
        <v>0</v>
      </c>
      <c r="J218" s="104">
        <v>0</v>
      </c>
      <c r="K218" s="104">
        <v>0</v>
      </c>
      <c r="L218" s="104">
        <v>0</v>
      </c>
      <c r="M218" s="104">
        <v>0</v>
      </c>
      <c r="N218" s="104">
        <v>0</v>
      </c>
      <c r="O218" s="104">
        <v>0</v>
      </c>
      <c r="P218" s="104">
        <v>67090</v>
      </c>
      <c r="Q218" s="94" t="s">
        <v>191</v>
      </c>
      <c r="R218" s="94" t="s">
        <v>372</v>
      </c>
      <c r="S218" s="105" t="s">
        <v>825</v>
      </c>
    </row>
    <row r="219" spans="1:19" ht="12.5" x14ac:dyDescent="0.25">
      <c r="A219" s="94" t="s">
        <v>826</v>
      </c>
      <c r="B219" s="94" t="s">
        <v>827</v>
      </c>
      <c r="C219" s="112"/>
      <c r="D219" s="104">
        <v>0</v>
      </c>
      <c r="E219" s="104">
        <v>0</v>
      </c>
      <c r="F219" s="104">
        <v>0</v>
      </c>
      <c r="G219" s="104">
        <v>0</v>
      </c>
      <c r="H219" s="104">
        <v>0</v>
      </c>
      <c r="I219" s="104">
        <v>0</v>
      </c>
      <c r="J219" s="104">
        <v>0</v>
      </c>
      <c r="K219" s="104">
        <v>0</v>
      </c>
      <c r="L219" s="104">
        <v>0</v>
      </c>
      <c r="M219" s="104">
        <v>7500</v>
      </c>
      <c r="N219" s="104">
        <v>0</v>
      </c>
      <c r="O219" s="104">
        <v>0</v>
      </c>
      <c r="P219" s="104">
        <v>15500</v>
      </c>
      <c r="Q219" s="94" t="s">
        <v>191</v>
      </c>
      <c r="R219" s="94" t="s">
        <v>249</v>
      </c>
      <c r="S219" s="105" t="s">
        <v>828</v>
      </c>
    </row>
    <row r="220" spans="1:19" ht="12.5" x14ac:dyDescent="0.25">
      <c r="A220" s="94" t="s">
        <v>829</v>
      </c>
      <c r="B220" s="94" t="s">
        <v>830</v>
      </c>
      <c r="C220" s="112"/>
      <c r="D220" s="104">
        <v>21000</v>
      </c>
      <c r="E220" s="104">
        <v>3000</v>
      </c>
      <c r="F220" s="104">
        <v>0</v>
      </c>
      <c r="G220" s="104">
        <v>0</v>
      </c>
      <c r="H220" s="104">
        <v>0</v>
      </c>
      <c r="I220" s="104">
        <v>0</v>
      </c>
      <c r="J220" s="104">
        <v>0</v>
      </c>
      <c r="K220" s="104">
        <v>0</v>
      </c>
      <c r="L220" s="104">
        <v>0</v>
      </c>
      <c r="M220" s="104">
        <v>5050</v>
      </c>
      <c r="N220" s="104">
        <v>0</v>
      </c>
      <c r="O220" s="104">
        <v>11000</v>
      </c>
      <c r="P220" s="104">
        <v>25000</v>
      </c>
      <c r="Q220" s="94" t="s">
        <v>191</v>
      </c>
      <c r="R220" s="94" t="s">
        <v>212</v>
      </c>
      <c r="S220" s="105" t="s">
        <v>831</v>
      </c>
    </row>
    <row r="221" spans="1:19" ht="12.5" x14ac:dyDescent="0.25">
      <c r="A221" s="94" t="s">
        <v>832</v>
      </c>
      <c r="B221" s="94" t="s">
        <v>833</v>
      </c>
      <c r="C221" s="112"/>
      <c r="D221" s="104">
        <v>13954</v>
      </c>
      <c r="E221" s="104">
        <v>0</v>
      </c>
      <c r="F221" s="104">
        <v>0</v>
      </c>
      <c r="G221" s="104">
        <v>1000</v>
      </c>
      <c r="H221" s="104">
        <v>0</v>
      </c>
      <c r="I221" s="104">
        <v>0</v>
      </c>
      <c r="J221" s="104">
        <v>0</v>
      </c>
      <c r="K221" s="104">
        <v>0</v>
      </c>
      <c r="L221" s="104">
        <v>0</v>
      </c>
      <c r="M221" s="104">
        <v>6900</v>
      </c>
      <c r="N221" s="104">
        <v>0</v>
      </c>
      <c r="O221" s="104">
        <v>1000</v>
      </c>
      <c r="P221" s="104">
        <v>0</v>
      </c>
      <c r="Q221" s="94" t="s">
        <v>191</v>
      </c>
      <c r="R221" s="94" t="s">
        <v>212</v>
      </c>
      <c r="S221" s="105" t="s">
        <v>834</v>
      </c>
    </row>
    <row r="222" spans="1:19" ht="12.5" x14ac:dyDescent="0.25">
      <c r="A222" s="94" t="s">
        <v>835</v>
      </c>
      <c r="B222" s="94" t="s">
        <v>1775</v>
      </c>
      <c r="C222" s="112"/>
      <c r="D222" s="104">
        <v>39000</v>
      </c>
      <c r="E222" s="104">
        <v>0</v>
      </c>
      <c r="F222" s="104">
        <v>0</v>
      </c>
      <c r="G222" s="104">
        <v>0</v>
      </c>
      <c r="H222" s="104">
        <v>0</v>
      </c>
      <c r="I222" s="104">
        <v>0</v>
      </c>
      <c r="J222" s="104">
        <v>0</v>
      </c>
      <c r="K222" s="104">
        <v>0</v>
      </c>
      <c r="L222" s="104">
        <v>0</v>
      </c>
      <c r="M222" s="104">
        <v>24400</v>
      </c>
      <c r="N222" s="104">
        <v>0</v>
      </c>
      <c r="O222" s="104">
        <v>0</v>
      </c>
      <c r="P222" s="104">
        <v>5000</v>
      </c>
      <c r="Q222" s="94" t="s">
        <v>193</v>
      </c>
      <c r="R222" s="94" t="s">
        <v>205</v>
      </c>
      <c r="S222" s="105" t="s">
        <v>837</v>
      </c>
    </row>
    <row r="223" spans="1:19" ht="12.5" x14ac:dyDescent="0.25">
      <c r="A223" s="94" t="s">
        <v>838</v>
      </c>
      <c r="B223" s="94" t="s">
        <v>839</v>
      </c>
      <c r="C223" s="112"/>
      <c r="D223" s="104">
        <v>10000</v>
      </c>
      <c r="E223" s="104">
        <v>0</v>
      </c>
      <c r="F223" s="104">
        <v>0</v>
      </c>
      <c r="G223" s="104">
        <v>0</v>
      </c>
      <c r="H223" s="104">
        <v>0</v>
      </c>
      <c r="I223" s="104">
        <v>0</v>
      </c>
      <c r="J223" s="104">
        <v>0</v>
      </c>
      <c r="K223" s="104">
        <v>0</v>
      </c>
      <c r="L223" s="104">
        <v>6400</v>
      </c>
      <c r="M223" s="104">
        <v>59600</v>
      </c>
      <c r="N223" s="104">
        <v>0</v>
      </c>
      <c r="O223" s="104">
        <v>3000</v>
      </c>
      <c r="P223" s="104">
        <v>0</v>
      </c>
      <c r="Q223" s="94" t="s">
        <v>191</v>
      </c>
      <c r="R223" s="94" t="s">
        <v>262</v>
      </c>
      <c r="S223" s="105" t="s">
        <v>840</v>
      </c>
    </row>
    <row r="224" spans="1:19" ht="12.5" x14ac:dyDescent="0.25">
      <c r="A224" s="94" t="s">
        <v>841</v>
      </c>
      <c r="B224" s="94" t="s">
        <v>842</v>
      </c>
      <c r="C224" s="112"/>
      <c r="D224" s="104">
        <v>1722</v>
      </c>
      <c r="E224" s="104">
        <v>23009</v>
      </c>
      <c r="F224" s="104">
        <v>0</v>
      </c>
      <c r="G224" s="104">
        <v>0</v>
      </c>
      <c r="H224" s="104">
        <v>0</v>
      </c>
      <c r="I224" s="104">
        <v>0</v>
      </c>
      <c r="J224" s="104">
        <v>0</v>
      </c>
      <c r="K224" s="104">
        <v>0</v>
      </c>
      <c r="L224" s="104">
        <v>0</v>
      </c>
      <c r="M224" s="104">
        <v>0</v>
      </c>
      <c r="N224" s="104">
        <v>0</v>
      </c>
      <c r="O224" s="104">
        <v>0</v>
      </c>
      <c r="P224" s="104">
        <v>3000</v>
      </c>
      <c r="Q224" s="94" t="s">
        <v>191</v>
      </c>
      <c r="R224" s="94" t="s">
        <v>212</v>
      </c>
      <c r="S224" s="105" t="s">
        <v>843</v>
      </c>
    </row>
    <row r="225" spans="1:19" ht="12.5" x14ac:dyDescent="0.25">
      <c r="A225" s="94" t="s">
        <v>844</v>
      </c>
      <c r="B225" s="94" t="s">
        <v>845</v>
      </c>
      <c r="C225" s="112"/>
      <c r="D225" s="104">
        <v>3847</v>
      </c>
      <c r="E225" s="104">
        <v>0</v>
      </c>
      <c r="F225" s="104">
        <v>0</v>
      </c>
      <c r="G225" s="104">
        <v>0</v>
      </c>
      <c r="H225" s="104">
        <v>0</v>
      </c>
      <c r="I225" s="104">
        <v>0</v>
      </c>
      <c r="J225" s="104">
        <v>0</v>
      </c>
      <c r="K225" s="104">
        <v>0</v>
      </c>
      <c r="L225" s="104">
        <v>0</v>
      </c>
      <c r="M225" s="104">
        <v>19453</v>
      </c>
      <c r="N225" s="104">
        <v>11750</v>
      </c>
      <c r="O225" s="104">
        <v>0</v>
      </c>
      <c r="P225" s="104">
        <v>8000</v>
      </c>
      <c r="Q225" s="94" t="s">
        <v>191</v>
      </c>
      <c r="R225" s="94" t="s">
        <v>212</v>
      </c>
      <c r="S225" s="105" t="s">
        <v>846</v>
      </c>
    </row>
    <row r="226" spans="1:19" ht="12.5" x14ac:dyDescent="0.25">
      <c r="A226" s="94" t="s">
        <v>847</v>
      </c>
      <c r="B226" s="94" t="s">
        <v>848</v>
      </c>
      <c r="C226" s="112"/>
      <c r="D226" s="104">
        <v>71449</v>
      </c>
      <c r="E226" s="104">
        <v>0</v>
      </c>
      <c r="F226" s="104">
        <v>0</v>
      </c>
      <c r="G226" s="104">
        <v>0</v>
      </c>
      <c r="H226" s="104">
        <v>0</v>
      </c>
      <c r="I226" s="104">
        <v>0</v>
      </c>
      <c r="J226" s="104">
        <v>0</v>
      </c>
      <c r="K226" s="104">
        <v>0</v>
      </c>
      <c r="L226" s="104">
        <v>0</v>
      </c>
      <c r="M226" s="104">
        <v>12600</v>
      </c>
      <c r="N226" s="104">
        <v>11071</v>
      </c>
      <c r="O226" s="104">
        <v>0</v>
      </c>
      <c r="P226" s="104">
        <v>68000</v>
      </c>
      <c r="Q226" s="94" t="s">
        <v>191</v>
      </c>
      <c r="R226" s="94" t="s">
        <v>262</v>
      </c>
      <c r="S226" s="105" t="s">
        <v>849</v>
      </c>
    </row>
    <row r="227" spans="1:19" ht="12.5" x14ac:dyDescent="0.25">
      <c r="A227" s="94" t="s">
        <v>850</v>
      </c>
      <c r="B227" s="94" t="s">
        <v>851</v>
      </c>
      <c r="C227" s="112"/>
      <c r="D227" s="104">
        <v>2011</v>
      </c>
      <c r="E227" s="104">
        <v>0</v>
      </c>
      <c r="F227" s="104">
        <v>0</v>
      </c>
      <c r="G227" s="104">
        <v>0</v>
      </c>
      <c r="H227" s="104">
        <v>0</v>
      </c>
      <c r="I227" s="104">
        <v>0</v>
      </c>
      <c r="J227" s="104">
        <v>0</v>
      </c>
      <c r="K227" s="104">
        <v>0</v>
      </c>
      <c r="L227" s="104">
        <v>0</v>
      </c>
      <c r="M227" s="104">
        <v>3000</v>
      </c>
      <c r="N227" s="104">
        <v>0</v>
      </c>
      <c r="O227" s="104">
        <v>0</v>
      </c>
      <c r="P227" s="104">
        <v>3000</v>
      </c>
      <c r="Q227" s="94" t="s">
        <v>191</v>
      </c>
      <c r="R227" s="94" t="s">
        <v>249</v>
      </c>
      <c r="S227" s="105" t="s">
        <v>852</v>
      </c>
    </row>
    <row r="228" spans="1:19" ht="12.5" x14ac:dyDescent="0.25">
      <c r="A228" s="94" t="s">
        <v>853</v>
      </c>
      <c r="B228" s="94" t="s">
        <v>854</v>
      </c>
      <c r="C228" s="112"/>
      <c r="D228" s="104">
        <v>4575</v>
      </c>
      <c r="E228" s="104">
        <v>0</v>
      </c>
      <c r="F228" s="104">
        <v>0</v>
      </c>
      <c r="G228" s="104">
        <v>0</v>
      </c>
      <c r="H228" s="104">
        <v>0</v>
      </c>
      <c r="I228" s="104">
        <v>0</v>
      </c>
      <c r="J228" s="104">
        <v>0</v>
      </c>
      <c r="K228" s="104">
        <v>0</v>
      </c>
      <c r="L228" s="104">
        <v>0</v>
      </c>
      <c r="M228" s="104">
        <v>0</v>
      </c>
      <c r="N228" s="104">
        <v>0</v>
      </c>
      <c r="O228" s="104">
        <v>0</v>
      </c>
      <c r="P228" s="104">
        <v>0</v>
      </c>
      <c r="Q228" s="94" t="s">
        <v>191</v>
      </c>
      <c r="R228" s="94" t="s">
        <v>249</v>
      </c>
      <c r="S228" s="105" t="s">
        <v>855</v>
      </c>
    </row>
    <row r="229" spans="1:19" ht="12.5" x14ac:dyDescent="0.25">
      <c r="A229" s="94" t="s">
        <v>856</v>
      </c>
      <c r="B229" s="94" t="s">
        <v>857</v>
      </c>
      <c r="C229" s="112"/>
      <c r="D229" s="104">
        <v>7725</v>
      </c>
      <c r="E229" s="104">
        <v>0</v>
      </c>
      <c r="F229" s="104">
        <v>0</v>
      </c>
      <c r="G229" s="104">
        <v>0</v>
      </c>
      <c r="H229" s="104">
        <v>0</v>
      </c>
      <c r="I229" s="104">
        <v>0</v>
      </c>
      <c r="J229" s="104">
        <v>0</v>
      </c>
      <c r="K229" s="104">
        <v>0</v>
      </c>
      <c r="L229" s="104">
        <v>1000</v>
      </c>
      <c r="M229" s="104">
        <v>10600</v>
      </c>
      <c r="N229" s="104">
        <v>0</v>
      </c>
      <c r="O229" s="104">
        <v>6034</v>
      </c>
      <c r="P229" s="104">
        <v>0</v>
      </c>
      <c r="Q229" s="94" t="s">
        <v>191</v>
      </c>
      <c r="R229" s="94" t="s">
        <v>212</v>
      </c>
      <c r="S229" s="105" t="s">
        <v>858</v>
      </c>
    </row>
    <row r="230" spans="1:19" ht="12.5" x14ac:dyDescent="0.25">
      <c r="A230" s="94" t="s">
        <v>859</v>
      </c>
      <c r="B230" s="94" t="s">
        <v>860</v>
      </c>
      <c r="C230" s="112"/>
      <c r="D230" s="104">
        <v>800</v>
      </c>
      <c r="E230" s="104">
        <v>0</v>
      </c>
      <c r="F230" s="104">
        <v>0</v>
      </c>
      <c r="G230" s="104">
        <v>0</v>
      </c>
      <c r="H230" s="104">
        <v>0</v>
      </c>
      <c r="I230" s="104">
        <v>0</v>
      </c>
      <c r="J230" s="104">
        <v>0</v>
      </c>
      <c r="K230" s="104">
        <v>0</v>
      </c>
      <c r="L230" s="104">
        <v>0</v>
      </c>
      <c r="M230" s="104">
        <v>2000</v>
      </c>
      <c r="N230" s="104">
        <v>0</v>
      </c>
      <c r="O230" s="104">
        <v>0</v>
      </c>
      <c r="P230" s="104">
        <v>22170</v>
      </c>
      <c r="Q230" s="94" t="s">
        <v>191</v>
      </c>
      <c r="R230" s="94" t="s">
        <v>212</v>
      </c>
      <c r="S230" s="105" t="s">
        <v>861</v>
      </c>
    </row>
    <row r="231" spans="1:19" ht="12.5" x14ac:dyDescent="0.25">
      <c r="A231" s="94" t="s">
        <v>862</v>
      </c>
      <c r="B231" s="94" t="s">
        <v>1776</v>
      </c>
      <c r="C231" s="112"/>
      <c r="D231" s="104">
        <v>25563</v>
      </c>
      <c r="E231" s="104">
        <v>0</v>
      </c>
      <c r="F231" s="104">
        <v>0</v>
      </c>
      <c r="G231" s="104">
        <v>0</v>
      </c>
      <c r="H231" s="104">
        <v>0</v>
      </c>
      <c r="I231" s="104">
        <v>0</v>
      </c>
      <c r="J231" s="104">
        <v>0</v>
      </c>
      <c r="K231" s="104">
        <v>0</v>
      </c>
      <c r="L231" s="104">
        <v>0</v>
      </c>
      <c r="M231" s="104">
        <v>0</v>
      </c>
      <c r="N231" s="104">
        <v>0</v>
      </c>
      <c r="O231" s="104">
        <v>0</v>
      </c>
      <c r="P231" s="104">
        <v>0</v>
      </c>
      <c r="Q231" s="94" t="s">
        <v>193</v>
      </c>
      <c r="R231" s="94" t="s">
        <v>205</v>
      </c>
      <c r="S231" s="105" t="s">
        <v>864</v>
      </c>
    </row>
    <row r="232" spans="1:19" ht="12.5" x14ac:dyDescent="0.25">
      <c r="A232" s="94" t="s">
        <v>865</v>
      </c>
      <c r="B232" s="94" t="s">
        <v>866</v>
      </c>
      <c r="C232" s="112"/>
      <c r="D232" s="104">
        <v>47470</v>
      </c>
      <c r="E232" s="104">
        <v>0</v>
      </c>
      <c r="F232" s="104">
        <v>0</v>
      </c>
      <c r="G232" s="104">
        <v>0</v>
      </c>
      <c r="H232" s="104">
        <v>0</v>
      </c>
      <c r="I232" s="104">
        <v>0</v>
      </c>
      <c r="J232" s="104">
        <v>0</v>
      </c>
      <c r="K232" s="104">
        <v>0</v>
      </c>
      <c r="L232" s="104">
        <v>0</v>
      </c>
      <c r="M232" s="104">
        <v>0</v>
      </c>
      <c r="N232" s="104">
        <v>0</v>
      </c>
      <c r="O232" s="104">
        <v>0</v>
      </c>
      <c r="P232" s="104">
        <v>0</v>
      </c>
      <c r="Q232" s="94" t="s">
        <v>191</v>
      </c>
      <c r="R232" s="94" t="s">
        <v>212</v>
      </c>
      <c r="S232" s="105" t="s">
        <v>867</v>
      </c>
    </row>
    <row r="233" spans="1:19" ht="12.5" x14ac:dyDescent="0.25">
      <c r="A233" s="94" t="s">
        <v>868</v>
      </c>
      <c r="B233" s="94" t="s">
        <v>869</v>
      </c>
      <c r="C233" s="112"/>
      <c r="D233" s="104">
        <v>0</v>
      </c>
      <c r="E233" s="104">
        <v>0</v>
      </c>
      <c r="F233" s="104">
        <v>0</v>
      </c>
      <c r="G233" s="104">
        <v>0</v>
      </c>
      <c r="H233" s="104">
        <v>0</v>
      </c>
      <c r="I233" s="104">
        <v>0</v>
      </c>
      <c r="J233" s="104">
        <v>8600</v>
      </c>
      <c r="K233" s="104">
        <v>0</v>
      </c>
      <c r="L233" s="104">
        <v>0</v>
      </c>
      <c r="M233" s="104">
        <v>1000</v>
      </c>
      <c r="N233" s="104">
        <v>0</v>
      </c>
      <c r="O233" s="104">
        <v>0</v>
      </c>
      <c r="P233" s="104">
        <v>0</v>
      </c>
      <c r="Q233" s="94" t="s">
        <v>191</v>
      </c>
      <c r="R233" s="94" t="s">
        <v>205</v>
      </c>
      <c r="S233" s="105" t="s">
        <v>870</v>
      </c>
    </row>
    <row r="234" spans="1:19" ht="12.5" x14ac:dyDescent="0.25">
      <c r="A234" s="94" t="s">
        <v>871</v>
      </c>
      <c r="B234" s="94" t="s">
        <v>872</v>
      </c>
      <c r="C234" s="112"/>
      <c r="D234" s="104">
        <v>481</v>
      </c>
      <c r="E234" s="104">
        <v>0</v>
      </c>
      <c r="F234" s="104">
        <v>0</v>
      </c>
      <c r="G234" s="104">
        <v>0</v>
      </c>
      <c r="H234" s="104">
        <v>0</v>
      </c>
      <c r="I234" s="104">
        <v>0</v>
      </c>
      <c r="J234" s="104">
        <v>0</v>
      </c>
      <c r="K234" s="104">
        <v>0</v>
      </c>
      <c r="L234" s="104">
        <v>0</v>
      </c>
      <c r="M234" s="104">
        <v>0</v>
      </c>
      <c r="N234" s="104">
        <v>0</v>
      </c>
      <c r="O234" s="104">
        <v>0</v>
      </c>
      <c r="P234" s="104">
        <v>0</v>
      </c>
      <c r="Q234" s="94" t="s">
        <v>191</v>
      </c>
      <c r="R234" s="94" t="s">
        <v>205</v>
      </c>
      <c r="S234" s="105" t="s">
        <v>873</v>
      </c>
    </row>
    <row r="235" spans="1:19" ht="12.5" x14ac:dyDescent="0.25">
      <c r="A235" s="94" t="s">
        <v>874</v>
      </c>
      <c r="B235" s="94" t="s">
        <v>875</v>
      </c>
      <c r="C235" s="112"/>
      <c r="D235" s="104">
        <v>0</v>
      </c>
      <c r="E235" s="104">
        <v>0</v>
      </c>
      <c r="F235" s="104">
        <v>0</v>
      </c>
      <c r="G235" s="104">
        <v>0</v>
      </c>
      <c r="H235" s="104">
        <v>0</v>
      </c>
      <c r="I235" s="104">
        <v>0</v>
      </c>
      <c r="J235" s="104">
        <v>0</v>
      </c>
      <c r="K235" s="104">
        <v>0</v>
      </c>
      <c r="L235" s="104">
        <v>0</v>
      </c>
      <c r="M235" s="104">
        <v>0</v>
      </c>
      <c r="N235" s="104">
        <v>0</v>
      </c>
      <c r="O235" s="104">
        <v>0</v>
      </c>
      <c r="P235" s="104">
        <v>110000</v>
      </c>
      <c r="Q235" s="94" t="s">
        <v>191</v>
      </c>
      <c r="R235" s="94" t="s">
        <v>406</v>
      </c>
      <c r="S235" s="105" t="s">
        <v>876</v>
      </c>
    </row>
    <row r="236" spans="1:19" ht="12.5" x14ac:dyDescent="0.25">
      <c r="A236" s="94" t="s">
        <v>877</v>
      </c>
      <c r="B236" s="94" t="s">
        <v>878</v>
      </c>
      <c r="C236" s="112"/>
      <c r="D236" s="104">
        <v>1884</v>
      </c>
      <c r="E236" s="104">
        <v>0</v>
      </c>
      <c r="F236" s="104">
        <v>64781</v>
      </c>
      <c r="G236" s="104">
        <v>0</v>
      </c>
      <c r="H236" s="104">
        <v>0</v>
      </c>
      <c r="I236" s="104">
        <v>0</v>
      </c>
      <c r="J236" s="104">
        <v>0</v>
      </c>
      <c r="K236" s="104">
        <v>0</v>
      </c>
      <c r="L236" s="104">
        <v>0</v>
      </c>
      <c r="M236" s="104">
        <v>109500</v>
      </c>
      <c r="N236" s="104">
        <v>0</v>
      </c>
      <c r="O236" s="104">
        <v>0</v>
      </c>
      <c r="P236" s="104">
        <v>93058</v>
      </c>
      <c r="Q236" s="94" t="s">
        <v>191</v>
      </c>
      <c r="R236" s="94" t="s">
        <v>406</v>
      </c>
      <c r="S236" s="105" t="s">
        <v>879</v>
      </c>
    </row>
    <row r="237" spans="1:19" ht="12.5" x14ac:dyDescent="0.25">
      <c r="A237" s="94" t="s">
        <v>880</v>
      </c>
      <c r="B237" s="94" t="s">
        <v>881</v>
      </c>
      <c r="C237" s="112"/>
      <c r="D237" s="104">
        <v>794</v>
      </c>
      <c r="E237" s="104">
        <v>0</v>
      </c>
      <c r="F237" s="104">
        <v>19927</v>
      </c>
      <c r="G237" s="104">
        <v>0</v>
      </c>
      <c r="H237" s="104">
        <v>0</v>
      </c>
      <c r="I237" s="104">
        <v>0</v>
      </c>
      <c r="J237" s="104">
        <v>0</v>
      </c>
      <c r="K237" s="104">
        <v>0</v>
      </c>
      <c r="L237" s="104">
        <v>0</v>
      </c>
      <c r="M237" s="104">
        <v>141730</v>
      </c>
      <c r="N237" s="104">
        <v>82790</v>
      </c>
      <c r="O237" s="104">
        <v>72302</v>
      </c>
      <c r="P237" s="104">
        <v>20000</v>
      </c>
      <c r="Q237" s="94" t="s">
        <v>191</v>
      </c>
      <c r="R237" s="94" t="s">
        <v>372</v>
      </c>
      <c r="S237" s="105" t="s">
        <v>882</v>
      </c>
    </row>
    <row r="238" spans="1:19" ht="12.5" x14ac:dyDescent="0.25">
      <c r="A238" s="94" t="s">
        <v>883</v>
      </c>
      <c r="B238" s="94" t="s">
        <v>884</v>
      </c>
      <c r="C238" s="112"/>
      <c r="D238" s="104">
        <v>16755</v>
      </c>
      <c r="E238" s="104">
        <v>3000</v>
      </c>
      <c r="F238" s="104">
        <v>23672</v>
      </c>
      <c r="G238" s="104">
        <v>0</v>
      </c>
      <c r="H238" s="104">
        <v>0</v>
      </c>
      <c r="I238" s="104">
        <v>0</v>
      </c>
      <c r="J238" s="104">
        <v>0</v>
      </c>
      <c r="K238" s="104">
        <v>0</v>
      </c>
      <c r="L238" s="104">
        <v>0</v>
      </c>
      <c r="M238" s="104">
        <v>0</v>
      </c>
      <c r="N238" s="104">
        <v>0</v>
      </c>
      <c r="O238" s="104">
        <v>0</v>
      </c>
      <c r="P238" s="104">
        <v>0</v>
      </c>
      <c r="Q238" s="94" t="s">
        <v>191</v>
      </c>
      <c r="R238" s="94" t="s">
        <v>249</v>
      </c>
      <c r="S238" s="105" t="s">
        <v>885</v>
      </c>
    </row>
    <row r="239" spans="1:19" ht="12.5" x14ac:dyDescent="0.25">
      <c r="A239" s="94" t="s">
        <v>886</v>
      </c>
      <c r="B239" s="94" t="s">
        <v>887</v>
      </c>
      <c r="C239" s="112"/>
      <c r="D239" s="104">
        <v>5483</v>
      </c>
      <c r="E239" s="104">
        <v>2000</v>
      </c>
      <c r="F239" s="104">
        <v>0</v>
      </c>
      <c r="G239" s="104">
        <v>0</v>
      </c>
      <c r="H239" s="104">
        <v>0</v>
      </c>
      <c r="I239" s="104">
        <v>0</v>
      </c>
      <c r="J239" s="104">
        <v>0</v>
      </c>
      <c r="K239" s="104">
        <v>0</v>
      </c>
      <c r="L239" s="104">
        <v>0</v>
      </c>
      <c r="M239" s="104">
        <v>9206</v>
      </c>
      <c r="N239" s="104">
        <v>0</v>
      </c>
      <c r="O239" s="104">
        <v>5008</v>
      </c>
      <c r="P239" s="104">
        <v>30000</v>
      </c>
      <c r="Q239" s="94" t="s">
        <v>191</v>
      </c>
      <c r="R239" s="94" t="s">
        <v>249</v>
      </c>
      <c r="S239" s="105" t="s">
        <v>888</v>
      </c>
    </row>
    <row r="240" spans="1:19" ht="12.5" x14ac:dyDescent="0.25">
      <c r="A240" s="94" t="s">
        <v>889</v>
      </c>
      <c r="B240" s="94" t="s">
        <v>890</v>
      </c>
      <c r="C240" s="112"/>
      <c r="D240" s="104">
        <v>16566</v>
      </c>
      <c r="E240" s="104">
        <v>0</v>
      </c>
      <c r="F240" s="104">
        <v>0</v>
      </c>
      <c r="G240" s="104">
        <v>0</v>
      </c>
      <c r="H240" s="104">
        <v>0</v>
      </c>
      <c r="I240" s="104">
        <v>0</v>
      </c>
      <c r="J240" s="104">
        <v>10</v>
      </c>
      <c r="K240" s="104">
        <v>0</v>
      </c>
      <c r="L240" s="104">
        <v>0</v>
      </c>
      <c r="M240" s="104">
        <v>10241</v>
      </c>
      <c r="N240" s="104">
        <v>0</v>
      </c>
      <c r="O240" s="104">
        <v>0</v>
      </c>
      <c r="P240" s="104">
        <v>3000</v>
      </c>
      <c r="Q240" s="94" t="s">
        <v>191</v>
      </c>
      <c r="R240" s="94" t="s">
        <v>212</v>
      </c>
      <c r="S240" s="105" t="s">
        <v>891</v>
      </c>
    </row>
    <row r="241" spans="1:19" ht="12.5" x14ac:dyDescent="0.25">
      <c r="A241" s="94" t="s">
        <v>892</v>
      </c>
      <c r="B241" s="94" t="s">
        <v>893</v>
      </c>
      <c r="C241" s="112"/>
      <c r="D241" s="104">
        <v>0</v>
      </c>
      <c r="E241" s="104">
        <v>0</v>
      </c>
      <c r="F241" s="104">
        <v>0</v>
      </c>
      <c r="G241" s="104">
        <v>0</v>
      </c>
      <c r="H241" s="104">
        <v>0</v>
      </c>
      <c r="I241" s="104">
        <v>0</v>
      </c>
      <c r="J241" s="104">
        <v>0</v>
      </c>
      <c r="K241" s="104">
        <v>0</v>
      </c>
      <c r="L241" s="104">
        <v>0</v>
      </c>
      <c r="M241" s="104">
        <v>3270</v>
      </c>
      <c r="N241" s="104">
        <v>0</v>
      </c>
      <c r="O241" s="104">
        <v>2791</v>
      </c>
      <c r="P241" s="104">
        <v>10000</v>
      </c>
      <c r="Q241" s="94" t="s">
        <v>191</v>
      </c>
      <c r="R241" s="94" t="s">
        <v>212</v>
      </c>
      <c r="S241" s="105" t="s">
        <v>894</v>
      </c>
    </row>
    <row r="242" spans="1:19" ht="12.5" x14ac:dyDescent="0.25">
      <c r="A242" s="94" t="s">
        <v>895</v>
      </c>
      <c r="B242" s="94" t="s">
        <v>896</v>
      </c>
      <c r="C242" s="112"/>
      <c r="D242" s="104">
        <v>657</v>
      </c>
      <c r="E242" s="104">
        <v>0</v>
      </c>
      <c r="F242" s="104">
        <v>0</v>
      </c>
      <c r="G242" s="104">
        <v>0</v>
      </c>
      <c r="H242" s="104">
        <v>0</v>
      </c>
      <c r="I242" s="104">
        <v>0</v>
      </c>
      <c r="J242" s="104">
        <v>0</v>
      </c>
      <c r="K242" s="104">
        <v>0</v>
      </c>
      <c r="L242" s="104">
        <v>0</v>
      </c>
      <c r="M242" s="104">
        <v>38800</v>
      </c>
      <c r="N242" s="104">
        <v>0</v>
      </c>
      <c r="O242" s="104">
        <v>0</v>
      </c>
      <c r="P242" s="104">
        <v>0</v>
      </c>
      <c r="Q242" s="94" t="s">
        <v>191</v>
      </c>
      <c r="R242" s="94" t="s">
        <v>205</v>
      </c>
      <c r="S242" s="105" t="s">
        <v>897</v>
      </c>
    </row>
    <row r="243" spans="1:19" ht="12.5" x14ac:dyDescent="0.25">
      <c r="A243" s="94" t="s">
        <v>898</v>
      </c>
      <c r="B243" s="94" t="s">
        <v>899</v>
      </c>
      <c r="C243" s="112"/>
      <c r="D243" s="104">
        <v>12090</v>
      </c>
      <c r="E243" s="104">
        <v>0</v>
      </c>
      <c r="F243" s="104">
        <v>0</v>
      </c>
      <c r="G243" s="104">
        <v>0</v>
      </c>
      <c r="H243" s="104">
        <v>0</v>
      </c>
      <c r="I243" s="104">
        <v>0</v>
      </c>
      <c r="J243" s="104">
        <v>0</v>
      </c>
      <c r="K243" s="104">
        <v>0</v>
      </c>
      <c r="L243" s="104">
        <v>0</v>
      </c>
      <c r="M243" s="104">
        <v>20710</v>
      </c>
      <c r="N243" s="104">
        <v>0</v>
      </c>
      <c r="O243" s="104">
        <v>7516</v>
      </c>
      <c r="P243" s="104">
        <v>0</v>
      </c>
      <c r="Q243" s="94" t="s">
        <v>191</v>
      </c>
      <c r="R243" s="94" t="s">
        <v>262</v>
      </c>
      <c r="S243" s="105" t="s">
        <v>900</v>
      </c>
    </row>
    <row r="244" spans="1:19" ht="12.5" x14ac:dyDescent="0.25">
      <c r="A244" s="94" t="s">
        <v>901</v>
      </c>
      <c r="B244" s="94" t="s">
        <v>902</v>
      </c>
      <c r="C244" s="112"/>
      <c r="D244" s="104">
        <v>7990</v>
      </c>
      <c r="E244" s="104">
        <v>0</v>
      </c>
      <c r="F244" s="104">
        <v>0</v>
      </c>
      <c r="G244" s="104">
        <v>0</v>
      </c>
      <c r="H244" s="104">
        <v>0</v>
      </c>
      <c r="I244" s="104">
        <v>0</v>
      </c>
      <c r="J244" s="104">
        <v>0</v>
      </c>
      <c r="K244" s="104">
        <v>0</v>
      </c>
      <c r="L244" s="104">
        <v>0</v>
      </c>
      <c r="M244" s="104">
        <v>17830</v>
      </c>
      <c r="N244" s="104">
        <v>0</v>
      </c>
      <c r="O244" s="104">
        <v>0</v>
      </c>
      <c r="P244" s="104">
        <v>20000</v>
      </c>
      <c r="Q244" s="94" t="s">
        <v>191</v>
      </c>
      <c r="R244" s="94" t="s">
        <v>269</v>
      </c>
      <c r="S244" s="105" t="s">
        <v>903</v>
      </c>
    </row>
    <row r="245" spans="1:19" ht="12.5" x14ac:dyDescent="0.25">
      <c r="A245" s="94" t="s">
        <v>904</v>
      </c>
      <c r="B245" s="94" t="s">
        <v>905</v>
      </c>
      <c r="C245" s="112"/>
      <c r="D245" s="104">
        <v>16641</v>
      </c>
      <c r="E245" s="104">
        <v>0</v>
      </c>
      <c r="F245" s="104">
        <v>0</v>
      </c>
      <c r="G245" s="104">
        <v>0</v>
      </c>
      <c r="H245" s="104">
        <v>0</v>
      </c>
      <c r="I245" s="104">
        <v>0</v>
      </c>
      <c r="J245" s="104">
        <v>0</v>
      </c>
      <c r="K245" s="104">
        <v>0</v>
      </c>
      <c r="L245" s="104">
        <v>0</v>
      </c>
      <c r="M245" s="104">
        <v>19805</v>
      </c>
      <c r="N245" s="104">
        <v>12500</v>
      </c>
      <c r="O245" s="104">
        <v>7349</v>
      </c>
      <c r="P245" s="104">
        <v>5000</v>
      </c>
      <c r="Q245" s="94" t="s">
        <v>191</v>
      </c>
      <c r="R245" s="94" t="s">
        <v>269</v>
      </c>
      <c r="S245" s="105" t="s">
        <v>906</v>
      </c>
    </row>
    <row r="246" spans="1:19" ht="12.5" x14ac:dyDescent="0.25">
      <c r="A246" s="94" t="s">
        <v>907</v>
      </c>
      <c r="B246" s="94" t="s">
        <v>908</v>
      </c>
      <c r="C246" s="112"/>
      <c r="D246" s="104">
        <v>1142</v>
      </c>
      <c r="E246" s="104">
        <v>0</v>
      </c>
      <c r="F246" s="104">
        <v>0</v>
      </c>
      <c r="G246" s="104">
        <v>0</v>
      </c>
      <c r="H246" s="104">
        <v>0</v>
      </c>
      <c r="I246" s="104">
        <v>0</v>
      </c>
      <c r="J246" s="104">
        <v>0</v>
      </c>
      <c r="K246" s="104">
        <v>0</v>
      </c>
      <c r="L246" s="104">
        <v>0</v>
      </c>
      <c r="M246" s="104">
        <v>1280</v>
      </c>
      <c r="N246" s="104">
        <v>0</v>
      </c>
      <c r="O246" s="104">
        <v>0</v>
      </c>
      <c r="P246" s="104">
        <v>0</v>
      </c>
      <c r="Q246" s="94" t="s">
        <v>191</v>
      </c>
      <c r="R246" s="94" t="s">
        <v>249</v>
      </c>
      <c r="S246" s="105" t="s">
        <v>909</v>
      </c>
    </row>
    <row r="247" spans="1:19" ht="12.5" x14ac:dyDescent="0.25">
      <c r="A247" s="94" t="s">
        <v>910</v>
      </c>
      <c r="B247" s="94" t="s">
        <v>911</v>
      </c>
      <c r="C247" s="112"/>
      <c r="D247" s="104">
        <v>20111</v>
      </c>
      <c r="E247" s="104">
        <v>0</v>
      </c>
      <c r="F247" s="104">
        <v>0</v>
      </c>
      <c r="G247" s="104">
        <v>0</v>
      </c>
      <c r="H247" s="104">
        <v>0</v>
      </c>
      <c r="I247" s="104">
        <v>0</v>
      </c>
      <c r="J247" s="104">
        <v>0</v>
      </c>
      <c r="K247" s="104">
        <v>0</v>
      </c>
      <c r="L247" s="104">
        <v>0</v>
      </c>
      <c r="M247" s="104">
        <v>0</v>
      </c>
      <c r="N247" s="104">
        <v>0</v>
      </c>
      <c r="O247" s="104">
        <v>0</v>
      </c>
      <c r="P247" s="104">
        <v>0</v>
      </c>
      <c r="Q247" s="94" t="s">
        <v>191</v>
      </c>
      <c r="R247" s="94" t="s">
        <v>406</v>
      </c>
      <c r="S247" s="105" t="s">
        <v>912</v>
      </c>
    </row>
    <row r="248" spans="1:19" ht="12.5" x14ac:dyDescent="0.25">
      <c r="A248" s="94" t="s">
        <v>913</v>
      </c>
      <c r="B248" s="94" t="s">
        <v>914</v>
      </c>
      <c r="C248" s="112"/>
      <c r="D248" s="104">
        <v>15885</v>
      </c>
      <c r="E248" s="104">
        <v>0</v>
      </c>
      <c r="F248" s="104">
        <v>0</v>
      </c>
      <c r="G248" s="104">
        <v>0</v>
      </c>
      <c r="H248" s="104">
        <v>0</v>
      </c>
      <c r="I248" s="104">
        <v>159562</v>
      </c>
      <c r="J248" s="104">
        <v>0</v>
      </c>
      <c r="K248" s="104">
        <v>0</v>
      </c>
      <c r="L248" s="104">
        <v>0</v>
      </c>
      <c r="M248" s="104">
        <v>0</v>
      </c>
      <c r="N248" s="104">
        <v>0</v>
      </c>
      <c r="O248" s="104">
        <v>264007</v>
      </c>
      <c r="P248" s="104">
        <v>44300</v>
      </c>
      <c r="Q248" s="94" t="s">
        <v>191</v>
      </c>
      <c r="R248" s="94" t="s">
        <v>372</v>
      </c>
      <c r="S248" s="105" t="s">
        <v>915</v>
      </c>
    </row>
    <row r="249" spans="1:19" ht="12.5" x14ac:dyDescent="0.25">
      <c r="A249" s="94" t="s">
        <v>916</v>
      </c>
      <c r="B249" s="94" t="s">
        <v>917</v>
      </c>
      <c r="C249" s="112"/>
      <c r="D249" s="104">
        <v>37</v>
      </c>
      <c r="E249" s="104">
        <v>0</v>
      </c>
      <c r="F249" s="104">
        <v>0</v>
      </c>
      <c r="G249" s="104">
        <v>0</v>
      </c>
      <c r="H249" s="104">
        <v>0</v>
      </c>
      <c r="I249" s="104">
        <v>0</v>
      </c>
      <c r="J249" s="104">
        <v>0</v>
      </c>
      <c r="K249" s="104">
        <v>0</v>
      </c>
      <c r="L249" s="104">
        <v>0</v>
      </c>
      <c r="M249" s="104">
        <v>0</v>
      </c>
      <c r="N249" s="104">
        <v>0</v>
      </c>
      <c r="O249" s="104">
        <v>0</v>
      </c>
      <c r="P249" s="104">
        <v>38090</v>
      </c>
      <c r="Q249" s="94" t="s">
        <v>191</v>
      </c>
      <c r="R249" s="94" t="s">
        <v>249</v>
      </c>
      <c r="S249" s="105" t="s">
        <v>918</v>
      </c>
    </row>
    <row r="250" spans="1:19" ht="12.5" x14ac:dyDescent="0.25">
      <c r="A250" s="94" t="s">
        <v>919</v>
      </c>
      <c r="B250" s="94" t="s">
        <v>920</v>
      </c>
      <c r="C250" s="112"/>
      <c r="D250" s="104">
        <v>171</v>
      </c>
      <c r="E250" s="104">
        <v>0</v>
      </c>
      <c r="F250" s="104">
        <v>0</v>
      </c>
      <c r="G250" s="104">
        <v>0</v>
      </c>
      <c r="H250" s="104">
        <v>0</v>
      </c>
      <c r="I250" s="104">
        <v>0</v>
      </c>
      <c r="J250" s="104">
        <v>0</v>
      </c>
      <c r="K250" s="104">
        <v>0</v>
      </c>
      <c r="L250" s="104">
        <v>0</v>
      </c>
      <c r="M250" s="104">
        <v>0</v>
      </c>
      <c r="N250" s="104">
        <v>0</v>
      </c>
      <c r="O250" s="104">
        <v>0</v>
      </c>
      <c r="P250" s="104">
        <v>13322</v>
      </c>
      <c r="Q250" s="94" t="s">
        <v>191</v>
      </c>
      <c r="R250" s="94" t="s">
        <v>249</v>
      </c>
      <c r="S250" s="105" t="s">
        <v>921</v>
      </c>
    </row>
    <row r="251" spans="1:19" ht="12.5" x14ac:dyDescent="0.25">
      <c r="A251" s="94" t="s">
        <v>922</v>
      </c>
      <c r="B251" s="94" t="s">
        <v>923</v>
      </c>
      <c r="C251" s="111"/>
      <c r="D251" s="130">
        <v>0</v>
      </c>
      <c r="E251" s="130">
        <v>0</v>
      </c>
      <c r="F251" s="130">
        <v>0</v>
      </c>
      <c r="G251" s="130">
        <v>0</v>
      </c>
      <c r="H251" s="130">
        <v>0</v>
      </c>
      <c r="I251" s="130">
        <v>0</v>
      </c>
      <c r="J251" s="130">
        <v>0</v>
      </c>
      <c r="K251" s="130">
        <v>0</v>
      </c>
      <c r="L251" s="130">
        <v>0</v>
      </c>
      <c r="M251" s="130">
        <v>25550</v>
      </c>
      <c r="N251" s="130">
        <v>0</v>
      </c>
      <c r="O251" s="130">
        <v>0</v>
      </c>
      <c r="P251" s="130">
        <v>8000</v>
      </c>
      <c r="Q251" s="94" t="s">
        <v>191</v>
      </c>
      <c r="R251" s="94" t="s">
        <v>212</v>
      </c>
      <c r="S251" s="94" t="s">
        <v>924</v>
      </c>
    </row>
    <row r="252" spans="1:19" ht="12.5" x14ac:dyDescent="0.25">
      <c r="A252" s="94" t="s">
        <v>925</v>
      </c>
      <c r="B252" s="94" t="s">
        <v>926</v>
      </c>
      <c r="C252" s="112"/>
      <c r="D252" s="104">
        <v>2403</v>
      </c>
      <c r="E252" s="104">
        <v>9267</v>
      </c>
      <c r="F252" s="104">
        <v>0</v>
      </c>
      <c r="G252" s="104">
        <v>0</v>
      </c>
      <c r="H252" s="104">
        <v>0</v>
      </c>
      <c r="I252" s="104">
        <v>0</v>
      </c>
      <c r="J252" s="104">
        <v>0</v>
      </c>
      <c r="K252" s="104">
        <v>0</v>
      </c>
      <c r="L252" s="104">
        <v>0</v>
      </c>
      <c r="M252" s="104">
        <v>0</v>
      </c>
      <c r="N252" s="104">
        <v>0</v>
      </c>
      <c r="O252" s="104">
        <v>0</v>
      </c>
      <c r="P252" s="104">
        <v>0</v>
      </c>
      <c r="Q252" s="94" t="s">
        <v>191</v>
      </c>
      <c r="R252" s="94" t="s">
        <v>249</v>
      </c>
      <c r="S252" s="105" t="s">
        <v>925</v>
      </c>
    </row>
    <row r="253" spans="1:19" ht="12.5" x14ac:dyDescent="0.25">
      <c r="A253" s="94" t="s">
        <v>927</v>
      </c>
      <c r="B253" s="94" t="s">
        <v>928</v>
      </c>
      <c r="C253" s="112"/>
      <c r="D253" s="104">
        <v>32741</v>
      </c>
      <c r="E253" s="104">
        <v>0</v>
      </c>
      <c r="F253" s="104">
        <v>0</v>
      </c>
      <c r="G253" s="104">
        <v>0</v>
      </c>
      <c r="H253" s="104">
        <v>0</v>
      </c>
      <c r="I253" s="104">
        <v>0</v>
      </c>
      <c r="J253" s="104">
        <v>0</v>
      </c>
      <c r="K253" s="104">
        <v>0</v>
      </c>
      <c r="L253" s="104">
        <v>0</v>
      </c>
      <c r="M253" s="104">
        <v>0</v>
      </c>
      <c r="N253" s="104">
        <v>0</v>
      </c>
      <c r="O253" s="104">
        <v>0</v>
      </c>
      <c r="P253" s="104">
        <v>8900</v>
      </c>
      <c r="Q253" s="94" t="s">
        <v>191</v>
      </c>
      <c r="R253" s="94" t="s">
        <v>269</v>
      </c>
      <c r="S253" s="105" t="s">
        <v>929</v>
      </c>
    </row>
    <row r="254" spans="1:19" ht="12.5" x14ac:dyDescent="0.25">
      <c r="A254" s="94" t="s">
        <v>930</v>
      </c>
      <c r="B254" s="94" t="s">
        <v>931</v>
      </c>
      <c r="C254" s="112"/>
      <c r="D254" s="104">
        <v>30000</v>
      </c>
      <c r="E254" s="104">
        <v>2000</v>
      </c>
      <c r="F254" s="104">
        <v>0</v>
      </c>
      <c r="G254" s="104">
        <v>10000</v>
      </c>
      <c r="H254" s="104">
        <v>0</v>
      </c>
      <c r="I254" s="104">
        <v>0</v>
      </c>
      <c r="J254" s="104">
        <v>0</v>
      </c>
      <c r="K254" s="104">
        <v>0</v>
      </c>
      <c r="L254" s="104">
        <v>0</v>
      </c>
      <c r="M254" s="104">
        <v>20500</v>
      </c>
      <c r="N254" s="104">
        <v>0</v>
      </c>
      <c r="O254" s="104">
        <v>0</v>
      </c>
      <c r="P254" s="104">
        <v>172516</v>
      </c>
      <c r="Q254" s="94" t="s">
        <v>191</v>
      </c>
      <c r="R254" s="94" t="s">
        <v>205</v>
      </c>
      <c r="S254" s="105" t="s">
        <v>932</v>
      </c>
    </row>
    <row r="255" spans="1:19" ht="12.5" x14ac:dyDescent="0.25">
      <c r="A255" s="94" t="s">
        <v>933</v>
      </c>
      <c r="B255" s="94" t="s">
        <v>934</v>
      </c>
      <c r="C255" s="112"/>
      <c r="D255" s="104">
        <v>120000</v>
      </c>
      <c r="E255" s="104">
        <v>0</v>
      </c>
      <c r="F255" s="104">
        <v>0</v>
      </c>
      <c r="G255" s="104">
        <v>0</v>
      </c>
      <c r="H255" s="104">
        <v>0</v>
      </c>
      <c r="I255" s="104">
        <v>0</v>
      </c>
      <c r="J255" s="104">
        <v>0</v>
      </c>
      <c r="K255" s="104">
        <v>0</v>
      </c>
      <c r="L255" s="104">
        <v>0</v>
      </c>
      <c r="M255" s="104">
        <v>51200</v>
      </c>
      <c r="N255" s="104">
        <v>0</v>
      </c>
      <c r="O255" s="104">
        <v>75000</v>
      </c>
      <c r="P255" s="104">
        <v>5000</v>
      </c>
      <c r="Q255" s="94" t="s">
        <v>191</v>
      </c>
      <c r="R255" s="94" t="s">
        <v>372</v>
      </c>
      <c r="S255" s="105" t="s">
        <v>935</v>
      </c>
    </row>
    <row r="256" spans="1:19" ht="12.5" x14ac:dyDescent="0.25">
      <c r="A256" s="94" t="s">
        <v>936</v>
      </c>
      <c r="B256" s="94" t="s">
        <v>937</v>
      </c>
      <c r="C256" s="112"/>
      <c r="D256" s="104">
        <v>11265</v>
      </c>
      <c r="E256" s="104">
        <v>0</v>
      </c>
      <c r="F256" s="104">
        <v>0</v>
      </c>
      <c r="G256" s="104">
        <v>0</v>
      </c>
      <c r="H256" s="104">
        <v>0</v>
      </c>
      <c r="I256" s="104">
        <v>0</v>
      </c>
      <c r="J256" s="104">
        <v>0</v>
      </c>
      <c r="K256" s="104">
        <v>0</v>
      </c>
      <c r="L256" s="104">
        <v>0</v>
      </c>
      <c r="M256" s="104">
        <v>0</v>
      </c>
      <c r="N256" s="104">
        <v>0</v>
      </c>
      <c r="O256" s="104">
        <v>0</v>
      </c>
      <c r="P256" s="104">
        <v>0</v>
      </c>
      <c r="Q256" s="94" t="s">
        <v>191</v>
      </c>
      <c r="R256" s="94" t="s">
        <v>249</v>
      </c>
      <c r="S256" s="105" t="s">
        <v>938</v>
      </c>
    </row>
    <row r="257" spans="1:19" ht="12.5" x14ac:dyDescent="0.25">
      <c r="A257" s="94" t="s">
        <v>939</v>
      </c>
      <c r="B257" s="94" t="s">
        <v>940</v>
      </c>
      <c r="C257" s="112"/>
      <c r="D257" s="104">
        <v>3870</v>
      </c>
      <c r="E257" s="104">
        <v>0</v>
      </c>
      <c r="F257" s="104">
        <v>0</v>
      </c>
      <c r="G257" s="104">
        <v>0</v>
      </c>
      <c r="H257" s="104">
        <v>0</v>
      </c>
      <c r="I257" s="104">
        <v>0</v>
      </c>
      <c r="J257" s="104">
        <v>0</v>
      </c>
      <c r="K257" s="104">
        <v>0</v>
      </c>
      <c r="L257" s="104">
        <v>13000</v>
      </c>
      <c r="M257" s="104">
        <v>0</v>
      </c>
      <c r="N257" s="104">
        <v>0</v>
      </c>
      <c r="O257" s="104">
        <v>0</v>
      </c>
      <c r="P257" s="104">
        <v>0</v>
      </c>
      <c r="Q257" s="94" t="s">
        <v>191</v>
      </c>
      <c r="R257" s="94" t="s">
        <v>249</v>
      </c>
      <c r="S257" s="105" t="s">
        <v>941</v>
      </c>
    </row>
    <row r="258" spans="1:19" ht="12.5" x14ac:dyDescent="0.25">
      <c r="A258" s="94" t="s">
        <v>942</v>
      </c>
      <c r="B258" s="94" t="s">
        <v>943</v>
      </c>
      <c r="C258" s="112"/>
      <c r="D258" s="104">
        <v>0</v>
      </c>
      <c r="E258" s="104">
        <v>0</v>
      </c>
      <c r="F258" s="104">
        <v>0</v>
      </c>
      <c r="G258" s="104">
        <v>0</v>
      </c>
      <c r="H258" s="104">
        <v>0</v>
      </c>
      <c r="I258" s="104">
        <v>0</v>
      </c>
      <c r="J258" s="104">
        <v>0</v>
      </c>
      <c r="K258" s="104">
        <v>0</v>
      </c>
      <c r="L258" s="104">
        <v>3000</v>
      </c>
      <c r="M258" s="104">
        <v>5000</v>
      </c>
      <c r="N258" s="104">
        <v>0</v>
      </c>
      <c r="O258" s="104">
        <v>0</v>
      </c>
      <c r="P258" s="104">
        <v>15500</v>
      </c>
      <c r="Q258" s="94" t="s">
        <v>191</v>
      </c>
      <c r="R258" s="94" t="s">
        <v>212</v>
      </c>
      <c r="S258" s="105" t="s">
        <v>944</v>
      </c>
    </row>
    <row r="259" spans="1:19" ht="12.5" x14ac:dyDescent="0.25">
      <c r="A259" s="94" t="s">
        <v>945</v>
      </c>
      <c r="B259" s="94" t="s">
        <v>946</v>
      </c>
      <c r="C259" s="112"/>
      <c r="D259" s="104">
        <v>135000</v>
      </c>
      <c r="E259" s="104">
        <v>0</v>
      </c>
      <c r="F259" s="104">
        <v>0</v>
      </c>
      <c r="G259" s="104">
        <v>0</v>
      </c>
      <c r="H259" s="104">
        <v>0</v>
      </c>
      <c r="I259" s="104">
        <v>0</v>
      </c>
      <c r="J259" s="104">
        <v>0</v>
      </c>
      <c r="K259" s="104">
        <v>0</v>
      </c>
      <c r="L259" s="104">
        <v>0</v>
      </c>
      <c r="M259" s="104">
        <v>88992</v>
      </c>
      <c r="N259" s="104">
        <v>0</v>
      </c>
      <c r="O259" s="104">
        <v>190000</v>
      </c>
      <c r="P259" s="104">
        <v>0</v>
      </c>
      <c r="Q259" s="94" t="s">
        <v>191</v>
      </c>
      <c r="R259" s="94" t="s">
        <v>406</v>
      </c>
      <c r="S259" s="105" t="s">
        <v>947</v>
      </c>
    </row>
    <row r="260" spans="1:19" ht="12.5" x14ac:dyDescent="0.25">
      <c r="A260" s="94" t="s">
        <v>948</v>
      </c>
      <c r="B260" s="94" t="s">
        <v>949</v>
      </c>
      <c r="C260" s="112"/>
      <c r="D260" s="104">
        <v>11000</v>
      </c>
      <c r="E260" s="104">
        <v>2000</v>
      </c>
      <c r="F260" s="104">
        <v>0</v>
      </c>
      <c r="G260" s="104">
        <v>2000</v>
      </c>
      <c r="H260" s="104">
        <v>0</v>
      </c>
      <c r="I260" s="104">
        <v>0</v>
      </c>
      <c r="J260" s="104">
        <v>0</v>
      </c>
      <c r="K260" s="104">
        <v>0</v>
      </c>
      <c r="L260" s="104">
        <v>0</v>
      </c>
      <c r="M260" s="104">
        <v>7500</v>
      </c>
      <c r="N260" s="104">
        <v>0</v>
      </c>
      <c r="O260" s="104">
        <v>0</v>
      </c>
      <c r="P260" s="104">
        <v>12000</v>
      </c>
      <c r="Q260" s="94" t="s">
        <v>191</v>
      </c>
      <c r="R260" s="94" t="s">
        <v>212</v>
      </c>
      <c r="S260" s="105" t="s">
        <v>950</v>
      </c>
    </row>
    <row r="261" spans="1:19" ht="12.5" x14ac:dyDescent="0.25">
      <c r="A261" s="94" t="s">
        <v>951</v>
      </c>
      <c r="B261" s="94" t="s">
        <v>952</v>
      </c>
      <c r="C261" s="112"/>
      <c r="D261" s="104">
        <v>8127</v>
      </c>
      <c r="E261" s="104">
        <v>0</v>
      </c>
      <c r="F261" s="104">
        <v>0</v>
      </c>
      <c r="G261" s="104">
        <v>0</v>
      </c>
      <c r="H261" s="104">
        <v>0</v>
      </c>
      <c r="I261" s="104">
        <v>0</v>
      </c>
      <c r="J261" s="104">
        <v>0</v>
      </c>
      <c r="K261" s="104">
        <v>0</v>
      </c>
      <c r="L261" s="104">
        <v>0</v>
      </c>
      <c r="M261" s="104">
        <v>8300</v>
      </c>
      <c r="N261" s="104">
        <v>0</v>
      </c>
      <c r="O261" s="104">
        <v>0</v>
      </c>
      <c r="P261" s="104">
        <v>0</v>
      </c>
      <c r="Q261" s="94" t="s">
        <v>191</v>
      </c>
      <c r="R261" s="94" t="s">
        <v>212</v>
      </c>
      <c r="S261" s="105" t="s">
        <v>953</v>
      </c>
    </row>
    <row r="262" spans="1:19" ht="12.5" x14ac:dyDescent="0.25">
      <c r="A262" s="94" t="s">
        <v>954</v>
      </c>
      <c r="B262" s="94" t="s">
        <v>955</v>
      </c>
      <c r="C262" s="112"/>
      <c r="D262" s="104">
        <v>148239</v>
      </c>
      <c r="E262" s="104">
        <v>0</v>
      </c>
      <c r="F262" s="104">
        <v>0</v>
      </c>
      <c r="G262" s="104">
        <v>32794</v>
      </c>
      <c r="H262" s="104">
        <v>0</v>
      </c>
      <c r="I262" s="104">
        <v>0</v>
      </c>
      <c r="J262" s="104">
        <v>0</v>
      </c>
      <c r="K262" s="104">
        <v>0</v>
      </c>
      <c r="L262" s="104">
        <v>0</v>
      </c>
      <c r="M262" s="104">
        <v>23686</v>
      </c>
      <c r="N262" s="104">
        <v>0</v>
      </c>
      <c r="O262" s="104">
        <v>0</v>
      </c>
      <c r="P262" s="104">
        <v>54942</v>
      </c>
      <c r="Q262" s="94" t="s">
        <v>191</v>
      </c>
      <c r="R262" s="94" t="s">
        <v>372</v>
      </c>
      <c r="S262" s="105" t="s">
        <v>956</v>
      </c>
    </row>
    <row r="263" spans="1:19" ht="12.5" x14ac:dyDescent="0.25">
      <c r="A263" s="94" t="s">
        <v>957</v>
      </c>
      <c r="B263" s="94" t="s">
        <v>958</v>
      </c>
      <c r="C263" s="112"/>
      <c r="D263" s="104">
        <v>0</v>
      </c>
      <c r="E263" s="104">
        <v>0</v>
      </c>
      <c r="F263" s="104">
        <v>0</v>
      </c>
      <c r="G263" s="104">
        <v>0</v>
      </c>
      <c r="H263" s="104">
        <v>0</v>
      </c>
      <c r="I263" s="104">
        <v>0</v>
      </c>
      <c r="J263" s="104">
        <v>0</v>
      </c>
      <c r="K263" s="104">
        <v>0</v>
      </c>
      <c r="L263" s="104">
        <v>0</v>
      </c>
      <c r="M263" s="104">
        <v>10740</v>
      </c>
      <c r="N263" s="104">
        <v>0</v>
      </c>
      <c r="O263" s="104">
        <v>0</v>
      </c>
      <c r="P263" s="104">
        <v>0</v>
      </c>
      <c r="Q263" s="94" t="s">
        <v>191</v>
      </c>
      <c r="R263" s="94" t="s">
        <v>249</v>
      </c>
      <c r="S263" s="105" t="s">
        <v>959</v>
      </c>
    </row>
    <row r="264" spans="1:19" ht="12.5" x14ac:dyDescent="0.25">
      <c r="A264" s="94" t="s">
        <v>960</v>
      </c>
      <c r="B264" s="94" t="s">
        <v>1777</v>
      </c>
      <c r="C264" s="112"/>
      <c r="D264" s="104">
        <v>5200</v>
      </c>
      <c r="E264" s="104">
        <v>0</v>
      </c>
      <c r="F264" s="104">
        <v>0</v>
      </c>
      <c r="G264" s="104">
        <v>0</v>
      </c>
      <c r="H264" s="104">
        <v>0</v>
      </c>
      <c r="I264" s="104">
        <v>0</v>
      </c>
      <c r="J264" s="104">
        <v>0</v>
      </c>
      <c r="K264" s="104">
        <v>0</v>
      </c>
      <c r="L264" s="104">
        <v>0</v>
      </c>
      <c r="M264" s="104">
        <v>0</v>
      </c>
      <c r="N264" s="104">
        <v>0</v>
      </c>
      <c r="O264" s="104">
        <v>0</v>
      </c>
      <c r="P264" s="104">
        <v>0</v>
      </c>
      <c r="Q264" s="94" t="s">
        <v>197</v>
      </c>
      <c r="R264" s="94" t="s">
        <v>197</v>
      </c>
      <c r="S264" s="105" t="s">
        <v>962</v>
      </c>
    </row>
    <row r="265" spans="1:19" ht="12.5" x14ac:dyDescent="0.25">
      <c r="A265" s="94" t="s">
        <v>963</v>
      </c>
      <c r="B265" s="94" t="s">
        <v>964</v>
      </c>
      <c r="C265" s="112"/>
      <c r="D265" s="104">
        <v>17700</v>
      </c>
      <c r="E265" s="104">
        <v>0</v>
      </c>
      <c r="F265" s="104">
        <v>0</v>
      </c>
      <c r="G265" s="104">
        <v>0</v>
      </c>
      <c r="H265" s="104">
        <v>0</v>
      </c>
      <c r="I265" s="104">
        <v>0</v>
      </c>
      <c r="J265" s="104">
        <v>0</v>
      </c>
      <c r="K265" s="104">
        <v>0</v>
      </c>
      <c r="L265" s="104">
        <v>0</v>
      </c>
      <c r="M265" s="104">
        <v>79300</v>
      </c>
      <c r="N265" s="104">
        <v>0</v>
      </c>
      <c r="O265" s="104">
        <v>0</v>
      </c>
      <c r="P265" s="104">
        <v>11000</v>
      </c>
      <c r="Q265" s="94" t="s">
        <v>191</v>
      </c>
      <c r="R265" s="94" t="s">
        <v>269</v>
      </c>
      <c r="S265" s="105" t="s">
        <v>965</v>
      </c>
    </row>
    <row r="266" spans="1:19" ht="12.5" x14ac:dyDescent="0.25">
      <c r="A266" s="94" t="s">
        <v>966</v>
      </c>
      <c r="B266" s="94" t="s">
        <v>967</v>
      </c>
      <c r="C266" s="112"/>
      <c r="D266" s="104">
        <v>123585</v>
      </c>
      <c r="E266" s="104">
        <v>0</v>
      </c>
      <c r="F266" s="104">
        <v>0</v>
      </c>
      <c r="G266" s="104">
        <v>25582</v>
      </c>
      <c r="H266" s="104">
        <v>0</v>
      </c>
      <c r="I266" s="104">
        <v>0</v>
      </c>
      <c r="J266" s="104">
        <v>0</v>
      </c>
      <c r="K266" s="104">
        <v>0</v>
      </c>
      <c r="L266" s="104">
        <v>0</v>
      </c>
      <c r="M266" s="104">
        <v>0</v>
      </c>
      <c r="N266" s="104">
        <v>0</v>
      </c>
      <c r="O266" s="104">
        <v>0</v>
      </c>
      <c r="P266" s="104">
        <v>25579</v>
      </c>
      <c r="Q266" s="94" t="s">
        <v>191</v>
      </c>
      <c r="R266" s="94" t="s">
        <v>249</v>
      </c>
      <c r="S266" s="105" t="s">
        <v>968</v>
      </c>
    </row>
    <row r="267" spans="1:19" ht="12.5" x14ac:dyDescent="0.25">
      <c r="A267" s="94" t="s">
        <v>969</v>
      </c>
      <c r="B267" s="94" t="s">
        <v>1778</v>
      </c>
      <c r="C267" s="112"/>
      <c r="D267" s="104">
        <v>74401</v>
      </c>
      <c r="E267" s="104">
        <v>0</v>
      </c>
      <c r="F267" s="104">
        <v>0</v>
      </c>
      <c r="G267" s="104">
        <v>0</v>
      </c>
      <c r="H267" s="104">
        <v>0</v>
      </c>
      <c r="I267" s="104">
        <v>0</v>
      </c>
      <c r="J267" s="104">
        <v>0</v>
      </c>
      <c r="K267" s="104">
        <v>0</v>
      </c>
      <c r="L267" s="104">
        <v>0</v>
      </c>
      <c r="M267" s="104">
        <v>0</v>
      </c>
      <c r="N267" s="104">
        <v>0</v>
      </c>
      <c r="O267" s="104">
        <v>37011</v>
      </c>
      <c r="P267" s="104">
        <v>22296</v>
      </c>
      <c r="Q267" s="94" t="s">
        <v>191</v>
      </c>
      <c r="R267" s="94" t="s">
        <v>249</v>
      </c>
      <c r="S267" s="105" t="s">
        <v>971</v>
      </c>
    </row>
    <row r="268" spans="1:19" ht="12.5" x14ac:dyDescent="0.25">
      <c r="A268" s="94" t="s">
        <v>972</v>
      </c>
      <c r="B268" s="94" t="s">
        <v>1779</v>
      </c>
      <c r="C268" s="112"/>
      <c r="D268" s="104">
        <v>30645</v>
      </c>
      <c r="E268" s="104">
        <v>0</v>
      </c>
      <c r="F268" s="104">
        <v>0</v>
      </c>
      <c r="G268" s="104">
        <v>0</v>
      </c>
      <c r="H268" s="104">
        <v>0</v>
      </c>
      <c r="I268" s="104">
        <v>0</v>
      </c>
      <c r="J268" s="104">
        <v>0</v>
      </c>
      <c r="K268" s="104">
        <v>0</v>
      </c>
      <c r="L268" s="104">
        <v>0</v>
      </c>
      <c r="M268" s="104">
        <v>0</v>
      </c>
      <c r="N268" s="104">
        <v>15941</v>
      </c>
      <c r="O268" s="104">
        <v>0</v>
      </c>
      <c r="P268" s="104">
        <v>0</v>
      </c>
      <c r="Q268" s="94" t="s">
        <v>191</v>
      </c>
      <c r="R268" s="94" t="s">
        <v>752</v>
      </c>
      <c r="S268" s="105" t="s">
        <v>974</v>
      </c>
    </row>
    <row r="269" spans="1:19" ht="12.5" x14ac:dyDescent="0.25">
      <c r="A269" s="94" t="s">
        <v>975</v>
      </c>
      <c r="B269" s="94" t="s">
        <v>976</v>
      </c>
      <c r="C269" s="112"/>
      <c r="D269" s="104">
        <v>0</v>
      </c>
      <c r="E269" s="104">
        <v>0</v>
      </c>
      <c r="F269" s="104">
        <v>0</v>
      </c>
      <c r="G269" s="104">
        <v>0</v>
      </c>
      <c r="H269" s="104">
        <v>0</v>
      </c>
      <c r="I269" s="104">
        <v>0</v>
      </c>
      <c r="J269" s="104">
        <v>0</v>
      </c>
      <c r="K269" s="104">
        <v>154758</v>
      </c>
      <c r="L269" s="104">
        <v>0</v>
      </c>
      <c r="M269" s="104">
        <v>100267</v>
      </c>
      <c r="N269" s="104">
        <v>0</v>
      </c>
      <c r="O269" s="104">
        <v>0</v>
      </c>
      <c r="P269" s="104">
        <v>0</v>
      </c>
      <c r="Q269" s="94" t="s">
        <v>191</v>
      </c>
      <c r="R269" s="94" t="s">
        <v>205</v>
      </c>
      <c r="S269" s="105" t="s">
        <v>977</v>
      </c>
    </row>
    <row r="270" spans="1:19" ht="12.5" x14ac:dyDescent="0.25">
      <c r="A270" s="94" t="s">
        <v>978</v>
      </c>
      <c r="B270" s="94" t="s">
        <v>979</v>
      </c>
      <c r="C270" s="112"/>
      <c r="D270" s="104">
        <v>6000</v>
      </c>
      <c r="E270" s="104">
        <v>1000</v>
      </c>
      <c r="F270" s="104">
        <v>0</v>
      </c>
      <c r="G270" s="104">
        <v>0</v>
      </c>
      <c r="H270" s="104">
        <v>0</v>
      </c>
      <c r="I270" s="104">
        <v>0</v>
      </c>
      <c r="J270" s="104">
        <v>0</v>
      </c>
      <c r="K270" s="104">
        <v>0</v>
      </c>
      <c r="L270" s="104">
        <v>0</v>
      </c>
      <c r="M270" s="104">
        <v>8825</v>
      </c>
      <c r="N270" s="104">
        <v>0</v>
      </c>
      <c r="O270" s="104">
        <v>0</v>
      </c>
      <c r="P270" s="104">
        <v>15000</v>
      </c>
      <c r="Q270" s="94" t="s">
        <v>191</v>
      </c>
      <c r="R270" s="94" t="s">
        <v>212</v>
      </c>
      <c r="S270" s="105" t="s">
        <v>980</v>
      </c>
    </row>
    <row r="271" spans="1:19" ht="12.5" x14ac:dyDescent="0.25">
      <c r="A271" s="94" t="s">
        <v>981</v>
      </c>
      <c r="B271" s="94" t="s">
        <v>982</v>
      </c>
      <c r="C271" s="112"/>
      <c r="D271" s="104">
        <v>3090</v>
      </c>
      <c r="E271" s="104">
        <v>2000</v>
      </c>
      <c r="F271" s="104">
        <v>0</v>
      </c>
      <c r="G271" s="104">
        <v>4000</v>
      </c>
      <c r="H271" s="104">
        <v>0</v>
      </c>
      <c r="I271" s="104">
        <v>0</v>
      </c>
      <c r="J271" s="104">
        <v>2000</v>
      </c>
      <c r="K271" s="104">
        <v>0</v>
      </c>
      <c r="L271" s="104">
        <v>0</v>
      </c>
      <c r="M271" s="104">
        <v>9000</v>
      </c>
      <c r="N271" s="104">
        <v>0</v>
      </c>
      <c r="O271" s="104">
        <v>0</v>
      </c>
      <c r="P271" s="104">
        <v>0</v>
      </c>
      <c r="Q271" s="94" t="s">
        <v>191</v>
      </c>
      <c r="R271" s="94" t="s">
        <v>212</v>
      </c>
      <c r="S271" s="105" t="s">
        <v>983</v>
      </c>
    </row>
    <row r="272" spans="1:19" ht="12.5" x14ac:dyDescent="0.25">
      <c r="A272" s="94" t="s">
        <v>984</v>
      </c>
      <c r="B272" s="94" t="s">
        <v>985</v>
      </c>
      <c r="C272" s="112"/>
      <c r="D272" s="104">
        <v>16735</v>
      </c>
      <c r="E272" s="104">
        <v>0</v>
      </c>
      <c r="F272" s="104">
        <v>0</v>
      </c>
      <c r="G272" s="104">
        <v>0</v>
      </c>
      <c r="H272" s="104">
        <v>0</v>
      </c>
      <c r="I272" s="104">
        <v>0</v>
      </c>
      <c r="J272" s="104">
        <v>0</v>
      </c>
      <c r="K272" s="104">
        <v>0</v>
      </c>
      <c r="L272" s="104">
        <v>0</v>
      </c>
      <c r="M272" s="104">
        <v>0</v>
      </c>
      <c r="N272" s="104">
        <v>0</v>
      </c>
      <c r="O272" s="104">
        <v>1000</v>
      </c>
      <c r="P272" s="104">
        <v>0</v>
      </c>
      <c r="Q272" s="94" t="s">
        <v>191</v>
      </c>
      <c r="R272" s="94" t="s">
        <v>212</v>
      </c>
      <c r="S272" s="105" t="s">
        <v>986</v>
      </c>
    </row>
    <row r="273" spans="1:19" ht="12.5" x14ac:dyDescent="0.25">
      <c r="A273" s="94" t="s">
        <v>987</v>
      </c>
      <c r="B273" s="94" t="s">
        <v>988</v>
      </c>
      <c r="C273" s="112"/>
      <c r="D273" s="104">
        <v>17584</v>
      </c>
      <c r="E273" s="104">
        <v>0</v>
      </c>
      <c r="F273" s="104">
        <v>0</v>
      </c>
      <c r="G273" s="104">
        <v>0</v>
      </c>
      <c r="H273" s="104">
        <v>0</v>
      </c>
      <c r="I273" s="104">
        <v>0</v>
      </c>
      <c r="J273" s="104">
        <v>0</v>
      </c>
      <c r="K273" s="104">
        <v>145293</v>
      </c>
      <c r="L273" s="104">
        <v>31400</v>
      </c>
      <c r="M273" s="104">
        <v>20000</v>
      </c>
      <c r="N273" s="104">
        <v>0</v>
      </c>
      <c r="O273" s="104">
        <v>104339</v>
      </c>
      <c r="P273" s="104">
        <v>25000</v>
      </c>
      <c r="Q273" s="94" t="s">
        <v>191</v>
      </c>
      <c r="R273" s="94" t="s">
        <v>269</v>
      </c>
      <c r="S273" s="105" t="s">
        <v>989</v>
      </c>
    </row>
    <row r="274" spans="1:19" ht="12.5" x14ac:dyDescent="0.25">
      <c r="A274" s="94" t="s">
        <v>990</v>
      </c>
      <c r="B274" s="94" t="s">
        <v>991</v>
      </c>
      <c r="C274" s="112"/>
      <c r="D274" s="104">
        <v>11209</v>
      </c>
      <c r="E274" s="104">
        <v>0</v>
      </c>
      <c r="F274" s="104">
        <v>0</v>
      </c>
      <c r="G274" s="104">
        <v>0</v>
      </c>
      <c r="H274" s="104">
        <v>0</v>
      </c>
      <c r="I274" s="104">
        <v>0</v>
      </c>
      <c r="J274" s="104">
        <v>0</v>
      </c>
      <c r="K274" s="104">
        <v>0</v>
      </c>
      <c r="L274" s="104">
        <v>12500</v>
      </c>
      <c r="M274" s="104">
        <v>0</v>
      </c>
      <c r="N274" s="104">
        <v>0</v>
      </c>
      <c r="O274" s="104">
        <v>0</v>
      </c>
      <c r="P274" s="104">
        <v>0</v>
      </c>
      <c r="Q274" s="94" t="s">
        <v>191</v>
      </c>
      <c r="R274" s="94" t="s">
        <v>212</v>
      </c>
      <c r="S274" s="105" t="s">
        <v>992</v>
      </c>
    </row>
    <row r="275" spans="1:19" ht="12.5" x14ac:dyDescent="0.25">
      <c r="A275" s="94" t="s">
        <v>993</v>
      </c>
      <c r="B275" s="94" t="s">
        <v>1780</v>
      </c>
      <c r="C275" s="112"/>
      <c r="D275" s="104">
        <v>32939</v>
      </c>
      <c r="E275" s="104">
        <v>0</v>
      </c>
      <c r="F275" s="104">
        <v>0</v>
      </c>
      <c r="G275" s="104">
        <v>0</v>
      </c>
      <c r="H275" s="104">
        <v>0</v>
      </c>
      <c r="I275" s="104">
        <v>0</v>
      </c>
      <c r="J275" s="104">
        <v>0</v>
      </c>
      <c r="K275" s="104">
        <v>0</v>
      </c>
      <c r="L275" s="104">
        <v>0</v>
      </c>
      <c r="M275" s="104">
        <v>0</v>
      </c>
      <c r="N275" s="104">
        <v>0</v>
      </c>
      <c r="O275" s="104">
        <v>1079</v>
      </c>
      <c r="P275" s="104">
        <v>5897</v>
      </c>
      <c r="Q275" s="94" t="s">
        <v>191</v>
      </c>
      <c r="R275" s="94" t="s">
        <v>752</v>
      </c>
      <c r="S275" s="105" t="s">
        <v>995</v>
      </c>
    </row>
    <row r="276" spans="1:19" ht="12.5" x14ac:dyDescent="0.25">
      <c r="A276" s="94" t="s">
        <v>996</v>
      </c>
      <c r="B276" s="94" t="s">
        <v>997</v>
      </c>
      <c r="C276" s="112"/>
      <c r="D276" s="104">
        <v>16900</v>
      </c>
      <c r="E276" s="104">
        <v>0</v>
      </c>
      <c r="F276" s="104">
        <v>0</v>
      </c>
      <c r="G276" s="104">
        <v>0</v>
      </c>
      <c r="H276" s="104">
        <v>0</v>
      </c>
      <c r="I276" s="104">
        <v>0</v>
      </c>
      <c r="J276" s="104">
        <v>0</v>
      </c>
      <c r="K276" s="104">
        <v>0</v>
      </c>
      <c r="L276" s="104">
        <v>0</v>
      </c>
      <c r="M276" s="104">
        <v>28500</v>
      </c>
      <c r="N276" s="104">
        <v>0</v>
      </c>
      <c r="O276" s="104">
        <v>0</v>
      </c>
      <c r="P276" s="104">
        <v>10000</v>
      </c>
      <c r="Q276" s="94" t="s">
        <v>191</v>
      </c>
      <c r="R276" s="94" t="s">
        <v>205</v>
      </c>
      <c r="S276" s="105" t="s">
        <v>998</v>
      </c>
    </row>
    <row r="277" spans="1:19" ht="12.5" x14ac:dyDescent="0.25">
      <c r="A277" s="94" t="s">
        <v>999</v>
      </c>
      <c r="B277" s="94" t="s">
        <v>1000</v>
      </c>
      <c r="C277" s="112"/>
      <c r="D277" s="104">
        <v>5000</v>
      </c>
      <c r="E277" s="104">
        <v>4000</v>
      </c>
      <c r="F277" s="104">
        <v>0</v>
      </c>
      <c r="G277" s="104">
        <v>0</v>
      </c>
      <c r="H277" s="104">
        <v>0</v>
      </c>
      <c r="I277" s="104">
        <v>0</v>
      </c>
      <c r="J277" s="104">
        <v>0</v>
      </c>
      <c r="K277" s="104">
        <v>0</v>
      </c>
      <c r="L277" s="104">
        <v>0</v>
      </c>
      <c r="M277" s="104">
        <v>9410</v>
      </c>
      <c r="N277" s="104">
        <v>2000</v>
      </c>
      <c r="O277" s="104">
        <v>6000</v>
      </c>
      <c r="P277" s="104">
        <v>0</v>
      </c>
      <c r="Q277" s="94" t="s">
        <v>191</v>
      </c>
      <c r="R277" s="94" t="s">
        <v>212</v>
      </c>
      <c r="S277" s="105" t="s">
        <v>1001</v>
      </c>
    </row>
    <row r="278" spans="1:19" ht="12.5" x14ac:dyDescent="0.25">
      <c r="A278" s="94" t="s">
        <v>1002</v>
      </c>
      <c r="B278" s="94" t="s">
        <v>1003</v>
      </c>
      <c r="C278" s="112"/>
      <c r="D278" s="104">
        <v>7568</v>
      </c>
      <c r="E278" s="104">
        <v>0</v>
      </c>
      <c r="F278" s="104">
        <v>0</v>
      </c>
      <c r="G278" s="104">
        <v>0</v>
      </c>
      <c r="H278" s="104">
        <v>0</v>
      </c>
      <c r="I278" s="104">
        <v>0</v>
      </c>
      <c r="J278" s="104">
        <v>0</v>
      </c>
      <c r="K278" s="104">
        <v>0</v>
      </c>
      <c r="L278" s="104">
        <v>0</v>
      </c>
      <c r="M278" s="104">
        <v>0</v>
      </c>
      <c r="N278" s="104">
        <v>0</v>
      </c>
      <c r="O278" s="104">
        <v>0</v>
      </c>
      <c r="P278" s="104">
        <v>0</v>
      </c>
      <c r="Q278" s="94" t="s">
        <v>191</v>
      </c>
      <c r="R278" s="94" t="s">
        <v>212</v>
      </c>
      <c r="S278" s="105" t="s">
        <v>1004</v>
      </c>
    </row>
    <row r="279" spans="1:19" ht="12.5" x14ac:dyDescent="0.25">
      <c r="A279" s="94" t="s">
        <v>1005</v>
      </c>
      <c r="B279" s="94" t="s">
        <v>1006</v>
      </c>
      <c r="C279" s="112"/>
      <c r="D279" s="104">
        <v>8000</v>
      </c>
      <c r="E279" s="104">
        <v>5000</v>
      </c>
      <c r="F279" s="104">
        <v>0</v>
      </c>
      <c r="G279" s="104">
        <v>0</v>
      </c>
      <c r="H279" s="104">
        <v>0</v>
      </c>
      <c r="I279" s="104">
        <v>0</v>
      </c>
      <c r="J279" s="104">
        <v>0</v>
      </c>
      <c r="K279" s="104">
        <v>0</v>
      </c>
      <c r="L279" s="104">
        <v>0</v>
      </c>
      <c r="M279" s="104">
        <v>4400</v>
      </c>
      <c r="N279" s="104">
        <v>0</v>
      </c>
      <c r="O279" s="104">
        <v>0</v>
      </c>
      <c r="P279" s="104">
        <v>12000</v>
      </c>
      <c r="Q279" s="94" t="s">
        <v>191</v>
      </c>
      <c r="R279" s="94" t="s">
        <v>249</v>
      </c>
      <c r="S279" s="105" t="s">
        <v>1007</v>
      </c>
    </row>
    <row r="280" spans="1:19" ht="12.5" x14ac:dyDescent="0.25">
      <c r="A280" s="94" t="s">
        <v>1008</v>
      </c>
      <c r="B280" s="94" t="s">
        <v>1009</v>
      </c>
      <c r="C280" s="112"/>
      <c r="D280" s="104">
        <v>15000</v>
      </c>
      <c r="E280" s="104">
        <v>0</v>
      </c>
      <c r="F280" s="104">
        <v>0</v>
      </c>
      <c r="G280" s="104">
        <v>0</v>
      </c>
      <c r="H280" s="104">
        <v>0</v>
      </c>
      <c r="I280" s="104">
        <v>0</v>
      </c>
      <c r="J280" s="104">
        <v>0</v>
      </c>
      <c r="K280" s="104">
        <v>0</v>
      </c>
      <c r="L280" s="104">
        <v>0</v>
      </c>
      <c r="M280" s="104">
        <v>8450</v>
      </c>
      <c r="N280" s="104">
        <v>0</v>
      </c>
      <c r="O280" s="104">
        <v>0</v>
      </c>
      <c r="P280" s="104">
        <v>5000</v>
      </c>
      <c r="Q280" s="94" t="s">
        <v>191</v>
      </c>
      <c r="R280" s="94" t="s">
        <v>249</v>
      </c>
      <c r="S280" s="105" t="s">
        <v>1010</v>
      </c>
    </row>
    <row r="281" spans="1:19" ht="12.5" x14ac:dyDescent="0.25">
      <c r="A281" s="94" t="s">
        <v>1011</v>
      </c>
      <c r="B281" s="94" t="s">
        <v>1012</v>
      </c>
      <c r="C281" s="112"/>
      <c r="D281" s="104">
        <v>0</v>
      </c>
      <c r="E281" s="104">
        <v>0</v>
      </c>
      <c r="F281" s="104">
        <v>0</v>
      </c>
      <c r="G281" s="104">
        <v>0</v>
      </c>
      <c r="H281" s="104">
        <v>0</v>
      </c>
      <c r="I281" s="104">
        <v>0</v>
      </c>
      <c r="J281" s="104">
        <v>0</v>
      </c>
      <c r="K281" s="104">
        <v>0</v>
      </c>
      <c r="L281" s="104">
        <v>0</v>
      </c>
      <c r="M281" s="104">
        <v>0</v>
      </c>
      <c r="N281" s="104">
        <v>0</v>
      </c>
      <c r="O281" s="104">
        <v>0</v>
      </c>
      <c r="P281" s="104">
        <v>0</v>
      </c>
      <c r="Q281" s="94" t="s">
        <v>191</v>
      </c>
      <c r="R281" s="94" t="s">
        <v>249</v>
      </c>
      <c r="S281" s="105" t="s">
        <v>1013</v>
      </c>
    </row>
    <row r="282" spans="1:19" ht="12.5" x14ac:dyDescent="0.25">
      <c r="A282" s="94" t="s">
        <v>1014</v>
      </c>
      <c r="B282" s="94" t="s">
        <v>1781</v>
      </c>
      <c r="C282" s="112"/>
      <c r="D282" s="104">
        <v>2418</v>
      </c>
      <c r="E282" s="104">
        <v>6000</v>
      </c>
      <c r="F282" s="104">
        <v>0</v>
      </c>
      <c r="G282" s="104">
        <v>0</v>
      </c>
      <c r="H282" s="104">
        <v>0</v>
      </c>
      <c r="I282" s="104">
        <v>0</v>
      </c>
      <c r="J282" s="104">
        <v>0</v>
      </c>
      <c r="K282" s="104">
        <v>0</v>
      </c>
      <c r="L282" s="104">
        <v>0</v>
      </c>
      <c r="M282" s="104">
        <v>0</v>
      </c>
      <c r="N282" s="104">
        <v>0</v>
      </c>
      <c r="O282" s="104">
        <v>0</v>
      </c>
      <c r="P282" s="104">
        <v>5000</v>
      </c>
      <c r="Q282" s="94" t="s">
        <v>195</v>
      </c>
      <c r="R282" s="94" t="s">
        <v>205</v>
      </c>
      <c r="S282" s="105" t="s">
        <v>1016</v>
      </c>
    </row>
    <row r="283" spans="1:19" ht="12.5" x14ac:dyDescent="0.25">
      <c r="A283" s="94" t="s">
        <v>1017</v>
      </c>
      <c r="B283" s="94" t="s">
        <v>1018</v>
      </c>
      <c r="C283" s="112"/>
      <c r="D283" s="104">
        <v>45000</v>
      </c>
      <c r="E283" s="104">
        <v>9000</v>
      </c>
      <c r="F283" s="104">
        <v>0</v>
      </c>
      <c r="G283" s="104">
        <v>0</v>
      </c>
      <c r="H283" s="104">
        <v>0</v>
      </c>
      <c r="I283" s="104">
        <v>0</v>
      </c>
      <c r="J283" s="104">
        <v>0</v>
      </c>
      <c r="K283" s="104">
        <v>0</v>
      </c>
      <c r="L283" s="104">
        <v>0</v>
      </c>
      <c r="M283" s="104">
        <v>23500</v>
      </c>
      <c r="N283" s="104">
        <v>0</v>
      </c>
      <c r="O283" s="104">
        <v>0</v>
      </c>
      <c r="P283" s="104">
        <v>24500</v>
      </c>
      <c r="Q283" s="94" t="s">
        <v>191</v>
      </c>
      <c r="R283" s="94" t="s">
        <v>262</v>
      </c>
      <c r="S283" s="105" t="s">
        <v>1019</v>
      </c>
    </row>
    <row r="284" spans="1:19" ht="12.5" x14ac:dyDescent="0.25">
      <c r="A284" s="94" t="s">
        <v>1020</v>
      </c>
      <c r="B284" s="94" t="s">
        <v>1782</v>
      </c>
      <c r="C284" s="112"/>
      <c r="D284" s="104">
        <v>8990</v>
      </c>
      <c r="E284" s="104">
        <v>0</v>
      </c>
      <c r="F284" s="104">
        <v>0</v>
      </c>
      <c r="G284" s="104">
        <v>0</v>
      </c>
      <c r="H284" s="104">
        <v>0</v>
      </c>
      <c r="I284" s="104">
        <v>0</v>
      </c>
      <c r="J284" s="104">
        <v>0</v>
      </c>
      <c r="K284" s="104">
        <v>0</v>
      </c>
      <c r="L284" s="104">
        <v>0</v>
      </c>
      <c r="M284" s="104">
        <v>0</v>
      </c>
      <c r="N284" s="104">
        <v>0</v>
      </c>
      <c r="O284" s="104">
        <v>0</v>
      </c>
      <c r="P284" s="104">
        <v>0</v>
      </c>
      <c r="Q284" s="94" t="s">
        <v>197</v>
      </c>
      <c r="R284" s="94" t="s">
        <v>197</v>
      </c>
      <c r="S284" s="105" t="s">
        <v>1022</v>
      </c>
    </row>
    <row r="285" spans="1:19" ht="12.5" x14ac:dyDescent="0.25">
      <c r="A285" s="94" t="s">
        <v>1023</v>
      </c>
      <c r="B285" s="94" t="s">
        <v>1024</v>
      </c>
      <c r="C285" s="112"/>
      <c r="D285" s="104">
        <v>0</v>
      </c>
      <c r="E285" s="104">
        <v>0</v>
      </c>
      <c r="F285" s="104">
        <v>0</v>
      </c>
      <c r="G285" s="104">
        <v>0</v>
      </c>
      <c r="H285" s="104">
        <v>0</v>
      </c>
      <c r="I285" s="104">
        <v>0</v>
      </c>
      <c r="J285" s="104">
        <v>0</v>
      </c>
      <c r="K285" s="104">
        <v>0</v>
      </c>
      <c r="L285" s="104">
        <v>0</v>
      </c>
      <c r="M285" s="104">
        <v>0</v>
      </c>
      <c r="N285" s="104">
        <v>0</v>
      </c>
      <c r="O285" s="104">
        <v>0</v>
      </c>
      <c r="P285" s="104">
        <v>0</v>
      </c>
      <c r="Q285" s="94" t="s">
        <v>195</v>
      </c>
      <c r="R285" s="94" t="s">
        <v>249</v>
      </c>
      <c r="S285" s="105" t="s">
        <v>1025</v>
      </c>
    </row>
    <row r="286" spans="1:19" ht="12.5" x14ac:dyDescent="0.25">
      <c r="A286" s="94" t="s">
        <v>1026</v>
      </c>
      <c r="B286" s="94" t="s">
        <v>1027</v>
      </c>
      <c r="C286" s="112"/>
      <c r="D286" s="104">
        <v>17755</v>
      </c>
      <c r="E286" s="104">
        <v>2000</v>
      </c>
      <c r="F286" s="104">
        <v>0</v>
      </c>
      <c r="G286" s="104">
        <v>5000</v>
      </c>
      <c r="H286" s="104">
        <v>0</v>
      </c>
      <c r="I286" s="104">
        <v>0</v>
      </c>
      <c r="J286" s="104">
        <v>0</v>
      </c>
      <c r="K286" s="104">
        <v>0</v>
      </c>
      <c r="L286" s="104">
        <v>1500</v>
      </c>
      <c r="M286" s="104">
        <v>5000</v>
      </c>
      <c r="N286" s="104">
        <v>0</v>
      </c>
      <c r="O286" s="104">
        <v>0</v>
      </c>
      <c r="P286" s="104">
        <v>8000</v>
      </c>
      <c r="Q286" s="94" t="s">
        <v>191</v>
      </c>
      <c r="R286" s="94" t="s">
        <v>212</v>
      </c>
      <c r="S286" s="105" t="s">
        <v>1028</v>
      </c>
    </row>
    <row r="287" spans="1:19" ht="12.5" x14ac:dyDescent="0.25">
      <c r="A287" s="94" t="s">
        <v>1029</v>
      </c>
      <c r="B287" s="94" t="s">
        <v>1030</v>
      </c>
      <c r="C287" s="112"/>
      <c r="D287" s="104">
        <v>909</v>
      </c>
      <c r="E287" s="104">
        <v>0</v>
      </c>
      <c r="F287" s="104">
        <v>0</v>
      </c>
      <c r="G287" s="104">
        <v>0</v>
      </c>
      <c r="H287" s="104">
        <v>0</v>
      </c>
      <c r="I287" s="104">
        <v>0</v>
      </c>
      <c r="J287" s="104">
        <v>0</v>
      </c>
      <c r="K287" s="104">
        <v>0</v>
      </c>
      <c r="L287" s="104">
        <v>0</v>
      </c>
      <c r="M287" s="104">
        <v>6750</v>
      </c>
      <c r="N287" s="104">
        <v>4000</v>
      </c>
      <c r="O287" s="104">
        <v>423</v>
      </c>
      <c r="P287" s="104">
        <v>0</v>
      </c>
      <c r="Q287" s="94" t="s">
        <v>191</v>
      </c>
      <c r="R287" s="94" t="s">
        <v>212</v>
      </c>
      <c r="S287" s="105" t="s">
        <v>1031</v>
      </c>
    </row>
    <row r="288" spans="1:19" ht="12.5" x14ac:dyDescent="0.25">
      <c r="A288" s="94" t="s">
        <v>1032</v>
      </c>
      <c r="B288" s="94" t="s">
        <v>1033</v>
      </c>
      <c r="C288" s="112"/>
      <c r="D288" s="104">
        <v>9000</v>
      </c>
      <c r="E288" s="104">
        <v>16000</v>
      </c>
      <c r="F288" s="104">
        <v>0</v>
      </c>
      <c r="G288" s="104">
        <v>0</v>
      </c>
      <c r="H288" s="104">
        <v>0</v>
      </c>
      <c r="I288" s="104">
        <v>0</v>
      </c>
      <c r="J288" s="104">
        <v>0</v>
      </c>
      <c r="K288" s="104">
        <v>0</v>
      </c>
      <c r="L288" s="104">
        <v>0</v>
      </c>
      <c r="M288" s="104">
        <v>11130</v>
      </c>
      <c r="N288" s="104">
        <v>0</v>
      </c>
      <c r="O288" s="104">
        <v>10</v>
      </c>
      <c r="P288" s="104">
        <v>2000</v>
      </c>
      <c r="Q288" s="94" t="s">
        <v>191</v>
      </c>
      <c r="R288" s="94" t="s">
        <v>212</v>
      </c>
      <c r="S288" s="105" t="s">
        <v>1034</v>
      </c>
    </row>
    <row r="289" spans="1:19" ht="12.5" x14ac:dyDescent="0.25">
      <c r="A289" s="94" t="s">
        <v>1035</v>
      </c>
      <c r="B289" s="94" t="s">
        <v>1036</v>
      </c>
      <c r="C289" s="112"/>
      <c r="D289" s="104">
        <v>4395</v>
      </c>
      <c r="E289" s="104">
        <v>5000</v>
      </c>
      <c r="F289" s="104">
        <v>0</v>
      </c>
      <c r="G289" s="104">
        <v>0</v>
      </c>
      <c r="H289" s="104">
        <v>0</v>
      </c>
      <c r="I289" s="104">
        <v>0</v>
      </c>
      <c r="J289" s="104">
        <v>0</v>
      </c>
      <c r="K289" s="104">
        <v>0</v>
      </c>
      <c r="L289" s="104">
        <v>0</v>
      </c>
      <c r="M289" s="104">
        <v>0</v>
      </c>
      <c r="N289" s="104">
        <v>0</v>
      </c>
      <c r="O289" s="104">
        <v>5000</v>
      </c>
      <c r="P289" s="104">
        <v>5000</v>
      </c>
      <c r="Q289" s="94" t="s">
        <v>191</v>
      </c>
      <c r="R289" s="94" t="s">
        <v>205</v>
      </c>
      <c r="S289" s="105" t="s">
        <v>1037</v>
      </c>
    </row>
    <row r="290" spans="1:19" ht="12.5" x14ac:dyDescent="0.25">
      <c r="A290" s="94" t="s">
        <v>1038</v>
      </c>
      <c r="B290" s="94" t="s">
        <v>1783</v>
      </c>
      <c r="C290" s="112"/>
      <c r="D290" s="104">
        <v>64985</v>
      </c>
      <c r="E290" s="104">
        <v>0</v>
      </c>
      <c r="F290" s="104">
        <v>0</v>
      </c>
      <c r="G290" s="104">
        <v>0</v>
      </c>
      <c r="H290" s="104">
        <v>0</v>
      </c>
      <c r="I290" s="104">
        <v>0</v>
      </c>
      <c r="J290" s="104">
        <v>0</v>
      </c>
      <c r="K290" s="104">
        <v>0</v>
      </c>
      <c r="L290" s="104">
        <v>0</v>
      </c>
      <c r="M290" s="104">
        <v>7061</v>
      </c>
      <c r="N290" s="104">
        <v>0</v>
      </c>
      <c r="O290" s="104">
        <v>0</v>
      </c>
      <c r="P290" s="104">
        <v>0</v>
      </c>
      <c r="Q290" s="94" t="s">
        <v>193</v>
      </c>
      <c r="R290" s="94" t="s">
        <v>205</v>
      </c>
      <c r="S290" s="105" t="s">
        <v>1040</v>
      </c>
    </row>
    <row r="291" spans="1:19" ht="12.5" x14ac:dyDescent="0.25">
      <c r="A291" s="94" t="s">
        <v>1041</v>
      </c>
      <c r="B291" s="94" t="s">
        <v>1784</v>
      </c>
      <c r="C291" s="112"/>
      <c r="D291" s="104">
        <v>14255</v>
      </c>
      <c r="E291" s="104">
        <v>0</v>
      </c>
      <c r="F291" s="104">
        <v>0</v>
      </c>
      <c r="G291" s="104">
        <v>0</v>
      </c>
      <c r="H291" s="104">
        <v>0</v>
      </c>
      <c r="I291" s="104">
        <v>0</v>
      </c>
      <c r="J291" s="104">
        <v>0</v>
      </c>
      <c r="K291" s="104">
        <v>0</v>
      </c>
      <c r="L291" s="104">
        <v>0</v>
      </c>
      <c r="M291" s="104">
        <v>0</v>
      </c>
      <c r="N291" s="104">
        <v>0</v>
      </c>
      <c r="O291" s="104">
        <v>0</v>
      </c>
      <c r="P291" s="104">
        <v>0</v>
      </c>
      <c r="Q291" s="94" t="s">
        <v>197</v>
      </c>
      <c r="R291" s="94" t="s">
        <v>197</v>
      </c>
      <c r="S291" s="105" t="s">
        <v>1043</v>
      </c>
    </row>
    <row r="292" spans="1:19" ht="12.5" x14ac:dyDescent="0.25">
      <c r="A292" s="94" t="s">
        <v>1044</v>
      </c>
      <c r="B292" s="94" t="s">
        <v>1045</v>
      </c>
      <c r="C292" s="112"/>
      <c r="D292" s="104">
        <v>161</v>
      </c>
      <c r="E292" s="104">
        <v>0</v>
      </c>
      <c r="F292" s="104">
        <v>0</v>
      </c>
      <c r="G292" s="104">
        <v>30000</v>
      </c>
      <c r="H292" s="104">
        <v>10000</v>
      </c>
      <c r="I292" s="104">
        <v>0</v>
      </c>
      <c r="J292" s="104">
        <v>0</v>
      </c>
      <c r="K292" s="104">
        <v>520</v>
      </c>
      <c r="L292" s="104">
        <v>30000</v>
      </c>
      <c r="M292" s="104">
        <v>102864</v>
      </c>
      <c r="N292" s="104">
        <v>0</v>
      </c>
      <c r="O292" s="104">
        <v>64000</v>
      </c>
      <c r="P292" s="104">
        <v>18500</v>
      </c>
      <c r="Q292" s="94" t="s">
        <v>191</v>
      </c>
      <c r="R292" s="94" t="s">
        <v>205</v>
      </c>
      <c r="S292" s="105" t="s">
        <v>1046</v>
      </c>
    </row>
    <row r="293" spans="1:19" ht="12.5" x14ac:dyDescent="0.25">
      <c r="A293" s="94" t="s">
        <v>1047</v>
      </c>
      <c r="B293" s="94" t="s">
        <v>1048</v>
      </c>
      <c r="C293" s="112"/>
      <c r="D293" s="104">
        <v>13500</v>
      </c>
      <c r="E293" s="104">
        <v>8500</v>
      </c>
      <c r="F293" s="104">
        <v>0</v>
      </c>
      <c r="G293" s="104">
        <v>0</v>
      </c>
      <c r="H293" s="104">
        <v>0</v>
      </c>
      <c r="I293" s="104">
        <v>0</v>
      </c>
      <c r="J293" s="104">
        <v>0</v>
      </c>
      <c r="K293" s="104">
        <v>0</v>
      </c>
      <c r="L293" s="104">
        <v>0</v>
      </c>
      <c r="M293" s="104">
        <v>6345</v>
      </c>
      <c r="N293" s="104">
        <v>0</v>
      </c>
      <c r="O293" s="104">
        <v>0</v>
      </c>
      <c r="P293" s="104">
        <v>1500</v>
      </c>
      <c r="Q293" s="94" t="s">
        <v>191</v>
      </c>
      <c r="R293" s="94" t="s">
        <v>212</v>
      </c>
      <c r="S293" s="105" t="s">
        <v>1049</v>
      </c>
    </row>
    <row r="294" spans="1:19" ht="12.5" x14ac:dyDescent="0.25">
      <c r="A294" s="94" t="s">
        <v>1050</v>
      </c>
      <c r="B294" s="94" t="s">
        <v>1785</v>
      </c>
      <c r="C294" s="112"/>
      <c r="D294" s="104">
        <v>2750</v>
      </c>
      <c r="E294" s="104">
        <v>0</v>
      </c>
      <c r="F294" s="104">
        <v>0</v>
      </c>
      <c r="G294" s="104">
        <v>2000</v>
      </c>
      <c r="H294" s="104">
        <v>0</v>
      </c>
      <c r="I294" s="104">
        <v>0</v>
      </c>
      <c r="J294" s="104">
        <v>0</v>
      </c>
      <c r="K294" s="104">
        <v>0</v>
      </c>
      <c r="L294" s="104">
        <v>2500</v>
      </c>
      <c r="M294" s="104">
        <v>3400</v>
      </c>
      <c r="N294" s="104">
        <v>25</v>
      </c>
      <c r="O294" s="104">
        <v>0</v>
      </c>
      <c r="P294" s="104">
        <v>6000</v>
      </c>
      <c r="Q294" s="94" t="s">
        <v>195</v>
      </c>
      <c r="R294" s="94" t="s">
        <v>205</v>
      </c>
      <c r="S294" s="105" t="s">
        <v>1052</v>
      </c>
    </row>
    <row r="295" spans="1:19" ht="12.5" x14ac:dyDescent="0.25">
      <c r="A295" s="94" t="s">
        <v>1053</v>
      </c>
      <c r="B295" s="94" t="s">
        <v>1786</v>
      </c>
      <c r="C295" s="112"/>
      <c r="D295" s="104">
        <v>155</v>
      </c>
      <c r="E295" s="104">
        <v>0</v>
      </c>
      <c r="F295" s="104">
        <v>0</v>
      </c>
      <c r="G295" s="104">
        <v>0</v>
      </c>
      <c r="H295" s="104">
        <v>0</v>
      </c>
      <c r="I295" s="104">
        <v>0</v>
      </c>
      <c r="J295" s="104">
        <v>0</v>
      </c>
      <c r="K295" s="104">
        <v>0</v>
      </c>
      <c r="L295" s="104">
        <v>0</v>
      </c>
      <c r="M295" s="104">
        <v>13000</v>
      </c>
      <c r="N295" s="104">
        <v>0</v>
      </c>
      <c r="O295" s="104">
        <v>0</v>
      </c>
      <c r="P295" s="104">
        <v>0</v>
      </c>
      <c r="Q295" s="94" t="s">
        <v>193</v>
      </c>
      <c r="R295" s="94" t="s">
        <v>205</v>
      </c>
      <c r="S295" s="105" t="s">
        <v>1055</v>
      </c>
    </row>
    <row r="296" spans="1:19" ht="12.5" x14ac:dyDescent="0.25">
      <c r="A296" s="94" t="s">
        <v>1056</v>
      </c>
      <c r="B296" s="94" t="s">
        <v>1787</v>
      </c>
      <c r="C296" s="112"/>
      <c r="D296" s="104">
        <v>16250</v>
      </c>
      <c r="E296" s="104">
        <v>5000</v>
      </c>
      <c r="F296" s="104">
        <v>0</v>
      </c>
      <c r="G296" s="104">
        <v>0</v>
      </c>
      <c r="H296" s="104">
        <v>0</v>
      </c>
      <c r="I296" s="104">
        <v>0</v>
      </c>
      <c r="J296" s="104">
        <v>0</v>
      </c>
      <c r="K296" s="104">
        <v>0</v>
      </c>
      <c r="L296" s="104">
        <v>0</v>
      </c>
      <c r="M296" s="104">
        <v>0</v>
      </c>
      <c r="N296" s="104">
        <v>0</v>
      </c>
      <c r="O296" s="104">
        <v>0</v>
      </c>
      <c r="P296" s="104">
        <v>15000</v>
      </c>
      <c r="Q296" s="94" t="s">
        <v>195</v>
      </c>
      <c r="R296" s="94" t="s">
        <v>205</v>
      </c>
      <c r="S296" s="105" t="s">
        <v>1058</v>
      </c>
    </row>
    <row r="297" spans="1:19" ht="12.5" x14ac:dyDescent="0.25">
      <c r="A297" s="94" t="s">
        <v>1059</v>
      </c>
      <c r="B297" s="94" t="s">
        <v>1060</v>
      </c>
      <c r="C297" s="112"/>
      <c r="D297" s="104">
        <v>3102</v>
      </c>
      <c r="E297" s="104">
        <v>0</v>
      </c>
      <c r="F297" s="104">
        <v>0</v>
      </c>
      <c r="G297" s="104">
        <v>12000</v>
      </c>
      <c r="H297" s="104">
        <v>0</v>
      </c>
      <c r="I297" s="104">
        <v>0</v>
      </c>
      <c r="J297" s="104">
        <v>0</v>
      </c>
      <c r="K297" s="104">
        <v>4000</v>
      </c>
      <c r="L297" s="104">
        <v>0</v>
      </c>
      <c r="M297" s="104">
        <v>27180</v>
      </c>
      <c r="N297" s="104">
        <v>7259</v>
      </c>
      <c r="O297" s="104">
        <v>18257</v>
      </c>
      <c r="P297" s="104">
        <v>16500</v>
      </c>
      <c r="Q297" s="94" t="s">
        <v>191</v>
      </c>
      <c r="R297" s="94" t="s">
        <v>212</v>
      </c>
      <c r="S297" s="105" t="s">
        <v>1061</v>
      </c>
    </row>
    <row r="298" spans="1:19" ht="12.5" x14ac:dyDescent="0.25">
      <c r="A298" s="94" t="s">
        <v>1062</v>
      </c>
      <c r="B298" s="94" t="s">
        <v>1063</v>
      </c>
      <c r="C298" s="112"/>
      <c r="D298" s="104">
        <v>616</v>
      </c>
      <c r="E298" s="104">
        <v>0</v>
      </c>
      <c r="F298" s="104">
        <v>0</v>
      </c>
      <c r="G298" s="104">
        <v>0</v>
      </c>
      <c r="H298" s="104">
        <v>0</v>
      </c>
      <c r="I298" s="104">
        <v>0</v>
      </c>
      <c r="J298" s="104">
        <v>0</v>
      </c>
      <c r="K298" s="104">
        <v>0</v>
      </c>
      <c r="L298" s="104">
        <v>1000</v>
      </c>
      <c r="M298" s="104">
        <v>500</v>
      </c>
      <c r="N298" s="104">
        <v>0</v>
      </c>
      <c r="O298" s="104">
        <v>0</v>
      </c>
      <c r="P298" s="104">
        <v>0</v>
      </c>
      <c r="Q298" s="94" t="s">
        <v>191</v>
      </c>
      <c r="R298" s="94" t="s">
        <v>249</v>
      </c>
      <c r="S298" s="105" t="s">
        <v>1064</v>
      </c>
    </row>
    <row r="299" spans="1:19" ht="12.5" x14ac:dyDescent="0.25">
      <c r="A299" s="94" t="s">
        <v>1065</v>
      </c>
      <c r="B299" s="94" t="s">
        <v>1066</v>
      </c>
      <c r="C299" s="112"/>
      <c r="D299" s="104">
        <v>9903</v>
      </c>
      <c r="E299" s="104">
        <v>0</v>
      </c>
      <c r="F299" s="104">
        <v>0</v>
      </c>
      <c r="G299" s="104">
        <v>0</v>
      </c>
      <c r="H299" s="104">
        <v>0</v>
      </c>
      <c r="I299" s="104">
        <v>0</v>
      </c>
      <c r="J299" s="104">
        <v>0</v>
      </c>
      <c r="K299" s="104">
        <v>0</v>
      </c>
      <c r="L299" s="104">
        <v>0</v>
      </c>
      <c r="M299" s="104">
        <v>36405</v>
      </c>
      <c r="N299" s="104">
        <v>0</v>
      </c>
      <c r="O299" s="104">
        <v>0</v>
      </c>
      <c r="P299" s="104">
        <v>0</v>
      </c>
      <c r="Q299" s="94" t="s">
        <v>191</v>
      </c>
      <c r="R299" s="94" t="s">
        <v>212</v>
      </c>
      <c r="S299" s="105" t="s">
        <v>1067</v>
      </c>
    </row>
    <row r="300" spans="1:19" ht="12.5" x14ac:dyDescent="0.25">
      <c r="A300" s="94" t="s">
        <v>1068</v>
      </c>
      <c r="B300" s="94" t="s">
        <v>1069</v>
      </c>
      <c r="C300" s="112"/>
      <c r="D300" s="104">
        <v>0</v>
      </c>
      <c r="E300" s="104">
        <v>5000</v>
      </c>
      <c r="F300" s="104">
        <v>0</v>
      </c>
      <c r="G300" s="104">
        <v>0</v>
      </c>
      <c r="H300" s="104">
        <v>0</v>
      </c>
      <c r="I300" s="104">
        <v>0</v>
      </c>
      <c r="J300" s="104">
        <v>0</v>
      </c>
      <c r="K300" s="104">
        <v>0</v>
      </c>
      <c r="L300" s="104">
        <v>0</v>
      </c>
      <c r="M300" s="104">
        <v>24100</v>
      </c>
      <c r="N300" s="104">
        <v>0</v>
      </c>
      <c r="O300" s="104">
        <v>0</v>
      </c>
      <c r="P300" s="104">
        <v>0</v>
      </c>
      <c r="Q300" s="94" t="s">
        <v>191</v>
      </c>
      <c r="R300" s="94" t="s">
        <v>269</v>
      </c>
      <c r="S300" s="105" t="s">
        <v>1070</v>
      </c>
    </row>
    <row r="301" spans="1:19" ht="12.5" x14ac:dyDescent="0.25">
      <c r="A301" s="94" t="s">
        <v>1071</v>
      </c>
      <c r="B301" s="94" t="s">
        <v>1072</v>
      </c>
      <c r="C301" s="112"/>
      <c r="D301" s="104">
        <v>1511</v>
      </c>
      <c r="E301" s="104">
        <v>0</v>
      </c>
      <c r="F301" s="104">
        <v>0</v>
      </c>
      <c r="G301" s="104">
        <v>0</v>
      </c>
      <c r="H301" s="104">
        <v>0</v>
      </c>
      <c r="I301" s="104">
        <v>0</v>
      </c>
      <c r="J301" s="104">
        <v>0</v>
      </c>
      <c r="K301" s="104">
        <v>0</v>
      </c>
      <c r="L301" s="104">
        <v>0</v>
      </c>
      <c r="M301" s="104">
        <v>0</v>
      </c>
      <c r="N301" s="104">
        <v>0</v>
      </c>
      <c r="O301" s="104">
        <v>0</v>
      </c>
      <c r="P301" s="104">
        <v>3500</v>
      </c>
      <c r="Q301" s="94" t="s">
        <v>191</v>
      </c>
      <c r="R301" s="94" t="s">
        <v>212</v>
      </c>
      <c r="S301" s="105" t="s">
        <v>1073</v>
      </c>
    </row>
    <row r="302" spans="1:19" ht="12.5" x14ac:dyDescent="0.25">
      <c r="A302" s="94" t="s">
        <v>1074</v>
      </c>
      <c r="B302" s="94" t="s">
        <v>1075</v>
      </c>
      <c r="C302" s="112"/>
      <c r="D302" s="104">
        <v>146000</v>
      </c>
      <c r="E302" s="104">
        <v>19000</v>
      </c>
      <c r="F302" s="104">
        <v>0</v>
      </c>
      <c r="G302" s="104">
        <v>0</v>
      </c>
      <c r="H302" s="104">
        <v>0</v>
      </c>
      <c r="I302" s="104">
        <v>0</v>
      </c>
      <c r="J302" s="104">
        <v>0</v>
      </c>
      <c r="K302" s="104">
        <v>0</v>
      </c>
      <c r="L302" s="104">
        <v>0</v>
      </c>
      <c r="M302" s="104">
        <v>0</v>
      </c>
      <c r="N302" s="104">
        <v>0</v>
      </c>
      <c r="O302" s="104">
        <v>10000</v>
      </c>
      <c r="P302" s="104">
        <v>361000</v>
      </c>
      <c r="Q302" s="94" t="s">
        <v>191</v>
      </c>
      <c r="R302" s="94" t="s">
        <v>262</v>
      </c>
      <c r="S302" s="105" t="s">
        <v>1076</v>
      </c>
    </row>
    <row r="303" spans="1:19" ht="12.5" x14ac:dyDescent="0.25">
      <c r="A303" s="94" t="s">
        <v>1077</v>
      </c>
      <c r="B303" s="94" t="s">
        <v>1788</v>
      </c>
      <c r="C303" s="112"/>
      <c r="D303" s="104">
        <v>4550</v>
      </c>
      <c r="E303" s="104">
        <v>0</v>
      </c>
      <c r="F303" s="104">
        <v>0</v>
      </c>
      <c r="G303" s="104">
        <v>0</v>
      </c>
      <c r="H303" s="104">
        <v>0</v>
      </c>
      <c r="I303" s="104">
        <v>0</v>
      </c>
      <c r="J303" s="104">
        <v>0</v>
      </c>
      <c r="K303" s="104">
        <v>0</v>
      </c>
      <c r="L303" s="104">
        <v>0</v>
      </c>
      <c r="M303" s="104">
        <v>0</v>
      </c>
      <c r="N303" s="104">
        <v>0</v>
      </c>
      <c r="O303" s="104">
        <v>0</v>
      </c>
      <c r="P303" s="104">
        <v>10000</v>
      </c>
      <c r="Q303" s="94" t="s">
        <v>195</v>
      </c>
      <c r="R303" s="94" t="s">
        <v>205</v>
      </c>
      <c r="S303" s="105" t="s">
        <v>1079</v>
      </c>
    </row>
    <row r="304" spans="1:19" ht="12.5" x14ac:dyDescent="0.25">
      <c r="A304" s="94" t="s">
        <v>1080</v>
      </c>
      <c r="B304" s="94" t="s">
        <v>1789</v>
      </c>
      <c r="C304" s="112"/>
      <c r="D304" s="104">
        <v>3067</v>
      </c>
      <c r="E304" s="104">
        <v>0</v>
      </c>
      <c r="F304" s="104">
        <v>0</v>
      </c>
      <c r="G304" s="104">
        <v>0</v>
      </c>
      <c r="H304" s="104">
        <v>0</v>
      </c>
      <c r="I304" s="104">
        <v>0</v>
      </c>
      <c r="J304" s="104">
        <v>0</v>
      </c>
      <c r="K304" s="104">
        <v>0</v>
      </c>
      <c r="L304" s="104">
        <v>0</v>
      </c>
      <c r="M304" s="104">
        <v>607</v>
      </c>
      <c r="N304" s="104">
        <v>0</v>
      </c>
      <c r="O304" s="104">
        <v>0</v>
      </c>
      <c r="P304" s="104">
        <v>0</v>
      </c>
      <c r="Q304" s="94" t="s">
        <v>197</v>
      </c>
      <c r="R304" s="94" t="s">
        <v>197</v>
      </c>
      <c r="S304" s="105" t="s">
        <v>1082</v>
      </c>
    </row>
    <row r="305" spans="1:19" ht="12.5" x14ac:dyDescent="0.25">
      <c r="A305" s="94" t="s">
        <v>1083</v>
      </c>
      <c r="B305" s="94" t="s">
        <v>1084</v>
      </c>
      <c r="C305" s="112"/>
      <c r="D305" s="104">
        <v>62843</v>
      </c>
      <c r="E305" s="104">
        <v>0</v>
      </c>
      <c r="F305" s="104">
        <v>0</v>
      </c>
      <c r="G305" s="104">
        <v>0</v>
      </c>
      <c r="H305" s="104">
        <v>0</v>
      </c>
      <c r="I305" s="104">
        <v>0</v>
      </c>
      <c r="J305" s="104">
        <v>0</v>
      </c>
      <c r="K305" s="104">
        <v>5000</v>
      </c>
      <c r="L305" s="104">
        <v>0</v>
      </c>
      <c r="M305" s="104">
        <v>0</v>
      </c>
      <c r="N305" s="104">
        <v>0</v>
      </c>
      <c r="O305" s="104">
        <v>0</v>
      </c>
      <c r="P305" s="104">
        <v>0</v>
      </c>
      <c r="Q305" s="94" t="s">
        <v>191</v>
      </c>
      <c r="R305" s="94" t="s">
        <v>372</v>
      </c>
      <c r="S305" s="105" t="s">
        <v>1085</v>
      </c>
    </row>
    <row r="306" spans="1:19" ht="12.5" x14ac:dyDescent="0.25">
      <c r="A306" s="94" t="s">
        <v>1086</v>
      </c>
      <c r="B306" s="94" t="s">
        <v>1087</v>
      </c>
      <c r="C306" s="112"/>
      <c r="D306" s="104">
        <v>12000</v>
      </c>
      <c r="E306" s="104">
        <v>0</v>
      </c>
      <c r="F306" s="104">
        <v>0</v>
      </c>
      <c r="G306" s="104">
        <v>0</v>
      </c>
      <c r="H306" s="104">
        <v>0</v>
      </c>
      <c r="I306" s="104">
        <v>0</v>
      </c>
      <c r="J306" s="104">
        <v>0</v>
      </c>
      <c r="K306" s="104">
        <v>0</v>
      </c>
      <c r="L306" s="104">
        <v>0</v>
      </c>
      <c r="M306" s="104">
        <v>0</v>
      </c>
      <c r="N306" s="104">
        <v>0</v>
      </c>
      <c r="O306" s="104">
        <v>0</v>
      </c>
      <c r="P306" s="104">
        <v>0</v>
      </c>
      <c r="Q306" s="94" t="s">
        <v>191</v>
      </c>
      <c r="R306" s="94" t="s">
        <v>249</v>
      </c>
      <c r="S306" s="105" t="s">
        <v>1088</v>
      </c>
    </row>
    <row r="307" spans="1:19" ht="12.5" x14ac:dyDescent="0.25">
      <c r="A307" s="94" t="s">
        <v>1089</v>
      </c>
      <c r="B307" s="94" t="s">
        <v>1790</v>
      </c>
      <c r="C307" s="112"/>
      <c r="D307" s="104">
        <v>6450</v>
      </c>
      <c r="E307" s="104">
        <v>0</v>
      </c>
      <c r="F307" s="104">
        <v>0</v>
      </c>
      <c r="G307" s="104">
        <v>0</v>
      </c>
      <c r="H307" s="104">
        <v>0</v>
      </c>
      <c r="I307" s="104">
        <v>0</v>
      </c>
      <c r="J307" s="104">
        <v>0</v>
      </c>
      <c r="K307" s="104">
        <v>0</v>
      </c>
      <c r="L307" s="104">
        <v>0</v>
      </c>
      <c r="M307" s="104">
        <v>7500</v>
      </c>
      <c r="N307" s="104">
        <v>0</v>
      </c>
      <c r="O307" s="104">
        <v>1045</v>
      </c>
      <c r="P307" s="104">
        <v>5000</v>
      </c>
      <c r="Q307" s="94" t="s">
        <v>193</v>
      </c>
      <c r="R307" s="94" t="s">
        <v>205</v>
      </c>
      <c r="S307" s="105" t="s">
        <v>1091</v>
      </c>
    </row>
    <row r="308" spans="1:19" ht="12.5" x14ac:dyDescent="0.25">
      <c r="A308" s="94" t="s">
        <v>1092</v>
      </c>
      <c r="B308" s="94" t="s">
        <v>1093</v>
      </c>
      <c r="C308" s="112"/>
      <c r="D308" s="104">
        <v>17530</v>
      </c>
      <c r="E308" s="104">
        <v>0</v>
      </c>
      <c r="F308" s="104">
        <v>0</v>
      </c>
      <c r="G308" s="104">
        <v>0</v>
      </c>
      <c r="H308" s="104">
        <v>0</v>
      </c>
      <c r="I308" s="104">
        <v>0</v>
      </c>
      <c r="J308" s="104">
        <v>0</v>
      </c>
      <c r="K308" s="104">
        <v>0</v>
      </c>
      <c r="L308" s="104">
        <v>0</v>
      </c>
      <c r="M308" s="104">
        <v>0</v>
      </c>
      <c r="N308" s="104">
        <v>0</v>
      </c>
      <c r="O308" s="104">
        <v>0</v>
      </c>
      <c r="P308" s="104">
        <v>0</v>
      </c>
      <c r="Q308" s="94" t="s">
        <v>191</v>
      </c>
      <c r="R308" s="94" t="s">
        <v>212</v>
      </c>
      <c r="S308" s="105" t="s">
        <v>1094</v>
      </c>
    </row>
    <row r="309" spans="1:19" ht="12.5" x14ac:dyDescent="0.25">
      <c r="A309" s="94" t="s">
        <v>1830</v>
      </c>
      <c r="B309" s="94" t="s">
        <v>1831</v>
      </c>
      <c r="C309" s="112"/>
      <c r="D309" s="104">
        <v>1506</v>
      </c>
      <c r="E309" s="104">
        <v>0</v>
      </c>
      <c r="F309" s="104">
        <v>0</v>
      </c>
      <c r="G309" s="104">
        <v>0</v>
      </c>
      <c r="H309" s="104">
        <v>0</v>
      </c>
      <c r="I309" s="104">
        <v>0</v>
      </c>
      <c r="J309" s="104">
        <v>0</v>
      </c>
      <c r="K309" s="104">
        <v>0</v>
      </c>
      <c r="L309" s="104">
        <v>11500</v>
      </c>
      <c r="M309" s="104">
        <v>6000</v>
      </c>
      <c r="N309" s="104">
        <v>10000</v>
      </c>
      <c r="O309" s="104">
        <v>0</v>
      </c>
      <c r="P309" s="104">
        <v>0</v>
      </c>
      <c r="Q309" s="94" t="s">
        <v>191</v>
      </c>
      <c r="R309" s="94" t="s">
        <v>212</v>
      </c>
      <c r="S309" s="105" t="s">
        <v>1832</v>
      </c>
    </row>
    <row r="310" spans="1:19" ht="12.5" x14ac:dyDescent="0.25">
      <c r="A310" s="94" t="s">
        <v>1833</v>
      </c>
      <c r="B310" s="94" t="s">
        <v>1834</v>
      </c>
      <c r="C310" s="112"/>
      <c r="D310" s="104">
        <v>0</v>
      </c>
      <c r="E310" s="104">
        <v>20000</v>
      </c>
      <c r="F310" s="104">
        <v>0</v>
      </c>
      <c r="G310" s="104">
        <v>0</v>
      </c>
      <c r="H310" s="104">
        <v>0</v>
      </c>
      <c r="I310" s="104">
        <v>0</v>
      </c>
      <c r="J310" s="104">
        <v>0</v>
      </c>
      <c r="K310" s="104">
        <v>0</v>
      </c>
      <c r="L310" s="104">
        <v>0</v>
      </c>
      <c r="M310" s="104">
        <v>5000</v>
      </c>
      <c r="N310" s="104">
        <v>0</v>
      </c>
      <c r="O310" s="104">
        <v>0</v>
      </c>
      <c r="P310" s="104">
        <v>25000</v>
      </c>
      <c r="Q310" s="94" t="s">
        <v>191</v>
      </c>
      <c r="R310" s="94" t="s">
        <v>249</v>
      </c>
      <c r="S310" s="105" t="s">
        <v>1835</v>
      </c>
    </row>
    <row r="311" spans="1:19" ht="12.5" x14ac:dyDescent="0.25">
      <c r="A311" s="94" t="s">
        <v>1098</v>
      </c>
      <c r="B311" s="94" t="s">
        <v>1099</v>
      </c>
      <c r="C311" s="112"/>
      <c r="D311" s="104">
        <v>14139</v>
      </c>
      <c r="E311" s="104">
        <v>0</v>
      </c>
      <c r="F311" s="104">
        <v>0</v>
      </c>
      <c r="G311" s="104">
        <v>0</v>
      </c>
      <c r="H311" s="104">
        <v>0</v>
      </c>
      <c r="I311" s="104">
        <v>0</v>
      </c>
      <c r="J311" s="104">
        <v>0</v>
      </c>
      <c r="K311" s="104">
        <v>0</v>
      </c>
      <c r="L311" s="104">
        <v>0</v>
      </c>
      <c r="M311" s="104">
        <v>10500</v>
      </c>
      <c r="N311" s="104">
        <v>0</v>
      </c>
      <c r="O311" s="104">
        <v>0</v>
      </c>
      <c r="P311" s="104">
        <v>3000</v>
      </c>
      <c r="Q311" s="94" t="s">
        <v>191</v>
      </c>
      <c r="R311" s="94" t="s">
        <v>212</v>
      </c>
      <c r="S311" s="105" t="s">
        <v>1100</v>
      </c>
    </row>
    <row r="312" spans="1:19" ht="12.5" x14ac:dyDescent="0.25">
      <c r="A312" s="94" t="s">
        <v>1101</v>
      </c>
      <c r="B312" s="94" t="s">
        <v>1102</v>
      </c>
      <c r="C312" s="112"/>
      <c r="D312" s="104">
        <v>4182</v>
      </c>
      <c r="E312" s="104">
        <v>0</v>
      </c>
      <c r="F312" s="104">
        <v>0</v>
      </c>
      <c r="G312" s="104">
        <v>1000</v>
      </c>
      <c r="H312" s="104">
        <v>0</v>
      </c>
      <c r="I312" s="104">
        <v>0</v>
      </c>
      <c r="J312" s="104">
        <v>0</v>
      </c>
      <c r="K312" s="104">
        <v>0</v>
      </c>
      <c r="L312" s="104">
        <v>5300</v>
      </c>
      <c r="M312" s="104">
        <v>6000</v>
      </c>
      <c r="N312" s="104">
        <v>0</v>
      </c>
      <c r="O312" s="104">
        <v>0</v>
      </c>
      <c r="P312" s="104">
        <v>0</v>
      </c>
      <c r="Q312" s="94" t="s">
        <v>191</v>
      </c>
      <c r="R312" s="94" t="s">
        <v>205</v>
      </c>
      <c r="S312" s="105" t="s">
        <v>1103</v>
      </c>
    </row>
    <row r="313" spans="1:19" ht="12.5" x14ac:dyDescent="0.25">
      <c r="A313" s="94" t="s">
        <v>1104</v>
      </c>
      <c r="B313" s="94" t="s">
        <v>1105</v>
      </c>
      <c r="C313" s="112"/>
      <c r="D313" s="104">
        <v>16000</v>
      </c>
      <c r="E313" s="104">
        <v>17500</v>
      </c>
      <c r="F313" s="104">
        <v>0</v>
      </c>
      <c r="G313" s="104">
        <v>0</v>
      </c>
      <c r="H313" s="104">
        <v>0</v>
      </c>
      <c r="I313" s="104">
        <v>0</v>
      </c>
      <c r="J313" s="104">
        <v>0</v>
      </c>
      <c r="K313" s="104">
        <v>0</v>
      </c>
      <c r="L313" s="104">
        <v>0</v>
      </c>
      <c r="M313" s="104">
        <v>3000</v>
      </c>
      <c r="N313" s="104">
        <v>0</v>
      </c>
      <c r="O313" s="104">
        <v>0</v>
      </c>
      <c r="P313" s="104">
        <v>9000</v>
      </c>
      <c r="Q313" s="94" t="s">
        <v>191</v>
      </c>
      <c r="R313" s="94" t="s">
        <v>212</v>
      </c>
      <c r="S313" s="105" t="s">
        <v>1106</v>
      </c>
    </row>
    <row r="314" spans="1:19" ht="12.5" x14ac:dyDescent="0.25">
      <c r="A314" s="94" t="s">
        <v>1107</v>
      </c>
      <c r="B314" s="94" t="s">
        <v>1108</v>
      </c>
      <c r="C314" s="112"/>
      <c r="D314" s="104">
        <v>3000</v>
      </c>
      <c r="E314" s="104">
        <v>7000</v>
      </c>
      <c r="F314" s="104">
        <v>0</v>
      </c>
      <c r="G314" s="104">
        <v>0</v>
      </c>
      <c r="H314" s="104">
        <v>0</v>
      </c>
      <c r="I314" s="104">
        <v>0</v>
      </c>
      <c r="J314" s="104">
        <v>0</v>
      </c>
      <c r="K314" s="104">
        <v>0</v>
      </c>
      <c r="L314" s="104">
        <v>0</v>
      </c>
      <c r="M314" s="104">
        <v>6596</v>
      </c>
      <c r="N314" s="104">
        <v>2000</v>
      </c>
      <c r="O314" s="104">
        <v>3984</v>
      </c>
      <c r="P314" s="104">
        <v>4000</v>
      </c>
      <c r="Q314" s="94" t="s">
        <v>191</v>
      </c>
      <c r="R314" s="94" t="s">
        <v>212</v>
      </c>
      <c r="S314" s="105" t="s">
        <v>1109</v>
      </c>
    </row>
    <row r="315" spans="1:19" ht="12.5" x14ac:dyDescent="0.25">
      <c r="A315" s="94" t="s">
        <v>1110</v>
      </c>
      <c r="B315" s="94" t="s">
        <v>1791</v>
      </c>
      <c r="C315" s="112"/>
      <c r="D315" s="104">
        <v>22008</v>
      </c>
      <c r="E315" s="104">
        <v>0</v>
      </c>
      <c r="F315" s="104">
        <v>0</v>
      </c>
      <c r="G315" s="104">
        <v>0</v>
      </c>
      <c r="H315" s="104">
        <v>0</v>
      </c>
      <c r="I315" s="104">
        <v>0</v>
      </c>
      <c r="J315" s="104">
        <v>2065</v>
      </c>
      <c r="K315" s="104">
        <v>0</v>
      </c>
      <c r="L315" s="104">
        <v>0</v>
      </c>
      <c r="M315" s="104">
        <v>37357</v>
      </c>
      <c r="N315" s="104">
        <v>0</v>
      </c>
      <c r="O315" s="104">
        <v>0</v>
      </c>
      <c r="P315" s="104">
        <v>0</v>
      </c>
      <c r="Q315" s="94" t="s">
        <v>193</v>
      </c>
      <c r="R315" s="94" t="s">
        <v>205</v>
      </c>
      <c r="S315" s="105" t="s">
        <v>1112</v>
      </c>
    </row>
    <row r="316" spans="1:19" ht="12.5" x14ac:dyDescent="0.25">
      <c r="A316" s="94" t="s">
        <v>1113</v>
      </c>
      <c r="B316" s="94" t="s">
        <v>1114</v>
      </c>
      <c r="C316" s="112"/>
      <c r="D316" s="104">
        <v>4096</v>
      </c>
      <c r="E316" s="104">
        <v>0</v>
      </c>
      <c r="F316" s="104">
        <v>0</v>
      </c>
      <c r="G316" s="104">
        <v>0</v>
      </c>
      <c r="H316" s="104">
        <v>0</v>
      </c>
      <c r="I316" s="104">
        <v>0</v>
      </c>
      <c r="J316" s="104">
        <v>0</v>
      </c>
      <c r="K316" s="104">
        <v>0</v>
      </c>
      <c r="L316" s="104">
        <v>11700</v>
      </c>
      <c r="M316" s="104">
        <v>5600</v>
      </c>
      <c r="N316" s="104">
        <v>0</v>
      </c>
      <c r="O316" s="104">
        <v>0</v>
      </c>
      <c r="P316" s="104">
        <v>0</v>
      </c>
      <c r="Q316" s="94" t="s">
        <v>191</v>
      </c>
      <c r="R316" s="94" t="s">
        <v>205</v>
      </c>
      <c r="S316" s="105" t="s">
        <v>1115</v>
      </c>
    </row>
    <row r="317" spans="1:19" ht="12.5" x14ac:dyDescent="0.25">
      <c r="A317" s="94" t="s">
        <v>1116</v>
      </c>
      <c r="B317" s="94" t="s">
        <v>1117</v>
      </c>
      <c r="C317" s="112"/>
      <c r="D317" s="104">
        <v>0</v>
      </c>
      <c r="E317" s="104">
        <v>0</v>
      </c>
      <c r="F317" s="104">
        <v>0</v>
      </c>
      <c r="G317" s="104">
        <v>0</v>
      </c>
      <c r="H317" s="104">
        <v>0</v>
      </c>
      <c r="I317" s="104">
        <v>0</v>
      </c>
      <c r="J317" s="104">
        <v>0</v>
      </c>
      <c r="K317" s="104">
        <v>120813</v>
      </c>
      <c r="L317" s="104">
        <v>0</v>
      </c>
      <c r="M317" s="104">
        <v>0</v>
      </c>
      <c r="N317" s="104">
        <v>0</v>
      </c>
      <c r="O317" s="104">
        <v>0</v>
      </c>
      <c r="P317" s="104">
        <v>0</v>
      </c>
      <c r="Q317" s="94" t="s">
        <v>191</v>
      </c>
      <c r="R317" s="94" t="s">
        <v>249</v>
      </c>
      <c r="S317" s="105" t="s">
        <v>1118</v>
      </c>
    </row>
    <row r="318" spans="1:19" ht="12.5" x14ac:dyDescent="0.25">
      <c r="A318" s="94" t="s">
        <v>1119</v>
      </c>
      <c r="B318" s="94" t="s">
        <v>1120</v>
      </c>
      <c r="C318" s="112"/>
      <c r="D318" s="104">
        <v>750</v>
      </c>
      <c r="E318" s="104">
        <v>0</v>
      </c>
      <c r="F318" s="104">
        <v>0</v>
      </c>
      <c r="G318" s="104">
        <v>0</v>
      </c>
      <c r="H318" s="104">
        <v>0</v>
      </c>
      <c r="I318" s="104">
        <v>0</v>
      </c>
      <c r="J318" s="104">
        <v>0</v>
      </c>
      <c r="K318" s="104">
        <v>0</v>
      </c>
      <c r="L318" s="104">
        <v>0</v>
      </c>
      <c r="M318" s="104">
        <v>33765</v>
      </c>
      <c r="N318" s="104">
        <v>0</v>
      </c>
      <c r="O318" s="104">
        <v>5481</v>
      </c>
      <c r="P318" s="104">
        <v>5000</v>
      </c>
      <c r="Q318" s="94" t="s">
        <v>191</v>
      </c>
      <c r="R318" s="94" t="s">
        <v>212</v>
      </c>
      <c r="S318" s="105" t="s">
        <v>1121</v>
      </c>
    </row>
    <row r="319" spans="1:19" ht="12.5" x14ac:dyDescent="0.25">
      <c r="A319" s="94" t="s">
        <v>1125</v>
      </c>
      <c r="B319" s="94" t="s">
        <v>1126</v>
      </c>
      <c r="C319" s="112"/>
      <c r="D319" s="104">
        <v>41000</v>
      </c>
      <c r="E319" s="104">
        <v>10000</v>
      </c>
      <c r="F319" s="104">
        <v>0</v>
      </c>
      <c r="G319" s="104">
        <v>0</v>
      </c>
      <c r="H319" s="104">
        <v>0</v>
      </c>
      <c r="I319" s="104">
        <v>0</v>
      </c>
      <c r="J319" s="104">
        <v>0</v>
      </c>
      <c r="K319" s="104">
        <v>0</v>
      </c>
      <c r="L319" s="104">
        <v>0</v>
      </c>
      <c r="M319" s="104">
        <v>10000</v>
      </c>
      <c r="N319" s="104">
        <v>10000</v>
      </c>
      <c r="O319" s="104">
        <v>0</v>
      </c>
      <c r="P319" s="104">
        <v>30000</v>
      </c>
      <c r="Q319" s="94" t="s">
        <v>191</v>
      </c>
      <c r="R319" s="94" t="s">
        <v>205</v>
      </c>
      <c r="S319" s="105" t="s">
        <v>1127</v>
      </c>
    </row>
    <row r="320" spans="1:19" ht="12.5" x14ac:dyDescent="0.25">
      <c r="A320" s="94" t="s">
        <v>1128</v>
      </c>
      <c r="B320" s="94" t="s">
        <v>1129</v>
      </c>
      <c r="C320" s="112"/>
      <c r="D320" s="104">
        <v>0</v>
      </c>
      <c r="E320" s="104">
        <v>0</v>
      </c>
      <c r="F320" s="104">
        <v>0</v>
      </c>
      <c r="G320" s="104">
        <v>0</v>
      </c>
      <c r="H320" s="104">
        <v>0</v>
      </c>
      <c r="I320" s="104">
        <v>0</v>
      </c>
      <c r="J320" s="104">
        <v>0</v>
      </c>
      <c r="K320" s="104">
        <v>0</v>
      </c>
      <c r="L320" s="104">
        <v>16500</v>
      </c>
      <c r="M320" s="104">
        <v>0</v>
      </c>
      <c r="N320" s="104">
        <v>0</v>
      </c>
      <c r="O320" s="104">
        <v>0</v>
      </c>
      <c r="P320" s="104">
        <v>0</v>
      </c>
      <c r="Q320" s="94" t="s">
        <v>191</v>
      </c>
      <c r="R320" s="94" t="s">
        <v>269</v>
      </c>
      <c r="S320" s="105" t="s">
        <v>1130</v>
      </c>
    </row>
    <row r="321" spans="1:19" ht="12.5" x14ac:dyDescent="0.25">
      <c r="A321" s="94" t="s">
        <v>1131</v>
      </c>
      <c r="B321" s="94" t="s">
        <v>1792</v>
      </c>
      <c r="C321" s="112"/>
      <c r="D321" s="104">
        <v>1686</v>
      </c>
      <c r="E321" s="104">
        <v>0</v>
      </c>
      <c r="F321" s="104">
        <v>0</v>
      </c>
      <c r="G321" s="104">
        <v>0</v>
      </c>
      <c r="H321" s="104">
        <v>0</v>
      </c>
      <c r="I321" s="104">
        <v>0</v>
      </c>
      <c r="J321" s="104">
        <v>0</v>
      </c>
      <c r="K321" s="104">
        <v>0</v>
      </c>
      <c r="L321" s="104">
        <v>0</v>
      </c>
      <c r="M321" s="104">
        <v>0</v>
      </c>
      <c r="N321" s="104">
        <v>0</v>
      </c>
      <c r="O321" s="104">
        <v>0</v>
      </c>
      <c r="P321" s="104">
        <v>0</v>
      </c>
      <c r="Q321" s="94" t="s">
        <v>195</v>
      </c>
      <c r="R321" s="94" t="s">
        <v>249</v>
      </c>
      <c r="S321" s="105" t="s">
        <v>1133</v>
      </c>
    </row>
    <row r="322" spans="1:19" ht="12.5" x14ac:dyDescent="0.25">
      <c r="A322" s="94" t="s">
        <v>1134</v>
      </c>
      <c r="B322" s="94" t="s">
        <v>1793</v>
      </c>
      <c r="C322" s="112"/>
      <c r="D322" s="104">
        <v>14000</v>
      </c>
      <c r="E322" s="104">
        <v>0</v>
      </c>
      <c r="F322" s="104">
        <v>0</v>
      </c>
      <c r="G322" s="104">
        <v>0</v>
      </c>
      <c r="H322" s="104">
        <v>0</v>
      </c>
      <c r="I322" s="104">
        <v>0</v>
      </c>
      <c r="J322" s="104">
        <v>0</v>
      </c>
      <c r="K322" s="104">
        <v>0</v>
      </c>
      <c r="L322" s="104">
        <v>5329</v>
      </c>
      <c r="M322" s="104">
        <v>0</v>
      </c>
      <c r="N322" s="104">
        <v>0</v>
      </c>
      <c r="O322" s="104">
        <v>0</v>
      </c>
      <c r="P322" s="104">
        <v>0</v>
      </c>
      <c r="Q322" s="94" t="s">
        <v>195</v>
      </c>
      <c r="R322" s="94" t="s">
        <v>249</v>
      </c>
      <c r="S322" s="105" t="s">
        <v>1136</v>
      </c>
    </row>
    <row r="323" spans="1:19" ht="12.5" x14ac:dyDescent="0.25">
      <c r="A323" s="94" t="s">
        <v>1137</v>
      </c>
      <c r="B323" s="94" t="s">
        <v>1138</v>
      </c>
      <c r="C323" s="112"/>
      <c r="D323" s="104">
        <v>10246</v>
      </c>
      <c r="E323" s="104">
        <v>0</v>
      </c>
      <c r="F323" s="104">
        <v>0</v>
      </c>
      <c r="G323" s="104">
        <v>16500</v>
      </c>
      <c r="H323" s="104">
        <v>0</v>
      </c>
      <c r="I323" s="104">
        <v>0</v>
      </c>
      <c r="J323" s="104">
        <v>0</v>
      </c>
      <c r="K323" s="104">
        <v>0</v>
      </c>
      <c r="L323" s="104">
        <v>0</v>
      </c>
      <c r="M323" s="104">
        <v>13500</v>
      </c>
      <c r="N323" s="104">
        <v>0</v>
      </c>
      <c r="O323" s="104">
        <v>0</v>
      </c>
      <c r="P323" s="104">
        <v>0</v>
      </c>
      <c r="Q323" s="94" t="s">
        <v>191</v>
      </c>
      <c r="R323" s="94" t="s">
        <v>212</v>
      </c>
      <c r="S323" s="105" t="s">
        <v>1139</v>
      </c>
    </row>
    <row r="324" spans="1:19" ht="12.5" x14ac:dyDescent="0.25">
      <c r="A324" s="94" t="s">
        <v>1140</v>
      </c>
      <c r="B324" s="94" t="s">
        <v>1141</v>
      </c>
      <c r="C324" s="112"/>
      <c r="D324" s="104">
        <v>7144</v>
      </c>
      <c r="E324" s="104">
        <v>0</v>
      </c>
      <c r="F324" s="104">
        <v>0</v>
      </c>
      <c r="G324" s="104">
        <v>0</v>
      </c>
      <c r="H324" s="104">
        <v>0</v>
      </c>
      <c r="I324" s="104">
        <v>0</v>
      </c>
      <c r="J324" s="104">
        <v>0</v>
      </c>
      <c r="K324" s="104">
        <v>0</v>
      </c>
      <c r="L324" s="104">
        <v>0</v>
      </c>
      <c r="M324" s="104">
        <v>13900</v>
      </c>
      <c r="N324" s="104">
        <v>0</v>
      </c>
      <c r="O324" s="104">
        <v>0</v>
      </c>
      <c r="P324" s="104">
        <v>39000</v>
      </c>
      <c r="Q324" s="94" t="s">
        <v>191</v>
      </c>
      <c r="R324" s="94" t="s">
        <v>212</v>
      </c>
      <c r="S324" s="105" t="s">
        <v>1142</v>
      </c>
    </row>
    <row r="325" spans="1:19" ht="12.5" x14ac:dyDescent="0.25">
      <c r="A325" s="94" t="s">
        <v>1143</v>
      </c>
      <c r="B325" s="94" t="s">
        <v>1144</v>
      </c>
      <c r="C325" s="112"/>
      <c r="D325" s="104">
        <v>2612</v>
      </c>
      <c r="E325" s="104">
        <v>0</v>
      </c>
      <c r="F325" s="104">
        <v>0</v>
      </c>
      <c r="G325" s="104">
        <v>0</v>
      </c>
      <c r="H325" s="104">
        <v>0</v>
      </c>
      <c r="I325" s="104">
        <v>0</v>
      </c>
      <c r="J325" s="104">
        <v>0</v>
      </c>
      <c r="K325" s="104">
        <v>0</v>
      </c>
      <c r="L325" s="104">
        <v>0</v>
      </c>
      <c r="M325" s="104">
        <v>0</v>
      </c>
      <c r="N325" s="104">
        <v>0</v>
      </c>
      <c r="O325" s="104">
        <v>0</v>
      </c>
      <c r="P325" s="104">
        <v>0</v>
      </c>
      <c r="Q325" s="94" t="s">
        <v>191</v>
      </c>
      <c r="R325" s="94" t="s">
        <v>249</v>
      </c>
      <c r="S325" s="105" t="s">
        <v>1145</v>
      </c>
    </row>
    <row r="326" spans="1:19" ht="12.5" x14ac:dyDescent="0.25">
      <c r="A326" s="94" t="s">
        <v>1146</v>
      </c>
      <c r="B326" s="94" t="s">
        <v>1147</v>
      </c>
      <c r="C326" s="112"/>
      <c r="D326" s="104">
        <v>336026</v>
      </c>
      <c r="E326" s="104">
        <v>0</v>
      </c>
      <c r="F326" s="104">
        <v>0</v>
      </c>
      <c r="G326" s="104">
        <v>10000</v>
      </c>
      <c r="H326" s="104">
        <v>0</v>
      </c>
      <c r="I326" s="104">
        <v>0</v>
      </c>
      <c r="J326" s="104">
        <v>0</v>
      </c>
      <c r="K326" s="104">
        <v>9533</v>
      </c>
      <c r="L326" s="104">
        <v>0</v>
      </c>
      <c r="M326" s="104">
        <v>16000</v>
      </c>
      <c r="N326" s="104">
        <v>0</v>
      </c>
      <c r="O326" s="104">
        <v>0</v>
      </c>
      <c r="P326" s="104">
        <v>117000</v>
      </c>
      <c r="Q326" s="94" t="s">
        <v>191</v>
      </c>
      <c r="R326" s="94" t="s">
        <v>372</v>
      </c>
      <c r="S326" s="105" t="s">
        <v>1148</v>
      </c>
    </row>
    <row r="327" spans="1:19" ht="12.5" x14ac:dyDescent="0.25">
      <c r="A327" s="94" t="s">
        <v>1149</v>
      </c>
      <c r="B327" s="94" t="s">
        <v>1150</v>
      </c>
      <c r="C327" s="112"/>
      <c r="D327" s="104">
        <v>0</v>
      </c>
      <c r="E327" s="104">
        <v>0</v>
      </c>
      <c r="F327" s="104">
        <v>0</v>
      </c>
      <c r="G327" s="104">
        <v>0</v>
      </c>
      <c r="H327" s="104">
        <v>0</v>
      </c>
      <c r="I327" s="104">
        <v>0</v>
      </c>
      <c r="J327" s="104">
        <v>0</v>
      </c>
      <c r="K327" s="104">
        <v>0</v>
      </c>
      <c r="L327" s="104">
        <v>0</v>
      </c>
      <c r="M327" s="104">
        <v>0</v>
      </c>
      <c r="N327" s="104">
        <v>0</v>
      </c>
      <c r="O327" s="104">
        <v>0</v>
      </c>
      <c r="P327" s="104">
        <v>7100</v>
      </c>
      <c r="Q327" s="94" t="s">
        <v>191</v>
      </c>
      <c r="R327" s="94" t="s">
        <v>249</v>
      </c>
      <c r="S327" s="105" t="s">
        <v>1151</v>
      </c>
    </row>
    <row r="328" spans="1:19" ht="12.5" x14ac:dyDescent="0.25">
      <c r="A328" s="94" t="s">
        <v>1152</v>
      </c>
      <c r="B328" s="94" t="s">
        <v>1153</v>
      </c>
      <c r="C328" s="112"/>
      <c r="D328" s="104">
        <v>12433</v>
      </c>
      <c r="E328" s="104">
        <v>0</v>
      </c>
      <c r="F328" s="104">
        <v>0</v>
      </c>
      <c r="G328" s="104">
        <v>0</v>
      </c>
      <c r="H328" s="104">
        <v>0</v>
      </c>
      <c r="I328" s="104">
        <v>0</v>
      </c>
      <c r="J328" s="104">
        <v>0</v>
      </c>
      <c r="K328" s="104">
        <v>0</v>
      </c>
      <c r="L328" s="104">
        <v>0</v>
      </c>
      <c r="M328" s="104">
        <v>0</v>
      </c>
      <c r="N328" s="104">
        <v>0</v>
      </c>
      <c r="O328" s="104">
        <v>0</v>
      </c>
      <c r="P328" s="104">
        <v>0</v>
      </c>
      <c r="Q328" s="94" t="s">
        <v>191</v>
      </c>
      <c r="R328" s="94" t="s">
        <v>249</v>
      </c>
      <c r="S328" s="105" t="s">
        <v>1154</v>
      </c>
    </row>
    <row r="329" spans="1:19" ht="12.5" x14ac:dyDescent="0.25">
      <c r="A329" s="94" t="s">
        <v>1155</v>
      </c>
      <c r="B329" s="94" t="s">
        <v>1156</v>
      </c>
      <c r="C329" s="112"/>
      <c r="D329" s="104">
        <v>200</v>
      </c>
      <c r="E329" s="104">
        <v>0</v>
      </c>
      <c r="F329" s="104">
        <v>0</v>
      </c>
      <c r="G329" s="104">
        <v>0</v>
      </c>
      <c r="H329" s="104">
        <v>0</v>
      </c>
      <c r="I329" s="104">
        <v>0</v>
      </c>
      <c r="J329" s="104">
        <v>0</v>
      </c>
      <c r="K329" s="104">
        <v>0</v>
      </c>
      <c r="L329" s="104">
        <v>0</v>
      </c>
      <c r="M329" s="104">
        <v>15159</v>
      </c>
      <c r="N329" s="104">
        <v>0</v>
      </c>
      <c r="O329" s="104">
        <v>98861</v>
      </c>
      <c r="P329" s="104">
        <v>10000</v>
      </c>
      <c r="Q329" s="94" t="s">
        <v>191</v>
      </c>
      <c r="R329" s="94" t="s">
        <v>212</v>
      </c>
      <c r="S329" s="105" t="s">
        <v>1157</v>
      </c>
    </row>
    <row r="330" spans="1:19" ht="12.5" x14ac:dyDescent="0.25">
      <c r="A330" s="94" t="s">
        <v>1158</v>
      </c>
      <c r="B330" s="94" t="s">
        <v>1159</v>
      </c>
      <c r="C330" s="112"/>
      <c r="D330" s="104">
        <v>5000</v>
      </c>
      <c r="E330" s="104">
        <v>0</v>
      </c>
      <c r="F330" s="104">
        <v>0</v>
      </c>
      <c r="G330" s="104">
        <v>0</v>
      </c>
      <c r="H330" s="104">
        <v>0</v>
      </c>
      <c r="I330" s="104">
        <v>0</v>
      </c>
      <c r="J330" s="104">
        <v>0</v>
      </c>
      <c r="K330" s="104">
        <v>0</v>
      </c>
      <c r="L330" s="104">
        <v>0</v>
      </c>
      <c r="M330" s="104">
        <v>25015</v>
      </c>
      <c r="N330" s="104">
        <v>0</v>
      </c>
      <c r="O330" s="104">
        <v>22497</v>
      </c>
      <c r="P330" s="104">
        <v>0</v>
      </c>
      <c r="Q330" s="94" t="s">
        <v>191</v>
      </c>
      <c r="R330" s="94" t="s">
        <v>372</v>
      </c>
      <c r="S330" s="105" t="s">
        <v>1160</v>
      </c>
    </row>
    <row r="331" spans="1:19" ht="12.5" x14ac:dyDescent="0.25">
      <c r="A331" s="94" t="s">
        <v>1164</v>
      </c>
      <c r="B331" s="94" t="s">
        <v>1165</v>
      </c>
      <c r="C331" s="112"/>
      <c r="D331" s="104">
        <v>9314</v>
      </c>
      <c r="E331" s="104">
        <v>0</v>
      </c>
      <c r="F331" s="104">
        <v>0</v>
      </c>
      <c r="G331" s="104">
        <v>0</v>
      </c>
      <c r="H331" s="104">
        <v>0</v>
      </c>
      <c r="I331" s="104">
        <v>0</v>
      </c>
      <c r="J331" s="104">
        <v>0</v>
      </c>
      <c r="K331" s="104">
        <v>0</v>
      </c>
      <c r="L331" s="104">
        <v>0</v>
      </c>
      <c r="M331" s="104">
        <v>0</v>
      </c>
      <c r="N331" s="104">
        <v>11</v>
      </c>
      <c r="O331" s="104">
        <v>0</v>
      </c>
      <c r="P331" s="104">
        <v>0</v>
      </c>
      <c r="Q331" s="94" t="s">
        <v>191</v>
      </c>
      <c r="R331" s="94" t="s">
        <v>249</v>
      </c>
      <c r="S331" s="105" t="s">
        <v>1166</v>
      </c>
    </row>
    <row r="332" spans="1:19" ht="12.5" x14ac:dyDescent="0.25">
      <c r="A332" s="94" t="s">
        <v>1167</v>
      </c>
      <c r="B332" s="94" t="s">
        <v>1168</v>
      </c>
      <c r="C332" s="112"/>
      <c r="D332" s="104">
        <v>15252</v>
      </c>
      <c r="E332" s="104">
        <v>0</v>
      </c>
      <c r="F332" s="104">
        <v>0</v>
      </c>
      <c r="G332" s="104">
        <v>0</v>
      </c>
      <c r="H332" s="104">
        <v>0</v>
      </c>
      <c r="I332" s="104">
        <v>0</v>
      </c>
      <c r="J332" s="104">
        <v>8871</v>
      </c>
      <c r="K332" s="104">
        <v>438703</v>
      </c>
      <c r="L332" s="104">
        <v>0</v>
      </c>
      <c r="M332" s="104">
        <v>32585</v>
      </c>
      <c r="N332" s="104">
        <v>0</v>
      </c>
      <c r="O332" s="104">
        <v>11627</v>
      </c>
      <c r="P332" s="104">
        <v>33250</v>
      </c>
      <c r="Q332" s="94" t="s">
        <v>191</v>
      </c>
      <c r="R332" s="94" t="s">
        <v>205</v>
      </c>
      <c r="S332" s="105" t="s">
        <v>1169</v>
      </c>
    </row>
    <row r="333" spans="1:19" ht="12.5" x14ac:dyDescent="0.25">
      <c r="A333" s="94" t="s">
        <v>1173</v>
      </c>
      <c r="B333" s="94" t="s">
        <v>1174</v>
      </c>
      <c r="C333" s="112"/>
      <c r="D333" s="104">
        <v>1</v>
      </c>
      <c r="E333" s="104">
        <v>0</v>
      </c>
      <c r="F333" s="104">
        <v>0</v>
      </c>
      <c r="G333" s="104">
        <v>0</v>
      </c>
      <c r="H333" s="104">
        <v>0</v>
      </c>
      <c r="I333" s="104">
        <v>0</v>
      </c>
      <c r="J333" s="104">
        <v>0</v>
      </c>
      <c r="K333" s="104">
        <v>0</v>
      </c>
      <c r="L333" s="104">
        <v>0</v>
      </c>
      <c r="M333" s="104">
        <v>18658</v>
      </c>
      <c r="N333" s="104">
        <v>0</v>
      </c>
      <c r="O333" s="104">
        <v>0</v>
      </c>
      <c r="P333" s="104">
        <v>0</v>
      </c>
      <c r="Q333" s="94" t="s">
        <v>191</v>
      </c>
      <c r="R333" s="94" t="s">
        <v>249</v>
      </c>
      <c r="S333" s="105" t="s">
        <v>1175</v>
      </c>
    </row>
    <row r="334" spans="1:19" ht="12.5" x14ac:dyDescent="0.25">
      <c r="A334" s="94" t="s">
        <v>1176</v>
      </c>
      <c r="B334" s="94" t="s">
        <v>1177</v>
      </c>
      <c r="C334" s="112"/>
      <c r="D334" s="104">
        <v>17390</v>
      </c>
      <c r="E334" s="104">
        <v>10000</v>
      </c>
      <c r="F334" s="104">
        <v>0</v>
      </c>
      <c r="G334" s="104">
        <v>0</v>
      </c>
      <c r="H334" s="104">
        <v>0</v>
      </c>
      <c r="I334" s="104">
        <v>0</v>
      </c>
      <c r="J334" s="104">
        <v>0</v>
      </c>
      <c r="K334" s="104">
        <v>0</v>
      </c>
      <c r="L334" s="104">
        <v>0</v>
      </c>
      <c r="M334" s="104">
        <v>10270</v>
      </c>
      <c r="N334" s="104">
        <v>0</v>
      </c>
      <c r="O334" s="104">
        <v>11634</v>
      </c>
      <c r="P334" s="104">
        <v>18000</v>
      </c>
      <c r="Q334" s="94" t="s">
        <v>191</v>
      </c>
      <c r="R334" s="94" t="s">
        <v>212</v>
      </c>
      <c r="S334" s="105" t="s">
        <v>1178</v>
      </c>
    </row>
    <row r="335" spans="1:19" ht="12.5" x14ac:dyDescent="0.25">
      <c r="A335" s="94" t="s">
        <v>1179</v>
      </c>
      <c r="B335" s="94" t="s">
        <v>1180</v>
      </c>
      <c r="C335" s="112"/>
      <c r="D335" s="104">
        <v>20251</v>
      </c>
      <c r="E335" s="104">
        <v>0</v>
      </c>
      <c r="F335" s="104">
        <v>0</v>
      </c>
      <c r="G335" s="104">
        <v>0</v>
      </c>
      <c r="H335" s="104">
        <v>0</v>
      </c>
      <c r="I335" s="104">
        <v>0</v>
      </c>
      <c r="J335" s="104">
        <v>0</v>
      </c>
      <c r="K335" s="104">
        <v>0</v>
      </c>
      <c r="L335" s="104">
        <v>0</v>
      </c>
      <c r="M335" s="104">
        <v>26900</v>
      </c>
      <c r="N335" s="104">
        <v>0</v>
      </c>
      <c r="O335" s="104">
        <v>10000</v>
      </c>
      <c r="P335" s="104">
        <v>47000</v>
      </c>
      <c r="Q335" s="94" t="s">
        <v>191</v>
      </c>
      <c r="R335" s="94" t="s">
        <v>205</v>
      </c>
      <c r="S335" s="105" t="s">
        <v>1181</v>
      </c>
    </row>
    <row r="336" spans="1:19" ht="12.5" x14ac:dyDescent="0.25">
      <c r="A336" s="94" t="s">
        <v>1182</v>
      </c>
      <c r="B336" s="94" t="s">
        <v>1183</v>
      </c>
      <c r="C336" s="112"/>
      <c r="D336" s="104">
        <v>1000</v>
      </c>
      <c r="E336" s="104">
        <v>0</v>
      </c>
      <c r="F336" s="104">
        <v>0</v>
      </c>
      <c r="G336" s="104">
        <v>0</v>
      </c>
      <c r="H336" s="104">
        <v>0</v>
      </c>
      <c r="I336" s="104">
        <v>0</v>
      </c>
      <c r="J336" s="104">
        <v>0</v>
      </c>
      <c r="K336" s="104">
        <v>0</v>
      </c>
      <c r="L336" s="104">
        <v>0</v>
      </c>
      <c r="M336" s="104">
        <v>49500</v>
      </c>
      <c r="N336" s="104">
        <v>0</v>
      </c>
      <c r="O336" s="104">
        <v>0</v>
      </c>
      <c r="P336" s="104">
        <v>1000</v>
      </c>
      <c r="Q336" s="94" t="s">
        <v>191</v>
      </c>
      <c r="R336" s="94" t="s">
        <v>372</v>
      </c>
      <c r="S336" s="105" t="s">
        <v>1184</v>
      </c>
    </row>
    <row r="337" spans="1:19" ht="12.5" x14ac:dyDescent="0.25">
      <c r="A337" s="94" t="s">
        <v>1185</v>
      </c>
      <c r="B337" s="94" t="s">
        <v>1186</v>
      </c>
      <c r="C337" s="112"/>
      <c r="D337" s="104">
        <v>2550</v>
      </c>
      <c r="E337" s="104">
        <v>4500</v>
      </c>
      <c r="F337" s="104">
        <v>0</v>
      </c>
      <c r="G337" s="104">
        <v>0</v>
      </c>
      <c r="H337" s="104">
        <v>0</v>
      </c>
      <c r="I337" s="104">
        <v>0</v>
      </c>
      <c r="J337" s="104">
        <v>0</v>
      </c>
      <c r="K337" s="104">
        <v>0</v>
      </c>
      <c r="L337" s="104">
        <v>0</v>
      </c>
      <c r="M337" s="104">
        <v>0</v>
      </c>
      <c r="N337" s="104">
        <v>0</v>
      </c>
      <c r="O337" s="104">
        <v>0</v>
      </c>
      <c r="P337" s="104">
        <v>0</v>
      </c>
      <c r="Q337" s="94" t="s">
        <v>191</v>
      </c>
      <c r="R337" s="94" t="s">
        <v>249</v>
      </c>
      <c r="S337" s="105" t="s">
        <v>1187</v>
      </c>
    </row>
    <row r="338" spans="1:19" ht="12.5" x14ac:dyDescent="0.25">
      <c r="A338" s="94" t="s">
        <v>1188</v>
      </c>
      <c r="B338" s="94" t="s">
        <v>1189</v>
      </c>
      <c r="C338" s="112"/>
      <c r="D338" s="104">
        <v>51</v>
      </c>
      <c r="E338" s="104">
        <v>0</v>
      </c>
      <c r="F338" s="104">
        <v>0</v>
      </c>
      <c r="G338" s="104">
        <v>0</v>
      </c>
      <c r="H338" s="104">
        <v>0</v>
      </c>
      <c r="I338" s="104">
        <v>0</v>
      </c>
      <c r="J338" s="104">
        <v>0</v>
      </c>
      <c r="K338" s="104">
        <v>0</v>
      </c>
      <c r="L338" s="104">
        <v>0</v>
      </c>
      <c r="M338" s="104">
        <v>2120</v>
      </c>
      <c r="N338" s="104">
        <v>0</v>
      </c>
      <c r="O338" s="104">
        <v>0</v>
      </c>
      <c r="P338" s="104">
        <v>34000</v>
      </c>
      <c r="Q338" s="94" t="s">
        <v>191</v>
      </c>
      <c r="R338" s="94" t="s">
        <v>249</v>
      </c>
      <c r="S338" s="105" t="s">
        <v>1190</v>
      </c>
    </row>
    <row r="339" spans="1:19" ht="12.5" x14ac:dyDescent="0.25">
      <c r="A339" s="94" t="s">
        <v>1191</v>
      </c>
      <c r="B339" s="94" t="s">
        <v>1192</v>
      </c>
      <c r="C339" s="112"/>
      <c r="D339" s="104">
        <v>24236</v>
      </c>
      <c r="E339" s="104">
        <v>2000</v>
      </c>
      <c r="F339" s="104">
        <v>0</v>
      </c>
      <c r="G339" s="104">
        <v>12000</v>
      </c>
      <c r="H339" s="104">
        <v>0</v>
      </c>
      <c r="I339" s="104">
        <v>0</v>
      </c>
      <c r="J339" s="104">
        <v>0</v>
      </c>
      <c r="K339" s="104">
        <v>0</v>
      </c>
      <c r="L339" s="104">
        <v>0</v>
      </c>
      <c r="M339" s="104">
        <v>7150</v>
      </c>
      <c r="N339" s="104">
        <v>0</v>
      </c>
      <c r="O339" s="104">
        <v>53</v>
      </c>
      <c r="P339" s="104">
        <v>1000</v>
      </c>
      <c r="Q339" s="94" t="s">
        <v>191</v>
      </c>
      <c r="R339" s="94" t="s">
        <v>212</v>
      </c>
      <c r="S339" s="105" t="s">
        <v>1193</v>
      </c>
    </row>
    <row r="340" spans="1:19" ht="12.5" x14ac:dyDescent="0.25">
      <c r="A340" s="94" t="s">
        <v>1194</v>
      </c>
      <c r="B340" s="94" t="s">
        <v>1195</v>
      </c>
      <c r="C340" s="112"/>
      <c r="D340" s="104">
        <v>2708</v>
      </c>
      <c r="E340" s="104">
        <v>0</v>
      </c>
      <c r="F340" s="104">
        <v>0</v>
      </c>
      <c r="G340" s="104">
        <v>0</v>
      </c>
      <c r="H340" s="104">
        <v>0</v>
      </c>
      <c r="I340" s="104">
        <v>0</v>
      </c>
      <c r="J340" s="104">
        <v>0</v>
      </c>
      <c r="K340" s="104">
        <v>0</v>
      </c>
      <c r="L340" s="104">
        <v>0</v>
      </c>
      <c r="M340" s="104">
        <v>0</v>
      </c>
      <c r="N340" s="104">
        <v>0</v>
      </c>
      <c r="O340" s="104">
        <v>0</v>
      </c>
      <c r="P340" s="104">
        <v>2500</v>
      </c>
      <c r="Q340" s="94" t="s">
        <v>191</v>
      </c>
      <c r="R340" s="94" t="s">
        <v>212</v>
      </c>
      <c r="S340" s="105" t="s">
        <v>1196</v>
      </c>
    </row>
    <row r="341" spans="1:19" ht="12.5" x14ac:dyDescent="0.25">
      <c r="A341" s="94" t="s">
        <v>1197</v>
      </c>
      <c r="B341" s="94" t="s">
        <v>1198</v>
      </c>
      <c r="C341" s="112"/>
      <c r="D341" s="104">
        <v>31630</v>
      </c>
      <c r="E341" s="104">
        <v>0</v>
      </c>
      <c r="F341" s="104">
        <v>0</v>
      </c>
      <c r="G341" s="104">
        <v>2500</v>
      </c>
      <c r="H341" s="104">
        <v>0</v>
      </c>
      <c r="I341" s="104">
        <v>0</v>
      </c>
      <c r="J341" s="104">
        <v>0</v>
      </c>
      <c r="K341" s="104">
        <v>0</v>
      </c>
      <c r="L341" s="104">
        <v>0</v>
      </c>
      <c r="M341" s="104">
        <v>18559</v>
      </c>
      <c r="N341" s="104">
        <v>0</v>
      </c>
      <c r="O341" s="104">
        <v>55584</v>
      </c>
      <c r="P341" s="104">
        <v>26000</v>
      </c>
      <c r="Q341" s="94" t="s">
        <v>191</v>
      </c>
      <c r="R341" s="94" t="s">
        <v>269</v>
      </c>
      <c r="S341" s="105" t="s">
        <v>1199</v>
      </c>
    </row>
    <row r="342" spans="1:19" ht="12.5" x14ac:dyDescent="0.25">
      <c r="A342" s="94" t="s">
        <v>1200</v>
      </c>
      <c r="B342" s="94" t="s">
        <v>1794</v>
      </c>
      <c r="C342" s="112"/>
      <c r="D342" s="104">
        <v>13564</v>
      </c>
      <c r="E342" s="104">
        <v>0</v>
      </c>
      <c r="F342" s="104">
        <v>0</v>
      </c>
      <c r="G342" s="104">
        <v>6000</v>
      </c>
      <c r="H342" s="104">
        <v>0</v>
      </c>
      <c r="I342" s="104">
        <v>0</v>
      </c>
      <c r="J342" s="104">
        <v>0</v>
      </c>
      <c r="K342" s="104">
        <v>0</v>
      </c>
      <c r="L342" s="104">
        <v>0</v>
      </c>
      <c r="M342" s="104">
        <v>5300</v>
      </c>
      <c r="N342" s="104">
        <v>214151</v>
      </c>
      <c r="O342" s="104">
        <v>0</v>
      </c>
      <c r="P342" s="104">
        <v>12000</v>
      </c>
      <c r="Q342" s="94" t="s">
        <v>193</v>
      </c>
      <c r="R342" s="94" t="s">
        <v>205</v>
      </c>
      <c r="S342" s="105" t="s">
        <v>1202</v>
      </c>
    </row>
    <row r="343" spans="1:19" ht="12.5" x14ac:dyDescent="0.25">
      <c r="A343" s="94" t="s">
        <v>1203</v>
      </c>
      <c r="B343" s="94" t="s">
        <v>1204</v>
      </c>
      <c r="C343" s="112"/>
      <c r="D343" s="104">
        <v>45000</v>
      </c>
      <c r="E343" s="104">
        <v>0</v>
      </c>
      <c r="F343" s="104">
        <v>0</v>
      </c>
      <c r="G343" s="104">
        <v>0</v>
      </c>
      <c r="H343" s="104">
        <v>0</v>
      </c>
      <c r="I343" s="104">
        <v>0</v>
      </c>
      <c r="J343" s="104">
        <v>0</v>
      </c>
      <c r="K343" s="104">
        <v>0</v>
      </c>
      <c r="L343" s="104">
        <v>0</v>
      </c>
      <c r="M343" s="104">
        <v>8145</v>
      </c>
      <c r="N343" s="104">
        <v>10000</v>
      </c>
      <c r="O343" s="104">
        <v>0</v>
      </c>
      <c r="P343" s="104">
        <v>49000</v>
      </c>
      <c r="Q343" s="94" t="s">
        <v>191</v>
      </c>
      <c r="R343" s="94" t="s">
        <v>212</v>
      </c>
      <c r="S343" s="105" t="s">
        <v>1205</v>
      </c>
    </row>
    <row r="344" spans="1:19" ht="12.5" x14ac:dyDescent="0.25">
      <c r="A344" s="94" t="s">
        <v>1206</v>
      </c>
      <c r="B344" s="94" t="s">
        <v>1207</v>
      </c>
      <c r="C344" s="112"/>
      <c r="D344" s="104">
        <v>100800</v>
      </c>
      <c r="E344" s="104">
        <v>0</v>
      </c>
      <c r="F344" s="104">
        <v>0</v>
      </c>
      <c r="G344" s="104">
        <v>0</v>
      </c>
      <c r="H344" s="104">
        <v>0</v>
      </c>
      <c r="I344" s="104">
        <v>0</v>
      </c>
      <c r="J344" s="104">
        <v>0</v>
      </c>
      <c r="K344" s="104">
        <v>0</v>
      </c>
      <c r="L344" s="104">
        <v>0</v>
      </c>
      <c r="M344" s="104">
        <v>64945</v>
      </c>
      <c r="N344" s="104">
        <v>33322</v>
      </c>
      <c r="O344" s="104">
        <v>10000</v>
      </c>
      <c r="P344" s="104">
        <v>240500</v>
      </c>
      <c r="Q344" s="94" t="s">
        <v>191</v>
      </c>
      <c r="R344" s="94" t="s">
        <v>372</v>
      </c>
      <c r="S344" s="105" t="s">
        <v>1208</v>
      </c>
    </row>
    <row r="345" spans="1:19" ht="12.5" x14ac:dyDescent="0.25">
      <c r="A345" s="94" t="s">
        <v>1209</v>
      </c>
      <c r="B345" s="94" t="s">
        <v>1210</v>
      </c>
      <c r="C345" s="112"/>
      <c r="D345" s="104">
        <v>0</v>
      </c>
      <c r="E345" s="104">
        <v>0</v>
      </c>
      <c r="F345" s="104">
        <v>0</v>
      </c>
      <c r="G345" s="104">
        <v>0</v>
      </c>
      <c r="H345" s="104">
        <v>0</v>
      </c>
      <c r="I345" s="104">
        <v>0</v>
      </c>
      <c r="J345" s="104">
        <v>0</v>
      </c>
      <c r="K345" s="104">
        <v>0</v>
      </c>
      <c r="L345" s="104">
        <v>0</v>
      </c>
      <c r="M345" s="104">
        <v>0</v>
      </c>
      <c r="N345" s="104">
        <v>0</v>
      </c>
      <c r="O345" s="104">
        <v>0</v>
      </c>
      <c r="P345" s="104">
        <v>6222</v>
      </c>
      <c r="Q345" s="94" t="s">
        <v>191</v>
      </c>
      <c r="R345" s="94" t="s">
        <v>249</v>
      </c>
      <c r="S345" s="105" t="s">
        <v>1211</v>
      </c>
    </row>
    <row r="346" spans="1:19" ht="12.5" x14ac:dyDescent="0.25">
      <c r="A346" s="94" t="s">
        <v>1212</v>
      </c>
      <c r="B346" s="94" t="s">
        <v>1795</v>
      </c>
      <c r="C346" s="112"/>
      <c r="D346" s="104">
        <v>12440</v>
      </c>
      <c r="E346" s="104">
        <v>27000</v>
      </c>
      <c r="F346" s="104">
        <v>0</v>
      </c>
      <c r="G346" s="104">
        <v>0</v>
      </c>
      <c r="H346" s="104">
        <v>0</v>
      </c>
      <c r="I346" s="104">
        <v>0</v>
      </c>
      <c r="J346" s="104">
        <v>0</v>
      </c>
      <c r="K346" s="104">
        <v>0</v>
      </c>
      <c r="L346" s="104">
        <v>0</v>
      </c>
      <c r="M346" s="104">
        <v>0</v>
      </c>
      <c r="N346" s="104">
        <v>0</v>
      </c>
      <c r="O346" s="104">
        <v>0</v>
      </c>
      <c r="P346" s="104">
        <v>2000</v>
      </c>
      <c r="Q346" s="94" t="s">
        <v>195</v>
      </c>
      <c r="R346" s="94" t="s">
        <v>205</v>
      </c>
      <c r="S346" s="105" t="s">
        <v>1214</v>
      </c>
    </row>
    <row r="347" spans="1:19" ht="12.5" x14ac:dyDescent="0.25">
      <c r="A347" s="94" t="s">
        <v>1215</v>
      </c>
      <c r="B347" s="94" t="s">
        <v>1216</v>
      </c>
      <c r="C347" s="112"/>
      <c r="D347" s="104">
        <v>4500</v>
      </c>
      <c r="E347" s="104">
        <v>2500</v>
      </c>
      <c r="F347" s="104">
        <v>0</v>
      </c>
      <c r="G347" s="104">
        <v>0</v>
      </c>
      <c r="H347" s="104">
        <v>0</v>
      </c>
      <c r="I347" s="104">
        <v>0</v>
      </c>
      <c r="J347" s="104">
        <v>0</v>
      </c>
      <c r="K347" s="104">
        <v>0</v>
      </c>
      <c r="L347" s="104">
        <v>0</v>
      </c>
      <c r="M347" s="104">
        <v>0</v>
      </c>
      <c r="N347" s="104">
        <v>0</v>
      </c>
      <c r="O347" s="104">
        <v>0</v>
      </c>
      <c r="P347" s="104">
        <v>11000</v>
      </c>
      <c r="Q347" s="94" t="s">
        <v>191</v>
      </c>
      <c r="R347" s="94" t="s">
        <v>212</v>
      </c>
      <c r="S347" s="105" t="s">
        <v>1217</v>
      </c>
    </row>
    <row r="348" spans="1:19" ht="12.5" x14ac:dyDescent="0.25">
      <c r="A348" s="94" t="s">
        <v>1218</v>
      </c>
      <c r="B348" s="94" t="s">
        <v>1796</v>
      </c>
      <c r="C348" s="112"/>
      <c r="D348" s="104">
        <v>34739</v>
      </c>
      <c r="E348" s="104">
        <v>0</v>
      </c>
      <c r="F348" s="104">
        <v>0</v>
      </c>
      <c r="G348" s="104">
        <v>0</v>
      </c>
      <c r="H348" s="104">
        <v>0</v>
      </c>
      <c r="I348" s="104">
        <v>0</v>
      </c>
      <c r="J348" s="104">
        <v>0</v>
      </c>
      <c r="K348" s="104">
        <v>0</v>
      </c>
      <c r="L348" s="104">
        <v>0</v>
      </c>
      <c r="M348" s="104">
        <v>3050</v>
      </c>
      <c r="N348" s="104">
        <v>0</v>
      </c>
      <c r="O348" s="104">
        <v>6724</v>
      </c>
      <c r="P348" s="104">
        <v>0</v>
      </c>
      <c r="Q348" s="94" t="s">
        <v>193</v>
      </c>
      <c r="R348" s="94" t="s">
        <v>205</v>
      </c>
      <c r="S348" s="105" t="s">
        <v>1220</v>
      </c>
    </row>
    <row r="349" spans="1:19" ht="12.5" x14ac:dyDescent="0.25">
      <c r="A349" s="94" t="s">
        <v>1221</v>
      </c>
      <c r="B349" s="94" t="s">
        <v>1222</v>
      </c>
      <c r="C349" s="112"/>
      <c r="D349" s="104">
        <v>7800</v>
      </c>
      <c r="E349" s="104">
        <v>0</v>
      </c>
      <c r="F349" s="104">
        <v>0</v>
      </c>
      <c r="G349" s="104">
        <v>0</v>
      </c>
      <c r="H349" s="104">
        <v>0</v>
      </c>
      <c r="I349" s="104">
        <v>0</v>
      </c>
      <c r="J349" s="104">
        <v>0</v>
      </c>
      <c r="K349" s="104">
        <v>0</v>
      </c>
      <c r="L349" s="104">
        <v>0</v>
      </c>
      <c r="M349" s="104">
        <v>500</v>
      </c>
      <c r="N349" s="104">
        <v>0</v>
      </c>
      <c r="O349" s="104">
        <v>0</v>
      </c>
      <c r="P349" s="104">
        <v>0</v>
      </c>
      <c r="Q349" s="94" t="s">
        <v>191</v>
      </c>
      <c r="R349" s="94" t="s">
        <v>205</v>
      </c>
      <c r="S349" s="105" t="s">
        <v>1223</v>
      </c>
    </row>
    <row r="350" spans="1:19" ht="12.5" x14ac:dyDescent="0.25">
      <c r="A350" s="94" t="s">
        <v>1224</v>
      </c>
      <c r="B350" s="94" t="s">
        <v>1225</v>
      </c>
      <c r="C350" s="112"/>
      <c r="D350" s="104">
        <v>19242</v>
      </c>
      <c r="E350" s="104">
        <v>0</v>
      </c>
      <c r="F350" s="104">
        <v>0</v>
      </c>
      <c r="G350" s="104">
        <v>0</v>
      </c>
      <c r="H350" s="104">
        <v>0</v>
      </c>
      <c r="I350" s="104">
        <v>0</v>
      </c>
      <c r="J350" s="104">
        <v>0</v>
      </c>
      <c r="K350" s="104">
        <v>0</v>
      </c>
      <c r="L350" s="104">
        <v>0</v>
      </c>
      <c r="M350" s="104">
        <v>65275</v>
      </c>
      <c r="N350" s="104">
        <v>0</v>
      </c>
      <c r="O350" s="104">
        <v>3000</v>
      </c>
      <c r="P350" s="104">
        <v>0</v>
      </c>
      <c r="Q350" s="94" t="s">
        <v>191</v>
      </c>
      <c r="R350" s="94" t="s">
        <v>205</v>
      </c>
      <c r="S350" s="105" t="s">
        <v>1226</v>
      </c>
    </row>
    <row r="351" spans="1:19" ht="12.5" x14ac:dyDescent="0.25">
      <c r="A351" s="94" t="s">
        <v>1836</v>
      </c>
      <c r="B351" s="94" t="s">
        <v>1837</v>
      </c>
      <c r="C351" s="112"/>
      <c r="D351" s="104">
        <v>15165</v>
      </c>
      <c r="E351" s="104">
        <v>0</v>
      </c>
      <c r="F351" s="104">
        <v>0</v>
      </c>
      <c r="G351" s="104">
        <v>0</v>
      </c>
      <c r="H351" s="104">
        <v>0</v>
      </c>
      <c r="I351" s="104">
        <v>0</v>
      </c>
      <c r="J351" s="104">
        <v>0</v>
      </c>
      <c r="K351" s="104">
        <v>0</v>
      </c>
      <c r="L351" s="104">
        <v>0</v>
      </c>
      <c r="M351" s="104">
        <v>2430</v>
      </c>
      <c r="N351" s="104">
        <v>20000</v>
      </c>
      <c r="O351" s="104">
        <v>0</v>
      </c>
      <c r="P351" s="104">
        <v>22500</v>
      </c>
      <c r="Q351" s="94" t="s">
        <v>191</v>
      </c>
      <c r="R351" s="94" t="s">
        <v>205</v>
      </c>
      <c r="S351" s="105" t="s">
        <v>1838</v>
      </c>
    </row>
    <row r="352" spans="1:19" ht="12.5" x14ac:dyDescent="0.25">
      <c r="A352" s="94" t="s">
        <v>1227</v>
      </c>
      <c r="B352" s="94" t="s">
        <v>1228</v>
      </c>
      <c r="C352" s="112"/>
      <c r="D352" s="104">
        <v>75213</v>
      </c>
      <c r="E352" s="104">
        <v>71900</v>
      </c>
      <c r="F352" s="104">
        <v>0</v>
      </c>
      <c r="G352" s="104">
        <v>30000</v>
      </c>
      <c r="H352" s="104">
        <v>0</v>
      </c>
      <c r="I352" s="104">
        <v>0</v>
      </c>
      <c r="J352" s="104">
        <v>0</v>
      </c>
      <c r="K352" s="104">
        <v>0</v>
      </c>
      <c r="L352" s="104">
        <v>0</v>
      </c>
      <c r="M352" s="104">
        <v>6280</v>
      </c>
      <c r="N352" s="104">
        <v>7850</v>
      </c>
      <c r="O352" s="104">
        <v>86972</v>
      </c>
      <c r="P352" s="104">
        <v>59000</v>
      </c>
      <c r="Q352" s="94" t="s">
        <v>191</v>
      </c>
      <c r="R352" s="94" t="s">
        <v>205</v>
      </c>
      <c r="S352" s="105" t="s">
        <v>1229</v>
      </c>
    </row>
    <row r="353" spans="1:19" ht="12.5" x14ac:dyDescent="0.25">
      <c r="A353" s="94" t="s">
        <v>1230</v>
      </c>
      <c r="B353" s="94" t="s">
        <v>1797</v>
      </c>
      <c r="C353" s="112"/>
      <c r="D353" s="104">
        <v>0</v>
      </c>
      <c r="E353" s="104">
        <v>0</v>
      </c>
      <c r="F353" s="104">
        <v>0</v>
      </c>
      <c r="G353" s="104">
        <v>0</v>
      </c>
      <c r="H353" s="104">
        <v>0</v>
      </c>
      <c r="I353" s="104">
        <v>0</v>
      </c>
      <c r="J353" s="104">
        <v>0</v>
      </c>
      <c r="K353" s="104">
        <v>0</v>
      </c>
      <c r="L353" s="104">
        <v>0</v>
      </c>
      <c r="M353" s="104">
        <v>0</v>
      </c>
      <c r="N353" s="104">
        <v>0</v>
      </c>
      <c r="O353" s="104">
        <v>0</v>
      </c>
      <c r="P353" s="104">
        <v>0</v>
      </c>
      <c r="Q353" s="94" t="s">
        <v>195</v>
      </c>
      <c r="R353" s="94" t="s">
        <v>205</v>
      </c>
      <c r="S353" s="105" t="s">
        <v>1232</v>
      </c>
    </row>
    <row r="354" spans="1:19" ht="12.5" x14ac:dyDescent="0.25">
      <c r="A354" s="94" t="s">
        <v>1233</v>
      </c>
      <c r="B354" s="94" t="s">
        <v>1234</v>
      </c>
      <c r="C354" s="112"/>
      <c r="D354" s="104">
        <v>3580</v>
      </c>
      <c r="E354" s="104">
        <v>0</v>
      </c>
      <c r="F354" s="104">
        <v>0</v>
      </c>
      <c r="G354" s="104">
        <v>0</v>
      </c>
      <c r="H354" s="104">
        <v>0</v>
      </c>
      <c r="I354" s="104">
        <v>0</v>
      </c>
      <c r="J354" s="104">
        <v>0</v>
      </c>
      <c r="K354" s="104">
        <v>0</v>
      </c>
      <c r="L354" s="104">
        <v>0</v>
      </c>
      <c r="M354" s="104">
        <v>27500</v>
      </c>
      <c r="N354" s="104">
        <v>0</v>
      </c>
      <c r="O354" s="104">
        <v>0</v>
      </c>
      <c r="P354" s="104">
        <v>20000</v>
      </c>
      <c r="Q354" s="94" t="s">
        <v>191</v>
      </c>
      <c r="R354" s="94" t="s">
        <v>212</v>
      </c>
      <c r="S354" s="105" t="s">
        <v>1235</v>
      </c>
    </row>
    <row r="355" spans="1:19" ht="12.5" x14ac:dyDescent="0.25">
      <c r="A355" s="94" t="s">
        <v>1839</v>
      </c>
      <c r="B355" s="94" t="s">
        <v>1840</v>
      </c>
      <c r="C355" s="112"/>
      <c r="D355" s="104">
        <v>3000</v>
      </c>
      <c r="E355" s="104">
        <v>0</v>
      </c>
      <c r="F355" s="104">
        <v>0</v>
      </c>
      <c r="G355" s="104">
        <v>0</v>
      </c>
      <c r="H355" s="104">
        <v>0</v>
      </c>
      <c r="I355" s="104">
        <v>0</v>
      </c>
      <c r="J355" s="104">
        <v>538</v>
      </c>
      <c r="K355" s="104">
        <v>0</v>
      </c>
      <c r="L355" s="104">
        <v>0</v>
      </c>
      <c r="M355" s="104">
        <v>9500</v>
      </c>
      <c r="N355" s="104">
        <v>0</v>
      </c>
      <c r="O355" s="104">
        <v>0</v>
      </c>
      <c r="P355" s="104">
        <v>1000</v>
      </c>
      <c r="Q355" s="94" t="s">
        <v>191</v>
      </c>
      <c r="R355" s="94" t="s">
        <v>212</v>
      </c>
      <c r="S355" s="105" t="s">
        <v>1841</v>
      </c>
    </row>
    <row r="356" spans="1:19" ht="12.5" x14ac:dyDescent="0.25">
      <c r="A356" s="94" t="s">
        <v>1236</v>
      </c>
      <c r="B356" s="94" t="s">
        <v>1237</v>
      </c>
      <c r="C356" s="112"/>
      <c r="D356" s="104">
        <v>1290</v>
      </c>
      <c r="E356" s="104">
        <v>0</v>
      </c>
      <c r="F356" s="104">
        <v>0</v>
      </c>
      <c r="G356" s="104">
        <v>0</v>
      </c>
      <c r="H356" s="104">
        <v>0</v>
      </c>
      <c r="I356" s="104">
        <v>0</v>
      </c>
      <c r="J356" s="104">
        <v>0</v>
      </c>
      <c r="K356" s="104">
        <v>0</v>
      </c>
      <c r="L356" s="104">
        <v>0</v>
      </c>
      <c r="M356" s="104">
        <v>34540</v>
      </c>
      <c r="N356" s="104">
        <v>0</v>
      </c>
      <c r="O356" s="104">
        <v>20500</v>
      </c>
      <c r="P356" s="104">
        <v>0</v>
      </c>
      <c r="Q356" s="94" t="s">
        <v>191</v>
      </c>
      <c r="R356" s="94" t="s">
        <v>205</v>
      </c>
      <c r="S356" s="105" t="s">
        <v>1238</v>
      </c>
    </row>
    <row r="357" spans="1:19" ht="12.5" x14ac:dyDescent="0.25">
      <c r="A357" s="94" t="s">
        <v>1239</v>
      </c>
      <c r="B357" s="94" t="s">
        <v>1240</v>
      </c>
      <c r="C357" s="112"/>
      <c r="D357" s="104">
        <v>20000</v>
      </c>
      <c r="E357" s="104">
        <v>5000</v>
      </c>
      <c r="F357" s="104">
        <v>0</v>
      </c>
      <c r="G357" s="104">
        <v>20000</v>
      </c>
      <c r="H357" s="104">
        <v>0</v>
      </c>
      <c r="I357" s="104">
        <v>0</v>
      </c>
      <c r="J357" s="104">
        <v>0</v>
      </c>
      <c r="K357" s="104">
        <v>0</v>
      </c>
      <c r="L357" s="104">
        <v>0</v>
      </c>
      <c r="M357" s="104">
        <v>28020</v>
      </c>
      <c r="N357" s="104">
        <v>0</v>
      </c>
      <c r="O357" s="104">
        <v>33000</v>
      </c>
      <c r="P357" s="104">
        <v>13000</v>
      </c>
      <c r="Q357" s="94" t="s">
        <v>191</v>
      </c>
      <c r="R357" s="94" t="s">
        <v>262</v>
      </c>
      <c r="S357" s="105" t="s">
        <v>1241</v>
      </c>
    </row>
    <row r="358" spans="1:19" ht="12.5" x14ac:dyDescent="0.25">
      <c r="A358" s="94" t="s">
        <v>1242</v>
      </c>
      <c r="B358" s="94" t="s">
        <v>1243</v>
      </c>
      <c r="C358" s="112"/>
      <c r="D358" s="104">
        <v>1771</v>
      </c>
      <c r="E358" s="104">
        <v>0</v>
      </c>
      <c r="F358" s="104">
        <v>0</v>
      </c>
      <c r="G358" s="104">
        <v>0</v>
      </c>
      <c r="H358" s="104">
        <v>0</v>
      </c>
      <c r="I358" s="104">
        <v>0</v>
      </c>
      <c r="J358" s="104">
        <v>0</v>
      </c>
      <c r="K358" s="104">
        <v>0</v>
      </c>
      <c r="L358" s="104">
        <v>0</v>
      </c>
      <c r="M358" s="104">
        <v>13330</v>
      </c>
      <c r="N358" s="104">
        <v>0</v>
      </c>
      <c r="O358" s="104">
        <v>0</v>
      </c>
      <c r="P358" s="104">
        <v>0</v>
      </c>
      <c r="Q358" s="94" t="s">
        <v>191</v>
      </c>
      <c r="R358" s="94" t="s">
        <v>205</v>
      </c>
      <c r="S358" s="105" t="s">
        <v>1244</v>
      </c>
    </row>
    <row r="359" spans="1:19" ht="12.5" x14ac:dyDescent="0.25">
      <c r="A359" s="94" t="s">
        <v>1245</v>
      </c>
      <c r="B359" s="94" t="s">
        <v>1246</v>
      </c>
      <c r="C359" s="112"/>
      <c r="D359" s="104">
        <v>0</v>
      </c>
      <c r="E359" s="104">
        <v>0</v>
      </c>
      <c r="F359" s="104">
        <v>0</v>
      </c>
      <c r="G359" s="104">
        <v>0</v>
      </c>
      <c r="H359" s="104">
        <v>0</v>
      </c>
      <c r="I359" s="104">
        <v>0</v>
      </c>
      <c r="J359" s="104">
        <v>0</v>
      </c>
      <c r="K359" s="104">
        <v>0</v>
      </c>
      <c r="L359" s="104">
        <v>6200</v>
      </c>
      <c r="M359" s="104">
        <v>0</v>
      </c>
      <c r="N359" s="104">
        <v>0</v>
      </c>
      <c r="O359" s="104">
        <v>0</v>
      </c>
      <c r="P359" s="104">
        <v>1000</v>
      </c>
      <c r="Q359" s="94" t="s">
        <v>191</v>
      </c>
      <c r="R359" s="94" t="s">
        <v>212</v>
      </c>
      <c r="S359" s="105" t="s">
        <v>1247</v>
      </c>
    </row>
    <row r="360" spans="1:19" ht="12.5" x14ac:dyDescent="0.25">
      <c r="A360" s="94" t="s">
        <v>1248</v>
      </c>
      <c r="B360" s="94" t="s">
        <v>1249</v>
      </c>
      <c r="C360" s="112"/>
      <c r="D360" s="104">
        <v>0</v>
      </c>
      <c r="E360" s="104">
        <v>8000</v>
      </c>
      <c r="F360" s="104">
        <v>0</v>
      </c>
      <c r="G360" s="104">
        <v>0</v>
      </c>
      <c r="H360" s="104">
        <v>0</v>
      </c>
      <c r="I360" s="104">
        <v>0</v>
      </c>
      <c r="J360" s="104">
        <v>0</v>
      </c>
      <c r="K360" s="104">
        <v>0</v>
      </c>
      <c r="L360" s="104">
        <v>0</v>
      </c>
      <c r="M360" s="104">
        <v>0</v>
      </c>
      <c r="N360" s="104">
        <v>43000</v>
      </c>
      <c r="O360" s="104">
        <v>0</v>
      </c>
      <c r="P360" s="104">
        <v>0</v>
      </c>
      <c r="Q360" s="94" t="s">
        <v>191</v>
      </c>
      <c r="R360" s="94" t="s">
        <v>212</v>
      </c>
      <c r="S360" s="105" t="s">
        <v>1250</v>
      </c>
    </row>
    <row r="361" spans="1:19" ht="12.5" x14ac:dyDescent="0.25">
      <c r="A361" s="94" t="s">
        <v>1251</v>
      </c>
      <c r="B361" s="94" t="s">
        <v>1798</v>
      </c>
      <c r="C361" s="112"/>
      <c r="D361" s="104">
        <v>19918</v>
      </c>
      <c r="E361" s="104">
        <v>0</v>
      </c>
      <c r="F361" s="104">
        <v>0</v>
      </c>
      <c r="G361" s="104">
        <v>0</v>
      </c>
      <c r="H361" s="104">
        <v>0</v>
      </c>
      <c r="I361" s="104">
        <v>0</v>
      </c>
      <c r="J361" s="104">
        <v>0</v>
      </c>
      <c r="K361" s="104">
        <v>0</v>
      </c>
      <c r="L361" s="104">
        <v>0</v>
      </c>
      <c r="M361" s="104">
        <v>20475</v>
      </c>
      <c r="N361" s="104">
        <v>0</v>
      </c>
      <c r="O361" s="104">
        <v>0</v>
      </c>
      <c r="P361" s="104">
        <v>127000</v>
      </c>
      <c r="Q361" s="94" t="s">
        <v>193</v>
      </c>
      <c r="R361" s="94" t="s">
        <v>205</v>
      </c>
      <c r="S361" s="105" t="s">
        <v>1253</v>
      </c>
    </row>
    <row r="362" spans="1:19" ht="12.5" x14ac:dyDescent="0.25">
      <c r="A362" s="94" t="s">
        <v>1254</v>
      </c>
      <c r="B362" s="94" t="s">
        <v>1799</v>
      </c>
      <c r="C362" s="112"/>
      <c r="D362" s="104">
        <v>0</v>
      </c>
      <c r="E362" s="104">
        <v>0</v>
      </c>
      <c r="F362" s="104">
        <v>0</v>
      </c>
      <c r="G362" s="104">
        <v>0</v>
      </c>
      <c r="H362" s="104">
        <v>0</v>
      </c>
      <c r="I362" s="104">
        <v>0</v>
      </c>
      <c r="J362" s="104">
        <v>0</v>
      </c>
      <c r="K362" s="104">
        <v>0</v>
      </c>
      <c r="L362" s="104">
        <v>3600</v>
      </c>
      <c r="M362" s="104">
        <v>0</v>
      </c>
      <c r="N362" s="104">
        <v>0</v>
      </c>
      <c r="O362" s="104">
        <v>0</v>
      </c>
      <c r="P362" s="104">
        <v>11000</v>
      </c>
      <c r="Q362" s="94" t="s">
        <v>195</v>
      </c>
      <c r="R362" s="94" t="s">
        <v>205</v>
      </c>
      <c r="S362" s="105" t="s">
        <v>1256</v>
      </c>
    </row>
    <row r="363" spans="1:19" ht="12.5" x14ac:dyDescent="0.25">
      <c r="A363" s="94" t="s">
        <v>1257</v>
      </c>
      <c r="B363" s="94" t="s">
        <v>1258</v>
      </c>
      <c r="C363" s="112"/>
      <c r="D363" s="104">
        <v>4500</v>
      </c>
      <c r="E363" s="104">
        <v>3230</v>
      </c>
      <c r="F363" s="104">
        <v>0</v>
      </c>
      <c r="G363" s="104">
        <v>0</v>
      </c>
      <c r="H363" s="104">
        <v>0</v>
      </c>
      <c r="I363" s="104">
        <v>0</v>
      </c>
      <c r="J363" s="104">
        <v>0</v>
      </c>
      <c r="K363" s="104">
        <v>0</v>
      </c>
      <c r="L363" s="104">
        <v>0</v>
      </c>
      <c r="M363" s="104">
        <v>10</v>
      </c>
      <c r="N363" s="104">
        <v>0</v>
      </c>
      <c r="O363" s="104">
        <v>0</v>
      </c>
      <c r="P363" s="104">
        <v>7500</v>
      </c>
      <c r="Q363" s="94" t="s">
        <v>191</v>
      </c>
      <c r="R363" s="94" t="s">
        <v>212</v>
      </c>
      <c r="S363" s="105" t="s">
        <v>1259</v>
      </c>
    </row>
    <row r="364" spans="1:19" ht="12.5" x14ac:dyDescent="0.25">
      <c r="A364" s="94" t="s">
        <v>1260</v>
      </c>
      <c r="B364" s="94" t="s">
        <v>1261</v>
      </c>
      <c r="C364" s="112"/>
      <c r="D364" s="104">
        <v>25000</v>
      </c>
      <c r="E364" s="104">
        <v>0</v>
      </c>
      <c r="F364" s="104">
        <v>0</v>
      </c>
      <c r="G364" s="104">
        <v>0</v>
      </c>
      <c r="H364" s="104">
        <v>0</v>
      </c>
      <c r="I364" s="104">
        <v>0</v>
      </c>
      <c r="J364" s="104">
        <v>0</v>
      </c>
      <c r="K364" s="104">
        <v>0</v>
      </c>
      <c r="L364" s="104">
        <v>0</v>
      </c>
      <c r="M364" s="104">
        <v>24900</v>
      </c>
      <c r="N364" s="104">
        <v>0</v>
      </c>
      <c r="O364" s="104">
        <v>0</v>
      </c>
      <c r="P364" s="104">
        <v>5750</v>
      </c>
      <c r="Q364" s="94" t="s">
        <v>191</v>
      </c>
      <c r="R364" s="94" t="s">
        <v>262</v>
      </c>
      <c r="S364" s="105" t="s">
        <v>1262</v>
      </c>
    </row>
    <row r="365" spans="1:19" ht="12.5" x14ac:dyDescent="0.25">
      <c r="A365" s="94" t="s">
        <v>1263</v>
      </c>
      <c r="B365" s="94" t="s">
        <v>1264</v>
      </c>
      <c r="C365" s="112"/>
      <c r="D365" s="104">
        <v>17430</v>
      </c>
      <c r="E365" s="104">
        <v>0</v>
      </c>
      <c r="F365" s="104">
        <v>0</v>
      </c>
      <c r="G365" s="104">
        <v>0</v>
      </c>
      <c r="H365" s="104">
        <v>0</v>
      </c>
      <c r="I365" s="104">
        <v>0</v>
      </c>
      <c r="J365" s="104">
        <v>0</v>
      </c>
      <c r="K365" s="104">
        <v>0</v>
      </c>
      <c r="L365" s="104">
        <v>0</v>
      </c>
      <c r="M365" s="104">
        <v>0</v>
      </c>
      <c r="N365" s="104">
        <v>0</v>
      </c>
      <c r="O365" s="104">
        <v>0</v>
      </c>
      <c r="P365" s="104">
        <v>0</v>
      </c>
      <c r="Q365" s="94" t="s">
        <v>191</v>
      </c>
      <c r="R365" s="94" t="s">
        <v>212</v>
      </c>
      <c r="S365" s="105" t="s">
        <v>1265</v>
      </c>
    </row>
    <row r="366" spans="1:19" ht="12.5" x14ac:dyDescent="0.25">
      <c r="A366" s="94" t="s">
        <v>1266</v>
      </c>
      <c r="B366" s="94" t="s">
        <v>1267</v>
      </c>
      <c r="C366" s="112"/>
      <c r="D366" s="104">
        <v>11661</v>
      </c>
      <c r="E366" s="104">
        <v>0</v>
      </c>
      <c r="F366" s="104">
        <v>0</v>
      </c>
      <c r="G366" s="104">
        <v>0</v>
      </c>
      <c r="H366" s="104">
        <v>0</v>
      </c>
      <c r="I366" s="104">
        <v>0</v>
      </c>
      <c r="J366" s="104">
        <v>0</v>
      </c>
      <c r="K366" s="104">
        <v>0</v>
      </c>
      <c r="L366" s="104">
        <v>0</v>
      </c>
      <c r="M366" s="104">
        <v>36690</v>
      </c>
      <c r="N366" s="104">
        <v>0</v>
      </c>
      <c r="O366" s="104">
        <v>40482</v>
      </c>
      <c r="P366" s="104">
        <v>0</v>
      </c>
      <c r="Q366" s="94" t="s">
        <v>191</v>
      </c>
      <c r="R366" s="94" t="s">
        <v>269</v>
      </c>
      <c r="S366" s="105" t="s">
        <v>1268</v>
      </c>
    </row>
    <row r="367" spans="1:19" ht="12.5" x14ac:dyDescent="0.25">
      <c r="A367" s="94" t="s">
        <v>1269</v>
      </c>
      <c r="B367" s="94" t="s">
        <v>1270</v>
      </c>
      <c r="C367" s="112"/>
      <c r="D367" s="104">
        <v>8480</v>
      </c>
      <c r="E367" s="104">
        <v>0</v>
      </c>
      <c r="F367" s="104">
        <v>0</v>
      </c>
      <c r="G367" s="104">
        <v>0</v>
      </c>
      <c r="H367" s="104">
        <v>0</v>
      </c>
      <c r="I367" s="104">
        <v>0</v>
      </c>
      <c r="J367" s="104">
        <v>0</v>
      </c>
      <c r="K367" s="104">
        <v>0</v>
      </c>
      <c r="L367" s="104">
        <v>0</v>
      </c>
      <c r="M367" s="104">
        <v>5000</v>
      </c>
      <c r="N367" s="104">
        <v>0</v>
      </c>
      <c r="O367" s="104">
        <v>0</v>
      </c>
      <c r="P367" s="104">
        <v>0</v>
      </c>
      <c r="Q367" s="94" t="s">
        <v>191</v>
      </c>
      <c r="R367" s="94" t="s">
        <v>212</v>
      </c>
      <c r="S367" s="105" t="s">
        <v>1271</v>
      </c>
    </row>
    <row r="368" spans="1:19" ht="12.5" x14ac:dyDescent="0.25">
      <c r="A368" s="94" t="s">
        <v>1272</v>
      </c>
      <c r="B368" s="94" t="s">
        <v>1273</v>
      </c>
      <c r="C368" s="112"/>
      <c r="D368" s="104">
        <v>10874</v>
      </c>
      <c r="E368" s="104">
        <v>0</v>
      </c>
      <c r="F368" s="104">
        <v>0</v>
      </c>
      <c r="G368" s="104">
        <v>0</v>
      </c>
      <c r="H368" s="104">
        <v>0</v>
      </c>
      <c r="I368" s="104">
        <v>0</v>
      </c>
      <c r="J368" s="104">
        <v>0</v>
      </c>
      <c r="K368" s="104">
        <v>0</v>
      </c>
      <c r="L368" s="104">
        <v>0</v>
      </c>
      <c r="M368" s="104">
        <v>0</v>
      </c>
      <c r="N368" s="104">
        <v>0</v>
      </c>
      <c r="O368" s="104">
        <v>0</v>
      </c>
      <c r="P368" s="104">
        <v>0</v>
      </c>
      <c r="Q368" s="94" t="s">
        <v>191</v>
      </c>
      <c r="R368" s="94" t="s">
        <v>212</v>
      </c>
      <c r="S368" s="105" t="s">
        <v>1274</v>
      </c>
    </row>
    <row r="369" spans="1:19" ht="12.5" x14ac:dyDescent="0.25">
      <c r="A369" s="94" t="s">
        <v>1275</v>
      </c>
      <c r="B369" s="94" t="s">
        <v>1276</v>
      </c>
      <c r="C369" s="112"/>
      <c r="D369" s="104">
        <v>15752</v>
      </c>
      <c r="E369" s="104">
        <v>0</v>
      </c>
      <c r="F369" s="104">
        <v>0</v>
      </c>
      <c r="G369" s="104">
        <v>0</v>
      </c>
      <c r="H369" s="104">
        <v>0</v>
      </c>
      <c r="I369" s="104">
        <v>0</v>
      </c>
      <c r="J369" s="104">
        <v>0</v>
      </c>
      <c r="K369" s="104">
        <v>0</v>
      </c>
      <c r="L369" s="104">
        <v>0</v>
      </c>
      <c r="M369" s="104">
        <v>8000</v>
      </c>
      <c r="N369" s="104">
        <v>0</v>
      </c>
      <c r="O369" s="104">
        <v>0</v>
      </c>
      <c r="P369" s="104">
        <v>0</v>
      </c>
      <c r="Q369" s="94" t="s">
        <v>191</v>
      </c>
      <c r="R369" s="94" t="s">
        <v>212</v>
      </c>
      <c r="S369" s="105" t="s">
        <v>1277</v>
      </c>
    </row>
    <row r="370" spans="1:19" ht="12.5" x14ac:dyDescent="0.25">
      <c r="A370" s="94" t="s">
        <v>1278</v>
      </c>
      <c r="B370" s="94" t="s">
        <v>1279</v>
      </c>
      <c r="C370" s="112"/>
      <c r="D370" s="104">
        <v>0</v>
      </c>
      <c r="E370" s="104">
        <v>0</v>
      </c>
      <c r="F370" s="104">
        <v>0</v>
      </c>
      <c r="G370" s="104">
        <v>0</v>
      </c>
      <c r="H370" s="104">
        <v>0</v>
      </c>
      <c r="I370" s="104">
        <v>0</v>
      </c>
      <c r="J370" s="104">
        <v>0</v>
      </c>
      <c r="K370" s="104">
        <v>0</v>
      </c>
      <c r="L370" s="104">
        <v>0</v>
      </c>
      <c r="M370" s="104">
        <v>21175</v>
      </c>
      <c r="N370" s="104">
        <v>0</v>
      </c>
      <c r="O370" s="104">
        <v>0</v>
      </c>
      <c r="P370" s="104">
        <v>0</v>
      </c>
      <c r="Q370" s="94" t="s">
        <v>191</v>
      </c>
      <c r="R370" s="94" t="s">
        <v>269</v>
      </c>
      <c r="S370" s="105" t="s">
        <v>1280</v>
      </c>
    </row>
    <row r="371" spans="1:19" ht="12.5" x14ac:dyDescent="0.25">
      <c r="A371" s="94" t="s">
        <v>1281</v>
      </c>
      <c r="B371" s="94" t="s">
        <v>1282</v>
      </c>
      <c r="C371" s="112"/>
      <c r="D371" s="104">
        <v>15693</v>
      </c>
      <c r="E371" s="104">
        <v>0</v>
      </c>
      <c r="F371" s="104">
        <v>0</v>
      </c>
      <c r="G371" s="104">
        <v>0</v>
      </c>
      <c r="H371" s="104">
        <v>0</v>
      </c>
      <c r="I371" s="104">
        <v>0</v>
      </c>
      <c r="J371" s="104">
        <v>0</v>
      </c>
      <c r="K371" s="104">
        <v>0</v>
      </c>
      <c r="L371" s="104">
        <v>0</v>
      </c>
      <c r="M371" s="104">
        <v>0</v>
      </c>
      <c r="N371" s="104">
        <v>0</v>
      </c>
      <c r="O371" s="104">
        <v>0</v>
      </c>
      <c r="P371" s="104">
        <v>0</v>
      </c>
      <c r="Q371" s="94" t="s">
        <v>191</v>
      </c>
      <c r="R371" s="94" t="s">
        <v>249</v>
      </c>
      <c r="S371" s="105" t="s">
        <v>1283</v>
      </c>
    </row>
    <row r="372" spans="1:19" ht="12.5" x14ac:dyDescent="0.25">
      <c r="A372" s="94" t="s">
        <v>1284</v>
      </c>
      <c r="B372" s="94" t="s">
        <v>1285</v>
      </c>
      <c r="C372" s="112"/>
      <c r="D372" s="104">
        <v>13766</v>
      </c>
      <c r="E372" s="104">
        <v>800</v>
      </c>
      <c r="F372" s="104">
        <v>0</v>
      </c>
      <c r="G372" s="104">
        <v>9000</v>
      </c>
      <c r="H372" s="104">
        <v>0</v>
      </c>
      <c r="I372" s="104">
        <v>0</v>
      </c>
      <c r="J372" s="104">
        <v>0</v>
      </c>
      <c r="K372" s="104">
        <v>7000</v>
      </c>
      <c r="L372" s="104">
        <v>0</v>
      </c>
      <c r="M372" s="104">
        <v>16000</v>
      </c>
      <c r="N372" s="104">
        <v>0</v>
      </c>
      <c r="O372" s="104">
        <v>14050</v>
      </c>
      <c r="P372" s="104">
        <v>32880</v>
      </c>
      <c r="Q372" s="94" t="s">
        <v>191</v>
      </c>
      <c r="R372" s="94" t="s">
        <v>212</v>
      </c>
      <c r="S372" s="105" t="s">
        <v>1286</v>
      </c>
    </row>
    <row r="373" spans="1:19" ht="12.5" x14ac:dyDescent="0.25">
      <c r="A373" s="94" t="s">
        <v>1287</v>
      </c>
      <c r="B373" s="94" t="s">
        <v>1288</v>
      </c>
      <c r="C373" s="112"/>
      <c r="D373" s="104">
        <v>4000</v>
      </c>
      <c r="E373" s="104">
        <v>10000</v>
      </c>
      <c r="F373" s="104">
        <v>0</v>
      </c>
      <c r="G373" s="104">
        <v>14000</v>
      </c>
      <c r="H373" s="104">
        <v>0</v>
      </c>
      <c r="I373" s="104">
        <v>0</v>
      </c>
      <c r="J373" s="104">
        <v>0</v>
      </c>
      <c r="K373" s="104">
        <v>0</v>
      </c>
      <c r="L373" s="104">
        <v>0</v>
      </c>
      <c r="M373" s="104">
        <v>20500</v>
      </c>
      <c r="N373" s="104">
        <v>500</v>
      </c>
      <c r="O373" s="104">
        <v>0</v>
      </c>
      <c r="P373" s="104">
        <v>6000</v>
      </c>
      <c r="Q373" s="94" t="s">
        <v>191</v>
      </c>
      <c r="R373" s="94" t="s">
        <v>212</v>
      </c>
      <c r="S373" s="105" t="s">
        <v>1289</v>
      </c>
    </row>
    <row r="374" spans="1:19" ht="12.5" x14ac:dyDescent="0.25">
      <c r="A374" s="94" t="s">
        <v>1290</v>
      </c>
      <c r="B374" s="94" t="s">
        <v>1291</v>
      </c>
      <c r="C374" s="112"/>
      <c r="D374" s="104">
        <v>7156</v>
      </c>
      <c r="E374" s="104">
        <v>4000</v>
      </c>
      <c r="F374" s="104">
        <v>0</v>
      </c>
      <c r="G374" s="104">
        <v>0</v>
      </c>
      <c r="H374" s="104">
        <v>0</v>
      </c>
      <c r="I374" s="104">
        <v>0</v>
      </c>
      <c r="J374" s="104">
        <v>0</v>
      </c>
      <c r="K374" s="104">
        <v>0</v>
      </c>
      <c r="L374" s="104">
        <v>0</v>
      </c>
      <c r="M374" s="104">
        <v>20628</v>
      </c>
      <c r="N374" s="104">
        <v>0</v>
      </c>
      <c r="O374" s="104">
        <v>1</v>
      </c>
      <c r="P374" s="104">
        <v>11000</v>
      </c>
      <c r="Q374" s="94" t="s">
        <v>191</v>
      </c>
      <c r="R374" s="94" t="s">
        <v>212</v>
      </c>
      <c r="S374" s="105" t="s">
        <v>1292</v>
      </c>
    </row>
    <row r="375" spans="1:19" ht="12.5" x14ac:dyDescent="0.25">
      <c r="A375" s="94" t="s">
        <v>1293</v>
      </c>
      <c r="B375" s="94" t="s">
        <v>1294</v>
      </c>
      <c r="C375" s="112"/>
      <c r="D375" s="104">
        <v>2000</v>
      </c>
      <c r="E375" s="104">
        <v>0</v>
      </c>
      <c r="F375" s="104">
        <v>0</v>
      </c>
      <c r="G375" s="104">
        <v>0</v>
      </c>
      <c r="H375" s="104">
        <v>0</v>
      </c>
      <c r="I375" s="104">
        <v>0</v>
      </c>
      <c r="J375" s="104">
        <v>0</v>
      </c>
      <c r="K375" s="104">
        <v>0</v>
      </c>
      <c r="L375" s="104">
        <v>0</v>
      </c>
      <c r="M375" s="104">
        <v>27087</v>
      </c>
      <c r="N375" s="104">
        <v>0</v>
      </c>
      <c r="O375" s="104">
        <v>0</v>
      </c>
      <c r="P375" s="104">
        <v>0</v>
      </c>
      <c r="Q375" s="94" t="s">
        <v>191</v>
      </c>
      <c r="R375" s="94" t="s">
        <v>212</v>
      </c>
      <c r="S375" s="105" t="s">
        <v>1295</v>
      </c>
    </row>
    <row r="376" spans="1:19" ht="12.5" x14ac:dyDescent="0.25">
      <c r="A376" s="94" t="s">
        <v>1296</v>
      </c>
      <c r="B376" s="94" t="s">
        <v>1297</v>
      </c>
      <c r="C376" s="112"/>
      <c r="D376" s="104">
        <v>17787</v>
      </c>
      <c r="E376" s="104">
        <v>7000</v>
      </c>
      <c r="F376" s="104">
        <v>0</v>
      </c>
      <c r="G376" s="104">
        <v>0</v>
      </c>
      <c r="H376" s="104">
        <v>0</v>
      </c>
      <c r="I376" s="104">
        <v>0</v>
      </c>
      <c r="J376" s="104">
        <v>0</v>
      </c>
      <c r="K376" s="104">
        <v>0</v>
      </c>
      <c r="L376" s="104">
        <v>0</v>
      </c>
      <c r="M376" s="104">
        <v>0</v>
      </c>
      <c r="N376" s="104">
        <v>0</v>
      </c>
      <c r="O376" s="104">
        <v>0</v>
      </c>
      <c r="P376" s="104">
        <v>12000</v>
      </c>
      <c r="Q376" s="94" t="s">
        <v>191</v>
      </c>
      <c r="R376" s="94" t="s">
        <v>205</v>
      </c>
      <c r="S376" s="105" t="s">
        <v>1298</v>
      </c>
    </row>
    <row r="377" spans="1:19" ht="12.5" x14ac:dyDescent="0.25">
      <c r="A377" s="94" t="s">
        <v>1299</v>
      </c>
      <c r="B377" s="94" t="s">
        <v>1300</v>
      </c>
      <c r="C377" s="112"/>
      <c r="D377" s="104">
        <v>13649</v>
      </c>
      <c r="E377" s="104">
        <v>1000</v>
      </c>
      <c r="F377" s="104">
        <v>0</v>
      </c>
      <c r="G377" s="104">
        <v>0</v>
      </c>
      <c r="H377" s="104">
        <v>0</v>
      </c>
      <c r="I377" s="104">
        <v>0</v>
      </c>
      <c r="J377" s="104">
        <v>0</v>
      </c>
      <c r="K377" s="104">
        <v>0</v>
      </c>
      <c r="L377" s="104">
        <v>0</v>
      </c>
      <c r="M377" s="104">
        <v>0</v>
      </c>
      <c r="N377" s="104">
        <v>0</v>
      </c>
      <c r="O377" s="104">
        <v>0</v>
      </c>
      <c r="P377" s="104">
        <v>12000</v>
      </c>
      <c r="Q377" s="94" t="s">
        <v>191</v>
      </c>
      <c r="R377" s="94" t="s">
        <v>212</v>
      </c>
      <c r="S377" s="105" t="s">
        <v>1301</v>
      </c>
    </row>
    <row r="378" spans="1:19" ht="12.5" x14ac:dyDescent="0.25">
      <c r="A378" s="94" t="s">
        <v>1302</v>
      </c>
      <c r="B378" s="94" t="s">
        <v>1303</v>
      </c>
      <c r="C378" s="112"/>
      <c r="D378" s="104">
        <v>22775</v>
      </c>
      <c r="E378" s="104">
        <v>0</v>
      </c>
      <c r="F378" s="104">
        <v>0</v>
      </c>
      <c r="G378" s="104">
        <v>0</v>
      </c>
      <c r="H378" s="104">
        <v>0</v>
      </c>
      <c r="I378" s="104">
        <v>0</v>
      </c>
      <c r="J378" s="104">
        <v>20000</v>
      </c>
      <c r="K378" s="104">
        <v>0</v>
      </c>
      <c r="L378" s="104">
        <v>0</v>
      </c>
      <c r="M378" s="104">
        <v>2860</v>
      </c>
      <c r="N378" s="104">
        <v>0</v>
      </c>
      <c r="O378" s="104">
        <v>0</v>
      </c>
      <c r="P378" s="104">
        <v>10000</v>
      </c>
      <c r="Q378" s="94" t="s">
        <v>191</v>
      </c>
      <c r="R378" s="94" t="s">
        <v>269</v>
      </c>
      <c r="S378" s="105" t="s">
        <v>1304</v>
      </c>
    </row>
    <row r="379" spans="1:19" ht="12.5" x14ac:dyDescent="0.25">
      <c r="A379" s="94" t="s">
        <v>1305</v>
      </c>
      <c r="B379" s="94" t="s">
        <v>1306</v>
      </c>
      <c r="C379" s="112"/>
      <c r="D379" s="104">
        <v>17274</v>
      </c>
      <c r="E379" s="104">
        <v>0</v>
      </c>
      <c r="F379" s="104">
        <v>0</v>
      </c>
      <c r="G379" s="104">
        <v>0</v>
      </c>
      <c r="H379" s="104">
        <v>0</v>
      </c>
      <c r="I379" s="104">
        <v>0</v>
      </c>
      <c r="J379" s="104">
        <v>0</v>
      </c>
      <c r="K379" s="104">
        <v>0</v>
      </c>
      <c r="L379" s="104">
        <v>0</v>
      </c>
      <c r="M379" s="104">
        <v>44900</v>
      </c>
      <c r="N379" s="104">
        <v>0</v>
      </c>
      <c r="O379" s="104">
        <v>20000</v>
      </c>
      <c r="P379" s="104">
        <v>0</v>
      </c>
      <c r="Q379" s="94" t="s">
        <v>191</v>
      </c>
      <c r="R379" s="94" t="s">
        <v>269</v>
      </c>
      <c r="S379" s="105" t="s">
        <v>1307</v>
      </c>
    </row>
    <row r="380" spans="1:19" ht="12.5" x14ac:dyDescent="0.25">
      <c r="A380" s="94" t="s">
        <v>1308</v>
      </c>
      <c r="B380" s="94" t="s">
        <v>1309</v>
      </c>
      <c r="C380" s="112"/>
      <c r="D380" s="104">
        <v>16000</v>
      </c>
      <c r="E380" s="104">
        <v>7000</v>
      </c>
      <c r="F380" s="104">
        <v>0</v>
      </c>
      <c r="G380" s="104">
        <v>0</v>
      </c>
      <c r="H380" s="104">
        <v>0</v>
      </c>
      <c r="I380" s="104">
        <v>0</v>
      </c>
      <c r="J380" s="104">
        <v>0</v>
      </c>
      <c r="K380" s="104">
        <v>0</v>
      </c>
      <c r="L380" s="104">
        <v>0</v>
      </c>
      <c r="M380" s="104">
        <v>0</v>
      </c>
      <c r="N380" s="104">
        <v>0</v>
      </c>
      <c r="O380" s="104">
        <v>0</v>
      </c>
      <c r="P380" s="104">
        <v>7000</v>
      </c>
      <c r="Q380" s="94" t="s">
        <v>191</v>
      </c>
      <c r="R380" s="94" t="s">
        <v>212</v>
      </c>
      <c r="S380" s="105" t="s">
        <v>1310</v>
      </c>
    </row>
    <row r="381" spans="1:19" ht="12.5" x14ac:dyDescent="0.25">
      <c r="A381" s="94" t="s">
        <v>1311</v>
      </c>
      <c r="B381" s="94" t="s">
        <v>1800</v>
      </c>
      <c r="C381" s="112"/>
      <c r="D381" s="104">
        <v>28707</v>
      </c>
      <c r="E381" s="104">
        <v>0</v>
      </c>
      <c r="F381" s="104">
        <v>0</v>
      </c>
      <c r="G381" s="104">
        <v>0</v>
      </c>
      <c r="H381" s="104">
        <v>0</v>
      </c>
      <c r="I381" s="104">
        <v>0</v>
      </c>
      <c r="J381" s="104">
        <v>0</v>
      </c>
      <c r="K381" s="104">
        <v>0</v>
      </c>
      <c r="L381" s="104">
        <v>0</v>
      </c>
      <c r="M381" s="104">
        <v>20</v>
      </c>
      <c r="N381" s="104">
        <v>0</v>
      </c>
      <c r="O381" s="104">
        <v>0</v>
      </c>
      <c r="P381" s="104">
        <v>0</v>
      </c>
      <c r="Q381" s="94" t="s">
        <v>193</v>
      </c>
      <c r="R381" s="94" t="s">
        <v>205</v>
      </c>
      <c r="S381" s="105" t="s">
        <v>1313</v>
      </c>
    </row>
    <row r="382" spans="1:19" ht="12.5" x14ac:dyDescent="0.25">
      <c r="A382" s="94" t="s">
        <v>1314</v>
      </c>
      <c r="B382" s="94" t="s">
        <v>1801</v>
      </c>
      <c r="C382" s="112"/>
      <c r="D382" s="104">
        <v>0</v>
      </c>
      <c r="E382" s="104">
        <v>0</v>
      </c>
      <c r="F382" s="104">
        <v>0</v>
      </c>
      <c r="G382" s="104">
        <v>0</v>
      </c>
      <c r="H382" s="104">
        <v>0</v>
      </c>
      <c r="I382" s="104">
        <v>0</v>
      </c>
      <c r="J382" s="104">
        <v>0</v>
      </c>
      <c r="K382" s="104">
        <v>0</v>
      </c>
      <c r="L382" s="104">
        <v>0</v>
      </c>
      <c r="M382" s="104">
        <v>0</v>
      </c>
      <c r="N382" s="104">
        <v>0</v>
      </c>
      <c r="O382" s="104">
        <v>0</v>
      </c>
      <c r="P382" s="104">
        <v>0</v>
      </c>
      <c r="Q382" s="94" t="s">
        <v>193</v>
      </c>
      <c r="R382" s="94" t="s">
        <v>249</v>
      </c>
      <c r="S382" s="105" t="s">
        <v>1316</v>
      </c>
    </row>
    <row r="383" spans="1:19" ht="12.5" x14ac:dyDescent="0.25">
      <c r="A383" s="94" t="s">
        <v>1317</v>
      </c>
      <c r="B383" s="94" t="s">
        <v>1318</v>
      </c>
      <c r="C383" s="112"/>
      <c r="D383" s="104">
        <v>7776</v>
      </c>
      <c r="E383" s="104">
        <v>5000</v>
      </c>
      <c r="F383" s="104">
        <v>0</v>
      </c>
      <c r="G383" s="104">
        <v>0</v>
      </c>
      <c r="H383" s="104">
        <v>0</v>
      </c>
      <c r="I383" s="104">
        <v>0</v>
      </c>
      <c r="J383" s="104">
        <v>0</v>
      </c>
      <c r="K383" s="104">
        <v>0</v>
      </c>
      <c r="L383" s="104">
        <v>0</v>
      </c>
      <c r="M383" s="104">
        <v>27202</v>
      </c>
      <c r="N383" s="104">
        <v>0</v>
      </c>
      <c r="O383" s="104">
        <v>0</v>
      </c>
      <c r="P383" s="104">
        <v>0</v>
      </c>
      <c r="Q383" s="94" t="s">
        <v>191</v>
      </c>
      <c r="R383" s="94" t="s">
        <v>212</v>
      </c>
      <c r="S383" s="105" t="s">
        <v>1319</v>
      </c>
    </row>
    <row r="384" spans="1:19" ht="12.5" x14ac:dyDescent="0.25">
      <c r="A384" s="94" t="s">
        <v>1320</v>
      </c>
      <c r="B384" s="94" t="s">
        <v>1321</v>
      </c>
      <c r="C384" s="112"/>
      <c r="D384" s="104">
        <v>12000</v>
      </c>
      <c r="E384" s="104">
        <v>0</v>
      </c>
      <c r="F384" s="104">
        <v>0</v>
      </c>
      <c r="G384" s="104">
        <v>0</v>
      </c>
      <c r="H384" s="104">
        <v>0</v>
      </c>
      <c r="I384" s="104">
        <v>0</v>
      </c>
      <c r="J384" s="104">
        <v>0</v>
      </c>
      <c r="K384" s="104">
        <v>0</v>
      </c>
      <c r="L384" s="104">
        <v>0</v>
      </c>
      <c r="M384" s="104">
        <v>14920</v>
      </c>
      <c r="N384" s="104">
        <v>0</v>
      </c>
      <c r="O384" s="104">
        <v>0</v>
      </c>
      <c r="P384" s="104">
        <v>0</v>
      </c>
      <c r="Q384" s="94" t="s">
        <v>191</v>
      </c>
      <c r="R384" s="94" t="s">
        <v>269</v>
      </c>
      <c r="S384" s="105" t="s">
        <v>1322</v>
      </c>
    </row>
    <row r="385" spans="1:19" ht="12.5" x14ac:dyDescent="0.25">
      <c r="A385" s="94" t="s">
        <v>1323</v>
      </c>
      <c r="B385" s="94" t="s">
        <v>1324</v>
      </c>
      <c r="C385" s="112"/>
      <c r="D385" s="104">
        <v>0</v>
      </c>
      <c r="E385" s="104">
        <v>0</v>
      </c>
      <c r="F385" s="104">
        <v>0</v>
      </c>
      <c r="G385" s="104">
        <v>0</v>
      </c>
      <c r="H385" s="104">
        <v>0</v>
      </c>
      <c r="I385" s="104">
        <v>0</v>
      </c>
      <c r="J385" s="104">
        <v>5000</v>
      </c>
      <c r="K385" s="104">
        <v>0</v>
      </c>
      <c r="L385" s="104">
        <v>0</v>
      </c>
      <c r="M385" s="104">
        <v>0</v>
      </c>
      <c r="N385" s="104">
        <v>0</v>
      </c>
      <c r="O385" s="104">
        <v>0</v>
      </c>
      <c r="P385" s="104">
        <v>62922</v>
      </c>
      <c r="Q385" s="94" t="s">
        <v>191</v>
      </c>
      <c r="R385" s="94" t="s">
        <v>212</v>
      </c>
      <c r="S385" s="105" t="s">
        <v>1325</v>
      </c>
    </row>
    <row r="386" spans="1:19" ht="12.5" x14ac:dyDescent="0.25">
      <c r="A386" s="94" t="s">
        <v>1326</v>
      </c>
      <c r="B386" s="94" t="s">
        <v>1327</v>
      </c>
      <c r="C386" s="112"/>
      <c r="D386" s="104">
        <v>11834</v>
      </c>
      <c r="E386" s="104">
        <v>7000</v>
      </c>
      <c r="F386" s="104">
        <v>0</v>
      </c>
      <c r="G386" s="104">
        <v>0</v>
      </c>
      <c r="H386" s="104">
        <v>0</v>
      </c>
      <c r="I386" s="104">
        <v>0</v>
      </c>
      <c r="J386" s="104">
        <v>0</v>
      </c>
      <c r="K386" s="104">
        <v>600</v>
      </c>
      <c r="L386" s="104">
        <v>0</v>
      </c>
      <c r="M386" s="104">
        <v>5600</v>
      </c>
      <c r="N386" s="104">
        <v>0</v>
      </c>
      <c r="O386" s="104">
        <v>50</v>
      </c>
      <c r="P386" s="104">
        <v>11000</v>
      </c>
      <c r="Q386" s="94" t="s">
        <v>191</v>
      </c>
      <c r="R386" s="94" t="s">
        <v>212</v>
      </c>
      <c r="S386" s="105" t="s">
        <v>1328</v>
      </c>
    </row>
    <row r="387" spans="1:19" ht="12.5" x14ac:dyDescent="0.25">
      <c r="A387" s="94" t="s">
        <v>1329</v>
      </c>
      <c r="B387" s="94" t="s">
        <v>1330</v>
      </c>
      <c r="C387" s="112"/>
      <c r="D387" s="104">
        <v>38900</v>
      </c>
      <c r="E387" s="104">
        <v>0</v>
      </c>
      <c r="F387" s="104">
        <v>0</v>
      </c>
      <c r="G387" s="104">
        <v>0</v>
      </c>
      <c r="H387" s="104">
        <v>0</v>
      </c>
      <c r="I387" s="104">
        <v>0</v>
      </c>
      <c r="J387" s="104">
        <v>0</v>
      </c>
      <c r="K387" s="104">
        <v>0</v>
      </c>
      <c r="L387" s="104">
        <v>0</v>
      </c>
      <c r="M387" s="104">
        <v>54425</v>
      </c>
      <c r="N387" s="104">
        <v>0</v>
      </c>
      <c r="O387" s="104">
        <v>0</v>
      </c>
      <c r="P387" s="104">
        <v>0</v>
      </c>
      <c r="Q387" s="94" t="s">
        <v>191</v>
      </c>
      <c r="R387" s="94" t="s">
        <v>269</v>
      </c>
      <c r="S387" s="105" t="s">
        <v>1331</v>
      </c>
    </row>
    <row r="388" spans="1:19" ht="12.5" x14ac:dyDescent="0.25">
      <c r="A388" s="94" t="s">
        <v>1332</v>
      </c>
      <c r="B388" s="94" t="s">
        <v>1333</v>
      </c>
      <c r="C388" s="112"/>
      <c r="D388" s="104">
        <v>50000</v>
      </c>
      <c r="E388" s="104">
        <v>0</v>
      </c>
      <c r="F388" s="104">
        <v>0</v>
      </c>
      <c r="G388" s="104">
        <v>0</v>
      </c>
      <c r="H388" s="104">
        <v>0</v>
      </c>
      <c r="I388" s="104">
        <v>0</v>
      </c>
      <c r="J388" s="104">
        <v>0</v>
      </c>
      <c r="K388" s="104">
        <v>0</v>
      </c>
      <c r="L388" s="104">
        <v>0</v>
      </c>
      <c r="M388" s="104">
        <v>43984</v>
      </c>
      <c r="N388" s="104">
        <v>0</v>
      </c>
      <c r="O388" s="104">
        <v>0</v>
      </c>
      <c r="P388" s="104">
        <v>138000</v>
      </c>
      <c r="Q388" s="94" t="s">
        <v>191</v>
      </c>
      <c r="R388" s="94" t="s">
        <v>249</v>
      </c>
      <c r="S388" s="105" t="s">
        <v>1334</v>
      </c>
    </row>
    <row r="389" spans="1:19" ht="12.5" x14ac:dyDescent="0.25">
      <c r="A389" s="94" t="s">
        <v>1335</v>
      </c>
      <c r="B389" s="94" t="s">
        <v>1802</v>
      </c>
      <c r="C389" s="112"/>
      <c r="D389" s="104">
        <v>4026</v>
      </c>
      <c r="E389" s="104">
        <v>0</v>
      </c>
      <c r="F389" s="104">
        <v>0</v>
      </c>
      <c r="G389" s="104">
        <v>0</v>
      </c>
      <c r="H389" s="104">
        <v>0</v>
      </c>
      <c r="I389" s="104">
        <v>0</v>
      </c>
      <c r="J389" s="104">
        <v>0</v>
      </c>
      <c r="K389" s="104">
        <v>0</v>
      </c>
      <c r="L389" s="104">
        <v>0</v>
      </c>
      <c r="M389" s="104">
        <v>0</v>
      </c>
      <c r="N389" s="104">
        <v>323167</v>
      </c>
      <c r="O389" s="104">
        <v>0</v>
      </c>
      <c r="P389" s="104">
        <v>0</v>
      </c>
      <c r="Q389" s="94" t="s">
        <v>193</v>
      </c>
      <c r="R389" s="94" t="s">
        <v>205</v>
      </c>
      <c r="S389" s="105" t="s">
        <v>1337</v>
      </c>
    </row>
    <row r="390" spans="1:19" ht="12.5" x14ac:dyDescent="0.25">
      <c r="A390" s="94" t="s">
        <v>1338</v>
      </c>
      <c r="B390" s="94" t="s">
        <v>1339</v>
      </c>
      <c r="C390" s="112"/>
      <c r="D390" s="104">
        <v>92115</v>
      </c>
      <c r="E390" s="104">
        <v>10000</v>
      </c>
      <c r="F390" s="104">
        <v>0</v>
      </c>
      <c r="G390" s="104">
        <v>0</v>
      </c>
      <c r="H390" s="104">
        <v>0</v>
      </c>
      <c r="I390" s="104">
        <v>0</v>
      </c>
      <c r="J390" s="104">
        <v>0</v>
      </c>
      <c r="K390" s="104">
        <v>0</v>
      </c>
      <c r="L390" s="104">
        <v>0</v>
      </c>
      <c r="M390" s="104">
        <v>15000</v>
      </c>
      <c r="N390" s="104">
        <v>0</v>
      </c>
      <c r="O390" s="104">
        <v>0</v>
      </c>
      <c r="P390" s="104">
        <v>23000</v>
      </c>
      <c r="Q390" s="94" t="s">
        <v>191</v>
      </c>
      <c r="R390" s="94" t="s">
        <v>205</v>
      </c>
      <c r="S390" s="105" t="s">
        <v>1340</v>
      </c>
    </row>
    <row r="391" spans="1:19" ht="12.5" x14ac:dyDescent="0.25">
      <c r="A391" s="94" t="s">
        <v>1341</v>
      </c>
      <c r="B391" s="94" t="s">
        <v>1342</v>
      </c>
      <c r="C391" s="112"/>
      <c r="D391" s="104">
        <v>8616</v>
      </c>
      <c r="E391" s="104">
        <v>1000</v>
      </c>
      <c r="F391" s="104">
        <v>0</v>
      </c>
      <c r="G391" s="104">
        <v>0</v>
      </c>
      <c r="H391" s="104">
        <v>0</v>
      </c>
      <c r="I391" s="104">
        <v>0</v>
      </c>
      <c r="J391" s="104">
        <v>0</v>
      </c>
      <c r="K391" s="104">
        <v>0</v>
      </c>
      <c r="L391" s="104">
        <v>0</v>
      </c>
      <c r="M391" s="104">
        <v>0</v>
      </c>
      <c r="N391" s="104">
        <v>0</v>
      </c>
      <c r="O391" s="104">
        <v>0</v>
      </c>
      <c r="P391" s="104">
        <v>10000</v>
      </c>
      <c r="Q391" s="94" t="s">
        <v>191</v>
      </c>
      <c r="R391" s="94" t="s">
        <v>249</v>
      </c>
      <c r="S391" s="105" t="s">
        <v>1343</v>
      </c>
    </row>
    <row r="392" spans="1:19" ht="12.5" x14ac:dyDescent="0.25">
      <c r="A392" s="94" t="s">
        <v>1344</v>
      </c>
      <c r="B392" s="94" t="s">
        <v>1345</v>
      </c>
      <c r="C392" s="112"/>
      <c r="D392" s="104">
        <v>5050</v>
      </c>
      <c r="E392" s="104">
        <v>0</v>
      </c>
      <c r="F392" s="104">
        <v>0</v>
      </c>
      <c r="G392" s="104">
        <v>0</v>
      </c>
      <c r="H392" s="104">
        <v>0</v>
      </c>
      <c r="I392" s="104">
        <v>0</v>
      </c>
      <c r="J392" s="104">
        <v>0</v>
      </c>
      <c r="K392" s="104">
        <v>0</v>
      </c>
      <c r="L392" s="104">
        <v>0</v>
      </c>
      <c r="M392" s="104">
        <v>25000</v>
      </c>
      <c r="N392" s="104">
        <v>19707</v>
      </c>
      <c r="O392" s="104">
        <v>0</v>
      </c>
      <c r="P392" s="104">
        <v>0</v>
      </c>
      <c r="Q392" s="94" t="s">
        <v>191</v>
      </c>
      <c r="R392" s="94" t="s">
        <v>205</v>
      </c>
      <c r="S392" s="105" t="s">
        <v>1346</v>
      </c>
    </row>
    <row r="393" spans="1:19" ht="12.5" x14ac:dyDescent="0.25">
      <c r="A393" s="94" t="s">
        <v>1347</v>
      </c>
      <c r="B393" s="94" t="s">
        <v>1348</v>
      </c>
      <c r="C393" s="112"/>
      <c r="D393" s="104">
        <v>3589</v>
      </c>
      <c r="E393" s="104">
        <v>0</v>
      </c>
      <c r="F393" s="104">
        <v>0</v>
      </c>
      <c r="G393" s="104">
        <v>0</v>
      </c>
      <c r="H393" s="104">
        <v>0</v>
      </c>
      <c r="I393" s="104">
        <v>0</v>
      </c>
      <c r="J393" s="104">
        <v>0</v>
      </c>
      <c r="K393" s="104">
        <v>0</v>
      </c>
      <c r="L393" s="104">
        <v>0</v>
      </c>
      <c r="M393" s="104">
        <v>8000</v>
      </c>
      <c r="N393" s="104">
        <v>0</v>
      </c>
      <c r="O393" s="104">
        <v>0</v>
      </c>
      <c r="P393" s="104">
        <v>68000</v>
      </c>
      <c r="Q393" s="94" t="s">
        <v>191</v>
      </c>
      <c r="R393" s="94" t="s">
        <v>269</v>
      </c>
      <c r="S393" s="105" t="s">
        <v>1349</v>
      </c>
    </row>
    <row r="394" spans="1:19" ht="12.5" x14ac:dyDescent="0.25">
      <c r="A394" s="94" t="s">
        <v>1350</v>
      </c>
      <c r="B394" s="94" t="s">
        <v>1351</v>
      </c>
      <c r="C394" s="112"/>
      <c r="D394" s="104">
        <v>107000</v>
      </c>
      <c r="E394" s="104">
        <v>0</v>
      </c>
      <c r="F394" s="104">
        <v>0</v>
      </c>
      <c r="G394" s="104">
        <v>0</v>
      </c>
      <c r="H394" s="104">
        <v>0</v>
      </c>
      <c r="I394" s="104">
        <v>0</v>
      </c>
      <c r="J394" s="104">
        <v>0</v>
      </c>
      <c r="K394" s="104">
        <v>0</v>
      </c>
      <c r="L394" s="104">
        <v>0</v>
      </c>
      <c r="M394" s="104">
        <v>40490</v>
      </c>
      <c r="N394" s="104">
        <v>0</v>
      </c>
      <c r="O394" s="104">
        <v>0</v>
      </c>
      <c r="P394" s="104">
        <v>43000</v>
      </c>
      <c r="Q394" s="94" t="s">
        <v>191</v>
      </c>
      <c r="R394" s="94" t="s">
        <v>372</v>
      </c>
      <c r="S394" s="105" t="s">
        <v>1352</v>
      </c>
    </row>
    <row r="395" spans="1:19" ht="12.5" x14ac:dyDescent="0.25">
      <c r="A395" s="94" t="s">
        <v>1356</v>
      </c>
      <c r="B395" s="94" t="s">
        <v>1803</v>
      </c>
      <c r="C395" s="112"/>
      <c r="D395" s="104">
        <v>23000</v>
      </c>
      <c r="E395" s="104">
        <v>0</v>
      </c>
      <c r="F395" s="104">
        <v>0</v>
      </c>
      <c r="G395" s="104">
        <v>0</v>
      </c>
      <c r="H395" s="104">
        <v>0</v>
      </c>
      <c r="I395" s="104">
        <v>0</v>
      </c>
      <c r="J395" s="104">
        <v>0</v>
      </c>
      <c r="K395" s="104">
        <v>0</v>
      </c>
      <c r="L395" s="104">
        <v>0</v>
      </c>
      <c r="M395" s="104">
        <v>5000</v>
      </c>
      <c r="N395" s="104">
        <v>0</v>
      </c>
      <c r="O395" s="104">
        <v>296</v>
      </c>
      <c r="P395" s="104">
        <v>36000</v>
      </c>
      <c r="Q395" s="94" t="s">
        <v>193</v>
      </c>
      <c r="R395" s="94" t="s">
        <v>205</v>
      </c>
      <c r="S395" s="105" t="s">
        <v>1358</v>
      </c>
    </row>
    <row r="396" spans="1:19" ht="12.5" x14ac:dyDescent="0.25">
      <c r="A396" s="94" t="s">
        <v>1359</v>
      </c>
      <c r="B396" s="94" t="s">
        <v>1360</v>
      </c>
      <c r="C396" s="112"/>
      <c r="D396" s="104">
        <v>7845</v>
      </c>
      <c r="E396" s="104">
        <v>0</v>
      </c>
      <c r="F396" s="104">
        <v>0</v>
      </c>
      <c r="G396" s="104">
        <v>0</v>
      </c>
      <c r="H396" s="104">
        <v>0</v>
      </c>
      <c r="I396" s="104">
        <v>0</v>
      </c>
      <c r="J396" s="104">
        <v>0</v>
      </c>
      <c r="K396" s="104">
        <v>513</v>
      </c>
      <c r="L396" s="104">
        <v>0</v>
      </c>
      <c r="M396" s="104">
        <v>5000</v>
      </c>
      <c r="N396" s="104">
        <v>590</v>
      </c>
      <c r="O396" s="104">
        <v>0</v>
      </c>
      <c r="P396" s="104">
        <v>0</v>
      </c>
      <c r="Q396" s="94" t="s">
        <v>191</v>
      </c>
      <c r="R396" s="94" t="s">
        <v>212</v>
      </c>
      <c r="S396" s="105" t="s">
        <v>1361</v>
      </c>
    </row>
    <row r="397" spans="1:19" ht="12.5" x14ac:dyDescent="0.25">
      <c r="A397" s="94" t="s">
        <v>1362</v>
      </c>
      <c r="B397" s="94" t="s">
        <v>1363</v>
      </c>
      <c r="C397" s="112"/>
      <c r="D397" s="104">
        <v>28530</v>
      </c>
      <c r="E397" s="104">
        <v>17500</v>
      </c>
      <c r="F397" s="104">
        <v>0</v>
      </c>
      <c r="G397" s="104">
        <v>0</v>
      </c>
      <c r="H397" s="104">
        <v>0</v>
      </c>
      <c r="I397" s="104">
        <v>0</v>
      </c>
      <c r="J397" s="104">
        <v>0</v>
      </c>
      <c r="K397" s="104">
        <v>55911</v>
      </c>
      <c r="L397" s="104">
        <v>0</v>
      </c>
      <c r="M397" s="104">
        <v>2230</v>
      </c>
      <c r="N397" s="104">
        <v>0</v>
      </c>
      <c r="O397" s="104">
        <v>5000</v>
      </c>
      <c r="P397" s="104">
        <v>13500</v>
      </c>
      <c r="Q397" s="94" t="s">
        <v>191</v>
      </c>
      <c r="R397" s="94" t="s">
        <v>212</v>
      </c>
      <c r="S397" s="105" t="s">
        <v>1364</v>
      </c>
    </row>
    <row r="398" spans="1:19" ht="12.5" x14ac:dyDescent="0.25">
      <c r="A398" s="94" t="s">
        <v>1365</v>
      </c>
      <c r="B398" s="94" t="s">
        <v>1366</v>
      </c>
      <c r="C398" s="112"/>
      <c r="D398" s="104">
        <v>3389</v>
      </c>
      <c r="E398" s="104">
        <v>0</v>
      </c>
      <c r="F398" s="104">
        <v>0</v>
      </c>
      <c r="G398" s="104">
        <v>0</v>
      </c>
      <c r="H398" s="104">
        <v>0</v>
      </c>
      <c r="I398" s="104">
        <v>0</v>
      </c>
      <c r="J398" s="104">
        <v>0</v>
      </c>
      <c r="K398" s="104">
        <v>0</v>
      </c>
      <c r="L398" s="104">
        <v>3000</v>
      </c>
      <c r="M398" s="104">
        <v>12000</v>
      </c>
      <c r="N398" s="104">
        <v>0</v>
      </c>
      <c r="O398" s="104">
        <v>0</v>
      </c>
      <c r="P398" s="104">
        <v>27000</v>
      </c>
      <c r="Q398" s="94" t="s">
        <v>191</v>
      </c>
      <c r="R398" s="94" t="s">
        <v>212</v>
      </c>
      <c r="S398" s="105" t="s">
        <v>1367</v>
      </c>
    </row>
    <row r="399" spans="1:19" ht="12.5" x14ac:dyDescent="0.25">
      <c r="A399" s="94" t="s">
        <v>1368</v>
      </c>
      <c r="B399" s="94" t="s">
        <v>1369</v>
      </c>
      <c r="C399" s="112"/>
      <c r="D399" s="104">
        <v>0</v>
      </c>
      <c r="E399" s="104">
        <v>0</v>
      </c>
      <c r="F399" s="104">
        <v>0</v>
      </c>
      <c r="G399" s="104">
        <v>0</v>
      </c>
      <c r="H399" s="104">
        <v>0</v>
      </c>
      <c r="I399" s="104">
        <v>0</v>
      </c>
      <c r="J399" s="104">
        <v>0</v>
      </c>
      <c r="K399" s="104">
        <v>0</v>
      </c>
      <c r="L399" s="104">
        <v>0</v>
      </c>
      <c r="M399" s="104">
        <v>0</v>
      </c>
      <c r="N399" s="104">
        <v>9531</v>
      </c>
      <c r="O399" s="104">
        <v>0</v>
      </c>
      <c r="P399" s="104">
        <v>0</v>
      </c>
      <c r="Q399" s="94" t="s">
        <v>191</v>
      </c>
      <c r="R399" s="94" t="s">
        <v>249</v>
      </c>
      <c r="S399" s="105" t="s">
        <v>1370</v>
      </c>
    </row>
    <row r="400" spans="1:19" ht="12.5" x14ac:dyDescent="0.25">
      <c r="A400" s="94" t="s">
        <v>1371</v>
      </c>
      <c r="B400" s="94" t="s">
        <v>1372</v>
      </c>
      <c r="C400" s="112"/>
      <c r="D400" s="104">
        <v>57501</v>
      </c>
      <c r="E400" s="104">
        <v>0</v>
      </c>
      <c r="F400" s="104">
        <v>0</v>
      </c>
      <c r="G400" s="104">
        <v>0</v>
      </c>
      <c r="H400" s="104">
        <v>0</v>
      </c>
      <c r="I400" s="104">
        <v>0</v>
      </c>
      <c r="J400" s="104">
        <v>0</v>
      </c>
      <c r="K400" s="104">
        <v>0</v>
      </c>
      <c r="L400" s="104">
        <v>0</v>
      </c>
      <c r="M400" s="104">
        <v>60881</v>
      </c>
      <c r="N400" s="104">
        <v>0</v>
      </c>
      <c r="O400" s="104">
        <v>0</v>
      </c>
      <c r="P400" s="104">
        <v>26000</v>
      </c>
      <c r="Q400" s="94" t="s">
        <v>191</v>
      </c>
      <c r="R400" s="94" t="s">
        <v>205</v>
      </c>
      <c r="S400" s="105" t="s">
        <v>1373</v>
      </c>
    </row>
    <row r="401" spans="1:19" ht="12.5" x14ac:dyDescent="0.25">
      <c r="A401" s="94" t="s">
        <v>1374</v>
      </c>
      <c r="B401" s="94" t="s">
        <v>1375</v>
      </c>
      <c r="C401" s="112"/>
      <c r="D401" s="104">
        <v>12263</v>
      </c>
      <c r="E401" s="104">
        <v>6000</v>
      </c>
      <c r="F401" s="104">
        <v>0</v>
      </c>
      <c r="G401" s="104">
        <v>0</v>
      </c>
      <c r="H401" s="104">
        <v>0</v>
      </c>
      <c r="I401" s="104">
        <v>0</v>
      </c>
      <c r="J401" s="104">
        <v>0</v>
      </c>
      <c r="K401" s="104">
        <v>0</v>
      </c>
      <c r="L401" s="104">
        <v>4000</v>
      </c>
      <c r="M401" s="104">
        <v>22200</v>
      </c>
      <c r="N401" s="104">
        <v>0</v>
      </c>
      <c r="O401" s="104">
        <v>0</v>
      </c>
      <c r="P401" s="104">
        <v>0</v>
      </c>
      <c r="Q401" s="94" t="s">
        <v>191</v>
      </c>
      <c r="R401" s="94" t="s">
        <v>212</v>
      </c>
      <c r="S401" s="105" t="s">
        <v>1376</v>
      </c>
    </row>
    <row r="402" spans="1:19" ht="12.5" x14ac:dyDescent="0.25">
      <c r="A402" s="94" t="s">
        <v>1377</v>
      </c>
      <c r="B402" s="94" t="s">
        <v>1378</v>
      </c>
      <c r="C402" s="112"/>
      <c r="D402" s="104">
        <v>7960</v>
      </c>
      <c r="E402" s="104">
        <v>0</v>
      </c>
      <c r="F402" s="104">
        <v>0</v>
      </c>
      <c r="G402" s="104">
        <v>11000</v>
      </c>
      <c r="H402" s="104">
        <v>0</v>
      </c>
      <c r="I402" s="104">
        <v>0</v>
      </c>
      <c r="J402" s="104">
        <v>0</v>
      </c>
      <c r="K402" s="104">
        <v>2128</v>
      </c>
      <c r="L402" s="104">
        <v>0</v>
      </c>
      <c r="M402" s="104">
        <v>3700</v>
      </c>
      <c r="N402" s="104">
        <v>0</v>
      </c>
      <c r="O402" s="104">
        <v>5500</v>
      </c>
      <c r="P402" s="104">
        <v>15000</v>
      </c>
      <c r="Q402" s="94" t="s">
        <v>191</v>
      </c>
      <c r="R402" s="94" t="s">
        <v>212</v>
      </c>
      <c r="S402" s="105" t="s">
        <v>1379</v>
      </c>
    </row>
    <row r="403" spans="1:19" ht="12.5" x14ac:dyDescent="0.25">
      <c r="A403" s="94" t="s">
        <v>1380</v>
      </c>
      <c r="B403" s="94" t="s">
        <v>1381</v>
      </c>
      <c r="C403" s="112"/>
      <c r="D403" s="104">
        <v>29640</v>
      </c>
      <c r="E403" s="104">
        <v>7000</v>
      </c>
      <c r="F403" s="104">
        <v>0</v>
      </c>
      <c r="G403" s="104">
        <v>0</v>
      </c>
      <c r="H403" s="104">
        <v>0</v>
      </c>
      <c r="I403" s="104">
        <v>0</v>
      </c>
      <c r="J403" s="104">
        <v>0</v>
      </c>
      <c r="K403" s="104">
        <v>0</v>
      </c>
      <c r="L403" s="104">
        <v>0</v>
      </c>
      <c r="M403" s="104">
        <v>17908</v>
      </c>
      <c r="N403" s="104">
        <v>20000</v>
      </c>
      <c r="O403" s="104">
        <v>6000</v>
      </c>
      <c r="P403" s="104">
        <v>2000</v>
      </c>
      <c r="Q403" s="94" t="s">
        <v>191</v>
      </c>
      <c r="R403" s="94" t="s">
        <v>212</v>
      </c>
      <c r="S403" s="105" t="s">
        <v>1382</v>
      </c>
    </row>
    <row r="404" spans="1:19" ht="12.5" x14ac:dyDescent="0.25">
      <c r="A404" s="94" t="s">
        <v>1383</v>
      </c>
      <c r="B404" s="94" t="s">
        <v>1384</v>
      </c>
      <c r="C404" s="112"/>
      <c r="D404" s="104">
        <v>90</v>
      </c>
      <c r="E404" s="104">
        <v>0</v>
      </c>
      <c r="F404" s="104">
        <v>0</v>
      </c>
      <c r="G404" s="104">
        <v>0</v>
      </c>
      <c r="H404" s="104">
        <v>0</v>
      </c>
      <c r="I404" s="104">
        <v>0</v>
      </c>
      <c r="J404" s="104">
        <v>0</v>
      </c>
      <c r="K404" s="104">
        <v>0</v>
      </c>
      <c r="L404" s="104">
        <v>0</v>
      </c>
      <c r="M404" s="104">
        <v>6200</v>
      </c>
      <c r="N404" s="104">
        <v>0</v>
      </c>
      <c r="O404" s="104">
        <v>17000</v>
      </c>
      <c r="P404" s="104">
        <v>11000</v>
      </c>
      <c r="Q404" s="94" t="s">
        <v>191</v>
      </c>
      <c r="R404" s="94" t="s">
        <v>212</v>
      </c>
      <c r="S404" s="105" t="s">
        <v>1385</v>
      </c>
    </row>
    <row r="405" spans="1:19" ht="12.5" x14ac:dyDescent="0.25">
      <c r="A405" s="94" t="s">
        <v>1386</v>
      </c>
      <c r="B405" s="94" t="s">
        <v>1804</v>
      </c>
      <c r="C405" s="112"/>
      <c r="D405" s="104">
        <v>9000</v>
      </c>
      <c r="E405" s="104">
        <v>0</v>
      </c>
      <c r="F405" s="104">
        <v>0</v>
      </c>
      <c r="G405" s="104">
        <v>0</v>
      </c>
      <c r="H405" s="104">
        <v>0</v>
      </c>
      <c r="I405" s="104">
        <v>0</v>
      </c>
      <c r="J405" s="104">
        <v>0</v>
      </c>
      <c r="K405" s="104">
        <v>0</v>
      </c>
      <c r="L405" s="104">
        <v>40700</v>
      </c>
      <c r="M405" s="104">
        <v>0</v>
      </c>
      <c r="N405" s="104">
        <v>0</v>
      </c>
      <c r="O405" s="104">
        <v>0</v>
      </c>
      <c r="P405" s="104">
        <v>170000</v>
      </c>
      <c r="Q405" s="94" t="s">
        <v>193</v>
      </c>
      <c r="R405" s="94" t="s">
        <v>205</v>
      </c>
      <c r="S405" s="105" t="s">
        <v>1388</v>
      </c>
    </row>
    <row r="406" spans="1:19" ht="12.5" x14ac:dyDescent="0.25">
      <c r="A406" s="94" t="s">
        <v>1389</v>
      </c>
      <c r="B406" s="94" t="s">
        <v>1390</v>
      </c>
      <c r="C406" s="112"/>
      <c r="D406" s="104">
        <v>14000</v>
      </c>
      <c r="E406" s="104">
        <v>0</v>
      </c>
      <c r="F406" s="104">
        <v>0</v>
      </c>
      <c r="G406" s="104">
        <v>0</v>
      </c>
      <c r="H406" s="104">
        <v>0</v>
      </c>
      <c r="I406" s="104">
        <v>0</v>
      </c>
      <c r="J406" s="104">
        <v>0</v>
      </c>
      <c r="K406" s="104">
        <v>0</v>
      </c>
      <c r="L406" s="104">
        <v>0</v>
      </c>
      <c r="M406" s="104">
        <v>18419</v>
      </c>
      <c r="N406" s="104">
        <v>0</v>
      </c>
      <c r="O406" s="104">
        <v>6217</v>
      </c>
      <c r="P406" s="104">
        <v>0</v>
      </c>
      <c r="Q406" s="94" t="s">
        <v>191</v>
      </c>
      <c r="R406" s="94" t="s">
        <v>212</v>
      </c>
      <c r="S406" s="105" t="s">
        <v>1391</v>
      </c>
    </row>
    <row r="407" spans="1:19" ht="12.5" x14ac:dyDescent="0.25">
      <c r="A407" s="94" t="s">
        <v>1392</v>
      </c>
      <c r="B407" s="94" t="s">
        <v>1393</v>
      </c>
      <c r="C407" s="112"/>
      <c r="D407" s="104">
        <v>6237</v>
      </c>
      <c r="E407" s="104">
        <v>0</v>
      </c>
      <c r="F407" s="104">
        <v>0</v>
      </c>
      <c r="G407" s="104">
        <v>2000</v>
      </c>
      <c r="H407" s="104">
        <v>0</v>
      </c>
      <c r="I407" s="104">
        <v>0</v>
      </c>
      <c r="J407" s="104">
        <v>0</v>
      </c>
      <c r="K407" s="104">
        <v>0</v>
      </c>
      <c r="L407" s="104">
        <v>0</v>
      </c>
      <c r="M407" s="104">
        <v>2542</v>
      </c>
      <c r="N407" s="104">
        <v>0</v>
      </c>
      <c r="O407" s="104">
        <v>2655</v>
      </c>
      <c r="P407" s="104">
        <v>20000</v>
      </c>
      <c r="Q407" s="94" t="s">
        <v>191</v>
      </c>
      <c r="R407" s="94" t="s">
        <v>212</v>
      </c>
      <c r="S407" s="105" t="s">
        <v>1394</v>
      </c>
    </row>
    <row r="408" spans="1:19" ht="12.5" x14ac:dyDescent="0.25">
      <c r="A408" s="94" t="s">
        <v>1395</v>
      </c>
      <c r="B408" s="94" t="s">
        <v>1396</v>
      </c>
      <c r="C408" s="112"/>
      <c r="D408" s="104">
        <v>37654</v>
      </c>
      <c r="E408" s="104">
        <v>73500</v>
      </c>
      <c r="F408" s="104">
        <v>0</v>
      </c>
      <c r="G408" s="104">
        <v>0</v>
      </c>
      <c r="H408" s="104">
        <v>0</v>
      </c>
      <c r="I408" s="104">
        <v>0</v>
      </c>
      <c r="J408" s="104">
        <v>0</v>
      </c>
      <c r="K408" s="104">
        <v>0</v>
      </c>
      <c r="L408" s="104">
        <v>0</v>
      </c>
      <c r="M408" s="104">
        <v>24464</v>
      </c>
      <c r="N408" s="104">
        <v>222</v>
      </c>
      <c r="O408" s="104">
        <v>0</v>
      </c>
      <c r="P408" s="104">
        <v>20000</v>
      </c>
      <c r="Q408" s="94" t="s">
        <v>191</v>
      </c>
      <c r="R408" s="94" t="s">
        <v>212</v>
      </c>
      <c r="S408" s="105" t="s">
        <v>1397</v>
      </c>
    </row>
    <row r="409" spans="1:19" ht="12.5" x14ac:dyDescent="0.25">
      <c r="A409" s="94" t="s">
        <v>1398</v>
      </c>
      <c r="B409" s="94" t="s">
        <v>1399</v>
      </c>
      <c r="C409" s="112"/>
      <c r="D409" s="104">
        <v>16460</v>
      </c>
      <c r="E409" s="104">
        <v>0</v>
      </c>
      <c r="F409" s="104">
        <v>0</v>
      </c>
      <c r="G409" s="104">
        <v>0</v>
      </c>
      <c r="H409" s="104">
        <v>0</v>
      </c>
      <c r="I409" s="104">
        <v>0</v>
      </c>
      <c r="J409" s="104">
        <v>0</v>
      </c>
      <c r="K409" s="104">
        <v>0</v>
      </c>
      <c r="L409" s="104">
        <v>0</v>
      </c>
      <c r="M409" s="104">
        <v>9870</v>
      </c>
      <c r="N409" s="104">
        <v>0</v>
      </c>
      <c r="O409" s="104">
        <v>0</v>
      </c>
      <c r="P409" s="104">
        <v>11000</v>
      </c>
      <c r="Q409" s="94" t="s">
        <v>191</v>
      </c>
      <c r="R409" s="94" t="s">
        <v>212</v>
      </c>
      <c r="S409" s="105" t="s">
        <v>1400</v>
      </c>
    </row>
    <row r="410" spans="1:19" ht="12.5" x14ac:dyDescent="0.25">
      <c r="A410" s="94" t="s">
        <v>1401</v>
      </c>
      <c r="B410" s="94" t="s">
        <v>1402</v>
      </c>
      <c r="C410" s="112"/>
      <c r="D410" s="104">
        <v>3299</v>
      </c>
      <c r="E410" s="104">
        <v>0</v>
      </c>
      <c r="F410" s="104">
        <v>0</v>
      </c>
      <c r="G410" s="104">
        <v>1500</v>
      </c>
      <c r="H410" s="104">
        <v>0</v>
      </c>
      <c r="I410" s="104">
        <v>0</v>
      </c>
      <c r="J410" s="104">
        <v>0</v>
      </c>
      <c r="K410" s="104">
        <v>0</v>
      </c>
      <c r="L410" s="104">
        <v>0</v>
      </c>
      <c r="M410" s="104">
        <v>1000</v>
      </c>
      <c r="N410" s="104">
        <v>22250</v>
      </c>
      <c r="O410" s="104">
        <v>18180</v>
      </c>
      <c r="P410" s="104">
        <v>3000</v>
      </c>
      <c r="Q410" s="94" t="s">
        <v>191</v>
      </c>
      <c r="R410" s="94" t="s">
        <v>212</v>
      </c>
      <c r="S410" s="105" t="s">
        <v>1403</v>
      </c>
    </row>
    <row r="411" spans="1:19" ht="12.5" x14ac:dyDescent="0.25">
      <c r="A411" s="94" t="s">
        <v>1404</v>
      </c>
      <c r="B411" s="94" t="s">
        <v>1405</v>
      </c>
      <c r="C411" s="112"/>
      <c r="D411" s="104">
        <v>3000</v>
      </c>
      <c r="E411" s="104">
        <v>0</v>
      </c>
      <c r="F411" s="104">
        <v>0</v>
      </c>
      <c r="G411" s="104">
        <v>3000</v>
      </c>
      <c r="H411" s="104">
        <v>0</v>
      </c>
      <c r="I411" s="104">
        <v>0</v>
      </c>
      <c r="J411" s="104">
        <v>0</v>
      </c>
      <c r="K411" s="104">
        <v>0</v>
      </c>
      <c r="L411" s="104">
        <v>0</v>
      </c>
      <c r="M411" s="104">
        <v>9900</v>
      </c>
      <c r="N411" s="104">
        <v>0</v>
      </c>
      <c r="O411" s="104">
        <v>100</v>
      </c>
      <c r="P411" s="104">
        <v>0</v>
      </c>
      <c r="Q411" s="94" t="s">
        <v>191</v>
      </c>
      <c r="R411" s="94" t="s">
        <v>212</v>
      </c>
      <c r="S411" s="105" t="s">
        <v>1406</v>
      </c>
    </row>
    <row r="412" spans="1:19" ht="12.5" x14ac:dyDescent="0.25">
      <c r="A412" s="94" t="s">
        <v>1407</v>
      </c>
      <c r="B412" s="94" t="s">
        <v>1408</v>
      </c>
      <c r="C412" s="112"/>
      <c r="D412" s="104">
        <v>37300</v>
      </c>
      <c r="E412" s="104">
        <v>0</v>
      </c>
      <c r="F412" s="104">
        <v>0</v>
      </c>
      <c r="G412" s="104">
        <v>0</v>
      </c>
      <c r="H412" s="104">
        <v>0</v>
      </c>
      <c r="I412" s="104">
        <v>0</v>
      </c>
      <c r="J412" s="104">
        <v>0</v>
      </c>
      <c r="K412" s="104">
        <v>0</v>
      </c>
      <c r="L412" s="104">
        <v>0</v>
      </c>
      <c r="M412" s="104">
        <v>20</v>
      </c>
      <c r="N412" s="104">
        <v>0</v>
      </c>
      <c r="O412" s="104">
        <v>0</v>
      </c>
      <c r="P412" s="104">
        <v>0</v>
      </c>
      <c r="Q412" s="94" t="s">
        <v>191</v>
      </c>
      <c r="R412" s="94" t="s">
        <v>269</v>
      </c>
      <c r="S412" s="105" t="s">
        <v>1409</v>
      </c>
    </row>
    <row r="413" spans="1:19" ht="12.5" x14ac:dyDescent="0.25">
      <c r="A413" s="94" t="s">
        <v>1410</v>
      </c>
      <c r="B413" s="94" t="s">
        <v>1411</v>
      </c>
      <c r="C413" s="112"/>
      <c r="D413" s="104">
        <v>9888</v>
      </c>
      <c r="E413" s="104">
        <v>0</v>
      </c>
      <c r="F413" s="104">
        <v>0</v>
      </c>
      <c r="G413" s="104">
        <v>0</v>
      </c>
      <c r="H413" s="104">
        <v>0</v>
      </c>
      <c r="I413" s="104">
        <v>0</v>
      </c>
      <c r="J413" s="104">
        <v>0</v>
      </c>
      <c r="K413" s="104">
        <v>0</v>
      </c>
      <c r="L413" s="104">
        <v>0</v>
      </c>
      <c r="M413" s="104">
        <v>0</v>
      </c>
      <c r="N413" s="104">
        <v>0</v>
      </c>
      <c r="O413" s="104">
        <v>0</v>
      </c>
      <c r="P413" s="104">
        <v>0</v>
      </c>
      <c r="Q413" s="94" t="s">
        <v>195</v>
      </c>
      <c r="R413" s="94" t="s">
        <v>249</v>
      </c>
      <c r="S413" s="105" t="s">
        <v>1412</v>
      </c>
    </row>
    <row r="414" spans="1:19" ht="12.5" x14ac:dyDescent="0.25">
      <c r="A414" s="94" t="s">
        <v>1413</v>
      </c>
      <c r="B414" s="94" t="s">
        <v>1805</v>
      </c>
      <c r="C414" s="112"/>
      <c r="D414" s="104">
        <v>31376</v>
      </c>
      <c r="E414" s="104">
        <v>5000</v>
      </c>
      <c r="F414" s="104">
        <v>0</v>
      </c>
      <c r="G414" s="104">
        <v>0</v>
      </c>
      <c r="H414" s="104">
        <v>0</v>
      </c>
      <c r="I414" s="104">
        <v>0</v>
      </c>
      <c r="J414" s="104">
        <v>0</v>
      </c>
      <c r="K414" s="104">
        <v>0</v>
      </c>
      <c r="L414" s="104">
        <v>0</v>
      </c>
      <c r="M414" s="104">
        <v>0</v>
      </c>
      <c r="N414" s="104">
        <v>0</v>
      </c>
      <c r="O414" s="104">
        <v>0</v>
      </c>
      <c r="P414" s="104">
        <v>8700</v>
      </c>
      <c r="Q414" s="94" t="s">
        <v>195</v>
      </c>
      <c r="R414" s="94" t="s">
        <v>249</v>
      </c>
      <c r="S414" s="105" t="s">
        <v>1415</v>
      </c>
    </row>
    <row r="415" spans="1:19" ht="12.5" x14ac:dyDescent="0.25">
      <c r="A415" s="94" t="s">
        <v>1416</v>
      </c>
      <c r="B415" s="94" t="s">
        <v>1417</v>
      </c>
      <c r="C415" s="112"/>
      <c r="D415" s="104">
        <v>3000</v>
      </c>
      <c r="E415" s="104">
        <v>0</v>
      </c>
      <c r="F415" s="104">
        <v>0</v>
      </c>
      <c r="G415" s="104">
        <v>0</v>
      </c>
      <c r="H415" s="104">
        <v>0</v>
      </c>
      <c r="I415" s="104">
        <v>0</v>
      </c>
      <c r="J415" s="104">
        <v>0</v>
      </c>
      <c r="K415" s="104">
        <v>0</v>
      </c>
      <c r="L415" s="104">
        <v>0</v>
      </c>
      <c r="M415" s="104">
        <v>9000</v>
      </c>
      <c r="N415" s="104">
        <v>0</v>
      </c>
      <c r="O415" s="104">
        <v>100</v>
      </c>
      <c r="P415" s="104">
        <v>0</v>
      </c>
      <c r="Q415" s="94" t="s">
        <v>191</v>
      </c>
      <c r="R415" s="94" t="s">
        <v>249</v>
      </c>
      <c r="S415" s="105" t="s">
        <v>1418</v>
      </c>
    </row>
    <row r="416" spans="1:19" ht="12.5" x14ac:dyDescent="0.25">
      <c r="A416" s="94" t="s">
        <v>1419</v>
      </c>
      <c r="B416" s="94" t="s">
        <v>1420</v>
      </c>
      <c r="C416" s="112"/>
      <c r="D416" s="104">
        <v>19450</v>
      </c>
      <c r="E416" s="104">
        <v>12000</v>
      </c>
      <c r="F416" s="104">
        <v>0</v>
      </c>
      <c r="G416" s="104">
        <v>0</v>
      </c>
      <c r="H416" s="104">
        <v>0</v>
      </c>
      <c r="I416" s="104">
        <v>0</v>
      </c>
      <c r="J416" s="104">
        <v>0</v>
      </c>
      <c r="K416" s="104">
        <v>0</v>
      </c>
      <c r="L416" s="104">
        <v>0</v>
      </c>
      <c r="M416" s="104">
        <v>0</v>
      </c>
      <c r="N416" s="104">
        <v>0</v>
      </c>
      <c r="O416" s="104">
        <v>26000</v>
      </c>
      <c r="P416" s="104">
        <v>0</v>
      </c>
      <c r="Q416" s="94" t="s">
        <v>191</v>
      </c>
      <c r="R416" s="94" t="s">
        <v>249</v>
      </c>
      <c r="S416" s="105" t="s">
        <v>1421</v>
      </c>
    </row>
    <row r="417" spans="1:19" ht="12.5" x14ac:dyDescent="0.25">
      <c r="A417" s="94" t="s">
        <v>1422</v>
      </c>
      <c r="B417" s="94" t="s">
        <v>1423</v>
      </c>
      <c r="C417" s="112"/>
      <c r="D417" s="104">
        <v>7374</v>
      </c>
      <c r="E417" s="104">
        <v>0</v>
      </c>
      <c r="F417" s="104">
        <v>0</v>
      </c>
      <c r="G417" s="104">
        <v>0</v>
      </c>
      <c r="H417" s="104">
        <v>0</v>
      </c>
      <c r="I417" s="104">
        <v>0</v>
      </c>
      <c r="J417" s="104">
        <v>0</v>
      </c>
      <c r="K417" s="104">
        <v>0</v>
      </c>
      <c r="L417" s="104">
        <v>0</v>
      </c>
      <c r="M417" s="104">
        <v>41631</v>
      </c>
      <c r="N417" s="104">
        <v>0</v>
      </c>
      <c r="O417" s="104">
        <v>7600</v>
      </c>
      <c r="P417" s="104">
        <v>0</v>
      </c>
      <c r="Q417" s="94" t="s">
        <v>191</v>
      </c>
      <c r="R417" s="94" t="s">
        <v>205</v>
      </c>
      <c r="S417" s="105" t="s">
        <v>1424</v>
      </c>
    </row>
    <row r="418" spans="1:19" ht="12.5" x14ac:dyDescent="0.25">
      <c r="A418" s="94" t="s">
        <v>1425</v>
      </c>
      <c r="B418" s="94" t="s">
        <v>1426</v>
      </c>
      <c r="C418" s="112"/>
      <c r="D418" s="104">
        <v>16378</v>
      </c>
      <c r="E418" s="104">
        <v>0</v>
      </c>
      <c r="F418" s="104">
        <v>0</v>
      </c>
      <c r="G418" s="104">
        <v>0</v>
      </c>
      <c r="H418" s="104">
        <v>0</v>
      </c>
      <c r="I418" s="104">
        <v>0</v>
      </c>
      <c r="J418" s="104">
        <v>0</v>
      </c>
      <c r="K418" s="104">
        <v>0</v>
      </c>
      <c r="L418" s="104">
        <v>0</v>
      </c>
      <c r="M418" s="104">
        <v>28773</v>
      </c>
      <c r="N418" s="104">
        <v>20287</v>
      </c>
      <c r="O418" s="104">
        <v>1552</v>
      </c>
      <c r="P418" s="104">
        <v>0</v>
      </c>
      <c r="Q418" s="94" t="s">
        <v>191</v>
      </c>
      <c r="R418" s="94" t="s">
        <v>205</v>
      </c>
      <c r="S418" s="105" t="s">
        <v>1427</v>
      </c>
    </row>
    <row r="419" spans="1:19" ht="12.5" x14ac:dyDescent="0.25">
      <c r="A419" s="94" t="s">
        <v>1428</v>
      </c>
      <c r="B419" s="94" t="s">
        <v>1429</v>
      </c>
      <c r="C419" s="112"/>
      <c r="D419" s="104">
        <v>0</v>
      </c>
      <c r="E419" s="104">
        <v>0</v>
      </c>
      <c r="F419" s="104">
        <v>0</v>
      </c>
      <c r="G419" s="104">
        <v>0</v>
      </c>
      <c r="H419" s="104">
        <v>0</v>
      </c>
      <c r="I419" s="104">
        <v>0</v>
      </c>
      <c r="J419" s="104">
        <v>0</v>
      </c>
      <c r="K419" s="104">
        <v>0</v>
      </c>
      <c r="L419" s="104">
        <v>0</v>
      </c>
      <c r="M419" s="104">
        <v>27553</v>
      </c>
      <c r="N419" s="104">
        <v>79472</v>
      </c>
      <c r="O419" s="104">
        <v>0</v>
      </c>
      <c r="P419" s="104">
        <v>0</v>
      </c>
      <c r="Q419" s="94" t="s">
        <v>191</v>
      </c>
      <c r="R419" s="94" t="s">
        <v>406</v>
      </c>
      <c r="S419" s="105" t="s">
        <v>1430</v>
      </c>
    </row>
    <row r="420" spans="1:19" ht="12.5" x14ac:dyDescent="0.25">
      <c r="A420" s="94" t="s">
        <v>1431</v>
      </c>
      <c r="B420" s="94" t="s">
        <v>1432</v>
      </c>
      <c r="C420" s="112"/>
      <c r="D420" s="104">
        <v>2000</v>
      </c>
      <c r="E420" s="104">
        <v>0</v>
      </c>
      <c r="F420" s="104">
        <v>0</v>
      </c>
      <c r="G420" s="104">
        <v>0</v>
      </c>
      <c r="H420" s="104">
        <v>0</v>
      </c>
      <c r="I420" s="104">
        <v>0</v>
      </c>
      <c r="J420" s="104">
        <v>300</v>
      </c>
      <c r="K420" s="104">
        <v>0</v>
      </c>
      <c r="L420" s="104">
        <v>0</v>
      </c>
      <c r="M420" s="104">
        <v>52843</v>
      </c>
      <c r="N420" s="104">
        <v>0</v>
      </c>
      <c r="O420" s="104">
        <v>5000</v>
      </c>
      <c r="P420" s="104">
        <v>25000</v>
      </c>
      <c r="Q420" s="94" t="s">
        <v>191</v>
      </c>
      <c r="R420" s="94" t="s">
        <v>212</v>
      </c>
      <c r="S420" s="105" t="s">
        <v>1433</v>
      </c>
    </row>
    <row r="421" spans="1:19" ht="12.5" x14ac:dyDescent="0.25">
      <c r="A421" s="94" t="s">
        <v>1434</v>
      </c>
      <c r="B421" s="94" t="s">
        <v>1435</v>
      </c>
      <c r="C421" s="112"/>
      <c r="D421" s="104">
        <v>17610</v>
      </c>
      <c r="E421" s="104">
        <v>3000</v>
      </c>
      <c r="F421" s="104">
        <v>0</v>
      </c>
      <c r="G421" s="104">
        <v>0</v>
      </c>
      <c r="H421" s="104">
        <v>0</v>
      </c>
      <c r="I421" s="104">
        <v>0</v>
      </c>
      <c r="J421" s="104">
        <v>0</v>
      </c>
      <c r="K421" s="104">
        <v>0</v>
      </c>
      <c r="L421" s="104">
        <v>0</v>
      </c>
      <c r="M421" s="104">
        <v>0</v>
      </c>
      <c r="N421" s="104">
        <v>0</v>
      </c>
      <c r="O421" s="104">
        <v>0</v>
      </c>
      <c r="P421" s="104">
        <v>0</v>
      </c>
      <c r="Q421" s="94" t="s">
        <v>191</v>
      </c>
      <c r="R421" s="94" t="s">
        <v>212</v>
      </c>
      <c r="S421" s="105" t="s">
        <v>1436</v>
      </c>
    </row>
    <row r="422" spans="1:19" ht="12.5" x14ac:dyDescent="0.25">
      <c r="A422" s="94" t="s">
        <v>1842</v>
      </c>
      <c r="B422" s="94" t="s">
        <v>1843</v>
      </c>
      <c r="C422" s="112"/>
      <c r="D422" s="104">
        <v>17300</v>
      </c>
      <c r="E422" s="104">
        <v>27000</v>
      </c>
      <c r="F422" s="104">
        <v>0</v>
      </c>
      <c r="G422" s="104">
        <v>0</v>
      </c>
      <c r="H422" s="104">
        <v>0</v>
      </c>
      <c r="I422" s="104">
        <v>0</v>
      </c>
      <c r="J422" s="104">
        <v>0</v>
      </c>
      <c r="K422" s="104">
        <v>0</v>
      </c>
      <c r="L422" s="104">
        <v>0</v>
      </c>
      <c r="M422" s="104">
        <v>0</v>
      </c>
      <c r="N422" s="104">
        <v>0</v>
      </c>
      <c r="O422" s="104">
        <v>0</v>
      </c>
      <c r="P422" s="104">
        <v>0</v>
      </c>
      <c r="Q422" s="94" t="s">
        <v>191</v>
      </c>
      <c r="R422" s="94" t="s">
        <v>212</v>
      </c>
      <c r="S422" s="105" t="s">
        <v>1844</v>
      </c>
    </row>
    <row r="423" spans="1:19" ht="12.5" x14ac:dyDescent="0.25">
      <c r="A423" s="94" t="s">
        <v>1437</v>
      </c>
      <c r="B423" s="94" t="s">
        <v>1438</v>
      </c>
      <c r="C423" s="112"/>
      <c r="D423" s="104">
        <v>49510</v>
      </c>
      <c r="E423" s="104">
        <v>10000</v>
      </c>
      <c r="F423" s="104">
        <v>0</v>
      </c>
      <c r="G423" s="104">
        <v>0</v>
      </c>
      <c r="H423" s="104">
        <v>0</v>
      </c>
      <c r="I423" s="104">
        <v>0</v>
      </c>
      <c r="J423" s="104">
        <v>0</v>
      </c>
      <c r="K423" s="104">
        <v>0</v>
      </c>
      <c r="L423" s="104">
        <v>0</v>
      </c>
      <c r="M423" s="104">
        <v>0</v>
      </c>
      <c r="N423" s="104">
        <v>0</v>
      </c>
      <c r="O423" s="104">
        <v>0</v>
      </c>
      <c r="P423" s="104">
        <v>29700</v>
      </c>
      <c r="Q423" s="94" t="s">
        <v>191</v>
      </c>
      <c r="R423" s="94" t="s">
        <v>269</v>
      </c>
      <c r="S423" s="105" t="s">
        <v>1439</v>
      </c>
    </row>
    <row r="424" spans="1:19" ht="12.5" x14ac:dyDescent="0.25">
      <c r="A424" s="94" t="s">
        <v>1440</v>
      </c>
      <c r="B424" s="94" t="s">
        <v>1441</v>
      </c>
      <c r="C424" s="112"/>
      <c r="D424" s="104">
        <v>12908</v>
      </c>
      <c r="E424" s="104">
        <v>2000</v>
      </c>
      <c r="F424" s="104">
        <v>0</v>
      </c>
      <c r="G424" s="104">
        <v>2500</v>
      </c>
      <c r="H424" s="104">
        <v>0</v>
      </c>
      <c r="I424" s="104">
        <v>0</v>
      </c>
      <c r="J424" s="104">
        <v>0</v>
      </c>
      <c r="K424" s="104">
        <v>0</v>
      </c>
      <c r="L424" s="104">
        <v>0</v>
      </c>
      <c r="M424" s="104">
        <v>14500</v>
      </c>
      <c r="N424" s="104">
        <v>0</v>
      </c>
      <c r="O424" s="104">
        <v>0</v>
      </c>
      <c r="P424" s="104">
        <v>10000</v>
      </c>
      <c r="Q424" s="94" t="s">
        <v>191</v>
      </c>
      <c r="R424" s="94" t="s">
        <v>212</v>
      </c>
      <c r="S424" s="105" t="s">
        <v>1442</v>
      </c>
    </row>
    <row r="425" spans="1:19" ht="12.5" x14ac:dyDescent="0.25">
      <c r="A425" s="94" t="s">
        <v>1443</v>
      </c>
      <c r="B425" s="94" t="s">
        <v>1444</v>
      </c>
      <c r="C425" s="112"/>
      <c r="D425" s="104">
        <v>1407</v>
      </c>
      <c r="E425" s="104">
        <v>0</v>
      </c>
      <c r="F425" s="104">
        <v>0</v>
      </c>
      <c r="G425" s="104">
        <v>0</v>
      </c>
      <c r="H425" s="104">
        <v>0</v>
      </c>
      <c r="I425" s="104">
        <v>0</v>
      </c>
      <c r="J425" s="104">
        <v>0</v>
      </c>
      <c r="K425" s="104">
        <v>0</v>
      </c>
      <c r="L425" s="104">
        <v>5000</v>
      </c>
      <c r="M425" s="104">
        <v>28000</v>
      </c>
      <c r="N425" s="104">
        <v>0</v>
      </c>
      <c r="O425" s="104">
        <v>0</v>
      </c>
      <c r="P425" s="104">
        <v>68500</v>
      </c>
      <c r="Q425" s="94" t="s">
        <v>191</v>
      </c>
      <c r="R425" s="94" t="s">
        <v>372</v>
      </c>
      <c r="S425" s="105" t="s">
        <v>1445</v>
      </c>
    </row>
    <row r="426" spans="1:19" ht="12.5" x14ac:dyDescent="0.25">
      <c r="A426" s="94" t="s">
        <v>1446</v>
      </c>
      <c r="B426" s="94" t="s">
        <v>1447</v>
      </c>
      <c r="C426" s="112"/>
      <c r="D426" s="104">
        <v>119</v>
      </c>
      <c r="E426" s="104">
        <v>0</v>
      </c>
      <c r="F426" s="104">
        <v>0</v>
      </c>
      <c r="G426" s="104">
        <v>0</v>
      </c>
      <c r="H426" s="104">
        <v>0</v>
      </c>
      <c r="I426" s="104">
        <v>0</v>
      </c>
      <c r="J426" s="104">
        <v>0</v>
      </c>
      <c r="K426" s="104">
        <v>0</v>
      </c>
      <c r="L426" s="104">
        <v>0</v>
      </c>
      <c r="M426" s="104">
        <v>7000</v>
      </c>
      <c r="N426" s="104">
        <v>0</v>
      </c>
      <c r="O426" s="104">
        <v>0</v>
      </c>
      <c r="P426" s="104">
        <v>9000</v>
      </c>
      <c r="Q426" s="94" t="s">
        <v>191</v>
      </c>
      <c r="R426" s="94" t="s">
        <v>249</v>
      </c>
      <c r="S426" s="105" t="s">
        <v>1448</v>
      </c>
    </row>
    <row r="427" spans="1:19" ht="12.5" x14ac:dyDescent="0.25">
      <c r="A427" s="94" t="s">
        <v>1449</v>
      </c>
      <c r="B427" s="94" t="s">
        <v>1450</v>
      </c>
      <c r="C427" s="112"/>
      <c r="D427" s="104">
        <v>5143</v>
      </c>
      <c r="E427" s="104">
        <v>0</v>
      </c>
      <c r="F427" s="104">
        <v>0</v>
      </c>
      <c r="G427" s="104">
        <v>0</v>
      </c>
      <c r="H427" s="104">
        <v>0</v>
      </c>
      <c r="I427" s="104">
        <v>0</v>
      </c>
      <c r="J427" s="104">
        <v>0</v>
      </c>
      <c r="K427" s="104">
        <v>0</v>
      </c>
      <c r="L427" s="104">
        <v>0</v>
      </c>
      <c r="M427" s="104">
        <v>1700</v>
      </c>
      <c r="N427" s="104">
        <v>0</v>
      </c>
      <c r="O427" s="104">
        <v>0</v>
      </c>
      <c r="P427" s="104">
        <v>0</v>
      </c>
      <c r="Q427" s="94" t="s">
        <v>191</v>
      </c>
      <c r="R427" s="94" t="s">
        <v>212</v>
      </c>
      <c r="S427" s="105" t="s">
        <v>1451</v>
      </c>
    </row>
    <row r="428" spans="1:19" ht="12.5" x14ac:dyDescent="0.25">
      <c r="A428" s="94" t="s">
        <v>1452</v>
      </c>
      <c r="B428" s="94" t="s">
        <v>1453</v>
      </c>
      <c r="C428" s="112"/>
      <c r="D428" s="104">
        <v>283</v>
      </c>
      <c r="E428" s="104">
        <v>0</v>
      </c>
      <c r="F428" s="104">
        <v>0</v>
      </c>
      <c r="G428" s="104">
        <v>0</v>
      </c>
      <c r="H428" s="104">
        <v>0</v>
      </c>
      <c r="I428" s="104">
        <v>0</v>
      </c>
      <c r="J428" s="104">
        <v>0</v>
      </c>
      <c r="K428" s="104">
        <v>0</v>
      </c>
      <c r="L428" s="104">
        <v>0</v>
      </c>
      <c r="M428" s="104">
        <v>5900</v>
      </c>
      <c r="N428" s="104">
        <v>0</v>
      </c>
      <c r="O428" s="104">
        <v>0</v>
      </c>
      <c r="P428" s="104">
        <v>0</v>
      </c>
      <c r="Q428" s="94" t="s">
        <v>191</v>
      </c>
      <c r="R428" s="94" t="s">
        <v>249</v>
      </c>
      <c r="S428" s="105" t="s">
        <v>1454</v>
      </c>
    </row>
    <row r="429" spans="1:19" ht="12.5" x14ac:dyDescent="0.25">
      <c r="A429" s="94" t="s">
        <v>1455</v>
      </c>
      <c r="B429" s="94" t="s">
        <v>1456</v>
      </c>
      <c r="C429" s="112"/>
      <c r="D429" s="104">
        <v>42453</v>
      </c>
      <c r="E429" s="104">
        <v>0</v>
      </c>
      <c r="F429" s="104">
        <v>0</v>
      </c>
      <c r="G429" s="104">
        <v>0</v>
      </c>
      <c r="H429" s="104">
        <v>0</v>
      </c>
      <c r="I429" s="104">
        <v>0</v>
      </c>
      <c r="J429" s="104">
        <v>0</v>
      </c>
      <c r="K429" s="104">
        <v>0</v>
      </c>
      <c r="L429" s="104">
        <v>0</v>
      </c>
      <c r="M429" s="104">
        <v>6610</v>
      </c>
      <c r="N429" s="104">
        <v>0</v>
      </c>
      <c r="O429" s="104">
        <v>0</v>
      </c>
      <c r="P429" s="104">
        <v>19300</v>
      </c>
      <c r="Q429" s="94" t="s">
        <v>191</v>
      </c>
      <c r="R429" s="94" t="s">
        <v>212</v>
      </c>
      <c r="S429" s="105" t="s">
        <v>1457</v>
      </c>
    </row>
    <row r="430" spans="1:19" ht="12.5" x14ac:dyDescent="0.25">
      <c r="A430" s="94" t="s">
        <v>1458</v>
      </c>
      <c r="B430" s="94" t="s">
        <v>1806</v>
      </c>
      <c r="C430" s="112"/>
      <c r="D430" s="104">
        <v>12806</v>
      </c>
      <c r="E430" s="104">
        <v>0</v>
      </c>
      <c r="F430" s="104">
        <v>0</v>
      </c>
      <c r="G430" s="104">
        <v>0</v>
      </c>
      <c r="H430" s="104">
        <v>0</v>
      </c>
      <c r="I430" s="104">
        <v>0</v>
      </c>
      <c r="J430" s="104">
        <v>0</v>
      </c>
      <c r="K430" s="104">
        <v>0</v>
      </c>
      <c r="L430" s="104">
        <v>4500</v>
      </c>
      <c r="M430" s="104">
        <v>0</v>
      </c>
      <c r="N430" s="104">
        <v>0</v>
      </c>
      <c r="O430" s="104">
        <v>11200</v>
      </c>
      <c r="P430" s="104">
        <v>0</v>
      </c>
      <c r="Q430" s="94" t="s">
        <v>193</v>
      </c>
      <c r="R430" s="94" t="s">
        <v>205</v>
      </c>
      <c r="S430" s="105" t="s">
        <v>1460</v>
      </c>
    </row>
    <row r="431" spans="1:19" ht="12.5" x14ac:dyDescent="0.25">
      <c r="A431" s="94" t="s">
        <v>1461</v>
      </c>
      <c r="B431" s="94" t="s">
        <v>1462</v>
      </c>
      <c r="C431" s="112"/>
      <c r="D431" s="104">
        <v>13200</v>
      </c>
      <c r="E431" s="104">
        <v>0</v>
      </c>
      <c r="F431" s="104">
        <v>0</v>
      </c>
      <c r="G431" s="104">
        <v>0</v>
      </c>
      <c r="H431" s="104">
        <v>0</v>
      </c>
      <c r="I431" s="104">
        <v>0</v>
      </c>
      <c r="J431" s="104">
        <v>0</v>
      </c>
      <c r="K431" s="104">
        <v>0</v>
      </c>
      <c r="L431" s="104">
        <v>0</v>
      </c>
      <c r="M431" s="104">
        <v>1000</v>
      </c>
      <c r="N431" s="104">
        <v>0</v>
      </c>
      <c r="O431" s="104">
        <v>0</v>
      </c>
      <c r="P431" s="104">
        <v>32000</v>
      </c>
      <c r="Q431" s="94" t="s">
        <v>191</v>
      </c>
      <c r="R431" s="94" t="s">
        <v>269</v>
      </c>
      <c r="S431" s="105" t="s">
        <v>1463</v>
      </c>
    </row>
    <row r="432" spans="1:19" ht="12.5" x14ac:dyDescent="0.25">
      <c r="A432" s="94" t="s">
        <v>1464</v>
      </c>
      <c r="B432" s="94" t="s">
        <v>1465</v>
      </c>
      <c r="C432" s="112"/>
      <c r="D432" s="104">
        <v>100</v>
      </c>
      <c r="E432" s="104">
        <v>0</v>
      </c>
      <c r="F432" s="104">
        <v>0</v>
      </c>
      <c r="G432" s="104">
        <v>0</v>
      </c>
      <c r="H432" s="104">
        <v>0</v>
      </c>
      <c r="I432" s="104">
        <v>0</v>
      </c>
      <c r="J432" s="104">
        <v>0</v>
      </c>
      <c r="K432" s="104">
        <v>0</v>
      </c>
      <c r="L432" s="104">
        <v>0</v>
      </c>
      <c r="M432" s="104">
        <v>40000</v>
      </c>
      <c r="N432" s="104">
        <v>0</v>
      </c>
      <c r="O432" s="104">
        <v>0</v>
      </c>
      <c r="P432" s="104">
        <v>0</v>
      </c>
      <c r="Q432" s="94" t="s">
        <v>191</v>
      </c>
      <c r="R432" s="94" t="s">
        <v>205</v>
      </c>
      <c r="S432" s="105" t="s">
        <v>1466</v>
      </c>
    </row>
    <row r="433" spans="1:19" ht="12.5" x14ac:dyDescent="0.25">
      <c r="A433" s="94" t="s">
        <v>1467</v>
      </c>
      <c r="B433" s="94" t="s">
        <v>1468</v>
      </c>
      <c r="C433" s="112"/>
      <c r="D433" s="104">
        <v>4536</v>
      </c>
      <c r="E433" s="104">
        <v>0</v>
      </c>
      <c r="F433" s="104">
        <v>0</v>
      </c>
      <c r="G433" s="104">
        <v>0</v>
      </c>
      <c r="H433" s="104">
        <v>0</v>
      </c>
      <c r="I433" s="104">
        <v>0</v>
      </c>
      <c r="J433" s="104">
        <v>0</v>
      </c>
      <c r="K433" s="104">
        <v>0</v>
      </c>
      <c r="L433" s="104">
        <v>0</v>
      </c>
      <c r="M433" s="104">
        <v>0</v>
      </c>
      <c r="N433" s="104">
        <v>200</v>
      </c>
      <c r="O433" s="104">
        <v>0</v>
      </c>
      <c r="P433" s="104">
        <v>0</v>
      </c>
      <c r="Q433" s="94" t="s">
        <v>191</v>
      </c>
      <c r="R433" s="94" t="s">
        <v>205</v>
      </c>
      <c r="S433" s="105" t="s">
        <v>1469</v>
      </c>
    </row>
    <row r="434" spans="1:19" ht="12.5" x14ac:dyDescent="0.25">
      <c r="A434" s="94" t="s">
        <v>1470</v>
      </c>
      <c r="B434" s="94" t="s">
        <v>1471</v>
      </c>
      <c r="C434" s="112"/>
      <c r="D434" s="104">
        <v>11104</v>
      </c>
      <c r="E434" s="104">
        <v>0</v>
      </c>
      <c r="F434" s="104">
        <v>0</v>
      </c>
      <c r="G434" s="104">
        <v>0</v>
      </c>
      <c r="H434" s="104">
        <v>0</v>
      </c>
      <c r="I434" s="104">
        <v>0</v>
      </c>
      <c r="J434" s="104">
        <v>0</v>
      </c>
      <c r="K434" s="104">
        <v>0</v>
      </c>
      <c r="L434" s="104">
        <v>0</v>
      </c>
      <c r="M434" s="104">
        <v>0</v>
      </c>
      <c r="N434" s="104">
        <v>24119</v>
      </c>
      <c r="O434" s="104">
        <v>0</v>
      </c>
      <c r="P434" s="104">
        <v>0</v>
      </c>
      <c r="Q434" s="94" t="s">
        <v>191</v>
      </c>
      <c r="R434" s="94" t="s">
        <v>212</v>
      </c>
      <c r="S434" s="105" t="s">
        <v>1472</v>
      </c>
    </row>
    <row r="435" spans="1:19" ht="12.5" x14ac:dyDescent="0.25">
      <c r="A435" s="94" t="s">
        <v>1473</v>
      </c>
      <c r="B435" s="94" t="s">
        <v>1474</v>
      </c>
      <c r="C435" s="112"/>
      <c r="D435" s="104">
        <v>37374</v>
      </c>
      <c r="E435" s="104">
        <v>2000</v>
      </c>
      <c r="F435" s="104">
        <v>0</v>
      </c>
      <c r="G435" s="104">
        <v>14000</v>
      </c>
      <c r="H435" s="104">
        <v>0</v>
      </c>
      <c r="I435" s="104">
        <v>0</v>
      </c>
      <c r="J435" s="104">
        <v>0</v>
      </c>
      <c r="K435" s="104">
        <v>0</v>
      </c>
      <c r="L435" s="104">
        <v>0</v>
      </c>
      <c r="M435" s="104">
        <v>0</v>
      </c>
      <c r="N435" s="104">
        <v>0</v>
      </c>
      <c r="O435" s="104">
        <v>0</v>
      </c>
      <c r="P435" s="104">
        <v>0</v>
      </c>
      <c r="Q435" s="94" t="s">
        <v>191</v>
      </c>
      <c r="R435" s="94" t="s">
        <v>212</v>
      </c>
      <c r="S435" s="105" t="s">
        <v>1475</v>
      </c>
    </row>
    <row r="436" spans="1:19" ht="12.5" x14ac:dyDescent="0.25">
      <c r="A436" s="94" t="s">
        <v>1476</v>
      </c>
      <c r="B436" s="94" t="s">
        <v>1477</v>
      </c>
      <c r="C436" s="112"/>
      <c r="D436" s="104">
        <v>5991</v>
      </c>
      <c r="E436" s="104">
        <v>0</v>
      </c>
      <c r="F436" s="104">
        <v>0</v>
      </c>
      <c r="G436" s="104">
        <v>0</v>
      </c>
      <c r="H436" s="104">
        <v>0</v>
      </c>
      <c r="I436" s="104">
        <v>0</v>
      </c>
      <c r="J436" s="104">
        <v>0</v>
      </c>
      <c r="K436" s="104">
        <v>0</v>
      </c>
      <c r="L436" s="104">
        <v>0</v>
      </c>
      <c r="M436" s="104">
        <v>37632</v>
      </c>
      <c r="N436" s="104">
        <v>0</v>
      </c>
      <c r="O436" s="104">
        <v>0</v>
      </c>
      <c r="P436" s="104">
        <v>0</v>
      </c>
      <c r="Q436" s="94" t="s">
        <v>191</v>
      </c>
      <c r="R436" s="94" t="s">
        <v>372</v>
      </c>
      <c r="S436" s="105" t="s">
        <v>1478</v>
      </c>
    </row>
    <row r="437" spans="1:19" ht="12.5" x14ac:dyDescent="0.25">
      <c r="A437" s="94" t="s">
        <v>1845</v>
      </c>
      <c r="B437" s="94" t="s">
        <v>1846</v>
      </c>
      <c r="C437" s="112"/>
      <c r="D437" s="104">
        <v>10000</v>
      </c>
      <c r="E437" s="104">
        <v>7000</v>
      </c>
      <c r="F437" s="104">
        <v>0</v>
      </c>
      <c r="G437" s="104">
        <v>0</v>
      </c>
      <c r="H437" s="104">
        <v>0</v>
      </c>
      <c r="I437" s="104">
        <v>0</v>
      </c>
      <c r="J437" s="104">
        <v>0</v>
      </c>
      <c r="K437" s="104">
        <v>0</v>
      </c>
      <c r="L437" s="104">
        <v>12000</v>
      </c>
      <c r="M437" s="104">
        <v>8391</v>
      </c>
      <c r="N437" s="104">
        <v>0</v>
      </c>
      <c r="O437" s="104">
        <v>0</v>
      </c>
      <c r="P437" s="104">
        <v>36500</v>
      </c>
      <c r="Q437" s="94" t="s">
        <v>191</v>
      </c>
      <c r="R437" s="94" t="s">
        <v>212</v>
      </c>
      <c r="S437" s="105" t="s">
        <v>1847</v>
      </c>
    </row>
    <row r="438" spans="1:19" ht="12.5" x14ac:dyDescent="0.25">
      <c r="A438" s="94" t="s">
        <v>1479</v>
      </c>
      <c r="B438" s="94" t="s">
        <v>1480</v>
      </c>
      <c r="C438" s="112"/>
      <c r="D438" s="104">
        <v>2000</v>
      </c>
      <c r="E438" s="104">
        <v>0</v>
      </c>
      <c r="F438" s="104">
        <v>0</v>
      </c>
      <c r="G438" s="104">
        <v>0</v>
      </c>
      <c r="H438" s="104">
        <v>0</v>
      </c>
      <c r="I438" s="104">
        <v>0</v>
      </c>
      <c r="J438" s="104">
        <v>0</v>
      </c>
      <c r="K438" s="104">
        <v>0</v>
      </c>
      <c r="L438" s="104">
        <v>0</v>
      </c>
      <c r="M438" s="104">
        <v>0</v>
      </c>
      <c r="N438" s="104">
        <v>0</v>
      </c>
      <c r="O438" s="104">
        <v>0</v>
      </c>
      <c r="P438" s="104">
        <v>0</v>
      </c>
      <c r="Q438" s="94" t="s">
        <v>191</v>
      </c>
      <c r="R438" s="94" t="s">
        <v>249</v>
      </c>
      <c r="S438" s="105" t="s">
        <v>1481</v>
      </c>
    </row>
    <row r="439" spans="1:19" ht="12.5" x14ac:dyDescent="0.25">
      <c r="A439" s="94" t="s">
        <v>1482</v>
      </c>
      <c r="B439" s="94" t="s">
        <v>1483</v>
      </c>
      <c r="C439" s="112"/>
      <c r="D439" s="104">
        <v>124180</v>
      </c>
      <c r="E439" s="104">
        <v>0</v>
      </c>
      <c r="F439" s="104">
        <v>0</v>
      </c>
      <c r="G439" s="104">
        <v>0</v>
      </c>
      <c r="H439" s="104">
        <v>0</v>
      </c>
      <c r="I439" s="104">
        <v>0</v>
      </c>
      <c r="J439" s="104">
        <v>0</v>
      </c>
      <c r="K439" s="104">
        <v>0</v>
      </c>
      <c r="L439" s="104">
        <v>0</v>
      </c>
      <c r="M439" s="104">
        <v>43950</v>
      </c>
      <c r="N439" s="104">
        <v>0</v>
      </c>
      <c r="O439" s="104">
        <v>16414</v>
      </c>
      <c r="P439" s="104">
        <v>0</v>
      </c>
      <c r="Q439" s="94" t="s">
        <v>191</v>
      </c>
      <c r="R439" s="94" t="s">
        <v>269</v>
      </c>
      <c r="S439" s="105" t="s">
        <v>1484</v>
      </c>
    </row>
    <row r="440" spans="1:19" ht="12.5" x14ac:dyDescent="0.25">
      <c r="A440" s="94" t="s">
        <v>1485</v>
      </c>
      <c r="B440" s="94" t="s">
        <v>1486</v>
      </c>
      <c r="C440" s="112"/>
      <c r="D440" s="104">
        <v>0</v>
      </c>
      <c r="E440" s="104">
        <v>0</v>
      </c>
      <c r="F440" s="104">
        <v>0</v>
      </c>
      <c r="G440" s="104">
        <v>0</v>
      </c>
      <c r="H440" s="104">
        <v>0</v>
      </c>
      <c r="I440" s="104">
        <v>0</v>
      </c>
      <c r="J440" s="104">
        <v>0</v>
      </c>
      <c r="K440" s="104">
        <v>0</v>
      </c>
      <c r="L440" s="104">
        <v>0</v>
      </c>
      <c r="M440" s="104">
        <v>17325</v>
      </c>
      <c r="N440" s="104">
        <v>0</v>
      </c>
      <c r="O440" s="104">
        <v>0</v>
      </c>
      <c r="P440" s="104">
        <v>0</v>
      </c>
      <c r="Q440" s="94" t="s">
        <v>191</v>
      </c>
      <c r="R440" s="94" t="s">
        <v>372</v>
      </c>
      <c r="S440" s="105" t="s">
        <v>1487</v>
      </c>
    </row>
    <row r="441" spans="1:19" ht="12.5" x14ac:dyDescent="0.25">
      <c r="A441" s="94" t="s">
        <v>1488</v>
      </c>
      <c r="B441" s="94" t="s">
        <v>1489</v>
      </c>
      <c r="C441" s="112"/>
      <c r="D441" s="104">
        <v>11327</v>
      </c>
      <c r="E441" s="104">
        <v>0</v>
      </c>
      <c r="F441" s="104">
        <v>0</v>
      </c>
      <c r="G441" s="104">
        <v>0</v>
      </c>
      <c r="H441" s="104">
        <v>0</v>
      </c>
      <c r="I441" s="104">
        <v>0</v>
      </c>
      <c r="J441" s="104">
        <v>0</v>
      </c>
      <c r="K441" s="104">
        <v>0</v>
      </c>
      <c r="L441" s="104">
        <v>9650</v>
      </c>
      <c r="M441" s="104">
        <v>0</v>
      </c>
      <c r="N441" s="104">
        <v>2000</v>
      </c>
      <c r="O441" s="104">
        <v>0</v>
      </c>
      <c r="P441" s="104">
        <v>0</v>
      </c>
      <c r="Q441" s="94" t="s">
        <v>191</v>
      </c>
      <c r="R441" s="94" t="s">
        <v>212</v>
      </c>
      <c r="S441" s="105" t="s">
        <v>1490</v>
      </c>
    </row>
    <row r="442" spans="1:19" ht="12.5" x14ac:dyDescent="0.25">
      <c r="A442" s="94" t="s">
        <v>1491</v>
      </c>
      <c r="B442" s="94" t="s">
        <v>1492</v>
      </c>
      <c r="C442" s="112"/>
      <c r="D442" s="104">
        <v>0</v>
      </c>
      <c r="E442" s="104">
        <v>0</v>
      </c>
      <c r="F442" s="104">
        <v>0</v>
      </c>
      <c r="G442" s="104">
        <v>0</v>
      </c>
      <c r="H442" s="104">
        <v>0</v>
      </c>
      <c r="I442" s="104">
        <v>0</v>
      </c>
      <c r="J442" s="104">
        <v>0</v>
      </c>
      <c r="K442" s="104">
        <v>0</v>
      </c>
      <c r="L442" s="104">
        <v>0</v>
      </c>
      <c r="M442" s="104">
        <v>0</v>
      </c>
      <c r="N442" s="104">
        <v>18545</v>
      </c>
      <c r="O442" s="104">
        <v>0</v>
      </c>
      <c r="P442" s="104">
        <v>0</v>
      </c>
      <c r="Q442" s="94" t="s">
        <v>191</v>
      </c>
      <c r="R442" s="94" t="s">
        <v>249</v>
      </c>
      <c r="S442" s="105" t="s">
        <v>1493</v>
      </c>
    </row>
    <row r="443" spans="1:19" ht="12.5" x14ac:dyDescent="0.25">
      <c r="A443" s="94" t="s">
        <v>1494</v>
      </c>
      <c r="B443" s="94" t="s">
        <v>1495</v>
      </c>
      <c r="C443" s="112"/>
      <c r="D443" s="104">
        <v>54171</v>
      </c>
      <c r="E443" s="104">
        <v>0</v>
      </c>
      <c r="F443" s="104">
        <v>0</v>
      </c>
      <c r="G443" s="104">
        <v>0</v>
      </c>
      <c r="H443" s="104">
        <v>0</v>
      </c>
      <c r="I443" s="104">
        <v>0</v>
      </c>
      <c r="J443" s="104">
        <v>0</v>
      </c>
      <c r="K443" s="104">
        <v>0</v>
      </c>
      <c r="L443" s="104">
        <v>0</v>
      </c>
      <c r="M443" s="104">
        <v>1500</v>
      </c>
      <c r="N443" s="104">
        <v>0</v>
      </c>
      <c r="O443" s="104">
        <v>0</v>
      </c>
      <c r="P443" s="104">
        <v>0</v>
      </c>
      <c r="Q443" s="94" t="s">
        <v>191</v>
      </c>
      <c r="R443" s="94" t="s">
        <v>249</v>
      </c>
      <c r="S443" s="105" t="s">
        <v>1496</v>
      </c>
    </row>
    <row r="444" spans="1:19" ht="12.5" x14ac:dyDescent="0.25">
      <c r="A444" s="94" t="s">
        <v>1497</v>
      </c>
      <c r="B444" s="94" t="s">
        <v>1498</v>
      </c>
      <c r="C444" s="112"/>
      <c r="D444" s="104">
        <v>12761</v>
      </c>
      <c r="E444" s="104">
        <v>0</v>
      </c>
      <c r="F444" s="104">
        <v>0</v>
      </c>
      <c r="G444" s="104">
        <v>0</v>
      </c>
      <c r="H444" s="104">
        <v>0</v>
      </c>
      <c r="I444" s="104">
        <v>0</v>
      </c>
      <c r="J444" s="104">
        <v>0</v>
      </c>
      <c r="K444" s="104">
        <v>0</v>
      </c>
      <c r="L444" s="104">
        <v>0</v>
      </c>
      <c r="M444" s="104">
        <v>21270</v>
      </c>
      <c r="N444" s="104">
        <v>0</v>
      </c>
      <c r="O444" s="104">
        <v>0</v>
      </c>
      <c r="P444" s="104">
        <v>0</v>
      </c>
      <c r="Q444" s="94" t="s">
        <v>191</v>
      </c>
      <c r="R444" s="94" t="s">
        <v>262</v>
      </c>
      <c r="S444" s="105" t="s">
        <v>1499</v>
      </c>
    </row>
    <row r="445" spans="1:19" ht="12.5" x14ac:dyDescent="0.25">
      <c r="A445" s="94" t="s">
        <v>1500</v>
      </c>
      <c r="B445" s="94" t="s">
        <v>1501</v>
      </c>
      <c r="C445" s="112"/>
      <c r="D445" s="104">
        <v>73</v>
      </c>
      <c r="E445" s="104">
        <v>0</v>
      </c>
      <c r="F445" s="104">
        <v>0</v>
      </c>
      <c r="G445" s="104">
        <v>0</v>
      </c>
      <c r="H445" s="104">
        <v>0</v>
      </c>
      <c r="I445" s="104">
        <v>0</v>
      </c>
      <c r="J445" s="104">
        <v>0</v>
      </c>
      <c r="K445" s="104">
        <v>0</v>
      </c>
      <c r="L445" s="104">
        <v>0</v>
      </c>
      <c r="M445" s="104">
        <v>24300</v>
      </c>
      <c r="N445" s="104">
        <v>0</v>
      </c>
      <c r="O445" s="104">
        <v>0</v>
      </c>
      <c r="P445" s="104">
        <v>0</v>
      </c>
      <c r="Q445" s="94" t="s">
        <v>191</v>
      </c>
      <c r="R445" s="94" t="s">
        <v>212</v>
      </c>
      <c r="S445" s="105" t="s">
        <v>1502</v>
      </c>
    </row>
    <row r="446" spans="1:19" ht="12.5" x14ac:dyDescent="0.25">
      <c r="A446" s="94" t="s">
        <v>1503</v>
      </c>
      <c r="B446" s="94" t="s">
        <v>1807</v>
      </c>
      <c r="C446" s="112"/>
      <c r="D446" s="104">
        <v>26743</v>
      </c>
      <c r="E446" s="104">
        <v>0</v>
      </c>
      <c r="F446" s="104">
        <v>0</v>
      </c>
      <c r="G446" s="104">
        <v>0</v>
      </c>
      <c r="H446" s="104">
        <v>0</v>
      </c>
      <c r="I446" s="104">
        <v>0</v>
      </c>
      <c r="J446" s="104">
        <v>0</v>
      </c>
      <c r="K446" s="104">
        <v>0</v>
      </c>
      <c r="L446" s="104">
        <v>0</v>
      </c>
      <c r="M446" s="104">
        <v>0</v>
      </c>
      <c r="N446" s="104">
        <v>0</v>
      </c>
      <c r="O446" s="104">
        <v>0</v>
      </c>
      <c r="P446" s="104">
        <v>95000</v>
      </c>
      <c r="Q446" s="94" t="s">
        <v>195</v>
      </c>
      <c r="R446" s="94" t="s">
        <v>205</v>
      </c>
      <c r="S446" s="105" t="s">
        <v>1505</v>
      </c>
    </row>
    <row r="447" spans="1:19" ht="12.5" x14ac:dyDescent="0.25">
      <c r="A447" s="94" t="s">
        <v>1506</v>
      </c>
      <c r="B447" s="94" t="s">
        <v>1507</v>
      </c>
      <c r="C447" s="112"/>
      <c r="D447" s="104">
        <v>15000</v>
      </c>
      <c r="E447" s="104">
        <v>0</v>
      </c>
      <c r="F447" s="104">
        <v>0</v>
      </c>
      <c r="G447" s="104">
        <v>0</v>
      </c>
      <c r="H447" s="104">
        <v>0</v>
      </c>
      <c r="I447" s="104">
        <v>0</v>
      </c>
      <c r="J447" s="104">
        <v>0</v>
      </c>
      <c r="K447" s="104">
        <v>0</v>
      </c>
      <c r="L447" s="104">
        <v>0</v>
      </c>
      <c r="M447" s="104">
        <v>18000</v>
      </c>
      <c r="N447" s="104">
        <v>0</v>
      </c>
      <c r="O447" s="104">
        <v>5000</v>
      </c>
      <c r="P447" s="104">
        <v>6500</v>
      </c>
      <c r="Q447" s="94" t="s">
        <v>191</v>
      </c>
      <c r="R447" s="94" t="s">
        <v>205</v>
      </c>
      <c r="S447" s="105" t="s">
        <v>1508</v>
      </c>
    </row>
    <row r="448" spans="1:19" ht="12.5" x14ac:dyDescent="0.25">
      <c r="A448" s="94" t="s">
        <v>1509</v>
      </c>
      <c r="B448" s="94" t="s">
        <v>1510</v>
      </c>
      <c r="C448" s="112"/>
      <c r="D448" s="104">
        <v>20000</v>
      </c>
      <c r="E448" s="104">
        <v>0</v>
      </c>
      <c r="F448" s="104">
        <v>0</v>
      </c>
      <c r="G448" s="104">
        <v>0</v>
      </c>
      <c r="H448" s="104">
        <v>0</v>
      </c>
      <c r="I448" s="104">
        <v>0</v>
      </c>
      <c r="J448" s="104">
        <v>0</v>
      </c>
      <c r="K448" s="104">
        <v>0</v>
      </c>
      <c r="L448" s="104">
        <v>0</v>
      </c>
      <c r="M448" s="104">
        <v>9700</v>
      </c>
      <c r="N448" s="104">
        <v>0</v>
      </c>
      <c r="O448" s="104">
        <v>0</v>
      </c>
      <c r="P448" s="104">
        <v>69500</v>
      </c>
      <c r="Q448" s="94" t="s">
        <v>191</v>
      </c>
      <c r="R448" s="94" t="s">
        <v>269</v>
      </c>
      <c r="S448" s="105" t="s">
        <v>1511</v>
      </c>
    </row>
    <row r="449" spans="1:19" ht="12.5" x14ac:dyDescent="0.25">
      <c r="A449" s="94" t="s">
        <v>1512</v>
      </c>
      <c r="B449" s="94" t="s">
        <v>1513</v>
      </c>
      <c r="C449" s="112"/>
      <c r="D449" s="104">
        <v>49738</v>
      </c>
      <c r="E449" s="104">
        <v>2000</v>
      </c>
      <c r="F449" s="104">
        <v>0</v>
      </c>
      <c r="G449" s="104">
        <v>10003</v>
      </c>
      <c r="H449" s="104">
        <v>0</v>
      </c>
      <c r="I449" s="104">
        <v>0</v>
      </c>
      <c r="J449" s="104">
        <v>0</v>
      </c>
      <c r="K449" s="104">
        <v>0</v>
      </c>
      <c r="L449" s="104">
        <v>0</v>
      </c>
      <c r="M449" s="104">
        <v>3831</v>
      </c>
      <c r="N449" s="104">
        <v>0</v>
      </c>
      <c r="O449" s="104">
        <v>0</v>
      </c>
      <c r="P449" s="104">
        <v>9000</v>
      </c>
      <c r="Q449" s="94" t="s">
        <v>191</v>
      </c>
      <c r="R449" s="94" t="s">
        <v>212</v>
      </c>
      <c r="S449" s="105" t="s">
        <v>1514</v>
      </c>
    </row>
    <row r="450" spans="1:19" ht="12.5" x14ac:dyDescent="0.25">
      <c r="A450" s="94" t="s">
        <v>1515</v>
      </c>
      <c r="B450" s="94" t="s">
        <v>1516</v>
      </c>
      <c r="C450" s="112"/>
      <c r="D450" s="104">
        <v>0</v>
      </c>
      <c r="E450" s="104">
        <v>0</v>
      </c>
      <c r="F450" s="104">
        <v>0</v>
      </c>
      <c r="G450" s="104">
        <v>0</v>
      </c>
      <c r="H450" s="104">
        <v>0</v>
      </c>
      <c r="I450" s="104">
        <v>0</v>
      </c>
      <c r="J450" s="104">
        <v>0</v>
      </c>
      <c r="K450" s="104">
        <v>0</v>
      </c>
      <c r="L450" s="104">
        <v>0</v>
      </c>
      <c r="M450" s="104">
        <v>27910</v>
      </c>
      <c r="N450" s="104">
        <v>0</v>
      </c>
      <c r="O450" s="104">
        <v>7993</v>
      </c>
      <c r="P450" s="104">
        <v>2000</v>
      </c>
      <c r="Q450" s="94" t="s">
        <v>191</v>
      </c>
      <c r="R450" s="94" t="s">
        <v>212</v>
      </c>
      <c r="S450" s="105" t="s">
        <v>1517</v>
      </c>
    </row>
    <row r="451" spans="1:19" ht="12.5" x14ac:dyDescent="0.25">
      <c r="A451" s="94" t="s">
        <v>1848</v>
      </c>
      <c r="B451" s="94" t="s">
        <v>1849</v>
      </c>
      <c r="C451" s="112"/>
      <c r="D451" s="104">
        <v>3000</v>
      </c>
      <c r="E451" s="104">
        <v>2000</v>
      </c>
      <c r="F451" s="104">
        <v>0</v>
      </c>
      <c r="G451" s="104">
        <v>0</v>
      </c>
      <c r="H451" s="104">
        <v>0</v>
      </c>
      <c r="I451" s="104">
        <v>0</v>
      </c>
      <c r="J451" s="104">
        <v>0</v>
      </c>
      <c r="K451" s="104">
        <v>0</v>
      </c>
      <c r="L451" s="104">
        <v>0</v>
      </c>
      <c r="M451" s="104">
        <v>8100</v>
      </c>
      <c r="N451" s="104">
        <v>8000</v>
      </c>
      <c r="O451" s="104">
        <v>16128</v>
      </c>
      <c r="P451" s="104">
        <v>0</v>
      </c>
      <c r="Q451" s="94" t="s">
        <v>191</v>
      </c>
      <c r="R451" s="94" t="s">
        <v>212</v>
      </c>
      <c r="S451" s="105" t="s">
        <v>1850</v>
      </c>
    </row>
    <row r="452" spans="1:19" ht="12.5" x14ac:dyDescent="0.25">
      <c r="A452" s="94" t="s">
        <v>1518</v>
      </c>
      <c r="B452" s="94" t="s">
        <v>1519</v>
      </c>
      <c r="C452" s="112"/>
      <c r="D452" s="104">
        <v>7500</v>
      </c>
      <c r="E452" s="104">
        <v>0</v>
      </c>
      <c r="F452" s="104">
        <v>0</v>
      </c>
      <c r="G452" s="104">
        <v>0</v>
      </c>
      <c r="H452" s="104">
        <v>0</v>
      </c>
      <c r="I452" s="104">
        <v>0</v>
      </c>
      <c r="J452" s="104">
        <v>0</v>
      </c>
      <c r="K452" s="104">
        <v>0</v>
      </c>
      <c r="L452" s="104">
        <v>0</v>
      </c>
      <c r="M452" s="104">
        <v>39000</v>
      </c>
      <c r="N452" s="104">
        <v>0</v>
      </c>
      <c r="O452" s="104">
        <v>0</v>
      </c>
      <c r="P452" s="104">
        <v>40000</v>
      </c>
      <c r="Q452" s="94" t="s">
        <v>191</v>
      </c>
      <c r="R452" s="94" t="s">
        <v>249</v>
      </c>
      <c r="S452" s="105" t="s">
        <v>1520</v>
      </c>
    </row>
    <row r="453" spans="1:19" ht="12.5" x14ac:dyDescent="0.25">
      <c r="A453" s="94" t="s">
        <v>1521</v>
      </c>
      <c r="B453" s="94" t="s">
        <v>1522</v>
      </c>
      <c r="C453" s="112"/>
      <c r="D453" s="104">
        <v>6409</v>
      </c>
      <c r="E453" s="104">
        <v>3000</v>
      </c>
      <c r="F453" s="104">
        <v>0</v>
      </c>
      <c r="G453" s="104">
        <v>0</v>
      </c>
      <c r="H453" s="104">
        <v>0</v>
      </c>
      <c r="I453" s="104">
        <v>0</v>
      </c>
      <c r="J453" s="104">
        <v>0</v>
      </c>
      <c r="K453" s="104">
        <v>0</v>
      </c>
      <c r="L453" s="104">
        <v>5000</v>
      </c>
      <c r="M453" s="104">
        <v>4550</v>
      </c>
      <c r="N453" s="104">
        <v>0</v>
      </c>
      <c r="O453" s="104">
        <v>301</v>
      </c>
      <c r="P453" s="104">
        <v>1000</v>
      </c>
      <c r="Q453" s="94" t="s">
        <v>191</v>
      </c>
      <c r="R453" s="94" t="s">
        <v>212</v>
      </c>
      <c r="S453" s="105" t="s">
        <v>1523</v>
      </c>
    </row>
    <row r="454" spans="1:19" ht="12.5" x14ac:dyDescent="0.25">
      <c r="A454" s="94" t="s">
        <v>1524</v>
      </c>
      <c r="B454" s="94" t="s">
        <v>1525</v>
      </c>
      <c r="C454" s="112"/>
      <c r="D454" s="104">
        <v>5737</v>
      </c>
      <c r="E454" s="104">
        <v>0</v>
      </c>
      <c r="F454" s="104">
        <v>0</v>
      </c>
      <c r="G454" s="104">
        <v>0</v>
      </c>
      <c r="H454" s="104">
        <v>0</v>
      </c>
      <c r="I454" s="104">
        <v>0</v>
      </c>
      <c r="J454" s="104">
        <v>0</v>
      </c>
      <c r="K454" s="104">
        <v>28385</v>
      </c>
      <c r="L454" s="104">
        <v>20596</v>
      </c>
      <c r="M454" s="104">
        <v>4980</v>
      </c>
      <c r="N454" s="104">
        <v>0</v>
      </c>
      <c r="O454" s="104">
        <v>10865</v>
      </c>
      <c r="P454" s="104">
        <v>0</v>
      </c>
      <c r="Q454" s="94" t="s">
        <v>191</v>
      </c>
      <c r="R454" s="94" t="s">
        <v>205</v>
      </c>
      <c r="S454" s="105" t="s">
        <v>1526</v>
      </c>
    </row>
    <row r="455" spans="1:19" ht="12.5" x14ac:dyDescent="0.25">
      <c r="A455" s="94" t="s">
        <v>1527</v>
      </c>
      <c r="B455" s="94" t="s">
        <v>1528</v>
      </c>
      <c r="C455" s="112"/>
      <c r="D455" s="104">
        <v>5996</v>
      </c>
      <c r="E455" s="104">
        <v>5000</v>
      </c>
      <c r="F455" s="104">
        <v>0</v>
      </c>
      <c r="G455" s="104">
        <v>4000</v>
      </c>
      <c r="H455" s="104">
        <v>0</v>
      </c>
      <c r="I455" s="104">
        <v>0</v>
      </c>
      <c r="J455" s="104">
        <v>0</v>
      </c>
      <c r="K455" s="104">
        <v>0</v>
      </c>
      <c r="L455" s="104">
        <v>2900</v>
      </c>
      <c r="M455" s="104">
        <v>0</v>
      </c>
      <c r="N455" s="104">
        <v>0</v>
      </c>
      <c r="O455" s="104">
        <v>0</v>
      </c>
      <c r="P455" s="104">
        <v>46500</v>
      </c>
      <c r="Q455" s="94" t="s">
        <v>191</v>
      </c>
      <c r="R455" s="94" t="s">
        <v>212</v>
      </c>
      <c r="S455" s="105" t="s">
        <v>1529</v>
      </c>
    </row>
    <row r="456" spans="1:19" ht="12.5" x14ac:dyDescent="0.25">
      <c r="A456" s="94" t="s">
        <v>1530</v>
      </c>
      <c r="B456" s="94" t="s">
        <v>1531</v>
      </c>
      <c r="C456" s="112"/>
      <c r="D456" s="104">
        <v>52395</v>
      </c>
      <c r="E456" s="104">
        <v>0</v>
      </c>
      <c r="F456" s="104">
        <v>0</v>
      </c>
      <c r="G456" s="104">
        <v>0</v>
      </c>
      <c r="H456" s="104">
        <v>0</v>
      </c>
      <c r="I456" s="104">
        <v>0</v>
      </c>
      <c r="J456" s="104">
        <v>0</v>
      </c>
      <c r="K456" s="104">
        <v>0</v>
      </c>
      <c r="L456" s="104">
        <v>0</v>
      </c>
      <c r="M456" s="104">
        <v>0</v>
      </c>
      <c r="N456" s="104">
        <v>0</v>
      </c>
      <c r="O456" s="104">
        <v>0</v>
      </c>
      <c r="P456" s="104">
        <v>27000</v>
      </c>
      <c r="Q456" s="94" t="s">
        <v>191</v>
      </c>
      <c r="R456" s="94" t="s">
        <v>212</v>
      </c>
      <c r="S456" s="105" t="s">
        <v>1532</v>
      </c>
    </row>
    <row r="457" spans="1:19" ht="12.5" x14ac:dyDescent="0.25">
      <c r="A457" s="94" t="s">
        <v>1533</v>
      </c>
      <c r="B457" s="94" t="s">
        <v>1534</v>
      </c>
      <c r="C457" s="112"/>
      <c r="D457" s="104">
        <v>4229</v>
      </c>
      <c r="E457" s="104">
        <v>0</v>
      </c>
      <c r="F457" s="104">
        <v>0</v>
      </c>
      <c r="G457" s="104">
        <v>0</v>
      </c>
      <c r="H457" s="104">
        <v>0</v>
      </c>
      <c r="I457" s="104">
        <v>0</v>
      </c>
      <c r="J457" s="104">
        <v>0</v>
      </c>
      <c r="K457" s="104">
        <v>0</v>
      </c>
      <c r="L457" s="104">
        <v>0</v>
      </c>
      <c r="M457" s="104">
        <v>5550</v>
      </c>
      <c r="N457" s="104">
        <v>0</v>
      </c>
      <c r="O457" s="104">
        <v>7000</v>
      </c>
      <c r="P457" s="104">
        <v>13000</v>
      </c>
      <c r="Q457" s="94" t="s">
        <v>191</v>
      </c>
      <c r="R457" s="94" t="s">
        <v>212</v>
      </c>
      <c r="S457" s="105" t="s">
        <v>1535</v>
      </c>
    </row>
    <row r="458" spans="1:19" ht="12.5" x14ac:dyDescent="0.25">
      <c r="A458" s="94" t="s">
        <v>1536</v>
      </c>
      <c r="B458" s="94" t="s">
        <v>1537</v>
      </c>
      <c r="C458" s="112"/>
      <c r="D458" s="104">
        <v>52400</v>
      </c>
      <c r="E458" s="104">
        <v>0</v>
      </c>
      <c r="F458" s="104">
        <v>0</v>
      </c>
      <c r="G458" s="104">
        <v>0</v>
      </c>
      <c r="H458" s="104">
        <v>0</v>
      </c>
      <c r="I458" s="104">
        <v>0</v>
      </c>
      <c r="J458" s="104">
        <v>0</v>
      </c>
      <c r="K458" s="104">
        <v>0</v>
      </c>
      <c r="L458" s="104">
        <v>0</v>
      </c>
      <c r="M458" s="104">
        <v>2635</v>
      </c>
      <c r="N458" s="104">
        <v>0</v>
      </c>
      <c r="O458" s="104">
        <v>0</v>
      </c>
      <c r="P458" s="104">
        <v>5000</v>
      </c>
      <c r="Q458" s="94" t="s">
        <v>191</v>
      </c>
      <c r="R458" s="94" t="s">
        <v>249</v>
      </c>
      <c r="S458" s="105" t="s">
        <v>1538</v>
      </c>
    </row>
    <row r="459" spans="1:19" ht="12.5" x14ac:dyDescent="0.25">
      <c r="A459" s="94" t="s">
        <v>1539</v>
      </c>
      <c r="B459" s="94" t="s">
        <v>1540</v>
      </c>
      <c r="C459" s="111"/>
      <c r="D459" s="130">
        <v>18303</v>
      </c>
      <c r="E459" s="130">
        <v>0</v>
      </c>
      <c r="F459" s="130">
        <v>0</v>
      </c>
      <c r="G459" s="130">
        <v>0</v>
      </c>
      <c r="H459" s="130">
        <v>0</v>
      </c>
      <c r="I459" s="130">
        <v>0</v>
      </c>
      <c r="J459" s="130">
        <v>0</v>
      </c>
      <c r="K459" s="130">
        <v>281</v>
      </c>
      <c r="L459" s="130">
        <v>0</v>
      </c>
      <c r="M459" s="130">
        <v>27627</v>
      </c>
      <c r="N459" s="130">
        <v>0</v>
      </c>
      <c r="O459" s="130">
        <v>128</v>
      </c>
      <c r="P459" s="130">
        <v>0</v>
      </c>
      <c r="Q459" s="94" t="s">
        <v>191</v>
      </c>
      <c r="R459" s="94" t="s">
        <v>212</v>
      </c>
      <c r="S459" s="94" t="s">
        <v>1541</v>
      </c>
    </row>
    <row r="460" spans="1:19" ht="12.5" x14ac:dyDescent="0.25">
      <c r="A460" s="94" t="s">
        <v>1542</v>
      </c>
      <c r="B460" s="94" t="s">
        <v>1543</v>
      </c>
      <c r="C460" s="112"/>
      <c r="D460" s="104">
        <v>4422</v>
      </c>
      <c r="E460" s="104">
        <v>0</v>
      </c>
      <c r="F460" s="104">
        <v>0</v>
      </c>
      <c r="G460" s="104">
        <v>0</v>
      </c>
      <c r="H460" s="104">
        <v>0</v>
      </c>
      <c r="I460" s="104">
        <v>0</v>
      </c>
      <c r="J460" s="104">
        <v>0</v>
      </c>
      <c r="K460" s="104">
        <v>0</v>
      </c>
      <c r="L460" s="104">
        <v>0</v>
      </c>
      <c r="M460" s="104">
        <v>0</v>
      </c>
      <c r="N460" s="104">
        <v>0</v>
      </c>
      <c r="O460" s="104">
        <v>0</v>
      </c>
      <c r="P460" s="104">
        <v>0</v>
      </c>
      <c r="Q460" s="94" t="s">
        <v>191</v>
      </c>
      <c r="R460" s="94" t="s">
        <v>249</v>
      </c>
      <c r="S460" s="105" t="s">
        <v>1544</v>
      </c>
    </row>
    <row r="461" spans="1:19" ht="12.5" x14ac:dyDescent="0.25">
      <c r="A461" s="94" t="s">
        <v>1545</v>
      </c>
      <c r="B461" s="94" t="s">
        <v>1546</v>
      </c>
      <c r="C461" s="112"/>
      <c r="D461" s="104">
        <v>13670</v>
      </c>
      <c r="E461" s="104">
        <v>0</v>
      </c>
      <c r="F461" s="104">
        <v>0</v>
      </c>
      <c r="G461" s="104">
        <v>0</v>
      </c>
      <c r="H461" s="104">
        <v>0</v>
      </c>
      <c r="I461" s="104">
        <v>0</v>
      </c>
      <c r="J461" s="104">
        <v>0</v>
      </c>
      <c r="K461" s="104">
        <v>0</v>
      </c>
      <c r="L461" s="104">
        <v>0</v>
      </c>
      <c r="M461" s="104">
        <v>0</v>
      </c>
      <c r="N461" s="104">
        <v>0</v>
      </c>
      <c r="O461" s="104">
        <v>0</v>
      </c>
      <c r="P461" s="104">
        <v>0</v>
      </c>
      <c r="Q461" s="94" t="s">
        <v>191</v>
      </c>
      <c r="R461" s="94" t="s">
        <v>212</v>
      </c>
      <c r="S461" s="105" t="s">
        <v>1547</v>
      </c>
    </row>
    <row r="462" spans="1:19" ht="12.5" x14ac:dyDescent="0.25">
      <c r="A462" s="94" t="s">
        <v>1548</v>
      </c>
      <c r="B462" s="94" t="s">
        <v>1549</v>
      </c>
      <c r="C462" s="112"/>
      <c r="D462" s="104">
        <v>9000</v>
      </c>
      <c r="E462" s="104">
        <v>50000</v>
      </c>
      <c r="F462" s="104">
        <v>0</v>
      </c>
      <c r="G462" s="104">
        <v>0</v>
      </c>
      <c r="H462" s="104">
        <v>0</v>
      </c>
      <c r="I462" s="104">
        <v>0</v>
      </c>
      <c r="J462" s="104">
        <v>0</v>
      </c>
      <c r="K462" s="104">
        <v>0</v>
      </c>
      <c r="L462" s="104">
        <v>0</v>
      </c>
      <c r="M462" s="104">
        <v>0</v>
      </c>
      <c r="N462" s="104">
        <v>698500</v>
      </c>
      <c r="O462" s="104">
        <v>0</v>
      </c>
      <c r="P462" s="104">
        <v>49500</v>
      </c>
      <c r="Q462" s="94" t="s">
        <v>191</v>
      </c>
      <c r="R462" s="94" t="s">
        <v>205</v>
      </c>
      <c r="S462" s="105" t="s">
        <v>1550</v>
      </c>
    </row>
    <row r="463" spans="1:19" ht="12.5" x14ac:dyDescent="0.25">
      <c r="A463" s="94" t="s">
        <v>1551</v>
      </c>
      <c r="B463" s="94" t="s">
        <v>1552</v>
      </c>
      <c r="C463" s="112"/>
      <c r="D463" s="104">
        <v>20000</v>
      </c>
      <c r="E463" s="104">
        <v>0</v>
      </c>
      <c r="F463" s="104">
        <v>0</v>
      </c>
      <c r="G463" s="104">
        <v>16000</v>
      </c>
      <c r="H463" s="104">
        <v>0</v>
      </c>
      <c r="I463" s="104">
        <v>0</v>
      </c>
      <c r="J463" s="104">
        <v>0</v>
      </c>
      <c r="K463" s="104">
        <v>0</v>
      </c>
      <c r="L463" s="104">
        <v>0</v>
      </c>
      <c r="M463" s="104">
        <v>11660</v>
      </c>
      <c r="N463" s="104">
        <v>0</v>
      </c>
      <c r="O463" s="104">
        <v>0</v>
      </c>
      <c r="P463" s="104">
        <v>0</v>
      </c>
      <c r="Q463" s="94" t="s">
        <v>191</v>
      </c>
      <c r="R463" s="94" t="s">
        <v>212</v>
      </c>
      <c r="S463" s="105" t="s">
        <v>1553</v>
      </c>
    </row>
    <row r="464" spans="1:19" ht="12.5" x14ac:dyDescent="0.25">
      <c r="A464" s="94" t="s">
        <v>1554</v>
      </c>
      <c r="B464" s="94" t="s">
        <v>1555</v>
      </c>
      <c r="C464" s="112"/>
      <c r="D464" s="104">
        <v>16138</v>
      </c>
      <c r="E464" s="104">
        <v>0</v>
      </c>
      <c r="F464" s="104">
        <v>0</v>
      </c>
      <c r="G464" s="104">
        <v>0</v>
      </c>
      <c r="H464" s="104">
        <v>0</v>
      </c>
      <c r="I464" s="104">
        <v>0</v>
      </c>
      <c r="J464" s="104">
        <v>0</v>
      </c>
      <c r="K464" s="104">
        <v>0</v>
      </c>
      <c r="L464" s="104">
        <v>0</v>
      </c>
      <c r="M464" s="104">
        <v>20550</v>
      </c>
      <c r="N464" s="104">
        <v>0</v>
      </c>
      <c r="O464" s="104">
        <v>56</v>
      </c>
      <c r="P464" s="104">
        <v>15000</v>
      </c>
      <c r="Q464" s="94" t="s">
        <v>191</v>
      </c>
      <c r="R464" s="94" t="s">
        <v>205</v>
      </c>
      <c r="S464" s="105" t="s">
        <v>1556</v>
      </c>
    </row>
    <row r="465" spans="1:19" ht="12.5" x14ac:dyDescent="0.25">
      <c r="A465" s="94" t="s">
        <v>1557</v>
      </c>
      <c r="B465" s="94" t="s">
        <v>1808</v>
      </c>
      <c r="C465" s="112"/>
      <c r="D465" s="104">
        <v>11664</v>
      </c>
      <c r="E465" s="104">
        <v>0</v>
      </c>
      <c r="F465" s="104">
        <v>0</v>
      </c>
      <c r="G465" s="104">
        <v>0</v>
      </c>
      <c r="H465" s="104">
        <v>0</v>
      </c>
      <c r="I465" s="104">
        <v>0</v>
      </c>
      <c r="J465" s="104">
        <v>0</v>
      </c>
      <c r="K465" s="104">
        <v>0</v>
      </c>
      <c r="L465" s="104">
        <v>0</v>
      </c>
      <c r="M465" s="104">
        <v>5600</v>
      </c>
      <c r="N465" s="104">
        <v>0</v>
      </c>
      <c r="O465" s="104">
        <v>0</v>
      </c>
      <c r="P465" s="104">
        <v>0</v>
      </c>
      <c r="Q465" s="94" t="s">
        <v>195</v>
      </c>
      <c r="R465" s="94" t="s">
        <v>205</v>
      </c>
      <c r="S465" s="105" t="s">
        <v>1559</v>
      </c>
    </row>
    <row r="466" spans="1:19" ht="12.5" x14ac:dyDescent="0.25">
      <c r="A466" s="94" t="s">
        <v>1560</v>
      </c>
      <c r="B466" s="94" t="s">
        <v>1561</v>
      </c>
      <c r="C466" s="112"/>
      <c r="D466" s="104">
        <v>11000</v>
      </c>
      <c r="E466" s="104">
        <v>3000</v>
      </c>
      <c r="F466" s="104">
        <v>0</v>
      </c>
      <c r="G466" s="104">
        <v>0</v>
      </c>
      <c r="H466" s="104">
        <v>0</v>
      </c>
      <c r="I466" s="104">
        <v>0</v>
      </c>
      <c r="J466" s="104">
        <v>0</v>
      </c>
      <c r="K466" s="104">
        <v>0</v>
      </c>
      <c r="L466" s="104">
        <v>0</v>
      </c>
      <c r="M466" s="104">
        <v>0</v>
      </c>
      <c r="N466" s="104">
        <v>0</v>
      </c>
      <c r="O466" s="104">
        <v>0</v>
      </c>
      <c r="P466" s="104">
        <v>0</v>
      </c>
      <c r="Q466" s="94" t="s">
        <v>191</v>
      </c>
      <c r="R466" s="94" t="s">
        <v>212</v>
      </c>
      <c r="S466" s="105" t="s">
        <v>1562</v>
      </c>
    </row>
    <row r="467" spans="1:19" ht="12.5" x14ac:dyDescent="0.25">
      <c r="A467" s="94" t="s">
        <v>1563</v>
      </c>
      <c r="B467" s="94" t="s">
        <v>1564</v>
      </c>
      <c r="C467" s="112"/>
      <c r="D467" s="104">
        <v>25000</v>
      </c>
      <c r="E467" s="104">
        <v>0</v>
      </c>
      <c r="F467" s="104">
        <v>0</v>
      </c>
      <c r="G467" s="104">
        <v>0</v>
      </c>
      <c r="H467" s="104">
        <v>0</v>
      </c>
      <c r="I467" s="104">
        <v>0</v>
      </c>
      <c r="J467" s="104">
        <v>0</v>
      </c>
      <c r="K467" s="104">
        <v>0</v>
      </c>
      <c r="L467" s="104">
        <v>0</v>
      </c>
      <c r="M467" s="104">
        <v>8900</v>
      </c>
      <c r="N467" s="104">
        <v>76000</v>
      </c>
      <c r="O467" s="104">
        <v>100000</v>
      </c>
      <c r="P467" s="104">
        <v>178000</v>
      </c>
      <c r="Q467" s="94" t="s">
        <v>191</v>
      </c>
      <c r="R467" s="94" t="s">
        <v>406</v>
      </c>
      <c r="S467" s="105" t="s">
        <v>1565</v>
      </c>
    </row>
    <row r="468" spans="1:19" ht="12.5" x14ac:dyDescent="0.25">
      <c r="A468" s="94" t="s">
        <v>1566</v>
      </c>
      <c r="B468" s="94" t="s">
        <v>1567</v>
      </c>
      <c r="C468" s="112"/>
      <c r="D468" s="104">
        <v>36970</v>
      </c>
      <c r="E468" s="104">
        <v>0</v>
      </c>
      <c r="F468" s="104">
        <v>0</v>
      </c>
      <c r="G468" s="104">
        <v>0</v>
      </c>
      <c r="H468" s="104">
        <v>0</v>
      </c>
      <c r="I468" s="104">
        <v>0</v>
      </c>
      <c r="J468" s="104">
        <v>0</v>
      </c>
      <c r="K468" s="104">
        <v>0</v>
      </c>
      <c r="L468" s="104">
        <v>0</v>
      </c>
      <c r="M468" s="104">
        <v>13710</v>
      </c>
      <c r="N468" s="104">
        <v>5000</v>
      </c>
      <c r="O468" s="104">
        <v>20000</v>
      </c>
      <c r="P468" s="104">
        <v>6000</v>
      </c>
      <c r="Q468" s="94" t="s">
        <v>191</v>
      </c>
      <c r="R468" s="94" t="s">
        <v>269</v>
      </c>
      <c r="S468" s="105" t="s">
        <v>1568</v>
      </c>
    </row>
    <row r="469" spans="1:19" ht="12.5" x14ac:dyDescent="0.25">
      <c r="A469" s="94" t="s">
        <v>1569</v>
      </c>
      <c r="B469" s="94" t="s">
        <v>1809</v>
      </c>
      <c r="C469" s="112"/>
      <c r="D469" s="104">
        <v>135000</v>
      </c>
      <c r="E469" s="104">
        <v>0</v>
      </c>
      <c r="F469" s="104">
        <v>207590</v>
      </c>
      <c r="G469" s="104">
        <v>60127</v>
      </c>
      <c r="H469" s="104">
        <v>19955</v>
      </c>
      <c r="I469" s="104">
        <v>0</v>
      </c>
      <c r="J469" s="104">
        <v>0</v>
      </c>
      <c r="K469" s="104">
        <v>0</v>
      </c>
      <c r="L469" s="104">
        <v>0</v>
      </c>
      <c r="M469" s="104">
        <v>420350</v>
      </c>
      <c r="N469" s="104">
        <v>0</v>
      </c>
      <c r="O469" s="104">
        <v>188375</v>
      </c>
      <c r="P469" s="104">
        <v>0</v>
      </c>
      <c r="Q469" s="94" t="s">
        <v>191</v>
      </c>
      <c r="R469" s="94" t="s">
        <v>752</v>
      </c>
      <c r="S469" s="105" t="s">
        <v>1569</v>
      </c>
    </row>
    <row r="470" spans="1:19" ht="12.5" x14ac:dyDescent="0.25">
      <c r="A470" s="94" t="s">
        <v>1571</v>
      </c>
      <c r="B470" s="94" t="s">
        <v>1572</v>
      </c>
      <c r="C470" s="112"/>
      <c r="D470" s="104">
        <v>20000</v>
      </c>
      <c r="E470" s="104">
        <v>0</v>
      </c>
      <c r="F470" s="104">
        <v>0</v>
      </c>
      <c r="G470" s="104">
        <v>0</v>
      </c>
      <c r="H470" s="104">
        <v>0</v>
      </c>
      <c r="I470" s="104">
        <v>0</v>
      </c>
      <c r="J470" s="104">
        <v>0</v>
      </c>
      <c r="K470" s="104">
        <v>0</v>
      </c>
      <c r="L470" s="104">
        <v>0</v>
      </c>
      <c r="M470" s="104">
        <v>0</v>
      </c>
      <c r="N470" s="104">
        <v>0</v>
      </c>
      <c r="O470" s="104">
        <v>9000</v>
      </c>
      <c r="P470" s="104">
        <v>3000</v>
      </c>
      <c r="Q470" s="94" t="s">
        <v>191</v>
      </c>
      <c r="R470" s="94" t="s">
        <v>212</v>
      </c>
      <c r="S470" s="105" t="s">
        <v>1573</v>
      </c>
    </row>
    <row r="471" spans="1:19" ht="12.5" x14ac:dyDescent="0.25">
      <c r="A471" s="94" t="s">
        <v>1574</v>
      </c>
      <c r="B471" s="94" t="s">
        <v>1575</v>
      </c>
      <c r="C471" s="112"/>
      <c r="D471" s="104">
        <v>2746</v>
      </c>
      <c r="E471" s="104">
        <v>0</v>
      </c>
      <c r="F471" s="104">
        <v>0</v>
      </c>
      <c r="G471" s="104">
        <v>0</v>
      </c>
      <c r="H471" s="104">
        <v>0</v>
      </c>
      <c r="I471" s="104">
        <v>0</v>
      </c>
      <c r="J471" s="104">
        <v>0</v>
      </c>
      <c r="K471" s="104">
        <v>47473</v>
      </c>
      <c r="L471" s="104">
        <v>0</v>
      </c>
      <c r="M471" s="104">
        <v>1000</v>
      </c>
      <c r="N471" s="104">
        <v>0</v>
      </c>
      <c r="O471" s="104">
        <v>0</v>
      </c>
      <c r="P471" s="104">
        <v>9000</v>
      </c>
      <c r="Q471" s="94" t="s">
        <v>191</v>
      </c>
      <c r="R471" s="94" t="s">
        <v>212</v>
      </c>
      <c r="S471" s="105" t="s">
        <v>1576</v>
      </c>
    </row>
    <row r="472" spans="1:19" ht="12.5" x14ac:dyDescent="0.25">
      <c r="A472" s="94" t="s">
        <v>1577</v>
      </c>
      <c r="B472" s="94" t="s">
        <v>1810</v>
      </c>
      <c r="C472" s="112"/>
      <c r="D472" s="104">
        <v>821</v>
      </c>
      <c r="E472" s="104">
        <v>0</v>
      </c>
      <c r="F472" s="104">
        <v>0</v>
      </c>
      <c r="G472" s="104">
        <v>0</v>
      </c>
      <c r="H472" s="104">
        <v>0</v>
      </c>
      <c r="I472" s="104">
        <v>0</v>
      </c>
      <c r="J472" s="104">
        <v>0</v>
      </c>
      <c r="K472" s="104">
        <v>0</v>
      </c>
      <c r="L472" s="104">
        <v>6000</v>
      </c>
      <c r="M472" s="104">
        <v>0</v>
      </c>
      <c r="N472" s="104">
        <v>0</v>
      </c>
      <c r="O472" s="104">
        <v>0</v>
      </c>
      <c r="P472" s="104">
        <v>76500</v>
      </c>
      <c r="Q472" s="94" t="s">
        <v>195</v>
      </c>
      <c r="R472" s="94" t="s">
        <v>205</v>
      </c>
      <c r="S472" s="105" t="s">
        <v>1579</v>
      </c>
    </row>
    <row r="473" spans="1:19" ht="12.5" x14ac:dyDescent="0.25">
      <c r="A473" s="94" t="s">
        <v>1580</v>
      </c>
      <c r="B473" s="94" t="s">
        <v>1581</v>
      </c>
      <c r="C473" s="112"/>
      <c r="D473" s="104">
        <v>31487</v>
      </c>
      <c r="E473" s="104">
        <v>31500</v>
      </c>
      <c r="F473" s="104">
        <v>0</v>
      </c>
      <c r="G473" s="104">
        <v>0</v>
      </c>
      <c r="H473" s="104">
        <v>0</v>
      </c>
      <c r="I473" s="104">
        <v>0</v>
      </c>
      <c r="J473" s="104">
        <v>0</v>
      </c>
      <c r="K473" s="104">
        <v>0</v>
      </c>
      <c r="L473" s="104">
        <v>0</v>
      </c>
      <c r="M473" s="104">
        <v>15450</v>
      </c>
      <c r="N473" s="104">
        <v>2000</v>
      </c>
      <c r="O473" s="104">
        <v>3000</v>
      </c>
      <c r="P473" s="104">
        <v>7000</v>
      </c>
      <c r="Q473" s="94" t="s">
        <v>191</v>
      </c>
      <c r="R473" s="94" t="s">
        <v>212</v>
      </c>
      <c r="S473" s="105" t="s">
        <v>1582</v>
      </c>
    </row>
    <row r="474" spans="1:19" ht="12.5" x14ac:dyDescent="0.25">
      <c r="A474" s="94" t="s">
        <v>1583</v>
      </c>
      <c r="B474" s="94" t="s">
        <v>1584</v>
      </c>
      <c r="C474" s="112"/>
      <c r="D474" s="104">
        <v>5814</v>
      </c>
      <c r="E474" s="104">
        <v>0</v>
      </c>
      <c r="F474" s="104">
        <v>0</v>
      </c>
      <c r="G474" s="104">
        <v>0</v>
      </c>
      <c r="H474" s="104">
        <v>0</v>
      </c>
      <c r="I474" s="104">
        <v>0</v>
      </c>
      <c r="J474" s="104">
        <v>0</v>
      </c>
      <c r="K474" s="104">
        <v>0</v>
      </c>
      <c r="L474" s="104">
        <v>0</v>
      </c>
      <c r="M474" s="104">
        <v>0</v>
      </c>
      <c r="N474" s="104">
        <v>0</v>
      </c>
      <c r="O474" s="104">
        <v>0</v>
      </c>
      <c r="P474" s="104">
        <v>39000</v>
      </c>
      <c r="Q474" s="94" t="s">
        <v>191</v>
      </c>
      <c r="R474" s="94" t="s">
        <v>269</v>
      </c>
      <c r="S474" s="105" t="s">
        <v>1585</v>
      </c>
    </row>
    <row r="475" spans="1:19" ht="12.5" x14ac:dyDescent="0.25">
      <c r="A475" s="94" t="s">
        <v>1586</v>
      </c>
      <c r="B475" s="94" t="s">
        <v>1587</v>
      </c>
      <c r="C475" s="112"/>
      <c r="D475" s="104">
        <v>121991</v>
      </c>
      <c r="E475" s="104">
        <v>49000</v>
      </c>
      <c r="F475" s="104">
        <v>0</v>
      </c>
      <c r="G475" s="104">
        <v>0</v>
      </c>
      <c r="H475" s="104">
        <v>0</v>
      </c>
      <c r="I475" s="104">
        <v>0</v>
      </c>
      <c r="J475" s="104">
        <v>0</v>
      </c>
      <c r="K475" s="104">
        <v>0</v>
      </c>
      <c r="L475" s="104">
        <v>0</v>
      </c>
      <c r="M475" s="104">
        <v>32600</v>
      </c>
      <c r="N475" s="104">
        <v>0</v>
      </c>
      <c r="O475" s="104">
        <v>0</v>
      </c>
      <c r="P475" s="104">
        <v>0</v>
      </c>
      <c r="Q475" s="94" t="s">
        <v>191</v>
      </c>
      <c r="R475" s="94" t="s">
        <v>269</v>
      </c>
      <c r="S475" s="105" t="s">
        <v>1588</v>
      </c>
    </row>
    <row r="476" spans="1:19" ht="12.5" x14ac:dyDescent="0.25">
      <c r="A476" s="94" t="s">
        <v>1589</v>
      </c>
      <c r="B476" s="94" t="s">
        <v>1590</v>
      </c>
      <c r="C476" s="112"/>
      <c r="D476" s="104">
        <v>30000</v>
      </c>
      <c r="E476" s="104">
        <v>15000</v>
      </c>
      <c r="F476" s="104">
        <v>0</v>
      </c>
      <c r="G476" s="104">
        <v>0</v>
      </c>
      <c r="H476" s="104">
        <v>0</v>
      </c>
      <c r="I476" s="104">
        <v>0</v>
      </c>
      <c r="J476" s="104">
        <v>0</v>
      </c>
      <c r="K476" s="104">
        <v>0</v>
      </c>
      <c r="L476" s="104">
        <v>0</v>
      </c>
      <c r="M476" s="104">
        <v>16482</v>
      </c>
      <c r="N476" s="104">
        <v>0</v>
      </c>
      <c r="O476" s="104">
        <v>0</v>
      </c>
      <c r="P476" s="104">
        <v>5000</v>
      </c>
      <c r="Q476" s="94" t="s">
        <v>191</v>
      </c>
      <c r="R476" s="94" t="s">
        <v>262</v>
      </c>
      <c r="S476" s="105" t="s">
        <v>1591</v>
      </c>
    </row>
    <row r="477" spans="1:19" ht="12.5" x14ac:dyDescent="0.25">
      <c r="A477" s="94" t="s">
        <v>1592</v>
      </c>
      <c r="B477" s="94" t="s">
        <v>1593</v>
      </c>
      <c r="C477" s="112"/>
      <c r="D477" s="104">
        <v>245000</v>
      </c>
      <c r="E477" s="104">
        <v>0</v>
      </c>
      <c r="F477" s="104">
        <v>0</v>
      </c>
      <c r="G477" s="104">
        <v>10000</v>
      </c>
      <c r="H477" s="104">
        <v>0</v>
      </c>
      <c r="I477" s="104">
        <v>0</v>
      </c>
      <c r="J477" s="104">
        <v>0</v>
      </c>
      <c r="K477" s="104">
        <v>0</v>
      </c>
      <c r="L477" s="104">
        <v>0</v>
      </c>
      <c r="M477" s="104">
        <v>126887</v>
      </c>
      <c r="N477" s="104">
        <v>50000</v>
      </c>
      <c r="O477" s="104">
        <v>615</v>
      </c>
      <c r="P477" s="104">
        <v>180500</v>
      </c>
      <c r="Q477" s="94" t="s">
        <v>191</v>
      </c>
      <c r="R477" s="94" t="s">
        <v>406</v>
      </c>
      <c r="S477" s="105" t="s">
        <v>1594</v>
      </c>
    </row>
    <row r="478" spans="1:19" ht="12.5" x14ac:dyDescent="0.25">
      <c r="A478" s="94" t="s">
        <v>1595</v>
      </c>
      <c r="B478" s="94" t="s">
        <v>1596</v>
      </c>
      <c r="C478" s="112"/>
      <c r="D478" s="104">
        <v>16017</v>
      </c>
      <c r="E478" s="104">
        <v>0</v>
      </c>
      <c r="F478" s="104">
        <v>0</v>
      </c>
      <c r="G478" s="104">
        <v>0</v>
      </c>
      <c r="H478" s="104">
        <v>0</v>
      </c>
      <c r="I478" s="104">
        <v>0</v>
      </c>
      <c r="J478" s="104">
        <v>0</v>
      </c>
      <c r="K478" s="104">
        <v>0</v>
      </c>
      <c r="L478" s="104">
        <v>0</v>
      </c>
      <c r="M478" s="104">
        <v>42245</v>
      </c>
      <c r="N478" s="104">
        <v>25140</v>
      </c>
      <c r="O478" s="104">
        <v>549</v>
      </c>
      <c r="P478" s="104">
        <v>0</v>
      </c>
      <c r="Q478" s="94" t="s">
        <v>191</v>
      </c>
      <c r="R478" s="94" t="s">
        <v>205</v>
      </c>
      <c r="S478" s="105" t="s">
        <v>1597</v>
      </c>
    </row>
    <row r="479" spans="1:19" ht="12.5" x14ac:dyDescent="0.25">
      <c r="A479" s="94" t="s">
        <v>1598</v>
      </c>
      <c r="B479" s="94" t="s">
        <v>1599</v>
      </c>
      <c r="C479" s="112"/>
      <c r="D479" s="104">
        <v>19936</v>
      </c>
      <c r="E479" s="104">
        <v>0</v>
      </c>
      <c r="F479" s="104">
        <v>0</v>
      </c>
      <c r="G479" s="104">
        <v>7000</v>
      </c>
      <c r="H479" s="104">
        <v>0</v>
      </c>
      <c r="I479" s="104">
        <v>0</v>
      </c>
      <c r="J479" s="104">
        <v>0</v>
      </c>
      <c r="K479" s="104">
        <v>0</v>
      </c>
      <c r="L479" s="104">
        <v>0</v>
      </c>
      <c r="M479" s="104">
        <v>32348</v>
      </c>
      <c r="N479" s="104">
        <v>5738</v>
      </c>
      <c r="O479" s="104">
        <v>13000</v>
      </c>
      <c r="P479" s="104">
        <v>3000</v>
      </c>
      <c r="Q479" s="94" t="s">
        <v>191</v>
      </c>
      <c r="R479" s="94" t="s">
        <v>212</v>
      </c>
      <c r="S479" s="105" t="s">
        <v>1600</v>
      </c>
    </row>
    <row r="480" spans="1:19" ht="12.5" x14ac:dyDescent="0.25">
      <c r="A480" s="94" t="s">
        <v>1601</v>
      </c>
      <c r="B480" s="94" t="s">
        <v>1602</v>
      </c>
      <c r="C480" s="112"/>
      <c r="D480" s="104">
        <v>18308</v>
      </c>
      <c r="E480" s="104">
        <v>45500</v>
      </c>
      <c r="F480" s="104">
        <v>0</v>
      </c>
      <c r="G480" s="104">
        <v>0</v>
      </c>
      <c r="H480" s="104">
        <v>0</v>
      </c>
      <c r="I480" s="104">
        <v>0</v>
      </c>
      <c r="J480" s="104">
        <v>0</v>
      </c>
      <c r="K480" s="104">
        <v>854</v>
      </c>
      <c r="L480" s="104">
        <v>62600</v>
      </c>
      <c r="M480" s="104">
        <v>192507</v>
      </c>
      <c r="N480" s="104">
        <v>0</v>
      </c>
      <c r="O480" s="104">
        <v>0</v>
      </c>
      <c r="P480" s="104">
        <v>15000</v>
      </c>
      <c r="Q480" s="94" t="s">
        <v>191</v>
      </c>
      <c r="R480" s="94" t="s">
        <v>372</v>
      </c>
      <c r="S480" s="105" t="s">
        <v>1603</v>
      </c>
    </row>
    <row r="481" spans="1:19" ht="12.5" x14ac:dyDescent="0.25">
      <c r="A481" s="94" t="s">
        <v>1604</v>
      </c>
      <c r="B481" s="94" t="s">
        <v>1605</v>
      </c>
      <c r="C481" s="112"/>
      <c r="D481" s="104">
        <v>4000</v>
      </c>
      <c r="E481" s="104">
        <v>3000</v>
      </c>
      <c r="F481" s="104">
        <v>0</v>
      </c>
      <c r="G481" s="104">
        <v>0</v>
      </c>
      <c r="H481" s="104">
        <v>0</v>
      </c>
      <c r="I481" s="104">
        <v>0</v>
      </c>
      <c r="J481" s="104">
        <v>0</v>
      </c>
      <c r="K481" s="104">
        <v>0</v>
      </c>
      <c r="L481" s="104">
        <v>3000</v>
      </c>
      <c r="M481" s="104">
        <v>0</v>
      </c>
      <c r="N481" s="104">
        <v>0</v>
      </c>
      <c r="O481" s="104">
        <v>4000</v>
      </c>
      <c r="P481" s="104">
        <v>0</v>
      </c>
      <c r="Q481" s="94" t="s">
        <v>191</v>
      </c>
      <c r="R481" s="94" t="s">
        <v>249</v>
      </c>
      <c r="S481" s="105" t="s">
        <v>1606</v>
      </c>
    </row>
    <row r="482" spans="1:19" ht="12.5" x14ac:dyDescent="0.25">
      <c r="A482" s="94" t="s">
        <v>1607</v>
      </c>
      <c r="B482" s="94" t="s">
        <v>1608</v>
      </c>
      <c r="C482" s="112"/>
      <c r="D482" s="104">
        <v>21649</v>
      </c>
      <c r="E482" s="104">
        <v>0</v>
      </c>
      <c r="F482" s="104">
        <v>0</v>
      </c>
      <c r="G482" s="104">
        <v>0</v>
      </c>
      <c r="H482" s="104">
        <v>0</v>
      </c>
      <c r="I482" s="104">
        <v>0</v>
      </c>
      <c r="J482" s="104">
        <v>0</v>
      </c>
      <c r="K482" s="104">
        <v>0</v>
      </c>
      <c r="L482" s="104">
        <v>0</v>
      </c>
      <c r="M482" s="104">
        <v>0</v>
      </c>
      <c r="N482" s="104">
        <v>0</v>
      </c>
      <c r="O482" s="104">
        <v>0</v>
      </c>
      <c r="P482" s="104">
        <v>0</v>
      </c>
      <c r="Q482" s="94" t="s">
        <v>191</v>
      </c>
      <c r="R482" s="94" t="s">
        <v>212</v>
      </c>
      <c r="S482" s="105" t="s">
        <v>1609</v>
      </c>
    </row>
    <row r="483" spans="1:19" ht="12.5" x14ac:dyDescent="0.25">
      <c r="A483" s="94" t="s">
        <v>1851</v>
      </c>
      <c r="B483" s="94" t="s">
        <v>1852</v>
      </c>
      <c r="C483" s="112"/>
      <c r="D483" s="104">
        <v>9000</v>
      </c>
      <c r="E483" s="104">
        <v>7000</v>
      </c>
      <c r="F483" s="104">
        <v>0</v>
      </c>
      <c r="G483" s="104">
        <v>0</v>
      </c>
      <c r="H483" s="104">
        <v>0</v>
      </c>
      <c r="I483" s="104">
        <v>0</v>
      </c>
      <c r="J483" s="104">
        <v>0</v>
      </c>
      <c r="K483" s="104">
        <v>0</v>
      </c>
      <c r="L483" s="104">
        <v>7000</v>
      </c>
      <c r="M483" s="104">
        <v>2391</v>
      </c>
      <c r="N483" s="104">
        <v>0</v>
      </c>
      <c r="O483" s="104">
        <v>0</v>
      </c>
      <c r="P483" s="104">
        <v>22000</v>
      </c>
      <c r="Q483" s="94" t="s">
        <v>191</v>
      </c>
      <c r="R483" s="94" t="s">
        <v>212</v>
      </c>
      <c r="S483" s="105" t="s">
        <v>1853</v>
      </c>
    </row>
    <row r="484" spans="1:19" ht="12.5" x14ac:dyDescent="0.25">
      <c r="A484" s="94" t="s">
        <v>1610</v>
      </c>
      <c r="B484" s="94" t="s">
        <v>1611</v>
      </c>
      <c r="C484" s="112"/>
      <c r="D484" s="104">
        <v>44000</v>
      </c>
      <c r="E484" s="104">
        <v>0</v>
      </c>
      <c r="F484" s="104">
        <v>0</v>
      </c>
      <c r="G484" s="104">
        <v>0</v>
      </c>
      <c r="H484" s="104">
        <v>0</v>
      </c>
      <c r="I484" s="104">
        <v>0</v>
      </c>
      <c r="J484" s="104">
        <v>0</v>
      </c>
      <c r="K484" s="104">
        <v>0</v>
      </c>
      <c r="L484" s="104">
        <v>0</v>
      </c>
      <c r="M484" s="104">
        <v>0</v>
      </c>
      <c r="N484" s="104">
        <v>0</v>
      </c>
      <c r="O484" s="104">
        <v>0</v>
      </c>
      <c r="P484" s="104">
        <v>31850</v>
      </c>
      <c r="Q484" s="94" t="s">
        <v>191</v>
      </c>
      <c r="R484" s="94" t="s">
        <v>212</v>
      </c>
      <c r="S484" s="105" t="s">
        <v>1612</v>
      </c>
    </row>
    <row r="485" spans="1:19" ht="12.5" x14ac:dyDescent="0.25">
      <c r="A485" s="94" t="s">
        <v>1613</v>
      </c>
      <c r="B485" s="94" t="s">
        <v>1614</v>
      </c>
      <c r="C485" s="112"/>
      <c r="D485" s="104">
        <v>4565</v>
      </c>
      <c r="E485" s="104">
        <v>0</v>
      </c>
      <c r="F485" s="104">
        <v>0</v>
      </c>
      <c r="G485" s="104">
        <v>0</v>
      </c>
      <c r="H485" s="104">
        <v>0</v>
      </c>
      <c r="I485" s="104">
        <v>0</v>
      </c>
      <c r="J485" s="104">
        <v>0</v>
      </c>
      <c r="K485" s="104">
        <v>0</v>
      </c>
      <c r="L485" s="104">
        <v>0</v>
      </c>
      <c r="M485" s="104">
        <v>25000</v>
      </c>
      <c r="N485" s="104">
        <v>0</v>
      </c>
      <c r="O485" s="104">
        <v>2014</v>
      </c>
      <c r="P485" s="104">
        <v>34500</v>
      </c>
      <c r="Q485" s="94" t="s">
        <v>191</v>
      </c>
      <c r="R485" s="94" t="s">
        <v>212</v>
      </c>
      <c r="S485" s="105" t="s">
        <v>1615</v>
      </c>
    </row>
    <row r="486" spans="1:19" ht="12.5" x14ac:dyDescent="0.25">
      <c r="A486" s="94" t="s">
        <v>1616</v>
      </c>
      <c r="B486" s="94" t="s">
        <v>1617</v>
      </c>
      <c r="C486" s="112"/>
      <c r="D486" s="104">
        <v>7542</v>
      </c>
      <c r="E486" s="104">
        <v>17000</v>
      </c>
      <c r="F486" s="104">
        <v>0</v>
      </c>
      <c r="G486" s="104">
        <v>1000</v>
      </c>
      <c r="H486" s="104">
        <v>0</v>
      </c>
      <c r="I486" s="104">
        <v>0</v>
      </c>
      <c r="J486" s="104">
        <v>0</v>
      </c>
      <c r="K486" s="104">
        <v>0</v>
      </c>
      <c r="L486" s="104">
        <v>0</v>
      </c>
      <c r="M486" s="104">
        <v>0</v>
      </c>
      <c r="N486" s="104">
        <v>0</v>
      </c>
      <c r="O486" s="104">
        <v>0</v>
      </c>
      <c r="P486" s="104">
        <v>0</v>
      </c>
      <c r="Q486" s="94" t="s">
        <v>191</v>
      </c>
      <c r="R486" s="94" t="s">
        <v>212</v>
      </c>
      <c r="S486" s="105" t="s">
        <v>1618</v>
      </c>
    </row>
    <row r="487" spans="1:19" ht="12.5" x14ac:dyDescent="0.25">
      <c r="A487" s="94" t="s">
        <v>1619</v>
      </c>
      <c r="B487" s="94" t="s">
        <v>1620</v>
      </c>
      <c r="C487" s="112"/>
      <c r="D487" s="104">
        <v>3000</v>
      </c>
      <c r="E487" s="104">
        <v>0</v>
      </c>
      <c r="F487" s="104">
        <v>0</v>
      </c>
      <c r="G487" s="104">
        <v>0</v>
      </c>
      <c r="H487" s="104">
        <v>0</v>
      </c>
      <c r="I487" s="104">
        <v>0</v>
      </c>
      <c r="J487" s="104">
        <v>0</v>
      </c>
      <c r="K487" s="104">
        <v>0</v>
      </c>
      <c r="L487" s="104">
        <v>0</v>
      </c>
      <c r="M487" s="104">
        <v>19565</v>
      </c>
      <c r="N487" s="104">
        <v>0</v>
      </c>
      <c r="O487" s="104">
        <v>4185</v>
      </c>
      <c r="P487" s="104">
        <v>4000</v>
      </c>
      <c r="Q487" s="94" t="s">
        <v>191</v>
      </c>
      <c r="R487" s="94" t="s">
        <v>212</v>
      </c>
      <c r="S487" s="105" t="s">
        <v>1621</v>
      </c>
    </row>
    <row r="488" spans="1:19" ht="12.5" x14ac:dyDescent="0.25">
      <c r="A488" s="94" t="s">
        <v>1622</v>
      </c>
      <c r="B488" s="94" t="s">
        <v>1623</v>
      </c>
      <c r="C488" s="112"/>
      <c r="D488" s="104">
        <v>5157</v>
      </c>
      <c r="E488" s="104">
        <v>34000</v>
      </c>
      <c r="F488" s="104">
        <v>0</v>
      </c>
      <c r="G488" s="104">
        <v>0</v>
      </c>
      <c r="H488" s="104">
        <v>0</v>
      </c>
      <c r="I488" s="104">
        <v>0</v>
      </c>
      <c r="J488" s="104">
        <v>0</v>
      </c>
      <c r="K488" s="104">
        <v>0</v>
      </c>
      <c r="L488" s="104">
        <v>0</v>
      </c>
      <c r="M488" s="104">
        <v>1001</v>
      </c>
      <c r="N488" s="104">
        <v>0</v>
      </c>
      <c r="O488" s="104">
        <v>0</v>
      </c>
      <c r="P488" s="104">
        <v>5000</v>
      </c>
      <c r="Q488" s="94" t="s">
        <v>191</v>
      </c>
      <c r="R488" s="94" t="s">
        <v>205</v>
      </c>
      <c r="S488" s="105" t="s">
        <v>1624</v>
      </c>
    </row>
    <row r="489" spans="1:19" ht="12.5" x14ac:dyDescent="0.25">
      <c r="A489" s="94" t="s">
        <v>1625</v>
      </c>
      <c r="B489" s="94" t="s">
        <v>1626</v>
      </c>
      <c r="C489" s="112"/>
      <c r="D489" s="104">
        <v>2176</v>
      </c>
      <c r="E489" s="104">
        <v>0</v>
      </c>
      <c r="F489" s="104">
        <v>0</v>
      </c>
      <c r="G489" s="104">
        <v>0</v>
      </c>
      <c r="H489" s="104">
        <v>0</v>
      </c>
      <c r="I489" s="104">
        <v>0</v>
      </c>
      <c r="J489" s="104">
        <v>0</v>
      </c>
      <c r="K489" s="104">
        <v>0</v>
      </c>
      <c r="L489" s="104">
        <v>3100</v>
      </c>
      <c r="M489" s="104">
        <v>9900</v>
      </c>
      <c r="N489" s="104">
        <v>0</v>
      </c>
      <c r="O489" s="104">
        <v>0</v>
      </c>
      <c r="P489" s="104">
        <v>0</v>
      </c>
      <c r="Q489" s="94" t="s">
        <v>191</v>
      </c>
      <c r="R489" s="94" t="s">
        <v>212</v>
      </c>
      <c r="S489" s="105" t="s">
        <v>1627</v>
      </c>
    </row>
    <row r="490" spans="1:19" ht="12.5" x14ac:dyDescent="0.25">
      <c r="A490" s="94" t="s">
        <v>1854</v>
      </c>
      <c r="B490" s="94" t="s">
        <v>1855</v>
      </c>
      <c r="C490" s="112"/>
      <c r="D490" s="104">
        <v>5028</v>
      </c>
      <c r="E490" s="104">
        <v>0</v>
      </c>
      <c r="F490" s="104">
        <v>0</v>
      </c>
      <c r="G490" s="104">
        <v>0</v>
      </c>
      <c r="H490" s="104">
        <v>0</v>
      </c>
      <c r="I490" s="104">
        <v>0</v>
      </c>
      <c r="J490" s="104">
        <v>0</v>
      </c>
      <c r="K490" s="104">
        <v>0</v>
      </c>
      <c r="L490" s="104">
        <v>0</v>
      </c>
      <c r="M490" s="104">
        <v>20250</v>
      </c>
      <c r="N490" s="104">
        <v>37570</v>
      </c>
      <c r="O490" s="104">
        <v>2003</v>
      </c>
      <c r="P490" s="104">
        <v>0</v>
      </c>
      <c r="Q490" s="94" t="s">
        <v>191</v>
      </c>
      <c r="R490" s="94" t="s">
        <v>212</v>
      </c>
      <c r="S490" s="105" t="s">
        <v>1856</v>
      </c>
    </row>
    <row r="491" spans="1:19" ht="12.5" x14ac:dyDescent="0.25">
      <c r="A491" s="94" t="s">
        <v>1628</v>
      </c>
      <c r="B491" s="94" t="s">
        <v>1811</v>
      </c>
      <c r="C491" s="112"/>
      <c r="D491" s="104">
        <v>11453</v>
      </c>
      <c r="E491" s="104">
        <v>0</v>
      </c>
      <c r="F491" s="104">
        <v>0</v>
      </c>
      <c r="G491" s="104">
        <v>0</v>
      </c>
      <c r="H491" s="104">
        <v>0</v>
      </c>
      <c r="I491" s="104">
        <v>0</v>
      </c>
      <c r="J491" s="104">
        <v>0</v>
      </c>
      <c r="K491" s="104">
        <v>0</v>
      </c>
      <c r="L491" s="104">
        <v>0</v>
      </c>
      <c r="M491" s="104">
        <v>18000</v>
      </c>
      <c r="N491" s="104">
        <v>0</v>
      </c>
      <c r="O491" s="104">
        <v>0</v>
      </c>
      <c r="P491" s="104">
        <v>0</v>
      </c>
      <c r="Q491" s="94" t="s">
        <v>193</v>
      </c>
      <c r="R491" s="94" t="s">
        <v>205</v>
      </c>
      <c r="S491" s="105" t="s">
        <v>1630</v>
      </c>
    </row>
    <row r="492" spans="1:19" ht="12.5" x14ac:dyDescent="0.25">
      <c r="A492" s="94" t="s">
        <v>1631</v>
      </c>
      <c r="B492" s="94" t="s">
        <v>1632</v>
      </c>
      <c r="C492" s="112"/>
      <c r="D492" s="104">
        <v>13692</v>
      </c>
      <c r="E492" s="104">
        <v>8500</v>
      </c>
      <c r="F492" s="104">
        <v>0</v>
      </c>
      <c r="G492" s="104">
        <v>0</v>
      </c>
      <c r="H492" s="104">
        <v>0</v>
      </c>
      <c r="I492" s="104">
        <v>0</v>
      </c>
      <c r="J492" s="104">
        <v>0</v>
      </c>
      <c r="K492" s="104">
        <v>0</v>
      </c>
      <c r="L492" s="104">
        <v>0</v>
      </c>
      <c r="M492" s="104">
        <v>0</v>
      </c>
      <c r="N492" s="104">
        <v>0</v>
      </c>
      <c r="O492" s="104">
        <v>0</v>
      </c>
      <c r="P492" s="104">
        <v>3500</v>
      </c>
      <c r="Q492" s="94" t="s">
        <v>191</v>
      </c>
      <c r="R492" s="94" t="s">
        <v>212</v>
      </c>
      <c r="S492" s="105" t="s">
        <v>1633</v>
      </c>
    </row>
    <row r="493" spans="1:19" ht="12.5" x14ac:dyDescent="0.25">
      <c r="A493" s="94" t="s">
        <v>1634</v>
      </c>
      <c r="B493" s="94" t="s">
        <v>1635</v>
      </c>
      <c r="C493" s="112"/>
      <c r="D493" s="104">
        <v>4700</v>
      </c>
      <c r="E493" s="104">
        <v>0</v>
      </c>
      <c r="F493" s="104">
        <v>0</v>
      </c>
      <c r="G493" s="104">
        <v>0</v>
      </c>
      <c r="H493" s="104">
        <v>0</v>
      </c>
      <c r="I493" s="104">
        <v>0</v>
      </c>
      <c r="J493" s="104">
        <v>0</v>
      </c>
      <c r="K493" s="104">
        <v>0</v>
      </c>
      <c r="L493" s="104">
        <v>0</v>
      </c>
      <c r="M493" s="104">
        <v>8700</v>
      </c>
      <c r="N493" s="104">
        <v>0</v>
      </c>
      <c r="O493" s="104">
        <v>0</v>
      </c>
      <c r="P493" s="104">
        <v>0</v>
      </c>
      <c r="Q493" s="94" t="s">
        <v>191</v>
      </c>
      <c r="R493" s="94" t="s">
        <v>212</v>
      </c>
      <c r="S493" s="105" t="s">
        <v>1636</v>
      </c>
    </row>
    <row r="494" spans="1:19" ht="12.5" x14ac:dyDescent="0.25">
      <c r="A494" s="94" t="s">
        <v>1637</v>
      </c>
      <c r="B494" s="94" t="s">
        <v>1638</v>
      </c>
      <c r="C494" s="112"/>
      <c r="D494" s="104">
        <v>50311</v>
      </c>
      <c r="E494" s="104">
        <v>0</v>
      </c>
      <c r="F494" s="104">
        <v>0</v>
      </c>
      <c r="G494" s="104">
        <v>0</v>
      </c>
      <c r="H494" s="104">
        <v>0</v>
      </c>
      <c r="I494" s="104">
        <v>0</v>
      </c>
      <c r="J494" s="104">
        <v>0</v>
      </c>
      <c r="K494" s="104">
        <v>0</v>
      </c>
      <c r="L494" s="104">
        <v>0</v>
      </c>
      <c r="M494" s="104">
        <v>0</v>
      </c>
      <c r="N494" s="104">
        <v>0</v>
      </c>
      <c r="O494" s="104">
        <v>0</v>
      </c>
      <c r="P494" s="104">
        <v>0</v>
      </c>
      <c r="Q494" s="94" t="s">
        <v>191</v>
      </c>
      <c r="R494" s="94" t="s">
        <v>249</v>
      </c>
      <c r="S494" s="105" t="s">
        <v>1639</v>
      </c>
    </row>
    <row r="495" spans="1:19" ht="12.5" x14ac:dyDescent="0.25">
      <c r="A495" s="94" t="s">
        <v>1640</v>
      </c>
      <c r="B495" s="94" t="s">
        <v>1812</v>
      </c>
      <c r="C495" s="112"/>
      <c r="D495" s="104">
        <v>63267</v>
      </c>
      <c r="E495" s="104">
        <v>0</v>
      </c>
      <c r="F495" s="104">
        <v>0</v>
      </c>
      <c r="G495" s="104">
        <v>10000</v>
      </c>
      <c r="H495" s="104">
        <v>0</v>
      </c>
      <c r="I495" s="104">
        <v>0</v>
      </c>
      <c r="J495" s="104">
        <v>0</v>
      </c>
      <c r="K495" s="104">
        <v>0</v>
      </c>
      <c r="L495" s="104">
        <v>0</v>
      </c>
      <c r="M495" s="104">
        <v>20000</v>
      </c>
      <c r="N495" s="104">
        <v>0</v>
      </c>
      <c r="O495" s="104">
        <v>302</v>
      </c>
      <c r="P495" s="104">
        <v>0</v>
      </c>
      <c r="Q495" s="94" t="s">
        <v>193</v>
      </c>
      <c r="R495" s="94" t="s">
        <v>205</v>
      </c>
      <c r="S495" s="105" t="s">
        <v>1642</v>
      </c>
    </row>
    <row r="496" spans="1:19" ht="12.5" x14ac:dyDescent="0.25">
      <c r="A496" s="94" t="s">
        <v>1643</v>
      </c>
      <c r="B496" s="94" t="s">
        <v>1644</v>
      </c>
      <c r="C496" s="112"/>
      <c r="D496" s="104">
        <v>300</v>
      </c>
      <c r="E496" s="104">
        <v>0</v>
      </c>
      <c r="F496" s="104">
        <v>0</v>
      </c>
      <c r="G496" s="104">
        <v>0</v>
      </c>
      <c r="H496" s="104">
        <v>0</v>
      </c>
      <c r="I496" s="104">
        <v>0</v>
      </c>
      <c r="J496" s="104">
        <v>0</v>
      </c>
      <c r="K496" s="104">
        <v>0</v>
      </c>
      <c r="L496" s="104">
        <v>0</v>
      </c>
      <c r="M496" s="104">
        <v>0</v>
      </c>
      <c r="N496" s="104">
        <v>0</v>
      </c>
      <c r="O496" s="104">
        <v>0</v>
      </c>
      <c r="P496" s="104">
        <v>0</v>
      </c>
      <c r="Q496" s="94" t="s">
        <v>191</v>
      </c>
      <c r="R496" s="94" t="s">
        <v>249</v>
      </c>
      <c r="S496" s="105" t="s">
        <v>1645</v>
      </c>
    </row>
    <row r="497" spans="1:19" ht="12.5" x14ac:dyDescent="0.25">
      <c r="A497" s="94" t="s">
        <v>1646</v>
      </c>
      <c r="B497" s="94" t="s">
        <v>1647</v>
      </c>
      <c r="C497" s="112"/>
      <c r="D497" s="104">
        <v>10000</v>
      </c>
      <c r="E497" s="104">
        <v>1000</v>
      </c>
      <c r="F497" s="104">
        <v>0</v>
      </c>
      <c r="G497" s="104">
        <v>0</v>
      </c>
      <c r="H497" s="104">
        <v>0</v>
      </c>
      <c r="I497" s="104">
        <v>0</v>
      </c>
      <c r="J497" s="104">
        <v>0</v>
      </c>
      <c r="K497" s="104">
        <v>0</v>
      </c>
      <c r="L497" s="104">
        <v>0</v>
      </c>
      <c r="M497" s="104">
        <v>19805</v>
      </c>
      <c r="N497" s="104">
        <v>0</v>
      </c>
      <c r="O497" s="104">
        <v>0</v>
      </c>
      <c r="P497" s="104">
        <v>0</v>
      </c>
      <c r="Q497" s="94" t="s">
        <v>191</v>
      </c>
      <c r="R497" s="94" t="s">
        <v>249</v>
      </c>
      <c r="S497" s="105" t="s">
        <v>1648</v>
      </c>
    </row>
    <row r="498" spans="1:19" ht="12.5" x14ac:dyDescent="0.25">
      <c r="A498" s="94" t="s">
        <v>1649</v>
      </c>
      <c r="B498" s="94" t="s">
        <v>1650</v>
      </c>
      <c r="C498" s="112"/>
      <c r="D498" s="104">
        <v>0</v>
      </c>
      <c r="E498" s="104">
        <v>0</v>
      </c>
      <c r="F498" s="104">
        <v>0</v>
      </c>
      <c r="G498" s="104">
        <v>0</v>
      </c>
      <c r="H498" s="104">
        <v>0</v>
      </c>
      <c r="I498" s="104">
        <v>0</v>
      </c>
      <c r="J498" s="104">
        <v>0</v>
      </c>
      <c r="K498" s="104">
        <v>0</v>
      </c>
      <c r="L498" s="104">
        <v>0</v>
      </c>
      <c r="M498" s="104">
        <v>0</v>
      </c>
      <c r="N498" s="104">
        <v>0</v>
      </c>
      <c r="O498" s="104">
        <v>0</v>
      </c>
      <c r="P498" s="104">
        <v>51403</v>
      </c>
      <c r="Q498" s="94" t="s">
        <v>191</v>
      </c>
      <c r="R498" s="94" t="s">
        <v>249</v>
      </c>
      <c r="S498" s="105" t="s">
        <v>1651</v>
      </c>
    </row>
    <row r="499" spans="1:19" ht="12.5" x14ac:dyDescent="0.25">
      <c r="A499" s="94" t="s">
        <v>1652</v>
      </c>
      <c r="B499" s="94" t="s">
        <v>1653</v>
      </c>
      <c r="C499" s="112"/>
      <c r="D499" s="104">
        <v>15200</v>
      </c>
      <c r="E499" s="104">
        <v>15000</v>
      </c>
      <c r="F499" s="104">
        <v>0</v>
      </c>
      <c r="G499" s="104">
        <v>0</v>
      </c>
      <c r="H499" s="104">
        <v>0</v>
      </c>
      <c r="I499" s="104">
        <v>0</v>
      </c>
      <c r="J499" s="104">
        <v>0</v>
      </c>
      <c r="K499" s="104">
        <v>0</v>
      </c>
      <c r="L499" s="104">
        <v>0</v>
      </c>
      <c r="M499" s="104">
        <v>3000</v>
      </c>
      <c r="N499" s="104">
        <v>0</v>
      </c>
      <c r="O499" s="104">
        <v>0</v>
      </c>
      <c r="P499" s="104">
        <v>87000</v>
      </c>
      <c r="Q499" s="94" t="s">
        <v>191</v>
      </c>
      <c r="R499" s="94" t="s">
        <v>249</v>
      </c>
      <c r="S499" s="105" t="s">
        <v>1654</v>
      </c>
    </row>
    <row r="500" spans="1:19" ht="12.5" x14ac:dyDescent="0.25">
      <c r="A500" s="94" t="s">
        <v>1655</v>
      </c>
      <c r="B500" s="94" t="s">
        <v>1656</v>
      </c>
      <c r="C500" s="112"/>
      <c r="D500" s="104">
        <v>30000</v>
      </c>
      <c r="E500" s="104">
        <v>0</v>
      </c>
      <c r="F500" s="104">
        <v>0</v>
      </c>
      <c r="G500" s="104">
        <v>0</v>
      </c>
      <c r="H500" s="104">
        <v>0</v>
      </c>
      <c r="I500" s="104">
        <v>0</v>
      </c>
      <c r="J500" s="104">
        <v>0</v>
      </c>
      <c r="K500" s="104">
        <v>0</v>
      </c>
      <c r="L500" s="104">
        <v>0</v>
      </c>
      <c r="M500" s="104">
        <v>34331</v>
      </c>
      <c r="N500" s="104">
        <v>0</v>
      </c>
      <c r="O500" s="104">
        <v>0</v>
      </c>
      <c r="P500" s="104">
        <v>124000</v>
      </c>
      <c r="Q500" s="94" t="s">
        <v>191</v>
      </c>
      <c r="R500" s="94" t="s">
        <v>249</v>
      </c>
      <c r="S500" s="105" t="s">
        <v>1657</v>
      </c>
    </row>
    <row r="501" spans="1:19" ht="12.5" x14ac:dyDescent="0.25">
      <c r="A501" s="94" t="s">
        <v>1658</v>
      </c>
      <c r="B501" s="94" t="s">
        <v>1659</v>
      </c>
      <c r="C501" s="112"/>
      <c r="D501" s="104">
        <v>5000</v>
      </c>
      <c r="E501" s="104">
        <v>5000</v>
      </c>
      <c r="F501" s="104">
        <v>0</v>
      </c>
      <c r="G501" s="104">
        <v>9000</v>
      </c>
      <c r="H501" s="104">
        <v>0</v>
      </c>
      <c r="I501" s="104">
        <v>0</v>
      </c>
      <c r="J501" s="104">
        <v>0</v>
      </c>
      <c r="K501" s="104">
        <v>0</v>
      </c>
      <c r="L501" s="104">
        <v>0</v>
      </c>
      <c r="M501" s="104">
        <v>20450</v>
      </c>
      <c r="N501" s="104">
        <v>0</v>
      </c>
      <c r="O501" s="104">
        <v>0</v>
      </c>
      <c r="P501" s="104">
        <v>2038</v>
      </c>
      <c r="Q501" s="94" t="s">
        <v>191</v>
      </c>
      <c r="R501" s="94" t="s">
        <v>212</v>
      </c>
      <c r="S501" s="105" t="s">
        <v>1660</v>
      </c>
    </row>
    <row r="502" spans="1:19" ht="12.5" x14ac:dyDescent="0.25">
      <c r="A502" s="94" t="s">
        <v>1857</v>
      </c>
      <c r="B502" s="94" t="s">
        <v>1858</v>
      </c>
      <c r="C502" s="112"/>
      <c r="D502" s="104">
        <v>1259</v>
      </c>
      <c r="E502" s="104">
        <v>0</v>
      </c>
      <c r="F502" s="104">
        <v>0</v>
      </c>
      <c r="G502" s="104">
        <v>0</v>
      </c>
      <c r="H502" s="104">
        <v>0</v>
      </c>
      <c r="I502" s="104">
        <v>0</v>
      </c>
      <c r="J502" s="104">
        <v>0</v>
      </c>
      <c r="K502" s="104">
        <v>0</v>
      </c>
      <c r="L502" s="104">
        <v>7461</v>
      </c>
      <c r="M502" s="104">
        <v>4644</v>
      </c>
      <c r="N502" s="104">
        <v>0</v>
      </c>
      <c r="O502" s="104">
        <v>0</v>
      </c>
      <c r="P502" s="104">
        <v>6000</v>
      </c>
      <c r="Q502" s="94" t="s">
        <v>191</v>
      </c>
      <c r="R502" s="94" t="s">
        <v>212</v>
      </c>
      <c r="S502" s="105" t="s">
        <v>1859</v>
      </c>
    </row>
    <row r="503" spans="1:19" ht="12.5" x14ac:dyDescent="0.25">
      <c r="A503" s="94" t="s">
        <v>1664</v>
      </c>
      <c r="B503" s="94" t="s">
        <v>1665</v>
      </c>
      <c r="C503" s="112"/>
      <c r="D503" s="104">
        <v>64958</v>
      </c>
      <c r="E503" s="104">
        <v>0</v>
      </c>
      <c r="F503" s="104">
        <v>0</v>
      </c>
      <c r="G503" s="104">
        <v>4951</v>
      </c>
      <c r="H503" s="104">
        <v>0</v>
      </c>
      <c r="I503" s="104">
        <v>10</v>
      </c>
      <c r="J503" s="104">
        <v>0</v>
      </c>
      <c r="K503" s="104">
        <v>0</v>
      </c>
      <c r="L503" s="104">
        <v>0</v>
      </c>
      <c r="M503" s="104">
        <v>72327</v>
      </c>
      <c r="N503" s="104">
        <v>0</v>
      </c>
      <c r="O503" s="104">
        <v>8061</v>
      </c>
      <c r="P503" s="104">
        <v>56000</v>
      </c>
      <c r="Q503" s="94" t="s">
        <v>191</v>
      </c>
      <c r="R503" s="94" t="s">
        <v>372</v>
      </c>
      <c r="S503" s="105" t="s">
        <v>1666</v>
      </c>
    </row>
    <row r="504" spans="1:19" ht="12.5" x14ac:dyDescent="0.25">
      <c r="A504" s="94" t="s">
        <v>1667</v>
      </c>
      <c r="B504" s="94" t="s">
        <v>1668</v>
      </c>
      <c r="C504" s="112"/>
      <c r="D504" s="104">
        <v>38310</v>
      </c>
      <c r="E504" s="104">
        <v>0</v>
      </c>
      <c r="F504" s="104">
        <v>0</v>
      </c>
      <c r="G504" s="104">
        <v>0</v>
      </c>
      <c r="H504" s="104">
        <v>0</v>
      </c>
      <c r="I504" s="104">
        <v>0</v>
      </c>
      <c r="J504" s="104">
        <v>0</v>
      </c>
      <c r="K504" s="104">
        <v>0</v>
      </c>
      <c r="L504" s="104">
        <v>0</v>
      </c>
      <c r="M504" s="104">
        <v>0</v>
      </c>
      <c r="N504" s="104">
        <v>0</v>
      </c>
      <c r="O504" s="104">
        <v>0</v>
      </c>
      <c r="P504" s="104">
        <v>159000</v>
      </c>
      <c r="Q504" s="94" t="s">
        <v>191</v>
      </c>
      <c r="R504" s="94" t="s">
        <v>249</v>
      </c>
      <c r="S504" s="105" t="s">
        <v>1669</v>
      </c>
    </row>
    <row r="505" spans="1:19" ht="12.5" x14ac:dyDescent="0.25">
      <c r="A505" s="94" t="s">
        <v>1670</v>
      </c>
      <c r="B505" s="94" t="s">
        <v>1671</v>
      </c>
      <c r="C505" s="112"/>
      <c r="D505" s="104">
        <v>6000</v>
      </c>
      <c r="E505" s="104">
        <v>0</v>
      </c>
      <c r="F505" s="104">
        <v>0</v>
      </c>
      <c r="G505" s="104">
        <v>0</v>
      </c>
      <c r="H505" s="104">
        <v>0</v>
      </c>
      <c r="I505" s="104">
        <v>0</v>
      </c>
      <c r="J505" s="104">
        <v>0</v>
      </c>
      <c r="K505" s="104">
        <v>0</v>
      </c>
      <c r="L505" s="104">
        <v>589</v>
      </c>
      <c r="M505" s="104">
        <v>1253</v>
      </c>
      <c r="N505" s="104">
        <v>0</v>
      </c>
      <c r="O505" s="104">
        <v>3362</v>
      </c>
      <c r="P505" s="104">
        <v>15000</v>
      </c>
      <c r="Q505" s="94" t="s">
        <v>191</v>
      </c>
      <c r="R505" s="94" t="s">
        <v>249</v>
      </c>
      <c r="S505" s="105" t="s">
        <v>1672</v>
      </c>
    </row>
    <row r="506" spans="1:19" ht="12.5" x14ac:dyDescent="0.25">
      <c r="A506" s="94" t="s">
        <v>1673</v>
      </c>
      <c r="B506" s="94" t="s">
        <v>1674</v>
      </c>
      <c r="C506" s="112"/>
      <c r="D506" s="104">
        <v>933</v>
      </c>
      <c r="E506" s="104">
        <v>0</v>
      </c>
      <c r="F506" s="104">
        <v>0</v>
      </c>
      <c r="G506" s="104">
        <v>0</v>
      </c>
      <c r="H506" s="104">
        <v>0</v>
      </c>
      <c r="I506" s="104">
        <v>0</v>
      </c>
      <c r="J506" s="104">
        <v>0</v>
      </c>
      <c r="K506" s="104">
        <v>0</v>
      </c>
      <c r="L506" s="104">
        <v>0</v>
      </c>
      <c r="M506" s="104">
        <v>0</v>
      </c>
      <c r="N506" s="104">
        <v>0</v>
      </c>
      <c r="O506" s="104">
        <v>0</v>
      </c>
      <c r="P506" s="104">
        <v>73700</v>
      </c>
      <c r="Q506" s="94" t="s">
        <v>191</v>
      </c>
      <c r="R506" s="94" t="s">
        <v>249</v>
      </c>
      <c r="S506" s="105" t="s">
        <v>1675</v>
      </c>
    </row>
    <row r="507" spans="1:19" ht="12.5" x14ac:dyDescent="0.25">
      <c r="A507" s="94" t="s">
        <v>1676</v>
      </c>
      <c r="B507" s="94" t="s">
        <v>1677</v>
      </c>
      <c r="C507" s="112"/>
      <c r="D507" s="104">
        <v>218</v>
      </c>
      <c r="E507" s="104">
        <v>0</v>
      </c>
      <c r="F507" s="104">
        <v>0</v>
      </c>
      <c r="G507" s="104">
        <v>0</v>
      </c>
      <c r="H507" s="104">
        <v>0</v>
      </c>
      <c r="I507" s="104">
        <v>0</v>
      </c>
      <c r="J507" s="104">
        <v>0</v>
      </c>
      <c r="K507" s="104">
        <v>0</v>
      </c>
      <c r="L507" s="104">
        <v>0</v>
      </c>
      <c r="M507" s="104">
        <v>12986</v>
      </c>
      <c r="N507" s="104">
        <v>0</v>
      </c>
      <c r="O507" s="104">
        <v>0</v>
      </c>
      <c r="P507" s="104">
        <v>0</v>
      </c>
      <c r="Q507" s="94" t="s">
        <v>191</v>
      </c>
      <c r="R507" s="94" t="s">
        <v>249</v>
      </c>
      <c r="S507" s="105" t="s">
        <v>1678</v>
      </c>
    </row>
    <row r="508" spans="1:19" ht="12.5" x14ac:dyDescent="0.25">
      <c r="A508" s="94" t="s">
        <v>1679</v>
      </c>
      <c r="B508" s="94" t="s">
        <v>1680</v>
      </c>
      <c r="C508" s="112"/>
      <c r="D508" s="104">
        <v>314432</v>
      </c>
      <c r="E508" s="104">
        <v>0</v>
      </c>
      <c r="F508" s="104">
        <v>89439</v>
      </c>
      <c r="G508" s="104">
        <v>90000</v>
      </c>
      <c r="H508" s="104">
        <v>0</v>
      </c>
      <c r="I508" s="104">
        <v>0</v>
      </c>
      <c r="J508" s="104">
        <v>0</v>
      </c>
      <c r="K508" s="104">
        <v>0</v>
      </c>
      <c r="L508" s="104">
        <v>0</v>
      </c>
      <c r="M508" s="104">
        <v>247800</v>
      </c>
      <c r="N508" s="104">
        <v>0</v>
      </c>
      <c r="O508" s="104">
        <v>92703</v>
      </c>
      <c r="P508" s="104">
        <v>260000</v>
      </c>
      <c r="Q508" s="94" t="s">
        <v>191</v>
      </c>
      <c r="R508" s="94" t="s">
        <v>406</v>
      </c>
      <c r="S508" s="105" t="s">
        <v>1681</v>
      </c>
    </row>
    <row r="509" spans="1:19" ht="12.5" x14ac:dyDescent="0.25">
      <c r="A509" s="94" t="s">
        <v>1860</v>
      </c>
      <c r="B509" s="94" t="s">
        <v>1861</v>
      </c>
      <c r="C509" s="112"/>
      <c r="D509" s="104">
        <v>1501</v>
      </c>
      <c r="E509" s="104">
        <v>0</v>
      </c>
      <c r="F509" s="104">
        <v>0</v>
      </c>
      <c r="G509" s="104">
        <v>0</v>
      </c>
      <c r="H509" s="104">
        <v>0</v>
      </c>
      <c r="I509" s="104">
        <v>0</v>
      </c>
      <c r="J509" s="104">
        <v>0</v>
      </c>
      <c r="K509" s="104">
        <v>0</v>
      </c>
      <c r="L509" s="104">
        <v>6000</v>
      </c>
      <c r="M509" s="104">
        <v>7446</v>
      </c>
      <c r="N509" s="104">
        <v>31743</v>
      </c>
      <c r="O509" s="104">
        <v>2003</v>
      </c>
      <c r="P509" s="104">
        <v>0</v>
      </c>
      <c r="Q509" s="94" t="s">
        <v>191</v>
      </c>
      <c r="R509" s="94" t="s">
        <v>212</v>
      </c>
      <c r="S509" s="105" t="s">
        <v>1862</v>
      </c>
    </row>
    <row r="510" spans="1:19" ht="12.5" x14ac:dyDescent="0.25">
      <c r="A510" s="94" t="s">
        <v>1682</v>
      </c>
      <c r="B510" s="94" t="s">
        <v>1683</v>
      </c>
      <c r="C510" s="112"/>
      <c r="D510" s="104">
        <v>53275</v>
      </c>
      <c r="E510" s="104">
        <v>5000</v>
      </c>
      <c r="F510" s="104">
        <v>0</v>
      </c>
      <c r="G510" s="104">
        <v>2500</v>
      </c>
      <c r="H510" s="104">
        <v>0</v>
      </c>
      <c r="I510" s="104">
        <v>0</v>
      </c>
      <c r="J510" s="104">
        <v>0</v>
      </c>
      <c r="K510" s="104">
        <v>0</v>
      </c>
      <c r="L510" s="104">
        <v>0</v>
      </c>
      <c r="M510" s="104">
        <v>10000</v>
      </c>
      <c r="N510" s="104">
        <v>0</v>
      </c>
      <c r="O510" s="104">
        <v>0</v>
      </c>
      <c r="P510" s="104">
        <v>20000</v>
      </c>
      <c r="Q510" s="94" t="s">
        <v>191</v>
      </c>
      <c r="R510" s="94" t="s">
        <v>269</v>
      </c>
      <c r="S510" s="105" t="s">
        <v>1684</v>
      </c>
    </row>
    <row r="511" spans="1:19" ht="12.5" x14ac:dyDescent="0.25">
      <c r="A511" s="94" t="s">
        <v>1685</v>
      </c>
      <c r="B511" s="94" t="s">
        <v>1686</v>
      </c>
      <c r="C511" s="112"/>
      <c r="D511" s="104">
        <v>40007</v>
      </c>
      <c r="E511" s="104">
        <v>8000</v>
      </c>
      <c r="F511" s="104">
        <v>0</v>
      </c>
      <c r="G511" s="104">
        <v>0</v>
      </c>
      <c r="H511" s="104">
        <v>0</v>
      </c>
      <c r="I511" s="104">
        <v>0</v>
      </c>
      <c r="J511" s="104">
        <v>0</v>
      </c>
      <c r="K511" s="104">
        <v>0</v>
      </c>
      <c r="L511" s="104">
        <v>0</v>
      </c>
      <c r="M511" s="104">
        <v>9503</v>
      </c>
      <c r="N511" s="104">
        <v>0</v>
      </c>
      <c r="O511" s="104">
        <v>40187</v>
      </c>
      <c r="P511" s="104">
        <v>34000</v>
      </c>
      <c r="Q511" s="94" t="s">
        <v>191</v>
      </c>
      <c r="R511" s="94" t="s">
        <v>205</v>
      </c>
      <c r="S511" s="105" t="s">
        <v>1687</v>
      </c>
    </row>
    <row r="512" spans="1:19" ht="12.5" x14ac:dyDescent="0.25">
      <c r="A512" s="94" t="s">
        <v>1688</v>
      </c>
      <c r="B512" s="94" t="s">
        <v>1689</v>
      </c>
      <c r="C512" s="112"/>
      <c r="D512" s="104">
        <v>8938</v>
      </c>
      <c r="E512" s="104">
        <v>1000</v>
      </c>
      <c r="F512" s="104">
        <v>0</v>
      </c>
      <c r="G512" s="104">
        <v>0</v>
      </c>
      <c r="H512" s="104">
        <v>0</v>
      </c>
      <c r="I512" s="104">
        <v>0</v>
      </c>
      <c r="J512" s="104">
        <v>0</v>
      </c>
      <c r="K512" s="104">
        <v>0</v>
      </c>
      <c r="L512" s="104">
        <v>0</v>
      </c>
      <c r="M512" s="104">
        <v>0</v>
      </c>
      <c r="N512" s="104">
        <v>0</v>
      </c>
      <c r="O512" s="104">
        <v>7500</v>
      </c>
      <c r="P512" s="104">
        <v>5000</v>
      </c>
      <c r="Q512" s="94" t="s">
        <v>191</v>
      </c>
      <c r="R512" s="94" t="s">
        <v>249</v>
      </c>
      <c r="S512" s="105" t="s">
        <v>1690</v>
      </c>
    </row>
    <row r="513" spans="1:19" ht="12.5" x14ac:dyDescent="0.25">
      <c r="A513" s="94" t="s">
        <v>1691</v>
      </c>
      <c r="B513" s="94" t="s">
        <v>1692</v>
      </c>
      <c r="C513" s="112"/>
      <c r="D513" s="104">
        <v>5326</v>
      </c>
      <c r="E513" s="104">
        <v>0</v>
      </c>
      <c r="F513" s="104">
        <v>0</v>
      </c>
      <c r="G513" s="104">
        <v>7000</v>
      </c>
      <c r="H513" s="104">
        <v>0</v>
      </c>
      <c r="I513" s="104">
        <v>0</v>
      </c>
      <c r="J513" s="104">
        <v>0</v>
      </c>
      <c r="K513" s="104">
        <v>0</v>
      </c>
      <c r="L513" s="104">
        <v>0</v>
      </c>
      <c r="M513" s="104">
        <v>21193</v>
      </c>
      <c r="N513" s="104">
        <v>997</v>
      </c>
      <c r="O513" s="104">
        <v>13276</v>
      </c>
      <c r="P513" s="104">
        <v>8000</v>
      </c>
      <c r="Q513" s="94" t="s">
        <v>191</v>
      </c>
      <c r="R513" s="94" t="s">
        <v>212</v>
      </c>
      <c r="S513" s="105" t="s">
        <v>1693</v>
      </c>
    </row>
    <row r="514" spans="1:19" ht="12.5" x14ac:dyDescent="0.25">
      <c r="A514" s="94" t="s">
        <v>1694</v>
      </c>
      <c r="B514" s="94" t="s">
        <v>1695</v>
      </c>
      <c r="C514" s="112"/>
      <c r="D514" s="104">
        <v>400</v>
      </c>
      <c r="E514" s="104">
        <v>0</v>
      </c>
      <c r="F514" s="104">
        <v>0</v>
      </c>
      <c r="G514" s="104">
        <v>0</v>
      </c>
      <c r="H514" s="104">
        <v>0</v>
      </c>
      <c r="I514" s="104">
        <v>0</v>
      </c>
      <c r="J514" s="104">
        <v>0</v>
      </c>
      <c r="K514" s="104">
        <v>0</v>
      </c>
      <c r="L514" s="104">
        <v>0</v>
      </c>
      <c r="M514" s="104">
        <v>12000</v>
      </c>
      <c r="N514" s="104">
        <v>0</v>
      </c>
      <c r="O514" s="104">
        <v>4524</v>
      </c>
      <c r="P514" s="104">
        <v>0</v>
      </c>
      <c r="Q514" s="94" t="s">
        <v>191</v>
      </c>
      <c r="R514" s="94" t="s">
        <v>205</v>
      </c>
      <c r="S514" s="105" t="s">
        <v>1696</v>
      </c>
    </row>
    <row r="515" spans="1:19" ht="12.5" x14ac:dyDescent="0.25">
      <c r="A515" s="94" t="s">
        <v>1697</v>
      </c>
      <c r="B515" s="94" t="s">
        <v>1698</v>
      </c>
      <c r="C515" s="112"/>
      <c r="D515" s="104">
        <v>0</v>
      </c>
      <c r="E515" s="104">
        <v>0</v>
      </c>
      <c r="F515" s="104">
        <v>0</v>
      </c>
      <c r="G515" s="104">
        <v>0</v>
      </c>
      <c r="H515" s="104">
        <v>0</v>
      </c>
      <c r="I515" s="104">
        <v>0</v>
      </c>
      <c r="J515" s="104">
        <v>0</v>
      </c>
      <c r="K515" s="104">
        <v>0</v>
      </c>
      <c r="L515" s="104">
        <v>0</v>
      </c>
      <c r="M515" s="104">
        <v>13622</v>
      </c>
      <c r="N515" s="104">
        <v>7000</v>
      </c>
      <c r="O515" s="104">
        <v>10550</v>
      </c>
      <c r="P515" s="104">
        <v>0</v>
      </c>
      <c r="Q515" s="94" t="s">
        <v>191</v>
      </c>
      <c r="R515" s="94" t="s">
        <v>269</v>
      </c>
      <c r="S515" s="105" t="s">
        <v>1699</v>
      </c>
    </row>
    <row r="516" spans="1:19" ht="12.5" x14ac:dyDescent="0.25">
      <c r="A516" s="94" t="s">
        <v>1700</v>
      </c>
      <c r="B516" s="94" t="s">
        <v>1701</v>
      </c>
      <c r="C516" s="112"/>
      <c r="D516" s="104">
        <v>6802</v>
      </c>
      <c r="E516" s="104">
        <v>0</v>
      </c>
      <c r="F516" s="104">
        <v>0</v>
      </c>
      <c r="G516" s="104">
        <v>0</v>
      </c>
      <c r="H516" s="104">
        <v>0</v>
      </c>
      <c r="I516" s="104">
        <v>0</v>
      </c>
      <c r="J516" s="104">
        <v>0</v>
      </c>
      <c r="K516" s="104">
        <v>0</v>
      </c>
      <c r="L516" s="104">
        <v>0</v>
      </c>
      <c r="M516" s="104">
        <v>47000</v>
      </c>
      <c r="N516" s="104">
        <v>0</v>
      </c>
      <c r="O516" s="104">
        <v>0</v>
      </c>
      <c r="P516" s="104">
        <v>0</v>
      </c>
      <c r="Q516" s="94" t="s">
        <v>191</v>
      </c>
      <c r="R516" s="94" t="s">
        <v>212</v>
      </c>
      <c r="S516" s="105" t="s">
        <v>1702</v>
      </c>
    </row>
    <row r="517" spans="1:19" ht="12.5" x14ac:dyDescent="0.25">
      <c r="A517" s="94" t="s">
        <v>1703</v>
      </c>
      <c r="B517" s="94" t="s">
        <v>1704</v>
      </c>
      <c r="C517" s="112"/>
      <c r="D517" s="104">
        <v>0</v>
      </c>
      <c r="E517" s="104">
        <v>0</v>
      </c>
      <c r="F517" s="104">
        <v>0</v>
      </c>
      <c r="G517" s="104">
        <v>0</v>
      </c>
      <c r="H517" s="104">
        <v>0</v>
      </c>
      <c r="I517" s="104">
        <v>0</v>
      </c>
      <c r="J517" s="104">
        <v>0</v>
      </c>
      <c r="K517" s="104">
        <v>0</v>
      </c>
      <c r="L517" s="104">
        <v>0</v>
      </c>
      <c r="M517" s="104">
        <v>2220</v>
      </c>
      <c r="N517" s="104">
        <v>650</v>
      </c>
      <c r="O517" s="104">
        <v>0</v>
      </c>
      <c r="P517" s="104">
        <v>91000</v>
      </c>
      <c r="Q517" s="94" t="s">
        <v>191</v>
      </c>
      <c r="R517" s="94" t="s">
        <v>205</v>
      </c>
      <c r="S517" s="105" t="s">
        <v>1705</v>
      </c>
    </row>
    <row r="518" spans="1:19" ht="12.5" x14ac:dyDescent="0.25">
      <c r="A518" s="94" t="s">
        <v>1706</v>
      </c>
      <c r="B518" s="94" t="s">
        <v>1707</v>
      </c>
      <c r="C518" s="112"/>
      <c r="D518" s="104">
        <v>67</v>
      </c>
      <c r="E518" s="104">
        <v>0</v>
      </c>
      <c r="F518" s="104">
        <v>0</v>
      </c>
      <c r="G518" s="104">
        <v>0</v>
      </c>
      <c r="H518" s="104">
        <v>0</v>
      </c>
      <c r="I518" s="104">
        <v>0</v>
      </c>
      <c r="J518" s="104">
        <v>0</v>
      </c>
      <c r="K518" s="104">
        <v>0</v>
      </c>
      <c r="L518" s="104">
        <v>0</v>
      </c>
      <c r="M518" s="104">
        <v>13975</v>
      </c>
      <c r="N518" s="104">
        <v>0</v>
      </c>
      <c r="O518" s="104">
        <v>24660</v>
      </c>
      <c r="P518" s="104">
        <v>0</v>
      </c>
      <c r="Q518" s="94" t="s">
        <v>191</v>
      </c>
      <c r="R518" s="94" t="s">
        <v>269</v>
      </c>
      <c r="S518" s="105" t="s">
        <v>1708</v>
      </c>
    </row>
    <row r="519" spans="1:19" ht="12.5" x14ac:dyDescent="0.25">
      <c r="A519" s="94" t="s">
        <v>1709</v>
      </c>
      <c r="B519" s="94" t="s">
        <v>1710</v>
      </c>
      <c r="C519" s="112"/>
      <c r="D519" s="104">
        <v>3300</v>
      </c>
      <c r="E519" s="104">
        <v>0</v>
      </c>
      <c r="F519" s="104">
        <v>0</v>
      </c>
      <c r="G519" s="104">
        <v>0</v>
      </c>
      <c r="H519" s="104">
        <v>0</v>
      </c>
      <c r="I519" s="104">
        <v>0</v>
      </c>
      <c r="J519" s="104">
        <v>0</v>
      </c>
      <c r="K519" s="104">
        <v>0</v>
      </c>
      <c r="L519" s="104">
        <v>0</v>
      </c>
      <c r="M519" s="104">
        <v>12300</v>
      </c>
      <c r="N519" s="104">
        <v>0</v>
      </c>
      <c r="O519" s="104">
        <v>2000</v>
      </c>
      <c r="P519" s="104">
        <v>10000</v>
      </c>
      <c r="Q519" s="94" t="s">
        <v>191</v>
      </c>
      <c r="R519" s="94" t="s">
        <v>212</v>
      </c>
      <c r="S519" s="105" t="s">
        <v>1711</v>
      </c>
    </row>
    <row r="520" spans="1:19" ht="12.5" x14ac:dyDescent="0.25">
      <c r="A520" s="94" t="s">
        <v>1712</v>
      </c>
      <c r="B520" s="94" t="s">
        <v>1713</v>
      </c>
      <c r="C520" s="112"/>
      <c r="D520" s="104">
        <v>6956</v>
      </c>
      <c r="E520" s="104">
        <v>0</v>
      </c>
      <c r="F520" s="104">
        <v>0</v>
      </c>
      <c r="G520" s="104">
        <v>0</v>
      </c>
      <c r="H520" s="104">
        <v>0</v>
      </c>
      <c r="I520" s="104">
        <v>0</v>
      </c>
      <c r="J520" s="104">
        <v>0</v>
      </c>
      <c r="K520" s="104">
        <v>0</v>
      </c>
      <c r="L520" s="104">
        <v>0</v>
      </c>
      <c r="M520" s="104">
        <v>16225</v>
      </c>
      <c r="N520" s="104">
        <v>0</v>
      </c>
      <c r="O520" s="104">
        <v>0</v>
      </c>
      <c r="P520" s="104">
        <v>0</v>
      </c>
      <c r="Q520" s="94" t="s">
        <v>191</v>
      </c>
      <c r="R520" s="94" t="s">
        <v>372</v>
      </c>
      <c r="S520" s="105" t="s">
        <v>1714</v>
      </c>
    </row>
    <row r="521" spans="1:19" ht="12.5" x14ac:dyDescent="0.25">
      <c r="A521" s="94" t="s">
        <v>1715</v>
      </c>
      <c r="B521" s="94" t="s">
        <v>1716</v>
      </c>
      <c r="C521" s="112"/>
      <c r="D521" s="104">
        <v>13000</v>
      </c>
      <c r="E521" s="104">
        <v>0</v>
      </c>
      <c r="F521" s="104">
        <v>0</v>
      </c>
      <c r="G521" s="104">
        <v>0</v>
      </c>
      <c r="H521" s="104">
        <v>0</v>
      </c>
      <c r="I521" s="104">
        <v>0</v>
      </c>
      <c r="J521" s="104">
        <v>0</v>
      </c>
      <c r="K521" s="104">
        <v>0</v>
      </c>
      <c r="L521" s="104">
        <v>0</v>
      </c>
      <c r="M521" s="104">
        <v>3725</v>
      </c>
      <c r="N521" s="104">
        <v>0</v>
      </c>
      <c r="O521" s="104">
        <v>10050</v>
      </c>
      <c r="P521" s="104">
        <v>0</v>
      </c>
      <c r="Q521" s="94" t="s">
        <v>191</v>
      </c>
      <c r="R521" s="94" t="s">
        <v>212</v>
      </c>
      <c r="S521" s="105" t="s">
        <v>1717</v>
      </c>
    </row>
    <row r="522" spans="1:19" ht="12.5" x14ac:dyDescent="0.25">
      <c r="A522" s="94" t="s">
        <v>1718</v>
      </c>
      <c r="B522" s="94" t="s">
        <v>1813</v>
      </c>
      <c r="C522" s="112"/>
      <c r="D522" s="104">
        <v>6749</v>
      </c>
      <c r="E522" s="104">
        <v>0</v>
      </c>
      <c r="F522" s="104">
        <v>0</v>
      </c>
      <c r="G522" s="104">
        <v>0</v>
      </c>
      <c r="H522" s="104">
        <v>0</v>
      </c>
      <c r="I522" s="104">
        <v>0</v>
      </c>
      <c r="J522" s="104">
        <v>0</v>
      </c>
      <c r="K522" s="104">
        <v>0</v>
      </c>
      <c r="L522" s="104">
        <v>0</v>
      </c>
      <c r="M522" s="104">
        <v>980</v>
      </c>
      <c r="N522" s="104">
        <v>0</v>
      </c>
      <c r="O522" s="104">
        <v>0</v>
      </c>
      <c r="P522" s="104">
        <v>0</v>
      </c>
      <c r="Q522" s="94" t="s">
        <v>195</v>
      </c>
      <c r="R522" s="94" t="s">
        <v>205</v>
      </c>
      <c r="S522" s="105" t="s">
        <v>1720</v>
      </c>
    </row>
    <row r="523" spans="1:19" ht="12.5" x14ac:dyDescent="0.25">
      <c r="A523" s="94" t="s">
        <v>1721</v>
      </c>
      <c r="B523" s="94" t="s">
        <v>1722</v>
      </c>
      <c r="C523" s="112"/>
      <c r="D523" s="104">
        <v>43281</v>
      </c>
      <c r="E523" s="104">
        <v>3000</v>
      </c>
      <c r="F523" s="104">
        <v>0</v>
      </c>
      <c r="G523" s="104">
        <v>0</v>
      </c>
      <c r="H523" s="104">
        <v>0</v>
      </c>
      <c r="I523" s="104">
        <v>0</v>
      </c>
      <c r="J523" s="104">
        <v>0</v>
      </c>
      <c r="K523" s="104">
        <v>0</v>
      </c>
      <c r="L523" s="104">
        <v>0</v>
      </c>
      <c r="M523" s="104">
        <v>12100</v>
      </c>
      <c r="N523" s="104">
        <v>0</v>
      </c>
      <c r="O523" s="104">
        <v>3000</v>
      </c>
      <c r="P523" s="104">
        <v>13000</v>
      </c>
      <c r="Q523" s="94" t="s">
        <v>191</v>
      </c>
      <c r="R523" s="94" t="s">
        <v>212</v>
      </c>
      <c r="S523" s="105" t="s">
        <v>1723</v>
      </c>
    </row>
    <row r="524" spans="1:19" ht="12.5" x14ac:dyDescent="0.25">
      <c r="A524" s="94" t="s">
        <v>1724</v>
      </c>
      <c r="B524" s="94" t="s">
        <v>1725</v>
      </c>
      <c r="C524" s="112"/>
      <c r="D524" s="104">
        <v>34751</v>
      </c>
      <c r="E524" s="104">
        <v>16000</v>
      </c>
      <c r="F524" s="104">
        <v>0</v>
      </c>
      <c r="G524" s="104">
        <v>0</v>
      </c>
      <c r="H524" s="104">
        <v>0</v>
      </c>
      <c r="I524" s="104">
        <v>0</v>
      </c>
      <c r="J524" s="104">
        <v>0</v>
      </c>
      <c r="K524" s="104">
        <v>0</v>
      </c>
      <c r="L524" s="104">
        <v>0</v>
      </c>
      <c r="M524" s="104">
        <v>16900</v>
      </c>
      <c r="N524" s="104">
        <v>0</v>
      </c>
      <c r="O524" s="104">
        <v>0</v>
      </c>
      <c r="P524" s="104">
        <v>26000</v>
      </c>
      <c r="Q524" s="94" t="s">
        <v>191</v>
      </c>
      <c r="R524" s="94" t="s">
        <v>212</v>
      </c>
      <c r="S524" s="105" t="s">
        <v>1726</v>
      </c>
    </row>
    <row r="525" spans="1:19" ht="12.5" x14ac:dyDescent="0.25">
      <c r="A525" s="94" t="s">
        <v>1727</v>
      </c>
      <c r="B525" s="94" t="s">
        <v>1728</v>
      </c>
      <c r="C525" s="112"/>
      <c r="D525" s="104">
        <v>19836</v>
      </c>
      <c r="E525" s="104">
        <v>0</v>
      </c>
      <c r="F525" s="104">
        <v>0</v>
      </c>
      <c r="G525" s="104">
        <v>0</v>
      </c>
      <c r="H525" s="104">
        <v>0</v>
      </c>
      <c r="I525" s="104">
        <v>0</v>
      </c>
      <c r="J525" s="104">
        <v>0</v>
      </c>
      <c r="K525" s="104">
        <v>0</v>
      </c>
      <c r="L525" s="104">
        <v>0</v>
      </c>
      <c r="M525" s="104">
        <v>6000</v>
      </c>
      <c r="N525" s="104">
        <v>0</v>
      </c>
      <c r="O525" s="104">
        <v>0</v>
      </c>
      <c r="P525" s="104">
        <v>0</v>
      </c>
      <c r="Q525" s="94" t="s">
        <v>191</v>
      </c>
      <c r="R525" s="94" t="s">
        <v>212</v>
      </c>
      <c r="S525" s="105" t="s">
        <v>1729</v>
      </c>
    </row>
    <row r="526" spans="1:19" ht="12.5" x14ac:dyDescent="0.25">
      <c r="A526" s="94" t="s">
        <v>1730</v>
      </c>
      <c r="B526" s="94" t="s">
        <v>1731</v>
      </c>
      <c r="C526" s="112"/>
      <c r="D526" s="104">
        <v>15997</v>
      </c>
      <c r="E526" s="104">
        <v>0</v>
      </c>
      <c r="F526" s="104">
        <v>0</v>
      </c>
      <c r="G526" s="104">
        <v>0</v>
      </c>
      <c r="H526" s="104">
        <v>0</v>
      </c>
      <c r="I526" s="104">
        <v>0</v>
      </c>
      <c r="J526" s="104">
        <v>0</v>
      </c>
      <c r="K526" s="104">
        <v>0</v>
      </c>
      <c r="L526" s="104">
        <v>0</v>
      </c>
      <c r="M526" s="104">
        <v>10000</v>
      </c>
      <c r="N526" s="104">
        <v>4000</v>
      </c>
      <c r="O526" s="104">
        <v>0</v>
      </c>
      <c r="P526" s="104">
        <v>0</v>
      </c>
      <c r="Q526" s="94" t="s">
        <v>191</v>
      </c>
      <c r="R526" s="94" t="s">
        <v>212</v>
      </c>
      <c r="S526" s="105" t="s">
        <v>1732</v>
      </c>
    </row>
    <row r="527" spans="1:19" ht="12.5" x14ac:dyDescent="0.25">
      <c r="A527" s="105" t="s">
        <v>1733</v>
      </c>
      <c r="B527" s="105" t="s">
        <v>1734</v>
      </c>
      <c r="C527" s="112"/>
      <c r="D527" s="104">
        <v>42273</v>
      </c>
      <c r="E527" s="104">
        <v>0</v>
      </c>
      <c r="F527" s="104">
        <v>0</v>
      </c>
      <c r="G527" s="104">
        <v>0</v>
      </c>
      <c r="H527" s="104">
        <v>0</v>
      </c>
      <c r="I527" s="104">
        <v>0</v>
      </c>
      <c r="J527" s="104">
        <v>0</v>
      </c>
      <c r="K527" s="104">
        <v>0</v>
      </c>
      <c r="L527" s="104">
        <v>0</v>
      </c>
      <c r="M527" s="104">
        <v>35500</v>
      </c>
      <c r="N527" s="104">
        <v>0</v>
      </c>
      <c r="O527" s="104">
        <v>0</v>
      </c>
      <c r="P527" s="104">
        <v>0</v>
      </c>
      <c r="Q527" s="105" t="s">
        <v>191</v>
      </c>
      <c r="R527" s="105" t="s">
        <v>205</v>
      </c>
      <c r="S527" s="105" t="s">
        <v>1735</v>
      </c>
    </row>
    <row r="528" spans="1:19" ht="12.5" x14ac:dyDescent="0.25">
      <c r="A528" s="105" t="s">
        <v>1736</v>
      </c>
      <c r="B528" s="105" t="s">
        <v>1737</v>
      </c>
      <c r="C528" s="112"/>
      <c r="D528" s="104">
        <v>3422</v>
      </c>
      <c r="E528" s="104">
        <v>0</v>
      </c>
      <c r="F528" s="104">
        <v>0</v>
      </c>
      <c r="G528" s="104">
        <v>0</v>
      </c>
      <c r="H528" s="104">
        <v>0</v>
      </c>
      <c r="I528" s="104">
        <v>0</v>
      </c>
      <c r="J528" s="104">
        <v>0</v>
      </c>
      <c r="K528" s="104">
        <v>0</v>
      </c>
      <c r="L528" s="104">
        <v>0</v>
      </c>
      <c r="M528" s="104">
        <v>0</v>
      </c>
      <c r="N528" s="104">
        <v>0</v>
      </c>
      <c r="O528" s="104">
        <v>0</v>
      </c>
      <c r="P528" s="104">
        <v>0</v>
      </c>
      <c r="Q528" s="105" t="s">
        <v>191</v>
      </c>
      <c r="R528" s="105" t="s">
        <v>249</v>
      </c>
      <c r="S528" s="105" t="s">
        <v>1738</v>
      </c>
    </row>
    <row r="529" spans="1:19" ht="12.75" customHeight="1" x14ac:dyDescent="0.25">
      <c r="A529" s="103"/>
      <c r="B529" s="103"/>
      <c r="C529" s="129"/>
      <c r="D529" s="106"/>
      <c r="E529" s="106"/>
      <c r="F529" s="106"/>
      <c r="G529" s="106"/>
      <c r="H529" s="106"/>
      <c r="I529" s="106"/>
      <c r="J529" s="106"/>
      <c r="K529" s="106"/>
      <c r="L529" s="106"/>
      <c r="M529" s="106"/>
      <c r="N529" s="106"/>
      <c r="O529" s="106"/>
      <c r="P529" s="106"/>
      <c r="Q529" s="103"/>
      <c r="R529" s="103"/>
      <c r="S529" s="103"/>
    </row>
  </sheetData>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sheetPr>
  <dimension ref="A1:AA529"/>
  <sheetViews>
    <sheetView showGridLines="0" zoomScale="70" zoomScaleNormal="70" workbookViewId="0">
      <pane xSplit="3" ySplit="11" topLeftCell="D12" activePane="bottomRight" state="frozen"/>
      <selection pane="topRight" activeCell="R3" sqref="R3"/>
      <selection pane="bottomLeft" activeCell="R3" sqref="R3"/>
      <selection pane="bottomRight" activeCell="R3" sqref="R3"/>
    </sheetView>
  </sheetViews>
  <sheetFormatPr defaultColWidth="9.1796875" defaultRowHeight="12.5" x14ac:dyDescent="0.25"/>
  <cols>
    <col min="1" max="1" width="15.81640625" customWidth="1"/>
    <col min="2" max="2" width="64.81640625" customWidth="1"/>
    <col min="3" max="3" width="5.81640625" customWidth="1"/>
    <col min="4" max="27" width="15.81640625" customWidth="1"/>
    <col min="28" max="29" width="9.1796875" customWidth="1"/>
  </cols>
  <sheetData>
    <row r="1" spans="1:27" ht="13" x14ac:dyDescent="0.3">
      <c r="A1" s="263" t="s">
        <v>1867</v>
      </c>
      <c r="B1" s="53"/>
      <c r="C1" s="53"/>
      <c r="D1" s="54"/>
      <c r="E1" s="54"/>
      <c r="F1" s="54"/>
      <c r="G1" s="54"/>
      <c r="H1" s="54"/>
      <c r="I1" s="54"/>
      <c r="J1" s="54"/>
      <c r="K1" s="54"/>
      <c r="L1" s="54"/>
      <c r="M1" s="54"/>
      <c r="N1" s="54"/>
      <c r="O1" s="54"/>
      <c r="P1" s="54"/>
      <c r="Q1" s="54"/>
      <c r="R1" s="54"/>
      <c r="S1" s="54"/>
      <c r="T1" s="54"/>
      <c r="U1" s="54"/>
      <c r="V1" s="54"/>
      <c r="W1" s="54"/>
      <c r="X1" s="54"/>
      <c r="Y1" s="53"/>
      <c r="Z1" s="53"/>
      <c r="AA1" s="53"/>
    </row>
    <row r="2" spans="1:27" x14ac:dyDescent="0.25">
      <c r="A2" s="53"/>
      <c r="B2" s="53"/>
      <c r="C2" s="53"/>
      <c r="D2" s="54"/>
      <c r="E2" s="54"/>
      <c r="F2" s="54"/>
      <c r="G2" s="54"/>
      <c r="H2" s="54"/>
      <c r="I2" s="54"/>
      <c r="J2" s="54"/>
      <c r="K2" s="54"/>
      <c r="L2" s="54"/>
      <c r="M2" s="54"/>
      <c r="N2" s="54"/>
      <c r="O2" s="54"/>
      <c r="P2" s="54"/>
      <c r="Q2" s="54"/>
      <c r="R2" s="54"/>
      <c r="S2" s="54"/>
      <c r="T2" s="54"/>
      <c r="U2" s="54"/>
      <c r="V2" s="54"/>
      <c r="W2" s="54"/>
      <c r="X2" s="54"/>
      <c r="Y2" s="53"/>
      <c r="Z2" s="53"/>
      <c r="AA2" s="53"/>
    </row>
    <row r="3" spans="1:27" x14ac:dyDescent="0.25">
      <c r="A3" s="88" t="s">
        <v>185</v>
      </c>
      <c r="B3" s="53"/>
      <c r="C3" s="53"/>
      <c r="D3" s="54"/>
      <c r="E3" s="54"/>
      <c r="F3" s="54"/>
      <c r="G3" s="54"/>
      <c r="H3" s="54"/>
      <c r="I3" s="54"/>
      <c r="J3" s="54"/>
      <c r="K3" s="54"/>
      <c r="L3" s="54"/>
      <c r="M3" s="54"/>
      <c r="N3" s="54"/>
      <c r="O3" s="54"/>
      <c r="P3" s="54"/>
      <c r="Q3" s="54"/>
      <c r="R3" s="54"/>
      <c r="S3" s="54"/>
      <c r="T3" s="54"/>
      <c r="U3" s="54"/>
      <c r="V3" s="54"/>
      <c r="W3" s="54"/>
      <c r="X3" s="54"/>
      <c r="Y3" s="53"/>
      <c r="Z3" s="53"/>
      <c r="AA3" s="53"/>
    </row>
    <row r="4" spans="1:27" ht="64.5" customHeight="1" x14ac:dyDescent="0.3">
      <c r="A4" s="142" t="s">
        <v>186</v>
      </c>
      <c r="B4" s="142" t="s">
        <v>187</v>
      </c>
      <c r="C4" s="143"/>
      <c r="D4" s="144" t="s">
        <v>94</v>
      </c>
      <c r="E4" s="144" t="s">
        <v>97</v>
      </c>
      <c r="F4" s="144" t="s">
        <v>99</v>
      </c>
      <c r="G4" s="144" t="s">
        <v>101</v>
      </c>
      <c r="H4" s="144" t="s">
        <v>103</v>
      </c>
      <c r="I4" s="144" t="s">
        <v>105</v>
      </c>
      <c r="J4" s="144" t="s">
        <v>107</v>
      </c>
      <c r="K4" s="144" t="s">
        <v>109</v>
      </c>
      <c r="L4" s="144" t="s">
        <v>116</v>
      </c>
      <c r="M4" s="144" t="s">
        <v>118</v>
      </c>
      <c r="N4" s="144" t="s">
        <v>120</v>
      </c>
      <c r="O4" s="144" t="s">
        <v>122</v>
      </c>
      <c r="P4" s="144" t="s">
        <v>123</v>
      </c>
      <c r="Q4" s="144" t="s">
        <v>124</v>
      </c>
      <c r="R4" s="144" t="s">
        <v>125</v>
      </c>
      <c r="S4" s="144" t="s">
        <v>126</v>
      </c>
      <c r="T4" s="144" t="s">
        <v>127</v>
      </c>
      <c r="U4" s="144" t="s">
        <v>128</v>
      </c>
      <c r="V4" s="144" t="s">
        <v>129</v>
      </c>
      <c r="W4" s="144" t="s">
        <v>188</v>
      </c>
      <c r="X4" s="144" t="s">
        <v>189</v>
      </c>
      <c r="Y4" s="143"/>
      <c r="Z4" s="143"/>
      <c r="AA4" s="143"/>
    </row>
    <row r="5" spans="1:27" ht="13" x14ac:dyDescent="0.3">
      <c r="A5" s="91" t="s">
        <v>190</v>
      </c>
      <c r="B5" s="91" t="s">
        <v>168</v>
      </c>
      <c r="C5" s="91"/>
      <c r="D5" s="92">
        <v>37816</v>
      </c>
      <c r="E5" s="92">
        <v>0</v>
      </c>
      <c r="F5" s="92">
        <v>412198</v>
      </c>
      <c r="G5" s="92">
        <v>52240</v>
      </c>
      <c r="H5" s="92">
        <v>30550</v>
      </c>
      <c r="I5" s="92">
        <v>1860</v>
      </c>
      <c r="J5" s="92">
        <v>22612</v>
      </c>
      <c r="K5" s="92">
        <v>4771</v>
      </c>
      <c r="L5" s="92">
        <v>4455000</v>
      </c>
      <c r="M5" s="92">
        <v>1265439</v>
      </c>
      <c r="N5" s="92">
        <v>70894141</v>
      </c>
      <c r="O5" s="92">
        <v>10042994</v>
      </c>
      <c r="P5" s="92">
        <v>3850</v>
      </c>
      <c r="Q5" s="92">
        <v>817756</v>
      </c>
      <c r="R5" s="92">
        <v>10628</v>
      </c>
      <c r="S5" s="92">
        <v>168720</v>
      </c>
      <c r="T5" s="92">
        <v>291403</v>
      </c>
      <c r="U5" s="92">
        <v>1963</v>
      </c>
      <c r="V5" s="92">
        <v>8735332</v>
      </c>
      <c r="W5" s="92">
        <v>8793123</v>
      </c>
      <c r="X5" s="92">
        <v>2392642</v>
      </c>
      <c r="Y5" s="91"/>
      <c r="Z5" s="91"/>
      <c r="AA5" s="91"/>
    </row>
    <row r="6" spans="1:27" ht="13" x14ac:dyDescent="0.3">
      <c r="A6" s="91" t="s">
        <v>191</v>
      </c>
      <c r="B6" s="91" t="s">
        <v>192</v>
      </c>
      <c r="C6" s="91"/>
      <c r="D6" s="92">
        <v>36269</v>
      </c>
      <c r="E6" s="92">
        <v>0</v>
      </c>
      <c r="F6" s="92">
        <v>169818</v>
      </c>
      <c r="G6" s="92">
        <v>21407</v>
      </c>
      <c r="H6" s="92">
        <v>13595</v>
      </c>
      <c r="I6" s="92">
        <v>1000</v>
      </c>
      <c r="J6" s="92">
        <v>11611</v>
      </c>
      <c r="K6" s="92">
        <v>4125</v>
      </c>
      <c r="L6" s="92">
        <v>4085000</v>
      </c>
      <c r="M6" s="92">
        <v>1225436</v>
      </c>
      <c r="N6" s="92">
        <v>57422975</v>
      </c>
      <c r="O6" s="92">
        <v>7960908</v>
      </c>
      <c r="P6" s="92">
        <v>500</v>
      </c>
      <c r="Q6" s="92">
        <v>714565</v>
      </c>
      <c r="R6" s="92">
        <v>10109</v>
      </c>
      <c r="S6" s="92">
        <v>160996</v>
      </c>
      <c r="T6" s="92">
        <v>170486</v>
      </c>
      <c r="U6" s="92">
        <v>244</v>
      </c>
      <c r="V6" s="92">
        <v>7901225</v>
      </c>
      <c r="W6" s="92">
        <v>7169540</v>
      </c>
      <c r="X6" s="92">
        <v>2216685</v>
      </c>
      <c r="Y6" s="91"/>
      <c r="Z6" s="91"/>
      <c r="AA6" s="91"/>
    </row>
    <row r="7" spans="1:27" ht="13" x14ac:dyDescent="0.3">
      <c r="A7" s="91" t="s">
        <v>193</v>
      </c>
      <c r="B7" s="91" t="s">
        <v>194</v>
      </c>
      <c r="C7" s="91"/>
      <c r="D7" s="92">
        <v>1011</v>
      </c>
      <c r="E7" s="92">
        <v>0</v>
      </c>
      <c r="F7" s="92">
        <v>222300</v>
      </c>
      <c r="G7" s="92">
        <v>30733</v>
      </c>
      <c r="H7" s="92">
        <v>15412</v>
      </c>
      <c r="I7" s="92">
        <v>0</v>
      </c>
      <c r="J7" s="92">
        <v>8573</v>
      </c>
      <c r="K7" s="92">
        <v>646</v>
      </c>
      <c r="L7" s="92">
        <v>370000</v>
      </c>
      <c r="M7" s="92">
        <v>2</v>
      </c>
      <c r="N7" s="92">
        <v>9059275</v>
      </c>
      <c r="O7" s="92">
        <v>1564406</v>
      </c>
      <c r="P7" s="92">
        <v>1350</v>
      </c>
      <c r="Q7" s="92">
        <v>96157</v>
      </c>
      <c r="R7" s="92">
        <v>519</v>
      </c>
      <c r="S7" s="92">
        <v>352</v>
      </c>
      <c r="T7" s="92">
        <v>2399</v>
      </c>
      <c r="U7" s="92">
        <v>0</v>
      </c>
      <c r="V7" s="92">
        <v>680907</v>
      </c>
      <c r="W7" s="92">
        <v>1176433</v>
      </c>
      <c r="X7" s="92">
        <v>118750</v>
      </c>
      <c r="Y7" s="91"/>
      <c r="Z7" s="91"/>
      <c r="AA7" s="91"/>
    </row>
    <row r="8" spans="1:27" ht="13" x14ac:dyDescent="0.3">
      <c r="A8" s="91" t="s">
        <v>195</v>
      </c>
      <c r="B8" s="91" t="s">
        <v>196</v>
      </c>
      <c r="C8" s="91"/>
      <c r="D8" s="92">
        <v>0</v>
      </c>
      <c r="E8" s="92">
        <v>0</v>
      </c>
      <c r="F8" s="92">
        <v>20080</v>
      </c>
      <c r="G8" s="92">
        <v>100</v>
      </c>
      <c r="H8" s="92">
        <v>1543</v>
      </c>
      <c r="I8" s="92">
        <v>860</v>
      </c>
      <c r="J8" s="92">
        <v>2428</v>
      </c>
      <c r="K8" s="92">
        <v>0</v>
      </c>
      <c r="L8" s="92">
        <v>0</v>
      </c>
      <c r="M8" s="92">
        <v>40001</v>
      </c>
      <c r="N8" s="92">
        <v>4053536</v>
      </c>
      <c r="O8" s="92">
        <v>496405</v>
      </c>
      <c r="P8" s="92">
        <v>0</v>
      </c>
      <c r="Q8" s="92">
        <v>7034</v>
      </c>
      <c r="R8" s="92">
        <v>0</v>
      </c>
      <c r="S8" s="92">
        <v>7372</v>
      </c>
      <c r="T8" s="92">
        <v>26677</v>
      </c>
      <c r="U8" s="92">
        <v>1719</v>
      </c>
      <c r="V8" s="92">
        <v>151200</v>
      </c>
      <c r="W8" s="92">
        <v>427350</v>
      </c>
      <c r="X8" s="92">
        <v>50207</v>
      </c>
      <c r="Y8" s="91"/>
      <c r="Z8" s="91"/>
      <c r="AA8" s="91"/>
    </row>
    <row r="9" spans="1:27" ht="13" x14ac:dyDescent="0.3">
      <c r="A9" s="91" t="s">
        <v>197</v>
      </c>
      <c r="B9" s="91" t="s">
        <v>198</v>
      </c>
      <c r="C9" s="91"/>
      <c r="D9" s="92">
        <v>536</v>
      </c>
      <c r="E9" s="92">
        <v>0</v>
      </c>
      <c r="F9" s="92">
        <v>0</v>
      </c>
      <c r="G9" s="92">
        <v>0</v>
      </c>
      <c r="H9" s="92">
        <v>0</v>
      </c>
      <c r="I9" s="92">
        <v>0</v>
      </c>
      <c r="J9" s="92">
        <v>0</v>
      </c>
      <c r="K9" s="92">
        <v>0</v>
      </c>
      <c r="L9" s="92">
        <v>0</v>
      </c>
      <c r="M9" s="92">
        <v>0</v>
      </c>
      <c r="N9" s="92">
        <v>358355</v>
      </c>
      <c r="O9" s="92">
        <v>21275</v>
      </c>
      <c r="P9" s="92">
        <v>2000</v>
      </c>
      <c r="Q9" s="92">
        <v>0</v>
      </c>
      <c r="R9" s="92">
        <v>0</v>
      </c>
      <c r="S9" s="92">
        <v>0</v>
      </c>
      <c r="T9" s="92">
        <v>91841</v>
      </c>
      <c r="U9" s="92">
        <v>0</v>
      </c>
      <c r="V9" s="92">
        <v>2000</v>
      </c>
      <c r="W9" s="92">
        <v>19800</v>
      </c>
      <c r="X9" s="92">
        <v>7000</v>
      </c>
      <c r="Y9" s="91"/>
      <c r="Z9" s="91"/>
      <c r="AA9" s="91"/>
    </row>
    <row r="10" spans="1:27" s="26" customFormat="1" x14ac:dyDescent="0.25">
      <c r="A10" s="145"/>
      <c r="B10" s="145"/>
      <c r="C10" s="145"/>
      <c r="D10" s="146"/>
      <c r="E10" s="146"/>
      <c r="F10" s="146"/>
      <c r="G10" s="146"/>
      <c r="H10" s="146"/>
      <c r="I10" s="146"/>
      <c r="J10" s="146"/>
      <c r="K10" s="146"/>
      <c r="L10" s="146"/>
      <c r="M10" s="146"/>
      <c r="N10" s="146"/>
      <c r="O10" s="146"/>
      <c r="P10" s="146"/>
      <c r="Q10" s="146"/>
      <c r="R10" s="146"/>
      <c r="S10" s="146"/>
      <c r="T10" s="146"/>
      <c r="U10" s="146"/>
      <c r="V10" s="146"/>
      <c r="W10" s="146"/>
      <c r="X10" s="146"/>
      <c r="Y10" s="145"/>
      <c r="Z10" s="145"/>
      <c r="AA10" s="145"/>
    </row>
    <row r="11" spans="1:27" ht="51" customHeight="1" x14ac:dyDescent="0.3">
      <c r="A11" s="140" t="s">
        <v>186</v>
      </c>
      <c r="B11" s="140" t="s">
        <v>187</v>
      </c>
      <c r="C11" s="140" t="s">
        <v>199</v>
      </c>
      <c r="D11" s="141" t="s">
        <v>94</v>
      </c>
      <c r="E11" s="141" t="s">
        <v>97</v>
      </c>
      <c r="F11" s="141" t="s">
        <v>99</v>
      </c>
      <c r="G11" s="141" t="s">
        <v>101</v>
      </c>
      <c r="H11" s="141" t="s">
        <v>103</v>
      </c>
      <c r="I11" s="141" t="s">
        <v>105</v>
      </c>
      <c r="J11" s="141" t="s">
        <v>107</v>
      </c>
      <c r="K11" s="141" t="s">
        <v>109</v>
      </c>
      <c r="L11" s="141" t="s">
        <v>116</v>
      </c>
      <c r="M11" s="141" t="s">
        <v>118</v>
      </c>
      <c r="N11" s="141" t="s">
        <v>120</v>
      </c>
      <c r="O11" s="141" t="s">
        <v>122</v>
      </c>
      <c r="P11" s="141" t="s">
        <v>123</v>
      </c>
      <c r="Q11" s="141" t="s">
        <v>124</v>
      </c>
      <c r="R11" s="141" t="s">
        <v>125</v>
      </c>
      <c r="S11" s="141" t="s">
        <v>126</v>
      </c>
      <c r="T11" s="141" t="s">
        <v>127</v>
      </c>
      <c r="U11" s="141" t="s">
        <v>128</v>
      </c>
      <c r="V11" s="141" t="s">
        <v>129</v>
      </c>
      <c r="W11" s="141" t="s">
        <v>188</v>
      </c>
      <c r="X11" s="141" t="s">
        <v>189</v>
      </c>
      <c r="Y11" s="140" t="s">
        <v>200</v>
      </c>
      <c r="Z11" s="140" t="s">
        <v>201</v>
      </c>
      <c r="AA11" s="140" t="s">
        <v>202</v>
      </c>
    </row>
    <row r="12" spans="1:27" x14ac:dyDescent="0.25">
      <c r="A12" s="94" t="s">
        <v>203</v>
      </c>
      <c r="B12" s="94" t="s">
        <v>1865</v>
      </c>
      <c r="C12" s="94"/>
      <c r="D12" s="130">
        <v>0</v>
      </c>
      <c r="E12" s="130">
        <v>0</v>
      </c>
      <c r="F12" s="130">
        <v>68211</v>
      </c>
      <c r="G12" s="130">
        <v>0</v>
      </c>
      <c r="H12" s="130">
        <v>3198</v>
      </c>
      <c r="I12" s="130">
        <v>0</v>
      </c>
      <c r="J12" s="130">
        <v>3352</v>
      </c>
      <c r="K12" s="130">
        <v>0</v>
      </c>
      <c r="L12" s="130">
        <v>370000</v>
      </c>
      <c r="M12" s="130">
        <v>2</v>
      </c>
      <c r="N12" s="130">
        <v>365434</v>
      </c>
      <c r="O12" s="130">
        <v>55000</v>
      </c>
      <c r="P12" s="130">
        <v>0</v>
      </c>
      <c r="Q12" s="130">
        <v>0</v>
      </c>
      <c r="R12" s="130">
        <v>0</v>
      </c>
      <c r="S12" s="130">
        <v>0</v>
      </c>
      <c r="T12" s="130">
        <v>0</v>
      </c>
      <c r="U12" s="130">
        <v>0</v>
      </c>
      <c r="V12" s="130">
        <v>38893</v>
      </c>
      <c r="W12" s="130">
        <v>0</v>
      </c>
      <c r="X12" s="130">
        <v>0</v>
      </c>
      <c r="Y12" s="94" t="s">
        <v>193</v>
      </c>
      <c r="Z12" s="94" t="s">
        <v>205</v>
      </c>
      <c r="AA12" s="94" t="s">
        <v>206</v>
      </c>
    </row>
    <row r="13" spans="1:27" x14ac:dyDescent="0.25">
      <c r="A13" s="94" t="s">
        <v>207</v>
      </c>
      <c r="B13" s="94" t="s">
        <v>1741</v>
      </c>
      <c r="C13" s="94"/>
      <c r="D13" s="130">
        <v>0</v>
      </c>
      <c r="E13" s="130">
        <v>0</v>
      </c>
      <c r="F13" s="130">
        <v>0</v>
      </c>
      <c r="G13" s="130">
        <v>0</v>
      </c>
      <c r="H13" s="130">
        <v>0</v>
      </c>
      <c r="I13" s="130">
        <v>0</v>
      </c>
      <c r="J13" s="130">
        <v>47</v>
      </c>
      <c r="K13" s="130">
        <v>0</v>
      </c>
      <c r="L13" s="130">
        <v>0</v>
      </c>
      <c r="M13" s="130">
        <v>0</v>
      </c>
      <c r="N13" s="130">
        <v>472443</v>
      </c>
      <c r="O13" s="130">
        <v>38500</v>
      </c>
      <c r="P13" s="130">
        <v>0</v>
      </c>
      <c r="Q13" s="130">
        <v>500</v>
      </c>
      <c r="R13" s="130">
        <v>0</v>
      </c>
      <c r="S13" s="130">
        <v>0</v>
      </c>
      <c r="T13" s="130">
        <v>0</v>
      </c>
      <c r="U13" s="130">
        <v>0</v>
      </c>
      <c r="V13" s="130">
        <v>56600</v>
      </c>
      <c r="W13" s="130">
        <v>71000</v>
      </c>
      <c r="X13" s="130">
        <v>0</v>
      </c>
      <c r="Y13" s="94" t="s">
        <v>193</v>
      </c>
      <c r="Z13" s="94" t="s">
        <v>205</v>
      </c>
      <c r="AA13" s="94" t="s">
        <v>209</v>
      </c>
    </row>
    <row r="14" spans="1:27" x14ac:dyDescent="0.25">
      <c r="A14" s="94" t="s">
        <v>210</v>
      </c>
      <c r="B14" s="94" t="s">
        <v>211</v>
      </c>
      <c r="C14" s="94"/>
      <c r="D14" s="130">
        <v>0</v>
      </c>
      <c r="E14" s="130">
        <v>0</v>
      </c>
      <c r="F14" s="130">
        <v>0</v>
      </c>
      <c r="G14" s="130">
        <v>0</v>
      </c>
      <c r="H14" s="130">
        <v>0</v>
      </c>
      <c r="I14" s="130">
        <v>0</v>
      </c>
      <c r="J14" s="130">
        <v>0</v>
      </c>
      <c r="K14" s="130">
        <v>0</v>
      </c>
      <c r="L14" s="130">
        <v>0</v>
      </c>
      <c r="M14" s="130">
        <v>0</v>
      </c>
      <c r="N14" s="130">
        <v>83974</v>
      </c>
      <c r="O14" s="130">
        <v>10690</v>
      </c>
      <c r="P14" s="130">
        <v>0</v>
      </c>
      <c r="Q14" s="130">
        <v>0</v>
      </c>
      <c r="R14" s="130">
        <v>0</v>
      </c>
      <c r="S14" s="130">
        <v>0</v>
      </c>
      <c r="T14" s="130">
        <v>0</v>
      </c>
      <c r="U14" s="130">
        <v>0</v>
      </c>
      <c r="V14" s="130">
        <v>7250</v>
      </c>
      <c r="W14" s="130">
        <v>72</v>
      </c>
      <c r="X14" s="130">
        <v>0</v>
      </c>
      <c r="Y14" s="94" t="s">
        <v>191</v>
      </c>
      <c r="Z14" s="94" t="s">
        <v>212</v>
      </c>
      <c r="AA14" s="94" t="s">
        <v>213</v>
      </c>
    </row>
    <row r="15" spans="1:27" x14ac:dyDescent="0.25">
      <c r="A15" s="94" t="s">
        <v>214</v>
      </c>
      <c r="B15" s="94" t="s">
        <v>215</v>
      </c>
      <c r="C15" s="94"/>
      <c r="D15" s="130">
        <v>0</v>
      </c>
      <c r="E15" s="130">
        <v>0</v>
      </c>
      <c r="F15" s="130">
        <v>0</v>
      </c>
      <c r="G15" s="130">
        <v>0</v>
      </c>
      <c r="H15" s="130">
        <v>0</v>
      </c>
      <c r="I15" s="130">
        <v>0</v>
      </c>
      <c r="J15" s="130">
        <v>85</v>
      </c>
      <c r="K15" s="130">
        <v>0</v>
      </c>
      <c r="L15" s="130">
        <v>0</v>
      </c>
      <c r="M15" s="130">
        <v>0</v>
      </c>
      <c r="N15" s="130">
        <v>15224</v>
      </c>
      <c r="O15" s="130">
        <v>0</v>
      </c>
      <c r="P15" s="130">
        <v>0</v>
      </c>
      <c r="Q15" s="130">
        <v>0</v>
      </c>
      <c r="R15" s="130">
        <v>0</v>
      </c>
      <c r="S15" s="130">
        <v>0</v>
      </c>
      <c r="T15" s="130">
        <v>0</v>
      </c>
      <c r="U15" s="130">
        <v>0</v>
      </c>
      <c r="V15" s="130">
        <v>0</v>
      </c>
      <c r="W15" s="130">
        <v>0</v>
      </c>
      <c r="X15" s="130">
        <v>0</v>
      </c>
      <c r="Y15" s="94" t="s">
        <v>191</v>
      </c>
      <c r="Z15" s="94" t="s">
        <v>212</v>
      </c>
      <c r="AA15" s="94" t="s">
        <v>216</v>
      </c>
    </row>
    <row r="16" spans="1:27" x14ac:dyDescent="0.25">
      <c r="A16" s="94" t="s">
        <v>217</v>
      </c>
      <c r="B16" s="94" t="s">
        <v>218</v>
      </c>
      <c r="C16" s="94"/>
      <c r="D16" s="130">
        <v>0</v>
      </c>
      <c r="E16" s="130">
        <v>0</v>
      </c>
      <c r="F16" s="130">
        <v>0</v>
      </c>
      <c r="G16" s="130">
        <v>0</v>
      </c>
      <c r="H16" s="130">
        <v>0</v>
      </c>
      <c r="I16" s="130">
        <v>0</v>
      </c>
      <c r="J16" s="130">
        <v>0</v>
      </c>
      <c r="K16" s="130">
        <v>0</v>
      </c>
      <c r="L16" s="130">
        <v>0</v>
      </c>
      <c r="M16" s="130">
        <v>0</v>
      </c>
      <c r="N16" s="130">
        <v>1607</v>
      </c>
      <c r="O16" s="130">
        <v>0</v>
      </c>
      <c r="P16" s="130">
        <v>0</v>
      </c>
      <c r="Q16" s="130">
        <v>0</v>
      </c>
      <c r="R16" s="130">
        <v>0</v>
      </c>
      <c r="S16" s="130">
        <v>0</v>
      </c>
      <c r="T16" s="130">
        <v>0</v>
      </c>
      <c r="U16" s="130">
        <v>0</v>
      </c>
      <c r="V16" s="130">
        <v>0</v>
      </c>
      <c r="W16" s="130">
        <v>0</v>
      </c>
      <c r="X16" s="130">
        <v>0</v>
      </c>
      <c r="Y16" s="94" t="s">
        <v>191</v>
      </c>
      <c r="Z16" s="94" t="s">
        <v>212</v>
      </c>
      <c r="AA16" s="94" t="s">
        <v>219</v>
      </c>
    </row>
    <row r="17" spans="1:27" x14ac:dyDescent="0.25">
      <c r="A17" s="94" t="s">
        <v>220</v>
      </c>
      <c r="B17" s="94" t="s">
        <v>1742</v>
      </c>
      <c r="C17" s="94"/>
      <c r="D17" s="130">
        <v>0</v>
      </c>
      <c r="E17" s="130">
        <v>0</v>
      </c>
      <c r="F17" s="130">
        <v>0</v>
      </c>
      <c r="G17" s="130">
        <v>0</v>
      </c>
      <c r="H17" s="130">
        <v>0</v>
      </c>
      <c r="I17" s="130">
        <v>0</v>
      </c>
      <c r="J17" s="130">
        <v>0</v>
      </c>
      <c r="K17" s="130">
        <v>0</v>
      </c>
      <c r="L17" s="130">
        <v>0</v>
      </c>
      <c r="M17" s="130">
        <v>0</v>
      </c>
      <c r="N17" s="130">
        <v>111421</v>
      </c>
      <c r="O17" s="130">
        <v>0</v>
      </c>
      <c r="P17" s="130">
        <v>0</v>
      </c>
      <c r="Q17" s="130">
        <v>0</v>
      </c>
      <c r="R17" s="130">
        <v>0</v>
      </c>
      <c r="S17" s="130">
        <v>0</v>
      </c>
      <c r="T17" s="130">
        <v>0</v>
      </c>
      <c r="U17" s="130">
        <v>0</v>
      </c>
      <c r="V17" s="130">
        <v>0</v>
      </c>
      <c r="W17" s="130">
        <v>0</v>
      </c>
      <c r="X17" s="130">
        <v>1207</v>
      </c>
      <c r="Y17" s="94" t="s">
        <v>195</v>
      </c>
      <c r="Z17" s="94" t="s">
        <v>205</v>
      </c>
      <c r="AA17" s="94" t="s">
        <v>222</v>
      </c>
    </row>
    <row r="18" spans="1:27" x14ac:dyDescent="0.25">
      <c r="A18" s="94" t="s">
        <v>223</v>
      </c>
      <c r="B18" s="94" t="s">
        <v>1743</v>
      </c>
      <c r="C18" s="94"/>
      <c r="D18" s="130">
        <v>0</v>
      </c>
      <c r="E18" s="130">
        <v>0</v>
      </c>
      <c r="F18" s="130">
        <v>0</v>
      </c>
      <c r="G18" s="130">
        <v>0</v>
      </c>
      <c r="H18" s="130">
        <v>0</v>
      </c>
      <c r="I18" s="130">
        <v>0</v>
      </c>
      <c r="J18" s="130">
        <v>0</v>
      </c>
      <c r="K18" s="130">
        <v>0</v>
      </c>
      <c r="L18" s="130">
        <v>0</v>
      </c>
      <c r="M18" s="130">
        <v>0</v>
      </c>
      <c r="N18" s="130">
        <v>119257</v>
      </c>
      <c r="O18" s="130">
        <v>22000</v>
      </c>
      <c r="P18" s="130">
        <v>0</v>
      </c>
      <c r="Q18" s="130">
        <v>0</v>
      </c>
      <c r="R18" s="130">
        <v>0</v>
      </c>
      <c r="S18" s="130">
        <v>0</v>
      </c>
      <c r="T18" s="130">
        <v>0</v>
      </c>
      <c r="U18" s="130">
        <v>0</v>
      </c>
      <c r="V18" s="130">
        <v>8000</v>
      </c>
      <c r="W18" s="130">
        <v>0</v>
      </c>
      <c r="X18" s="130">
        <v>0</v>
      </c>
      <c r="Y18" s="94" t="s">
        <v>193</v>
      </c>
      <c r="Z18" s="94" t="s">
        <v>205</v>
      </c>
      <c r="AA18" s="94" t="s">
        <v>225</v>
      </c>
    </row>
    <row r="19" spans="1:27" x14ac:dyDescent="0.25">
      <c r="A19" s="94" t="s">
        <v>226</v>
      </c>
      <c r="B19" s="94" t="s">
        <v>1744</v>
      </c>
      <c r="C19" s="94"/>
      <c r="D19" s="130">
        <v>0</v>
      </c>
      <c r="E19" s="130">
        <v>0</v>
      </c>
      <c r="F19" s="130">
        <v>0</v>
      </c>
      <c r="G19" s="130">
        <v>0</v>
      </c>
      <c r="H19" s="130">
        <v>0</v>
      </c>
      <c r="I19" s="130">
        <v>0</v>
      </c>
      <c r="J19" s="130">
        <v>0</v>
      </c>
      <c r="K19" s="130">
        <v>0</v>
      </c>
      <c r="L19" s="130">
        <v>0</v>
      </c>
      <c r="M19" s="130">
        <v>0</v>
      </c>
      <c r="N19" s="130">
        <v>41688</v>
      </c>
      <c r="O19" s="130">
        <v>5000</v>
      </c>
      <c r="P19" s="130">
        <v>0</v>
      </c>
      <c r="Q19" s="130">
        <v>0</v>
      </c>
      <c r="R19" s="130">
        <v>0</v>
      </c>
      <c r="S19" s="130">
        <v>0</v>
      </c>
      <c r="T19" s="130">
        <v>0</v>
      </c>
      <c r="U19" s="130">
        <v>0</v>
      </c>
      <c r="V19" s="130">
        <v>0</v>
      </c>
      <c r="W19" s="130">
        <v>3000</v>
      </c>
      <c r="X19" s="130">
        <v>0</v>
      </c>
      <c r="Y19" s="94" t="s">
        <v>197</v>
      </c>
      <c r="Z19" s="94" t="s">
        <v>197</v>
      </c>
      <c r="AA19" s="94" t="s">
        <v>228</v>
      </c>
    </row>
    <row r="20" spans="1:27" x14ac:dyDescent="0.25">
      <c r="A20" s="94" t="s">
        <v>229</v>
      </c>
      <c r="B20" s="94" t="s">
        <v>1745</v>
      </c>
      <c r="C20" s="94"/>
      <c r="D20" s="130">
        <v>0</v>
      </c>
      <c r="E20" s="130">
        <v>0</v>
      </c>
      <c r="F20" s="130">
        <v>0</v>
      </c>
      <c r="G20" s="130">
        <v>0</v>
      </c>
      <c r="H20" s="130">
        <v>0</v>
      </c>
      <c r="I20" s="130">
        <v>0</v>
      </c>
      <c r="J20" s="130">
        <v>0</v>
      </c>
      <c r="K20" s="130">
        <v>0</v>
      </c>
      <c r="L20" s="130">
        <v>0</v>
      </c>
      <c r="M20" s="130">
        <v>0</v>
      </c>
      <c r="N20" s="130">
        <v>63131</v>
      </c>
      <c r="O20" s="130">
        <v>7275</v>
      </c>
      <c r="P20" s="130">
        <v>0</v>
      </c>
      <c r="Q20" s="130">
        <v>0</v>
      </c>
      <c r="R20" s="130">
        <v>0</v>
      </c>
      <c r="S20" s="130">
        <v>0</v>
      </c>
      <c r="T20" s="130">
        <v>0</v>
      </c>
      <c r="U20" s="130">
        <v>0</v>
      </c>
      <c r="V20" s="130">
        <v>0</v>
      </c>
      <c r="W20" s="130">
        <v>6000</v>
      </c>
      <c r="X20" s="130">
        <v>0</v>
      </c>
      <c r="Y20" s="94" t="s">
        <v>197</v>
      </c>
      <c r="Z20" s="94" t="s">
        <v>197</v>
      </c>
      <c r="AA20" s="94" t="s">
        <v>231</v>
      </c>
    </row>
    <row r="21" spans="1:27" x14ac:dyDescent="0.25">
      <c r="A21" s="94" t="s">
        <v>232</v>
      </c>
      <c r="B21" s="94" t="s">
        <v>1746</v>
      </c>
      <c r="C21" s="94"/>
      <c r="D21" s="130">
        <v>0</v>
      </c>
      <c r="E21" s="130">
        <v>0</v>
      </c>
      <c r="F21" s="130">
        <v>0</v>
      </c>
      <c r="G21" s="130">
        <v>0</v>
      </c>
      <c r="H21" s="130">
        <v>0</v>
      </c>
      <c r="I21" s="130">
        <v>0</v>
      </c>
      <c r="J21" s="130">
        <v>594</v>
      </c>
      <c r="K21" s="130">
        <v>0</v>
      </c>
      <c r="L21" s="130">
        <v>0</v>
      </c>
      <c r="M21" s="130">
        <v>0</v>
      </c>
      <c r="N21" s="130">
        <v>124844</v>
      </c>
      <c r="O21" s="130">
        <v>31000</v>
      </c>
      <c r="P21" s="130">
        <v>0</v>
      </c>
      <c r="Q21" s="130">
        <v>1296</v>
      </c>
      <c r="R21" s="130">
        <v>0</v>
      </c>
      <c r="S21" s="130">
        <v>0</v>
      </c>
      <c r="T21" s="130">
        <v>0</v>
      </c>
      <c r="U21" s="130">
        <v>0</v>
      </c>
      <c r="V21" s="130">
        <v>18255</v>
      </c>
      <c r="W21" s="130">
        <v>0</v>
      </c>
      <c r="X21" s="130">
        <v>0</v>
      </c>
      <c r="Y21" s="94" t="s">
        <v>193</v>
      </c>
      <c r="Z21" s="94" t="s">
        <v>205</v>
      </c>
      <c r="AA21" s="94" t="s">
        <v>234</v>
      </c>
    </row>
    <row r="22" spans="1:27" x14ac:dyDescent="0.25">
      <c r="A22" s="94" t="s">
        <v>235</v>
      </c>
      <c r="B22" s="94" t="s">
        <v>1747</v>
      </c>
      <c r="C22" s="94"/>
      <c r="D22" s="130">
        <v>0</v>
      </c>
      <c r="E22" s="130">
        <v>0</v>
      </c>
      <c r="F22" s="130">
        <v>0</v>
      </c>
      <c r="G22" s="130">
        <v>0</v>
      </c>
      <c r="H22" s="130">
        <v>0</v>
      </c>
      <c r="I22" s="130">
        <v>0</v>
      </c>
      <c r="J22" s="130">
        <v>0</v>
      </c>
      <c r="K22" s="130">
        <v>0</v>
      </c>
      <c r="L22" s="130">
        <v>0</v>
      </c>
      <c r="M22" s="130">
        <v>0</v>
      </c>
      <c r="N22" s="130">
        <v>36726</v>
      </c>
      <c r="O22" s="130">
        <v>1000</v>
      </c>
      <c r="P22" s="130">
        <v>2000</v>
      </c>
      <c r="Q22" s="130">
        <v>0</v>
      </c>
      <c r="R22" s="130">
        <v>0</v>
      </c>
      <c r="S22" s="130">
        <v>0</v>
      </c>
      <c r="T22" s="130">
        <v>0</v>
      </c>
      <c r="U22" s="130">
        <v>0</v>
      </c>
      <c r="V22" s="130">
        <v>0</v>
      </c>
      <c r="W22" s="130">
        <v>0</v>
      </c>
      <c r="X22" s="130">
        <v>2000</v>
      </c>
      <c r="Y22" s="94" t="s">
        <v>197</v>
      </c>
      <c r="Z22" s="94" t="s">
        <v>197</v>
      </c>
      <c r="AA22" s="94" t="s">
        <v>237</v>
      </c>
    </row>
    <row r="23" spans="1:27" x14ac:dyDescent="0.25">
      <c r="A23" s="94" t="s">
        <v>238</v>
      </c>
      <c r="B23" s="94" t="s">
        <v>239</v>
      </c>
      <c r="C23" s="94"/>
      <c r="D23" s="130">
        <v>0</v>
      </c>
      <c r="E23" s="130">
        <v>0</v>
      </c>
      <c r="F23" s="130">
        <v>0</v>
      </c>
      <c r="G23" s="130">
        <v>0</v>
      </c>
      <c r="H23" s="130">
        <v>0</v>
      </c>
      <c r="I23" s="130">
        <v>0</v>
      </c>
      <c r="J23" s="130">
        <v>0</v>
      </c>
      <c r="K23" s="130">
        <v>0</v>
      </c>
      <c r="L23" s="130">
        <v>0</v>
      </c>
      <c r="M23" s="130">
        <v>0</v>
      </c>
      <c r="N23" s="130">
        <v>53180</v>
      </c>
      <c r="O23" s="130">
        <v>0</v>
      </c>
      <c r="P23" s="130">
        <v>0</v>
      </c>
      <c r="Q23" s="130">
        <v>0</v>
      </c>
      <c r="R23" s="130">
        <v>0</v>
      </c>
      <c r="S23" s="130">
        <v>0</v>
      </c>
      <c r="T23" s="130">
        <v>0</v>
      </c>
      <c r="U23" s="130">
        <v>0</v>
      </c>
      <c r="V23" s="130">
        <v>0</v>
      </c>
      <c r="W23" s="130">
        <v>0</v>
      </c>
      <c r="X23" s="130">
        <v>0</v>
      </c>
      <c r="Y23" s="94" t="s">
        <v>191</v>
      </c>
      <c r="Z23" s="94" t="s">
        <v>212</v>
      </c>
      <c r="AA23" s="94" t="s">
        <v>240</v>
      </c>
    </row>
    <row r="24" spans="1:27" x14ac:dyDescent="0.25">
      <c r="A24" s="94" t="s">
        <v>241</v>
      </c>
      <c r="B24" s="94" t="s">
        <v>242</v>
      </c>
      <c r="C24" s="94"/>
      <c r="D24" s="130">
        <v>0</v>
      </c>
      <c r="E24" s="130">
        <v>0</v>
      </c>
      <c r="F24" s="130">
        <v>0</v>
      </c>
      <c r="G24" s="130">
        <v>0</v>
      </c>
      <c r="H24" s="130">
        <v>0</v>
      </c>
      <c r="I24" s="130">
        <v>0</v>
      </c>
      <c r="J24" s="130">
        <v>0</v>
      </c>
      <c r="K24" s="130">
        <v>0</v>
      </c>
      <c r="L24" s="130">
        <v>0</v>
      </c>
      <c r="M24" s="130">
        <v>0</v>
      </c>
      <c r="N24" s="130">
        <v>29248</v>
      </c>
      <c r="O24" s="130">
        <v>32000</v>
      </c>
      <c r="P24" s="130">
        <v>0</v>
      </c>
      <c r="Q24" s="130">
        <v>0</v>
      </c>
      <c r="R24" s="130">
        <v>0</v>
      </c>
      <c r="S24" s="130">
        <v>0</v>
      </c>
      <c r="T24" s="130">
        <v>0</v>
      </c>
      <c r="U24" s="130">
        <v>0</v>
      </c>
      <c r="V24" s="130">
        <v>1500</v>
      </c>
      <c r="W24" s="130">
        <v>0</v>
      </c>
      <c r="X24" s="130">
        <v>7000</v>
      </c>
      <c r="Y24" s="94" t="s">
        <v>191</v>
      </c>
      <c r="Z24" s="94" t="s">
        <v>212</v>
      </c>
      <c r="AA24" s="94" t="s">
        <v>243</v>
      </c>
    </row>
    <row r="25" spans="1:27" x14ac:dyDescent="0.25">
      <c r="A25" s="94" t="s">
        <v>244</v>
      </c>
      <c r="B25" s="94" t="s">
        <v>245</v>
      </c>
      <c r="C25" s="94"/>
      <c r="D25" s="130">
        <v>0</v>
      </c>
      <c r="E25" s="130">
        <v>0</v>
      </c>
      <c r="F25" s="130">
        <v>0</v>
      </c>
      <c r="G25" s="130">
        <v>0</v>
      </c>
      <c r="H25" s="130">
        <v>0</v>
      </c>
      <c r="I25" s="130">
        <v>1000</v>
      </c>
      <c r="J25" s="130">
        <v>0</v>
      </c>
      <c r="K25" s="130">
        <v>0</v>
      </c>
      <c r="L25" s="130">
        <v>0</v>
      </c>
      <c r="M25" s="130">
        <v>0</v>
      </c>
      <c r="N25" s="130">
        <v>113664</v>
      </c>
      <c r="O25" s="130">
        <v>0</v>
      </c>
      <c r="P25" s="130">
        <v>0</v>
      </c>
      <c r="Q25" s="130">
        <v>0</v>
      </c>
      <c r="R25" s="130">
        <v>0</v>
      </c>
      <c r="S25" s="130">
        <v>0</v>
      </c>
      <c r="T25" s="130">
        <v>0</v>
      </c>
      <c r="U25" s="130">
        <v>0</v>
      </c>
      <c r="V25" s="130">
        <v>0</v>
      </c>
      <c r="W25" s="130">
        <v>67000</v>
      </c>
      <c r="X25" s="130">
        <v>0</v>
      </c>
      <c r="Y25" s="94" t="s">
        <v>191</v>
      </c>
      <c r="Z25" s="94" t="s">
        <v>212</v>
      </c>
      <c r="AA25" s="94" t="s">
        <v>246</v>
      </c>
    </row>
    <row r="26" spans="1:27" x14ac:dyDescent="0.25">
      <c r="A26" s="94" t="s">
        <v>247</v>
      </c>
      <c r="B26" s="94" t="s">
        <v>248</v>
      </c>
      <c r="C26" s="94"/>
      <c r="D26" s="130">
        <v>0</v>
      </c>
      <c r="E26" s="130">
        <v>0</v>
      </c>
      <c r="F26" s="130">
        <v>0</v>
      </c>
      <c r="G26" s="130">
        <v>0</v>
      </c>
      <c r="H26" s="130">
        <v>0</v>
      </c>
      <c r="I26" s="130">
        <v>0</v>
      </c>
      <c r="J26" s="130">
        <v>0</v>
      </c>
      <c r="K26" s="130">
        <v>0</v>
      </c>
      <c r="L26" s="130">
        <v>0</v>
      </c>
      <c r="M26" s="130">
        <v>0</v>
      </c>
      <c r="N26" s="130">
        <v>27444</v>
      </c>
      <c r="O26" s="130">
        <v>6500</v>
      </c>
      <c r="P26" s="130">
        <v>0</v>
      </c>
      <c r="Q26" s="130">
        <v>0</v>
      </c>
      <c r="R26" s="130">
        <v>0</v>
      </c>
      <c r="S26" s="130">
        <v>0</v>
      </c>
      <c r="T26" s="130">
        <v>0</v>
      </c>
      <c r="U26" s="130">
        <v>0</v>
      </c>
      <c r="V26" s="130">
        <v>5275</v>
      </c>
      <c r="W26" s="130">
        <v>0</v>
      </c>
      <c r="X26" s="130">
        <v>0</v>
      </c>
      <c r="Y26" s="94" t="s">
        <v>191</v>
      </c>
      <c r="Z26" s="94" t="s">
        <v>249</v>
      </c>
      <c r="AA26" s="94" t="s">
        <v>250</v>
      </c>
    </row>
    <row r="27" spans="1:27" x14ac:dyDescent="0.25">
      <c r="A27" s="94" t="s">
        <v>251</v>
      </c>
      <c r="B27" s="94" t="s">
        <v>252</v>
      </c>
      <c r="C27" s="94"/>
      <c r="D27" s="130">
        <v>0</v>
      </c>
      <c r="E27" s="130">
        <v>0</v>
      </c>
      <c r="F27" s="130">
        <v>0</v>
      </c>
      <c r="G27" s="130">
        <v>0</v>
      </c>
      <c r="H27" s="130">
        <v>0</v>
      </c>
      <c r="I27" s="130">
        <v>0</v>
      </c>
      <c r="J27" s="130">
        <v>0</v>
      </c>
      <c r="K27" s="130">
        <v>0</v>
      </c>
      <c r="L27" s="130">
        <v>0</v>
      </c>
      <c r="M27" s="130">
        <v>0</v>
      </c>
      <c r="N27" s="130">
        <v>7000</v>
      </c>
      <c r="O27" s="130">
        <v>0</v>
      </c>
      <c r="P27" s="130">
        <v>0</v>
      </c>
      <c r="Q27" s="130">
        <v>0</v>
      </c>
      <c r="R27" s="130">
        <v>0</v>
      </c>
      <c r="S27" s="130">
        <v>0</v>
      </c>
      <c r="T27" s="130">
        <v>0</v>
      </c>
      <c r="U27" s="130">
        <v>0</v>
      </c>
      <c r="V27" s="130">
        <v>0</v>
      </c>
      <c r="W27" s="130">
        <v>0</v>
      </c>
      <c r="X27" s="130">
        <v>0</v>
      </c>
      <c r="Y27" s="94" t="s">
        <v>191</v>
      </c>
      <c r="Z27" s="94" t="s">
        <v>205</v>
      </c>
      <c r="AA27" s="94" t="s">
        <v>253</v>
      </c>
    </row>
    <row r="28" spans="1:27" x14ac:dyDescent="0.25">
      <c r="A28" s="94" t="s">
        <v>254</v>
      </c>
      <c r="B28" s="94" t="s">
        <v>255</v>
      </c>
      <c r="C28" s="94"/>
      <c r="D28" s="130">
        <v>0</v>
      </c>
      <c r="E28" s="130">
        <v>0</v>
      </c>
      <c r="F28" s="130">
        <v>0</v>
      </c>
      <c r="G28" s="130">
        <v>0</v>
      </c>
      <c r="H28" s="130">
        <v>0</v>
      </c>
      <c r="I28" s="130">
        <v>0</v>
      </c>
      <c r="J28" s="130">
        <v>0</v>
      </c>
      <c r="K28" s="130">
        <v>0</v>
      </c>
      <c r="L28" s="130">
        <v>0</v>
      </c>
      <c r="M28" s="130">
        <v>0</v>
      </c>
      <c r="N28" s="130">
        <v>17791</v>
      </c>
      <c r="O28" s="130">
        <v>0</v>
      </c>
      <c r="P28" s="130">
        <v>0</v>
      </c>
      <c r="Q28" s="130">
        <v>0</v>
      </c>
      <c r="R28" s="130">
        <v>0</v>
      </c>
      <c r="S28" s="130">
        <v>0</v>
      </c>
      <c r="T28" s="130">
        <v>0</v>
      </c>
      <c r="U28" s="130">
        <v>0</v>
      </c>
      <c r="V28" s="130">
        <v>0</v>
      </c>
      <c r="W28" s="130">
        <v>0</v>
      </c>
      <c r="X28" s="130">
        <v>0</v>
      </c>
      <c r="Y28" s="94" t="s">
        <v>191</v>
      </c>
      <c r="Z28" s="94" t="s">
        <v>212</v>
      </c>
      <c r="AA28" s="94" t="s">
        <v>256</v>
      </c>
    </row>
    <row r="29" spans="1:27" x14ac:dyDescent="0.25">
      <c r="A29" s="94" t="s">
        <v>257</v>
      </c>
      <c r="B29" s="94" t="s">
        <v>258</v>
      </c>
      <c r="C29" s="94"/>
      <c r="D29" s="130">
        <v>0</v>
      </c>
      <c r="E29" s="130">
        <v>0</v>
      </c>
      <c r="F29" s="130">
        <v>0</v>
      </c>
      <c r="G29" s="130">
        <v>0</v>
      </c>
      <c r="H29" s="130">
        <v>0</v>
      </c>
      <c r="I29" s="130">
        <v>0</v>
      </c>
      <c r="J29" s="130">
        <v>0</v>
      </c>
      <c r="K29" s="130">
        <v>0</v>
      </c>
      <c r="L29" s="130">
        <v>0</v>
      </c>
      <c r="M29" s="130">
        <v>0</v>
      </c>
      <c r="N29" s="130">
        <v>86047</v>
      </c>
      <c r="O29" s="130">
        <v>0</v>
      </c>
      <c r="P29" s="130">
        <v>0</v>
      </c>
      <c r="Q29" s="130">
        <v>0</v>
      </c>
      <c r="R29" s="130">
        <v>0</v>
      </c>
      <c r="S29" s="130">
        <v>0</v>
      </c>
      <c r="T29" s="130">
        <v>0</v>
      </c>
      <c r="U29" s="130">
        <v>0</v>
      </c>
      <c r="V29" s="130">
        <v>0</v>
      </c>
      <c r="W29" s="130">
        <v>9000</v>
      </c>
      <c r="X29" s="130">
        <v>0</v>
      </c>
      <c r="Y29" s="94" t="s">
        <v>191</v>
      </c>
      <c r="Z29" s="94" t="s">
        <v>212</v>
      </c>
      <c r="AA29" s="94" t="s">
        <v>259</v>
      </c>
    </row>
    <row r="30" spans="1:27" x14ac:dyDescent="0.25">
      <c r="A30" s="94" t="s">
        <v>260</v>
      </c>
      <c r="B30" s="94" t="s">
        <v>261</v>
      </c>
      <c r="C30" s="94"/>
      <c r="D30" s="130">
        <v>0</v>
      </c>
      <c r="E30" s="130">
        <v>0</v>
      </c>
      <c r="F30" s="130">
        <v>0</v>
      </c>
      <c r="G30" s="130">
        <v>0</v>
      </c>
      <c r="H30" s="130">
        <v>0</v>
      </c>
      <c r="I30" s="130">
        <v>0</v>
      </c>
      <c r="J30" s="130">
        <v>0</v>
      </c>
      <c r="K30" s="130">
        <v>0</v>
      </c>
      <c r="L30" s="130">
        <v>0</v>
      </c>
      <c r="M30" s="130">
        <v>0</v>
      </c>
      <c r="N30" s="130">
        <v>463693</v>
      </c>
      <c r="O30" s="130">
        <v>124286</v>
      </c>
      <c r="P30" s="130">
        <v>0</v>
      </c>
      <c r="Q30" s="130">
        <v>5647</v>
      </c>
      <c r="R30" s="130">
        <v>0</v>
      </c>
      <c r="S30" s="130">
        <v>0</v>
      </c>
      <c r="T30" s="130">
        <v>0</v>
      </c>
      <c r="U30" s="130">
        <v>0</v>
      </c>
      <c r="V30" s="130">
        <v>0</v>
      </c>
      <c r="W30" s="130">
        <v>144720</v>
      </c>
      <c r="X30" s="130">
        <v>19000</v>
      </c>
      <c r="Y30" s="94" t="s">
        <v>191</v>
      </c>
      <c r="Z30" s="94" t="s">
        <v>262</v>
      </c>
      <c r="AA30" s="94" t="s">
        <v>263</v>
      </c>
    </row>
    <row r="31" spans="1:27" x14ac:dyDescent="0.25">
      <c r="A31" s="94" t="s">
        <v>264</v>
      </c>
      <c r="B31" s="94" t="s">
        <v>265</v>
      </c>
      <c r="C31" s="94"/>
      <c r="D31" s="130">
        <v>0</v>
      </c>
      <c r="E31" s="130">
        <v>0</v>
      </c>
      <c r="F31" s="130">
        <v>0</v>
      </c>
      <c r="G31" s="130">
        <v>0</v>
      </c>
      <c r="H31" s="130">
        <v>0</v>
      </c>
      <c r="I31" s="130">
        <v>0</v>
      </c>
      <c r="J31" s="130">
        <v>0</v>
      </c>
      <c r="K31" s="130">
        <v>0</v>
      </c>
      <c r="L31" s="130">
        <v>0</v>
      </c>
      <c r="M31" s="130">
        <v>0</v>
      </c>
      <c r="N31" s="130">
        <v>241580</v>
      </c>
      <c r="O31" s="130">
        <v>62500</v>
      </c>
      <c r="P31" s="130">
        <v>0</v>
      </c>
      <c r="Q31" s="130">
        <v>0</v>
      </c>
      <c r="R31" s="130">
        <v>0</v>
      </c>
      <c r="S31" s="130">
        <v>0</v>
      </c>
      <c r="T31" s="130">
        <v>0</v>
      </c>
      <c r="U31" s="130">
        <v>0</v>
      </c>
      <c r="V31" s="130">
        <v>0</v>
      </c>
      <c r="W31" s="130">
        <v>0</v>
      </c>
      <c r="X31" s="130">
        <v>0</v>
      </c>
      <c r="Y31" s="94" t="s">
        <v>191</v>
      </c>
      <c r="Z31" s="94" t="s">
        <v>262</v>
      </c>
      <c r="AA31" s="94" t="s">
        <v>266</v>
      </c>
    </row>
    <row r="32" spans="1:27" x14ac:dyDescent="0.25">
      <c r="A32" s="94" t="s">
        <v>267</v>
      </c>
      <c r="B32" s="94" t="s">
        <v>268</v>
      </c>
      <c r="C32" s="94"/>
      <c r="D32" s="130">
        <v>0</v>
      </c>
      <c r="E32" s="130">
        <v>0</v>
      </c>
      <c r="F32" s="130">
        <v>0</v>
      </c>
      <c r="G32" s="130">
        <v>0</v>
      </c>
      <c r="H32" s="130">
        <v>0</v>
      </c>
      <c r="I32" s="130">
        <v>0</v>
      </c>
      <c r="J32" s="130">
        <v>0</v>
      </c>
      <c r="K32" s="130">
        <v>0</v>
      </c>
      <c r="L32" s="130">
        <v>0</v>
      </c>
      <c r="M32" s="130">
        <v>0</v>
      </c>
      <c r="N32" s="130">
        <v>448417</v>
      </c>
      <c r="O32" s="130">
        <v>0</v>
      </c>
      <c r="P32" s="130">
        <v>0</v>
      </c>
      <c r="Q32" s="130">
        <v>0</v>
      </c>
      <c r="R32" s="130">
        <v>0</v>
      </c>
      <c r="S32" s="130">
        <v>0</v>
      </c>
      <c r="T32" s="130">
        <v>0</v>
      </c>
      <c r="U32" s="130">
        <v>0</v>
      </c>
      <c r="V32" s="130">
        <v>63000</v>
      </c>
      <c r="W32" s="130">
        <v>67600</v>
      </c>
      <c r="X32" s="130">
        <v>0</v>
      </c>
      <c r="Y32" s="94" t="s">
        <v>191</v>
      </c>
      <c r="Z32" s="94" t="s">
        <v>269</v>
      </c>
      <c r="AA32" s="94" t="s">
        <v>270</v>
      </c>
    </row>
    <row r="33" spans="1:27" x14ac:dyDescent="0.25">
      <c r="A33" s="94" t="s">
        <v>271</v>
      </c>
      <c r="B33" s="94" t="s">
        <v>272</v>
      </c>
      <c r="C33" s="94"/>
      <c r="D33" s="130">
        <v>0</v>
      </c>
      <c r="E33" s="130">
        <v>0</v>
      </c>
      <c r="F33" s="130">
        <v>0</v>
      </c>
      <c r="G33" s="130">
        <v>0</v>
      </c>
      <c r="H33" s="130">
        <v>0</v>
      </c>
      <c r="I33" s="130">
        <v>0</v>
      </c>
      <c r="J33" s="130">
        <v>0</v>
      </c>
      <c r="K33" s="130">
        <v>0</v>
      </c>
      <c r="L33" s="130">
        <v>0</v>
      </c>
      <c r="M33" s="130">
        <v>0</v>
      </c>
      <c r="N33" s="130">
        <v>38479</v>
      </c>
      <c r="O33" s="130">
        <v>0</v>
      </c>
      <c r="P33" s="130">
        <v>0</v>
      </c>
      <c r="Q33" s="130">
        <v>0</v>
      </c>
      <c r="R33" s="130">
        <v>0</v>
      </c>
      <c r="S33" s="130">
        <v>0</v>
      </c>
      <c r="T33" s="130">
        <v>0</v>
      </c>
      <c r="U33" s="130">
        <v>0</v>
      </c>
      <c r="V33" s="130">
        <v>0</v>
      </c>
      <c r="W33" s="130">
        <v>0</v>
      </c>
      <c r="X33" s="130">
        <v>0</v>
      </c>
      <c r="Y33" s="94" t="s">
        <v>191</v>
      </c>
      <c r="Z33" s="94" t="s">
        <v>212</v>
      </c>
      <c r="AA33" s="94" t="s">
        <v>273</v>
      </c>
    </row>
    <row r="34" spans="1:27" x14ac:dyDescent="0.25">
      <c r="A34" s="94" t="s">
        <v>274</v>
      </c>
      <c r="B34" s="94" t="s">
        <v>275</v>
      </c>
      <c r="C34" s="94"/>
      <c r="D34" s="130">
        <v>0</v>
      </c>
      <c r="E34" s="130">
        <v>0</v>
      </c>
      <c r="F34" s="130">
        <v>0</v>
      </c>
      <c r="G34" s="130">
        <v>0</v>
      </c>
      <c r="H34" s="130">
        <v>0</v>
      </c>
      <c r="I34" s="130">
        <v>0</v>
      </c>
      <c r="J34" s="130">
        <v>0</v>
      </c>
      <c r="K34" s="130">
        <v>0</v>
      </c>
      <c r="L34" s="130">
        <v>0</v>
      </c>
      <c r="M34" s="130">
        <v>0</v>
      </c>
      <c r="N34" s="130">
        <v>205301</v>
      </c>
      <c r="O34" s="130">
        <v>0</v>
      </c>
      <c r="P34" s="130">
        <v>0</v>
      </c>
      <c r="Q34" s="130">
        <v>0</v>
      </c>
      <c r="R34" s="130">
        <v>0</v>
      </c>
      <c r="S34" s="130">
        <v>0</v>
      </c>
      <c r="T34" s="130">
        <v>0</v>
      </c>
      <c r="U34" s="130">
        <v>0</v>
      </c>
      <c r="V34" s="130">
        <v>0</v>
      </c>
      <c r="W34" s="130">
        <v>0</v>
      </c>
      <c r="X34" s="130">
        <v>750</v>
      </c>
      <c r="Y34" s="94" t="s">
        <v>191</v>
      </c>
      <c r="Z34" s="94" t="s">
        <v>212</v>
      </c>
      <c r="AA34" s="94" t="s">
        <v>276</v>
      </c>
    </row>
    <row r="35" spans="1:27" x14ac:dyDescent="0.25">
      <c r="A35" s="94" t="s">
        <v>277</v>
      </c>
      <c r="B35" s="94" t="s">
        <v>278</v>
      </c>
      <c r="C35" s="94"/>
      <c r="D35" s="130">
        <v>0</v>
      </c>
      <c r="E35" s="130">
        <v>0</v>
      </c>
      <c r="F35" s="130">
        <v>0</v>
      </c>
      <c r="G35" s="130">
        <v>0</v>
      </c>
      <c r="H35" s="130">
        <v>0</v>
      </c>
      <c r="I35" s="130">
        <v>0</v>
      </c>
      <c r="J35" s="130">
        <v>0</v>
      </c>
      <c r="K35" s="130">
        <v>0</v>
      </c>
      <c r="L35" s="130">
        <v>0</v>
      </c>
      <c r="M35" s="130">
        <v>0</v>
      </c>
      <c r="N35" s="130">
        <v>0</v>
      </c>
      <c r="O35" s="130">
        <v>0</v>
      </c>
      <c r="P35" s="130">
        <v>0</v>
      </c>
      <c r="Q35" s="130">
        <v>0</v>
      </c>
      <c r="R35" s="130">
        <v>0</v>
      </c>
      <c r="S35" s="130">
        <v>0</v>
      </c>
      <c r="T35" s="130">
        <v>0</v>
      </c>
      <c r="U35" s="130">
        <v>0</v>
      </c>
      <c r="V35" s="130">
        <v>0</v>
      </c>
      <c r="W35" s="130">
        <v>65</v>
      </c>
      <c r="X35" s="130">
        <v>0</v>
      </c>
      <c r="Y35" s="94" t="s">
        <v>191</v>
      </c>
      <c r="Z35" s="94" t="s">
        <v>212</v>
      </c>
      <c r="AA35" s="94" t="s">
        <v>279</v>
      </c>
    </row>
    <row r="36" spans="1:27" x14ac:dyDescent="0.25">
      <c r="A36" s="94" t="s">
        <v>280</v>
      </c>
      <c r="B36" s="94" t="s">
        <v>281</v>
      </c>
      <c r="C36" s="94"/>
      <c r="D36" s="130">
        <v>0</v>
      </c>
      <c r="E36" s="130">
        <v>0</v>
      </c>
      <c r="F36" s="130">
        <v>0</v>
      </c>
      <c r="G36" s="130">
        <v>0</v>
      </c>
      <c r="H36" s="130">
        <v>0</v>
      </c>
      <c r="I36" s="130">
        <v>0</v>
      </c>
      <c r="J36" s="130">
        <v>0</v>
      </c>
      <c r="K36" s="130">
        <v>0</v>
      </c>
      <c r="L36" s="130">
        <v>0</v>
      </c>
      <c r="M36" s="130">
        <v>0</v>
      </c>
      <c r="N36" s="130">
        <v>71363</v>
      </c>
      <c r="O36" s="130">
        <v>14300</v>
      </c>
      <c r="P36" s="130">
        <v>0</v>
      </c>
      <c r="Q36" s="130">
        <v>0</v>
      </c>
      <c r="R36" s="130">
        <v>0</v>
      </c>
      <c r="S36" s="130">
        <v>0</v>
      </c>
      <c r="T36" s="130">
        <v>0</v>
      </c>
      <c r="U36" s="130">
        <v>0</v>
      </c>
      <c r="V36" s="130">
        <v>17200</v>
      </c>
      <c r="W36" s="130">
        <v>0</v>
      </c>
      <c r="X36" s="130">
        <v>0</v>
      </c>
      <c r="Y36" s="94" t="s">
        <v>191</v>
      </c>
      <c r="Z36" s="94" t="s">
        <v>212</v>
      </c>
      <c r="AA36" s="94" t="s">
        <v>282</v>
      </c>
    </row>
    <row r="37" spans="1:27" x14ac:dyDescent="0.25">
      <c r="A37" s="94" t="s">
        <v>283</v>
      </c>
      <c r="B37" s="94" t="s">
        <v>284</v>
      </c>
      <c r="C37" s="94"/>
      <c r="D37" s="130">
        <v>0</v>
      </c>
      <c r="E37" s="130">
        <v>0</v>
      </c>
      <c r="F37" s="130">
        <v>0</v>
      </c>
      <c r="G37" s="130">
        <v>0</v>
      </c>
      <c r="H37" s="130">
        <v>0</v>
      </c>
      <c r="I37" s="130">
        <v>0</v>
      </c>
      <c r="J37" s="130">
        <v>280</v>
      </c>
      <c r="K37" s="130">
        <v>0</v>
      </c>
      <c r="L37" s="130">
        <v>0</v>
      </c>
      <c r="M37" s="130">
        <v>0</v>
      </c>
      <c r="N37" s="130">
        <v>152761</v>
      </c>
      <c r="O37" s="130">
        <v>20000</v>
      </c>
      <c r="P37" s="130">
        <v>0</v>
      </c>
      <c r="Q37" s="130">
        <v>0</v>
      </c>
      <c r="R37" s="130">
        <v>0</v>
      </c>
      <c r="S37" s="130">
        <v>0</v>
      </c>
      <c r="T37" s="130">
        <v>0</v>
      </c>
      <c r="U37" s="130">
        <v>0</v>
      </c>
      <c r="V37" s="130">
        <v>0</v>
      </c>
      <c r="W37" s="130">
        <v>0</v>
      </c>
      <c r="X37" s="130">
        <v>10000</v>
      </c>
      <c r="Y37" s="94" t="s">
        <v>191</v>
      </c>
      <c r="Z37" s="94" t="s">
        <v>205</v>
      </c>
      <c r="AA37" s="94" t="s">
        <v>285</v>
      </c>
    </row>
    <row r="38" spans="1:27" x14ac:dyDescent="0.25">
      <c r="A38" s="94" t="s">
        <v>286</v>
      </c>
      <c r="B38" s="94" t="s">
        <v>287</v>
      </c>
      <c r="C38" s="94"/>
      <c r="D38" s="130">
        <v>0</v>
      </c>
      <c r="E38" s="130">
        <v>0</v>
      </c>
      <c r="F38" s="130">
        <v>0</v>
      </c>
      <c r="G38" s="130">
        <v>0</v>
      </c>
      <c r="H38" s="130">
        <v>0</v>
      </c>
      <c r="I38" s="130">
        <v>0</v>
      </c>
      <c r="J38" s="130">
        <v>0</v>
      </c>
      <c r="K38" s="130">
        <v>0</v>
      </c>
      <c r="L38" s="130">
        <v>0</v>
      </c>
      <c r="M38" s="130">
        <v>0</v>
      </c>
      <c r="N38" s="130">
        <v>64612</v>
      </c>
      <c r="O38" s="130">
        <v>0</v>
      </c>
      <c r="P38" s="130">
        <v>0</v>
      </c>
      <c r="Q38" s="130">
        <v>0</v>
      </c>
      <c r="R38" s="130">
        <v>0</v>
      </c>
      <c r="S38" s="130">
        <v>0</v>
      </c>
      <c r="T38" s="130">
        <v>0</v>
      </c>
      <c r="U38" s="130">
        <v>0</v>
      </c>
      <c r="V38" s="130">
        <v>7960</v>
      </c>
      <c r="W38" s="130">
        <v>0</v>
      </c>
      <c r="X38" s="130">
        <v>0</v>
      </c>
      <c r="Y38" s="94" t="s">
        <v>191</v>
      </c>
      <c r="Z38" s="94" t="s">
        <v>205</v>
      </c>
      <c r="AA38" s="94" t="s">
        <v>288</v>
      </c>
    </row>
    <row r="39" spans="1:27" x14ac:dyDescent="0.25">
      <c r="A39" s="94" t="s">
        <v>289</v>
      </c>
      <c r="B39" s="94" t="s">
        <v>290</v>
      </c>
      <c r="C39" s="94"/>
      <c r="D39" s="130">
        <v>0</v>
      </c>
      <c r="E39" s="130">
        <v>0</v>
      </c>
      <c r="F39" s="130">
        <v>0</v>
      </c>
      <c r="G39" s="130">
        <v>0</v>
      </c>
      <c r="H39" s="130">
        <v>0</v>
      </c>
      <c r="I39" s="130">
        <v>0</v>
      </c>
      <c r="J39" s="130">
        <v>0</v>
      </c>
      <c r="K39" s="130">
        <v>0</v>
      </c>
      <c r="L39" s="130">
        <v>0</v>
      </c>
      <c r="M39" s="130">
        <v>0</v>
      </c>
      <c r="N39" s="130">
        <v>9987</v>
      </c>
      <c r="O39" s="130">
        <v>0</v>
      </c>
      <c r="P39" s="130">
        <v>0</v>
      </c>
      <c r="Q39" s="130">
        <v>0</v>
      </c>
      <c r="R39" s="130">
        <v>0</v>
      </c>
      <c r="S39" s="130">
        <v>0</v>
      </c>
      <c r="T39" s="130">
        <v>0</v>
      </c>
      <c r="U39" s="130">
        <v>0</v>
      </c>
      <c r="V39" s="130">
        <v>0</v>
      </c>
      <c r="W39" s="130">
        <v>0</v>
      </c>
      <c r="X39" s="130">
        <v>0</v>
      </c>
      <c r="Y39" s="94" t="s">
        <v>191</v>
      </c>
      <c r="Z39" s="94" t="s">
        <v>249</v>
      </c>
      <c r="AA39" s="94" t="s">
        <v>291</v>
      </c>
    </row>
    <row r="40" spans="1:27" x14ac:dyDescent="0.25">
      <c r="A40" s="94" t="s">
        <v>292</v>
      </c>
      <c r="B40" s="94" t="s">
        <v>293</v>
      </c>
      <c r="C40" s="94"/>
      <c r="D40" s="130">
        <v>0</v>
      </c>
      <c r="E40" s="130">
        <v>0</v>
      </c>
      <c r="F40" s="130">
        <v>0</v>
      </c>
      <c r="G40" s="130">
        <v>0</v>
      </c>
      <c r="H40" s="130">
        <v>0</v>
      </c>
      <c r="I40" s="130">
        <v>0</v>
      </c>
      <c r="J40" s="130">
        <v>0</v>
      </c>
      <c r="K40" s="130">
        <v>0</v>
      </c>
      <c r="L40" s="130">
        <v>0</v>
      </c>
      <c r="M40" s="130">
        <v>0</v>
      </c>
      <c r="N40" s="130">
        <v>7720</v>
      </c>
      <c r="O40" s="130">
        <v>0</v>
      </c>
      <c r="P40" s="130">
        <v>0</v>
      </c>
      <c r="Q40" s="130">
        <v>0</v>
      </c>
      <c r="R40" s="130">
        <v>0</v>
      </c>
      <c r="S40" s="130">
        <v>0</v>
      </c>
      <c r="T40" s="130">
        <v>0</v>
      </c>
      <c r="U40" s="130">
        <v>0</v>
      </c>
      <c r="V40" s="130">
        <v>0</v>
      </c>
      <c r="W40" s="130">
        <v>0</v>
      </c>
      <c r="X40" s="130">
        <v>0</v>
      </c>
      <c r="Y40" s="94" t="s">
        <v>191</v>
      </c>
      <c r="Z40" s="94" t="s">
        <v>249</v>
      </c>
      <c r="AA40" s="94" t="s">
        <v>294</v>
      </c>
    </row>
    <row r="41" spans="1:27" x14ac:dyDescent="0.25">
      <c r="A41" s="94" t="s">
        <v>295</v>
      </c>
      <c r="B41" s="94" t="s">
        <v>1748</v>
      </c>
      <c r="C41" s="94"/>
      <c r="D41" s="130">
        <v>0</v>
      </c>
      <c r="E41" s="130">
        <v>0</v>
      </c>
      <c r="F41" s="130">
        <v>0</v>
      </c>
      <c r="G41" s="130">
        <v>0</v>
      </c>
      <c r="H41" s="130">
        <v>0</v>
      </c>
      <c r="I41" s="130">
        <v>0</v>
      </c>
      <c r="J41" s="130">
        <v>0</v>
      </c>
      <c r="K41" s="130">
        <v>0</v>
      </c>
      <c r="L41" s="130">
        <v>0</v>
      </c>
      <c r="M41" s="130">
        <v>0</v>
      </c>
      <c r="N41" s="130">
        <v>34251</v>
      </c>
      <c r="O41" s="130">
        <v>0</v>
      </c>
      <c r="P41" s="130">
        <v>0</v>
      </c>
      <c r="Q41" s="130">
        <v>0</v>
      </c>
      <c r="R41" s="130">
        <v>0</v>
      </c>
      <c r="S41" s="130">
        <v>0</v>
      </c>
      <c r="T41" s="130">
        <v>0</v>
      </c>
      <c r="U41" s="130">
        <v>0</v>
      </c>
      <c r="V41" s="130">
        <v>0</v>
      </c>
      <c r="W41" s="130">
        <v>5000</v>
      </c>
      <c r="X41" s="130">
        <v>0</v>
      </c>
      <c r="Y41" s="94" t="s">
        <v>197</v>
      </c>
      <c r="Z41" s="94" t="s">
        <v>197</v>
      </c>
      <c r="AA41" s="94" t="s">
        <v>297</v>
      </c>
    </row>
    <row r="42" spans="1:27" x14ac:dyDescent="0.25">
      <c r="A42" s="94" t="s">
        <v>298</v>
      </c>
      <c r="B42" s="94" t="s">
        <v>299</v>
      </c>
      <c r="C42" s="94"/>
      <c r="D42" s="130">
        <v>0</v>
      </c>
      <c r="E42" s="130">
        <v>0</v>
      </c>
      <c r="F42" s="130">
        <v>0</v>
      </c>
      <c r="G42" s="130">
        <v>0</v>
      </c>
      <c r="H42" s="130">
        <v>0</v>
      </c>
      <c r="I42" s="130">
        <v>0</v>
      </c>
      <c r="J42" s="130">
        <v>0</v>
      </c>
      <c r="K42" s="130">
        <v>0</v>
      </c>
      <c r="L42" s="130">
        <v>0</v>
      </c>
      <c r="M42" s="130">
        <v>0</v>
      </c>
      <c r="N42" s="130">
        <v>172518</v>
      </c>
      <c r="O42" s="130">
        <v>0</v>
      </c>
      <c r="P42" s="130">
        <v>0</v>
      </c>
      <c r="Q42" s="130">
        <v>0</v>
      </c>
      <c r="R42" s="130">
        <v>0</v>
      </c>
      <c r="S42" s="130">
        <v>0</v>
      </c>
      <c r="T42" s="130">
        <v>0</v>
      </c>
      <c r="U42" s="130">
        <v>0</v>
      </c>
      <c r="V42" s="130">
        <v>0</v>
      </c>
      <c r="W42" s="130">
        <v>16000</v>
      </c>
      <c r="X42" s="130">
        <v>0</v>
      </c>
      <c r="Y42" s="94" t="s">
        <v>191</v>
      </c>
      <c r="Z42" s="94" t="s">
        <v>262</v>
      </c>
      <c r="AA42" s="94" t="s">
        <v>300</v>
      </c>
    </row>
    <row r="43" spans="1:27" x14ac:dyDescent="0.25">
      <c r="A43" s="94" t="s">
        <v>301</v>
      </c>
      <c r="B43" s="94" t="s">
        <v>302</v>
      </c>
      <c r="C43" s="94"/>
      <c r="D43" s="130">
        <v>0</v>
      </c>
      <c r="E43" s="130">
        <v>0</v>
      </c>
      <c r="F43" s="130">
        <v>0</v>
      </c>
      <c r="G43" s="130">
        <v>0</v>
      </c>
      <c r="H43" s="130">
        <v>0</v>
      </c>
      <c r="I43" s="130">
        <v>0</v>
      </c>
      <c r="J43" s="130">
        <v>905</v>
      </c>
      <c r="K43" s="130">
        <v>0</v>
      </c>
      <c r="L43" s="130">
        <v>0</v>
      </c>
      <c r="M43" s="130">
        <v>287971</v>
      </c>
      <c r="N43" s="130">
        <v>2327672</v>
      </c>
      <c r="O43" s="130">
        <v>131000</v>
      </c>
      <c r="P43" s="130">
        <v>0</v>
      </c>
      <c r="Q43" s="130">
        <v>62519</v>
      </c>
      <c r="R43" s="130">
        <v>0</v>
      </c>
      <c r="S43" s="130">
        <v>0</v>
      </c>
      <c r="T43" s="130">
        <v>0</v>
      </c>
      <c r="U43" s="130">
        <v>0</v>
      </c>
      <c r="V43" s="130">
        <v>4350</v>
      </c>
      <c r="W43" s="130">
        <v>471174</v>
      </c>
      <c r="X43" s="130">
        <v>45143</v>
      </c>
      <c r="Y43" s="94" t="s">
        <v>191</v>
      </c>
      <c r="Z43" s="94" t="s">
        <v>269</v>
      </c>
      <c r="AA43" s="94" t="s">
        <v>303</v>
      </c>
    </row>
    <row r="44" spans="1:27" x14ac:dyDescent="0.25">
      <c r="A44" s="94" t="s">
        <v>304</v>
      </c>
      <c r="B44" s="94" t="s">
        <v>305</v>
      </c>
      <c r="C44" s="94"/>
      <c r="D44" s="130">
        <v>0</v>
      </c>
      <c r="E44" s="130">
        <v>0</v>
      </c>
      <c r="F44" s="130">
        <v>0</v>
      </c>
      <c r="G44" s="130">
        <v>0</v>
      </c>
      <c r="H44" s="130">
        <v>0</v>
      </c>
      <c r="I44" s="130">
        <v>0</v>
      </c>
      <c r="J44" s="130">
        <v>0</v>
      </c>
      <c r="K44" s="130">
        <v>0</v>
      </c>
      <c r="L44" s="130">
        <v>0</v>
      </c>
      <c r="M44" s="130">
        <v>0</v>
      </c>
      <c r="N44" s="130">
        <v>2848</v>
      </c>
      <c r="O44" s="130">
        <v>0</v>
      </c>
      <c r="P44" s="130">
        <v>0</v>
      </c>
      <c r="Q44" s="130">
        <v>0</v>
      </c>
      <c r="R44" s="130">
        <v>0</v>
      </c>
      <c r="S44" s="130">
        <v>0</v>
      </c>
      <c r="T44" s="130">
        <v>0</v>
      </c>
      <c r="U44" s="130">
        <v>0</v>
      </c>
      <c r="V44" s="130">
        <v>0</v>
      </c>
      <c r="W44" s="130">
        <v>0</v>
      </c>
      <c r="X44" s="130">
        <v>0</v>
      </c>
      <c r="Y44" s="94" t="s">
        <v>191</v>
      </c>
      <c r="Z44" s="94" t="s">
        <v>212</v>
      </c>
      <c r="AA44" s="94" t="s">
        <v>306</v>
      </c>
    </row>
    <row r="45" spans="1:27" x14ac:dyDescent="0.25">
      <c r="A45" s="94" t="s">
        <v>307</v>
      </c>
      <c r="B45" s="94" t="s">
        <v>308</v>
      </c>
      <c r="C45" s="94"/>
      <c r="D45" s="130">
        <v>0</v>
      </c>
      <c r="E45" s="130">
        <v>0</v>
      </c>
      <c r="F45" s="130">
        <v>0</v>
      </c>
      <c r="G45" s="130">
        <v>0</v>
      </c>
      <c r="H45" s="130">
        <v>0</v>
      </c>
      <c r="I45" s="130">
        <v>0</v>
      </c>
      <c r="J45" s="130">
        <v>0</v>
      </c>
      <c r="K45" s="130">
        <v>0</v>
      </c>
      <c r="L45" s="130">
        <v>0</v>
      </c>
      <c r="M45" s="130">
        <v>260</v>
      </c>
      <c r="N45" s="130">
        <v>103783</v>
      </c>
      <c r="O45" s="130">
        <v>15000</v>
      </c>
      <c r="P45" s="130">
        <v>0</v>
      </c>
      <c r="Q45" s="130">
        <v>0</v>
      </c>
      <c r="R45" s="130">
        <v>0</v>
      </c>
      <c r="S45" s="130">
        <v>0</v>
      </c>
      <c r="T45" s="130">
        <v>0</v>
      </c>
      <c r="U45" s="130">
        <v>17</v>
      </c>
      <c r="V45" s="130">
        <v>3000</v>
      </c>
      <c r="W45" s="130">
        <v>72000</v>
      </c>
      <c r="X45" s="130">
        <v>0</v>
      </c>
      <c r="Y45" s="94" t="s">
        <v>191</v>
      </c>
      <c r="Z45" s="94" t="s">
        <v>205</v>
      </c>
      <c r="AA45" s="94" t="s">
        <v>309</v>
      </c>
    </row>
    <row r="46" spans="1:27" x14ac:dyDescent="0.25">
      <c r="A46" s="94" t="s">
        <v>310</v>
      </c>
      <c r="B46" s="94" t="s">
        <v>311</v>
      </c>
      <c r="C46" s="94"/>
      <c r="D46" s="130">
        <v>0</v>
      </c>
      <c r="E46" s="130">
        <v>0</v>
      </c>
      <c r="F46" s="130">
        <v>0</v>
      </c>
      <c r="G46" s="130">
        <v>0</v>
      </c>
      <c r="H46" s="130">
        <v>0</v>
      </c>
      <c r="I46" s="130">
        <v>0</v>
      </c>
      <c r="J46" s="130">
        <v>0</v>
      </c>
      <c r="K46" s="130">
        <v>0</v>
      </c>
      <c r="L46" s="130">
        <v>0</v>
      </c>
      <c r="M46" s="130">
        <v>0</v>
      </c>
      <c r="N46" s="130">
        <v>61763</v>
      </c>
      <c r="O46" s="130">
        <v>14000</v>
      </c>
      <c r="P46" s="130">
        <v>0</v>
      </c>
      <c r="Q46" s="130">
        <v>0</v>
      </c>
      <c r="R46" s="130">
        <v>0</v>
      </c>
      <c r="S46" s="130">
        <v>0</v>
      </c>
      <c r="T46" s="130">
        <v>0</v>
      </c>
      <c r="U46" s="130">
        <v>0</v>
      </c>
      <c r="V46" s="130">
        <v>19000</v>
      </c>
      <c r="W46" s="130">
        <v>130500</v>
      </c>
      <c r="X46" s="130">
        <v>5000</v>
      </c>
      <c r="Y46" s="94" t="s">
        <v>191</v>
      </c>
      <c r="Z46" s="94" t="s">
        <v>205</v>
      </c>
      <c r="AA46" s="94" t="s">
        <v>312</v>
      </c>
    </row>
    <row r="47" spans="1:27" x14ac:dyDescent="0.25">
      <c r="A47" s="94" t="s">
        <v>313</v>
      </c>
      <c r="B47" s="94" t="s">
        <v>1749</v>
      </c>
      <c r="C47" s="94"/>
      <c r="D47" s="130">
        <v>0</v>
      </c>
      <c r="E47" s="130">
        <v>0</v>
      </c>
      <c r="F47" s="130">
        <v>0</v>
      </c>
      <c r="G47" s="130">
        <v>0</v>
      </c>
      <c r="H47" s="130">
        <v>149</v>
      </c>
      <c r="I47" s="130">
        <v>0</v>
      </c>
      <c r="J47" s="130">
        <v>0</v>
      </c>
      <c r="K47" s="130">
        <v>0</v>
      </c>
      <c r="L47" s="130">
        <v>0</v>
      </c>
      <c r="M47" s="130">
        <v>0</v>
      </c>
      <c r="N47" s="130">
        <v>69721</v>
      </c>
      <c r="O47" s="130">
        <v>4000</v>
      </c>
      <c r="P47" s="130">
        <v>0</v>
      </c>
      <c r="Q47" s="130">
        <v>0</v>
      </c>
      <c r="R47" s="130">
        <v>0</v>
      </c>
      <c r="S47" s="130">
        <v>0</v>
      </c>
      <c r="T47" s="130">
        <v>0</v>
      </c>
      <c r="U47" s="130">
        <v>0</v>
      </c>
      <c r="V47" s="130">
        <v>0</v>
      </c>
      <c r="W47" s="130">
        <v>62000</v>
      </c>
      <c r="X47" s="130">
        <v>19000</v>
      </c>
      <c r="Y47" s="94" t="s">
        <v>195</v>
      </c>
      <c r="Z47" s="94" t="s">
        <v>205</v>
      </c>
      <c r="AA47" s="94" t="s">
        <v>315</v>
      </c>
    </row>
    <row r="48" spans="1:27" x14ac:dyDescent="0.25">
      <c r="A48" s="94" t="s">
        <v>316</v>
      </c>
      <c r="B48" s="94" t="s">
        <v>317</v>
      </c>
      <c r="C48" s="94"/>
      <c r="D48" s="130">
        <v>0</v>
      </c>
      <c r="E48" s="130">
        <v>0</v>
      </c>
      <c r="F48" s="130">
        <v>0</v>
      </c>
      <c r="G48" s="130">
        <v>0</v>
      </c>
      <c r="H48" s="130">
        <v>0</v>
      </c>
      <c r="I48" s="130">
        <v>0</v>
      </c>
      <c r="J48" s="130">
        <v>0</v>
      </c>
      <c r="K48" s="130">
        <v>0</v>
      </c>
      <c r="L48" s="130">
        <v>0</v>
      </c>
      <c r="M48" s="130">
        <v>0</v>
      </c>
      <c r="N48" s="130">
        <v>102100</v>
      </c>
      <c r="O48" s="130">
        <v>0</v>
      </c>
      <c r="P48" s="130">
        <v>0</v>
      </c>
      <c r="Q48" s="130">
        <v>0</v>
      </c>
      <c r="R48" s="130">
        <v>0</v>
      </c>
      <c r="S48" s="130">
        <v>0</v>
      </c>
      <c r="T48" s="130">
        <v>0</v>
      </c>
      <c r="U48" s="130">
        <v>0</v>
      </c>
      <c r="V48" s="130">
        <v>0</v>
      </c>
      <c r="W48" s="130">
        <v>715</v>
      </c>
      <c r="X48" s="130">
        <v>0</v>
      </c>
      <c r="Y48" s="94" t="s">
        <v>191</v>
      </c>
      <c r="Z48" s="94" t="s">
        <v>212</v>
      </c>
      <c r="AA48" s="94" t="s">
        <v>318</v>
      </c>
    </row>
    <row r="49" spans="1:27" x14ac:dyDescent="0.25">
      <c r="A49" s="94" t="s">
        <v>319</v>
      </c>
      <c r="B49" s="94" t="s">
        <v>320</v>
      </c>
      <c r="C49" s="94"/>
      <c r="D49" s="130">
        <v>0</v>
      </c>
      <c r="E49" s="130">
        <v>0</v>
      </c>
      <c r="F49" s="130">
        <v>0</v>
      </c>
      <c r="G49" s="130">
        <v>0</v>
      </c>
      <c r="H49" s="130">
        <v>0</v>
      </c>
      <c r="I49" s="130">
        <v>0</v>
      </c>
      <c r="J49" s="130">
        <v>0</v>
      </c>
      <c r="K49" s="130">
        <v>0</v>
      </c>
      <c r="L49" s="130">
        <v>0</v>
      </c>
      <c r="M49" s="130">
        <v>0</v>
      </c>
      <c r="N49" s="130">
        <v>100000</v>
      </c>
      <c r="O49" s="130">
        <v>68000</v>
      </c>
      <c r="P49" s="130">
        <v>0</v>
      </c>
      <c r="Q49" s="130">
        <v>250</v>
      </c>
      <c r="R49" s="130">
        <v>0</v>
      </c>
      <c r="S49" s="130">
        <v>0</v>
      </c>
      <c r="T49" s="130">
        <v>0</v>
      </c>
      <c r="U49" s="130">
        <v>0</v>
      </c>
      <c r="V49" s="130">
        <v>10000</v>
      </c>
      <c r="W49" s="130">
        <v>0</v>
      </c>
      <c r="X49" s="130">
        <v>0</v>
      </c>
      <c r="Y49" s="94" t="s">
        <v>191</v>
      </c>
      <c r="Z49" s="94" t="s">
        <v>269</v>
      </c>
      <c r="AA49" s="94" t="s">
        <v>321</v>
      </c>
    </row>
    <row r="50" spans="1:27" x14ac:dyDescent="0.25">
      <c r="A50" s="94" t="s">
        <v>322</v>
      </c>
      <c r="B50" s="94" t="s">
        <v>323</v>
      </c>
      <c r="C50" s="94"/>
      <c r="D50" s="130">
        <v>0</v>
      </c>
      <c r="E50" s="130">
        <v>0</v>
      </c>
      <c r="F50" s="130">
        <v>0</v>
      </c>
      <c r="G50" s="130">
        <v>0</v>
      </c>
      <c r="H50" s="130">
        <v>0</v>
      </c>
      <c r="I50" s="130">
        <v>0</v>
      </c>
      <c r="J50" s="130">
        <v>0</v>
      </c>
      <c r="K50" s="130">
        <v>0</v>
      </c>
      <c r="L50" s="130">
        <v>0</v>
      </c>
      <c r="M50" s="130">
        <v>0</v>
      </c>
      <c r="N50" s="130">
        <v>1000</v>
      </c>
      <c r="O50" s="130">
        <v>0</v>
      </c>
      <c r="P50" s="130">
        <v>0</v>
      </c>
      <c r="Q50" s="130">
        <v>0</v>
      </c>
      <c r="R50" s="130">
        <v>0</v>
      </c>
      <c r="S50" s="130">
        <v>0</v>
      </c>
      <c r="T50" s="130">
        <v>0</v>
      </c>
      <c r="U50" s="130">
        <v>0</v>
      </c>
      <c r="V50" s="130">
        <v>0</v>
      </c>
      <c r="W50" s="130">
        <v>10500</v>
      </c>
      <c r="X50" s="130">
        <v>0</v>
      </c>
      <c r="Y50" s="94" t="s">
        <v>191</v>
      </c>
      <c r="Z50" s="94" t="s">
        <v>212</v>
      </c>
      <c r="AA50" s="94" t="s">
        <v>324</v>
      </c>
    </row>
    <row r="51" spans="1:27" x14ac:dyDescent="0.25">
      <c r="A51" s="94" t="s">
        <v>1815</v>
      </c>
      <c r="B51" s="94" t="s">
        <v>1816</v>
      </c>
      <c r="C51" s="94"/>
      <c r="D51" s="130">
        <v>0</v>
      </c>
      <c r="E51" s="130">
        <v>0</v>
      </c>
      <c r="F51" s="130">
        <v>0</v>
      </c>
      <c r="G51" s="130">
        <v>0</v>
      </c>
      <c r="H51" s="130">
        <v>0</v>
      </c>
      <c r="I51" s="130">
        <v>0</v>
      </c>
      <c r="J51" s="130">
        <v>0</v>
      </c>
      <c r="K51" s="130">
        <v>0</v>
      </c>
      <c r="L51" s="130">
        <v>0</v>
      </c>
      <c r="M51" s="130">
        <v>0</v>
      </c>
      <c r="N51" s="130">
        <v>71988</v>
      </c>
      <c r="O51" s="130">
        <v>0</v>
      </c>
      <c r="P51" s="130">
        <v>0</v>
      </c>
      <c r="Q51" s="130">
        <v>0</v>
      </c>
      <c r="R51" s="130">
        <v>0</v>
      </c>
      <c r="S51" s="130">
        <v>0</v>
      </c>
      <c r="T51" s="130">
        <v>0</v>
      </c>
      <c r="U51" s="130">
        <v>0</v>
      </c>
      <c r="V51" s="130">
        <v>0</v>
      </c>
      <c r="W51" s="130">
        <v>11000</v>
      </c>
      <c r="X51" s="130">
        <v>49000</v>
      </c>
      <c r="Y51" s="94" t="s">
        <v>191</v>
      </c>
      <c r="Z51" s="94" t="s">
        <v>205</v>
      </c>
      <c r="AA51" s="94" t="s">
        <v>1817</v>
      </c>
    </row>
    <row r="52" spans="1:27" x14ac:dyDescent="0.25">
      <c r="A52" s="94" t="s">
        <v>328</v>
      </c>
      <c r="B52" s="94" t="s">
        <v>329</v>
      </c>
      <c r="C52" s="94"/>
      <c r="D52" s="130">
        <v>0</v>
      </c>
      <c r="E52" s="130">
        <v>0</v>
      </c>
      <c r="F52" s="130">
        <v>0</v>
      </c>
      <c r="G52" s="130">
        <v>0</v>
      </c>
      <c r="H52" s="130">
        <v>0</v>
      </c>
      <c r="I52" s="130">
        <v>0</v>
      </c>
      <c r="J52" s="130">
        <v>0</v>
      </c>
      <c r="K52" s="130">
        <v>0</v>
      </c>
      <c r="L52" s="130">
        <v>0</v>
      </c>
      <c r="M52" s="130">
        <v>0</v>
      </c>
      <c r="N52" s="130">
        <v>70000</v>
      </c>
      <c r="O52" s="130">
        <v>0</v>
      </c>
      <c r="P52" s="130">
        <v>0</v>
      </c>
      <c r="Q52" s="130">
        <v>0</v>
      </c>
      <c r="R52" s="130">
        <v>0</v>
      </c>
      <c r="S52" s="130">
        <v>0</v>
      </c>
      <c r="T52" s="130">
        <v>0</v>
      </c>
      <c r="U52" s="130">
        <v>0</v>
      </c>
      <c r="V52" s="130">
        <v>0</v>
      </c>
      <c r="W52" s="130">
        <v>20000</v>
      </c>
      <c r="X52" s="130">
        <v>0</v>
      </c>
      <c r="Y52" s="94" t="s">
        <v>191</v>
      </c>
      <c r="Z52" s="94" t="s">
        <v>205</v>
      </c>
      <c r="AA52" s="94" t="s">
        <v>330</v>
      </c>
    </row>
    <row r="53" spans="1:27" x14ac:dyDescent="0.25">
      <c r="A53" s="94" t="s">
        <v>331</v>
      </c>
      <c r="B53" s="94" t="s">
        <v>332</v>
      </c>
      <c r="C53" s="94"/>
      <c r="D53" s="130">
        <v>0</v>
      </c>
      <c r="E53" s="130">
        <v>0</v>
      </c>
      <c r="F53" s="130">
        <v>0</v>
      </c>
      <c r="G53" s="130">
        <v>0</v>
      </c>
      <c r="H53" s="130">
        <v>0</v>
      </c>
      <c r="I53" s="130">
        <v>0</v>
      </c>
      <c r="J53" s="130">
        <v>0</v>
      </c>
      <c r="K53" s="130">
        <v>0</v>
      </c>
      <c r="L53" s="130">
        <v>0</v>
      </c>
      <c r="M53" s="130">
        <v>0</v>
      </c>
      <c r="N53" s="130">
        <v>269376</v>
      </c>
      <c r="O53" s="130">
        <v>41400</v>
      </c>
      <c r="P53" s="130">
        <v>0</v>
      </c>
      <c r="Q53" s="130">
        <v>0</v>
      </c>
      <c r="R53" s="130">
        <v>0</v>
      </c>
      <c r="S53" s="130">
        <v>0</v>
      </c>
      <c r="T53" s="130">
        <v>0</v>
      </c>
      <c r="U53" s="130">
        <v>0</v>
      </c>
      <c r="V53" s="130">
        <v>0</v>
      </c>
      <c r="W53" s="130">
        <v>0</v>
      </c>
      <c r="X53" s="130">
        <v>0</v>
      </c>
      <c r="Y53" s="94" t="s">
        <v>191</v>
      </c>
      <c r="Z53" s="94" t="s">
        <v>269</v>
      </c>
      <c r="AA53" s="94" t="s">
        <v>333</v>
      </c>
    </row>
    <row r="54" spans="1:27" x14ac:dyDescent="0.25">
      <c r="A54" s="94" t="s">
        <v>334</v>
      </c>
      <c r="B54" s="94" t="s">
        <v>335</v>
      </c>
      <c r="C54" s="94"/>
      <c r="D54" s="130">
        <v>0</v>
      </c>
      <c r="E54" s="130">
        <v>0</v>
      </c>
      <c r="F54" s="130">
        <v>0</v>
      </c>
      <c r="G54" s="130">
        <v>0</v>
      </c>
      <c r="H54" s="130">
        <v>0</v>
      </c>
      <c r="I54" s="130">
        <v>0</v>
      </c>
      <c r="J54" s="130">
        <v>0</v>
      </c>
      <c r="K54" s="130">
        <v>0</v>
      </c>
      <c r="L54" s="130">
        <v>0</v>
      </c>
      <c r="M54" s="130">
        <v>0</v>
      </c>
      <c r="N54" s="130">
        <v>0</v>
      </c>
      <c r="O54" s="130">
        <v>6000</v>
      </c>
      <c r="P54" s="130">
        <v>0</v>
      </c>
      <c r="Q54" s="130">
        <v>0</v>
      </c>
      <c r="R54" s="130">
        <v>0</v>
      </c>
      <c r="S54" s="130">
        <v>0</v>
      </c>
      <c r="T54" s="130">
        <v>0</v>
      </c>
      <c r="U54" s="130">
        <v>0</v>
      </c>
      <c r="V54" s="130">
        <v>0</v>
      </c>
      <c r="W54" s="130">
        <v>0</v>
      </c>
      <c r="X54" s="130">
        <v>1000</v>
      </c>
      <c r="Y54" s="94" t="s">
        <v>191</v>
      </c>
      <c r="Z54" s="94" t="s">
        <v>212</v>
      </c>
      <c r="AA54" s="94" t="s">
        <v>336</v>
      </c>
    </row>
    <row r="55" spans="1:27" x14ac:dyDescent="0.25">
      <c r="A55" s="94" t="s">
        <v>337</v>
      </c>
      <c r="B55" s="94" t="s">
        <v>338</v>
      </c>
      <c r="C55" s="94"/>
      <c r="D55" s="130">
        <v>0</v>
      </c>
      <c r="E55" s="130">
        <v>0</v>
      </c>
      <c r="F55" s="130">
        <v>0</v>
      </c>
      <c r="G55" s="130">
        <v>0</v>
      </c>
      <c r="H55" s="130">
        <v>0</v>
      </c>
      <c r="I55" s="130">
        <v>0</v>
      </c>
      <c r="J55" s="130">
        <v>0</v>
      </c>
      <c r="K55" s="130">
        <v>0</v>
      </c>
      <c r="L55" s="130">
        <v>0</v>
      </c>
      <c r="M55" s="130">
        <v>0</v>
      </c>
      <c r="N55" s="130">
        <v>0</v>
      </c>
      <c r="O55" s="130">
        <v>0</v>
      </c>
      <c r="P55" s="130">
        <v>0</v>
      </c>
      <c r="Q55" s="130">
        <v>0</v>
      </c>
      <c r="R55" s="130">
        <v>0</v>
      </c>
      <c r="S55" s="130">
        <v>0</v>
      </c>
      <c r="T55" s="130">
        <v>0</v>
      </c>
      <c r="U55" s="130">
        <v>0</v>
      </c>
      <c r="V55" s="130">
        <v>0</v>
      </c>
      <c r="W55" s="130">
        <v>0</v>
      </c>
      <c r="X55" s="130">
        <v>0</v>
      </c>
      <c r="Y55" s="94" t="s">
        <v>191</v>
      </c>
      <c r="Z55" s="94" t="s">
        <v>212</v>
      </c>
      <c r="AA55" s="94" t="s">
        <v>339</v>
      </c>
    </row>
    <row r="56" spans="1:27" x14ac:dyDescent="0.25">
      <c r="A56" s="94" t="s">
        <v>340</v>
      </c>
      <c r="B56" s="94" t="s">
        <v>341</v>
      </c>
      <c r="C56" s="94"/>
      <c r="D56" s="130">
        <v>0</v>
      </c>
      <c r="E56" s="130">
        <v>0</v>
      </c>
      <c r="F56" s="130">
        <v>0</v>
      </c>
      <c r="G56" s="130">
        <v>0</v>
      </c>
      <c r="H56" s="130">
        <v>0</v>
      </c>
      <c r="I56" s="130">
        <v>0</v>
      </c>
      <c r="J56" s="130">
        <v>0</v>
      </c>
      <c r="K56" s="130">
        <v>0</v>
      </c>
      <c r="L56" s="130">
        <v>0</v>
      </c>
      <c r="M56" s="130">
        <v>0</v>
      </c>
      <c r="N56" s="130">
        <v>312963</v>
      </c>
      <c r="O56" s="130">
        <v>95500</v>
      </c>
      <c r="P56" s="130">
        <v>0</v>
      </c>
      <c r="Q56" s="130">
        <v>0</v>
      </c>
      <c r="R56" s="130">
        <v>0</v>
      </c>
      <c r="S56" s="130">
        <v>0</v>
      </c>
      <c r="T56" s="130">
        <v>0</v>
      </c>
      <c r="U56" s="130">
        <v>0</v>
      </c>
      <c r="V56" s="130">
        <v>0</v>
      </c>
      <c r="W56" s="130">
        <v>0</v>
      </c>
      <c r="X56" s="130">
        <v>0</v>
      </c>
      <c r="Y56" s="94" t="s">
        <v>191</v>
      </c>
      <c r="Z56" s="94" t="s">
        <v>262</v>
      </c>
      <c r="AA56" s="94" t="s">
        <v>342</v>
      </c>
    </row>
    <row r="57" spans="1:27" x14ac:dyDescent="0.25">
      <c r="A57" s="94" t="s">
        <v>343</v>
      </c>
      <c r="B57" s="94" t="s">
        <v>344</v>
      </c>
      <c r="C57" s="94"/>
      <c r="D57" s="130">
        <v>0</v>
      </c>
      <c r="E57" s="130">
        <v>0</v>
      </c>
      <c r="F57" s="130">
        <v>0</v>
      </c>
      <c r="G57" s="130">
        <v>0</v>
      </c>
      <c r="H57" s="130">
        <v>0</v>
      </c>
      <c r="I57" s="130">
        <v>0</v>
      </c>
      <c r="J57" s="130">
        <v>0</v>
      </c>
      <c r="K57" s="130">
        <v>0</v>
      </c>
      <c r="L57" s="130">
        <v>0</v>
      </c>
      <c r="M57" s="130">
        <v>0</v>
      </c>
      <c r="N57" s="130">
        <v>61666</v>
      </c>
      <c r="O57" s="130">
        <v>0</v>
      </c>
      <c r="P57" s="130">
        <v>0</v>
      </c>
      <c r="Q57" s="130">
        <v>0</v>
      </c>
      <c r="R57" s="130">
        <v>0</v>
      </c>
      <c r="S57" s="130">
        <v>0</v>
      </c>
      <c r="T57" s="130">
        <v>0</v>
      </c>
      <c r="U57" s="130">
        <v>0</v>
      </c>
      <c r="V57" s="130">
        <v>0</v>
      </c>
      <c r="W57" s="130">
        <v>4000</v>
      </c>
      <c r="X57" s="130">
        <v>0</v>
      </c>
      <c r="Y57" s="94" t="s">
        <v>191</v>
      </c>
      <c r="Z57" s="94" t="s">
        <v>212</v>
      </c>
      <c r="AA57" s="94" t="s">
        <v>345</v>
      </c>
    </row>
    <row r="58" spans="1:27" x14ac:dyDescent="0.25">
      <c r="A58" s="94" t="s">
        <v>346</v>
      </c>
      <c r="B58" s="94" t="s">
        <v>1750</v>
      </c>
      <c r="C58" s="94"/>
      <c r="D58" s="130">
        <v>0</v>
      </c>
      <c r="E58" s="130">
        <v>0</v>
      </c>
      <c r="F58" s="130">
        <v>0</v>
      </c>
      <c r="G58" s="130">
        <v>0</v>
      </c>
      <c r="H58" s="130">
        <v>0</v>
      </c>
      <c r="I58" s="130">
        <v>0</v>
      </c>
      <c r="J58" s="130">
        <v>0</v>
      </c>
      <c r="K58" s="130">
        <v>0</v>
      </c>
      <c r="L58" s="130">
        <v>0</v>
      </c>
      <c r="M58" s="130">
        <v>0</v>
      </c>
      <c r="N58" s="130">
        <v>77617</v>
      </c>
      <c r="O58" s="130">
        <v>0</v>
      </c>
      <c r="P58" s="130">
        <v>0</v>
      </c>
      <c r="Q58" s="130">
        <v>0</v>
      </c>
      <c r="R58" s="130">
        <v>0</v>
      </c>
      <c r="S58" s="130">
        <v>0</v>
      </c>
      <c r="T58" s="130">
        <v>0</v>
      </c>
      <c r="U58" s="130">
        <v>0</v>
      </c>
      <c r="V58" s="130">
        <v>19250</v>
      </c>
      <c r="W58" s="130">
        <v>0</v>
      </c>
      <c r="X58" s="130">
        <v>0</v>
      </c>
      <c r="Y58" s="94" t="s">
        <v>195</v>
      </c>
      <c r="Z58" s="94" t="s">
        <v>205</v>
      </c>
      <c r="AA58" s="94" t="s">
        <v>348</v>
      </c>
    </row>
    <row r="59" spans="1:27" x14ac:dyDescent="0.25">
      <c r="A59" s="94" t="s">
        <v>349</v>
      </c>
      <c r="B59" s="94" t="s">
        <v>350</v>
      </c>
      <c r="C59" s="94"/>
      <c r="D59" s="130">
        <v>0</v>
      </c>
      <c r="E59" s="130">
        <v>0</v>
      </c>
      <c r="F59" s="130">
        <v>0</v>
      </c>
      <c r="G59" s="130">
        <v>0</v>
      </c>
      <c r="H59" s="130">
        <v>0</v>
      </c>
      <c r="I59" s="130">
        <v>0</v>
      </c>
      <c r="J59" s="130">
        <v>0</v>
      </c>
      <c r="K59" s="130">
        <v>0</v>
      </c>
      <c r="L59" s="130">
        <v>0</v>
      </c>
      <c r="M59" s="130">
        <v>0</v>
      </c>
      <c r="N59" s="130">
        <v>187075</v>
      </c>
      <c r="O59" s="130">
        <v>75000</v>
      </c>
      <c r="P59" s="130">
        <v>0</v>
      </c>
      <c r="Q59" s="130">
        <v>0</v>
      </c>
      <c r="R59" s="130">
        <v>0</v>
      </c>
      <c r="S59" s="130">
        <v>0</v>
      </c>
      <c r="T59" s="130">
        <v>0</v>
      </c>
      <c r="U59" s="130">
        <v>0</v>
      </c>
      <c r="V59" s="130">
        <v>0</v>
      </c>
      <c r="W59" s="130">
        <v>4342</v>
      </c>
      <c r="X59" s="130">
        <v>0</v>
      </c>
      <c r="Y59" s="94" t="s">
        <v>191</v>
      </c>
      <c r="Z59" s="94" t="s">
        <v>205</v>
      </c>
      <c r="AA59" s="94" t="s">
        <v>351</v>
      </c>
    </row>
    <row r="60" spans="1:27" x14ac:dyDescent="0.25">
      <c r="A60" s="94" t="s">
        <v>352</v>
      </c>
      <c r="B60" s="94" t="s">
        <v>353</v>
      </c>
      <c r="C60" s="94"/>
      <c r="D60" s="130">
        <v>0</v>
      </c>
      <c r="E60" s="130">
        <v>0</v>
      </c>
      <c r="F60" s="130">
        <v>0</v>
      </c>
      <c r="G60" s="130">
        <v>0</v>
      </c>
      <c r="H60" s="130">
        <v>0</v>
      </c>
      <c r="I60" s="130">
        <v>0</v>
      </c>
      <c r="J60" s="130">
        <v>0</v>
      </c>
      <c r="K60" s="130">
        <v>0</v>
      </c>
      <c r="L60" s="130">
        <v>0</v>
      </c>
      <c r="M60" s="130">
        <v>50</v>
      </c>
      <c r="N60" s="130">
        <v>310439</v>
      </c>
      <c r="O60" s="130">
        <v>120000</v>
      </c>
      <c r="P60" s="130">
        <v>0</v>
      </c>
      <c r="Q60" s="130">
        <v>0</v>
      </c>
      <c r="R60" s="130">
        <v>0</v>
      </c>
      <c r="S60" s="130">
        <v>0</v>
      </c>
      <c r="T60" s="130">
        <v>0</v>
      </c>
      <c r="U60" s="130">
        <v>101</v>
      </c>
      <c r="V60" s="130">
        <v>0</v>
      </c>
      <c r="W60" s="130">
        <v>0</v>
      </c>
      <c r="X60" s="130">
        <v>0</v>
      </c>
      <c r="Y60" s="94" t="s">
        <v>191</v>
      </c>
      <c r="Z60" s="94" t="s">
        <v>205</v>
      </c>
      <c r="AA60" s="94" t="s">
        <v>354</v>
      </c>
    </row>
    <row r="61" spans="1:27" x14ac:dyDescent="0.25">
      <c r="A61" s="94" t="s">
        <v>355</v>
      </c>
      <c r="B61" s="94" t="s">
        <v>356</v>
      </c>
      <c r="C61" s="94"/>
      <c r="D61" s="130">
        <v>0</v>
      </c>
      <c r="E61" s="130">
        <v>0</v>
      </c>
      <c r="F61" s="130">
        <v>0</v>
      </c>
      <c r="G61" s="130">
        <v>0</v>
      </c>
      <c r="H61" s="130">
        <v>0</v>
      </c>
      <c r="I61" s="130">
        <v>0</v>
      </c>
      <c r="J61" s="130">
        <v>3</v>
      </c>
      <c r="K61" s="130">
        <v>0</v>
      </c>
      <c r="L61" s="130">
        <v>0</v>
      </c>
      <c r="M61" s="130">
        <v>0</v>
      </c>
      <c r="N61" s="130">
        <v>0</v>
      </c>
      <c r="O61" s="130">
        <v>0</v>
      </c>
      <c r="P61" s="130">
        <v>0</v>
      </c>
      <c r="Q61" s="130">
        <v>0</v>
      </c>
      <c r="R61" s="130">
        <v>0</v>
      </c>
      <c r="S61" s="130">
        <v>0</v>
      </c>
      <c r="T61" s="130">
        <v>0</v>
      </c>
      <c r="U61" s="130">
        <v>0</v>
      </c>
      <c r="V61" s="130">
        <v>0</v>
      </c>
      <c r="W61" s="130">
        <v>478</v>
      </c>
      <c r="X61" s="130">
        <v>0</v>
      </c>
      <c r="Y61" s="94" t="s">
        <v>191</v>
      </c>
      <c r="Z61" s="94" t="s">
        <v>212</v>
      </c>
      <c r="AA61" s="94" t="s">
        <v>357</v>
      </c>
    </row>
    <row r="62" spans="1:27" x14ac:dyDescent="0.25">
      <c r="A62" s="94" t="s">
        <v>358</v>
      </c>
      <c r="B62" s="94" t="s">
        <v>359</v>
      </c>
      <c r="C62" s="94"/>
      <c r="D62" s="130">
        <v>0</v>
      </c>
      <c r="E62" s="130">
        <v>0</v>
      </c>
      <c r="F62" s="130">
        <v>0</v>
      </c>
      <c r="G62" s="130">
        <v>0</v>
      </c>
      <c r="H62" s="130">
        <v>0</v>
      </c>
      <c r="I62" s="130">
        <v>0</v>
      </c>
      <c r="J62" s="130">
        <v>0</v>
      </c>
      <c r="K62" s="130">
        <v>0</v>
      </c>
      <c r="L62" s="130">
        <v>0</v>
      </c>
      <c r="M62" s="130">
        <v>0</v>
      </c>
      <c r="N62" s="130">
        <v>0</v>
      </c>
      <c r="O62" s="130">
        <v>0</v>
      </c>
      <c r="P62" s="130">
        <v>0</v>
      </c>
      <c r="Q62" s="130">
        <v>0</v>
      </c>
      <c r="R62" s="130">
        <v>0</v>
      </c>
      <c r="S62" s="130">
        <v>0</v>
      </c>
      <c r="T62" s="130">
        <v>0</v>
      </c>
      <c r="U62" s="130">
        <v>0</v>
      </c>
      <c r="V62" s="130">
        <v>0</v>
      </c>
      <c r="W62" s="130">
        <v>0</v>
      </c>
      <c r="X62" s="130">
        <v>0</v>
      </c>
      <c r="Y62" s="94" t="s">
        <v>191</v>
      </c>
      <c r="Z62" s="94" t="s">
        <v>262</v>
      </c>
      <c r="AA62" s="94" t="s">
        <v>360</v>
      </c>
    </row>
    <row r="63" spans="1:27" x14ac:dyDescent="0.25">
      <c r="A63" s="94" t="s">
        <v>361</v>
      </c>
      <c r="B63" s="94" t="s">
        <v>362</v>
      </c>
      <c r="C63" s="94"/>
      <c r="D63" s="130">
        <v>0</v>
      </c>
      <c r="E63" s="130">
        <v>0</v>
      </c>
      <c r="F63" s="130">
        <v>0</v>
      </c>
      <c r="G63" s="130">
        <v>0</v>
      </c>
      <c r="H63" s="130">
        <v>0</v>
      </c>
      <c r="I63" s="130">
        <v>0</v>
      </c>
      <c r="J63" s="130">
        <v>0</v>
      </c>
      <c r="K63" s="130">
        <v>0</v>
      </c>
      <c r="L63" s="130">
        <v>0</v>
      </c>
      <c r="M63" s="130">
        <v>0</v>
      </c>
      <c r="N63" s="130">
        <v>0</v>
      </c>
      <c r="O63" s="130">
        <v>0</v>
      </c>
      <c r="P63" s="130">
        <v>0</v>
      </c>
      <c r="Q63" s="130">
        <v>0</v>
      </c>
      <c r="R63" s="130">
        <v>0</v>
      </c>
      <c r="S63" s="130">
        <v>0</v>
      </c>
      <c r="T63" s="130">
        <v>0</v>
      </c>
      <c r="U63" s="130">
        <v>0</v>
      </c>
      <c r="V63" s="130">
        <v>0</v>
      </c>
      <c r="W63" s="130">
        <v>5000</v>
      </c>
      <c r="X63" s="130">
        <v>0</v>
      </c>
      <c r="Y63" s="94" t="s">
        <v>191</v>
      </c>
      <c r="Z63" s="94" t="s">
        <v>212</v>
      </c>
      <c r="AA63" s="94" t="s">
        <v>363</v>
      </c>
    </row>
    <row r="64" spans="1:27" x14ac:dyDescent="0.25">
      <c r="A64" s="94" t="s">
        <v>364</v>
      </c>
      <c r="B64" s="94" t="s">
        <v>365</v>
      </c>
      <c r="C64" s="94"/>
      <c r="D64" s="130">
        <v>0</v>
      </c>
      <c r="E64" s="130">
        <v>0</v>
      </c>
      <c r="F64" s="130">
        <v>0</v>
      </c>
      <c r="G64" s="130">
        <v>0</v>
      </c>
      <c r="H64" s="130">
        <v>0</v>
      </c>
      <c r="I64" s="130">
        <v>0</v>
      </c>
      <c r="J64" s="130">
        <v>0</v>
      </c>
      <c r="K64" s="130">
        <v>0</v>
      </c>
      <c r="L64" s="130">
        <v>0</v>
      </c>
      <c r="M64" s="130">
        <v>0</v>
      </c>
      <c r="N64" s="130">
        <v>0</v>
      </c>
      <c r="O64" s="130">
        <v>0</v>
      </c>
      <c r="P64" s="130">
        <v>0</v>
      </c>
      <c r="Q64" s="130">
        <v>0</v>
      </c>
      <c r="R64" s="130">
        <v>0</v>
      </c>
      <c r="S64" s="130">
        <v>0</v>
      </c>
      <c r="T64" s="130">
        <v>0</v>
      </c>
      <c r="U64" s="130">
        <v>0</v>
      </c>
      <c r="V64" s="130">
        <v>0</v>
      </c>
      <c r="W64" s="130">
        <v>39550</v>
      </c>
      <c r="X64" s="130">
        <v>0</v>
      </c>
      <c r="Y64" s="94" t="s">
        <v>191</v>
      </c>
      <c r="Z64" s="94" t="s">
        <v>212</v>
      </c>
      <c r="AA64" s="94" t="s">
        <v>366</v>
      </c>
    </row>
    <row r="65" spans="1:27" x14ac:dyDescent="0.25">
      <c r="A65" s="94" t="s">
        <v>367</v>
      </c>
      <c r="B65" s="94" t="s">
        <v>368</v>
      </c>
      <c r="C65" s="94"/>
      <c r="D65" s="130">
        <v>0</v>
      </c>
      <c r="E65" s="130">
        <v>0</v>
      </c>
      <c r="F65" s="130">
        <v>0</v>
      </c>
      <c r="G65" s="130">
        <v>0</v>
      </c>
      <c r="H65" s="130">
        <v>0</v>
      </c>
      <c r="I65" s="130">
        <v>0</v>
      </c>
      <c r="J65" s="130">
        <v>0</v>
      </c>
      <c r="K65" s="130">
        <v>0</v>
      </c>
      <c r="L65" s="130">
        <v>0</v>
      </c>
      <c r="M65" s="130">
        <v>0</v>
      </c>
      <c r="N65" s="130">
        <v>79793</v>
      </c>
      <c r="O65" s="130">
        <v>3000</v>
      </c>
      <c r="P65" s="130">
        <v>0</v>
      </c>
      <c r="Q65" s="130">
        <v>0</v>
      </c>
      <c r="R65" s="130">
        <v>0</v>
      </c>
      <c r="S65" s="130">
        <v>0</v>
      </c>
      <c r="T65" s="130">
        <v>0</v>
      </c>
      <c r="U65" s="130">
        <v>0</v>
      </c>
      <c r="V65" s="130">
        <v>0</v>
      </c>
      <c r="W65" s="130">
        <v>12910</v>
      </c>
      <c r="X65" s="130">
        <v>0</v>
      </c>
      <c r="Y65" s="94" t="s">
        <v>191</v>
      </c>
      <c r="Z65" s="94" t="s">
        <v>212</v>
      </c>
      <c r="AA65" s="94" t="s">
        <v>369</v>
      </c>
    </row>
    <row r="66" spans="1:27" x14ac:dyDescent="0.25">
      <c r="A66" s="94" t="s">
        <v>370</v>
      </c>
      <c r="B66" s="94" t="s">
        <v>371</v>
      </c>
      <c r="C66" s="94"/>
      <c r="D66" s="130">
        <v>0</v>
      </c>
      <c r="E66" s="130">
        <v>0</v>
      </c>
      <c r="F66" s="130">
        <v>0</v>
      </c>
      <c r="G66" s="130">
        <v>0</v>
      </c>
      <c r="H66" s="130">
        <v>0</v>
      </c>
      <c r="I66" s="130">
        <v>0</v>
      </c>
      <c r="J66" s="130">
        <v>0</v>
      </c>
      <c r="K66" s="130">
        <v>0</v>
      </c>
      <c r="L66" s="130">
        <v>0</v>
      </c>
      <c r="M66" s="130">
        <v>0</v>
      </c>
      <c r="N66" s="130">
        <v>148526</v>
      </c>
      <c r="O66" s="130">
        <v>30000</v>
      </c>
      <c r="P66" s="130">
        <v>0</v>
      </c>
      <c r="Q66" s="130">
        <v>0</v>
      </c>
      <c r="R66" s="130">
        <v>0</v>
      </c>
      <c r="S66" s="130">
        <v>0</v>
      </c>
      <c r="T66" s="130">
        <v>0</v>
      </c>
      <c r="U66" s="130">
        <v>0</v>
      </c>
      <c r="V66" s="130">
        <v>0</v>
      </c>
      <c r="W66" s="130">
        <v>35000</v>
      </c>
      <c r="X66" s="130">
        <v>0</v>
      </c>
      <c r="Y66" s="94" t="s">
        <v>191</v>
      </c>
      <c r="Z66" s="94" t="s">
        <v>372</v>
      </c>
      <c r="AA66" s="94" t="s">
        <v>373</v>
      </c>
    </row>
    <row r="67" spans="1:27" x14ac:dyDescent="0.25">
      <c r="A67" s="94" t="s">
        <v>374</v>
      </c>
      <c r="B67" s="94" t="s">
        <v>375</v>
      </c>
      <c r="C67" s="94"/>
      <c r="D67" s="130">
        <v>0</v>
      </c>
      <c r="E67" s="130">
        <v>0</v>
      </c>
      <c r="F67" s="130">
        <v>0</v>
      </c>
      <c r="G67" s="130">
        <v>0</v>
      </c>
      <c r="H67" s="130">
        <v>0</v>
      </c>
      <c r="I67" s="130">
        <v>0</v>
      </c>
      <c r="J67" s="130">
        <v>0</v>
      </c>
      <c r="K67" s="130">
        <v>0</v>
      </c>
      <c r="L67" s="130">
        <v>0</v>
      </c>
      <c r="M67" s="130">
        <v>0</v>
      </c>
      <c r="N67" s="130">
        <v>6797</v>
      </c>
      <c r="O67" s="130">
        <v>0</v>
      </c>
      <c r="P67" s="130">
        <v>0</v>
      </c>
      <c r="Q67" s="130">
        <v>0</v>
      </c>
      <c r="R67" s="130">
        <v>0</v>
      </c>
      <c r="S67" s="130">
        <v>0</v>
      </c>
      <c r="T67" s="130">
        <v>0</v>
      </c>
      <c r="U67" s="130">
        <v>0</v>
      </c>
      <c r="V67" s="130">
        <v>0</v>
      </c>
      <c r="W67" s="130">
        <v>0</v>
      </c>
      <c r="X67" s="130">
        <v>0</v>
      </c>
      <c r="Y67" s="94" t="s">
        <v>191</v>
      </c>
      <c r="Z67" s="94" t="s">
        <v>249</v>
      </c>
      <c r="AA67" s="94" t="s">
        <v>376</v>
      </c>
    </row>
    <row r="68" spans="1:27" x14ac:dyDescent="0.25">
      <c r="A68" s="94" t="s">
        <v>377</v>
      </c>
      <c r="B68" s="94" t="s">
        <v>378</v>
      </c>
      <c r="C68" s="94"/>
      <c r="D68" s="130">
        <v>0</v>
      </c>
      <c r="E68" s="130">
        <v>0</v>
      </c>
      <c r="F68" s="130">
        <v>0</v>
      </c>
      <c r="G68" s="130">
        <v>0</v>
      </c>
      <c r="H68" s="130">
        <v>0</v>
      </c>
      <c r="I68" s="130">
        <v>0</v>
      </c>
      <c r="J68" s="130">
        <v>10</v>
      </c>
      <c r="K68" s="130">
        <v>0</v>
      </c>
      <c r="L68" s="130">
        <v>0</v>
      </c>
      <c r="M68" s="130">
        <v>0</v>
      </c>
      <c r="N68" s="130">
        <v>23072</v>
      </c>
      <c r="O68" s="130">
        <v>0</v>
      </c>
      <c r="P68" s="130">
        <v>0</v>
      </c>
      <c r="Q68" s="130">
        <v>0</v>
      </c>
      <c r="R68" s="130">
        <v>0</v>
      </c>
      <c r="S68" s="130">
        <v>0</v>
      </c>
      <c r="T68" s="130">
        <v>0</v>
      </c>
      <c r="U68" s="130">
        <v>0</v>
      </c>
      <c r="V68" s="130">
        <v>0</v>
      </c>
      <c r="W68" s="130">
        <v>0</v>
      </c>
      <c r="X68" s="130">
        <v>0</v>
      </c>
      <c r="Y68" s="94" t="s">
        <v>191</v>
      </c>
      <c r="Z68" s="94" t="s">
        <v>212</v>
      </c>
      <c r="AA68" s="94" t="s">
        <v>379</v>
      </c>
    </row>
    <row r="69" spans="1:27" x14ac:dyDescent="0.25">
      <c r="A69" s="94" t="s">
        <v>380</v>
      </c>
      <c r="B69" s="94" t="s">
        <v>381</v>
      </c>
      <c r="C69" s="94"/>
      <c r="D69" s="130">
        <v>0</v>
      </c>
      <c r="E69" s="130">
        <v>0</v>
      </c>
      <c r="F69" s="130">
        <v>0</v>
      </c>
      <c r="G69" s="130">
        <v>0</v>
      </c>
      <c r="H69" s="130">
        <v>0</v>
      </c>
      <c r="I69" s="130">
        <v>0</v>
      </c>
      <c r="J69" s="130">
        <v>0</v>
      </c>
      <c r="K69" s="130">
        <v>0</v>
      </c>
      <c r="L69" s="130">
        <v>0</v>
      </c>
      <c r="M69" s="130">
        <v>0</v>
      </c>
      <c r="N69" s="130">
        <v>132003</v>
      </c>
      <c r="O69" s="130">
        <v>6000</v>
      </c>
      <c r="P69" s="130">
        <v>0</v>
      </c>
      <c r="Q69" s="130">
        <v>5000</v>
      </c>
      <c r="R69" s="130">
        <v>0</v>
      </c>
      <c r="S69" s="130">
        <v>0</v>
      </c>
      <c r="T69" s="130">
        <v>0</v>
      </c>
      <c r="U69" s="130">
        <v>3</v>
      </c>
      <c r="V69" s="130">
        <v>28000</v>
      </c>
      <c r="W69" s="130">
        <v>9600</v>
      </c>
      <c r="X69" s="130">
        <v>9500</v>
      </c>
      <c r="Y69" s="94" t="s">
        <v>191</v>
      </c>
      <c r="Z69" s="94" t="s">
        <v>269</v>
      </c>
      <c r="AA69" s="94" t="s">
        <v>382</v>
      </c>
    </row>
    <row r="70" spans="1:27" x14ac:dyDescent="0.25">
      <c r="A70" s="94" t="s">
        <v>383</v>
      </c>
      <c r="B70" s="94" t="s">
        <v>1751</v>
      </c>
      <c r="C70" s="94"/>
      <c r="D70" s="130">
        <v>0</v>
      </c>
      <c r="E70" s="130">
        <v>0</v>
      </c>
      <c r="F70" s="130">
        <v>0</v>
      </c>
      <c r="G70" s="130">
        <v>0</v>
      </c>
      <c r="H70" s="130">
        <v>0</v>
      </c>
      <c r="I70" s="130">
        <v>0</v>
      </c>
      <c r="J70" s="130">
        <v>0</v>
      </c>
      <c r="K70" s="130">
        <v>0</v>
      </c>
      <c r="L70" s="130">
        <v>0</v>
      </c>
      <c r="M70" s="130">
        <v>0</v>
      </c>
      <c r="N70" s="130">
        <v>239318</v>
      </c>
      <c r="O70" s="130">
        <v>40000</v>
      </c>
      <c r="P70" s="130">
        <v>0</v>
      </c>
      <c r="Q70" s="130">
        <v>0</v>
      </c>
      <c r="R70" s="130">
        <v>0</v>
      </c>
      <c r="S70" s="130">
        <v>180</v>
      </c>
      <c r="T70" s="130">
        <v>0</v>
      </c>
      <c r="U70" s="130">
        <v>0</v>
      </c>
      <c r="V70" s="130">
        <v>0</v>
      </c>
      <c r="W70" s="130">
        <v>0</v>
      </c>
      <c r="X70" s="130">
        <v>0</v>
      </c>
      <c r="Y70" s="94" t="s">
        <v>195</v>
      </c>
      <c r="Z70" s="94" t="s">
        <v>205</v>
      </c>
      <c r="AA70" s="94" t="s">
        <v>385</v>
      </c>
    </row>
    <row r="71" spans="1:27" x14ac:dyDescent="0.25">
      <c r="A71" s="94" t="s">
        <v>386</v>
      </c>
      <c r="B71" s="94" t="s">
        <v>387</v>
      </c>
      <c r="C71" s="94"/>
      <c r="D71" s="130">
        <v>0</v>
      </c>
      <c r="E71" s="130">
        <v>0</v>
      </c>
      <c r="F71" s="130">
        <v>0</v>
      </c>
      <c r="G71" s="130">
        <v>0</v>
      </c>
      <c r="H71" s="130">
        <v>0</v>
      </c>
      <c r="I71" s="130">
        <v>0</v>
      </c>
      <c r="J71" s="130">
        <v>0</v>
      </c>
      <c r="K71" s="130">
        <v>0</v>
      </c>
      <c r="L71" s="130">
        <v>0</v>
      </c>
      <c r="M71" s="130">
        <v>0</v>
      </c>
      <c r="N71" s="130">
        <v>92116</v>
      </c>
      <c r="O71" s="130">
        <v>0</v>
      </c>
      <c r="P71" s="130">
        <v>0</v>
      </c>
      <c r="Q71" s="130">
        <v>0</v>
      </c>
      <c r="R71" s="130">
        <v>0</v>
      </c>
      <c r="S71" s="130">
        <v>0</v>
      </c>
      <c r="T71" s="130">
        <v>0</v>
      </c>
      <c r="U71" s="130">
        <v>0</v>
      </c>
      <c r="V71" s="130">
        <v>0</v>
      </c>
      <c r="W71" s="130">
        <v>0</v>
      </c>
      <c r="X71" s="130">
        <v>0</v>
      </c>
      <c r="Y71" s="94" t="s">
        <v>191</v>
      </c>
      <c r="Z71" s="94" t="s">
        <v>269</v>
      </c>
      <c r="AA71" s="94" t="s">
        <v>388</v>
      </c>
    </row>
    <row r="72" spans="1:27" x14ac:dyDescent="0.25">
      <c r="A72" s="94" t="s">
        <v>389</v>
      </c>
      <c r="B72" s="94" t="s">
        <v>390</v>
      </c>
      <c r="C72" s="94"/>
      <c r="D72" s="130">
        <v>0</v>
      </c>
      <c r="E72" s="130">
        <v>0</v>
      </c>
      <c r="F72" s="130">
        <v>0</v>
      </c>
      <c r="G72" s="130">
        <v>0</v>
      </c>
      <c r="H72" s="130">
        <v>0</v>
      </c>
      <c r="I72" s="130">
        <v>0</v>
      </c>
      <c r="J72" s="130">
        <v>0</v>
      </c>
      <c r="K72" s="130">
        <v>0</v>
      </c>
      <c r="L72" s="130">
        <v>0</v>
      </c>
      <c r="M72" s="130">
        <v>0</v>
      </c>
      <c r="N72" s="130">
        <v>213572</v>
      </c>
      <c r="O72" s="130">
        <v>0</v>
      </c>
      <c r="P72" s="130">
        <v>0</v>
      </c>
      <c r="Q72" s="130">
        <v>0</v>
      </c>
      <c r="R72" s="130">
        <v>0</v>
      </c>
      <c r="S72" s="130">
        <v>0</v>
      </c>
      <c r="T72" s="130">
        <v>0</v>
      </c>
      <c r="U72" s="130">
        <v>0</v>
      </c>
      <c r="V72" s="130">
        <v>0</v>
      </c>
      <c r="W72" s="130">
        <v>0</v>
      </c>
      <c r="X72" s="130">
        <v>0</v>
      </c>
      <c r="Y72" s="94" t="s">
        <v>191</v>
      </c>
      <c r="Z72" s="94" t="s">
        <v>212</v>
      </c>
      <c r="AA72" s="94" t="s">
        <v>391</v>
      </c>
    </row>
    <row r="73" spans="1:27" x14ac:dyDescent="0.25">
      <c r="A73" s="94" t="s">
        <v>392</v>
      </c>
      <c r="B73" s="94" t="s">
        <v>393</v>
      </c>
      <c r="C73" s="94"/>
      <c r="D73" s="130">
        <v>0</v>
      </c>
      <c r="E73" s="130">
        <v>0</v>
      </c>
      <c r="F73" s="130">
        <v>0</v>
      </c>
      <c r="G73" s="130">
        <v>0</v>
      </c>
      <c r="H73" s="130">
        <v>0</v>
      </c>
      <c r="I73" s="130">
        <v>0</v>
      </c>
      <c r="J73" s="130">
        <v>0</v>
      </c>
      <c r="K73" s="130">
        <v>0</v>
      </c>
      <c r="L73" s="130">
        <v>0</v>
      </c>
      <c r="M73" s="130">
        <v>0</v>
      </c>
      <c r="N73" s="130">
        <v>282280</v>
      </c>
      <c r="O73" s="130">
        <v>45000</v>
      </c>
      <c r="P73" s="130">
        <v>0</v>
      </c>
      <c r="Q73" s="130">
        <v>0</v>
      </c>
      <c r="R73" s="130">
        <v>0</v>
      </c>
      <c r="S73" s="130">
        <v>0</v>
      </c>
      <c r="T73" s="130">
        <v>0</v>
      </c>
      <c r="U73" s="130">
        <v>0</v>
      </c>
      <c r="V73" s="130">
        <v>15500</v>
      </c>
      <c r="W73" s="130">
        <v>120000</v>
      </c>
      <c r="X73" s="130">
        <v>100000</v>
      </c>
      <c r="Y73" s="94" t="s">
        <v>191</v>
      </c>
      <c r="Z73" s="94" t="s">
        <v>372</v>
      </c>
      <c r="AA73" s="94" t="s">
        <v>394</v>
      </c>
    </row>
    <row r="74" spans="1:27" x14ac:dyDescent="0.25">
      <c r="A74" s="94" t="s">
        <v>395</v>
      </c>
      <c r="B74" s="94" t="s">
        <v>396</v>
      </c>
      <c r="C74" s="94"/>
      <c r="D74" s="130">
        <v>0</v>
      </c>
      <c r="E74" s="130">
        <v>0</v>
      </c>
      <c r="F74" s="130">
        <v>0</v>
      </c>
      <c r="G74" s="130">
        <v>0</v>
      </c>
      <c r="H74" s="130">
        <v>0</v>
      </c>
      <c r="I74" s="130">
        <v>0</v>
      </c>
      <c r="J74" s="130">
        <v>0</v>
      </c>
      <c r="K74" s="130">
        <v>0</v>
      </c>
      <c r="L74" s="130">
        <v>0</v>
      </c>
      <c r="M74" s="130">
        <v>0</v>
      </c>
      <c r="N74" s="130">
        <v>0</v>
      </c>
      <c r="O74" s="130">
        <v>0</v>
      </c>
      <c r="P74" s="130">
        <v>0</v>
      </c>
      <c r="Q74" s="130">
        <v>0</v>
      </c>
      <c r="R74" s="130">
        <v>0</v>
      </c>
      <c r="S74" s="130">
        <v>0</v>
      </c>
      <c r="T74" s="130">
        <v>0</v>
      </c>
      <c r="U74" s="130">
        <v>0</v>
      </c>
      <c r="V74" s="130">
        <v>0</v>
      </c>
      <c r="W74" s="130">
        <v>0</v>
      </c>
      <c r="X74" s="130">
        <v>0</v>
      </c>
      <c r="Y74" s="94" t="s">
        <v>191</v>
      </c>
      <c r="Z74" s="94" t="s">
        <v>249</v>
      </c>
      <c r="AA74" s="94" t="s">
        <v>397</v>
      </c>
    </row>
    <row r="75" spans="1:27" x14ac:dyDescent="0.25">
      <c r="A75" s="94" t="s">
        <v>398</v>
      </c>
      <c r="B75" s="94" t="s">
        <v>399</v>
      </c>
      <c r="C75" s="94"/>
      <c r="D75" s="130">
        <v>0</v>
      </c>
      <c r="E75" s="130">
        <v>0</v>
      </c>
      <c r="F75" s="130">
        <v>0</v>
      </c>
      <c r="G75" s="130">
        <v>0</v>
      </c>
      <c r="H75" s="130">
        <v>0</v>
      </c>
      <c r="I75" s="130">
        <v>0</v>
      </c>
      <c r="J75" s="130">
        <v>0</v>
      </c>
      <c r="K75" s="130">
        <v>0</v>
      </c>
      <c r="L75" s="130">
        <v>0</v>
      </c>
      <c r="M75" s="130">
        <v>0</v>
      </c>
      <c r="N75" s="130">
        <v>3200</v>
      </c>
      <c r="O75" s="130">
        <v>0</v>
      </c>
      <c r="P75" s="130">
        <v>0</v>
      </c>
      <c r="Q75" s="130">
        <v>0</v>
      </c>
      <c r="R75" s="130">
        <v>0</v>
      </c>
      <c r="S75" s="130">
        <v>0</v>
      </c>
      <c r="T75" s="130">
        <v>0</v>
      </c>
      <c r="U75" s="130">
        <v>0</v>
      </c>
      <c r="V75" s="130">
        <v>0</v>
      </c>
      <c r="W75" s="130">
        <v>0</v>
      </c>
      <c r="X75" s="130">
        <v>0</v>
      </c>
      <c r="Y75" s="94" t="s">
        <v>191</v>
      </c>
      <c r="Z75" s="94" t="s">
        <v>249</v>
      </c>
      <c r="AA75" s="94" t="s">
        <v>400</v>
      </c>
    </row>
    <row r="76" spans="1:27" x14ac:dyDescent="0.25">
      <c r="A76" s="94" t="s">
        <v>401</v>
      </c>
      <c r="B76" s="94" t="s">
        <v>402</v>
      </c>
      <c r="C76" s="94"/>
      <c r="D76" s="130">
        <v>0</v>
      </c>
      <c r="E76" s="130">
        <v>0</v>
      </c>
      <c r="F76" s="130">
        <v>0</v>
      </c>
      <c r="G76" s="130">
        <v>0</v>
      </c>
      <c r="H76" s="130">
        <v>0</v>
      </c>
      <c r="I76" s="130">
        <v>0</v>
      </c>
      <c r="J76" s="130">
        <v>0</v>
      </c>
      <c r="K76" s="130">
        <v>0</v>
      </c>
      <c r="L76" s="130">
        <v>0</v>
      </c>
      <c r="M76" s="130">
        <v>0</v>
      </c>
      <c r="N76" s="130">
        <v>18809</v>
      </c>
      <c r="O76" s="130">
        <v>0</v>
      </c>
      <c r="P76" s="130">
        <v>0</v>
      </c>
      <c r="Q76" s="130">
        <v>0</v>
      </c>
      <c r="R76" s="130">
        <v>0</v>
      </c>
      <c r="S76" s="130">
        <v>0</v>
      </c>
      <c r="T76" s="130">
        <v>0</v>
      </c>
      <c r="U76" s="130">
        <v>0</v>
      </c>
      <c r="V76" s="130">
        <v>0</v>
      </c>
      <c r="W76" s="130">
        <v>0</v>
      </c>
      <c r="X76" s="130">
        <v>0</v>
      </c>
      <c r="Y76" s="94" t="s">
        <v>191</v>
      </c>
      <c r="Z76" s="94" t="s">
        <v>249</v>
      </c>
      <c r="AA76" s="94" t="s">
        <v>403</v>
      </c>
    </row>
    <row r="77" spans="1:27" x14ac:dyDescent="0.25">
      <c r="A77" s="94" t="s">
        <v>404</v>
      </c>
      <c r="B77" s="94" t="s">
        <v>405</v>
      </c>
      <c r="C77" s="94"/>
      <c r="D77" s="130">
        <v>0</v>
      </c>
      <c r="E77" s="130">
        <v>0</v>
      </c>
      <c r="F77" s="130">
        <v>0</v>
      </c>
      <c r="G77" s="130">
        <v>0</v>
      </c>
      <c r="H77" s="130">
        <v>0</v>
      </c>
      <c r="I77" s="130">
        <v>0</v>
      </c>
      <c r="J77" s="130">
        <v>0</v>
      </c>
      <c r="K77" s="130">
        <v>0</v>
      </c>
      <c r="L77" s="130">
        <v>0</v>
      </c>
      <c r="M77" s="130">
        <v>0</v>
      </c>
      <c r="N77" s="130">
        <v>219005</v>
      </c>
      <c r="O77" s="130">
        <v>0</v>
      </c>
      <c r="P77" s="130">
        <v>0</v>
      </c>
      <c r="Q77" s="130">
        <v>0</v>
      </c>
      <c r="R77" s="130">
        <v>0</v>
      </c>
      <c r="S77" s="130">
        <v>0</v>
      </c>
      <c r="T77" s="130">
        <v>0</v>
      </c>
      <c r="U77" s="130">
        <v>0</v>
      </c>
      <c r="V77" s="130">
        <v>124000</v>
      </c>
      <c r="W77" s="130">
        <v>0</v>
      </c>
      <c r="X77" s="130">
        <v>0</v>
      </c>
      <c r="Y77" s="94" t="s">
        <v>191</v>
      </c>
      <c r="Z77" s="94" t="s">
        <v>406</v>
      </c>
      <c r="AA77" s="94" t="s">
        <v>407</v>
      </c>
    </row>
    <row r="78" spans="1:27" x14ac:dyDescent="0.25">
      <c r="A78" s="94" t="s">
        <v>408</v>
      </c>
      <c r="B78" s="94" t="s">
        <v>409</v>
      </c>
      <c r="C78" s="94"/>
      <c r="D78" s="130">
        <v>0</v>
      </c>
      <c r="E78" s="130">
        <v>0</v>
      </c>
      <c r="F78" s="130">
        <v>0</v>
      </c>
      <c r="G78" s="130">
        <v>0</v>
      </c>
      <c r="H78" s="130">
        <v>0</v>
      </c>
      <c r="I78" s="130">
        <v>0</v>
      </c>
      <c r="J78" s="130">
        <v>0</v>
      </c>
      <c r="K78" s="130">
        <v>0</v>
      </c>
      <c r="L78" s="130">
        <v>0</v>
      </c>
      <c r="M78" s="130">
        <v>0</v>
      </c>
      <c r="N78" s="130">
        <v>81605</v>
      </c>
      <c r="O78" s="130">
        <v>0</v>
      </c>
      <c r="P78" s="130">
        <v>0</v>
      </c>
      <c r="Q78" s="130">
        <v>0</v>
      </c>
      <c r="R78" s="130">
        <v>0</v>
      </c>
      <c r="S78" s="130">
        <v>0</v>
      </c>
      <c r="T78" s="130">
        <v>0</v>
      </c>
      <c r="U78" s="130">
        <v>0</v>
      </c>
      <c r="V78" s="130">
        <v>0</v>
      </c>
      <c r="W78" s="130">
        <v>0</v>
      </c>
      <c r="X78" s="130">
        <v>0</v>
      </c>
      <c r="Y78" s="94" t="s">
        <v>191</v>
      </c>
      <c r="Z78" s="94" t="s">
        <v>212</v>
      </c>
      <c r="AA78" s="94" t="s">
        <v>410</v>
      </c>
    </row>
    <row r="79" spans="1:27" x14ac:dyDescent="0.25">
      <c r="A79" s="94" t="s">
        <v>411</v>
      </c>
      <c r="B79" s="94" t="s">
        <v>412</v>
      </c>
      <c r="C79" s="94"/>
      <c r="D79" s="130">
        <v>0</v>
      </c>
      <c r="E79" s="130">
        <v>0</v>
      </c>
      <c r="F79" s="130">
        <v>0</v>
      </c>
      <c r="G79" s="130">
        <v>0</v>
      </c>
      <c r="H79" s="130">
        <v>0</v>
      </c>
      <c r="I79" s="130">
        <v>0</v>
      </c>
      <c r="J79" s="130">
        <v>0</v>
      </c>
      <c r="K79" s="130">
        <v>3</v>
      </c>
      <c r="L79" s="130">
        <v>0</v>
      </c>
      <c r="M79" s="130">
        <v>0</v>
      </c>
      <c r="N79" s="130">
        <v>188935</v>
      </c>
      <c r="O79" s="130">
        <v>0</v>
      </c>
      <c r="P79" s="130">
        <v>0</v>
      </c>
      <c r="Q79" s="130">
        <v>0</v>
      </c>
      <c r="R79" s="130">
        <v>0</v>
      </c>
      <c r="S79" s="130">
        <v>0</v>
      </c>
      <c r="T79" s="130">
        <v>0</v>
      </c>
      <c r="U79" s="130">
        <v>0</v>
      </c>
      <c r="V79" s="130">
        <v>0</v>
      </c>
      <c r="W79" s="130">
        <v>0</v>
      </c>
      <c r="X79" s="130">
        <v>32000</v>
      </c>
      <c r="Y79" s="94" t="s">
        <v>191</v>
      </c>
      <c r="Z79" s="94" t="s">
        <v>212</v>
      </c>
      <c r="AA79" s="94" t="s">
        <v>413</v>
      </c>
    </row>
    <row r="80" spans="1:27" x14ac:dyDescent="0.25">
      <c r="A80" s="94" t="s">
        <v>414</v>
      </c>
      <c r="B80" s="94" t="s">
        <v>1753</v>
      </c>
      <c r="C80" s="94"/>
      <c r="D80" s="130">
        <v>0</v>
      </c>
      <c r="E80" s="130">
        <v>0</v>
      </c>
      <c r="F80" s="130">
        <v>0</v>
      </c>
      <c r="G80" s="130">
        <v>0</v>
      </c>
      <c r="H80" s="130">
        <v>1394</v>
      </c>
      <c r="I80" s="130">
        <v>0</v>
      </c>
      <c r="J80" s="130">
        <v>886</v>
      </c>
      <c r="K80" s="130">
        <v>0</v>
      </c>
      <c r="L80" s="130">
        <v>0</v>
      </c>
      <c r="M80" s="130">
        <v>0</v>
      </c>
      <c r="N80" s="130">
        <v>628497</v>
      </c>
      <c r="O80" s="130">
        <v>0</v>
      </c>
      <c r="P80" s="130">
        <v>0</v>
      </c>
      <c r="Q80" s="130">
        <v>0</v>
      </c>
      <c r="R80" s="130">
        <v>0</v>
      </c>
      <c r="S80" s="130">
        <v>5579</v>
      </c>
      <c r="T80" s="130">
        <v>4558</v>
      </c>
      <c r="U80" s="130">
        <v>0</v>
      </c>
      <c r="V80" s="130">
        <v>51000</v>
      </c>
      <c r="W80" s="130">
        <v>450</v>
      </c>
      <c r="X80" s="130">
        <v>0</v>
      </c>
      <c r="Y80" s="94" t="s">
        <v>195</v>
      </c>
      <c r="Z80" s="94" t="s">
        <v>205</v>
      </c>
      <c r="AA80" s="94" t="s">
        <v>416</v>
      </c>
    </row>
    <row r="81" spans="1:27" x14ac:dyDescent="0.25">
      <c r="A81" s="94" t="s">
        <v>417</v>
      </c>
      <c r="B81" s="94" t="s">
        <v>418</v>
      </c>
      <c r="C81" s="94"/>
      <c r="D81" s="130">
        <v>0</v>
      </c>
      <c r="E81" s="130">
        <v>0</v>
      </c>
      <c r="F81" s="130">
        <v>0</v>
      </c>
      <c r="G81" s="130">
        <v>0</v>
      </c>
      <c r="H81" s="130">
        <v>0</v>
      </c>
      <c r="I81" s="130">
        <v>0</v>
      </c>
      <c r="J81" s="130">
        <v>13</v>
      </c>
      <c r="K81" s="130">
        <v>0</v>
      </c>
      <c r="L81" s="130">
        <v>0</v>
      </c>
      <c r="M81" s="130">
        <v>15000</v>
      </c>
      <c r="N81" s="130">
        <v>0</v>
      </c>
      <c r="O81" s="130">
        <v>0</v>
      </c>
      <c r="P81" s="130">
        <v>0</v>
      </c>
      <c r="Q81" s="130">
        <v>0</v>
      </c>
      <c r="R81" s="130">
        <v>0</v>
      </c>
      <c r="S81" s="130">
        <v>0</v>
      </c>
      <c r="T81" s="130">
        <v>0</v>
      </c>
      <c r="U81" s="130">
        <v>0</v>
      </c>
      <c r="V81" s="130">
        <v>0</v>
      </c>
      <c r="W81" s="130">
        <v>0</v>
      </c>
      <c r="X81" s="130">
        <v>0</v>
      </c>
      <c r="Y81" s="94" t="s">
        <v>191</v>
      </c>
      <c r="Z81" s="94" t="s">
        <v>212</v>
      </c>
      <c r="AA81" s="94" t="s">
        <v>419</v>
      </c>
    </row>
    <row r="82" spans="1:27" x14ac:dyDescent="0.25">
      <c r="A82" s="94" t="s">
        <v>420</v>
      </c>
      <c r="B82" s="94" t="s">
        <v>1754</v>
      </c>
      <c r="C82" s="94"/>
      <c r="D82" s="130">
        <v>0</v>
      </c>
      <c r="E82" s="130">
        <v>0</v>
      </c>
      <c r="F82" s="130">
        <v>0</v>
      </c>
      <c r="G82" s="130">
        <v>0</v>
      </c>
      <c r="H82" s="130">
        <v>0</v>
      </c>
      <c r="I82" s="130">
        <v>0</v>
      </c>
      <c r="J82" s="130">
        <v>0</v>
      </c>
      <c r="K82" s="130">
        <v>0</v>
      </c>
      <c r="L82" s="130">
        <v>0</v>
      </c>
      <c r="M82" s="130">
        <v>0</v>
      </c>
      <c r="N82" s="130">
        <v>385422</v>
      </c>
      <c r="O82" s="130">
        <v>0</v>
      </c>
      <c r="P82" s="130">
        <v>0</v>
      </c>
      <c r="Q82" s="130">
        <v>42</v>
      </c>
      <c r="R82" s="130">
        <v>0</v>
      </c>
      <c r="S82" s="130">
        <v>0</v>
      </c>
      <c r="T82" s="130">
        <v>4642</v>
      </c>
      <c r="U82" s="130">
        <v>0</v>
      </c>
      <c r="V82" s="130">
        <v>3000</v>
      </c>
      <c r="W82" s="130">
        <v>0</v>
      </c>
      <c r="X82" s="130">
        <v>0</v>
      </c>
      <c r="Y82" s="94" t="s">
        <v>195</v>
      </c>
      <c r="Z82" s="94" t="s">
        <v>205</v>
      </c>
      <c r="AA82" s="94" t="s">
        <v>422</v>
      </c>
    </row>
    <row r="83" spans="1:27" x14ac:dyDescent="0.25">
      <c r="A83" s="94" t="s">
        <v>423</v>
      </c>
      <c r="B83" s="94" t="s">
        <v>424</v>
      </c>
      <c r="C83" s="94"/>
      <c r="D83" s="130">
        <v>0</v>
      </c>
      <c r="E83" s="130">
        <v>0</v>
      </c>
      <c r="F83" s="130">
        <v>0</v>
      </c>
      <c r="G83" s="130">
        <v>0</v>
      </c>
      <c r="H83" s="130">
        <v>0</v>
      </c>
      <c r="I83" s="130">
        <v>0</v>
      </c>
      <c r="J83" s="130">
        <v>0</v>
      </c>
      <c r="K83" s="130">
        <v>0</v>
      </c>
      <c r="L83" s="130">
        <v>0</v>
      </c>
      <c r="M83" s="130">
        <v>0</v>
      </c>
      <c r="N83" s="130">
        <v>41701</v>
      </c>
      <c r="O83" s="130">
        <v>0</v>
      </c>
      <c r="P83" s="130">
        <v>0</v>
      </c>
      <c r="Q83" s="130">
        <v>0</v>
      </c>
      <c r="R83" s="130">
        <v>0</v>
      </c>
      <c r="S83" s="130">
        <v>0</v>
      </c>
      <c r="T83" s="130">
        <v>0</v>
      </c>
      <c r="U83" s="130">
        <v>0</v>
      </c>
      <c r="V83" s="130">
        <v>0</v>
      </c>
      <c r="W83" s="130">
        <v>0</v>
      </c>
      <c r="X83" s="130">
        <v>0</v>
      </c>
      <c r="Y83" s="94" t="s">
        <v>191</v>
      </c>
      <c r="Z83" s="94" t="s">
        <v>212</v>
      </c>
      <c r="AA83" s="94" t="s">
        <v>425</v>
      </c>
    </row>
    <row r="84" spans="1:27" x14ac:dyDescent="0.25">
      <c r="A84" s="94" t="s">
        <v>426</v>
      </c>
      <c r="B84" s="94" t="s">
        <v>1755</v>
      </c>
      <c r="C84" s="94"/>
      <c r="D84" s="130">
        <v>0</v>
      </c>
      <c r="E84" s="130">
        <v>0</v>
      </c>
      <c r="F84" s="130">
        <v>0</v>
      </c>
      <c r="G84" s="130">
        <v>0</v>
      </c>
      <c r="H84" s="130">
        <v>0</v>
      </c>
      <c r="I84" s="130">
        <v>0</v>
      </c>
      <c r="J84" s="130">
        <v>0</v>
      </c>
      <c r="K84" s="130">
        <v>0</v>
      </c>
      <c r="L84" s="130">
        <v>0</v>
      </c>
      <c r="M84" s="130">
        <v>0</v>
      </c>
      <c r="N84" s="130">
        <v>63677</v>
      </c>
      <c r="O84" s="130">
        <v>8000</v>
      </c>
      <c r="P84" s="130">
        <v>0</v>
      </c>
      <c r="Q84" s="130">
        <v>0</v>
      </c>
      <c r="R84" s="130">
        <v>0</v>
      </c>
      <c r="S84" s="130">
        <v>0</v>
      </c>
      <c r="T84" s="130">
        <v>0</v>
      </c>
      <c r="U84" s="130">
        <v>0</v>
      </c>
      <c r="V84" s="130">
        <v>2000</v>
      </c>
      <c r="W84" s="130">
        <v>0</v>
      </c>
      <c r="X84" s="130">
        <v>0</v>
      </c>
      <c r="Y84" s="94" t="s">
        <v>197</v>
      </c>
      <c r="Z84" s="94" t="s">
        <v>197</v>
      </c>
      <c r="AA84" s="94" t="s">
        <v>428</v>
      </c>
    </row>
    <row r="85" spans="1:27" x14ac:dyDescent="0.25">
      <c r="A85" s="94" t="s">
        <v>429</v>
      </c>
      <c r="B85" s="94" t="s">
        <v>430</v>
      </c>
      <c r="C85" s="94"/>
      <c r="D85" s="130">
        <v>0</v>
      </c>
      <c r="E85" s="130">
        <v>0</v>
      </c>
      <c r="F85" s="130">
        <v>0</v>
      </c>
      <c r="G85" s="130">
        <v>0</v>
      </c>
      <c r="H85" s="130">
        <v>0</v>
      </c>
      <c r="I85" s="130">
        <v>0</v>
      </c>
      <c r="J85" s="130">
        <v>0</v>
      </c>
      <c r="K85" s="130">
        <v>0</v>
      </c>
      <c r="L85" s="130">
        <v>0</v>
      </c>
      <c r="M85" s="130">
        <v>0</v>
      </c>
      <c r="N85" s="130">
        <v>261921</v>
      </c>
      <c r="O85" s="130">
        <v>0</v>
      </c>
      <c r="P85" s="130">
        <v>0</v>
      </c>
      <c r="Q85" s="130">
        <v>0</v>
      </c>
      <c r="R85" s="130">
        <v>0</v>
      </c>
      <c r="S85" s="130">
        <v>0</v>
      </c>
      <c r="T85" s="130">
        <v>0</v>
      </c>
      <c r="U85" s="130">
        <v>0</v>
      </c>
      <c r="V85" s="130">
        <v>13539</v>
      </c>
      <c r="W85" s="130">
        <v>24000</v>
      </c>
      <c r="X85" s="130">
        <v>0</v>
      </c>
      <c r="Y85" s="94" t="s">
        <v>191</v>
      </c>
      <c r="Z85" s="94" t="s">
        <v>205</v>
      </c>
      <c r="AA85" s="94" t="s">
        <v>431</v>
      </c>
    </row>
    <row r="86" spans="1:27" x14ac:dyDescent="0.25">
      <c r="A86" s="94" t="s">
        <v>432</v>
      </c>
      <c r="B86" s="94" t="s">
        <v>1756</v>
      </c>
      <c r="C86" s="94"/>
      <c r="D86" s="130">
        <v>0</v>
      </c>
      <c r="E86" s="130">
        <v>0</v>
      </c>
      <c r="F86" s="130">
        <v>0</v>
      </c>
      <c r="G86" s="130">
        <v>0</v>
      </c>
      <c r="H86" s="130">
        <v>0</v>
      </c>
      <c r="I86" s="130">
        <v>0</v>
      </c>
      <c r="J86" s="130">
        <v>0</v>
      </c>
      <c r="K86" s="130">
        <v>0</v>
      </c>
      <c r="L86" s="130">
        <v>0</v>
      </c>
      <c r="M86" s="130">
        <v>0</v>
      </c>
      <c r="N86" s="130">
        <v>108597</v>
      </c>
      <c r="O86" s="130">
        <v>5750</v>
      </c>
      <c r="P86" s="130">
        <v>0</v>
      </c>
      <c r="Q86" s="130">
        <v>0</v>
      </c>
      <c r="R86" s="130">
        <v>0</v>
      </c>
      <c r="S86" s="130">
        <v>0</v>
      </c>
      <c r="T86" s="130">
        <v>0</v>
      </c>
      <c r="U86" s="130">
        <v>0</v>
      </c>
      <c r="V86" s="130">
        <v>0</v>
      </c>
      <c r="W86" s="130">
        <v>0</v>
      </c>
      <c r="X86" s="130">
        <v>0</v>
      </c>
      <c r="Y86" s="94" t="s">
        <v>195</v>
      </c>
      <c r="Z86" s="94" t="s">
        <v>205</v>
      </c>
      <c r="AA86" s="94" t="s">
        <v>434</v>
      </c>
    </row>
    <row r="87" spans="1:27" x14ac:dyDescent="0.25">
      <c r="A87" s="94" t="s">
        <v>435</v>
      </c>
      <c r="B87" s="94" t="s">
        <v>436</v>
      </c>
      <c r="C87" s="94"/>
      <c r="D87" s="130">
        <v>0</v>
      </c>
      <c r="E87" s="130">
        <v>0</v>
      </c>
      <c r="F87" s="130">
        <v>0</v>
      </c>
      <c r="G87" s="130">
        <v>0</v>
      </c>
      <c r="H87" s="130">
        <v>0</v>
      </c>
      <c r="I87" s="130">
        <v>0</v>
      </c>
      <c r="J87" s="130">
        <v>0</v>
      </c>
      <c r="K87" s="130">
        <v>0</v>
      </c>
      <c r="L87" s="130">
        <v>0</v>
      </c>
      <c r="M87" s="130">
        <v>0</v>
      </c>
      <c r="N87" s="130">
        <v>79190</v>
      </c>
      <c r="O87" s="130">
        <v>2000</v>
      </c>
      <c r="P87" s="130">
        <v>0</v>
      </c>
      <c r="Q87" s="130">
        <v>0</v>
      </c>
      <c r="R87" s="130">
        <v>0</v>
      </c>
      <c r="S87" s="130">
        <v>0</v>
      </c>
      <c r="T87" s="130">
        <v>0</v>
      </c>
      <c r="U87" s="130">
        <v>0</v>
      </c>
      <c r="V87" s="130">
        <v>0</v>
      </c>
      <c r="W87" s="130">
        <v>0</v>
      </c>
      <c r="X87" s="130">
        <v>0</v>
      </c>
      <c r="Y87" s="94" t="s">
        <v>191</v>
      </c>
      <c r="Z87" s="94" t="s">
        <v>212</v>
      </c>
      <c r="AA87" s="94" t="s">
        <v>437</v>
      </c>
    </row>
    <row r="88" spans="1:27" x14ac:dyDescent="0.25">
      <c r="A88" s="94" t="s">
        <v>438</v>
      </c>
      <c r="B88" s="94" t="s">
        <v>439</v>
      </c>
      <c r="C88" s="94"/>
      <c r="D88" s="130">
        <v>0</v>
      </c>
      <c r="E88" s="130">
        <v>0</v>
      </c>
      <c r="F88" s="130">
        <v>0</v>
      </c>
      <c r="G88" s="130">
        <v>0</v>
      </c>
      <c r="H88" s="130">
        <v>0</v>
      </c>
      <c r="I88" s="130">
        <v>0</v>
      </c>
      <c r="J88" s="130">
        <v>0</v>
      </c>
      <c r="K88" s="130">
        <v>0</v>
      </c>
      <c r="L88" s="130">
        <v>0</v>
      </c>
      <c r="M88" s="130">
        <v>0</v>
      </c>
      <c r="N88" s="130">
        <v>0</v>
      </c>
      <c r="O88" s="130">
        <v>0</v>
      </c>
      <c r="P88" s="130">
        <v>0</v>
      </c>
      <c r="Q88" s="130">
        <v>0</v>
      </c>
      <c r="R88" s="130">
        <v>0</v>
      </c>
      <c r="S88" s="130">
        <v>0</v>
      </c>
      <c r="T88" s="130">
        <v>0</v>
      </c>
      <c r="U88" s="130">
        <v>0</v>
      </c>
      <c r="V88" s="130">
        <v>0</v>
      </c>
      <c r="W88" s="130">
        <v>0</v>
      </c>
      <c r="X88" s="130">
        <v>0</v>
      </c>
      <c r="Y88" s="94" t="s">
        <v>191</v>
      </c>
      <c r="Z88" s="94" t="s">
        <v>212</v>
      </c>
      <c r="AA88" s="94" t="s">
        <v>440</v>
      </c>
    </row>
    <row r="89" spans="1:27" x14ac:dyDescent="0.25">
      <c r="A89" s="94" t="s">
        <v>441</v>
      </c>
      <c r="B89" s="94" t="s">
        <v>442</v>
      </c>
      <c r="C89" s="94"/>
      <c r="D89" s="130">
        <v>0</v>
      </c>
      <c r="E89" s="130">
        <v>0</v>
      </c>
      <c r="F89" s="130">
        <v>0</v>
      </c>
      <c r="G89" s="130">
        <v>0</v>
      </c>
      <c r="H89" s="130">
        <v>0</v>
      </c>
      <c r="I89" s="130">
        <v>0</v>
      </c>
      <c r="J89" s="130">
        <v>0</v>
      </c>
      <c r="K89" s="130">
        <v>0</v>
      </c>
      <c r="L89" s="130">
        <v>0</v>
      </c>
      <c r="M89" s="130">
        <v>0</v>
      </c>
      <c r="N89" s="130">
        <v>90225</v>
      </c>
      <c r="O89" s="130">
        <v>15900</v>
      </c>
      <c r="P89" s="130">
        <v>0</v>
      </c>
      <c r="Q89" s="130">
        <v>0</v>
      </c>
      <c r="R89" s="130">
        <v>0</v>
      </c>
      <c r="S89" s="130">
        <v>0</v>
      </c>
      <c r="T89" s="130">
        <v>0</v>
      </c>
      <c r="U89" s="130">
        <v>0</v>
      </c>
      <c r="V89" s="130">
        <v>0</v>
      </c>
      <c r="W89" s="130">
        <v>33000</v>
      </c>
      <c r="X89" s="130">
        <v>0</v>
      </c>
      <c r="Y89" s="94" t="s">
        <v>191</v>
      </c>
      <c r="Z89" s="94" t="s">
        <v>212</v>
      </c>
      <c r="AA89" s="94" t="s">
        <v>443</v>
      </c>
    </row>
    <row r="90" spans="1:27" x14ac:dyDescent="0.25">
      <c r="A90" s="94" t="s">
        <v>444</v>
      </c>
      <c r="B90" s="94" t="s">
        <v>445</v>
      </c>
      <c r="C90" s="94"/>
      <c r="D90" s="130">
        <v>0</v>
      </c>
      <c r="E90" s="130">
        <v>0</v>
      </c>
      <c r="F90" s="130">
        <v>0</v>
      </c>
      <c r="G90" s="130">
        <v>0</v>
      </c>
      <c r="H90" s="130">
        <v>0</v>
      </c>
      <c r="I90" s="130">
        <v>0</v>
      </c>
      <c r="J90" s="130">
        <v>0</v>
      </c>
      <c r="K90" s="130">
        <v>0</v>
      </c>
      <c r="L90" s="130">
        <v>0</v>
      </c>
      <c r="M90" s="130">
        <v>0</v>
      </c>
      <c r="N90" s="130">
        <v>41000</v>
      </c>
      <c r="O90" s="130">
        <v>0</v>
      </c>
      <c r="P90" s="130">
        <v>0</v>
      </c>
      <c r="Q90" s="130">
        <v>0</v>
      </c>
      <c r="R90" s="130">
        <v>0</v>
      </c>
      <c r="S90" s="130">
        <v>0</v>
      </c>
      <c r="T90" s="130">
        <v>0</v>
      </c>
      <c r="U90" s="130">
        <v>0</v>
      </c>
      <c r="V90" s="130">
        <v>0</v>
      </c>
      <c r="W90" s="130">
        <v>33500</v>
      </c>
      <c r="X90" s="130">
        <v>12000</v>
      </c>
      <c r="Y90" s="94" t="s">
        <v>191</v>
      </c>
      <c r="Z90" s="94" t="s">
        <v>212</v>
      </c>
      <c r="AA90" s="94" t="s">
        <v>446</v>
      </c>
    </row>
    <row r="91" spans="1:27" x14ac:dyDescent="0.25">
      <c r="A91" s="94" t="s">
        <v>447</v>
      </c>
      <c r="B91" s="94" t="s">
        <v>448</v>
      </c>
      <c r="C91" s="94"/>
      <c r="D91" s="130">
        <v>0</v>
      </c>
      <c r="E91" s="130">
        <v>0</v>
      </c>
      <c r="F91" s="130">
        <v>5</v>
      </c>
      <c r="G91" s="130">
        <v>0</v>
      </c>
      <c r="H91" s="130">
        <v>0</v>
      </c>
      <c r="I91" s="130">
        <v>0</v>
      </c>
      <c r="J91" s="130">
        <v>0</v>
      </c>
      <c r="K91" s="130">
        <v>0</v>
      </c>
      <c r="L91" s="130">
        <v>0</v>
      </c>
      <c r="M91" s="130">
        <v>0</v>
      </c>
      <c r="N91" s="130">
        <v>1892</v>
      </c>
      <c r="O91" s="130">
        <v>0</v>
      </c>
      <c r="P91" s="130">
        <v>0</v>
      </c>
      <c r="Q91" s="130">
        <v>0</v>
      </c>
      <c r="R91" s="130">
        <v>0</v>
      </c>
      <c r="S91" s="130">
        <v>0</v>
      </c>
      <c r="T91" s="130">
        <v>0</v>
      </c>
      <c r="U91" s="130">
        <v>0</v>
      </c>
      <c r="V91" s="130">
        <v>0</v>
      </c>
      <c r="W91" s="130">
        <v>0</v>
      </c>
      <c r="X91" s="130">
        <v>0</v>
      </c>
      <c r="Y91" s="94" t="s">
        <v>191</v>
      </c>
      <c r="Z91" s="94" t="s">
        <v>249</v>
      </c>
      <c r="AA91" s="94" t="s">
        <v>449</v>
      </c>
    </row>
    <row r="92" spans="1:27" x14ac:dyDescent="0.25">
      <c r="A92" s="94" t="s">
        <v>450</v>
      </c>
      <c r="B92" s="94" t="s">
        <v>451</v>
      </c>
      <c r="C92" s="94"/>
      <c r="D92" s="130">
        <v>0</v>
      </c>
      <c r="E92" s="130">
        <v>0</v>
      </c>
      <c r="F92" s="130">
        <v>0</v>
      </c>
      <c r="G92" s="130">
        <v>0</v>
      </c>
      <c r="H92" s="130">
        <v>0</v>
      </c>
      <c r="I92" s="130">
        <v>0</v>
      </c>
      <c r="J92" s="130">
        <v>0</v>
      </c>
      <c r="K92" s="130">
        <v>0</v>
      </c>
      <c r="L92" s="130">
        <v>0</v>
      </c>
      <c r="M92" s="130">
        <v>0</v>
      </c>
      <c r="N92" s="130">
        <v>73833</v>
      </c>
      <c r="O92" s="130">
        <v>17000</v>
      </c>
      <c r="P92" s="130">
        <v>0</v>
      </c>
      <c r="Q92" s="130">
        <v>0</v>
      </c>
      <c r="R92" s="130">
        <v>0</v>
      </c>
      <c r="S92" s="130">
        <v>0</v>
      </c>
      <c r="T92" s="130">
        <v>0</v>
      </c>
      <c r="U92" s="130">
        <v>0</v>
      </c>
      <c r="V92" s="130">
        <v>0</v>
      </c>
      <c r="W92" s="130">
        <v>24000</v>
      </c>
      <c r="X92" s="130">
        <v>0</v>
      </c>
      <c r="Y92" s="94" t="s">
        <v>191</v>
      </c>
      <c r="Z92" s="94" t="s">
        <v>205</v>
      </c>
      <c r="AA92" s="94" t="s">
        <v>452</v>
      </c>
    </row>
    <row r="93" spans="1:27" x14ac:dyDescent="0.25">
      <c r="A93" s="94" t="s">
        <v>453</v>
      </c>
      <c r="B93" s="94" t="s">
        <v>454</v>
      </c>
      <c r="C93" s="94"/>
      <c r="D93" s="130">
        <v>0</v>
      </c>
      <c r="E93" s="130">
        <v>0</v>
      </c>
      <c r="F93" s="130">
        <v>0</v>
      </c>
      <c r="G93" s="130">
        <v>0</v>
      </c>
      <c r="H93" s="130">
        <v>0</v>
      </c>
      <c r="I93" s="130">
        <v>0</v>
      </c>
      <c r="J93" s="130">
        <v>0</v>
      </c>
      <c r="K93" s="130">
        <v>0</v>
      </c>
      <c r="L93" s="130">
        <v>0</v>
      </c>
      <c r="M93" s="130">
        <v>0</v>
      </c>
      <c r="N93" s="130">
        <v>16778</v>
      </c>
      <c r="O93" s="130">
        <v>0</v>
      </c>
      <c r="P93" s="130">
        <v>0</v>
      </c>
      <c r="Q93" s="130">
        <v>0</v>
      </c>
      <c r="R93" s="130">
        <v>0</v>
      </c>
      <c r="S93" s="130">
        <v>0</v>
      </c>
      <c r="T93" s="130">
        <v>0</v>
      </c>
      <c r="U93" s="130">
        <v>0</v>
      </c>
      <c r="V93" s="130">
        <v>6000</v>
      </c>
      <c r="W93" s="130">
        <v>0</v>
      </c>
      <c r="X93" s="130">
        <v>0</v>
      </c>
      <c r="Y93" s="94" t="s">
        <v>191</v>
      </c>
      <c r="Z93" s="94" t="s">
        <v>249</v>
      </c>
      <c r="AA93" s="94" t="s">
        <v>455</v>
      </c>
    </row>
    <row r="94" spans="1:27" x14ac:dyDescent="0.25">
      <c r="A94" s="94" t="s">
        <v>456</v>
      </c>
      <c r="B94" s="94" t="s">
        <v>457</v>
      </c>
      <c r="C94" s="94"/>
      <c r="D94" s="130">
        <v>0</v>
      </c>
      <c r="E94" s="130">
        <v>0</v>
      </c>
      <c r="F94" s="130">
        <v>27</v>
      </c>
      <c r="G94" s="130">
        <v>0</v>
      </c>
      <c r="H94" s="130">
        <v>0</v>
      </c>
      <c r="I94" s="130">
        <v>0</v>
      </c>
      <c r="J94" s="130">
        <v>0</v>
      </c>
      <c r="K94" s="130">
        <v>0</v>
      </c>
      <c r="L94" s="130">
        <v>0</v>
      </c>
      <c r="M94" s="130">
        <v>0</v>
      </c>
      <c r="N94" s="130">
        <v>255685</v>
      </c>
      <c r="O94" s="130">
        <v>15000</v>
      </c>
      <c r="P94" s="130">
        <v>0</v>
      </c>
      <c r="Q94" s="130">
        <v>0</v>
      </c>
      <c r="R94" s="130">
        <v>0</v>
      </c>
      <c r="S94" s="130">
        <v>0</v>
      </c>
      <c r="T94" s="130">
        <v>0</v>
      </c>
      <c r="U94" s="130">
        <v>0</v>
      </c>
      <c r="V94" s="130">
        <v>7000</v>
      </c>
      <c r="W94" s="130">
        <v>0</v>
      </c>
      <c r="X94" s="130">
        <v>11000</v>
      </c>
      <c r="Y94" s="94" t="s">
        <v>191</v>
      </c>
      <c r="Z94" s="94" t="s">
        <v>205</v>
      </c>
      <c r="AA94" s="94" t="s">
        <v>458</v>
      </c>
    </row>
    <row r="95" spans="1:27" x14ac:dyDescent="0.25">
      <c r="A95" s="94" t="s">
        <v>459</v>
      </c>
      <c r="B95" s="94" t="s">
        <v>460</v>
      </c>
      <c r="C95" s="94"/>
      <c r="D95" s="130">
        <v>0</v>
      </c>
      <c r="E95" s="130">
        <v>0</v>
      </c>
      <c r="F95" s="130">
        <v>0</v>
      </c>
      <c r="G95" s="130">
        <v>0</v>
      </c>
      <c r="H95" s="130">
        <v>0</v>
      </c>
      <c r="I95" s="130">
        <v>0</v>
      </c>
      <c r="J95" s="130">
        <v>0</v>
      </c>
      <c r="K95" s="130">
        <v>0</v>
      </c>
      <c r="L95" s="130">
        <v>0</v>
      </c>
      <c r="M95" s="130">
        <v>0</v>
      </c>
      <c r="N95" s="130">
        <v>131217</v>
      </c>
      <c r="O95" s="130">
        <v>0</v>
      </c>
      <c r="P95" s="130">
        <v>0</v>
      </c>
      <c r="Q95" s="130">
        <v>0</v>
      </c>
      <c r="R95" s="130">
        <v>0</v>
      </c>
      <c r="S95" s="130">
        <v>0</v>
      </c>
      <c r="T95" s="130">
        <v>0</v>
      </c>
      <c r="U95" s="130">
        <v>0</v>
      </c>
      <c r="V95" s="130">
        <v>0</v>
      </c>
      <c r="W95" s="130">
        <v>0</v>
      </c>
      <c r="X95" s="130">
        <v>1</v>
      </c>
      <c r="Y95" s="94" t="s">
        <v>191</v>
      </c>
      <c r="Z95" s="94" t="s">
        <v>212</v>
      </c>
      <c r="AA95" s="94" t="s">
        <v>461</v>
      </c>
    </row>
    <row r="96" spans="1:27" x14ac:dyDescent="0.25">
      <c r="A96" s="94" t="s">
        <v>462</v>
      </c>
      <c r="B96" s="94" t="s">
        <v>463</v>
      </c>
      <c r="C96" s="94"/>
      <c r="D96" s="130">
        <v>0</v>
      </c>
      <c r="E96" s="130">
        <v>0</v>
      </c>
      <c r="F96" s="130">
        <v>0</v>
      </c>
      <c r="G96" s="130">
        <v>0</v>
      </c>
      <c r="H96" s="130">
        <v>0</v>
      </c>
      <c r="I96" s="130">
        <v>0</v>
      </c>
      <c r="J96" s="130">
        <v>0</v>
      </c>
      <c r="K96" s="130">
        <v>0</v>
      </c>
      <c r="L96" s="130">
        <v>0</v>
      </c>
      <c r="M96" s="130">
        <v>0</v>
      </c>
      <c r="N96" s="130">
        <v>0</v>
      </c>
      <c r="O96" s="130">
        <v>0</v>
      </c>
      <c r="P96" s="130">
        <v>0</v>
      </c>
      <c r="Q96" s="130">
        <v>0</v>
      </c>
      <c r="R96" s="130">
        <v>0</v>
      </c>
      <c r="S96" s="130">
        <v>0</v>
      </c>
      <c r="T96" s="130">
        <v>0</v>
      </c>
      <c r="U96" s="130">
        <v>0</v>
      </c>
      <c r="V96" s="130">
        <v>0</v>
      </c>
      <c r="W96" s="130">
        <v>0</v>
      </c>
      <c r="X96" s="130">
        <v>0</v>
      </c>
      <c r="Y96" s="94" t="s">
        <v>191</v>
      </c>
      <c r="Z96" s="94" t="s">
        <v>212</v>
      </c>
      <c r="AA96" s="94" t="s">
        <v>464</v>
      </c>
    </row>
    <row r="97" spans="1:27" x14ac:dyDescent="0.25">
      <c r="A97" s="94" t="s">
        <v>465</v>
      </c>
      <c r="B97" s="94" t="s">
        <v>466</v>
      </c>
      <c r="C97" s="94"/>
      <c r="D97" s="130">
        <v>0</v>
      </c>
      <c r="E97" s="130">
        <v>0</v>
      </c>
      <c r="F97" s="130">
        <v>0</v>
      </c>
      <c r="G97" s="130">
        <v>0</v>
      </c>
      <c r="H97" s="130">
        <v>0</v>
      </c>
      <c r="I97" s="130">
        <v>0</v>
      </c>
      <c r="J97" s="130">
        <v>0</v>
      </c>
      <c r="K97" s="130">
        <v>0</v>
      </c>
      <c r="L97" s="130">
        <v>0</v>
      </c>
      <c r="M97" s="130">
        <v>0</v>
      </c>
      <c r="N97" s="130">
        <v>10647</v>
      </c>
      <c r="O97" s="130">
        <v>0</v>
      </c>
      <c r="P97" s="130">
        <v>0</v>
      </c>
      <c r="Q97" s="130">
        <v>0</v>
      </c>
      <c r="R97" s="130">
        <v>0</v>
      </c>
      <c r="S97" s="130">
        <v>0</v>
      </c>
      <c r="T97" s="130">
        <v>0</v>
      </c>
      <c r="U97" s="130">
        <v>0</v>
      </c>
      <c r="V97" s="130">
        <v>0</v>
      </c>
      <c r="W97" s="130">
        <v>0</v>
      </c>
      <c r="X97" s="130">
        <v>0</v>
      </c>
      <c r="Y97" s="94" t="s">
        <v>191</v>
      </c>
      <c r="Z97" s="94" t="s">
        <v>212</v>
      </c>
      <c r="AA97" s="94" t="s">
        <v>467</v>
      </c>
    </row>
    <row r="98" spans="1:27" x14ac:dyDescent="0.25">
      <c r="A98" s="94" t="s">
        <v>468</v>
      </c>
      <c r="B98" s="94" t="s">
        <v>469</v>
      </c>
      <c r="C98" s="94"/>
      <c r="D98" s="130">
        <v>0</v>
      </c>
      <c r="E98" s="130">
        <v>0</v>
      </c>
      <c r="F98" s="130">
        <v>0</v>
      </c>
      <c r="G98" s="130">
        <v>0</v>
      </c>
      <c r="H98" s="130">
        <v>0</v>
      </c>
      <c r="I98" s="130">
        <v>0</v>
      </c>
      <c r="J98" s="130">
        <v>0</v>
      </c>
      <c r="K98" s="130">
        <v>0</v>
      </c>
      <c r="L98" s="130">
        <v>0</v>
      </c>
      <c r="M98" s="130">
        <v>0</v>
      </c>
      <c r="N98" s="130">
        <v>14289</v>
      </c>
      <c r="O98" s="130">
        <v>0</v>
      </c>
      <c r="P98" s="130">
        <v>0</v>
      </c>
      <c r="Q98" s="130">
        <v>0</v>
      </c>
      <c r="R98" s="130">
        <v>0</v>
      </c>
      <c r="S98" s="130">
        <v>0</v>
      </c>
      <c r="T98" s="130">
        <v>0</v>
      </c>
      <c r="U98" s="130">
        <v>0</v>
      </c>
      <c r="V98" s="130">
        <v>0</v>
      </c>
      <c r="W98" s="130">
        <v>0</v>
      </c>
      <c r="X98" s="130">
        <v>0</v>
      </c>
      <c r="Y98" s="94" t="s">
        <v>191</v>
      </c>
      <c r="Z98" s="94" t="s">
        <v>212</v>
      </c>
      <c r="AA98" s="94" t="s">
        <v>470</v>
      </c>
    </row>
    <row r="99" spans="1:27" x14ac:dyDescent="0.25">
      <c r="A99" s="94" t="s">
        <v>1818</v>
      </c>
      <c r="B99" s="94" t="s">
        <v>1819</v>
      </c>
      <c r="C99" s="94"/>
      <c r="D99" s="130">
        <v>0</v>
      </c>
      <c r="E99" s="130">
        <v>0</v>
      </c>
      <c r="F99" s="130">
        <v>0</v>
      </c>
      <c r="G99" s="130">
        <v>0</v>
      </c>
      <c r="H99" s="130">
        <v>0</v>
      </c>
      <c r="I99" s="130">
        <v>0</v>
      </c>
      <c r="J99" s="130">
        <v>0</v>
      </c>
      <c r="K99" s="130">
        <v>0</v>
      </c>
      <c r="L99" s="130">
        <v>0</v>
      </c>
      <c r="M99" s="130">
        <v>0</v>
      </c>
      <c r="N99" s="130">
        <v>0</v>
      </c>
      <c r="O99" s="130">
        <v>0</v>
      </c>
      <c r="P99" s="130">
        <v>0</v>
      </c>
      <c r="Q99" s="130">
        <v>0</v>
      </c>
      <c r="R99" s="130">
        <v>0</v>
      </c>
      <c r="S99" s="130">
        <v>0</v>
      </c>
      <c r="T99" s="130">
        <v>0</v>
      </c>
      <c r="U99" s="130">
        <v>0</v>
      </c>
      <c r="V99" s="130">
        <v>0</v>
      </c>
      <c r="W99" s="130">
        <v>0</v>
      </c>
      <c r="X99" s="130">
        <v>0</v>
      </c>
      <c r="Y99" s="94" t="s">
        <v>191</v>
      </c>
      <c r="Z99" s="94" t="s">
        <v>212</v>
      </c>
      <c r="AA99" s="94" t="s">
        <v>1820</v>
      </c>
    </row>
    <row r="100" spans="1:27" x14ac:dyDescent="0.25">
      <c r="A100" s="94" t="s">
        <v>471</v>
      </c>
      <c r="B100" s="94" t="s">
        <v>472</v>
      </c>
      <c r="C100" s="94"/>
      <c r="D100" s="130">
        <v>0</v>
      </c>
      <c r="E100" s="130">
        <v>0</v>
      </c>
      <c r="F100" s="130">
        <v>0</v>
      </c>
      <c r="G100" s="130">
        <v>0</v>
      </c>
      <c r="H100" s="130">
        <v>0</v>
      </c>
      <c r="I100" s="130">
        <v>0</v>
      </c>
      <c r="J100" s="130">
        <v>0</v>
      </c>
      <c r="K100" s="130">
        <v>0</v>
      </c>
      <c r="L100" s="130">
        <v>0</v>
      </c>
      <c r="M100" s="130">
        <v>0</v>
      </c>
      <c r="N100" s="130">
        <v>0</v>
      </c>
      <c r="O100" s="130">
        <v>0</v>
      </c>
      <c r="P100" s="130">
        <v>0</v>
      </c>
      <c r="Q100" s="130">
        <v>0</v>
      </c>
      <c r="R100" s="130">
        <v>0</v>
      </c>
      <c r="S100" s="130">
        <v>0</v>
      </c>
      <c r="T100" s="130">
        <v>0</v>
      </c>
      <c r="U100" s="130">
        <v>0</v>
      </c>
      <c r="V100" s="130">
        <v>0</v>
      </c>
      <c r="W100" s="130">
        <v>0</v>
      </c>
      <c r="X100" s="130">
        <v>0</v>
      </c>
      <c r="Y100" s="94" t="s">
        <v>191</v>
      </c>
      <c r="Z100" s="94" t="s">
        <v>249</v>
      </c>
      <c r="AA100" s="94" t="s">
        <v>473</v>
      </c>
    </row>
    <row r="101" spans="1:27" x14ac:dyDescent="0.25">
      <c r="A101" s="94" t="s">
        <v>474</v>
      </c>
      <c r="B101" s="94" t="s">
        <v>1757</v>
      </c>
      <c r="C101" s="94"/>
      <c r="D101" s="130">
        <v>0</v>
      </c>
      <c r="E101" s="130">
        <v>0</v>
      </c>
      <c r="F101" s="130">
        <v>0</v>
      </c>
      <c r="G101" s="130">
        <v>0</v>
      </c>
      <c r="H101" s="130">
        <v>0</v>
      </c>
      <c r="I101" s="130">
        <v>0</v>
      </c>
      <c r="J101" s="130">
        <v>0</v>
      </c>
      <c r="K101" s="130">
        <v>0</v>
      </c>
      <c r="L101" s="130">
        <v>0</v>
      </c>
      <c r="M101" s="130">
        <v>0</v>
      </c>
      <c r="N101" s="130">
        <v>77515</v>
      </c>
      <c r="O101" s="130">
        <v>23500</v>
      </c>
      <c r="P101" s="130">
        <v>0</v>
      </c>
      <c r="Q101" s="130">
        <v>0</v>
      </c>
      <c r="R101" s="130">
        <v>0</v>
      </c>
      <c r="S101" s="130">
        <v>0</v>
      </c>
      <c r="T101" s="130">
        <v>469</v>
      </c>
      <c r="U101" s="130">
        <v>0</v>
      </c>
      <c r="V101" s="130">
        <v>0</v>
      </c>
      <c r="W101" s="130">
        <v>0</v>
      </c>
      <c r="X101" s="130">
        <v>0</v>
      </c>
      <c r="Y101" s="94" t="s">
        <v>193</v>
      </c>
      <c r="Z101" s="94" t="s">
        <v>205</v>
      </c>
      <c r="AA101" s="94" t="s">
        <v>476</v>
      </c>
    </row>
    <row r="102" spans="1:27" x14ac:dyDescent="0.25">
      <c r="A102" s="94" t="s">
        <v>477</v>
      </c>
      <c r="B102" s="94" t="s">
        <v>478</v>
      </c>
      <c r="C102" s="94"/>
      <c r="D102" s="130">
        <v>0</v>
      </c>
      <c r="E102" s="130">
        <v>0</v>
      </c>
      <c r="F102" s="130">
        <v>0</v>
      </c>
      <c r="G102" s="130">
        <v>0</v>
      </c>
      <c r="H102" s="130">
        <v>0</v>
      </c>
      <c r="I102" s="130">
        <v>0</v>
      </c>
      <c r="J102" s="130">
        <v>0</v>
      </c>
      <c r="K102" s="130">
        <v>0</v>
      </c>
      <c r="L102" s="130">
        <v>0</v>
      </c>
      <c r="M102" s="130">
        <v>0</v>
      </c>
      <c r="N102" s="130">
        <v>7462</v>
      </c>
      <c r="O102" s="130">
        <v>0</v>
      </c>
      <c r="P102" s="130">
        <v>0</v>
      </c>
      <c r="Q102" s="130">
        <v>0</v>
      </c>
      <c r="R102" s="130">
        <v>0</v>
      </c>
      <c r="S102" s="130">
        <v>0</v>
      </c>
      <c r="T102" s="130">
        <v>0</v>
      </c>
      <c r="U102" s="130">
        <v>0</v>
      </c>
      <c r="V102" s="130">
        <v>2000</v>
      </c>
      <c r="W102" s="130">
        <v>0</v>
      </c>
      <c r="X102" s="130">
        <v>0</v>
      </c>
      <c r="Y102" s="94" t="s">
        <v>191</v>
      </c>
      <c r="Z102" s="94" t="s">
        <v>249</v>
      </c>
      <c r="AA102" s="94" t="s">
        <v>479</v>
      </c>
    </row>
    <row r="103" spans="1:27" x14ac:dyDescent="0.25">
      <c r="A103" s="94" t="s">
        <v>480</v>
      </c>
      <c r="B103" s="94" t="s">
        <v>481</v>
      </c>
      <c r="C103" s="94"/>
      <c r="D103" s="130">
        <v>0</v>
      </c>
      <c r="E103" s="130">
        <v>0</v>
      </c>
      <c r="F103" s="130">
        <v>0</v>
      </c>
      <c r="G103" s="130">
        <v>0</v>
      </c>
      <c r="H103" s="130">
        <v>0</v>
      </c>
      <c r="I103" s="130">
        <v>0</v>
      </c>
      <c r="J103" s="130">
        <v>0</v>
      </c>
      <c r="K103" s="130">
        <v>0</v>
      </c>
      <c r="L103" s="130">
        <v>0</v>
      </c>
      <c r="M103" s="130">
        <v>0</v>
      </c>
      <c r="N103" s="130">
        <v>31936</v>
      </c>
      <c r="O103" s="130">
        <v>0</v>
      </c>
      <c r="P103" s="130">
        <v>0</v>
      </c>
      <c r="Q103" s="130">
        <v>0</v>
      </c>
      <c r="R103" s="130">
        <v>0</v>
      </c>
      <c r="S103" s="130">
        <v>0</v>
      </c>
      <c r="T103" s="130">
        <v>0</v>
      </c>
      <c r="U103" s="130">
        <v>0</v>
      </c>
      <c r="V103" s="130">
        <v>0</v>
      </c>
      <c r="W103" s="130">
        <v>0</v>
      </c>
      <c r="X103" s="130">
        <v>0</v>
      </c>
      <c r="Y103" s="94" t="s">
        <v>191</v>
      </c>
      <c r="Z103" s="94" t="s">
        <v>249</v>
      </c>
      <c r="AA103" s="94" t="s">
        <v>482</v>
      </c>
    </row>
    <row r="104" spans="1:27" x14ac:dyDescent="0.25">
      <c r="A104" s="94" t="s">
        <v>483</v>
      </c>
      <c r="B104" s="94" t="s">
        <v>484</v>
      </c>
      <c r="C104" s="94"/>
      <c r="D104" s="130">
        <v>0</v>
      </c>
      <c r="E104" s="130">
        <v>0</v>
      </c>
      <c r="F104" s="130">
        <v>0</v>
      </c>
      <c r="G104" s="130">
        <v>0</v>
      </c>
      <c r="H104" s="130">
        <v>0</v>
      </c>
      <c r="I104" s="130">
        <v>0</v>
      </c>
      <c r="J104" s="130">
        <v>0</v>
      </c>
      <c r="K104" s="130">
        <v>0</v>
      </c>
      <c r="L104" s="130">
        <v>0</v>
      </c>
      <c r="M104" s="130">
        <v>20000</v>
      </c>
      <c r="N104" s="130">
        <v>104594</v>
      </c>
      <c r="O104" s="130">
        <v>14500</v>
      </c>
      <c r="P104" s="130">
        <v>0</v>
      </c>
      <c r="Q104" s="130">
        <v>0</v>
      </c>
      <c r="R104" s="130">
        <v>0</v>
      </c>
      <c r="S104" s="130">
        <v>0</v>
      </c>
      <c r="T104" s="130">
        <v>0</v>
      </c>
      <c r="U104" s="130">
        <v>0</v>
      </c>
      <c r="V104" s="130">
        <v>0</v>
      </c>
      <c r="W104" s="130">
        <v>0</v>
      </c>
      <c r="X104" s="130">
        <v>2000</v>
      </c>
      <c r="Y104" s="94" t="s">
        <v>191</v>
      </c>
      <c r="Z104" s="94" t="s">
        <v>212</v>
      </c>
      <c r="AA104" s="94" t="s">
        <v>485</v>
      </c>
    </row>
    <row r="105" spans="1:27" x14ac:dyDescent="0.25">
      <c r="A105" s="94" t="s">
        <v>486</v>
      </c>
      <c r="B105" s="94" t="s">
        <v>1758</v>
      </c>
      <c r="C105" s="94"/>
      <c r="D105" s="130">
        <v>0</v>
      </c>
      <c r="E105" s="130">
        <v>0</v>
      </c>
      <c r="F105" s="130">
        <v>0</v>
      </c>
      <c r="G105" s="130">
        <v>0</v>
      </c>
      <c r="H105" s="130">
        <v>0</v>
      </c>
      <c r="I105" s="130">
        <v>0</v>
      </c>
      <c r="J105" s="130">
        <v>0</v>
      </c>
      <c r="K105" s="130">
        <v>0</v>
      </c>
      <c r="L105" s="130">
        <v>0</v>
      </c>
      <c r="M105" s="130">
        <v>0</v>
      </c>
      <c r="N105" s="130">
        <v>139672</v>
      </c>
      <c r="O105" s="130">
        <v>0</v>
      </c>
      <c r="P105" s="130">
        <v>0</v>
      </c>
      <c r="Q105" s="130">
        <v>0</v>
      </c>
      <c r="R105" s="130">
        <v>0</v>
      </c>
      <c r="S105" s="130">
        <v>0</v>
      </c>
      <c r="T105" s="130">
        <v>0</v>
      </c>
      <c r="U105" s="130">
        <v>0</v>
      </c>
      <c r="V105" s="130">
        <v>0</v>
      </c>
      <c r="W105" s="130">
        <v>0</v>
      </c>
      <c r="X105" s="130">
        <v>0</v>
      </c>
      <c r="Y105" s="94" t="s">
        <v>193</v>
      </c>
      <c r="Z105" s="94" t="s">
        <v>205</v>
      </c>
      <c r="AA105" s="94" t="s">
        <v>488</v>
      </c>
    </row>
    <row r="106" spans="1:27" x14ac:dyDescent="0.25">
      <c r="A106" s="94" t="s">
        <v>489</v>
      </c>
      <c r="B106" s="94" t="s">
        <v>1759</v>
      </c>
      <c r="C106" s="94"/>
      <c r="D106" s="130">
        <v>0</v>
      </c>
      <c r="E106" s="130">
        <v>0</v>
      </c>
      <c r="F106" s="130">
        <v>0</v>
      </c>
      <c r="G106" s="130">
        <v>0</v>
      </c>
      <c r="H106" s="130">
        <v>0</v>
      </c>
      <c r="I106" s="130">
        <v>0</v>
      </c>
      <c r="J106" s="130">
        <v>0</v>
      </c>
      <c r="K106" s="130">
        <v>0</v>
      </c>
      <c r="L106" s="130">
        <v>0</v>
      </c>
      <c r="M106" s="130">
        <v>0</v>
      </c>
      <c r="N106" s="130">
        <v>83047</v>
      </c>
      <c r="O106" s="130">
        <v>10000</v>
      </c>
      <c r="P106" s="130">
        <v>0</v>
      </c>
      <c r="Q106" s="130">
        <v>0</v>
      </c>
      <c r="R106" s="130">
        <v>0</v>
      </c>
      <c r="S106" s="130">
        <v>0</v>
      </c>
      <c r="T106" s="130">
        <v>0</v>
      </c>
      <c r="U106" s="130">
        <v>0</v>
      </c>
      <c r="V106" s="130">
        <v>21000</v>
      </c>
      <c r="W106" s="130">
        <v>44500</v>
      </c>
      <c r="X106" s="130">
        <v>0</v>
      </c>
      <c r="Y106" s="94" t="s">
        <v>195</v>
      </c>
      <c r="Z106" s="94" t="s">
        <v>205</v>
      </c>
      <c r="AA106" s="94" t="s">
        <v>491</v>
      </c>
    </row>
    <row r="107" spans="1:27" x14ac:dyDescent="0.25">
      <c r="A107" s="94" t="s">
        <v>492</v>
      </c>
      <c r="B107" s="94" t="s">
        <v>493</v>
      </c>
      <c r="C107" s="94"/>
      <c r="D107" s="130">
        <v>0</v>
      </c>
      <c r="E107" s="130">
        <v>0</v>
      </c>
      <c r="F107" s="130">
        <v>0</v>
      </c>
      <c r="G107" s="130">
        <v>0</v>
      </c>
      <c r="H107" s="130">
        <v>0</v>
      </c>
      <c r="I107" s="130">
        <v>0</v>
      </c>
      <c r="J107" s="130">
        <v>0</v>
      </c>
      <c r="K107" s="130">
        <v>0</v>
      </c>
      <c r="L107" s="130">
        <v>0</v>
      </c>
      <c r="M107" s="130">
        <v>0</v>
      </c>
      <c r="N107" s="130">
        <v>0</v>
      </c>
      <c r="O107" s="130">
        <v>0</v>
      </c>
      <c r="P107" s="130">
        <v>0</v>
      </c>
      <c r="Q107" s="130">
        <v>0</v>
      </c>
      <c r="R107" s="130">
        <v>0</v>
      </c>
      <c r="S107" s="130">
        <v>0</v>
      </c>
      <c r="T107" s="130">
        <v>0</v>
      </c>
      <c r="U107" s="130">
        <v>0</v>
      </c>
      <c r="V107" s="130">
        <v>5000</v>
      </c>
      <c r="W107" s="130">
        <v>0</v>
      </c>
      <c r="X107" s="130">
        <v>0</v>
      </c>
      <c r="Y107" s="94" t="s">
        <v>191</v>
      </c>
      <c r="Z107" s="94" t="s">
        <v>212</v>
      </c>
      <c r="AA107" s="94" t="s">
        <v>494</v>
      </c>
    </row>
    <row r="108" spans="1:27" x14ac:dyDescent="0.25">
      <c r="A108" s="94" t="s">
        <v>495</v>
      </c>
      <c r="B108" s="94" t="s">
        <v>496</v>
      </c>
      <c r="C108" s="94"/>
      <c r="D108" s="130">
        <v>0</v>
      </c>
      <c r="E108" s="130">
        <v>0</v>
      </c>
      <c r="F108" s="130">
        <v>0</v>
      </c>
      <c r="G108" s="130">
        <v>0</v>
      </c>
      <c r="H108" s="130">
        <v>0</v>
      </c>
      <c r="I108" s="130">
        <v>0</v>
      </c>
      <c r="J108" s="130">
        <v>0</v>
      </c>
      <c r="K108" s="130">
        <v>0</v>
      </c>
      <c r="L108" s="130">
        <v>0</v>
      </c>
      <c r="M108" s="130">
        <v>0</v>
      </c>
      <c r="N108" s="130">
        <v>103049</v>
      </c>
      <c r="O108" s="130">
        <v>0</v>
      </c>
      <c r="P108" s="130">
        <v>0</v>
      </c>
      <c r="Q108" s="130">
        <v>0</v>
      </c>
      <c r="R108" s="130">
        <v>0</v>
      </c>
      <c r="S108" s="130">
        <v>0</v>
      </c>
      <c r="T108" s="130">
        <v>0</v>
      </c>
      <c r="U108" s="130">
        <v>0</v>
      </c>
      <c r="V108" s="130">
        <v>0</v>
      </c>
      <c r="W108" s="130">
        <v>19500</v>
      </c>
      <c r="X108" s="130">
        <v>0</v>
      </c>
      <c r="Y108" s="94" t="s">
        <v>191</v>
      </c>
      <c r="Z108" s="94" t="s">
        <v>212</v>
      </c>
      <c r="AA108" s="94" t="s">
        <v>497</v>
      </c>
    </row>
    <row r="109" spans="1:27" x14ac:dyDescent="0.25">
      <c r="A109" s="94" t="s">
        <v>498</v>
      </c>
      <c r="B109" s="94" t="s">
        <v>499</v>
      </c>
      <c r="C109" s="94"/>
      <c r="D109" s="130">
        <v>0</v>
      </c>
      <c r="E109" s="130">
        <v>0</v>
      </c>
      <c r="F109" s="130">
        <v>0</v>
      </c>
      <c r="G109" s="130">
        <v>0</v>
      </c>
      <c r="H109" s="130">
        <v>0</v>
      </c>
      <c r="I109" s="130">
        <v>0</v>
      </c>
      <c r="J109" s="130">
        <v>0</v>
      </c>
      <c r="K109" s="130">
        <v>0</v>
      </c>
      <c r="L109" s="130">
        <v>0</v>
      </c>
      <c r="M109" s="130">
        <v>0</v>
      </c>
      <c r="N109" s="130">
        <v>239185</v>
      </c>
      <c r="O109" s="130">
        <v>351100</v>
      </c>
      <c r="P109" s="130">
        <v>0</v>
      </c>
      <c r="Q109" s="130">
        <v>0</v>
      </c>
      <c r="R109" s="130">
        <v>0</v>
      </c>
      <c r="S109" s="130">
        <v>0</v>
      </c>
      <c r="T109" s="130">
        <v>0</v>
      </c>
      <c r="U109" s="130">
        <v>0</v>
      </c>
      <c r="V109" s="130">
        <v>48453</v>
      </c>
      <c r="W109" s="130">
        <v>61681</v>
      </c>
      <c r="X109" s="130">
        <v>0</v>
      </c>
      <c r="Y109" s="94" t="s">
        <v>191</v>
      </c>
      <c r="Z109" s="94" t="s">
        <v>205</v>
      </c>
      <c r="AA109" s="94" t="s">
        <v>500</v>
      </c>
    </row>
    <row r="110" spans="1:27" x14ac:dyDescent="0.25">
      <c r="A110" s="94" t="s">
        <v>501</v>
      </c>
      <c r="B110" s="94" t="s">
        <v>502</v>
      </c>
      <c r="C110" s="94"/>
      <c r="D110" s="130">
        <v>0</v>
      </c>
      <c r="E110" s="130">
        <v>0</v>
      </c>
      <c r="F110" s="130">
        <v>0</v>
      </c>
      <c r="G110" s="130">
        <v>0</v>
      </c>
      <c r="H110" s="130">
        <v>0</v>
      </c>
      <c r="I110" s="130">
        <v>0</v>
      </c>
      <c r="J110" s="130">
        <v>0</v>
      </c>
      <c r="K110" s="130">
        <v>0</v>
      </c>
      <c r="L110" s="130">
        <v>0</v>
      </c>
      <c r="M110" s="130">
        <v>0</v>
      </c>
      <c r="N110" s="130">
        <v>0</v>
      </c>
      <c r="O110" s="130">
        <v>0</v>
      </c>
      <c r="P110" s="130">
        <v>0</v>
      </c>
      <c r="Q110" s="130">
        <v>0</v>
      </c>
      <c r="R110" s="130">
        <v>0</v>
      </c>
      <c r="S110" s="130">
        <v>0</v>
      </c>
      <c r="T110" s="130">
        <v>0</v>
      </c>
      <c r="U110" s="130">
        <v>0</v>
      </c>
      <c r="V110" s="130">
        <v>0</v>
      </c>
      <c r="W110" s="130">
        <v>0</v>
      </c>
      <c r="X110" s="130">
        <v>0</v>
      </c>
      <c r="Y110" s="94" t="s">
        <v>191</v>
      </c>
      <c r="Z110" s="94" t="s">
        <v>212</v>
      </c>
      <c r="AA110" s="94" t="s">
        <v>503</v>
      </c>
    </row>
    <row r="111" spans="1:27" x14ac:dyDescent="0.25">
      <c r="A111" s="94" t="s">
        <v>504</v>
      </c>
      <c r="B111" s="94" t="s">
        <v>505</v>
      </c>
      <c r="C111" s="94"/>
      <c r="D111" s="130">
        <v>0</v>
      </c>
      <c r="E111" s="130">
        <v>0</v>
      </c>
      <c r="F111" s="130">
        <v>0</v>
      </c>
      <c r="G111" s="130">
        <v>0</v>
      </c>
      <c r="H111" s="130">
        <v>0</v>
      </c>
      <c r="I111" s="130">
        <v>0</v>
      </c>
      <c r="J111" s="130">
        <v>429</v>
      </c>
      <c r="K111" s="130">
        <v>0</v>
      </c>
      <c r="L111" s="130">
        <v>0</v>
      </c>
      <c r="M111" s="130">
        <v>12004</v>
      </c>
      <c r="N111" s="130">
        <v>199636</v>
      </c>
      <c r="O111" s="130">
        <v>33000</v>
      </c>
      <c r="P111" s="130">
        <v>0</v>
      </c>
      <c r="Q111" s="130">
        <v>0</v>
      </c>
      <c r="R111" s="130">
        <v>0</v>
      </c>
      <c r="S111" s="130">
        <v>0</v>
      </c>
      <c r="T111" s="130">
        <v>0</v>
      </c>
      <c r="U111" s="130">
        <v>0</v>
      </c>
      <c r="V111" s="130">
        <v>5000</v>
      </c>
      <c r="W111" s="130">
        <v>10000</v>
      </c>
      <c r="X111" s="130">
        <v>14300</v>
      </c>
      <c r="Y111" s="94" t="s">
        <v>191</v>
      </c>
      <c r="Z111" s="94" t="s">
        <v>269</v>
      </c>
      <c r="AA111" s="94" t="s">
        <v>506</v>
      </c>
    </row>
    <row r="112" spans="1:27" x14ac:dyDescent="0.25">
      <c r="A112" s="94" t="s">
        <v>507</v>
      </c>
      <c r="B112" s="94" t="s">
        <v>508</v>
      </c>
      <c r="C112" s="94"/>
      <c r="D112" s="130">
        <v>0</v>
      </c>
      <c r="E112" s="130">
        <v>0</v>
      </c>
      <c r="F112" s="130">
        <v>0</v>
      </c>
      <c r="G112" s="130">
        <v>0</v>
      </c>
      <c r="H112" s="130">
        <v>0</v>
      </c>
      <c r="I112" s="130">
        <v>0</v>
      </c>
      <c r="J112" s="130">
        <v>0</v>
      </c>
      <c r="K112" s="130">
        <v>0</v>
      </c>
      <c r="L112" s="130">
        <v>0</v>
      </c>
      <c r="M112" s="130">
        <v>0</v>
      </c>
      <c r="N112" s="130">
        <v>5988</v>
      </c>
      <c r="O112" s="130">
        <v>0</v>
      </c>
      <c r="P112" s="130">
        <v>0</v>
      </c>
      <c r="Q112" s="130">
        <v>0</v>
      </c>
      <c r="R112" s="130">
        <v>0</v>
      </c>
      <c r="S112" s="130">
        <v>0</v>
      </c>
      <c r="T112" s="130">
        <v>0</v>
      </c>
      <c r="U112" s="130">
        <v>0</v>
      </c>
      <c r="V112" s="130">
        <v>0</v>
      </c>
      <c r="W112" s="130">
        <v>0</v>
      </c>
      <c r="X112" s="130">
        <v>0</v>
      </c>
      <c r="Y112" s="94" t="s">
        <v>191</v>
      </c>
      <c r="Z112" s="94" t="s">
        <v>212</v>
      </c>
      <c r="AA112" s="94" t="s">
        <v>509</v>
      </c>
    </row>
    <row r="113" spans="1:27" x14ac:dyDescent="0.25">
      <c r="A113" s="94" t="s">
        <v>510</v>
      </c>
      <c r="B113" s="94" t="s">
        <v>511</v>
      </c>
      <c r="C113" s="94"/>
      <c r="D113" s="130">
        <v>0</v>
      </c>
      <c r="E113" s="130">
        <v>0</v>
      </c>
      <c r="F113" s="130">
        <v>0</v>
      </c>
      <c r="G113" s="130">
        <v>0</v>
      </c>
      <c r="H113" s="130">
        <v>0</v>
      </c>
      <c r="I113" s="130">
        <v>0</v>
      </c>
      <c r="J113" s="130">
        <v>0</v>
      </c>
      <c r="K113" s="130">
        <v>0</v>
      </c>
      <c r="L113" s="130">
        <v>0</v>
      </c>
      <c r="M113" s="130">
        <v>0</v>
      </c>
      <c r="N113" s="130">
        <v>260325</v>
      </c>
      <c r="O113" s="130">
        <v>0</v>
      </c>
      <c r="P113" s="130">
        <v>0</v>
      </c>
      <c r="Q113" s="130">
        <v>0</v>
      </c>
      <c r="R113" s="130">
        <v>0</v>
      </c>
      <c r="S113" s="130">
        <v>0</v>
      </c>
      <c r="T113" s="130">
        <v>0</v>
      </c>
      <c r="U113" s="130">
        <v>0</v>
      </c>
      <c r="V113" s="130">
        <v>0</v>
      </c>
      <c r="W113" s="130">
        <v>0</v>
      </c>
      <c r="X113" s="130">
        <v>0</v>
      </c>
      <c r="Y113" s="94" t="s">
        <v>191</v>
      </c>
      <c r="Z113" s="94" t="s">
        <v>212</v>
      </c>
      <c r="AA113" s="94" t="s">
        <v>512</v>
      </c>
    </row>
    <row r="114" spans="1:27" x14ac:dyDescent="0.25">
      <c r="A114" s="94" t="s">
        <v>513</v>
      </c>
      <c r="B114" s="94" t="s">
        <v>514</v>
      </c>
      <c r="C114" s="94"/>
      <c r="D114" s="130">
        <v>0</v>
      </c>
      <c r="E114" s="130">
        <v>0</v>
      </c>
      <c r="F114" s="130">
        <v>0</v>
      </c>
      <c r="G114" s="130">
        <v>0</v>
      </c>
      <c r="H114" s="130">
        <v>0</v>
      </c>
      <c r="I114" s="130">
        <v>0</v>
      </c>
      <c r="J114" s="130">
        <v>0</v>
      </c>
      <c r="K114" s="130">
        <v>0</v>
      </c>
      <c r="L114" s="130">
        <v>0</v>
      </c>
      <c r="M114" s="130">
        <v>315</v>
      </c>
      <c r="N114" s="130">
        <v>717926</v>
      </c>
      <c r="O114" s="130">
        <v>120000</v>
      </c>
      <c r="P114" s="130">
        <v>0</v>
      </c>
      <c r="Q114" s="130">
        <v>28075</v>
      </c>
      <c r="R114" s="130">
        <v>0</v>
      </c>
      <c r="S114" s="130">
        <v>0</v>
      </c>
      <c r="T114" s="130">
        <v>0</v>
      </c>
      <c r="U114" s="130">
        <v>0</v>
      </c>
      <c r="V114" s="130">
        <v>102000</v>
      </c>
      <c r="W114" s="130">
        <v>61000</v>
      </c>
      <c r="X114" s="130">
        <v>67000</v>
      </c>
      <c r="Y114" s="94" t="s">
        <v>191</v>
      </c>
      <c r="Z114" s="94" t="s">
        <v>262</v>
      </c>
      <c r="AA114" s="94" t="s">
        <v>515</v>
      </c>
    </row>
    <row r="115" spans="1:27" x14ac:dyDescent="0.25">
      <c r="A115" s="94" t="s">
        <v>516</v>
      </c>
      <c r="B115" s="94" t="s">
        <v>517</v>
      </c>
      <c r="C115" s="94"/>
      <c r="D115" s="130">
        <v>0</v>
      </c>
      <c r="E115" s="130">
        <v>0</v>
      </c>
      <c r="F115" s="130">
        <v>0</v>
      </c>
      <c r="G115" s="130">
        <v>0</v>
      </c>
      <c r="H115" s="130">
        <v>0</v>
      </c>
      <c r="I115" s="130">
        <v>0</v>
      </c>
      <c r="J115" s="130">
        <v>0</v>
      </c>
      <c r="K115" s="130">
        <v>0</v>
      </c>
      <c r="L115" s="130">
        <v>0</v>
      </c>
      <c r="M115" s="130">
        <v>0</v>
      </c>
      <c r="N115" s="130">
        <v>314700</v>
      </c>
      <c r="O115" s="130">
        <v>0</v>
      </c>
      <c r="P115" s="130">
        <v>0</v>
      </c>
      <c r="Q115" s="130">
        <v>0</v>
      </c>
      <c r="R115" s="130">
        <v>0</v>
      </c>
      <c r="S115" s="130">
        <v>0</v>
      </c>
      <c r="T115" s="130">
        <v>0</v>
      </c>
      <c r="U115" s="130">
        <v>0</v>
      </c>
      <c r="V115" s="130">
        <v>25000</v>
      </c>
      <c r="W115" s="130">
        <v>0</v>
      </c>
      <c r="X115" s="130">
        <v>0</v>
      </c>
      <c r="Y115" s="94" t="s">
        <v>191</v>
      </c>
      <c r="Z115" s="94" t="s">
        <v>372</v>
      </c>
      <c r="AA115" s="94" t="s">
        <v>518</v>
      </c>
    </row>
    <row r="116" spans="1:27" x14ac:dyDescent="0.25">
      <c r="A116" s="94" t="s">
        <v>519</v>
      </c>
      <c r="B116" s="94" t="s">
        <v>520</v>
      </c>
      <c r="C116" s="94"/>
      <c r="D116" s="130">
        <v>0</v>
      </c>
      <c r="E116" s="130">
        <v>0</v>
      </c>
      <c r="F116" s="130">
        <v>0</v>
      </c>
      <c r="G116" s="130">
        <v>0</v>
      </c>
      <c r="H116" s="130">
        <v>0</v>
      </c>
      <c r="I116" s="130">
        <v>0</v>
      </c>
      <c r="J116" s="130">
        <v>0</v>
      </c>
      <c r="K116" s="130">
        <v>0</v>
      </c>
      <c r="L116" s="130">
        <v>0</v>
      </c>
      <c r="M116" s="130">
        <v>0</v>
      </c>
      <c r="N116" s="130">
        <v>0</v>
      </c>
      <c r="O116" s="130">
        <v>0</v>
      </c>
      <c r="P116" s="130">
        <v>0</v>
      </c>
      <c r="Q116" s="130">
        <v>0</v>
      </c>
      <c r="R116" s="130">
        <v>0</v>
      </c>
      <c r="S116" s="130">
        <v>0</v>
      </c>
      <c r="T116" s="130">
        <v>0</v>
      </c>
      <c r="U116" s="130">
        <v>0</v>
      </c>
      <c r="V116" s="130">
        <v>0</v>
      </c>
      <c r="W116" s="130">
        <v>0</v>
      </c>
      <c r="X116" s="130">
        <v>0</v>
      </c>
      <c r="Y116" s="94" t="s">
        <v>191</v>
      </c>
      <c r="Z116" s="94" t="s">
        <v>249</v>
      </c>
      <c r="AA116" s="94" t="s">
        <v>521</v>
      </c>
    </row>
    <row r="117" spans="1:27" x14ac:dyDescent="0.25">
      <c r="A117" s="94" t="s">
        <v>522</v>
      </c>
      <c r="B117" s="94" t="s">
        <v>523</v>
      </c>
      <c r="C117" s="94"/>
      <c r="D117" s="130">
        <v>0</v>
      </c>
      <c r="E117" s="130">
        <v>0</v>
      </c>
      <c r="F117" s="130">
        <v>0</v>
      </c>
      <c r="G117" s="130">
        <v>0</v>
      </c>
      <c r="H117" s="130">
        <v>0</v>
      </c>
      <c r="I117" s="130">
        <v>0</v>
      </c>
      <c r="J117" s="130">
        <v>0</v>
      </c>
      <c r="K117" s="130">
        <v>0</v>
      </c>
      <c r="L117" s="130">
        <v>0</v>
      </c>
      <c r="M117" s="130">
        <v>0</v>
      </c>
      <c r="N117" s="130">
        <v>364815</v>
      </c>
      <c r="O117" s="130">
        <v>0</v>
      </c>
      <c r="P117" s="130">
        <v>0</v>
      </c>
      <c r="Q117" s="130">
        <v>0</v>
      </c>
      <c r="R117" s="130">
        <v>0</v>
      </c>
      <c r="S117" s="130">
        <v>0</v>
      </c>
      <c r="T117" s="130">
        <v>0</v>
      </c>
      <c r="U117" s="130">
        <v>0</v>
      </c>
      <c r="V117" s="130">
        <v>0</v>
      </c>
      <c r="W117" s="130">
        <v>0</v>
      </c>
      <c r="X117" s="130">
        <v>0</v>
      </c>
      <c r="Y117" s="94" t="s">
        <v>191</v>
      </c>
      <c r="Z117" s="94" t="s">
        <v>212</v>
      </c>
      <c r="AA117" s="94" t="s">
        <v>524</v>
      </c>
    </row>
    <row r="118" spans="1:27" x14ac:dyDescent="0.25">
      <c r="A118" s="94" t="s">
        <v>525</v>
      </c>
      <c r="B118" s="94" t="s">
        <v>526</v>
      </c>
      <c r="C118" s="94"/>
      <c r="D118" s="130">
        <v>0</v>
      </c>
      <c r="E118" s="130">
        <v>0</v>
      </c>
      <c r="F118" s="130">
        <v>0</v>
      </c>
      <c r="G118" s="130">
        <v>0</v>
      </c>
      <c r="H118" s="130">
        <v>0</v>
      </c>
      <c r="I118" s="130">
        <v>0</v>
      </c>
      <c r="J118" s="130">
        <v>0</v>
      </c>
      <c r="K118" s="130">
        <v>0</v>
      </c>
      <c r="L118" s="130">
        <v>0</v>
      </c>
      <c r="M118" s="130">
        <v>0</v>
      </c>
      <c r="N118" s="130">
        <v>91811</v>
      </c>
      <c r="O118" s="130">
        <v>36850</v>
      </c>
      <c r="P118" s="130">
        <v>0</v>
      </c>
      <c r="Q118" s="130">
        <v>0</v>
      </c>
      <c r="R118" s="130">
        <v>0</v>
      </c>
      <c r="S118" s="130">
        <v>0</v>
      </c>
      <c r="T118" s="130">
        <v>0</v>
      </c>
      <c r="U118" s="130">
        <v>0</v>
      </c>
      <c r="V118" s="130">
        <v>3000</v>
      </c>
      <c r="W118" s="130">
        <v>33500</v>
      </c>
      <c r="X118" s="130">
        <v>0</v>
      </c>
      <c r="Y118" s="94" t="s">
        <v>191</v>
      </c>
      <c r="Z118" s="94" t="s">
        <v>205</v>
      </c>
      <c r="AA118" s="94" t="s">
        <v>527</v>
      </c>
    </row>
    <row r="119" spans="1:27" x14ac:dyDescent="0.25">
      <c r="A119" s="94" t="s">
        <v>528</v>
      </c>
      <c r="B119" s="94" t="s">
        <v>529</v>
      </c>
      <c r="C119" s="94"/>
      <c r="D119" s="130">
        <v>0</v>
      </c>
      <c r="E119" s="130">
        <v>0</v>
      </c>
      <c r="F119" s="130">
        <v>0</v>
      </c>
      <c r="G119" s="130">
        <v>0</v>
      </c>
      <c r="H119" s="130">
        <v>0</v>
      </c>
      <c r="I119" s="130">
        <v>0</v>
      </c>
      <c r="J119" s="130">
        <v>0</v>
      </c>
      <c r="K119" s="130">
        <v>0</v>
      </c>
      <c r="L119" s="130">
        <v>0</v>
      </c>
      <c r="M119" s="130">
        <v>0</v>
      </c>
      <c r="N119" s="130">
        <v>58070</v>
      </c>
      <c r="O119" s="130">
        <v>0</v>
      </c>
      <c r="P119" s="130">
        <v>0</v>
      </c>
      <c r="Q119" s="130">
        <v>0</v>
      </c>
      <c r="R119" s="130">
        <v>0</v>
      </c>
      <c r="S119" s="130">
        <v>0</v>
      </c>
      <c r="T119" s="130">
        <v>0</v>
      </c>
      <c r="U119" s="130">
        <v>0</v>
      </c>
      <c r="V119" s="130">
        <v>0</v>
      </c>
      <c r="W119" s="130">
        <v>0</v>
      </c>
      <c r="X119" s="130">
        <v>0</v>
      </c>
      <c r="Y119" s="94" t="s">
        <v>191</v>
      </c>
      <c r="Z119" s="94" t="s">
        <v>212</v>
      </c>
      <c r="AA119" s="94" t="s">
        <v>530</v>
      </c>
    </row>
    <row r="120" spans="1:27" x14ac:dyDescent="0.25">
      <c r="A120" s="94" t="s">
        <v>531</v>
      </c>
      <c r="B120" s="94" t="s">
        <v>532</v>
      </c>
      <c r="C120" s="94"/>
      <c r="D120" s="130">
        <v>0</v>
      </c>
      <c r="E120" s="130">
        <v>0</v>
      </c>
      <c r="F120" s="130">
        <v>0</v>
      </c>
      <c r="G120" s="130">
        <v>0</v>
      </c>
      <c r="H120" s="130">
        <v>0</v>
      </c>
      <c r="I120" s="130">
        <v>0</v>
      </c>
      <c r="J120" s="130">
        <v>0</v>
      </c>
      <c r="K120" s="130">
        <v>0</v>
      </c>
      <c r="L120" s="130">
        <v>0</v>
      </c>
      <c r="M120" s="130">
        <v>0</v>
      </c>
      <c r="N120" s="130">
        <v>0</v>
      </c>
      <c r="O120" s="130">
        <v>0</v>
      </c>
      <c r="P120" s="130">
        <v>0</v>
      </c>
      <c r="Q120" s="130">
        <v>0</v>
      </c>
      <c r="R120" s="130">
        <v>0</v>
      </c>
      <c r="S120" s="130">
        <v>0</v>
      </c>
      <c r="T120" s="130">
        <v>0</v>
      </c>
      <c r="U120" s="130">
        <v>0</v>
      </c>
      <c r="V120" s="130">
        <v>0</v>
      </c>
      <c r="W120" s="130">
        <v>0</v>
      </c>
      <c r="X120" s="130">
        <v>0</v>
      </c>
      <c r="Y120" s="94" t="s">
        <v>191</v>
      </c>
      <c r="Z120" s="94" t="s">
        <v>249</v>
      </c>
      <c r="AA120" s="94" t="s">
        <v>533</v>
      </c>
    </row>
    <row r="121" spans="1:27" x14ac:dyDescent="0.25">
      <c r="A121" s="94" t="s">
        <v>534</v>
      </c>
      <c r="B121" s="94" t="s">
        <v>535</v>
      </c>
      <c r="C121" s="94"/>
      <c r="D121" s="130">
        <v>0</v>
      </c>
      <c r="E121" s="130">
        <v>0</v>
      </c>
      <c r="F121" s="130">
        <v>0</v>
      </c>
      <c r="G121" s="130">
        <v>0</v>
      </c>
      <c r="H121" s="130">
        <v>0</v>
      </c>
      <c r="I121" s="130">
        <v>0</v>
      </c>
      <c r="J121" s="130">
        <v>0</v>
      </c>
      <c r="K121" s="130">
        <v>0</v>
      </c>
      <c r="L121" s="130">
        <v>0</v>
      </c>
      <c r="M121" s="130">
        <v>0</v>
      </c>
      <c r="N121" s="130">
        <v>0</v>
      </c>
      <c r="O121" s="130">
        <v>0</v>
      </c>
      <c r="P121" s="130">
        <v>0</v>
      </c>
      <c r="Q121" s="130">
        <v>0</v>
      </c>
      <c r="R121" s="130">
        <v>0</v>
      </c>
      <c r="S121" s="130">
        <v>0</v>
      </c>
      <c r="T121" s="130">
        <v>0</v>
      </c>
      <c r="U121" s="130">
        <v>0</v>
      </c>
      <c r="V121" s="130">
        <v>0</v>
      </c>
      <c r="W121" s="130">
        <v>0</v>
      </c>
      <c r="X121" s="130">
        <v>0</v>
      </c>
      <c r="Y121" s="94" t="s">
        <v>191</v>
      </c>
      <c r="Z121" s="94" t="s">
        <v>212</v>
      </c>
      <c r="AA121" s="94" t="s">
        <v>536</v>
      </c>
    </row>
    <row r="122" spans="1:27" x14ac:dyDescent="0.25">
      <c r="A122" s="94" t="s">
        <v>537</v>
      </c>
      <c r="B122" s="94" t="s">
        <v>1760</v>
      </c>
      <c r="C122" s="94"/>
      <c r="D122" s="130">
        <v>0</v>
      </c>
      <c r="E122" s="130">
        <v>0</v>
      </c>
      <c r="F122" s="130">
        <v>0</v>
      </c>
      <c r="G122" s="130">
        <v>0</v>
      </c>
      <c r="H122" s="130">
        <v>0</v>
      </c>
      <c r="I122" s="130">
        <v>0</v>
      </c>
      <c r="J122" s="130">
        <v>0</v>
      </c>
      <c r="K122" s="130">
        <v>0</v>
      </c>
      <c r="L122" s="130">
        <v>0</v>
      </c>
      <c r="M122" s="130">
        <v>0</v>
      </c>
      <c r="N122" s="130">
        <v>198444</v>
      </c>
      <c r="O122" s="130">
        <v>0</v>
      </c>
      <c r="P122" s="130">
        <v>0</v>
      </c>
      <c r="Q122" s="130">
        <v>0</v>
      </c>
      <c r="R122" s="130">
        <v>0</v>
      </c>
      <c r="S122" s="130">
        <v>0</v>
      </c>
      <c r="T122" s="130">
        <v>3107</v>
      </c>
      <c r="U122" s="130">
        <v>0</v>
      </c>
      <c r="V122" s="130">
        <v>0</v>
      </c>
      <c r="W122" s="130">
        <v>10000</v>
      </c>
      <c r="X122" s="130">
        <v>0</v>
      </c>
      <c r="Y122" s="94" t="s">
        <v>195</v>
      </c>
      <c r="Z122" s="94" t="s">
        <v>205</v>
      </c>
      <c r="AA122" s="94" t="s">
        <v>539</v>
      </c>
    </row>
    <row r="123" spans="1:27" x14ac:dyDescent="0.25">
      <c r="A123" s="94" t="s">
        <v>540</v>
      </c>
      <c r="B123" s="94" t="s">
        <v>541</v>
      </c>
      <c r="C123" s="94"/>
      <c r="D123" s="130">
        <v>0</v>
      </c>
      <c r="E123" s="130">
        <v>0</v>
      </c>
      <c r="F123" s="130">
        <v>0</v>
      </c>
      <c r="G123" s="130">
        <v>0</v>
      </c>
      <c r="H123" s="130">
        <v>0</v>
      </c>
      <c r="I123" s="130">
        <v>0</v>
      </c>
      <c r="J123" s="130">
        <v>0</v>
      </c>
      <c r="K123" s="130">
        <v>0</v>
      </c>
      <c r="L123" s="130">
        <v>0</v>
      </c>
      <c r="M123" s="130">
        <v>0</v>
      </c>
      <c r="N123" s="130">
        <v>303733</v>
      </c>
      <c r="O123" s="130">
        <v>20000</v>
      </c>
      <c r="P123" s="130">
        <v>0</v>
      </c>
      <c r="Q123" s="130">
        <v>0</v>
      </c>
      <c r="R123" s="130">
        <v>0</v>
      </c>
      <c r="S123" s="130">
        <v>98398</v>
      </c>
      <c r="T123" s="130">
        <v>0</v>
      </c>
      <c r="U123" s="130">
        <v>0</v>
      </c>
      <c r="V123" s="130">
        <v>0</v>
      </c>
      <c r="W123" s="130">
        <v>0</v>
      </c>
      <c r="X123" s="130">
        <v>25455</v>
      </c>
      <c r="Y123" s="94" t="s">
        <v>191</v>
      </c>
      <c r="Z123" s="94" t="s">
        <v>205</v>
      </c>
      <c r="AA123" s="94" t="s">
        <v>542</v>
      </c>
    </row>
    <row r="124" spans="1:27" x14ac:dyDescent="0.25">
      <c r="A124" s="94" t="s">
        <v>543</v>
      </c>
      <c r="B124" s="94" t="s">
        <v>544</v>
      </c>
      <c r="C124" s="94"/>
      <c r="D124" s="130">
        <v>0</v>
      </c>
      <c r="E124" s="130">
        <v>0</v>
      </c>
      <c r="F124" s="130">
        <v>0</v>
      </c>
      <c r="G124" s="130">
        <v>0</v>
      </c>
      <c r="H124" s="130">
        <v>0</v>
      </c>
      <c r="I124" s="130">
        <v>0</v>
      </c>
      <c r="J124" s="130">
        <v>0</v>
      </c>
      <c r="K124" s="130">
        <v>0</v>
      </c>
      <c r="L124" s="130">
        <v>0</v>
      </c>
      <c r="M124" s="130">
        <v>0</v>
      </c>
      <c r="N124" s="130">
        <v>274369</v>
      </c>
      <c r="O124" s="130">
        <v>10000</v>
      </c>
      <c r="P124" s="130">
        <v>0</v>
      </c>
      <c r="Q124" s="130">
        <v>0</v>
      </c>
      <c r="R124" s="130">
        <v>0</v>
      </c>
      <c r="S124" s="130">
        <v>0</v>
      </c>
      <c r="T124" s="130">
        <v>0</v>
      </c>
      <c r="U124" s="130">
        <v>0</v>
      </c>
      <c r="V124" s="130">
        <v>5000</v>
      </c>
      <c r="W124" s="130">
        <v>70000</v>
      </c>
      <c r="X124" s="130">
        <v>0</v>
      </c>
      <c r="Y124" s="94" t="s">
        <v>191</v>
      </c>
      <c r="Z124" s="94" t="s">
        <v>372</v>
      </c>
      <c r="AA124" s="94" t="s">
        <v>545</v>
      </c>
    </row>
    <row r="125" spans="1:27" x14ac:dyDescent="0.25">
      <c r="A125" s="94" t="s">
        <v>546</v>
      </c>
      <c r="B125" s="94" t="s">
        <v>547</v>
      </c>
      <c r="C125" s="94"/>
      <c r="D125" s="130">
        <v>0</v>
      </c>
      <c r="E125" s="130">
        <v>0</v>
      </c>
      <c r="F125" s="130">
        <v>0</v>
      </c>
      <c r="G125" s="130">
        <v>0</v>
      </c>
      <c r="H125" s="130">
        <v>0</v>
      </c>
      <c r="I125" s="130">
        <v>0</v>
      </c>
      <c r="J125" s="130">
        <v>0</v>
      </c>
      <c r="K125" s="130">
        <v>0</v>
      </c>
      <c r="L125" s="130">
        <v>0</v>
      </c>
      <c r="M125" s="130">
        <v>0</v>
      </c>
      <c r="N125" s="130">
        <v>9750</v>
      </c>
      <c r="O125" s="130">
        <v>0</v>
      </c>
      <c r="P125" s="130">
        <v>0</v>
      </c>
      <c r="Q125" s="130">
        <v>366</v>
      </c>
      <c r="R125" s="130">
        <v>0</v>
      </c>
      <c r="S125" s="130">
        <v>0</v>
      </c>
      <c r="T125" s="130">
        <v>0</v>
      </c>
      <c r="U125" s="130">
        <v>0</v>
      </c>
      <c r="V125" s="130">
        <v>0</v>
      </c>
      <c r="W125" s="130">
        <v>0</v>
      </c>
      <c r="X125" s="130">
        <v>0</v>
      </c>
      <c r="Y125" s="94" t="s">
        <v>191</v>
      </c>
      <c r="Z125" s="94" t="s">
        <v>249</v>
      </c>
      <c r="AA125" s="94" t="s">
        <v>548</v>
      </c>
    </row>
    <row r="126" spans="1:27" x14ac:dyDescent="0.25">
      <c r="A126" s="94" t="s">
        <v>549</v>
      </c>
      <c r="B126" s="94" t="s">
        <v>550</v>
      </c>
      <c r="C126" s="94"/>
      <c r="D126" s="130">
        <v>0</v>
      </c>
      <c r="E126" s="130">
        <v>0</v>
      </c>
      <c r="F126" s="130">
        <v>0</v>
      </c>
      <c r="G126" s="130">
        <v>0</v>
      </c>
      <c r="H126" s="130">
        <v>0</v>
      </c>
      <c r="I126" s="130">
        <v>0</v>
      </c>
      <c r="J126" s="130">
        <v>0</v>
      </c>
      <c r="K126" s="130">
        <v>0</v>
      </c>
      <c r="L126" s="130">
        <v>0</v>
      </c>
      <c r="M126" s="130">
        <v>0</v>
      </c>
      <c r="N126" s="130">
        <v>5450</v>
      </c>
      <c r="O126" s="130">
        <v>0</v>
      </c>
      <c r="P126" s="130">
        <v>0</v>
      </c>
      <c r="Q126" s="130">
        <v>0</v>
      </c>
      <c r="R126" s="130">
        <v>0</v>
      </c>
      <c r="S126" s="130">
        <v>0</v>
      </c>
      <c r="T126" s="130">
        <v>0</v>
      </c>
      <c r="U126" s="130">
        <v>0</v>
      </c>
      <c r="V126" s="130">
        <v>0</v>
      </c>
      <c r="W126" s="130">
        <v>150</v>
      </c>
      <c r="X126" s="130">
        <v>0</v>
      </c>
      <c r="Y126" s="94" t="s">
        <v>191</v>
      </c>
      <c r="Z126" s="94" t="s">
        <v>212</v>
      </c>
      <c r="AA126" s="94" t="s">
        <v>551</v>
      </c>
    </row>
    <row r="127" spans="1:27" x14ac:dyDescent="0.25">
      <c r="A127" s="94" t="s">
        <v>552</v>
      </c>
      <c r="B127" s="94" t="s">
        <v>553</v>
      </c>
      <c r="C127" s="94"/>
      <c r="D127" s="130">
        <v>0</v>
      </c>
      <c r="E127" s="130">
        <v>0</v>
      </c>
      <c r="F127" s="130">
        <v>0</v>
      </c>
      <c r="G127" s="130">
        <v>0</v>
      </c>
      <c r="H127" s="130">
        <v>0</v>
      </c>
      <c r="I127" s="130">
        <v>0</v>
      </c>
      <c r="J127" s="130">
        <v>0</v>
      </c>
      <c r="K127" s="130">
        <v>0</v>
      </c>
      <c r="L127" s="130">
        <v>0</v>
      </c>
      <c r="M127" s="130">
        <v>0</v>
      </c>
      <c r="N127" s="130">
        <v>4487</v>
      </c>
      <c r="O127" s="130">
        <v>0</v>
      </c>
      <c r="P127" s="130">
        <v>0</v>
      </c>
      <c r="Q127" s="130">
        <v>0</v>
      </c>
      <c r="R127" s="130">
        <v>0</v>
      </c>
      <c r="S127" s="130">
        <v>0</v>
      </c>
      <c r="T127" s="130">
        <v>0</v>
      </c>
      <c r="U127" s="130">
        <v>0</v>
      </c>
      <c r="V127" s="130">
        <v>0</v>
      </c>
      <c r="W127" s="130">
        <v>0</v>
      </c>
      <c r="X127" s="130">
        <v>0</v>
      </c>
      <c r="Y127" s="94" t="s">
        <v>191</v>
      </c>
      <c r="Z127" s="94" t="s">
        <v>249</v>
      </c>
      <c r="AA127" s="94" t="s">
        <v>554</v>
      </c>
    </row>
    <row r="128" spans="1:27" x14ac:dyDescent="0.25">
      <c r="A128" s="94" t="s">
        <v>555</v>
      </c>
      <c r="B128" s="94" t="s">
        <v>1761</v>
      </c>
      <c r="C128" s="94" t="s">
        <v>1752</v>
      </c>
      <c r="D128" s="130">
        <v>0</v>
      </c>
      <c r="E128" s="130">
        <v>0</v>
      </c>
      <c r="F128" s="130">
        <v>0</v>
      </c>
      <c r="G128" s="130">
        <v>0</v>
      </c>
      <c r="H128" s="130">
        <v>0</v>
      </c>
      <c r="I128" s="130">
        <v>0</v>
      </c>
      <c r="J128" s="130">
        <v>0</v>
      </c>
      <c r="K128" s="130">
        <v>0</v>
      </c>
      <c r="L128" s="130">
        <v>0</v>
      </c>
      <c r="M128" s="130">
        <v>0</v>
      </c>
      <c r="N128" s="130">
        <v>50471</v>
      </c>
      <c r="O128" s="130">
        <v>0</v>
      </c>
      <c r="P128" s="130">
        <v>0</v>
      </c>
      <c r="Q128" s="130">
        <v>0</v>
      </c>
      <c r="R128" s="130">
        <v>0</v>
      </c>
      <c r="S128" s="130">
        <v>0</v>
      </c>
      <c r="T128" s="130">
        <v>0</v>
      </c>
      <c r="U128" s="130">
        <v>0</v>
      </c>
      <c r="V128" s="130">
        <v>0</v>
      </c>
      <c r="W128" s="130">
        <v>0</v>
      </c>
      <c r="X128" s="130">
        <v>0</v>
      </c>
      <c r="Y128" s="94" t="s">
        <v>197</v>
      </c>
      <c r="Z128" s="94" t="s">
        <v>197</v>
      </c>
      <c r="AA128" s="94" t="s">
        <v>557</v>
      </c>
    </row>
    <row r="129" spans="1:27" x14ac:dyDescent="0.25">
      <c r="A129" s="94" t="s">
        <v>558</v>
      </c>
      <c r="B129" s="94" t="s">
        <v>559</v>
      </c>
      <c r="C129" s="94"/>
      <c r="D129" s="130">
        <v>0</v>
      </c>
      <c r="E129" s="130">
        <v>0</v>
      </c>
      <c r="F129" s="130">
        <v>0</v>
      </c>
      <c r="G129" s="130">
        <v>0</v>
      </c>
      <c r="H129" s="130">
        <v>0</v>
      </c>
      <c r="I129" s="130">
        <v>0</v>
      </c>
      <c r="J129" s="130">
        <v>0</v>
      </c>
      <c r="K129" s="130">
        <v>0</v>
      </c>
      <c r="L129" s="130">
        <v>0</v>
      </c>
      <c r="M129" s="130">
        <v>0</v>
      </c>
      <c r="N129" s="130">
        <v>436349</v>
      </c>
      <c r="O129" s="130">
        <v>71500</v>
      </c>
      <c r="P129" s="130">
        <v>0</v>
      </c>
      <c r="Q129" s="130">
        <v>0</v>
      </c>
      <c r="R129" s="130">
        <v>0</v>
      </c>
      <c r="S129" s="130">
        <v>0</v>
      </c>
      <c r="T129" s="130">
        <v>0</v>
      </c>
      <c r="U129" s="130">
        <v>0</v>
      </c>
      <c r="V129" s="130">
        <v>0</v>
      </c>
      <c r="W129" s="130">
        <v>0</v>
      </c>
      <c r="X129" s="130">
        <v>0</v>
      </c>
      <c r="Y129" s="94" t="s">
        <v>191</v>
      </c>
      <c r="Z129" s="94" t="s">
        <v>372</v>
      </c>
      <c r="AA129" s="94" t="s">
        <v>560</v>
      </c>
    </row>
    <row r="130" spans="1:27" x14ac:dyDescent="0.25">
      <c r="A130" s="94" t="s">
        <v>561</v>
      </c>
      <c r="B130" s="94" t="s">
        <v>562</v>
      </c>
      <c r="C130" s="94"/>
      <c r="D130" s="130">
        <v>0</v>
      </c>
      <c r="E130" s="130">
        <v>0</v>
      </c>
      <c r="F130" s="130">
        <v>0</v>
      </c>
      <c r="G130" s="130">
        <v>0</v>
      </c>
      <c r="H130" s="130">
        <v>0</v>
      </c>
      <c r="I130" s="130">
        <v>0</v>
      </c>
      <c r="J130" s="130">
        <v>0</v>
      </c>
      <c r="K130" s="130">
        <v>0</v>
      </c>
      <c r="L130" s="130">
        <v>0</v>
      </c>
      <c r="M130" s="130">
        <v>0</v>
      </c>
      <c r="N130" s="130">
        <v>30278</v>
      </c>
      <c r="O130" s="130">
        <v>0</v>
      </c>
      <c r="P130" s="130">
        <v>0</v>
      </c>
      <c r="Q130" s="130">
        <v>0</v>
      </c>
      <c r="R130" s="130">
        <v>0</v>
      </c>
      <c r="S130" s="130">
        <v>0</v>
      </c>
      <c r="T130" s="130">
        <v>0</v>
      </c>
      <c r="U130" s="130">
        <v>0</v>
      </c>
      <c r="V130" s="130">
        <v>0</v>
      </c>
      <c r="W130" s="130">
        <v>0</v>
      </c>
      <c r="X130" s="130">
        <v>0</v>
      </c>
      <c r="Y130" s="94" t="s">
        <v>191</v>
      </c>
      <c r="Z130" s="94" t="s">
        <v>249</v>
      </c>
      <c r="AA130" s="94" t="s">
        <v>563</v>
      </c>
    </row>
    <row r="131" spans="1:27" x14ac:dyDescent="0.25">
      <c r="A131" s="94" t="s">
        <v>564</v>
      </c>
      <c r="B131" s="94" t="s">
        <v>565</v>
      </c>
      <c r="C131" s="94"/>
      <c r="D131" s="130">
        <v>0</v>
      </c>
      <c r="E131" s="130">
        <v>0</v>
      </c>
      <c r="F131" s="130">
        <v>0</v>
      </c>
      <c r="G131" s="130">
        <v>0</v>
      </c>
      <c r="H131" s="130">
        <v>0</v>
      </c>
      <c r="I131" s="130">
        <v>0</v>
      </c>
      <c r="J131" s="130">
        <v>0</v>
      </c>
      <c r="K131" s="130">
        <v>0</v>
      </c>
      <c r="L131" s="130">
        <v>0</v>
      </c>
      <c r="M131" s="130">
        <v>0</v>
      </c>
      <c r="N131" s="130">
        <v>25631</v>
      </c>
      <c r="O131" s="130">
        <v>0</v>
      </c>
      <c r="P131" s="130">
        <v>0</v>
      </c>
      <c r="Q131" s="130">
        <v>0</v>
      </c>
      <c r="R131" s="130">
        <v>0</v>
      </c>
      <c r="S131" s="130">
        <v>0</v>
      </c>
      <c r="T131" s="130">
        <v>0</v>
      </c>
      <c r="U131" s="130">
        <v>0</v>
      </c>
      <c r="V131" s="130">
        <v>0</v>
      </c>
      <c r="W131" s="130">
        <v>0</v>
      </c>
      <c r="X131" s="130">
        <v>0</v>
      </c>
      <c r="Y131" s="94" t="s">
        <v>191</v>
      </c>
      <c r="Z131" s="94" t="s">
        <v>249</v>
      </c>
      <c r="AA131" s="94" t="s">
        <v>566</v>
      </c>
    </row>
    <row r="132" spans="1:27" x14ac:dyDescent="0.25">
      <c r="A132" s="94" t="s">
        <v>567</v>
      </c>
      <c r="B132" s="94" t="s">
        <v>568</v>
      </c>
      <c r="C132" s="94"/>
      <c r="D132" s="130">
        <v>0</v>
      </c>
      <c r="E132" s="130">
        <v>0</v>
      </c>
      <c r="F132" s="130">
        <v>0</v>
      </c>
      <c r="G132" s="130">
        <v>0</v>
      </c>
      <c r="H132" s="130">
        <v>0</v>
      </c>
      <c r="I132" s="130">
        <v>0</v>
      </c>
      <c r="J132" s="130">
        <v>4</v>
      </c>
      <c r="K132" s="130">
        <v>0</v>
      </c>
      <c r="L132" s="130">
        <v>0</v>
      </c>
      <c r="M132" s="130">
        <v>0</v>
      </c>
      <c r="N132" s="130">
        <v>306816</v>
      </c>
      <c r="O132" s="130">
        <v>39000</v>
      </c>
      <c r="P132" s="130">
        <v>0</v>
      </c>
      <c r="Q132" s="130">
        <v>500</v>
      </c>
      <c r="R132" s="130">
        <v>0</v>
      </c>
      <c r="S132" s="130">
        <v>0</v>
      </c>
      <c r="T132" s="130">
        <v>0</v>
      </c>
      <c r="U132" s="130">
        <v>0</v>
      </c>
      <c r="V132" s="130">
        <v>0</v>
      </c>
      <c r="W132" s="130">
        <v>0</v>
      </c>
      <c r="X132" s="130">
        <v>167500</v>
      </c>
      <c r="Y132" s="94" t="s">
        <v>191</v>
      </c>
      <c r="Z132" s="94" t="s">
        <v>269</v>
      </c>
      <c r="AA132" s="94" t="s">
        <v>569</v>
      </c>
    </row>
    <row r="133" spans="1:27" x14ac:dyDescent="0.25">
      <c r="A133" s="94" t="s">
        <v>1821</v>
      </c>
      <c r="B133" s="94" t="s">
        <v>1822</v>
      </c>
      <c r="C133" s="94"/>
      <c r="D133" s="130">
        <v>0</v>
      </c>
      <c r="E133" s="130">
        <v>0</v>
      </c>
      <c r="F133" s="130">
        <v>0</v>
      </c>
      <c r="G133" s="130">
        <v>0</v>
      </c>
      <c r="H133" s="130">
        <v>0</v>
      </c>
      <c r="I133" s="130">
        <v>0</v>
      </c>
      <c r="J133" s="130">
        <v>0</v>
      </c>
      <c r="K133" s="130">
        <v>0</v>
      </c>
      <c r="L133" s="130">
        <v>0</v>
      </c>
      <c r="M133" s="130">
        <v>0</v>
      </c>
      <c r="N133" s="130">
        <v>86318</v>
      </c>
      <c r="O133" s="130">
        <v>50600</v>
      </c>
      <c r="P133" s="130">
        <v>0</v>
      </c>
      <c r="Q133" s="130">
        <v>44500</v>
      </c>
      <c r="R133" s="130">
        <v>0</v>
      </c>
      <c r="S133" s="130">
        <v>0</v>
      </c>
      <c r="T133" s="130">
        <v>0</v>
      </c>
      <c r="U133" s="130">
        <v>0</v>
      </c>
      <c r="V133" s="130">
        <v>0</v>
      </c>
      <c r="W133" s="130">
        <v>0</v>
      </c>
      <c r="X133" s="130">
        <v>35000</v>
      </c>
      <c r="Y133" s="94" t="s">
        <v>191</v>
      </c>
      <c r="Z133" s="94" t="s">
        <v>372</v>
      </c>
      <c r="AA133" s="94" t="s">
        <v>1823</v>
      </c>
    </row>
    <row r="134" spans="1:27" x14ac:dyDescent="0.25">
      <c r="A134" s="94" t="s">
        <v>570</v>
      </c>
      <c r="B134" s="94" t="s">
        <v>571</v>
      </c>
      <c r="C134" s="94"/>
      <c r="D134" s="130">
        <v>0</v>
      </c>
      <c r="E134" s="130">
        <v>0</v>
      </c>
      <c r="F134" s="130">
        <v>0</v>
      </c>
      <c r="G134" s="130">
        <v>0</v>
      </c>
      <c r="H134" s="130">
        <v>0</v>
      </c>
      <c r="I134" s="130">
        <v>0</v>
      </c>
      <c r="J134" s="130">
        <v>0</v>
      </c>
      <c r="K134" s="130">
        <v>0</v>
      </c>
      <c r="L134" s="130">
        <v>0</v>
      </c>
      <c r="M134" s="130">
        <v>0</v>
      </c>
      <c r="N134" s="130">
        <v>10648</v>
      </c>
      <c r="O134" s="130">
        <v>0</v>
      </c>
      <c r="P134" s="130">
        <v>0</v>
      </c>
      <c r="Q134" s="130">
        <v>0</v>
      </c>
      <c r="R134" s="130">
        <v>0</v>
      </c>
      <c r="S134" s="130">
        <v>0</v>
      </c>
      <c r="T134" s="130">
        <v>0</v>
      </c>
      <c r="U134" s="130">
        <v>0</v>
      </c>
      <c r="V134" s="130">
        <v>0</v>
      </c>
      <c r="W134" s="130">
        <v>0</v>
      </c>
      <c r="X134" s="130">
        <v>0</v>
      </c>
      <c r="Y134" s="94" t="s">
        <v>191</v>
      </c>
      <c r="Z134" s="94" t="s">
        <v>249</v>
      </c>
      <c r="AA134" s="94" t="s">
        <v>572</v>
      </c>
    </row>
    <row r="135" spans="1:27" x14ac:dyDescent="0.25">
      <c r="A135" s="94" t="s">
        <v>573</v>
      </c>
      <c r="B135" s="94" t="s">
        <v>574</v>
      </c>
      <c r="C135" s="94"/>
      <c r="D135" s="130">
        <v>0</v>
      </c>
      <c r="E135" s="130">
        <v>0</v>
      </c>
      <c r="F135" s="130">
        <v>0</v>
      </c>
      <c r="G135" s="130">
        <v>0</v>
      </c>
      <c r="H135" s="130">
        <v>0</v>
      </c>
      <c r="I135" s="130">
        <v>0</v>
      </c>
      <c r="J135" s="130">
        <v>0</v>
      </c>
      <c r="K135" s="130">
        <v>0</v>
      </c>
      <c r="L135" s="130">
        <v>0</v>
      </c>
      <c r="M135" s="130">
        <v>0</v>
      </c>
      <c r="N135" s="130">
        <v>0</v>
      </c>
      <c r="O135" s="130">
        <v>0</v>
      </c>
      <c r="P135" s="130">
        <v>0</v>
      </c>
      <c r="Q135" s="130">
        <v>0</v>
      </c>
      <c r="R135" s="130">
        <v>0</v>
      </c>
      <c r="S135" s="130">
        <v>0</v>
      </c>
      <c r="T135" s="130">
        <v>0</v>
      </c>
      <c r="U135" s="130">
        <v>0</v>
      </c>
      <c r="V135" s="130">
        <v>0</v>
      </c>
      <c r="W135" s="130">
        <v>0</v>
      </c>
      <c r="X135" s="130">
        <v>0</v>
      </c>
      <c r="Y135" s="94" t="s">
        <v>191</v>
      </c>
      <c r="Z135" s="94" t="s">
        <v>249</v>
      </c>
      <c r="AA135" s="94" t="s">
        <v>575</v>
      </c>
    </row>
    <row r="136" spans="1:27" x14ac:dyDescent="0.25">
      <c r="A136" s="94" t="s">
        <v>579</v>
      </c>
      <c r="B136" s="94" t="s">
        <v>580</v>
      </c>
      <c r="C136" s="94"/>
      <c r="D136" s="130">
        <v>0</v>
      </c>
      <c r="E136" s="130">
        <v>0</v>
      </c>
      <c r="F136" s="130">
        <v>0</v>
      </c>
      <c r="G136" s="130">
        <v>0</v>
      </c>
      <c r="H136" s="130">
        <v>0</v>
      </c>
      <c r="I136" s="130">
        <v>0</v>
      </c>
      <c r="J136" s="130">
        <v>0</v>
      </c>
      <c r="K136" s="130">
        <v>0</v>
      </c>
      <c r="L136" s="130">
        <v>0</v>
      </c>
      <c r="M136" s="130">
        <v>0</v>
      </c>
      <c r="N136" s="130">
        <v>81411</v>
      </c>
      <c r="O136" s="130">
        <v>3000</v>
      </c>
      <c r="P136" s="130">
        <v>0</v>
      </c>
      <c r="Q136" s="130">
        <v>0</v>
      </c>
      <c r="R136" s="130">
        <v>0</v>
      </c>
      <c r="S136" s="130">
        <v>0</v>
      </c>
      <c r="T136" s="130">
        <v>0</v>
      </c>
      <c r="U136" s="130">
        <v>0</v>
      </c>
      <c r="V136" s="130">
        <v>0</v>
      </c>
      <c r="W136" s="130">
        <v>3000</v>
      </c>
      <c r="X136" s="130">
        <v>0</v>
      </c>
      <c r="Y136" s="94" t="s">
        <v>191</v>
      </c>
      <c r="Z136" s="94" t="s">
        <v>212</v>
      </c>
      <c r="AA136" s="94" t="s">
        <v>581</v>
      </c>
    </row>
    <row r="137" spans="1:27" x14ac:dyDescent="0.25">
      <c r="A137" s="94" t="s">
        <v>582</v>
      </c>
      <c r="B137" s="94" t="s">
        <v>583</v>
      </c>
      <c r="C137" s="94"/>
      <c r="D137" s="130">
        <v>0</v>
      </c>
      <c r="E137" s="130">
        <v>0</v>
      </c>
      <c r="F137" s="130">
        <v>0</v>
      </c>
      <c r="G137" s="130">
        <v>0</v>
      </c>
      <c r="H137" s="130">
        <v>0</v>
      </c>
      <c r="I137" s="130">
        <v>0</v>
      </c>
      <c r="J137" s="130">
        <v>35</v>
      </c>
      <c r="K137" s="130">
        <v>0</v>
      </c>
      <c r="L137" s="130">
        <v>0</v>
      </c>
      <c r="M137" s="130">
        <v>13567</v>
      </c>
      <c r="N137" s="130">
        <v>708266</v>
      </c>
      <c r="O137" s="130">
        <v>20000</v>
      </c>
      <c r="P137" s="130">
        <v>0</v>
      </c>
      <c r="Q137" s="130">
        <v>0</v>
      </c>
      <c r="R137" s="130">
        <v>0</v>
      </c>
      <c r="S137" s="130">
        <v>0</v>
      </c>
      <c r="T137" s="130">
        <v>0</v>
      </c>
      <c r="U137" s="130">
        <v>0</v>
      </c>
      <c r="V137" s="130">
        <v>0</v>
      </c>
      <c r="W137" s="130">
        <v>2000</v>
      </c>
      <c r="X137" s="130">
        <v>43000</v>
      </c>
      <c r="Y137" s="94" t="s">
        <v>191</v>
      </c>
      <c r="Z137" s="94" t="s">
        <v>269</v>
      </c>
      <c r="AA137" s="94" t="s">
        <v>584</v>
      </c>
    </row>
    <row r="138" spans="1:27" x14ac:dyDescent="0.25">
      <c r="A138" s="94" t="s">
        <v>585</v>
      </c>
      <c r="B138" s="94" t="s">
        <v>1762</v>
      </c>
      <c r="C138" s="94"/>
      <c r="D138" s="130">
        <v>0</v>
      </c>
      <c r="E138" s="130">
        <v>0</v>
      </c>
      <c r="F138" s="130">
        <v>0</v>
      </c>
      <c r="G138" s="130">
        <v>0</v>
      </c>
      <c r="H138" s="130">
        <v>301</v>
      </c>
      <c r="I138" s="130">
        <v>0</v>
      </c>
      <c r="J138" s="130">
        <v>45</v>
      </c>
      <c r="K138" s="130">
        <v>646</v>
      </c>
      <c r="L138" s="130">
        <v>0</v>
      </c>
      <c r="M138" s="130">
        <v>0</v>
      </c>
      <c r="N138" s="130">
        <v>171849</v>
      </c>
      <c r="O138" s="130">
        <v>7000</v>
      </c>
      <c r="P138" s="130">
        <v>0</v>
      </c>
      <c r="Q138" s="130">
        <v>500</v>
      </c>
      <c r="R138" s="130">
        <v>0</v>
      </c>
      <c r="S138" s="130">
        <v>0</v>
      </c>
      <c r="T138" s="130">
        <v>0</v>
      </c>
      <c r="U138" s="130">
        <v>0</v>
      </c>
      <c r="V138" s="130">
        <v>0</v>
      </c>
      <c r="W138" s="130">
        <v>50950</v>
      </c>
      <c r="X138" s="130">
        <v>12000</v>
      </c>
      <c r="Y138" s="94" t="s">
        <v>193</v>
      </c>
      <c r="Z138" s="94" t="s">
        <v>205</v>
      </c>
      <c r="AA138" s="94" t="s">
        <v>587</v>
      </c>
    </row>
    <row r="139" spans="1:27" x14ac:dyDescent="0.25">
      <c r="A139" s="94" t="s">
        <v>588</v>
      </c>
      <c r="B139" s="94" t="s">
        <v>1763</v>
      </c>
      <c r="C139" s="94"/>
      <c r="D139" s="130">
        <v>0</v>
      </c>
      <c r="E139" s="130">
        <v>0</v>
      </c>
      <c r="F139" s="130">
        <v>5780</v>
      </c>
      <c r="G139" s="130">
        <v>0</v>
      </c>
      <c r="H139" s="130">
        <v>0</v>
      </c>
      <c r="I139" s="130">
        <v>0</v>
      </c>
      <c r="J139" s="130">
        <v>1051</v>
      </c>
      <c r="K139" s="130">
        <v>0</v>
      </c>
      <c r="L139" s="130">
        <v>0</v>
      </c>
      <c r="M139" s="130">
        <v>0</v>
      </c>
      <c r="N139" s="130">
        <v>404048</v>
      </c>
      <c r="O139" s="130">
        <v>35000</v>
      </c>
      <c r="P139" s="130">
        <v>0</v>
      </c>
      <c r="Q139" s="130">
        <v>0</v>
      </c>
      <c r="R139" s="130">
        <v>0</v>
      </c>
      <c r="S139" s="130">
        <v>0</v>
      </c>
      <c r="T139" s="130">
        <v>0</v>
      </c>
      <c r="U139" s="130">
        <v>0</v>
      </c>
      <c r="V139" s="130">
        <v>5000</v>
      </c>
      <c r="W139" s="130">
        <v>106000</v>
      </c>
      <c r="X139" s="130">
        <v>0</v>
      </c>
      <c r="Y139" s="94" t="s">
        <v>193</v>
      </c>
      <c r="Z139" s="94" t="s">
        <v>205</v>
      </c>
      <c r="AA139" s="94" t="s">
        <v>590</v>
      </c>
    </row>
    <row r="140" spans="1:27" x14ac:dyDescent="0.25">
      <c r="A140" s="94" t="s">
        <v>591</v>
      </c>
      <c r="B140" s="94" t="s">
        <v>592</v>
      </c>
      <c r="C140" s="94"/>
      <c r="D140" s="130">
        <v>0</v>
      </c>
      <c r="E140" s="130">
        <v>0</v>
      </c>
      <c r="F140" s="130">
        <v>0</v>
      </c>
      <c r="G140" s="130">
        <v>0</v>
      </c>
      <c r="H140" s="130">
        <v>0</v>
      </c>
      <c r="I140" s="130">
        <v>0</v>
      </c>
      <c r="J140" s="130">
        <v>0</v>
      </c>
      <c r="K140" s="130">
        <v>0</v>
      </c>
      <c r="L140" s="130">
        <v>0</v>
      </c>
      <c r="M140" s="130">
        <v>0</v>
      </c>
      <c r="N140" s="130">
        <v>238978</v>
      </c>
      <c r="O140" s="130">
        <v>9900</v>
      </c>
      <c r="P140" s="130">
        <v>0</v>
      </c>
      <c r="Q140" s="130">
        <v>0</v>
      </c>
      <c r="R140" s="130">
        <v>0</v>
      </c>
      <c r="S140" s="130">
        <v>25017</v>
      </c>
      <c r="T140" s="130">
        <v>0</v>
      </c>
      <c r="U140" s="130">
        <v>0</v>
      </c>
      <c r="V140" s="130">
        <v>16500</v>
      </c>
      <c r="W140" s="130">
        <v>0</v>
      </c>
      <c r="X140" s="130">
        <v>206</v>
      </c>
      <c r="Y140" s="94" t="s">
        <v>191</v>
      </c>
      <c r="Z140" s="94" t="s">
        <v>205</v>
      </c>
      <c r="AA140" s="94" t="s">
        <v>593</v>
      </c>
    </row>
    <row r="141" spans="1:27" x14ac:dyDescent="0.25">
      <c r="A141" s="94" t="s">
        <v>594</v>
      </c>
      <c r="B141" s="94" t="s">
        <v>595</v>
      </c>
      <c r="C141" s="94"/>
      <c r="D141" s="130">
        <v>0</v>
      </c>
      <c r="E141" s="130">
        <v>0</v>
      </c>
      <c r="F141" s="130">
        <v>0</v>
      </c>
      <c r="G141" s="130">
        <v>0</v>
      </c>
      <c r="H141" s="130">
        <v>0</v>
      </c>
      <c r="I141" s="130">
        <v>0</v>
      </c>
      <c r="J141" s="130">
        <v>0</v>
      </c>
      <c r="K141" s="130">
        <v>0</v>
      </c>
      <c r="L141" s="130">
        <v>0</v>
      </c>
      <c r="M141" s="130">
        <v>0</v>
      </c>
      <c r="N141" s="130">
        <v>711</v>
      </c>
      <c r="O141" s="130">
        <v>0</v>
      </c>
      <c r="P141" s="130">
        <v>0</v>
      </c>
      <c r="Q141" s="130">
        <v>0</v>
      </c>
      <c r="R141" s="130">
        <v>0</v>
      </c>
      <c r="S141" s="130">
        <v>0</v>
      </c>
      <c r="T141" s="130">
        <v>0</v>
      </c>
      <c r="U141" s="130">
        <v>0</v>
      </c>
      <c r="V141" s="130">
        <v>0</v>
      </c>
      <c r="W141" s="130">
        <v>0</v>
      </c>
      <c r="X141" s="130">
        <v>0</v>
      </c>
      <c r="Y141" s="94" t="s">
        <v>191</v>
      </c>
      <c r="Z141" s="94" t="s">
        <v>249</v>
      </c>
      <c r="AA141" s="94" t="s">
        <v>596</v>
      </c>
    </row>
    <row r="142" spans="1:27" x14ac:dyDescent="0.25">
      <c r="A142" s="94" t="s">
        <v>597</v>
      </c>
      <c r="B142" s="94" t="s">
        <v>598</v>
      </c>
      <c r="C142" s="94"/>
      <c r="D142" s="130">
        <v>0</v>
      </c>
      <c r="E142" s="130">
        <v>0</v>
      </c>
      <c r="F142" s="130">
        <v>0</v>
      </c>
      <c r="G142" s="130">
        <v>0</v>
      </c>
      <c r="H142" s="130">
        <v>0</v>
      </c>
      <c r="I142" s="130">
        <v>0</v>
      </c>
      <c r="J142" s="130">
        <v>0</v>
      </c>
      <c r="K142" s="130">
        <v>0</v>
      </c>
      <c r="L142" s="130">
        <v>0</v>
      </c>
      <c r="M142" s="130">
        <v>0</v>
      </c>
      <c r="N142" s="130">
        <v>0</v>
      </c>
      <c r="O142" s="130">
        <v>0</v>
      </c>
      <c r="P142" s="130">
        <v>0</v>
      </c>
      <c r="Q142" s="130">
        <v>0</v>
      </c>
      <c r="R142" s="130">
        <v>0</v>
      </c>
      <c r="S142" s="130">
        <v>0</v>
      </c>
      <c r="T142" s="130">
        <v>0</v>
      </c>
      <c r="U142" s="130">
        <v>0</v>
      </c>
      <c r="V142" s="130">
        <v>0</v>
      </c>
      <c r="W142" s="130">
        <v>0</v>
      </c>
      <c r="X142" s="130">
        <v>0</v>
      </c>
      <c r="Y142" s="94" t="s">
        <v>191</v>
      </c>
      <c r="Z142" s="94" t="s">
        <v>249</v>
      </c>
      <c r="AA142" s="94" t="s">
        <v>599</v>
      </c>
    </row>
    <row r="143" spans="1:27" x14ac:dyDescent="0.25">
      <c r="A143" s="94" t="s">
        <v>600</v>
      </c>
      <c r="B143" s="94" t="s">
        <v>1764</v>
      </c>
      <c r="C143" s="94"/>
      <c r="D143" s="130">
        <v>0</v>
      </c>
      <c r="E143" s="130">
        <v>0</v>
      </c>
      <c r="F143" s="130">
        <v>0</v>
      </c>
      <c r="G143" s="130">
        <v>0</v>
      </c>
      <c r="H143" s="130">
        <v>0</v>
      </c>
      <c r="I143" s="130">
        <v>0</v>
      </c>
      <c r="J143" s="130">
        <v>0</v>
      </c>
      <c r="K143" s="130">
        <v>0</v>
      </c>
      <c r="L143" s="130">
        <v>0</v>
      </c>
      <c r="M143" s="130">
        <v>0</v>
      </c>
      <c r="N143" s="130">
        <v>2033</v>
      </c>
      <c r="O143" s="130">
        <v>0</v>
      </c>
      <c r="P143" s="130">
        <v>0</v>
      </c>
      <c r="Q143" s="130">
        <v>0</v>
      </c>
      <c r="R143" s="130">
        <v>0</v>
      </c>
      <c r="S143" s="130">
        <v>0</v>
      </c>
      <c r="T143" s="130">
        <v>0</v>
      </c>
      <c r="U143" s="130">
        <v>0</v>
      </c>
      <c r="V143" s="130">
        <v>0</v>
      </c>
      <c r="W143" s="130">
        <v>0</v>
      </c>
      <c r="X143" s="130">
        <v>0</v>
      </c>
      <c r="Y143" s="94" t="s">
        <v>195</v>
      </c>
      <c r="Z143" s="94" t="s">
        <v>249</v>
      </c>
      <c r="AA143" s="94" t="s">
        <v>602</v>
      </c>
    </row>
    <row r="144" spans="1:27" x14ac:dyDescent="0.25">
      <c r="A144" s="94" t="s">
        <v>603</v>
      </c>
      <c r="B144" s="94" t="s">
        <v>604</v>
      </c>
      <c r="C144" s="94"/>
      <c r="D144" s="130">
        <v>0</v>
      </c>
      <c r="E144" s="130">
        <v>0</v>
      </c>
      <c r="F144" s="130">
        <v>0</v>
      </c>
      <c r="G144" s="130">
        <v>0</v>
      </c>
      <c r="H144" s="130">
        <v>0</v>
      </c>
      <c r="I144" s="130">
        <v>0</v>
      </c>
      <c r="J144" s="130">
        <v>0</v>
      </c>
      <c r="K144" s="130">
        <v>0</v>
      </c>
      <c r="L144" s="130">
        <v>0</v>
      </c>
      <c r="M144" s="130">
        <v>0</v>
      </c>
      <c r="N144" s="130">
        <v>456045</v>
      </c>
      <c r="O144" s="130">
        <v>10000</v>
      </c>
      <c r="P144" s="130">
        <v>0</v>
      </c>
      <c r="Q144" s="130">
        <v>0</v>
      </c>
      <c r="R144" s="130">
        <v>0</v>
      </c>
      <c r="S144" s="130">
        <v>19093</v>
      </c>
      <c r="T144" s="130">
        <v>0</v>
      </c>
      <c r="U144" s="130">
        <v>0</v>
      </c>
      <c r="V144" s="130">
        <v>78000</v>
      </c>
      <c r="W144" s="130">
        <v>10000</v>
      </c>
      <c r="X144" s="130">
        <v>0</v>
      </c>
      <c r="Y144" s="94" t="s">
        <v>191</v>
      </c>
      <c r="Z144" s="94" t="s">
        <v>262</v>
      </c>
      <c r="AA144" s="94" t="s">
        <v>605</v>
      </c>
    </row>
    <row r="145" spans="1:27" x14ac:dyDescent="0.25">
      <c r="A145" s="94" t="s">
        <v>606</v>
      </c>
      <c r="B145" s="94" t="s">
        <v>1765</v>
      </c>
      <c r="C145" s="94"/>
      <c r="D145" s="130">
        <v>0</v>
      </c>
      <c r="E145" s="130">
        <v>0</v>
      </c>
      <c r="F145" s="130">
        <v>0</v>
      </c>
      <c r="G145" s="130">
        <v>0</v>
      </c>
      <c r="H145" s="130">
        <v>0</v>
      </c>
      <c r="I145" s="130">
        <v>0</v>
      </c>
      <c r="J145" s="130">
        <v>0</v>
      </c>
      <c r="K145" s="130">
        <v>0</v>
      </c>
      <c r="L145" s="130">
        <v>0</v>
      </c>
      <c r="M145" s="130">
        <v>0</v>
      </c>
      <c r="N145" s="130">
        <v>239056</v>
      </c>
      <c r="O145" s="130">
        <v>41700</v>
      </c>
      <c r="P145" s="130">
        <v>0</v>
      </c>
      <c r="Q145" s="130">
        <v>0</v>
      </c>
      <c r="R145" s="130">
        <v>0</v>
      </c>
      <c r="S145" s="130">
        <v>0</v>
      </c>
      <c r="T145" s="130">
        <v>0</v>
      </c>
      <c r="U145" s="130">
        <v>0</v>
      </c>
      <c r="V145" s="130">
        <v>24900</v>
      </c>
      <c r="W145" s="130">
        <v>0</v>
      </c>
      <c r="X145" s="130">
        <v>0</v>
      </c>
      <c r="Y145" s="94" t="s">
        <v>193</v>
      </c>
      <c r="Z145" s="94" t="s">
        <v>205</v>
      </c>
      <c r="AA145" s="94" t="s">
        <v>608</v>
      </c>
    </row>
    <row r="146" spans="1:27" x14ac:dyDescent="0.25">
      <c r="A146" s="94" t="s">
        <v>609</v>
      </c>
      <c r="B146" s="94" t="s">
        <v>610</v>
      </c>
      <c r="C146" s="94"/>
      <c r="D146" s="130">
        <v>0</v>
      </c>
      <c r="E146" s="130">
        <v>0</v>
      </c>
      <c r="F146" s="130">
        <v>0</v>
      </c>
      <c r="G146" s="130">
        <v>0</v>
      </c>
      <c r="H146" s="130">
        <v>0</v>
      </c>
      <c r="I146" s="130">
        <v>0</v>
      </c>
      <c r="J146" s="130">
        <v>0</v>
      </c>
      <c r="K146" s="130">
        <v>0</v>
      </c>
      <c r="L146" s="130">
        <v>0</v>
      </c>
      <c r="M146" s="130">
        <v>0</v>
      </c>
      <c r="N146" s="130">
        <v>0</v>
      </c>
      <c r="O146" s="130">
        <v>0</v>
      </c>
      <c r="P146" s="130">
        <v>0</v>
      </c>
      <c r="Q146" s="130">
        <v>0</v>
      </c>
      <c r="R146" s="130">
        <v>0</v>
      </c>
      <c r="S146" s="130">
        <v>0</v>
      </c>
      <c r="T146" s="130">
        <v>0</v>
      </c>
      <c r="U146" s="130">
        <v>0</v>
      </c>
      <c r="V146" s="130">
        <v>0</v>
      </c>
      <c r="W146" s="130">
        <v>0</v>
      </c>
      <c r="X146" s="130">
        <v>0</v>
      </c>
      <c r="Y146" s="94" t="s">
        <v>191</v>
      </c>
      <c r="Z146" s="94" t="s">
        <v>212</v>
      </c>
      <c r="AA146" s="94" t="s">
        <v>611</v>
      </c>
    </row>
    <row r="147" spans="1:27" x14ac:dyDescent="0.25">
      <c r="A147" s="94" t="s">
        <v>612</v>
      </c>
      <c r="B147" s="94" t="s">
        <v>613</v>
      </c>
      <c r="C147" s="94"/>
      <c r="D147" s="130">
        <v>0</v>
      </c>
      <c r="E147" s="130">
        <v>0</v>
      </c>
      <c r="F147" s="130">
        <v>0</v>
      </c>
      <c r="G147" s="130">
        <v>0</v>
      </c>
      <c r="H147" s="130">
        <v>0</v>
      </c>
      <c r="I147" s="130">
        <v>0</v>
      </c>
      <c r="J147" s="130">
        <v>0</v>
      </c>
      <c r="K147" s="130">
        <v>0</v>
      </c>
      <c r="L147" s="130">
        <v>0</v>
      </c>
      <c r="M147" s="130">
        <v>0</v>
      </c>
      <c r="N147" s="130">
        <v>87054</v>
      </c>
      <c r="O147" s="130">
        <v>0</v>
      </c>
      <c r="P147" s="130">
        <v>0</v>
      </c>
      <c r="Q147" s="130">
        <v>0</v>
      </c>
      <c r="R147" s="130">
        <v>0</v>
      </c>
      <c r="S147" s="130">
        <v>0</v>
      </c>
      <c r="T147" s="130">
        <v>0</v>
      </c>
      <c r="U147" s="130">
        <v>0</v>
      </c>
      <c r="V147" s="130">
        <v>0</v>
      </c>
      <c r="W147" s="130">
        <v>0</v>
      </c>
      <c r="X147" s="130">
        <v>0</v>
      </c>
      <c r="Y147" s="94" t="s">
        <v>191</v>
      </c>
      <c r="Z147" s="94" t="s">
        <v>212</v>
      </c>
      <c r="AA147" s="94" t="s">
        <v>614</v>
      </c>
    </row>
    <row r="148" spans="1:27" x14ac:dyDescent="0.25">
      <c r="A148" s="94" t="s">
        <v>1824</v>
      </c>
      <c r="B148" s="94" t="s">
        <v>1825</v>
      </c>
      <c r="C148" s="94"/>
      <c r="D148" s="130">
        <v>0</v>
      </c>
      <c r="E148" s="130">
        <v>0</v>
      </c>
      <c r="F148" s="130">
        <v>0</v>
      </c>
      <c r="G148" s="130">
        <v>0</v>
      </c>
      <c r="H148" s="130">
        <v>0</v>
      </c>
      <c r="I148" s="130">
        <v>0</v>
      </c>
      <c r="J148" s="130">
        <v>0</v>
      </c>
      <c r="K148" s="130">
        <v>0</v>
      </c>
      <c r="L148" s="130">
        <v>0</v>
      </c>
      <c r="M148" s="130">
        <v>0</v>
      </c>
      <c r="N148" s="130">
        <v>0</v>
      </c>
      <c r="O148" s="130">
        <v>0</v>
      </c>
      <c r="P148" s="130">
        <v>0</v>
      </c>
      <c r="Q148" s="130">
        <v>0</v>
      </c>
      <c r="R148" s="130">
        <v>0</v>
      </c>
      <c r="S148" s="130">
        <v>0</v>
      </c>
      <c r="T148" s="130">
        <v>0</v>
      </c>
      <c r="U148" s="130">
        <v>0</v>
      </c>
      <c r="V148" s="130">
        <v>0</v>
      </c>
      <c r="W148" s="130">
        <v>0</v>
      </c>
      <c r="X148" s="130">
        <v>0</v>
      </c>
      <c r="Y148" s="94" t="s">
        <v>191</v>
      </c>
      <c r="Z148" s="94" t="s">
        <v>212</v>
      </c>
      <c r="AA148" s="94" t="s">
        <v>1826</v>
      </c>
    </row>
    <row r="149" spans="1:27" x14ac:dyDescent="0.25">
      <c r="A149" s="94" t="s">
        <v>615</v>
      </c>
      <c r="B149" s="94" t="s">
        <v>1766</v>
      </c>
      <c r="C149" s="94"/>
      <c r="D149" s="130">
        <v>0</v>
      </c>
      <c r="E149" s="130">
        <v>0</v>
      </c>
      <c r="F149" s="130">
        <v>0</v>
      </c>
      <c r="G149" s="130">
        <v>0</v>
      </c>
      <c r="H149" s="130">
        <v>0</v>
      </c>
      <c r="I149" s="130">
        <v>0</v>
      </c>
      <c r="J149" s="130">
        <v>0</v>
      </c>
      <c r="K149" s="130">
        <v>0</v>
      </c>
      <c r="L149" s="130">
        <v>0</v>
      </c>
      <c r="M149" s="130">
        <v>0</v>
      </c>
      <c r="N149" s="130">
        <v>133056</v>
      </c>
      <c r="O149" s="130">
        <v>15400</v>
      </c>
      <c r="P149" s="130">
        <v>0</v>
      </c>
      <c r="Q149" s="130">
        <v>5125</v>
      </c>
      <c r="R149" s="130">
        <v>0</v>
      </c>
      <c r="S149" s="130">
        <v>0</v>
      </c>
      <c r="T149" s="130">
        <v>0</v>
      </c>
      <c r="U149" s="130">
        <v>0</v>
      </c>
      <c r="V149" s="130">
        <v>0</v>
      </c>
      <c r="W149" s="130">
        <v>30000</v>
      </c>
      <c r="X149" s="130">
        <v>0</v>
      </c>
      <c r="Y149" s="94" t="s">
        <v>193</v>
      </c>
      <c r="Z149" s="94" t="s">
        <v>205</v>
      </c>
      <c r="AA149" s="94" t="s">
        <v>617</v>
      </c>
    </row>
    <row r="150" spans="1:27" x14ac:dyDescent="0.25">
      <c r="A150" s="94" t="s">
        <v>618</v>
      </c>
      <c r="B150" s="94" t="s">
        <v>619</v>
      </c>
      <c r="C150" s="94"/>
      <c r="D150" s="130">
        <v>0</v>
      </c>
      <c r="E150" s="130">
        <v>0</v>
      </c>
      <c r="F150" s="130">
        <v>0</v>
      </c>
      <c r="G150" s="130">
        <v>0</v>
      </c>
      <c r="H150" s="130">
        <v>0</v>
      </c>
      <c r="I150" s="130">
        <v>0</v>
      </c>
      <c r="J150" s="130">
        <v>0</v>
      </c>
      <c r="K150" s="130">
        <v>0</v>
      </c>
      <c r="L150" s="130">
        <v>0</v>
      </c>
      <c r="M150" s="130">
        <v>0</v>
      </c>
      <c r="N150" s="130">
        <v>69415</v>
      </c>
      <c r="O150" s="130">
        <v>0</v>
      </c>
      <c r="P150" s="130">
        <v>0</v>
      </c>
      <c r="Q150" s="130">
        <v>0</v>
      </c>
      <c r="R150" s="130">
        <v>0</v>
      </c>
      <c r="S150" s="130">
        <v>0</v>
      </c>
      <c r="T150" s="130">
        <v>0</v>
      </c>
      <c r="U150" s="130">
        <v>0</v>
      </c>
      <c r="V150" s="130">
        <v>0</v>
      </c>
      <c r="W150" s="130">
        <v>0</v>
      </c>
      <c r="X150" s="130">
        <v>0</v>
      </c>
      <c r="Y150" s="94" t="s">
        <v>191</v>
      </c>
      <c r="Z150" s="94" t="s">
        <v>212</v>
      </c>
      <c r="AA150" s="94" t="s">
        <v>620</v>
      </c>
    </row>
    <row r="151" spans="1:27" x14ac:dyDescent="0.25">
      <c r="A151" s="94" t="s">
        <v>621</v>
      </c>
      <c r="B151" s="94" t="s">
        <v>622</v>
      </c>
      <c r="C151" s="94"/>
      <c r="D151" s="130">
        <v>0</v>
      </c>
      <c r="E151" s="130">
        <v>0</v>
      </c>
      <c r="F151" s="130">
        <v>0</v>
      </c>
      <c r="G151" s="130">
        <v>0</v>
      </c>
      <c r="H151" s="130">
        <v>0</v>
      </c>
      <c r="I151" s="130">
        <v>0</v>
      </c>
      <c r="J151" s="130">
        <v>0</v>
      </c>
      <c r="K151" s="130">
        <v>0</v>
      </c>
      <c r="L151" s="130">
        <v>0</v>
      </c>
      <c r="M151" s="130">
        <v>0</v>
      </c>
      <c r="N151" s="130">
        <v>1500</v>
      </c>
      <c r="O151" s="130">
        <v>6000</v>
      </c>
      <c r="P151" s="130">
        <v>0</v>
      </c>
      <c r="Q151" s="130">
        <v>0</v>
      </c>
      <c r="R151" s="130">
        <v>0</v>
      </c>
      <c r="S151" s="130">
        <v>0</v>
      </c>
      <c r="T151" s="130">
        <v>0</v>
      </c>
      <c r="U151" s="130">
        <v>0</v>
      </c>
      <c r="V151" s="130">
        <v>0</v>
      </c>
      <c r="W151" s="130">
        <v>0</v>
      </c>
      <c r="X151" s="130">
        <v>0</v>
      </c>
      <c r="Y151" s="94" t="s">
        <v>191</v>
      </c>
      <c r="Z151" s="94" t="s">
        <v>212</v>
      </c>
      <c r="AA151" s="94" t="s">
        <v>623</v>
      </c>
    </row>
    <row r="152" spans="1:27" x14ac:dyDescent="0.25">
      <c r="A152" s="94" t="s">
        <v>624</v>
      </c>
      <c r="B152" s="94" t="s">
        <v>625</v>
      </c>
      <c r="C152" s="94"/>
      <c r="D152" s="130">
        <v>0</v>
      </c>
      <c r="E152" s="130">
        <v>0</v>
      </c>
      <c r="F152" s="130">
        <v>0</v>
      </c>
      <c r="G152" s="130">
        <v>0</v>
      </c>
      <c r="H152" s="130">
        <v>0</v>
      </c>
      <c r="I152" s="130">
        <v>0</v>
      </c>
      <c r="J152" s="130">
        <v>0</v>
      </c>
      <c r="K152" s="130">
        <v>0</v>
      </c>
      <c r="L152" s="130">
        <v>0</v>
      </c>
      <c r="M152" s="130">
        <v>0</v>
      </c>
      <c r="N152" s="130">
        <v>0</v>
      </c>
      <c r="O152" s="130">
        <v>0</v>
      </c>
      <c r="P152" s="130">
        <v>0</v>
      </c>
      <c r="Q152" s="130">
        <v>0</v>
      </c>
      <c r="R152" s="130">
        <v>0</v>
      </c>
      <c r="S152" s="130">
        <v>0</v>
      </c>
      <c r="T152" s="130">
        <v>0</v>
      </c>
      <c r="U152" s="130">
        <v>0</v>
      </c>
      <c r="V152" s="130">
        <v>0</v>
      </c>
      <c r="W152" s="130">
        <v>0</v>
      </c>
      <c r="X152" s="130">
        <v>0</v>
      </c>
      <c r="Y152" s="94" t="s">
        <v>191</v>
      </c>
      <c r="Z152" s="94" t="s">
        <v>212</v>
      </c>
      <c r="AA152" s="94" t="s">
        <v>626</v>
      </c>
    </row>
    <row r="153" spans="1:27" x14ac:dyDescent="0.25">
      <c r="A153" s="94" t="s">
        <v>627</v>
      </c>
      <c r="B153" s="94" t="s">
        <v>628</v>
      </c>
      <c r="C153" s="94"/>
      <c r="D153" s="130">
        <v>0</v>
      </c>
      <c r="E153" s="130">
        <v>0</v>
      </c>
      <c r="F153" s="130">
        <v>0</v>
      </c>
      <c r="G153" s="130">
        <v>0</v>
      </c>
      <c r="H153" s="130">
        <v>0</v>
      </c>
      <c r="I153" s="130">
        <v>0</v>
      </c>
      <c r="J153" s="130">
        <v>0</v>
      </c>
      <c r="K153" s="130">
        <v>0</v>
      </c>
      <c r="L153" s="130">
        <v>0</v>
      </c>
      <c r="M153" s="130">
        <v>0</v>
      </c>
      <c r="N153" s="130">
        <v>1250</v>
      </c>
      <c r="O153" s="130">
        <v>0</v>
      </c>
      <c r="P153" s="130">
        <v>0</v>
      </c>
      <c r="Q153" s="130">
        <v>0</v>
      </c>
      <c r="R153" s="130">
        <v>0</v>
      </c>
      <c r="S153" s="130">
        <v>0</v>
      </c>
      <c r="T153" s="130">
        <v>0</v>
      </c>
      <c r="U153" s="130">
        <v>0</v>
      </c>
      <c r="V153" s="130">
        <v>0</v>
      </c>
      <c r="W153" s="130">
        <v>0</v>
      </c>
      <c r="X153" s="130">
        <v>0</v>
      </c>
      <c r="Y153" s="94" t="s">
        <v>191</v>
      </c>
      <c r="Z153" s="94" t="s">
        <v>249</v>
      </c>
      <c r="AA153" s="94" t="s">
        <v>629</v>
      </c>
    </row>
    <row r="154" spans="1:27" x14ac:dyDescent="0.25">
      <c r="A154" s="94" t="s">
        <v>630</v>
      </c>
      <c r="B154" s="94" t="s">
        <v>1767</v>
      </c>
      <c r="C154" s="94"/>
      <c r="D154" s="130">
        <v>0</v>
      </c>
      <c r="E154" s="130">
        <v>0</v>
      </c>
      <c r="F154" s="130">
        <v>0</v>
      </c>
      <c r="G154" s="130">
        <v>0</v>
      </c>
      <c r="H154" s="130">
        <v>0</v>
      </c>
      <c r="I154" s="130">
        <v>0</v>
      </c>
      <c r="J154" s="130">
        <v>0</v>
      </c>
      <c r="K154" s="130">
        <v>0</v>
      </c>
      <c r="L154" s="130">
        <v>0</v>
      </c>
      <c r="M154" s="130">
        <v>0</v>
      </c>
      <c r="N154" s="130">
        <v>302339</v>
      </c>
      <c r="O154" s="130">
        <v>10000</v>
      </c>
      <c r="P154" s="130">
        <v>0</v>
      </c>
      <c r="Q154" s="130">
        <v>0</v>
      </c>
      <c r="R154" s="130">
        <v>279</v>
      </c>
      <c r="S154" s="130">
        <v>118</v>
      </c>
      <c r="T154" s="130">
        <v>0</v>
      </c>
      <c r="U154" s="130">
        <v>0</v>
      </c>
      <c r="V154" s="130">
        <v>29000</v>
      </c>
      <c r="W154" s="130">
        <v>0</v>
      </c>
      <c r="X154" s="130">
        <v>0</v>
      </c>
      <c r="Y154" s="94" t="s">
        <v>193</v>
      </c>
      <c r="Z154" s="94" t="s">
        <v>205</v>
      </c>
      <c r="AA154" s="94" t="s">
        <v>632</v>
      </c>
    </row>
    <row r="155" spans="1:27" x14ac:dyDescent="0.25">
      <c r="A155" s="94" t="s">
        <v>633</v>
      </c>
      <c r="B155" s="94" t="s">
        <v>634</v>
      </c>
      <c r="C155" s="94"/>
      <c r="D155" s="130">
        <v>0</v>
      </c>
      <c r="E155" s="130">
        <v>0</v>
      </c>
      <c r="F155" s="130">
        <v>0</v>
      </c>
      <c r="G155" s="130">
        <v>0</v>
      </c>
      <c r="H155" s="130">
        <v>0</v>
      </c>
      <c r="I155" s="130">
        <v>0</v>
      </c>
      <c r="J155" s="130">
        <v>0</v>
      </c>
      <c r="K155" s="130">
        <v>0</v>
      </c>
      <c r="L155" s="130">
        <v>0</v>
      </c>
      <c r="M155" s="130">
        <v>0</v>
      </c>
      <c r="N155" s="130">
        <v>0</v>
      </c>
      <c r="O155" s="130">
        <v>0</v>
      </c>
      <c r="P155" s="130">
        <v>0</v>
      </c>
      <c r="Q155" s="130">
        <v>0</v>
      </c>
      <c r="R155" s="130">
        <v>0</v>
      </c>
      <c r="S155" s="130">
        <v>0</v>
      </c>
      <c r="T155" s="130">
        <v>0</v>
      </c>
      <c r="U155" s="130">
        <v>0</v>
      </c>
      <c r="V155" s="130">
        <v>0</v>
      </c>
      <c r="W155" s="130">
        <v>0</v>
      </c>
      <c r="X155" s="130">
        <v>0</v>
      </c>
      <c r="Y155" s="94" t="s">
        <v>191</v>
      </c>
      <c r="Z155" s="94" t="s">
        <v>212</v>
      </c>
      <c r="AA155" s="94" t="s">
        <v>635</v>
      </c>
    </row>
    <row r="156" spans="1:27" x14ac:dyDescent="0.25">
      <c r="A156" s="94" t="s">
        <v>636</v>
      </c>
      <c r="B156" s="94" t="s">
        <v>637</v>
      </c>
      <c r="C156" s="94"/>
      <c r="D156" s="130">
        <v>0</v>
      </c>
      <c r="E156" s="130">
        <v>0</v>
      </c>
      <c r="F156" s="130">
        <v>0</v>
      </c>
      <c r="G156" s="130">
        <v>0</v>
      </c>
      <c r="H156" s="130">
        <v>0</v>
      </c>
      <c r="I156" s="130">
        <v>0</v>
      </c>
      <c r="J156" s="130">
        <v>0</v>
      </c>
      <c r="K156" s="130">
        <v>0</v>
      </c>
      <c r="L156" s="130">
        <v>0</v>
      </c>
      <c r="M156" s="130">
        <v>0</v>
      </c>
      <c r="N156" s="130">
        <v>66006</v>
      </c>
      <c r="O156" s="130">
        <v>0</v>
      </c>
      <c r="P156" s="130">
        <v>0</v>
      </c>
      <c r="Q156" s="130">
        <v>54</v>
      </c>
      <c r="R156" s="130">
        <v>0</v>
      </c>
      <c r="S156" s="130">
        <v>0</v>
      </c>
      <c r="T156" s="130">
        <v>0</v>
      </c>
      <c r="U156" s="130">
        <v>0</v>
      </c>
      <c r="V156" s="130">
        <v>14400</v>
      </c>
      <c r="W156" s="130">
        <v>0</v>
      </c>
      <c r="X156" s="130">
        <v>0</v>
      </c>
      <c r="Y156" s="94" t="s">
        <v>193</v>
      </c>
      <c r="Z156" s="94" t="s">
        <v>205</v>
      </c>
      <c r="AA156" s="94" t="s">
        <v>638</v>
      </c>
    </row>
    <row r="157" spans="1:27" x14ac:dyDescent="0.25">
      <c r="A157" s="94" t="s">
        <v>639</v>
      </c>
      <c r="B157" s="94" t="s">
        <v>640</v>
      </c>
      <c r="C157" s="94"/>
      <c r="D157" s="130">
        <v>0</v>
      </c>
      <c r="E157" s="130">
        <v>0</v>
      </c>
      <c r="F157" s="130">
        <v>0</v>
      </c>
      <c r="G157" s="130">
        <v>0</v>
      </c>
      <c r="H157" s="130">
        <v>0</v>
      </c>
      <c r="I157" s="130">
        <v>0</v>
      </c>
      <c r="J157" s="130">
        <v>0</v>
      </c>
      <c r="K157" s="130">
        <v>0</v>
      </c>
      <c r="L157" s="130">
        <v>0</v>
      </c>
      <c r="M157" s="130">
        <v>0</v>
      </c>
      <c r="N157" s="130">
        <v>323362</v>
      </c>
      <c r="O157" s="130">
        <v>0</v>
      </c>
      <c r="P157" s="130">
        <v>0</v>
      </c>
      <c r="Q157" s="130">
        <v>0</v>
      </c>
      <c r="R157" s="130">
        <v>0</v>
      </c>
      <c r="S157" s="130">
        <v>0</v>
      </c>
      <c r="T157" s="130">
        <v>0</v>
      </c>
      <c r="U157" s="130">
        <v>0</v>
      </c>
      <c r="V157" s="130">
        <v>0</v>
      </c>
      <c r="W157" s="130">
        <v>0</v>
      </c>
      <c r="X157" s="130">
        <v>0</v>
      </c>
      <c r="Y157" s="94" t="s">
        <v>191</v>
      </c>
      <c r="Z157" s="94" t="s">
        <v>205</v>
      </c>
      <c r="AA157" s="94" t="s">
        <v>641</v>
      </c>
    </row>
    <row r="158" spans="1:27" x14ac:dyDescent="0.25">
      <c r="A158" s="94" t="s">
        <v>642</v>
      </c>
      <c r="B158" s="94" t="s">
        <v>643</v>
      </c>
      <c r="C158" s="94"/>
      <c r="D158" s="130">
        <v>0</v>
      </c>
      <c r="E158" s="130">
        <v>0</v>
      </c>
      <c r="F158" s="130">
        <v>0</v>
      </c>
      <c r="G158" s="130">
        <v>0</v>
      </c>
      <c r="H158" s="130">
        <v>0</v>
      </c>
      <c r="I158" s="130">
        <v>0</v>
      </c>
      <c r="J158" s="130">
        <v>0</v>
      </c>
      <c r="K158" s="130">
        <v>0</v>
      </c>
      <c r="L158" s="130">
        <v>0</v>
      </c>
      <c r="M158" s="130">
        <v>0</v>
      </c>
      <c r="N158" s="130">
        <v>6306</v>
      </c>
      <c r="O158" s="130">
        <v>4500</v>
      </c>
      <c r="P158" s="130">
        <v>0</v>
      </c>
      <c r="Q158" s="130">
        <v>0</v>
      </c>
      <c r="R158" s="130">
        <v>0</v>
      </c>
      <c r="S158" s="130">
        <v>0</v>
      </c>
      <c r="T158" s="130">
        <v>0</v>
      </c>
      <c r="U158" s="130">
        <v>0</v>
      </c>
      <c r="V158" s="130">
        <v>0</v>
      </c>
      <c r="W158" s="130">
        <v>0</v>
      </c>
      <c r="X158" s="130">
        <v>375</v>
      </c>
      <c r="Y158" s="94" t="s">
        <v>191</v>
      </c>
      <c r="Z158" s="94" t="s">
        <v>212</v>
      </c>
      <c r="AA158" s="94" t="s">
        <v>644</v>
      </c>
    </row>
    <row r="159" spans="1:27" x14ac:dyDescent="0.25">
      <c r="A159" s="94" t="s">
        <v>648</v>
      </c>
      <c r="B159" s="94" t="s">
        <v>649</v>
      </c>
      <c r="C159" s="94"/>
      <c r="D159" s="130">
        <v>0</v>
      </c>
      <c r="E159" s="130">
        <v>0</v>
      </c>
      <c r="F159" s="130">
        <v>0</v>
      </c>
      <c r="G159" s="130">
        <v>0</v>
      </c>
      <c r="H159" s="130">
        <v>0</v>
      </c>
      <c r="I159" s="130">
        <v>0</v>
      </c>
      <c r="J159" s="130">
        <v>0</v>
      </c>
      <c r="K159" s="130">
        <v>0</v>
      </c>
      <c r="L159" s="130">
        <v>0</v>
      </c>
      <c r="M159" s="130">
        <v>0</v>
      </c>
      <c r="N159" s="130">
        <v>233570</v>
      </c>
      <c r="O159" s="130">
        <v>29450</v>
      </c>
      <c r="P159" s="130">
        <v>0</v>
      </c>
      <c r="Q159" s="130">
        <v>0</v>
      </c>
      <c r="R159" s="130">
        <v>0</v>
      </c>
      <c r="S159" s="130">
        <v>0</v>
      </c>
      <c r="T159" s="130">
        <v>0</v>
      </c>
      <c r="U159" s="130">
        <v>0</v>
      </c>
      <c r="V159" s="130">
        <v>6450</v>
      </c>
      <c r="W159" s="130">
        <v>0</v>
      </c>
      <c r="X159" s="130">
        <v>0</v>
      </c>
      <c r="Y159" s="94" t="s">
        <v>191</v>
      </c>
      <c r="Z159" s="94" t="s">
        <v>372</v>
      </c>
      <c r="AA159" s="94" t="s">
        <v>650</v>
      </c>
    </row>
    <row r="160" spans="1:27" x14ac:dyDescent="0.25">
      <c r="A160" s="94" t="s">
        <v>651</v>
      </c>
      <c r="B160" s="94" t="s">
        <v>652</v>
      </c>
      <c r="C160" s="94"/>
      <c r="D160" s="130">
        <v>471</v>
      </c>
      <c r="E160" s="130">
        <v>0</v>
      </c>
      <c r="F160" s="130">
        <v>0</v>
      </c>
      <c r="G160" s="130">
        <v>0</v>
      </c>
      <c r="H160" s="130">
        <v>0</v>
      </c>
      <c r="I160" s="130">
        <v>0</v>
      </c>
      <c r="J160" s="130">
        <v>0</v>
      </c>
      <c r="K160" s="130">
        <v>0</v>
      </c>
      <c r="L160" s="130">
        <v>0</v>
      </c>
      <c r="M160" s="130">
        <v>0</v>
      </c>
      <c r="N160" s="130">
        <v>10773</v>
      </c>
      <c r="O160" s="130">
        <v>0</v>
      </c>
      <c r="P160" s="130">
        <v>0</v>
      </c>
      <c r="Q160" s="130">
        <v>0</v>
      </c>
      <c r="R160" s="130">
        <v>0</v>
      </c>
      <c r="S160" s="130">
        <v>0</v>
      </c>
      <c r="T160" s="130">
        <v>0</v>
      </c>
      <c r="U160" s="130">
        <v>0</v>
      </c>
      <c r="V160" s="130">
        <v>0</v>
      </c>
      <c r="W160" s="130">
        <v>0</v>
      </c>
      <c r="X160" s="130">
        <v>0</v>
      </c>
      <c r="Y160" s="94" t="s">
        <v>191</v>
      </c>
      <c r="Z160" s="94" t="s">
        <v>249</v>
      </c>
      <c r="AA160" s="94" t="s">
        <v>653</v>
      </c>
    </row>
    <row r="161" spans="1:27" x14ac:dyDescent="0.25">
      <c r="A161" s="94" t="s">
        <v>654</v>
      </c>
      <c r="B161" s="94" t="s">
        <v>655</v>
      </c>
      <c r="C161" s="94"/>
      <c r="D161" s="130">
        <v>0</v>
      </c>
      <c r="E161" s="130">
        <v>0</v>
      </c>
      <c r="F161" s="130">
        <v>0</v>
      </c>
      <c r="G161" s="130">
        <v>0</v>
      </c>
      <c r="H161" s="130">
        <v>0</v>
      </c>
      <c r="I161" s="130">
        <v>0</v>
      </c>
      <c r="J161" s="130">
        <v>0</v>
      </c>
      <c r="K161" s="130">
        <v>0</v>
      </c>
      <c r="L161" s="130">
        <v>0</v>
      </c>
      <c r="M161" s="130">
        <v>7500</v>
      </c>
      <c r="N161" s="130">
        <v>71550</v>
      </c>
      <c r="O161" s="130">
        <v>0</v>
      </c>
      <c r="P161" s="130">
        <v>0</v>
      </c>
      <c r="Q161" s="130">
        <v>0</v>
      </c>
      <c r="R161" s="130">
        <v>0</v>
      </c>
      <c r="S161" s="130">
        <v>0</v>
      </c>
      <c r="T161" s="130">
        <v>0</v>
      </c>
      <c r="U161" s="130">
        <v>0</v>
      </c>
      <c r="V161" s="130">
        <v>0</v>
      </c>
      <c r="W161" s="130">
        <v>19000</v>
      </c>
      <c r="X161" s="130">
        <v>7000</v>
      </c>
      <c r="Y161" s="94" t="s">
        <v>191</v>
      </c>
      <c r="Z161" s="94" t="s">
        <v>212</v>
      </c>
      <c r="AA161" s="94" t="s">
        <v>656</v>
      </c>
    </row>
    <row r="162" spans="1:27" x14ac:dyDescent="0.25">
      <c r="A162" s="94" t="s">
        <v>657</v>
      </c>
      <c r="B162" s="94" t="s">
        <v>658</v>
      </c>
      <c r="C162" s="94"/>
      <c r="D162" s="130">
        <v>0</v>
      </c>
      <c r="E162" s="130">
        <v>0</v>
      </c>
      <c r="F162" s="130">
        <v>61950</v>
      </c>
      <c r="G162" s="130">
        <v>0</v>
      </c>
      <c r="H162" s="130">
        <v>0</v>
      </c>
      <c r="I162" s="130">
        <v>0</v>
      </c>
      <c r="J162" s="130">
        <v>81</v>
      </c>
      <c r="K162" s="130">
        <v>0</v>
      </c>
      <c r="L162" s="130">
        <v>0</v>
      </c>
      <c r="M162" s="130">
        <v>0</v>
      </c>
      <c r="N162" s="130">
        <v>52500</v>
      </c>
      <c r="O162" s="130">
        <v>0</v>
      </c>
      <c r="P162" s="130">
        <v>0</v>
      </c>
      <c r="Q162" s="130">
        <v>0</v>
      </c>
      <c r="R162" s="130">
        <v>0</v>
      </c>
      <c r="S162" s="130">
        <v>0</v>
      </c>
      <c r="T162" s="130">
        <v>0</v>
      </c>
      <c r="U162" s="130">
        <v>0</v>
      </c>
      <c r="V162" s="130">
        <v>0</v>
      </c>
      <c r="W162" s="130">
        <v>310129</v>
      </c>
      <c r="X162" s="130">
        <v>0</v>
      </c>
      <c r="Y162" s="94" t="s">
        <v>191</v>
      </c>
      <c r="Z162" s="94" t="s">
        <v>212</v>
      </c>
      <c r="AA162" s="94" t="s">
        <v>659</v>
      </c>
    </row>
    <row r="163" spans="1:27" x14ac:dyDescent="0.25">
      <c r="A163" s="94" t="s">
        <v>660</v>
      </c>
      <c r="B163" s="94" t="s">
        <v>661</v>
      </c>
      <c r="C163" s="94"/>
      <c r="D163" s="130">
        <v>0</v>
      </c>
      <c r="E163" s="130">
        <v>0</v>
      </c>
      <c r="F163" s="130">
        <v>0</v>
      </c>
      <c r="G163" s="130">
        <v>0</v>
      </c>
      <c r="H163" s="130">
        <v>0</v>
      </c>
      <c r="I163" s="130">
        <v>0</v>
      </c>
      <c r="J163" s="130">
        <v>0</v>
      </c>
      <c r="K163" s="130">
        <v>0</v>
      </c>
      <c r="L163" s="130">
        <v>0</v>
      </c>
      <c r="M163" s="130">
        <v>0</v>
      </c>
      <c r="N163" s="130">
        <v>55</v>
      </c>
      <c r="O163" s="130">
        <v>0</v>
      </c>
      <c r="P163" s="130">
        <v>0</v>
      </c>
      <c r="Q163" s="130">
        <v>0</v>
      </c>
      <c r="R163" s="130">
        <v>0</v>
      </c>
      <c r="S163" s="130">
        <v>0</v>
      </c>
      <c r="T163" s="130">
        <v>0</v>
      </c>
      <c r="U163" s="130">
        <v>0</v>
      </c>
      <c r="V163" s="130">
        <v>0</v>
      </c>
      <c r="W163" s="130">
        <v>0</v>
      </c>
      <c r="X163" s="130">
        <v>0</v>
      </c>
      <c r="Y163" s="94" t="s">
        <v>191</v>
      </c>
      <c r="Z163" s="94" t="s">
        <v>212</v>
      </c>
      <c r="AA163" s="94" t="s">
        <v>662</v>
      </c>
    </row>
    <row r="164" spans="1:27" x14ac:dyDescent="0.25">
      <c r="A164" s="94" t="s">
        <v>663</v>
      </c>
      <c r="B164" s="94" t="s">
        <v>1768</v>
      </c>
      <c r="C164" s="94"/>
      <c r="D164" s="130">
        <v>0</v>
      </c>
      <c r="E164" s="130">
        <v>0</v>
      </c>
      <c r="F164" s="130">
        <v>147979</v>
      </c>
      <c r="G164" s="130">
        <v>0</v>
      </c>
      <c r="H164" s="130">
        <v>1816</v>
      </c>
      <c r="I164" s="130">
        <v>0</v>
      </c>
      <c r="J164" s="130">
        <v>0</v>
      </c>
      <c r="K164" s="130">
        <v>0</v>
      </c>
      <c r="L164" s="130">
        <v>0</v>
      </c>
      <c r="M164" s="130">
        <v>0</v>
      </c>
      <c r="N164" s="130">
        <v>939051</v>
      </c>
      <c r="O164" s="130">
        <v>237000</v>
      </c>
      <c r="P164" s="130">
        <v>0</v>
      </c>
      <c r="Q164" s="130">
        <v>0</v>
      </c>
      <c r="R164" s="130">
        <v>0</v>
      </c>
      <c r="S164" s="130">
        <v>0</v>
      </c>
      <c r="T164" s="130">
        <v>1380</v>
      </c>
      <c r="U164" s="130">
        <v>0</v>
      </c>
      <c r="V164" s="130">
        <v>37900</v>
      </c>
      <c r="W164" s="130">
        <v>29706</v>
      </c>
      <c r="X164" s="130">
        <v>0</v>
      </c>
      <c r="Y164" s="94" t="s">
        <v>193</v>
      </c>
      <c r="Z164" s="94" t="s">
        <v>205</v>
      </c>
      <c r="AA164" s="94" t="s">
        <v>665</v>
      </c>
    </row>
    <row r="165" spans="1:27" x14ac:dyDescent="0.25">
      <c r="A165" s="94" t="s">
        <v>666</v>
      </c>
      <c r="B165" s="94" t="s">
        <v>667</v>
      </c>
      <c r="C165" s="94"/>
      <c r="D165" s="130">
        <v>0</v>
      </c>
      <c r="E165" s="130">
        <v>0</v>
      </c>
      <c r="F165" s="130">
        <v>0</v>
      </c>
      <c r="G165" s="130">
        <v>0</v>
      </c>
      <c r="H165" s="130">
        <v>0</v>
      </c>
      <c r="I165" s="130">
        <v>0</v>
      </c>
      <c r="J165" s="130">
        <v>0</v>
      </c>
      <c r="K165" s="130">
        <v>0</v>
      </c>
      <c r="L165" s="130">
        <v>0</v>
      </c>
      <c r="M165" s="130">
        <v>0</v>
      </c>
      <c r="N165" s="130">
        <v>41577</v>
      </c>
      <c r="O165" s="130">
        <v>0</v>
      </c>
      <c r="P165" s="130">
        <v>0</v>
      </c>
      <c r="Q165" s="130">
        <v>0</v>
      </c>
      <c r="R165" s="130">
        <v>0</v>
      </c>
      <c r="S165" s="130">
        <v>0</v>
      </c>
      <c r="T165" s="130">
        <v>0</v>
      </c>
      <c r="U165" s="130">
        <v>0</v>
      </c>
      <c r="V165" s="130">
        <v>0</v>
      </c>
      <c r="W165" s="130">
        <v>0</v>
      </c>
      <c r="X165" s="130">
        <v>0</v>
      </c>
      <c r="Y165" s="94" t="s">
        <v>191</v>
      </c>
      <c r="Z165" s="94" t="s">
        <v>212</v>
      </c>
      <c r="AA165" s="94" t="s">
        <v>668</v>
      </c>
    </row>
    <row r="166" spans="1:27" x14ac:dyDescent="0.25">
      <c r="A166" s="94" t="s">
        <v>669</v>
      </c>
      <c r="B166" s="94" t="s">
        <v>670</v>
      </c>
      <c r="C166" s="94"/>
      <c r="D166" s="130">
        <v>0</v>
      </c>
      <c r="E166" s="130">
        <v>0</v>
      </c>
      <c r="F166" s="130">
        <v>0</v>
      </c>
      <c r="G166" s="130">
        <v>0</v>
      </c>
      <c r="H166" s="130">
        <v>0</v>
      </c>
      <c r="I166" s="130">
        <v>0</v>
      </c>
      <c r="J166" s="130">
        <v>0</v>
      </c>
      <c r="K166" s="130">
        <v>0</v>
      </c>
      <c r="L166" s="130">
        <v>0</v>
      </c>
      <c r="M166" s="130">
        <v>0</v>
      </c>
      <c r="N166" s="130">
        <v>571751</v>
      </c>
      <c r="O166" s="130">
        <v>0</v>
      </c>
      <c r="P166" s="130">
        <v>0</v>
      </c>
      <c r="Q166" s="130">
        <v>44018</v>
      </c>
      <c r="R166" s="130">
        <v>0</v>
      </c>
      <c r="S166" s="130">
        <v>0</v>
      </c>
      <c r="T166" s="130">
        <v>0</v>
      </c>
      <c r="U166" s="130">
        <v>0</v>
      </c>
      <c r="V166" s="130">
        <v>0</v>
      </c>
      <c r="W166" s="130">
        <v>115000</v>
      </c>
      <c r="X166" s="130">
        <v>13000</v>
      </c>
      <c r="Y166" s="94" t="s">
        <v>191</v>
      </c>
      <c r="Z166" s="94" t="s">
        <v>262</v>
      </c>
      <c r="AA166" s="94" t="s">
        <v>671</v>
      </c>
    </row>
    <row r="167" spans="1:27" x14ac:dyDescent="0.25">
      <c r="A167" s="94" t="s">
        <v>672</v>
      </c>
      <c r="B167" s="94" t="s">
        <v>673</v>
      </c>
      <c r="C167" s="94"/>
      <c r="D167" s="130">
        <v>0</v>
      </c>
      <c r="E167" s="130">
        <v>0</v>
      </c>
      <c r="F167" s="130">
        <v>0</v>
      </c>
      <c r="G167" s="130">
        <v>0</v>
      </c>
      <c r="H167" s="130">
        <v>0</v>
      </c>
      <c r="I167" s="130">
        <v>0</v>
      </c>
      <c r="J167" s="130">
        <v>0</v>
      </c>
      <c r="K167" s="130">
        <v>0</v>
      </c>
      <c r="L167" s="130">
        <v>0</v>
      </c>
      <c r="M167" s="130">
        <v>0</v>
      </c>
      <c r="N167" s="130">
        <v>185456</v>
      </c>
      <c r="O167" s="130">
        <v>0</v>
      </c>
      <c r="P167" s="130">
        <v>0</v>
      </c>
      <c r="Q167" s="130">
        <v>0</v>
      </c>
      <c r="R167" s="130">
        <v>0</v>
      </c>
      <c r="S167" s="130">
        <v>0</v>
      </c>
      <c r="T167" s="130">
        <v>0</v>
      </c>
      <c r="U167" s="130">
        <v>0</v>
      </c>
      <c r="V167" s="130">
        <v>0</v>
      </c>
      <c r="W167" s="130">
        <v>0</v>
      </c>
      <c r="X167" s="130">
        <v>0</v>
      </c>
      <c r="Y167" s="94" t="s">
        <v>191</v>
      </c>
      <c r="Z167" s="94" t="s">
        <v>212</v>
      </c>
      <c r="AA167" s="94" t="s">
        <v>674</v>
      </c>
    </row>
    <row r="168" spans="1:27" x14ac:dyDescent="0.25">
      <c r="A168" s="94" t="s">
        <v>675</v>
      </c>
      <c r="B168" s="94" t="s">
        <v>676</v>
      </c>
      <c r="C168" s="94"/>
      <c r="D168" s="130">
        <v>0</v>
      </c>
      <c r="E168" s="130">
        <v>0</v>
      </c>
      <c r="F168" s="130">
        <v>0</v>
      </c>
      <c r="G168" s="130">
        <v>0</v>
      </c>
      <c r="H168" s="130">
        <v>0</v>
      </c>
      <c r="I168" s="130">
        <v>0</v>
      </c>
      <c r="J168" s="130">
        <v>0</v>
      </c>
      <c r="K168" s="130">
        <v>0</v>
      </c>
      <c r="L168" s="130">
        <v>0</v>
      </c>
      <c r="M168" s="130">
        <v>0</v>
      </c>
      <c r="N168" s="130">
        <v>64427</v>
      </c>
      <c r="O168" s="130">
        <v>0</v>
      </c>
      <c r="P168" s="130">
        <v>0</v>
      </c>
      <c r="Q168" s="130">
        <v>0</v>
      </c>
      <c r="R168" s="130">
        <v>0</v>
      </c>
      <c r="S168" s="130">
        <v>0</v>
      </c>
      <c r="T168" s="130">
        <v>0</v>
      </c>
      <c r="U168" s="130">
        <v>0</v>
      </c>
      <c r="V168" s="130">
        <v>0</v>
      </c>
      <c r="W168" s="130">
        <v>0</v>
      </c>
      <c r="X168" s="130">
        <v>0</v>
      </c>
      <c r="Y168" s="94" t="s">
        <v>191</v>
      </c>
      <c r="Z168" s="94" t="s">
        <v>212</v>
      </c>
      <c r="AA168" s="94" t="s">
        <v>677</v>
      </c>
    </row>
    <row r="169" spans="1:27" x14ac:dyDescent="0.25">
      <c r="A169" s="94" t="s">
        <v>678</v>
      </c>
      <c r="B169" s="94" t="s">
        <v>679</v>
      </c>
      <c r="C169" s="94"/>
      <c r="D169" s="130">
        <v>0</v>
      </c>
      <c r="E169" s="130">
        <v>0</v>
      </c>
      <c r="F169" s="130">
        <v>0</v>
      </c>
      <c r="G169" s="130">
        <v>0</v>
      </c>
      <c r="H169" s="130">
        <v>0</v>
      </c>
      <c r="I169" s="130">
        <v>0</v>
      </c>
      <c r="J169" s="130">
        <v>0</v>
      </c>
      <c r="K169" s="130">
        <v>0</v>
      </c>
      <c r="L169" s="130">
        <v>0</v>
      </c>
      <c r="M169" s="130">
        <v>0</v>
      </c>
      <c r="N169" s="130">
        <v>0</v>
      </c>
      <c r="O169" s="130">
        <v>0</v>
      </c>
      <c r="P169" s="130">
        <v>0</v>
      </c>
      <c r="Q169" s="130">
        <v>0</v>
      </c>
      <c r="R169" s="130">
        <v>0</v>
      </c>
      <c r="S169" s="130">
        <v>0</v>
      </c>
      <c r="T169" s="130">
        <v>0</v>
      </c>
      <c r="U169" s="130">
        <v>0</v>
      </c>
      <c r="V169" s="130">
        <v>0</v>
      </c>
      <c r="W169" s="130">
        <v>0</v>
      </c>
      <c r="X169" s="130">
        <v>0</v>
      </c>
      <c r="Y169" s="94" t="s">
        <v>191</v>
      </c>
      <c r="Z169" s="94" t="s">
        <v>212</v>
      </c>
      <c r="AA169" s="94" t="s">
        <v>680</v>
      </c>
    </row>
    <row r="170" spans="1:27" x14ac:dyDescent="0.25">
      <c r="A170" s="94" t="s">
        <v>681</v>
      </c>
      <c r="B170" s="94" t="s">
        <v>682</v>
      </c>
      <c r="C170" s="94"/>
      <c r="D170" s="130">
        <v>0</v>
      </c>
      <c r="E170" s="130">
        <v>0</v>
      </c>
      <c r="F170" s="130">
        <v>0</v>
      </c>
      <c r="G170" s="130">
        <v>303</v>
      </c>
      <c r="H170" s="130">
        <v>0</v>
      </c>
      <c r="I170" s="130">
        <v>0</v>
      </c>
      <c r="J170" s="130">
        <v>0</v>
      </c>
      <c r="K170" s="130">
        <v>0</v>
      </c>
      <c r="L170" s="130">
        <v>0</v>
      </c>
      <c r="M170" s="130">
        <v>0</v>
      </c>
      <c r="N170" s="130">
        <v>429475</v>
      </c>
      <c r="O170" s="130">
        <v>77000</v>
      </c>
      <c r="P170" s="130">
        <v>0</v>
      </c>
      <c r="Q170" s="130">
        <v>7325</v>
      </c>
      <c r="R170" s="130">
        <v>0</v>
      </c>
      <c r="S170" s="130">
        <v>0</v>
      </c>
      <c r="T170" s="130">
        <v>0</v>
      </c>
      <c r="U170" s="130">
        <v>0</v>
      </c>
      <c r="V170" s="130">
        <v>0</v>
      </c>
      <c r="W170" s="130">
        <v>0</v>
      </c>
      <c r="X170" s="130">
        <v>0</v>
      </c>
      <c r="Y170" s="94" t="s">
        <v>191</v>
      </c>
      <c r="Z170" s="94" t="s">
        <v>372</v>
      </c>
      <c r="AA170" s="94" t="s">
        <v>683</v>
      </c>
    </row>
    <row r="171" spans="1:27" x14ac:dyDescent="0.25">
      <c r="A171" s="94" t="s">
        <v>684</v>
      </c>
      <c r="B171" s="94" t="s">
        <v>685</v>
      </c>
      <c r="C171" s="94"/>
      <c r="D171" s="130">
        <v>0</v>
      </c>
      <c r="E171" s="130">
        <v>0</v>
      </c>
      <c r="F171" s="130">
        <v>0</v>
      </c>
      <c r="G171" s="130">
        <v>0</v>
      </c>
      <c r="H171" s="130">
        <v>0</v>
      </c>
      <c r="I171" s="130">
        <v>0</v>
      </c>
      <c r="J171" s="130">
        <v>0</v>
      </c>
      <c r="K171" s="130">
        <v>0</v>
      </c>
      <c r="L171" s="130">
        <v>0</v>
      </c>
      <c r="M171" s="130">
        <v>0</v>
      </c>
      <c r="N171" s="130">
        <v>28000</v>
      </c>
      <c r="O171" s="130">
        <v>0</v>
      </c>
      <c r="P171" s="130">
        <v>0</v>
      </c>
      <c r="Q171" s="130">
        <v>0</v>
      </c>
      <c r="R171" s="130">
        <v>0</v>
      </c>
      <c r="S171" s="130">
        <v>0</v>
      </c>
      <c r="T171" s="130">
        <v>0</v>
      </c>
      <c r="U171" s="130">
        <v>0</v>
      </c>
      <c r="V171" s="130">
        <v>0</v>
      </c>
      <c r="W171" s="130">
        <v>0</v>
      </c>
      <c r="X171" s="130">
        <v>0</v>
      </c>
      <c r="Y171" s="94" t="s">
        <v>191</v>
      </c>
      <c r="Z171" s="94" t="s">
        <v>249</v>
      </c>
      <c r="AA171" s="94" t="s">
        <v>686</v>
      </c>
    </row>
    <row r="172" spans="1:27" x14ac:dyDescent="0.25">
      <c r="A172" s="94" t="s">
        <v>687</v>
      </c>
      <c r="B172" s="94" t="s">
        <v>688</v>
      </c>
      <c r="C172" s="94"/>
      <c r="D172" s="130">
        <v>0</v>
      </c>
      <c r="E172" s="130">
        <v>0</v>
      </c>
      <c r="F172" s="130">
        <v>0</v>
      </c>
      <c r="G172" s="130">
        <v>0</v>
      </c>
      <c r="H172" s="130">
        <v>0</v>
      </c>
      <c r="I172" s="130">
        <v>0</v>
      </c>
      <c r="J172" s="130">
        <v>0</v>
      </c>
      <c r="K172" s="130">
        <v>0</v>
      </c>
      <c r="L172" s="130">
        <v>0</v>
      </c>
      <c r="M172" s="130">
        <v>0</v>
      </c>
      <c r="N172" s="130">
        <v>0</v>
      </c>
      <c r="O172" s="130">
        <v>0</v>
      </c>
      <c r="P172" s="130">
        <v>0</v>
      </c>
      <c r="Q172" s="130">
        <v>0</v>
      </c>
      <c r="R172" s="130">
        <v>0</v>
      </c>
      <c r="S172" s="130">
        <v>0</v>
      </c>
      <c r="T172" s="130">
        <v>0</v>
      </c>
      <c r="U172" s="130">
        <v>0</v>
      </c>
      <c r="V172" s="130">
        <v>0</v>
      </c>
      <c r="W172" s="130">
        <v>0</v>
      </c>
      <c r="X172" s="130">
        <v>0</v>
      </c>
      <c r="Y172" s="94" t="s">
        <v>191</v>
      </c>
      <c r="Z172" s="94" t="s">
        <v>249</v>
      </c>
      <c r="AA172" s="94" t="s">
        <v>689</v>
      </c>
    </row>
    <row r="173" spans="1:27" x14ac:dyDescent="0.25">
      <c r="A173" s="94" t="s">
        <v>690</v>
      </c>
      <c r="B173" s="94" t="s">
        <v>691</v>
      </c>
      <c r="C173" s="94"/>
      <c r="D173" s="130">
        <v>0</v>
      </c>
      <c r="E173" s="130">
        <v>0</v>
      </c>
      <c r="F173" s="130">
        <v>0</v>
      </c>
      <c r="G173" s="130">
        <v>0</v>
      </c>
      <c r="H173" s="130">
        <v>0</v>
      </c>
      <c r="I173" s="130">
        <v>0</v>
      </c>
      <c r="J173" s="130">
        <v>0</v>
      </c>
      <c r="K173" s="130">
        <v>0</v>
      </c>
      <c r="L173" s="130">
        <v>0</v>
      </c>
      <c r="M173" s="130">
        <v>0</v>
      </c>
      <c r="N173" s="130">
        <v>56884</v>
      </c>
      <c r="O173" s="130">
        <v>0</v>
      </c>
      <c r="P173" s="130">
        <v>0</v>
      </c>
      <c r="Q173" s="130">
        <v>0</v>
      </c>
      <c r="R173" s="130">
        <v>0</v>
      </c>
      <c r="S173" s="130">
        <v>0</v>
      </c>
      <c r="T173" s="130">
        <v>0</v>
      </c>
      <c r="U173" s="130">
        <v>0</v>
      </c>
      <c r="V173" s="130">
        <v>0</v>
      </c>
      <c r="W173" s="130">
        <v>10000</v>
      </c>
      <c r="X173" s="130">
        <v>0</v>
      </c>
      <c r="Y173" s="94" t="s">
        <v>191</v>
      </c>
      <c r="Z173" s="94" t="s">
        <v>212</v>
      </c>
      <c r="AA173" s="94" t="s">
        <v>692</v>
      </c>
    </row>
    <row r="174" spans="1:27" x14ac:dyDescent="0.25">
      <c r="A174" s="94" t="s">
        <v>693</v>
      </c>
      <c r="B174" s="94" t="s">
        <v>694</v>
      </c>
      <c r="C174" s="94"/>
      <c r="D174" s="130">
        <v>0</v>
      </c>
      <c r="E174" s="130">
        <v>0</v>
      </c>
      <c r="F174" s="130">
        <v>0</v>
      </c>
      <c r="G174" s="130">
        <v>0</v>
      </c>
      <c r="H174" s="130">
        <v>0</v>
      </c>
      <c r="I174" s="130">
        <v>0</v>
      </c>
      <c r="J174" s="130">
        <v>0</v>
      </c>
      <c r="K174" s="130">
        <v>0</v>
      </c>
      <c r="L174" s="130">
        <v>0</v>
      </c>
      <c r="M174" s="130">
        <v>0</v>
      </c>
      <c r="N174" s="130">
        <v>0</v>
      </c>
      <c r="O174" s="130">
        <v>0</v>
      </c>
      <c r="P174" s="130">
        <v>0</v>
      </c>
      <c r="Q174" s="130">
        <v>0</v>
      </c>
      <c r="R174" s="130">
        <v>0</v>
      </c>
      <c r="S174" s="130">
        <v>0</v>
      </c>
      <c r="T174" s="130">
        <v>0</v>
      </c>
      <c r="U174" s="130">
        <v>0</v>
      </c>
      <c r="V174" s="130">
        <v>0</v>
      </c>
      <c r="W174" s="130">
        <v>0</v>
      </c>
      <c r="X174" s="130">
        <v>0</v>
      </c>
      <c r="Y174" s="94" t="s">
        <v>191</v>
      </c>
      <c r="Z174" s="94" t="s">
        <v>249</v>
      </c>
      <c r="AA174" s="94" t="s">
        <v>695</v>
      </c>
    </row>
    <row r="175" spans="1:27" x14ac:dyDescent="0.25">
      <c r="A175" s="94" t="s">
        <v>696</v>
      </c>
      <c r="B175" s="94" t="s">
        <v>1769</v>
      </c>
      <c r="C175" s="94"/>
      <c r="D175" s="130">
        <v>0</v>
      </c>
      <c r="E175" s="130">
        <v>0</v>
      </c>
      <c r="F175" s="130">
        <v>0</v>
      </c>
      <c r="G175" s="130">
        <v>0</v>
      </c>
      <c r="H175" s="130">
        <v>0</v>
      </c>
      <c r="I175" s="130">
        <v>0</v>
      </c>
      <c r="J175" s="130">
        <v>3223</v>
      </c>
      <c r="K175" s="130">
        <v>0</v>
      </c>
      <c r="L175" s="130">
        <v>0</v>
      </c>
      <c r="M175" s="130">
        <v>0</v>
      </c>
      <c r="N175" s="130">
        <v>189630</v>
      </c>
      <c r="O175" s="130">
        <v>26000</v>
      </c>
      <c r="P175" s="130">
        <v>0</v>
      </c>
      <c r="Q175" s="130">
        <v>0</v>
      </c>
      <c r="R175" s="130">
        <v>0</v>
      </c>
      <c r="S175" s="130">
        <v>0</v>
      </c>
      <c r="T175" s="130">
        <v>0</v>
      </c>
      <c r="U175" s="130">
        <v>0</v>
      </c>
      <c r="V175" s="130">
        <v>0</v>
      </c>
      <c r="W175" s="130">
        <v>20000</v>
      </c>
      <c r="X175" s="130">
        <v>0</v>
      </c>
      <c r="Y175" s="94" t="s">
        <v>193</v>
      </c>
      <c r="Z175" s="94" t="s">
        <v>205</v>
      </c>
      <c r="AA175" s="94" t="s">
        <v>698</v>
      </c>
    </row>
    <row r="176" spans="1:27" x14ac:dyDescent="0.25">
      <c r="A176" s="94" t="s">
        <v>699</v>
      </c>
      <c r="B176" s="94" t="s">
        <v>700</v>
      </c>
      <c r="C176" s="94"/>
      <c r="D176" s="130">
        <v>0</v>
      </c>
      <c r="E176" s="130">
        <v>0</v>
      </c>
      <c r="F176" s="130">
        <v>0</v>
      </c>
      <c r="G176" s="130">
        <v>0</v>
      </c>
      <c r="H176" s="130">
        <v>0</v>
      </c>
      <c r="I176" s="130">
        <v>0</v>
      </c>
      <c r="J176" s="130">
        <v>0</v>
      </c>
      <c r="K176" s="130">
        <v>0</v>
      </c>
      <c r="L176" s="130">
        <v>0</v>
      </c>
      <c r="M176" s="130">
        <v>0</v>
      </c>
      <c r="N176" s="130">
        <v>40000</v>
      </c>
      <c r="O176" s="130">
        <v>0</v>
      </c>
      <c r="P176" s="130">
        <v>0</v>
      </c>
      <c r="Q176" s="130">
        <v>0</v>
      </c>
      <c r="R176" s="130">
        <v>0</v>
      </c>
      <c r="S176" s="130">
        <v>0</v>
      </c>
      <c r="T176" s="130">
        <v>0</v>
      </c>
      <c r="U176" s="130">
        <v>0</v>
      </c>
      <c r="V176" s="130">
        <v>0</v>
      </c>
      <c r="W176" s="130">
        <v>2510</v>
      </c>
      <c r="X176" s="130">
        <v>0</v>
      </c>
      <c r="Y176" s="94" t="s">
        <v>191</v>
      </c>
      <c r="Z176" s="94" t="s">
        <v>212</v>
      </c>
      <c r="AA176" s="94" t="s">
        <v>701</v>
      </c>
    </row>
    <row r="177" spans="1:27" x14ac:dyDescent="0.25">
      <c r="A177" s="94" t="s">
        <v>702</v>
      </c>
      <c r="B177" s="94" t="s">
        <v>703</v>
      </c>
      <c r="C177" s="94"/>
      <c r="D177" s="130">
        <v>0</v>
      </c>
      <c r="E177" s="130">
        <v>0</v>
      </c>
      <c r="F177" s="130">
        <v>0</v>
      </c>
      <c r="G177" s="130">
        <v>0</v>
      </c>
      <c r="H177" s="130">
        <v>0</v>
      </c>
      <c r="I177" s="130">
        <v>0</v>
      </c>
      <c r="J177" s="130">
        <v>0</v>
      </c>
      <c r="K177" s="130">
        <v>0</v>
      </c>
      <c r="L177" s="130">
        <v>0</v>
      </c>
      <c r="M177" s="130">
        <v>0</v>
      </c>
      <c r="N177" s="130">
        <v>4500</v>
      </c>
      <c r="O177" s="130">
        <v>3300</v>
      </c>
      <c r="P177" s="130">
        <v>0</v>
      </c>
      <c r="Q177" s="130">
        <v>0</v>
      </c>
      <c r="R177" s="130">
        <v>0</v>
      </c>
      <c r="S177" s="130">
        <v>0</v>
      </c>
      <c r="T177" s="130">
        <v>0</v>
      </c>
      <c r="U177" s="130">
        <v>0</v>
      </c>
      <c r="V177" s="130">
        <v>0</v>
      </c>
      <c r="W177" s="130">
        <v>0</v>
      </c>
      <c r="X177" s="130">
        <v>0</v>
      </c>
      <c r="Y177" s="94" t="s">
        <v>191</v>
      </c>
      <c r="Z177" s="94" t="s">
        <v>212</v>
      </c>
      <c r="AA177" s="94" t="s">
        <v>704</v>
      </c>
    </row>
    <row r="178" spans="1:27" x14ac:dyDescent="0.25">
      <c r="A178" s="94" t="s">
        <v>705</v>
      </c>
      <c r="B178" s="94" t="s">
        <v>1770</v>
      </c>
      <c r="C178" s="105"/>
      <c r="D178" s="104">
        <v>0</v>
      </c>
      <c r="E178" s="104">
        <v>0</v>
      </c>
      <c r="F178" s="104">
        <v>0</v>
      </c>
      <c r="G178" s="104">
        <v>0</v>
      </c>
      <c r="H178" s="104">
        <v>0</v>
      </c>
      <c r="I178" s="104">
        <v>0</v>
      </c>
      <c r="J178" s="104">
        <v>0</v>
      </c>
      <c r="K178" s="104">
        <v>0</v>
      </c>
      <c r="L178" s="104">
        <v>0</v>
      </c>
      <c r="M178" s="104">
        <v>0</v>
      </c>
      <c r="N178" s="104">
        <v>0</v>
      </c>
      <c r="O178" s="104">
        <v>0</v>
      </c>
      <c r="P178" s="104">
        <v>0</v>
      </c>
      <c r="Q178" s="104">
        <v>0</v>
      </c>
      <c r="R178" s="104">
        <v>0</v>
      </c>
      <c r="S178" s="104">
        <v>0</v>
      </c>
      <c r="T178" s="104">
        <v>7732</v>
      </c>
      <c r="U178" s="104">
        <v>0</v>
      </c>
      <c r="V178" s="104">
        <v>0</v>
      </c>
      <c r="W178" s="104">
        <v>0</v>
      </c>
      <c r="X178" s="104">
        <v>0</v>
      </c>
      <c r="Y178" s="94" t="s">
        <v>197</v>
      </c>
      <c r="Z178" s="94" t="s">
        <v>197</v>
      </c>
      <c r="AA178" s="105" t="s">
        <v>707</v>
      </c>
    </row>
    <row r="179" spans="1:27" x14ac:dyDescent="0.25">
      <c r="A179" s="94" t="s">
        <v>708</v>
      </c>
      <c r="B179" s="94" t="s">
        <v>1771</v>
      </c>
      <c r="C179" s="94"/>
      <c r="D179" s="130">
        <v>0</v>
      </c>
      <c r="E179" s="130">
        <v>0</v>
      </c>
      <c r="F179" s="130">
        <v>0</v>
      </c>
      <c r="G179" s="130">
        <v>0</v>
      </c>
      <c r="H179" s="130">
        <v>0</v>
      </c>
      <c r="I179" s="130">
        <v>0</v>
      </c>
      <c r="J179" s="130">
        <v>0</v>
      </c>
      <c r="K179" s="130">
        <v>0</v>
      </c>
      <c r="L179" s="130">
        <v>0</v>
      </c>
      <c r="M179" s="130">
        <v>0</v>
      </c>
      <c r="N179" s="130">
        <v>448663</v>
      </c>
      <c r="O179" s="130">
        <v>266800</v>
      </c>
      <c r="P179" s="130">
        <v>0</v>
      </c>
      <c r="Q179" s="130">
        <v>0</v>
      </c>
      <c r="R179" s="130">
        <v>0</v>
      </c>
      <c r="S179" s="130">
        <v>0</v>
      </c>
      <c r="T179" s="130">
        <v>0</v>
      </c>
      <c r="U179" s="130">
        <v>0</v>
      </c>
      <c r="V179" s="130">
        <v>80550</v>
      </c>
      <c r="W179" s="130">
        <v>123500</v>
      </c>
      <c r="X179" s="130">
        <v>38750</v>
      </c>
      <c r="Y179" s="94" t="s">
        <v>193</v>
      </c>
      <c r="Z179" s="94" t="s">
        <v>205</v>
      </c>
      <c r="AA179" s="94" t="s">
        <v>710</v>
      </c>
    </row>
    <row r="180" spans="1:27" x14ac:dyDescent="0.25">
      <c r="A180" s="94" t="s">
        <v>711</v>
      </c>
      <c r="B180" s="94" t="s">
        <v>1772</v>
      </c>
      <c r="C180" s="94"/>
      <c r="D180" s="130">
        <v>0</v>
      </c>
      <c r="E180" s="130">
        <v>0</v>
      </c>
      <c r="F180" s="130">
        <v>0</v>
      </c>
      <c r="G180" s="130">
        <v>0</v>
      </c>
      <c r="H180" s="130">
        <v>0</v>
      </c>
      <c r="I180" s="130">
        <v>860</v>
      </c>
      <c r="J180" s="130">
        <v>0</v>
      </c>
      <c r="K180" s="130">
        <v>0</v>
      </c>
      <c r="L180" s="130">
        <v>0</v>
      </c>
      <c r="M180" s="130">
        <v>0</v>
      </c>
      <c r="N180" s="130">
        <v>230811</v>
      </c>
      <c r="O180" s="130">
        <v>0</v>
      </c>
      <c r="P180" s="130">
        <v>0</v>
      </c>
      <c r="Q180" s="130">
        <v>0</v>
      </c>
      <c r="R180" s="130">
        <v>0</v>
      </c>
      <c r="S180" s="130">
        <v>0</v>
      </c>
      <c r="T180" s="130">
        <v>3129</v>
      </c>
      <c r="U180" s="130">
        <v>0</v>
      </c>
      <c r="V180" s="130">
        <v>18950</v>
      </c>
      <c r="W180" s="130">
        <v>37000</v>
      </c>
      <c r="X180" s="130">
        <v>0</v>
      </c>
      <c r="Y180" s="94" t="s">
        <v>195</v>
      </c>
      <c r="Z180" s="94" t="s">
        <v>205</v>
      </c>
      <c r="AA180" s="94" t="s">
        <v>713</v>
      </c>
    </row>
    <row r="181" spans="1:27" x14ac:dyDescent="0.25">
      <c r="A181" s="94" t="s">
        <v>714</v>
      </c>
      <c r="B181" s="94" t="s">
        <v>715</v>
      </c>
      <c r="C181" s="94"/>
      <c r="D181" s="130">
        <v>0</v>
      </c>
      <c r="E181" s="130">
        <v>0</v>
      </c>
      <c r="F181" s="130">
        <v>0</v>
      </c>
      <c r="G181" s="130">
        <v>0</v>
      </c>
      <c r="H181" s="130">
        <v>0</v>
      </c>
      <c r="I181" s="130">
        <v>0</v>
      </c>
      <c r="J181" s="130">
        <v>0</v>
      </c>
      <c r="K181" s="130">
        <v>0</v>
      </c>
      <c r="L181" s="130">
        <v>0</v>
      </c>
      <c r="M181" s="130">
        <v>0</v>
      </c>
      <c r="N181" s="130">
        <v>56255</v>
      </c>
      <c r="O181" s="130">
        <v>0</v>
      </c>
      <c r="P181" s="130">
        <v>0</v>
      </c>
      <c r="Q181" s="130">
        <v>0</v>
      </c>
      <c r="R181" s="130">
        <v>0</v>
      </c>
      <c r="S181" s="130">
        <v>0</v>
      </c>
      <c r="T181" s="130">
        <v>0</v>
      </c>
      <c r="U181" s="130">
        <v>0</v>
      </c>
      <c r="V181" s="130">
        <v>0</v>
      </c>
      <c r="W181" s="130">
        <v>500</v>
      </c>
      <c r="X181" s="130">
        <v>0</v>
      </c>
      <c r="Y181" s="94" t="s">
        <v>191</v>
      </c>
      <c r="Z181" s="94" t="s">
        <v>212</v>
      </c>
      <c r="AA181" s="94" t="s">
        <v>716</v>
      </c>
    </row>
    <row r="182" spans="1:27" x14ac:dyDescent="0.25">
      <c r="A182" s="94" t="s">
        <v>1827</v>
      </c>
      <c r="B182" s="94" t="s">
        <v>1828</v>
      </c>
      <c r="C182" s="94"/>
      <c r="D182" s="130">
        <v>0</v>
      </c>
      <c r="E182" s="130">
        <v>0</v>
      </c>
      <c r="F182" s="130">
        <v>0</v>
      </c>
      <c r="G182" s="130">
        <v>0</v>
      </c>
      <c r="H182" s="130">
        <v>0</v>
      </c>
      <c r="I182" s="130">
        <v>0</v>
      </c>
      <c r="J182" s="130">
        <v>2</v>
      </c>
      <c r="K182" s="130">
        <v>0</v>
      </c>
      <c r="L182" s="130">
        <v>0</v>
      </c>
      <c r="M182" s="130">
        <v>0</v>
      </c>
      <c r="N182" s="130">
        <v>0</v>
      </c>
      <c r="O182" s="130">
        <v>4000</v>
      </c>
      <c r="P182" s="130">
        <v>0</v>
      </c>
      <c r="Q182" s="130">
        <v>0</v>
      </c>
      <c r="R182" s="130">
        <v>0</v>
      </c>
      <c r="S182" s="130">
        <v>0</v>
      </c>
      <c r="T182" s="130">
        <v>0</v>
      </c>
      <c r="U182" s="130">
        <v>0</v>
      </c>
      <c r="V182" s="130">
        <v>0</v>
      </c>
      <c r="W182" s="130">
        <v>0</v>
      </c>
      <c r="X182" s="130">
        <v>0</v>
      </c>
      <c r="Y182" s="94" t="s">
        <v>191</v>
      </c>
      <c r="Z182" s="94" t="s">
        <v>212</v>
      </c>
      <c r="AA182" s="94" t="s">
        <v>1829</v>
      </c>
    </row>
    <row r="183" spans="1:27" x14ac:dyDescent="0.25">
      <c r="A183" s="94" t="s">
        <v>717</v>
      </c>
      <c r="B183" s="94" t="s">
        <v>718</v>
      </c>
      <c r="C183" s="94"/>
      <c r="D183" s="130">
        <v>0</v>
      </c>
      <c r="E183" s="130">
        <v>0</v>
      </c>
      <c r="F183" s="130">
        <v>0</v>
      </c>
      <c r="G183" s="130">
        <v>0</v>
      </c>
      <c r="H183" s="130">
        <v>0</v>
      </c>
      <c r="I183" s="130">
        <v>0</v>
      </c>
      <c r="J183" s="130">
        <v>0</v>
      </c>
      <c r="K183" s="130">
        <v>0</v>
      </c>
      <c r="L183" s="130">
        <v>0</v>
      </c>
      <c r="M183" s="130">
        <v>0</v>
      </c>
      <c r="N183" s="130">
        <v>0</v>
      </c>
      <c r="O183" s="130">
        <v>0</v>
      </c>
      <c r="P183" s="130">
        <v>0</v>
      </c>
      <c r="Q183" s="130">
        <v>0</v>
      </c>
      <c r="R183" s="130">
        <v>0</v>
      </c>
      <c r="S183" s="130">
        <v>0</v>
      </c>
      <c r="T183" s="130">
        <v>0</v>
      </c>
      <c r="U183" s="130">
        <v>0</v>
      </c>
      <c r="V183" s="130">
        <v>0</v>
      </c>
      <c r="W183" s="130">
        <v>2000</v>
      </c>
      <c r="X183" s="130">
        <v>0</v>
      </c>
      <c r="Y183" s="94" t="s">
        <v>191</v>
      </c>
      <c r="Z183" s="94" t="s">
        <v>212</v>
      </c>
      <c r="AA183" s="94" t="s">
        <v>719</v>
      </c>
    </row>
    <row r="184" spans="1:27" x14ac:dyDescent="0.25">
      <c r="A184" s="94" t="s">
        <v>720</v>
      </c>
      <c r="B184" s="94" t="s">
        <v>721</v>
      </c>
      <c r="C184" s="94"/>
      <c r="D184" s="130">
        <v>0</v>
      </c>
      <c r="E184" s="130">
        <v>0</v>
      </c>
      <c r="F184" s="130">
        <v>0</v>
      </c>
      <c r="G184" s="130">
        <v>0</v>
      </c>
      <c r="H184" s="130">
        <v>0</v>
      </c>
      <c r="I184" s="130">
        <v>0</v>
      </c>
      <c r="J184" s="130">
        <v>0</v>
      </c>
      <c r="K184" s="130">
        <v>0</v>
      </c>
      <c r="L184" s="130">
        <v>0</v>
      </c>
      <c r="M184" s="130">
        <v>0</v>
      </c>
      <c r="N184" s="130">
        <v>1000</v>
      </c>
      <c r="O184" s="130">
        <v>0</v>
      </c>
      <c r="P184" s="130">
        <v>0</v>
      </c>
      <c r="Q184" s="130">
        <v>0</v>
      </c>
      <c r="R184" s="130">
        <v>0</v>
      </c>
      <c r="S184" s="130">
        <v>0</v>
      </c>
      <c r="T184" s="130">
        <v>0</v>
      </c>
      <c r="U184" s="130">
        <v>0</v>
      </c>
      <c r="V184" s="130">
        <v>0</v>
      </c>
      <c r="W184" s="130">
        <v>0</v>
      </c>
      <c r="X184" s="130">
        <v>0</v>
      </c>
      <c r="Y184" s="94" t="s">
        <v>191</v>
      </c>
      <c r="Z184" s="94" t="s">
        <v>212</v>
      </c>
      <c r="AA184" s="94" t="s">
        <v>722</v>
      </c>
    </row>
    <row r="185" spans="1:27" x14ac:dyDescent="0.25">
      <c r="A185" s="94" t="s">
        <v>723</v>
      </c>
      <c r="B185" s="94" t="s">
        <v>724</v>
      </c>
      <c r="C185" s="94"/>
      <c r="D185" s="130">
        <v>0</v>
      </c>
      <c r="E185" s="130">
        <v>0</v>
      </c>
      <c r="F185" s="130">
        <v>0</v>
      </c>
      <c r="G185" s="130">
        <v>0</v>
      </c>
      <c r="H185" s="130">
        <v>0</v>
      </c>
      <c r="I185" s="130">
        <v>0</v>
      </c>
      <c r="J185" s="130">
        <v>0</v>
      </c>
      <c r="K185" s="130">
        <v>0</v>
      </c>
      <c r="L185" s="130">
        <v>0</v>
      </c>
      <c r="M185" s="130">
        <v>0</v>
      </c>
      <c r="N185" s="130">
        <v>516915</v>
      </c>
      <c r="O185" s="130">
        <v>120000</v>
      </c>
      <c r="P185" s="130">
        <v>0</v>
      </c>
      <c r="Q185" s="130">
        <v>0</v>
      </c>
      <c r="R185" s="130">
        <v>0</v>
      </c>
      <c r="S185" s="130">
        <v>0</v>
      </c>
      <c r="T185" s="130">
        <v>0</v>
      </c>
      <c r="U185" s="130">
        <v>0</v>
      </c>
      <c r="V185" s="130">
        <v>0</v>
      </c>
      <c r="W185" s="130">
        <v>5000</v>
      </c>
      <c r="X185" s="130">
        <v>0</v>
      </c>
      <c r="Y185" s="94" t="s">
        <v>191</v>
      </c>
      <c r="Z185" s="94" t="s">
        <v>269</v>
      </c>
      <c r="AA185" s="94" t="s">
        <v>725</v>
      </c>
    </row>
    <row r="186" spans="1:27" x14ac:dyDescent="0.25">
      <c r="A186" s="94" t="s">
        <v>726</v>
      </c>
      <c r="B186" s="94" t="s">
        <v>727</v>
      </c>
      <c r="C186" s="94"/>
      <c r="D186" s="130">
        <v>0</v>
      </c>
      <c r="E186" s="130">
        <v>0</v>
      </c>
      <c r="F186" s="130">
        <v>0</v>
      </c>
      <c r="G186" s="130">
        <v>0</v>
      </c>
      <c r="H186" s="130">
        <v>0</v>
      </c>
      <c r="I186" s="130">
        <v>0</v>
      </c>
      <c r="J186" s="130">
        <v>0</v>
      </c>
      <c r="K186" s="130">
        <v>0</v>
      </c>
      <c r="L186" s="130">
        <v>0</v>
      </c>
      <c r="M186" s="130">
        <v>0</v>
      </c>
      <c r="N186" s="130">
        <v>6812</v>
      </c>
      <c r="O186" s="130">
        <v>0</v>
      </c>
      <c r="P186" s="130">
        <v>0</v>
      </c>
      <c r="Q186" s="130">
        <v>0</v>
      </c>
      <c r="R186" s="130">
        <v>0</v>
      </c>
      <c r="S186" s="130">
        <v>0</v>
      </c>
      <c r="T186" s="130">
        <v>0</v>
      </c>
      <c r="U186" s="130">
        <v>0</v>
      </c>
      <c r="V186" s="130">
        <v>0</v>
      </c>
      <c r="W186" s="130">
        <v>0</v>
      </c>
      <c r="X186" s="130">
        <v>0</v>
      </c>
      <c r="Y186" s="94" t="s">
        <v>191</v>
      </c>
      <c r="Z186" s="94" t="s">
        <v>212</v>
      </c>
      <c r="AA186" s="94" t="s">
        <v>728</v>
      </c>
    </row>
    <row r="187" spans="1:27" x14ac:dyDescent="0.25">
      <c r="A187" s="94" t="s">
        <v>729</v>
      </c>
      <c r="B187" s="94" t="s">
        <v>1773</v>
      </c>
      <c r="C187" s="94"/>
      <c r="D187" s="130">
        <v>0</v>
      </c>
      <c r="E187" s="130">
        <v>0</v>
      </c>
      <c r="F187" s="130">
        <v>0</v>
      </c>
      <c r="G187" s="130">
        <v>30733</v>
      </c>
      <c r="H187" s="130">
        <v>0</v>
      </c>
      <c r="I187" s="130">
        <v>0</v>
      </c>
      <c r="J187" s="130">
        <v>0</v>
      </c>
      <c r="K187" s="130">
        <v>0</v>
      </c>
      <c r="L187" s="130">
        <v>0</v>
      </c>
      <c r="M187" s="130">
        <v>0</v>
      </c>
      <c r="N187" s="130">
        <v>789414</v>
      </c>
      <c r="O187" s="130">
        <v>219000</v>
      </c>
      <c r="P187" s="130">
        <v>0</v>
      </c>
      <c r="Q187" s="130">
        <v>0</v>
      </c>
      <c r="R187" s="130">
        <v>0</v>
      </c>
      <c r="S187" s="130">
        <v>0</v>
      </c>
      <c r="T187" s="130">
        <v>0</v>
      </c>
      <c r="U187" s="130">
        <v>0</v>
      </c>
      <c r="V187" s="130">
        <v>230000</v>
      </c>
      <c r="W187" s="130">
        <v>160655</v>
      </c>
      <c r="X187" s="130">
        <v>0</v>
      </c>
      <c r="Y187" s="94" t="s">
        <v>193</v>
      </c>
      <c r="Z187" s="94" t="s">
        <v>205</v>
      </c>
      <c r="AA187" s="94" t="s">
        <v>731</v>
      </c>
    </row>
    <row r="188" spans="1:27" x14ac:dyDescent="0.25">
      <c r="A188" s="94" t="s">
        <v>732</v>
      </c>
      <c r="B188" s="94" t="s">
        <v>733</v>
      </c>
      <c r="C188" s="94"/>
      <c r="D188" s="130">
        <v>0</v>
      </c>
      <c r="E188" s="130">
        <v>0</v>
      </c>
      <c r="F188" s="130">
        <v>0</v>
      </c>
      <c r="G188" s="130">
        <v>0</v>
      </c>
      <c r="H188" s="130">
        <v>0</v>
      </c>
      <c r="I188" s="130">
        <v>0</v>
      </c>
      <c r="J188" s="130">
        <v>0</v>
      </c>
      <c r="K188" s="130">
        <v>0</v>
      </c>
      <c r="L188" s="130">
        <v>0</v>
      </c>
      <c r="M188" s="130">
        <v>0</v>
      </c>
      <c r="N188" s="130">
        <v>0</v>
      </c>
      <c r="O188" s="130">
        <v>0</v>
      </c>
      <c r="P188" s="130">
        <v>0</v>
      </c>
      <c r="Q188" s="130">
        <v>0</v>
      </c>
      <c r="R188" s="130">
        <v>0</v>
      </c>
      <c r="S188" s="130">
        <v>5000</v>
      </c>
      <c r="T188" s="130">
        <v>0</v>
      </c>
      <c r="U188" s="130">
        <v>0</v>
      </c>
      <c r="V188" s="130">
        <v>0</v>
      </c>
      <c r="W188" s="130">
        <v>10000</v>
      </c>
      <c r="X188" s="130">
        <v>0</v>
      </c>
      <c r="Y188" s="94" t="s">
        <v>191</v>
      </c>
      <c r="Z188" s="94" t="s">
        <v>212</v>
      </c>
      <c r="AA188" s="94" t="s">
        <v>734</v>
      </c>
    </row>
    <row r="189" spans="1:27" x14ac:dyDescent="0.25">
      <c r="A189" s="94" t="s">
        <v>735</v>
      </c>
      <c r="B189" s="94" t="s">
        <v>736</v>
      </c>
      <c r="C189" s="94"/>
      <c r="D189" s="130">
        <v>0</v>
      </c>
      <c r="E189" s="130">
        <v>0</v>
      </c>
      <c r="F189" s="130">
        <v>0</v>
      </c>
      <c r="G189" s="130">
        <v>0</v>
      </c>
      <c r="H189" s="130">
        <v>0</v>
      </c>
      <c r="I189" s="130">
        <v>0</v>
      </c>
      <c r="J189" s="130">
        <v>0</v>
      </c>
      <c r="K189" s="130">
        <v>0</v>
      </c>
      <c r="L189" s="130">
        <v>0</v>
      </c>
      <c r="M189" s="130">
        <v>0</v>
      </c>
      <c r="N189" s="130">
        <v>244463</v>
      </c>
      <c r="O189" s="130">
        <v>41050</v>
      </c>
      <c r="P189" s="130">
        <v>0</v>
      </c>
      <c r="Q189" s="130">
        <v>0</v>
      </c>
      <c r="R189" s="130">
        <v>0</v>
      </c>
      <c r="S189" s="130">
        <v>0</v>
      </c>
      <c r="T189" s="130">
        <v>0</v>
      </c>
      <c r="U189" s="130">
        <v>0</v>
      </c>
      <c r="V189" s="130">
        <v>0</v>
      </c>
      <c r="W189" s="130">
        <v>0</v>
      </c>
      <c r="X189" s="130">
        <v>0</v>
      </c>
      <c r="Y189" s="94" t="s">
        <v>191</v>
      </c>
      <c r="Z189" s="94" t="s">
        <v>372</v>
      </c>
      <c r="AA189" s="94" t="s">
        <v>737</v>
      </c>
    </row>
    <row r="190" spans="1:27" x14ac:dyDescent="0.25">
      <c r="A190" s="94" t="s">
        <v>738</v>
      </c>
      <c r="B190" s="94" t="s">
        <v>739</v>
      </c>
      <c r="C190" s="94"/>
      <c r="D190" s="130">
        <v>0</v>
      </c>
      <c r="E190" s="130">
        <v>0</v>
      </c>
      <c r="F190" s="130">
        <v>0</v>
      </c>
      <c r="G190" s="130">
        <v>0</v>
      </c>
      <c r="H190" s="130">
        <v>0</v>
      </c>
      <c r="I190" s="130">
        <v>0</v>
      </c>
      <c r="J190" s="130">
        <v>0</v>
      </c>
      <c r="K190" s="130">
        <v>0</v>
      </c>
      <c r="L190" s="130">
        <v>0</v>
      </c>
      <c r="M190" s="130">
        <v>0</v>
      </c>
      <c r="N190" s="130">
        <v>3850</v>
      </c>
      <c r="O190" s="130">
        <v>5000</v>
      </c>
      <c r="P190" s="130">
        <v>0</v>
      </c>
      <c r="Q190" s="130">
        <v>0</v>
      </c>
      <c r="R190" s="130">
        <v>0</v>
      </c>
      <c r="S190" s="130">
        <v>0</v>
      </c>
      <c r="T190" s="130">
        <v>0</v>
      </c>
      <c r="U190" s="130">
        <v>0</v>
      </c>
      <c r="V190" s="130">
        <v>0</v>
      </c>
      <c r="W190" s="130">
        <v>0</v>
      </c>
      <c r="X190" s="130">
        <v>0</v>
      </c>
      <c r="Y190" s="94" t="s">
        <v>191</v>
      </c>
      <c r="Z190" s="94" t="s">
        <v>249</v>
      </c>
      <c r="AA190" s="94" t="s">
        <v>740</v>
      </c>
    </row>
    <row r="191" spans="1:27" x14ac:dyDescent="0.25">
      <c r="A191" s="94" t="s">
        <v>741</v>
      </c>
      <c r="B191" s="94" t="s">
        <v>742</v>
      </c>
      <c r="C191" s="94"/>
      <c r="D191" s="130">
        <v>0</v>
      </c>
      <c r="E191" s="130">
        <v>0</v>
      </c>
      <c r="F191" s="130">
        <v>0</v>
      </c>
      <c r="G191" s="130">
        <v>0</v>
      </c>
      <c r="H191" s="130">
        <v>0</v>
      </c>
      <c r="I191" s="130">
        <v>0</v>
      </c>
      <c r="J191" s="130">
        <v>0</v>
      </c>
      <c r="K191" s="130">
        <v>0</v>
      </c>
      <c r="L191" s="130">
        <v>0</v>
      </c>
      <c r="M191" s="130">
        <v>0</v>
      </c>
      <c r="N191" s="130">
        <v>65125</v>
      </c>
      <c r="O191" s="130">
        <v>0</v>
      </c>
      <c r="P191" s="130">
        <v>0</v>
      </c>
      <c r="Q191" s="130">
        <v>0</v>
      </c>
      <c r="R191" s="130">
        <v>0</v>
      </c>
      <c r="S191" s="130">
        <v>0</v>
      </c>
      <c r="T191" s="130">
        <v>0</v>
      </c>
      <c r="U191" s="130">
        <v>0</v>
      </c>
      <c r="V191" s="130">
        <v>0</v>
      </c>
      <c r="W191" s="130">
        <v>0</v>
      </c>
      <c r="X191" s="130">
        <v>0</v>
      </c>
      <c r="Y191" s="94" t="s">
        <v>191</v>
      </c>
      <c r="Z191" s="94" t="s">
        <v>212</v>
      </c>
      <c r="AA191" s="94" t="s">
        <v>743</v>
      </c>
    </row>
    <row r="192" spans="1:27" x14ac:dyDescent="0.25">
      <c r="A192" s="94" t="s">
        <v>744</v>
      </c>
      <c r="B192" s="94" t="s">
        <v>745</v>
      </c>
      <c r="C192" s="94"/>
      <c r="D192" s="130">
        <v>0</v>
      </c>
      <c r="E192" s="130">
        <v>0</v>
      </c>
      <c r="F192" s="130">
        <v>0</v>
      </c>
      <c r="G192" s="130">
        <v>0</v>
      </c>
      <c r="H192" s="130">
        <v>0</v>
      </c>
      <c r="I192" s="130">
        <v>0</v>
      </c>
      <c r="J192" s="130">
        <v>0</v>
      </c>
      <c r="K192" s="130">
        <v>0</v>
      </c>
      <c r="L192" s="130">
        <v>0</v>
      </c>
      <c r="M192" s="130">
        <v>8000</v>
      </c>
      <c r="N192" s="130">
        <v>90041</v>
      </c>
      <c r="O192" s="130">
        <v>0</v>
      </c>
      <c r="P192" s="130">
        <v>0</v>
      </c>
      <c r="Q192" s="130">
        <v>0</v>
      </c>
      <c r="R192" s="130">
        <v>0</v>
      </c>
      <c r="S192" s="130">
        <v>0</v>
      </c>
      <c r="T192" s="130">
        <v>0</v>
      </c>
      <c r="U192" s="130">
        <v>0</v>
      </c>
      <c r="V192" s="130">
        <v>0</v>
      </c>
      <c r="W192" s="130">
        <v>0</v>
      </c>
      <c r="X192" s="130">
        <v>0</v>
      </c>
      <c r="Y192" s="94" t="s">
        <v>191</v>
      </c>
      <c r="Z192" s="94" t="s">
        <v>212</v>
      </c>
      <c r="AA192" s="94" t="s">
        <v>746</v>
      </c>
    </row>
    <row r="193" spans="1:27" x14ac:dyDescent="0.25">
      <c r="A193" s="94" t="s">
        <v>747</v>
      </c>
      <c r="B193" s="94" t="s">
        <v>748</v>
      </c>
      <c r="C193" s="94"/>
      <c r="D193" s="130">
        <v>500</v>
      </c>
      <c r="E193" s="130">
        <v>0</v>
      </c>
      <c r="F193" s="130">
        <v>0</v>
      </c>
      <c r="G193" s="130">
        <v>0</v>
      </c>
      <c r="H193" s="130">
        <v>0</v>
      </c>
      <c r="I193" s="130">
        <v>0</v>
      </c>
      <c r="J193" s="130">
        <v>0</v>
      </c>
      <c r="K193" s="130">
        <v>0</v>
      </c>
      <c r="L193" s="130">
        <v>0</v>
      </c>
      <c r="M193" s="130">
        <v>0</v>
      </c>
      <c r="N193" s="130">
        <v>71388</v>
      </c>
      <c r="O193" s="130">
        <v>10000</v>
      </c>
      <c r="P193" s="130">
        <v>0</v>
      </c>
      <c r="Q193" s="130">
        <v>0</v>
      </c>
      <c r="R193" s="130">
        <v>0</v>
      </c>
      <c r="S193" s="130">
        <v>0</v>
      </c>
      <c r="T193" s="130">
        <v>0</v>
      </c>
      <c r="U193" s="130">
        <v>0</v>
      </c>
      <c r="V193" s="130">
        <v>0</v>
      </c>
      <c r="W193" s="130">
        <v>36004</v>
      </c>
      <c r="X193" s="130">
        <v>1500</v>
      </c>
      <c r="Y193" s="94" t="s">
        <v>191</v>
      </c>
      <c r="Z193" s="94" t="s">
        <v>212</v>
      </c>
      <c r="AA193" s="94" t="s">
        <v>749</v>
      </c>
    </row>
    <row r="194" spans="1:27" x14ac:dyDescent="0.25">
      <c r="A194" s="94" t="s">
        <v>750</v>
      </c>
      <c r="B194" s="94" t="s">
        <v>751</v>
      </c>
      <c r="C194" s="94"/>
      <c r="D194" s="130">
        <v>0</v>
      </c>
      <c r="E194" s="130">
        <v>0</v>
      </c>
      <c r="F194" s="130">
        <v>0</v>
      </c>
      <c r="G194" s="130">
        <v>0</v>
      </c>
      <c r="H194" s="130">
        <v>0</v>
      </c>
      <c r="I194" s="130">
        <v>0</v>
      </c>
      <c r="J194" s="130">
        <v>0</v>
      </c>
      <c r="K194" s="130">
        <v>0</v>
      </c>
      <c r="L194" s="130">
        <v>0</v>
      </c>
      <c r="M194" s="130">
        <v>809084</v>
      </c>
      <c r="N194" s="130">
        <v>2567500</v>
      </c>
      <c r="O194" s="130">
        <v>0</v>
      </c>
      <c r="P194" s="130">
        <v>0</v>
      </c>
      <c r="Q194" s="130">
        <v>50000</v>
      </c>
      <c r="R194" s="130">
        <v>0</v>
      </c>
      <c r="S194" s="130">
        <v>0</v>
      </c>
      <c r="T194" s="130">
        <v>0</v>
      </c>
      <c r="U194" s="130">
        <v>0</v>
      </c>
      <c r="V194" s="130">
        <v>480000</v>
      </c>
      <c r="W194" s="130">
        <v>25200</v>
      </c>
      <c r="X194" s="130">
        <v>35000</v>
      </c>
      <c r="Y194" s="94" t="s">
        <v>191</v>
      </c>
      <c r="Z194" s="94" t="s">
        <v>752</v>
      </c>
      <c r="AA194" s="94" t="s">
        <v>753</v>
      </c>
    </row>
    <row r="195" spans="1:27" x14ac:dyDescent="0.25">
      <c r="A195" s="94" t="s">
        <v>754</v>
      </c>
      <c r="B195" s="94" t="s">
        <v>755</v>
      </c>
      <c r="C195" s="94"/>
      <c r="D195" s="130">
        <v>0</v>
      </c>
      <c r="E195" s="130">
        <v>0</v>
      </c>
      <c r="F195" s="130">
        <v>0</v>
      </c>
      <c r="G195" s="130">
        <v>0</v>
      </c>
      <c r="H195" s="130">
        <v>0</v>
      </c>
      <c r="I195" s="130">
        <v>0</v>
      </c>
      <c r="J195" s="130">
        <v>0</v>
      </c>
      <c r="K195" s="130">
        <v>0</v>
      </c>
      <c r="L195" s="130">
        <v>0</v>
      </c>
      <c r="M195" s="130">
        <v>0</v>
      </c>
      <c r="N195" s="130">
        <v>444282</v>
      </c>
      <c r="O195" s="130">
        <v>55000</v>
      </c>
      <c r="P195" s="130">
        <v>0</v>
      </c>
      <c r="Q195" s="130">
        <v>0</v>
      </c>
      <c r="R195" s="130">
        <v>0</v>
      </c>
      <c r="S195" s="130">
        <v>0</v>
      </c>
      <c r="T195" s="130">
        <v>0</v>
      </c>
      <c r="U195" s="130">
        <v>0</v>
      </c>
      <c r="V195" s="130">
        <v>647986</v>
      </c>
      <c r="W195" s="130">
        <v>0</v>
      </c>
      <c r="X195" s="130">
        <v>0</v>
      </c>
      <c r="Y195" s="94" t="s">
        <v>191</v>
      </c>
      <c r="Z195" s="94" t="s">
        <v>249</v>
      </c>
      <c r="AA195" s="94" t="s">
        <v>756</v>
      </c>
    </row>
    <row r="196" spans="1:27" x14ac:dyDescent="0.25">
      <c r="A196" s="94" t="s">
        <v>757</v>
      </c>
      <c r="B196" s="94" t="s">
        <v>758</v>
      </c>
      <c r="C196" s="94"/>
      <c r="D196" s="130">
        <v>0</v>
      </c>
      <c r="E196" s="130">
        <v>0</v>
      </c>
      <c r="F196" s="130">
        <v>0</v>
      </c>
      <c r="G196" s="130">
        <v>0</v>
      </c>
      <c r="H196" s="130">
        <v>0</v>
      </c>
      <c r="I196" s="130">
        <v>0</v>
      </c>
      <c r="J196" s="130">
        <v>0</v>
      </c>
      <c r="K196" s="130">
        <v>0</v>
      </c>
      <c r="L196" s="130">
        <v>0</v>
      </c>
      <c r="M196" s="130">
        <v>0</v>
      </c>
      <c r="N196" s="130">
        <v>257400</v>
      </c>
      <c r="O196" s="130">
        <v>129000</v>
      </c>
      <c r="P196" s="130">
        <v>0</v>
      </c>
      <c r="Q196" s="130">
        <v>0</v>
      </c>
      <c r="R196" s="130">
        <v>0</v>
      </c>
      <c r="S196" s="130">
        <v>0</v>
      </c>
      <c r="T196" s="130">
        <v>0</v>
      </c>
      <c r="U196" s="130">
        <v>0</v>
      </c>
      <c r="V196" s="130">
        <v>0</v>
      </c>
      <c r="W196" s="130">
        <v>0</v>
      </c>
      <c r="X196" s="130">
        <v>0</v>
      </c>
      <c r="Y196" s="94" t="s">
        <v>191</v>
      </c>
      <c r="Z196" s="94" t="s">
        <v>406</v>
      </c>
      <c r="AA196" s="94" t="s">
        <v>759</v>
      </c>
    </row>
    <row r="197" spans="1:27" x14ac:dyDescent="0.25">
      <c r="A197" s="94" t="s">
        <v>760</v>
      </c>
      <c r="B197" s="94" t="s">
        <v>761</v>
      </c>
      <c r="C197" s="94"/>
      <c r="D197" s="130">
        <v>0</v>
      </c>
      <c r="E197" s="130">
        <v>0</v>
      </c>
      <c r="F197" s="130">
        <v>0</v>
      </c>
      <c r="G197" s="130">
        <v>0</v>
      </c>
      <c r="H197" s="130">
        <v>0</v>
      </c>
      <c r="I197" s="130">
        <v>0</v>
      </c>
      <c r="J197" s="130">
        <v>0</v>
      </c>
      <c r="K197" s="130">
        <v>0</v>
      </c>
      <c r="L197" s="130">
        <v>0</v>
      </c>
      <c r="M197" s="130">
        <v>0</v>
      </c>
      <c r="N197" s="130">
        <v>193125</v>
      </c>
      <c r="O197" s="130">
        <v>0</v>
      </c>
      <c r="P197" s="130">
        <v>0</v>
      </c>
      <c r="Q197" s="130">
        <v>0</v>
      </c>
      <c r="R197" s="130">
        <v>0</v>
      </c>
      <c r="S197" s="130">
        <v>0</v>
      </c>
      <c r="T197" s="130">
        <v>0</v>
      </c>
      <c r="U197" s="130">
        <v>0</v>
      </c>
      <c r="V197" s="130">
        <v>0</v>
      </c>
      <c r="W197" s="130">
        <v>31500</v>
      </c>
      <c r="X197" s="130">
        <v>0</v>
      </c>
      <c r="Y197" s="94" t="s">
        <v>191</v>
      </c>
      <c r="Z197" s="94" t="s">
        <v>212</v>
      </c>
      <c r="AA197" s="94" t="s">
        <v>762</v>
      </c>
    </row>
    <row r="198" spans="1:27" x14ac:dyDescent="0.25">
      <c r="A198" s="94" t="s">
        <v>763</v>
      </c>
      <c r="B198" s="94" t="s">
        <v>1774</v>
      </c>
      <c r="C198" s="94"/>
      <c r="D198" s="130">
        <v>0</v>
      </c>
      <c r="E198" s="130">
        <v>0</v>
      </c>
      <c r="F198" s="130">
        <v>19881</v>
      </c>
      <c r="G198" s="130">
        <v>0</v>
      </c>
      <c r="H198" s="130">
        <v>0</v>
      </c>
      <c r="I198" s="130">
        <v>0</v>
      </c>
      <c r="J198" s="130">
        <v>0</v>
      </c>
      <c r="K198" s="130">
        <v>0</v>
      </c>
      <c r="L198" s="130">
        <v>0</v>
      </c>
      <c r="M198" s="130">
        <v>0</v>
      </c>
      <c r="N198" s="130">
        <v>90190</v>
      </c>
      <c r="O198" s="130">
        <v>16200</v>
      </c>
      <c r="P198" s="130">
        <v>0</v>
      </c>
      <c r="Q198" s="130">
        <v>0</v>
      </c>
      <c r="R198" s="130">
        <v>0</v>
      </c>
      <c r="S198" s="130">
        <v>0</v>
      </c>
      <c r="T198" s="130">
        <v>0</v>
      </c>
      <c r="U198" s="130">
        <v>0</v>
      </c>
      <c r="V198" s="130">
        <v>0</v>
      </c>
      <c r="W198" s="130">
        <v>10000</v>
      </c>
      <c r="X198" s="130">
        <v>0</v>
      </c>
      <c r="Y198" s="94" t="s">
        <v>195</v>
      </c>
      <c r="Z198" s="94" t="s">
        <v>205</v>
      </c>
      <c r="AA198" s="94" t="s">
        <v>765</v>
      </c>
    </row>
    <row r="199" spans="1:27" x14ac:dyDescent="0.25">
      <c r="A199" s="94" t="s">
        <v>766</v>
      </c>
      <c r="B199" s="94" t="s">
        <v>767</v>
      </c>
      <c r="C199" s="94"/>
      <c r="D199" s="130">
        <v>0</v>
      </c>
      <c r="E199" s="130">
        <v>0</v>
      </c>
      <c r="F199" s="130">
        <v>0</v>
      </c>
      <c r="G199" s="130">
        <v>0</v>
      </c>
      <c r="H199" s="130">
        <v>0</v>
      </c>
      <c r="I199" s="130">
        <v>0</v>
      </c>
      <c r="J199" s="130">
        <v>0</v>
      </c>
      <c r="K199" s="130">
        <v>0</v>
      </c>
      <c r="L199" s="130">
        <v>0</v>
      </c>
      <c r="M199" s="130">
        <v>0</v>
      </c>
      <c r="N199" s="130">
        <v>0</v>
      </c>
      <c r="O199" s="130">
        <v>0</v>
      </c>
      <c r="P199" s="130">
        <v>0</v>
      </c>
      <c r="Q199" s="130">
        <v>0</v>
      </c>
      <c r="R199" s="130">
        <v>0</v>
      </c>
      <c r="S199" s="130">
        <v>3200</v>
      </c>
      <c r="T199" s="130">
        <v>0</v>
      </c>
      <c r="U199" s="130">
        <v>0</v>
      </c>
      <c r="V199" s="130">
        <v>0</v>
      </c>
      <c r="W199" s="130">
        <v>40000</v>
      </c>
      <c r="X199" s="130">
        <v>0</v>
      </c>
      <c r="Y199" s="94" t="s">
        <v>191</v>
      </c>
      <c r="Z199" s="94" t="s">
        <v>406</v>
      </c>
      <c r="AA199" s="94" t="s">
        <v>768</v>
      </c>
    </row>
    <row r="200" spans="1:27" x14ac:dyDescent="0.25">
      <c r="A200" s="94" t="s">
        <v>769</v>
      </c>
      <c r="B200" s="94" t="s">
        <v>770</v>
      </c>
      <c r="C200" s="94"/>
      <c r="D200" s="130">
        <v>0</v>
      </c>
      <c r="E200" s="130">
        <v>0</v>
      </c>
      <c r="F200" s="130">
        <v>0</v>
      </c>
      <c r="G200" s="130">
        <v>0</v>
      </c>
      <c r="H200" s="130">
        <v>0</v>
      </c>
      <c r="I200" s="130">
        <v>0</v>
      </c>
      <c r="J200" s="130">
        <v>0</v>
      </c>
      <c r="K200" s="130">
        <v>0</v>
      </c>
      <c r="L200" s="130">
        <v>0</v>
      </c>
      <c r="M200" s="130">
        <v>0</v>
      </c>
      <c r="N200" s="130">
        <v>162000</v>
      </c>
      <c r="O200" s="130">
        <v>0</v>
      </c>
      <c r="P200" s="130">
        <v>0</v>
      </c>
      <c r="Q200" s="130">
        <v>0</v>
      </c>
      <c r="R200" s="130">
        <v>0</v>
      </c>
      <c r="S200" s="130">
        <v>0</v>
      </c>
      <c r="T200" s="130">
        <v>0</v>
      </c>
      <c r="U200" s="130">
        <v>0</v>
      </c>
      <c r="V200" s="130">
        <v>10000</v>
      </c>
      <c r="W200" s="130">
        <v>0</v>
      </c>
      <c r="X200" s="130">
        <v>0</v>
      </c>
      <c r="Y200" s="94" t="s">
        <v>191</v>
      </c>
      <c r="Z200" s="94" t="s">
        <v>205</v>
      </c>
      <c r="AA200" s="94" t="s">
        <v>771</v>
      </c>
    </row>
    <row r="201" spans="1:27" x14ac:dyDescent="0.25">
      <c r="A201" s="94" t="s">
        <v>772</v>
      </c>
      <c r="B201" s="94" t="s">
        <v>773</v>
      </c>
      <c r="C201" s="94"/>
      <c r="D201" s="130">
        <v>0</v>
      </c>
      <c r="E201" s="130">
        <v>0</v>
      </c>
      <c r="F201" s="130">
        <v>0</v>
      </c>
      <c r="G201" s="130">
        <v>0</v>
      </c>
      <c r="H201" s="130">
        <v>0</v>
      </c>
      <c r="I201" s="130">
        <v>0</v>
      </c>
      <c r="J201" s="130">
        <v>0</v>
      </c>
      <c r="K201" s="130">
        <v>0</v>
      </c>
      <c r="L201" s="130">
        <v>0</v>
      </c>
      <c r="M201" s="130">
        <v>0</v>
      </c>
      <c r="N201" s="130">
        <v>1200</v>
      </c>
      <c r="O201" s="130">
        <v>0</v>
      </c>
      <c r="P201" s="130">
        <v>0</v>
      </c>
      <c r="Q201" s="130">
        <v>0</v>
      </c>
      <c r="R201" s="130">
        <v>0</v>
      </c>
      <c r="S201" s="130">
        <v>0</v>
      </c>
      <c r="T201" s="130">
        <v>0</v>
      </c>
      <c r="U201" s="130">
        <v>0</v>
      </c>
      <c r="V201" s="130">
        <v>0</v>
      </c>
      <c r="W201" s="130">
        <v>0</v>
      </c>
      <c r="X201" s="130">
        <v>0</v>
      </c>
      <c r="Y201" s="94" t="s">
        <v>191</v>
      </c>
      <c r="Z201" s="94" t="s">
        <v>212</v>
      </c>
      <c r="AA201" s="94" t="s">
        <v>774</v>
      </c>
    </row>
    <row r="202" spans="1:27" x14ac:dyDescent="0.25">
      <c r="A202" s="94" t="s">
        <v>775</v>
      </c>
      <c r="B202" s="94" t="s">
        <v>776</v>
      </c>
      <c r="C202" s="94"/>
      <c r="D202" s="130">
        <v>0</v>
      </c>
      <c r="E202" s="130">
        <v>0</v>
      </c>
      <c r="F202" s="130">
        <v>0</v>
      </c>
      <c r="G202" s="130">
        <v>0</v>
      </c>
      <c r="H202" s="130">
        <v>0</v>
      </c>
      <c r="I202" s="130">
        <v>0</v>
      </c>
      <c r="J202" s="130">
        <v>0</v>
      </c>
      <c r="K202" s="130">
        <v>0</v>
      </c>
      <c r="L202" s="130">
        <v>0</v>
      </c>
      <c r="M202" s="130">
        <v>0</v>
      </c>
      <c r="N202" s="130">
        <v>217405</v>
      </c>
      <c r="O202" s="130">
        <v>0</v>
      </c>
      <c r="P202" s="130">
        <v>0</v>
      </c>
      <c r="Q202" s="130">
        <v>0</v>
      </c>
      <c r="R202" s="130">
        <v>0</v>
      </c>
      <c r="S202" s="130">
        <v>0</v>
      </c>
      <c r="T202" s="130">
        <v>0</v>
      </c>
      <c r="U202" s="130">
        <v>0</v>
      </c>
      <c r="V202" s="130">
        <v>0</v>
      </c>
      <c r="W202" s="130">
        <v>0</v>
      </c>
      <c r="X202" s="130">
        <v>0</v>
      </c>
      <c r="Y202" s="94" t="s">
        <v>191</v>
      </c>
      <c r="Z202" s="94" t="s">
        <v>406</v>
      </c>
      <c r="AA202" s="94" t="s">
        <v>777</v>
      </c>
    </row>
    <row r="203" spans="1:27" x14ac:dyDescent="0.25">
      <c r="A203" s="94" t="s">
        <v>778</v>
      </c>
      <c r="B203" s="94" t="s">
        <v>779</v>
      </c>
      <c r="C203" s="94"/>
      <c r="D203" s="130">
        <v>0</v>
      </c>
      <c r="E203" s="130">
        <v>0</v>
      </c>
      <c r="F203" s="130">
        <v>0</v>
      </c>
      <c r="G203" s="130">
        <v>778</v>
      </c>
      <c r="H203" s="130">
        <v>7934</v>
      </c>
      <c r="I203" s="130">
        <v>0</v>
      </c>
      <c r="J203" s="130">
        <v>1464</v>
      </c>
      <c r="K203" s="130">
        <v>0</v>
      </c>
      <c r="L203" s="130">
        <v>0</v>
      </c>
      <c r="M203" s="130">
        <v>0</v>
      </c>
      <c r="N203" s="130">
        <v>237167</v>
      </c>
      <c r="O203" s="130">
        <v>21000</v>
      </c>
      <c r="P203" s="130">
        <v>0</v>
      </c>
      <c r="Q203" s="130">
        <v>0</v>
      </c>
      <c r="R203" s="130">
        <v>0</v>
      </c>
      <c r="S203" s="130">
        <v>0</v>
      </c>
      <c r="T203" s="130">
        <v>0</v>
      </c>
      <c r="U203" s="130">
        <v>0</v>
      </c>
      <c r="V203" s="130">
        <v>20000</v>
      </c>
      <c r="W203" s="130">
        <v>212</v>
      </c>
      <c r="X203" s="130">
        <v>0</v>
      </c>
      <c r="Y203" s="94" t="s">
        <v>191</v>
      </c>
      <c r="Z203" s="94" t="s">
        <v>372</v>
      </c>
      <c r="AA203" s="94" t="s">
        <v>780</v>
      </c>
    </row>
    <row r="204" spans="1:27" x14ac:dyDescent="0.25">
      <c r="A204" s="94" t="s">
        <v>781</v>
      </c>
      <c r="B204" s="94" t="s">
        <v>782</v>
      </c>
      <c r="C204" s="94"/>
      <c r="D204" s="130">
        <v>0</v>
      </c>
      <c r="E204" s="130">
        <v>0</v>
      </c>
      <c r="F204" s="130">
        <v>0</v>
      </c>
      <c r="G204" s="130">
        <v>0</v>
      </c>
      <c r="H204" s="130">
        <v>0</v>
      </c>
      <c r="I204" s="130">
        <v>0</v>
      </c>
      <c r="J204" s="130">
        <v>0</v>
      </c>
      <c r="K204" s="130">
        <v>0</v>
      </c>
      <c r="L204" s="130">
        <v>0</v>
      </c>
      <c r="M204" s="130">
        <v>0</v>
      </c>
      <c r="N204" s="130">
        <v>8350</v>
      </c>
      <c r="O204" s="130">
        <v>0</v>
      </c>
      <c r="P204" s="130">
        <v>0</v>
      </c>
      <c r="Q204" s="130">
        <v>0</v>
      </c>
      <c r="R204" s="130">
        <v>0</v>
      </c>
      <c r="S204" s="130">
        <v>0</v>
      </c>
      <c r="T204" s="130">
        <v>0</v>
      </c>
      <c r="U204" s="130">
        <v>0</v>
      </c>
      <c r="V204" s="130">
        <v>0</v>
      </c>
      <c r="W204" s="130">
        <v>0</v>
      </c>
      <c r="X204" s="130">
        <v>0</v>
      </c>
      <c r="Y204" s="94" t="s">
        <v>191</v>
      </c>
      <c r="Z204" s="94" t="s">
        <v>249</v>
      </c>
      <c r="AA204" s="94" t="s">
        <v>783</v>
      </c>
    </row>
    <row r="205" spans="1:27" x14ac:dyDescent="0.25">
      <c r="A205" s="94" t="s">
        <v>784</v>
      </c>
      <c r="B205" s="94" t="s">
        <v>785</v>
      </c>
      <c r="C205" s="94"/>
      <c r="D205" s="130">
        <v>0</v>
      </c>
      <c r="E205" s="130">
        <v>0</v>
      </c>
      <c r="F205" s="130">
        <v>0</v>
      </c>
      <c r="G205" s="130">
        <v>0</v>
      </c>
      <c r="H205" s="130">
        <v>0</v>
      </c>
      <c r="I205" s="130">
        <v>0</v>
      </c>
      <c r="J205" s="130">
        <v>0</v>
      </c>
      <c r="K205" s="130">
        <v>0</v>
      </c>
      <c r="L205" s="130">
        <v>0</v>
      </c>
      <c r="M205" s="130">
        <v>0</v>
      </c>
      <c r="N205" s="130">
        <v>31200</v>
      </c>
      <c r="O205" s="130">
        <v>0</v>
      </c>
      <c r="P205" s="130">
        <v>0</v>
      </c>
      <c r="Q205" s="130">
        <v>0</v>
      </c>
      <c r="R205" s="130">
        <v>0</v>
      </c>
      <c r="S205" s="130">
        <v>0</v>
      </c>
      <c r="T205" s="130">
        <v>0</v>
      </c>
      <c r="U205" s="130">
        <v>0</v>
      </c>
      <c r="V205" s="130">
        <v>0</v>
      </c>
      <c r="W205" s="130">
        <v>0</v>
      </c>
      <c r="X205" s="130">
        <v>0</v>
      </c>
      <c r="Y205" s="94" t="s">
        <v>191</v>
      </c>
      <c r="Z205" s="94" t="s">
        <v>249</v>
      </c>
      <c r="AA205" s="94" t="s">
        <v>786</v>
      </c>
    </row>
    <row r="206" spans="1:27" x14ac:dyDescent="0.25">
      <c r="A206" s="94" t="s">
        <v>787</v>
      </c>
      <c r="B206" s="94" t="s">
        <v>788</v>
      </c>
      <c r="C206" s="94"/>
      <c r="D206" s="130">
        <v>0</v>
      </c>
      <c r="E206" s="130">
        <v>0</v>
      </c>
      <c r="F206" s="130">
        <v>0</v>
      </c>
      <c r="G206" s="130">
        <v>0</v>
      </c>
      <c r="H206" s="130">
        <v>0</v>
      </c>
      <c r="I206" s="130">
        <v>0</v>
      </c>
      <c r="J206" s="130">
        <v>0</v>
      </c>
      <c r="K206" s="130">
        <v>0</v>
      </c>
      <c r="L206" s="130">
        <v>0</v>
      </c>
      <c r="M206" s="130">
        <v>0</v>
      </c>
      <c r="N206" s="130">
        <v>1490</v>
      </c>
      <c r="O206" s="130">
        <v>0</v>
      </c>
      <c r="P206" s="130">
        <v>0</v>
      </c>
      <c r="Q206" s="130">
        <v>0</v>
      </c>
      <c r="R206" s="130">
        <v>16</v>
      </c>
      <c r="S206" s="130">
        <v>0</v>
      </c>
      <c r="T206" s="130">
        <v>0</v>
      </c>
      <c r="U206" s="130">
        <v>0</v>
      </c>
      <c r="V206" s="130">
        <v>0</v>
      </c>
      <c r="W206" s="130">
        <v>0</v>
      </c>
      <c r="X206" s="130">
        <v>0</v>
      </c>
      <c r="Y206" s="94" t="s">
        <v>191</v>
      </c>
      <c r="Z206" s="94" t="s">
        <v>212</v>
      </c>
      <c r="AA206" s="94" t="s">
        <v>789</v>
      </c>
    </row>
    <row r="207" spans="1:27" x14ac:dyDescent="0.25">
      <c r="A207" s="94" t="s">
        <v>790</v>
      </c>
      <c r="B207" s="94" t="s">
        <v>791</v>
      </c>
      <c r="C207" s="94"/>
      <c r="D207" s="130">
        <v>0</v>
      </c>
      <c r="E207" s="130">
        <v>0</v>
      </c>
      <c r="F207" s="130">
        <v>0</v>
      </c>
      <c r="G207" s="130">
        <v>0</v>
      </c>
      <c r="H207" s="130">
        <v>0</v>
      </c>
      <c r="I207" s="130">
        <v>0</v>
      </c>
      <c r="J207" s="130">
        <v>0</v>
      </c>
      <c r="K207" s="130">
        <v>0</v>
      </c>
      <c r="L207" s="130">
        <v>0</v>
      </c>
      <c r="M207" s="130">
        <v>0</v>
      </c>
      <c r="N207" s="130">
        <v>181730</v>
      </c>
      <c r="O207" s="130">
        <v>85000</v>
      </c>
      <c r="P207" s="130">
        <v>0</v>
      </c>
      <c r="Q207" s="130">
        <v>0</v>
      </c>
      <c r="R207" s="130">
        <v>0</v>
      </c>
      <c r="S207" s="130">
        <v>0</v>
      </c>
      <c r="T207" s="130">
        <v>0</v>
      </c>
      <c r="U207" s="130">
        <v>0</v>
      </c>
      <c r="V207" s="130">
        <v>40000</v>
      </c>
      <c r="W207" s="130">
        <v>13000</v>
      </c>
      <c r="X207" s="130">
        <v>0</v>
      </c>
      <c r="Y207" s="94" t="s">
        <v>191</v>
      </c>
      <c r="Z207" s="94" t="s">
        <v>262</v>
      </c>
      <c r="AA207" s="94" t="s">
        <v>792</v>
      </c>
    </row>
    <row r="208" spans="1:27" x14ac:dyDescent="0.25">
      <c r="A208" s="94" t="s">
        <v>793</v>
      </c>
      <c r="B208" s="94" t="s">
        <v>794</v>
      </c>
      <c r="C208" s="94"/>
      <c r="D208" s="130">
        <v>0</v>
      </c>
      <c r="E208" s="130">
        <v>0</v>
      </c>
      <c r="F208" s="130">
        <v>0</v>
      </c>
      <c r="G208" s="130">
        <v>0</v>
      </c>
      <c r="H208" s="130">
        <v>0</v>
      </c>
      <c r="I208" s="130">
        <v>0</v>
      </c>
      <c r="J208" s="130">
        <v>0</v>
      </c>
      <c r="K208" s="130">
        <v>0</v>
      </c>
      <c r="L208" s="130">
        <v>0</v>
      </c>
      <c r="M208" s="130">
        <v>0</v>
      </c>
      <c r="N208" s="130">
        <v>211837</v>
      </c>
      <c r="O208" s="130">
        <v>0</v>
      </c>
      <c r="P208" s="130">
        <v>0</v>
      </c>
      <c r="Q208" s="130">
        <v>0</v>
      </c>
      <c r="R208" s="130">
        <v>0</v>
      </c>
      <c r="S208" s="130">
        <v>0</v>
      </c>
      <c r="T208" s="130">
        <v>0</v>
      </c>
      <c r="U208" s="130">
        <v>0</v>
      </c>
      <c r="V208" s="130">
        <v>0</v>
      </c>
      <c r="W208" s="130">
        <v>0</v>
      </c>
      <c r="X208" s="130">
        <v>0</v>
      </c>
      <c r="Y208" s="94" t="s">
        <v>191</v>
      </c>
      <c r="Z208" s="94" t="s">
        <v>212</v>
      </c>
      <c r="AA208" s="94" t="s">
        <v>795</v>
      </c>
    </row>
    <row r="209" spans="1:27" x14ac:dyDescent="0.25">
      <c r="A209" s="94" t="s">
        <v>796</v>
      </c>
      <c r="B209" s="94" t="s">
        <v>797</v>
      </c>
      <c r="C209" s="94"/>
      <c r="D209" s="130">
        <v>0</v>
      </c>
      <c r="E209" s="130">
        <v>0</v>
      </c>
      <c r="F209" s="130">
        <v>0</v>
      </c>
      <c r="G209" s="130">
        <v>0</v>
      </c>
      <c r="H209" s="130">
        <v>0</v>
      </c>
      <c r="I209" s="130">
        <v>0</v>
      </c>
      <c r="J209" s="130">
        <v>0</v>
      </c>
      <c r="K209" s="130">
        <v>0</v>
      </c>
      <c r="L209" s="130">
        <v>0</v>
      </c>
      <c r="M209" s="130">
        <v>0</v>
      </c>
      <c r="N209" s="130">
        <v>53080</v>
      </c>
      <c r="O209" s="130">
        <v>0</v>
      </c>
      <c r="P209" s="130">
        <v>0</v>
      </c>
      <c r="Q209" s="130">
        <v>0</v>
      </c>
      <c r="R209" s="130">
        <v>0</v>
      </c>
      <c r="S209" s="130">
        <v>0</v>
      </c>
      <c r="T209" s="130">
        <v>0</v>
      </c>
      <c r="U209" s="130">
        <v>0</v>
      </c>
      <c r="V209" s="130">
        <v>0</v>
      </c>
      <c r="W209" s="130">
        <v>0</v>
      </c>
      <c r="X209" s="130">
        <v>0</v>
      </c>
      <c r="Y209" s="94" t="s">
        <v>191</v>
      </c>
      <c r="Z209" s="94" t="s">
        <v>212</v>
      </c>
      <c r="AA209" s="94" t="s">
        <v>798</v>
      </c>
    </row>
    <row r="210" spans="1:27" x14ac:dyDescent="0.25">
      <c r="A210" s="94" t="s">
        <v>799</v>
      </c>
      <c r="B210" s="94" t="s">
        <v>800</v>
      </c>
      <c r="C210" s="94"/>
      <c r="D210" s="130">
        <v>5000</v>
      </c>
      <c r="E210" s="130">
        <v>0</v>
      </c>
      <c r="F210" s="130">
        <v>0</v>
      </c>
      <c r="G210" s="130">
        <v>0</v>
      </c>
      <c r="H210" s="130">
        <v>0</v>
      </c>
      <c r="I210" s="130">
        <v>0</v>
      </c>
      <c r="J210" s="130">
        <v>0</v>
      </c>
      <c r="K210" s="130">
        <v>0</v>
      </c>
      <c r="L210" s="130">
        <v>0</v>
      </c>
      <c r="M210" s="130">
        <v>0</v>
      </c>
      <c r="N210" s="130">
        <v>218461</v>
      </c>
      <c r="O210" s="130">
        <v>43000</v>
      </c>
      <c r="P210" s="130">
        <v>0</v>
      </c>
      <c r="Q210" s="130">
        <v>20000</v>
      </c>
      <c r="R210" s="130">
        <v>0</v>
      </c>
      <c r="S210" s="130">
        <v>0</v>
      </c>
      <c r="T210" s="130">
        <v>0</v>
      </c>
      <c r="U210" s="130">
        <v>0</v>
      </c>
      <c r="V210" s="130">
        <v>42800</v>
      </c>
      <c r="W210" s="130">
        <v>0</v>
      </c>
      <c r="X210" s="130">
        <v>0</v>
      </c>
      <c r="Y210" s="94" t="s">
        <v>191</v>
      </c>
      <c r="Z210" s="94" t="s">
        <v>262</v>
      </c>
      <c r="AA210" s="94" t="s">
        <v>801</v>
      </c>
    </row>
    <row r="211" spans="1:27" x14ac:dyDescent="0.25">
      <c r="A211" s="94" t="s">
        <v>802</v>
      </c>
      <c r="B211" s="94" t="s">
        <v>803</v>
      </c>
      <c r="C211" s="94"/>
      <c r="D211" s="130">
        <v>0</v>
      </c>
      <c r="E211" s="130">
        <v>0</v>
      </c>
      <c r="F211" s="130">
        <v>0</v>
      </c>
      <c r="G211" s="130">
        <v>0</v>
      </c>
      <c r="H211" s="130">
        <v>0</v>
      </c>
      <c r="I211" s="130">
        <v>0</v>
      </c>
      <c r="J211" s="130">
        <v>0</v>
      </c>
      <c r="K211" s="130">
        <v>0</v>
      </c>
      <c r="L211" s="130">
        <v>0</v>
      </c>
      <c r="M211" s="130">
        <v>0</v>
      </c>
      <c r="N211" s="130">
        <v>9541</v>
      </c>
      <c r="O211" s="130">
        <v>0</v>
      </c>
      <c r="P211" s="130">
        <v>0</v>
      </c>
      <c r="Q211" s="130">
        <v>0</v>
      </c>
      <c r="R211" s="130">
        <v>0</v>
      </c>
      <c r="S211" s="130">
        <v>0</v>
      </c>
      <c r="T211" s="130">
        <v>0</v>
      </c>
      <c r="U211" s="130">
        <v>0</v>
      </c>
      <c r="V211" s="130">
        <v>0</v>
      </c>
      <c r="W211" s="130">
        <v>0</v>
      </c>
      <c r="X211" s="130">
        <v>5040</v>
      </c>
      <c r="Y211" s="94" t="s">
        <v>191</v>
      </c>
      <c r="Z211" s="94" t="s">
        <v>212</v>
      </c>
      <c r="AA211" s="94" t="s">
        <v>804</v>
      </c>
    </row>
    <row r="212" spans="1:27" x14ac:dyDescent="0.25">
      <c r="A212" s="94" t="s">
        <v>805</v>
      </c>
      <c r="B212" s="94" t="s">
        <v>806</v>
      </c>
      <c r="C212" s="94"/>
      <c r="D212" s="130">
        <v>0</v>
      </c>
      <c r="E212" s="130">
        <v>0</v>
      </c>
      <c r="F212" s="130">
        <v>0</v>
      </c>
      <c r="G212" s="130">
        <v>0</v>
      </c>
      <c r="H212" s="130">
        <v>0</v>
      </c>
      <c r="I212" s="130">
        <v>0</v>
      </c>
      <c r="J212" s="130">
        <v>0</v>
      </c>
      <c r="K212" s="130">
        <v>0</v>
      </c>
      <c r="L212" s="130">
        <v>0</v>
      </c>
      <c r="M212" s="130">
        <v>0</v>
      </c>
      <c r="N212" s="130">
        <v>35752</v>
      </c>
      <c r="O212" s="130">
        <v>25000</v>
      </c>
      <c r="P212" s="130">
        <v>0</v>
      </c>
      <c r="Q212" s="130">
        <v>0</v>
      </c>
      <c r="R212" s="130">
        <v>2163</v>
      </c>
      <c r="S212" s="130">
        <v>0</v>
      </c>
      <c r="T212" s="130">
        <v>0</v>
      </c>
      <c r="U212" s="130">
        <v>0</v>
      </c>
      <c r="V212" s="130">
        <v>20000</v>
      </c>
      <c r="W212" s="130">
        <v>0</v>
      </c>
      <c r="X212" s="130">
        <v>0</v>
      </c>
      <c r="Y212" s="94" t="s">
        <v>191</v>
      </c>
      <c r="Z212" s="94" t="s">
        <v>205</v>
      </c>
      <c r="AA212" s="94" t="s">
        <v>807</v>
      </c>
    </row>
    <row r="213" spans="1:27" x14ac:dyDescent="0.25">
      <c r="A213" s="94" t="s">
        <v>808</v>
      </c>
      <c r="B213" s="94" t="s">
        <v>809</v>
      </c>
      <c r="C213" s="94"/>
      <c r="D213" s="130">
        <v>0</v>
      </c>
      <c r="E213" s="130">
        <v>0</v>
      </c>
      <c r="F213" s="130">
        <v>0</v>
      </c>
      <c r="G213" s="130">
        <v>0</v>
      </c>
      <c r="H213" s="130">
        <v>0</v>
      </c>
      <c r="I213" s="130">
        <v>0</v>
      </c>
      <c r="J213" s="130">
        <v>0</v>
      </c>
      <c r="K213" s="130">
        <v>0</v>
      </c>
      <c r="L213" s="130">
        <v>0</v>
      </c>
      <c r="M213" s="130">
        <v>0</v>
      </c>
      <c r="N213" s="130">
        <v>40887</v>
      </c>
      <c r="O213" s="130">
        <v>0</v>
      </c>
      <c r="P213" s="130">
        <v>0</v>
      </c>
      <c r="Q213" s="130">
        <v>0</v>
      </c>
      <c r="R213" s="130">
        <v>0</v>
      </c>
      <c r="S213" s="130">
        <v>0</v>
      </c>
      <c r="T213" s="130">
        <v>0</v>
      </c>
      <c r="U213" s="130">
        <v>0</v>
      </c>
      <c r="V213" s="130">
        <v>0</v>
      </c>
      <c r="W213" s="130">
        <v>0</v>
      </c>
      <c r="X213" s="130">
        <v>0</v>
      </c>
      <c r="Y213" s="94" t="s">
        <v>191</v>
      </c>
      <c r="Z213" s="94" t="s">
        <v>212</v>
      </c>
      <c r="AA213" s="94" t="s">
        <v>810</v>
      </c>
    </row>
    <row r="214" spans="1:27" x14ac:dyDescent="0.25">
      <c r="A214" s="94" t="s">
        <v>811</v>
      </c>
      <c r="B214" s="94" t="s">
        <v>812</v>
      </c>
      <c r="C214" s="94"/>
      <c r="D214" s="130">
        <v>0</v>
      </c>
      <c r="E214" s="130">
        <v>0</v>
      </c>
      <c r="F214" s="130">
        <v>0</v>
      </c>
      <c r="G214" s="130">
        <v>0</v>
      </c>
      <c r="H214" s="130">
        <v>0</v>
      </c>
      <c r="I214" s="130">
        <v>0</v>
      </c>
      <c r="J214" s="130">
        <v>0</v>
      </c>
      <c r="K214" s="130">
        <v>0</v>
      </c>
      <c r="L214" s="130">
        <v>0</v>
      </c>
      <c r="M214" s="130">
        <v>0</v>
      </c>
      <c r="N214" s="130">
        <v>3488</v>
      </c>
      <c r="O214" s="130">
        <v>0</v>
      </c>
      <c r="P214" s="130">
        <v>0</v>
      </c>
      <c r="Q214" s="130">
        <v>0</v>
      </c>
      <c r="R214" s="130">
        <v>0</v>
      </c>
      <c r="S214" s="130">
        <v>0</v>
      </c>
      <c r="T214" s="130">
        <v>0</v>
      </c>
      <c r="U214" s="130">
        <v>0</v>
      </c>
      <c r="V214" s="130">
        <v>0</v>
      </c>
      <c r="W214" s="130">
        <v>0</v>
      </c>
      <c r="X214" s="130">
        <v>0</v>
      </c>
      <c r="Y214" s="94" t="s">
        <v>191</v>
      </c>
      <c r="Z214" s="94" t="s">
        <v>212</v>
      </c>
      <c r="AA214" s="94" t="s">
        <v>813</v>
      </c>
    </row>
    <row r="215" spans="1:27" x14ac:dyDescent="0.25">
      <c r="A215" s="94" t="s">
        <v>814</v>
      </c>
      <c r="B215" s="94" t="s">
        <v>815</v>
      </c>
      <c r="C215" s="94"/>
      <c r="D215" s="130">
        <v>0</v>
      </c>
      <c r="E215" s="130">
        <v>0</v>
      </c>
      <c r="F215" s="130">
        <v>0</v>
      </c>
      <c r="G215" s="130">
        <v>0</v>
      </c>
      <c r="H215" s="130">
        <v>0</v>
      </c>
      <c r="I215" s="130">
        <v>0</v>
      </c>
      <c r="J215" s="130">
        <v>152</v>
      </c>
      <c r="K215" s="130">
        <v>0</v>
      </c>
      <c r="L215" s="130">
        <v>0</v>
      </c>
      <c r="M215" s="130">
        <v>0</v>
      </c>
      <c r="N215" s="130">
        <v>203234</v>
      </c>
      <c r="O215" s="130">
        <v>0</v>
      </c>
      <c r="P215" s="130">
        <v>0</v>
      </c>
      <c r="Q215" s="130">
        <v>0</v>
      </c>
      <c r="R215" s="130">
        <v>0</v>
      </c>
      <c r="S215" s="130">
        <v>0</v>
      </c>
      <c r="T215" s="130">
        <v>0</v>
      </c>
      <c r="U215" s="130">
        <v>0</v>
      </c>
      <c r="V215" s="130">
        <v>7000</v>
      </c>
      <c r="W215" s="130">
        <v>0</v>
      </c>
      <c r="X215" s="130">
        <v>0</v>
      </c>
      <c r="Y215" s="94" t="s">
        <v>191</v>
      </c>
      <c r="Z215" s="94" t="s">
        <v>262</v>
      </c>
      <c r="AA215" s="94" t="s">
        <v>816</v>
      </c>
    </row>
    <row r="216" spans="1:27" x14ac:dyDescent="0.25">
      <c r="A216" s="94" t="s">
        <v>817</v>
      </c>
      <c r="B216" s="94" t="s">
        <v>818</v>
      </c>
      <c r="C216" s="94"/>
      <c r="D216" s="130">
        <v>0</v>
      </c>
      <c r="E216" s="130">
        <v>0</v>
      </c>
      <c r="F216" s="130">
        <v>0</v>
      </c>
      <c r="G216" s="130">
        <v>0</v>
      </c>
      <c r="H216" s="130">
        <v>0</v>
      </c>
      <c r="I216" s="130">
        <v>0</v>
      </c>
      <c r="J216" s="130">
        <v>0</v>
      </c>
      <c r="K216" s="130">
        <v>0</v>
      </c>
      <c r="L216" s="130">
        <v>0</v>
      </c>
      <c r="M216" s="130">
        <v>0</v>
      </c>
      <c r="N216" s="130">
        <v>11137</v>
      </c>
      <c r="O216" s="130">
        <v>0</v>
      </c>
      <c r="P216" s="130">
        <v>0</v>
      </c>
      <c r="Q216" s="130">
        <v>0</v>
      </c>
      <c r="R216" s="130">
        <v>0</v>
      </c>
      <c r="S216" s="130">
        <v>0</v>
      </c>
      <c r="T216" s="130">
        <v>0</v>
      </c>
      <c r="U216" s="130">
        <v>0</v>
      </c>
      <c r="V216" s="130">
        <v>0</v>
      </c>
      <c r="W216" s="130">
        <v>0</v>
      </c>
      <c r="X216" s="130">
        <v>0</v>
      </c>
      <c r="Y216" s="94" t="s">
        <v>191</v>
      </c>
      <c r="Z216" s="94" t="s">
        <v>249</v>
      </c>
      <c r="AA216" s="94" t="s">
        <v>819</v>
      </c>
    </row>
    <row r="217" spans="1:27" x14ac:dyDescent="0.25">
      <c r="A217" s="94" t="s">
        <v>820</v>
      </c>
      <c r="B217" s="94" t="s">
        <v>821</v>
      </c>
      <c r="C217" s="94"/>
      <c r="D217" s="130">
        <v>0</v>
      </c>
      <c r="E217" s="130">
        <v>0</v>
      </c>
      <c r="F217" s="130">
        <v>0</v>
      </c>
      <c r="G217" s="130">
        <v>0</v>
      </c>
      <c r="H217" s="130">
        <v>0</v>
      </c>
      <c r="I217" s="130">
        <v>0</v>
      </c>
      <c r="J217" s="130">
        <v>0</v>
      </c>
      <c r="K217" s="130">
        <v>0</v>
      </c>
      <c r="L217" s="130">
        <v>0</v>
      </c>
      <c r="M217" s="130">
        <v>0</v>
      </c>
      <c r="N217" s="130">
        <v>122763</v>
      </c>
      <c r="O217" s="130">
        <v>12000</v>
      </c>
      <c r="P217" s="130">
        <v>0</v>
      </c>
      <c r="Q217" s="130">
        <v>0</v>
      </c>
      <c r="R217" s="130">
        <v>0</v>
      </c>
      <c r="S217" s="130">
        <v>0</v>
      </c>
      <c r="T217" s="130">
        <v>0</v>
      </c>
      <c r="U217" s="130">
        <v>0</v>
      </c>
      <c r="V217" s="130">
        <v>0</v>
      </c>
      <c r="W217" s="130">
        <v>0</v>
      </c>
      <c r="X217" s="130">
        <v>0</v>
      </c>
      <c r="Y217" s="94" t="s">
        <v>191</v>
      </c>
      <c r="Z217" s="94" t="s">
        <v>205</v>
      </c>
      <c r="AA217" s="94" t="s">
        <v>822</v>
      </c>
    </row>
    <row r="218" spans="1:27" x14ac:dyDescent="0.25">
      <c r="A218" s="94" t="s">
        <v>823</v>
      </c>
      <c r="B218" s="94" t="s">
        <v>824</v>
      </c>
      <c r="C218" s="94"/>
      <c r="D218" s="130">
        <v>0</v>
      </c>
      <c r="E218" s="130">
        <v>0</v>
      </c>
      <c r="F218" s="130">
        <v>0</v>
      </c>
      <c r="G218" s="130">
        <v>0</v>
      </c>
      <c r="H218" s="130">
        <v>0</v>
      </c>
      <c r="I218" s="130">
        <v>0</v>
      </c>
      <c r="J218" s="130">
        <v>0</v>
      </c>
      <c r="K218" s="130">
        <v>0</v>
      </c>
      <c r="L218" s="130">
        <v>0</v>
      </c>
      <c r="M218" s="130">
        <v>0</v>
      </c>
      <c r="N218" s="130">
        <v>103278</v>
      </c>
      <c r="O218" s="130">
        <v>146100</v>
      </c>
      <c r="P218" s="130">
        <v>0</v>
      </c>
      <c r="Q218" s="130">
        <v>0</v>
      </c>
      <c r="R218" s="130">
        <v>0</v>
      </c>
      <c r="S218" s="130">
        <v>0</v>
      </c>
      <c r="T218" s="130">
        <v>0</v>
      </c>
      <c r="U218" s="130">
        <v>0</v>
      </c>
      <c r="V218" s="130">
        <v>9400</v>
      </c>
      <c r="W218" s="130">
        <v>0</v>
      </c>
      <c r="X218" s="130">
        <v>0</v>
      </c>
      <c r="Y218" s="94" t="s">
        <v>191</v>
      </c>
      <c r="Z218" s="94" t="s">
        <v>372</v>
      </c>
      <c r="AA218" s="94" t="s">
        <v>825</v>
      </c>
    </row>
    <row r="219" spans="1:27" x14ac:dyDescent="0.25">
      <c r="A219" s="94" t="s">
        <v>826</v>
      </c>
      <c r="B219" s="94" t="s">
        <v>827</v>
      </c>
      <c r="C219" s="94"/>
      <c r="D219" s="130">
        <v>0</v>
      </c>
      <c r="E219" s="130">
        <v>0</v>
      </c>
      <c r="F219" s="130">
        <v>0</v>
      </c>
      <c r="G219" s="130">
        <v>0</v>
      </c>
      <c r="H219" s="130">
        <v>0</v>
      </c>
      <c r="I219" s="130">
        <v>0</v>
      </c>
      <c r="J219" s="130">
        <v>0</v>
      </c>
      <c r="K219" s="130">
        <v>0</v>
      </c>
      <c r="L219" s="130">
        <v>0</v>
      </c>
      <c r="M219" s="130">
        <v>0</v>
      </c>
      <c r="N219" s="130">
        <v>8000</v>
      </c>
      <c r="O219" s="130">
        <v>10000</v>
      </c>
      <c r="P219" s="130">
        <v>0</v>
      </c>
      <c r="Q219" s="130">
        <v>0</v>
      </c>
      <c r="R219" s="130">
        <v>0</v>
      </c>
      <c r="S219" s="130">
        <v>0</v>
      </c>
      <c r="T219" s="130">
        <v>0</v>
      </c>
      <c r="U219" s="130">
        <v>0</v>
      </c>
      <c r="V219" s="130">
        <v>0</v>
      </c>
      <c r="W219" s="130">
        <v>0</v>
      </c>
      <c r="X219" s="130">
        <v>0</v>
      </c>
      <c r="Y219" s="94" t="s">
        <v>191</v>
      </c>
      <c r="Z219" s="94" t="s">
        <v>249</v>
      </c>
      <c r="AA219" s="94" t="s">
        <v>828</v>
      </c>
    </row>
    <row r="220" spans="1:27" x14ac:dyDescent="0.25">
      <c r="A220" s="94" t="s">
        <v>829</v>
      </c>
      <c r="B220" s="94" t="s">
        <v>830</v>
      </c>
      <c r="C220" s="94"/>
      <c r="D220" s="130">
        <v>0</v>
      </c>
      <c r="E220" s="130">
        <v>0</v>
      </c>
      <c r="F220" s="130">
        <v>0</v>
      </c>
      <c r="G220" s="130">
        <v>0</v>
      </c>
      <c r="H220" s="130">
        <v>0</v>
      </c>
      <c r="I220" s="130">
        <v>0</v>
      </c>
      <c r="J220" s="130">
        <v>0</v>
      </c>
      <c r="K220" s="130">
        <v>0</v>
      </c>
      <c r="L220" s="130">
        <v>0</v>
      </c>
      <c r="M220" s="130">
        <v>0</v>
      </c>
      <c r="N220" s="130">
        <v>0</v>
      </c>
      <c r="O220" s="130">
        <v>0</v>
      </c>
      <c r="P220" s="130">
        <v>0</v>
      </c>
      <c r="Q220" s="130">
        <v>0</v>
      </c>
      <c r="R220" s="130">
        <v>0</v>
      </c>
      <c r="S220" s="130">
        <v>0</v>
      </c>
      <c r="T220" s="130">
        <v>0</v>
      </c>
      <c r="U220" s="130">
        <v>0</v>
      </c>
      <c r="V220" s="130">
        <v>0</v>
      </c>
      <c r="W220" s="130">
        <v>0</v>
      </c>
      <c r="X220" s="130">
        <v>0</v>
      </c>
      <c r="Y220" s="94" t="s">
        <v>191</v>
      </c>
      <c r="Z220" s="94" t="s">
        <v>212</v>
      </c>
      <c r="AA220" s="94" t="s">
        <v>831</v>
      </c>
    </row>
    <row r="221" spans="1:27" x14ac:dyDescent="0.25">
      <c r="A221" s="94" t="s">
        <v>832</v>
      </c>
      <c r="B221" s="94" t="s">
        <v>833</v>
      </c>
      <c r="C221" s="94"/>
      <c r="D221" s="130">
        <v>0</v>
      </c>
      <c r="E221" s="130">
        <v>0</v>
      </c>
      <c r="F221" s="130">
        <v>0</v>
      </c>
      <c r="G221" s="130">
        <v>0</v>
      </c>
      <c r="H221" s="130">
        <v>0</v>
      </c>
      <c r="I221" s="130">
        <v>0</v>
      </c>
      <c r="J221" s="130">
        <v>0</v>
      </c>
      <c r="K221" s="130">
        <v>0</v>
      </c>
      <c r="L221" s="130">
        <v>0</v>
      </c>
      <c r="M221" s="130">
        <v>0</v>
      </c>
      <c r="N221" s="130">
        <v>54025</v>
      </c>
      <c r="O221" s="130">
        <v>8500</v>
      </c>
      <c r="P221" s="130">
        <v>0</v>
      </c>
      <c r="Q221" s="130">
        <v>0</v>
      </c>
      <c r="R221" s="130">
        <v>0</v>
      </c>
      <c r="S221" s="130">
        <v>0</v>
      </c>
      <c r="T221" s="130">
        <v>0</v>
      </c>
      <c r="U221" s="130">
        <v>0</v>
      </c>
      <c r="V221" s="130">
        <v>4300</v>
      </c>
      <c r="W221" s="130">
        <v>5000</v>
      </c>
      <c r="X221" s="130">
        <v>0</v>
      </c>
      <c r="Y221" s="94" t="s">
        <v>191</v>
      </c>
      <c r="Z221" s="94" t="s">
        <v>212</v>
      </c>
      <c r="AA221" s="94" t="s">
        <v>834</v>
      </c>
    </row>
    <row r="222" spans="1:27" x14ac:dyDescent="0.25">
      <c r="A222" s="94" t="s">
        <v>835</v>
      </c>
      <c r="B222" s="94" t="s">
        <v>1775</v>
      </c>
      <c r="C222" s="94"/>
      <c r="D222" s="130">
        <v>0</v>
      </c>
      <c r="E222" s="130">
        <v>0</v>
      </c>
      <c r="F222" s="130">
        <v>0</v>
      </c>
      <c r="G222" s="130">
        <v>0</v>
      </c>
      <c r="H222" s="130">
        <v>0</v>
      </c>
      <c r="I222" s="130">
        <v>0</v>
      </c>
      <c r="J222" s="130">
        <v>0</v>
      </c>
      <c r="K222" s="130">
        <v>0</v>
      </c>
      <c r="L222" s="130">
        <v>0</v>
      </c>
      <c r="M222" s="130">
        <v>0</v>
      </c>
      <c r="N222" s="130">
        <v>631159</v>
      </c>
      <c r="O222" s="130">
        <v>113806</v>
      </c>
      <c r="P222" s="130">
        <v>1000</v>
      </c>
      <c r="Q222" s="130">
        <v>1500</v>
      </c>
      <c r="R222" s="130">
        <v>0</v>
      </c>
      <c r="S222" s="130">
        <v>0</v>
      </c>
      <c r="T222" s="130">
        <v>0</v>
      </c>
      <c r="U222" s="130">
        <v>0</v>
      </c>
      <c r="V222" s="130">
        <v>0</v>
      </c>
      <c r="W222" s="130">
        <v>127000</v>
      </c>
      <c r="X222" s="130">
        <v>34500</v>
      </c>
      <c r="Y222" s="94" t="s">
        <v>193</v>
      </c>
      <c r="Z222" s="94" t="s">
        <v>205</v>
      </c>
      <c r="AA222" s="94" t="s">
        <v>837</v>
      </c>
    </row>
    <row r="223" spans="1:27" x14ac:dyDescent="0.25">
      <c r="A223" s="94" t="s">
        <v>838</v>
      </c>
      <c r="B223" s="94" t="s">
        <v>839</v>
      </c>
      <c r="C223" s="94"/>
      <c r="D223" s="130">
        <v>0</v>
      </c>
      <c r="E223" s="130">
        <v>0</v>
      </c>
      <c r="F223" s="130">
        <v>0</v>
      </c>
      <c r="G223" s="130">
        <v>0</v>
      </c>
      <c r="H223" s="130">
        <v>0</v>
      </c>
      <c r="I223" s="130">
        <v>0</v>
      </c>
      <c r="J223" s="130">
        <v>0</v>
      </c>
      <c r="K223" s="130">
        <v>0</v>
      </c>
      <c r="L223" s="130">
        <v>0</v>
      </c>
      <c r="M223" s="130">
        <v>0</v>
      </c>
      <c r="N223" s="130">
        <v>198476</v>
      </c>
      <c r="O223" s="130">
        <v>22000</v>
      </c>
      <c r="P223" s="130">
        <v>0</v>
      </c>
      <c r="Q223" s="130">
        <v>0</v>
      </c>
      <c r="R223" s="130">
        <v>0</v>
      </c>
      <c r="S223" s="130">
        <v>0</v>
      </c>
      <c r="T223" s="130">
        <v>0</v>
      </c>
      <c r="U223" s="130">
        <v>0</v>
      </c>
      <c r="V223" s="130">
        <v>26000</v>
      </c>
      <c r="W223" s="130">
        <v>0</v>
      </c>
      <c r="X223" s="130">
        <v>0</v>
      </c>
      <c r="Y223" s="94" t="s">
        <v>191</v>
      </c>
      <c r="Z223" s="94" t="s">
        <v>262</v>
      </c>
      <c r="AA223" s="94" t="s">
        <v>840</v>
      </c>
    </row>
    <row r="224" spans="1:27" x14ac:dyDescent="0.25">
      <c r="A224" s="94" t="s">
        <v>841</v>
      </c>
      <c r="B224" s="94" t="s">
        <v>842</v>
      </c>
      <c r="C224" s="94"/>
      <c r="D224" s="130">
        <v>0</v>
      </c>
      <c r="E224" s="130">
        <v>0</v>
      </c>
      <c r="F224" s="130">
        <v>0</v>
      </c>
      <c r="G224" s="130">
        <v>0</v>
      </c>
      <c r="H224" s="130">
        <v>0</v>
      </c>
      <c r="I224" s="130">
        <v>0</v>
      </c>
      <c r="J224" s="130">
        <v>0</v>
      </c>
      <c r="K224" s="130">
        <v>0</v>
      </c>
      <c r="L224" s="130">
        <v>0</v>
      </c>
      <c r="M224" s="130">
        <v>0</v>
      </c>
      <c r="N224" s="130">
        <v>75952</v>
      </c>
      <c r="O224" s="130">
        <v>0</v>
      </c>
      <c r="P224" s="130">
        <v>0</v>
      </c>
      <c r="Q224" s="130">
        <v>0</v>
      </c>
      <c r="R224" s="130">
        <v>0</v>
      </c>
      <c r="S224" s="130">
        <v>0</v>
      </c>
      <c r="T224" s="130">
        <v>0</v>
      </c>
      <c r="U224" s="130">
        <v>0</v>
      </c>
      <c r="V224" s="130">
        <v>0</v>
      </c>
      <c r="W224" s="130">
        <v>0</v>
      </c>
      <c r="X224" s="130">
        <v>0</v>
      </c>
      <c r="Y224" s="94" t="s">
        <v>191</v>
      </c>
      <c r="Z224" s="94" t="s">
        <v>212</v>
      </c>
      <c r="AA224" s="94" t="s">
        <v>843</v>
      </c>
    </row>
    <row r="225" spans="1:27" x14ac:dyDescent="0.25">
      <c r="A225" s="94" t="s">
        <v>844</v>
      </c>
      <c r="B225" s="94" t="s">
        <v>845</v>
      </c>
      <c r="C225" s="94"/>
      <c r="D225" s="130">
        <v>0</v>
      </c>
      <c r="E225" s="130">
        <v>0</v>
      </c>
      <c r="F225" s="130">
        <v>0</v>
      </c>
      <c r="G225" s="130">
        <v>0</v>
      </c>
      <c r="H225" s="130">
        <v>0</v>
      </c>
      <c r="I225" s="130">
        <v>0</v>
      </c>
      <c r="J225" s="130">
        <v>0</v>
      </c>
      <c r="K225" s="130">
        <v>0</v>
      </c>
      <c r="L225" s="130">
        <v>0</v>
      </c>
      <c r="M225" s="130">
        <v>0</v>
      </c>
      <c r="N225" s="130">
        <v>4000</v>
      </c>
      <c r="O225" s="130">
        <v>0</v>
      </c>
      <c r="P225" s="130">
        <v>0</v>
      </c>
      <c r="Q225" s="130">
        <v>0</v>
      </c>
      <c r="R225" s="130">
        <v>0</v>
      </c>
      <c r="S225" s="130">
        <v>0</v>
      </c>
      <c r="T225" s="130">
        <v>0</v>
      </c>
      <c r="U225" s="130">
        <v>0</v>
      </c>
      <c r="V225" s="130">
        <v>0</v>
      </c>
      <c r="W225" s="130">
        <v>0</v>
      </c>
      <c r="X225" s="130">
        <v>0</v>
      </c>
      <c r="Y225" s="94" t="s">
        <v>191</v>
      </c>
      <c r="Z225" s="94" t="s">
        <v>212</v>
      </c>
      <c r="AA225" s="94" t="s">
        <v>846</v>
      </c>
    </row>
    <row r="226" spans="1:27" x14ac:dyDescent="0.25">
      <c r="A226" s="94" t="s">
        <v>847</v>
      </c>
      <c r="B226" s="94" t="s">
        <v>848</v>
      </c>
      <c r="C226" s="94"/>
      <c r="D226" s="130">
        <v>0</v>
      </c>
      <c r="E226" s="130">
        <v>0</v>
      </c>
      <c r="F226" s="130">
        <v>0</v>
      </c>
      <c r="G226" s="130">
        <v>0</v>
      </c>
      <c r="H226" s="130">
        <v>0</v>
      </c>
      <c r="I226" s="130">
        <v>0</v>
      </c>
      <c r="J226" s="130">
        <v>0</v>
      </c>
      <c r="K226" s="130">
        <v>0</v>
      </c>
      <c r="L226" s="130">
        <v>0</v>
      </c>
      <c r="M226" s="130">
        <v>0</v>
      </c>
      <c r="N226" s="130">
        <v>121329</v>
      </c>
      <c r="O226" s="130">
        <v>72000</v>
      </c>
      <c r="P226" s="130">
        <v>0</v>
      </c>
      <c r="Q226" s="130">
        <v>0</v>
      </c>
      <c r="R226" s="130">
        <v>0</v>
      </c>
      <c r="S226" s="130">
        <v>0</v>
      </c>
      <c r="T226" s="130">
        <v>0</v>
      </c>
      <c r="U226" s="130">
        <v>0</v>
      </c>
      <c r="V226" s="130">
        <v>0</v>
      </c>
      <c r="W226" s="130">
        <v>0</v>
      </c>
      <c r="X226" s="130">
        <v>0</v>
      </c>
      <c r="Y226" s="94" t="s">
        <v>191</v>
      </c>
      <c r="Z226" s="94" t="s">
        <v>262</v>
      </c>
      <c r="AA226" s="94" t="s">
        <v>849</v>
      </c>
    </row>
    <row r="227" spans="1:27" x14ac:dyDescent="0.25">
      <c r="A227" s="94" t="s">
        <v>850</v>
      </c>
      <c r="B227" s="94" t="s">
        <v>851</v>
      </c>
      <c r="C227" s="94"/>
      <c r="D227" s="130">
        <v>0</v>
      </c>
      <c r="E227" s="130">
        <v>0</v>
      </c>
      <c r="F227" s="130">
        <v>0</v>
      </c>
      <c r="G227" s="130">
        <v>0</v>
      </c>
      <c r="H227" s="130">
        <v>0</v>
      </c>
      <c r="I227" s="130">
        <v>0</v>
      </c>
      <c r="J227" s="130">
        <v>0</v>
      </c>
      <c r="K227" s="130">
        <v>0</v>
      </c>
      <c r="L227" s="130">
        <v>0</v>
      </c>
      <c r="M227" s="130">
        <v>0</v>
      </c>
      <c r="N227" s="130">
        <v>12904</v>
      </c>
      <c r="O227" s="130">
        <v>0</v>
      </c>
      <c r="P227" s="130">
        <v>0</v>
      </c>
      <c r="Q227" s="130">
        <v>0</v>
      </c>
      <c r="R227" s="130">
        <v>0</v>
      </c>
      <c r="S227" s="130">
        <v>0</v>
      </c>
      <c r="T227" s="130">
        <v>0</v>
      </c>
      <c r="U227" s="130">
        <v>0</v>
      </c>
      <c r="V227" s="130">
        <v>0</v>
      </c>
      <c r="W227" s="130">
        <v>0</v>
      </c>
      <c r="X227" s="130">
        <v>0</v>
      </c>
      <c r="Y227" s="94" t="s">
        <v>191</v>
      </c>
      <c r="Z227" s="94" t="s">
        <v>249</v>
      </c>
      <c r="AA227" s="94" t="s">
        <v>852</v>
      </c>
    </row>
    <row r="228" spans="1:27" x14ac:dyDescent="0.25">
      <c r="A228" s="94" t="s">
        <v>853</v>
      </c>
      <c r="B228" s="94" t="s">
        <v>854</v>
      </c>
      <c r="C228" s="94"/>
      <c r="D228" s="130">
        <v>0</v>
      </c>
      <c r="E228" s="130">
        <v>0</v>
      </c>
      <c r="F228" s="130">
        <v>0</v>
      </c>
      <c r="G228" s="130">
        <v>0</v>
      </c>
      <c r="H228" s="130">
        <v>0</v>
      </c>
      <c r="I228" s="130">
        <v>0</v>
      </c>
      <c r="J228" s="130">
        <v>0</v>
      </c>
      <c r="K228" s="130">
        <v>0</v>
      </c>
      <c r="L228" s="130">
        <v>0</v>
      </c>
      <c r="M228" s="130">
        <v>0</v>
      </c>
      <c r="N228" s="130">
        <v>40158</v>
      </c>
      <c r="O228" s="130">
        <v>0</v>
      </c>
      <c r="P228" s="130">
        <v>0</v>
      </c>
      <c r="Q228" s="130">
        <v>0</v>
      </c>
      <c r="R228" s="130">
        <v>0</v>
      </c>
      <c r="S228" s="130">
        <v>0</v>
      </c>
      <c r="T228" s="130">
        <v>0</v>
      </c>
      <c r="U228" s="130">
        <v>0</v>
      </c>
      <c r="V228" s="130">
        <v>0</v>
      </c>
      <c r="W228" s="130">
        <v>2000</v>
      </c>
      <c r="X228" s="130">
        <v>0</v>
      </c>
      <c r="Y228" s="94" t="s">
        <v>191</v>
      </c>
      <c r="Z228" s="94" t="s">
        <v>249</v>
      </c>
      <c r="AA228" s="94" t="s">
        <v>855</v>
      </c>
    </row>
    <row r="229" spans="1:27" x14ac:dyDescent="0.25">
      <c r="A229" s="94" t="s">
        <v>856</v>
      </c>
      <c r="B229" s="94" t="s">
        <v>857</v>
      </c>
      <c r="C229" s="94"/>
      <c r="D229" s="130">
        <v>0</v>
      </c>
      <c r="E229" s="130">
        <v>0</v>
      </c>
      <c r="F229" s="130">
        <v>0</v>
      </c>
      <c r="G229" s="130">
        <v>0</v>
      </c>
      <c r="H229" s="130">
        <v>0</v>
      </c>
      <c r="I229" s="130">
        <v>0</v>
      </c>
      <c r="J229" s="130">
        <v>0</v>
      </c>
      <c r="K229" s="130">
        <v>0</v>
      </c>
      <c r="L229" s="130">
        <v>0</v>
      </c>
      <c r="M229" s="130">
        <v>0</v>
      </c>
      <c r="N229" s="130">
        <v>20574</v>
      </c>
      <c r="O229" s="130">
        <v>0</v>
      </c>
      <c r="P229" s="130">
        <v>0</v>
      </c>
      <c r="Q229" s="130">
        <v>0</v>
      </c>
      <c r="R229" s="130">
        <v>0</v>
      </c>
      <c r="S229" s="130">
        <v>0</v>
      </c>
      <c r="T229" s="130">
        <v>0</v>
      </c>
      <c r="U229" s="130">
        <v>0</v>
      </c>
      <c r="V229" s="130">
        <v>0</v>
      </c>
      <c r="W229" s="130">
        <v>0</v>
      </c>
      <c r="X229" s="130">
        <v>0</v>
      </c>
      <c r="Y229" s="94" t="s">
        <v>191</v>
      </c>
      <c r="Z229" s="94" t="s">
        <v>212</v>
      </c>
      <c r="AA229" s="94" t="s">
        <v>858</v>
      </c>
    </row>
    <row r="230" spans="1:27" x14ac:dyDescent="0.25">
      <c r="A230" s="94" t="s">
        <v>859</v>
      </c>
      <c r="B230" s="94" t="s">
        <v>860</v>
      </c>
      <c r="C230" s="94"/>
      <c r="D230" s="130">
        <v>0</v>
      </c>
      <c r="E230" s="130">
        <v>0</v>
      </c>
      <c r="F230" s="130">
        <v>0</v>
      </c>
      <c r="G230" s="130">
        <v>0</v>
      </c>
      <c r="H230" s="130">
        <v>0</v>
      </c>
      <c r="I230" s="130">
        <v>0</v>
      </c>
      <c r="J230" s="130">
        <v>0</v>
      </c>
      <c r="K230" s="130">
        <v>0</v>
      </c>
      <c r="L230" s="130">
        <v>0</v>
      </c>
      <c r="M230" s="130">
        <v>0</v>
      </c>
      <c r="N230" s="130">
        <v>0</v>
      </c>
      <c r="O230" s="130">
        <v>9520</v>
      </c>
      <c r="P230" s="130">
        <v>0</v>
      </c>
      <c r="Q230" s="130">
        <v>0</v>
      </c>
      <c r="R230" s="130">
        <v>0</v>
      </c>
      <c r="S230" s="130">
        <v>0</v>
      </c>
      <c r="T230" s="130">
        <v>0</v>
      </c>
      <c r="U230" s="130">
        <v>0</v>
      </c>
      <c r="V230" s="130">
        <v>0</v>
      </c>
      <c r="W230" s="130">
        <v>0</v>
      </c>
      <c r="X230" s="130">
        <v>0</v>
      </c>
      <c r="Y230" s="94" t="s">
        <v>191</v>
      </c>
      <c r="Z230" s="94" t="s">
        <v>212</v>
      </c>
      <c r="AA230" s="94" t="s">
        <v>861</v>
      </c>
    </row>
    <row r="231" spans="1:27" x14ac:dyDescent="0.25">
      <c r="A231" s="94" t="s">
        <v>862</v>
      </c>
      <c r="B231" s="94" t="s">
        <v>1776</v>
      </c>
      <c r="C231" s="94"/>
      <c r="D231" s="130">
        <v>0</v>
      </c>
      <c r="E231" s="130">
        <v>0</v>
      </c>
      <c r="F231" s="130">
        <v>0</v>
      </c>
      <c r="G231" s="130">
        <v>0</v>
      </c>
      <c r="H231" s="130">
        <v>0</v>
      </c>
      <c r="I231" s="130">
        <v>0</v>
      </c>
      <c r="J231" s="130">
        <v>250</v>
      </c>
      <c r="K231" s="130">
        <v>0</v>
      </c>
      <c r="L231" s="130">
        <v>0</v>
      </c>
      <c r="M231" s="130">
        <v>0</v>
      </c>
      <c r="N231" s="130">
        <v>94288</v>
      </c>
      <c r="O231" s="130">
        <v>69900</v>
      </c>
      <c r="P231" s="130">
        <v>0</v>
      </c>
      <c r="Q231" s="130">
        <v>0</v>
      </c>
      <c r="R231" s="130">
        <v>0</v>
      </c>
      <c r="S231" s="130">
        <v>0</v>
      </c>
      <c r="T231" s="130">
        <v>0</v>
      </c>
      <c r="U231" s="130">
        <v>0</v>
      </c>
      <c r="V231" s="130">
        <v>32500</v>
      </c>
      <c r="W231" s="130">
        <v>0</v>
      </c>
      <c r="X231" s="130">
        <v>0</v>
      </c>
      <c r="Y231" s="94" t="s">
        <v>193</v>
      </c>
      <c r="Z231" s="94" t="s">
        <v>205</v>
      </c>
      <c r="AA231" s="94" t="s">
        <v>864</v>
      </c>
    </row>
    <row r="232" spans="1:27" x14ac:dyDescent="0.25">
      <c r="A232" s="94" t="s">
        <v>865</v>
      </c>
      <c r="B232" s="94" t="s">
        <v>866</v>
      </c>
      <c r="C232" s="94"/>
      <c r="D232" s="130">
        <v>0</v>
      </c>
      <c r="E232" s="130">
        <v>0</v>
      </c>
      <c r="F232" s="130">
        <v>0</v>
      </c>
      <c r="G232" s="130">
        <v>0</v>
      </c>
      <c r="H232" s="130">
        <v>0</v>
      </c>
      <c r="I232" s="130">
        <v>0</v>
      </c>
      <c r="J232" s="130">
        <v>0</v>
      </c>
      <c r="K232" s="130">
        <v>0</v>
      </c>
      <c r="L232" s="130">
        <v>0</v>
      </c>
      <c r="M232" s="130">
        <v>0</v>
      </c>
      <c r="N232" s="130">
        <v>174448</v>
      </c>
      <c r="O232" s="130">
        <v>9000</v>
      </c>
      <c r="P232" s="130">
        <v>0</v>
      </c>
      <c r="Q232" s="130">
        <v>0</v>
      </c>
      <c r="R232" s="130">
        <v>0</v>
      </c>
      <c r="S232" s="130">
        <v>0</v>
      </c>
      <c r="T232" s="130">
        <v>0</v>
      </c>
      <c r="U232" s="130">
        <v>0</v>
      </c>
      <c r="V232" s="130">
        <v>0</v>
      </c>
      <c r="W232" s="130">
        <v>0</v>
      </c>
      <c r="X232" s="130">
        <v>0</v>
      </c>
      <c r="Y232" s="94" t="s">
        <v>191</v>
      </c>
      <c r="Z232" s="94" t="s">
        <v>212</v>
      </c>
      <c r="AA232" s="94" t="s">
        <v>867</v>
      </c>
    </row>
    <row r="233" spans="1:27" x14ac:dyDescent="0.25">
      <c r="A233" s="94" t="s">
        <v>868</v>
      </c>
      <c r="B233" s="94" t="s">
        <v>869</v>
      </c>
      <c r="C233" s="94"/>
      <c r="D233" s="130">
        <v>0</v>
      </c>
      <c r="E233" s="130">
        <v>0</v>
      </c>
      <c r="F233" s="130">
        <v>0</v>
      </c>
      <c r="G233" s="130">
        <v>0</v>
      </c>
      <c r="H233" s="130">
        <v>0</v>
      </c>
      <c r="I233" s="130">
        <v>0</v>
      </c>
      <c r="J233" s="130">
        <v>0</v>
      </c>
      <c r="K233" s="130">
        <v>0</v>
      </c>
      <c r="L233" s="130">
        <v>0</v>
      </c>
      <c r="M233" s="130">
        <v>0</v>
      </c>
      <c r="N233" s="130">
        <v>120988</v>
      </c>
      <c r="O233" s="130">
        <v>5000</v>
      </c>
      <c r="P233" s="130">
        <v>0</v>
      </c>
      <c r="Q233" s="130">
        <v>0</v>
      </c>
      <c r="R233" s="130">
        <v>0</v>
      </c>
      <c r="S233" s="130">
        <v>0</v>
      </c>
      <c r="T233" s="130">
        <v>0</v>
      </c>
      <c r="U233" s="130">
        <v>0</v>
      </c>
      <c r="V233" s="130">
        <v>0</v>
      </c>
      <c r="W233" s="130">
        <v>63000</v>
      </c>
      <c r="X233" s="130">
        <v>0</v>
      </c>
      <c r="Y233" s="94" t="s">
        <v>191</v>
      </c>
      <c r="Z233" s="94" t="s">
        <v>205</v>
      </c>
      <c r="AA233" s="94" t="s">
        <v>870</v>
      </c>
    </row>
    <row r="234" spans="1:27" x14ac:dyDescent="0.25">
      <c r="A234" s="94" t="s">
        <v>871</v>
      </c>
      <c r="B234" s="94" t="s">
        <v>872</v>
      </c>
      <c r="C234" s="94"/>
      <c r="D234" s="130">
        <v>0</v>
      </c>
      <c r="E234" s="130">
        <v>0</v>
      </c>
      <c r="F234" s="130">
        <v>0</v>
      </c>
      <c r="G234" s="130">
        <v>0</v>
      </c>
      <c r="H234" s="130">
        <v>0</v>
      </c>
      <c r="I234" s="130">
        <v>0</v>
      </c>
      <c r="J234" s="130">
        <v>0</v>
      </c>
      <c r="K234" s="130">
        <v>0</v>
      </c>
      <c r="L234" s="130">
        <v>0</v>
      </c>
      <c r="M234" s="130">
        <v>0</v>
      </c>
      <c r="N234" s="130">
        <v>15</v>
      </c>
      <c r="O234" s="130">
        <v>0</v>
      </c>
      <c r="P234" s="130">
        <v>0</v>
      </c>
      <c r="Q234" s="130">
        <v>0</v>
      </c>
      <c r="R234" s="130">
        <v>0</v>
      </c>
      <c r="S234" s="130">
        <v>0</v>
      </c>
      <c r="T234" s="130">
        <v>0</v>
      </c>
      <c r="U234" s="130">
        <v>0</v>
      </c>
      <c r="V234" s="130">
        <v>0</v>
      </c>
      <c r="W234" s="130">
        <v>0</v>
      </c>
      <c r="X234" s="130">
        <v>0</v>
      </c>
      <c r="Y234" s="94" t="s">
        <v>191</v>
      </c>
      <c r="Z234" s="94" t="s">
        <v>205</v>
      </c>
      <c r="AA234" s="94" t="s">
        <v>873</v>
      </c>
    </row>
    <row r="235" spans="1:27" x14ac:dyDescent="0.25">
      <c r="A235" s="94" t="s">
        <v>874</v>
      </c>
      <c r="B235" s="94" t="s">
        <v>875</v>
      </c>
      <c r="C235" s="94"/>
      <c r="D235" s="130">
        <v>0</v>
      </c>
      <c r="E235" s="130">
        <v>0</v>
      </c>
      <c r="F235" s="130">
        <v>0</v>
      </c>
      <c r="G235" s="130">
        <v>0</v>
      </c>
      <c r="H235" s="130">
        <v>0</v>
      </c>
      <c r="I235" s="130">
        <v>0</v>
      </c>
      <c r="J235" s="130">
        <v>0</v>
      </c>
      <c r="K235" s="130">
        <v>0</v>
      </c>
      <c r="L235" s="130">
        <v>0</v>
      </c>
      <c r="M235" s="130">
        <v>0</v>
      </c>
      <c r="N235" s="130">
        <v>214277</v>
      </c>
      <c r="O235" s="130">
        <v>0</v>
      </c>
      <c r="P235" s="130">
        <v>0</v>
      </c>
      <c r="Q235" s="130">
        <v>0</v>
      </c>
      <c r="R235" s="130">
        <v>0</v>
      </c>
      <c r="S235" s="130">
        <v>0</v>
      </c>
      <c r="T235" s="130">
        <v>0</v>
      </c>
      <c r="U235" s="130">
        <v>0</v>
      </c>
      <c r="V235" s="130">
        <v>0</v>
      </c>
      <c r="W235" s="130">
        <v>45000</v>
      </c>
      <c r="X235" s="130">
        <v>54500</v>
      </c>
      <c r="Y235" s="94" t="s">
        <v>191</v>
      </c>
      <c r="Z235" s="94" t="s">
        <v>406</v>
      </c>
      <c r="AA235" s="94" t="s">
        <v>876</v>
      </c>
    </row>
    <row r="236" spans="1:27" x14ac:dyDescent="0.25">
      <c r="A236" s="94" t="s">
        <v>877</v>
      </c>
      <c r="B236" s="94" t="s">
        <v>878</v>
      </c>
      <c r="C236" s="94"/>
      <c r="D236" s="130">
        <v>0</v>
      </c>
      <c r="E236" s="130">
        <v>0</v>
      </c>
      <c r="F236" s="130">
        <v>0</v>
      </c>
      <c r="G236" s="130">
        <v>0</v>
      </c>
      <c r="H236" s="130">
        <v>0</v>
      </c>
      <c r="I236" s="130">
        <v>0</v>
      </c>
      <c r="J236" s="130">
        <v>0</v>
      </c>
      <c r="K236" s="130">
        <v>0</v>
      </c>
      <c r="L236" s="130">
        <v>0</v>
      </c>
      <c r="M236" s="130">
        <v>0</v>
      </c>
      <c r="N236" s="130">
        <v>226350</v>
      </c>
      <c r="O236" s="130">
        <v>0</v>
      </c>
      <c r="P236" s="130">
        <v>0</v>
      </c>
      <c r="Q236" s="130">
        <v>0</v>
      </c>
      <c r="R236" s="130">
        <v>0</v>
      </c>
      <c r="S236" s="130">
        <v>0</v>
      </c>
      <c r="T236" s="130">
        <v>0</v>
      </c>
      <c r="U236" s="130">
        <v>0</v>
      </c>
      <c r="V236" s="130">
        <v>0</v>
      </c>
      <c r="W236" s="130">
        <v>0</v>
      </c>
      <c r="X236" s="130">
        <v>0</v>
      </c>
      <c r="Y236" s="94" t="s">
        <v>191</v>
      </c>
      <c r="Z236" s="94" t="s">
        <v>406</v>
      </c>
      <c r="AA236" s="94" t="s">
        <v>879</v>
      </c>
    </row>
    <row r="237" spans="1:27" x14ac:dyDescent="0.25">
      <c r="A237" s="94" t="s">
        <v>880</v>
      </c>
      <c r="B237" s="94" t="s">
        <v>881</v>
      </c>
      <c r="C237" s="94"/>
      <c r="D237" s="130">
        <v>0</v>
      </c>
      <c r="E237" s="130">
        <v>0</v>
      </c>
      <c r="F237" s="130">
        <v>0</v>
      </c>
      <c r="G237" s="130">
        <v>0</v>
      </c>
      <c r="H237" s="130">
        <v>0</v>
      </c>
      <c r="I237" s="130">
        <v>0</v>
      </c>
      <c r="J237" s="130">
        <v>0</v>
      </c>
      <c r="K237" s="130">
        <v>0</v>
      </c>
      <c r="L237" s="130">
        <v>0</v>
      </c>
      <c r="M237" s="130">
        <v>0</v>
      </c>
      <c r="N237" s="130">
        <v>453278</v>
      </c>
      <c r="O237" s="130">
        <v>411800</v>
      </c>
      <c r="P237" s="130">
        <v>0</v>
      </c>
      <c r="Q237" s="130">
        <v>40989</v>
      </c>
      <c r="R237" s="130">
        <v>0</v>
      </c>
      <c r="S237" s="130">
        <v>0</v>
      </c>
      <c r="T237" s="130">
        <v>0</v>
      </c>
      <c r="U237" s="130">
        <v>0</v>
      </c>
      <c r="V237" s="130">
        <v>20000</v>
      </c>
      <c r="W237" s="130">
        <v>0</v>
      </c>
      <c r="X237" s="130">
        <v>0</v>
      </c>
      <c r="Y237" s="94" t="s">
        <v>191</v>
      </c>
      <c r="Z237" s="94" t="s">
        <v>372</v>
      </c>
      <c r="AA237" s="94" t="s">
        <v>882</v>
      </c>
    </row>
    <row r="238" spans="1:27" x14ac:dyDescent="0.25">
      <c r="A238" s="94" t="s">
        <v>883</v>
      </c>
      <c r="B238" s="94" t="s">
        <v>884</v>
      </c>
      <c r="C238" s="94"/>
      <c r="D238" s="130">
        <v>0</v>
      </c>
      <c r="E238" s="130">
        <v>0</v>
      </c>
      <c r="F238" s="130">
        <v>0</v>
      </c>
      <c r="G238" s="130">
        <v>0</v>
      </c>
      <c r="H238" s="130">
        <v>0</v>
      </c>
      <c r="I238" s="130">
        <v>0</v>
      </c>
      <c r="J238" s="130">
        <v>0</v>
      </c>
      <c r="K238" s="130">
        <v>0</v>
      </c>
      <c r="L238" s="130">
        <v>0</v>
      </c>
      <c r="M238" s="130">
        <v>0</v>
      </c>
      <c r="N238" s="130">
        <v>2730</v>
      </c>
      <c r="O238" s="130">
        <v>0</v>
      </c>
      <c r="P238" s="130">
        <v>0</v>
      </c>
      <c r="Q238" s="130">
        <v>0</v>
      </c>
      <c r="R238" s="130">
        <v>0</v>
      </c>
      <c r="S238" s="130">
        <v>0</v>
      </c>
      <c r="T238" s="130">
        <v>0</v>
      </c>
      <c r="U238" s="130">
        <v>0</v>
      </c>
      <c r="V238" s="130">
        <v>0</v>
      </c>
      <c r="W238" s="130">
        <v>0</v>
      </c>
      <c r="X238" s="130">
        <v>0</v>
      </c>
      <c r="Y238" s="94" t="s">
        <v>191</v>
      </c>
      <c r="Z238" s="94" t="s">
        <v>249</v>
      </c>
      <c r="AA238" s="94" t="s">
        <v>885</v>
      </c>
    </row>
    <row r="239" spans="1:27" x14ac:dyDescent="0.25">
      <c r="A239" s="94" t="s">
        <v>886</v>
      </c>
      <c r="B239" s="94" t="s">
        <v>887</v>
      </c>
      <c r="C239" s="94"/>
      <c r="D239" s="130">
        <v>0</v>
      </c>
      <c r="E239" s="130">
        <v>0</v>
      </c>
      <c r="F239" s="130">
        <v>0</v>
      </c>
      <c r="G239" s="130">
        <v>0</v>
      </c>
      <c r="H239" s="130">
        <v>0</v>
      </c>
      <c r="I239" s="130">
        <v>0</v>
      </c>
      <c r="J239" s="130">
        <v>0</v>
      </c>
      <c r="K239" s="130">
        <v>0</v>
      </c>
      <c r="L239" s="130">
        <v>0</v>
      </c>
      <c r="M239" s="130">
        <v>0</v>
      </c>
      <c r="N239" s="130">
        <v>0</v>
      </c>
      <c r="O239" s="130">
        <v>0</v>
      </c>
      <c r="P239" s="130">
        <v>0</v>
      </c>
      <c r="Q239" s="130">
        <v>0</v>
      </c>
      <c r="R239" s="130">
        <v>0</v>
      </c>
      <c r="S239" s="130">
        <v>0</v>
      </c>
      <c r="T239" s="130">
        <v>0</v>
      </c>
      <c r="U239" s="130">
        <v>0</v>
      </c>
      <c r="V239" s="130">
        <v>0</v>
      </c>
      <c r="W239" s="130">
        <v>0</v>
      </c>
      <c r="X239" s="130">
        <v>0</v>
      </c>
      <c r="Y239" s="94" t="s">
        <v>191</v>
      </c>
      <c r="Z239" s="94" t="s">
        <v>249</v>
      </c>
      <c r="AA239" s="94" t="s">
        <v>888</v>
      </c>
    </row>
    <row r="240" spans="1:27" x14ac:dyDescent="0.25">
      <c r="A240" s="94" t="s">
        <v>889</v>
      </c>
      <c r="B240" s="94" t="s">
        <v>890</v>
      </c>
      <c r="C240" s="94"/>
      <c r="D240" s="130">
        <v>17092</v>
      </c>
      <c r="E240" s="130">
        <v>0</v>
      </c>
      <c r="F240" s="130">
        <v>0</v>
      </c>
      <c r="G240" s="130">
        <v>0</v>
      </c>
      <c r="H240" s="130">
        <v>0</v>
      </c>
      <c r="I240" s="130">
        <v>0</v>
      </c>
      <c r="J240" s="130">
        <v>0</v>
      </c>
      <c r="K240" s="130">
        <v>0</v>
      </c>
      <c r="L240" s="130">
        <v>0</v>
      </c>
      <c r="M240" s="130">
        <v>0</v>
      </c>
      <c r="N240" s="130">
        <v>95003</v>
      </c>
      <c r="O240" s="130">
        <v>0</v>
      </c>
      <c r="P240" s="130">
        <v>0</v>
      </c>
      <c r="Q240" s="130">
        <v>0</v>
      </c>
      <c r="R240" s="130">
        <v>0</v>
      </c>
      <c r="S240" s="130">
        <v>0</v>
      </c>
      <c r="T240" s="130">
        <v>0</v>
      </c>
      <c r="U240" s="130">
        <v>0</v>
      </c>
      <c r="V240" s="130">
        <v>0</v>
      </c>
      <c r="W240" s="130">
        <v>0</v>
      </c>
      <c r="X240" s="130">
        <v>3500</v>
      </c>
      <c r="Y240" s="94" t="s">
        <v>191</v>
      </c>
      <c r="Z240" s="94" t="s">
        <v>212</v>
      </c>
      <c r="AA240" s="94" t="s">
        <v>891</v>
      </c>
    </row>
    <row r="241" spans="1:27" x14ac:dyDescent="0.25">
      <c r="A241" s="94" t="s">
        <v>892</v>
      </c>
      <c r="B241" s="94" t="s">
        <v>893</v>
      </c>
      <c r="C241" s="94"/>
      <c r="D241" s="130">
        <v>0</v>
      </c>
      <c r="E241" s="130">
        <v>0</v>
      </c>
      <c r="F241" s="130">
        <v>0</v>
      </c>
      <c r="G241" s="130">
        <v>0</v>
      </c>
      <c r="H241" s="130">
        <v>0</v>
      </c>
      <c r="I241" s="130">
        <v>0</v>
      </c>
      <c r="J241" s="130">
        <v>0</v>
      </c>
      <c r="K241" s="130">
        <v>0</v>
      </c>
      <c r="L241" s="130">
        <v>0</v>
      </c>
      <c r="M241" s="130">
        <v>0</v>
      </c>
      <c r="N241" s="130">
        <v>200</v>
      </c>
      <c r="O241" s="130">
        <v>10000</v>
      </c>
      <c r="P241" s="130">
        <v>0</v>
      </c>
      <c r="Q241" s="130">
        <v>0</v>
      </c>
      <c r="R241" s="130">
        <v>0</v>
      </c>
      <c r="S241" s="130">
        <v>0</v>
      </c>
      <c r="T241" s="130">
        <v>0</v>
      </c>
      <c r="U241" s="130">
        <v>0</v>
      </c>
      <c r="V241" s="130">
        <v>0</v>
      </c>
      <c r="W241" s="130">
        <v>5000</v>
      </c>
      <c r="X241" s="130">
        <v>2500</v>
      </c>
      <c r="Y241" s="94" t="s">
        <v>191</v>
      </c>
      <c r="Z241" s="94" t="s">
        <v>212</v>
      </c>
      <c r="AA241" s="94" t="s">
        <v>894</v>
      </c>
    </row>
    <row r="242" spans="1:27" x14ac:dyDescent="0.25">
      <c r="A242" s="94" t="s">
        <v>895</v>
      </c>
      <c r="B242" s="94" t="s">
        <v>896</v>
      </c>
      <c r="C242" s="94"/>
      <c r="D242" s="130">
        <v>0</v>
      </c>
      <c r="E242" s="130">
        <v>0</v>
      </c>
      <c r="F242" s="130">
        <v>36</v>
      </c>
      <c r="G242" s="130">
        <v>12</v>
      </c>
      <c r="H242" s="130">
        <v>0</v>
      </c>
      <c r="I242" s="130">
        <v>0</v>
      </c>
      <c r="J242" s="130">
        <v>14</v>
      </c>
      <c r="K242" s="130">
        <v>0</v>
      </c>
      <c r="L242" s="130">
        <v>0</v>
      </c>
      <c r="M242" s="130">
        <v>878</v>
      </c>
      <c r="N242" s="130">
        <v>386106</v>
      </c>
      <c r="O242" s="130">
        <v>64000</v>
      </c>
      <c r="P242" s="130">
        <v>0</v>
      </c>
      <c r="Q242" s="130">
        <v>0</v>
      </c>
      <c r="R242" s="130">
        <v>0</v>
      </c>
      <c r="S242" s="130">
        <v>0</v>
      </c>
      <c r="T242" s="130">
        <v>0</v>
      </c>
      <c r="U242" s="130">
        <v>0</v>
      </c>
      <c r="V242" s="130">
        <v>0</v>
      </c>
      <c r="W242" s="130">
        <v>150000</v>
      </c>
      <c r="X242" s="130">
        <v>18000</v>
      </c>
      <c r="Y242" s="94" t="s">
        <v>191</v>
      </c>
      <c r="Z242" s="94" t="s">
        <v>205</v>
      </c>
      <c r="AA242" s="94" t="s">
        <v>897</v>
      </c>
    </row>
    <row r="243" spans="1:27" x14ac:dyDescent="0.25">
      <c r="A243" s="94" t="s">
        <v>898</v>
      </c>
      <c r="B243" s="94" t="s">
        <v>899</v>
      </c>
      <c r="C243" s="94"/>
      <c r="D243" s="130">
        <v>0</v>
      </c>
      <c r="E243" s="130">
        <v>0</v>
      </c>
      <c r="F243" s="130">
        <v>0</v>
      </c>
      <c r="G243" s="130">
        <v>0</v>
      </c>
      <c r="H243" s="130">
        <v>0</v>
      </c>
      <c r="I243" s="130">
        <v>0</v>
      </c>
      <c r="J243" s="130">
        <v>0</v>
      </c>
      <c r="K243" s="130">
        <v>0</v>
      </c>
      <c r="L243" s="130">
        <v>0</v>
      </c>
      <c r="M243" s="130">
        <v>0</v>
      </c>
      <c r="N243" s="130">
        <v>211300</v>
      </c>
      <c r="O243" s="130">
        <v>52000</v>
      </c>
      <c r="P243" s="130">
        <v>0</v>
      </c>
      <c r="Q243" s="130">
        <v>0</v>
      </c>
      <c r="R243" s="130">
        <v>0</v>
      </c>
      <c r="S243" s="130">
        <v>0</v>
      </c>
      <c r="T243" s="130">
        <v>0</v>
      </c>
      <c r="U243" s="130">
        <v>0</v>
      </c>
      <c r="V243" s="130">
        <v>9000</v>
      </c>
      <c r="W243" s="130">
        <v>0</v>
      </c>
      <c r="X243" s="130">
        <v>0</v>
      </c>
      <c r="Y243" s="94" t="s">
        <v>191</v>
      </c>
      <c r="Z243" s="94" t="s">
        <v>262</v>
      </c>
      <c r="AA243" s="94" t="s">
        <v>900</v>
      </c>
    </row>
    <row r="244" spans="1:27" x14ac:dyDescent="0.25">
      <c r="A244" s="94" t="s">
        <v>901</v>
      </c>
      <c r="B244" s="94" t="s">
        <v>902</v>
      </c>
      <c r="C244" s="94"/>
      <c r="D244" s="130">
        <v>0</v>
      </c>
      <c r="E244" s="130">
        <v>0</v>
      </c>
      <c r="F244" s="130">
        <v>55</v>
      </c>
      <c r="G244" s="130">
        <v>0</v>
      </c>
      <c r="H244" s="130">
        <v>0</v>
      </c>
      <c r="I244" s="130">
        <v>0</v>
      </c>
      <c r="J244" s="130">
        <v>1321</v>
      </c>
      <c r="K244" s="130">
        <v>0</v>
      </c>
      <c r="L244" s="130">
        <v>0</v>
      </c>
      <c r="M244" s="130">
        <v>6983</v>
      </c>
      <c r="N244" s="130">
        <v>282009</v>
      </c>
      <c r="O244" s="130">
        <v>50495</v>
      </c>
      <c r="P244" s="130">
        <v>0</v>
      </c>
      <c r="Q244" s="130">
        <v>0</v>
      </c>
      <c r="R244" s="130">
        <v>0</v>
      </c>
      <c r="S244" s="130">
        <v>0</v>
      </c>
      <c r="T244" s="130">
        <v>0</v>
      </c>
      <c r="U244" s="130">
        <v>0</v>
      </c>
      <c r="V244" s="130">
        <v>56087</v>
      </c>
      <c r="W244" s="130">
        <v>601</v>
      </c>
      <c r="X244" s="130">
        <v>309</v>
      </c>
      <c r="Y244" s="94" t="s">
        <v>191</v>
      </c>
      <c r="Z244" s="94" t="s">
        <v>269</v>
      </c>
      <c r="AA244" s="94" t="s">
        <v>903</v>
      </c>
    </row>
    <row r="245" spans="1:27" x14ac:dyDescent="0.25">
      <c r="A245" s="94" t="s">
        <v>904</v>
      </c>
      <c r="B245" s="94" t="s">
        <v>905</v>
      </c>
      <c r="C245" s="94"/>
      <c r="D245" s="130">
        <v>0</v>
      </c>
      <c r="E245" s="130">
        <v>0</v>
      </c>
      <c r="F245" s="130">
        <v>0</v>
      </c>
      <c r="G245" s="130">
        <v>0</v>
      </c>
      <c r="H245" s="130">
        <v>0</v>
      </c>
      <c r="I245" s="130">
        <v>0</v>
      </c>
      <c r="J245" s="130">
        <v>0</v>
      </c>
      <c r="K245" s="130">
        <v>0</v>
      </c>
      <c r="L245" s="130">
        <v>0</v>
      </c>
      <c r="M245" s="130">
        <v>0</v>
      </c>
      <c r="N245" s="130">
        <v>101270</v>
      </c>
      <c r="O245" s="130">
        <v>6300</v>
      </c>
      <c r="P245" s="130">
        <v>0</v>
      </c>
      <c r="Q245" s="130">
        <v>0</v>
      </c>
      <c r="R245" s="130">
        <v>0</v>
      </c>
      <c r="S245" s="130">
        <v>0</v>
      </c>
      <c r="T245" s="130">
        <v>0</v>
      </c>
      <c r="U245" s="130">
        <v>0</v>
      </c>
      <c r="V245" s="130">
        <v>6000</v>
      </c>
      <c r="W245" s="130">
        <v>0</v>
      </c>
      <c r="X245" s="130">
        <v>0</v>
      </c>
      <c r="Y245" s="94" t="s">
        <v>191</v>
      </c>
      <c r="Z245" s="94" t="s">
        <v>269</v>
      </c>
      <c r="AA245" s="94" t="s">
        <v>906</v>
      </c>
    </row>
    <row r="246" spans="1:27" x14ac:dyDescent="0.25">
      <c r="A246" s="94" t="s">
        <v>907</v>
      </c>
      <c r="B246" s="94" t="s">
        <v>908</v>
      </c>
      <c r="C246" s="94"/>
      <c r="D246" s="130">
        <v>0</v>
      </c>
      <c r="E246" s="130">
        <v>0</v>
      </c>
      <c r="F246" s="130">
        <v>0</v>
      </c>
      <c r="G246" s="130">
        <v>0</v>
      </c>
      <c r="H246" s="130">
        <v>0</v>
      </c>
      <c r="I246" s="130">
        <v>0</v>
      </c>
      <c r="J246" s="130">
        <v>0</v>
      </c>
      <c r="K246" s="130">
        <v>0</v>
      </c>
      <c r="L246" s="130">
        <v>0</v>
      </c>
      <c r="M246" s="130">
        <v>0</v>
      </c>
      <c r="N246" s="130">
        <v>0</v>
      </c>
      <c r="O246" s="130">
        <v>0</v>
      </c>
      <c r="P246" s="130">
        <v>0</v>
      </c>
      <c r="Q246" s="130">
        <v>0</v>
      </c>
      <c r="R246" s="130">
        <v>0</v>
      </c>
      <c r="S246" s="130">
        <v>0</v>
      </c>
      <c r="T246" s="130">
        <v>0</v>
      </c>
      <c r="U246" s="130">
        <v>0</v>
      </c>
      <c r="V246" s="130">
        <v>0</v>
      </c>
      <c r="W246" s="130">
        <v>0</v>
      </c>
      <c r="X246" s="130">
        <v>0</v>
      </c>
      <c r="Y246" s="94" t="s">
        <v>191</v>
      </c>
      <c r="Z246" s="94" t="s">
        <v>249</v>
      </c>
      <c r="AA246" s="94" t="s">
        <v>909</v>
      </c>
    </row>
    <row r="247" spans="1:27" x14ac:dyDescent="0.25">
      <c r="A247" s="94" t="s">
        <v>910</v>
      </c>
      <c r="B247" s="94" t="s">
        <v>911</v>
      </c>
      <c r="C247" s="94"/>
      <c r="D247" s="130">
        <v>0</v>
      </c>
      <c r="E247" s="130">
        <v>0</v>
      </c>
      <c r="F247" s="130">
        <v>0</v>
      </c>
      <c r="G247" s="130">
        <v>0</v>
      </c>
      <c r="H247" s="130">
        <v>0</v>
      </c>
      <c r="I247" s="130">
        <v>0</v>
      </c>
      <c r="J247" s="130">
        <v>0</v>
      </c>
      <c r="K247" s="130">
        <v>0</v>
      </c>
      <c r="L247" s="130">
        <v>0</v>
      </c>
      <c r="M247" s="130">
        <v>0</v>
      </c>
      <c r="N247" s="130">
        <v>408069</v>
      </c>
      <c r="O247" s="130">
        <v>0</v>
      </c>
      <c r="P247" s="130">
        <v>0</v>
      </c>
      <c r="Q247" s="130">
        <v>0</v>
      </c>
      <c r="R247" s="130">
        <v>0</v>
      </c>
      <c r="S247" s="130">
        <v>0</v>
      </c>
      <c r="T247" s="130">
        <v>0</v>
      </c>
      <c r="U247" s="130">
        <v>0</v>
      </c>
      <c r="V247" s="130">
        <v>0</v>
      </c>
      <c r="W247" s="130">
        <v>0</v>
      </c>
      <c r="X247" s="130">
        <v>0</v>
      </c>
      <c r="Y247" s="94" t="s">
        <v>191</v>
      </c>
      <c r="Z247" s="94" t="s">
        <v>406</v>
      </c>
      <c r="AA247" s="94" t="s">
        <v>912</v>
      </c>
    </row>
    <row r="248" spans="1:27" x14ac:dyDescent="0.25">
      <c r="A248" s="94" t="s">
        <v>913</v>
      </c>
      <c r="B248" s="94" t="s">
        <v>914</v>
      </c>
      <c r="C248" s="94"/>
      <c r="D248" s="130">
        <v>0</v>
      </c>
      <c r="E248" s="130">
        <v>0</v>
      </c>
      <c r="F248" s="130">
        <v>0</v>
      </c>
      <c r="G248" s="130">
        <v>0</v>
      </c>
      <c r="H248" s="130">
        <v>0</v>
      </c>
      <c r="I248" s="130">
        <v>0</v>
      </c>
      <c r="J248" s="130">
        <v>1536</v>
      </c>
      <c r="K248" s="130">
        <v>0</v>
      </c>
      <c r="L248" s="130">
        <v>0</v>
      </c>
      <c r="M248" s="130">
        <v>0</v>
      </c>
      <c r="N248" s="130">
        <v>338850</v>
      </c>
      <c r="O248" s="130">
        <v>50000</v>
      </c>
      <c r="P248" s="130">
        <v>0</v>
      </c>
      <c r="Q248" s="130">
        <v>0</v>
      </c>
      <c r="R248" s="130">
        <v>0</v>
      </c>
      <c r="S248" s="130">
        <v>0</v>
      </c>
      <c r="T248" s="130">
        <v>0</v>
      </c>
      <c r="U248" s="130">
        <v>0</v>
      </c>
      <c r="V248" s="130">
        <v>0</v>
      </c>
      <c r="W248" s="130">
        <v>613136</v>
      </c>
      <c r="X248" s="130">
        <v>105300</v>
      </c>
      <c r="Y248" s="94" t="s">
        <v>191</v>
      </c>
      <c r="Z248" s="94" t="s">
        <v>372</v>
      </c>
      <c r="AA248" s="94" t="s">
        <v>915</v>
      </c>
    </row>
    <row r="249" spans="1:27" x14ac:dyDescent="0.25">
      <c r="A249" s="94" t="s">
        <v>916</v>
      </c>
      <c r="B249" s="94" t="s">
        <v>917</v>
      </c>
      <c r="C249" s="94"/>
      <c r="D249" s="130">
        <v>0</v>
      </c>
      <c r="E249" s="130">
        <v>0</v>
      </c>
      <c r="F249" s="130">
        <v>0</v>
      </c>
      <c r="G249" s="130">
        <v>0</v>
      </c>
      <c r="H249" s="130">
        <v>0</v>
      </c>
      <c r="I249" s="130">
        <v>0</v>
      </c>
      <c r="J249" s="130">
        <v>0</v>
      </c>
      <c r="K249" s="130">
        <v>0</v>
      </c>
      <c r="L249" s="130">
        <v>0</v>
      </c>
      <c r="M249" s="130">
        <v>0</v>
      </c>
      <c r="N249" s="130">
        <v>2000</v>
      </c>
      <c r="O249" s="130">
        <v>0</v>
      </c>
      <c r="P249" s="130">
        <v>0</v>
      </c>
      <c r="Q249" s="130">
        <v>0</v>
      </c>
      <c r="R249" s="130">
        <v>0</v>
      </c>
      <c r="S249" s="130">
        <v>0</v>
      </c>
      <c r="T249" s="130">
        <v>0</v>
      </c>
      <c r="U249" s="130">
        <v>0</v>
      </c>
      <c r="V249" s="130">
        <v>0</v>
      </c>
      <c r="W249" s="130">
        <v>0</v>
      </c>
      <c r="X249" s="130">
        <v>0</v>
      </c>
      <c r="Y249" s="94" t="s">
        <v>191</v>
      </c>
      <c r="Z249" s="94" t="s">
        <v>249</v>
      </c>
      <c r="AA249" s="94" t="s">
        <v>918</v>
      </c>
    </row>
    <row r="250" spans="1:27" x14ac:dyDescent="0.25">
      <c r="A250" s="94" t="s">
        <v>919</v>
      </c>
      <c r="B250" s="94" t="s">
        <v>920</v>
      </c>
      <c r="C250" s="94"/>
      <c r="D250" s="130">
        <v>0</v>
      </c>
      <c r="E250" s="130">
        <v>0</v>
      </c>
      <c r="F250" s="130">
        <v>0</v>
      </c>
      <c r="G250" s="130">
        <v>0</v>
      </c>
      <c r="H250" s="130">
        <v>0</v>
      </c>
      <c r="I250" s="130">
        <v>0</v>
      </c>
      <c r="J250" s="130">
        <v>0</v>
      </c>
      <c r="K250" s="130">
        <v>0</v>
      </c>
      <c r="L250" s="130">
        <v>0</v>
      </c>
      <c r="M250" s="130">
        <v>0</v>
      </c>
      <c r="N250" s="130">
        <v>15954</v>
      </c>
      <c r="O250" s="130">
        <v>0</v>
      </c>
      <c r="P250" s="130">
        <v>0</v>
      </c>
      <c r="Q250" s="130">
        <v>0</v>
      </c>
      <c r="R250" s="130">
        <v>0</v>
      </c>
      <c r="S250" s="130">
        <v>0</v>
      </c>
      <c r="T250" s="130">
        <v>0</v>
      </c>
      <c r="U250" s="130">
        <v>0</v>
      </c>
      <c r="V250" s="130">
        <v>0</v>
      </c>
      <c r="W250" s="130">
        <v>0</v>
      </c>
      <c r="X250" s="130">
        <v>0</v>
      </c>
      <c r="Y250" s="94" t="s">
        <v>191</v>
      </c>
      <c r="Z250" s="94" t="s">
        <v>249</v>
      </c>
      <c r="AA250" s="94" t="s">
        <v>921</v>
      </c>
    </row>
    <row r="251" spans="1:27" x14ac:dyDescent="0.25">
      <c r="A251" s="94" t="s">
        <v>922</v>
      </c>
      <c r="B251" s="94" t="s">
        <v>923</v>
      </c>
      <c r="C251" s="94"/>
      <c r="D251" s="130">
        <v>0</v>
      </c>
      <c r="E251" s="130">
        <v>0</v>
      </c>
      <c r="F251" s="130">
        <v>0</v>
      </c>
      <c r="G251" s="130">
        <v>0</v>
      </c>
      <c r="H251" s="130">
        <v>0</v>
      </c>
      <c r="I251" s="130">
        <v>0</v>
      </c>
      <c r="J251" s="130">
        <v>0</v>
      </c>
      <c r="K251" s="130">
        <v>0</v>
      </c>
      <c r="L251" s="130">
        <v>0</v>
      </c>
      <c r="M251" s="130">
        <v>0</v>
      </c>
      <c r="N251" s="130">
        <v>63687</v>
      </c>
      <c r="O251" s="130">
        <v>0</v>
      </c>
      <c r="P251" s="130">
        <v>0</v>
      </c>
      <c r="Q251" s="130">
        <v>0</v>
      </c>
      <c r="R251" s="130">
        <v>0</v>
      </c>
      <c r="S251" s="130">
        <v>0</v>
      </c>
      <c r="T251" s="130">
        <v>0</v>
      </c>
      <c r="U251" s="130">
        <v>0</v>
      </c>
      <c r="V251" s="130">
        <v>0</v>
      </c>
      <c r="W251" s="130">
        <v>0</v>
      </c>
      <c r="X251" s="130">
        <v>0</v>
      </c>
      <c r="Y251" s="94" t="s">
        <v>191</v>
      </c>
      <c r="Z251" s="94" t="s">
        <v>212</v>
      </c>
      <c r="AA251" s="94" t="s">
        <v>924</v>
      </c>
    </row>
    <row r="252" spans="1:27" x14ac:dyDescent="0.25">
      <c r="A252" s="94" t="s">
        <v>925</v>
      </c>
      <c r="B252" s="94" t="s">
        <v>926</v>
      </c>
      <c r="C252" s="94"/>
      <c r="D252" s="130">
        <v>0</v>
      </c>
      <c r="E252" s="130">
        <v>0</v>
      </c>
      <c r="F252" s="130">
        <v>0</v>
      </c>
      <c r="G252" s="130">
        <v>0</v>
      </c>
      <c r="H252" s="130">
        <v>0</v>
      </c>
      <c r="I252" s="130">
        <v>0</v>
      </c>
      <c r="J252" s="130">
        <v>0</v>
      </c>
      <c r="K252" s="130">
        <v>0</v>
      </c>
      <c r="L252" s="130">
        <v>0</v>
      </c>
      <c r="M252" s="130">
        <v>0</v>
      </c>
      <c r="N252" s="130">
        <v>0</v>
      </c>
      <c r="O252" s="130">
        <v>0</v>
      </c>
      <c r="P252" s="130">
        <v>0</v>
      </c>
      <c r="Q252" s="130">
        <v>0</v>
      </c>
      <c r="R252" s="130">
        <v>0</v>
      </c>
      <c r="S252" s="130">
        <v>0</v>
      </c>
      <c r="T252" s="130">
        <v>0</v>
      </c>
      <c r="U252" s="130">
        <v>0</v>
      </c>
      <c r="V252" s="130">
        <v>0</v>
      </c>
      <c r="W252" s="130">
        <v>0</v>
      </c>
      <c r="X252" s="130">
        <v>0</v>
      </c>
      <c r="Y252" s="94" t="s">
        <v>191</v>
      </c>
      <c r="Z252" s="94" t="s">
        <v>249</v>
      </c>
      <c r="AA252" s="94" t="s">
        <v>925</v>
      </c>
    </row>
    <row r="253" spans="1:27" x14ac:dyDescent="0.25">
      <c r="A253" s="94" t="s">
        <v>927</v>
      </c>
      <c r="B253" s="94" t="s">
        <v>928</v>
      </c>
      <c r="C253" s="94"/>
      <c r="D253" s="130">
        <v>26</v>
      </c>
      <c r="E253" s="130">
        <v>0</v>
      </c>
      <c r="F253" s="130">
        <v>88000</v>
      </c>
      <c r="G253" s="130">
        <v>0</v>
      </c>
      <c r="H253" s="130">
        <v>0</v>
      </c>
      <c r="I253" s="130">
        <v>0</v>
      </c>
      <c r="J253" s="130">
        <v>0</v>
      </c>
      <c r="K253" s="130">
        <v>0</v>
      </c>
      <c r="L253" s="130">
        <v>0</v>
      </c>
      <c r="M253" s="130">
        <v>0</v>
      </c>
      <c r="N253" s="130">
        <v>1197979</v>
      </c>
      <c r="O253" s="130">
        <v>225000</v>
      </c>
      <c r="P253" s="130">
        <v>0</v>
      </c>
      <c r="Q253" s="130">
        <v>10000</v>
      </c>
      <c r="R253" s="130">
        <v>0</v>
      </c>
      <c r="S253" s="130">
        <v>0</v>
      </c>
      <c r="T253" s="130">
        <v>0</v>
      </c>
      <c r="U253" s="130">
        <v>0</v>
      </c>
      <c r="V253" s="130">
        <v>210000</v>
      </c>
      <c r="W253" s="130">
        <v>307000</v>
      </c>
      <c r="X253" s="130">
        <v>25675</v>
      </c>
      <c r="Y253" s="94" t="s">
        <v>191</v>
      </c>
      <c r="Z253" s="94" t="s">
        <v>269</v>
      </c>
      <c r="AA253" s="94" t="s">
        <v>929</v>
      </c>
    </row>
    <row r="254" spans="1:27" x14ac:dyDescent="0.25">
      <c r="A254" s="94" t="s">
        <v>930</v>
      </c>
      <c r="B254" s="94" t="s">
        <v>931</v>
      </c>
      <c r="C254" s="94"/>
      <c r="D254" s="130">
        <v>0</v>
      </c>
      <c r="E254" s="130">
        <v>0</v>
      </c>
      <c r="F254" s="130">
        <v>0</v>
      </c>
      <c r="G254" s="130">
        <v>0</v>
      </c>
      <c r="H254" s="130">
        <v>0</v>
      </c>
      <c r="I254" s="130">
        <v>0</v>
      </c>
      <c r="J254" s="130">
        <v>45</v>
      </c>
      <c r="K254" s="130">
        <v>0</v>
      </c>
      <c r="L254" s="130">
        <v>0</v>
      </c>
      <c r="M254" s="130">
        <v>8568</v>
      </c>
      <c r="N254" s="130">
        <v>134490</v>
      </c>
      <c r="O254" s="130">
        <v>45000</v>
      </c>
      <c r="P254" s="130">
        <v>0</v>
      </c>
      <c r="Q254" s="130">
        <v>0</v>
      </c>
      <c r="R254" s="130">
        <v>0</v>
      </c>
      <c r="S254" s="130">
        <v>0</v>
      </c>
      <c r="T254" s="130">
        <v>0</v>
      </c>
      <c r="U254" s="130">
        <v>0</v>
      </c>
      <c r="V254" s="130">
        <v>0</v>
      </c>
      <c r="W254" s="130">
        <v>14310</v>
      </c>
      <c r="X254" s="130">
        <v>0</v>
      </c>
      <c r="Y254" s="94" t="s">
        <v>191</v>
      </c>
      <c r="Z254" s="94" t="s">
        <v>205</v>
      </c>
      <c r="AA254" s="94" t="s">
        <v>932</v>
      </c>
    </row>
    <row r="255" spans="1:27" x14ac:dyDescent="0.25">
      <c r="A255" s="94" t="s">
        <v>933</v>
      </c>
      <c r="B255" s="94" t="s">
        <v>934</v>
      </c>
      <c r="C255" s="94"/>
      <c r="D255" s="130">
        <v>0</v>
      </c>
      <c r="E255" s="130">
        <v>0</v>
      </c>
      <c r="F255" s="130">
        <v>0</v>
      </c>
      <c r="G255" s="130">
        <v>0</v>
      </c>
      <c r="H255" s="130">
        <v>0</v>
      </c>
      <c r="I255" s="130">
        <v>0</v>
      </c>
      <c r="J255" s="130">
        <v>0</v>
      </c>
      <c r="K255" s="130">
        <v>0</v>
      </c>
      <c r="L255" s="130">
        <v>0</v>
      </c>
      <c r="M255" s="130">
        <v>0</v>
      </c>
      <c r="N255" s="130">
        <v>161000</v>
      </c>
      <c r="O255" s="130">
        <v>103500</v>
      </c>
      <c r="P255" s="130">
        <v>0</v>
      </c>
      <c r="Q255" s="130">
        <v>0</v>
      </c>
      <c r="R255" s="130">
        <v>0</v>
      </c>
      <c r="S255" s="130">
        <v>0</v>
      </c>
      <c r="T255" s="130">
        <v>0</v>
      </c>
      <c r="U255" s="130">
        <v>0</v>
      </c>
      <c r="V255" s="130">
        <v>0</v>
      </c>
      <c r="W255" s="130">
        <v>0</v>
      </c>
      <c r="X255" s="130">
        <v>0</v>
      </c>
      <c r="Y255" s="94" t="s">
        <v>191</v>
      </c>
      <c r="Z255" s="94" t="s">
        <v>372</v>
      </c>
      <c r="AA255" s="94" t="s">
        <v>935</v>
      </c>
    </row>
    <row r="256" spans="1:27" x14ac:dyDescent="0.25">
      <c r="A256" s="94" t="s">
        <v>936</v>
      </c>
      <c r="B256" s="94" t="s">
        <v>937</v>
      </c>
      <c r="C256" s="94"/>
      <c r="D256" s="130">
        <v>0</v>
      </c>
      <c r="E256" s="130">
        <v>0</v>
      </c>
      <c r="F256" s="130">
        <v>0</v>
      </c>
      <c r="G256" s="130">
        <v>0</v>
      </c>
      <c r="H256" s="130">
        <v>0</v>
      </c>
      <c r="I256" s="130">
        <v>0</v>
      </c>
      <c r="J256" s="130">
        <v>0</v>
      </c>
      <c r="K256" s="130">
        <v>0</v>
      </c>
      <c r="L256" s="130">
        <v>0</v>
      </c>
      <c r="M256" s="130">
        <v>0</v>
      </c>
      <c r="N256" s="130">
        <v>13978</v>
      </c>
      <c r="O256" s="130">
        <v>2191</v>
      </c>
      <c r="P256" s="130">
        <v>0</v>
      </c>
      <c r="Q256" s="130">
        <v>0</v>
      </c>
      <c r="R256" s="130">
        <v>0</v>
      </c>
      <c r="S256" s="130">
        <v>0</v>
      </c>
      <c r="T256" s="130">
        <v>0</v>
      </c>
      <c r="U256" s="130">
        <v>0</v>
      </c>
      <c r="V256" s="130">
        <v>0</v>
      </c>
      <c r="W256" s="130">
        <v>0</v>
      </c>
      <c r="X256" s="130">
        <v>0</v>
      </c>
      <c r="Y256" s="94" t="s">
        <v>191</v>
      </c>
      <c r="Z256" s="94" t="s">
        <v>249</v>
      </c>
      <c r="AA256" s="94" t="s">
        <v>938</v>
      </c>
    </row>
    <row r="257" spans="1:27" x14ac:dyDescent="0.25">
      <c r="A257" s="94" t="s">
        <v>939</v>
      </c>
      <c r="B257" s="94" t="s">
        <v>940</v>
      </c>
      <c r="C257" s="94"/>
      <c r="D257" s="130">
        <v>0</v>
      </c>
      <c r="E257" s="130">
        <v>0</v>
      </c>
      <c r="F257" s="130">
        <v>0</v>
      </c>
      <c r="G257" s="130">
        <v>0</v>
      </c>
      <c r="H257" s="130">
        <v>0</v>
      </c>
      <c r="I257" s="130">
        <v>0</v>
      </c>
      <c r="J257" s="130">
        <v>0</v>
      </c>
      <c r="K257" s="130">
        <v>0</v>
      </c>
      <c r="L257" s="130">
        <v>0</v>
      </c>
      <c r="M257" s="130">
        <v>0</v>
      </c>
      <c r="N257" s="130">
        <v>12399</v>
      </c>
      <c r="O257" s="130">
        <v>0</v>
      </c>
      <c r="P257" s="130">
        <v>0</v>
      </c>
      <c r="Q257" s="130">
        <v>0</v>
      </c>
      <c r="R257" s="130">
        <v>0</v>
      </c>
      <c r="S257" s="130">
        <v>0</v>
      </c>
      <c r="T257" s="130">
        <v>0</v>
      </c>
      <c r="U257" s="130">
        <v>0</v>
      </c>
      <c r="V257" s="130">
        <v>0</v>
      </c>
      <c r="W257" s="130">
        <v>0</v>
      </c>
      <c r="X257" s="130">
        <v>478</v>
      </c>
      <c r="Y257" s="94" t="s">
        <v>191</v>
      </c>
      <c r="Z257" s="94" t="s">
        <v>249</v>
      </c>
      <c r="AA257" s="94" t="s">
        <v>941</v>
      </c>
    </row>
    <row r="258" spans="1:27" x14ac:dyDescent="0.25">
      <c r="A258" s="94" t="s">
        <v>942</v>
      </c>
      <c r="B258" s="94" t="s">
        <v>943</v>
      </c>
      <c r="C258" s="94"/>
      <c r="D258" s="130">
        <v>0</v>
      </c>
      <c r="E258" s="130">
        <v>0</v>
      </c>
      <c r="F258" s="130">
        <v>0</v>
      </c>
      <c r="G258" s="130">
        <v>0</v>
      </c>
      <c r="H258" s="130">
        <v>0</v>
      </c>
      <c r="I258" s="130">
        <v>0</v>
      </c>
      <c r="J258" s="130">
        <v>0</v>
      </c>
      <c r="K258" s="130">
        <v>0</v>
      </c>
      <c r="L258" s="130">
        <v>0</v>
      </c>
      <c r="M258" s="130">
        <v>0</v>
      </c>
      <c r="N258" s="130">
        <v>51673</v>
      </c>
      <c r="O258" s="130">
        <v>5000</v>
      </c>
      <c r="P258" s="130">
        <v>0</v>
      </c>
      <c r="Q258" s="130">
        <v>0</v>
      </c>
      <c r="R258" s="130">
        <v>0</v>
      </c>
      <c r="S258" s="130">
        <v>0</v>
      </c>
      <c r="T258" s="130">
        <v>0</v>
      </c>
      <c r="U258" s="130">
        <v>0</v>
      </c>
      <c r="V258" s="130">
        <v>0</v>
      </c>
      <c r="W258" s="130">
        <v>0</v>
      </c>
      <c r="X258" s="130">
        <v>0</v>
      </c>
      <c r="Y258" s="94" t="s">
        <v>191</v>
      </c>
      <c r="Z258" s="94" t="s">
        <v>212</v>
      </c>
      <c r="AA258" s="94" t="s">
        <v>944</v>
      </c>
    </row>
    <row r="259" spans="1:27" x14ac:dyDescent="0.25">
      <c r="A259" s="94" t="s">
        <v>945</v>
      </c>
      <c r="B259" s="94" t="s">
        <v>946</v>
      </c>
      <c r="C259" s="94"/>
      <c r="D259" s="130">
        <v>0</v>
      </c>
      <c r="E259" s="130">
        <v>0</v>
      </c>
      <c r="F259" s="130">
        <v>0</v>
      </c>
      <c r="G259" s="130">
        <v>0</v>
      </c>
      <c r="H259" s="130">
        <v>0</v>
      </c>
      <c r="I259" s="130">
        <v>0</v>
      </c>
      <c r="J259" s="130">
        <v>0</v>
      </c>
      <c r="K259" s="130">
        <v>0</v>
      </c>
      <c r="L259" s="130">
        <v>0</v>
      </c>
      <c r="M259" s="130">
        <v>0</v>
      </c>
      <c r="N259" s="130">
        <v>88740</v>
      </c>
      <c r="O259" s="130">
        <v>25000</v>
      </c>
      <c r="P259" s="130">
        <v>0</v>
      </c>
      <c r="Q259" s="130">
        <v>0</v>
      </c>
      <c r="R259" s="130">
        <v>0</v>
      </c>
      <c r="S259" s="130">
        <v>0</v>
      </c>
      <c r="T259" s="130">
        <v>0</v>
      </c>
      <c r="U259" s="130">
        <v>0</v>
      </c>
      <c r="V259" s="130">
        <v>95610</v>
      </c>
      <c r="W259" s="130">
        <v>0</v>
      </c>
      <c r="X259" s="130">
        <v>0</v>
      </c>
      <c r="Y259" s="94" t="s">
        <v>191</v>
      </c>
      <c r="Z259" s="94" t="s">
        <v>406</v>
      </c>
      <c r="AA259" s="94" t="s">
        <v>947</v>
      </c>
    </row>
    <row r="260" spans="1:27" x14ac:dyDescent="0.25">
      <c r="A260" s="94" t="s">
        <v>948</v>
      </c>
      <c r="B260" s="94" t="s">
        <v>949</v>
      </c>
      <c r="C260" s="94"/>
      <c r="D260" s="130">
        <v>0</v>
      </c>
      <c r="E260" s="130">
        <v>0</v>
      </c>
      <c r="F260" s="130">
        <v>0</v>
      </c>
      <c r="G260" s="130">
        <v>0</v>
      </c>
      <c r="H260" s="130">
        <v>0</v>
      </c>
      <c r="I260" s="130">
        <v>0</v>
      </c>
      <c r="J260" s="130">
        <v>0</v>
      </c>
      <c r="K260" s="130">
        <v>0</v>
      </c>
      <c r="L260" s="130">
        <v>0</v>
      </c>
      <c r="M260" s="130">
        <v>0</v>
      </c>
      <c r="N260" s="130">
        <v>2734</v>
      </c>
      <c r="O260" s="130">
        <v>0</v>
      </c>
      <c r="P260" s="130">
        <v>0</v>
      </c>
      <c r="Q260" s="130">
        <v>0</v>
      </c>
      <c r="R260" s="130">
        <v>0</v>
      </c>
      <c r="S260" s="130">
        <v>0</v>
      </c>
      <c r="T260" s="130">
        <v>0</v>
      </c>
      <c r="U260" s="130">
        <v>0</v>
      </c>
      <c r="V260" s="130">
        <v>0</v>
      </c>
      <c r="W260" s="130">
        <v>0</v>
      </c>
      <c r="X260" s="130">
        <v>0</v>
      </c>
      <c r="Y260" s="94" t="s">
        <v>191</v>
      </c>
      <c r="Z260" s="94" t="s">
        <v>212</v>
      </c>
      <c r="AA260" s="94" t="s">
        <v>950</v>
      </c>
    </row>
    <row r="261" spans="1:27" x14ac:dyDescent="0.25">
      <c r="A261" s="94" t="s">
        <v>951</v>
      </c>
      <c r="B261" s="94" t="s">
        <v>952</v>
      </c>
      <c r="C261" s="94"/>
      <c r="D261" s="130">
        <v>0</v>
      </c>
      <c r="E261" s="130">
        <v>0</v>
      </c>
      <c r="F261" s="130">
        <v>0</v>
      </c>
      <c r="G261" s="130">
        <v>0</v>
      </c>
      <c r="H261" s="130">
        <v>0</v>
      </c>
      <c r="I261" s="130">
        <v>0</v>
      </c>
      <c r="J261" s="130">
        <v>0</v>
      </c>
      <c r="K261" s="130">
        <v>0</v>
      </c>
      <c r="L261" s="130">
        <v>0</v>
      </c>
      <c r="M261" s="130">
        <v>561</v>
      </c>
      <c r="N261" s="130">
        <v>58793</v>
      </c>
      <c r="O261" s="130">
        <v>14500</v>
      </c>
      <c r="P261" s="130">
        <v>0</v>
      </c>
      <c r="Q261" s="130">
        <v>0</v>
      </c>
      <c r="R261" s="130">
        <v>0</v>
      </c>
      <c r="S261" s="130">
        <v>0</v>
      </c>
      <c r="T261" s="130">
        <v>0</v>
      </c>
      <c r="U261" s="130">
        <v>0</v>
      </c>
      <c r="V261" s="130">
        <v>1500</v>
      </c>
      <c r="W261" s="130">
        <v>5750</v>
      </c>
      <c r="X261" s="130">
        <v>0</v>
      </c>
      <c r="Y261" s="94" t="s">
        <v>191</v>
      </c>
      <c r="Z261" s="94" t="s">
        <v>212</v>
      </c>
      <c r="AA261" s="94" t="s">
        <v>953</v>
      </c>
    </row>
    <row r="262" spans="1:27" x14ac:dyDescent="0.25">
      <c r="A262" s="94" t="s">
        <v>954</v>
      </c>
      <c r="B262" s="94" t="s">
        <v>955</v>
      </c>
      <c r="C262" s="94"/>
      <c r="D262" s="130">
        <v>0</v>
      </c>
      <c r="E262" s="130">
        <v>0</v>
      </c>
      <c r="F262" s="130">
        <v>0</v>
      </c>
      <c r="G262" s="130">
        <v>0</v>
      </c>
      <c r="H262" s="130">
        <v>0</v>
      </c>
      <c r="I262" s="130">
        <v>0</v>
      </c>
      <c r="J262" s="130">
        <v>0</v>
      </c>
      <c r="K262" s="130">
        <v>0</v>
      </c>
      <c r="L262" s="130">
        <v>0</v>
      </c>
      <c r="M262" s="130">
        <v>0</v>
      </c>
      <c r="N262" s="130">
        <v>407690</v>
      </c>
      <c r="O262" s="130">
        <v>10000</v>
      </c>
      <c r="P262" s="130">
        <v>0</v>
      </c>
      <c r="Q262" s="130">
        <v>20000</v>
      </c>
      <c r="R262" s="130">
        <v>0</v>
      </c>
      <c r="S262" s="130">
        <v>0</v>
      </c>
      <c r="T262" s="130">
        <v>0</v>
      </c>
      <c r="U262" s="130">
        <v>0</v>
      </c>
      <c r="V262" s="130">
        <v>0</v>
      </c>
      <c r="W262" s="130">
        <v>5058</v>
      </c>
      <c r="X262" s="130">
        <v>0</v>
      </c>
      <c r="Y262" s="94" t="s">
        <v>191</v>
      </c>
      <c r="Z262" s="94" t="s">
        <v>372</v>
      </c>
      <c r="AA262" s="94" t="s">
        <v>956</v>
      </c>
    </row>
    <row r="263" spans="1:27" x14ac:dyDescent="0.25">
      <c r="A263" s="94" t="s">
        <v>957</v>
      </c>
      <c r="B263" s="94" t="s">
        <v>958</v>
      </c>
      <c r="C263" s="94"/>
      <c r="D263" s="130">
        <v>0</v>
      </c>
      <c r="E263" s="130">
        <v>0</v>
      </c>
      <c r="F263" s="130">
        <v>0</v>
      </c>
      <c r="G263" s="130">
        <v>0</v>
      </c>
      <c r="H263" s="130">
        <v>0</v>
      </c>
      <c r="I263" s="130">
        <v>0</v>
      </c>
      <c r="J263" s="130">
        <v>0</v>
      </c>
      <c r="K263" s="130">
        <v>0</v>
      </c>
      <c r="L263" s="130">
        <v>0</v>
      </c>
      <c r="M263" s="130">
        <v>0</v>
      </c>
      <c r="N263" s="130">
        <v>10821</v>
      </c>
      <c r="O263" s="130">
        <v>0</v>
      </c>
      <c r="P263" s="130">
        <v>0</v>
      </c>
      <c r="Q263" s="130">
        <v>0</v>
      </c>
      <c r="R263" s="130">
        <v>0</v>
      </c>
      <c r="S263" s="130">
        <v>0</v>
      </c>
      <c r="T263" s="130">
        <v>0</v>
      </c>
      <c r="U263" s="130">
        <v>0</v>
      </c>
      <c r="V263" s="130">
        <v>0</v>
      </c>
      <c r="W263" s="130">
        <v>0</v>
      </c>
      <c r="X263" s="130">
        <v>104</v>
      </c>
      <c r="Y263" s="94" t="s">
        <v>191</v>
      </c>
      <c r="Z263" s="94" t="s">
        <v>249</v>
      </c>
      <c r="AA263" s="94" t="s">
        <v>959</v>
      </c>
    </row>
    <row r="264" spans="1:27" x14ac:dyDescent="0.25">
      <c r="A264" s="94" t="s">
        <v>960</v>
      </c>
      <c r="B264" s="94" t="s">
        <v>1777</v>
      </c>
      <c r="C264" s="94"/>
      <c r="D264" s="130">
        <v>0</v>
      </c>
      <c r="E264" s="130">
        <v>0</v>
      </c>
      <c r="F264" s="130">
        <v>0</v>
      </c>
      <c r="G264" s="130">
        <v>0</v>
      </c>
      <c r="H264" s="130">
        <v>0</v>
      </c>
      <c r="I264" s="130">
        <v>0</v>
      </c>
      <c r="J264" s="130">
        <v>0</v>
      </c>
      <c r="K264" s="130">
        <v>0</v>
      </c>
      <c r="L264" s="130">
        <v>0</v>
      </c>
      <c r="M264" s="130">
        <v>0</v>
      </c>
      <c r="N264" s="130">
        <v>0</v>
      </c>
      <c r="O264" s="130">
        <v>0</v>
      </c>
      <c r="P264" s="130">
        <v>0</v>
      </c>
      <c r="Q264" s="130">
        <v>0</v>
      </c>
      <c r="R264" s="130">
        <v>0</v>
      </c>
      <c r="S264" s="130">
        <v>0</v>
      </c>
      <c r="T264" s="130">
        <v>27782</v>
      </c>
      <c r="U264" s="130">
        <v>0</v>
      </c>
      <c r="V264" s="130">
        <v>0</v>
      </c>
      <c r="W264" s="130">
        <v>0</v>
      </c>
      <c r="X264" s="130">
        <v>0</v>
      </c>
      <c r="Y264" s="94" t="s">
        <v>197</v>
      </c>
      <c r="Z264" s="94" t="s">
        <v>197</v>
      </c>
      <c r="AA264" s="94" t="s">
        <v>962</v>
      </c>
    </row>
    <row r="265" spans="1:27" x14ac:dyDescent="0.25">
      <c r="A265" s="94" t="s">
        <v>963</v>
      </c>
      <c r="B265" s="94" t="s">
        <v>964</v>
      </c>
      <c r="C265" s="94"/>
      <c r="D265" s="130">
        <v>0</v>
      </c>
      <c r="E265" s="130">
        <v>0</v>
      </c>
      <c r="F265" s="130">
        <v>0</v>
      </c>
      <c r="G265" s="130">
        <v>0</v>
      </c>
      <c r="H265" s="130">
        <v>0</v>
      </c>
      <c r="I265" s="130">
        <v>0</v>
      </c>
      <c r="J265" s="130">
        <v>0</v>
      </c>
      <c r="K265" s="130">
        <v>0</v>
      </c>
      <c r="L265" s="130">
        <v>0</v>
      </c>
      <c r="M265" s="130">
        <v>6481</v>
      </c>
      <c r="N265" s="130">
        <v>300000</v>
      </c>
      <c r="O265" s="130">
        <v>170000</v>
      </c>
      <c r="P265" s="130">
        <v>0</v>
      </c>
      <c r="Q265" s="130">
        <v>0</v>
      </c>
      <c r="R265" s="130">
        <v>0</v>
      </c>
      <c r="S265" s="130">
        <v>0</v>
      </c>
      <c r="T265" s="130">
        <v>0</v>
      </c>
      <c r="U265" s="130">
        <v>0</v>
      </c>
      <c r="V265" s="130">
        <v>0</v>
      </c>
      <c r="W265" s="130">
        <v>17000</v>
      </c>
      <c r="X265" s="130">
        <v>73000</v>
      </c>
      <c r="Y265" s="94" t="s">
        <v>191</v>
      </c>
      <c r="Z265" s="94" t="s">
        <v>269</v>
      </c>
      <c r="AA265" s="94" t="s">
        <v>965</v>
      </c>
    </row>
    <row r="266" spans="1:27" x14ac:dyDescent="0.25">
      <c r="A266" s="94" t="s">
        <v>966</v>
      </c>
      <c r="B266" s="94" t="s">
        <v>967</v>
      </c>
      <c r="C266" s="94"/>
      <c r="D266" s="130">
        <v>0</v>
      </c>
      <c r="E266" s="130">
        <v>0</v>
      </c>
      <c r="F266" s="130">
        <v>0</v>
      </c>
      <c r="G266" s="130">
        <v>0</v>
      </c>
      <c r="H266" s="130">
        <v>0</v>
      </c>
      <c r="I266" s="130">
        <v>0</v>
      </c>
      <c r="J266" s="130">
        <v>0</v>
      </c>
      <c r="K266" s="130">
        <v>0</v>
      </c>
      <c r="L266" s="130">
        <v>0</v>
      </c>
      <c r="M266" s="130">
        <v>0</v>
      </c>
      <c r="N266" s="130">
        <v>173572</v>
      </c>
      <c r="O266" s="130">
        <v>0</v>
      </c>
      <c r="P266" s="130">
        <v>0</v>
      </c>
      <c r="Q266" s="130">
        <v>0</v>
      </c>
      <c r="R266" s="130">
        <v>0</v>
      </c>
      <c r="S266" s="130">
        <v>0</v>
      </c>
      <c r="T266" s="130">
        <v>0</v>
      </c>
      <c r="U266" s="130">
        <v>0</v>
      </c>
      <c r="V266" s="130">
        <v>0</v>
      </c>
      <c r="W266" s="130">
        <v>0</v>
      </c>
      <c r="X266" s="130">
        <v>20596</v>
      </c>
      <c r="Y266" s="94" t="s">
        <v>191</v>
      </c>
      <c r="Z266" s="94" t="s">
        <v>249</v>
      </c>
      <c r="AA266" s="94" t="s">
        <v>968</v>
      </c>
    </row>
    <row r="267" spans="1:27" x14ac:dyDescent="0.25">
      <c r="A267" s="94" t="s">
        <v>969</v>
      </c>
      <c r="B267" s="94" t="s">
        <v>1778</v>
      </c>
      <c r="C267" s="94"/>
      <c r="D267" s="130">
        <v>0</v>
      </c>
      <c r="E267" s="130">
        <v>0</v>
      </c>
      <c r="F267" s="130">
        <v>0</v>
      </c>
      <c r="G267" s="130">
        <v>0</v>
      </c>
      <c r="H267" s="130">
        <v>0</v>
      </c>
      <c r="I267" s="130">
        <v>0</v>
      </c>
      <c r="J267" s="130">
        <v>0</v>
      </c>
      <c r="K267" s="130">
        <v>0</v>
      </c>
      <c r="L267" s="130">
        <v>0</v>
      </c>
      <c r="M267" s="130">
        <v>0</v>
      </c>
      <c r="N267" s="130">
        <v>70725</v>
      </c>
      <c r="O267" s="130">
        <v>0</v>
      </c>
      <c r="P267" s="130">
        <v>0</v>
      </c>
      <c r="Q267" s="130">
        <v>0</v>
      </c>
      <c r="R267" s="130">
        <v>0</v>
      </c>
      <c r="S267" s="130">
        <v>0</v>
      </c>
      <c r="T267" s="130">
        <v>0</v>
      </c>
      <c r="U267" s="130">
        <v>0</v>
      </c>
      <c r="V267" s="130">
        <v>0</v>
      </c>
      <c r="W267" s="130">
        <v>0</v>
      </c>
      <c r="X267" s="130">
        <v>0</v>
      </c>
      <c r="Y267" s="94" t="s">
        <v>191</v>
      </c>
      <c r="Z267" s="94" t="s">
        <v>249</v>
      </c>
      <c r="AA267" s="94" t="s">
        <v>971</v>
      </c>
    </row>
    <row r="268" spans="1:27" x14ac:dyDescent="0.25">
      <c r="A268" s="94" t="s">
        <v>972</v>
      </c>
      <c r="B268" s="94" t="s">
        <v>1779</v>
      </c>
      <c r="C268" s="94"/>
      <c r="D268" s="130">
        <v>0</v>
      </c>
      <c r="E268" s="130">
        <v>0</v>
      </c>
      <c r="F268" s="130">
        <v>0</v>
      </c>
      <c r="G268" s="130">
        <v>0</v>
      </c>
      <c r="H268" s="130">
        <v>0</v>
      </c>
      <c r="I268" s="130">
        <v>0</v>
      </c>
      <c r="J268" s="130">
        <v>0</v>
      </c>
      <c r="K268" s="130">
        <v>0</v>
      </c>
      <c r="L268" s="130">
        <v>0</v>
      </c>
      <c r="M268" s="130">
        <v>0</v>
      </c>
      <c r="N268" s="130">
        <v>0</v>
      </c>
      <c r="O268" s="130">
        <v>0</v>
      </c>
      <c r="P268" s="130">
        <v>0</v>
      </c>
      <c r="Q268" s="130">
        <v>0</v>
      </c>
      <c r="R268" s="130">
        <v>0</v>
      </c>
      <c r="S268" s="130">
        <v>0</v>
      </c>
      <c r="T268" s="130">
        <v>0</v>
      </c>
      <c r="U268" s="130">
        <v>0</v>
      </c>
      <c r="V268" s="130">
        <v>0</v>
      </c>
      <c r="W268" s="130">
        <v>0</v>
      </c>
      <c r="X268" s="130">
        <v>351025</v>
      </c>
      <c r="Y268" s="94" t="s">
        <v>191</v>
      </c>
      <c r="Z268" s="94" t="s">
        <v>752</v>
      </c>
      <c r="AA268" s="94" t="s">
        <v>974</v>
      </c>
    </row>
    <row r="269" spans="1:27" x14ac:dyDescent="0.25">
      <c r="A269" s="94" t="s">
        <v>975</v>
      </c>
      <c r="B269" s="94" t="s">
        <v>976</v>
      </c>
      <c r="C269" s="94"/>
      <c r="D269" s="130">
        <v>0</v>
      </c>
      <c r="E269" s="130">
        <v>0</v>
      </c>
      <c r="F269" s="130">
        <v>0</v>
      </c>
      <c r="G269" s="130">
        <v>0</v>
      </c>
      <c r="H269" s="130">
        <v>0</v>
      </c>
      <c r="I269" s="130">
        <v>0</v>
      </c>
      <c r="J269" s="130">
        <v>0</v>
      </c>
      <c r="K269" s="130">
        <v>0</v>
      </c>
      <c r="L269" s="130">
        <v>0</v>
      </c>
      <c r="M269" s="130">
        <v>0</v>
      </c>
      <c r="N269" s="130">
        <v>204196</v>
      </c>
      <c r="O269" s="130">
        <v>52000</v>
      </c>
      <c r="P269" s="130">
        <v>0</v>
      </c>
      <c r="Q269" s="130">
        <v>0</v>
      </c>
      <c r="R269" s="130">
        <v>0</v>
      </c>
      <c r="S269" s="130">
        <v>0</v>
      </c>
      <c r="T269" s="130">
        <v>0</v>
      </c>
      <c r="U269" s="130">
        <v>0</v>
      </c>
      <c r="V269" s="130">
        <v>18600</v>
      </c>
      <c r="W269" s="130">
        <v>32000</v>
      </c>
      <c r="X269" s="130">
        <v>0</v>
      </c>
      <c r="Y269" s="94" t="s">
        <v>191</v>
      </c>
      <c r="Z269" s="94" t="s">
        <v>205</v>
      </c>
      <c r="AA269" s="94" t="s">
        <v>977</v>
      </c>
    </row>
    <row r="270" spans="1:27" x14ac:dyDescent="0.25">
      <c r="A270" s="94" t="s">
        <v>978</v>
      </c>
      <c r="B270" s="94" t="s">
        <v>979</v>
      </c>
      <c r="C270" s="94"/>
      <c r="D270" s="130">
        <v>0</v>
      </c>
      <c r="E270" s="130">
        <v>0</v>
      </c>
      <c r="F270" s="130">
        <v>0</v>
      </c>
      <c r="G270" s="130">
        <v>0</v>
      </c>
      <c r="H270" s="130">
        <v>0</v>
      </c>
      <c r="I270" s="130">
        <v>0</v>
      </c>
      <c r="J270" s="130">
        <v>0</v>
      </c>
      <c r="K270" s="130">
        <v>0</v>
      </c>
      <c r="L270" s="130">
        <v>0</v>
      </c>
      <c r="M270" s="130">
        <v>0</v>
      </c>
      <c r="N270" s="130">
        <v>0</v>
      </c>
      <c r="O270" s="130">
        <v>0</v>
      </c>
      <c r="P270" s="130">
        <v>0</v>
      </c>
      <c r="Q270" s="130">
        <v>0</v>
      </c>
      <c r="R270" s="130">
        <v>0</v>
      </c>
      <c r="S270" s="130">
        <v>0</v>
      </c>
      <c r="T270" s="130">
        <v>0</v>
      </c>
      <c r="U270" s="130">
        <v>0</v>
      </c>
      <c r="V270" s="130">
        <v>0</v>
      </c>
      <c r="W270" s="130">
        <v>0</v>
      </c>
      <c r="X270" s="130">
        <v>0</v>
      </c>
      <c r="Y270" s="94" t="s">
        <v>191</v>
      </c>
      <c r="Z270" s="94" t="s">
        <v>212</v>
      </c>
      <c r="AA270" s="94" t="s">
        <v>980</v>
      </c>
    </row>
    <row r="271" spans="1:27" x14ac:dyDescent="0.25">
      <c r="A271" s="94" t="s">
        <v>981</v>
      </c>
      <c r="B271" s="94" t="s">
        <v>982</v>
      </c>
      <c r="C271" s="94"/>
      <c r="D271" s="130">
        <v>0</v>
      </c>
      <c r="E271" s="130">
        <v>0</v>
      </c>
      <c r="F271" s="130">
        <v>0</v>
      </c>
      <c r="G271" s="130">
        <v>0</v>
      </c>
      <c r="H271" s="130">
        <v>0</v>
      </c>
      <c r="I271" s="130">
        <v>0</v>
      </c>
      <c r="J271" s="130">
        <v>0</v>
      </c>
      <c r="K271" s="130">
        <v>0</v>
      </c>
      <c r="L271" s="130">
        <v>0</v>
      </c>
      <c r="M271" s="130">
        <v>0</v>
      </c>
      <c r="N271" s="130">
        <v>0</v>
      </c>
      <c r="O271" s="130">
        <v>0</v>
      </c>
      <c r="P271" s="130">
        <v>0</v>
      </c>
      <c r="Q271" s="130">
        <v>0</v>
      </c>
      <c r="R271" s="130">
        <v>0</v>
      </c>
      <c r="S271" s="130">
        <v>0</v>
      </c>
      <c r="T271" s="130">
        <v>0</v>
      </c>
      <c r="U271" s="130">
        <v>0</v>
      </c>
      <c r="V271" s="130">
        <v>0</v>
      </c>
      <c r="W271" s="130">
        <v>0</v>
      </c>
      <c r="X271" s="130">
        <v>0</v>
      </c>
      <c r="Y271" s="94" t="s">
        <v>191</v>
      </c>
      <c r="Z271" s="94" t="s">
        <v>212</v>
      </c>
      <c r="AA271" s="94" t="s">
        <v>983</v>
      </c>
    </row>
    <row r="272" spans="1:27" x14ac:dyDescent="0.25">
      <c r="A272" s="94" t="s">
        <v>984</v>
      </c>
      <c r="B272" s="94" t="s">
        <v>985</v>
      </c>
      <c r="C272" s="94"/>
      <c r="D272" s="130">
        <v>0</v>
      </c>
      <c r="E272" s="130">
        <v>0</v>
      </c>
      <c r="F272" s="130">
        <v>0</v>
      </c>
      <c r="G272" s="130">
        <v>0</v>
      </c>
      <c r="H272" s="130">
        <v>0</v>
      </c>
      <c r="I272" s="130">
        <v>0</v>
      </c>
      <c r="J272" s="130">
        <v>0</v>
      </c>
      <c r="K272" s="130">
        <v>0</v>
      </c>
      <c r="L272" s="130">
        <v>0</v>
      </c>
      <c r="M272" s="130">
        <v>0</v>
      </c>
      <c r="N272" s="130">
        <v>0</v>
      </c>
      <c r="O272" s="130">
        <v>0</v>
      </c>
      <c r="P272" s="130">
        <v>0</v>
      </c>
      <c r="Q272" s="130">
        <v>0</v>
      </c>
      <c r="R272" s="130">
        <v>0</v>
      </c>
      <c r="S272" s="130">
        <v>0</v>
      </c>
      <c r="T272" s="130">
        <v>0</v>
      </c>
      <c r="U272" s="130">
        <v>0</v>
      </c>
      <c r="V272" s="130">
        <v>0</v>
      </c>
      <c r="W272" s="130">
        <v>0</v>
      </c>
      <c r="X272" s="130">
        <v>0</v>
      </c>
      <c r="Y272" s="94" t="s">
        <v>191</v>
      </c>
      <c r="Z272" s="94" t="s">
        <v>212</v>
      </c>
      <c r="AA272" s="94" t="s">
        <v>986</v>
      </c>
    </row>
    <row r="273" spans="1:27" x14ac:dyDescent="0.25">
      <c r="A273" s="94" t="s">
        <v>987</v>
      </c>
      <c r="B273" s="94" t="s">
        <v>988</v>
      </c>
      <c r="C273" s="94"/>
      <c r="D273" s="130">
        <v>0</v>
      </c>
      <c r="E273" s="130">
        <v>0</v>
      </c>
      <c r="F273" s="130">
        <v>0</v>
      </c>
      <c r="G273" s="130">
        <v>0</v>
      </c>
      <c r="H273" s="130">
        <v>0</v>
      </c>
      <c r="I273" s="130">
        <v>0</v>
      </c>
      <c r="J273" s="130">
        <v>0</v>
      </c>
      <c r="K273" s="130">
        <v>3927</v>
      </c>
      <c r="L273" s="130">
        <v>0</v>
      </c>
      <c r="M273" s="130">
        <v>859</v>
      </c>
      <c r="N273" s="130">
        <v>0</v>
      </c>
      <c r="O273" s="130">
        <v>212575</v>
      </c>
      <c r="P273" s="130">
        <v>0</v>
      </c>
      <c r="Q273" s="130">
        <v>45000</v>
      </c>
      <c r="R273" s="130">
        <v>3859</v>
      </c>
      <c r="S273" s="130">
        <v>0</v>
      </c>
      <c r="T273" s="130">
        <v>157112</v>
      </c>
      <c r="U273" s="130">
        <v>0</v>
      </c>
      <c r="V273" s="130">
        <v>190600</v>
      </c>
      <c r="W273" s="130">
        <v>101</v>
      </c>
      <c r="X273" s="130">
        <v>0</v>
      </c>
      <c r="Y273" s="94" t="s">
        <v>191</v>
      </c>
      <c r="Z273" s="94" t="s">
        <v>269</v>
      </c>
      <c r="AA273" s="94" t="s">
        <v>989</v>
      </c>
    </row>
    <row r="274" spans="1:27" x14ac:dyDescent="0.25">
      <c r="A274" s="94" t="s">
        <v>990</v>
      </c>
      <c r="B274" s="94" t="s">
        <v>991</v>
      </c>
      <c r="C274" s="94"/>
      <c r="D274" s="130">
        <v>0</v>
      </c>
      <c r="E274" s="130">
        <v>0</v>
      </c>
      <c r="F274" s="130">
        <v>0</v>
      </c>
      <c r="G274" s="130">
        <v>0</v>
      </c>
      <c r="H274" s="130">
        <v>0</v>
      </c>
      <c r="I274" s="130">
        <v>0</v>
      </c>
      <c r="J274" s="130">
        <v>2</v>
      </c>
      <c r="K274" s="130">
        <v>0</v>
      </c>
      <c r="L274" s="130">
        <v>0</v>
      </c>
      <c r="M274" s="130">
        <v>0</v>
      </c>
      <c r="N274" s="130">
        <v>71158</v>
      </c>
      <c r="O274" s="130">
        <v>0</v>
      </c>
      <c r="P274" s="130">
        <v>0</v>
      </c>
      <c r="Q274" s="130">
        <v>0</v>
      </c>
      <c r="R274" s="130">
        <v>0</v>
      </c>
      <c r="S274" s="130">
        <v>0</v>
      </c>
      <c r="T274" s="130">
        <v>0</v>
      </c>
      <c r="U274" s="130">
        <v>0</v>
      </c>
      <c r="V274" s="130">
        <v>4500</v>
      </c>
      <c r="W274" s="130">
        <v>1741</v>
      </c>
      <c r="X274" s="130">
        <v>0</v>
      </c>
      <c r="Y274" s="94" t="s">
        <v>191</v>
      </c>
      <c r="Z274" s="94" t="s">
        <v>212</v>
      </c>
      <c r="AA274" s="94" t="s">
        <v>992</v>
      </c>
    </row>
    <row r="275" spans="1:27" x14ac:dyDescent="0.25">
      <c r="A275" s="94" t="s">
        <v>993</v>
      </c>
      <c r="B275" s="94" t="s">
        <v>1780</v>
      </c>
      <c r="C275" s="94"/>
      <c r="D275" s="130">
        <v>0</v>
      </c>
      <c r="E275" s="130">
        <v>0</v>
      </c>
      <c r="F275" s="130">
        <v>0</v>
      </c>
      <c r="G275" s="130">
        <v>0</v>
      </c>
      <c r="H275" s="130">
        <v>0</v>
      </c>
      <c r="I275" s="130">
        <v>0</v>
      </c>
      <c r="J275" s="130">
        <v>0</v>
      </c>
      <c r="K275" s="130">
        <v>0</v>
      </c>
      <c r="L275" s="130">
        <v>0</v>
      </c>
      <c r="M275" s="130">
        <v>0</v>
      </c>
      <c r="N275" s="130">
        <v>123779</v>
      </c>
      <c r="O275" s="130">
        <v>0</v>
      </c>
      <c r="P275" s="130">
        <v>0</v>
      </c>
      <c r="Q275" s="130">
        <v>0</v>
      </c>
      <c r="R275" s="130">
        <v>0</v>
      </c>
      <c r="S275" s="130">
        <v>0</v>
      </c>
      <c r="T275" s="130">
        <v>0</v>
      </c>
      <c r="U275" s="130">
        <v>0</v>
      </c>
      <c r="V275" s="130">
        <v>0</v>
      </c>
      <c r="W275" s="130">
        <v>0</v>
      </c>
      <c r="X275" s="130">
        <v>0</v>
      </c>
      <c r="Y275" s="94" t="s">
        <v>191</v>
      </c>
      <c r="Z275" s="94" t="s">
        <v>752</v>
      </c>
      <c r="AA275" s="94" t="s">
        <v>995</v>
      </c>
    </row>
    <row r="276" spans="1:27" x14ac:dyDescent="0.25">
      <c r="A276" s="94" t="s">
        <v>996</v>
      </c>
      <c r="B276" s="94" t="s">
        <v>997</v>
      </c>
      <c r="C276" s="94"/>
      <c r="D276" s="130">
        <v>0</v>
      </c>
      <c r="E276" s="130">
        <v>0</v>
      </c>
      <c r="F276" s="130">
        <v>0</v>
      </c>
      <c r="G276" s="130">
        <v>0</v>
      </c>
      <c r="H276" s="130">
        <v>54</v>
      </c>
      <c r="I276" s="130">
        <v>0</v>
      </c>
      <c r="J276" s="130">
        <v>0</v>
      </c>
      <c r="K276" s="130">
        <v>0</v>
      </c>
      <c r="L276" s="130">
        <v>0</v>
      </c>
      <c r="M276" s="130">
        <v>0</v>
      </c>
      <c r="N276" s="130">
        <v>65524</v>
      </c>
      <c r="O276" s="130">
        <v>101800</v>
      </c>
      <c r="P276" s="130">
        <v>0</v>
      </c>
      <c r="Q276" s="130">
        <v>0</v>
      </c>
      <c r="R276" s="130">
        <v>0</v>
      </c>
      <c r="S276" s="130">
        <v>0</v>
      </c>
      <c r="T276" s="130">
        <v>0</v>
      </c>
      <c r="U276" s="130">
        <v>0</v>
      </c>
      <c r="V276" s="130">
        <v>0</v>
      </c>
      <c r="W276" s="130">
        <v>65000</v>
      </c>
      <c r="X276" s="130">
        <v>0</v>
      </c>
      <c r="Y276" s="94" t="s">
        <v>191</v>
      </c>
      <c r="Z276" s="94" t="s">
        <v>205</v>
      </c>
      <c r="AA276" s="94" t="s">
        <v>998</v>
      </c>
    </row>
    <row r="277" spans="1:27" x14ac:dyDescent="0.25">
      <c r="A277" s="94" t="s">
        <v>999</v>
      </c>
      <c r="B277" s="94" t="s">
        <v>1000</v>
      </c>
      <c r="C277" s="94"/>
      <c r="D277" s="130">
        <v>0</v>
      </c>
      <c r="E277" s="130">
        <v>0</v>
      </c>
      <c r="F277" s="130">
        <v>0</v>
      </c>
      <c r="G277" s="130">
        <v>0</v>
      </c>
      <c r="H277" s="130">
        <v>0</v>
      </c>
      <c r="I277" s="130">
        <v>0</v>
      </c>
      <c r="J277" s="130">
        <v>0</v>
      </c>
      <c r="K277" s="130">
        <v>0</v>
      </c>
      <c r="L277" s="130">
        <v>0</v>
      </c>
      <c r="M277" s="130">
        <v>0</v>
      </c>
      <c r="N277" s="130">
        <v>31413</v>
      </c>
      <c r="O277" s="130">
        <v>0</v>
      </c>
      <c r="P277" s="130">
        <v>0</v>
      </c>
      <c r="Q277" s="130">
        <v>0</v>
      </c>
      <c r="R277" s="130">
        <v>0</v>
      </c>
      <c r="S277" s="130">
        <v>0</v>
      </c>
      <c r="T277" s="130">
        <v>0</v>
      </c>
      <c r="U277" s="130">
        <v>0</v>
      </c>
      <c r="V277" s="130">
        <v>0</v>
      </c>
      <c r="W277" s="130">
        <v>0</v>
      </c>
      <c r="X277" s="130">
        <v>0</v>
      </c>
      <c r="Y277" s="94" t="s">
        <v>191</v>
      </c>
      <c r="Z277" s="94" t="s">
        <v>212</v>
      </c>
      <c r="AA277" s="94" t="s">
        <v>1001</v>
      </c>
    </row>
    <row r="278" spans="1:27" x14ac:dyDescent="0.25">
      <c r="A278" s="94" t="s">
        <v>1002</v>
      </c>
      <c r="B278" s="94" t="s">
        <v>1003</v>
      </c>
      <c r="C278" s="94"/>
      <c r="D278" s="130">
        <v>0</v>
      </c>
      <c r="E278" s="130">
        <v>0</v>
      </c>
      <c r="F278" s="130">
        <v>20</v>
      </c>
      <c r="G278" s="130">
        <v>0</v>
      </c>
      <c r="H278" s="130">
        <v>0</v>
      </c>
      <c r="I278" s="130">
        <v>0</v>
      </c>
      <c r="J278" s="130">
        <v>0</v>
      </c>
      <c r="K278" s="130">
        <v>0</v>
      </c>
      <c r="L278" s="130">
        <v>0</v>
      </c>
      <c r="M278" s="130">
        <v>0</v>
      </c>
      <c r="N278" s="130">
        <v>16193</v>
      </c>
      <c r="O278" s="130">
        <v>0</v>
      </c>
      <c r="P278" s="130">
        <v>0</v>
      </c>
      <c r="Q278" s="130">
        <v>121</v>
      </c>
      <c r="R278" s="130">
        <v>0</v>
      </c>
      <c r="S278" s="130">
        <v>0</v>
      </c>
      <c r="T278" s="130">
        <v>0</v>
      </c>
      <c r="U278" s="130">
        <v>0</v>
      </c>
      <c r="V278" s="130">
        <v>0</v>
      </c>
      <c r="W278" s="130">
        <v>0</v>
      </c>
      <c r="X278" s="130">
        <v>0</v>
      </c>
      <c r="Y278" s="94" t="s">
        <v>191</v>
      </c>
      <c r="Z278" s="94" t="s">
        <v>212</v>
      </c>
      <c r="AA278" s="94" t="s">
        <v>1004</v>
      </c>
    </row>
    <row r="279" spans="1:27" x14ac:dyDescent="0.25">
      <c r="A279" s="94" t="s">
        <v>1005</v>
      </c>
      <c r="B279" s="94" t="s">
        <v>1006</v>
      </c>
      <c r="C279" s="94"/>
      <c r="D279" s="130">
        <v>0</v>
      </c>
      <c r="E279" s="130">
        <v>0</v>
      </c>
      <c r="F279" s="130">
        <v>0</v>
      </c>
      <c r="G279" s="130">
        <v>0</v>
      </c>
      <c r="H279" s="130">
        <v>0</v>
      </c>
      <c r="I279" s="130">
        <v>0</v>
      </c>
      <c r="J279" s="130">
        <v>0</v>
      </c>
      <c r="K279" s="130">
        <v>0</v>
      </c>
      <c r="L279" s="130">
        <v>0</v>
      </c>
      <c r="M279" s="130">
        <v>0</v>
      </c>
      <c r="N279" s="130">
        <v>38100</v>
      </c>
      <c r="O279" s="130">
        <v>0</v>
      </c>
      <c r="P279" s="130">
        <v>0</v>
      </c>
      <c r="Q279" s="130">
        <v>0</v>
      </c>
      <c r="R279" s="130">
        <v>0</v>
      </c>
      <c r="S279" s="130">
        <v>0</v>
      </c>
      <c r="T279" s="130">
        <v>0</v>
      </c>
      <c r="U279" s="130">
        <v>0</v>
      </c>
      <c r="V279" s="130">
        <v>0</v>
      </c>
      <c r="W279" s="130">
        <v>0</v>
      </c>
      <c r="X279" s="130">
        <v>0</v>
      </c>
      <c r="Y279" s="94" t="s">
        <v>191</v>
      </c>
      <c r="Z279" s="94" t="s">
        <v>249</v>
      </c>
      <c r="AA279" s="94" t="s">
        <v>1007</v>
      </c>
    </row>
    <row r="280" spans="1:27" x14ac:dyDescent="0.25">
      <c r="A280" s="94" t="s">
        <v>1008</v>
      </c>
      <c r="B280" s="94" t="s">
        <v>1009</v>
      </c>
      <c r="C280" s="94"/>
      <c r="D280" s="130">
        <v>0</v>
      </c>
      <c r="E280" s="130">
        <v>0</v>
      </c>
      <c r="F280" s="130">
        <v>0</v>
      </c>
      <c r="G280" s="130">
        <v>0</v>
      </c>
      <c r="H280" s="130">
        <v>0</v>
      </c>
      <c r="I280" s="130">
        <v>0</v>
      </c>
      <c r="J280" s="130">
        <v>0</v>
      </c>
      <c r="K280" s="130">
        <v>0</v>
      </c>
      <c r="L280" s="130">
        <v>0</v>
      </c>
      <c r="M280" s="130">
        <v>0</v>
      </c>
      <c r="N280" s="130">
        <v>0</v>
      </c>
      <c r="O280" s="130">
        <v>0</v>
      </c>
      <c r="P280" s="130">
        <v>0</v>
      </c>
      <c r="Q280" s="130">
        <v>0</v>
      </c>
      <c r="R280" s="130">
        <v>0</v>
      </c>
      <c r="S280" s="130">
        <v>0</v>
      </c>
      <c r="T280" s="130">
        <v>0</v>
      </c>
      <c r="U280" s="130">
        <v>0</v>
      </c>
      <c r="V280" s="130">
        <v>0</v>
      </c>
      <c r="W280" s="130">
        <v>0</v>
      </c>
      <c r="X280" s="130">
        <v>0</v>
      </c>
      <c r="Y280" s="94" t="s">
        <v>191</v>
      </c>
      <c r="Z280" s="94" t="s">
        <v>249</v>
      </c>
      <c r="AA280" s="94" t="s">
        <v>1010</v>
      </c>
    </row>
    <row r="281" spans="1:27" x14ac:dyDescent="0.25">
      <c r="A281" s="94" t="s">
        <v>1011</v>
      </c>
      <c r="B281" s="94" t="s">
        <v>1012</v>
      </c>
      <c r="C281" s="94"/>
      <c r="D281" s="130">
        <v>0</v>
      </c>
      <c r="E281" s="130">
        <v>0</v>
      </c>
      <c r="F281" s="130">
        <v>0</v>
      </c>
      <c r="G281" s="130">
        <v>0</v>
      </c>
      <c r="H281" s="130">
        <v>0</v>
      </c>
      <c r="I281" s="130">
        <v>0</v>
      </c>
      <c r="J281" s="130">
        <v>0</v>
      </c>
      <c r="K281" s="130">
        <v>0</v>
      </c>
      <c r="L281" s="130">
        <v>0</v>
      </c>
      <c r="M281" s="130">
        <v>0</v>
      </c>
      <c r="N281" s="130">
        <v>16829</v>
      </c>
      <c r="O281" s="130">
        <v>0</v>
      </c>
      <c r="P281" s="130">
        <v>0</v>
      </c>
      <c r="Q281" s="130">
        <v>0</v>
      </c>
      <c r="R281" s="130">
        <v>0</v>
      </c>
      <c r="S281" s="130">
        <v>0</v>
      </c>
      <c r="T281" s="130">
        <v>0</v>
      </c>
      <c r="U281" s="130">
        <v>0</v>
      </c>
      <c r="V281" s="130">
        <v>0</v>
      </c>
      <c r="W281" s="130">
        <v>0</v>
      </c>
      <c r="X281" s="130">
        <v>1751</v>
      </c>
      <c r="Y281" s="94" t="s">
        <v>191</v>
      </c>
      <c r="Z281" s="94" t="s">
        <v>249</v>
      </c>
      <c r="AA281" s="94" t="s">
        <v>1013</v>
      </c>
    </row>
    <row r="282" spans="1:27" x14ac:dyDescent="0.25">
      <c r="A282" s="94" t="s">
        <v>1014</v>
      </c>
      <c r="B282" s="94" t="s">
        <v>1781</v>
      </c>
      <c r="C282" s="94"/>
      <c r="D282" s="130">
        <v>0</v>
      </c>
      <c r="E282" s="130">
        <v>0</v>
      </c>
      <c r="F282" s="130">
        <v>0</v>
      </c>
      <c r="G282" s="130">
        <v>0</v>
      </c>
      <c r="H282" s="130">
        <v>0</v>
      </c>
      <c r="I282" s="130">
        <v>0</v>
      </c>
      <c r="J282" s="130">
        <v>0</v>
      </c>
      <c r="K282" s="130">
        <v>0</v>
      </c>
      <c r="L282" s="130">
        <v>0</v>
      </c>
      <c r="M282" s="130">
        <v>0</v>
      </c>
      <c r="N282" s="130">
        <v>50860</v>
      </c>
      <c r="O282" s="130">
        <v>12000</v>
      </c>
      <c r="P282" s="130">
        <v>0</v>
      </c>
      <c r="Q282" s="130">
        <v>0</v>
      </c>
      <c r="R282" s="130">
        <v>0</v>
      </c>
      <c r="S282" s="130">
        <v>0</v>
      </c>
      <c r="T282" s="130">
        <v>0</v>
      </c>
      <c r="U282" s="130">
        <v>0</v>
      </c>
      <c r="V282" s="130">
        <v>0</v>
      </c>
      <c r="W282" s="130">
        <v>35000</v>
      </c>
      <c r="X282" s="130">
        <v>0</v>
      </c>
      <c r="Y282" s="94" t="s">
        <v>195</v>
      </c>
      <c r="Z282" s="94" t="s">
        <v>205</v>
      </c>
      <c r="AA282" s="94" t="s">
        <v>1016</v>
      </c>
    </row>
    <row r="283" spans="1:27" x14ac:dyDescent="0.25">
      <c r="A283" s="94" t="s">
        <v>1017</v>
      </c>
      <c r="B283" s="94" t="s">
        <v>1018</v>
      </c>
      <c r="C283" s="94"/>
      <c r="D283" s="130">
        <v>0</v>
      </c>
      <c r="E283" s="130">
        <v>0</v>
      </c>
      <c r="F283" s="130">
        <v>0</v>
      </c>
      <c r="G283" s="130">
        <v>0</v>
      </c>
      <c r="H283" s="130">
        <v>0</v>
      </c>
      <c r="I283" s="130">
        <v>0</v>
      </c>
      <c r="J283" s="130">
        <v>0</v>
      </c>
      <c r="K283" s="130">
        <v>0</v>
      </c>
      <c r="L283" s="130">
        <v>0</v>
      </c>
      <c r="M283" s="130">
        <v>0</v>
      </c>
      <c r="N283" s="130">
        <v>52010</v>
      </c>
      <c r="O283" s="130">
        <v>45500</v>
      </c>
      <c r="P283" s="130">
        <v>500</v>
      </c>
      <c r="Q283" s="130">
        <v>4000</v>
      </c>
      <c r="R283" s="130">
        <v>0</v>
      </c>
      <c r="S283" s="130">
        <v>0</v>
      </c>
      <c r="T283" s="130">
        <v>0</v>
      </c>
      <c r="U283" s="130">
        <v>0</v>
      </c>
      <c r="V283" s="130">
        <v>0</v>
      </c>
      <c r="W283" s="130">
        <v>0</v>
      </c>
      <c r="X283" s="130">
        <v>11000</v>
      </c>
      <c r="Y283" s="94" t="s">
        <v>191</v>
      </c>
      <c r="Z283" s="94" t="s">
        <v>262</v>
      </c>
      <c r="AA283" s="94" t="s">
        <v>1019</v>
      </c>
    </row>
    <row r="284" spans="1:27" x14ac:dyDescent="0.25">
      <c r="A284" s="94" t="s">
        <v>1020</v>
      </c>
      <c r="B284" s="94" t="s">
        <v>1782</v>
      </c>
      <c r="C284" s="94"/>
      <c r="D284" s="130">
        <v>0</v>
      </c>
      <c r="E284" s="130">
        <v>0</v>
      </c>
      <c r="F284" s="130">
        <v>0</v>
      </c>
      <c r="G284" s="130">
        <v>0</v>
      </c>
      <c r="H284" s="130">
        <v>0</v>
      </c>
      <c r="I284" s="130">
        <v>0</v>
      </c>
      <c r="J284" s="130">
        <v>0</v>
      </c>
      <c r="K284" s="130">
        <v>0</v>
      </c>
      <c r="L284" s="130">
        <v>0</v>
      </c>
      <c r="M284" s="130">
        <v>0</v>
      </c>
      <c r="N284" s="130">
        <v>0</v>
      </c>
      <c r="O284" s="130">
        <v>0</v>
      </c>
      <c r="P284" s="130">
        <v>0</v>
      </c>
      <c r="Q284" s="130">
        <v>0</v>
      </c>
      <c r="R284" s="130">
        <v>0</v>
      </c>
      <c r="S284" s="130">
        <v>0</v>
      </c>
      <c r="T284" s="130">
        <v>56327</v>
      </c>
      <c r="U284" s="130">
        <v>0</v>
      </c>
      <c r="V284" s="130">
        <v>0</v>
      </c>
      <c r="W284" s="130">
        <v>5800</v>
      </c>
      <c r="X284" s="130">
        <v>0</v>
      </c>
      <c r="Y284" s="94" t="s">
        <v>197</v>
      </c>
      <c r="Z284" s="94" t="s">
        <v>197</v>
      </c>
      <c r="AA284" s="94" t="s">
        <v>1022</v>
      </c>
    </row>
    <row r="285" spans="1:27" x14ac:dyDescent="0.25">
      <c r="A285" s="94" t="s">
        <v>1023</v>
      </c>
      <c r="B285" s="94" t="s">
        <v>1024</v>
      </c>
      <c r="C285" s="94"/>
      <c r="D285" s="130">
        <v>0</v>
      </c>
      <c r="E285" s="130">
        <v>0</v>
      </c>
      <c r="F285" s="130">
        <v>0</v>
      </c>
      <c r="G285" s="130">
        <v>0</v>
      </c>
      <c r="H285" s="130">
        <v>0</v>
      </c>
      <c r="I285" s="130">
        <v>0</v>
      </c>
      <c r="J285" s="130">
        <v>0</v>
      </c>
      <c r="K285" s="130">
        <v>0</v>
      </c>
      <c r="L285" s="130">
        <v>0</v>
      </c>
      <c r="M285" s="130">
        <v>0</v>
      </c>
      <c r="N285" s="130">
        <v>17056</v>
      </c>
      <c r="O285" s="130">
        <v>0</v>
      </c>
      <c r="P285" s="130">
        <v>0</v>
      </c>
      <c r="Q285" s="130">
        <v>0</v>
      </c>
      <c r="R285" s="130">
        <v>0</v>
      </c>
      <c r="S285" s="130">
        <v>0</v>
      </c>
      <c r="T285" s="130">
        <v>0</v>
      </c>
      <c r="U285" s="130">
        <v>0</v>
      </c>
      <c r="V285" s="130">
        <v>0</v>
      </c>
      <c r="W285" s="130">
        <v>0</v>
      </c>
      <c r="X285" s="130">
        <v>0</v>
      </c>
      <c r="Y285" s="94" t="s">
        <v>195</v>
      </c>
      <c r="Z285" s="94" t="s">
        <v>249</v>
      </c>
      <c r="AA285" s="94" t="s">
        <v>1025</v>
      </c>
    </row>
    <row r="286" spans="1:27" x14ac:dyDescent="0.25">
      <c r="A286" s="94" t="s">
        <v>1026</v>
      </c>
      <c r="B286" s="94" t="s">
        <v>1027</v>
      </c>
      <c r="C286" s="94"/>
      <c r="D286" s="130">
        <v>0</v>
      </c>
      <c r="E286" s="130">
        <v>0</v>
      </c>
      <c r="F286" s="130">
        <v>0</v>
      </c>
      <c r="G286" s="130">
        <v>0</v>
      </c>
      <c r="H286" s="130">
        <v>0</v>
      </c>
      <c r="I286" s="130">
        <v>0</v>
      </c>
      <c r="J286" s="130">
        <v>0</v>
      </c>
      <c r="K286" s="130">
        <v>0</v>
      </c>
      <c r="L286" s="130">
        <v>0</v>
      </c>
      <c r="M286" s="130">
        <v>0</v>
      </c>
      <c r="N286" s="130">
        <v>41589</v>
      </c>
      <c r="O286" s="130">
        <v>0</v>
      </c>
      <c r="P286" s="130">
        <v>0</v>
      </c>
      <c r="Q286" s="130">
        <v>344</v>
      </c>
      <c r="R286" s="130">
        <v>0</v>
      </c>
      <c r="S286" s="130">
        <v>0</v>
      </c>
      <c r="T286" s="130">
        <v>0</v>
      </c>
      <c r="U286" s="130">
        <v>0</v>
      </c>
      <c r="V286" s="130">
        <v>0</v>
      </c>
      <c r="W286" s="130">
        <v>0</v>
      </c>
      <c r="X286" s="130">
        <v>0</v>
      </c>
      <c r="Y286" s="94" t="s">
        <v>191</v>
      </c>
      <c r="Z286" s="94" t="s">
        <v>212</v>
      </c>
      <c r="AA286" s="94" t="s">
        <v>1028</v>
      </c>
    </row>
    <row r="287" spans="1:27" x14ac:dyDescent="0.25">
      <c r="A287" s="94" t="s">
        <v>1029</v>
      </c>
      <c r="B287" s="94" t="s">
        <v>1030</v>
      </c>
      <c r="C287" s="94"/>
      <c r="D287" s="130">
        <v>0</v>
      </c>
      <c r="E287" s="130">
        <v>0</v>
      </c>
      <c r="F287" s="130">
        <v>0</v>
      </c>
      <c r="G287" s="130">
        <v>0</v>
      </c>
      <c r="H287" s="130">
        <v>0</v>
      </c>
      <c r="I287" s="130">
        <v>0</v>
      </c>
      <c r="J287" s="130">
        <v>0</v>
      </c>
      <c r="K287" s="130">
        <v>0</v>
      </c>
      <c r="L287" s="130">
        <v>0</v>
      </c>
      <c r="M287" s="130">
        <v>0</v>
      </c>
      <c r="N287" s="130">
        <v>69937</v>
      </c>
      <c r="O287" s="130">
        <v>0</v>
      </c>
      <c r="P287" s="130">
        <v>0</v>
      </c>
      <c r="Q287" s="130">
        <v>4000</v>
      </c>
      <c r="R287" s="130">
        <v>0</v>
      </c>
      <c r="S287" s="130">
        <v>0</v>
      </c>
      <c r="T287" s="130">
        <v>0</v>
      </c>
      <c r="U287" s="130">
        <v>0</v>
      </c>
      <c r="V287" s="130">
        <v>0</v>
      </c>
      <c r="W287" s="130">
        <v>26000</v>
      </c>
      <c r="X287" s="130">
        <v>16000</v>
      </c>
      <c r="Y287" s="94" t="s">
        <v>191</v>
      </c>
      <c r="Z287" s="94" t="s">
        <v>212</v>
      </c>
      <c r="AA287" s="94" t="s">
        <v>1031</v>
      </c>
    </row>
    <row r="288" spans="1:27" x14ac:dyDescent="0.25">
      <c r="A288" s="94" t="s">
        <v>1032</v>
      </c>
      <c r="B288" s="94" t="s">
        <v>1033</v>
      </c>
      <c r="C288" s="94"/>
      <c r="D288" s="130">
        <v>0</v>
      </c>
      <c r="E288" s="130">
        <v>0</v>
      </c>
      <c r="F288" s="130">
        <v>0</v>
      </c>
      <c r="G288" s="130">
        <v>0</v>
      </c>
      <c r="H288" s="130">
        <v>0</v>
      </c>
      <c r="I288" s="130">
        <v>0</v>
      </c>
      <c r="J288" s="130">
        <v>0</v>
      </c>
      <c r="K288" s="130">
        <v>0</v>
      </c>
      <c r="L288" s="130">
        <v>0</v>
      </c>
      <c r="M288" s="130">
        <v>0</v>
      </c>
      <c r="N288" s="130">
        <v>635</v>
      </c>
      <c r="O288" s="130">
        <v>0</v>
      </c>
      <c r="P288" s="130">
        <v>0</v>
      </c>
      <c r="Q288" s="130">
        <v>0</v>
      </c>
      <c r="R288" s="130">
        <v>0</v>
      </c>
      <c r="S288" s="130">
        <v>0</v>
      </c>
      <c r="T288" s="130">
        <v>0</v>
      </c>
      <c r="U288" s="130">
        <v>0</v>
      </c>
      <c r="V288" s="130">
        <v>0</v>
      </c>
      <c r="W288" s="130">
        <v>5000</v>
      </c>
      <c r="X288" s="130">
        <v>7000</v>
      </c>
      <c r="Y288" s="94" t="s">
        <v>191</v>
      </c>
      <c r="Z288" s="94" t="s">
        <v>212</v>
      </c>
      <c r="AA288" s="94" t="s">
        <v>1034</v>
      </c>
    </row>
    <row r="289" spans="1:27" x14ac:dyDescent="0.25">
      <c r="A289" s="94" t="s">
        <v>1035</v>
      </c>
      <c r="B289" s="94" t="s">
        <v>1036</v>
      </c>
      <c r="C289" s="94"/>
      <c r="D289" s="130">
        <v>0</v>
      </c>
      <c r="E289" s="130">
        <v>0</v>
      </c>
      <c r="F289" s="130">
        <v>0</v>
      </c>
      <c r="G289" s="130">
        <v>0</v>
      </c>
      <c r="H289" s="130">
        <v>0</v>
      </c>
      <c r="I289" s="130">
        <v>0</v>
      </c>
      <c r="J289" s="130">
        <v>0</v>
      </c>
      <c r="K289" s="130">
        <v>0</v>
      </c>
      <c r="L289" s="130">
        <v>0</v>
      </c>
      <c r="M289" s="130">
        <v>0</v>
      </c>
      <c r="N289" s="130">
        <v>94256</v>
      </c>
      <c r="O289" s="130">
        <v>33000</v>
      </c>
      <c r="P289" s="130">
        <v>0</v>
      </c>
      <c r="Q289" s="130">
        <v>0</v>
      </c>
      <c r="R289" s="130">
        <v>0</v>
      </c>
      <c r="S289" s="130">
        <v>0</v>
      </c>
      <c r="T289" s="130">
        <v>0</v>
      </c>
      <c r="U289" s="130">
        <v>0</v>
      </c>
      <c r="V289" s="130">
        <v>0</v>
      </c>
      <c r="W289" s="130">
        <v>0</v>
      </c>
      <c r="X289" s="130">
        <v>15000</v>
      </c>
      <c r="Y289" s="94" t="s">
        <v>191</v>
      </c>
      <c r="Z289" s="94" t="s">
        <v>205</v>
      </c>
      <c r="AA289" s="94" t="s">
        <v>1037</v>
      </c>
    </row>
    <row r="290" spans="1:27" x14ac:dyDescent="0.25">
      <c r="A290" s="94" t="s">
        <v>1038</v>
      </c>
      <c r="B290" s="94" t="s">
        <v>1783</v>
      </c>
      <c r="C290" s="94"/>
      <c r="D290" s="130">
        <v>0</v>
      </c>
      <c r="E290" s="130">
        <v>0</v>
      </c>
      <c r="F290" s="130">
        <v>0</v>
      </c>
      <c r="G290" s="130">
        <v>0</v>
      </c>
      <c r="H290" s="130">
        <v>0</v>
      </c>
      <c r="I290" s="130">
        <v>0</v>
      </c>
      <c r="J290" s="130">
        <v>0</v>
      </c>
      <c r="K290" s="130">
        <v>0</v>
      </c>
      <c r="L290" s="130">
        <v>0</v>
      </c>
      <c r="M290" s="130">
        <v>0</v>
      </c>
      <c r="N290" s="130">
        <v>197916</v>
      </c>
      <c r="O290" s="130">
        <v>5000</v>
      </c>
      <c r="P290" s="130">
        <v>0</v>
      </c>
      <c r="Q290" s="130">
        <v>0</v>
      </c>
      <c r="R290" s="130">
        <v>234</v>
      </c>
      <c r="S290" s="130">
        <v>0</v>
      </c>
      <c r="T290" s="130">
        <v>0</v>
      </c>
      <c r="U290" s="130">
        <v>0</v>
      </c>
      <c r="V290" s="130">
        <v>24643</v>
      </c>
      <c r="W290" s="130">
        <v>3000</v>
      </c>
      <c r="X290" s="130">
        <v>0</v>
      </c>
      <c r="Y290" s="94" t="s">
        <v>193</v>
      </c>
      <c r="Z290" s="94" t="s">
        <v>205</v>
      </c>
      <c r="AA290" s="94" t="s">
        <v>1040</v>
      </c>
    </row>
    <row r="291" spans="1:27" x14ac:dyDescent="0.25">
      <c r="A291" s="94" t="s">
        <v>1041</v>
      </c>
      <c r="B291" s="94" t="s">
        <v>1784</v>
      </c>
      <c r="C291" s="94"/>
      <c r="D291" s="130">
        <v>0</v>
      </c>
      <c r="E291" s="130">
        <v>0</v>
      </c>
      <c r="F291" s="130">
        <v>0</v>
      </c>
      <c r="G291" s="130">
        <v>0</v>
      </c>
      <c r="H291" s="130">
        <v>0</v>
      </c>
      <c r="I291" s="130">
        <v>0</v>
      </c>
      <c r="J291" s="130">
        <v>0</v>
      </c>
      <c r="K291" s="130">
        <v>0</v>
      </c>
      <c r="L291" s="130">
        <v>0</v>
      </c>
      <c r="M291" s="130">
        <v>0</v>
      </c>
      <c r="N291" s="130">
        <v>7055</v>
      </c>
      <c r="O291" s="130">
        <v>0</v>
      </c>
      <c r="P291" s="130">
        <v>0</v>
      </c>
      <c r="Q291" s="130">
        <v>0</v>
      </c>
      <c r="R291" s="130">
        <v>0</v>
      </c>
      <c r="S291" s="130">
        <v>0</v>
      </c>
      <c r="T291" s="130">
        <v>0</v>
      </c>
      <c r="U291" s="130">
        <v>0</v>
      </c>
      <c r="V291" s="130">
        <v>0</v>
      </c>
      <c r="W291" s="130">
        <v>0</v>
      </c>
      <c r="X291" s="130">
        <v>0</v>
      </c>
      <c r="Y291" s="94" t="s">
        <v>197</v>
      </c>
      <c r="Z291" s="94" t="s">
        <v>197</v>
      </c>
      <c r="AA291" s="94" t="s">
        <v>1043</v>
      </c>
    </row>
    <row r="292" spans="1:27" x14ac:dyDescent="0.25">
      <c r="A292" s="94" t="s">
        <v>1044</v>
      </c>
      <c r="B292" s="94" t="s">
        <v>1045</v>
      </c>
      <c r="C292" s="94"/>
      <c r="D292" s="130">
        <v>0</v>
      </c>
      <c r="E292" s="130">
        <v>0</v>
      </c>
      <c r="F292" s="130">
        <v>0</v>
      </c>
      <c r="G292" s="130">
        <v>0</v>
      </c>
      <c r="H292" s="130">
        <v>0</v>
      </c>
      <c r="I292" s="130">
        <v>0</v>
      </c>
      <c r="J292" s="130">
        <v>0</v>
      </c>
      <c r="K292" s="130">
        <v>0</v>
      </c>
      <c r="L292" s="130">
        <v>0</v>
      </c>
      <c r="M292" s="130">
        <v>0</v>
      </c>
      <c r="N292" s="130">
        <v>464512</v>
      </c>
      <c r="O292" s="130">
        <v>10000</v>
      </c>
      <c r="P292" s="130">
        <v>0</v>
      </c>
      <c r="Q292" s="130">
        <v>0</v>
      </c>
      <c r="R292" s="130">
        <v>0</v>
      </c>
      <c r="S292" s="130">
        <v>0</v>
      </c>
      <c r="T292" s="130">
        <v>6500</v>
      </c>
      <c r="U292" s="130">
        <v>0</v>
      </c>
      <c r="V292" s="130">
        <v>5000</v>
      </c>
      <c r="W292" s="130">
        <v>0</v>
      </c>
      <c r="X292" s="130">
        <v>0</v>
      </c>
      <c r="Y292" s="94" t="s">
        <v>191</v>
      </c>
      <c r="Z292" s="94" t="s">
        <v>205</v>
      </c>
      <c r="AA292" s="94" t="s">
        <v>1046</v>
      </c>
    </row>
    <row r="293" spans="1:27" x14ac:dyDescent="0.25">
      <c r="A293" s="94" t="s">
        <v>1047</v>
      </c>
      <c r="B293" s="94" t="s">
        <v>1048</v>
      </c>
      <c r="C293" s="94"/>
      <c r="D293" s="130">
        <v>0</v>
      </c>
      <c r="E293" s="130">
        <v>0</v>
      </c>
      <c r="F293" s="130">
        <v>0</v>
      </c>
      <c r="G293" s="130">
        <v>0</v>
      </c>
      <c r="H293" s="130">
        <v>0</v>
      </c>
      <c r="I293" s="130">
        <v>0</v>
      </c>
      <c r="J293" s="130">
        <v>0</v>
      </c>
      <c r="K293" s="130">
        <v>0</v>
      </c>
      <c r="L293" s="130">
        <v>0</v>
      </c>
      <c r="M293" s="130">
        <v>0</v>
      </c>
      <c r="N293" s="130">
        <v>88500</v>
      </c>
      <c r="O293" s="130">
        <v>0</v>
      </c>
      <c r="P293" s="130">
        <v>0</v>
      </c>
      <c r="Q293" s="130">
        <v>0</v>
      </c>
      <c r="R293" s="130">
        <v>0</v>
      </c>
      <c r="S293" s="130">
        <v>0</v>
      </c>
      <c r="T293" s="130">
        <v>0</v>
      </c>
      <c r="U293" s="130">
        <v>0</v>
      </c>
      <c r="V293" s="130">
        <v>0</v>
      </c>
      <c r="W293" s="130">
        <v>0</v>
      </c>
      <c r="X293" s="130">
        <v>0</v>
      </c>
      <c r="Y293" s="94" t="s">
        <v>191</v>
      </c>
      <c r="Z293" s="94" t="s">
        <v>212</v>
      </c>
      <c r="AA293" s="94" t="s">
        <v>1049</v>
      </c>
    </row>
    <row r="294" spans="1:27" x14ac:dyDescent="0.25">
      <c r="A294" s="94" t="s">
        <v>1050</v>
      </c>
      <c r="B294" s="94" t="s">
        <v>1785</v>
      </c>
      <c r="C294" s="94"/>
      <c r="D294" s="130">
        <v>0</v>
      </c>
      <c r="E294" s="130">
        <v>0</v>
      </c>
      <c r="F294" s="130">
        <v>0</v>
      </c>
      <c r="G294" s="130">
        <v>0</v>
      </c>
      <c r="H294" s="130">
        <v>0</v>
      </c>
      <c r="I294" s="130">
        <v>0</v>
      </c>
      <c r="J294" s="130">
        <v>0</v>
      </c>
      <c r="K294" s="130">
        <v>0</v>
      </c>
      <c r="L294" s="130">
        <v>0</v>
      </c>
      <c r="M294" s="130">
        <v>0</v>
      </c>
      <c r="N294" s="130">
        <v>58076</v>
      </c>
      <c r="O294" s="130">
        <v>10600</v>
      </c>
      <c r="P294" s="130">
        <v>0</v>
      </c>
      <c r="Q294" s="130">
        <v>0</v>
      </c>
      <c r="R294" s="130">
        <v>0</v>
      </c>
      <c r="S294" s="130">
        <v>0</v>
      </c>
      <c r="T294" s="130">
        <v>0</v>
      </c>
      <c r="U294" s="130">
        <v>0</v>
      </c>
      <c r="V294" s="130">
        <v>3000</v>
      </c>
      <c r="W294" s="130">
        <v>83400</v>
      </c>
      <c r="X294" s="130">
        <v>0</v>
      </c>
      <c r="Y294" s="94" t="s">
        <v>195</v>
      </c>
      <c r="Z294" s="94" t="s">
        <v>205</v>
      </c>
      <c r="AA294" s="94" t="s">
        <v>1052</v>
      </c>
    </row>
    <row r="295" spans="1:27" x14ac:dyDescent="0.25">
      <c r="A295" s="94" t="s">
        <v>1053</v>
      </c>
      <c r="B295" s="94" t="s">
        <v>1786</v>
      </c>
      <c r="C295" s="94"/>
      <c r="D295" s="130">
        <v>0</v>
      </c>
      <c r="E295" s="130">
        <v>0</v>
      </c>
      <c r="F295" s="130">
        <v>0</v>
      </c>
      <c r="G295" s="130">
        <v>0</v>
      </c>
      <c r="H295" s="130">
        <v>0</v>
      </c>
      <c r="I295" s="130">
        <v>0</v>
      </c>
      <c r="J295" s="130">
        <v>0</v>
      </c>
      <c r="K295" s="130">
        <v>0</v>
      </c>
      <c r="L295" s="130">
        <v>0</v>
      </c>
      <c r="M295" s="130">
        <v>0</v>
      </c>
      <c r="N295" s="130">
        <v>144274</v>
      </c>
      <c r="O295" s="130">
        <v>33400</v>
      </c>
      <c r="P295" s="130">
        <v>0</v>
      </c>
      <c r="Q295" s="130">
        <v>0</v>
      </c>
      <c r="R295" s="130">
        <v>0</v>
      </c>
      <c r="S295" s="130">
        <v>0</v>
      </c>
      <c r="T295" s="130">
        <v>0</v>
      </c>
      <c r="U295" s="130">
        <v>0</v>
      </c>
      <c r="V295" s="130">
        <v>0</v>
      </c>
      <c r="W295" s="130">
        <v>23000</v>
      </c>
      <c r="X295" s="130">
        <v>0</v>
      </c>
      <c r="Y295" s="94" t="s">
        <v>193</v>
      </c>
      <c r="Z295" s="94" t="s">
        <v>205</v>
      </c>
      <c r="AA295" s="94" t="s">
        <v>1055</v>
      </c>
    </row>
    <row r="296" spans="1:27" x14ac:dyDescent="0.25">
      <c r="A296" s="94" t="s">
        <v>1056</v>
      </c>
      <c r="B296" s="94" t="s">
        <v>1787</v>
      </c>
      <c r="C296" s="94"/>
      <c r="D296" s="130">
        <v>0</v>
      </c>
      <c r="E296" s="130">
        <v>0</v>
      </c>
      <c r="F296" s="130">
        <v>0</v>
      </c>
      <c r="G296" s="130">
        <v>0</v>
      </c>
      <c r="H296" s="130">
        <v>0</v>
      </c>
      <c r="I296" s="130">
        <v>0</v>
      </c>
      <c r="J296" s="130">
        <v>1541</v>
      </c>
      <c r="K296" s="130">
        <v>0</v>
      </c>
      <c r="L296" s="130">
        <v>0</v>
      </c>
      <c r="M296" s="130">
        <v>0</v>
      </c>
      <c r="N296" s="130">
        <v>222238</v>
      </c>
      <c r="O296" s="130">
        <v>62500</v>
      </c>
      <c r="P296" s="130">
        <v>0</v>
      </c>
      <c r="Q296" s="130">
        <v>0</v>
      </c>
      <c r="R296" s="130">
        <v>0</v>
      </c>
      <c r="S296" s="130">
        <v>0</v>
      </c>
      <c r="T296" s="130">
        <v>0</v>
      </c>
      <c r="U296" s="130">
        <v>0</v>
      </c>
      <c r="V296" s="130">
        <v>0</v>
      </c>
      <c r="W296" s="130">
        <v>0</v>
      </c>
      <c r="X296" s="130">
        <v>0</v>
      </c>
      <c r="Y296" s="94" t="s">
        <v>195</v>
      </c>
      <c r="Z296" s="94" t="s">
        <v>205</v>
      </c>
      <c r="AA296" s="94" t="s">
        <v>1058</v>
      </c>
    </row>
    <row r="297" spans="1:27" x14ac:dyDescent="0.25">
      <c r="A297" s="94" t="s">
        <v>1059</v>
      </c>
      <c r="B297" s="94" t="s">
        <v>1060</v>
      </c>
      <c r="C297" s="94"/>
      <c r="D297" s="130">
        <v>0</v>
      </c>
      <c r="E297" s="130">
        <v>0</v>
      </c>
      <c r="F297" s="130">
        <v>0</v>
      </c>
      <c r="G297" s="130">
        <v>0</v>
      </c>
      <c r="H297" s="130">
        <v>0</v>
      </c>
      <c r="I297" s="130">
        <v>0</v>
      </c>
      <c r="J297" s="130">
        <v>0</v>
      </c>
      <c r="K297" s="130">
        <v>0</v>
      </c>
      <c r="L297" s="130">
        <v>0</v>
      </c>
      <c r="M297" s="130">
        <v>0</v>
      </c>
      <c r="N297" s="130">
        <v>139708</v>
      </c>
      <c r="O297" s="130">
        <v>0</v>
      </c>
      <c r="P297" s="130">
        <v>0</v>
      </c>
      <c r="Q297" s="130">
        <v>0</v>
      </c>
      <c r="R297" s="130">
        <v>0</v>
      </c>
      <c r="S297" s="130">
        <v>0</v>
      </c>
      <c r="T297" s="130">
        <v>0</v>
      </c>
      <c r="U297" s="130">
        <v>0</v>
      </c>
      <c r="V297" s="130">
        <v>0</v>
      </c>
      <c r="W297" s="130">
        <v>0</v>
      </c>
      <c r="X297" s="130">
        <v>0</v>
      </c>
      <c r="Y297" s="94" t="s">
        <v>191</v>
      </c>
      <c r="Z297" s="94" t="s">
        <v>212</v>
      </c>
      <c r="AA297" s="94" t="s">
        <v>1061</v>
      </c>
    </row>
    <row r="298" spans="1:27" x14ac:dyDescent="0.25">
      <c r="A298" s="94" t="s">
        <v>1062</v>
      </c>
      <c r="B298" s="94" t="s">
        <v>1063</v>
      </c>
      <c r="C298" s="94"/>
      <c r="D298" s="130">
        <v>0</v>
      </c>
      <c r="E298" s="130">
        <v>0</v>
      </c>
      <c r="F298" s="130">
        <v>0</v>
      </c>
      <c r="G298" s="130">
        <v>0</v>
      </c>
      <c r="H298" s="130">
        <v>0</v>
      </c>
      <c r="I298" s="130">
        <v>0</v>
      </c>
      <c r="J298" s="130">
        <v>0</v>
      </c>
      <c r="K298" s="130">
        <v>0</v>
      </c>
      <c r="L298" s="130">
        <v>0</v>
      </c>
      <c r="M298" s="130">
        <v>0</v>
      </c>
      <c r="N298" s="130">
        <v>0</v>
      </c>
      <c r="O298" s="130">
        <v>0</v>
      </c>
      <c r="P298" s="130">
        <v>0</v>
      </c>
      <c r="Q298" s="130">
        <v>0</v>
      </c>
      <c r="R298" s="130">
        <v>0</v>
      </c>
      <c r="S298" s="130">
        <v>0</v>
      </c>
      <c r="T298" s="130">
        <v>0</v>
      </c>
      <c r="U298" s="130">
        <v>0</v>
      </c>
      <c r="V298" s="130">
        <v>0</v>
      </c>
      <c r="W298" s="130">
        <v>0</v>
      </c>
      <c r="X298" s="130">
        <v>0</v>
      </c>
      <c r="Y298" s="94" t="s">
        <v>191</v>
      </c>
      <c r="Z298" s="94" t="s">
        <v>249</v>
      </c>
      <c r="AA298" s="94" t="s">
        <v>1064</v>
      </c>
    </row>
    <row r="299" spans="1:27" x14ac:dyDescent="0.25">
      <c r="A299" s="94" t="s">
        <v>1065</v>
      </c>
      <c r="B299" s="94" t="s">
        <v>1066</v>
      </c>
      <c r="C299" s="94"/>
      <c r="D299" s="130">
        <v>0</v>
      </c>
      <c r="E299" s="130">
        <v>0</v>
      </c>
      <c r="F299" s="130">
        <v>0</v>
      </c>
      <c r="G299" s="130">
        <v>2910</v>
      </c>
      <c r="H299" s="130">
        <v>0</v>
      </c>
      <c r="I299" s="130">
        <v>0</v>
      </c>
      <c r="J299" s="130">
        <v>0</v>
      </c>
      <c r="K299" s="130">
        <v>0</v>
      </c>
      <c r="L299" s="130">
        <v>0</v>
      </c>
      <c r="M299" s="130">
        <v>0</v>
      </c>
      <c r="N299" s="130">
        <v>69590</v>
      </c>
      <c r="O299" s="130">
        <v>16500</v>
      </c>
      <c r="P299" s="130">
        <v>0</v>
      </c>
      <c r="Q299" s="130">
        <v>0</v>
      </c>
      <c r="R299" s="130">
        <v>0</v>
      </c>
      <c r="S299" s="130">
        <v>0</v>
      </c>
      <c r="T299" s="130">
        <v>0</v>
      </c>
      <c r="U299" s="130">
        <v>0</v>
      </c>
      <c r="V299" s="130">
        <v>0</v>
      </c>
      <c r="W299" s="130">
        <v>141</v>
      </c>
      <c r="X299" s="130">
        <v>0</v>
      </c>
      <c r="Y299" s="94" t="s">
        <v>191</v>
      </c>
      <c r="Z299" s="94" t="s">
        <v>212</v>
      </c>
      <c r="AA299" s="94" t="s">
        <v>1067</v>
      </c>
    </row>
    <row r="300" spans="1:27" x14ac:dyDescent="0.25">
      <c r="A300" s="94" t="s">
        <v>1068</v>
      </c>
      <c r="B300" s="94" t="s">
        <v>1069</v>
      </c>
      <c r="C300" s="94"/>
      <c r="D300" s="130">
        <v>0</v>
      </c>
      <c r="E300" s="130">
        <v>0</v>
      </c>
      <c r="F300" s="130">
        <v>0</v>
      </c>
      <c r="G300" s="130">
        <v>0</v>
      </c>
      <c r="H300" s="130">
        <v>0</v>
      </c>
      <c r="I300" s="130">
        <v>0</v>
      </c>
      <c r="J300" s="130">
        <v>0</v>
      </c>
      <c r="K300" s="130">
        <v>0</v>
      </c>
      <c r="L300" s="130">
        <v>0</v>
      </c>
      <c r="M300" s="130">
        <v>12</v>
      </c>
      <c r="N300" s="130">
        <v>248399</v>
      </c>
      <c r="O300" s="130">
        <v>265000</v>
      </c>
      <c r="P300" s="130">
        <v>0</v>
      </c>
      <c r="Q300" s="130">
        <v>24047</v>
      </c>
      <c r="R300" s="130">
        <v>0</v>
      </c>
      <c r="S300" s="130">
        <v>0</v>
      </c>
      <c r="T300" s="130">
        <v>0</v>
      </c>
      <c r="U300" s="130">
        <v>0</v>
      </c>
      <c r="V300" s="130">
        <v>56000</v>
      </c>
      <c r="W300" s="130">
        <v>15000</v>
      </c>
      <c r="X300" s="130">
        <v>56500</v>
      </c>
      <c r="Y300" s="94" t="s">
        <v>191</v>
      </c>
      <c r="Z300" s="94" t="s">
        <v>269</v>
      </c>
      <c r="AA300" s="94" t="s">
        <v>1070</v>
      </c>
    </row>
    <row r="301" spans="1:27" x14ac:dyDescent="0.25">
      <c r="A301" s="94" t="s">
        <v>1071</v>
      </c>
      <c r="B301" s="94" t="s">
        <v>1072</v>
      </c>
      <c r="C301" s="94"/>
      <c r="D301" s="130">
        <v>0</v>
      </c>
      <c r="E301" s="130">
        <v>0</v>
      </c>
      <c r="F301" s="130">
        <v>0</v>
      </c>
      <c r="G301" s="130">
        <v>0</v>
      </c>
      <c r="H301" s="130">
        <v>0</v>
      </c>
      <c r="I301" s="130">
        <v>0</v>
      </c>
      <c r="J301" s="130">
        <v>0</v>
      </c>
      <c r="K301" s="130">
        <v>0</v>
      </c>
      <c r="L301" s="130">
        <v>0</v>
      </c>
      <c r="M301" s="130">
        <v>0</v>
      </c>
      <c r="N301" s="130">
        <v>0</v>
      </c>
      <c r="O301" s="130">
        <v>0</v>
      </c>
      <c r="P301" s="130">
        <v>0</v>
      </c>
      <c r="Q301" s="130">
        <v>0</v>
      </c>
      <c r="R301" s="130">
        <v>0</v>
      </c>
      <c r="S301" s="130">
        <v>0</v>
      </c>
      <c r="T301" s="130">
        <v>0</v>
      </c>
      <c r="U301" s="130">
        <v>0</v>
      </c>
      <c r="V301" s="130">
        <v>0</v>
      </c>
      <c r="W301" s="130">
        <v>0</v>
      </c>
      <c r="X301" s="130">
        <v>0</v>
      </c>
      <c r="Y301" s="94" t="s">
        <v>191</v>
      </c>
      <c r="Z301" s="94" t="s">
        <v>212</v>
      </c>
      <c r="AA301" s="94" t="s">
        <v>1073</v>
      </c>
    </row>
    <row r="302" spans="1:27" x14ac:dyDescent="0.25">
      <c r="A302" s="94" t="s">
        <v>1074</v>
      </c>
      <c r="B302" s="94" t="s">
        <v>1075</v>
      </c>
      <c r="C302" s="94"/>
      <c r="D302" s="130">
        <v>0</v>
      </c>
      <c r="E302" s="130">
        <v>0</v>
      </c>
      <c r="F302" s="130">
        <v>0</v>
      </c>
      <c r="G302" s="130">
        <v>0</v>
      </c>
      <c r="H302" s="130">
        <v>0</v>
      </c>
      <c r="I302" s="130">
        <v>0</v>
      </c>
      <c r="J302" s="130">
        <v>0</v>
      </c>
      <c r="K302" s="130">
        <v>0</v>
      </c>
      <c r="L302" s="130">
        <v>0</v>
      </c>
      <c r="M302" s="130">
        <v>0</v>
      </c>
      <c r="N302" s="130">
        <v>207474</v>
      </c>
      <c r="O302" s="130">
        <v>398500</v>
      </c>
      <c r="P302" s="130">
        <v>0</v>
      </c>
      <c r="Q302" s="130">
        <v>0</v>
      </c>
      <c r="R302" s="130">
        <v>0</v>
      </c>
      <c r="S302" s="130">
        <v>0</v>
      </c>
      <c r="T302" s="130">
        <v>0</v>
      </c>
      <c r="U302" s="130">
        <v>0</v>
      </c>
      <c r="V302" s="130">
        <v>187458</v>
      </c>
      <c r="W302" s="130">
        <v>31500</v>
      </c>
      <c r="X302" s="130">
        <v>10000</v>
      </c>
      <c r="Y302" s="94" t="s">
        <v>191</v>
      </c>
      <c r="Z302" s="94" t="s">
        <v>262</v>
      </c>
      <c r="AA302" s="94" t="s">
        <v>1076</v>
      </c>
    </row>
    <row r="303" spans="1:27" x14ac:dyDescent="0.25">
      <c r="A303" s="94" t="s">
        <v>1077</v>
      </c>
      <c r="B303" s="94" t="s">
        <v>1788</v>
      </c>
      <c r="C303" s="94"/>
      <c r="D303" s="130">
        <v>0</v>
      </c>
      <c r="E303" s="130">
        <v>0</v>
      </c>
      <c r="F303" s="130">
        <v>0</v>
      </c>
      <c r="G303" s="130">
        <v>0</v>
      </c>
      <c r="H303" s="130">
        <v>0</v>
      </c>
      <c r="I303" s="130">
        <v>0</v>
      </c>
      <c r="J303" s="130">
        <v>0</v>
      </c>
      <c r="K303" s="130">
        <v>0</v>
      </c>
      <c r="L303" s="130">
        <v>0</v>
      </c>
      <c r="M303" s="130">
        <v>40000</v>
      </c>
      <c r="N303" s="130">
        <v>69838</v>
      </c>
      <c r="O303" s="130">
        <v>30000</v>
      </c>
      <c r="P303" s="130">
        <v>0</v>
      </c>
      <c r="Q303" s="130">
        <v>0</v>
      </c>
      <c r="R303" s="130">
        <v>0</v>
      </c>
      <c r="S303" s="130">
        <v>0</v>
      </c>
      <c r="T303" s="130">
        <v>0</v>
      </c>
      <c r="U303" s="130">
        <v>0</v>
      </c>
      <c r="V303" s="130">
        <v>5000</v>
      </c>
      <c r="W303" s="130">
        <v>2000</v>
      </c>
      <c r="X303" s="130">
        <v>0</v>
      </c>
      <c r="Y303" s="94" t="s">
        <v>195</v>
      </c>
      <c r="Z303" s="94" t="s">
        <v>205</v>
      </c>
      <c r="AA303" s="94" t="s">
        <v>1079</v>
      </c>
    </row>
    <row r="304" spans="1:27" x14ac:dyDescent="0.25">
      <c r="A304" s="94" t="s">
        <v>1080</v>
      </c>
      <c r="B304" s="94" t="s">
        <v>1789</v>
      </c>
      <c r="C304" s="94"/>
      <c r="D304" s="130">
        <v>536</v>
      </c>
      <c r="E304" s="130">
        <v>0</v>
      </c>
      <c r="F304" s="130">
        <v>0</v>
      </c>
      <c r="G304" s="130">
        <v>0</v>
      </c>
      <c r="H304" s="130">
        <v>0</v>
      </c>
      <c r="I304" s="130">
        <v>0</v>
      </c>
      <c r="J304" s="130">
        <v>0</v>
      </c>
      <c r="K304" s="130">
        <v>0</v>
      </c>
      <c r="L304" s="130">
        <v>0</v>
      </c>
      <c r="M304" s="130">
        <v>0</v>
      </c>
      <c r="N304" s="130">
        <v>61356</v>
      </c>
      <c r="O304" s="130">
        <v>0</v>
      </c>
      <c r="P304" s="130">
        <v>0</v>
      </c>
      <c r="Q304" s="130">
        <v>0</v>
      </c>
      <c r="R304" s="130">
        <v>0</v>
      </c>
      <c r="S304" s="130">
        <v>0</v>
      </c>
      <c r="T304" s="130">
        <v>0</v>
      </c>
      <c r="U304" s="130">
        <v>0</v>
      </c>
      <c r="V304" s="130">
        <v>0</v>
      </c>
      <c r="W304" s="130">
        <v>0</v>
      </c>
      <c r="X304" s="130">
        <v>5000</v>
      </c>
      <c r="Y304" s="94" t="s">
        <v>197</v>
      </c>
      <c r="Z304" s="94" t="s">
        <v>197</v>
      </c>
      <c r="AA304" s="94" t="s">
        <v>1082</v>
      </c>
    </row>
    <row r="305" spans="1:27" x14ac:dyDescent="0.25">
      <c r="A305" s="94" t="s">
        <v>1083</v>
      </c>
      <c r="B305" s="94" t="s">
        <v>1084</v>
      </c>
      <c r="C305" s="94"/>
      <c r="D305" s="130">
        <v>0</v>
      </c>
      <c r="E305" s="130">
        <v>0</v>
      </c>
      <c r="F305" s="130">
        <v>3403</v>
      </c>
      <c r="G305" s="130">
        <v>2920</v>
      </c>
      <c r="H305" s="130">
        <v>942</v>
      </c>
      <c r="I305" s="130">
        <v>0</v>
      </c>
      <c r="J305" s="130">
        <v>0</v>
      </c>
      <c r="K305" s="130">
        <v>0</v>
      </c>
      <c r="L305" s="130">
        <v>0</v>
      </c>
      <c r="M305" s="130">
        <v>0</v>
      </c>
      <c r="N305" s="130">
        <v>538790</v>
      </c>
      <c r="O305" s="130">
        <v>42379</v>
      </c>
      <c r="P305" s="130">
        <v>0</v>
      </c>
      <c r="Q305" s="130">
        <v>0</v>
      </c>
      <c r="R305" s="130">
        <v>0</v>
      </c>
      <c r="S305" s="130">
        <v>0</v>
      </c>
      <c r="T305" s="130">
        <v>0</v>
      </c>
      <c r="U305" s="130">
        <v>0</v>
      </c>
      <c r="V305" s="130">
        <v>0</v>
      </c>
      <c r="W305" s="130">
        <v>0</v>
      </c>
      <c r="X305" s="130">
        <v>0</v>
      </c>
      <c r="Y305" s="94" t="s">
        <v>191</v>
      </c>
      <c r="Z305" s="94" t="s">
        <v>372</v>
      </c>
      <c r="AA305" s="94" t="s">
        <v>1085</v>
      </c>
    </row>
    <row r="306" spans="1:27" x14ac:dyDescent="0.25">
      <c r="A306" s="94" t="s">
        <v>1086</v>
      </c>
      <c r="B306" s="94" t="s">
        <v>1087</v>
      </c>
      <c r="C306" s="94"/>
      <c r="D306" s="130">
        <v>0</v>
      </c>
      <c r="E306" s="130">
        <v>0</v>
      </c>
      <c r="F306" s="130">
        <v>0</v>
      </c>
      <c r="G306" s="130">
        <v>0</v>
      </c>
      <c r="H306" s="130">
        <v>0</v>
      </c>
      <c r="I306" s="130">
        <v>0</v>
      </c>
      <c r="J306" s="130">
        <v>0</v>
      </c>
      <c r="K306" s="130">
        <v>0</v>
      </c>
      <c r="L306" s="130">
        <v>0</v>
      </c>
      <c r="M306" s="130">
        <v>0</v>
      </c>
      <c r="N306" s="130">
        <v>16111</v>
      </c>
      <c r="O306" s="130">
        <v>0</v>
      </c>
      <c r="P306" s="130">
        <v>0</v>
      </c>
      <c r="Q306" s="130">
        <v>0</v>
      </c>
      <c r="R306" s="130">
        <v>0</v>
      </c>
      <c r="S306" s="130">
        <v>0</v>
      </c>
      <c r="T306" s="130">
        <v>0</v>
      </c>
      <c r="U306" s="130">
        <v>0</v>
      </c>
      <c r="V306" s="130">
        <v>0</v>
      </c>
      <c r="W306" s="130">
        <v>0</v>
      </c>
      <c r="X306" s="130">
        <v>0</v>
      </c>
      <c r="Y306" s="94" t="s">
        <v>191</v>
      </c>
      <c r="Z306" s="94" t="s">
        <v>249</v>
      </c>
      <c r="AA306" s="94" t="s">
        <v>1088</v>
      </c>
    </row>
    <row r="307" spans="1:27" x14ac:dyDescent="0.25">
      <c r="A307" s="94" t="s">
        <v>1089</v>
      </c>
      <c r="B307" s="94" t="s">
        <v>1790</v>
      </c>
      <c r="C307" s="94"/>
      <c r="D307" s="130">
        <v>0</v>
      </c>
      <c r="E307" s="130">
        <v>0</v>
      </c>
      <c r="F307" s="130">
        <v>0</v>
      </c>
      <c r="G307" s="130">
        <v>0</v>
      </c>
      <c r="H307" s="130">
        <v>8512</v>
      </c>
      <c r="I307" s="130">
        <v>0</v>
      </c>
      <c r="J307" s="130">
        <v>0</v>
      </c>
      <c r="K307" s="130">
        <v>0</v>
      </c>
      <c r="L307" s="130">
        <v>0</v>
      </c>
      <c r="M307" s="130">
        <v>0</v>
      </c>
      <c r="N307" s="130">
        <v>154379</v>
      </c>
      <c r="O307" s="130">
        <v>47750</v>
      </c>
      <c r="P307" s="130">
        <v>350</v>
      </c>
      <c r="Q307" s="130">
        <v>5630</v>
      </c>
      <c r="R307" s="130">
        <v>0</v>
      </c>
      <c r="S307" s="130">
        <v>0</v>
      </c>
      <c r="T307" s="130">
        <v>200</v>
      </c>
      <c r="U307" s="130">
        <v>0</v>
      </c>
      <c r="V307" s="130">
        <v>0</v>
      </c>
      <c r="W307" s="130">
        <v>28000</v>
      </c>
      <c r="X307" s="130">
        <v>0</v>
      </c>
      <c r="Y307" s="94" t="s">
        <v>193</v>
      </c>
      <c r="Z307" s="94" t="s">
        <v>205</v>
      </c>
      <c r="AA307" s="94" t="s">
        <v>1091</v>
      </c>
    </row>
    <row r="308" spans="1:27" x14ac:dyDescent="0.25">
      <c r="A308" s="94" t="s">
        <v>1092</v>
      </c>
      <c r="B308" s="94" t="s">
        <v>1093</v>
      </c>
      <c r="C308" s="94"/>
      <c r="D308" s="130">
        <v>0</v>
      </c>
      <c r="E308" s="130">
        <v>0</v>
      </c>
      <c r="F308" s="130">
        <v>0</v>
      </c>
      <c r="G308" s="130">
        <v>0</v>
      </c>
      <c r="H308" s="130">
        <v>0</v>
      </c>
      <c r="I308" s="130">
        <v>0</v>
      </c>
      <c r="J308" s="130">
        <v>0</v>
      </c>
      <c r="K308" s="130">
        <v>0</v>
      </c>
      <c r="L308" s="130">
        <v>0</v>
      </c>
      <c r="M308" s="130">
        <v>0</v>
      </c>
      <c r="N308" s="130">
        <v>1250</v>
      </c>
      <c r="O308" s="130">
        <v>0</v>
      </c>
      <c r="P308" s="130">
        <v>0</v>
      </c>
      <c r="Q308" s="130">
        <v>0</v>
      </c>
      <c r="R308" s="130">
        <v>0</v>
      </c>
      <c r="S308" s="130">
        <v>0</v>
      </c>
      <c r="T308" s="130">
        <v>0</v>
      </c>
      <c r="U308" s="130">
        <v>0</v>
      </c>
      <c r="V308" s="130">
        <v>0</v>
      </c>
      <c r="W308" s="130">
        <v>0</v>
      </c>
      <c r="X308" s="130">
        <v>0</v>
      </c>
      <c r="Y308" s="94" t="s">
        <v>191</v>
      </c>
      <c r="Z308" s="94" t="s">
        <v>212</v>
      </c>
      <c r="AA308" s="94" t="s">
        <v>1094</v>
      </c>
    </row>
    <row r="309" spans="1:27" x14ac:dyDescent="0.25">
      <c r="A309" s="94" t="s">
        <v>1830</v>
      </c>
      <c r="B309" s="94" t="s">
        <v>1831</v>
      </c>
      <c r="C309" s="94"/>
      <c r="D309" s="130">
        <v>0</v>
      </c>
      <c r="E309" s="130">
        <v>0</v>
      </c>
      <c r="F309" s="130">
        <v>0</v>
      </c>
      <c r="G309" s="130">
        <v>0</v>
      </c>
      <c r="H309" s="130">
        <v>0</v>
      </c>
      <c r="I309" s="130">
        <v>0</v>
      </c>
      <c r="J309" s="130">
        <v>0</v>
      </c>
      <c r="K309" s="130">
        <v>0</v>
      </c>
      <c r="L309" s="130">
        <v>0</v>
      </c>
      <c r="M309" s="130">
        <v>0</v>
      </c>
      <c r="N309" s="130">
        <v>0</v>
      </c>
      <c r="O309" s="130">
        <v>0</v>
      </c>
      <c r="P309" s="130">
        <v>0</v>
      </c>
      <c r="Q309" s="130">
        <v>0</v>
      </c>
      <c r="R309" s="130">
        <v>0</v>
      </c>
      <c r="S309" s="130">
        <v>0</v>
      </c>
      <c r="T309" s="130">
        <v>0</v>
      </c>
      <c r="U309" s="130">
        <v>0</v>
      </c>
      <c r="V309" s="130">
        <v>0</v>
      </c>
      <c r="W309" s="130">
        <v>0</v>
      </c>
      <c r="X309" s="130">
        <v>0</v>
      </c>
      <c r="Y309" s="94" t="s">
        <v>191</v>
      </c>
      <c r="Z309" s="94" t="s">
        <v>212</v>
      </c>
      <c r="AA309" s="94" t="s">
        <v>1832</v>
      </c>
    </row>
    <row r="310" spans="1:27" x14ac:dyDescent="0.25">
      <c r="A310" s="94" t="s">
        <v>1833</v>
      </c>
      <c r="B310" s="94" t="s">
        <v>1834</v>
      </c>
      <c r="C310" s="94"/>
      <c r="D310" s="130">
        <v>0</v>
      </c>
      <c r="E310" s="130">
        <v>0</v>
      </c>
      <c r="F310" s="130">
        <v>0</v>
      </c>
      <c r="G310" s="130">
        <v>0</v>
      </c>
      <c r="H310" s="130">
        <v>0</v>
      </c>
      <c r="I310" s="130">
        <v>0</v>
      </c>
      <c r="J310" s="130">
        <v>0</v>
      </c>
      <c r="K310" s="130">
        <v>0</v>
      </c>
      <c r="L310" s="130">
        <v>0</v>
      </c>
      <c r="M310" s="130">
        <v>0</v>
      </c>
      <c r="N310" s="130">
        <v>78334</v>
      </c>
      <c r="O310" s="130">
        <v>38000</v>
      </c>
      <c r="P310" s="130">
        <v>0</v>
      </c>
      <c r="Q310" s="130">
        <v>0</v>
      </c>
      <c r="R310" s="130">
        <v>0</v>
      </c>
      <c r="S310" s="130">
        <v>0</v>
      </c>
      <c r="T310" s="130">
        <v>0</v>
      </c>
      <c r="U310" s="130">
        <v>0</v>
      </c>
      <c r="V310" s="130">
        <v>51000</v>
      </c>
      <c r="W310" s="130">
        <v>26332</v>
      </c>
      <c r="X310" s="130">
        <v>0</v>
      </c>
      <c r="Y310" s="94" t="s">
        <v>191</v>
      </c>
      <c r="Z310" s="94" t="s">
        <v>249</v>
      </c>
      <c r="AA310" s="94" t="s">
        <v>1835</v>
      </c>
    </row>
    <row r="311" spans="1:27" x14ac:dyDescent="0.25">
      <c r="A311" s="94" t="s">
        <v>1098</v>
      </c>
      <c r="B311" s="94" t="s">
        <v>1099</v>
      </c>
      <c r="C311" s="94"/>
      <c r="D311" s="130">
        <v>0</v>
      </c>
      <c r="E311" s="130">
        <v>0</v>
      </c>
      <c r="F311" s="130">
        <v>0</v>
      </c>
      <c r="G311" s="130">
        <v>0</v>
      </c>
      <c r="H311" s="130">
        <v>0</v>
      </c>
      <c r="I311" s="130">
        <v>0</v>
      </c>
      <c r="J311" s="130">
        <v>0</v>
      </c>
      <c r="K311" s="130">
        <v>0</v>
      </c>
      <c r="L311" s="130">
        <v>0</v>
      </c>
      <c r="M311" s="130">
        <v>0</v>
      </c>
      <c r="N311" s="130">
        <v>150998</v>
      </c>
      <c r="O311" s="130">
        <v>0</v>
      </c>
      <c r="P311" s="130">
        <v>0</v>
      </c>
      <c r="Q311" s="130">
        <v>0</v>
      </c>
      <c r="R311" s="130">
        <v>0</v>
      </c>
      <c r="S311" s="130">
        <v>0</v>
      </c>
      <c r="T311" s="130">
        <v>0</v>
      </c>
      <c r="U311" s="130">
        <v>0</v>
      </c>
      <c r="V311" s="130">
        <v>0</v>
      </c>
      <c r="W311" s="130">
        <v>0</v>
      </c>
      <c r="X311" s="130">
        <v>0</v>
      </c>
      <c r="Y311" s="94" t="s">
        <v>191</v>
      </c>
      <c r="Z311" s="94" t="s">
        <v>212</v>
      </c>
      <c r="AA311" s="94" t="s">
        <v>1100</v>
      </c>
    </row>
    <row r="312" spans="1:27" x14ac:dyDescent="0.25">
      <c r="A312" s="94" t="s">
        <v>1101</v>
      </c>
      <c r="B312" s="94" t="s">
        <v>1102</v>
      </c>
      <c r="C312" s="94"/>
      <c r="D312" s="130">
        <v>0</v>
      </c>
      <c r="E312" s="130">
        <v>0</v>
      </c>
      <c r="F312" s="130">
        <v>0</v>
      </c>
      <c r="G312" s="130">
        <v>0</v>
      </c>
      <c r="H312" s="130">
        <v>0</v>
      </c>
      <c r="I312" s="130">
        <v>0</v>
      </c>
      <c r="J312" s="130">
        <v>0</v>
      </c>
      <c r="K312" s="130">
        <v>0</v>
      </c>
      <c r="L312" s="130">
        <v>0</v>
      </c>
      <c r="M312" s="130">
        <v>0</v>
      </c>
      <c r="N312" s="130">
        <v>70914</v>
      </c>
      <c r="O312" s="130">
        <v>30000</v>
      </c>
      <c r="P312" s="130">
        <v>0</v>
      </c>
      <c r="Q312" s="130">
        <v>1000</v>
      </c>
      <c r="R312" s="130">
        <v>0</v>
      </c>
      <c r="S312" s="130">
        <v>0</v>
      </c>
      <c r="T312" s="130">
        <v>0</v>
      </c>
      <c r="U312" s="130">
        <v>0</v>
      </c>
      <c r="V312" s="130">
        <v>10000</v>
      </c>
      <c r="W312" s="130">
        <v>2000</v>
      </c>
      <c r="X312" s="130">
        <v>0</v>
      </c>
      <c r="Y312" s="94" t="s">
        <v>191</v>
      </c>
      <c r="Z312" s="94" t="s">
        <v>205</v>
      </c>
      <c r="AA312" s="94" t="s">
        <v>1103</v>
      </c>
    </row>
    <row r="313" spans="1:27" x14ac:dyDescent="0.25">
      <c r="A313" s="94" t="s">
        <v>1104</v>
      </c>
      <c r="B313" s="94" t="s">
        <v>1105</v>
      </c>
      <c r="C313" s="94"/>
      <c r="D313" s="130">
        <v>0</v>
      </c>
      <c r="E313" s="130">
        <v>0</v>
      </c>
      <c r="F313" s="130">
        <v>0</v>
      </c>
      <c r="G313" s="130">
        <v>0</v>
      </c>
      <c r="H313" s="130">
        <v>0</v>
      </c>
      <c r="I313" s="130">
        <v>0</v>
      </c>
      <c r="J313" s="130">
        <v>0</v>
      </c>
      <c r="K313" s="130">
        <v>0</v>
      </c>
      <c r="L313" s="130">
        <v>0</v>
      </c>
      <c r="M313" s="130">
        <v>0</v>
      </c>
      <c r="N313" s="130">
        <v>448</v>
      </c>
      <c r="O313" s="130">
        <v>0</v>
      </c>
      <c r="P313" s="130">
        <v>0</v>
      </c>
      <c r="Q313" s="130">
        <v>0</v>
      </c>
      <c r="R313" s="130">
        <v>0</v>
      </c>
      <c r="S313" s="130">
        <v>0</v>
      </c>
      <c r="T313" s="130">
        <v>0</v>
      </c>
      <c r="U313" s="130">
        <v>0</v>
      </c>
      <c r="V313" s="130">
        <v>0</v>
      </c>
      <c r="W313" s="130">
        <v>0</v>
      </c>
      <c r="X313" s="130">
        <v>0</v>
      </c>
      <c r="Y313" s="94" t="s">
        <v>191</v>
      </c>
      <c r="Z313" s="94" t="s">
        <v>212</v>
      </c>
      <c r="AA313" s="94" t="s">
        <v>1106</v>
      </c>
    </row>
    <row r="314" spans="1:27" x14ac:dyDescent="0.25">
      <c r="A314" s="94" t="s">
        <v>1107</v>
      </c>
      <c r="B314" s="94" t="s">
        <v>1108</v>
      </c>
      <c r="C314" s="94"/>
      <c r="D314" s="130">
        <v>0</v>
      </c>
      <c r="E314" s="130">
        <v>0</v>
      </c>
      <c r="F314" s="130">
        <v>0</v>
      </c>
      <c r="G314" s="130">
        <v>0</v>
      </c>
      <c r="H314" s="130">
        <v>0</v>
      </c>
      <c r="I314" s="130">
        <v>0</v>
      </c>
      <c r="J314" s="130">
        <v>0</v>
      </c>
      <c r="K314" s="130">
        <v>0</v>
      </c>
      <c r="L314" s="130">
        <v>0</v>
      </c>
      <c r="M314" s="130">
        <v>0</v>
      </c>
      <c r="N314" s="130">
        <v>63906</v>
      </c>
      <c r="O314" s="130">
        <v>0</v>
      </c>
      <c r="P314" s="130">
        <v>0</v>
      </c>
      <c r="Q314" s="130">
        <v>0</v>
      </c>
      <c r="R314" s="130">
        <v>0</v>
      </c>
      <c r="S314" s="130">
        <v>0</v>
      </c>
      <c r="T314" s="130">
        <v>0</v>
      </c>
      <c r="U314" s="130">
        <v>0</v>
      </c>
      <c r="V314" s="130">
        <v>0</v>
      </c>
      <c r="W314" s="130">
        <v>2000</v>
      </c>
      <c r="X314" s="130">
        <v>0</v>
      </c>
      <c r="Y314" s="94" t="s">
        <v>191</v>
      </c>
      <c r="Z314" s="94" t="s">
        <v>212</v>
      </c>
      <c r="AA314" s="94" t="s">
        <v>1109</v>
      </c>
    </row>
    <row r="315" spans="1:27" x14ac:dyDescent="0.25">
      <c r="A315" s="94" t="s">
        <v>1110</v>
      </c>
      <c r="B315" s="94" t="s">
        <v>1791</v>
      </c>
      <c r="C315" s="94"/>
      <c r="D315" s="130">
        <v>0</v>
      </c>
      <c r="E315" s="130">
        <v>0</v>
      </c>
      <c r="F315" s="130">
        <v>0</v>
      </c>
      <c r="G315" s="130">
        <v>0</v>
      </c>
      <c r="H315" s="130">
        <v>0</v>
      </c>
      <c r="I315" s="130">
        <v>0</v>
      </c>
      <c r="J315" s="130">
        <v>0</v>
      </c>
      <c r="K315" s="130">
        <v>0</v>
      </c>
      <c r="L315" s="130">
        <v>0</v>
      </c>
      <c r="M315" s="130">
        <v>0</v>
      </c>
      <c r="N315" s="130">
        <v>345602</v>
      </c>
      <c r="O315" s="130">
        <v>82000</v>
      </c>
      <c r="P315" s="130">
        <v>0</v>
      </c>
      <c r="Q315" s="130">
        <v>1338</v>
      </c>
      <c r="R315" s="130">
        <v>0</v>
      </c>
      <c r="S315" s="130">
        <v>0</v>
      </c>
      <c r="T315" s="130">
        <v>0</v>
      </c>
      <c r="U315" s="130">
        <v>0</v>
      </c>
      <c r="V315" s="130">
        <v>0</v>
      </c>
      <c r="W315" s="130">
        <v>155500</v>
      </c>
      <c r="X315" s="130">
        <v>0</v>
      </c>
      <c r="Y315" s="94" t="s">
        <v>193</v>
      </c>
      <c r="Z315" s="94" t="s">
        <v>205</v>
      </c>
      <c r="AA315" s="94" t="s">
        <v>1112</v>
      </c>
    </row>
    <row r="316" spans="1:27" x14ac:dyDescent="0.25">
      <c r="A316" s="94" t="s">
        <v>1113</v>
      </c>
      <c r="B316" s="94" t="s">
        <v>1114</v>
      </c>
      <c r="C316" s="94"/>
      <c r="D316" s="130">
        <v>0</v>
      </c>
      <c r="E316" s="130">
        <v>0</v>
      </c>
      <c r="F316" s="130">
        <v>0</v>
      </c>
      <c r="G316" s="130">
        <v>0</v>
      </c>
      <c r="H316" s="130">
        <v>0</v>
      </c>
      <c r="I316" s="130">
        <v>0</v>
      </c>
      <c r="J316" s="130">
        <v>0</v>
      </c>
      <c r="K316" s="130">
        <v>0</v>
      </c>
      <c r="L316" s="130">
        <v>0</v>
      </c>
      <c r="M316" s="130">
        <v>0</v>
      </c>
      <c r="N316" s="130">
        <v>142796</v>
      </c>
      <c r="O316" s="130">
        <v>0</v>
      </c>
      <c r="P316" s="130">
        <v>0</v>
      </c>
      <c r="Q316" s="130">
        <v>0</v>
      </c>
      <c r="R316" s="130">
        <v>0</v>
      </c>
      <c r="S316" s="130">
        <v>0</v>
      </c>
      <c r="T316" s="130">
        <v>0</v>
      </c>
      <c r="U316" s="130">
        <v>0</v>
      </c>
      <c r="V316" s="130">
        <v>0</v>
      </c>
      <c r="W316" s="130">
        <v>30000</v>
      </c>
      <c r="X316" s="130">
        <v>0</v>
      </c>
      <c r="Y316" s="94" t="s">
        <v>191</v>
      </c>
      <c r="Z316" s="94" t="s">
        <v>205</v>
      </c>
      <c r="AA316" s="94" t="s">
        <v>1115</v>
      </c>
    </row>
    <row r="317" spans="1:27" x14ac:dyDescent="0.25">
      <c r="A317" s="94" t="s">
        <v>1116</v>
      </c>
      <c r="B317" s="94" t="s">
        <v>1117</v>
      </c>
      <c r="C317" s="94"/>
      <c r="D317" s="130">
        <v>0</v>
      </c>
      <c r="E317" s="130">
        <v>0</v>
      </c>
      <c r="F317" s="130">
        <v>0</v>
      </c>
      <c r="G317" s="130">
        <v>0</v>
      </c>
      <c r="H317" s="130">
        <v>0</v>
      </c>
      <c r="I317" s="130">
        <v>0</v>
      </c>
      <c r="J317" s="130">
        <v>0</v>
      </c>
      <c r="K317" s="130">
        <v>0</v>
      </c>
      <c r="L317" s="130">
        <v>0</v>
      </c>
      <c r="M317" s="130">
        <v>0</v>
      </c>
      <c r="N317" s="130">
        <v>60000</v>
      </c>
      <c r="O317" s="130">
        <v>0</v>
      </c>
      <c r="P317" s="130">
        <v>0</v>
      </c>
      <c r="Q317" s="130">
        <v>0</v>
      </c>
      <c r="R317" s="130">
        <v>0</v>
      </c>
      <c r="S317" s="130">
        <v>0</v>
      </c>
      <c r="T317" s="130">
        <v>0</v>
      </c>
      <c r="U317" s="130">
        <v>0</v>
      </c>
      <c r="V317" s="130">
        <v>0</v>
      </c>
      <c r="W317" s="130">
        <v>0</v>
      </c>
      <c r="X317" s="130">
        <v>0</v>
      </c>
      <c r="Y317" s="94" t="s">
        <v>191</v>
      </c>
      <c r="Z317" s="94" t="s">
        <v>249</v>
      </c>
      <c r="AA317" s="94" t="s">
        <v>1118</v>
      </c>
    </row>
    <row r="318" spans="1:27" x14ac:dyDescent="0.25">
      <c r="A318" s="94" t="s">
        <v>1119</v>
      </c>
      <c r="B318" s="94" t="s">
        <v>1120</v>
      </c>
      <c r="C318" s="94"/>
      <c r="D318" s="130">
        <v>0</v>
      </c>
      <c r="E318" s="130">
        <v>0</v>
      </c>
      <c r="F318" s="130">
        <v>0</v>
      </c>
      <c r="G318" s="130">
        <v>0</v>
      </c>
      <c r="H318" s="130">
        <v>0</v>
      </c>
      <c r="I318" s="130">
        <v>0</v>
      </c>
      <c r="J318" s="130">
        <v>0</v>
      </c>
      <c r="K318" s="130">
        <v>0</v>
      </c>
      <c r="L318" s="130">
        <v>0</v>
      </c>
      <c r="M318" s="130">
        <v>0</v>
      </c>
      <c r="N318" s="130">
        <v>0</v>
      </c>
      <c r="O318" s="130">
        <v>0</v>
      </c>
      <c r="P318" s="130">
        <v>0</v>
      </c>
      <c r="Q318" s="130">
        <v>0</v>
      </c>
      <c r="R318" s="130">
        <v>0</v>
      </c>
      <c r="S318" s="130">
        <v>0</v>
      </c>
      <c r="T318" s="130">
        <v>0</v>
      </c>
      <c r="U318" s="130">
        <v>0</v>
      </c>
      <c r="V318" s="130">
        <v>0</v>
      </c>
      <c r="W318" s="130">
        <v>0</v>
      </c>
      <c r="X318" s="130">
        <v>0</v>
      </c>
      <c r="Y318" s="94" t="s">
        <v>191</v>
      </c>
      <c r="Z318" s="94" t="s">
        <v>212</v>
      </c>
      <c r="AA318" s="94" t="s">
        <v>1121</v>
      </c>
    </row>
    <row r="319" spans="1:27" x14ac:dyDescent="0.25">
      <c r="A319" s="94" t="s">
        <v>1125</v>
      </c>
      <c r="B319" s="94" t="s">
        <v>1126</v>
      </c>
      <c r="C319" s="94"/>
      <c r="D319" s="130">
        <v>0</v>
      </c>
      <c r="E319" s="130">
        <v>0</v>
      </c>
      <c r="F319" s="130">
        <v>0</v>
      </c>
      <c r="G319" s="130">
        <v>0</v>
      </c>
      <c r="H319" s="130">
        <v>0</v>
      </c>
      <c r="I319" s="130">
        <v>0</v>
      </c>
      <c r="J319" s="130">
        <v>542</v>
      </c>
      <c r="K319" s="130">
        <v>0</v>
      </c>
      <c r="L319" s="130">
        <v>0</v>
      </c>
      <c r="M319" s="130">
        <v>0</v>
      </c>
      <c r="N319" s="130">
        <v>148322</v>
      </c>
      <c r="O319" s="130">
        <v>0</v>
      </c>
      <c r="P319" s="130">
        <v>0</v>
      </c>
      <c r="Q319" s="130">
        <v>0</v>
      </c>
      <c r="R319" s="130">
        <v>0</v>
      </c>
      <c r="S319" s="130">
        <v>0</v>
      </c>
      <c r="T319" s="130">
        <v>0</v>
      </c>
      <c r="U319" s="130">
        <v>0</v>
      </c>
      <c r="V319" s="130">
        <v>0</v>
      </c>
      <c r="W319" s="130">
        <v>0</v>
      </c>
      <c r="X319" s="130">
        <v>0</v>
      </c>
      <c r="Y319" s="94" t="s">
        <v>191</v>
      </c>
      <c r="Z319" s="94" t="s">
        <v>205</v>
      </c>
      <c r="AA319" s="94" t="s">
        <v>1127</v>
      </c>
    </row>
    <row r="320" spans="1:27" x14ac:dyDescent="0.25">
      <c r="A320" s="94" t="s">
        <v>1128</v>
      </c>
      <c r="B320" s="94" t="s">
        <v>1129</v>
      </c>
      <c r="C320" s="94"/>
      <c r="D320" s="130">
        <v>0</v>
      </c>
      <c r="E320" s="130">
        <v>0</v>
      </c>
      <c r="F320" s="130">
        <v>0</v>
      </c>
      <c r="G320" s="130">
        <v>0</v>
      </c>
      <c r="H320" s="130">
        <v>0</v>
      </c>
      <c r="I320" s="130">
        <v>0</v>
      </c>
      <c r="J320" s="130">
        <v>0</v>
      </c>
      <c r="K320" s="130">
        <v>0</v>
      </c>
      <c r="L320" s="130">
        <v>0</v>
      </c>
      <c r="M320" s="130">
        <v>0</v>
      </c>
      <c r="N320" s="130">
        <v>318443</v>
      </c>
      <c r="O320" s="130">
        <v>0</v>
      </c>
      <c r="P320" s="130">
        <v>0</v>
      </c>
      <c r="Q320" s="130">
        <v>0</v>
      </c>
      <c r="R320" s="130">
        <v>0</v>
      </c>
      <c r="S320" s="130">
        <v>0</v>
      </c>
      <c r="T320" s="130">
        <v>0</v>
      </c>
      <c r="U320" s="130">
        <v>0</v>
      </c>
      <c r="V320" s="130">
        <v>20000</v>
      </c>
      <c r="W320" s="130">
        <v>117486</v>
      </c>
      <c r="X320" s="130">
        <v>0</v>
      </c>
      <c r="Y320" s="94" t="s">
        <v>191</v>
      </c>
      <c r="Z320" s="94" t="s">
        <v>269</v>
      </c>
      <c r="AA320" s="94" t="s">
        <v>1130</v>
      </c>
    </row>
    <row r="321" spans="1:27" x14ac:dyDescent="0.25">
      <c r="A321" s="94" t="s">
        <v>1131</v>
      </c>
      <c r="B321" s="94" t="s">
        <v>1792</v>
      </c>
      <c r="C321" s="94"/>
      <c r="D321" s="130">
        <v>0</v>
      </c>
      <c r="E321" s="130">
        <v>0</v>
      </c>
      <c r="F321" s="130">
        <v>0</v>
      </c>
      <c r="G321" s="130">
        <v>0</v>
      </c>
      <c r="H321" s="130">
        <v>0</v>
      </c>
      <c r="I321" s="130">
        <v>0</v>
      </c>
      <c r="J321" s="130">
        <v>0</v>
      </c>
      <c r="K321" s="130">
        <v>0</v>
      </c>
      <c r="L321" s="130">
        <v>0</v>
      </c>
      <c r="M321" s="130">
        <v>0</v>
      </c>
      <c r="N321" s="130">
        <v>17051</v>
      </c>
      <c r="O321" s="130">
        <v>0</v>
      </c>
      <c r="P321" s="130">
        <v>0</v>
      </c>
      <c r="Q321" s="130">
        <v>0</v>
      </c>
      <c r="R321" s="130">
        <v>0</v>
      </c>
      <c r="S321" s="130">
        <v>0</v>
      </c>
      <c r="T321" s="130">
        <v>0</v>
      </c>
      <c r="U321" s="130">
        <v>0</v>
      </c>
      <c r="V321" s="130">
        <v>0</v>
      </c>
      <c r="W321" s="130">
        <v>17000</v>
      </c>
      <c r="X321" s="130">
        <v>0</v>
      </c>
      <c r="Y321" s="94" t="s">
        <v>195</v>
      </c>
      <c r="Z321" s="94" t="s">
        <v>249</v>
      </c>
      <c r="AA321" s="94" t="s">
        <v>1133</v>
      </c>
    </row>
    <row r="322" spans="1:27" x14ac:dyDescent="0.25">
      <c r="A322" s="94" t="s">
        <v>1134</v>
      </c>
      <c r="B322" s="94" t="s">
        <v>1793</v>
      </c>
      <c r="C322" s="94"/>
      <c r="D322" s="130">
        <v>0</v>
      </c>
      <c r="E322" s="130">
        <v>0</v>
      </c>
      <c r="F322" s="130">
        <v>0</v>
      </c>
      <c r="G322" s="130">
        <v>0</v>
      </c>
      <c r="H322" s="130">
        <v>0</v>
      </c>
      <c r="I322" s="130">
        <v>0</v>
      </c>
      <c r="J322" s="130">
        <v>0</v>
      </c>
      <c r="K322" s="130">
        <v>0</v>
      </c>
      <c r="L322" s="130">
        <v>0</v>
      </c>
      <c r="M322" s="130">
        <v>0</v>
      </c>
      <c r="N322" s="130">
        <v>985</v>
      </c>
      <c r="O322" s="130">
        <v>0</v>
      </c>
      <c r="P322" s="130">
        <v>0</v>
      </c>
      <c r="Q322" s="130">
        <v>0</v>
      </c>
      <c r="R322" s="130">
        <v>0</v>
      </c>
      <c r="S322" s="130">
        <v>0</v>
      </c>
      <c r="T322" s="130">
        <v>0</v>
      </c>
      <c r="U322" s="130">
        <v>0</v>
      </c>
      <c r="V322" s="130">
        <v>0</v>
      </c>
      <c r="W322" s="130">
        <v>0</v>
      </c>
      <c r="X322" s="130">
        <v>0</v>
      </c>
      <c r="Y322" s="94" t="s">
        <v>195</v>
      </c>
      <c r="Z322" s="94" t="s">
        <v>249</v>
      </c>
      <c r="AA322" s="94" t="s">
        <v>1136</v>
      </c>
    </row>
    <row r="323" spans="1:27" x14ac:dyDescent="0.25">
      <c r="A323" s="94" t="s">
        <v>1137</v>
      </c>
      <c r="B323" s="94" t="s">
        <v>1138</v>
      </c>
      <c r="C323" s="94"/>
      <c r="D323" s="130">
        <v>0</v>
      </c>
      <c r="E323" s="130">
        <v>0</v>
      </c>
      <c r="F323" s="130">
        <v>0</v>
      </c>
      <c r="G323" s="130">
        <v>0</v>
      </c>
      <c r="H323" s="130">
        <v>0</v>
      </c>
      <c r="I323" s="130">
        <v>0</v>
      </c>
      <c r="J323" s="130">
        <v>0</v>
      </c>
      <c r="K323" s="130">
        <v>0</v>
      </c>
      <c r="L323" s="130">
        <v>0</v>
      </c>
      <c r="M323" s="130">
        <v>0</v>
      </c>
      <c r="N323" s="130">
        <v>51939</v>
      </c>
      <c r="O323" s="130">
        <v>0</v>
      </c>
      <c r="P323" s="130">
        <v>0</v>
      </c>
      <c r="Q323" s="130">
        <v>0</v>
      </c>
      <c r="R323" s="130">
        <v>0</v>
      </c>
      <c r="S323" s="130">
        <v>0</v>
      </c>
      <c r="T323" s="130">
        <v>0</v>
      </c>
      <c r="U323" s="130">
        <v>0</v>
      </c>
      <c r="V323" s="130">
        <v>0</v>
      </c>
      <c r="W323" s="130">
        <v>0</v>
      </c>
      <c r="X323" s="130">
        <v>0</v>
      </c>
      <c r="Y323" s="94" t="s">
        <v>191</v>
      </c>
      <c r="Z323" s="94" t="s">
        <v>212</v>
      </c>
      <c r="AA323" s="94" t="s">
        <v>1139</v>
      </c>
    </row>
    <row r="324" spans="1:27" x14ac:dyDescent="0.25">
      <c r="A324" s="94" t="s">
        <v>1140</v>
      </c>
      <c r="B324" s="94" t="s">
        <v>1141</v>
      </c>
      <c r="C324" s="94"/>
      <c r="D324" s="130">
        <v>0</v>
      </c>
      <c r="E324" s="130">
        <v>0</v>
      </c>
      <c r="F324" s="130">
        <v>0</v>
      </c>
      <c r="G324" s="130">
        <v>0</v>
      </c>
      <c r="H324" s="130">
        <v>0</v>
      </c>
      <c r="I324" s="130">
        <v>0</v>
      </c>
      <c r="J324" s="130">
        <v>0</v>
      </c>
      <c r="K324" s="130">
        <v>0</v>
      </c>
      <c r="L324" s="130">
        <v>0</v>
      </c>
      <c r="M324" s="130">
        <v>0</v>
      </c>
      <c r="N324" s="130">
        <v>73360</v>
      </c>
      <c r="O324" s="130">
        <v>7440</v>
      </c>
      <c r="P324" s="130">
        <v>0</v>
      </c>
      <c r="Q324" s="130">
        <v>0</v>
      </c>
      <c r="R324" s="130">
        <v>0</v>
      </c>
      <c r="S324" s="130">
        <v>0</v>
      </c>
      <c r="T324" s="130">
        <v>0</v>
      </c>
      <c r="U324" s="130">
        <v>0</v>
      </c>
      <c r="V324" s="130">
        <v>0</v>
      </c>
      <c r="W324" s="130">
        <v>0</v>
      </c>
      <c r="X324" s="130">
        <v>1000</v>
      </c>
      <c r="Y324" s="94" t="s">
        <v>191</v>
      </c>
      <c r="Z324" s="94" t="s">
        <v>212</v>
      </c>
      <c r="AA324" s="94" t="s">
        <v>1142</v>
      </c>
    </row>
    <row r="325" spans="1:27" x14ac:dyDescent="0.25">
      <c r="A325" s="94" t="s">
        <v>1143</v>
      </c>
      <c r="B325" s="94" t="s">
        <v>1144</v>
      </c>
      <c r="C325" s="94"/>
      <c r="D325" s="130">
        <v>0</v>
      </c>
      <c r="E325" s="130">
        <v>0</v>
      </c>
      <c r="F325" s="130">
        <v>0</v>
      </c>
      <c r="G325" s="130">
        <v>0</v>
      </c>
      <c r="H325" s="130">
        <v>0</v>
      </c>
      <c r="I325" s="130">
        <v>0</v>
      </c>
      <c r="J325" s="130">
        <v>0</v>
      </c>
      <c r="K325" s="130">
        <v>0</v>
      </c>
      <c r="L325" s="130">
        <v>0</v>
      </c>
      <c r="M325" s="130">
        <v>0</v>
      </c>
      <c r="N325" s="130">
        <v>0</v>
      </c>
      <c r="O325" s="130">
        <v>0</v>
      </c>
      <c r="P325" s="130">
        <v>0</v>
      </c>
      <c r="Q325" s="130">
        <v>0</v>
      </c>
      <c r="R325" s="130">
        <v>0</v>
      </c>
      <c r="S325" s="130">
        <v>0</v>
      </c>
      <c r="T325" s="130">
        <v>0</v>
      </c>
      <c r="U325" s="130">
        <v>0</v>
      </c>
      <c r="V325" s="130">
        <v>0</v>
      </c>
      <c r="W325" s="130">
        <v>0</v>
      </c>
      <c r="X325" s="130">
        <v>0</v>
      </c>
      <c r="Y325" s="94" t="s">
        <v>191</v>
      </c>
      <c r="Z325" s="94" t="s">
        <v>249</v>
      </c>
      <c r="AA325" s="94" t="s">
        <v>1145</v>
      </c>
    </row>
    <row r="326" spans="1:27" x14ac:dyDescent="0.25">
      <c r="A326" s="94" t="s">
        <v>1146</v>
      </c>
      <c r="B326" s="94" t="s">
        <v>1147</v>
      </c>
      <c r="C326" s="94"/>
      <c r="D326" s="130">
        <v>13180</v>
      </c>
      <c r="E326" s="130">
        <v>0</v>
      </c>
      <c r="F326" s="130">
        <v>3276</v>
      </c>
      <c r="G326" s="130">
        <v>0</v>
      </c>
      <c r="H326" s="130">
        <v>0</v>
      </c>
      <c r="I326" s="130">
        <v>0</v>
      </c>
      <c r="J326" s="130">
        <v>0</v>
      </c>
      <c r="K326" s="130">
        <v>0</v>
      </c>
      <c r="L326" s="130">
        <v>0</v>
      </c>
      <c r="M326" s="130">
        <v>0</v>
      </c>
      <c r="N326" s="130">
        <v>266326</v>
      </c>
      <c r="O326" s="130">
        <v>20000</v>
      </c>
      <c r="P326" s="130">
        <v>0</v>
      </c>
      <c r="Q326" s="130">
        <v>0</v>
      </c>
      <c r="R326" s="130">
        <v>0</v>
      </c>
      <c r="S326" s="130">
        <v>0</v>
      </c>
      <c r="T326" s="130">
        <v>0</v>
      </c>
      <c r="U326" s="130">
        <v>0</v>
      </c>
      <c r="V326" s="130">
        <v>0</v>
      </c>
      <c r="W326" s="130">
        <v>92979</v>
      </c>
      <c r="X326" s="130">
        <v>0</v>
      </c>
      <c r="Y326" s="94" t="s">
        <v>191</v>
      </c>
      <c r="Z326" s="94" t="s">
        <v>372</v>
      </c>
      <c r="AA326" s="94" t="s">
        <v>1148</v>
      </c>
    </row>
    <row r="327" spans="1:27" x14ac:dyDescent="0.25">
      <c r="A327" s="94" t="s">
        <v>1149</v>
      </c>
      <c r="B327" s="94" t="s">
        <v>1150</v>
      </c>
      <c r="C327" s="94"/>
      <c r="D327" s="130">
        <v>0</v>
      </c>
      <c r="E327" s="130">
        <v>0</v>
      </c>
      <c r="F327" s="130">
        <v>0</v>
      </c>
      <c r="G327" s="130">
        <v>0</v>
      </c>
      <c r="H327" s="130">
        <v>0</v>
      </c>
      <c r="I327" s="130">
        <v>0</v>
      </c>
      <c r="J327" s="130">
        <v>0</v>
      </c>
      <c r="K327" s="130">
        <v>0</v>
      </c>
      <c r="L327" s="130">
        <v>0</v>
      </c>
      <c r="M327" s="130">
        <v>0</v>
      </c>
      <c r="N327" s="130">
        <v>13989</v>
      </c>
      <c r="O327" s="130">
        <v>0</v>
      </c>
      <c r="P327" s="130">
        <v>0</v>
      </c>
      <c r="Q327" s="130">
        <v>0</v>
      </c>
      <c r="R327" s="130">
        <v>0</v>
      </c>
      <c r="S327" s="130">
        <v>0</v>
      </c>
      <c r="T327" s="130">
        <v>0</v>
      </c>
      <c r="U327" s="130">
        <v>0</v>
      </c>
      <c r="V327" s="130">
        <v>0</v>
      </c>
      <c r="W327" s="130">
        <v>0</v>
      </c>
      <c r="X327" s="130">
        <v>0</v>
      </c>
      <c r="Y327" s="94" t="s">
        <v>191</v>
      </c>
      <c r="Z327" s="94" t="s">
        <v>249</v>
      </c>
      <c r="AA327" s="94" t="s">
        <v>1151</v>
      </c>
    </row>
    <row r="328" spans="1:27" x14ac:dyDescent="0.25">
      <c r="A328" s="94" t="s">
        <v>1152</v>
      </c>
      <c r="B328" s="94" t="s">
        <v>1153</v>
      </c>
      <c r="C328" s="94"/>
      <c r="D328" s="130">
        <v>0</v>
      </c>
      <c r="E328" s="130">
        <v>0</v>
      </c>
      <c r="F328" s="130">
        <v>0</v>
      </c>
      <c r="G328" s="130">
        <v>0</v>
      </c>
      <c r="H328" s="130">
        <v>0</v>
      </c>
      <c r="I328" s="130">
        <v>0</v>
      </c>
      <c r="J328" s="130">
        <v>0</v>
      </c>
      <c r="K328" s="130">
        <v>0</v>
      </c>
      <c r="L328" s="130">
        <v>0</v>
      </c>
      <c r="M328" s="130">
        <v>0</v>
      </c>
      <c r="N328" s="130">
        <v>6000</v>
      </c>
      <c r="O328" s="130">
        <v>0</v>
      </c>
      <c r="P328" s="130">
        <v>0</v>
      </c>
      <c r="Q328" s="130">
        <v>0</v>
      </c>
      <c r="R328" s="130">
        <v>0</v>
      </c>
      <c r="S328" s="130">
        <v>0</v>
      </c>
      <c r="T328" s="130">
        <v>0</v>
      </c>
      <c r="U328" s="130">
        <v>0</v>
      </c>
      <c r="V328" s="130">
        <v>0</v>
      </c>
      <c r="W328" s="130">
        <v>0</v>
      </c>
      <c r="X328" s="130">
        <v>0</v>
      </c>
      <c r="Y328" s="94" t="s">
        <v>191</v>
      </c>
      <c r="Z328" s="94" t="s">
        <v>249</v>
      </c>
      <c r="AA328" s="94" t="s">
        <v>1154</v>
      </c>
    </row>
    <row r="329" spans="1:27" x14ac:dyDescent="0.25">
      <c r="A329" s="94" t="s">
        <v>1155</v>
      </c>
      <c r="B329" s="94" t="s">
        <v>1156</v>
      </c>
      <c r="C329" s="94"/>
      <c r="D329" s="130">
        <v>0</v>
      </c>
      <c r="E329" s="130">
        <v>0</v>
      </c>
      <c r="F329" s="130">
        <v>0</v>
      </c>
      <c r="G329" s="130">
        <v>0</v>
      </c>
      <c r="H329" s="130">
        <v>0</v>
      </c>
      <c r="I329" s="130">
        <v>0</v>
      </c>
      <c r="J329" s="130">
        <v>0</v>
      </c>
      <c r="K329" s="130">
        <v>0</v>
      </c>
      <c r="L329" s="130">
        <v>0</v>
      </c>
      <c r="M329" s="130">
        <v>0</v>
      </c>
      <c r="N329" s="130">
        <v>238529</v>
      </c>
      <c r="O329" s="130">
        <v>9000</v>
      </c>
      <c r="P329" s="130">
        <v>0</v>
      </c>
      <c r="Q329" s="130">
        <v>0</v>
      </c>
      <c r="R329" s="130">
        <v>1037</v>
      </c>
      <c r="S329" s="130">
        <v>0</v>
      </c>
      <c r="T329" s="130">
        <v>6773</v>
      </c>
      <c r="U329" s="130">
        <v>0</v>
      </c>
      <c r="V329" s="130">
        <v>0</v>
      </c>
      <c r="W329" s="130">
        <v>0</v>
      </c>
      <c r="X329" s="130">
        <v>0</v>
      </c>
      <c r="Y329" s="94" t="s">
        <v>191</v>
      </c>
      <c r="Z329" s="94" t="s">
        <v>212</v>
      </c>
      <c r="AA329" s="94" t="s">
        <v>1157</v>
      </c>
    </row>
    <row r="330" spans="1:27" x14ac:dyDescent="0.25">
      <c r="A330" s="94" t="s">
        <v>1158</v>
      </c>
      <c r="B330" s="94" t="s">
        <v>1159</v>
      </c>
      <c r="C330" s="94"/>
      <c r="D330" s="130">
        <v>0</v>
      </c>
      <c r="E330" s="130">
        <v>0</v>
      </c>
      <c r="F330" s="130">
        <v>0</v>
      </c>
      <c r="G330" s="130">
        <v>0</v>
      </c>
      <c r="H330" s="130">
        <v>0</v>
      </c>
      <c r="I330" s="130">
        <v>0</v>
      </c>
      <c r="J330" s="130">
        <v>0</v>
      </c>
      <c r="K330" s="130">
        <v>0</v>
      </c>
      <c r="L330" s="130">
        <v>0</v>
      </c>
      <c r="M330" s="130">
        <v>0</v>
      </c>
      <c r="N330" s="130">
        <v>305204</v>
      </c>
      <c r="O330" s="130">
        <v>107000</v>
      </c>
      <c r="P330" s="130">
        <v>0</v>
      </c>
      <c r="Q330" s="130">
        <v>0</v>
      </c>
      <c r="R330" s="130">
        <v>0</v>
      </c>
      <c r="S330" s="130">
        <v>0</v>
      </c>
      <c r="T330" s="130">
        <v>0</v>
      </c>
      <c r="U330" s="130">
        <v>0</v>
      </c>
      <c r="V330" s="130">
        <v>43000</v>
      </c>
      <c r="W330" s="130">
        <v>125000</v>
      </c>
      <c r="X330" s="130">
        <v>23000</v>
      </c>
      <c r="Y330" s="94" t="s">
        <v>191</v>
      </c>
      <c r="Z330" s="94" t="s">
        <v>372</v>
      </c>
      <c r="AA330" s="94" t="s">
        <v>1160</v>
      </c>
    </row>
    <row r="331" spans="1:27" x14ac:dyDescent="0.25">
      <c r="A331" s="94" t="s">
        <v>1164</v>
      </c>
      <c r="B331" s="94" t="s">
        <v>1165</v>
      </c>
      <c r="C331" s="94"/>
      <c r="D331" s="130">
        <v>0</v>
      </c>
      <c r="E331" s="130">
        <v>0</v>
      </c>
      <c r="F331" s="130">
        <v>0</v>
      </c>
      <c r="G331" s="130">
        <v>0</v>
      </c>
      <c r="H331" s="130">
        <v>0</v>
      </c>
      <c r="I331" s="130">
        <v>0</v>
      </c>
      <c r="J331" s="130">
        <v>0</v>
      </c>
      <c r="K331" s="130">
        <v>0</v>
      </c>
      <c r="L331" s="130">
        <v>0</v>
      </c>
      <c r="M331" s="130">
        <v>0</v>
      </c>
      <c r="N331" s="130">
        <v>1300</v>
      </c>
      <c r="O331" s="130">
        <v>0</v>
      </c>
      <c r="P331" s="130">
        <v>0</v>
      </c>
      <c r="Q331" s="130">
        <v>0</v>
      </c>
      <c r="R331" s="130">
        <v>0</v>
      </c>
      <c r="S331" s="130">
        <v>0</v>
      </c>
      <c r="T331" s="130">
        <v>0</v>
      </c>
      <c r="U331" s="130">
        <v>0</v>
      </c>
      <c r="V331" s="130">
        <v>0</v>
      </c>
      <c r="W331" s="130">
        <v>0</v>
      </c>
      <c r="X331" s="130">
        <v>0</v>
      </c>
      <c r="Y331" s="94" t="s">
        <v>191</v>
      </c>
      <c r="Z331" s="94" t="s">
        <v>249</v>
      </c>
      <c r="AA331" s="94" t="s">
        <v>1166</v>
      </c>
    </row>
    <row r="332" spans="1:27" x14ac:dyDescent="0.25">
      <c r="A332" s="94" t="s">
        <v>1167</v>
      </c>
      <c r="B332" s="94" t="s">
        <v>1168</v>
      </c>
      <c r="C332" s="94"/>
      <c r="D332" s="130">
        <v>0</v>
      </c>
      <c r="E332" s="130">
        <v>0</v>
      </c>
      <c r="F332" s="130">
        <v>1290</v>
      </c>
      <c r="G332" s="130">
        <v>0</v>
      </c>
      <c r="H332" s="130">
        <v>0</v>
      </c>
      <c r="I332" s="130">
        <v>0</v>
      </c>
      <c r="J332" s="130">
        <v>0</v>
      </c>
      <c r="K332" s="130">
        <v>0</v>
      </c>
      <c r="L332" s="130">
        <v>0</v>
      </c>
      <c r="M332" s="130">
        <v>0</v>
      </c>
      <c r="N332" s="130">
        <v>281134</v>
      </c>
      <c r="O332" s="130">
        <v>220600</v>
      </c>
      <c r="P332" s="130">
        <v>0</v>
      </c>
      <c r="Q332" s="130">
        <v>43058</v>
      </c>
      <c r="R332" s="130">
        <v>0</v>
      </c>
      <c r="S332" s="130">
        <v>0</v>
      </c>
      <c r="T332" s="130">
        <v>0</v>
      </c>
      <c r="U332" s="130">
        <v>0</v>
      </c>
      <c r="V332" s="130">
        <v>0</v>
      </c>
      <c r="W332" s="130">
        <v>40000</v>
      </c>
      <c r="X332" s="130">
        <v>166000</v>
      </c>
      <c r="Y332" s="94" t="s">
        <v>191</v>
      </c>
      <c r="Z332" s="94" t="s">
        <v>205</v>
      </c>
      <c r="AA332" s="94" t="s">
        <v>1169</v>
      </c>
    </row>
    <row r="333" spans="1:27" x14ac:dyDescent="0.25">
      <c r="A333" s="94" t="s">
        <v>1173</v>
      </c>
      <c r="B333" s="94" t="s">
        <v>1174</v>
      </c>
      <c r="C333" s="94"/>
      <c r="D333" s="130">
        <v>0</v>
      </c>
      <c r="E333" s="130">
        <v>0</v>
      </c>
      <c r="F333" s="130">
        <v>0</v>
      </c>
      <c r="G333" s="130">
        <v>0</v>
      </c>
      <c r="H333" s="130">
        <v>0</v>
      </c>
      <c r="I333" s="130">
        <v>0</v>
      </c>
      <c r="J333" s="130">
        <v>0</v>
      </c>
      <c r="K333" s="130">
        <v>0</v>
      </c>
      <c r="L333" s="130">
        <v>0</v>
      </c>
      <c r="M333" s="130">
        <v>0</v>
      </c>
      <c r="N333" s="130">
        <v>65969</v>
      </c>
      <c r="O333" s="130">
        <v>5000</v>
      </c>
      <c r="P333" s="130">
        <v>0</v>
      </c>
      <c r="Q333" s="130">
        <v>0</v>
      </c>
      <c r="R333" s="130">
        <v>0</v>
      </c>
      <c r="S333" s="130">
        <v>0</v>
      </c>
      <c r="T333" s="130">
        <v>0</v>
      </c>
      <c r="U333" s="130">
        <v>0</v>
      </c>
      <c r="V333" s="130">
        <v>0</v>
      </c>
      <c r="W333" s="130">
        <v>0</v>
      </c>
      <c r="X333" s="130">
        <v>0</v>
      </c>
      <c r="Y333" s="94" t="s">
        <v>191</v>
      </c>
      <c r="Z333" s="94" t="s">
        <v>249</v>
      </c>
      <c r="AA333" s="94" t="s">
        <v>1175</v>
      </c>
    </row>
    <row r="334" spans="1:27" x14ac:dyDescent="0.25">
      <c r="A334" s="94" t="s">
        <v>1176</v>
      </c>
      <c r="B334" s="94" t="s">
        <v>1177</v>
      </c>
      <c r="C334" s="94"/>
      <c r="D334" s="130">
        <v>0</v>
      </c>
      <c r="E334" s="130">
        <v>0</v>
      </c>
      <c r="F334" s="130">
        <v>0</v>
      </c>
      <c r="G334" s="130">
        <v>0</v>
      </c>
      <c r="H334" s="130">
        <v>0</v>
      </c>
      <c r="I334" s="130">
        <v>0</v>
      </c>
      <c r="J334" s="130">
        <v>0</v>
      </c>
      <c r="K334" s="130">
        <v>0</v>
      </c>
      <c r="L334" s="130">
        <v>0</v>
      </c>
      <c r="M334" s="130">
        <v>0</v>
      </c>
      <c r="N334" s="130">
        <v>196107</v>
      </c>
      <c r="O334" s="130">
        <v>5000</v>
      </c>
      <c r="P334" s="130">
        <v>0</v>
      </c>
      <c r="Q334" s="130">
        <v>486</v>
      </c>
      <c r="R334" s="130">
        <v>0</v>
      </c>
      <c r="S334" s="130">
        <v>0</v>
      </c>
      <c r="T334" s="130">
        <v>0</v>
      </c>
      <c r="U334" s="130">
        <v>23</v>
      </c>
      <c r="V334" s="130">
        <v>0</v>
      </c>
      <c r="W334" s="130">
        <v>0</v>
      </c>
      <c r="X334" s="130">
        <v>1</v>
      </c>
      <c r="Y334" s="94" t="s">
        <v>191</v>
      </c>
      <c r="Z334" s="94" t="s">
        <v>212</v>
      </c>
      <c r="AA334" s="94" t="s">
        <v>1178</v>
      </c>
    </row>
    <row r="335" spans="1:27" x14ac:dyDescent="0.25">
      <c r="A335" s="94" t="s">
        <v>1179</v>
      </c>
      <c r="B335" s="94" t="s">
        <v>1180</v>
      </c>
      <c r="C335" s="94"/>
      <c r="D335" s="130">
        <v>0</v>
      </c>
      <c r="E335" s="130">
        <v>0</v>
      </c>
      <c r="F335" s="130">
        <v>0</v>
      </c>
      <c r="G335" s="130">
        <v>0</v>
      </c>
      <c r="H335" s="130">
        <v>0</v>
      </c>
      <c r="I335" s="130">
        <v>0</v>
      </c>
      <c r="J335" s="130">
        <v>195</v>
      </c>
      <c r="K335" s="130">
        <v>0</v>
      </c>
      <c r="L335" s="130">
        <v>0</v>
      </c>
      <c r="M335" s="130">
        <v>619</v>
      </c>
      <c r="N335" s="130">
        <v>799186</v>
      </c>
      <c r="O335" s="130">
        <v>49000</v>
      </c>
      <c r="P335" s="130">
        <v>0</v>
      </c>
      <c r="Q335" s="130">
        <v>0</v>
      </c>
      <c r="R335" s="130">
        <v>0</v>
      </c>
      <c r="S335" s="130">
        <v>0</v>
      </c>
      <c r="T335" s="130">
        <v>0</v>
      </c>
      <c r="U335" s="130">
        <v>0</v>
      </c>
      <c r="V335" s="130">
        <v>0</v>
      </c>
      <c r="W335" s="130">
        <v>63500</v>
      </c>
      <c r="X335" s="130">
        <v>0</v>
      </c>
      <c r="Y335" s="94" t="s">
        <v>191</v>
      </c>
      <c r="Z335" s="94" t="s">
        <v>205</v>
      </c>
      <c r="AA335" s="94" t="s">
        <v>1181</v>
      </c>
    </row>
    <row r="336" spans="1:27" x14ac:dyDescent="0.25">
      <c r="A336" s="94" t="s">
        <v>1182</v>
      </c>
      <c r="B336" s="94" t="s">
        <v>1183</v>
      </c>
      <c r="C336" s="94"/>
      <c r="D336" s="130">
        <v>0</v>
      </c>
      <c r="E336" s="130">
        <v>0</v>
      </c>
      <c r="F336" s="130">
        <v>0</v>
      </c>
      <c r="G336" s="130">
        <v>0</v>
      </c>
      <c r="H336" s="130">
        <v>0</v>
      </c>
      <c r="I336" s="130">
        <v>0</v>
      </c>
      <c r="J336" s="130">
        <v>0</v>
      </c>
      <c r="K336" s="130">
        <v>0</v>
      </c>
      <c r="L336" s="130">
        <v>0</v>
      </c>
      <c r="M336" s="130">
        <v>0</v>
      </c>
      <c r="N336" s="130">
        <v>358206</v>
      </c>
      <c r="O336" s="130">
        <v>90000</v>
      </c>
      <c r="P336" s="130">
        <v>0</v>
      </c>
      <c r="Q336" s="130">
        <v>0</v>
      </c>
      <c r="R336" s="130">
        <v>0</v>
      </c>
      <c r="S336" s="130">
        <v>0</v>
      </c>
      <c r="T336" s="130">
        <v>0</v>
      </c>
      <c r="U336" s="130">
        <v>0</v>
      </c>
      <c r="V336" s="130">
        <v>10000</v>
      </c>
      <c r="W336" s="130">
        <v>0</v>
      </c>
      <c r="X336" s="130">
        <v>0</v>
      </c>
      <c r="Y336" s="94" t="s">
        <v>191</v>
      </c>
      <c r="Z336" s="94" t="s">
        <v>372</v>
      </c>
      <c r="AA336" s="94" t="s">
        <v>1184</v>
      </c>
    </row>
    <row r="337" spans="1:27" x14ac:dyDescent="0.25">
      <c r="A337" s="94" t="s">
        <v>1185</v>
      </c>
      <c r="B337" s="94" t="s">
        <v>1186</v>
      </c>
      <c r="C337" s="94"/>
      <c r="D337" s="130">
        <v>0</v>
      </c>
      <c r="E337" s="130">
        <v>0</v>
      </c>
      <c r="F337" s="130">
        <v>0</v>
      </c>
      <c r="G337" s="130">
        <v>0</v>
      </c>
      <c r="H337" s="130">
        <v>0</v>
      </c>
      <c r="I337" s="130">
        <v>0</v>
      </c>
      <c r="J337" s="130">
        <v>0</v>
      </c>
      <c r="K337" s="130">
        <v>0</v>
      </c>
      <c r="L337" s="130">
        <v>0</v>
      </c>
      <c r="M337" s="130">
        <v>0</v>
      </c>
      <c r="N337" s="130">
        <v>20183</v>
      </c>
      <c r="O337" s="130">
        <v>0</v>
      </c>
      <c r="P337" s="130">
        <v>0</v>
      </c>
      <c r="Q337" s="130">
        <v>0</v>
      </c>
      <c r="R337" s="130">
        <v>0</v>
      </c>
      <c r="S337" s="130">
        <v>0</v>
      </c>
      <c r="T337" s="130">
        <v>0</v>
      </c>
      <c r="U337" s="130">
        <v>0</v>
      </c>
      <c r="V337" s="130">
        <v>4000</v>
      </c>
      <c r="W337" s="130">
        <v>0</v>
      </c>
      <c r="X337" s="130">
        <v>0</v>
      </c>
      <c r="Y337" s="94" t="s">
        <v>191</v>
      </c>
      <c r="Z337" s="94" t="s">
        <v>249</v>
      </c>
      <c r="AA337" s="94" t="s">
        <v>1187</v>
      </c>
    </row>
    <row r="338" spans="1:27" x14ac:dyDescent="0.25">
      <c r="A338" s="94" t="s">
        <v>1188</v>
      </c>
      <c r="B338" s="94" t="s">
        <v>1189</v>
      </c>
      <c r="C338" s="94"/>
      <c r="D338" s="130">
        <v>0</v>
      </c>
      <c r="E338" s="130">
        <v>0</v>
      </c>
      <c r="F338" s="130">
        <v>0</v>
      </c>
      <c r="G338" s="130">
        <v>0</v>
      </c>
      <c r="H338" s="130">
        <v>0</v>
      </c>
      <c r="I338" s="130">
        <v>0</v>
      </c>
      <c r="J338" s="130">
        <v>0</v>
      </c>
      <c r="K338" s="130">
        <v>0</v>
      </c>
      <c r="L338" s="130">
        <v>0</v>
      </c>
      <c r="M338" s="130">
        <v>0</v>
      </c>
      <c r="N338" s="130">
        <v>33319</v>
      </c>
      <c r="O338" s="130">
        <v>3500</v>
      </c>
      <c r="P338" s="130">
        <v>0</v>
      </c>
      <c r="Q338" s="130">
        <v>0</v>
      </c>
      <c r="R338" s="130">
        <v>0</v>
      </c>
      <c r="S338" s="130">
        <v>0</v>
      </c>
      <c r="T338" s="130">
        <v>0</v>
      </c>
      <c r="U338" s="130">
        <v>0</v>
      </c>
      <c r="V338" s="130">
        <v>0</v>
      </c>
      <c r="W338" s="130">
        <v>6000</v>
      </c>
      <c r="X338" s="130">
        <v>0</v>
      </c>
      <c r="Y338" s="94" t="s">
        <v>191</v>
      </c>
      <c r="Z338" s="94" t="s">
        <v>249</v>
      </c>
      <c r="AA338" s="94" t="s">
        <v>1190</v>
      </c>
    </row>
    <row r="339" spans="1:27" x14ac:dyDescent="0.25">
      <c r="A339" s="94" t="s">
        <v>1191</v>
      </c>
      <c r="B339" s="94" t="s">
        <v>1192</v>
      </c>
      <c r="C339" s="94"/>
      <c r="D339" s="130">
        <v>0</v>
      </c>
      <c r="E339" s="130">
        <v>0</v>
      </c>
      <c r="F339" s="130">
        <v>0</v>
      </c>
      <c r="G339" s="130">
        <v>0</v>
      </c>
      <c r="H339" s="130">
        <v>0</v>
      </c>
      <c r="I339" s="130">
        <v>0</v>
      </c>
      <c r="J339" s="130">
        <v>0</v>
      </c>
      <c r="K339" s="130">
        <v>0</v>
      </c>
      <c r="L339" s="130">
        <v>0</v>
      </c>
      <c r="M339" s="130">
        <v>0</v>
      </c>
      <c r="N339" s="130">
        <v>78705</v>
      </c>
      <c r="O339" s="130">
        <v>0</v>
      </c>
      <c r="P339" s="130">
        <v>0</v>
      </c>
      <c r="Q339" s="130">
        <v>12</v>
      </c>
      <c r="R339" s="130">
        <v>0</v>
      </c>
      <c r="S339" s="130">
        <v>0</v>
      </c>
      <c r="T339" s="130">
        <v>0</v>
      </c>
      <c r="U339" s="130">
        <v>0</v>
      </c>
      <c r="V339" s="130">
        <v>2000</v>
      </c>
      <c r="W339" s="130">
        <v>0</v>
      </c>
      <c r="X339" s="130">
        <v>0</v>
      </c>
      <c r="Y339" s="94" t="s">
        <v>191</v>
      </c>
      <c r="Z339" s="94" t="s">
        <v>212</v>
      </c>
      <c r="AA339" s="94" t="s">
        <v>1193</v>
      </c>
    </row>
    <row r="340" spans="1:27" x14ac:dyDescent="0.25">
      <c r="A340" s="94" t="s">
        <v>1194</v>
      </c>
      <c r="B340" s="94" t="s">
        <v>1195</v>
      </c>
      <c r="C340" s="94"/>
      <c r="D340" s="130">
        <v>0</v>
      </c>
      <c r="E340" s="130">
        <v>0</v>
      </c>
      <c r="F340" s="130">
        <v>0</v>
      </c>
      <c r="G340" s="130">
        <v>0</v>
      </c>
      <c r="H340" s="130">
        <v>0</v>
      </c>
      <c r="I340" s="130">
        <v>0</v>
      </c>
      <c r="J340" s="130">
        <v>0</v>
      </c>
      <c r="K340" s="130">
        <v>0</v>
      </c>
      <c r="L340" s="130">
        <v>0</v>
      </c>
      <c r="M340" s="130">
        <v>0</v>
      </c>
      <c r="N340" s="130">
        <v>24114</v>
      </c>
      <c r="O340" s="130">
        <v>0</v>
      </c>
      <c r="P340" s="130">
        <v>0</v>
      </c>
      <c r="Q340" s="130">
        <v>0</v>
      </c>
      <c r="R340" s="130">
        <v>0</v>
      </c>
      <c r="S340" s="130">
        <v>0</v>
      </c>
      <c r="T340" s="130">
        <v>0</v>
      </c>
      <c r="U340" s="130">
        <v>0</v>
      </c>
      <c r="V340" s="130">
        <v>0</v>
      </c>
      <c r="W340" s="130">
        <v>3000</v>
      </c>
      <c r="X340" s="130">
        <v>0</v>
      </c>
      <c r="Y340" s="94" t="s">
        <v>191</v>
      </c>
      <c r="Z340" s="94" t="s">
        <v>212</v>
      </c>
      <c r="AA340" s="94" t="s">
        <v>1196</v>
      </c>
    </row>
    <row r="341" spans="1:27" x14ac:dyDescent="0.25">
      <c r="A341" s="94" t="s">
        <v>1197</v>
      </c>
      <c r="B341" s="94" t="s">
        <v>1198</v>
      </c>
      <c r="C341" s="94"/>
      <c r="D341" s="130">
        <v>0</v>
      </c>
      <c r="E341" s="130">
        <v>0</v>
      </c>
      <c r="F341" s="130">
        <v>0</v>
      </c>
      <c r="G341" s="130">
        <v>0</v>
      </c>
      <c r="H341" s="130">
        <v>0</v>
      </c>
      <c r="I341" s="130">
        <v>0</v>
      </c>
      <c r="J341" s="130">
        <v>260</v>
      </c>
      <c r="K341" s="130">
        <v>0</v>
      </c>
      <c r="L341" s="130">
        <v>0</v>
      </c>
      <c r="M341" s="130">
        <v>6600</v>
      </c>
      <c r="N341" s="130">
        <v>15482</v>
      </c>
      <c r="O341" s="130">
        <v>125500</v>
      </c>
      <c r="P341" s="130">
        <v>0</v>
      </c>
      <c r="Q341" s="130">
        <v>0</v>
      </c>
      <c r="R341" s="130">
        <v>0</v>
      </c>
      <c r="S341" s="130">
        <v>0</v>
      </c>
      <c r="T341" s="130">
        <v>0</v>
      </c>
      <c r="U341" s="130">
        <v>24</v>
      </c>
      <c r="V341" s="130">
        <v>0</v>
      </c>
      <c r="W341" s="130">
        <v>0</v>
      </c>
      <c r="X341" s="130">
        <v>0</v>
      </c>
      <c r="Y341" s="94" t="s">
        <v>191</v>
      </c>
      <c r="Z341" s="94" t="s">
        <v>269</v>
      </c>
      <c r="AA341" s="94" t="s">
        <v>1199</v>
      </c>
    </row>
    <row r="342" spans="1:27" x14ac:dyDescent="0.25">
      <c r="A342" s="94" t="s">
        <v>1200</v>
      </c>
      <c r="B342" s="94" t="s">
        <v>1794</v>
      </c>
      <c r="C342" s="94"/>
      <c r="D342" s="130">
        <v>0</v>
      </c>
      <c r="E342" s="130">
        <v>0</v>
      </c>
      <c r="F342" s="130">
        <v>0</v>
      </c>
      <c r="G342" s="130">
        <v>0</v>
      </c>
      <c r="H342" s="130">
        <v>0</v>
      </c>
      <c r="I342" s="130">
        <v>0</v>
      </c>
      <c r="J342" s="130">
        <v>0</v>
      </c>
      <c r="K342" s="130">
        <v>0</v>
      </c>
      <c r="L342" s="130">
        <v>0</v>
      </c>
      <c r="M342" s="130">
        <v>0</v>
      </c>
      <c r="N342" s="130">
        <v>30000</v>
      </c>
      <c r="O342" s="130">
        <v>0</v>
      </c>
      <c r="P342" s="130">
        <v>0</v>
      </c>
      <c r="Q342" s="130">
        <v>185</v>
      </c>
      <c r="R342" s="130">
        <v>0</v>
      </c>
      <c r="S342" s="130">
        <v>0</v>
      </c>
      <c r="T342" s="130">
        <v>0</v>
      </c>
      <c r="U342" s="130">
        <v>0</v>
      </c>
      <c r="V342" s="130">
        <v>0</v>
      </c>
      <c r="W342" s="130">
        <v>0</v>
      </c>
      <c r="X342" s="130">
        <v>0</v>
      </c>
      <c r="Y342" s="94" t="s">
        <v>193</v>
      </c>
      <c r="Z342" s="94" t="s">
        <v>205</v>
      </c>
      <c r="AA342" s="94" t="s">
        <v>1202</v>
      </c>
    </row>
    <row r="343" spans="1:27" x14ac:dyDescent="0.25">
      <c r="A343" s="94" t="s">
        <v>1203</v>
      </c>
      <c r="B343" s="94" t="s">
        <v>1204</v>
      </c>
      <c r="C343" s="94"/>
      <c r="D343" s="130">
        <v>0</v>
      </c>
      <c r="E343" s="130">
        <v>0</v>
      </c>
      <c r="F343" s="130">
        <v>0</v>
      </c>
      <c r="G343" s="130">
        <v>0</v>
      </c>
      <c r="H343" s="130">
        <v>0</v>
      </c>
      <c r="I343" s="130">
        <v>0</v>
      </c>
      <c r="J343" s="130">
        <v>0</v>
      </c>
      <c r="K343" s="130">
        <v>0</v>
      </c>
      <c r="L343" s="130">
        <v>0</v>
      </c>
      <c r="M343" s="130">
        <v>0</v>
      </c>
      <c r="N343" s="130">
        <v>198528</v>
      </c>
      <c r="O343" s="130">
        <v>0</v>
      </c>
      <c r="P343" s="130">
        <v>0</v>
      </c>
      <c r="Q343" s="130">
        <v>0</v>
      </c>
      <c r="R343" s="130">
        <v>0</v>
      </c>
      <c r="S343" s="130">
        <v>0</v>
      </c>
      <c r="T343" s="130">
        <v>0</v>
      </c>
      <c r="U343" s="130">
        <v>0</v>
      </c>
      <c r="V343" s="130">
        <v>0</v>
      </c>
      <c r="W343" s="130">
        <v>0</v>
      </c>
      <c r="X343" s="130">
        <v>0</v>
      </c>
      <c r="Y343" s="94" t="s">
        <v>191</v>
      </c>
      <c r="Z343" s="94" t="s">
        <v>212</v>
      </c>
      <c r="AA343" s="94" t="s">
        <v>1205</v>
      </c>
    </row>
    <row r="344" spans="1:27" x14ac:dyDescent="0.25">
      <c r="A344" s="94" t="s">
        <v>1206</v>
      </c>
      <c r="B344" s="94" t="s">
        <v>1207</v>
      </c>
      <c r="C344" s="94"/>
      <c r="D344" s="130">
        <v>0</v>
      </c>
      <c r="E344" s="130">
        <v>0</v>
      </c>
      <c r="F344" s="130">
        <v>0</v>
      </c>
      <c r="G344" s="130">
        <v>0</v>
      </c>
      <c r="H344" s="130">
        <v>0</v>
      </c>
      <c r="I344" s="130">
        <v>0</v>
      </c>
      <c r="J344" s="130">
        <v>0</v>
      </c>
      <c r="K344" s="130">
        <v>0</v>
      </c>
      <c r="L344" s="130">
        <v>0</v>
      </c>
      <c r="M344" s="130">
        <v>0</v>
      </c>
      <c r="N344" s="130">
        <v>291383</v>
      </c>
      <c r="O344" s="130">
        <v>30000</v>
      </c>
      <c r="P344" s="130">
        <v>0</v>
      </c>
      <c r="Q344" s="130">
        <v>0</v>
      </c>
      <c r="R344" s="130">
        <v>0</v>
      </c>
      <c r="S344" s="130">
        <v>0</v>
      </c>
      <c r="T344" s="130">
        <v>0</v>
      </c>
      <c r="U344" s="130">
        <v>0</v>
      </c>
      <c r="V344" s="130">
        <v>20000</v>
      </c>
      <c r="W344" s="130">
        <v>0</v>
      </c>
      <c r="X344" s="130">
        <v>0</v>
      </c>
      <c r="Y344" s="94" t="s">
        <v>191</v>
      </c>
      <c r="Z344" s="94" t="s">
        <v>372</v>
      </c>
      <c r="AA344" s="94" t="s">
        <v>1208</v>
      </c>
    </row>
    <row r="345" spans="1:27" x14ac:dyDescent="0.25">
      <c r="A345" s="94" t="s">
        <v>1209</v>
      </c>
      <c r="B345" s="94" t="s">
        <v>1210</v>
      </c>
      <c r="C345" s="94"/>
      <c r="D345" s="130">
        <v>0</v>
      </c>
      <c r="E345" s="130">
        <v>0</v>
      </c>
      <c r="F345" s="130">
        <v>0</v>
      </c>
      <c r="G345" s="130">
        <v>0</v>
      </c>
      <c r="H345" s="130">
        <v>0</v>
      </c>
      <c r="I345" s="130">
        <v>0</v>
      </c>
      <c r="J345" s="130">
        <v>0</v>
      </c>
      <c r="K345" s="130">
        <v>0</v>
      </c>
      <c r="L345" s="130">
        <v>0</v>
      </c>
      <c r="M345" s="130">
        <v>0</v>
      </c>
      <c r="N345" s="130">
        <v>460</v>
      </c>
      <c r="O345" s="130">
        <v>0</v>
      </c>
      <c r="P345" s="130">
        <v>0</v>
      </c>
      <c r="Q345" s="130">
        <v>0</v>
      </c>
      <c r="R345" s="130">
        <v>0</v>
      </c>
      <c r="S345" s="130">
        <v>0</v>
      </c>
      <c r="T345" s="130">
        <v>0</v>
      </c>
      <c r="U345" s="130">
        <v>0</v>
      </c>
      <c r="V345" s="130">
        <v>0</v>
      </c>
      <c r="W345" s="130">
        <v>0</v>
      </c>
      <c r="X345" s="130">
        <v>0</v>
      </c>
      <c r="Y345" s="94" t="s">
        <v>191</v>
      </c>
      <c r="Z345" s="94" t="s">
        <v>249</v>
      </c>
      <c r="AA345" s="94" t="s">
        <v>1211</v>
      </c>
    </row>
    <row r="346" spans="1:27" x14ac:dyDescent="0.25">
      <c r="A346" s="94" t="s">
        <v>1212</v>
      </c>
      <c r="B346" s="94" t="s">
        <v>1795</v>
      </c>
      <c r="C346" s="94"/>
      <c r="D346" s="130">
        <v>0</v>
      </c>
      <c r="E346" s="130">
        <v>0</v>
      </c>
      <c r="F346" s="130">
        <v>0</v>
      </c>
      <c r="G346" s="130">
        <v>0</v>
      </c>
      <c r="H346" s="130">
        <v>0</v>
      </c>
      <c r="I346" s="130">
        <v>0</v>
      </c>
      <c r="J346" s="130">
        <v>0</v>
      </c>
      <c r="K346" s="130">
        <v>0</v>
      </c>
      <c r="L346" s="130">
        <v>0</v>
      </c>
      <c r="M346" s="130">
        <v>0</v>
      </c>
      <c r="N346" s="130">
        <v>159877</v>
      </c>
      <c r="O346" s="130">
        <v>40000</v>
      </c>
      <c r="P346" s="130">
        <v>0</v>
      </c>
      <c r="Q346" s="130">
        <v>0</v>
      </c>
      <c r="R346" s="130">
        <v>0</v>
      </c>
      <c r="S346" s="130">
        <v>0</v>
      </c>
      <c r="T346" s="130">
        <v>200</v>
      </c>
      <c r="U346" s="130">
        <v>0</v>
      </c>
      <c r="V346" s="130">
        <v>0</v>
      </c>
      <c r="W346" s="130">
        <v>0</v>
      </c>
      <c r="X346" s="130">
        <v>0</v>
      </c>
      <c r="Y346" s="94" t="s">
        <v>195</v>
      </c>
      <c r="Z346" s="94" t="s">
        <v>205</v>
      </c>
      <c r="AA346" s="94" t="s">
        <v>1214</v>
      </c>
    </row>
    <row r="347" spans="1:27" x14ac:dyDescent="0.25">
      <c r="A347" s="94" t="s">
        <v>1215</v>
      </c>
      <c r="B347" s="94" t="s">
        <v>1216</v>
      </c>
      <c r="C347" s="94"/>
      <c r="D347" s="130">
        <v>0</v>
      </c>
      <c r="E347" s="130">
        <v>0</v>
      </c>
      <c r="F347" s="130">
        <v>0</v>
      </c>
      <c r="G347" s="130">
        <v>0</v>
      </c>
      <c r="H347" s="130">
        <v>0</v>
      </c>
      <c r="I347" s="130">
        <v>0</v>
      </c>
      <c r="J347" s="130">
        <v>0</v>
      </c>
      <c r="K347" s="130">
        <v>0</v>
      </c>
      <c r="L347" s="130">
        <v>0</v>
      </c>
      <c r="M347" s="130">
        <v>0</v>
      </c>
      <c r="N347" s="130">
        <v>18359</v>
      </c>
      <c r="O347" s="130">
        <v>0</v>
      </c>
      <c r="P347" s="130">
        <v>0</v>
      </c>
      <c r="Q347" s="130">
        <v>0</v>
      </c>
      <c r="R347" s="130">
        <v>0</v>
      </c>
      <c r="S347" s="130">
        <v>0</v>
      </c>
      <c r="T347" s="130">
        <v>0</v>
      </c>
      <c r="U347" s="130">
        <v>0</v>
      </c>
      <c r="V347" s="130">
        <v>0</v>
      </c>
      <c r="W347" s="130">
        <v>0</v>
      </c>
      <c r="X347" s="130">
        <v>0</v>
      </c>
      <c r="Y347" s="94" t="s">
        <v>191</v>
      </c>
      <c r="Z347" s="94" t="s">
        <v>212</v>
      </c>
      <c r="AA347" s="94" t="s">
        <v>1217</v>
      </c>
    </row>
    <row r="348" spans="1:27" x14ac:dyDescent="0.25">
      <c r="A348" s="94" t="s">
        <v>1218</v>
      </c>
      <c r="B348" s="94" t="s">
        <v>1796</v>
      </c>
      <c r="C348" s="94"/>
      <c r="D348" s="130">
        <v>0</v>
      </c>
      <c r="E348" s="130">
        <v>0</v>
      </c>
      <c r="F348" s="130">
        <v>0</v>
      </c>
      <c r="G348" s="130">
        <v>0</v>
      </c>
      <c r="H348" s="130">
        <v>1027</v>
      </c>
      <c r="I348" s="130">
        <v>0</v>
      </c>
      <c r="J348" s="130">
        <v>11</v>
      </c>
      <c r="K348" s="130">
        <v>0</v>
      </c>
      <c r="L348" s="130">
        <v>0</v>
      </c>
      <c r="M348" s="130">
        <v>0</v>
      </c>
      <c r="N348" s="130">
        <v>315000</v>
      </c>
      <c r="O348" s="130">
        <v>30200</v>
      </c>
      <c r="P348" s="130">
        <v>0</v>
      </c>
      <c r="Q348" s="130">
        <v>114</v>
      </c>
      <c r="R348" s="130">
        <v>0</v>
      </c>
      <c r="S348" s="130">
        <v>0</v>
      </c>
      <c r="T348" s="130">
        <v>350</v>
      </c>
      <c r="U348" s="130">
        <v>0</v>
      </c>
      <c r="V348" s="130">
        <v>13000</v>
      </c>
      <c r="W348" s="130">
        <v>23622</v>
      </c>
      <c r="X348" s="130">
        <v>0</v>
      </c>
      <c r="Y348" s="94" t="s">
        <v>193</v>
      </c>
      <c r="Z348" s="94" t="s">
        <v>205</v>
      </c>
      <c r="AA348" s="94" t="s">
        <v>1220</v>
      </c>
    </row>
    <row r="349" spans="1:27" x14ac:dyDescent="0.25">
      <c r="A349" s="94" t="s">
        <v>1221</v>
      </c>
      <c r="B349" s="94" t="s">
        <v>1222</v>
      </c>
      <c r="C349" s="94"/>
      <c r="D349" s="130">
        <v>0</v>
      </c>
      <c r="E349" s="130">
        <v>0</v>
      </c>
      <c r="F349" s="130">
        <v>0</v>
      </c>
      <c r="G349" s="130">
        <v>0</v>
      </c>
      <c r="H349" s="130">
        <v>0</v>
      </c>
      <c r="I349" s="130">
        <v>0</v>
      </c>
      <c r="J349" s="130">
        <v>0</v>
      </c>
      <c r="K349" s="130">
        <v>0</v>
      </c>
      <c r="L349" s="130">
        <v>0</v>
      </c>
      <c r="M349" s="130">
        <v>0</v>
      </c>
      <c r="N349" s="130">
        <v>339587</v>
      </c>
      <c r="O349" s="130">
        <v>17500</v>
      </c>
      <c r="P349" s="130">
        <v>0</v>
      </c>
      <c r="Q349" s="130">
        <v>0</v>
      </c>
      <c r="R349" s="130">
        <v>0</v>
      </c>
      <c r="S349" s="130">
        <v>0</v>
      </c>
      <c r="T349" s="130">
        <v>0</v>
      </c>
      <c r="U349" s="130">
        <v>0</v>
      </c>
      <c r="V349" s="130">
        <v>0</v>
      </c>
      <c r="W349" s="130">
        <v>14000</v>
      </c>
      <c r="X349" s="130">
        <v>42500</v>
      </c>
      <c r="Y349" s="94" t="s">
        <v>191</v>
      </c>
      <c r="Z349" s="94" t="s">
        <v>205</v>
      </c>
      <c r="AA349" s="94" t="s">
        <v>1223</v>
      </c>
    </row>
    <row r="350" spans="1:27" x14ac:dyDescent="0.25">
      <c r="A350" s="94" t="s">
        <v>1224</v>
      </c>
      <c r="B350" s="94" t="s">
        <v>1225</v>
      </c>
      <c r="C350" s="94"/>
      <c r="D350" s="130">
        <v>0</v>
      </c>
      <c r="E350" s="130">
        <v>0</v>
      </c>
      <c r="F350" s="130">
        <v>0</v>
      </c>
      <c r="G350" s="130">
        <v>0</v>
      </c>
      <c r="H350" s="130">
        <v>0</v>
      </c>
      <c r="I350" s="130">
        <v>0</v>
      </c>
      <c r="J350" s="130">
        <v>176</v>
      </c>
      <c r="K350" s="130">
        <v>0</v>
      </c>
      <c r="L350" s="130">
        <v>0</v>
      </c>
      <c r="M350" s="130">
        <v>0</v>
      </c>
      <c r="N350" s="130">
        <v>44252</v>
      </c>
      <c r="O350" s="130">
        <v>82000</v>
      </c>
      <c r="P350" s="130">
        <v>0</v>
      </c>
      <c r="Q350" s="130">
        <v>0</v>
      </c>
      <c r="R350" s="130">
        <v>0</v>
      </c>
      <c r="S350" s="130">
        <v>0</v>
      </c>
      <c r="T350" s="130">
        <v>0</v>
      </c>
      <c r="U350" s="130">
        <v>0</v>
      </c>
      <c r="V350" s="130">
        <v>7000</v>
      </c>
      <c r="W350" s="130">
        <v>232500</v>
      </c>
      <c r="X350" s="130">
        <v>50000</v>
      </c>
      <c r="Y350" s="94" t="s">
        <v>191</v>
      </c>
      <c r="Z350" s="94" t="s">
        <v>205</v>
      </c>
      <c r="AA350" s="94" t="s">
        <v>1226</v>
      </c>
    </row>
    <row r="351" spans="1:27" x14ac:dyDescent="0.25">
      <c r="A351" s="94" t="s">
        <v>1836</v>
      </c>
      <c r="B351" s="94" t="s">
        <v>1837</v>
      </c>
      <c r="C351" s="94"/>
      <c r="D351" s="130">
        <v>0</v>
      </c>
      <c r="E351" s="130">
        <v>0</v>
      </c>
      <c r="F351" s="130">
        <v>0</v>
      </c>
      <c r="G351" s="130">
        <v>0</v>
      </c>
      <c r="H351" s="130">
        <v>0</v>
      </c>
      <c r="I351" s="130">
        <v>0</v>
      </c>
      <c r="J351" s="130">
        <v>0</v>
      </c>
      <c r="K351" s="130">
        <v>0</v>
      </c>
      <c r="L351" s="130">
        <v>0</v>
      </c>
      <c r="M351" s="130">
        <v>0</v>
      </c>
      <c r="N351" s="130">
        <v>80992</v>
      </c>
      <c r="O351" s="130">
        <v>0</v>
      </c>
      <c r="P351" s="130">
        <v>0</v>
      </c>
      <c r="Q351" s="130">
        <v>2120</v>
      </c>
      <c r="R351" s="130">
        <v>0</v>
      </c>
      <c r="S351" s="130">
        <v>0</v>
      </c>
      <c r="T351" s="130">
        <v>0</v>
      </c>
      <c r="U351" s="130">
        <v>0</v>
      </c>
      <c r="V351" s="130">
        <v>0</v>
      </c>
      <c r="W351" s="130">
        <v>0</v>
      </c>
      <c r="X351" s="130">
        <v>7500</v>
      </c>
      <c r="Y351" s="94" t="s">
        <v>191</v>
      </c>
      <c r="Z351" s="94" t="s">
        <v>205</v>
      </c>
      <c r="AA351" s="94" t="s">
        <v>1838</v>
      </c>
    </row>
    <row r="352" spans="1:27" x14ac:dyDescent="0.25">
      <c r="A352" s="94" t="s">
        <v>1227</v>
      </c>
      <c r="B352" s="94" t="s">
        <v>1228</v>
      </c>
      <c r="C352" s="94"/>
      <c r="D352" s="130">
        <v>0</v>
      </c>
      <c r="E352" s="130">
        <v>0</v>
      </c>
      <c r="F352" s="130">
        <v>0</v>
      </c>
      <c r="G352" s="130">
        <v>0</v>
      </c>
      <c r="H352" s="130">
        <v>0</v>
      </c>
      <c r="I352" s="130">
        <v>0</v>
      </c>
      <c r="J352" s="130">
        <v>0</v>
      </c>
      <c r="K352" s="130">
        <v>0</v>
      </c>
      <c r="L352" s="130">
        <v>0</v>
      </c>
      <c r="M352" s="130">
        <v>0</v>
      </c>
      <c r="N352" s="130">
        <v>474622</v>
      </c>
      <c r="O352" s="130">
        <v>0</v>
      </c>
      <c r="P352" s="130">
        <v>0</v>
      </c>
      <c r="Q352" s="130">
        <v>0</v>
      </c>
      <c r="R352" s="130">
        <v>0</v>
      </c>
      <c r="S352" s="130">
        <v>0</v>
      </c>
      <c r="T352" s="130">
        <v>0</v>
      </c>
      <c r="U352" s="130">
        <v>0</v>
      </c>
      <c r="V352" s="130">
        <v>11000</v>
      </c>
      <c r="W352" s="130">
        <v>0</v>
      </c>
      <c r="X352" s="130">
        <v>13964</v>
      </c>
      <c r="Y352" s="94" t="s">
        <v>191</v>
      </c>
      <c r="Z352" s="94" t="s">
        <v>205</v>
      </c>
      <c r="AA352" s="94" t="s">
        <v>1229</v>
      </c>
    </row>
    <row r="353" spans="1:27" x14ac:dyDescent="0.25">
      <c r="A353" s="94" t="s">
        <v>1230</v>
      </c>
      <c r="B353" s="94" t="s">
        <v>1797</v>
      </c>
      <c r="C353" s="94"/>
      <c r="D353" s="130">
        <v>0</v>
      </c>
      <c r="E353" s="130">
        <v>0</v>
      </c>
      <c r="F353" s="130">
        <v>199</v>
      </c>
      <c r="G353" s="130">
        <v>0</v>
      </c>
      <c r="H353" s="130">
        <v>0</v>
      </c>
      <c r="I353" s="130">
        <v>0</v>
      </c>
      <c r="J353" s="130">
        <v>0</v>
      </c>
      <c r="K353" s="130">
        <v>0</v>
      </c>
      <c r="L353" s="130">
        <v>0</v>
      </c>
      <c r="M353" s="130">
        <v>0</v>
      </c>
      <c r="N353" s="130">
        <v>181349</v>
      </c>
      <c r="O353" s="130">
        <v>10000</v>
      </c>
      <c r="P353" s="130">
        <v>0</v>
      </c>
      <c r="Q353" s="130">
        <v>0</v>
      </c>
      <c r="R353" s="130">
        <v>0</v>
      </c>
      <c r="S353" s="130">
        <v>0</v>
      </c>
      <c r="T353" s="130">
        <v>0</v>
      </c>
      <c r="U353" s="130">
        <v>0</v>
      </c>
      <c r="V353" s="130">
        <v>30000</v>
      </c>
      <c r="W353" s="130">
        <v>5000</v>
      </c>
      <c r="X353" s="130">
        <v>30000</v>
      </c>
      <c r="Y353" s="94" t="s">
        <v>195</v>
      </c>
      <c r="Z353" s="94" t="s">
        <v>205</v>
      </c>
      <c r="AA353" s="94" t="s">
        <v>1232</v>
      </c>
    </row>
    <row r="354" spans="1:27" x14ac:dyDescent="0.25">
      <c r="A354" s="94" t="s">
        <v>1233</v>
      </c>
      <c r="B354" s="94" t="s">
        <v>1234</v>
      </c>
      <c r="C354" s="94"/>
      <c r="D354" s="130">
        <v>0</v>
      </c>
      <c r="E354" s="130">
        <v>0</v>
      </c>
      <c r="F354" s="130">
        <v>0</v>
      </c>
      <c r="G354" s="130">
        <v>0</v>
      </c>
      <c r="H354" s="130">
        <v>0</v>
      </c>
      <c r="I354" s="130">
        <v>0</v>
      </c>
      <c r="J354" s="130">
        <v>0</v>
      </c>
      <c r="K354" s="130">
        <v>0</v>
      </c>
      <c r="L354" s="130">
        <v>0</v>
      </c>
      <c r="M354" s="130">
        <v>0</v>
      </c>
      <c r="N354" s="130">
        <v>6888</v>
      </c>
      <c r="O354" s="130">
        <v>10400</v>
      </c>
      <c r="P354" s="130">
        <v>0</v>
      </c>
      <c r="Q354" s="130">
        <v>0</v>
      </c>
      <c r="R354" s="130">
        <v>0</v>
      </c>
      <c r="S354" s="130">
        <v>0</v>
      </c>
      <c r="T354" s="130">
        <v>0</v>
      </c>
      <c r="U354" s="130">
        <v>1</v>
      </c>
      <c r="V354" s="130">
        <v>0</v>
      </c>
      <c r="W354" s="130">
        <v>0</v>
      </c>
      <c r="X354" s="130">
        <v>30</v>
      </c>
      <c r="Y354" s="94" t="s">
        <v>191</v>
      </c>
      <c r="Z354" s="94" t="s">
        <v>212</v>
      </c>
      <c r="AA354" s="94" t="s">
        <v>1235</v>
      </c>
    </row>
    <row r="355" spans="1:27" x14ac:dyDescent="0.25">
      <c r="A355" s="94" t="s">
        <v>1839</v>
      </c>
      <c r="B355" s="94" t="s">
        <v>1840</v>
      </c>
      <c r="C355" s="94"/>
      <c r="D355" s="130">
        <v>0</v>
      </c>
      <c r="E355" s="130">
        <v>0</v>
      </c>
      <c r="F355" s="130">
        <v>0</v>
      </c>
      <c r="G355" s="130">
        <v>0</v>
      </c>
      <c r="H355" s="130">
        <v>0</v>
      </c>
      <c r="I355" s="130">
        <v>0</v>
      </c>
      <c r="J355" s="130">
        <v>0</v>
      </c>
      <c r="K355" s="130">
        <v>0</v>
      </c>
      <c r="L355" s="130">
        <v>0</v>
      </c>
      <c r="M355" s="130">
        <v>0</v>
      </c>
      <c r="N355" s="130">
        <v>0</v>
      </c>
      <c r="O355" s="130">
        <v>0</v>
      </c>
      <c r="P355" s="130">
        <v>0</v>
      </c>
      <c r="Q355" s="130">
        <v>0</v>
      </c>
      <c r="R355" s="130">
        <v>0</v>
      </c>
      <c r="S355" s="130">
        <v>0</v>
      </c>
      <c r="T355" s="130">
        <v>0</v>
      </c>
      <c r="U355" s="130">
        <v>0</v>
      </c>
      <c r="V355" s="130">
        <v>0</v>
      </c>
      <c r="W355" s="130">
        <v>0</v>
      </c>
      <c r="X355" s="130">
        <v>0</v>
      </c>
      <c r="Y355" s="94" t="s">
        <v>191</v>
      </c>
      <c r="Z355" s="94" t="s">
        <v>212</v>
      </c>
      <c r="AA355" s="94" t="s">
        <v>1841</v>
      </c>
    </row>
    <row r="356" spans="1:27" x14ac:dyDescent="0.25">
      <c r="A356" s="94" t="s">
        <v>1236</v>
      </c>
      <c r="B356" s="94" t="s">
        <v>1237</v>
      </c>
      <c r="C356" s="94"/>
      <c r="D356" s="130">
        <v>0</v>
      </c>
      <c r="E356" s="130">
        <v>0</v>
      </c>
      <c r="F356" s="130">
        <v>0</v>
      </c>
      <c r="G356" s="130">
        <v>0</v>
      </c>
      <c r="H356" s="130">
        <v>0</v>
      </c>
      <c r="I356" s="130">
        <v>0</v>
      </c>
      <c r="J356" s="130">
        <v>0</v>
      </c>
      <c r="K356" s="130">
        <v>0</v>
      </c>
      <c r="L356" s="130">
        <v>0</v>
      </c>
      <c r="M356" s="130">
        <v>0</v>
      </c>
      <c r="N356" s="130">
        <v>303816</v>
      </c>
      <c r="O356" s="130">
        <v>30000</v>
      </c>
      <c r="P356" s="130">
        <v>0</v>
      </c>
      <c r="Q356" s="130">
        <v>0</v>
      </c>
      <c r="R356" s="130">
        <v>0</v>
      </c>
      <c r="S356" s="130">
        <v>0</v>
      </c>
      <c r="T356" s="130">
        <v>0</v>
      </c>
      <c r="U356" s="130">
        <v>0</v>
      </c>
      <c r="V356" s="130">
        <v>0</v>
      </c>
      <c r="W356" s="130">
        <v>48000</v>
      </c>
      <c r="X356" s="130">
        <v>0</v>
      </c>
      <c r="Y356" s="94" t="s">
        <v>191</v>
      </c>
      <c r="Z356" s="94" t="s">
        <v>205</v>
      </c>
      <c r="AA356" s="94" t="s">
        <v>1238</v>
      </c>
    </row>
    <row r="357" spans="1:27" x14ac:dyDescent="0.25">
      <c r="A357" s="94" t="s">
        <v>1239</v>
      </c>
      <c r="B357" s="94" t="s">
        <v>1240</v>
      </c>
      <c r="C357" s="94"/>
      <c r="D357" s="130">
        <v>0</v>
      </c>
      <c r="E357" s="130">
        <v>0</v>
      </c>
      <c r="F357" s="130">
        <v>0</v>
      </c>
      <c r="G357" s="130">
        <v>0</v>
      </c>
      <c r="H357" s="130">
        <v>0</v>
      </c>
      <c r="I357" s="130">
        <v>0</v>
      </c>
      <c r="J357" s="130">
        <v>0</v>
      </c>
      <c r="K357" s="130">
        <v>0</v>
      </c>
      <c r="L357" s="130">
        <v>0</v>
      </c>
      <c r="M357" s="130">
        <v>0</v>
      </c>
      <c r="N357" s="130">
        <v>172765</v>
      </c>
      <c r="O357" s="130">
        <v>35000</v>
      </c>
      <c r="P357" s="130">
        <v>0</v>
      </c>
      <c r="Q357" s="130">
        <v>0</v>
      </c>
      <c r="R357" s="130">
        <v>0</v>
      </c>
      <c r="S357" s="130">
        <v>0</v>
      </c>
      <c r="T357" s="130">
        <v>0</v>
      </c>
      <c r="U357" s="130">
        <v>0</v>
      </c>
      <c r="V357" s="130">
        <v>0</v>
      </c>
      <c r="W357" s="130">
        <v>0</v>
      </c>
      <c r="X357" s="130">
        <v>0</v>
      </c>
      <c r="Y357" s="94" t="s">
        <v>191</v>
      </c>
      <c r="Z357" s="94" t="s">
        <v>262</v>
      </c>
      <c r="AA357" s="94" t="s">
        <v>1241</v>
      </c>
    </row>
    <row r="358" spans="1:27" x14ac:dyDescent="0.25">
      <c r="A358" s="94" t="s">
        <v>1242</v>
      </c>
      <c r="B358" s="94" t="s">
        <v>1243</v>
      </c>
      <c r="C358" s="94"/>
      <c r="D358" s="130">
        <v>0</v>
      </c>
      <c r="E358" s="130">
        <v>0</v>
      </c>
      <c r="F358" s="130">
        <v>0</v>
      </c>
      <c r="G358" s="130">
        <v>0</v>
      </c>
      <c r="H358" s="130">
        <v>0</v>
      </c>
      <c r="I358" s="130">
        <v>0</v>
      </c>
      <c r="J358" s="130">
        <v>0</v>
      </c>
      <c r="K358" s="130">
        <v>0</v>
      </c>
      <c r="L358" s="130">
        <v>0</v>
      </c>
      <c r="M358" s="130">
        <v>0</v>
      </c>
      <c r="N358" s="130">
        <v>34510</v>
      </c>
      <c r="O358" s="130">
        <v>90350</v>
      </c>
      <c r="P358" s="130">
        <v>0</v>
      </c>
      <c r="Q358" s="130">
        <v>0</v>
      </c>
      <c r="R358" s="130">
        <v>0</v>
      </c>
      <c r="S358" s="130">
        <v>0</v>
      </c>
      <c r="T358" s="130">
        <v>0</v>
      </c>
      <c r="U358" s="130">
        <v>0</v>
      </c>
      <c r="V358" s="130">
        <v>0</v>
      </c>
      <c r="W358" s="130">
        <v>24500</v>
      </c>
      <c r="X358" s="130">
        <v>19000</v>
      </c>
      <c r="Y358" s="94" t="s">
        <v>191</v>
      </c>
      <c r="Z358" s="94" t="s">
        <v>205</v>
      </c>
      <c r="AA358" s="94" t="s">
        <v>1244</v>
      </c>
    </row>
    <row r="359" spans="1:27" x14ac:dyDescent="0.25">
      <c r="A359" s="94" t="s">
        <v>1245</v>
      </c>
      <c r="B359" s="94" t="s">
        <v>1246</v>
      </c>
      <c r="C359" s="94"/>
      <c r="D359" s="130">
        <v>0</v>
      </c>
      <c r="E359" s="130">
        <v>0</v>
      </c>
      <c r="F359" s="130">
        <v>0</v>
      </c>
      <c r="G359" s="130">
        <v>0</v>
      </c>
      <c r="H359" s="130">
        <v>0</v>
      </c>
      <c r="I359" s="130">
        <v>0</v>
      </c>
      <c r="J359" s="130">
        <v>0</v>
      </c>
      <c r="K359" s="130">
        <v>0</v>
      </c>
      <c r="L359" s="130">
        <v>0</v>
      </c>
      <c r="M359" s="130">
        <v>0</v>
      </c>
      <c r="N359" s="130">
        <v>98929</v>
      </c>
      <c r="O359" s="130">
        <v>5000</v>
      </c>
      <c r="P359" s="130">
        <v>0</v>
      </c>
      <c r="Q359" s="130">
        <v>0</v>
      </c>
      <c r="R359" s="130">
        <v>0</v>
      </c>
      <c r="S359" s="130">
        <v>0</v>
      </c>
      <c r="T359" s="130">
        <v>0</v>
      </c>
      <c r="U359" s="130">
        <v>0</v>
      </c>
      <c r="V359" s="130">
        <v>0</v>
      </c>
      <c r="W359" s="130">
        <v>2500</v>
      </c>
      <c r="X359" s="130">
        <v>0</v>
      </c>
      <c r="Y359" s="94" t="s">
        <v>191</v>
      </c>
      <c r="Z359" s="94" t="s">
        <v>212</v>
      </c>
      <c r="AA359" s="94" t="s">
        <v>1247</v>
      </c>
    </row>
    <row r="360" spans="1:27" x14ac:dyDescent="0.25">
      <c r="A360" s="94" t="s">
        <v>1248</v>
      </c>
      <c r="B360" s="94" t="s">
        <v>1249</v>
      </c>
      <c r="C360" s="94"/>
      <c r="D360" s="130">
        <v>0</v>
      </c>
      <c r="E360" s="130">
        <v>0</v>
      </c>
      <c r="F360" s="130">
        <v>0</v>
      </c>
      <c r="G360" s="130">
        <v>0</v>
      </c>
      <c r="H360" s="130">
        <v>0</v>
      </c>
      <c r="I360" s="130">
        <v>0</v>
      </c>
      <c r="J360" s="130">
        <v>0</v>
      </c>
      <c r="K360" s="130">
        <v>0</v>
      </c>
      <c r="L360" s="130">
        <v>0</v>
      </c>
      <c r="M360" s="130">
        <v>0</v>
      </c>
      <c r="N360" s="130">
        <v>0</v>
      </c>
      <c r="O360" s="130">
        <v>0</v>
      </c>
      <c r="P360" s="130">
        <v>0</v>
      </c>
      <c r="Q360" s="130">
        <v>0</v>
      </c>
      <c r="R360" s="130">
        <v>0</v>
      </c>
      <c r="S360" s="130">
        <v>0</v>
      </c>
      <c r="T360" s="130">
        <v>0</v>
      </c>
      <c r="U360" s="130">
        <v>0</v>
      </c>
      <c r="V360" s="130">
        <v>0</v>
      </c>
      <c r="W360" s="130">
        <v>0</v>
      </c>
      <c r="X360" s="130">
        <v>0</v>
      </c>
      <c r="Y360" s="94" t="s">
        <v>191</v>
      </c>
      <c r="Z360" s="94" t="s">
        <v>212</v>
      </c>
      <c r="AA360" s="94" t="s">
        <v>1250</v>
      </c>
    </row>
    <row r="361" spans="1:27" x14ac:dyDescent="0.25">
      <c r="A361" s="94" t="s">
        <v>1251</v>
      </c>
      <c r="B361" s="94" t="s">
        <v>1798</v>
      </c>
      <c r="C361" s="94"/>
      <c r="D361" s="130">
        <v>0</v>
      </c>
      <c r="E361" s="130">
        <v>0</v>
      </c>
      <c r="F361" s="130">
        <v>0</v>
      </c>
      <c r="G361" s="130">
        <v>0</v>
      </c>
      <c r="H361" s="130">
        <v>0</v>
      </c>
      <c r="I361" s="130">
        <v>0</v>
      </c>
      <c r="J361" s="130">
        <v>0</v>
      </c>
      <c r="K361" s="130">
        <v>0</v>
      </c>
      <c r="L361" s="130">
        <v>0</v>
      </c>
      <c r="M361" s="130">
        <v>0</v>
      </c>
      <c r="N361" s="130">
        <v>172297</v>
      </c>
      <c r="O361" s="130">
        <v>6150</v>
      </c>
      <c r="P361" s="130">
        <v>0</v>
      </c>
      <c r="Q361" s="130">
        <v>0</v>
      </c>
      <c r="R361" s="130">
        <v>0</v>
      </c>
      <c r="S361" s="130">
        <v>0</v>
      </c>
      <c r="T361" s="130">
        <v>0</v>
      </c>
      <c r="U361" s="130">
        <v>0</v>
      </c>
      <c r="V361" s="130">
        <v>46766</v>
      </c>
      <c r="W361" s="130">
        <v>0</v>
      </c>
      <c r="X361" s="130">
        <v>0</v>
      </c>
      <c r="Y361" s="94" t="s">
        <v>193</v>
      </c>
      <c r="Z361" s="94" t="s">
        <v>205</v>
      </c>
      <c r="AA361" s="94" t="s">
        <v>1253</v>
      </c>
    </row>
    <row r="362" spans="1:27" x14ac:dyDescent="0.25">
      <c r="A362" s="94" t="s">
        <v>1254</v>
      </c>
      <c r="B362" s="94" t="s">
        <v>1799</v>
      </c>
      <c r="C362" s="94"/>
      <c r="D362" s="130">
        <v>0</v>
      </c>
      <c r="E362" s="130">
        <v>0</v>
      </c>
      <c r="F362" s="130">
        <v>0</v>
      </c>
      <c r="G362" s="130">
        <v>0</v>
      </c>
      <c r="H362" s="130">
        <v>0</v>
      </c>
      <c r="I362" s="130">
        <v>0</v>
      </c>
      <c r="J362" s="130">
        <v>0</v>
      </c>
      <c r="K362" s="130">
        <v>0</v>
      </c>
      <c r="L362" s="130">
        <v>0</v>
      </c>
      <c r="M362" s="130">
        <v>0</v>
      </c>
      <c r="N362" s="130">
        <v>109297</v>
      </c>
      <c r="O362" s="130">
        <v>85500</v>
      </c>
      <c r="P362" s="130">
        <v>0</v>
      </c>
      <c r="Q362" s="130">
        <v>0</v>
      </c>
      <c r="R362" s="130">
        <v>0</v>
      </c>
      <c r="S362" s="130">
        <v>0</v>
      </c>
      <c r="T362" s="130">
        <v>0</v>
      </c>
      <c r="U362" s="130">
        <v>12</v>
      </c>
      <c r="V362" s="130">
        <v>0</v>
      </c>
      <c r="W362" s="130">
        <v>91000</v>
      </c>
      <c r="X362" s="130">
        <v>0</v>
      </c>
      <c r="Y362" s="94" t="s">
        <v>195</v>
      </c>
      <c r="Z362" s="94" t="s">
        <v>205</v>
      </c>
      <c r="AA362" s="94" t="s">
        <v>1256</v>
      </c>
    </row>
    <row r="363" spans="1:27" x14ac:dyDescent="0.25">
      <c r="A363" s="94" t="s">
        <v>1257</v>
      </c>
      <c r="B363" s="94" t="s">
        <v>1258</v>
      </c>
      <c r="C363" s="94"/>
      <c r="D363" s="130">
        <v>0</v>
      </c>
      <c r="E363" s="130">
        <v>0</v>
      </c>
      <c r="F363" s="130">
        <v>0</v>
      </c>
      <c r="G363" s="130">
        <v>0</v>
      </c>
      <c r="H363" s="130">
        <v>0</v>
      </c>
      <c r="I363" s="130">
        <v>0</v>
      </c>
      <c r="J363" s="130">
        <v>0</v>
      </c>
      <c r="K363" s="130">
        <v>0</v>
      </c>
      <c r="L363" s="130">
        <v>0</v>
      </c>
      <c r="M363" s="130">
        <v>8</v>
      </c>
      <c r="N363" s="130">
        <v>147</v>
      </c>
      <c r="O363" s="130">
        <v>0</v>
      </c>
      <c r="P363" s="130">
        <v>0</v>
      </c>
      <c r="Q363" s="130">
        <v>0</v>
      </c>
      <c r="R363" s="130">
        <v>0</v>
      </c>
      <c r="S363" s="130">
        <v>0</v>
      </c>
      <c r="T363" s="130">
        <v>0</v>
      </c>
      <c r="U363" s="130">
        <v>0</v>
      </c>
      <c r="V363" s="130">
        <v>0</v>
      </c>
      <c r="W363" s="130">
        <v>0</v>
      </c>
      <c r="X363" s="130">
        <v>0</v>
      </c>
      <c r="Y363" s="94" t="s">
        <v>191</v>
      </c>
      <c r="Z363" s="94" t="s">
        <v>212</v>
      </c>
      <c r="AA363" s="94" t="s">
        <v>1259</v>
      </c>
    </row>
    <row r="364" spans="1:27" x14ac:dyDescent="0.25">
      <c r="A364" s="94" t="s">
        <v>1260</v>
      </c>
      <c r="B364" s="94" t="s">
        <v>1261</v>
      </c>
      <c r="C364" s="94"/>
      <c r="D364" s="130">
        <v>0</v>
      </c>
      <c r="E364" s="130">
        <v>0</v>
      </c>
      <c r="F364" s="130">
        <v>0</v>
      </c>
      <c r="G364" s="130">
        <v>0</v>
      </c>
      <c r="H364" s="130">
        <v>0</v>
      </c>
      <c r="I364" s="130">
        <v>0</v>
      </c>
      <c r="J364" s="130">
        <v>0</v>
      </c>
      <c r="K364" s="130">
        <v>0</v>
      </c>
      <c r="L364" s="130">
        <v>0</v>
      </c>
      <c r="M364" s="130">
        <v>0</v>
      </c>
      <c r="N364" s="130">
        <v>119075</v>
      </c>
      <c r="O364" s="130">
        <v>5000</v>
      </c>
      <c r="P364" s="130">
        <v>0</v>
      </c>
      <c r="Q364" s="130">
        <v>0</v>
      </c>
      <c r="R364" s="130">
        <v>0</v>
      </c>
      <c r="S364" s="130">
        <v>0</v>
      </c>
      <c r="T364" s="130">
        <v>0</v>
      </c>
      <c r="U364" s="130">
        <v>0</v>
      </c>
      <c r="V364" s="130">
        <v>0</v>
      </c>
      <c r="W364" s="130">
        <v>1616</v>
      </c>
      <c r="X364" s="130">
        <v>1600</v>
      </c>
      <c r="Y364" s="94" t="s">
        <v>191</v>
      </c>
      <c r="Z364" s="94" t="s">
        <v>262</v>
      </c>
      <c r="AA364" s="94" t="s">
        <v>1262</v>
      </c>
    </row>
    <row r="365" spans="1:27" x14ac:dyDescent="0.25">
      <c r="A365" s="94" t="s">
        <v>1263</v>
      </c>
      <c r="B365" s="94" t="s">
        <v>1264</v>
      </c>
      <c r="C365" s="94"/>
      <c r="D365" s="130">
        <v>0</v>
      </c>
      <c r="E365" s="130">
        <v>0</v>
      </c>
      <c r="F365" s="130">
        <v>0</v>
      </c>
      <c r="G365" s="130">
        <v>0</v>
      </c>
      <c r="H365" s="130">
        <v>0</v>
      </c>
      <c r="I365" s="130">
        <v>0</v>
      </c>
      <c r="J365" s="130">
        <v>0</v>
      </c>
      <c r="K365" s="130">
        <v>0</v>
      </c>
      <c r="L365" s="130">
        <v>0</v>
      </c>
      <c r="M365" s="130">
        <v>0</v>
      </c>
      <c r="N365" s="130">
        <v>18436</v>
      </c>
      <c r="O365" s="130">
        <v>0</v>
      </c>
      <c r="P365" s="130">
        <v>0</v>
      </c>
      <c r="Q365" s="130">
        <v>0</v>
      </c>
      <c r="R365" s="130">
        <v>0</v>
      </c>
      <c r="S365" s="130">
        <v>0</v>
      </c>
      <c r="T365" s="130">
        <v>0</v>
      </c>
      <c r="U365" s="130">
        <v>0</v>
      </c>
      <c r="V365" s="130">
        <v>0</v>
      </c>
      <c r="W365" s="130">
        <v>0</v>
      </c>
      <c r="X365" s="130">
        <v>0</v>
      </c>
      <c r="Y365" s="94" t="s">
        <v>191</v>
      </c>
      <c r="Z365" s="94" t="s">
        <v>212</v>
      </c>
      <c r="AA365" s="94" t="s">
        <v>1265</v>
      </c>
    </row>
    <row r="366" spans="1:27" x14ac:dyDescent="0.25">
      <c r="A366" s="94" t="s">
        <v>1266</v>
      </c>
      <c r="B366" s="94" t="s">
        <v>1267</v>
      </c>
      <c r="C366" s="94"/>
      <c r="D366" s="130">
        <v>0</v>
      </c>
      <c r="E366" s="130">
        <v>0</v>
      </c>
      <c r="F366" s="130">
        <v>0</v>
      </c>
      <c r="G366" s="130">
        <v>0</v>
      </c>
      <c r="H366" s="130">
        <v>0</v>
      </c>
      <c r="I366" s="130">
        <v>0</v>
      </c>
      <c r="J366" s="130">
        <v>0</v>
      </c>
      <c r="K366" s="130">
        <v>0</v>
      </c>
      <c r="L366" s="130">
        <v>0</v>
      </c>
      <c r="M366" s="130">
        <v>0</v>
      </c>
      <c r="N366" s="130">
        <v>19608</v>
      </c>
      <c r="O366" s="130">
        <v>86000</v>
      </c>
      <c r="P366" s="130">
        <v>0</v>
      </c>
      <c r="Q366" s="130">
        <v>0</v>
      </c>
      <c r="R366" s="130">
        <v>0</v>
      </c>
      <c r="S366" s="130">
        <v>276</v>
      </c>
      <c r="T366" s="130">
        <v>0</v>
      </c>
      <c r="U366" s="130">
        <v>0</v>
      </c>
      <c r="V366" s="130">
        <v>44000</v>
      </c>
      <c r="W366" s="130">
        <v>942</v>
      </c>
      <c r="X366" s="130">
        <v>3134</v>
      </c>
      <c r="Y366" s="94" t="s">
        <v>191</v>
      </c>
      <c r="Z366" s="94" t="s">
        <v>269</v>
      </c>
      <c r="AA366" s="94" t="s">
        <v>1268</v>
      </c>
    </row>
    <row r="367" spans="1:27" x14ac:dyDescent="0.25">
      <c r="A367" s="94" t="s">
        <v>1269</v>
      </c>
      <c r="B367" s="94" t="s">
        <v>1270</v>
      </c>
      <c r="C367" s="94"/>
      <c r="D367" s="130">
        <v>0</v>
      </c>
      <c r="E367" s="130">
        <v>0</v>
      </c>
      <c r="F367" s="130">
        <v>0</v>
      </c>
      <c r="G367" s="130">
        <v>0</v>
      </c>
      <c r="H367" s="130">
        <v>0</v>
      </c>
      <c r="I367" s="130">
        <v>0</v>
      </c>
      <c r="J367" s="130">
        <v>0</v>
      </c>
      <c r="K367" s="130">
        <v>0</v>
      </c>
      <c r="L367" s="130">
        <v>0</v>
      </c>
      <c r="M367" s="130">
        <v>0</v>
      </c>
      <c r="N367" s="130">
        <v>0</v>
      </c>
      <c r="O367" s="130">
        <v>0</v>
      </c>
      <c r="P367" s="130">
        <v>0</v>
      </c>
      <c r="Q367" s="130">
        <v>0</v>
      </c>
      <c r="R367" s="130">
        <v>0</v>
      </c>
      <c r="S367" s="130">
        <v>0</v>
      </c>
      <c r="T367" s="130">
        <v>0</v>
      </c>
      <c r="U367" s="130">
        <v>0</v>
      </c>
      <c r="V367" s="130">
        <v>0</v>
      </c>
      <c r="W367" s="130">
        <v>0</v>
      </c>
      <c r="X367" s="130">
        <v>0</v>
      </c>
      <c r="Y367" s="94" t="s">
        <v>191</v>
      </c>
      <c r="Z367" s="94" t="s">
        <v>212</v>
      </c>
      <c r="AA367" s="94" t="s">
        <v>1271</v>
      </c>
    </row>
    <row r="368" spans="1:27" x14ac:dyDescent="0.25">
      <c r="A368" s="94" t="s">
        <v>1272</v>
      </c>
      <c r="B368" s="94" t="s">
        <v>1273</v>
      </c>
      <c r="C368" s="94"/>
      <c r="D368" s="130">
        <v>0</v>
      </c>
      <c r="E368" s="130">
        <v>0</v>
      </c>
      <c r="F368" s="130">
        <v>0</v>
      </c>
      <c r="G368" s="130">
        <v>0</v>
      </c>
      <c r="H368" s="130">
        <v>0</v>
      </c>
      <c r="I368" s="130">
        <v>0</v>
      </c>
      <c r="J368" s="130">
        <v>0</v>
      </c>
      <c r="K368" s="130">
        <v>0</v>
      </c>
      <c r="L368" s="130">
        <v>0</v>
      </c>
      <c r="M368" s="130">
        <v>0</v>
      </c>
      <c r="N368" s="130">
        <v>3036</v>
      </c>
      <c r="O368" s="130">
        <v>0</v>
      </c>
      <c r="P368" s="130">
        <v>0</v>
      </c>
      <c r="Q368" s="130">
        <v>0</v>
      </c>
      <c r="R368" s="130">
        <v>0</v>
      </c>
      <c r="S368" s="130">
        <v>0</v>
      </c>
      <c r="T368" s="130">
        <v>0</v>
      </c>
      <c r="U368" s="130">
        <v>0</v>
      </c>
      <c r="V368" s="130">
        <v>0</v>
      </c>
      <c r="W368" s="130">
        <v>0</v>
      </c>
      <c r="X368" s="130">
        <v>0</v>
      </c>
      <c r="Y368" s="94" t="s">
        <v>191</v>
      </c>
      <c r="Z368" s="94" t="s">
        <v>212</v>
      </c>
      <c r="AA368" s="94" t="s">
        <v>1274</v>
      </c>
    </row>
    <row r="369" spans="1:27" x14ac:dyDescent="0.25">
      <c r="A369" s="94" t="s">
        <v>1275</v>
      </c>
      <c r="B369" s="94" t="s">
        <v>1276</v>
      </c>
      <c r="C369" s="94"/>
      <c r="D369" s="130">
        <v>0</v>
      </c>
      <c r="E369" s="130">
        <v>0</v>
      </c>
      <c r="F369" s="130">
        <v>0</v>
      </c>
      <c r="G369" s="130">
        <v>0</v>
      </c>
      <c r="H369" s="130">
        <v>0</v>
      </c>
      <c r="I369" s="130">
        <v>0</v>
      </c>
      <c r="J369" s="130">
        <v>0</v>
      </c>
      <c r="K369" s="130">
        <v>0</v>
      </c>
      <c r="L369" s="130">
        <v>0</v>
      </c>
      <c r="M369" s="130">
        <v>0</v>
      </c>
      <c r="N369" s="130">
        <v>900</v>
      </c>
      <c r="O369" s="130">
        <v>0</v>
      </c>
      <c r="P369" s="130">
        <v>0</v>
      </c>
      <c r="Q369" s="130">
        <v>0</v>
      </c>
      <c r="R369" s="130">
        <v>0</v>
      </c>
      <c r="S369" s="130">
        <v>0</v>
      </c>
      <c r="T369" s="130">
        <v>0</v>
      </c>
      <c r="U369" s="130">
        <v>0</v>
      </c>
      <c r="V369" s="130">
        <v>0</v>
      </c>
      <c r="W369" s="130">
        <v>0</v>
      </c>
      <c r="X369" s="130">
        <v>0</v>
      </c>
      <c r="Y369" s="94" t="s">
        <v>191</v>
      </c>
      <c r="Z369" s="94" t="s">
        <v>212</v>
      </c>
      <c r="AA369" s="94" t="s">
        <v>1277</v>
      </c>
    </row>
    <row r="370" spans="1:27" x14ac:dyDescent="0.25">
      <c r="A370" s="94" t="s">
        <v>1278</v>
      </c>
      <c r="B370" s="94" t="s">
        <v>1279</v>
      </c>
      <c r="C370" s="94"/>
      <c r="D370" s="130">
        <v>0</v>
      </c>
      <c r="E370" s="130">
        <v>0</v>
      </c>
      <c r="F370" s="130">
        <v>0</v>
      </c>
      <c r="G370" s="130">
        <v>0</v>
      </c>
      <c r="H370" s="130">
        <v>0</v>
      </c>
      <c r="I370" s="130">
        <v>0</v>
      </c>
      <c r="J370" s="130">
        <v>0</v>
      </c>
      <c r="K370" s="130">
        <v>0</v>
      </c>
      <c r="L370" s="130">
        <v>0</v>
      </c>
      <c r="M370" s="130">
        <v>0</v>
      </c>
      <c r="N370" s="130">
        <v>202855</v>
      </c>
      <c r="O370" s="130">
        <v>173000</v>
      </c>
      <c r="P370" s="130">
        <v>0</v>
      </c>
      <c r="Q370" s="130">
        <v>30000</v>
      </c>
      <c r="R370" s="130">
        <v>0</v>
      </c>
      <c r="S370" s="130">
        <v>0</v>
      </c>
      <c r="T370" s="130">
        <v>0</v>
      </c>
      <c r="U370" s="130">
        <v>0</v>
      </c>
      <c r="V370" s="130">
        <v>0</v>
      </c>
      <c r="W370" s="130">
        <v>134000</v>
      </c>
      <c r="X370" s="130">
        <v>20000</v>
      </c>
      <c r="Y370" s="94" t="s">
        <v>191</v>
      </c>
      <c r="Z370" s="94" t="s">
        <v>269</v>
      </c>
      <c r="AA370" s="94" t="s">
        <v>1280</v>
      </c>
    </row>
    <row r="371" spans="1:27" x14ac:dyDescent="0.25">
      <c r="A371" s="94" t="s">
        <v>1281</v>
      </c>
      <c r="B371" s="94" t="s">
        <v>1282</v>
      </c>
      <c r="C371" s="94"/>
      <c r="D371" s="130">
        <v>0</v>
      </c>
      <c r="E371" s="130">
        <v>0</v>
      </c>
      <c r="F371" s="130">
        <v>0</v>
      </c>
      <c r="G371" s="130">
        <v>0</v>
      </c>
      <c r="H371" s="130">
        <v>0</v>
      </c>
      <c r="I371" s="130">
        <v>0</v>
      </c>
      <c r="J371" s="130">
        <v>0</v>
      </c>
      <c r="K371" s="130">
        <v>0</v>
      </c>
      <c r="L371" s="130">
        <v>0</v>
      </c>
      <c r="M371" s="130">
        <v>0</v>
      </c>
      <c r="N371" s="130">
        <v>8842</v>
      </c>
      <c r="O371" s="130">
        <v>0</v>
      </c>
      <c r="P371" s="130">
        <v>0</v>
      </c>
      <c r="Q371" s="130">
        <v>0</v>
      </c>
      <c r="R371" s="130">
        <v>0</v>
      </c>
      <c r="S371" s="130">
        <v>0</v>
      </c>
      <c r="T371" s="130">
        <v>0</v>
      </c>
      <c r="U371" s="130">
        <v>0</v>
      </c>
      <c r="V371" s="130">
        <v>0</v>
      </c>
      <c r="W371" s="130">
        <v>0</v>
      </c>
      <c r="X371" s="130">
        <v>0</v>
      </c>
      <c r="Y371" s="94" t="s">
        <v>191</v>
      </c>
      <c r="Z371" s="94" t="s">
        <v>249</v>
      </c>
      <c r="AA371" s="94" t="s">
        <v>1283</v>
      </c>
    </row>
    <row r="372" spans="1:27" x14ac:dyDescent="0.25">
      <c r="A372" s="94" t="s">
        <v>1284</v>
      </c>
      <c r="B372" s="94" t="s">
        <v>1285</v>
      </c>
      <c r="C372" s="94"/>
      <c r="D372" s="130">
        <v>0</v>
      </c>
      <c r="E372" s="130">
        <v>0</v>
      </c>
      <c r="F372" s="130">
        <v>0</v>
      </c>
      <c r="G372" s="130">
        <v>0</v>
      </c>
      <c r="H372" s="130">
        <v>0</v>
      </c>
      <c r="I372" s="130">
        <v>0</v>
      </c>
      <c r="J372" s="130">
        <v>0</v>
      </c>
      <c r="K372" s="130">
        <v>0</v>
      </c>
      <c r="L372" s="130">
        <v>0</v>
      </c>
      <c r="M372" s="130">
        <v>0</v>
      </c>
      <c r="N372" s="130">
        <v>43421</v>
      </c>
      <c r="O372" s="130">
        <v>3700</v>
      </c>
      <c r="P372" s="130">
        <v>0</v>
      </c>
      <c r="Q372" s="130">
        <v>10000</v>
      </c>
      <c r="R372" s="130">
        <v>3000</v>
      </c>
      <c r="S372" s="130">
        <v>0</v>
      </c>
      <c r="T372" s="130">
        <v>0</v>
      </c>
      <c r="U372" s="130">
        <v>0</v>
      </c>
      <c r="V372" s="130">
        <v>0</v>
      </c>
      <c r="W372" s="130">
        <v>0</v>
      </c>
      <c r="X372" s="130">
        <v>56000</v>
      </c>
      <c r="Y372" s="94" t="s">
        <v>191</v>
      </c>
      <c r="Z372" s="94" t="s">
        <v>212</v>
      </c>
      <c r="AA372" s="94" t="s">
        <v>1286</v>
      </c>
    </row>
    <row r="373" spans="1:27" x14ac:dyDescent="0.25">
      <c r="A373" s="94" t="s">
        <v>1287</v>
      </c>
      <c r="B373" s="94" t="s">
        <v>1288</v>
      </c>
      <c r="C373" s="94"/>
      <c r="D373" s="130">
        <v>0</v>
      </c>
      <c r="E373" s="130">
        <v>0</v>
      </c>
      <c r="F373" s="130">
        <v>0</v>
      </c>
      <c r="G373" s="130">
        <v>0</v>
      </c>
      <c r="H373" s="130">
        <v>0</v>
      </c>
      <c r="I373" s="130">
        <v>0</v>
      </c>
      <c r="J373" s="130">
        <v>0</v>
      </c>
      <c r="K373" s="130">
        <v>0</v>
      </c>
      <c r="L373" s="130">
        <v>0</v>
      </c>
      <c r="M373" s="130">
        <v>0</v>
      </c>
      <c r="N373" s="130">
        <v>511292</v>
      </c>
      <c r="O373" s="130">
        <v>0</v>
      </c>
      <c r="P373" s="130">
        <v>0</v>
      </c>
      <c r="Q373" s="130">
        <v>0</v>
      </c>
      <c r="R373" s="130">
        <v>0</v>
      </c>
      <c r="S373" s="130">
        <v>0</v>
      </c>
      <c r="T373" s="130">
        <v>0</v>
      </c>
      <c r="U373" s="130">
        <v>0</v>
      </c>
      <c r="V373" s="130">
        <v>0</v>
      </c>
      <c r="W373" s="130">
        <v>0</v>
      </c>
      <c r="X373" s="130">
        <v>15000</v>
      </c>
      <c r="Y373" s="94" t="s">
        <v>191</v>
      </c>
      <c r="Z373" s="94" t="s">
        <v>212</v>
      </c>
      <c r="AA373" s="94" t="s">
        <v>1289</v>
      </c>
    </row>
    <row r="374" spans="1:27" x14ac:dyDescent="0.25">
      <c r="A374" s="94" t="s">
        <v>1290</v>
      </c>
      <c r="B374" s="94" t="s">
        <v>1291</v>
      </c>
      <c r="C374" s="94"/>
      <c r="D374" s="130">
        <v>0</v>
      </c>
      <c r="E374" s="130">
        <v>0</v>
      </c>
      <c r="F374" s="130">
        <v>0</v>
      </c>
      <c r="G374" s="130">
        <v>0</v>
      </c>
      <c r="H374" s="130">
        <v>0</v>
      </c>
      <c r="I374" s="130">
        <v>0</v>
      </c>
      <c r="J374" s="130">
        <v>0</v>
      </c>
      <c r="K374" s="130">
        <v>0</v>
      </c>
      <c r="L374" s="130">
        <v>0</v>
      </c>
      <c r="M374" s="130">
        <v>0</v>
      </c>
      <c r="N374" s="130">
        <v>0</v>
      </c>
      <c r="O374" s="130">
        <v>0</v>
      </c>
      <c r="P374" s="130">
        <v>0</v>
      </c>
      <c r="Q374" s="130">
        <v>0</v>
      </c>
      <c r="R374" s="130">
        <v>0</v>
      </c>
      <c r="S374" s="130">
        <v>0</v>
      </c>
      <c r="T374" s="130">
        <v>0</v>
      </c>
      <c r="U374" s="130">
        <v>0</v>
      </c>
      <c r="V374" s="130">
        <v>0</v>
      </c>
      <c r="W374" s="130">
        <v>0</v>
      </c>
      <c r="X374" s="130">
        <v>0</v>
      </c>
      <c r="Y374" s="94" t="s">
        <v>191</v>
      </c>
      <c r="Z374" s="94" t="s">
        <v>212</v>
      </c>
      <c r="AA374" s="94" t="s">
        <v>1292</v>
      </c>
    </row>
    <row r="375" spans="1:27" x14ac:dyDescent="0.25">
      <c r="A375" s="94" t="s">
        <v>1293</v>
      </c>
      <c r="B375" s="94" t="s">
        <v>1294</v>
      </c>
      <c r="C375" s="94"/>
      <c r="D375" s="130">
        <v>0</v>
      </c>
      <c r="E375" s="130">
        <v>0</v>
      </c>
      <c r="F375" s="130">
        <v>0</v>
      </c>
      <c r="G375" s="130">
        <v>0</v>
      </c>
      <c r="H375" s="130">
        <v>0</v>
      </c>
      <c r="I375" s="130">
        <v>0</v>
      </c>
      <c r="J375" s="130">
        <v>0</v>
      </c>
      <c r="K375" s="130">
        <v>0</v>
      </c>
      <c r="L375" s="130">
        <v>0</v>
      </c>
      <c r="M375" s="130">
        <v>0</v>
      </c>
      <c r="N375" s="130">
        <v>0</v>
      </c>
      <c r="O375" s="130">
        <v>0</v>
      </c>
      <c r="P375" s="130">
        <v>0</v>
      </c>
      <c r="Q375" s="130">
        <v>0</v>
      </c>
      <c r="R375" s="130">
        <v>0</v>
      </c>
      <c r="S375" s="130">
        <v>0</v>
      </c>
      <c r="T375" s="130">
        <v>0</v>
      </c>
      <c r="U375" s="130">
        <v>0</v>
      </c>
      <c r="V375" s="130">
        <v>0</v>
      </c>
      <c r="W375" s="130">
        <v>10500</v>
      </c>
      <c r="X375" s="130">
        <v>0</v>
      </c>
      <c r="Y375" s="94" t="s">
        <v>191</v>
      </c>
      <c r="Z375" s="94" t="s">
        <v>212</v>
      </c>
      <c r="AA375" s="94" t="s">
        <v>1295</v>
      </c>
    </row>
    <row r="376" spans="1:27" x14ac:dyDescent="0.25">
      <c r="A376" s="94" t="s">
        <v>1296</v>
      </c>
      <c r="B376" s="94" t="s">
        <v>1297</v>
      </c>
      <c r="C376" s="94"/>
      <c r="D376" s="130">
        <v>0</v>
      </c>
      <c r="E376" s="130">
        <v>0</v>
      </c>
      <c r="F376" s="130">
        <v>0</v>
      </c>
      <c r="G376" s="130">
        <v>0</v>
      </c>
      <c r="H376" s="130">
        <v>0</v>
      </c>
      <c r="I376" s="130">
        <v>0</v>
      </c>
      <c r="J376" s="130">
        <v>0</v>
      </c>
      <c r="K376" s="130">
        <v>0</v>
      </c>
      <c r="L376" s="130">
        <v>0</v>
      </c>
      <c r="M376" s="130">
        <v>0</v>
      </c>
      <c r="N376" s="130">
        <v>21386</v>
      </c>
      <c r="O376" s="130">
        <v>0</v>
      </c>
      <c r="P376" s="130">
        <v>0</v>
      </c>
      <c r="Q376" s="130">
        <v>336</v>
      </c>
      <c r="R376" s="130">
        <v>0</v>
      </c>
      <c r="S376" s="130">
        <v>0</v>
      </c>
      <c r="T376" s="130">
        <v>0</v>
      </c>
      <c r="U376" s="130">
        <v>0</v>
      </c>
      <c r="V376" s="130">
        <v>0</v>
      </c>
      <c r="W376" s="130">
        <v>0</v>
      </c>
      <c r="X376" s="130">
        <v>630</v>
      </c>
      <c r="Y376" s="94" t="s">
        <v>191</v>
      </c>
      <c r="Z376" s="94" t="s">
        <v>205</v>
      </c>
      <c r="AA376" s="94" t="s">
        <v>1298</v>
      </c>
    </row>
    <row r="377" spans="1:27" x14ac:dyDescent="0.25">
      <c r="A377" s="94" t="s">
        <v>1299</v>
      </c>
      <c r="B377" s="94" t="s">
        <v>1300</v>
      </c>
      <c r="C377" s="94"/>
      <c r="D377" s="130">
        <v>0</v>
      </c>
      <c r="E377" s="130">
        <v>0</v>
      </c>
      <c r="F377" s="130">
        <v>0</v>
      </c>
      <c r="G377" s="130">
        <v>0</v>
      </c>
      <c r="H377" s="130">
        <v>0</v>
      </c>
      <c r="I377" s="130">
        <v>0</v>
      </c>
      <c r="J377" s="130">
        <v>0</v>
      </c>
      <c r="K377" s="130">
        <v>0</v>
      </c>
      <c r="L377" s="130">
        <v>0</v>
      </c>
      <c r="M377" s="130">
        <v>0</v>
      </c>
      <c r="N377" s="130">
        <v>1612</v>
      </c>
      <c r="O377" s="130">
        <v>0</v>
      </c>
      <c r="P377" s="130">
        <v>0</v>
      </c>
      <c r="Q377" s="130">
        <v>0</v>
      </c>
      <c r="R377" s="130">
        <v>0</v>
      </c>
      <c r="S377" s="130">
        <v>0</v>
      </c>
      <c r="T377" s="130">
        <v>0</v>
      </c>
      <c r="U377" s="130">
        <v>0</v>
      </c>
      <c r="V377" s="130">
        <v>0</v>
      </c>
      <c r="W377" s="130">
        <v>0</v>
      </c>
      <c r="X377" s="130">
        <v>0</v>
      </c>
      <c r="Y377" s="94" t="s">
        <v>191</v>
      </c>
      <c r="Z377" s="94" t="s">
        <v>212</v>
      </c>
      <c r="AA377" s="94" t="s">
        <v>1301</v>
      </c>
    </row>
    <row r="378" spans="1:27" x14ac:dyDescent="0.25">
      <c r="A378" s="94" t="s">
        <v>1302</v>
      </c>
      <c r="B378" s="94" t="s">
        <v>1303</v>
      </c>
      <c r="C378" s="94"/>
      <c r="D378" s="130">
        <v>0</v>
      </c>
      <c r="E378" s="130">
        <v>0</v>
      </c>
      <c r="F378" s="130">
        <v>0</v>
      </c>
      <c r="G378" s="130">
        <v>0</v>
      </c>
      <c r="H378" s="130">
        <v>0</v>
      </c>
      <c r="I378" s="130">
        <v>0</v>
      </c>
      <c r="J378" s="130">
        <v>0</v>
      </c>
      <c r="K378" s="130">
        <v>0</v>
      </c>
      <c r="L378" s="130">
        <v>0</v>
      </c>
      <c r="M378" s="130">
        <v>13566</v>
      </c>
      <c r="N378" s="130">
        <v>22600</v>
      </c>
      <c r="O378" s="130">
        <v>56200</v>
      </c>
      <c r="P378" s="130">
        <v>0</v>
      </c>
      <c r="Q378" s="130">
        <v>500</v>
      </c>
      <c r="R378" s="130">
        <v>0</v>
      </c>
      <c r="S378" s="130">
        <v>0</v>
      </c>
      <c r="T378" s="130">
        <v>0</v>
      </c>
      <c r="U378" s="130">
        <v>0</v>
      </c>
      <c r="V378" s="130">
        <v>226000</v>
      </c>
      <c r="W378" s="130">
        <v>112500</v>
      </c>
      <c r="X378" s="130">
        <v>500</v>
      </c>
      <c r="Y378" s="94" t="s">
        <v>191</v>
      </c>
      <c r="Z378" s="94" t="s">
        <v>269</v>
      </c>
      <c r="AA378" s="94" t="s">
        <v>1304</v>
      </c>
    </row>
    <row r="379" spans="1:27" x14ac:dyDescent="0.25">
      <c r="A379" s="94" t="s">
        <v>1305</v>
      </c>
      <c r="B379" s="94" t="s">
        <v>1306</v>
      </c>
      <c r="C379" s="94"/>
      <c r="D379" s="130">
        <v>0</v>
      </c>
      <c r="E379" s="130">
        <v>0</v>
      </c>
      <c r="F379" s="130">
        <v>0</v>
      </c>
      <c r="G379" s="130">
        <v>0</v>
      </c>
      <c r="H379" s="130">
        <v>0</v>
      </c>
      <c r="I379" s="130">
        <v>0</v>
      </c>
      <c r="J379" s="130">
        <v>0</v>
      </c>
      <c r="K379" s="130">
        <v>0</v>
      </c>
      <c r="L379" s="130">
        <v>0</v>
      </c>
      <c r="M379" s="130">
        <v>0</v>
      </c>
      <c r="N379" s="130">
        <v>350512</v>
      </c>
      <c r="O379" s="130">
        <v>70000</v>
      </c>
      <c r="P379" s="130">
        <v>0</v>
      </c>
      <c r="Q379" s="130">
        <v>50</v>
      </c>
      <c r="R379" s="130">
        <v>0</v>
      </c>
      <c r="S379" s="130">
        <v>0</v>
      </c>
      <c r="T379" s="130">
        <v>0</v>
      </c>
      <c r="U379" s="130">
        <v>0</v>
      </c>
      <c r="V379" s="130">
        <v>22000</v>
      </c>
      <c r="W379" s="130">
        <v>72428</v>
      </c>
      <c r="X379" s="130">
        <v>15000</v>
      </c>
      <c r="Y379" s="94" t="s">
        <v>191</v>
      </c>
      <c r="Z379" s="94" t="s">
        <v>269</v>
      </c>
      <c r="AA379" s="94" t="s">
        <v>1307</v>
      </c>
    </row>
    <row r="380" spans="1:27" x14ac:dyDescent="0.25">
      <c r="A380" s="94" t="s">
        <v>1308</v>
      </c>
      <c r="B380" s="94" t="s">
        <v>1309</v>
      </c>
      <c r="C380" s="94"/>
      <c r="D380" s="130">
        <v>0</v>
      </c>
      <c r="E380" s="130">
        <v>0</v>
      </c>
      <c r="F380" s="130">
        <v>0</v>
      </c>
      <c r="G380" s="130">
        <v>0</v>
      </c>
      <c r="H380" s="130">
        <v>0</v>
      </c>
      <c r="I380" s="130">
        <v>0</v>
      </c>
      <c r="J380" s="130">
        <v>0</v>
      </c>
      <c r="K380" s="130">
        <v>0</v>
      </c>
      <c r="L380" s="130">
        <v>0</v>
      </c>
      <c r="M380" s="130">
        <v>0</v>
      </c>
      <c r="N380" s="130">
        <v>7842</v>
      </c>
      <c r="O380" s="130">
        <v>4000</v>
      </c>
      <c r="P380" s="130">
        <v>0</v>
      </c>
      <c r="Q380" s="130">
        <v>0</v>
      </c>
      <c r="R380" s="130">
        <v>0</v>
      </c>
      <c r="S380" s="130">
        <v>0</v>
      </c>
      <c r="T380" s="130">
        <v>0</v>
      </c>
      <c r="U380" s="130">
        <v>0</v>
      </c>
      <c r="V380" s="130">
        <v>0</v>
      </c>
      <c r="W380" s="130">
        <v>0</v>
      </c>
      <c r="X380" s="130">
        <v>0</v>
      </c>
      <c r="Y380" s="94" t="s">
        <v>191</v>
      </c>
      <c r="Z380" s="94" t="s">
        <v>212</v>
      </c>
      <c r="AA380" s="94" t="s">
        <v>1310</v>
      </c>
    </row>
    <row r="381" spans="1:27" x14ac:dyDescent="0.25">
      <c r="A381" s="94" t="s">
        <v>1311</v>
      </c>
      <c r="B381" s="94" t="s">
        <v>1800</v>
      </c>
      <c r="C381" s="94"/>
      <c r="D381" s="130">
        <v>0</v>
      </c>
      <c r="E381" s="130">
        <v>0</v>
      </c>
      <c r="F381" s="130">
        <v>330</v>
      </c>
      <c r="G381" s="130">
        <v>0</v>
      </c>
      <c r="H381" s="130">
        <v>0</v>
      </c>
      <c r="I381" s="130">
        <v>0</v>
      </c>
      <c r="J381" s="130">
        <v>0</v>
      </c>
      <c r="K381" s="130">
        <v>0</v>
      </c>
      <c r="L381" s="130">
        <v>0</v>
      </c>
      <c r="M381" s="130">
        <v>0</v>
      </c>
      <c r="N381" s="130">
        <v>149631</v>
      </c>
      <c r="O381" s="130">
        <v>43000</v>
      </c>
      <c r="P381" s="130">
        <v>0</v>
      </c>
      <c r="Q381" s="130">
        <v>0</v>
      </c>
      <c r="R381" s="130">
        <v>0</v>
      </c>
      <c r="S381" s="130">
        <v>0</v>
      </c>
      <c r="T381" s="130">
        <v>0</v>
      </c>
      <c r="U381" s="130">
        <v>0</v>
      </c>
      <c r="V381" s="130">
        <v>0</v>
      </c>
      <c r="W381" s="130">
        <v>0</v>
      </c>
      <c r="X381" s="130">
        <v>0</v>
      </c>
      <c r="Y381" s="94" t="s">
        <v>193</v>
      </c>
      <c r="Z381" s="94" t="s">
        <v>205</v>
      </c>
      <c r="AA381" s="94" t="s">
        <v>1313</v>
      </c>
    </row>
    <row r="382" spans="1:27" x14ac:dyDescent="0.25">
      <c r="A382" s="94" t="s">
        <v>1314</v>
      </c>
      <c r="B382" s="94" t="s">
        <v>1801</v>
      </c>
      <c r="C382" s="94"/>
      <c r="D382" s="130">
        <v>0</v>
      </c>
      <c r="E382" s="130">
        <v>0</v>
      </c>
      <c r="F382" s="130">
        <v>0</v>
      </c>
      <c r="G382" s="130">
        <v>0</v>
      </c>
      <c r="H382" s="130">
        <v>0</v>
      </c>
      <c r="I382" s="130">
        <v>0</v>
      </c>
      <c r="J382" s="130">
        <v>0</v>
      </c>
      <c r="K382" s="130">
        <v>0</v>
      </c>
      <c r="L382" s="130">
        <v>0</v>
      </c>
      <c r="M382" s="130">
        <v>0</v>
      </c>
      <c r="N382" s="130">
        <v>33428</v>
      </c>
      <c r="O382" s="130">
        <v>1500</v>
      </c>
      <c r="P382" s="130">
        <v>0</v>
      </c>
      <c r="Q382" s="130">
        <v>0</v>
      </c>
      <c r="R382" s="130">
        <v>0</v>
      </c>
      <c r="S382" s="130">
        <v>0</v>
      </c>
      <c r="T382" s="130">
        <v>0</v>
      </c>
      <c r="U382" s="130">
        <v>0</v>
      </c>
      <c r="V382" s="130">
        <v>0</v>
      </c>
      <c r="W382" s="130">
        <v>0</v>
      </c>
      <c r="X382" s="130">
        <v>0</v>
      </c>
      <c r="Y382" s="94" t="s">
        <v>193</v>
      </c>
      <c r="Z382" s="94" t="s">
        <v>249</v>
      </c>
      <c r="AA382" s="94" t="s">
        <v>1316</v>
      </c>
    </row>
    <row r="383" spans="1:27" x14ac:dyDescent="0.25">
      <c r="A383" s="94" t="s">
        <v>1317</v>
      </c>
      <c r="B383" s="94" t="s">
        <v>1318</v>
      </c>
      <c r="C383" s="94"/>
      <c r="D383" s="130">
        <v>0</v>
      </c>
      <c r="E383" s="130">
        <v>0</v>
      </c>
      <c r="F383" s="130">
        <v>0</v>
      </c>
      <c r="G383" s="130">
        <v>0</v>
      </c>
      <c r="H383" s="130">
        <v>0</v>
      </c>
      <c r="I383" s="130">
        <v>0</v>
      </c>
      <c r="J383" s="130">
        <v>0</v>
      </c>
      <c r="K383" s="130">
        <v>0</v>
      </c>
      <c r="L383" s="130">
        <v>0</v>
      </c>
      <c r="M383" s="130">
        <v>0</v>
      </c>
      <c r="N383" s="130">
        <v>51821</v>
      </c>
      <c r="O383" s="130">
        <v>0</v>
      </c>
      <c r="P383" s="130">
        <v>0</v>
      </c>
      <c r="Q383" s="130">
        <v>0</v>
      </c>
      <c r="R383" s="130">
        <v>0</v>
      </c>
      <c r="S383" s="130">
        <v>0</v>
      </c>
      <c r="T383" s="130">
        <v>0</v>
      </c>
      <c r="U383" s="130">
        <v>0</v>
      </c>
      <c r="V383" s="130">
        <v>0</v>
      </c>
      <c r="W383" s="130">
        <v>0</v>
      </c>
      <c r="X383" s="130">
        <v>0</v>
      </c>
      <c r="Y383" s="94" t="s">
        <v>191</v>
      </c>
      <c r="Z383" s="94" t="s">
        <v>212</v>
      </c>
      <c r="AA383" s="94" t="s">
        <v>1319</v>
      </c>
    </row>
    <row r="384" spans="1:27" x14ac:dyDescent="0.25">
      <c r="A384" s="94" t="s">
        <v>1320</v>
      </c>
      <c r="B384" s="94" t="s">
        <v>1321</v>
      </c>
      <c r="C384" s="94"/>
      <c r="D384" s="130">
        <v>0</v>
      </c>
      <c r="E384" s="130">
        <v>0</v>
      </c>
      <c r="F384" s="130">
        <v>0</v>
      </c>
      <c r="G384" s="130">
        <v>0</v>
      </c>
      <c r="H384" s="130">
        <v>0</v>
      </c>
      <c r="I384" s="130">
        <v>0</v>
      </c>
      <c r="J384" s="130">
        <v>0</v>
      </c>
      <c r="K384" s="130">
        <v>0</v>
      </c>
      <c r="L384" s="130">
        <v>0</v>
      </c>
      <c r="M384" s="130">
        <v>0</v>
      </c>
      <c r="N384" s="130">
        <v>151692</v>
      </c>
      <c r="O384" s="130">
        <v>0</v>
      </c>
      <c r="P384" s="130">
        <v>0</v>
      </c>
      <c r="Q384" s="130">
        <v>0</v>
      </c>
      <c r="R384" s="130">
        <v>0</v>
      </c>
      <c r="S384" s="130">
        <v>0</v>
      </c>
      <c r="T384" s="130">
        <v>0</v>
      </c>
      <c r="U384" s="130">
        <v>16</v>
      </c>
      <c r="V384" s="130">
        <v>0</v>
      </c>
      <c r="W384" s="130">
        <v>0</v>
      </c>
      <c r="X384" s="130">
        <v>0</v>
      </c>
      <c r="Y384" s="94" t="s">
        <v>191</v>
      </c>
      <c r="Z384" s="94" t="s">
        <v>269</v>
      </c>
      <c r="AA384" s="94" t="s">
        <v>1322</v>
      </c>
    </row>
    <row r="385" spans="1:27" x14ac:dyDescent="0.25">
      <c r="A385" s="94" t="s">
        <v>1323</v>
      </c>
      <c r="B385" s="94" t="s">
        <v>1324</v>
      </c>
      <c r="C385" s="94"/>
      <c r="D385" s="130">
        <v>0</v>
      </c>
      <c r="E385" s="130">
        <v>0</v>
      </c>
      <c r="F385" s="130">
        <v>0</v>
      </c>
      <c r="G385" s="130">
        <v>0</v>
      </c>
      <c r="H385" s="130">
        <v>0</v>
      </c>
      <c r="I385" s="130">
        <v>0</v>
      </c>
      <c r="J385" s="130">
        <v>0</v>
      </c>
      <c r="K385" s="130">
        <v>0</v>
      </c>
      <c r="L385" s="130">
        <v>0</v>
      </c>
      <c r="M385" s="130">
        <v>6500</v>
      </c>
      <c r="N385" s="130">
        <v>52833</v>
      </c>
      <c r="O385" s="130">
        <v>0</v>
      </c>
      <c r="P385" s="130">
        <v>0</v>
      </c>
      <c r="Q385" s="130">
        <v>0</v>
      </c>
      <c r="R385" s="130">
        <v>0</v>
      </c>
      <c r="S385" s="130">
        <v>0</v>
      </c>
      <c r="T385" s="130">
        <v>0</v>
      </c>
      <c r="U385" s="130">
        <v>0</v>
      </c>
      <c r="V385" s="130">
        <v>0</v>
      </c>
      <c r="W385" s="130">
        <v>0</v>
      </c>
      <c r="X385" s="130">
        <v>0</v>
      </c>
      <c r="Y385" s="94" t="s">
        <v>191</v>
      </c>
      <c r="Z385" s="94" t="s">
        <v>212</v>
      </c>
      <c r="AA385" s="94" t="s">
        <v>1325</v>
      </c>
    </row>
    <row r="386" spans="1:27" x14ac:dyDescent="0.25">
      <c r="A386" s="94" t="s">
        <v>1326</v>
      </c>
      <c r="B386" s="94" t="s">
        <v>1327</v>
      </c>
      <c r="C386" s="94"/>
      <c r="D386" s="130">
        <v>0</v>
      </c>
      <c r="E386" s="130">
        <v>0</v>
      </c>
      <c r="F386" s="130">
        <v>0</v>
      </c>
      <c r="G386" s="130">
        <v>0</v>
      </c>
      <c r="H386" s="130">
        <v>0</v>
      </c>
      <c r="I386" s="130">
        <v>0</v>
      </c>
      <c r="J386" s="130">
        <v>0</v>
      </c>
      <c r="K386" s="130">
        <v>0</v>
      </c>
      <c r="L386" s="130">
        <v>0</v>
      </c>
      <c r="M386" s="130">
        <v>0</v>
      </c>
      <c r="N386" s="130">
        <v>5192</v>
      </c>
      <c r="O386" s="130">
        <v>0</v>
      </c>
      <c r="P386" s="130">
        <v>0</v>
      </c>
      <c r="Q386" s="130">
        <v>0</v>
      </c>
      <c r="R386" s="130">
        <v>0</v>
      </c>
      <c r="S386" s="130">
        <v>0</v>
      </c>
      <c r="T386" s="130">
        <v>0</v>
      </c>
      <c r="U386" s="130">
        <v>0</v>
      </c>
      <c r="V386" s="130">
        <v>0</v>
      </c>
      <c r="W386" s="130">
        <v>0</v>
      </c>
      <c r="X386" s="130">
        <v>0</v>
      </c>
      <c r="Y386" s="94" t="s">
        <v>191</v>
      </c>
      <c r="Z386" s="94" t="s">
        <v>212</v>
      </c>
      <c r="AA386" s="94" t="s">
        <v>1328</v>
      </c>
    </row>
    <row r="387" spans="1:27" x14ac:dyDescent="0.25">
      <c r="A387" s="94" t="s">
        <v>1329</v>
      </c>
      <c r="B387" s="94" t="s">
        <v>1330</v>
      </c>
      <c r="C387" s="94"/>
      <c r="D387" s="130">
        <v>0</v>
      </c>
      <c r="E387" s="130">
        <v>0</v>
      </c>
      <c r="F387" s="130">
        <v>0</v>
      </c>
      <c r="G387" s="130">
        <v>0</v>
      </c>
      <c r="H387" s="130">
        <v>0</v>
      </c>
      <c r="I387" s="130">
        <v>0</v>
      </c>
      <c r="J387" s="130">
        <v>0</v>
      </c>
      <c r="K387" s="130">
        <v>0</v>
      </c>
      <c r="L387" s="130">
        <v>0</v>
      </c>
      <c r="M387" s="130">
        <v>0</v>
      </c>
      <c r="N387" s="130">
        <v>426916</v>
      </c>
      <c r="O387" s="130">
        <v>133000</v>
      </c>
      <c r="P387" s="130">
        <v>0</v>
      </c>
      <c r="Q387" s="130">
        <v>25000</v>
      </c>
      <c r="R387" s="130">
        <v>0</v>
      </c>
      <c r="S387" s="130">
        <v>0</v>
      </c>
      <c r="T387" s="130">
        <v>0</v>
      </c>
      <c r="U387" s="130">
        <v>0</v>
      </c>
      <c r="V387" s="130">
        <v>155000</v>
      </c>
      <c r="W387" s="130">
        <v>0</v>
      </c>
      <c r="X387" s="130">
        <v>38000</v>
      </c>
      <c r="Y387" s="94" t="s">
        <v>191</v>
      </c>
      <c r="Z387" s="94" t="s">
        <v>269</v>
      </c>
      <c r="AA387" s="94" t="s">
        <v>1331</v>
      </c>
    </row>
    <row r="388" spans="1:27" x14ac:dyDescent="0.25">
      <c r="A388" s="94" t="s">
        <v>1332</v>
      </c>
      <c r="B388" s="94" t="s">
        <v>1333</v>
      </c>
      <c r="C388" s="94"/>
      <c r="D388" s="130">
        <v>0</v>
      </c>
      <c r="E388" s="130">
        <v>0</v>
      </c>
      <c r="F388" s="130">
        <v>0</v>
      </c>
      <c r="G388" s="130">
        <v>0</v>
      </c>
      <c r="H388" s="130">
        <v>0</v>
      </c>
      <c r="I388" s="130">
        <v>0</v>
      </c>
      <c r="J388" s="130">
        <v>0</v>
      </c>
      <c r="K388" s="130">
        <v>0</v>
      </c>
      <c r="L388" s="130">
        <v>0</v>
      </c>
      <c r="M388" s="130">
        <v>0</v>
      </c>
      <c r="N388" s="130">
        <v>25000</v>
      </c>
      <c r="O388" s="130">
        <v>0</v>
      </c>
      <c r="P388" s="130">
        <v>0</v>
      </c>
      <c r="Q388" s="130">
        <v>0</v>
      </c>
      <c r="R388" s="130">
        <v>0</v>
      </c>
      <c r="S388" s="130">
        <v>0</v>
      </c>
      <c r="T388" s="130">
        <v>0</v>
      </c>
      <c r="U388" s="130">
        <v>0</v>
      </c>
      <c r="V388" s="130">
        <v>0</v>
      </c>
      <c r="W388" s="130">
        <v>0</v>
      </c>
      <c r="X388" s="130">
        <v>0</v>
      </c>
      <c r="Y388" s="94" t="s">
        <v>191</v>
      </c>
      <c r="Z388" s="94" t="s">
        <v>249</v>
      </c>
      <c r="AA388" s="94" t="s">
        <v>1334</v>
      </c>
    </row>
    <row r="389" spans="1:27" x14ac:dyDescent="0.25">
      <c r="A389" s="94" t="s">
        <v>1335</v>
      </c>
      <c r="B389" s="94" t="s">
        <v>1802</v>
      </c>
      <c r="C389" s="94"/>
      <c r="D389" s="130">
        <v>0</v>
      </c>
      <c r="E389" s="130">
        <v>0</v>
      </c>
      <c r="F389" s="130">
        <v>0</v>
      </c>
      <c r="G389" s="130">
        <v>0</v>
      </c>
      <c r="H389" s="130">
        <v>0</v>
      </c>
      <c r="I389" s="130">
        <v>0</v>
      </c>
      <c r="J389" s="130">
        <v>0</v>
      </c>
      <c r="K389" s="130">
        <v>0</v>
      </c>
      <c r="L389" s="130">
        <v>0</v>
      </c>
      <c r="M389" s="130">
        <v>0</v>
      </c>
      <c r="N389" s="130">
        <v>49000</v>
      </c>
      <c r="O389" s="130">
        <v>0</v>
      </c>
      <c r="P389" s="130">
        <v>0</v>
      </c>
      <c r="Q389" s="130">
        <v>0</v>
      </c>
      <c r="R389" s="130">
        <v>0</v>
      </c>
      <c r="S389" s="130">
        <v>0</v>
      </c>
      <c r="T389" s="130">
        <v>0</v>
      </c>
      <c r="U389" s="130">
        <v>0</v>
      </c>
      <c r="V389" s="130">
        <v>0</v>
      </c>
      <c r="W389" s="130">
        <v>0</v>
      </c>
      <c r="X389" s="130">
        <v>0</v>
      </c>
      <c r="Y389" s="94" t="s">
        <v>193</v>
      </c>
      <c r="Z389" s="94" t="s">
        <v>205</v>
      </c>
      <c r="AA389" s="94" t="s">
        <v>1337</v>
      </c>
    </row>
    <row r="390" spans="1:27" x14ac:dyDescent="0.25">
      <c r="A390" s="94" t="s">
        <v>1338</v>
      </c>
      <c r="B390" s="94" t="s">
        <v>1339</v>
      </c>
      <c r="C390" s="94"/>
      <c r="D390" s="130">
        <v>0</v>
      </c>
      <c r="E390" s="130">
        <v>0</v>
      </c>
      <c r="F390" s="130">
        <v>0</v>
      </c>
      <c r="G390" s="130">
        <v>0</v>
      </c>
      <c r="H390" s="130">
        <v>0</v>
      </c>
      <c r="I390" s="130">
        <v>0</v>
      </c>
      <c r="J390" s="130">
        <v>26</v>
      </c>
      <c r="K390" s="130">
        <v>0</v>
      </c>
      <c r="L390" s="130">
        <v>0</v>
      </c>
      <c r="M390" s="130">
        <v>0</v>
      </c>
      <c r="N390" s="130">
        <v>262368</v>
      </c>
      <c r="O390" s="130">
        <v>49200</v>
      </c>
      <c r="P390" s="130">
        <v>0</v>
      </c>
      <c r="Q390" s="130">
        <v>0</v>
      </c>
      <c r="R390" s="130">
        <v>0</v>
      </c>
      <c r="S390" s="130">
        <v>0</v>
      </c>
      <c r="T390" s="130">
        <v>0</v>
      </c>
      <c r="U390" s="130">
        <v>0</v>
      </c>
      <c r="V390" s="130">
        <v>0</v>
      </c>
      <c r="W390" s="130">
        <v>0</v>
      </c>
      <c r="X390" s="130">
        <v>0</v>
      </c>
      <c r="Y390" s="94" t="s">
        <v>191</v>
      </c>
      <c r="Z390" s="94" t="s">
        <v>205</v>
      </c>
      <c r="AA390" s="94" t="s">
        <v>1340</v>
      </c>
    </row>
    <row r="391" spans="1:27" x14ac:dyDescent="0.25">
      <c r="A391" s="94" t="s">
        <v>1341</v>
      </c>
      <c r="B391" s="94" t="s">
        <v>1342</v>
      </c>
      <c r="C391" s="94"/>
      <c r="D391" s="130">
        <v>0</v>
      </c>
      <c r="E391" s="130">
        <v>0</v>
      </c>
      <c r="F391" s="130">
        <v>0</v>
      </c>
      <c r="G391" s="130">
        <v>0</v>
      </c>
      <c r="H391" s="130">
        <v>0</v>
      </c>
      <c r="I391" s="130">
        <v>0</v>
      </c>
      <c r="J391" s="130">
        <v>0</v>
      </c>
      <c r="K391" s="130">
        <v>0</v>
      </c>
      <c r="L391" s="130">
        <v>0</v>
      </c>
      <c r="M391" s="130">
        <v>0</v>
      </c>
      <c r="N391" s="130">
        <v>5698</v>
      </c>
      <c r="O391" s="130">
        <v>0</v>
      </c>
      <c r="P391" s="130">
        <v>0</v>
      </c>
      <c r="Q391" s="130">
        <v>0</v>
      </c>
      <c r="R391" s="130">
        <v>0</v>
      </c>
      <c r="S391" s="130">
        <v>0</v>
      </c>
      <c r="T391" s="130">
        <v>0</v>
      </c>
      <c r="U391" s="130">
        <v>0</v>
      </c>
      <c r="V391" s="130">
        <v>0</v>
      </c>
      <c r="W391" s="130">
        <v>0</v>
      </c>
      <c r="X391" s="130">
        <v>0</v>
      </c>
      <c r="Y391" s="94" t="s">
        <v>191</v>
      </c>
      <c r="Z391" s="94" t="s">
        <v>249</v>
      </c>
      <c r="AA391" s="94" t="s">
        <v>1343</v>
      </c>
    </row>
    <row r="392" spans="1:27" x14ac:dyDescent="0.25">
      <c r="A392" s="94" t="s">
        <v>1344</v>
      </c>
      <c r="B392" s="94" t="s">
        <v>1345</v>
      </c>
      <c r="C392" s="94"/>
      <c r="D392" s="130">
        <v>0</v>
      </c>
      <c r="E392" s="130">
        <v>0</v>
      </c>
      <c r="F392" s="130">
        <v>0</v>
      </c>
      <c r="G392" s="130">
        <v>0</v>
      </c>
      <c r="H392" s="130">
        <v>0</v>
      </c>
      <c r="I392" s="130">
        <v>0</v>
      </c>
      <c r="J392" s="130">
        <v>0</v>
      </c>
      <c r="K392" s="130">
        <v>0</v>
      </c>
      <c r="L392" s="130">
        <v>0</v>
      </c>
      <c r="M392" s="130">
        <v>0</v>
      </c>
      <c r="N392" s="130">
        <v>207341</v>
      </c>
      <c r="O392" s="130">
        <v>8000</v>
      </c>
      <c r="P392" s="130">
        <v>0</v>
      </c>
      <c r="Q392" s="130">
        <v>0</v>
      </c>
      <c r="R392" s="130">
        <v>0</v>
      </c>
      <c r="S392" s="130">
        <v>0</v>
      </c>
      <c r="T392" s="130">
        <v>0</v>
      </c>
      <c r="U392" s="130">
        <v>0</v>
      </c>
      <c r="V392" s="130">
        <v>5000</v>
      </c>
      <c r="W392" s="130">
        <v>168000</v>
      </c>
      <c r="X392" s="130">
        <v>0</v>
      </c>
      <c r="Y392" s="94" t="s">
        <v>191</v>
      </c>
      <c r="Z392" s="94" t="s">
        <v>205</v>
      </c>
      <c r="AA392" s="94" t="s">
        <v>1346</v>
      </c>
    </row>
    <row r="393" spans="1:27" x14ac:dyDescent="0.25">
      <c r="A393" s="94" t="s">
        <v>1347</v>
      </c>
      <c r="B393" s="94" t="s">
        <v>1348</v>
      </c>
      <c r="C393" s="94"/>
      <c r="D393" s="130">
        <v>0</v>
      </c>
      <c r="E393" s="130">
        <v>0</v>
      </c>
      <c r="F393" s="130">
        <v>0</v>
      </c>
      <c r="G393" s="130">
        <v>12804</v>
      </c>
      <c r="H393" s="130">
        <v>0</v>
      </c>
      <c r="I393" s="130">
        <v>0</v>
      </c>
      <c r="J393" s="130">
        <v>0</v>
      </c>
      <c r="K393" s="130">
        <v>0</v>
      </c>
      <c r="L393" s="130">
        <v>0</v>
      </c>
      <c r="M393" s="130">
        <v>0</v>
      </c>
      <c r="N393" s="130">
        <v>213500</v>
      </c>
      <c r="O393" s="130">
        <v>35000</v>
      </c>
      <c r="P393" s="130">
        <v>0</v>
      </c>
      <c r="Q393" s="130">
        <v>0</v>
      </c>
      <c r="R393" s="130">
        <v>0</v>
      </c>
      <c r="S393" s="130">
        <v>0</v>
      </c>
      <c r="T393" s="130">
        <v>0</v>
      </c>
      <c r="U393" s="130">
        <v>0</v>
      </c>
      <c r="V393" s="130">
        <v>0</v>
      </c>
      <c r="W393" s="130">
        <v>0</v>
      </c>
      <c r="X393" s="130">
        <v>8002</v>
      </c>
      <c r="Y393" s="94" t="s">
        <v>191</v>
      </c>
      <c r="Z393" s="94" t="s">
        <v>269</v>
      </c>
      <c r="AA393" s="94" t="s">
        <v>1349</v>
      </c>
    </row>
    <row r="394" spans="1:27" x14ac:dyDescent="0.25">
      <c r="A394" s="94" t="s">
        <v>1350</v>
      </c>
      <c r="B394" s="94" t="s">
        <v>1351</v>
      </c>
      <c r="C394" s="94"/>
      <c r="D394" s="130">
        <v>0</v>
      </c>
      <c r="E394" s="130">
        <v>0</v>
      </c>
      <c r="F394" s="130">
        <v>0</v>
      </c>
      <c r="G394" s="130">
        <v>0</v>
      </c>
      <c r="H394" s="130">
        <v>0</v>
      </c>
      <c r="I394" s="130">
        <v>0</v>
      </c>
      <c r="J394" s="130">
        <v>2310</v>
      </c>
      <c r="K394" s="130">
        <v>0</v>
      </c>
      <c r="L394" s="130">
        <v>0</v>
      </c>
      <c r="M394" s="130">
        <v>0</v>
      </c>
      <c r="N394" s="130">
        <v>159050</v>
      </c>
      <c r="O394" s="130">
        <v>72500</v>
      </c>
      <c r="P394" s="130">
        <v>0</v>
      </c>
      <c r="Q394" s="130">
        <v>0</v>
      </c>
      <c r="R394" s="130">
        <v>0</v>
      </c>
      <c r="S394" s="130">
        <v>0</v>
      </c>
      <c r="T394" s="130">
        <v>0</v>
      </c>
      <c r="U394" s="130">
        <v>0</v>
      </c>
      <c r="V394" s="130">
        <v>98000</v>
      </c>
      <c r="W394" s="130">
        <v>65817</v>
      </c>
      <c r="X394" s="130">
        <v>0</v>
      </c>
      <c r="Y394" s="94" t="s">
        <v>191</v>
      </c>
      <c r="Z394" s="94" t="s">
        <v>372</v>
      </c>
      <c r="AA394" s="94" t="s">
        <v>1352</v>
      </c>
    </row>
    <row r="395" spans="1:27" x14ac:dyDescent="0.25">
      <c r="A395" s="94" t="s">
        <v>1356</v>
      </c>
      <c r="B395" s="94" t="s">
        <v>1803</v>
      </c>
      <c r="C395" s="94"/>
      <c r="D395" s="130">
        <v>0</v>
      </c>
      <c r="E395" s="130">
        <v>0</v>
      </c>
      <c r="F395" s="130">
        <v>0</v>
      </c>
      <c r="G395" s="130">
        <v>0</v>
      </c>
      <c r="H395" s="130">
        <v>0</v>
      </c>
      <c r="I395" s="130">
        <v>0</v>
      </c>
      <c r="J395" s="130">
        <v>0</v>
      </c>
      <c r="K395" s="130">
        <v>0</v>
      </c>
      <c r="L395" s="130">
        <v>0</v>
      </c>
      <c r="M395" s="130">
        <v>0</v>
      </c>
      <c r="N395" s="130">
        <v>107961</v>
      </c>
      <c r="O395" s="130">
        <v>19700</v>
      </c>
      <c r="P395" s="130">
        <v>0</v>
      </c>
      <c r="Q395" s="130">
        <v>0</v>
      </c>
      <c r="R395" s="130">
        <v>0</v>
      </c>
      <c r="S395" s="130">
        <v>0</v>
      </c>
      <c r="T395" s="130">
        <v>0</v>
      </c>
      <c r="U395" s="130">
        <v>0</v>
      </c>
      <c r="V395" s="130">
        <v>18500</v>
      </c>
      <c r="W395" s="130">
        <v>50500</v>
      </c>
      <c r="X395" s="130">
        <v>13000</v>
      </c>
      <c r="Y395" s="94" t="s">
        <v>193</v>
      </c>
      <c r="Z395" s="94" t="s">
        <v>205</v>
      </c>
      <c r="AA395" s="94" t="s">
        <v>1358</v>
      </c>
    </row>
    <row r="396" spans="1:27" x14ac:dyDescent="0.25">
      <c r="A396" s="94" t="s">
        <v>1359</v>
      </c>
      <c r="B396" s="94" t="s">
        <v>1360</v>
      </c>
      <c r="C396" s="94"/>
      <c r="D396" s="130">
        <v>0</v>
      </c>
      <c r="E396" s="130">
        <v>0</v>
      </c>
      <c r="F396" s="130">
        <v>0</v>
      </c>
      <c r="G396" s="130">
        <v>0</v>
      </c>
      <c r="H396" s="130">
        <v>0</v>
      </c>
      <c r="I396" s="130">
        <v>0</v>
      </c>
      <c r="J396" s="130">
        <v>0</v>
      </c>
      <c r="K396" s="130">
        <v>0</v>
      </c>
      <c r="L396" s="130">
        <v>0</v>
      </c>
      <c r="M396" s="130">
        <v>0</v>
      </c>
      <c r="N396" s="130">
        <v>0</v>
      </c>
      <c r="O396" s="130">
        <v>0</v>
      </c>
      <c r="P396" s="130">
        <v>0</v>
      </c>
      <c r="Q396" s="130">
        <v>0</v>
      </c>
      <c r="R396" s="130">
        <v>0</v>
      </c>
      <c r="S396" s="130">
        <v>0</v>
      </c>
      <c r="T396" s="130">
        <v>0</v>
      </c>
      <c r="U396" s="130">
        <v>0</v>
      </c>
      <c r="V396" s="130">
        <v>0</v>
      </c>
      <c r="W396" s="130">
        <v>0</v>
      </c>
      <c r="X396" s="130">
        <v>0</v>
      </c>
      <c r="Y396" s="94" t="s">
        <v>191</v>
      </c>
      <c r="Z396" s="94" t="s">
        <v>212</v>
      </c>
      <c r="AA396" s="94" t="s">
        <v>1361</v>
      </c>
    </row>
    <row r="397" spans="1:27" x14ac:dyDescent="0.25">
      <c r="A397" s="94" t="s">
        <v>1362</v>
      </c>
      <c r="B397" s="94" t="s">
        <v>1363</v>
      </c>
      <c r="C397" s="94"/>
      <c r="D397" s="130">
        <v>0</v>
      </c>
      <c r="E397" s="130">
        <v>0</v>
      </c>
      <c r="F397" s="130">
        <v>0</v>
      </c>
      <c r="G397" s="130">
        <v>0</v>
      </c>
      <c r="H397" s="130">
        <v>0</v>
      </c>
      <c r="I397" s="130">
        <v>0</v>
      </c>
      <c r="J397" s="130">
        <v>0</v>
      </c>
      <c r="K397" s="130">
        <v>0</v>
      </c>
      <c r="L397" s="130">
        <v>0</v>
      </c>
      <c r="M397" s="130">
        <v>0</v>
      </c>
      <c r="N397" s="130">
        <v>205123</v>
      </c>
      <c r="O397" s="130">
        <v>0</v>
      </c>
      <c r="P397" s="130">
        <v>0</v>
      </c>
      <c r="Q397" s="130">
        <v>0</v>
      </c>
      <c r="R397" s="130">
        <v>0</v>
      </c>
      <c r="S397" s="130">
        <v>0</v>
      </c>
      <c r="T397" s="130">
        <v>0</v>
      </c>
      <c r="U397" s="130">
        <v>0</v>
      </c>
      <c r="V397" s="130">
        <v>0</v>
      </c>
      <c r="W397" s="130">
        <v>5300</v>
      </c>
      <c r="X397" s="130">
        <v>0</v>
      </c>
      <c r="Y397" s="94" t="s">
        <v>191</v>
      </c>
      <c r="Z397" s="94" t="s">
        <v>212</v>
      </c>
      <c r="AA397" s="94" t="s">
        <v>1364</v>
      </c>
    </row>
    <row r="398" spans="1:27" x14ac:dyDescent="0.25">
      <c r="A398" s="94" t="s">
        <v>1365</v>
      </c>
      <c r="B398" s="94" t="s">
        <v>1366</v>
      </c>
      <c r="C398" s="94"/>
      <c r="D398" s="130">
        <v>0</v>
      </c>
      <c r="E398" s="130">
        <v>0</v>
      </c>
      <c r="F398" s="130">
        <v>0</v>
      </c>
      <c r="G398" s="130">
        <v>0</v>
      </c>
      <c r="H398" s="130">
        <v>0</v>
      </c>
      <c r="I398" s="130">
        <v>0</v>
      </c>
      <c r="J398" s="130">
        <v>0</v>
      </c>
      <c r="K398" s="130">
        <v>0</v>
      </c>
      <c r="L398" s="130">
        <v>0</v>
      </c>
      <c r="M398" s="130">
        <v>0</v>
      </c>
      <c r="N398" s="130">
        <v>57423</v>
      </c>
      <c r="O398" s="130">
        <v>0</v>
      </c>
      <c r="P398" s="130">
        <v>0</v>
      </c>
      <c r="Q398" s="130">
        <v>0</v>
      </c>
      <c r="R398" s="130">
        <v>0</v>
      </c>
      <c r="S398" s="130">
        <v>0</v>
      </c>
      <c r="T398" s="130">
        <v>0</v>
      </c>
      <c r="U398" s="130">
        <v>0</v>
      </c>
      <c r="V398" s="130">
        <v>0</v>
      </c>
      <c r="W398" s="130">
        <v>28</v>
      </c>
      <c r="X398" s="130">
        <v>0</v>
      </c>
      <c r="Y398" s="94" t="s">
        <v>191</v>
      </c>
      <c r="Z398" s="94" t="s">
        <v>212</v>
      </c>
      <c r="AA398" s="94" t="s">
        <v>1367</v>
      </c>
    </row>
    <row r="399" spans="1:27" x14ac:dyDescent="0.25">
      <c r="A399" s="94" t="s">
        <v>1368</v>
      </c>
      <c r="B399" s="94" t="s">
        <v>1369</v>
      </c>
      <c r="C399" s="94"/>
      <c r="D399" s="130">
        <v>0</v>
      </c>
      <c r="E399" s="130">
        <v>0</v>
      </c>
      <c r="F399" s="130">
        <v>0</v>
      </c>
      <c r="G399" s="130">
        <v>0</v>
      </c>
      <c r="H399" s="130">
        <v>0</v>
      </c>
      <c r="I399" s="130">
        <v>0</v>
      </c>
      <c r="J399" s="130">
        <v>0</v>
      </c>
      <c r="K399" s="130">
        <v>0</v>
      </c>
      <c r="L399" s="130">
        <v>0</v>
      </c>
      <c r="M399" s="130">
        <v>0</v>
      </c>
      <c r="N399" s="130">
        <v>0</v>
      </c>
      <c r="O399" s="130">
        <v>0</v>
      </c>
      <c r="P399" s="130">
        <v>0</v>
      </c>
      <c r="Q399" s="130">
        <v>0</v>
      </c>
      <c r="R399" s="130">
        <v>0</v>
      </c>
      <c r="S399" s="130">
        <v>0</v>
      </c>
      <c r="T399" s="130">
        <v>0</v>
      </c>
      <c r="U399" s="130">
        <v>0</v>
      </c>
      <c r="V399" s="130">
        <v>0</v>
      </c>
      <c r="W399" s="130">
        <v>0</v>
      </c>
      <c r="X399" s="130">
        <v>0</v>
      </c>
      <c r="Y399" s="94" t="s">
        <v>191</v>
      </c>
      <c r="Z399" s="94" t="s">
        <v>249</v>
      </c>
      <c r="AA399" s="94" t="s">
        <v>1370</v>
      </c>
    </row>
    <row r="400" spans="1:27" x14ac:dyDescent="0.25">
      <c r="A400" s="94" t="s">
        <v>1371</v>
      </c>
      <c r="B400" s="94" t="s">
        <v>1372</v>
      </c>
      <c r="C400" s="94"/>
      <c r="D400" s="130">
        <v>0</v>
      </c>
      <c r="E400" s="130">
        <v>0</v>
      </c>
      <c r="F400" s="130">
        <v>0</v>
      </c>
      <c r="G400" s="130">
        <v>0</v>
      </c>
      <c r="H400" s="130">
        <v>0</v>
      </c>
      <c r="I400" s="130">
        <v>0</v>
      </c>
      <c r="J400" s="130">
        <v>0</v>
      </c>
      <c r="K400" s="130">
        <v>0</v>
      </c>
      <c r="L400" s="130">
        <v>0</v>
      </c>
      <c r="M400" s="130">
        <v>0</v>
      </c>
      <c r="N400" s="130">
        <v>106258</v>
      </c>
      <c r="O400" s="130">
        <v>16200</v>
      </c>
      <c r="P400" s="130">
        <v>0</v>
      </c>
      <c r="Q400" s="130">
        <v>0</v>
      </c>
      <c r="R400" s="130">
        <v>0</v>
      </c>
      <c r="S400" s="130">
        <v>0</v>
      </c>
      <c r="T400" s="130">
        <v>0</v>
      </c>
      <c r="U400" s="130">
        <v>0</v>
      </c>
      <c r="V400" s="130">
        <v>0</v>
      </c>
      <c r="W400" s="130">
        <v>0</v>
      </c>
      <c r="X400" s="130">
        <v>0</v>
      </c>
      <c r="Y400" s="94" t="s">
        <v>191</v>
      </c>
      <c r="Z400" s="94" t="s">
        <v>205</v>
      </c>
      <c r="AA400" s="94" t="s">
        <v>1373</v>
      </c>
    </row>
    <row r="401" spans="1:27" x14ac:dyDescent="0.25">
      <c r="A401" s="94" t="s">
        <v>1374</v>
      </c>
      <c r="B401" s="94" t="s">
        <v>1375</v>
      </c>
      <c r="C401" s="94"/>
      <c r="D401" s="130">
        <v>0</v>
      </c>
      <c r="E401" s="130">
        <v>0</v>
      </c>
      <c r="F401" s="130">
        <v>0</v>
      </c>
      <c r="G401" s="130">
        <v>0</v>
      </c>
      <c r="H401" s="130">
        <v>0</v>
      </c>
      <c r="I401" s="130">
        <v>0</v>
      </c>
      <c r="J401" s="130">
        <v>0</v>
      </c>
      <c r="K401" s="130">
        <v>0</v>
      </c>
      <c r="L401" s="130">
        <v>0</v>
      </c>
      <c r="M401" s="130">
        <v>0</v>
      </c>
      <c r="N401" s="130">
        <v>5400</v>
      </c>
      <c r="O401" s="130">
        <v>0</v>
      </c>
      <c r="P401" s="130">
        <v>0</v>
      </c>
      <c r="Q401" s="130">
        <v>0</v>
      </c>
      <c r="R401" s="130">
        <v>0</v>
      </c>
      <c r="S401" s="130">
        <v>0</v>
      </c>
      <c r="T401" s="130">
        <v>0</v>
      </c>
      <c r="U401" s="130">
        <v>0</v>
      </c>
      <c r="V401" s="130">
        <v>0</v>
      </c>
      <c r="W401" s="130">
        <v>0</v>
      </c>
      <c r="X401" s="130">
        <v>0</v>
      </c>
      <c r="Y401" s="94" t="s">
        <v>191</v>
      </c>
      <c r="Z401" s="94" t="s">
        <v>212</v>
      </c>
      <c r="AA401" s="94" t="s">
        <v>1376</v>
      </c>
    </row>
    <row r="402" spans="1:27" x14ac:dyDescent="0.25">
      <c r="A402" s="94" t="s">
        <v>1377</v>
      </c>
      <c r="B402" s="94" t="s">
        <v>1378</v>
      </c>
      <c r="C402" s="94"/>
      <c r="D402" s="130">
        <v>0</v>
      </c>
      <c r="E402" s="130">
        <v>0</v>
      </c>
      <c r="F402" s="130">
        <v>0</v>
      </c>
      <c r="G402" s="130">
        <v>0</v>
      </c>
      <c r="H402" s="130">
        <v>0</v>
      </c>
      <c r="I402" s="130">
        <v>0</v>
      </c>
      <c r="J402" s="130">
        <v>0</v>
      </c>
      <c r="K402" s="130">
        <v>0</v>
      </c>
      <c r="L402" s="130">
        <v>0</v>
      </c>
      <c r="M402" s="130">
        <v>0</v>
      </c>
      <c r="N402" s="130">
        <v>67456</v>
      </c>
      <c r="O402" s="130">
        <v>0</v>
      </c>
      <c r="P402" s="130">
        <v>0</v>
      </c>
      <c r="Q402" s="130">
        <v>0</v>
      </c>
      <c r="R402" s="130">
        <v>0</v>
      </c>
      <c r="S402" s="130">
        <v>0</v>
      </c>
      <c r="T402" s="130">
        <v>0</v>
      </c>
      <c r="U402" s="130">
        <v>0</v>
      </c>
      <c r="V402" s="130">
        <v>0</v>
      </c>
      <c r="W402" s="130">
        <v>0</v>
      </c>
      <c r="X402" s="130">
        <v>0</v>
      </c>
      <c r="Y402" s="94" t="s">
        <v>191</v>
      </c>
      <c r="Z402" s="94" t="s">
        <v>212</v>
      </c>
      <c r="AA402" s="94" t="s">
        <v>1379</v>
      </c>
    </row>
    <row r="403" spans="1:27" x14ac:dyDescent="0.25">
      <c r="A403" s="94" t="s">
        <v>1380</v>
      </c>
      <c r="B403" s="94" t="s">
        <v>1381</v>
      </c>
      <c r="C403" s="94"/>
      <c r="D403" s="130">
        <v>0</v>
      </c>
      <c r="E403" s="130">
        <v>0</v>
      </c>
      <c r="F403" s="130">
        <v>0</v>
      </c>
      <c r="G403" s="130">
        <v>0</v>
      </c>
      <c r="H403" s="130">
        <v>0</v>
      </c>
      <c r="I403" s="130">
        <v>0</v>
      </c>
      <c r="J403" s="130">
        <v>0</v>
      </c>
      <c r="K403" s="130">
        <v>0</v>
      </c>
      <c r="L403" s="130">
        <v>0</v>
      </c>
      <c r="M403" s="130">
        <v>0</v>
      </c>
      <c r="N403" s="130">
        <v>102321</v>
      </c>
      <c r="O403" s="130">
        <v>0</v>
      </c>
      <c r="P403" s="130">
        <v>0</v>
      </c>
      <c r="Q403" s="130">
        <v>0</v>
      </c>
      <c r="R403" s="130">
        <v>0</v>
      </c>
      <c r="S403" s="130">
        <v>0</v>
      </c>
      <c r="T403" s="130">
        <v>0</v>
      </c>
      <c r="U403" s="130">
        <v>0</v>
      </c>
      <c r="V403" s="130">
        <v>0</v>
      </c>
      <c r="W403" s="130">
        <v>0</v>
      </c>
      <c r="X403" s="130">
        <v>0</v>
      </c>
      <c r="Y403" s="94" t="s">
        <v>191</v>
      </c>
      <c r="Z403" s="94" t="s">
        <v>212</v>
      </c>
      <c r="AA403" s="94" t="s">
        <v>1382</v>
      </c>
    </row>
    <row r="404" spans="1:27" x14ac:dyDescent="0.25">
      <c r="A404" s="94" t="s">
        <v>1383</v>
      </c>
      <c r="B404" s="94" t="s">
        <v>1384</v>
      </c>
      <c r="C404" s="94"/>
      <c r="D404" s="130">
        <v>0</v>
      </c>
      <c r="E404" s="130">
        <v>0</v>
      </c>
      <c r="F404" s="130">
        <v>0</v>
      </c>
      <c r="G404" s="130">
        <v>0</v>
      </c>
      <c r="H404" s="130">
        <v>0</v>
      </c>
      <c r="I404" s="130">
        <v>0</v>
      </c>
      <c r="J404" s="130">
        <v>0</v>
      </c>
      <c r="K404" s="130">
        <v>0</v>
      </c>
      <c r="L404" s="130">
        <v>0</v>
      </c>
      <c r="M404" s="130">
        <v>0</v>
      </c>
      <c r="N404" s="130">
        <v>12800</v>
      </c>
      <c r="O404" s="130">
        <v>0</v>
      </c>
      <c r="P404" s="130">
        <v>0</v>
      </c>
      <c r="Q404" s="130">
        <v>0</v>
      </c>
      <c r="R404" s="130">
        <v>0</v>
      </c>
      <c r="S404" s="130">
        <v>0</v>
      </c>
      <c r="T404" s="130">
        <v>0</v>
      </c>
      <c r="U404" s="130">
        <v>0</v>
      </c>
      <c r="V404" s="130">
        <v>0</v>
      </c>
      <c r="W404" s="130">
        <v>0</v>
      </c>
      <c r="X404" s="130">
        <v>0</v>
      </c>
      <c r="Y404" s="94" t="s">
        <v>191</v>
      </c>
      <c r="Z404" s="94" t="s">
        <v>212</v>
      </c>
      <c r="AA404" s="94" t="s">
        <v>1385</v>
      </c>
    </row>
    <row r="405" spans="1:27" x14ac:dyDescent="0.25">
      <c r="A405" s="94" t="s">
        <v>1386</v>
      </c>
      <c r="B405" s="94" t="s">
        <v>1804</v>
      </c>
      <c r="C405" s="94"/>
      <c r="D405" s="130">
        <v>0</v>
      </c>
      <c r="E405" s="130">
        <v>0</v>
      </c>
      <c r="F405" s="130">
        <v>0</v>
      </c>
      <c r="G405" s="130">
        <v>0</v>
      </c>
      <c r="H405" s="130">
        <v>0</v>
      </c>
      <c r="I405" s="130">
        <v>0</v>
      </c>
      <c r="J405" s="130">
        <v>0</v>
      </c>
      <c r="K405" s="130">
        <v>0</v>
      </c>
      <c r="L405" s="130">
        <v>0</v>
      </c>
      <c r="M405" s="130">
        <v>0</v>
      </c>
      <c r="N405" s="130">
        <v>879925</v>
      </c>
      <c r="O405" s="130">
        <v>8500</v>
      </c>
      <c r="P405" s="130">
        <v>0</v>
      </c>
      <c r="Q405" s="130">
        <v>750</v>
      </c>
      <c r="R405" s="130">
        <v>0</v>
      </c>
      <c r="S405" s="130">
        <v>0</v>
      </c>
      <c r="T405" s="130">
        <v>0</v>
      </c>
      <c r="U405" s="130">
        <v>0</v>
      </c>
      <c r="V405" s="130">
        <v>0</v>
      </c>
      <c r="W405" s="130">
        <v>0</v>
      </c>
      <c r="X405" s="130">
        <v>500</v>
      </c>
      <c r="Y405" s="94" t="s">
        <v>193</v>
      </c>
      <c r="Z405" s="94" t="s">
        <v>205</v>
      </c>
      <c r="AA405" s="94" t="s">
        <v>1388</v>
      </c>
    </row>
    <row r="406" spans="1:27" x14ac:dyDescent="0.25">
      <c r="A406" s="94" t="s">
        <v>1389</v>
      </c>
      <c r="B406" s="94" t="s">
        <v>1390</v>
      </c>
      <c r="C406" s="94"/>
      <c r="D406" s="130">
        <v>0</v>
      </c>
      <c r="E406" s="130">
        <v>0</v>
      </c>
      <c r="F406" s="130">
        <v>0</v>
      </c>
      <c r="G406" s="130">
        <v>0</v>
      </c>
      <c r="H406" s="130">
        <v>0</v>
      </c>
      <c r="I406" s="130">
        <v>0</v>
      </c>
      <c r="J406" s="130">
        <v>0</v>
      </c>
      <c r="K406" s="130">
        <v>0</v>
      </c>
      <c r="L406" s="130">
        <v>0</v>
      </c>
      <c r="M406" s="130">
        <v>0</v>
      </c>
      <c r="N406" s="130">
        <v>0</v>
      </c>
      <c r="O406" s="130">
        <v>0</v>
      </c>
      <c r="P406" s="130">
        <v>0</v>
      </c>
      <c r="Q406" s="130">
        <v>0</v>
      </c>
      <c r="R406" s="130">
        <v>0</v>
      </c>
      <c r="S406" s="130">
        <v>0</v>
      </c>
      <c r="T406" s="130">
        <v>0</v>
      </c>
      <c r="U406" s="130">
        <v>0</v>
      </c>
      <c r="V406" s="130">
        <v>0</v>
      </c>
      <c r="W406" s="130">
        <v>0</v>
      </c>
      <c r="X406" s="130">
        <v>0</v>
      </c>
      <c r="Y406" s="94" t="s">
        <v>191</v>
      </c>
      <c r="Z406" s="94" t="s">
        <v>212</v>
      </c>
      <c r="AA406" s="94" t="s">
        <v>1391</v>
      </c>
    </row>
    <row r="407" spans="1:27" x14ac:dyDescent="0.25">
      <c r="A407" s="94" t="s">
        <v>1392</v>
      </c>
      <c r="B407" s="94" t="s">
        <v>1393</v>
      </c>
      <c r="C407" s="94"/>
      <c r="D407" s="130">
        <v>0</v>
      </c>
      <c r="E407" s="130">
        <v>0</v>
      </c>
      <c r="F407" s="130">
        <v>0</v>
      </c>
      <c r="G407" s="130">
        <v>0</v>
      </c>
      <c r="H407" s="130">
        <v>0</v>
      </c>
      <c r="I407" s="130">
        <v>0</v>
      </c>
      <c r="J407" s="130">
        <v>0</v>
      </c>
      <c r="K407" s="130">
        <v>0</v>
      </c>
      <c r="L407" s="130">
        <v>0</v>
      </c>
      <c r="M407" s="130">
        <v>0</v>
      </c>
      <c r="N407" s="130">
        <v>0</v>
      </c>
      <c r="O407" s="130">
        <v>0</v>
      </c>
      <c r="P407" s="130">
        <v>0</v>
      </c>
      <c r="Q407" s="130">
        <v>0</v>
      </c>
      <c r="R407" s="130">
        <v>0</v>
      </c>
      <c r="S407" s="130">
        <v>0</v>
      </c>
      <c r="T407" s="130">
        <v>0</v>
      </c>
      <c r="U407" s="130">
        <v>0</v>
      </c>
      <c r="V407" s="130">
        <v>0</v>
      </c>
      <c r="W407" s="130">
        <v>0</v>
      </c>
      <c r="X407" s="130">
        <v>0</v>
      </c>
      <c r="Y407" s="94" t="s">
        <v>191</v>
      </c>
      <c r="Z407" s="94" t="s">
        <v>212</v>
      </c>
      <c r="AA407" s="94" t="s">
        <v>1394</v>
      </c>
    </row>
    <row r="408" spans="1:27" x14ac:dyDescent="0.25">
      <c r="A408" s="94" t="s">
        <v>1395</v>
      </c>
      <c r="B408" s="94" t="s">
        <v>1396</v>
      </c>
      <c r="C408" s="94"/>
      <c r="D408" s="130">
        <v>0</v>
      </c>
      <c r="E408" s="130">
        <v>0</v>
      </c>
      <c r="F408" s="130">
        <v>0</v>
      </c>
      <c r="G408" s="130">
        <v>0</v>
      </c>
      <c r="H408" s="130">
        <v>0</v>
      </c>
      <c r="I408" s="130">
        <v>0</v>
      </c>
      <c r="J408" s="130">
        <v>0</v>
      </c>
      <c r="K408" s="130">
        <v>0</v>
      </c>
      <c r="L408" s="130">
        <v>0</v>
      </c>
      <c r="M408" s="130">
        <v>0</v>
      </c>
      <c r="N408" s="130">
        <v>0</v>
      </c>
      <c r="O408" s="130">
        <v>0</v>
      </c>
      <c r="P408" s="130">
        <v>0</v>
      </c>
      <c r="Q408" s="130">
        <v>0</v>
      </c>
      <c r="R408" s="130">
        <v>0</v>
      </c>
      <c r="S408" s="130">
        <v>0</v>
      </c>
      <c r="T408" s="130">
        <v>0</v>
      </c>
      <c r="U408" s="130">
        <v>0</v>
      </c>
      <c r="V408" s="130">
        <v>0</v>
      </c>
      <c r="W408" s="130">
        <v>0</v>
      </c>
      <c r="X408" s="130">
        <v>0</v>
      </c>
      <c r="Y408" s="94" t="s">
        <v>191</v>
      </c>
      <c r="Z408" s="94" t="s">
        <v>212</v>
      </c>
      <c r="AA408" s="94" t="s">
        <v>1397</v>
      </c>
    </row>
    <row r="409" spans="1:27" x14ac:dyDescent="0.25">
      <c r="A409" s="94" t="s">
        <v>1398</v>
      </c>
      <c r="B409" s="94" t="s">
        <v>1399</v>
      </c>
      <c r="C409" s="94"/>
      <c r="D409" s="130">
        <v>0</v>
      </c>
      <c r="E409" s="130">
        <v>0</v>
      </c>
      <c r="F409" s="130">
        <v>0</v>
      </c>
      <c r="G409" s="130">
        <v>0</v>
      </c>
      <c r="H409" s="130">
        <v>0</v>
      </c>
      <c r="I409" s="130">
        <v>0</v>
      </c>
      <c r="J409" s="130">
        <v>0</v>
      </c>
      <c r="K409" s="130">
        <v>0</v>
      </c>
      <c r="L409" s="130">
        <v>0</v>
      </c>
      <c r="M409" s="130">
        <v>0</v>
      </c>
      <c r="N409" s="130">
        <v>0</v>
      </c>
      <c r="O409" s="130">
        <v>0</v>
      </c>
      <c r="P409" s="130">
        <v>0</v>
      </c>
      <c r="Q409" s="130">
        <v>0</v>
      </c>
      <c r="R409" s="130">
        <v>0</v>
      </c>
      <c r="S409" s="130">
        <v>0</v>
      </c>
      <c r="T409" s="130">
        <v>0</v>
      </c>
      <c r="U409" s="130">
        <v>0</v>
      </c>
      <c r="V409" s="130">
        <v>0</v>
      </c>
      <c r="W409" s="130">
        <v>0</v>
      </c>
      <c r="X409" s="130">
        <v>0</v>
      </c>
      <c r="Y409" s="94" t="s">
        <v>191</v>
      </c>
      <c r="Z409" s="94" t="s">
        <v>212</v>
      </c>
      <c r="AA409" s="94" t="s">
        <v>1400</v>
      </c>
    </row>
    <row r="410" spans="1:27" x14ac:dyDescent="0.25">
      <c r="A410" s="94" t="s">
        <v>1401</v>
      </c>
      <c r="B410" s="94" t="s">
        <v>1402</v>
      </c>
      <c r="C410" s="94"/>
      <c r="D410" s="130">
        <v>0</v>
      </c>
      <c r="E410" s="130">
        <v>0</v>
      </c>
      <c r="F410" s="130">
        <v>0</v>
      </c>
      <c r="G410" s="130">
        <v>0</v>
      </c>
      <c r="H410" s="130">
        <v>0</v>
      </c>
      <c r="I410" s="130">
        <v>0</v>
      </c>
      <c r="J410" s="130">
        <v>0</v>
      </c>
      <c r="K410" s="130">
        <v>0</v>
      </c>
      <c r="L410" s="130">
        <v>0</v>
      </c>
      <c r="M410" s="130">
        <v>0</v>
      </c>
      <c r="N410" s="130">
        <v>0</v>
      </c>
      <c r="O410" s="130">
        <v>0</v>
      </c>
      <c r="P410" s="130">
        <v>0</v>
      </c>
      <c r="Q410" s="130">
        <v>0</v>
      </c>
      <c r="R410" s="130">
        <v>0</v>
      </c>
      <c r="S410" s="130">
        <v>0</v>
      </c>
      <c r="T410" s="130">
        <v>0</v>
      </c>
      <c r="U410" s="130">
        <v>0</v>
      </c>
      <c r="V410" s="130">
        <v>0</v>
      </c>
      <c r="W410" s="130">
        <v>0</v>
      </c>
      <c r="X410" s="130">
        <v>0</v>
      </c>
      <c r="Y410" s="94" t="s">
        <v>191</v>
      </c>
      <c r="Z410" s="94" t="s">
        <v>212</v>
      </c>
      <c r="AA410" s="94" t="s">
        <v>1403</v>
      </c>
    </row>
    <row r="411" spans="1:27" x14ac:dyDescent="0.25">
      <c r="A411" s="94" t="s">
        <v>1404</v>
      </c>
      <c r="B411" s="94" t="s">
        <v>1405</v>
      </c>
      <c r="C411" s="94"/>
      <c r="D411" s="130">
        <v>0</v>
      </c>
      <c r="E411" s="130">
        <v>0</v>
      </c>
      <c r="F411" s="130">
        <v>0</v>
      </c>
      <c r="G411" s="130">
        <v>0</v>
      </c>
      <c r="H411" s="130">
        <v>0</v>
      </c>
      <c r="I411" s="130">
        <v>0</v>
      </c>
      <c r="J411" s="130">
        <v>0</v>
      </c>
      <c r="K411" s="130">
        <v>0</v>
      </c>
      <c r="L411" s="130">
        <v>0</v>
      </c>
      <c r="M411" s="130">
        <v>0</v>
      </c>
      <c r="N411" s="130">
        <v>0</v>
      </c>
      <c r="O411" s="130">
        <v>0</v>
      </c>
      <c r="P411" s="130">
        <v>0</v>
      </c>
      <c r="Q411" s="130">
        <v>0</v>
      </c>
      <c r="R411" s="130">
        <v>0</v>
      </c>
      <c r="S411" s="130">
        <v>0</v>
      </c>
      <c r="T411" s="130">
        <v>0</v>
      </c>
      <c r="U411" s="130">
        <v>0</v>
      </c>
      <c r="V411" s="130">
        <v>0</v>
      </c>
      <c r="W411" s="130">
        <v>0</v>
      </c>
      <c r="X411" s="130">
        <v>0</v>
      </c>
      <c r="Y411" s="94" t="s">
        <v>191</v>
      </c>
      <c r="Z411" s="94" t="s">
        <v>212</v>
      </c>
      <c r="AA411" s="94" t="s">
        <v>1406</v>
      </c>
    </row>
    <row r="412" spans="1:27" x14ac:dyDescent="0.25">
      <c r="A412" s="94" t="s">
        <v>1407</v>
      </c>
      <c r="B412" s="94" t="s">
        <v>1408</v>
      </c>
      <c r="C412" s="94"/>
      <c r="D412" s="130">
        <v>0</v>
      </c>
      <c r="E412" s="130">
        <v>0</v>
      </c>
      <c r="F412" s="130">
        <v>0</v>
      </c>
      <c r="G412" s="130">
        <v>0</v>
      </c>
      <c r="H412" s="130">
        <v>0</v>
      </c>
      <c r="I412" s="130">
        <v>0</v>
      </c>
      <c r="J412" s="130">
        <v>0</v>
      </c>
      <c r="K412" s="130">
        <v>0</v>
      </c>
      <c r="L412" s="130">
        <v>0</v>
      </c>
      <c r="M412" s="130">
        <v>0</v>
      </c>
      <c r="N412" s="130">
        <v>588836</v>
      </c>
      <c r="O412" s="130">
        <v>8000</v>
      </c>
      <c r="P412" s="130">
        <v>0</v>
      </c>
      <c r="Q412" s="130">
        <v>0</v>
      </c>
      <c r="R412" s="130">
        <v>0</v>
      </c>
      <c r="S412" s="130">
        <v>0</v>
      </c>
      <c r="T412" s="130">
        <v>0</v>
      </c>
      <c r="U412" s="130">
        <v>0</v>
      </c>
      <c r="V412" s="130">
        <v>0</v>
      </c>
      <c r="W412" s="130">
        <v>27000</v>
      </c>
      <c r="X412" s="130">
        <v>0</v>
      </c>
      <c r="Y412" s="94" t="s">
        <v>191</v>
      </c>
      <c r="Z412" s="94" t="s">
        <v>269</v>
      </c>
      <c r="AA412" s="94" t="s">
        <v>1409</v>
      </c>
    </row>
    <row r="413" spans="1:27" x14ac:dyDescent="0.25">
      <c r="A413" s="94" t="s">
        <v>1410</v>
      </c>
      <c r="B413" s="94" t="s">
        <v>1411</v>
      </c>
      <c r="C413" s="94"/>
      <c r="D413" s="130">
        <v>0</v>
      </c>
      <c r="E413" s="130">
        <v>0</v>
      </c>
      <c r="F413" s="130">
        <v>0</v>
      </c>
      <c r="G413" s="130">
        <v>0</v>
      </c>
      <c r="H413" s="130">
        <v>0</v>
      </c>
      <c r="I413" s="130">
        <v>0</v>
      </c>
      <c r="J413" s="130">
        <v>0</v>
      </c>
      <c r="K413" s="130">
        <v>0</v>
      </c>
      <c r="L413" s="130">
        <v>0</v>
      </c>
      <c r="M413" s="130">
        <v>0</v>
      </c>
      <c r="N413" s="130">
        <v>30140</v>
      </c>
      <c r="O413" s="130">
        <v>2055</v>
      </c>
      <c r="P413" s="130">
        <v>0</v>
      </c>
      <c r="Q413" s="130">
        <v>0</v>
      </c>
      <c r="R413" s="130">
        <v>0</v>
      </c>
      <c r="S413" s="130">
        <v>0</v>
      </c>
      <c r="T413" s="130">
        <v>0</v>
      </c>
      <c r="U413" s="130">
        <v>0</v>
      </c>
      <c r="V413" s="130">
        <v>0</v>
      </c>
      <c r="W413" s="130">
        <v>0</v>
      </c>
      <c r="X413" s="130">
        <v>0</v>
      </c>
      <c r="Y413" s="94" t="s">
        <v>195</v>
      </c>
      <c r="Z413" s="94" t="s">
        <v>249</v>
      </c>
      <c r="AA413" s="94" t="s">
        <v>1412</v>
      </c>
    </row>
    <row r="414" spans="1:27" x14ac:dyDescent="0.25">
      <c r="A414" s="94" t="s">
        <v>1413</v>
      </c>
      <c r="B414" s="94" t="s">
        <v>1805</v>
      </c>
      <c r="C414" s="94"/>
      <c r="D414" s="130">
        <v>0</v>
      </c>
      <c r="E414" s="130">
        <v>0</v>
      </c>
      <c r="F414" s="130">
        <v>0</v>
      </c>
      <c r="G414" s="130">
        <v>0</v>
      </c>
      <c r="H414" s="130">
        <v>0</v>
      </c>
      <c r="I414" s="130">
        <v>0</v>
      </c>
      <c r="J414" s="130">
        <v>0</v>
      </c>
      <c r="K414" s="130">
        <v>0</v>
      </c>
      <c r="L414" s="130">
        <v>0</v>
      </c>
      <c r="M414" s="130">
        <v>0</v>
      </c>
      <c r="N414" s="130">
        <v>29551</v>
      </c>
      <c r="O414" s="130">
        <v>0</v>
      </c>
      <c r="P414" s="130">
        <v>0</v>
      </c>
      <c r="Q414" s="130">
        <v>0</v>
      </c>
      <c r="R414" s="130">
        <v>0</v>
      </c>
      <c r="S414" s="130">
        <v>0</v>
      </c>
      <c r="T414" s="130">
        <v>0</v>
      </c>
      <c r="U414" s="130">
        <v>0</v>
      </c>
      <c r="V414" s="130">
        <v>0</v>
      </c>
      <c r="W414" s="130">
        <v>0</v>
      </c>
      <c r="X414" s="130">
        <v>0</v>
      </c>
      <c r="Y414" s="94" t="s">
        <v>195</v>
      </c>
      <c r="Z414" s="94" t="s">
        <v>249</v>
      </c>
      <c r="AA414" s="94" t="s">
        <v>1415</v>
      </c>
    </row>
    <row r="415" spans="1:27" x14ac:dyDescent="0.25">
      <c r="A415" s="94" t="s">
        <v>1416</v>
      </c>
      <c r="B415" s="94" t="s">
        <v>1417</v>
      </c>
      <c r="C415" s="94"/>
      <c r="D415" s="130">
        <v>0</v>
      </c>
      <c r="E415" s="130">
        <v>0</v>
      </c>
      <c r="F415" s="130">
        <v>0</v>
      </c>
      <c r="G415" s="130">
        <v>0</v>
      </c>
      <c r="H415" s="130">
        <v>0</v>
      </c>
      <c r="I415" s="130">
        <v>0</v>
      </c>
      <c r="J415" s="130">
        <v>0</v>
      </c>
      <c r="K415" s="130">
        <v>0</v>
      </c>
      <c r="L415" s="130">
        <v>0</v>
      </c>
      <c r="M415" s="130">
        <v>0</v>
      </c>
      <c r="N415" s="130">
        <v>17548</v>
      </c>
      <c r="O415" s="130">
        <v>0</v>
      </c>
      <c r="P415" s="130">
        <v>0</v>
      </c>
      <c r="Q415" s="130">
        <v>0</v>
      </c>
      <c r="R415" s="130">
        <v>0</v>
      </c>
      <c r="S415" s="130">
        <v>0</v>
      </c>
      <c r="T415" s="130">
        <v>0</v>
      </c>
      <c r="U415" s="130">
        <v>0</v>
      </c>
      <c r="V415" s="130">
        <v>0</v>
      </c>
      <c r="W415" s="130">
        <v>0</v>
      </c>
      <c r="X415" s="130">
        <v>0</v>
      </c>
      <c r="Y415" s="94" t="s">
        <v>191</v>
      </c>
      <c r="Z415" s="94" t="s">
        <v>249</v>
      </c>
      <c r="AA415" s="94" t="s">
        <v>1418</v>
      </c>
    </row>
    <row r="416" spans="1:27" x14ac:dyDescent="0.25">
      <c r="A416" s="94" t="s">
        <v>1419</v>
      </c>
      <c r="B416" s="94" t="s">
        <v>1420</v>
      </c>
      <c r="C416" s="94"/>
      <c r="D416" s="130">
        <v>0</v>
      </c>
      <c r="E416" s="130">
        <v>0</v>
      </c>
      <c r="F416" s="130">
        <v>0</v>
      </c>
      <c r="G416" s="130">
        <v>0</v>
      </c>
      <c r="H416" s="130">
        <v>0</v>
      </c>
      <c r="I416" s="130">
        <v>0</v>
      </c>
      <c r="J416" s="130">
        <v>0</v>
      </c>
      <c r="K416" s="130">
        <v>0</v>
      </c>
      <c r="L416" s="130">
        <v>0</v>
      </c>
      <c r="M416" s="130">
        <v>0</v>
      </c>
      <c r="N416" s="130">
        <v>42370</v>
      </c>
      <c r="O416" s="130">
        <v>0</v>
      </c>
      <c r="P416" s="130">
        <v>0</v>
      </c>
      <c r="Q416" s="130">
        <v>0</v>
      </c>
      <c r="R416" s="130">
        <v>0</v>
      </c>
      <c r="S416" s="130">
        <v>0</v>
      </c>
      <c r="T416" s="130">
        <v>0</v>
      </c>
      <c r="U416" s="130">
        <v>0</v>
      </c>
      <c r="V416" s="130">
        <v>0</v>
      </c>
      <c r="W416" s="130">
        <v>0</v>
      </c>
      <c r="X416" s="130">
        <v>2785</v>
      </c>
      <c r="Y416" s="94" t="s">
        <v>191</v>
      </c>
      <c r="Z416" s="94" t="s">
        <v>249</v>
      </c>
      <c r="AA416" s="94" t="s">
        <v>1421</v>
      </c>
    </row>
    <row r="417" spans="1:27" x14ac:dyDescent="0.25">
      <c r="A417" s="94" t="s">
        <v>1422</v>
      </c>
      <c r="B417" s="94" t="s">
        <v>1423</v>
      </c>
      <c r="C417" s="94"/>
      <c r="D417" s="130">
        <v>0</v>
      </c>
      <c r="E417" s="130">
        <v>0</v>
      </c>
      <c r="F417" s="130">
        <v>0</v>
      </c>
      <c r="G417" s="130">
        <v>0</v>
      </c>
      <c r="H417" s="130">
        <v>0</v>
      </c>
      <c r="I417" s="130">
        <v>0</v>
      </c>
      <c r="J417" s="130">
        <v>356</v>
      </c>
      <c r="K417" s="130">
        <v>0</v>
      </c>
      <c r="L417" s="130">
        <v>0</v>
      </c>
      <c r="M417" s="130">
        <v>0</v>
      </c>
      <c r="N417" s="130">
        <v>203078</v>
      </c>
      <c r="O417" s="130">
        <v>5000</v>
      </c>
      <c r="P417" s="130">
        <v>0</v>
      </c>
      <c r="Q417" s="130">
        <v>0</v>
      </c>
      <c r="R417" s="130">
        <v>0</v>
      </c>
      <c r="S417" s="130">
        <v>0</v>
      </c>
      <c r="T417" s="130">
        <v>0</v>
      </c>
      <c r="U417" s="130">
        <v>0</v>
      </c>
      <c r="V417" s="130">
        <v>4000</v>
      </c>
      <c r="W417" s="130">
        <v>32000</v>
      </c>
      <c r="X417" s="130">
        <v>0</v>
      </c>
      <c r="Y417" s="94" t="s">
        <v>191</v>
      </c>
      <c r="Z417" s="94" t="s">
        <v>205</v>
      </c>
      <c r="AA417" s="94" t="s">
        <v>1424</v>
      </c>
    </row>
    <row r="418" spans="1:27" x14ac:dyDescent="0.25">
      <c r="A418" s="94" t="s">
        <v>1425</v>
      </c>
      <c r="B418" s="94" t="s">
        <v>1426</v>
      </c>
      <c r="C418" s="94"/>
      <c r="D418" s="130">
        <v>0</v>
      </c>
      <c r="E418" s="130">
        <v>0</v>
      </c>
      <c r="F418" s="130">
        <v>0</v>
      </c>
      <c r="G418" s="130">
        <v>0</v>
      </c>
      <c r="H418" s="130">
        <v>0</v>
      </c>
      <c r="I418" s="130">
        <v>0</v>
      </c>
      <c r="J418" s="130">
        <v>0</v>
      </c>
      <c r="K418" s="130">
        <v>0</v>
      </c>
      <c r="L418" s="130">
        <v>0</v>
      </c>
      <c r="M418" s="130">
        <v>0</v>
      </c>
      <c r="N418" s="130">
        <v>227816</v>
      </c>
      <c r="O418" s="130">
        <v>8603</v>
      </c>
      <c r="P418" s="130">
        <v>0</v>
      </c>
      <c r="Q418" s="130">
        <v>0</v>
      </c>
      <c r="R418" s="130">
        <v>0</v>
      </c>
      <c r="S418" s="130">
        <v>0</v>
      </c>
      <c r="T418" s="130">
        <v>101</v>
      </c>
      <c r="U418" s="130">
        <v>0</v>
      </c>
      <c r="V418" s="130">
        <v>0</v>
      </c>
      <c r="W418" s="130">
        <v>3500</v>
      </c>
      <c r="X418" s="130">
        <v>0</v>
      </c>
      <c r="Y418" s="94" t="s">
        <v>191</v>
      </c>
      <c r="Z418" s="94" t="s">
        <v>205</v>
      </c>
      <c r="AA418" s="94" t="s">
        <v>1427</v>
      </c>
    </row>
    <row r="419" spans="1:27" x14ac:dyDescent="0.25">
      <c r="A419" s="94" t="s">
        <v>1428</v>
      </c>
      <c r="B419" s="94" t="s">
        <v>1429</v>
      </c>
      <c r="C419" s="94"/>
      <c r="D419" s="130">
        <v>0</v>
      </c>
      <c r="E419" s="130">
        <v>0</v>
      </c>
      <c r="F419" s="130">
        <v>0</v>
      </c>
      <c r="G419" s="130">
        <v>0</v>
      </c>
      <c r="H419" s="130">
        <v>0</v>
      </c>
      <c r="I419" s="130">
        <v>0</v>
      </c>
      <c r="J419" s="130">
        <v>0</v>
      </c>
      <c r="K419" s="130">
        <v>0</v>
      </c>
      <c r="L419" s="130">
        <v>0</v>
      </c>
      <c r="M419" s="130">
        <v>0</v>
      </c>
      <c r="N419" s="130">
        <v>442664</v>
      </c>
      <c r="O419" s="130">
        <v>0</v>
      </c>
      <c r="P419" s="130">
        <v>0</v>
      </c>
      <c r="Q419" s="130">
        <v>0</v>
      </c>
      <c r="R419" s="130">
        <v>0</v>
      </c>
      <c r="S419" s="130">
        <v>0</v>
      </c>
      <c r="T419" s="130">
        <v>0</v>
      </c>
      <c r="U419" s="130">
        <v>0</v>
      </c>
      <c r="V419" s="130">
        <v>0</v>
      </c>
      <c r="W419" s="130">
        <v>145000</v>
      </c>
      <c r="X419" s="130">
        <v>0</v>
      </c>
      <c r="Y419" s="94" t="s">
        <v>191</v>
      </c>
      <c r="Z419" s="94" t="s">
        <v>406</v>
      </c>
      <c r="AA419" s="94" t="s">
        <v>1430</v>
      </c>
    </row>
    <row r="420" spans="1:27" x14ac:dyDescent="0.25">
      <c r="A420" s="94" t="s">
        <v>1431</v>
      </c>
      <c r="B420" s="94" t="s">
        <v>1432</v>
      </c>
      <c r="C420" s="94"/>
      <c r="D420" s="130">
        <v>0</v>
      </c>
      <c r="E420" s="130">
        <v>0</v>
      </c>
      <c r="F420" s="130">
        <v>0</v>
      </c>
      <c r="G420" s="130">
        <v>0</v>
      </c>
      <c r="H420" s="130">
        <v>0</v>
      </c>
      <c r="I420" s="130">
        <v>0</v>
      </c>
      <c r="J420" s="130">
        <v>0</v>
      </c>
      <c r="K420" s="130">
        <v>0</v>
      </c>
      <c r="L420" s="130">
        <v>0</v>
      </c>
      <c r="M420" s="130">
        <v>0</v>
      </c>
      <c r="N420" s="130">
        <v>1007848</v>
      </c>
      <c r="O420" s="130">
        <v>0</v>
      </c>
      <c r="P420" s="130">
        <v>0</v>
      </c>
      <c r="Q420" s="130">
        <v>0</v>
      </c>
      <c r="R420" s="130">
        <v>0</v>
      </c>
      <c r="S420" s="130">
        <v>0</v>
      </c>
      <c r="T420" s="130">
        <v>0</v>
      </c>
      <c r="U420" s="130">
        <v>0</v>
      </c>
      <c r="V420" s="130">
        <v>0</v>
      </c>
      <c r="W420" s="130">
        <v>24990</v>
      </c>
      <c r="X420" s="130">
        <v>0</v>
      </c>
      <c r="Y420" s="94" t="s">
        <v>191</v>
      </c>
      <c r="Z420" s="94" t="s">
        <v>212</v>
      </c>
      <c r="AA420" s="94" t="s">
        <v>1433</v>
      </c>
    </row>
    <row r="421" spans="1:27" x14ac:dyDescent="0.25">
      <c r="A421" s="94" t="s">
        <v>1434</v>
      </c>
      <c r="B421" s="94" t="s">
        <v>1435</v>
      </c>
      <c r="C421" s="94"/>
      <c r="D421" s="130">
        <v>0</v>
      </c>
      <c r="E421" s="130">
        <v>0</v>
      </c>
      <c r="F421" s="130">
        <v>0</v>
      </c>
      <c r="G421" s="130">
        <v>0</v>
      </c>
      <c r="H421" s="130">
        <v>0</v>
      </c>
      <c r="I421" s="130">
        <v>0</v>
      </c>
      <c r="J421" s="130">
        <v>0</v>
      </c>
      <c r="K421" s="130">
        <v>0</v>
      </c>
      <c r="L421" s="130">
        <v>0</v>
      </c>
      <c r="M421" s="130">
        <v>0</v>
      </c>
      <c r="N421" s="130">
        <v>173416</v>
      </c>
      <c r="O421" s="130">
        <v>0</v>
      </c>
      <c r="P421" s="130">
        <v>0</v>
      </c>
      <c r="Q421" s="130">
        <v>0</v>
      </c>
      <c r="R421" s="130">
        <v>0</v>
      </c>
      <c r="S421" s="130">
        <v>0</v>
      </c>
      <c r="T421" s="130">
        <v>0</v>
      </c>
      <c r="U421" s="130">
        <v>0</v>
      </c>
      <c r="V421" s="130">
        <v>0</v>
      </c>
      <c r="W421" s="130">
        <v>0</v>
      </c>
      <c r="X421" s="130">
        <v>0</v>
      </c>
      <c r="Y421" s="94" t="s">
        <v>191</v>
      </c>
      <c r="Z421" s="94" t="s">
        <v>212</v>
      </c>
      <c r="AA421" s="94" t="s">
        <v>1436</v>
      </c>
    </row>
    <row r="422" spans="1:27" x14ac:dyDescent="0.25">
      <c r="A422" s="94" t="s">
        <v>1842</v>
      </c>
      <c r="B422" s="94" t="s">
        <v>1843</v>
      </c>
      <c r="C422" s="94"/>
      <c r="D422" s="130">
        <v>0</v>
      </c>
      <c r="E422" s="130">
        <v>0</v>
      </c>
      <c r="F422" s="130">
        <v>0</v>
      </c>
      <c r="G422" s="130">
        <v>0</v>
      </c>
      <c r="H422" s="130">
        <v>0</v>
      </c>
      <c r="I422" s="130">
        <v>0</v>
      </c>
      <c r="J422" s="130">
        <v>0</v>
      </c>
      <c r="K422" s="130">
        <v>0</v>
      </c>
      <c r="L422" s="130">
        <v>0</v>
      </c>
      <c r="M422" s="130">
        <v>0</v>
      </c>
      <c r="N422" s="130">
        <v>0</v>
      </c>
      <c r="O422" s="130">
        <v>0</v>
      </c>
      <c r="P422" s="130">
        <v>0</v>
      </c>
      <c r="Q422" s="130">
        <v>0</v>
      </c>
      <c r="R422" s="130">
        <v>0</v>
      </c>
      <c r="S422" s="130">
        <v>0</v>
      </c>
      <c r="T422" s="130">
        <v>0</v>
      </c>
      <c r="U422" s="130">
        <v>0</v>
      </c>
      <c r="V422" s="130">
        <v>0</v>
      </c>
      <c r="W422" s="130">
        <v>0</v>
      </c>
      <c r="X422" s="130">
        <v>0</v>
      </c>
      <c r="Y422" s="94" t="s">
        <v>191</v>
      </c>
      <c r="Z422" s="94" t="s">
        <v>212</v>
      </c>
      <c r="AA422" s="94" t="s">
        <v>1844</v>
      </c>
    </row>
    <row r="423" spans="1:27" x14ac:dyDescent="0.25">
      <c r="A423" s="94" t="s">
        <v>1437</v>
      </c>
      <c r="B423" s="94" t="s">
        <v>1438</v>
      </c>
      <c r="C423" s="94"/>
      <c r="D423" s="130">
        <v>0</v>
      </c>
      <c r="E423" s="130">
        <v>0</v>
      </c>
      <c r="F423" s="130">
        <v>0</v>
      </c>
      <c r="G423" s="130">
        <v>0</v>
      </c>
      <c r="H423" s="130">
        <v>0</v>
      </c>
      <c r="I423" s="130">
        <v>0</v>
      </c>
      <c r="J423" s="130">
        <v>0</v>
      </c>
      <c r="K423" s="130">
        <v>0</v>
      </c>
      <c r="L423" s="130">
        <v>0</v>
      </c>
      <c r="M423" s="130">
        <v>0</v>
      </c>
      <c r="N423" s="130">
        <v>95170</v>
      </c>
      <c r="O423" s="130">
        <v>25000</v>
      </c>
      <c r="P423" s="130">
        <v>0</v>
      </c>
      <c r="Q423" s="130">
        <v>0</v>
      </c>
      <c r="R423" s="130">
        <v>0</v>
      </c>
      <c r="S423" s="130">
        <v>0</v>
      </c>
      <c r="T423" s="130">
        <v>0</v>
      </c>
      <c r="U423" s="130">
        <v>0</v>
      </c>
      <c r="V423" s="130">
        <v>0</v>
      </c>
      <c r="W423" s="130">
        <v>0</v>
      </c>
      <c r="X423" s="130">
        <v>0</v>
      </c>
      <c r="Y423" s="94" t="s">
        <v>191</v>
      </c>
      <c r="Z423" s="94" t="s">
        <v>269</v>
      </c>
      <c r="AA423" s="94" t="s">
        <v>1439</v>
      </c>
    </row>
    <row r="424" spans="1:27" x14ac:dyDescent="0.25">
      <c r="A424" s="94" t="s">
        <v>1440</v>
      </c>
      <c r="B424" s="94" t="s">
        <v>1441</v>
      </c>
      <c r="C424" s="94"/>
      <c r="D424" s="130">
        <v>0</v>
      </c>
      <c r="E424" s="130">
        <v>0</v>
      </c>
      <c r="F424" s="130">
        <v>0</v>
      </c>
      <c r="G424" s="130">
        <v>0</v>
      </c>
      <c r="H424" s="130">
        <v>0</v>
      </c>
      <c r="I424" s="130">
        <v>0</v>
      </c>
      <c r="J424" s="130">
        <v>0</v>
      </c>
      <c r="K424" s="130">
        <v>0</v>
      </c>
      <c r="L424" s="130">
        <v>0</v>
      </c>
      <c r="M424" s="130">
        <v>0</v>
      </c>
      <c r="N424" s="130">
        <v>0</v>
      </c>
      <c r="O424" s="130">
        <v>0</v>
      </c>
      <c r="P424" s="130">
        <v>0</v>
      </c>
      <c r="Q424" s="130">
        <v>0</v>
      </c>
      <c r="R424" s="130">
        <v>0</v>
      </c>
      <c r="S424" s="130">
        <v>0</v>
      </c>
      <c r="T424" s="130">
        <v>0</v>
      </c>
      <c r="U424" s="130">
        <v>0</v>
      </c>
      <c r="V424" s="130">
        <v>0</v>
      </c>
      <c r="W424" s="130">
        <v>0</v>
      </c>
      <c r="X424" s="130">
        <v>0</v>
      </c>
      <c r="Y424" s="94" t="s">
        <v>191</v>
      </c>
      <c r="Z424" s="94" t="s">
        <v>212</v>
      </c>
      <c r="AA424" s="94" t="s">
        <v>1442</v>
      </c>
    </row>
    <row r="425" spans="1:27" x14ac:dyDescent="0.25">
      <c r="A425" s="94" t="s">
        <v>1443</v>
      </c>
      <c r="B425" s="94" t="s">
        <v>1444</v>
      </c>
      <c r="C425" s="94"/>
      <c r="D425" s="130">
        <v>0</v>
      </c>
      <c r="E425" s="130">
        <v>0</v>
      </c>
      <c r="F425" s="130">
        <v>0</v>
      </c>
      <c r="G425" s="130">
        <v>0</v>
      </c>
      <c r="H425" s="130">
        <v>0</v>
      </c>
      <c r="I425" s="130">
        <v>0</v>
      </c>
      <c r="J425" s="130">
        <v>0</v>
      </c>
      <c r="K425" s="130">
        <v>0</v>
      </c>
      <c r="L425" s="130">
        <v>0</v>
      </c>
      <c r="M425" s="130">
        <v>0</v>
      </c>
      <c r="N425" s="130">
        <v>431686</v>
      </c>
      <c r="O425" s="130">
        <v>10000</v>
      </c>
      <c r="P425" s="130">
        <v>0</v>
      </c>
      <c r="Q425" s="130">
        <v>0</v>
      </c>
      <c r="R425" s="130">
        <v>0</v>
      </c>
      <c r="S425" s="130">
        <v>0</v>
      </c>
      <c r="T425" s="130">
        <v>0</v>
      </c>
      <c r="U425" s="130">
        <v>0</v>
      </c>
      <c r="V425" s="130">
        <v>41000</v>
      </c>
      <c r="W425" s="130">
        <v>0</v>
      </c>
      <c r="X425" s="130">
        <v>0</v>
      </c>
      <c r="Y425" s="94" t="s">
        <v>191</v>
      </c>
      <c r="Z425" s="94" t="s">
        <v>372</v>
      </c>
      <c r="AA425" s="94" t="s">
        <v>1445</v>
      </c>
    </row>
    <row r="426" spans="1:27" x14ac:dyDescent="0.25">
      <c r="A426" s="94" t="s">
        <v>1446</v>
      </c>
      <c r="B426" s="94" t="s">
        <v>1447</v>
      </c>
      <c r="C426" s="94"/>
      <c r="D426" s="130">
        <v>0</v>
      </c>
      <c r="E426" s="130">
        <v>0</v>
      </c>
      <c r="F426" s="130">
        <v>0</v>
      </c>
      <c r="G426" s="130">
        <v>0</v>
      </c>
      <c r="H426" s="130">
        <v>0</v>
      </c>
      <c r="I426" s="130">
        <v>0</v>
      </c>
      <c r="J426" s="130">
        <v>0</v>
      </c>
      <c r="K426" s="130">
        <v>0</v>
      </c>
      <c r="L426" s="130">
        <v>0</v>
      </c>
      <c r="M426" s="130">
        <v>0</v>
      </c>
      <c r="N426" s="130">
        <v>18550</v>
      </c>
      <c r="O426" s="130">
        <v>0</v>
      </c>
      <c r="P426" s="130">
        <v>0</v>
      </c>
      <c r="Q426" s="130">
        <v>0</v>
      </c>
      <c r="R426" s="130">
        <v>0</v>
      </c>
      <c r="S426" s="130">
        <v>0</v>
      </c>
      <c r="T426" s="130">
        <v>0</v>
      </c>
      <c r="U426" s="130">
        <v>0</v>
      </c>
      <c r="V426" s="130">
        <v>1000</v>
      </c>
      <c r="W426" s="130">
        <v>0</v>
      </c>
      <c r="X426" s="130">
        <v>0</v>
      </c>
      <c r="Y426" s="94" t="s">
        <v>191</v>
      </c>
      <c r="Z426" s="94" t="s">
        <v>249</v>
      </c>
      <c r="AA426" s="94" t="s">
        <v>1448</v>
      </c>
    </row>
    <row r="427" spans="1:27" x14ac:dyDescent="0.25">
      <c r="A427" s="94" t="s">
        <v>1449</v>
      </c>
      <c r="B427" s="94" t="s">
        <v>1450</v>
      </c>
      <c r="C427" s="94"/>
      <c r="D427" s="130">
        <v>0</v>
      </c>
      <c r="E427" s="130">
        <v>0</v>
      </c>
      <c r="F427" s="130">
        <v>0</v>
      </c>
      <c r="G427" s="130">
        <v>0</v>
      </c>
      <c r="H427" s="130">
        <v>0</v>
      </c>
      <c r="I427" s="130">
        <v>0</v>
      </c>
      <c r="J427" s="130">
        <v>0</v>
      </c>
      <c r="K427" s="130">
        <v>0</v>
      </c>
      <c r="L427" s="130">
        <v>0</v>
      </c>
      <c r="M427" s="130">
        <v>0</v>
      </c>
      <c r="N427" s="130">
        <v>0</v>
      </c>
      <c r="O427" s="130">
        <v>0</v>
      </c>
      <c r="P427" s="130">
        <v>0</v>
      </c>
      <c r="Q427" s="130">
        <v>0</v>
      </c>
      <c r="R427" s="130">
        <v>0</v>
      </c>
      <c r="S427" s="130">
        <v>0</v>
      </c>
      <c r="T427" s="130">
        <v>0</v>
      </c>
      <c r="U427" s="130">
        <v>0</v>
      </c>
      <c r="V427" s="130">
        <v>0</v>
      </c>
      <c r="W427" s="130">
        <v>5000</v>
      </c>
      <c r="X427" s="130">
        <v>7000</v>
      </c>
      <c r="Y427" s="94" t="s">
        <v>191</v>
      </c>
      <c r="Z427" s="94" t="s">
        <v>212</v>
      </c>
      <c r="AA427" s="94" t="s">
        <v>1451</v>
      </c>
    </row>
    <row r="428" spans="1:27" x14ac:dyDescent="0.25">
      <c r="A428" s="94" t="s">
        <v>1452</v>
      </c>
      <c r="B428" s="94" t="s">
        <v>1453</v>
      </c>
      <c r="C428" s="94"/>
      <c r="D428" s="130">
        <v>0</v>
      </c>
      <c r="E428" s="130">
        <v>0</v>
      </c>
      <c r="F428" s="130">
        <v>0</v>
      </c>
      <c r="G428" s="130">
        <v>0</v>
      </c>
      <c r="H428" s="130">
        <v>0</v>
      </c>
      <c r="I428" s="130">
        <v>0</v>
      </c>
      <c r="J428" s="130">
        <v>0</v>
      </c>
      <c r="K428" s="130">
        <v>0</v>
      </c>
      <c r="L428" s="130">
        <v>0</v>
      </c>
      <c r="M428" s="130">
        <v>0</v>
      </c>
      <c r="N428" s="130">
        <v>58000</v>
      </c>
      <c r="O428" s="130">
        <v>0</v>
      </c>
      <c r="P428" s="130">
        <v>0</v>
      </c>
      <c r="Q428" s="130">
        <v>0</v>
      </c>
      <c r="R428" s="130">
        <v>0</v>
      </c>
      <c r="S428" s="130">
        <v>0</v>
      </c>
      <c r="T428" s="130">
        <v>0</v>
      </c>
      <c r="U428" s="130">
        <v>0</v>
      </c>
      <c r="V428" s="130">
        <v>0</v>
      </c>
      <c r="W428" s="130">
        <v>17000</v>
      </c>
      <c r="X428" s="130">
        <v>0</v>
      </c>
      <c r="Y428" s="94" t="s">
        <v>191</v>
      </c>
      <c r="Z428" s="94" t="s">
        <v>249</v>
      </c>
      <c r="AA428" s="94" t="s">
        <v>1454</v>
      </c>
    </row>
    <row r="429" spans="1:27" x14ac:dyDescent="0.25">
      <c r="A429" s="94" t="s">
        <v>1455</v>
      </c>
      <c r="B429" s="94" t="s">
        <v>1456</v>
      </c>
      <c r="C429" s="94"/>
      <c r="D429" s="130">
        <v>0</v>
      </c>
      <c r="E429" s="130">
        <v>0</v>
      </c>
      <c r="F429" s="130">
        <v>0</v>
      </c>
      <c r="G429" s="130">
        <v>0</v>
      </c>
      <c r="H429" s="130">
        <v>0</v>
      </c>
      <c r="I429" s="130">
        <v>0</v>
      </c>
      <c r="J429" s="130">
        <v>0</v>
      </c>
      <c r="K429" s="130">
        <v>0</v>
      </c>
      <c r="L429" s="130">
        <v>0</v>
      </c>
      <c r="M429" s="130">
        <v>0</v>
      </c>
      <c r="N429" s="130">
        <v>205614</v>
      </c>
      <c r="O429" s="130">
        <v>0</v>
      </c>
      <c r="P429" s="130">
        <v>0</v>
      </c>
      <c r="Q429" s="130">
        <v>0</v>
      </c>
      <c r="R429" s="130">
        <v>0</v>
      </c>
      <c r="S429" s="130">
        <v>0</v>
      </c>
      <c r="T429" s="130">
        <v>0</v>
      </c>
      <c r="U429" s="130">
        <v>0</v>
      </c>
      <c r="V429" s="130">
        <v>0</v>
      </c>
      <c r="W429" s="130">
        <v>0</v>
      </c>
      <c r="X429" s="130">
        <v>0</v>
      </c>
      <c r="Y429" s="94" t="s">
        <v>191</v>
      </c>
      <c r="Z429" s="94" t="s">
        <v>212</v>
      </c>
      <c r="AA429" s="94" t="s">
        <v>1457</v>
      </c>
    </row>
    <row r="430" spans="1:27" x14ac:dyDescent="0.25">
      <c r="A430" s="94" t="s">
        <v>1458</v>
      </c>
      <c r="B430" s="94" t="s">
        <v>1806</v>
      </c>
      <c r="C430" s="94"/>
      <c r="D430" s="130">
        <v>0</v>
      </c>
      <c r="E430" s="130">
        <v>0</v>
      </c>
      <c r="F430" s="130">
        <v>0</v>
      </c>
      <c r="G430" s="130">
        <v>0</v>
      </c>
      <c r="H430" s="130">
        <v>0</v>
      </c>
      <c r="I430" s="130">
        <v>0</v>
      </c>
      <c r="J430" s="130">
        <v>0</v>
      </c>
      <c r="K430" s="130">
        <v>0</v>
      </c>
      <c r="L430" s="130">
        <v>0</v>
      </c>
      <c r="M430" s="130">
        <v>0</v>
      </c>
      <c r="N430" s="130">
        <v>127421</v>
      </c>
      <c r="O430" s="130">
        <v>0</v>
      </c>
      <c r="P430" s="130">
        <v>0</v>
      </c>
      <c r="Q430" s="130">
        <v>8585</v>
      </c>
      <c r="R430" s="130">
        <v>6</v>
      </c>
      <c r="S430" s="130">
        <v>234</v>
      </c>
      <c r="T430" s="130">
        <v>0</v>
      </c>
      <c r="U430" s="130">
        <v>0</v>
      </c>
      <c r="V430" s="130">
        <v>0</v>
      </c>
      <c r="W430" s="130">
        <v>9500</v>
      </c>
      <c r="X430" s="130">
        <v>0</v>
      </c>
      <c r="Y430" s="94" t="s">
        <v>193</v>
      </c>
      <c r="Z430" s="94" t="s">
        <v>205</v>
      </c>
      <c r="AA430" s="94" t="s">
        <v>1460</v>
      </c>
    </row>
    <row r="431" spans="1:27" x14ac:dyDescent="0.25">
      <c r="A431" s="94" t="s">
        <v>1461</v>
      </c>
      <c r="B431" s="94" t="s">
        <v>1462</v>
      </c>
      <c r="C431" s="94"/>
      <c r="D431" s="130">
        <v>0</v>
      </c>
      <c r="E431" s="130">
        <v>0</v>
      </c>
      <c r="F431" s="130">
        <v>0</v>
      </c>
      <c r="G431" s="130">
        <v>0</v>
      </c>
      <c r="H431" s="130">
        <v>0</v>
      </c>
      <c r="I431" s="130">
        <v>0</v>
      </c>
      <c r="J431" s="130">
        <v>19</v>
      </c>
      <c r="K431" s="130">
        <v>0</v>
      </c>
      <c r="L431" s="130">
        <v>0</v>
      </c>
      <c r="M431" s="130">
        <v>0</v>
      </c>
      <c r="N431" s="130">
        <v>289525</v>
      </c>
      <c r="O431" s="130">
        <v>47500</v>
      </c>
      <c r="P431" s="130">
        <v>0</v>
      </c>
      <c r="Q431" s="130">
        <v>70000</v>
      </c>
      <c r="R431" s="130">
        <v>0</v>
      </c>
      <c r="S431" s="130">
        <v>0</v>
      </c>
      <c r="T431" s="130">
        <v>0</v>
      </c>
      <c r="U431" s="130">
        <v>0</v>
      </c>
      <c r="V431" s="130">
        <v>0</v>
      </c>
      <c r="W431" s="130">
        <v>143325</v>
      </c>
      <c r="X431" s="130">
        <v>0</v>
      </c>
      <c r="Y431" s="94" t="s">
        <v>191</v>
      </c>
      <c r="Z431" s="94" t="s">
        <v>269</v>
      </c>
      <c r="AA431" s="94" t="s">
        <v>1463</v>
      </c>
    </row>
    <row r="432" spans="1:27" x14ac:dyDescent="0.25">
      <c r="A432" s="94" t="s">
        <v>1464</v>
      </c>
      <c r="B432" s="94" t="s">
        <v>1465</v>
      </c>
      <c r="C432" s="94"/>
      <c r="D432" s="130">
        <v>0</v>
      </c>
      <c r="E432" s="130">
        <v>0</v>
      </c>
      <c r="F432" s="130">
        <v>0</v>
      </c>
      <c r="G432" s="130">
        <v>0</v>
      </c>
      <c r="H432" s="130">
        <v>0</v>
      </c>
      <c r="I432" s="130">
        <v>0</v>
      </c>
      <c r="J432" s="130">
        <v>0</v>
      </c>
      <c r="K432" s="130">
        <v>0</v>
      </c>
      <c r="L432" s="130">
        <v>0</v>
      </c>
      <c r="M432" s="130">
        <v>0</v>
      </c>
      <c r="N432" s="130">
        <v>4272</v>
      </c>
      <c r="O432" s="130">
        <v>41000</v>
      </c>
      <c r="P432" s="130">
        <v>0</v>
      </c>
      <c r="Q432" s="130">
        <v>2000</v>
      </c>
      <c r="R432" s="130">
        <v>0</v>
      </c>
      <c r="S432" s="130">
        <v>0</v>
      </c>
      <c r="T432" s="130">
        <v>0</v>
      </c>
      <c r="U432" s="130">
        <v>0</v>
      </c>
      <c r="V432" s="130">
        <v>0</v>
      </c>
      <c r="W432" s="130">
        <v>0</v>
      </c>
      <c r="X432" s="130">
        <v>0</v>
      </c>
      <c r="Y432" s="94" t="s">
        <v>191</v>
      </c>
      <c r="Z432" s="94" t="s">
        <v>205</v>
      </c>
      <c r="AA432" s="94" t="s">
        <v>1466</v>
      </c>
    </row>
    <row r="433" spans="1:27" x14ac:dyDescent="0.25">
      <c r="A433" s="94" t="s">
        <v>1467</v>
      </c>
      <c r="B433" s="94" t="s">
        <v>1468</v>
      </c>
      <c r="C433" s="94"/>
      <c r="D433" s="130">
        <v>0</v>
      </c>
      <c r="E433" s="130">
        <v>0</v>
      </c>
      <c r="F433" s="130">
        <v>0</v>
      </c>
      <c r="G433" s="130">
        <v>0</v>
      </c>
      <c r="H433" s="130">
        <v>0</v>
      </c>
      <c r="I433" s="130">
        <v>0</v>
      </c>
      <c r="J433" s="130">
        <v>0</v>
      </c>
      <c r="K433" s="130">
        <v>0</v>
      </c>
      <c r="L433" s="130">
        <v>0</v>
      </c>
      <c r="M433" s="130">
        <v>0</v>
      </c>
      <c r="N433" s="130">
        <v>399894</v>
      </c>
      <c r="O433" s="130">
        <v>20000</v>
      </c>
      <c r="P433" s="130">
        <v>0</v>
      </c>
      <c r="Q433" s="130">
        <v>0</v>
      </c>
      <c r="R433" s="130">
        <v>0</v>
      </c>
      <c r="S433" s="130">
        <v>0</v>
      </c>
      <c r="T433" s="130">
        <v>0</v>
      </c>
      <c r="U433" s="130">
        <v>0</v>
      </c>
      <c r="V433" s="130">
        <v>0</v>
      </c>
      <c r="W433" s="130">
        <v>0</v>
      </c>
      <c r="X433" s="130">
        <v>0</v>
      </c>
      <c r="Y433" s="94" t="s">
        <v>191</v>
      </c>
      <c r="Z433" s="94" t="s">
        <v>205</v>
      </c>
      <c r="AA433" s="94" t="s">
        <v>1469</v>
      </c>
    </row>
    <row r="434" spans="1:27" x14ac:dyDescent="0.25">
      <c r="A434" s="94" t="s">
        <v>1470</v>
      </c>
      <c r="B434" s="94" t="s">
        <v>1471</v>
      </c>
      <c r="C434" s="94"/>
      <c r="D434" s="130">
        <v>0</v>
      </c>
      <c r="E434" s="130">
        <v>0</v>
      </c>
      <c r="F434" s="130">
        <v>0</v>
      </c>
      <c r="G434" s="130">
        <v>0</v>
      </c>
      <c r="H434" s="130">
        <v>0</v>
      </c>
      <c r="I434" s="130">
        <v>0</v>
      </c>
      <c r="J434" s="130">
        <v>0</v>
      </c>
      <c r="K434" s="130">
        <v>0</v>
      </c>
      <c r="L434" s="130">
        <v>0</v>
      </c>
      <c r="M434" s="130">
        <v>0</v>
      </c>
      <c r="N434" s="130">
        <v>0</v>
      </c>
      <c r="O434" s="130">
        <v>0</v>
      </c>
      <c r="P434" s="130">
        <v>0</v>
      </c>
      <c r="Q434" s="130">
        <v>0</v>
      </c>
      <c r="R434" s="130">
        <v>0</v>
      </c>
      <c r="S434" s="130">
        <v>0</v>
      </c>
      <c r="T434" s="130">
        <v>0</v>
      </c>
      <c r="U434" s="130">
        <v>0</v>
      </c>
      <c r="V434" s="130">
        <v>0</v>
      </c>
      <c r="W434" s="130">
        <v>0</v>
      </c>
      <c r="X434" s="130">
        <v>0</v>
      </c>
      <c r="Y434" s="94" t="s">
        <v>191</v>
      </c>
      <c r="Z434" s="94" t="s">
        <v>212</v>
      </c>
      <c r="AA434" s="94" t="s">
        <v>1472</v>
      </c>
    </row>
    <row r="435" spans="1:27" x14ac:dyDescent="0.25">
      <c r="A435" s="94" t="s">
        <v>1473</v>
      </c>
      <c r="B435" s="94" t="s">
        <v>1474</v>
      </c>
      <c r="C435" s="94"/>
      <c r="D435" s="130">
        <v>0</v>
      </c>
      <c r="E435" s="130">
        <v>0</v>
      </c>
      <c r="F435" s="130">
        <v>0</v>
      </c>
      <c r="G435" s="130">
        <v>0</v>
      </c>
      <c r="H435" s="130">
        <v>0</v>
      </c>
      <c r="I435" s="130">
        <v>0</v>
      </c>
      <c r="J435" s="130">
        <v>0</v>
      </c>
      <c r="K435" s="130">
        <v>0</v>
      </c>
      <c r="L435" s="130">
        <v>0</v>
      </c>
      <c r="M435" s="130">
        <v>0</v>
      </c>
      <c r="N435" s="130">
        <v>103717</v>
      </c>
      <c r="O435" s="130">
        <v>0</v>
      </c>
      <c r="P435" s="130">
        <v>0</v>
      </c>
      <c r="Q435" s="130">
        <v>0</v>
      </c>
      <c r="R435" s="130">
        <v>0</v>
      </c>
      <c r="S435" s="130">
        <v>0</v>
      </c>
      <c r="T435" s="130">
        <v>0</v>
      </c>
      <c r="U435" s="130">
        <v>0</v>
      </c>
      <c r="V435" s="130">
        <v>0</v>
      </c>
      <c r="W435" s="130">
        <v>0</v>
      </c>
      <c r="X435" s="130">
        <v>2000</v>
      </c>
      <c r="Y435" s="94" t="s">
        <v>191</v>
      </c>
      <c r="Z435" s="94" t="s">
        <v>212</v>
      </c>
      <c r="AA435" s="94" t="s">
        <v>1475</v>
      </c>
    </row>
    <row r="436" spans="1:27" x14ac:dyDescent="0.25">
      <c r="A436" s="94" t="s">
        <v>1476</v>
      </c>
      <c r="B436" s="94" t="s">
        <v>1477</v>
      </c>
      <c r="C436" s="94"/>
      <c r="D436" s="130">
        <v>0</v>
      </c>
      <c r="E436" s="130">
        <v>0</v>
      </c>
      <c r="F436" s="130">
        <v>0</v>
      </c>
      <c r="G436" s="130">
        <v>0</v>
      </c>
      <c r="H436" s="130">
        <v>0</v>
      </c>
      <c r="I436" s="130">
        <v>0</v>
      </c>
      <c r="J436" s="130">
        <v>0</v>
      </c>
      <c r="K436" s="130">
        <v>0</v>
      </c>
      <c r="L436" s="130">
        <v>0</v>
      </c>
      <c r="M436" s="130">
        <v>0</v>
      </c>
      <c r="N436" s="130">
        <v>126974</v>
      </c>
      <c r="O436" s="130">
        <v>45000</v>
      </c>
      <c r="P436" s="130">
        <v>0</v>
      </c>
      <c r="Q436" s="130">
        <v>0</v>
      </c>
      <c r="R436" s="130">
        <v>0</v>
      </c>
      <c r="S436" s="130">
        <v>0</v>
      </c>
      <c r="T436" s="130">
        <v>0</v>
      </c>
      <c r="U436" s="130">
        <v>0</v>
      </c>
      <c r="V436" s="130">
        <v>130000</v>
      </c>
      <c r="W436" s="130">
        <v>123000</v>
      </c>
      <c r="X436" s="130">
        <v>0</v>
      </c>
      <c r="Y436" s="94" t="s">
        <v>191</v>
      </c>
      <c r="Z436" s="94" t="s">
        <v>372</v>
      </c>
      <c r="AA436" s="94" t="s">
        <v>1478</v>
      </c>
    </row>
    <row r="437" spans="1:27" x14ac:dyDescent="0.25">
      <c r="A437" s="94" t="s">
        <v>1845</v>
      </c>
      <c r="B437" s="94" t="s">
        <v>1846</v>
      </c>
      <c r="C437" s="94"/>
      <c r="D437" s="130">
        <v>0</v>
      </c>
      <c r="E437" s="130">
        <v>0</v>
      </c>
      <c r="F437" s="130">
        <v>0</v>
      </c>
      <c r="G437" s="130">
        <v>0</v>
      </c>
      <c r="H437" s="130">
        <v>0</v>
      </c>
      <c r="I437" s="130">
        <v>0</v>
      </c>
      <c r="J437" s="130">
        <v>0</v>
      </c>
      <c r="K437" s="130">
        <v>0</v>
      </c>
      <c r="L437" s="130">
        <v>0</v>
      </c>
      <c r="M437" s="130">
        <v>0</v>
      </c>
      <c r="N437" s="130">
        <v>0</v>
      </c>
      <c r="O437" s="130">
        <v>0</v>
      </c>
      <c r="P437" s="130">
        <v>0</v>
      </c>
      <c r="Q437" s="130">
        <v>0</v>
      </c>
      <c r="R437" s="130">
        <v>0</v>
      </c>
      <c r="S437" s="130">
        <v>0</v>
      </c>
      <c r="T437" s="130">
        <v>0</v>
      </c>
      <c r="U437" s="130">
        <v>0</v>
      </c>
      <c r="V437" s="130">
        <v>0</v>
      </c>
      <c r="W437" s="130">
        <v>0</v>
      </c>
      <c r="X437" s="130">
        <v>0</v>
      </c>
      <c r="Y437" s="94" t="s">
        <v>191</v>
      </c>
      <c r="Z437" s="94" t="s">
        <v>212</v>
      </c>
      <c r="AA437" s="94" t="s">
        <v>1847</v>
      </c>
    </row>
    <row r="438" spans="1:27" x14ac:dyDescent="0.25">
      <c r="A438" s="94" t="s">
        <v>1479</v>
      </c>
      <c r="B438" s="94" t="s">
        <v>1480</v>
      </c>
      <c r="C438" s="94"/>
      <c r="D438" s="130">
        <v>0</v>
      </c>
      <c r="E438" s="130">
        <v>0</v>
      </c>
      <c r="F438" s="130">
        <v>0</v>
      </c>
      <c r="G438" s="130">
        <v>0</v>
      </c>
      <c r="H438" s="130">
        <v>0</v>
      </c>
      <c r="I438" s="130">
        <v>0</v>
      </c>
      <c r="J438" s="130">
        <v>0</v>
      </c>
      <c r="K438" s="130">
        <v>0</v>
      </c>
      <c r="L438" s="130">
        <v>0</v>
      </c>
      <c r="M438" s="130">
        <v>0</v>
      </c>
      <c r="N438" s="130">
        <v>7908</v>
      </c>
      <c r="O438" s="130">
        <v>0</v>
      </c>
      <c r="P438" s="130">
        <v>0</v>
      </c>
      <c r="Q438" s="130">
        <v>0</v>
      </c>
      <c r="R438" s="130">
        <v>0</v>
      </c>
      <c r="S438" s="130">
        <v>0</v>
      </c>
      <c r="T438" s="130">
        <v>0</v>
      </c>
      <c r="U438" s="130">
        <v>0</v>
      </c>
      <c r="V438" s="130">
        <v>0</v>
      </c>
      <c r="W438" s="130">
        <v>0</v>
      </c>
      <c r="X438" s="130">
        <v>0</v>
      </c>
      <c r="Y438" s="94" t="s">
        <v>191</v>
      </c>
      <c r="Z438" s="94" t="s">
        <v>249</v>
      </c>
      <c r="AA438" s="94" t="s">
        <v>1481</v>
      </c>
    </row>
    <row r="439" spans="1:27" x14ac:dyDescent="0.25">
      <c r="A439" s="94" t="s">
        <v>1482</v>
      </c>
      <c r="B439" s="94" t="s">
        <v>1483</v>
      </c>
      <c r="C439" s="94"/>
      <c r="D439" s="130">
        <v>0</v>
      </c>
      <c r="E439" s="130">
        <v>0</v>
      </c>
      <c r="F439" s="130">
        <v>0</v>
      </c>
      <c r="G439" s="130">
        <v>0</v>
      </c>
      <c r="H439" s="130">
        <v>0</v>
      </c>
      <c r="I439" s="130">
        <v>0</v>
      </c>
      <c r="J439" s="130">
        <v>127</v>
      </c>
      <c r="K439" s="130">
        <v>0</v>
      </c>
      <c r="L439" s="130">
        <v>0</v>
      </c>
      <c r="M439" s="130">
        <v>50</v>
      </c>
      <c r="N439" s="130">
        <v>238733</v>
      </c>
      <c r="O439" s="130">
        <v>39500</v>
      </c>
      <c r="P439" s="130">
        <v>0</v>
      </c>
      <c r="Q439" s="130">
        <v>0</v>
      </c>
      <c r="R439" s="130">
        <v>0</v>
      </c>
      <c r="S439" s="130">
        <v>0</v>
      </c>
      <c r="T439" s="130">
        <v>0</v>
      </c>
      <c r="U439" s="130">
        <v>59</v>
      </c>
      <c r="V439" s="130">
        <v>0</v>
      </c>
      <c r="W439" s="130">
        <v>27514</v>
      </c>
      <c r="X439" s="130">
        <v>9093</v>
      </c>
      <c r="Y439" s="94" t="s">
        <v>191</v>
      </c>
      <c r="Z439" s="94" t="s">
        <v>269</v>
      </c>
      <c r="AA439" s="94" t="s">
        <v>1484</v>
      </c>
    </row>
    <row r="440" spans="1:27" x14ac:dyDescent="0.25">
      <c r="A440" s="94" t="s">
        <v>1485</v>
      </c>
      <c r="B440" s="94" t="s">
        <v>1486</v>
      </c>
      <c r="C440" s="94"/>
      <c r="D440" s="130">
        <v>0</v>
      </c>
      <c r="E440" s="130">
        <v>0</v>
      </c>
      <c r="F440" s="130">
        <v>0</v>
      </c>
      <c r="G440" s="130">
        <v>0</v>
      </c>
      <c r="H440" s="130">
        <v>0</v>
      </c>
      <c r="I440" s="130">
        <v>0</v>
      </c>
      <c r="J440" s="130">
        <v>0</v>
      </c>
      <c r="K440" s="130">
        <v>0</v>
      </c>
      <c r="L440" s="130">
        <v>0</v>
      </c>
      <c r="M440" s="130">
        <v>0</v>
      </c>
      <c r="N440" s="130">
        <v>397000</v>
      </c>
      <c r="O440" s="130">
        <v>10000</v>
      </c>
      <c r="P440" s="130">
        <v>0</v>
      </c>
      <c r="Q440" s="130">
        <v>0</v>
      </c>
      <c r="R440" s="130">
        <v>0</v>
      </c>
      <c r="S440" s="130">
        <v>0</v>
      </c>
      <c r="T440" s="130">
        <v>0</v>
      </c>
      <c r="U440" s="130">
        <v>0</v>
      </c>
      <c r="V440" s="130">
        <v>0</v>
      </c>
      <c r="W440" s="130">
        <v>199552</v>
      </c>
      <c r="X440" s="130">
        <v>0</v>
      </c>
      <c r="Y440" s="94" t="s">
        <v>191</v>
      </c>
      <c r="Z440" s="94" t="s">
        <v>372</v>
      </c>
      <c r="AA440" s="94" t="s">
        <v>1487</v>
      </c>
    </row>
    <row r="441" spans="1:27" x14ac:dyDescent="0.25">
      <c r="A441" s="94" t="s">
        <v>1488</v>
      </c>
      <c r="B441" s="94" t="s">
        <v>1489</v>
      </c>
      <c r="C441" s="94"/>
      <c r="D441" s="130">
        <v>0</v>
      </c>
      <c r="E441" s="130">
        <v>0</v>
      </c>
      <c r="F441" s="130">
        <v>0</v>
      </c>
      <c r="G441" s="130">
        <v>0</v>
      </c>
      <c r="H441" s="130">
        <v>0</v>
      </c>
      <c r="I441" s="130">
        <v>0</v>
      </c>
      <c r="J441" s="130">
        <v>0</v>
      </c>
      <c r="K441" s="130">
        <v>0</v>
      </c>
      <c r="L441" s="130">
        <v>0</v>
      </c>
      <c r="M441" s="130">
        <v>0</v>
      </c>
      <c r="N441" s="130">
        <v>29038</v>
      </c>
      <c r="O441" s="130">
        <v>0</v>
      </c>
      <c r="P441" s="130">
        <v>0</v>
      </c>
      <c r="Q441" s="130">
        <v>0</v>
      </c>
      <c r="R441" s="130">
        <v>0</v>
      </c>
      <c r="S441" s="130">
        <v>0</v>
      </c>
      <c r="T441" s="130">
        <v>0</v>
      </c>
      <c r="U441" s="130">
        <v>0</v>
      </c>
      <c r="V441" s="130">
        <v>0</v>
      </c>
      <c r="W441" s="130">
        <v>95500</v>
      </c>
      <c r="X441" s="130">
        <v>504</v>
      </c>
      <c r="Y441" s="94" t="s">
        <v>191</v>
      </c>
      <c r="Z441" s="94" t="s">
        <v>212</v>
      </c>
      <c r="AA441" s="94" t="s">
        <v>1490</v>
      </c>
    </row>
    <row r="442" spans="1:27" x14ac:dyDescent="0.25">
      <c r="A442" s="94" t="s">
        <v>1491</v>
      </c>
      <c r="B442" s="94" t="s">
        <v>1492</v>
      </c>
      <c r="C442" s="94"/>
      <c r="D442" s="130">
        <v>0</v>
      </c>
      <c r="E442" s="130">
        <v>0</v>
      </c>
      <c r="F442" s="130">
        <v>0</v>
      </c>
      <c r="G442" s="130">
        <v>0</v>
      </c>
      <c r="H442" s="130">
        <v>0</v>
      </c>
      <c r="I442" s="130">
        <v>0</v>
      </c>
      <c r="J442" s="130">
        <v>0</v>
      </c>
      <c r="K442" s="130">
        <v>0</v>
      </c>
      <c r="L442" s="130">
        <v>0</v>
      </c>
      <c r="M442" s="130">
        <v>0</v>
      </c>
      <c r="N442" s="130">
        <v>0</v>
      </c>
      <c r="O442" s="130">
        <v>0</v>
      </c>
      <c r="P442" s="130">
        <v>0</v>
      </c>
      <c r="Q442" s="130">
        <v>0</v>
      </c>
      <c r="R442" s="130">
        <v>0</v>
      </c>
      <c r="S442" s="130">
        <v>0</v>
      </c>
      <c r="T442" s="130">
        <v>0</v>
      </c>
      <c r="U442" s="130">
        <v>0</v>
      </c>
      <c r="V442" s="130">
        <v>0</v>
      </c>
      <c r="W442" s="130">
        <v>0</v>
      </c>
      <c r="X442" s="130">
        <v>0</v>
      </c>
      <c r="Y442" s="94" t="s">
        <v>191</v>
      </c>
      <c r="Z442" s="94" t="s">
        <v>249</v>
      </c>
      <c r="AA442" s="94" t="s">
        <v>1493</v>
      </c>
    </row>
    <row r="443" spans="1:27" x14ac:dyDescent="0.25">
      <c r="A443" s="94" t="s">
        <v>1494</v>
      </c>
      <c r="B443" s="94" t="s">
        <v>1495</v>
      </c>
      <c r="C443" s="94"/>
      <c r="D443" s="130">
        <v>0</v>
      </c>
      <c r="E443" s="130">
        <v>0</v>
      </c>
      <c r="F443" s="130">
        <v>0</v>
      </c>
      <c r="G443" s="130">
        <v>0</v>
      </c>
      <c r="H443" s="130">
        <v>0</v>
      </c>
      <c r="I443" s="130">
        <v>0</v>
      </c>
      <c r="J443" s="130">
        <v>0</v>
      </c>
      <c r="K443" s="130">
        <v>0</v>
      </c>
      <c r="L443" s="130">
        <v>0</v>
      </c>
      <c r="M443" s="130">
        <v>0</v>
      </c>
      <c r="N443" s="130">
        <v>4500</v>
      </c>
      <c r="O443" s="130">
        <v>0</v>
      </c>
      <c r="P443" s="130">
        <v>0</v>
      </c>
      <c r="Q443" s="130">
        <v>0</v>
      </c>
      <c r="R443" s="130">
        <v>0</v>
      </c>
      <c r="S443" s="130">
        <v>0</v>
      </c>
      <c r="T443" s="130">
        <v>0</v>
      </c>
      <c r="U443" s="130">
        <v>0</v>
      </c>
      <c r="V443" s="130">
        <v>0</v>
      </c>
      <c r="W443" s="130">
        <v>0</v>
      </c>
      <c r="X443" s="130">
        <v>0</v>
      </c>
      <c r="Y443" s="94" t="s">
        <v>191</v>
      </c>
      <c r="Z443" s="94" t="s">
        <v>249</v>
      </c>
      <c r="AA443" s="94" t="s">
        <v>1496</v>
      </c>
    </row>
    <row r="444" spans="1:27" x14ac:dyDescent="0.25">
      <c r="A444" s="94" t="s">
        <v>1497</v>
      </c>
      <c r="B444" s="94" t="s">
        <v>1498</v>
      </c>
      <c r="C444" s="94"/>
      <c r="D444" s="130">
        <v>0</v>
      </c>
      <c r="E444" s="130">
        <v>0</v>
      </c>
      <c r="F444" s="130">
        <v>0</v>
      </c>
      <c r="G444" s="130">
        <v>0</v>
      </c>
      <c r="H444" s="130">
        <v>0</v>
      </c>
      <c r="I444" s="130">
        <v>0</v>
      </c>
      <c r="J444" s="130">
        <v>0</v>
      </c>
      <c r="K444" s="130">
        <v>0</v>
      </c>
      <c r="L444" s="130">
        <v>0</v>
      </c>
      <c r="M444" s="130">
        <v>0</v>
      </c>
      <c r="N444" s="130">
        <v>227171</v>
      </c>
      <c r="O444" s="130">
        <v>0</v>
      </c>
      <c r="P444" s="130">
        <v>0</v>
      </c>
      <c r="Q444" s="130">
        <v>0</v>
      </c>
      <c r="R444" s="130">
        <v>0</v>
      </c>
      <c r="S444" s="130">
        <v>10000</v>
      </c>
      <c r="T444" s="130">
        <v>0</v>
      </c>
      <c r="U444" s="130">
        <v>0</v>
      </c>
      <c r="V444" s="130">
        <v>15300</v>
      </c>
      <c r="W444" s="130">
        <v>7000</v>
      </c>
      <c r="X444" s="130">
        <v>15000</v>
      </c>
      <c r="Y444" s="94" t="s">
        <v>191</v>
      </c>
      <c r="Z444" s="94" t="s">
        <v>262</v>
      </c>
      <c r="AA444" s="94" t="s">
        <v>1499</v>
      </c>
    </row>
    <row r="445" spans="1:27" x14ac:dyDescent="0.25">
      <c r="A445" s="94" t="s">
        <v>1500</v>
      </c>
      <c r="B445" s="94" t="s">
        <v>1501</v>
      </c>
      <c r="C445" s="94"/>
      <c r="D445" s="130">
        <v>0</v>
      </c>
      <c r="E445" s="130">
        <v>0</v>
      </c>
      <c r="F445" s="130">
        <v>0</v>
      </c>
      <c r="G445" s="130">
        <v>0</v>
      </c>
      <c r="H445" s="130">
        <v>0</v>
      </c>
      <c r="I445" s="130">
        <v>0</v>
      </c>
      <c r="J445" s="130">
        <v>0</v>
      </c>
      <c r="K445" s="130">
        <v>0</v>
      </c>
      <c r="L445" s="130">
        <v>0</v>
      </c>
      <c r="M445" s="130">
        <v>0</v>
      </c>
      <c r="N445" s="130">
        <v>0</v>
      </c>
      <c r="O445" s="130">
        <v>0</v>
      </c>
      <c r="P445" s="130">
        <v>0</v>
      </c>
      <c r="Q445" s="130">
        <v>0</v>
      </c>
      <c r="R445" s="130">
        <v>0</v>
      </c>
      <c r="S445" s="130">
        <v>0</v>
      </c>
      <c r="T445" s="130">
        <v>0</v>
      </c>
      <c r="U445" s="130">
        <v>0</v>
      </c>
      <c r="V445" s="130">
        <v>0</v>
      </c>
      <c r="W445" s="130">
        <v>0</v>
      </c>
      <c r="X445" s="130">
        <v>0</v>
      </c>
      <c r="Y445" s="94" t="s">
        <v>191</v>
      </c>
      <c r="Z445" s="94" t="s">
        <v>212</v>
      </c>
      <c r="AA445" s="94" t="s">
        <v>1502</v>
      </c>
    </row>
    <row r="446" spans="1:27" x14ac:dyDescent="0.25">
      <c r="A446" s="94" t="s">
        <v>1503</v>
      </c>
      <c r="B446" s="94" t="s">
        <v>1807</v>
      </c>
      <c r="C446" s="94"/>
      <c r="D446" s="130">
        <v>0</v>
      </c>
      <c r="E446" s="130">
        <v>0</v>
      </c>
      <c r="F446" s="130">
        <v>0</v>
      </c>
      <c r="G446" s="130">
        <v>100</v>
      </c>
      <c r="H446" s="130">
        <v>0</v>
      </c>
      <c r="I446" s="130">
        <v>0</v>
      </c>
      <c r="J446" s="130">
        <v>0</v>
      </c>
      <c r="K446" s="130">
        <v>0</v>
      </c>
      <c r="L446" s="130">
        <v>0</v>
      </c>
      <c r="M446" s="130">
        <v>1</v>
      </c>
      <c r="N446" s="130">
        <v>384083</v>
      </c>
      <c r="O446" s="130">
        <v>98000</v>
      </c>
      <c r="P446" s="130">
        <v>0</v>
      </c>
      <c r="Q446" s="130">
        <v>0</v>
      </c>
      <c r="R446" s="130">
        <v>0</v>
      </c>
      <c r="S446" s="130">
        <v>1613</v>
      </c>
      <c r="T446" s="130">
        <v>7500</v>
      </c>
      <c r="U446" s="130">
        <v>0</v>
      </c>
      <c r="V446" s="130">
        <v>0</v>
      </c>
      <c r="W446" s="130">
        <v>0</v>
      </c>
      <c r="X446" s="130">
        <v>0</v>
      </c>
      <c r="Y446" s="94" t="s">
        <v>195</v>
      </c>
      <c r="Z446" s="94" t="s">
        <v>205</v>
      </c>
      <c r="AA446" s="94" t="s">
        <v>1505</v>
      </c>
    </row>
    <row r="447" spans="1:27" x14ac:dyDescent="0.25">
      <c r="A447" s="94" t="s">
        <v>1506</v>
      </c>
      <c r="B447" s="94" t="s">
        <v>1507</v>
      </c>
      <c r="C447" s="94"/>
      <c r="D447" s="130">
        <v>0</v>
      </c>
      <c r="E447" s="130">
        <v>0</v>
      </c>
      <c r="F447" s="130">
        <v>0</v>
      </c>
      <c r="G447" s="130">
        <v>0</v>
      </c>
      <c r="H447" s="130">
        <v>0</v>
      </c>
      <c r="I447" s="130">
        <v>0</v>
      </c>
      <c r="J447" s="130">
        <v>0</v>
      </c>
      <c r="K447" s="130">
        <v>0</v>
      </c>
      <c r="L447" s="130">
        <v>0</v>
      </c>
      <c r="M447" s="130">
        <v>0</v>
      </c>
      <c r="N447" s="130">
        <v>267005</v>
      </c>
      <c r="O447" s="130">
        <v>0</v>
      </c>
      <c r="P447" s="130">
        <v>0</v>
      </c>
      <c r="Q447" s="130">
        <v>30000</v>
      </c>
      <c r="R447" s="130">
        <v>0</v>
      </c>
      <c r="S447" s="130">
        <v>0</v>
      </c>
      <c r="T447" s="130">
        <v>0</v>
      </c>
      <c r="U447" s="130">
        <v>0</v>
      </c>
      <c r="V447" s="130">
        <v>0</v>
      </c>
      <c r="W447" s="130">
        <v>17000</v>
      </c>
      <c r="X447" s="130">
        <v>0</v>
      </c>
      <c r="Y447" s="94" t="s">
        <v>191</v>
      </c>
      <c r="Z447" s="94" t="s">
        <v>205</v>
      </c>
      <c r="AA447" s="94" t="s">
        <v>1508</v>
      </c>
    </row>
    <row r="448" spans="1:27" x14ac:dyDescent="0.25">
      <c r="A448" s="94" t="s">
        <v>1509</v>
      </c>
      <c r="B448" s="94" t="s">
        <v>1510</v>
      </c>
      <c r="C448" s="94"/>
      <c r="D448" s="130">
        <v>0</v>
      </c>
      <c r="E448" s="130">
        <v>0</v>
      </c>
      <c r="F448" s="130">
        <v>0</v>
      </c>
      <c r="G448" s="130">
        <v>0</v>
      </c>
      <c r="H448" s="130">
        <v>0</v>
      </c>
      <c r="I448" s="130">
        <v>0</v>
      </c>
      <c r="J448" s="130">
        <v>0</v>
      </c>
      <c r="K448" s="130">
        <v>147</v>
      </c>
      <c r="L448" s="130">
        <v>0</v>
      </c>
      <c r="M448" s="130">
        <v>0</v>
      </c>
      <c r="N448" s="130">
        <v>125815</v>
      </c>
      <c r="O448" s="130">
        <v>40000</v>
      </c>
      <c r="P448" s="130">
        <v>0</v>
      </c>
      <c r="Q448" s="130">
        <v>0</v>
      </c>
      <c r="R448" s="130">
        <v>0</v>
      </c>
      <c r="S448" s="130">
        <v>0</v>
      </c>
      <c r="T448" s="130">
        <v>0</v>
      </c>
      <c r="U448" s="130">
        <v>0</v>
      </c>
      <c r="V448" s="130">
        <v>0</v>
      </c>
      <c r="W448" s="130">
        <v>21000</v>
      </c>
      <c r="X448" s="130">
        <v>0</v>
      </c>
      <c r="Y448" s="94" t="s">
        <v>191</v>
      </c>
      <c r="Z448" s="94" t="s">
        <v>269</v>
      </c>
      <c r="AA448" s="94" t="s">
        <v>1511</v>
      </c>
    </row>
    <row r="449" spans="1:27" x14ac:dyDescent="0.25">
      <c r="A449" s="94" t="s">
        <v>1512</v>
      </c>
      <c r="B449" s="94" t="s">
        <v>1513</v>
      </c>
      <c r="C449" s="94"/>
      <c r="D449" s="130">
        <v>0</v>
      </c>
      <c r="E449" s="130">
        <v>0</v>
      </c>
      <c r="F449" s="130">
        <v>0</v>
      </c>
      <c r="G449" s="130">
        <v>0</v>
      </c>
      <c r="H449" s="130">
        <v>0</v>
      </c>
      <c r="I449" s="130">
        <v>0</v>
      </c>
      <c r="J449" s="130">
        <v>0</v>
      </c>
      <c r="K449" s="130">
        <v>0</v>
      </c>
      <c r="L449" s="130">
        <v>0</v>
      </c>
      <c r="M449" s="130">
        <v>0</v>
      </c>
      <c r="N449" s="130">
        <v>63060</v>
      </c>
      <c r="O449" s="130">
        <v>0</v>
      </c>
      <c r="P449" s="130">
        <v>0</v>
      </c>
      <c r="Q449" s="130">
        <v>0</v>
      </c>
      <c r="R449" s="130">
        <v>0</v>
      </c>
      <c r="S449" s="130">
        <v>0</v>
      </c>
      <c r="T449" s="130">
        <v>0</v>
      </c>
      <c r="U449" s="130">
        <v>0</v>
      </c>
      <c r="V449" s="130">
        <v>0</v>
      </c>
      <c r="W449" s="130">
        <v>0</v>
      </c>
      <c r="X449" s="130">
        <v>0</v>
      </c>
      <c r="Y449" s="94" t="s">
        <v>191</v>
      </c>
      <c r="Z449" s="94" t="s">
        <v>212</v>
      </c>
      <c r="AA449" s="94" t="s">
        <v>1514</v>
      </c>
    </row>
    <row r="450" spans="1:27" x14ac:dyDescent="0.25">
      <c r="A450" s="94" t="s">
        <v>1515</v>
      </c>
      <c r="B450" s="94" t="s">
        <v>1516</v>
      </c>
      <c r="C450" s="94"/>
      <c r="D450" s="130">
        <v>0</v>
      </c>
      <c r="E450" s="130">
        <v>0</v>
      </c>
      <c r="F450" s="130">
        <v>0</v>
      </c>
      <c r="G450" s="130">
        <v>0</v>
      </c>
      <c r="H450" s="130">
        <v>0</v>
      </c>
      <c r="I450" s="130">
        <v>0</v>
      </c>
      <c r="J450" s="130">
        <v>0</v>
      </c>
      <c r="K450" s="130">
        <v>0</v>
      </c>
      <c r="L450" s="130">
        <v>0</v>
      </c>
      <c r="M450" s="130">
        <v>0</v>
      </c>
      <c r="N450" s="130">
        <v>71948</v>
      </c>
      <c r="O450" s="130">
        <v>0</v>
      </c>
      <c r="P450" s="130">
        <v>0</v>
      </c>
      <c r="Q450" s="130">
        <v>0</v>
      </c>
      <c r="R450" s="130">
        <v>0</v>
      </c>
      <c r="S450" s="130">
        <v>0</v>
      </c>
      <c r="T450" s="130">
        <v>0</v>
      </c>
      <c r="U450" s="130">
        <v>0</v>
      </c>
      <c r="V450" s="130">
        <v>0</v>
      </c>
      <c r="W450" s="130">
        <v>0</v>
      </c>
      <c r="X450" s="130">
        <v>0</v>
      </c>
      <c r="Y450" s="94" t="s">
        <v>191</v>
      </c>
      <c r="Z450" s="94" t="s">
        <v>212</v>
      </c>
      <c r="AA450" s="94" t="s">
        <v>1517</v>
      </c>
    </row>
    <row r="451" spans="1:27" x14ac:dyDescent="0.25">
      <c r="A451" s="94" t="s">
        <v>1848</v>
      </c>
      <c r="B451" s="94" t="s">
        <v>1849</v>
      </c>
      <c r="C451" s="94"/>
      <c r="D451" s="130">
        <v>0</v>
      </c>
      <c r="E451" s="130">
        <v>0</v>
      </c>
      <c r="F451" s="130">
        <v>0</v>
      </c>
      <c r="G451" s="130">
        <v>0</v>
      </c>
      <c r="H451" s="130">
        <v>0</v>
      </c>
      <c r="I451" s="130">
        <v>0</v>
      </c>
      <c r="J451" s="130">
        <v>0</v>
      </c>
      <c r="K451" s="130">
        <v>0</v>
      </c>
      <c r="L451" s="130">
        <v>0</v>
      </c>
      <c r="M451" s="130">
        <v>0</v>
      </c>
      <c r="N451" s="130">
        <v>82500</v>
      </c>
      <c r="O451" s="130">
        <v>3000</v>
      </c>
      <c r="P451" s="130">
        <v>0</v>
      </c>
      <c r="Q451" s="130">
        <v>0</v>
      </c>
      <c r="R451" s="130">
        <v>0</v>
      </c>
      <c r="S451" s="130">
        <v>0</v>
      </c>
      <c r="T451" s="130">
        <v>0</v>
      </c>
      <c r="U451" s="130">
        <v>0</v>
      </c>
      <c r="V451" s="130">
        <v>0</v>
      </c>
      <c r="W451" s="130">
        <v>0</v>
      </c>
      <c r="X451" s="130">
        <v>0</v>
      </c>
      <c r="Y451" s="94" t="s">
        <v>191</v>
      </c>
      <c r="Z451" s="94" t="s">
        <v>212</v>
      </c>
      <c r="AA451" s="94" t="s">
        <v>1850</v>
      </c>
    </row>
    <row r="452" spans="1:27" x14ac:dyDescent="0.25">
      <c r="A452" s="94" t="s">
        <v>1518</v>
      </c>
      <c r="B452" s="94" t="s">
        <v>1519</v>
      </c>
      <c r="C452" s="94"/>
      <c r="D452" s="130">
        <v>0</v>
      </c>
      <c r="E452" s="130">
        <v>0</v>
      </c>
      <c r="F452" s="130">
        <v>0</v>
      </c>
      <c r="G452" s="130">
        <v>0</v>
      </c>
      <c r="H452" s="130">
        <v>0</v>
      </c>
      <c r="I452" s="130">
        <v>0</v>
      </c>
      <c r="J452" s="130">
        <v>0</v>
      </c>
      <c r="K452" s="130">
        <v>0</v>
      </c>
      <c r="L452" s="130">
        <v>0</v>
      </c>
      <c r="M452" s="130">
        <v>0</v>
      </c>
      <c r="N452" s="130">
        <v>0</v>
      </c>
      <c r="O452" s="130">
        <v>0</v>
      </c>
      <c r="P452" s="130">
        <v>0</v>
      </c>
      <c r="Q452" s="130">
        <v>0</v>
      </c>
      <c r="R452" s="130">
        <v>0</v>
      </c>
      <c r="S452" s="130">
        <v>0</v>
      </c>
      <c r="T452" s="130">
        <v>0</v>
      </c>
      <c r="U452" s="130">
        <v>0</v>
      </c>
      <c r="V452" s="130">
        <v>0</v>
      </c>
      <c r="W452" s="130">
        <v>0</v>
      </c>
      <c r="X452" s="130">
        <v>0</v>
      </c>
      <c r="Y452" s="94" t="s">
        <v>191</v>
      </c>
      <c r="Z452" s="94" t="s">
        <v>249</v>
      </c>
      <c r="AA452" s="94" t="s">
        <v>1520</v>
      </c>
    </row>
    <row r="453" spans="1:27" x14ac:dyDescent="0.25">
      <c r="A453" s="94" t="s">
        <v>1521</v>
      </c>
      <c r="B453" s="94" t="s">
        <v>1522</v>
      </c>
      <c r="C453" s="94"/>
      <c r="D453" s="130">
        <v>0</v>
      </c>
      <c r="E453" s="130">
        <v>0</v>
      </c>
      <c r="F453" s="130">
        <v>0</v>
      </c>
      <c r="G453" s="130">
        <v>0</v>
      </c>
      <c r="H453" s="130">
        <v>0</v>
      </c>
      <c r="I453" s="130">
        <v>0</v>
      </c>
      <c r="J453" s="130">
        <v>0</v>
      </c>
      <c r="K453" s="130">
        <v>0</v>
      </c>
      <c r="L453" s="130">
        <v>0</v>
      </c>
      <c r="M453" s="130">
        <v>0</v>
      </c>
      <c r="N453" s="130">
        <v>0</v>
      </c>
      <c r="O453" s="130">
        <v>0</v>
      </c>
      <c r="P453" s="130">
        <v>0</v>
      </c>
      <c r="Q453" s="130">
        <v>0</v>
      </c>
      <c r="R453" s="130">
        <v>0</v>
      </c>
      <c r="S453" s="130">
        <v>0</v>
      </c>
      <c r="T453" s="130">
        <v>0</v>
      </c>
      <c r="U453" s="130">
        <v>0</v>
      </c>
      <c r="V453" s="130">
        <v>0</v>
      </c>
      <c r="W453" s="130">
        <v>0</v>
      </c>
      <c r="X453" s="130">
        <v>0</v>
      </c>
      <c r="Y453" s="94" t="s">
        <v>191</v>
      </c>
      <c r="Z453" s="94" t="s">
        <v>212</v>
      </c>
      <c r="AA453" s="94" t="s">
        <v>1523</v>
      </c>
    </row>
    <row r="454" spans="1:27" x14ac:dyDescent="0.25">
      <c r="A454" s="94" t="s">
        <v>1524</v>
      </c>
      <c r="B454" s="94" t="s">
        <v>1525</v>
      </c>
      <c r="C454" s="94"/>
      <c r="D454" s="130">
        <v>0</v>
      </c>
      <c r="E454" s="130">
        <v>0</v>
      </c>
      <c r="F454" s="130">
        <v>10000</v>
      </c>
      <c r="G454" s="130">
        <v>0</v>
      </c>
      <c r="H454" s="130">
        <v>0</v>
      </c>
      <c r="I454" s="130">
        <v>0</v>
      </c>
      <c r="J454" s="130">
        <v>0</v>
      </c>
      <c r="K454" s="130">
        <v>48</v>
      </c>
      <c r="L454" s="130">
        <v>0</v>
      </c>
      <c r="M454" s="130">
        <v>0</v>
      </c>
      <c r="N454" s="130">
        <v>117074</v>
      </c>
      <c r="O454" s="130">
        <v>25000</v>
      </c>
      <c r="P454" s="130">
        <v>0</v>
      </c>
      <c r="Q454" s="130">
        <v>0</v>
      </c>
      <c r="R454" s="130">
        <v>0</v>
      </c>
      <c r="S454" s="130">
        <v>0</v>
      </c>
      <c r="T454" s="130">
        <v>0</v>
      </c>
      <c r="U454" s="130">
        <v>0</v>
      </c>
      <c r="V454" s="130">
        <v>15000</v>
      </c>
      <c r="W454" s="130">
        <v>87500</v>
      </c>
      <c r="X454" s="130">
        <v>0</v>
      </c>
      <c r="Y454" s="94" t="s">
        <v>191</v>
      </c>
      <c r="Z454" s="94" t="s">
        <v>205</v>
      </c>
      <c r="AA454" s="94" t="s">
        <v>1526</v>
      </c>
    </row>
    <row r="455" spans="1:27" x14ac:dyDescent="0.25">
      <c r="A455" s="94" t="s">
        <v>1527</v>
      </c>
      <c r="B455" s="94" t="s">
        <v>1528</v>
      </c>
      <c r="C455" s="94"/>
      <c r="D455" s="130">
        <v>0</v>
      </c>
      <c r="E455" s="130">
        <v>0</v>
      </c>
      <c r="F455" s="130">
        <v>0</v>
      </c>
      <c r="G455" s="130">
        <v>0</v>
      </c>
      <c r="H455" s="130">
        <v>0</v>
      </c>
      <c r="I455" s="130">
        <v>0</v>
      </c>
      <c r="J455" s="130">
        <v>0</v>
      </c>
      <c r="K455" s="130">
        <v>0</v>
      </c>
      <c r="L455" s="130">
        <v>0</v>
      </c>
      <c r="M455" s="130">
        <v>0</v>
      </c>
      <c r="N455" s="130">
        <v>43060</v>
      </c>
      <c r="O455" s="130">
        <v>0</v>
      </c>
      <c r="P455" s="130">
        <v>0</v>
      </c>
      <c r="Q455" s="130">
        <v>0</v>
      </c>
      <c r="R455" s="130">
        <v>0</v>
      </c>
      <c r="S455" s="130">
        <v>0</v>
      </c>
      <c r="T455" s="130">
        <v>0</v>
      </c>
      <c r="U455" s="130">
        <v>0</v>
      </c>
      <c r="V455" s="130">
        <v>0</v>
      </c>
      <c r="W455" s="130">
        <v>0</v>
      </c>
      <c r="X455" s="130">
        <v>0</v>
      </c>
      <c r="Y455" s="94" t="s">
        <v>191</v>
      </c>
      <c r="Z455" s="94" t="s">
        <v>212</v>
      </c>
      <c r="AA455" s="94" t="s">
        <v>1529</v>
      </c>
    </row>
    <row r="456" spans="1:27" x14ac:dyDescent="0.25">
      <c r="A456" s="94" t="s">
        <v>1530</v>
      </c>
      <c r="B456" s="94" t="s">
        <v>1531</v>
      </c>
      <c r="C456" s="94"/>
      <c r="D456" s="130">
        <v>0</v>
      </c>
      <c r="E456" s="130">
        <v>0</v>
      </c>
      <c r="F456" s="130">
        <v>0</v>
      </c>
      <c r="G456" s="130">
        <v>0</v>
      </c>
      <c r="H456" s="130">
        <v>0</v>
      </c>
      <c r="I456" s="130">
        <v>0</v>
      </c>
      <c r="J456" s="130">
        <v>0</v>
      </c>
      <c r="K456" s="130">
        <v>0</v>
      </c>
      <c r="L456" s="130">
        <v>0</v>
      </c>
      <c r="M456" s="130">
        <v>0</v>
      </c>
      <c r="N456" s="130">
        <v>0</v>
      </c>
      <c r="O456" s="130">
        <v>0</v>
      </c>
      <c r="P456" s="130">
        <v>0</v>
      </c>
      <c r="Q456" s="130">
        <v>0</v>
      </c>
      <c r="R456" s="130">
        <v>0</v>
      </c>
      <c r="S456" s="130">
        <v>0</v>
      </c>
      <c r="T456" s="130">
        <v>0</v>
      </c>
      <c r="U456" s="130">
        <v>0</v>
      </c>
      <c r="V456" s="130">
        <v>0</v>
      </c>
      <c r="W456" s="130">
        <v>0</v>
      </c>
      <c r="X456" s="130">
        <v>0</v>
      </c>
      <c r="Y456" s="94" t="s">
        <v>191</v>
      </c>
      <c r="Z456" s="94" t="s">
        <v>212</v>
      </c>
      <c r="AA456" s="94" t="s">
        <v>1532</v>
      </c>
    </row>
    <row r="457" spans="1:27" x14ac:dyDescent="0.25">
      <c r="A457" s="94" t="s">
        <v>1533</v>
      </c>
      <c r="B457" s="94" t="s">
        <v>1534</v>
      </c>
      <c r="C457" s="94"/>
      <c r="D457" s="130">
        <v>0</v>
      </c>
      <c r="E457" s="130">
        <v>0</v>
      </c>
      <c r="F457" s="130">
        <v>0</v>
      </c>
      <c r="G457" s="130">
        <v>0</v>
      </c>
      <c r="H457" s="130">
        <v>0</v>
      </c>
      <c r="I457" s="130">
        <v>0</v>
      </c>
      <c r="J457" s="130">
        <v>0</v>
      </c>
      <c r="K457" s="130">
        <v>0</v>
      </c>
      <c r="L457" s="130">
        <v>0</v>
      </c>
      <c r="M457" s="130">
        <v>0</v>
      </c>
      <c r="N457" s="130">
        <v>11000</v>
      </c>
      <c r="O457" s="130">
        <v>0</v>
      </c>
      <c r="P457" s="130">
        <v>0</v>
      </c>
      <c r="Q457" s="130">
        <v>0</v>
      </c>
      <c r="R457" s="130">
        <v>0</v>
      </c>
      <c r="S457" s="130">
        <v>0</v>
      </c>
      <c r="T457" s="130">
        <v>0</v>
      </c>
      <c r="U457" s="130">
        <v>0</v>
      </c>
      <c r="V457" s="130">
        <v>0</v>
      </c>
      <c r="W457" s="130">
        <v>18000</v>
      </c>
      <c r="X457" s="130">
        <v>0</v>
      </c>
      <c r="Y457" s="94" t="s">
        <v>191</v>
      </c>
      <c r="Z457" s="94" t="s">
        <v>212</v>
      </c>
      <c r="AA457" s="94" t="s">
        <v>1535</v>
      </c>
    </row>
    <row r="458" spans="1:27" x14ac:dyDescent="0.25">
      <c r="A458" s="94" t="s">
        <v>1536</v>
      </c>
      <c r="B458" s="94" t="s">
        <v>1537</v>
      </c>
      <c r="C458" s="94"/>
      <c r="D458" s="130">
        <v>0</v>
      </c>
      <c r="E458" s="130">
        <v>0</v>
      </c>
      <c r="F458" s="130">
        <v>0</v>
      </c>
      <c r="G458" s="130">
        <v>0</v>
      </c>
      <c r="H458" s="130">
        <v>0</v>
      </c>
      <c r="I458" s="130">
        <v>0</v>
      </c>
      <c r="J458" s="130">
        <v>0</v>
      </c>
      <c r="K458" s="130">
        <v>0</v>
      </c>
      <c r="L458" s="130">
        <v>0</v>
      </c>
      <c r="M458" s="130">
        <v>0</v>
      </c>
      <c r="N458" s="130">
        <v>18978</v>
      </c>
      <c r="O458" s="130">
        <v>3500</v>
      </c>
      <c r="P458" s="130">
        <v>0</v>
      </c>
      <c r="Q458" s="130">
        <v>0</v>
      </c>
      <c r="R458" s="130">
        <v>0</v>
      </c>
      <c r="S458" s="130">
        <v>0</v>
      </c>
      <c r="T458" s="130">
        <v>0</v>
      </c>
      <c r="U458" s="130">
        <v>0</v>
      </c>
      <c r="V458" s="130">
        <v>0</v>
      </c>
      <c r="W458" s="130">
        <v>0</v>
      </c>
      <c r="X458" s="130">
        <v>0</v>
      </c>
      <c r="Y458" s="94" t="s">
        <v>191</v>
      </c>
      <c r="Z458" s="94" t="s">
        <v>249</v>
      </c>
      <c r="AA458" s="94" t="s">
        <v>1538</v>
      </c>
    </row>
    <row r="459" spans="1:27" x14ac:dyDescent="0.25">
      <c r="A459" s="94" t="s">
        <v>1539</v>
      </c>
      <c r="B459" s="94" t="s">
        <v>1540</v>
      </c>
      <c r="C459" s="94"/>
      <c r="D459" s="130">
        <v>0</v>
      </c>
      <c r="E459" s="130">
        <v>0</v>
      </c>
      <c r="F459" s="130">
        <v>0</v>
      </c>
      <c r="G459" s="130">
        <v>0</v>
      </c>
      <c r="H459" s="130">
        <v>0</v>
      </c>
      <c r="I459" s="130">
        <v>0</v>
      </c>
      <c r="J459" s="130">
        <v>0</v>
      </c>
      <c r="K459" s="130">
        <v>0</v>
      </c>
      <c r="L459" s="130">
        <v>0</v>
      </c>
      <c r="M459" s="130">
        <v>0</v>
      </c>
      <c r="N459" s="130">
        <v>26237</v>
      </c>
      <c r="O459" s="130">
        <v>0</v>
      </c>
      <c r="P459" s="130">
        <v>0</v>
      </c>
      <c r="Q459" s="130">
        <v>0</v>
      </c>
      <c r="R459" s="130">
        <v>34</v>
      </c>
      <c r="S459" s="130">
        <v>0</v>
      </c>
      <c r="T459" s="130">
        <v>0</v>
      </c>
      <c r="U459" s="130">
        <v>0</v>
      </c>
      <c r="V459" s="130">
        <v>4500</v>
      </c>
      <c r="W459" s="130">
        <v>0</v>
      </c>
      <c r="X459" s="130">
        <v>0</v>
      </c>
      <c r="Y459" s="94" t="s">
        <v>191</v>
      </c>
      <c r="Z459" s="94" t="s">
        <v>212</v>
      </c>
      <c r="AA459" s="94" t="s">
        <v>1541</v>
      </c>
    </row>
    <row r="460" spans="1:27" x14ac:dyDescent="0.25">
      <c r="A460" s="94" t="s">
        <v>1542</v>
      </c>
      <c r="B460" s="94" t="s">
        <v>1543</v>
      </c>
      <c r="C460" s="94"/>
      <c r="D460" s="130">
        <v>0</v>
      </c>
      <c r="E460" s="130">
        <v>0</v>
      </c>
      <c r="F460" s="130">
        <v>0</v>
      </c>
      <c r="G460" s="130">
        <v>0</v>
      </c>
      <c r="H460" s="130">
        <v>0</v>
      </c>
      <c r="I460" s="130">
        <v>0</v>
      </c>
      <c r="J460" s="130">
        <v>0</v>
      </c>
      <c r="K460" s="130">
        <v>0</v>
      </c>
      <c r="L460" s="130">
        <v>0</v>
      </c>
      <c r="M460" s="130">
        <v>0</v>
      </c>
      <c r="N460" s="130">
        <v>116</v>
      </c>
      <c r="O460" s="130">
        <v>0</v>
      </c>
      <c r="P460" s="130">
        <v>0</v>
      </c>
      <c r="Q460" s="130">
        <v>0</v>
      </c>
      <c r="R460" s="130">
        <v>0</v>
      </c>
      <c r="S460" s="130">
        <v>0</v>
      </c>
      <c r="T460" s="130">
        <v>0</v>
      </c>
      <c r="U460" s="130">
        <v>0</v>
      </c>
      <c r="V460" s="130">
        <v>0</v>
      </c>
      <c r="W460" s="130">
        <v>0</v>
      </c>
      <c r="X460" s="130">
        <v>0</v>
      </c>
      <c r="Y460" s="94" t="s">
        <v>191</v>
      </c>
      <c r="Z460" s="94" t="s">
        <v>249</v>
      </c>
      <c r="AA460" s="94" t="s">
        <v>1544</v>
      </c>
    </row>
    <row r="461" spans="1:27" x14ac:dyDescent="0.25">
      <c r="A461" s="94" t="s">
        <v>1545</v>
      </c>
      <c r="B461" s="94" t="s">
        <v>1546</v>
      </c>
      <c r="C461" s="94"/>
      <c r="D461" s="130">
        <v>0</v>
      </c>
      <c r="E461" s="130">
        <v>0</v>
      </c>
      <c r="F461" s="130">
        <v>0</v>
      </c>
      <c r="G461" s="130">
        <v>0</v>
      </c>
      <c r="H461" s="130">
        <v>0</v>
      </c>
      <c r="I461" s="130">
        <v>0</v>
      </c>
      <c r="J461" s="130">
        <v>0</v>
      </c>
      <c r="K461" s="130">
        <v>0</v>
      </c>
      <c r="L461" s="130">
        <v>0</v>
      </c>
      <c r="M461" s="130">
        <v>0</v>
      </c>
      <c r="N461" s="130">
        <v>0</v>
      </c>
      <c r="O461" s="130">
        <v>0</v>
      </c>
      <c r="P461" s="130">
        <v>0</v>
      </c>
      <c r="Q461" s="130">
        <v>0</v>
      </c>
      <c r="R461" s="130">
        <v>0</v>
      </c>
      <c r="S461" s="130">
        <v>0</v>
      </c>
      <c r="T461" s="130">
        <v>0</v>
      </c>
      <c r="U461" s="130">
        <v>0</v>
      </c>
      <c r="V461" s="130">
        <v>0</v>
      </c>
      <c r="W461" s="130">
        <v>0</v>
      </c>
      <c r="X461" s="130">
        <v>0</v>
      </c>
      <c r="Y461" s="94" t="s">
        <v>191</v>
      </c>
      <c r="Z461" s="94" t="s">
        <v>212</v>
      </c>
      <c r="AA461" s="94" t="s">
        <v>1547</v>
      </c>
    </row>
    <row r="462" spans="1:27" x14ac:dyDescent="0.25">
      <c r="A462" s="94" t="s">
        <v>1548</v>
      </c>
      <c r="B462" s="94" t="s">
        <v>1549</v>
      </c>
      <c r="C462" s="94"/>
      <c r="D462" s="130">
        <v>0</v>
      </c>
      <c r="E462" s="130">
        <v>0</v>
      </c>
      <c r="F462" s="130">
        <v>0</v>
      </c>
      <c r="G462" s="130">
        <v>0</v>
      </c>
      <c r="H462" s="130">
        <v>0</v>
      </c>
      <c r="I462" s="130">
        <v>0</v>
      </c>
      <c r="J462" s="130">
        <v>0</v>
      </c>
      <c r="K462" s="130">
        <v>0</v>
      </c>
      <c r="L462" s="130">
        <v>0</v>
      </c>
      <c r="M462" s="130">
        <v>0</v>
      </c>
      <c r="N462" s="130">
        <v>160889</v>
      </c>
      <c r="O462" s="130">
        <v>29000</v>
      </c>
      <c r="P462" s="130">
        <v>0</v>
      </c>
      <c r="Q462" s="130">
        <v>0</v>
      </c>
      <c r="R462" s="130">
        <v>0</v>
      </c>
      <c r="S462" s="130">
        <v>0</v>
      </c>
      <c r="T462" s="130">
        <v>0</v>
      </c>
      <c r="U462" s="130">
        <v>0</v>
      </c>
      <c r="V462" s="130">
        <v>0</v>
      </c>
      <c r="W462" s="130">
        <v>799020</v>
      </c>
      <c r="X462" s="130">
        <v>50000</v>
      </c>
      <c r="Y462" s="94" t="s">
        <v>191</v>
      </c>
      <c r="Z462" s="94" t="s">
        <v>205</v>
      </c>
      <c r="AA462" s="94" t="s">
        <v>1550</v>
      </c>
    </row>
    <row r="463" spans="1:27" x14ac:dyDescent="0.25">
      <c r="A463" s="94" t="s">
        <v>1551</v>
      </c>
      <c r="B463" s="94" t="s">
        <v>1552</v>
      </c>
      <c r="C463" s="94"/>
      <c r="D463" s="130">
        <v>0</v>
      </c>
      <c r="E463" s="130">
        <v>0</v>
      </c>
      <c r="F463" s="130">
        <v>0</v>
      </c>
      <c r="G463" s="130">
        <v>0</v>
      </c>
      <c r="H463" s="130">
        <v>0</v>
      </c>
      <c r="I463" s="130">
        <v>0</v>
      </c>
      <c r="J463" s="130">
        <v>0</v>
      </c>
      <c r="K463" s="130">
        <v>0</v>
      </c>
      <c r="L463" s="130">
        <v>0</v>
      </c>
      <c r="M463" s="130">
        <v>0</v>
      </c>
      <c r="N463" s="130">
        <v>0</v>
      </c>
      <c r="O463" s="130">
        <v>0</v>
      </c>
      <c r="P463" s="130">
        <v>0</v>
      </c>
      <c r="Q463" s="130">
        <v>0</v>
      </c>
      <c r="R463" s="130">
        <v>0</v>
      </c>
      <c r="S463" s="130">
        <v>0</v>
      </c>
      <c r="T463" s="130">
        <v>0</v>
      </c>
      <c r="U463" s="130">
        <v>0</v>
      </c>
      <c r="V463" s="130">
        <v>0</v>
      </c>
      <c r="W463" s="130">
        <v>0</v>
      </c>
      <c r="X463" s="130">
        <v>0</v>
      </c>
      <c r="Y463" s="94" t="s">
        <v>191</v>
      </c>
      <c r="Z463" s="94" t="s">
        <v>212</v>
      </c>
      <c r="AA463" s="94" t="s">
        <v>1553</v>
      </c>
    </row>
    <row r="464" spans="1:27" x14ac:dyDescent="0.25">
      <c r="A464" s="94" t="s">
        <v>1554</v>
      </c>
      <c r="B464" s="94" t="s">
        <v>1555</v>
      </c>
      <c r="C464" s="94"/>
      <c r="D464" s="130">
        <v>0</v>
      </c>
      <c r="E464" s="130">
        <v>0</v>
      </c>
      <c r="F464" s="130">
        <v>0</v>
      </c>
      <c r="G464" s="130">
        <v>0</v>
      </c>
      <c r="H464" s="130">
        <v>0</v>
      </c>
      <c r="I464" s="130">
        <v>0</v>
      </c>
      <c r="J464" s="130">
        <v>0</v>
      </c>
      <c r="K464" s="130">
        <v>0</v>
      </c>
      <c r="L464" s="130">
        <v>0</v>
      </c>
      <c r="M464" s="130">
        <v>0</v>
      </c>
      <c r="N464" s="130">
        <v>270179</v>
      </c>
      <c r="O464" s="130">
        <v>10000</v>
      </c>
      <c r="P464" s="130">
        <v>0</v>
      </c>
      <c r="Q464" s="130">
        <v>0</v>
      </c>
      <c r="R464" s="130">
        <v>0</v>
      </c>
      <c r="S464" s="130">
        <v>0</v>
      </c>
      <c r="T464" s="130">
        <v>0</v>
      </c>
      <c r="U464" s="130">
        <v>0</v>
      </c>
      <c r="V464" s="130">
        <v>0</v>
      </c>
      <c r="W464" s="130">
        <v>0</v>
      </c>
      <c r="X464" s="130">
        <v>0</v>
      </c>
      <c r="Y464" s="94" t="s">
        <v>191</v>
      </c>
      <c r="Z464" s="94" t="s">
        <v>205</v>
      </c>
      <c r="AA464" s="94" t="s">
        <v>1556</v>
      </c>
    </row>
    <row r="465" spans="1:27" x14ac:dyDescent="0.25">
      <c r="A465" s="94" t="s">
        <v>1557</v>
      </c>
      <c r="B465" s="94" t="s">
        <v>1808</v>
      </c>
      <c r="C465" s="94"/>
      <c r="D465" s="130">
        <v>0</v>
      </c>
      <c r="E465" s="130">
        <v>0</v>
      </c>
      <c r="F465" s="130">
        <v>0</v>
      </c>
      <c r="G465" s="130">
        <v>0</v>
      </c>
      <c r="H465" s="130">
        <v>0</v>
      </c>
      <c r="I465" s="130">
        <v>0</v>
      </c>
      <c r="J465" s="130">
        <v>0</v>
      </c>
      <c r="K465" s="130">
        <v>0</v>
      </c>
      <c r="L465" s="130">
        <v>0</v>
      </c>
      <c r="M465" s="130">
        <v>0</v>
      </c>
      <c r="N465" s="130">
        <v>66994</v>
      </c>
      <c r="O465" s="130">
        <v>46000</v>
      </c>
      <c r="P465" s="130">
        <v>0</v>
      </c>
      <c r="Q465" s="130">
        <v>992</v>
      </c>
      <c r="R465" s="130">
        <v>0</v>
      </c>
      <c r="S465" s="130">
        <v>0</v>
      </c>
      <c r="T465" s="130">
        <v>0</v>
      </c>
      <c r="U465" s="130">
        <v>1500</v>
      </c>
      <c r="V465" s="130">
        <v>0</v>
      </c>
      <c r="W465" s="130">
        <v>0</v>
      </c>
      <c r="X465" s="130">
        <v>0</v>
      </c>
      <c r="Y465" s="94" t="s">
        <v>195</v>
      </c>
      <c r="Z465" s="94" t="s">
        <v>205</v>
      </c>
      <c r="AA465" s="94" t="s">
        <v>1559</v>
      </c>
    </row>
    <row r="466" spans="1:27" x14ac:dyDescent="0.25">
      <c r="A466" s="94" t="s">
        <v>1560</v>
      </c>
      <c r="B466" s="94" t="s">
        <v>1561</v>
      </c>
      <c r="C466" s="94"/>
      <c r="D466" s="130">
        <v>0</v>
      </c>
      <c r="E466" s="130">
        <v>0</v>
      </c>
      <c r="F466" s="130">
        <v>0</v>
      </c>
      <c r="G466" s="130">
        <v>0</v>
      </c>
      <c r="H466" s="130">
        <v>0</v>
      </c>
      <c r="I466" s="130">
        <v>0</v>
      </c>
      <c r="J466" s="130">
        <v>0</v>
      </c>
      <c r="K466" s="130">
        <v>0</v>
      </c>
      <c r="L466" s="130">
        <v>0</v>
      </c>
      <c r="M466" s="130">
        <v>0</v>
      </c>
      <c r="N466" s="130">
        <v>1143</v>
      </c>
      <c r="O466" s="130">
        <v>0</v>
      </c>
      <c r="P466" s="130">
        <v>0</v>
      </c>
      <c r="Q466" s="130">
        <v>0</v>
      </c>
      <c r="R466" s="130">
        <v>0</v>
      </c>
      <c r="S466" s="130">
        <v>12</v>
      </c>
      <c r="T466" s="130">
        <v>0</v>
      </c>
      <c r="U466" s="130">
        <v>0</v>
      </c>
      <c r="V466" s="130">
        <v>0</v>
      </c>
      <c r="W466" s="130">
        <v>0</v>
      </c>
      <c r="X466" s="130">
        <v>0</v>
      </c>
      <c r="Y466" s="94" t="s">
        <v>191</v>
      </c>
      <c r="Z466" s="94" t="s">
        <v>212</v>
      </c>
      <c r="AA466" s="94" t="s">
        <v>1562</v>
      </c>
    </row>
    <row r="467" spans="1:27" x14ac:dyDescent="0.25">
      <c r="A467" s="94" t="s">
        <v>1563</v>
      </c>
      <c r="B467" s="94" t="s">
        <v>1564</v>
      </c>
      <c r="C467" s="94"/>
      <c r="D467" s="130">
        <v>0</v>
      </c>
      <c r="E467" s="130">
        <v>0</v>
      </c>
      <c r="F467" s="130">
        <v>0</v>
      </c>
      <c r="G467" s="130">
        <v>0</v>
      </c>
      <c r="H467" s="130">
        <v>0</v>
      </c>
      <c r="I467" s="130">
        <v>0</v>
      </c>
      <c r="J467" s="130">
        <v>0</v>
      </c>
      <c r="K467" s="130">
        <v>0</v>
      </c>
      <c r="L467" s="130">
        <v>0</v>
      </c>
      <c r="M467" s="130">
        <v>0</v>
      </c>
      <c r="N467" s="130">
        <v>6796</v>
      </c>
      <c r="O467" s="130">
        <v>77500</v>
      </c>
      <c r="P467" s="130">
        <v>0</v>
      </c>
      <c r="Q467" s="130">
        <v>0</v>
      </c>
      <c r="R467" s="130">
        <v>0</v>
      </c>
      <c r="S467" s="130">
        <v>0</v>
      </c>
      <c r="T467" s="130">
        <v>0</v>
      </c>
      <c r="U467" s="130">
        <v>0</v>
      </c>
      <c r="V467" s="130">
        <v>0</v>
      </c>
      <c r="W467" s="130">
        <v>0</v>
      </c>
      <c r="X467" s="130">
        <v>0</v>
      </c>
      <c r="Y467" s="94" t="s">
        <v>191</v>
      </c>
      <c r="Z467" s="94" t="s">
        <v>406</v>
      </c>
      <c r="AA467" s="94" t="s">
        <v>1565</v>
      </c>
    </row>
    <row r="468" spans="1:27" x14ac:dyDescent="0.25">
      <c r="A468" s="94" t="s">
        <v>1566</v>
      </c>
      <c r="B468" s="94" t="s">
        <v>1567</v>
      </c>
      <c r="C468" s="94"/>
      <c r="D468" s="130">
        <v>0</v>
      </c>
      <c r="E468" s="130">
        <v>0</v>
      </c>
      <c r="F468" s="130">
        <v>0</v>
      </c>
      <c r="G468" s="130">
        <v>0</v>
      </c>
      <c r="H468" s="130">
        <v>0</v>
      </c>
      <c r="I468" s="130">
        <v>0</v>
      </c>
      <c r="J468" s="130">
        <v>0</v>
      </c>
      <c r="K468" s="130">
        <v>0</v>
      </c>
      <c r="L468" s="130">
        <v>0</v>
      </c>
      <c r="M468" s="130">
        <v>0</v>
      </c>
      <c r="N468" s="130">
        <v>103188</v>
      </c>
      <c r="O468" s="130">
        <v>60362</v>
      </c>
      <c r="P468" s="130">
        <v>0</v>
      </c>
      <c r="Q468" s="130">
        <v>0</v>
      </c>
      <c r="R468" s="130">
        <v>0</v>
      </c>
      <c r="S468" s="130">
        <v>0</v>
      </c>
      <c r="T468" s="130">
        <v>0</v>
      </c>
      <c r="U468" s="130">
        <v>0</v>
      </c>
      <c r="V468" s="130">
        <v>0</v>
      </c>
      <c r="W468" s="130">
        <v>0</v>
      </c>
      <c r="X468" s="130">
        <v>0</v>
      </c>
      <c r="Y468" s="94" t="s">
        <v>191</v>
      </c>
      <c r="Z468" s="94" t="s">
        <v>269</v>
      </c>
      <c r="AA468" s="94" t="s">
        <v>1568</v>
      </c>
    </row>
    <row r="469" spans="1:27" x14ac:dyDescent="0.25">
      <c r="A469" s="94" t="s">
        <v>1569</v>
      </c>
      <c r="B469" s="94" t="s">
        <v>1809</v>
      </c>
      <c r="C469" s="94"/>
      <c r="D469" s="130">
        <v>0</v>
      </c>
      <c r="E469" s="130">
        <v>0</v>
      </c>
      <c r="F469" s="130">
        <v>0</v>
      </c>
      <c r="G469" s="130">
        <v>0</v>
      </c>
      <c r="H469" s="130">
        <v>0</v>
      </c>
      <c r="I469" s="130">
        <v>0</v>
      </c>
      <c r="J469" s="130">
        <v>0</v>
      </c>
      <c r="K469" s="130">
        <v>0</v>
      </c>
      <c r="L469" s="130">
        <v>4085000</v>
      </c>
      <c r="M469" s="130">
        <v>0</v>
      </c>
      <c r="N469" s="130">
        <v>2975466</v>
      </c>
      <c r="O469" s="130">
        <v>0</v>
      </c>
      <c r="P469" s="130">
        <v>0</v>
      </c>
      <c r="Q469" s="130">
        <v>0</v>
      </c>
      <c r="R469" s="130">
        <v>0</v>
      </c>
      <c r="S469" s="130">
        <v>0</v>
      </c>
      <c r="T469" s="130">
        <v>0</v>
      </c>
      <c r="U469" s="130">
        <v>0</v>
      </c>
      <c r="V469" s="130">
        <v>3870999</v>
      </c>
      <c r="W469" s="130">
        <v>0</v>
      </c>
      <c r="X469" s="130">
        <v>0</v>
      </c>
      <c r="Y469" s="94" t="s">
        <v>191</v>
      </c>
      <c r="Z469" s="94" t="s">
        <v>752</v>
      </c>
      <c r="AA469" s="94" t="s">
        <v>1569</v>
      </c>
    </row>
    <row r="470" spans="1:27" x14ac:dyDescent="0.25">
      <c r="A470" s="94" t="s">
        <v>1571</v>
      </c>
      <c r="B470" s="94" t="s">
        <v>1572</v>
      </c>
      <c r="C470" s="94"/>
      <c r="D470" s="130">
        <v>0</v>
      </c>
      <c r="E470" s="130">
        <v>0</v>
      </c>
      <c r="F470" s="130">
        <v>0</v>
      </c>
      <c r="G470" s="130">
        <v>0</v>
      </c>
      <c r="H470" s="130">
        <v>0</v>
      </c>
      <c r="I470" s="130">
        <v>0</v>
      </c>
      <c r="J470" s="130">
        <v>0</v>
      </c>
      <c r="K470" s="130">
        <v>0</v>
      </c>
      <c r="L470" s="130">
        <v>0</v>
      </c>
      <c r="M470" s="130">
        <v>0</v>
      </c>
      <c r="N470" s="130">
        <v>4000</v>
      </c>
      <c r="O470" s="130">
        <v>0</v>
      </c>
      <c r="P470" s="130">
        <v>0</v>
      </c>
      <c r="Q470" s="130">
        <v>0</v>
      </c>
      <c r="R470" s="130">
        <v>0</v>
      </c>
      <c r="S470" s="130">
        <v>0</v>
      </c>
      <c r="T470" s="130">
        <v>0</v>
      </c>
      <c r="U470" s="130">
        <v>0</v>
      </c>
      <c r="V470" s="130">
        <v>0</v>
      </c>
      <c r="W470" s="130">
        <v>0</v>
      </c>
      <c r="X470" s="130">
        <v>0</v>
      </c>
      <c r="Y470" s="94" t="s">
        <v>191</v>
      </c>
      <c r="Z470" s="94" t="s">
        <v>212</v>
      </c>
      <c r="AA470" s="94" t="s">
        <v>1573</v>
      </c>
    </row>
    <row r="471" spans="1:27" x14ac:dyDescent="0.25">
      <c r="A471" s="94" t="s">
        <v>1574</v>
      </c>
      <c r="B471" s="94" t="s">
        <v>1575</v>
      </c>
      <c r="C471" s="94"/>
      <c r="D471" s="130">
        <v>0</v>
      </c>
      <c r="E471" s="130">
        <v>0</v>
      </c>
      <c r="F471" s="130">
        <v>0</v>
      </c>
      <c r="G471" s="130">
        <v>0</v>
      </c>
      <c r="H471" s="130">
        <v>0</v>
      </c>
      <c r="I471" s="130">
        <v>0</v>
      </c>
      <c r="J471" s="130">
        <v>0</v>
      </c>
      <c r="K471" s="130">
        <v>0</v>
      </c>
      <c r="L471" s="130">
        <v>0</v>
      </c>
      <c r="M471" s="130">
        <v>0</v>
      </c>
      <c r="N471" s="130">
        <v>86407</v>
      </c>
      <c r="O471" s="130">
        <v>0</v>
      </c>
      <c r="P471" s="130">
        <v>0</v>
      </c>
      <c r="Q471" s="130">
        <v>10000</v>
      </c>
      <c r="R471" s="130">
        <v>0</v>
      </c>
      <c r="S471" s="130">
        <v>0</v>
      </c>
      <c r="T471" s="130">
        <v>0</v>
      </c>
      <c r="U471" s="130">
        <v>0</v>
      </c>
      <c r="V471" s="130">
        <v>0</v>
      </c>
      <c r="W471" s="130">
        <v>14000</v>
      </c>
      <c r="X471" s="130">
        <v>0</v>
      </c>
      <c r="Y471" s="94" t="s">
        <v>191</v>
      </c>
      <c r="Z471" s="94" t="s">
        <v>212</v>
      </c>
      <c r="AA471" s="94" t="s">
        <v>1576</v>
      </c>
    </row>
    <row r="472" spans="1:27" x14ac:dyDescent="0.25">
      <c r="A472" s="94" t="s">
        <v>1577</v>
      </c>
      <c r="B472" s="94" t="s">
        <v>1810</v>
      </c>
      <c r="C472" s="94"/>
      <c r="D472" s="130">
        <v>0</v>
      </c>
      <c r="E472" s="130">
        <v>0</v>
      </c>
      <c r="F472" s="130">
        <v>0</v>
      </c>
      <c r="G472" s="130">
        <v>0</v>
      </c>
      <c r="H472" s="130">
        <v>0</v>
      </c>
      <c r="I472" s="130">
        <v>0</v>
      </c>
      <c r="J472" s="130">
        <v>0</v>
      </c>
      <c r="K472" s="130">
        <v>0</v>
      </c>
      <c r="L472" s="130">
        <v>0</v>
      </c>
      <c r="M472" s="130">
        <v>0</v>
      </c>
      <c r="N472" s="130">
        <v>146566</v>
      </c>
      <c r="O472" s="130">
        <v>0</v>
      </c>
      <c r="P472" s="130">
        <v>0</v>
      </c>
      <c r="Q472" s="130">
        <v>6000</v>
      </c>
      <c r="R472" s="130">
        <v>0</v>
      </c>
      <c r="S472" s="130">
        <v>0</v>
      </c>
      <c r="T472" s="130">
        <v>2100</v>
      </c>
      <c r="U472" s="130">
        <v>0</v>
      </c>
      <c r="V472" s="130">
        <v>0</v>
      </c>
      <c r="W472" s="130">
        <v>0</v>
      </c>
      <c r="X472" s="130">
        <v>0</v>
      </c>
      <c r="Y472" s="94" t="s">
        <v>195</v>
      </c>
      <c r="Z472" s="94" t="s">
        <v>205</v>
      </c>
      <c r="AA472" s="94" t="s">
        <v>1579</v>
      </c>
    </row>
    <row r="473" spans="1:27" x14ac:dyDescent="0.25">
      <c r="A473" s="94" t="s">
        <v>1580</v>
      </c>
      <c r="B473" s="94" t="s">
        <v>1581</v>
      </c>
      <c r="C473" s="94"/>
      <c r="D473" s="130">
        <v>0</v>
      </c>
      <c r="E473" s="130">
        <v>0</v>
      </c>
      <c r="F473" s="130">
        <v>0</v>
      </c>
      <c r="G473" s="130">
        <v>0</v>
      </c>
      <c r="H473" s="130">
        <v>0</v>
      </c>
      <c r="I473" s="130">
        <v>0</v>
      </c>
      <c r="J473" s="130">
        <v>0</v>
      </c>
      <c r="K473" s="130">
        <v>0</v>
      </c>
      <c r="L473" s="130">
        <v>0</v>
      </c>
      <c r="M473" s="130">
        <v>0</v>
      </c>
      <c r="N473" s="130">
        <v>0</v>
      </c>
      <c r="O473" s="130">
        <v>0</v>
      </c>
      <c r="P473" s="130">
        <v>0</v>
      </c>
      <c r="Q473" s="130">
        <v>0</v>
      </c>
      <c r="R473" s="130">
        <v>0</v>
      </c>
      <c r="S473" s="130">
        <v>0</v>
      </c>
      <c r="T473" s="130">
        <v>0</v>
      </c>
      <c r="U473" s="130">
        <v>0</v>
      </c>
      <c r="V473" s="130">
        <v>0</v>
      </c>
      <c r="W473" s="130">
        <v>0</v>
      </c>
      <c r="X473" s="130">
        <v>0</v>
      </c>
      <c r="Y473" s="94" t="s">
        <v>191</v>
      </c>
      <c r="Z473" s="94" t="s">
        <v>212</v>
      </c>
      <c r="AA473" s="94" t="s">
        <v>1582</v>
      </c>
    </row>
    <row r="474" spans="1:27" x14ac:dyDescent="0.25">
      <c r="A474" s="94" t="s">
        <v>1583</v>
      </c>
      <c r="B474" s="94" t="s">
        <v>1584</v>
      </c>
      <c r="C474" s="94"/>
      <c r="D474" s="130">
        <v>0</v>
      </c>
      <c r="E474" s="130">
        <v>0</v>
      </c>
      <c r="F474" s="130">
        <v>0</v>
      </c>
      <c r="G474" s="130">
        <v>0</v>
      </c>
      <c r="H474" s="130">
        <v>0</v>
      </c>
      <c r="I474" s="130">
        <v>0</v>
      </c>
      <c r="J474" s="130">
        <v>0</v>
      </c>
      <c r="K474" s="130">
        <v>0</v>
      </c>
      <c r="L474" s="130">
        <v>0</v>
      </c>
      <c r="M474" s="130">
        <v>0</v>
      </c>
      <c r="N474" s="130">
        <v>118679</v>
      </c>
      <c r="O474" s="130">
        <v>45000</v>
      </c>
      <c r="P474" s="130">
        <v>0</v>
      </c>
      <c r="Q474" s="130">
        <v>0</v>
      </c>
      <c r="R474" s="130">
        <v>0</v>
      </c>
      <c r="S474" s="130">
        <v>0</v>
      </c>
      <c r="T474" s="130">
        <v>0</v>
      </c>
      <c r="U474" s="130">
        <v>0</v>
      </c>
      <c r="V474" s="130">
        <v>5000</v>
      </c>
      <c r="W474" s="130">
        <v>3450</v>
      </c>
      <c r="X474" s="130">
        <v>1231</v>
      </c>
      <c r="Y474" s="94" t="s">
        <v>191</v>
      </c>
      <c r="Z474" s="94" t="s">
        <v>269</v>
      </c>
      <c r="AA474" s="94" t="s">
        <v>1585</v>
      </c>
    </row>
    <row r="475" spans="1:27" x14ac:dyDescent="0.25">
      <c r="A475" s="94" t="s">
        <v>1586</v>
      </c>
      <c r="B475" s="94" t="s">
        <v>1587</v>
      </c>
      <c r="C475" s="94"/>
      <c r="D475" s="130">
        <v>0</v>
      </c>
      <c r="E475" s="130">
        <v>0</v>
      </c>
      <c r="F475" s="130">
        <v>0</v>
      </c>
      <c r="G475" s="130">
        <v>0</v>
      </c>
      <c r="H475" s="130">
        <v>0</v>
      </c>
      <c r="I475" s="130">
        <v>0</v>
      </c>
      <c r="J475" s="130">
        <v>0</v>
      </c>
      <c r="K475" s="130">
        <v>0</v>
      </c>
      <c r="L475" s="130">
        <v>0</v>
      </c>
      <c r="M475" s="130">
        <v>0</v>
      </c>
      <c r="N475" s="130">
        <v>155492</v>
      </c>
      <c r="O475" s="130">
        <v>95000</v>
      </c>
      <c r="P475" s="130">
        <v>0</v>
      </c>
      <c r="Q475" s="130">
        <v>0</v>
      </c>
      <c r="R475" s="130">
        <v>0</v>
      </c>
      <c r="S475" s="130">
        <v>0</v>
      </c>
      <c r="T475" s="130">
        <v>0</v>
      </c>
      <c r="U475" s="130">
        <v>0</v>
      </c>
      <c r="V475" s="130">
        <v>0</v>
      </c>
      <c r="W475" s="130">
        <v>41461</v>
      </c>
      <c r="X475" s="130">
        <v>20000</v>
      </c>
      <c r="Y475" s="94" t="s">
        <v>191</v>
      </c>
      <c r="Z475" s="94" t="s">
        <v>269</v>
      </c>
      <c r="AA475" s="94" t="s">
        <v>1588</v>
      </c>
    </row>
    <row r="476" spans="1:27" x14ac:dyDescent="0.25">
      <c r="A476" s="94" t="s">
        <v>1589</v>
      </c>
      <c r="B476" s="94" t="s">
        <v>1590</v>
      </c>
      <c r="C476" s="94"/>
      <c r="D476" s="130">
        <v>0</v>
      </c>
      <c r="E476" s="130">
        <v>0</v>
      </c>
      <c r="F476" s="130">
        <v>0</v>
      </c>
      <c r="G476" s="130">
        <v>0</v>
      </c>
      <c r="H476" s="130">
        <v>0</v>
      </c>
      <c r="I476" s="130">
        <v>0</v>
      </c>
      <c r="J476" s="130">
        <v>0</v>
      </c>
      <c r="K476" s="130">
        <v>0</v>
      </c>
      <c r="L476" s="130">
        <v>0</v>
      </c>
      <c r="M476" s="130">
        <v>0</v>
      </c>
      <c r="N476" s="130">
        <v>197994</v>
      </c>
      <c r="O476" s="130">
        <v>45362</v>
      </c>
      <c r="P476" s="130">
        <v>0</v>
      </c>
      <c r="Q476" s="130">
        <v>83</v>
      </c>
      <c r="R476" s="130">
        <v>0</v>
      </c>
      <c r="S476" s="130">
        <v>0</v>
      </c>
      <c r="T476" s="130">
        <v>0</v>
      </c>
      <c r="U476" s="130">
        <v>0</v>
      </c>
      <c r="V476" s="130">
        <v>0</v>
      </c>
      <c r="W476" s="130">
        <v>20000</v>
      </c>
      <c r="X476" s="130">
        <v>0</v>
      </c>
      <c r="Y476" s="94" t="s">
        <v>191</v>
      </c>
      <c r="Z476" s="94" t="s">
        <v>262</v>
      </c>
      <c r="AA476" s="94" t="s">
        <v>1591</v>
      </c>
    </row>
    <row r="477" spans="1:27" x14ac:dyDescent="0.25">
      <c r="A477" s="94" t="s">
        <v>1592</v>
      </c>
      <c r="B477" s="94" t="s">
        <v>1593</v>
      </c>
      <c r="C477" s="94"/>
      <c r="D477" s="130">
        <v>0</v>
      </c>
      <c r="E477" s="130">
        <v>0</v>
      </c>
      <c r="F477" s="130">
        <v>0</v>
      </c>
      <c r="G477" s="130">
        <v>0</v>
      </c>
      <c r="H477" s="130">
        <v>0</v>
      </c>
      <c r="I477" s="130">
        <v>0</v>
      </c>
      <c r="J477" s="130">
        <v>840</v>
      </c>
      <c r="K477" s="130">
        <v>0</v>
      </c>
      <c r="L477" s="130">
        <v>0</v>
      </c>
      <c r="M477" s="130">
        <v>0</v>
      </c>
      <c r="N477" s="130">
        <v>111811</v>
      </c>
      <c r="O477" s="130">
        <v>0</v>
      </c>
      <c r="P477" s="130">
        <v>0</v>
      </c>
      <c r="Q477" s="130">
        <v>0</v>
      </c>
      <c r="R477" s="130">
        <v>0</v>
      </c>
      <c r="S477" s="130">
        <v>0</v>
      </c>
      <c r="T477" s="130">
        <v>0</v>
      </c>
      <c r="U477" s="130">
        <v>0</v>
      </c>
      <c r="V477" s="130">
        <v>0</v>
      </c>
      <c r="W477" s="130">
        <v>0</v>
      </c>
      <c r="X477" s="130">
        <v>0</v>
      </c>
      <c r="Y477" s="94" t="s">
        <v>191</v>
      </c>
      <c r="Z477" s="94" t="s">
        <v>406</v>
      </c>
      <c r="AA477" s="94" t="s">
        <v>1594</v>
      </c>
    </row>
    <row r="478" spans="1:27" x14ac:dyDescent="0.25">
      <c r="A478" s="94" t="s">
        <v>1595</v>
      </c>
      <c r="B478" s="94" t="s">
        <v>1596</v>
      </c>
      <c r="C478" s="94"/>
      <c r="D478" s="130">
        <v>0</v>
      </c>
      <c r="E478" s="130">
        <v>0</v>
      </c>
      <c r="F478" s="130">
        <v>256</v>
      </c>
      <c r="G478" s="130">
        <v>0</v>
      </c>
      <c r="H478" s="130">
        <v>0</v>
      </c>
      <c r="I478" s="130">
        <v>0</v>
      </c>
      <c r="J478" s="130">
        <v>0</v>
      </c>
      <c r="K478" s="130">
        <v>0</v>
      </c>
      <c r="L478" s="130">
        <v>0</v>
      </c>
      <c r="M478" s="130">
        <v>0</v>
      </c>
      <c r="N478" s="130">
        <v>547592</v>
      </c>
      <c r="O478" s="130">
        <v>65000</v>
      </c>
      <c r="P478" s="130">
        <v>0</v>
      </c>
      <c r="Q478" s="130">
        <v>53012</v>
      </c>
      <c r="R478" s="130">
        <v>0</v>
      </c>
      <c r="S478" s="130">
        <v>0</v>
      </c>
      <c r="T478" s="130">
        <v>0</v>
      </c>
      <c r="U478" s="130">
        <v>0</v>
      </c>
      <c r="V478" s="130">
        <v>43500</v>
      </c>
      <c r="W478" s="130">
        <v>39000</v>
      </c>
      <c r="X478" s="130">
        <v>32000</v>
      </c>
      <c r="Y478" s="94" t="s">
        <v>191</v>
      </c>
      <c r="Z478" s="94" t="s">
        <v>205</v>
      </c>
      <c r="AA478" s="94" t="s">
        <v>1597</v>
      </c>
    </row>
    <row r="479" spans="1:27" x14ac:dyDescent="0.25">
      <c r="A479" s="94" t="s">
        <v>1598</v>
      </c>
      <c r="B479" s="94" t="s">
        <v>1599</v>
      </c>
      <c r="C479" s="94"/>
      <c r="D479" s="130">
        <v>0</v>
      </c>
      <c r="E479" s="130">
        <v>0</v>
      </c>
      <c r="F479" s="130">
        <v>0</v>
      </c>
      <c r="G479" s="130">
        <v>0</v>
      </c>
      <c r="H479" s="130">
        <v>0</v>
      </c>
      <c r="I479" s="130">
        <v>0</v>
      </c>
      <c r="J479" s="130">
        <v>0</v>
      </c>
      <c r="K479" s="130">
        <v>0</v>
      </c>
      <c r="L479" s="130">
        <v>0</v>
      </c>
      <c r="M479" s="130">
        <v>0</v>
      </c>
      <c r="N479" s="130">
        <v>136157</v>
      </c>
      <c r="O479" s="130">
        <v>0</v>
      </c>
      <c r="P479" s="130">
        <v>0</v>
      </c>
      <c r="Q479" s="130">
        <v>0</v>
      </c>
      <c r="R479" s="130">
        <v>0</v>
      </c>
      <c r="S479" s="130">
        <v>0</v>
      </c>
      <c r="T479" s="130">
        <v>0</v>
      </c>
      <c r="U479" s="130">
        <v>0</v>
      </c>
      <c r="V479" s="130">
        <v>0</v>
      </c>
      <c r="W479" s="130">
        <v>0</v>
      </c>
      <c r="X479" s="130">
        <v>0</v>
      </c>
      <c r="Y479" s="94" t="s">
        <v>191</v>
      </c>
      <c r="Z479" s="94" t="s">
        <v>212</v>
      </c>
      <c r="AA479" s="94" t="s">
        <v>1600</v>
      </c>
    </row>
    <row r="480" spans="1:27" x14ac:dyDescent="0.25">
      <c r="A480" s="94" t="s">
        <v>1601</v>
      </c>
      <c r="B480" s="94" t="s">
        <v>1602</v>
      </c>
      <c r="C480" s="94"/>
      <c r="D480" s="130">
        <v>0</v>
      </c>
      <c r="E480" s="130">
        <v>0</v>
      </c>
      <c r="F480" s="130">
        <v>0</v>
      </c>
      <c r="G480" s="130">
        <v>0</v>
      </c>
      <c r="H480" s="130">
        <v>0</v>
      </c>
      <c r="I480" s="130">
        <v>0</v>
      </c>
      <c r="J480" s="130">
        <v>0</v>
      </c>
      <c r="K480" s="130">
        <v>0</v>
      </c>
      <c r="L480" s="130">
        <v>0</v>
      </c>
      <c r="M480" s="130">
        <v>0</v>
      </c>
      <c r="N480" s="130">
        <v>351975</v>
      </c>
      <c r="O480" s="130">
        <v>0</v>
      </c>
      <c r="P480" s="130">
        <v>0</v>
      </c>
      <c r="Q480" s="130">
        <v>0</v>
      </c>
      <c r="R480" s="130">
        <v>0</v>
      </c>
      <c r="S480" s="130">
        <v>0</v>
      </c>
      <c r="T480" s="130">
        <v>0</v>
      </c>
      <c r="U480" s="130">
        <v>0</v>
      </c>
      <c r="V480" s="130">
        <v>0</v>
      </c>
      <c r="W480" s="130">
        <v>0</v>
      </c>
      <c r="X480" s="130">
        <v>0</v>
      </c>
      <c r="Y480" s="94" t="s">
        <v>191</v>
      </c>
      <c r="Z480" s="94" t="s">
        <v>372</v>
      </c>
      <c r="AA480" s="94" t="s">
        <v>1603</v>
      </c>
    </row>
    <row r="481" spans="1:27" x14ac:dyDescent="0.25">
      <c r="A481" s="94" t="s">
        <v>1604</v>
      </c>
      <c r="B481" s="94" t="s">
        <v>1605</v>
      </c>
      <c r="C481" s="94"/>
      <c r="D481" s="130">
        <v>0</v>
      </c>
      <c r="E481" s="130">
        <v>0</v>
      </c>
      <c r="F481" s="130">
        <v>0</v>
      </c>
      <c r="G481" s="130">
        <v>0</v>
      </c>
      <c r="H481" s="130">
        <v>0</v>
      </c>
      <c r="I481" s="130">
        <v>0</v>
      </c>
      <c r="J481" s="130">
        <v>0</v>
      </c>
      <c r="K481" s="130">
        <v>0</v>
      </c>
      <c r="L481" s="130">
        <v>0</v>
      </c>
      <c r="M481" s="130">
        <v>0</v>
      </c>
      <c r="N481" s="130">
        <v>14029</v>
      </c>
      <c r="O481" s="130">
        <v>0</v>
      </c>
      <c r="P481" s="130">
        <v>0</v>
      </c>
      <c r="Q481" s="130">
        <v>0</v>
      </c>
      <c r="R481" s="130">
        <v>0</v>
      </c>
      <c r="S481" s="130">
        <v>0</v>
      </c>
      <c r="T481" s="130">
        <v>0</v>
      </c>
      <c r="U481" s="130">
        <v>0</v>
      </c>
      <c r="V481" s="130">
        <v>0</v>
      </c>
      <c r="W481" s="130">
        <v>0</v>
      </c>
      <c r="X481" s="130">
        <v>0</v>
      </c>
      <c r="Y481" s="94" t="s">
        <v>191</v>
      </c>
      <c r="Z481" s="94" t="s">
        <v>249</v>
      </c>
      <c r="AA481" s="94" t="s">
        <v>1606</v>
      </c>
    </row>
    <row r="482" spans="1:27" x14ac:dyDescent="0.25">
      <c r="A482" s="94" t="s">
        <v>1607</v>
      </c>
      <c r="B482" s="94" t="s">
        <v>1608</v>
      </c>
      <c r="C482" s="94"/>
      <c r="D482" s="130">
        <v>0</v>
      </c>
      <c r="E482" s="130">
        <v>0</v>
      </c>
      <c r="F482" s="130">
        <v>0</v>
      </c>
      <c r="G482" s="130">
        <v>0</v>
      </c>
      <c r="H482" s="130">
        <v>0</v>
      </c>
      <c r="I482" s="130">
        <v>0</v>
      </c>
      <c r="J482" s="130">
        <v>0</v>
      </c>
      <c r="K482" s="130">
        <v>0</v>
      </c>
      <c r="L482" s="130">
        <v>0</v>
      </c>
      <c r="M482" s="130">
        <v>0</v>
      </c>
      <c r="N482" s="130">
        <v>0</v>
      </c>
      <c r="O482" s="130">
        <v>0</v>
      </c>
      <c r="P482" s="130">
        <v>0</v>
      </c>
      <c r="Q482" s="130">
        <v>0</v>
      </c>
      <c r="R482" s="130">
        <v>0</v>
      </c>
      <c r="S482" s="130">
        <v>0</v>
      </c>
      <c r="T482" s="130">
        <v>0</v>
      </c>
      <c r="U482" s="130">
        <v>0</v>
      </c>
      <c r="V482" s="130">
        <v>0</v>
      </c>
      <c r="W482" s="130">
        <v>0</v>
      </c>
      <c r="X482" s="130">
        <v>10047</v>
      </c>
      <c r="Y482" s="94" t="s">
        <v>191</v>
      </c>
      <c r="Z482" s="94" t="s">
        <v>212</v>
      </c>
      <c r="AA482" s="94" t="s">
        <v>1609</v>
      </c>
    </row>
    <row r="483" spans="1:27" x14ac:dyDescent="0.25">
      <c r="A483" s="94" t="s">
        <v>1851</v>
      </c>
      <c r="B483" s="94" t="s">
        <v>1852</v>
      </c>
      <c r="C483" s="94"/>
      <c r="D483" s="130">
        <v>0</v>
      </c>
      <c r="E483" s="130">
        <v>0</v>
      </c>
      <c r="F483" s="130">
        <v>0</v>
      </c>
      <c r="G483" s="130">
        <v>0</v>
      </c>
      <c r="H483" s="130">
        <v>0</v>
      </c>
      <c r="I483" s="130">
        <v>0</v>
      </c>
      <c r="J483" s="130">
        <v>0</v>
      </c>
      <c r="K483" s="130">
        <v>0</v>
      </c>
      <c r="L483" s="130">
        <v>0</v>
      </c>
      <c r="M483" s="130">
        <v>0</v>
      </c>
      <c r="N483" s="130">
        <v>87653</v>
      </c>
      <c r="O483" s="130">
        <v>0</v>
      </c>
      <c r="P483" s="130">
        <v>0</v>
      </c>
      <c r="Q483" s="130">
        <v>0</v>
      </c>
      <c r="R483" s="130">
        <v>0</v>
      </c>
      <c r="S483" s="130">
        <v>0</v>
      </c>
      <c r="T483" s="130">
        <v>0</v>
      </c>
      <c r="U483" s="130">
        <v>0</v>
      </c>
      <c r="V483" s="130">
        <v>0</v>
      </c>
      <c r="W483" s="130">
        <v>0</v>
      </c>
      <c r="X483" s="130">
        <v>0</v>
      </c>
      <c r="Y483" s="94" t="s">
        <v>191</v>
      </c>
      <c r="Z483" s="94" t="s">
        <v>212</v>
      </c>
      <c r="AA483" s="94" t="s">
        <v>1853</v>
      </c>
    </row>
    <row r="484" spans="1:27" x14ac:dyDescent="0.25">
      <c r="A484" s="94" t="s">
        <v>1610</v>
      </c>
      <c r="B484" s="94" t="s">
        <v>1611</v>
      </c>
      <c r="C484" s="94"/>
      <c r="D484" s="130">
        <v>0</v>
      </c>
      <c r="E484" s="130">
        <v>0</v>
      </c>
      <c r="F484" s="130">
        <v>0</v>
      </c>
      <c r="G484" s="130">
        <v>0</v>
      </c>
      <c r="H484" s="130">
        <v>0</v>
      </c>
      <c r="I484" s="130">
        <v>0</v>
      </c>
      <c r="J484" s="130">
        <v>0</v>
      </c>
      <c r="K484" s="130">
        <v>0</v>
      </c>
      <c r="L484" s="130">
        <v>0</v>
      </c>
      <c r="M484" s="130">
        <v>0</v>
      </c>
      <c r="N484" s="130">
        <v>179840</v>
      </c>
      <c r="O484" s="130">
        <v>0</v>
      </c>
      <c r="P484" s="130">
        <v>0</v>
      </c>
      <c r="Q484" s="130">
        <v>0</v>
      </c>
      <c r="R484" s="130">
        <v>0</v>
      </c>
      <c r="S484" s="130">
        <v>0</v>
      </c>
      <c r="T484" s="130">
        <v>0</v>
      </c>
      <c r="U484" s="130">
        <v>0</v>
      </c>
      <c r="V484" s="130">
        <v>0</v>
      </c>
      <c r="W484" s="130">
        <v>0</v>
      </c>
      <c r="X484" s="130">
        <v>0</v>
      </c>
      <c r="Y484" s="94" t="s">
        <v>191</v>
      </c>
      <c r="Z484" s="94" t="s">
        <v>212</v>
      </c>
      <c r="AA484" s="94" t="s">
        <v>1612</v>
      </c>
    </row>
    <row r="485" spans="1:27" x14ac:dyDescent="0.25">
      <c r="A485" s="94" t="s">
        <v>1613</v>
      </c>
      <c r="B485" s="94" t="s">
        <v>1614</v>
      </c>
      <c r="C485" s="94"/>
      <c r="D485" s="130">
        <v>0</v>
      </c>
      <c r="E485" s="130">
        <v>0</v>
      </c>
      <c r="F485" s="130">
        <v>0</v>
      </c>
      <c r="G485" s="130">
        <v>0</v>
      </c>
      <c r="H485" s="130">
        <v>0</v>
      </c>
      <c r="I485" s="130">
        <v>0</v>
      </c>
      <c r="J485" s="130">
        <v>0</v>
      </c>
      <c r="K485" s="130">
        <v>0</v>
      </c>
      <c r="L485" s="130">
        <v>0</v>
      </c>
      <c r="M485" s="130">
        <v>0</v>
      </c>
      <c r="N485" s="130">
        <v>53443</v>
      </c>
      <c r="O485" s="130">
        <v>0</v>
      </c>
      <c r="P485" s="130">
        <v>0</v>
      </c>
      <c r="Q485" s="130">
        <v>0</v>
      </c>
      <c r="R485" s="130">
        <v>0</v>
      </c>
      <c r="S485" s="130">
        <v>0</v>
      </c>
      <c r="T485" s="130">
        <v>0</v>
      </c>
      <c r="U485" s="130">
        <v>0</v>
      </c>
      <c r="V485" s="130">
        <v>0</v>
      </c>
      <c r="W485" s="130">
        <v>0</v>
      </c>
      <c r="X485" s="130">
        <v>0</v>
      </c>
      <c r="Y485" s="94" t="s">
        <v>191</v>
      </c>
      <c r="Z485" s="94" t="s">
        <v>212</v>
      </c>
      <c r="AA485" s="94" t="s">
        <v>1615</v>
      </c>
    </row>
    <row r="486" spans="1:27" x14ac:dyDescent="0.25">
      <c r="A486" s="94" t="s">
        <v>1616</v>
      </c>
      <c r="B486" s="94" t="s">
        <v>1617</v>
      </c>
      <c r="C486" s="94"/>
      <c r="D486" s="130">
        <v>0</v>
      </c>
      <c r="E486" s="130">
        <v>0</v>
      </c>
      <c r="F486" s="130">
        <v>0</v>
      </c>
      <c r="G486" s="130">
        <v>0</v>
      </c>
      <c r="H486" s="130">
        <v>0</v>
      </c>
      <c r="I486" s="130">
        <v>0</v>
      </c>
      <c r="J486" s="130">
        <v>0</v>
      </c>
      <c r="K486" s="130">
        <v>0</v>
      </c>
      <c r="L486" s="130">
        <v>0</v>
      </c>
      <c r="M486" s="130">
        <v>0</v>
      </c>
      <c r="N486" s="130">
        <v>0</v>
      </c>
      <c r="O486" s="130">
        <v>0</v>
      </c>
      <c r="P486" s="130">
        <v>0</v>
      </c>
      <c r="Q486" s="130">
        <v>0</v>
      </c>
      <c r="R486" s="130">
        <v>0</v>
      </c>
      <c r="S486" s="130">
        <v>0</v>
      </c>
      <c r="T486" s="130">
        <v>0</v>
      </c>
      <c r="U486" s="130">
        <v>0</v>
      </c>
      <c r="V486" s="130">
        <v>0</v>
      </c>
      <c r="W486" s="130">
        <v>0</v>
      </c>
      <c r="X486" s="130">
        <v>0</v>
      </c>
      <c r="Y486" s="94" t="s">
        <v>191</v>
      </c>
      <c r="Z486" s="94" t="s">
        <v>212</v>
      </c>
      <c r="AA486" s="94" t="s">
        <v>1618</v>
      </c>
    </row>
    <row r="487" spans="1:27" x14ac:dyDescent="0.25">
      <c r="A487" s="94" t="s">
        <v>1619</v>
      </c>
      <c r="B487" s="94" t="s">
        <v>1620</v>
      </c>
      <c r="C487" s="94"/>
      <c r="D487" s="130">
        <v>0</v>
      </c>
      <c r="E487" s="130">
        <v>0</v>
      </c>
      <c r="F487" s="130">
        <v>0</v>
      </c>
      <c r="G487" s="130">
        <v>0</v>
      </c>
      <c r="H487" s="130">
        <v>0</v>
      </c>
      <c r="I487" s="130">
        <v>0</v>
      </c>
      <c r="J487" s="130">
        <v>0</v>
      </c>
      <c r="K487" s="130">
        <v>0</v>
      </c>
      <c r="L487" s="130">
        <v>0</v>
      </c>
      <c r="M487" s="130">
        <v>0</v>
      </c>
      <c r="N487" s="130">
        <v>228099</v>
      </c>
      <c r="O487" s="130">
        <v>0</v>
      </c>
      <c r="P487" s="130">
        <v>0</v>
      </c>
      <c r="Q487" s="130">
        <v>0</v>
      </c>
      <c r="R487" s="130">
        <v>0</v>
      </c>
      <c r="S487" s="130">
        <v>0</v>
      </c>
      <c r="T487" s="130">
        <v>0</v>
      </c>
      <c r="U487" s="130">
        <v>0</v>
      </c>
      <c r="V487" s="130">
        <v>0</v>
      </c>
      <c r="W487" s="130">
        <v>0</v>
      </c>
      <c r="X487" s="130">
        <v>0</v>
      </c>
      <c r="Y487" s="94" t="s">
        <v>191</v>
      </c>
      <c r="Z487" s="94" t="s">
        <v>212</v>
      </c>
      <c r="AA487" s="94" t="s">
        <v>1621</v>
      </c>
    </row>
    <row r="488" spans="1:27" x14ac:dyDescent="0.25">
      <c r="A488" s="94" t="s">
        <v>1622</v>
      </c>
      <c r="B488" s="94" t="s">
        <v>1623</v>
      </c>
      <c r="C488" s="94"/>
      <c r="D488" s="130">
        <v>0</v>
      </c>
      <c r="E488" s="130">
        <v>0</v>
      </c>
      <c r="F488" s="130">
        <v>0</v>
      </c>
      <c r="G488" s="130">
        <v>0</v>
      </c>
      <c r="H488" s="130">
        <v>0</v>
      </c>
      <c r="I488" s="130">
        <v>0</v>
      </c>
      <c r="J488" s="130">
        <v>0</v>
      </c>
      <c r="K488" s="130">
        <v>0</v>
      </c>
      <c r="L488" s="130">
        <v>0</v>
      </c>
      <c r="M488" s="130">
        <v>0</v>
      </c>
      <c r="N488" s="130">
        <v>172875</v>
      </c>
      <c r="O488" s="130">
        <v>0</v>
      </c>
      <c r="P488" s="130">
        <v>0</v>
      </c>
      <c r="Q488" s="130">
        <v>0</v>
      </c>
      <c r="R488" s="130">
        <v>0</v>
      </c>
      <c r="S488" s="130">
        <v>0</v>
      </c>
      <c r="T488" s="130">
        <v>0</v>
      </c>
      <c r="U488" s="130">
        <v>0</v>
      </c>
      <c r="V488" s="130">
        <v>0</v>
      </c>
      <c r="W488" s="130">
        <v>6000</v>
      </c>
      <c r="X488" s="130">
        <v>0</v>
      </c>
      <c r="Y488" s="94" t="s">
        <v>191</v>
      </c>
      <c r="Z488" s="94" t="s">
        <v>205</v>
      </c>
      <c r="AA488" s="94" t="s">
        <v>1624</v>
      </c>
    </row>
    <row r="489" spans="1:27" x14ac:dyDescent="0.25">
      <c r="A489" s="94" t="s">
        <v>1625</v>
      </c>
      <c r="B489" s="94" t="s">
        <v>1626</v>
      </c>
      <c r="C489" s="94"/>
      <c r="D489" s="130">
        <v>0</v>
      </c>
      <c r="E489" s="130">
        <v>0</v>
      </c>
      <c r="F489" s="130">
        <v>0</v>
      </c>
      <c r="G489" s="130">
        <v>0</v>
      </c>
      <c r="H489" s="130">
        <v>0</v>
      </c>
      <c r="I489" s="130">
        <v>0</v>
      </c>
      <c r="J489" s="130">
        <v>0</v>
      </c>
      <c r="K489" s="130">
        <v>0</v>
      </c>
      <c r="L489" s="130">
        <v>0</v>
      </c>
      <c r="M489" s="130">
        <v>0</v>
      </c>
      <c r="N489" s="130">
        <v>22532</v>
      </c>
      <c r="O489" s="130">
        <v>0</v>
      </c>
      <c r="P489" s="130">
        <v>0</v>
      </c>
      <c r="Q489" s="130">
        <v>0</v>
      </c>
      <c r="R489" s="130">
        <v>0</v>
      </c>
      <c r="S489" s="130">
        <v>0</v>
      </c>
      <c r="T489" s="130">
        <v>0</v>
      </c>
      <c r="U489" s="130">
        <v>0</v>
      </c>
      <c r="V489" s="130">
        <v>0</v>
      </c>
      <c r="W489" s="130">
        <v>0</v>
      </c>
      <c r="X489" s="130">
        <v>0</v>
      </c>
      <c r="Y489" s="94" t="s">
        <v>191</v>
      </c>
      <c r="Z489" s="94" t="s">
        <v>212</v>
      </c>
      <c r="AA489" s="94" t="s">
        <v>1627</v>
      </c>
    </row>
    <row r="490" spans="1:27" x14ac:dyDescent="0.25">
      <c r="A490" s="94" t="s">
        <v>1854</v>
      </c>
      <c r="B490" s="94" t="s">
        <v>1855</v>
      </c>
      <c r="C490" s="94"/>
      <c r="D490" s="130">
        <v>0</v>
      </c>
      <c r="E490" s="130">
        <v>0</v>
      </c>
      <c r="F490" s="130">
        <v>0</v>
      </c>
      <c r="G490" s="130">
        <v>0</v>
      </c>
      <c r="H490" s="130">
        <v>0</v>
      </c>
      <c r="I490" s="130">
        <v>0</v>
      </c>
      <c r="J490" s="130">
        <v>0</v>
      </c>
      <c r="K490" s="130">
        <v>0</v>
      </c>
      <c r="L490" s="130">
        <v>0</v>
      </c>
      <c r="M490" s="130">
        <v>0</v>
      </c>
      <c r="N490" s="130">
        <v>850</v>
      </c>
      <c r="O490" s="130">
        <v>0</v>
      </c>
      <c r="P490" s="130">
        <v>0</v>
      </c>
      <c r="Q490" s="130">
        <v>0</v>
      </c>
      <c r="R490" s="130">
        <v>0</v>
      </c>
      <c r="S490" s="130">
        <v>0</v>
      </c>
      <c r="T490" s="130">
        <v>0</v>
      </c>
      <c r="U490" s="130">
        <v>0</v>
      </c>
      <c r="V490" s="130">
        <v>0</v>
      </c>
      <c r="W490" s="130">
        <v>0</v>
      </c>
      <c r="X490" s="130">
        <v>0</v>
      </c>
      <c r="Y490" s="94" t="s">
        <v>191</v>
      </c>
      <c r="Z490" s="94" t="s">
        <v>212</v>
      </c>
      <c r="AA490" s="94" t="s">
        <v>1856</v>
      </c>
    </row>
    <row r="491" spans="1:27" x14ac:dyDescent="0.25">
      <c r="A491" s="94" t="s">
        <v>1628</v>
      </c>
      <c r="B491" s="94" t="s">
        <v>1811</v>
      </c>
      <c r="C491" s="94"/>
      <c r="D491" s="130">
        <v>1011</v>
      </c>
      <c r="E491" s="130">
        <v>0</v>
      </c>
      <c r="F491" s="130">
        <v>0</v>
      </c>
      <c r="G491" s="130">
        <v>0</v>
      </c>
      <c r="H491" s="130">
        <v>558</v>
      </c>
      <c r="I491" s="130">
        <v>0</v>
      </c>
      <c r="J491" s="130">
        <v>0</v>
      </c>
      <c r="K491" s="130">
        <v>0</v>
      </c>
      <c r="L491" s="130">
        <v>0</v>
      </c>
      <c r="M491" s="130">
        <v>0</v>
      </c>
      <c r="N491" s="130">
        <v>156076</v>
      </c>
      <c r="O491" s="130">
        <v>75600</v>
      </c>
      <c r="P491" s="130">
        <v>0</v>
      </c>
      <c r="Q491" s="130">
        <v>10000</v>
      </c>
      <c r="R491" s="130">
        <v>0</v>
      </c>
      <c r="S491" s="130">
        <v>0</v>
      </c>
      <c r="T491" s="130">
        <v>0</v>
      </c>
      <c r="U491" s="130">
        <v>0</v>
      </c>
      <c r="V491" s="130">
        <v>2000</v>
      </c>
      <c r="W491" s="130">
        <v>154500</v>
      </c>
      <c r="X491" s="130">
        <v>20000</v>
      </c>
      <c r="Y491" s="94" t="s">
        <v>193</v>
      </c>
      <c r="Z491" s="94" t="s">
        <v>205</v>
      </c>
      <c r="AA491" s="94" t="s">
        <v>1630</v>
      </c>
    </row>
    <row r="492" spans="1:27" x14ac:dyDescent="0.25">
      <c r="A492" s="94" t="s">
        <v>1631</v>
      </c>
      <c r="B492" s="94" t="s">
        <v>1632</v>
      </c>
      <c r="C492" s="94"/>
      <c r="D492" s="130">
        <v>0</v>
      </c>
      <c r="E492" s="130">
        <v>0</v>
      </c>
      <c r="F492" s="130">
        <v>0</v>
      </c>
      <c r="G492" s="130">
        <v>0</v>
      </c>
      <c r="H492" s="130">
        <v>0</v>
      </c>
      <c r="I492" s="130">
        <v>0</v>
      </c>
      <c r="J492" s="130">
        <v>0</v>
      </c>
      <c r="K492" s="130">
        <v>0</v>
      </c>
      <c r="L492" s="130">
        <v>0</v>
      </c>
      <c r="M492" s="130">
        <v>0</v>
      </c>
      <c r="N492" s="130">
        <v>88212</v>
      </c>
      <c r="O492" s="130">
        <v>0</v>
      </c>
      <c r="P492" s="130">
        <v>0</v>
      </c>
      <c r="Q492" s="130">
        <v>0</v>
      </c>
      <c r="R492" s="130">
        <v>0</v>
      </c>
      <c r="S492" s="130">
        <v>0</v>
      </c>
      <c r="T492" s="130">
        <v>0</v>
      </c>
      <c r="U492" s="130">
        <v>0</v>
      </c>
      <c r="V492" s="130">
        <v>0</v>
      </c>
      <c r="W492" s="130">
        <v>0</v>
      </c>
      <c r="X492" s="130">
        <v>0</v>
      </c>
      <c r="Y492" s="94" t="s">
        <v>191</v>
      </c>
      <c r="Z492" s="94" t="s">
        <v>212</v>
      </c>
      <c r="AA492" s="94" t="s">
        <v>1633</v>
      </c>
    </row>
    <row r="493" spans="1:27" x14ac:dyDescent="0.25">
      <c r="A493" s="94" t="s">
        <v>1634</v>
      </c>
      <c r="B493" s="94" t="s">
        <v>1635</v>
      </c>
      <c r="C493" s="94"/>
      <c r="D493" s="130">
        <v>0</v>
      </c>
      <c r="E493" s="130">
        <v>0</v>
      </c>
      <c r="F493" s="130">
        <v>0</v>
      </c>
      <c r="G493" s="130">
        <v>0</v>
      </c>
      <c r="H493" s="130">
        <v>0</v>
      </c>
      <c r="I493" s="130">
        <v>0</v>
      </c>
      <c r="J493" s="130">
        <v>0</v>
      </c>
      <c r="K493" s="130">
        <v>0</v>
      </c>
      <c r="L493" s="130">
        <v>0</v>
      </c>
      <c r="M493" s="130">
        <v>0</v>
      </c>
      <c r="N493" s="130">
        <v>6000</v>
      </c>
      <c r="O493" s="130">
        <v>0</v>
      </c>
      <c r="P493" s="130">
        <v>0</v>
      </c>
      <c r="Q493" s="130">
        <v>0</v>
      </c>
      <c r="R493" s="130">
        <v>0</v>
      </c>
      <c r="S493" s="130">
        <v>0</v>
      </c>
      <c r="T493" s="130">
        <v>0</v>
      </c>
      <c r="U493" s="130">
        <v>0</v>
      </c>
      <c r="V493" s="130">
        <v>0</v>
      </c>
      <c r="W493" s="130">
        <v>0</v>
      </c>
      <c r="X493" s="130">
        <v>0</v>
      </c>
      <c r="Y493" s="94" t="s">
        <v>191</v>
      </c>
      <c r="Z493" s="94" t="s">
        <v>212</v>
      </c>
      <c r="AA493" s="94" t="s">
        <v>1636</v>
      </c>
    </row>
    <row r="494" spans="1:27" x14ac:dyDescent="0.25">
      <c r="A494" s="94" t="s">
        <v>1637</v>
      </c>
      <c r="B494" s="94" t="s">
        <v>1638</v>
      </c>
      <c r="C494" s="94"/>
      <c r="D494" s="130">
        <v>0</v>
      </c>
      <c r="E494" s="130">
        <v>0</v>
      </c>
      <c r="F494" s="130">
        <v>0</v>
      </c>
      <c r="G494" s="130">
        <v>0</v>
      </c>
      <c r="H494" s="130">
        <v>0</v>
      </c>
      <c r="I494" s="130">
        <v>0</v>
      </c>
      <c r="J494" s="130">
        <v>0</v>
      </c>
      <c r="K494" s="130">
        <v>0</v>
      </c>
      <c r="L494" s="130">
        <v>0</v>
      </c>
      <c r="M494" s="130">
        <v>0</v>
      </c>
      <c r="N494" s="130">
        <v>0</v>
      </c>
      <c r="O494" s="130">
        <v>0</v>
      </c>
      <c r="P494" s="130">
        <v>0</v>
      </c>
      <c r="Q494" s="130">
        <v>0</v>
      </c>
      <c r="R494" s="130">
        <v>0</v>
      </c>
      <c r="S494" s="130">
        <v>0</v>
      </c>
      <c r="T494" s="130">
        <v>0</v>
      </c>
      <c r="U494" s="130">
        <v>0</v>
      </c>
      <c r="V494" s="130">
        <v>0</v>
      </c>
      <c r="W494" s="130">
        <v>0</v>
      </c>
      <c r="X494" s="130">
        <v>66100</v>
      </c>
      <c r="Y494" s="94" t="s">
        <v>191</v>
      </c>
      <c r="Z494" s="94" t="s">
        <v>249</v>
      </c>
      <c r="AA494" s="94" t="s">
        <v>1639</v>
      </c>
    </row>
    <row r="495" spans="1:27" x14ac:dyDescent="0.25">
      <c r="A495" s="94" t="s">
        <v>1640</v>
      </c>
      <c r="B495" s="94" t="s">
        <v>1812</v>
      </c>
      <c r="C495" s="94"/>
      <c r="D495" s="130">
        <v>0</v>
      </c>
      <c r="E495" s="130">
        <v>0</v>
      </c>
      <c r="F495" s="130">
        <v>0</v>
      </c>
      <c r="G495" s="130">
        <v>0</v>
      </c>
      <c r="H495" s="130">
        <v>0</v>
      </c>
      <c r="I495" s="130">
        <v>0</v>
      </c>
      <c r="J495" s="130">
        <v>0</v>
      </c>
      <c r="K495" s="130">
        <v>0</v>
      </c>
      <c r="L495" s="130">
        <v>0</v>
      </c>
      <c r="M495" s="130">
        <v>0</v>
      </c>
      <c r="N495" s="130">
        <v>488641</v>
      </c>
      <c r="O495" s="130">
        <v>0</v>
      </c>
      <c r="P495" s="130">
        <v>0</v>
      </c>
      <c r="Q495" s="130">
        <v>60580</v>
      </c>
      <c r="R495" s="130">
        <v>0</v>
      </c>
      <c r="S495" s="130">
        <v>0</v>
      </c>
      <c r="T495" s="130">
        <v>0</v>
      </c>
      <c r="U495" s="130">
        <v>0</v>
      </c>
      <c r="V495" s="130">
        <v>0</v>
      </c>
      <c r="W495" s="130">
        <v>10000</v>
      </c>
      <c r="X495" s="130">
        <v>0</v>
      </c>
      <c r="Y495" s="94" t="s">
        <v>193</v>
      </c>
      <c r="Z495" s="94" t="s">
        <v>205</v>
      </c>
      <c r="AA495" s="94" t="s">
        <v>1642</v>
      </c>
    </row>
    <row r="496" spans="1:27" x14ac:dyDescent="0.25">
      <c r="A496" s="94" t="s">
        <v>1643</v>
      </c>
      <c r="B496" s="94" t="s">
        <v>1644</v>
      </c>
      <c r="C496" s="94"/>
      <c r="D496" s="130">
        <v>0</v>
      </c>
      <c r="E496" s="130">
        <v>0</v>
      </c>
      <c r="F496" s="130">
        <v>0</v>
      </c>
      <c r="G496" s="130">
        <v>0</v>
      </c>
      <c r="H496" s="130">
        <v>0</v>
      </c>
      <c r="I496" s="130">
        <v>0</v>
      </c>
      <c r="J496" s="130">
        <v>0</v>
      </c>
      <c r="K496" s="130">
        <v>0</v>
      </c>
      <c r="L496" s="130">
        <v>0</v>
      </c>
      <c r="M496" s="130">
        <v>0</v>
      </c>
      <c r="N496" s="130">
        <v>10000</v>
      </c>
      <c r="O496" s="130">
        <v>0</v>
      </c>
      <c r="P496" s="130">
        <v>0</v>
      </c>
      <c r="Q496" s="130">
        <v>0</v>
      </c>
      <c r="R496" s="130">
        <v>0</v>
      </c>
      <c r="S496" s="130">
        <v>0</v>
      </c>
      <c r="T496" s="130">
        <v>0</v>
      </c>
      <c r="U496" s="130">
        <v>0</v>
      </c>
      <c r="V496" s="130">
        <v>0</v>
      </c>
      <c r="W496" s="130">
        <v>0</v>
      </c>
      <c r="X496" s="130">
        <v>0</v>
      </c>
      <c r="Y496" s="94" t="s">
        <v>191</v>
      </c>
      <c r="Z496" s="94" t="s">
        <v>249</v>
      </c>
      <c r="AA496" s="94" t="s">
        <v>1645</v>
      </c>
    </row>
    <row r="497" spans="1:27" x14ac:dyDescent="0.25">
      <c r="A497" s="94" t="s">
        <v>1646</v>
      </c>
      <c r="B497" s="94" t="s">
        <v>1647</v>
      </c>
      <c r="C497" s="94"/>
      <c r="D497" s="130">
        <v>0</v>
      </c>
      <c r="E497" s="130">
        <v>0</v>
      </c>
      <c r="F497" s="130">
        <v>0</v>
      </c>
      <c r="G497" s="130">
        <v>0</v>
      </c>
      <c r="H497" s="130">
        <v>0</v>
      </c>
      <c r="I497" s="130">
        <v>0</v>
      </c>
      <c r="J497" s="130">
        <v>0</v>
      </c>
      <c r="K497" s="130">
        <v>0</v>
      </c>
      <c r="L497" s="130">
        <v>0</v>
      </c>
      <c r="M497" s="130">
        <v>0</v>
      </c>
      <c r="N497" s="130">
        <v>119258</v>
      </c>
      <c r="O497" s="130">
        <v>10000</v>
      </c>
      <c r="P497" s="130">
        <v>0</v>
      </c>
      <c r="Q497" s="130">
        <v>0</v>
      </c>
      <c r="R497" s="130">
        <v>0</v>
      </c>
      <c r="S497" s="130">
        <v>0</v>
      </c>
      <c r="T497" s="130">
        <v>0</v>
      </c>
      <c r="U497" s="130">
        <v>0</v>
      </c>
      <c r="V497" s="130">
        <v>0</v>
      </c>
      <c r="W497" s="130">
        <v>0</v>
      </c>
      <c r="X497" s="130">
        <v>7873</v>
      </c>
      <c r="Y497" s="94" t="s">
        <v>191</v>
      </c>
      <c r="Z497" s="94" t="s">
        <v>249</v>
      </c>
      <c r="AA497" s="94" t="s">
        <v>1648</v>
      </c>
    </row>
    <row r="498" spans="1:27" x14ac:dyDescent="0.25">
      <c r="A498" s="94" t="s">
        <v>1649</v>
      </c>
      <c r="B498" s="94" t="s">
        <v>1650</v>
      </c>
      <c r="C498" s="94"/>
      <c r="D498" s="130">
        <v>0</v>
      </c>
      <c r="E498" s="130">
        <v>0</v>
      </c>
      <c r="F498" s="130">
        <v>0</v>
      </c>
      <c r="G498" s="130">
        <v>0</v>
      </c>
      <c r="H498" s="130">
        <v>0</v>
      </c>
      <c r="I498" s="130">
        <v>0</v>
      </c>
      <c r="J498" s="130">
        <v>0</v>
      </c>
      <c r="K498" s="130">
        <v>0</v>
      </c>
      <c r="L498" s="130">
        <v>0</v>
      </c>
      <c r="M498" s="130">
        <v>0</v>
      </c>
      <c r="N498" s="130">
        <v>33534</v>
      </c>
      <c r="O498" s="130">
        <v>0</v>
      </c>
      <c r="P498" s="130">
        <v>0</v>
      </c>
      <c r="Q498" s="130">
        <v>0</v>
      </c>
      <c r="R498" s="130">
        <v>0</v>
      </c>
      <c r="S498" s="130">
        <v>0</v>
      </c>
      <c r="T498" s="130">
        <v>0</v>
      </c>
      <c r="U498" s="130">
        <v>0</v>
      </c>
      <c r="V498" s="130">
        <v>0</v>
      </c>
      <c r="W498" s="130">
        <v>0</v>
      </c>
      <c r="X498" s="130">
        <v>3167</v>
      </c>
      <c r="Y498" s="94" t="s">
        <v>191</v>
      </c>
      <c r="Z498" s="94" t="s">
        <v>249</v>
      </c>
      <c r="AA498" s="94" t="s">
        <v>1651</v>
      </c>
    </row>
    <row r="499" spans="1:27" x14ac:dyDescent="0.25">
      <c r="A499" s="94" t="s">
        <v>1652</v>
      </c>
      <c r="B499" s="94" t="s">
        <v>1653</v>
      </c>
      <c r="C499" s="94"/>
      <c r="D499" s="130">
        <v>0</v>
      </c>
      <c r="E499" s="130">
        <v>0</v>
      </c>
      <c r="F499" s="130">
        <v>0</v>
      </c>
      <c r="G499" s="130">
        <v>0</v>
      </c>
      <c r="H499" s="130">
        <v>0</v>
      </c>
      <c r="I499" s="130">
        <v>0</v>
      </c>
      <c r="J499" s="130">
        <v>0</v>
      </c>
      <c r="K499" s="130">
        <v>0</v>
      </c>
      <c r="L499" s="130">
        <v>0</v>
      </c>
      <c r="M499" s="130">
        <v>0</v>
      </c>
      <c r="N499" s="130">
        <v>47167</v>
      </c>
      <c r="O499" s="130">
        <v>0</v>
      </c>
      <c r="P499" s="130">
        <v>0</v>
      </c>
      <c r="Q499" s="130">
        <v>0</v>
      </c>
      <c r="R499" s="130">
        <v>0</v>
      </c>
      <c r="S499" s="130">
        <v>0</v>
      </c>
      <c r="T499" s="130">
        <v>0</v>
      </c>
      <c r="U499" s="130">
        <v>0</v>
      </c>
      <c r="V499" s="130">
        <v>0</v>
      </c>
      <c r="W499" s="130">
        <v>0</v>
      </c>
      <c r="X499" s="130">
        <v>0</v>
      </c>
      <c r="Y499" s="94" t="s">
        <v>191</v>
      </c>
      <c r="Z499" s="94" t="s">
        <v>249</v>
      </c>
      <c r="AA499" s="94" t="s">
        <v>1654</v>
      </c>
    </row>
    <row r="500" spans="1:27" x14ac:dyDescent="0.25">
      <c r="A500" s="94" t="s">
        <v>1655</v>
      </c>
      <c r="B500" s="94" t="s">
        <v>1656</v>
      </c>
      <c r="C500" s="94"/>
      <c r="D500" s="130">
        <v>0</v>
      </c>
      <c r="E500" s="130">
        <v>0</v>
      </c>
      <c r="F500" s="130">
        <v>0</v>
      </c>
      <c r="G500" s="130">
        <v>0</v>
      </c>
      <c r="H500" s="130">
        <v>0</v>
      </c>
      <c r="I500" s="130">
        <v>0</v>
      </c>
      <c r="J500" s="130">
        <v>0</v>
      </c>
      <c r="K500" s="130">
        <v>0</v>
      </c>
      <c r="L500" s="130">
        <v>0</v>
      </c>
      <c r="M500" s="130">
        <v>0</v>
      </c>
      <c r="N500" s="130">
        <v>0</v>
      </c>
      <c r="O500" s="130">
        <v>0</v>
      </c>
      <c r="P500" s="130">
        <v>0</v>
      </c>
      <c r="Q500" s="130">
        <v>0</v>
      </c>
      <c r="R500" s="130">
        <v>0</v>
      </c>
      <c r="S500" s="130">
        <v>0</v>
      </c>
      <c r="T500" s="130">
        <v>0</v>
      </c>
      <c r="U500" s="130">
        <v>0</v>
      </c>
      <c r="V500" s="130">
        <v>0</v>
      </c>
      <c r="W500" s="130">
        <v>0</v>
      </c>
      <c r="X500" s="130">
        <v>0</v>
      </c>
      <c r="Y500" s="94" t="s">
        <v>191</v>
      </c>
      <c r="Z500" s="94" t="s">
        <v>249</v>
      </c>
      <c r="AA500" s="94" t="s">
        <v>1657</v>
      </c>
    </row>
    <row r="501" spans="1:27" x14ac:dyDescent="0.25">
      <c r="A501" s="94" t="s">
        <v>1658</v>
      </c>
      <c r="B501" s="94" t="s">
        <v>1659</v>
      </c>
      <c r="C501" s="94"/>
      <c r="D501" s="130">
        <v>0</v>
      </c>
      <c r="E501" s="130">
        <v>0</v>
      </c>
      <c r="F501" s="130">
        <v>0</v>
      </c>
      <c r="G501" s="130">
        <v>0</v>
      </c>
      <c r="H501" s="130">
        <v>0</v>
      </c>
      <c r="I501" s="130">
        <v>0</v>
      </c>
      <c r="J501" s="130">
        <v>0</v>
      </c>
      <c r="K501" s="130">
        <v>0</v>
      </c>
      <c r="L501" s="130">
        <v>0</v>
      </c>
      <c r="M501" s="130">
        <v>0</v>
      </c>
      <c r="N501" s="130">
        <v>0</v>
      </c>
      <c r="O501" s="130">
        <v>0</v>
      </c>
      <c r="P501" s="130">
        <v>0</v>
      </c>
      <c r="Q501" s="130">
        <v>0</v>
      </c>
      <c r="R501" s="130">
        <v>0</v>
      </c>
      <c r="S501" s="130">
        <v>0</v>
      </c>
      <c r="T501" s="130">
        <v>0</v>
      </c>
      <c r="U501" s="130">
        <v>0</v>
      </c>
      <c r="V501" s="130">
        <v>0</v>
      </c>
      <c r="W501" s="130">
        <v>0</v>
      </c>
      <c r="X501" s="130">
        <v>0</v>
      </c>
      <c r="Y501" s="94" t="s">
        <v>191</v>
      </c>
      <c r="Z501" s="94" t="s">
        <v>212</v>
      </c>
      <c r="AA501" s="94" t="s">
        <v>1660</v>
      </c>
    </row>
    <row r="502" spans="1:27" x14ac:dyDescent="0.25">
      <c r="A502" s="94" t="s">
        <v>1857</v>
      </c>
      <c r="B502" s="94" t="s">
        <v>1858</v>
      </c>
      <c r="C502" s="94"/>
      <c r="D502" s="130">
        <v>0</v>
      </c>
      <c r="E502" s="130">
        <v>0</v>
      </c>
      <c r="F502" s="130">
        <v>0</v>
      </c>
      <c r="G502" s="130">
        <v>0</v>
      </c>
      <c r="H502" s="130">
        <v>0</v>
      </c>
      <c r="I502" s="130">
        <v>0</v>
      </c>
      <c r="J502" s="130">
        <v>0</v>
      </c>
      <c r="K502" s="130">
        <v>0</v>
      </c>
      <c r="L502" s="130">
        <v>0</v>
      </c>
      <c r="M502" s="130">
        <v>0</v>
      </c>
      <c r="N502" s="130">
        <v>0</v>
      </c>
      <c r="O502" s="130">
        <v>0</v>
      </c>
      <c r="P502" s="130">
        <v>0</v>
      </c>
      <c r="Q502" s="130">
        <v>0</v>
      </c>
      <c r="R502" s="130">
        <v>0</v>
      </c>
      <c r="S502" s="130">
        <v>0</v>
      </c>
      <c r="T502" s="130">
        <v>0</v>
      </c>
      <c r="U502" s="130">
        <v>0</v>
      </c>
      <c r="V502" s="130">
        <v>0</v>
      </c>
      <c r="W502" s="130">
        <v>0</v>
      </c>
      <c r="X502" s="130">
        <v>0</v>
      </c>
      <c r="Y502" s="94" t="s">
        <v>191</v>
      </c>
      <c r="Z502" s="94" t="s">
        <v>212</v>
      </c>
      <c r="AA502" s="94" t="s">
        <v>1859</v>
      </c>
    </row>
    <row r="503" spans="1:27" x14ac:dyDescent="0.25">
      <c r="A503" s="94" t="s">
        <v>1664</v>
      </c>
      <c r="B503" s="94" t="s">
        <v>1665</v>
      </c>
      <c r="C503" s="94"/>
      <c r="D503" s="130">
        <v>0</v>
      </c>
      <c r="E503" s="130">
        <v>0</v>
      </c>
      <c r="F503" s="130">
        <v>0</v>
      </c>
      <c r="G503" s="130">
        <v>0</v>
      </c>
      <c r="H503" s="130">
        <v>4665</v>
      </c>
      <c r="I503" s="130">
        <v>0</v>
      </c>
      <c r="J503" s="130">
        <v>0</v>
      </c>
      <c r="K503" s="130">
        <v>0</v>
      </c>
      <c r="L503" s="130">
        <v>0</v>
      </c>
      <c r="M503" s="130">
        <v>0</v>
      </c>
      <c r="N503" s="130">
        <v>392358</v>
      </c>
      <c r="O503" s="130">
        <v>0</v>
      </c>
      <c r="P503" s="130">
        <v>0</v>
      </c>
      <c r="Q503" s="130">
        <v>0</v>
      </c>
      <c r="R503" s="130">
        <v>0</v>
      </c>
      <c r="S503" s="130">
        <v>0</v>
      </c>
      <c r="T503" s="130">
        <v>0</v>
      </c>
      <c r="U503" s="130">
        <v>0</v>
      </c>
      <c r="V503" s="130">
        <v>0</v>
      </c>
      <c r="W503" s="130">
        <v>0</v>
      </c>
      <c r="X503" s="130">
        <v>0</v>
      </c>
      <c r="Y503" s="94" t="s">
        <v>191</v>
      </c>
      <c r="Z503" s="94" t="s">
        <v>372</v>
      </c>
      <c r="AA503" s="94" t="s">
        <v>1666</v>
      </c>
    </row>
    <row r="504" spans="1:27" x14ac:dyDescent="0.25">
      <c r="A504" s="94" t="s">
        <v>1667</v>
      </c>
      <c r="B504" s="94" t="s">
        <v>1668</v>
      </c>
      <c r="C504" s="94"/>
      <c r="D504" s="130">
        <v>0</v>
      </c>
      <c r="E504" s="130">
        <v>0</v>
      </c>
      <c r="F504" s="130">
        <v>0</v>
      </c>
      <c r="G504" s="130">
        <v>0</v>
      </c>
      <c r="H504" s="130">
        <v>0</v>
      </c>
      <c r="I504" s="130">
        <v>0</v>
      </c>
      <c r="J504" s="130">
        <v>0</v>
      </c>
      <c r="K504" s="130">
        <v>0</v>
      </c>
      <c r="L504" s="130">
        <v>0</v>
      </c>
      <c r="M504" s="130">
        <v>0</v>
      </c>
      <c r="N504" s="130">
        <v>50000</v>
      </c>
      <c r="O504" s="130">
        <v>25000</v>
      </c>
      <c r="P504" s="130">
        <v>0</v>
      </c>
      <c r="Q504" s="130">
        <v>0</v>
      </c>
      <c r="R504" s="130">
        <v>0</v>
      </c>
      <c r="S504" s="130">
        <v>0</v>
      </c>
      <c r="T504" s="130">
        <v>0</v>
      </c>
      <c r="U504" s="130">
        <v>0</v>
      </c>
      <c r="V504" s="130">
        <v>0</v>
      </c>
      <c r="W504" s="130">
        <v>0</v>
      </c>
      <c r="X504" s="130">
        <v>0</v>
      </c>
      <c r="Y504" s="94" t="s">
        <v>191</v>
      </c>
      <c r="Z504" s="94" t="s">
        <v>249</v>
      </c>
      <c r="AA504" s="94" t="s">
        <v>1669</v>
      </c>
    </row>
    <row r="505" spans="1:27" x14ac:dyDescent="0.25">
      <c r="A505" s="94" t="s">
        <v>1670</v>
      </c>
      <c r="B505" s="94" t="s">
        <v>1671</v>
      </c>
      <c r="C505" s="94"/>
      <c r="D505" s="130">
        <v>0</v>
      </c>
      <c r="E505" s="130">
        <v>0</v>
      </c>
      <c r="F505" s="130">
        <v>0</v>
      </c>
      <c r="G505" s="130">
        <v>0</v>
      </c>
      <c r="H505" s="130">
        <v>0</v>
      </c>
      <c r="I505" s="130">
        <v>0</v>
      </c>
      <c r="J505" s="130">
        <v>0</v>
      </c>
      <c r="K505" s="130">
        <v>0</v>
      </c>
      <c r="L505" s="130">
        <v>0</v>
      </c>
      <c r="M505" s="130">
        <v>0</v>
      </c>
      <c r="N505" s="130">
        <v>43760</v>
      </c>
      <c r="O505" s="130">
        <v>0</v>
      </c>
      <c r="P505" s="130">
        <v>0</v>
      </c>
      <c r="Q505" s="130">
        <v>0</v>
      </c>
      <c r="R505" s="130">
        <v>0</v>
      </c>
      <c r="S505" s="130">
        <v>0</v>
      </c>
      <c r="T505" s="130">
        <v>0</v>
      </c>
      <c r="U505" s="130">
        <v>0</v>
      </c>
      <c r="V505" s="130">
        <v>2000</v>
      </c>
      <c r="W505" s="130">
        <v>0</v>
      </c>
      <c r="X505" s="130">
        <v>0</v>
      </c>
      <c r="Y505" s="94" t="s">
        <v>191</v>
      </c>
      <c r="Z505" s="94" t="s">
        <v>249</v>
      </c>
      <c r="AA505" s="94" t="s">
        <v>1672</v>
      </c>
    </row>
    <row r="506" spans="1:27" x14ac:dyDescent="0.25">
      <c r="A506" s="94" t="s">
        <v>1673</v>
      </c>
      <c r="B506" s="94" t="s">
        <v>1674</v>
      </c>
      <c r="C506" s="94"/>
      <c r="D506" s="130">
        <v>0</v>
      </c>
      <c r="E506" s="130">
        <v>0</v>
      </c>
      <c r="F506" s="130">
        <v>0</v>
      </c>
      <c r="G506" s="130">
        <v>0</v>
      </c>
      <c r="H506" s="130">
        <v>0</v>
      </c>
      <c r="I506" s="130">
        <v>0</v>
      </c>
      <c r="J506" s="130">
        <v>0</v>
      </c>
      <c r="K506" s="130">
        <v>0</v>
      </c>
      <c r="L506" s="130">
        <v>0</v>
      </c>
      <c r="M506" s="130">
        <v>0</v>
      </c>
      <c r="N506" s="130">
        <v>77466</v>
      </c>
      <c r="O506" s="130">
        <v>0</v>
      </c>
      <c r="P506" s="130">
        <v>0</v>
      </c>
      <c r="Q506" s="130">
        <v>0</v>
      </c>
      <c r="R506" s="130">
        <v>0</v>
      </c>
      <c r="S506" s="130">
        <v>0</v>
      </c>
      <c r="T506" s="130">
        <v>0</v>
      </c>
      <c r="U506" s="130">
        <v>0</v>
      </c>
      <c r="V506" s="130">
        <v>9000</v>
      </c>
      <c r="W506" s="130">
        <v>20200</v>
      </c>
      <c r="X506" s="130">
        <v>0</v>
      </c>
      <c r="Y506" s="94" t="s">
        <v>191</v>
      </c>
      <c r="Z506" s="94" t="s">
        <v>249</v>
      </c>
      <c r="AA506" s="94" t="s">
        <v>1675</v>
      </c>
    </row>
    <row r="507" spans="1:27" x14ac:dyDescent="0.25">
      <c r="A507" s="94" t="s">
        <v>1676</v>
      </c>
      <c r="B507" s="94" t="s">
        <v>1677</v>
      </c>
      <c r="C507" s="94"/>
      <c r="D507" s="130">
        <v>0</v>
      </c>
      <c r="E507" s="130">
        <v>0</v>
      </c>
      <c r="F507" s="130">
        <v>0</v>
      </c>
      <c r="G507" s="130">
        <v>0</v>
      </c>
      <c r="H507" s="130">
        <v>0</v>
      </c>
      <c r="I507" s="130">
        <v>0</v>
      </c>
      <c r="J507" s="130">
        <v>0</v>
      </c>
      <c r="K507" s="130">
        <v>0</v>
      </c>
      <c r="L507" s="130">
        <v>0</v>
      </c>
      <c r="M507" s="130">
        <v>0</v>
      </c>
      <c r="N507" s="130">
        <v>8500</v>
      </c>
      <c r="O507" s="130">
        <v>0</v>
      </c>
      <c r="P507" s="130">
        <v>0</v>
      </c>
      <c r="Q507" s="130">
        <v>0</v>
      </c>
      <c r="R507" s="130">
        <v>0</v>
      </c>
      <c r="S507" s="130">
        <v>0</v>
      </c>
      <c r="T507" s="130">
        <v>0</v>
      </c>
      <c r="U507" s="130">
        <v>0</v>
      </c>
      <c r="V507" s="130">
        <v>0</v>
      </c>
      <c r="W507" s="130">
        <v>0</v>
      </c>
      <c r="X507" s="130">
        <v>0</v>
      </c>
      <c r="Y507" s="94" t="s">
        <v>191</v>
      </c>
      <c r="Z507" s="94" t="s">
        <v>249</v>
      </c>
      <c r="AA507" s="94" t="s">
        <v>1678</v>
      </c>
    </row>
    <row r="508" spans="1:27" x14ac:dyDescent="0.25">
      <c r="A508" s="94" t="s">
        <v>1679</v>
      </c>
      <c r="B508" s="94" t="s">
        <v>1680</v>
      </c>
      <c r="C508" s="94"/>
      <c r="D508" s="130">
        <v>0</v>
      </c>
      <c r="E508" s="130">
        <v>0</v>
      </c>
      <c r="F508" s="130">
        <v>0</v>
      </c>
      <c r="G508" s="130">
        <v>0</v>
      </c>
      <c r="H508" s="130">
        <v>0</v>
      </c>
      <c r="I508" s="130">
        <v>0</v>
      </c>
      <c r="J508" s="130">
        <v>0</v>
      </c>
      <c r="K508" s="130">
        <v>0</v>
      </c>
      <c r="L508" s="130">
        <v>0</v>
      </c>
      <c r="M508" s="130">
        <v>0</v>
      </c>
      <c r="N508" s="130">
        <v>151045</v>
      </c>
      <c r="O508" s="130">
        <v>20205</v>
      </c>
      <c r="P508" s="130">
        <v>0</v>
      </c>
      <c r="Q508" s="130">
        <v>0</v>
      </c>
      <c r="R508" s="130">
        <v>0</v>
      </c>
      <c r="S508" s="130">
        <v>0</v>
      </c>
      <c r="T508" s="130">
        <v>0</v>
      </c>
      <c r="U508" s="130">
        <v>0</v>
      </c>
      <c r="V508" s="130">
        <v>50000</v>
      </c>
      <c r="W508" s="130">
        <v>0</v>
      </c>
      <c r="X508" s="130">
        <v>0</v>
      </c>
      <c r="Y508" s="94" t="s">
        <v>191</v>
      </c>
      <c r="Z508" s="94" t="s">
        <v>406</v>
      </c>
      <c r="AA508" s="94" t="s">
        <v>1681</v>
      </c>
    </row>
    <row r="509" spans="1:27" x14ac:dyDescent="0.25">
      <c r="A509" s="94" t="s">
        <v>1860</v>
      </c>
      <c r="B509" s="94" t="s">
        <v>1861</v>
      </c>
      <c r="C509" s="94"/>
      <c r="D509" s="130">
        <v>0</v>
      </c>
      <c r="E509" s="130">
        <v>0</v>
      </c>
      <c r="F509" s="130">
        <v>0</v>
      </c>
      <c r="G509" s="130">
        <v>0</v>
      </c>
      <c r="H509" s="130">
        <v>0</v>
      </c>
      <c r="I509" s="130">
        <v>0</v>
      </c>
      <c r="J509" s="130">
        <v>0</v>
      </c>
      <c r="K509" s="130">
        <v>0</v>
      </c>
      <c r="L509" s="130">
        <v>0</v>
      </c>
      <c r="M509" s="130">
        <v>0</v>
      </c>
      <c r="N509" s="130">
        <v>0</v>
      </c>
      <c r="O509" s="130">
        <v>27000</v>
      </c>
      <c r="P509" s="130">
        <v>0</v>
      </c>
      <c r="Q509" s="130">
        <v>0</v>
      </c>
      <c r="R509" s="130">
        <v>0</v>
      </c>
      <c r="S509" s="130">
        <v>0</v>
      </c>
      <c r="T509" s="130">
        <v>0</v>
      </c>
      <c r="U509" s="130">
        <v>0</v>
      </c>
      <c r="V509" s="130">
        <v>0</v>
      </c>
      <c r="W509" s="130">
        <v>0</v>
      </c>
      <c r="X509" s="130">
        <v>0</v>
      </c>
      <c r="Y509" s="94" t="s">
        <v>191</v>
      </c>
      <c r="Z509" s="94" t="s">
        <v>212</v>
      </c>
      <c r="AA509" s="94" t="s">
        <v>1862</v>
      </c>
    </row>
    <row r="510" spans="1:27" x14ac:dyDescent="0.25">
      <c r="A510" s="94" t="s">
        <v>1682</v>
      </c>
      <c r="B510" s="94" t="s">
        <v>1683</v>
      </c>
      <c r="C510" s="94"/>
      <c r="D510" s="130">
        <v>0</v>
      </c>
      <c r="E510" s="130">
        <v>0</v>
      </c>
      <c r="F510" s="130">
        <v>0</v>
      </c>
      <c r="G510" s="130">
        <v>1680</v>
      </c>
      <c r="H510" s="130">
        <v>0</v>
      </c>
      <c r="I510" s="130">
        <v>0</v>
      </c>
      <c r="J510" s="130">
        <v>0</v>
      </c>
      <c r="K510" s="130">
        <v>0</v>
      </c>
      <c r="L510" s="130">
        <v>0</v>
      </c>
      <c r="M510" s="130">
        <v>0</v>
      </c>
      <c r="N510" s="130">
        <v>378581</v>
      </c>
      <c r="O510" s="130">
        <v>0</v>
      </c>
      <c r="P510" s="130">
        <v>0</v>
      </c>
      <c r="Q510" s="130">
        <v>1580</v>
      </c>
      <c r="R510" s="130">
        <v>0</v>
      </c>
      <c r="S510" s="130">
        <v>0</v>
      </c>
      <c r="T510" s="130">
        <v>0</v>
      </c>
      <c r="U510" s="130">
        <v>0</v>
      </c>
      <c r="V510" s="130">
        <v>0</v>
      </c>
      <c r="W510" s="130">
        <v>0</v>
      </c>
      <c r="X510" s="130">
        <v>16</v>
      </c>
      <c r="Y510" s="94" t="s">
        <v>191</v>
      </c>
      <c r="Z510" s="94" t="s">
        <v>269</v>
      </c>
      <c r="AA510" s="94" t="s">
        <v>1684</v>
      </c>
    </row>
    <row r="511" spans="1:27" x14ac:dyDescent="0.25">
      <c r="A511" s="94" t="s">
        <v>1685</v>
      </c>
      <c r="B511" s="94" t="s">
        <v>1686</v>
      </c>
      <c r="C511" s="94"/>
      <c r="D511" s="130">
        <v>0</v>
      </c>
      <c r="E511" s="130">
        <v>0</v>
      </c>
      <c r="F511" s="130">
        <v>1500</v>
      </c>
      <c r="G511" s="130">
        <v>0</v>
      </c>
      <c r="H511" s="130">
        <v>0</v>
      </c>
      <c r="I511" s="130">
        <v>0</v>
      </c>
      <c r="J511" s="130">
        <v>0</v>
      </c>
      <c r="K511" s="130">
        <v>0</v>
      </c>
      <c r="L511" s="130">
        <v>0</v>
      </c>
      <c r="M511" s="130">
        <v>0</v>
      </c>
      <c r="N511" s="130">
        <v>266933</v>
      </c>
      <c r="O511" s="130">
        <v>37000</v>
      </c>
      <c r="P511" s="130">
        <v>0</v>
      </c>
      <c r="Q511" s="130">
        <v>0</v>
      </c>
      <c r="R511" s="130">
        <v>0</v>
      </c>
      <c r="S511" s="130">
        <v>0</v>
      </c>
      <c r="T511" s="130">
        <v>0</v>
      </c>
      <c r="U511" s="130">
        <v>0</v>
      </c>
      <c r="V511" s="130">
        <v>24000</v>
      </c>
      <c r="W511" s="130">
        <v>6000</v>
      </c>
      <c r="X511" s="130">
        <v>0</v>
      </c>
      <c r="Y511" s="94" t="s">
        <v>191</v>
      </c>
      <c r="Z511" s="94" t="s">
        <v>205</v>
      </c>
      <c r="AA511" s="94" t="s">
        <v>1687</v>
      </c>
    </row>
    <row r="512" spans="1:27" x14ac:dyDescent="0.25">
      <c r="A512" s="94" t="s">
        <v>1688</v>
      </c>
      <c r="B512" s="94" t="s">
        <v>1689</v>
      </c>
      <c r="C512" s="94"/>
      <c r="D512" s="130">
        <v>0</v>
      </c>
      <c r="E512" s="130">
        <v>0</v>
      </c>
      <c r="F512" s="130">
        <v>0</v>
      </c>
      <c r="G512" s="130">
        <v>0</v>
      </c>
      <c r="H512" s="130">
        <v>0</v>
      </c>
      <c r="I512" s="130">
        <v>0</v>
      </c>
      <c r="J512" s="130">
        <v>0</v>
      </c>
      <c r="K512" s="130">
        <v>0</v>
      </c>
      <c r="L512" s="130">
        <v>0</v>
      </c>
      <c r="M512" s="130">
        <v>0</v>
      </c>
      <c r="N512" s="130">
        <v>0</v>
      </c>
      <c r="O512" s="130">
        <v>0</v>
      </c>
      <c r="P512" s="130">
        <v>0</v>
      </c>
      <c r="Q512" s="130">
        <v>0</v>
      </c>
      <c r="R512" s="130">
        <v>0</v>
      </c>
      <c r="S512" s="130">
        <v>0</v>
      </c>
      <c r="T512" s="130">
        <v>0</v>
      </c>
      <c r="U512" s="130">
        <v>0</v>
      </c>
      <c r="V512" s="130">
        <v>0</v>
      </c>
      <c r="W512" s="130">
        <v>0</v>
      </c>
      <c r="X512" s="130">
        <v>0</v>
      </c>
      <c r="Y512" s="94" t="s">
        <v>191</v>
      </c>
      <c r="Z512" s="94" t="s">
        <v>249</v>
      </c>
      <c r="AA512" s="94" t="s">
        <v>1690</v>
      </c>
    </row>
    <row r="513" spans="1:27" x14ac:dyDescent="0.25">
      <c r="A513" s="94" t="s">
        <v>1691</v>
      </c>
      <c r="B513" s="94" t="s">
        <v>1692</v>
      </c>
      <c r="C513" s="94"/>
      <c r="D513" s="130">
        <v>0</v>
      </c>
      <c r="E513" s="130">
        <v>0</v>
      </c>
      <c r="F513" s="130">
        <v>0</v>
      </c>
      <c r="G513" s="130">
        <v>0</v>
      </c>
      <c r="H513" s="130">
        <v>0</v>
      </c>
      <c r="I513" s="130">
        <v>0</v>
      </c>
      <c r="J513" s="130">
        <v>0</v>
      </c>
      <c r="K513" s="130">
        <v>0</v>
      </c>
      <c r="L513" s="130">
        <v>0</v>
      </c>
      <c r="M513" s="130">
        <v>0</v>
      </c>
      <c r="N513" s="130">
        <v>156722</v>
      </c>
      <c r="O513" s="130">
        <v>0</v>
      </c>
      <c r="P513" s="130">
        <v>0</v>
      </c>
      <c r="Q513" s="130">
        <v>0</v>
      </c>
      <c r="R513" s="130">
        <v>0</v>
      </c>
      <c r="S513" s="130">
        <v>0</v>
      </c>
      <c r="T513" s="130">
        <v>0</v>
      </c>
      <c r="U513" s="130">
        <v>0</v>
      </c>
      <c r="V513" s="130">
        <v>0</v>
      </c>
      <c r="W513" s="130">
        <v>0</v>
      </c>
      <c r="X513" s="130">
        <v>0</v>
      </c>
      <c r="Y513" s="94" t="s">
        <v>191</v>
      </c>
      <c r="Z513" s="94" t="s">
        <v>212</v>
      </c>
      <c r="AA513" s="94" t="s">
        <v>1693</v>
      </c>
    </row>
    <row r="514" spans="1:27" x14ac:dyDescent="0.25">
      <c r="A514" s="94" t="s">
        <v>1694</v>
      </c>
      <c r="B514" s="94" t="s">
        <v>1695</v>
      </c>
      <c r="C514" s="94"/>
      <c r="D514" s="130">
        <v>0</v>
      </c>
      <c r="E514" s="130">
        <v>0</v>
      </c>
      <c r="F514" s="130">
        <v>0</v>
      </c>
      <c r="G514" s="130">
        <v>0</v>
      </c>
      <c r="H514" s="130">
        <v>0</v>
      </c>
      <c r="I514" s="130">
        <v>0</v>
      </c>
      <c r="J514" s="130">
        <v>0</v>
      </c>
      <c r="K514" s="130">
        <v>0</v>
      </c>
      <c r="L514" s="130">
        <v>0</v>
      </c>
      <c r="M514" s="130">
        <v>0</v>
      </c>
      <c r="N514" s="130">
        <v>44049</v>
      </c>
      <c r="O514" s="130">
        <v>13000</v>
      </c>
      <c r="P514" s="130">
        <v>0</v>
      </c>
      <c r="Q514" s="130">
        <v>0</v>
      </c>
      <c r="R514" s="130">
        <v>0</v>
      </c>
      <c r="S514" s="130">
        <v>0</v>
      </c>
      <c r="T514" s="130">
        <v>0</v>
      </c>
      <c r="U514" s="130">
        <v>0</v>
      </c>
      <c r="V514" s="130">
        <v>0</v>
      </c>
      <c r="W514" s="130">
        <v>5000</v>
      </c>
      <c r="X514" s="130">
        <v>0</v>
      </c>
      <c r="Y514" s="94" t="s">
        <v>191</v>
      </c>
      <c r="Z514" s="94" t="s">
        <v>205</v>
      </c>
      <c r="AA514" s="94" t="s">
        <v>1696</v>
      </c>
    </row>
    <row r="515" spans="1:27" x14ac:dyDescent="0.25">
      <c r="A515" s="94" t="s">
        <v>1697</v>
      </c>
      <c r="B515" s="94" t="s">
        <v>1698</v>
      </c>
      <c r="C515" s="94"/>
      <c r="D515" s="130">
        <v>0</v>
      </c>
      <c r="E515" s="130">
        <v>0</v>
      </c>
      <c r="F515" s="130">
        <v>0</v>
      </c>
      <c r="G515" s="130">
        <v>0</v>
      </c>
      <c r="H515" s="130">
        <v>0</v>
      </c>
      <c r="I515" s="130">
        <v>0</v>
      </c>
      <c r="J515" s="130">
        <v>0</v>
      </c>
      <c r="K515" s="130">
        <v>0</v>
      </c>
      <c r="L515" s="130">
        <v>0</v>
      </c>
      <c r="M515" s="130">
        <v>0</v>
      </c>
      <c r="N515" s="130">
        <v>16529</v>
      </c>
      <c r="O515" s="130">
        <v>41500</v>
      </c>
      <c r="P515" s="130">
        <v>0</v>
      </c>
      <c r="Q515" s="130">
        <v>1277</v>
      </c>
      <c r="R515" s="130">
        <v>0</v>
      </c>
      <c r="S515" s="130">
        <v>0</v>
      </c>
      <c r="T515" s="130">
        <v>0</v>
      </c>
      <c r="U515" s="130">
        <v>0</v>
      </c>
      <c r="V515" s="130">
        <v>116108</v>
      </c>
      <c r="W515" s="130">
        <v>67000</v>
      </c>
      <c r="X515" s="130">
        <v>0</v>
      </c>
      <c r="Y515" s="94" t="s">
        <v>191</v>
      </c>
      <c r="Z515" s="94" t="s">
        <v>269</v>
      </c>
      <c r="AA515" s="94" t="s">
        <v>1699</v>
      </c>
    </row>
    <row r="516" spans="1:27" x14ac:dyDescent="0.25">
      <c r="A516" s="94" t="s">
        <v>1700</v>
      </c>
      <c r="B516" s="94" t="s">
        <v>1701</v>
      </c>
      <c r="C516" s="94"/>
      <c r="D516" s="130">
        <v>0</v>
      </c>
      <c r="E516" s="130">
        <v>0</v>
      </c>
      <c r="F516" s="130">
        <v>0</v>
      </c>
      <c r="G516" s="130">
        <v>0</v>
      </c>
      <c r="H516" s="130">
        <v>0</v>
      </c>
      <c r="I516" s="130">
        <v>0</v>
      </c>
      <c r="J516" s="130">
        <v>0</v>
      </c>
      <c r="K516" s="130">
        <v>0</v>
      </c>
      <c r="L516" s="130">
        <v>0</v>
      </c>
      <c r="M516" s="130">
        <v>0</v>
      </c>
      <c r="N516" s="130">
        <v>728177</v>
      </c>
      <c r="O516" s="130">
        <v>30000</v>
      </c>
      <c r="P516" s="130">
        <v>0</v>
      </c>
      <c r="Q516" s="130">
        <v>0</v>
      </c>
      <c r="R516" s="130">
        <v>0</v>
      </c>
      <c r="S516" s="130">
        <v>0</v>
      </c>
      <c r="T516" s="130">
        <v>0</v>
      </c>
      <c r="U516" s="130">
        <v>0</v>
      </c>
      <c r="V516" s="130">
        <v>0</v>
      </c>
      <c r="W516" s="130">
        <v>72000</v>
      </c>
      <c r="X516" s="130">
        <v>0</v>
      </c>
      <c r="Y516" s="94" t="s">
        <v>191</v>
      </c>
      <c r="Z516" s="94" t="s">
        <v>212</v>
      </c>
      <c r="AA516" s="94" t="s">
        <v>1702</v>
      </c>
    </row>
    <row r="517" spans="1:27" x14ac:dyDescent="0.25">
      <c r="A517" s="94" t="s">
        <v>1703</v>
      </c>
      <c r="B517" s="94" t="s">
        <v>1704</v>
      </c>
      <c r="C517" s="94"/>
      <c r="D517" s="130">
        <v>0</v>
      </c>
      <c r="E517" s="130">
        <v>0</v>
      </c>
      <c r="F517" s="130">
        <v>0</v>
      </c>
      <c r="G517" s="130">
        <v>0</v>
      </c>
      <c r="H517" s="130">
        <v>0</v>
      </c>
      <c r="I517" s="130">
        <v>0</v>
      </c>
      <c r="J517" s="130">
        <v>0</v>
      </c>
      <c r="K517" s="130">
        <v>0</v>
      </c>
      <c r="L517" s="130">
        <v>0</v>
      </c>
      <c r="M517" s="130">
        <v>0</v>
      </c>
      <c r="N517" s="130">
        <v>121006</v>
      </c>
      <c r="O517" s="130">
        <v>24000</v>
      </c>
      <c r="P517" s="130">
        <v>0</v>
      </c>
      <c r="Q517" s="130">
        <v>0</v>
      </c>
      <c r="R517" s="130">
        <v>0</v>
      </c>
      <c r="S517" s="130">
        <v>0</v>
      </c>
      <c r="T517" s="130">
        <v>0</v>
      </c>
      <c r="U517" s="130">
        <v>0</v>
      </c>
      <c r="V517" s="130">
        <v>0</v>
      </c>
      <c r="W517" s="130">
        <v>0</v>
      </c>
      <c r="X517" s="130">
        <v>0</v>
      </c>
      <c r="Y517" s="94" t="s">
        <v>191</v>
      </c>
      <c r="Z517" s="94" t="s">
        <v>205</v>
      </c>
      <c r="AA517" s="94" t="s">
        <v>1705</v>
      </c>
    </row>
    <row r="518" spans="1:27" x14ac:dyDescent="0.25">
      <c r="A518" s="94" t="s">
        <v>1706</v>
      </c>
      <c r="B518" s="94" t="s">
        <v>1707</v>
      </c>
      <c r="C518" s="94"/>
      <c r="D518" s="130">
        <v>0</v>
      </c>
      <c r="E518" s="130">
        <v>0</v>
      </c>
      <c r="F518" s="130">
        <v>0</v>
      </c>
      <c r="G518" s="130">
        <v>0</v>
      </c>
      <c r="H518" s="130">
        <v>0</v>
      </c>
      <c r="I518" s="130">
        <v>0</v>
      </c>
      <c r="J518" s="130">
        <v>0</v>
      </c>
      <c r="K518" s="130">
        <v>0</v>
      </c>
      <c r="L518" s="130">
        <v>0</v>
      </c>
      <c r="M518" s="130">
        <v>0</v>
      </c>
      <c r="N518" s="130">
        <v>605147</v>
      </c>
      <c r="O518" s="130">
        <v>103800</v>
      </c>
      <c r="P518" s="130">
        <v>0</v>
      </c>
      <c r="Q518" s="130">
        <v>0</v>
      </c>
      <c r="R518" s="130">
        <v>0</v>
      </c>
      <c r="S518" s="130">
        <v>0</v>
      </c>
      <c r="T518" s="130">
        <v>0</v>
      </c>
      <c r="U518" s="130">
        <v>0</v>
      </c>
      <c r="V518" s="130">
        <v>0</v>
      </c>
      <c r="W518" s="130">
        <v>0</v>
      </c>
      <c r="X518" s="130">
        <v>14000</v>
      </c>
      <c r="Y518" s="94" t="s">
        <v>191</v>
      </c>
      <c r="Z518" s="94" t="s">
        <v>269</v>
      </c>
      <c r="AA518" s="94" t="s">
        <v>1708</v>
      </c>
    </row>
    <row r="519" spans="1:27" x14ac:dyDescent="0.25">
      <c r="A519" s="94" t="s">
        <v>1709</v>
      </c>
      <c r="B519" s="94" t="s">
        <v>1710</v>
      </c>
      <c r="C519" s="94"/>
      <c r="D519" s="130">
        <v>0</v>
      </c>
      <c r="E519" s="130">
        <v>0</v>
      </c>
      <c r="F519" s="130">
        <v>0</v>
      </c>
      <c r="G519" s="130">
        <v>0</v>
      </c>
      <c r="H519" s="130">
        <v>0</v>
      </c>
      <c r="I519" s="130">
        <v>0</v>
      </c>
      <c r="J519" s="130">
        <v>0</v>
      </c>
      <c r="K519" s="130">
        <v>0</v>
      </c>
      <c r="L519" s="130">
        <v>0</v>
      </c>
      <c r="M519" s="130">
        <v>0</v>
      </c>
      <c r="N519" s="130">
        <v>2310</v>
      </c>
      <c r="O519" s="130">
        <v>0</v>
      </c>
      <c r="P519" s="130">
        <v>0</v>
      </c>
      <c r="Q519" s="130">
        <v>0</v>
      </c>
      <c r="R519" s="130">
        <v>0</v>
      </c>
      <c r="S519" s="130">
        <v>0</v>
      </c>
      <c r="T519" s="130">
        <v>0</v>
      </c>
      <c r="U519" s="130">
        <v>0</v>
      </c>
      <c r="V519" s="130">
        <v>5000</v>
      </c>
      <c r="W519" s="130">
        <v>0</v>
      </c>
      <c r="X519" s="130">
        <v>0</v>
      </c>
      <c r="Y519" s="94" t="s">
        <v>191</v>
      </c>
      <c r="Z519" s="94" t="s">
        <v>212</v>
      </c>
      <c r="AA519" s="94" t="s">
        <v>1711</v>
      </c>
    </row>
    <row r="520" spans="1:27" x14ac:dyDescent="0.25">
      <c r="A520" s="94" t="s">
        <v>1712</v>
      </c>
      <c r="B520" s="94" t="s">
        <v>1713</v>
      </c>
      <c r="C520" s="94"/>
      <c r="D520" s="130">
        <v>0</v>
      </c>
      <c r="E520" s="130">
        <v>0</v>
      </c>
      <c r="F520" s="130">
        <v>0</v>
      </c>
      <c r="G520" s="130">
        <v>0</v>
      </c>
      <c r="H520" s="130">
        <v>0</v>
      </c>
      <c r="I520" s="130">
        <v>0</v>
      </c>
      <c r="J520" s="130">
        <v>379</v>
      </c>
      <c r="K520" s="130">
        <v>0</v>
      </c>
      <c r="L520" s="130">
        <v>0</v>
      </c>
      <c r="M520" s="130">
        <v>0</v>
      </c>
      <c r="N520" s="130">
        <v>397670</v>
      </c>
      <c r="O520" s="130">
        <v>10000</v>
      </c>
      <c r="P520" s="130">
        <v>0</v>
      </c>
      <c r="Q520" s="130">
        <v>0</v>
      </c>
      <c r="R520" s="130">
        <v>0</v>
      </c>
      <c r="S520" s="130">
        <v>0</v>
      </c>
      <c r="T520" s="130">
        <v>0</v>
      </c>
      <c r="U520" s="130">
        <v>0</v>
      </c>
      <c r="V520" s="130">
        <v>40000</v>
      </c>
      <c r="W520" s="130">
        <v>12400</v>
      </c>
      <c r="X520" s="130">
        <v>0</v>
      </c>
      <c r="Y520" s="94" t="s">
        <v>191</v>
      </c>
      <c r="Z520" s="94" t="s">
        <v>372</v>
      </c>
      <c r="AA520" s="94" t="s">
        <v>1714</v>
      </c>
    </row>
    <row r="521" spans="1:27" x14ac:dyDescent="0.25">
      <c r="A521" s="94" t="s">
        <v>1715</v>
      </c>
      <c r="B521" s="94" t="s">
        <v>1716</v>
      </c>
      <c r="C521" s="94"/>
      <c r="D521" s="130">
        <v>0</v>
      </c>
      <c r="E521" s="130">
        <v>0</v>
      </c>
      <c r="F521" s="130">
        <v>0</v>
      </c>
      <c r="G521" s="130">
        <v>0</v>
      </c>
      <c r="H521" s="130">
        <v>0</v>
      </c>
      <c r="I521" s="130">
        <v>0</v>
      </c>
      <c r="J521" s="130">
        <v>0</v>
      </c>
      <c r="K521" s="130">
        <v>0</v>
      </c>
      <c r="L521" s="130">
        <v>0</v>
      </c>
      <c r="M521" s="130">
        <v>0</v>
      </c>
      <c r="N521" s="130">
        <v>40443</v>
      </c>
      <c r="O521" s="130">
        <v>0</v>
      </c>
      <c r="P521" s="130">
        <v>0</v>
      </c>
      <c r="Q521" s="130">
        <v>0</v>
      </c>
      <c r="R521" s="130">
        <v>0</v>
      </c>
      <c r="S521" s="130">
        <v>0</v>
      </c>
      <c r="T521" s="130">
        <v>0</v>
      </c>
      <c r="U521" s="130">
        <v>0</v>
      </c>
      <c r="V521" s="130">
        <v>0</v>
      </c>
      <c r="W521" s="130">
        <v>3000</v>
      </c>
      <c r="X521" s="130">
        <v>4000</v>
      </c>
      <c r="Y521" s="94" t="s">
        <v>191</v>
      </c>
      <c r="Z521" s="94" t="s">
        <v>212</v>
      </c>
      <c r="AA521" s="94" t="s">
        <v>1717</v>
      </c>
    </row>
    <row r="522" spans="1:27" x14ac:dyDescent="0.25">
      <c r="A522" s="94" t="s">
        <v>1718</v>
      </c>
      <c r="B522" s="94" t="s">
        <v>1813</v>
      </c>
      <c r="C522" s="94"/>
      <c r="D522" s="130">
        <v>0</v>
      </c>
      <c r="E522" s="130">
        <v>0</v>
      </c>
      <c r="F522" s="130">
        <v>0</v>
      </c>
      <c r="G522" s="130">
        <v>0</v>
      </c>
      <c r="H522" s="130">
        <v>0</v>
      </c>
      <c r="I522" s="130">
        <v>0</v>
      </c>
      <c r="J522" s="130">
        <v>1</v>
      </c>
      <c r="K522" s="130">
        <v>0</v>
      </c>
      <c r="L522" s="130">
        <v>0</v>
      </c>
      <c r="M522" s="130">
        <v>0</v>
      </c>
      <c r="N522" s="130">
        <v>284457</v>
      </c>
      <c r="O522" s="130">
        <v>23800</v>
      </c>
      <c r="P522" s="130">
        <v>0</v>
      </c>
      <c r="Q522" s="130">
        <v>0</v>
      </c>
      <c r="R522" s="130">
        <v>0</v>
      </c>
      <c r="S522" s="130">
        <v>0</v>
      </c>
      <c r="T522" s="130">
        <v>1441</v>
      </c>
      <c r="U522" s="130">
        <v>207</v>
      </c>
      <c r="V522" s="130">
        <v>0</v>
      </c>
      <c r="W522" s="130">
        <v>30000</v>
      </c>
      <c r="X522" s="130">
        <v>0</v>
      </c>
      <c r="Y522" s="94" t="s">
        <v>195</v>
      </c>
      <c r="Z522" s="94" t="s">
        <v>205</v>
      </c>
      <c r="AA522" s="94" t="s">
        <v>1720</v>
      </c>
    </row>
    <row r="523" spans="1:27" x14ac:dyDescent="0.25">
      <c r="A523" s="94" t="s">
        <v>1721</v>
      </c>
      <c r="B523" s="94" t="s">
        <v>1722</v>
      </c>
      <c r="C523" s="94"/>
      <c r="D523" s="130">
        <v>0</v>
      </c>
      <c r="E523" s="130">
        <v>0</v>
      </c>
      <c r="F523" s="130">
        <v>0</v>
      </c>
      <c r="G523" s="130">
        <v>0</v>
      </c>
      <c r="H523" s="130">
        <v>0</v>
      </c>
      <c r="I523" s="130">
        <v>0</v>
      </c>
      <c r="J523" s="130">
        <v>0</v>
      </c>
      <c r="K523" s="130">
        <v>0</v>
      </c>
      <c r="L523" s="130">
        <v>0</v>
      </c>
      <c r="M523" s="130">
        <v>0</v>
      </c>
      <c r="N523" s="130">
        <v>0</v>
      </c>
      <c r="O523" s="130">
        <v>0</v>
      </c>
      <c r="P523" s="130">
        <v>0</v>
      </c>
      <c r="Q523" s="130">
        <v>0</v>
      </c>
      <c r="R523" s="130">
        <v>0</v>
      </c>
      <c r="S523" s="130">
        <v>0</v>
      </c>
      <c r="T523" s="130">
        <v>0</v>
      </c>
      <c r="U523" s="130">
        <v>0</v>
      </c>
      <c r="V523" s="130">
        <v>0</v>
      </c>
      <c r="W523" s="130">
        <v>0</v>
      </c>
      <c r="X523" s="130">
        <v>0</v>
      </c>
      <c r="Y523" s="94" t="s">
        <v>191</v>
      </c>
      <c r="Z523" s="94" t="s">
        <v>212</v>
      </c>
      <c r="AA523" s="94" t="s">
        <v>1723</v>
      </c>
    </row>
    <row r="524" spans="1:27" x14ac:dyDescent="0.25">
      <c r="A524" s="94" t="s">
        <v>1724</v>
      </c>
      <c r="B524" s="94" t="s">
        <v>1725</v>
      </c>
      <c r="C524" s="94"/>
      <c r="D524" s="130">
        <v>0</v>
      </c>
      <c r="E524" s="130">
        <v>0</v>
      </c>
      <c r="F524" s="130">
        <v>0</v>
      </c>
      <c r="G524" s="130">
        <v>0</v>
      </c>
      <c r="H524" s="130">
        <v>0</v>
      </c>
      <c r="I524" s="130">
        <v>0</v>
      </c>
      <c r="J524" s="130">
        <v>0</v>
      </c>
      <c r="K524" s="130">
        <v>0</v>
      </c>
      <c r="L524" s="130">
        <v>0</v>
      </c>
      <c r="M524" s="130">
        <v>0</v>
      </c>
      <c r="N524" s="130">
        <v>0</v>
      </c>
      <c r="O524" s="130">
        <v>0</v>
      </c>
      <c r="P524" s="130">
        <v>0</v>
      </c>
      <c r="Q524" s="130">
        <v>0</v>
      </c>
      <c r="R524" s="130">
        <v>0</v>
      </c>
      <c r="S524" s="130">
        <v>0</v>
      </c>
      <c r="T524" s="130">
        <v>0</v>
      </c>
      <c r="U524" s="130">
        <v>0</v>
      </c>
      <c r="V524" s="130">
        <v>0</v>
      </c>
      <c r="W524" s="130">
        <v>0</v>
      </c>
      <c r="X524" s="130">
        <v>0</v>
      </c>
      <c r="Y524" s="94" t="s">
        <v>191</v>
      </c>
      <c r="Z524" s="94" t="s">
        <v>212</v>
      </c>
      <c r="AA524" s="94" t="s">
        <v>1726</v>
      </c>
    </row>
    <row r="525" spans="1:27" x14ac:dyDescent="0.25">
      <c r="A525" s="94" t="s">
        <v>1727</v>
      </c>
      <c r="B525" s="94" t="s">
        <v>1728</v>
      </c>
      <c r="C525" s="94"/>
      <c r="D525" s="130">
        <v>0</v>
      </c>
      <c r="E525" s="130">
        <v>0</v>
      </c>
      <c r="F525" s="130">
        <v>0</v>
      </c>
      <c r="G525" s="130">
        <v>0</v>
      </c>
      <c r="H525" s="130">
        <v>0</v>
      </c>
      <c r="I525" s="130">
        <v>0</v>
      </c>
      <c r="J525" s="130">
        <v>0</v>
      </c>
      <c r="K525" s="130">
        <v>0</v>
      </c>
      <c r="L525" s="130">
        <v>0</v>
      </c>
      <c r="M525" s="130">
        <v>0</v>
      </c>
      <c r="N525" s="130">
        <v>1552</v>
      </c>
      <c r="O525" s="130">
        <v>0</v>
      </c>
      <c r="P525" s="130">
        <v>0</v>
      </c>
      <c r="Q525" s="130">
        <v>0</v>
      </c>
      <c r="R525" s="130">
        <v>0</v>
      </c>
      <c r="S525" s="130">
        <v>0</v>
      </c>
      <c r="T525" s="130">
        <v>0</v>
      </c>
      <c r="U525" s="130">
        <v>0</v>
      </c>
      <c r="V525" s="130">
        <v>0</v>
      </c>
      <c r="W525" s="130">
        <v>0</v>
      </c>
      <c r="X525" s="130">
        <v>0</v>
      </c>
      <c r="Y525" s="94" t="s">
        <v>191</v>
      </c>
      <c r="Z525" s="94" t="s">
        <v>212</v>
      </c>
      <c r="AA525" s="94" t="s">
        <v>1729</v>
      </c>
    </row>
    <row r="526" spans="1:27" x14ac:dyDescent="0.25">
      <c r="A526" s="94" t="s">
        <v>1730</v>
      </c>
      <c r="B526" s="94" t="s">
        <v>1731</v>
      </c>
      <c r="C526" s="94"/>
      <c r="D526" s="130">
        <v>0</v>
      </c>
      <c r="E526" s="130">
        <v>0</v>
      </c>
      <c r="F526" s="130">
        <v>0</v>
      </c>
      <c r="G526" s="130">
        <v>0</v>
      </c>
      <c r="H526" s="130">
        <v>0</v>
      </c>
      <c r="I526" s="130">
        <v>0</v>
      </c>
      <c r="J526" s="130">
        <v>0</v>
      </c>
      <c r="K526" s="130">
        <v>0</v>
      </c>
      <c r="L526" s="130">
        <v>0</v>
      </c>
      <c r="M526" s="130">
        <v>0</v>
      </c>
      <c r="N526" s="130">
        <v>19000</v>
      </c>
      <c r="O526" s="130">
        <v>0</v>
      </c>
      <c r="P526" s="130">
        <v>0</v>
      </c>
      <c r="Q526" s="130">
        <v>0</v>
      </c>
      <c r="R526" s="130">
        <v>0</v>
      </c>
      <c r="S526" s="130">
        <v>0</v>
      </c>
      <c r="T526" s="130">
        <v>0</v>
      </c>
      <c r="U526" s="130">
        <v>0</v>
      </c>
      <c r="V526" s="130">
        <v>0</v>
      </c>
      <c r="W526" s="130">
        <v>250</v>
      </c>
      <c r="X526" s="130">
        <v>1000</v>
      </c>
      <c r="Y526" s="94" t="s">
        <v>191</v>
      </c>
      <c r="Z526" s="94" t="s">
        <v>212</v>
      </c>
      <c r="AA526" s="94" t="s">
        <v>1732</v>
      </c>
    </row>
    <row r="527" spans="1:27" x14ac:dyDescent="0.25">
      <c r="A527" s="94" t="s">
        <v>1733</v>
      </c>
      <c r="B527" s="94" t="s">
        <v>1734</v>
      </c>
      <c r="C527" s="94"/>
      <c r="D527" s="130">
        <v>0</v>
      </c>
      <c r="E527" s="130">
        <v>0</v>
      </c>
      <c r="F527" s="130">
        <v>0</v>
      </c>
      <c r="G527" s="130">
        <v>0</v>
      </c>
      <c r="H527" s="130">
        <v>0</v>
      </c>
      <c r="I527" s="130">
        <v>0</v>
      </c>
      <c r="J527" s="130">
        <v>0</v>
      </c>
      <c r="K527" s="130">
        <v>0</v>
      </c>
      <c r="L527" s="130">
        <v>0</v>
      </c>
      <c r="M527" s="130">
        <v>0</v>
      </c>
      <c r="N527" s="130">
        <v>235115</v>
      </c>
      <c r="O527" s="130">
        <v>5000</v>
      </c>
      <c r="P527" s="130">
        <v>0</v>
      </c>
      <c r="Q527" s="130">
        <v>17350</v>
      </c>
      <c r="R527" s="130">
        <v>0</v>
      </c>
      <c r="S527" s="130">
        <v>0</v>
      </c>
      <c r="T527" s="130">
        <v>0</v>
      </c>
      <c r="U527" s="130">
        <v>0</v>
      </c>
      <c r="V527" s="130">
        <v>0</v>
      </c>
      <c r="W527" s="130">
        <v>0</v>
      </c>
      <c r="X527" s="130">
        <v>0</v>
      </c>
      <c r="Y527" s="94" t="s">
        <v>191</v>
      </c>
      <c r="Z527" s="94" t="s">
        <v>205</v>
      </c>
      <c r="AA527" s="94" t="s">
        <v>1735</v>
      </c>
    </row>
    <row r="528" spans="1:27" x14ac:dyDescent="0.25">
      <c r="A528" s="94" t="s">
        <v>1736</v>
      </c>
      <c r="B528" s="94" t="s">
        <v>1737</v>
      </c>
      <c r="C528" s="94"/>
      <c r="D528" s="130">
        <v>0</v>
      </c>
      <c r="E528" s="130">
        <v>0</v>
      </c>
      <c r="F528" s="130">
        <v>0</v>
      </c>
      <c r="G528" s="130">
        <v>0</v>
      </c>
      <c r="H528" s="130">
        <v>0</v>
      </c>
      <c r="I528" s="130">
        <v>0</v>
      </c>
      <c r="J528" s="130">
        <v>0</v>
      </c>
      <c r="K528" s="130">
        <v>0</v>
      </c>
      <c r="L528" s="130">
        <v>0</v>
      </c>
      <c r="M528" s="130">
        <v>0</v>
      </c>
      <c r="N528" s="130">
        <v>0</v>
      </c>
      <c r="O528" s="130">
        <v>0</v>
      </c>
      <c r="P528" s="130">
        <v>0</v>
      </c>
      <c r="Q528" s="130">
        <v>0</v>
      </c>
      <c r="R528" s="130">
        <v>0</v>
      </c>
      <c r="S528" s="130">
        <v>0</v>
      </c>
      <c r="T528" s="130">
        <v>0</v>
      </c>
      <c r="U528" s="130">
        <v>0</v>
      </c>
      <c r="V528" s="130">
        <v>0</v>
      </c>
      <c r="W528" s="130">
        <v>0</v>
      </c>
      <c r="X528" s="130">
        <v>0</v>
      </c>
      <c r="Y528" s="94" t="s">
        <v>191</v>
      </c>
      <c r="Z528" s="94" t="s">
        <v>249</v>
      </c>
      <c r="AA528" s="94" t="s">
        <v>1738</v>
      </c>
    </row>
    <row r="529" spans="1:27" x14ac:dyDescent="0.25">
      <c r="A529" s="103"/>
      <c r="B529" s="103"/>
      <c r="C529" s="103"/>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3"/>
      <c r="Z529" s="103"/>
      <c r="AA529" s="103"/>
    </row>
  </sheetData>
  <autoFilter ref="A11:AA528" xr:uid="{00000000-0009-0000-0000-00000A000000}">
    <sortState xmlns:xlrd2="http://schemas.microsoft.com/office/spreadsheetml/2017/richdata2" ref="A12:AA528">
      <sortCondition ref="B11:B528"/>
    </sortState>
  </autoFilter>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S529"/>
  <sheetViews>
    <sheetView showGridLines="0" zoomScale="70" zoomScaleNormal="70" workbookViewId="0">
      <pane xSplit="3" ySplit="11" topLeftCell="D12" activePane="bottomRight" state="frozen"/>
      <selection pane="topRight" activeCell="R3" sqref="R3"/>
      <selection pane="bottomLeft" activeCell="R3" sqref="R3"/>
      <selection pane="bottomRight" activeCell="R3" sqref="R3"/>
    </sheetView>
  </sheetViews>
  <sheetFormatPr defaultColWidth="9.1796875" defaultRowHeight="12.5" x14ac:dyDescent="0.25"/>
  <cols>
    <col min="1" max="1" width="15.81640625" customWidth="1"/>
    <col min="2" max="2" width="64.81640625" customWidth="1"/>
    <col min="3" max="3" width="5.81640625" customWidth="1"/>
    <col min="4" max="19" width="15.81640625" customWidth="1"/>
    <col min="20" max="21" width="9.1796875" customWidth="1"/>
  </cols>
  <sheetData>
    <row r="1" spans="1:19" ht="13" x14ac:dyDescent="0.3">
      <c r="A1" s="49" t="s">
        <v>1868</v>
      </c>
      <c r="B1" s="19"/>
      <c r="C1" s="88"/>
      <c r="D1" s="53"/>
      <c r="E1" s="53"/>
      <c r="F1" s="53"/>
      <c r="G1" s="53"/>
      <c r="H1" s="53"/>
      <c r="I1" s="53"/>
      <c r="J1" s="53"/>
      <c r="K1" s="53"/>
      <c r="L1" s="53"/>
      <c r="M1" s="53"/>
      <c r="N1" s="53"/>
      <c r="O1" s="53"/>
      <c r="P1" s="53"/>
      <c r="Q1" s="53"/>
      <c r="R1" s="53"/>
      <c r="S1" s="53"/>
    </row>
    <row r="2" spans="1:19" x14ac:dyDescent="0.25">
      <c r="A2" s="19"/>
      <c r="B2" s="19"/>
      <c r="C2" s="88"/>
      <c r="D2" s="53"/>
      <c r="E2" s="53"/>
      <c r="F2" s="53"/>
      <c r="G2" s="53"/>
      <c r="H2" s="53"/>
      <c r="I2" s="53"/>
      <c r="J2" s="53"/>
      <c r="K2" s="53"/>
      <c r="L2" s="53"/>
      <c r="M2" s="53"/>
      <c r="N2" s="53"/>
      <c r="O2" s="53"/>
      <c r="P2" s="53"/>
      <c r="Q2" s="53"/>
      <c r="R2" s="53"/>
      <c r="S2" s="53"/>
    </row>
    <row r="3" spans="1:19" ht="13" x14ac:dyDescent="0.3">
      <c r="A3" s="88" t="s">
        <v>185</v>
      </c>
      <c r="B3" s="165"/>
      <c r="C3" s="107"/>
      <c r="D3" s="87"/>
      <c r="E3" s="87"/>
      <c r="F3" s="87"/>
      <c r="G3" s="87"/>
      <c r="H3" s="87"/>
      <c r="I3" s="53"/>
      <c r="J3" s="53"/>
      <c r="K3" s="53"/>
      <c r="L3" s="53"/>
      <c r="M3" s="53"/>
      <c r="N3" s="53"/>
      <c r="O3" s="53"/>
      <c r="P3" s="53"/>
      <c r="Q3" s="53"/>
      <c r="R3" s="53"/>
      <c r="S3" s="53"/>
    </row>
    <row r="4" spans="1:19" ht="63.75" customHeight="1" x14ac:dyDescent="0.3">
      <c r="A4" s="119" t="s">
        <v>186</v>
      </c>
      <c r="B4" s="119" t="s">
        <v>187</v>
      </c>
      <c r="C4" s="120"/>
      <c r="D4" s="121" t="s">
        <v>136</v>
      </c>
      <c r="E4" s="121" t="s">
        <v>138</v>
      </c>
      <c r="F4" s="121" t="s">
        <v>139</v>
      </c>
      <c r="G4" s="121" t="s">
        <v>140</v>
      </c>
      <c r="H4" s="121" t="s">
        <v>141</v>
      </c>
      <c r="I4" s="121" t="s">
        <v>142</v>
      </c>
      <c r="J4" s="121" t="s">
        <v>98</v>
      </c>
      <c r="K4" s="121" t="s">
        <v>100</v>
      </c>
      <c r="L4" s="121" t="s">
        <v>144</v>
      </c>
      <c r="M4" s="121" t="s">
        <v>145</v>
      </c>
      <c r="N4" s="122" t="s">
        <v>147</v>
      </c>
      <c r="O4" s="121" t="s">
        <v>149</v>
      </c>
      <c r="P4" s="121" t="s">
        <v>152</v>
      </c>
      <c r="Q4" s="121"/>
      <c r="R4" s="121"/>
      <c r="S4" s="121"/>
    </row>
    <row r="5" spans="1:19" ht="13" x14ac:dyDescent="0.3">
      <c r="A5" s="97" t="s">
        <v>190</v>
      </c>
      <c r="B5" s="97" t="s">
        <v>168</v>
      </c>
      <c r="C5" s="109"/>
      <c r="D5" s="98">
        <v>12394160</v>
      </c>
      <c r="E5" s="98">
        <v>1516896</v>
      </c>
      <c r="F5" s="98">
        <v>920137</v>
      </c>
      <c r="G5" s="98">
        <v>786885</v>
      </c>
      <c r="H5" s="98">
        <v>31519</v>
      </c>
      <c r="I5" s="98">
        <v>298632</v>
      </c>
      <c r="J5" s="98">
        <v>64735</v>
      </c>
      <c r="K5" s="98">
        <v>1349734</v>
      </c>
      <c r="L5" s="98">
        <v>543783</v>
      </c>
      <c r="M5" s="98">
        <v>7459828</v>
      </c>
      <c r="N5" s="98">
        <v>3469530</v>
      </c>
      <c r="O5" s="98">
        <v>3754020</v>
      </c>
      <c r="P5" s="98">
        <v>8865884</v>
      </c>
      <c r="Q5" s="98"/>
      <c r="R5" s="98"/>
      <c r="S5" s="98"/>
    </row>
    <row r="6" spans="1:19" ht="13" x14ac:dyDescent="0.3">
      <c r="A6" s="95" t="s">
        <v>191</v>
      </c>
      <c r="B6" s="95" t="s">
        <v>192</v>
      </c>
      <c r="C6" s="110"/>
      <c r="D6" s="96">
        <v>11301454</v>
      </c>
      <c r="E6" s="96">
        <v>1424297</v>
      </c>
      <c r="F6" s="96">
        <v>832922</v>
      </c>
      <c r="G6" s="96">
        <v>747385</v>
      </c>
      <c r="H6" s="96">
        <v>31519</v>
      </c>
      <c r="I6" s="96">
        <v>288632</v>
      </c>
      <c r="J6" s="96">
        <v>62710</v>
      </c>
      <c r="K6" s="96">
        <v>1349734</v>
      </c>
      <c r="L6" s="96">
        <v>489122</v>
      </c>
      <c r="M6" s="96">
        <v>7022067</v>
      </c>
      <c r="N6" s="96">
        <v>2881398</v>
      </c>
      <c r="O6" s="96">
        <v>3566823</v>
      </c>
      <c r="P6" s="96">
        <v>8053019</v>
      </c>
      <c r="Q6" s="96"/>
      <c r="R6" s="96"/>
      <c r="S6" s="96"/>
    </row>
    <row r="7" spans="1:19" ht="13" x14ac:dyDescent="0.3">
      <c r="A7" s="95" t="s">
        <v>193</v>
      </c>
      <c r="B7" s="95" t="s">
        <v>194</v>
      </c>
      <c r="C7" s="110"/>
      <c r="D7" s="96">
        <v>739198</v>
      </c>
      <c r="E7" s="96">
        <v>0</v>
      </c>
      <c r="F7" s="96">
        <v>80215</v>
      </c>
      <c r="G7" s="96">
        <v>24500</v>
      </c>
      <c r="H7" s="96">
        <v>0</v>
      </c>
      <c r="I7" s="96">
        <v>0</v>
      </c>
      <c r="J7" s="96">
        <v>2025</v>
      </c>
      <c r="K7" s="96">
        <v>0</v>
      </c>
      <c r="L7" s="96">
        <v>24810</v>
      </c>
      <c r="M7" s="96">
        <v>382756</v>
      </c>
      <c r="N7" s="96">
        <v>588107</v>
      </c>
      <c r="O7" s="96">
        <v>94596</v>
      </c>
      <c r="P7" s="96">
        <v>542365</v>
      </c>
      <c r="Q7" s="96"/>
      <c r="R7" s="96"/>
      <c r="S7" s="96"/>
    </row>
    <row r="8" spans="1:19" ht="13" x14ac:dyDescent="0.3">
      <c r="A8" s="95" t="s">
        <v>195</v>
      </c>
      <c r="B8" s="95" t="s">
        <v>196</v>
      </c>
      <c r="C8" s="110"/>
      <c r="D8" s="96">
        <v>265982</v>
      </c>
      <c r="E8" s="96">
        <v>92599</v>
      </c>
      <c r="F8" s="96">
        <v>7000</v>
      </c>
      <c r="G8" s="96">
        <v>15000</v>
      </c>
      <c r="H8" s="96">
        <v>0</v>
      </c>
      <c r="I8" s="96">
        <v>10000</v>
      </c>
      <c r="J8" s="96">
        <v>0</v>
      </c>
      <c r="K8" s="96">
        <v>0</v>
      </c>
      <c r="L8" s="96">
        <v>29851</v>
      </c>
      <c r="M8" s="96">
        <v>53382</v>
      </c>
      <c r="N8" s="96">
        <v>25</v>
      </c>
      <c r="O8" s="96">
        <v>92601</v>
      </c>
      <c r="P8" s="96">
        <v>270500</v>
      </c>
      <c r="Q8" s="96"/>
      <c r="R8" s="96"/>
      <c r="S8" s="96"/>
    </row>
    <row r="9" spans="1:19" ht="13" x14ac:dyDescent="0.3">
      <c r="A9" s="95" t="s">
        <v>197</v>
      </c>
      <c r="B9" s="95" t="s">
        <v>198</v>
      </c>
      <c r="C9" s="110"/>
      <c r="D9" s="96">
        <v>87526</v>
      </c>
      <c r="E9" s="96">
        <v>0</v>
      </c>
      <c r="F9" s="96">
        <v>0</v>
      </c>
      <c r="G9" s="96">
        <v>0</v>
      </c>
      <c r="H9" s="96">
        <v>0</v>
      </c>
      <c r="I9" s="96">
        <v>0</v>
      </c>
      <c r="J9" s="96">
        <v>0</v>
      </c>
      <c r="K9" s="96">
        <v>0</v>
      </c>
      <c r="L9" s="96">
        <v>0</v>
      </c>
      <c r="M9" s="96">
        <v>1623</v>
      </c>
      <c r="N9" s="96">
        <v>0</v>
      </c>
      <c r="O9" s="96">
        <v>0</v>
      </c>
      <c r="P9" s="96">
        <v>0</v>
      </c>
      <c r="Q9" s="96"/>
      <c r="R9" s="96"/>
      <c r="S9" s="96"/>
    </row>
    <row r="10" spans="1:19" ht="13" x14ac:dyDescent="0.3">
      <c r="A10" s="123"/>
      <c r="B10" s="123"/>
      <c r="C10" s="124"/>
      <c r="D10" s="125"/>
      <c r="E10" s="125"/>
      <c r="F10" s="125"/>
      <c r="G10" s="125"/>
      <c r="H10" s="125"/>
      <c r="I10" s="125"/>
      <c r="J10" s="125"/>
      <c r="K10" s="125"/>
      <c r="L10" s="125"/>
      <c r="M10" s="125"/>
      <c r="N10" s="125"/>
      <c r="O10" s="125"/>
      <c r="P10" s="125"/>
      <c r="Q10" s="125"/>
      <c r="R10" s="125"/>
      <c r="S10" s="125"/>
    </row>
    <row r="11" spans="1:19" ht="51" customHeight="1" x14ac:dyDescent="0.3">
      <c r="A11" s="100" t="s">
        <v>186</v>
      </c>
      <c r="B11" s="100" t="s">
        <v>187</v>
      </c>
      <c r="C11" s="126" t="s">
        <v>199</v>
      </c>
      <c r="D11" s="127" t="s">
        <v>136</v>
      </c>
      <c r="E11" s="127" t="s">
        <v>138</v>
      </c>
      <c r="F11" s="127" t="s">
        <v>139</v>
      </c>
      <c r="G11" s="127" t="s">
        <v>140</v>
      </c>
      <c r="H11" s="127" t="s">
        <v>141</v>
      </c>
      <c r="I11" s="127" t="s">
        <v>142</v>
      </c>
      <c r="J11" s="127" t="s">
        <v>98</v>
      </c>
      <c r="K11" s="127" t="s">
        <v>100</v>
      </c>
      <c r="L11" s="127" t="s">
        <v>144</v>
      </c>
      <c r="M11" s="127" t="s">
        <v>145</v>
      </c>
      <c r="N11" s="127" t="s">
        <v>147</v>
      </c>
      <c r="O11" s="127" t="s">
        <v>149</v>
      </c>
      <c r="P11" s="127" t="s">
        <v>152</v>
      </c>
      <c r="Q11" s="100" t="s">
        <v>200</v>
      </c>
      <c r="R11" s="100" t="s">
        <v>201</v>
      </c>
      <c r="S11" s="100" t="s">
        <v>202</v>
      </c>
    </row>
    <row r="12" spans="1:19" x14ac:dyDescent="0.25">
      <c r="A12" s="101" t="s">
        <v>203</v>
      </c>
      <c r="B12" s="101" t="s">
        <v>1865</v>
      </c>
      <c r="C12" s="128"/>
      <c r="D12" s="102">
        <v>61374</v>
      </c>
      <c r="E12" s="102">
        <v>0</v>
      </c>
      <c r="F12" s="102">
        <v>0</v>
      </c>
      <c r="G12" s="102">
        <v>0</v>
      </c>
      <c r="H12" s="102">
        <v>0</v>
      </c>
      <c r="I12" s="102">
        <v>0</v>
      </c>
      <c r="J12" s="102">
        <v>0</v>
      </c>
      <c r="K12" s="102">
        <v>0</v>
      </c>
      <c r="L12" s="102">
        <v>0</v>
      </c>
      <c r="M12" s="102">
        <v>50000</v>
      </c>
      <c r="N12" s="102">
        <v>0</v>
      </c>
      <c r="O12" s="102">
        <v>0</v>
      </c>
      <c r="P12" s="102">
        <v>29000</v>
      </c>
      <c r="Q12" s="101" t="s">
        <v>193</v>
      </c>
      <c r="R12" s="101" t="s">
        <v>205</v>
      </c>
      <c r="S12" s="101" t="s">
        <v>206</v>
      </c>
    </row>
    <row r="13" spans="1:19" x14ac:dyDescent="0.25">
      <c r="A13" s="94" t="s">
        <v>207</v>
      </c>
      <c r="B13" s="94" t="s">
        <v>1741</v>
      </c>
      <c r="C13" s="112"/>
      <c r="D13" s="104">
        <v>34850</v>
      </c>
      <c r="E13" s="104">
        <v>0</v>
      </c>
      <c r="F13" s="104">
        <v>0</v>
      </c>
      <c r="G13" s="104">
        <v>0</v>
      </c>
      <c r="H13" s="104">
        <v>0</v>
      </c>
      <c r="I13" s="104">
        <v>0</v>
      </c>
      <c r="J13" s="104">
        <v>0</v>
      </c>
      <c r="K13" s="104">
        <v>0</v>
      </c>
      <c r="L13" s="104">
        <v>0</v>
      </c>
      <c r="M13" s="104">
        <v>0</v>
      </c>
      <c r="N13" s="104">
        <v>0</v>
      </c>
      <c r="O13" s="104">
        <v>0</v>
      </c>
      <c r="P13" s="104">
        <v>0</v>
      </c>
      <c r="Q13" s="94" t="s">
        <v>193</v>
      </c>
      <c r="R13" s="94" t="s">
        <v>205</v>
      </c>
      <c r="S13" s="105" t="s">
        <v>209</v>
      </c>
    </row>
    <row r="14" spans="1:19" x14ac:dyDescent="0.25">
      <c r="A14" s="94" t="s">
        <v>210</v>
      </c>
      <c r="B14" s="94" t="s">
        <v>211</v>
      </c>
      <c r="C14" s="112"/>
      <c r="D14" s="104">
        <v>8250</v>
      </c>
      <c r="E14" s="104">
        <v>0</v>
      </c>
      <c r="F14" s="104">
        <v>0</v>
      </c>
      <c r="G14" s="104">
        <v>0</v>
      </c>
      <c r="H14" s="104">
        <v>0</v>
      </c>
      <c r="I14" s="104">
        <v>0</v>
      </c>
      <c r="J14" s="104">
        <v>0</v>
      </c>
      <c r="K14" s="104">
        <v>0</v>
      </c>
      <c r="L14" s="104">
        <v>0</v>
      </c>
      <c r="M14" s="104">
        <v>4485</v>
      </c>
      <c r="N14" s="104">
        <v>0</v>
      </c>
      <c r="O14" s="104">
        <v>60</v>
      </c>
      <c r="P14" s="104">
        <v>2000</v>
      </c>
      <c r="Q14" s="94" t="s">
        <v>191</v>
      </c>
      <c r="R14" s="94" t="s">
        <v>212</v>
      </c>
      <c r="S14" s="105" t="s">
        <v>213</v>
      </c>
    </row>
    <row r="15" spans="1:19" x14ac:dyDescent="0.25">
      <c r="A15" s="94" t="s">
        <v>214</v>
      </c>
      <c r="B15" s="94" t="s">
        <v>215</v>
      </c>
      <c r="C15" s="112"/>
      <c r="D15" s="104">
        <v>3463</v>
      </c>
      <c r="E15" s="104">
        <v>0</v>
      </c>
      <c r="F15" s="104">
        <v>0</v>
      </c>
      <c r="G15" s="104">
        <v>0</v>
      </c>
      <c r="H15" s="104">
        <v>0</v>
      </c>
      <c r="I15" s="104">
        <v>0</v>
      </c>
      <c r="J15" s="104">
        <v>0</v>
      </c>
      <c r="K15" s="104">
        <v>0</v>
      </c>
      <c r="L15" s="104">
        <v>0</v>
      </c>
      <c r="M15" s="104">
        <v>9800</v>
      </c>
      <c r="N15" s="104">
        <v>0</v>
      </c>
      <c r="O15" s="104">
        <v>1745</v>
      </c>
      <c r="P15" s="104">
        <v>0</v>
      </c>
      <c r="Q15" s="94" t="s">
        <v>191</v>
      </c>
      <c r="R15" s="94" t="s">
        <v>212</v>
      </c>
      <c r="S15" s="105" t="s">
        <v>216</v>
      </c>
    </row>
    <row r="16" spans="1:19" x14ac:dyDescent="0.25">
      <c r="A16" s="94" t="s">
        <v>217</v>
      </c>
      <c r="B16" s="94" t="s">
        <v>218</v>
      </c>
      <c r="C16" s="112"/>
      <c r="D16" s="104">
        <v>15013</v>
      </c>
      <c r="E16" s="104">
        <v>0</v>
      </c>
      <c r="F16" s="104">
        <v>0</v>
      </c>
      <c r="G16" s="104">
        <v>0</v>
      </c>
      <c r="H16" s="104">
        <v>0</v>
      </c>
      <c r="I16" s="104">
        <v>0</v>
      </c>
      <c r="J16" s="104">
        <v>0</v>
      </c>
      <c r="K16" s="104">
        <v>0</v>
      </c>
      <c r="L16" s="104">
        <v>0</v>
      </c>
      <c r="M16" s="104">
        <v>12380</v>
      </c>
      <c r="N16" s="104">
        <v>0</v>
      </c>
      <c r="O16" s="104">
        <v>0</v>
      </c>
      <c r="P16" s="104">
        <v>0</v>
      </c>
      <c r="Q16" s="94" t="s">
        <v>191</v>
      </c>
      <c r="R16" s="94" t="s">
        <v>212</v>
      </c>
      <c r="S16" s="105" t="s">
        <v>219</v>
      </c>
    </row>
    <row r="17" spans="1:19" x14ac:dyDescent="0.25">
      <c r="A17" s="94" t="s">
        <v>220</v>
      </c>
      <c r="B17" s="94" t="s">
        <v>1742</v>
      </c>
      <c r="C17" s="112"/>
      <c r="D17" s="104">
        <v>7367</v>
      </c>
      <c r="E17" s="104">
        <v>0</v>
      </c>
      <c r="F17" s="104">
        <v>0</v>
      </c>
      <c r="G17" s="104">
        <v>0</v>
      </c>
      <c r="H17" s="104">
        <v>0</v>
      </c>
      <c r="I17" s="104">
        <v>0</v>
      </c>
      <c r="J17" s="104">
        <v>0</v>
      </c>
      <c r="K17" s="104">
        <v>0</v>
      </c>
      <c r="L17" s="104">
        <v>0</v>
      </c>
      <c r="M17" s="104">
        <v>0</v>
      </c>
      <c r="N17" s="104">
        <v>0</v>
      </c>
      <c r="O17" s="104">
        <v>0</v>
      </c>
      <c r="P17" s="104">
        <v>0</v>
      </c>
      <c r="Q17" s="94" t="s">
        <v>195</v>
      </c>
      <c r="R17" s="94" t="s">
        <v>205</v>
      </c>
      <c r="S17" s="105" t="s">
        <v>222</v>
      </c>
    </row>
    <row r="18" spans="1:19" x14ac:dyDescent="0.25">
      <c r="A18" s="94" t="s">
        <v>223</v>
      </c>
      <c r="B18" s="94" t="s">
        <v>1743</v>
      </c>
      <c r="C18" s="112"/>
      <c r="D18" s="104">
        <v>48877</v>
      </c>
      <c r="E18" s="104">
        <v>0</v>
      </c>
      <c r="F18" s="104">
        <v>0</v>
      </c>
      <c r="G18" s="104">
        <v>0</v>
      </c>
      <c r="H18" s="104">
        <v>0</v>
      </c>
      <c r="I18" s="104">
        <v>0</v>
      </c>
      <c r="J18" s="104">
        <v>0</v>
      </c>
      <c r="K18" s="104">
        <v>0</v>
      </c>
      <c r="L18" s="104">
        <v>0</v>
      </c>
      <c r="M18" s="104">
        <v>0</v>
      </c>
      <c r="N18" s="104">
        <v>0</v>
      </c>
      <c r="O18" s="104">
        <v>10000</v>
      </c>
      <c r="P18" s="104">
        <v>5000</v>
      </c>
      <c r="Q18" s="94" t="s">
        <v>193</v>
      </c>
      <c r="R18" s="94" t="s">
        <v>205</v>
      </c>
      <c r="S18" s="105" t="s">
        <v>225</v>
      </c>
    </row>
    <row r="19" spans="1:19" x14ac:dyDescent="0.25">
      <c r="A19" s="94" t="s">
        <v>226</v>
      </c>
      <c r="B19" s="94" t="s">
        <v>1744</v>
      </c>
      <c r="C19" s="112"/>
      <c r="D19" s="104">
        <v>80</v>
      </c>
      <c r="E19" s="104">
        <v>0</v>
      </c>
      <c r="F19" s="104">
        <v>0</v>
      </c>
      <c r="G19" s="104">
        <v>0</v>
      </c>
      <c r="H19" s="104">
        <v>0</v>
      </c>
      <c r="I19" s="104">
        <v>0</v>
      </c>
      <c r="J19" s="104">
        <v>0</v>
      </c>
      <c r="K19" s="104">
        <v>0</v>
      </c>
      <c r="L19" s="104">
        <v>0</v>
      </c>
      <c r="M19" s="104">
        <v>619</v>
      </c>
      <c r="N19" s="104">
        <v>0</v>
      </c>
      <c r="O19" s="104">
        <v>0</v>
      </c>
      <c r="P19" s="104">
        <v>0</v>
      </c>
      <c r="Q19" s="94" t="s">
        <v>197</v>
      </c>
      <c r="R19" s="94" t="s">
        <v>197</v>
      </c>
      <c r="S19" s="105" t="s">
        <v>228</v>
      </c>
    </row>
    <row r="20" spans="1:19" x14ac:dyDescent="0.25">
      <c r="A20" s="94" t="s">
        <v>229</v>
      </c>
      <c r="B20" s="94" t="s">
        <v>1745</v>
      </c>
      <c r="C20" s="112"/>
      <c r="D20" s="104">
        <v>7054</v>
      </c>
      <c r="E20" s="104">
        <v>0</v>
      </c>
      <c r="F20" s="104">
        <v>0</v>
      </c>
      <c r="G20" s="104">
        <v>0</v>
      </c>
      <c r="H20" s="104">
        <v>0</v>
      </c>
      <c r="I20" s="104">
        <v>0</v>
      </c>
      <c r="J20" s="104">
        <v>0</v>
      </c>
      <c r="K20" s="104">
        <v>0</v>
      </c>
      <c r="L20" s="104">
        <v>0</v>
      </c>
      <c r="M20" s="104">
        <v>0</v>
      </c>
      <c r="N20" s="104">
        <v>0</v>
      </c>
      <c r="O20" s="104">
        <v>0</v>
      </c>
      <c r="P20" s="104">
        <v>0</v>
      </c>
      <c r="Q20" s="94" t="s">
        <v>197</v>
      </c>
      <c r="R20" s="94" t="s">
        <v>197</v>
      </c>
      <c r="S20" s="105" t="s">
        <v>231</v>
      </c>
    </row>
    <row r="21" spans="1:19" x14ac:dyDescent="0.25">
      <c r="A21" s="94" t="s">
        <v>232</v>
      </c>
      <c r="B21" s="94" t="s">
        <v>1746</v>
      </c>
      <c r="C21" s="112"/>
      <c r="D21" s="104">
        <v>24852</v>
      </c>
      <c r="E21" s="104">
        <v>0</v>
      </c>
      <c r="F21" s="104">
        <v>0</v>
      </c>
      <c r="G21" s="104">
        <v>10000</v>
      </c>
      <c r="H21" s="104">
        <v>0</v>
      </c>
      <c r="I21" s="104">
        <v>0</v>
      </c>
      <c r="J21" s="104">
        <v>0</v>
      </c>
      <c r="K21" s="104">
        <v>0</v>
      </c>
      <c r="L21" s="104">
        <v>0</v>
      </c>
      <c r="M21" s="104">
        <v>5000</v>
      </c>
      <c r="N21" s="104">
        <v>0</v>
      </c>
      <c r="O21" s="104">
        <v>37500</v>
      </c>
      <c r="P21" s="104">
        <v>0</v>
      </c>
      <c r="Q21" s="94" t="s">
        <v>193</v>
      </c>
      <c r="R21" s="94" t="s">
        <v>205</v>
      </c>
      <c r="S21" s="105" t="s">
        <v>234</v>
      </c>
    </row>
    <row r="22" spans="1:19" x14ac:dyDescent="0.25">
      <c r="A22" s="94" t="s">
        <v>235</v>
      </c>
      <c r="B22" s="94" t="s">
        <v>1747</v>
      </c>
      <c r="C22" s="112"/>
      <c r="D22" s="104">
        <v>666</v>
      </c>
      <c r="E22" s="104">
        <v>0</v>
      </c>
      <c r="F22" s="104">
        <v>0</v>
      </c>
      <c r="G22" s="104">
        <v>0</v>
      </c>
      <c r="H22" s="104">
        <v>0</v>
      </c>
      <c r="I22" s="104">
        <v>0</v>
      </c>
      <c r="J22" s="104">
        <v>0</v>
      </c>
      <c r="K22" s="104">
        <v>0</v>
      </c>
      <c r="L22" s="104">
        <v>0</v>
      </c>
      <c r="M22" s="104">
        <v>1000</v>
      </c>
      <c r="N22" s="104">
        <v>0</v>
      </c>
      <c r="O22" s="104">
        <v>0</v>
      </c>
      <c r="P22" s="104">
        <v>0</v>
      </c>
      <c r="Q22" s="94" t="s">
        <v>197</v>
      </c>
      <c r="R22" s="94" t="s">
        <v>197</v>
      </c>
      <c r="S22" s="105" t="s">
        <v>237</v>
      </c>
    </row>
    <row r="23" spans="1:19" x14ac:dyDescent="0.25">
      <c r="A23" s="94" t="s">
        <v>238</v>
      </c>
      <c r="B23" s="94" t="s">
        <v>239</v>
      </c>
      <c r="C23" s="112"/>
      <c r="D23" s="104">
        <v>46000</v>
      </c>
      <c r="E23" s="104">
        <v>2000</v>
      </c>
      <c r="F23" s="104">
        <v>0</v>
      </c>
      <c r="G23" s="104">
        <v>0</v>
      </c>
      <c r="H23" s="104">
        <v>0</v>
      </c>
      <c r="I23" s="104">
        <v>0</v>
      </c>
      <c r="J23" s="104">
        <v>0</v>
      </c>
      <c r="K23" s="104">
        <v>0</v>
      </c>
      <c r="L23" s="104">
        <v>0</v>
      </c>
      <c r="M23" s="104">
        <v>14900</v>
      </c>
      <c r="N23" s="104">
        <v>0</v>
      </c>
      <c r="O23" s="104">
        <v>0</v>
      </c>
      <c r="P23" s="104">
        <v>0</v>
      </c>
      <c r="Q23" s="94" t="s">
        <v>191</v>
      </c>
      <c r="R23" s="94" t="s">
        <v>212</v>
      </c>
      <c r="S23" s="105" t="s">
        <v>240</v>
      </c>
    </row>
    <row r="24" spans="1:19" x14ac:dyDescent="0.25">
      <c r="A24" s="94" t="s">
        <v>241</v>
      </c>
      <c r="B24" s="94" t="s">
        <v>242</v>
      </c>
      <c r="C24" s="112"/>
      <c r="D24" s="104">
        <v>53</v>
      </c>
      <c r="E24" s="104">
        <v>0</v>
      </c>
      <c r="F24" s="104">
        <v>0</v>
      </c>
      <c r="G24" s="104">
        <v>0</v>
      </c>
      <c r="H24" s="104">
        <v>0</v>
      </c>
      <c r="I24" s="104">
        <v>0</v>
      </c>
      <c r="J24" s="104">
        <v>0</v>
      </c>
      <c r="K24" s="104">
        <v>0</v>
      </c>
      <c r="L24" s="104">
        <v>0</v>
      </c>
      <c r="M24" s="104">
        <v>2150</v>
      </c>
      <c r="N24" s="104">
        <v>0</v>
      </c>
      <c r="O24" s="104">
        <v>0</v>
      </c>
      <c r="P24" s="104">
        <v>0</v>
      </c>
      <c r="Q24" s="94" t="s">
        <v>191</v>
      </c>
      <c r="R24" s="94" t="s">
        <v>212</v>
      </c>
      <c r="S24" s="105" t="s">
        <v>243</v>
      </c>
    </row>
    <row r="25" spans="1:19" x14ac:dyDescent="0.25">
      <c r="A25" s="94" t="s">
        <v>244</v>
      </c>
      <c r="B25" s="94" t="s">
        <v>245</v>
      </c>
      <c r="C25" s="112"/>
      <c r="D25" s="104">
        <v>0</v>
      </c>
      <c r="E25" s="104">
        <v>0</v>
      </c>
      <c r="F25" s="104">
        <v>0</v>
      </c>
      <c r="G25" s="104">
        <v>0</v>
      </c>
      <c r="H25" s="104">
        <v>0</v>
      </c>
      <c r="I25" s="104">
        <v>0</v>
      </c>
      <c r="J25" s="104">
        <v>0</v>
      </c>
      <c r="K25" s="104">
        <v>0</v>
      </c>
      <c r="L25" s="104">
        <v>0</v>
      </c>
      <c r="M25" s="104">
        <v>63453</v>
      </c>
      <c r="N25" s="104">
        <v>9501</v>
      </c>
      <c r="O25" s="104">
        <v>0</v>
      </c>
      <c r="P25" s="104">
        <v>3000</v>
      </c>
      <c r="Q25" s="94" t="s">
        <v>191</v>
      </c>
      <c r="R25" s="94" t="s">
        <v>212</v>
      </c>
      <c r="S25" s="105" t="s">
        <v>246</v>
      </c>
    </row>
    <row r="26" spans="1:19" x14ac:dyDescent="0.25">
      <c r="A26" s="94" t="s">
        <v>247</v>
      </c>
      <c r="B26" s="94" t="s">
        <v>248</v>
      </c>
      <c r="C26" s="112"/>
      <c r="D26" s="104">
        <v>53000</v>
      </c>
      <c r="E26" s="104">
        <v>3000</v>
      </c>
      <c r="F26" s="104">
        <v>0</v>
      </c>
      <c r="G26" s="104">
        <v>0</v>
      </c>
      <c r="H26" s="104">
        <v>0</v>
      </c>
      <c r="I26" s="104">
        <v>0</v>
      </c>
      <c r="J26" s="104">
        <v>0</v>
      </c>
      <c r="K26" s="104">
        <v>0</v>
      </c>
      <c r="L26" s="104">
        <v>0</v>
      </c>
      <c r="M26" s="104">
        <v>18922</v>
      </c>
      <c r="N26" s="104">
        <v>0</v>
      </c>
      <c r="O26" s="104">
        <v>0</v>
      </c>
      <c r="P26" s="104">
        <v>3000</v>
      </c>
      <c r="Q26" s="94" t="s">
        <v>191</v>
      </c>
      <c r="R26" s="94" t="s">
        <v>249</v>
      </c>
      <c r="S26" s="105" t="s">
        <v>250</v>
      </c>
    </row>
    <row r="27" spans="1:19" x14ac:dyDescent="0.25">
      <c r="A27" s="94" t="s">
        <v>251</v>
      </c>
      <c r="B27" s="94" t="s">
        <v>252</v>
      </c>
      <c r="C27" s="112"/>
      <c r="D27" s="104">
        <v>0</v>
      </c>
      <c r="E27" s="104">
        <v>0</v>
      </c>
      <c r="F27" s="104">
        <v>0</v>
      </c>
      <c r="G27" s="104">
        <v>0</v>
      </c>
      <c r="H27" s="104">
        <v>0</v>
      </c>
      <c r="I27" s="104">
        <v>0</v>
      </c>
      <c r="J27" s="104">
        <v>0</v>
      </c>
      <c r="K27" s="104">
        <v>0</v>
      </c>
      <c r="L27" s="104">
        <v>0</v>
      </c>
      <c r="M27" s="104">
        <v>0</v>
      </c>
      <c r="N27" s="104">
        <v>0</v>
      </c>
      <c r="O27" s="104">
        <v>0</v>
      </c>
      <c r="P27" s="104">
        <v>0</v>
      </c>
      <c r="Q27" s="94" t="s">
        <v>191</v>
      </c>
      <c r="R27" s="94" t="s">
        <v>205</v>
      </c>
      <c r="S27" s="105" t="s">
        <v>253</v>
      </c>
    </row>
    <row r="28" spans="1:19" x14ac:dyDescent="0.25">
      <c r="A28" s="94" t="s">
        <v>254</v>
      </c>
      <c r="B28" s="94" t="s">
        <v>255</v>
      </c>
      <c r="C28" s="112"/>
      <c r="D28" s="104">
        <v>10000</v>
      </c>
      <c r="E28" s="104">
        <v>21000</v>
      </c>
      <c r="F28" s="104">
        <v>0</v>
      </c>
      <c r="G28" s="104">
        <v>0</v>
      </c>
      <c r="H28" s="104">
        <v>0</v>
      </c>
      <c r="I28" s="104">
        <v>0</v>
      </c>
      <c r="J28" s="104">
        <v>0</v>
      </c>
      <c r="K28" s="104">
        <v>0</v>
      </c>
      <c r="L28" s="104">
        <v>0</v>
      </c>
      <c r="M28" s="104">
        <v>7300</v>
      </c>
      <c r="N28" s="104">
        <v>0</v>
      </c>
      <c r="O28" s="104">
        <v>2000</v>
      </c>
      <c r="P28" s="104">
        <v>7000</v>
      </c>
      <c r="Q28" s="94" t="s">
        <v>191</v>
      </c>
      <c r="R28" s="94" t="s">
        <v>212</v>
      </c>
      <c r="S28" s="105" t="s">
        <v>256</v>
      </c>
    </row>
    <row r="29" spans="1:19" x14ac:dyDescent="0.25">
      <c r="A29" s="94" t="s">
        <v>257</v>
      </c>
      <c r="B29" s="94" t="s">
        <v>258</v>
      </c>
      <c r="C29" s="112"/>
      <c r="D29" s="104">
        <v>1003</v>
      </c>
      <c r="E29" s="104">
        <v>0</v>
      </c>
      <c r="F29" s="104">
        <v>0</v>
      </c>
      <c r="G29" s="104">
        <v>0</v>
      </c>
      <c r="H29" s="104">
        <v>0</v>
      </c>
      <c r="I29" s="104">
        <v>0</v>
      </c>
      <c r="J29" s="104">
        <v>0</v>
      </c>
      <c r="K29" s="104">
        <v>0</v>
      </c>
      <c r="L29" s="104">
        <v>0</v>
      </c>
      <c r="M29" s="104">
        <v>5750</v>
      </c>
      <c r="N29" s="104">
        <v>4000</v>
      </c>
      <c r="O29" s="104">
        <v>430</v>
      </c>
      <c r="P29" s="104">
        <v>0</v>
      </c>
      <c r="Q29" s="94" t="s">
        <v>191</v>
      </c>
      <c r="R29" s="94" t="s">
        <v>212</v>
      </c>
      <c r="S29" s="105" t="s">
        <v>259</v>
      </c>
    </row>
    <row r="30" spans="1:19" x14ac:dyDescent="0.25">
      <c r="A30" s="94" t="s">
        <v>260</v>
      </c>
      <c r="B30" s="94" t="s">
        <v>261</v>
      </c>
      <c r="C30" s="112"/>
      <c r="D30" s="104">
        <v>122719</v>
      </c>
      <c r="E30" s="104">
        <v>0</v>
      </c>
      <c r="F30" s="104">
        <v>0</v>
      </c>
      <c r="G30" s="104">
        <v>0</v>
      </c>
      <c r="H30" s="104">
        <v>0</v>
      </c>
      <c r="I30" s="104">
        <v>0</v>
      </c>
      <c r="J30" s="104">
        <v>0</v>
      </c>
      <c r="K30" s="104">
        <v>9145</v>
      </c>
      <c r="L30" s="104">
        <v>0</v>
      </c>
      <c r="M30" s="104">
        <v>4450</v>
      </c>
      <c r="N30" s="104">
        <v>0</v>
      </c>
      <c r="O30" s="104">
        <v>0</v>
      </c>
      <c r="P30" s="104">
        <v>163856</v>
      </c>
      <c r="Q30" s="94" t="s">
        <v>191</v>
      </c>
      <c r="R30" s="94" t="s">
        <v>262</v>
      </c>
      <c r="S30" s="105" t="s">
        <v>263</v>
      </c>
    </row>
    <row r="31" spans="1:19" x14ac:dyDescent="0.25">
      <c r="A31" s="94" t="s">
        <v>264</v>
      </c>
      <c r="B31" s="94" t="s">
        <v>265</v>
      </c>
      <c r="C31" s="112"/>
      <c r="D31" s="104">
        <v>15000</v>
      </c>
      <c r="E31" s="104">
        <v>0</v>
      </c>
      <c r="F31" s="104">
        <v>0</v>
      </c>
      <c r="G31" s="104">
        <v>0</v>
      </c>
      <c r="H31" s="104">
        <v>0</v>
      </c>
      <c r="I31" s="104">
        <v>0</v>
      </c>
      <c r="J31" s="104">
        <v>0</v>
      </c>
      <c r="K31" s="104">
        <v>0</v>
      </c>
      <c r="L31" s="104">
        <v>0</v>
      </c>
      <c r="M31" s="104">
        <v>24000</v>
      </c>
      <c r="N31" s="104">
        <v>0</v>
      </c>
      <c r="O31" s="104">
        <v>18400</v>
      </c>
      <c r="P31" s="104">
        <v>19000</v>
      </c>
      <c r="Q31" s="94" t="s">
        <v>191</v>
      </c>
      <c r="R31" s="94" t="s">
        <v>262</v>
      </c>
      <c r="S31" s="105" t="s">
        <v>266</v>
      </c>
    </row>
    <row r="32" spans="1:19" x14ac:dyDescent="0.25">
      <c r="A32" s="94" t="s">
        <v>267</v>
      </c>
      <c r="B32" s="94" t="s">
        <v>268</v>
      </c>
      <c r="C32" s="112"/>
      <c r="D32" s="104">
        <v>27200</v>
      </c>
      <c r="E32" s="104">
        <v>0</v>
      </c>
      <c r="F32" s="104">
        <v>0</v>
      </c>
      <c r="G32" s="104">
        <v>0</v>
      </c>
      <c r="H32" s="104">
        <v>0</v>
      </c>
      <c r="I32" s="104">
        <v>0</v>
      </c>
      <c r="J32" s="104">
        <v>0</v>
      </c>
      <c r="K32" s="104">
        <v>0</v>
      </c>
      <c r="L32" s="104">
        <v>0</v>
      </c>
      <c r="M32" s="104">
        <v>29900</v>
      </c>
      <c r="N32" s="104">
        <v>0</v>
      </c>
      <c r="O32" s="104">
        <v>400</v>
      </c>
      <c r="P32" s="104">
        <v>46000</v>
      </c>
      <c r="Q32" s="94" t="s">
        <v>191</v>
      </c>
      <c r="R32" s="94" t="s">
        <v>269</v>
      </c>
      <c r="S32" s="105" t="s">
        <v>270</v>
      </c>
    </row>
    <row r="33" spans="1:19" x14ac:dyDescent="0.25">
      <c r="A33" s="94" t="s">
        <v>271</v>
      </c>
      <c r="B33" s="94" t="s">
        <v>272</v>
      </c>
      <c r="C33" s="112"/>
      <c r="D33" s="104">
        <v>2654</v>
      </c>
      <c r="E33" s="104">
        <v>21000</v>
      </c>
      <c r="F33" s="104">
        <v>0</v>
      </c>
      <c r="G33" s="104">
        <v>0</v>
      </c>
      <c r="H33" s="104">
        <v>0</v>
      </c>
      <c r="I33" s="104">
        <v>0</v>
      </c>
      <c r="J33" s="104">
        <v>0</v>
      </c>
      <c r="K33" s="104">
        <v>0</v>
      </c>
      <c r="L33" s="104">
        <v>0</v>
      </c>
      <c r="M33" s="104">
        <v>0</v>
      </c>
      <c r="N33" s="104">
        <v>0</v>
      </c>
      <c r="O33" s="104">
        <v>0</v>
      </c>
      <c r="P33" s="104">
        <v>1000</v>
      </c>
      <c r="Q33" s="94" t="s">
        <v>191</v>
      </c>
      <c r="R33" s="94" t="s">
        <v>212</v>
      </c>
      <c r="S33" s="105" t="s">
        <v>273</v>
      </c>
    </row>
    <row r="34" spans="1:19" x14ac:dyDescent="0.25">
      <c r="A34" s="94" t="s">
        <v>274</v>
      </c>
      <c r="B34" s="94" t="s">
        <v>275</v>
      </c>
      <c r="C34" s="112"/>
      <c r="D34" s="104">
        <v>4118</v>
      </c>
      <c r="E34" s="104">
        <v>0</v>
      </c>
      <c r="F34" s="104">
        <v>0</v>
      </c>
      <c r="G34" s="104">
        <v>0</v>
      </c>
      <c r="H34" s="104">
        <v>0</v>
      </c>
      <c r="I34" s="104">
        <v>0</v>
      </c>
      <c r="J34" s="104">
        <v>0</v>
      </c>
      <c r="K34" s="104">
        <v>0</v>
      </c>
      <c r="L34" s="104">
        <v>1000</v>
      </c>
      <c r="M34" s="104">
        <v>25000</v>
      </c>
      <c r="N34" s="104">
        <v>0</v>
      </c>
      <c r="O34" s="104">
        <v>0</v>
      </c>
      <c r="P34" s="104">
        <v>31000</v>
      </c>
      <c r="Q34" s="94" t="s">
        <v>191</v>
      </c>
      <c r="R34" s="94" t="s">
        <v>212</v>
      </c>
      <c r="S34" s="105" t="s">
        <v>276</v>
      </c>
    </row>
    <row r="35" spans="1:19" x14ac:dyDescent="0.25">
      <c r="A35" s="94" t="s">
        <v>277</v>
      </c>
      <c r="B35" s="94" t="s">
        <v>278</v>
      </c>
      <c r="C35" s="112"/>
      <c r="D35" s="104">
        <v>528</v>
      </c>
      <c r="E35" s="104">
        <v>0</v>
      </c>
      <c r="F35" s="104">
        <v>0</v>
      </c>
      <c r="G35" s="104">
        <v>0</v>
      </c>
      <c r="H35" s="104">
        <v>0</v>
      </c>
      <c r="I35" s="104">
        <v>34010</v>
      </c>
      <c r="J35" s="104">
        <v>0</v>
      </c>
      <c r="K35" s="104">
        <v>0</v>
      </c>
      <c r="L35" s="104">
        <v>0</v>
      </c>
      <c r="M35" s="104">
        <v>88500</v>
      </c>
      <c r="N35" s="104">
        <v>0</v>
      </c>
      <c r="O35" s="104">
        <v>13608</v>
      </c>
      <c r="P35" s="104">
        <v>17000</v>
      </c>
      <c r="Q35" s="94" t="s">
        <v>191</v>
      </c>
      <c r="R35" s="94" t="s">
        <v>212</v>
      </c>
      <c r="S35" s="105" t="s">
        <v>279</v>
      </c>
    </row>
    <row r="36" spans="1:19" x14ac:dyDescent="0.25">
      <c r="A36" s="94" t="s">
        <v>280</v>
      </c>
      <c r="B36" s="94" t="s">
        <v>281</v>
      </c>
      <c r="C36" s="112"/>
      <c r="D36" s="104">
        <v>2120</v>
      </c>
      <c r="E36" s="104">
        <v>0</v>
      </c>
      <c r="F36" s="104">
        <v>0</v>
      </c>
      <c r="G36" s="104">
        <v>0</v>
      </c>
      <c r="H36" s="104">
        <v>0</v>
      </c>
      <c r="I36" s="104">
        <v>0</v>
      </c>
      <c r="J36" s="104">
        <v>0</v>
      </c>
      <c r="K36" s="104">
        <v>0</v>
      </c>
      <c r="L36" s="104">
        <v>0</v>
      </c>
      <c r="M36" s="104">
        <v>11975</v>
      </c>
      <c r="N36" s="104">
        <v>0</v>
      </c>
      <c r="O36" s="104">
        <v>0</v>
      </c>
      <c r="P36" s="104">
        <v>4000</v>
      </c>
      <c r="Q36" s="94" t="s">
        <v>191</v>
      </c>
      <c r="R36" s="94" t="s">
        <v>212</v>
      </c>
      <c r="S36" s="105" t="s">
        <v>282</v>
      </c>
    </row>
    <row r="37" spans="1:19" x14ac:dyDescent="0.25">
      <c r="A37" s="94" t="s">
        <v>283</v>
      </c>
      <c r="B37" s="94" t="s">
        <v>284</v>
      </c>
      <c r="C37" s="112"/>
      <c r="D37" s="104">
        <v>10000</v>
      </c>
      <c r="E37" s="104">
        <v>0</v>
      </c>
      <c r="F37" s="104">
        <v>0</v>
      </c>
      <c r="G37" s="104">
        <v>0</v>
      </c>
      <c r="H37" s="104">
        <v>0</v>
      </c>
      <c r="I37" s="104">
        <v>0</v>
      </c>
      <c r="J37" s="104">
        <v>0</v>
      </c>
      <c r="K37" s="104">
        <v>0</v>
      </c>
      <c r="L37" s="104">
        <v>0</v>
      </c>
      <c r="M37" s="104">
        <v>17590</v>
      </c>
      <c r="N37" s="104">
        <v>0</v>
      </c>
      <c r="O37" s="104">
        <v>10610</v>
      </c>
      <c r="P37" s="104">
        <v>0</v>
      </c>
      <c r="Q37" s="94" t="s">
        <v>191</v>
      </c>
      <c r="R37" s="94" t="s">
        <v>205</v>
      </c>
      <c r="S37" s="105" t="s">
        <v>285</v>
      </c>
    </row>
    <row r="38" spans="1:19" x14ac:dyDescent="0.25">
      <c r="A38" s="94" t="s">
        <v>286</v>
      </c>
      <c r="B38" s="94" t="s">
        <v>287</v>
      </c>
      <c r="C38" s="112"/>
      <c r="D38" s="104">
        <v>2</v>
      </c>
      <c r="E38" s="104">
        <v>0</v>
      </c>
      <c r="F38" s="104">
        <v>0</v>
      </c>
      <c r="G38" s="104">
        <v>0</v>
      </c>
      <c r="H38" s="104">
        <v>0</v>
      </c>
      <c r="I38" s="104">
        <v>0</v>
      </c>
      <c r="J38" s="104">
        <v>0</v>
      </c>
      <c r="K38" s="104">
        <v>0</v>
      </c>
      <c r="L38" s="104">
        <v>0</v>
      </c>
      <c r="M38" s="104">
        <v>21987</v>
      </c>
      <c r="N38" s="104">
        <v>22017</v>
      </c>
      <c r="O38" s="104">
        <v>2000</v>
      </c>
      <c r="P38" s="104">
        <v>27000</v>
      </c>
      <c r="Q38" s="94" t="s">
        <v>191</v>
      </c>
      <c r="R38" s="94" t="s">
        <v>205</v>
      </c>
      <c r="S38" s="105" t="s">
        <v>288</v>
      </c>
    </row>
    <row r="39" spans="1:19" x14ac:dyDescent="0.25">
      <c r="A39" s="94" t="s">
        <v>289</v>
      </c>
      <c r="B39" s="94" t="s">
        <v>290</v>
      </c>
      <c r="C39" s="112"/>
      <c r="D39" s="104">
        <v>19029</v>
      </c>
      <c r="E39" s="104">
        <v>0</v>
      </c>
      <c r="F39" s="104">
        <v>0</v>
      </c>
      <c r="G39" s="104">
        <v>0</v>
      </c>
      <c r="H39" s="104">
        <v>0</v>
      </c>
      <c r="I39" s="104">
        <v>0</v>
      </c>
      <c r="J39" s="104">
        <v>0</v>
      </c>
      <c r="K39" s="104">
        <v>0</v>
      </c>
      <c r="L39" s="104">
        <v>0</v>
      </c>
      <c r="M39" s="104">
        <v>0</v>
      </c>
      <c r="N39" s="104">
        <v>0</v>
      </c>
      <c r="O39" s="104">
        <v>0</v>
      </c>
      <c r="P39" s="104">
        <v>0</v>
      </c>
      <c r="Q39" s="94" t="s">
        <v>191</v>
      </c>
      <c r="R39" s="94" t="s">
        <v>249</v>
      </c>
      <c r="S39" s="105" t="s">
        <v>291</v>
      </c>
    </row>
    <row r="40" spans="1:19" x14ac:dyDescent="0.25">
      <c r="A40" s="94" t="s">
        <v>292</v>
      </c>
      <c r="B40" s="94" t="s">
        <v>293</v>
      </c>
      <c r="C40" s="112"/>
      <c r="D40" s="104">
        <v>7778</v>
      </c>
      <c r="E40" s="104">
        <v>0</v>
      </c>
      <c r="F40" s="104">
        <v>0</v>
      </c>
      <c r="G40" s="104">
        <v>0</v>
      </c>
      <c r="H40" s="104">
        <v>0</v>
      </c>
      <c r="I40" s="104">
        <v>0</v>
      </c>
      <c r="J40" s="104">
        <v>0</v>
      </c>
      <c r="K40" s="104">
        <v>0</v>
      </c>
      <c r="L40" s="104">
        <v>0</v>
      </c>
      <c r="M40" s="104">
        <v>0</v>
      </c>
      <c r="N40" s="104">
        <v>0</v>
      </c>
      <c r="O40" s="104">
        <v>7000</v>
      </c>
      <c r="P40" s="104">
        <v>0</v>
      </c>
      <c r="Q40" s="94" t="s">
        <v>191</v>
      </c>
      <c r="R40" s="94" t="s">
        <v>249</v>
      </c>
      <c r="S40" s="105" t="s">
        <v>294</v>
      </c>
    </row>
    <row r="41" spans="1:19" x14ac:dyDescent="0.25">
      <c r="A41" s="94" t="s">
        <v>295</v>
      </c>
      <c r="B41" s="94" t="s">
        <v>1748</v>
      </c>
      <c r="C41" s="112"/>
      <c r="D41" s="104">
        <v>8534</v>
      </c>
      <c r="E41" s="104">
        <v>0</v>
      </c>
      <c r="F41" s="104">
        <v>0</v>
      </c>
      <c r="G41" s="104">
        <v>0</v>
      </c>
      <c r="H41" s="104">
        <v>0</v>
      </c>
      <c r="I41" s="104">
        <v>0</v>
      </c>
      <c r="J41" s="104">
        <v>0</v>
      </c>
      <c r="K41" s="104">
        <v>0</v>
      </c>
      <c r="L41" s="104">
        <v>0</v>
      </c>
      <c r="M41" s="104">
        <v>0</v>
      </c>
      <c r="N41" s="104">
        <v>0</v>
      </c>
      <c r="O41" s="104">
        <v>0</v>
      </c>
      <c r="P41" s="104">
        <v>0</v>
      </c>
      <c r="Q41" s="94" t="s">
        <v>197</v>
      </c>
      <c r="R41" s="94" t="s">
        <v>197</v>
      </c>
      <c r="S41" s="105" t="s">
        <v>297</v>
      </c>
    </row>
    <row r="42" spans="1:19" x14ac:dyDescent="0.25">
      <c r="A42" s="94" t="s">
        <v>298</v>
      </c>
      <c r="B42" s="94" t="s">
        <v>299</v>
      </c>
      <c r="C42" s="112"/>
      <c r="D42" s="104">
        <v>0</v>
      </c>
      <c r="E42" s="104">
        <v>0</v>
      </c>
      <c r="F42" s="104">
        <v>0</v>
      </c>
      <c r="G42" s="104">
        <v>0</v>
      </c>
      <c r="H42" s="104">
        <v>0</v>
      </c>
      <c r="I42" s="104">
        <v>0</v>
      </c>
      <c r="J42" s="104">
        <v>0</v>
      </c>
      <c r="K42" s="104">
        <v>0</v>
      </c>
      <c r="L42" s="104">
        <v>0</v>
      </c>
      <c r="M42" s="104">
        <v>29357</v>
      </c>
      <c r="N42" s="104">
        <v>0</v>
      </c>
      <c r="O42" s="104">
        <v>3000</v>
      </c>
      <c r="P42" s="104">
        <v>0</v>
      </c>
      <c r="Q42" s="94" t="s">
        <v>191</v>
      </c>
      <c r="R42" s="94" t="s">
        <v>262</v>
      </c>
      <c r="S42" s="105" t="s">
        <v>300</v>
      </c>
    </row>
    <row r="43" spans="1:19" x14ac:dyDescent="0.25">
      <c r="A43" s="94" t="s">
        <v>301</v>
      </c>
      <c r="B43" s="94" t="s">
        <v>302</v>
      </c>
      <c r="C43" s="112"/>
      <c r="D43" s="104">
        <v>137437</v>
      </c>
      <c r="E43" s="104">
        <v>0</v>
      </c>
      <c r="F43" s="104">
        <v>0</v>
      </c>
      <c r="G43" s="104">
        <v>0</v>
      </c>
      <c r="H43" s="104">
        <v>0</v>
      </c>
      <c r="I43" s="104">
        <v>0</v>
      </c>
      <c r="J43" s="104">
        <v>0</v>
      </c>
      <c r="K43" s="104">
        <v>0</v>
      </c>
      <c r="L43" s="104">
        <v>0</v>
      </c>
      <c r="M43" s="104">
        <v>252</v>
      </c>
      <c r="N43" s="104">
        <v>0</v>
      </c>
      <c r="O43" s="104">
        <v>257</v>
      </c>
      <c r="P43" s="104">
        <v>0</v>
      </c>
      <c r="Q43" s="94" t="s">
        <v>191</v>
      </c>
      <c r="R43" s="94" t="s">
        <v>269</v>
      </c>
      <c r="S43" s="105" t="s">
        <v>303</v>
      </c>
    </row>
    <row r="44" spans="1:19" x14ac:dyDescent="0.25">
      <c r="A44" s="94" t="s">
        <v>304</v>
      </c>
      <c r="B44" s="94" t="s">
        <v>305</v>
      </c>
      <c r="C44" s="112"/>
      <c r="D44" s="104">
        <v>13067</v>
      </c>
      <c r="E44" s="104">
        <v>1000</v>
      </c>
      <c r="F44" s="104">
        <v>0</v>
      </c>
      <c r="G44" s="104">
        <v>0</v>
      </c>
      <c r="H44" s="104">
        <v>0</v>
      </c>
      <c r="I44" s="104">
        <v>0</v>
      </c>
      <c r="J44" s="104">
        <v>0</v>
      </c>
      <c r="K44" s="104">
        <v>0</v>
      </c>
      <c r="L44" s="104">
        <v>0</v>
      </c>
      <c r="M44" s="104">
        <v>3080</v>
      </c>
      <c r="N44" s="104">
        <v>0</v>
      </c>
      <c r="O44" s="104">
        <v>0</v>
      </c>
      <c r="P44" s="104">
        <v>4000</v>
      </c>
      <c r="Q44" s="94" t="s">
        <v>191</v>
      </c>
      <c r="R44" s="94" t="s">
        <v>212</v>
      </c>
      <c r="S44" s="105" t="s">
        <v>306</v>
      </c>
    </row>
    <row r="45" spans="1:19" x14ac:dyDescent="0.25">
      <c r="A45" s="94" t="s">
        <v>307</v>
      </c>
      <c r="B45" s="94" t="s">
        <v>308</v>
      </c>
      <c r="C45" s="112"/>
      <c r="D45" s="104">
        <v>3039</v>
      </c>
      <c r="E45" s="104">
        <v>1000</v>
      </c>
      <c r="F45" s="104">
        <v>0</v>
      </c>
      <c r="G45" s="104">
        <v>0</v>
      </c>
      <c r="H45" s="104">
        <v>0</v>
      </c>
      <c r="I45" s="104">
        <v>0</v>
      </c>
      <c r="J45" s="104">
        <v>0</v>
      </c>
      <c r="K45" s="104">
        <v>0</v>
      </c>
      <c r="L45" s="104">
        <v>0</v>
      </c>
      <c r="M45" s="104">
        <v>10584</v>
      </c>
      <c r="N45" s="104">
        <v>0</v>
      </c>
      <c r="O45" s="104">
        <v>0</v>
      </c>
      <c r="P45" s="104">
        <v>10000</v>
      </c>
      <c r="Q45" s="94" t="s">
        <v>191</v>
      </c>
      <c r="R45" s="94" t="s">
        <v>205</v>
      </c>
      <c r="S45" s="105" t="s">
        <v>309</v>
      </c>
    </row>
    <row r="46" spans="1:19" x14ac:dyDescent="0.25">
      <c r="A46" s="94" t="s">
        <v>310</v>
      </c>
      <c r="B46" s="94" t="s">
        <v>311</v>
      </c>
      <c r="C46" s="112"/>
      <c r="D46" s="104">
        <v>5700</v>
      </c>
      <c r="E46" s="104">
        <v>0</v>
      </c>
      <c r="F46" s="104">
        <v>0</v>
      </c>
      <c r="G46" s="104">
        <v>0</v>
      </c>
      <c r="H46" s="104">
        <v>0</v>
      </c>
      <c r="I46" s="104">
        <v>0</v>
      </c>
      <c r="J46" s="104">
        <v>0</v>
      </c>
      <c r="K46" s="104">
        <v>0</v>
      </c>
      <c r="L46" s="104">
        <v>0</v>
      </c>
      <c r="M46" s="104">
        <v>0</v>
      </c>
      <c r="N46" s="104">
        <v>0</v>
      </c>
      <c r="O46" s="104">
        <v>0</v>
      </c>
      <c r="P46" s="104">
        <v>0</v>
      </c>
      <c r="Q46" s="94" t="s">
        <v>191</v>
      </c>
      <c r="R46" s="94" t="s">
        <v>205</v>
      </c>
      <c r="S46" s="105" t="s">
        <v>312</v>
      </c>
    </row>
    <row r="47" spans="1:19" x14ac:dyDescent="0.25">
      <c r="A47" s="94" t="s">
        <v>313</v>
      </c>
      <c r="B47" s="94" t="s">
        <v>1749</v>
      </c>
      <c r="C47" s="112"/>
      <c r="D47" s="104">
        <v>0</v>
      </c>
      <c r="E47" s="104">
        <v>0</v>
      </c>
      <c r="F47" s="104">
        <v>0</v>
      </c>
      <c r="G47" s="104">
        <v>0</v>
      </c>
      <c r="H47" s="104">
        <v>0</v>
      </c>
      <c r="I47" s="104">
        <v>0</v>
      </c>
      <c r="J47" s="104">
        <v>0</v>
      </c>
      <c r="K47" s="104">
        <v>0</v>
      </c>
      <c r="L47" s="104">
        <v>3000</v>
      </c>
      <c r="M47" s="104">
        <v>0</v>
      </c>
      <c r="N47" s="104">
        <v>0</v>
      </c>
      <c r="O47" s="104">
        <v>0</v>
      </c>
      <c r="P47" s="104">
        <v>0</v>
      </c>
      <c r="Q47" s="94" t="s">
        <v>195</v>
      </c>
      <c r="R47" s="94" t="s">
        <v>205</v>
      </c>
      <c r="S47" s="105" t="s">
        <v>315</v>
      </c>
    </row>
    <row r="48" spans="1:19" x14ac:dyDescent="0.25">
      <c r="A48" s="94" t="s">
        <v>316</v>
      </c>
      <c r="B48" s="94" t="s">
        <v>317</v>
      </c>
      <c r="C48" s="112"/>
      <c r="D48" s="104">
        <v>18500</v>
      </c>
      <c r="E48" s="104">
        <v>5000</v>
      </c>
      <c r="F48" s="104">
        <v>0</v>
      </c>
      <c r="G48" s="104">
        <v>0</v>
      </c>
      <c r="H48" s="104">
        <v>0</v>
      </c>
      <c r="I48" s="104">
        <v>0</v>
      </c>
      <c r="J48" s="104">
        <v>0</v>
      </c>
      <c r="K48" s="104">
        <v>0</v>
      </c>
      <c r="L48" s="104">
        <v>0</v>
      </c>
      <c r="M48" s="104">
        <v>0</v>
      </c>
      <c r="N48" s="104">
        <v>0</v>
      </c>
      <c r="O48" s="104">
        <v>0</v>
      </c>
      <c r="P48" s="104">
        <v>15000</v>
      </c>
      <c r="Q48" s="94" t="s">
        <v>191</v>
      </c>
      <c r="R48" s="94" t="s">
        <v>212</v>
      </c>
      <c r="S48" s="105" t="s">
        <v>318</v>
      </c>
    </row>
    <row r="49" spans="1:19" x14ac:dyDescent="0.25">
      <c r="A49" s="94" t="s">
        <v>319</v>
      </c>
      <c r="B49" s="94" t="s">
        <v>320</v>
      </c>
      <c r="C49" s="112"/>
      <c r="D49" s="104">
        <v>96000</v>
      </c>
      <c r="E49" s="104">
        <v>5000</v>
      </c>
      <c r="F49" s="104">
        <v>0</v>
      </c>
      <c r="G49" s="104">
        <v>0</v>
      </c>
      <c r="H49" s="104">
        <v>0</v>
      </c>
      <c r="I49" s="104">
        <v>0</v>
      </c>
      <c r="J49" s="104">
        <v>0</v>
      </c>
      <c r="K49" s="104">
        <v>0</v>
      </c>
      <c r="L49" s="104">
        <v>0</v>
      </c>
      <c r="M49" s="104">
        <v>18900</v>
      </c>
      <c r="N49" s="104">
        <v>0</v>
      </c>
      <c r="O49" s="104">
        <v>0</v>
      </c>
      <c r="P49" s="104">
        <v>39000</v>
      </c>
      <c r="Q49" s="94" t="s">
        <v>191</v>
      </c>
      <c r="R49" s="94" t="s">
        <v>269</v>
      </c>
      <c r="S49" s="105" t="s">
        <v>321</v>
      </c>
    </row>
    <row r="50" spans="1:19" x14ac:dyDescent="0.25">
      <c r="A50" s="94" t="s">
        <v>322</v>
      </c>
      <c r="B50" s="94" t="s">
        <v>323</v>
      </c>
      <c r="C50" s="112"/>
      <c r="D50" s="104">
        <v>14100</v>
      </c>
      <c r="E50" s="104">
        <v>0</v>
      </c>
      <c r="F50" s="104">
        <v>0</v>
      </c>
      <c r="G50" s="104">
        <v>0</v>
      </c>
      <c r="H50" s="104">
        <v>0</v>
      </c>
      <c r="I50" s="104">
        <v>0</v>
      </c>
      <c r="J50" s="104">
        <v>0</v>
      </c>
      <c r="K50" s="104">
        <v>0</v>
      </c>
      <c r="L50" s="104">
        <v>0</v>
      </c>
      <c r="M50" s="104">
        <v>16489</v>
      </c>
      <c r="N50" s="104">
        <v>0</v>
      </c>
      <c r="O50" s="104">
        <v>0</v>
      </c>
      <c r="P50" s="104">
        <v>0</v>
      </c>
      <c r="Q50" s="94" t="s">
        <v>191</v>
      </c>
      <c r="R50" s="94" t="s">
        <v>212</v>
      </c>
      <c r="S50" s="105" t="s">
        <v>324</v>
      </c>
    </row>
    <row r="51" spans="1:19" x14ac:dyDescent="0.25">
      <c r="A51" s="94" t="s">
        <v>1815</v>
      </c>
      <c r="B51" s="94" t="s">
        <v>1816</v>
      </c>
      <c r="C51" s="112"/>
      <c r="D51" s="104">
        <v>8100</v>
      </c>
      <c r="E51" s="104">
        <v>0</v>
      </c>
      <c r="F51" s="104">
        <v>0</v>
      </c>
      <c r="G51" s="104">
        <v>0</v>
      </c>
      <c r="H51" s="104">
        <v>0</v>
      </c>
      <c r="I51" s="104">
        <v>0</v>
      </c>
      <c r="J51" s="104">
        <v>0</v>
      </c>
      <c r="K51" s="104">
        <v>0</v>
      </c>
      <c r="L51" s="104">
        <v>0</v>
      </c>
      <c r="M51" s="104">
        <v>1250</v>
      </c>
      <c r="N51" s="104">
        <v>0</v>
      </c>
      <c r="O51" s="104">
        <v>0</v>
      </c>
      <c r="P51" s="104">
        <v>265</v>
      </c>
      <c r="Q51" s="94" t="s">
        <v>191</v>
      </c>
      <c r="R51" s="94" t="s">
        <v>205</v>
      </c>
      <c r="S51" s="105" t="s">
        <v>1817</v>
      </c>
    </row>
    <row r="52" spans="1:19" x14ac:dyDescent="0.25">
      <c r="A52" s="94" t="s">
        <v>328</v>
      </c>
      <c r="B52" s="94" t="s">
        <v>329</v>
      </c>
      <c r="C52" s="112"/>
      <c r="D52" s="104">
        <v>0</v>
      </c>
      <c r="E52" s="104">
        <v>0</v>
      </c>
      <c r="F52" s="104">
        <v>0</v>
      </c>
      <c r="G52" s="104">
        <v>0</v>
      </c>
      <c r="H52" s="104">
        <v>0</v>
      </c>
      <c r="I52" s="104">
        <v>0</v>
      </c>
      <c r="J52" s="104">
        <v>0</v>
      </c>
      <c r="K52" s="104">
        <v>0</v>
      </c>
      <c r="L52" s="104">
        <v>0</v>
      </c>
      <c r="M52" s="104">
        <v>13447</v>
      </c>
      <c r="N52" s="104">
        <v>0</v>
      </c>
      <c r="O52" s="104">
        <v>0</v>
      </c>
      <c r="P52" s="104">
        <v>0</v>
      </c>
      <c r="Q52" s="94" t="s">
        <v>191</v>
      </c>
      <c r="R52" s="94" t="s">
        <v>205</v>
      </c>
      <c r="S52" s="105" t="s">
        <v>330</v>
      </c>
    </row>
    <row r="53" spans="1:19" x14ac:dyDescent="0.25">
      <c r="A53" s="94" t="s">
        <v>331</v>
      </c>
      <c r="B53" s="94" t="s">
        <v>332</v>
      </c>
      <c r="C53" s="111"/>
      <c r="D53" s="130">
        <v>2000</v>
      </c>
      <c r="E53" s="130">
        <v>0</v>
      </c>
      <c r="F53" s="130">
        <v>0</v>
      </c>
      <c r="G53" s="130">
        <v>7003</v>
      </c>
      <c r="H53" s="130">
        <v>5019</v>
      </c>
      <c r="I53" s="130">
        <v>0</v>
      </c>
      <c r="J53" s="130">
        <v>0</v>
      </c>
      <c r="K53" s="130">
        <v>0</v>
      </c>
      <c r="L53" s="130">
        <v>0</v>
      </c>
      <c r="M53" s="130">
        <v>0</v>
      </c>
      <c r="N53" s="130">
        <v>0</v>
      </c>
      <c r="O53" s="130">
        <v>15000</v>
      </c>
      <c r="P53" s="130">
        <v>0</v>
      </c>
      <c r="Q53" s="94" t="s">
        <v>191</v>
      </c>
      <c r="R53" s="94" t="s">
        <v>269</v>
      </c>
      <c r="S53" s="94" t="s">
        <v>333</v>
      </c>
    </row>
    <row r="54" spans="1:19" x14ac:dyDescent="0.25">
      <c r="A54" s="94" t="s">
        <v>334</v>
      </c>
      <c r="B54" s="94" t="s">
        <v>335</v>
      </c>
      <c r="C54" s="112"/>
      <c r="D54" s="104">
        <v>18331</v>
      </c>
      <c r="E54" s="104">
        <v>6000</v>
      </c>
      <c r="F54" s="104">
        <v>0</v>
      </c>
      <c r="G54" s="104">
        <v>0</v>
      </c>
      <c r="H54" s="104">
        <v>0</v>
      </c>
      <c r="I54" s="104">
        <v>0</v>
      </c>
      <c r="J54" s="104">
        <v>0</v>
      </c>
      <c r="K54" s="104">
        <v>0</v>
      </c>
      <c r="L54" s="104">
        <v>0</v>
      </c>
      <c r="M54" s="104">
        <v>34983</v>
      </c>
      <c r="N54" s="104">
        <v>0</v>
      </c>
      <c r="O54" s="104">
        <v>0</v>
      </c>
      <c r="P54" s="104">
        <v>6000</v>
      </c>
      <c r="Q54" s="94" t="s">
        <v>191</v>
      </c>
      <c r="R54" s="94" t="s">
        <v>212</v>
      </c>
      <c r="S54" s="105" t="s">
        <v>336</v>
      </c>
    </row>
    <row r="55" spans="1:19" x14ac:dyDescent="0.25">
      <c r="A55" s="94" t="s">
        <v>337</v>
      </c>
      <c r="B55" s="94" t="s">
        <v>338</v>
      </c>
      <c r="C55" s="112"/>
      <c r="D55" s="104">
        <v>20249</v>
      </c>
      <c r="E55" s="104">
        <v>0</v>
      </c>
      <c r="F55" s="104">
        <v>0</v>
      </c>
      <c r="G55" s="104">
        <v>4002</v>
      </c>
      <c r="H55" s="104">
        <v>0</v>
      </c>
      <c r="I55" s="104">
        <v>0</v>
      </c>
      <c r="J55" s="104">
        <v>0</v>
      </c>
      <c r="K55" s="104">
        <v>0</v>
      </c>
      <c r="L55" s="104">
        <v>0</v>
      </c>
      <c r="M55" s="104">
        <v>0</v>
      </c>
      <c r="N55" s="104">
        <v>0</v>
      </c>
      <c r="O55" s="104">
        <v>3230</v>
      </c>
      <c r="P55" s="104">
        <v>0</v>
      </c>
      <c r="Q55" s="94" t="s">
        <v>191</v>
      </c>
      <c r="R55" s="94" t="s">
        <v>212</v>
      </c>
      <c r="S55" s="105" t="s">
        <v>339</v>
      </c>
    </row>
    <row r="56" spans="1:19" x14ac:dyDescent="0.25">
      <c r="A56" s="94" t="s">
        <v>340</v>
      </c>
      <c r="B56" s="94" t="s">
        <v>341</v>
      </c>
      <c r="C56" s="112"/>
      <c r="D56" s="104">
        <v>370</v>
      </c>
      <c r="E56" s="104">
        <v>0</v>
      </c>
      <c r="F56" s="104">
        <v>7496</v>
      </c>
      <c r="G56" s="104">
        <v>0</v>
      </c>
      <c r="H56" s="104">
        <v>0</v>
      </c>
      <c r="I56" s="104">
        <v>0</v>
      </c>
      <c r="J56" s="104">
        <v>0</v>
      </c>
      <c r="K56" s="104">
        <v>0</v>
      </c>
      <c r="L56" s="104">
        <v>0</v>
      </c>
      <c r="M56" s="104">
        <v>29400</v>
      </c>
      <c r="N56" s="104">
        <v>0</v>
      </c>
      <c r="O56" s="104">
        <v>0</v>
      </c>
      <c r="P56" s="104">
        <v>88000</v>
      </c>
      <c r="Q56" s="94" t="s">
        <v>191</v>
      </c>
      <c r="R56" s="94" t="s">
        <v>262</v>
      </c>
      <c r="S56" s="105" t="s">
        <v>342</v>
      </c>
    </row>
    <row r="57" spans="1:19" x14ac:dyDescent="0.25">
      <c r="A57" s="94" t="s">
        <v>343</v>
      </c>
      <c r="B57" s="94" t="s">
        <v>344</v>
      </c>
      <c r="C57" s="112"/>
      <c r="D57" s="104">
        <v>5000</v>
      </c>
      <c r="E57" s="104">
        <v>1000</v>
      </c>
      <c r="F57" s="104">
        <v>0</v>
      </c>
      <c r="G57" s="104">
        <v>0</v>
      </c>
      <c r="H57" s="104">
        <v>0</v>
      </c>
      <c r="I57" s="104">
        <v>0</v>
      </c>
      <c r="J57" s="104">
        <v>0</v>
      </c>
      <c r="K57" s="104">
        <v>0</v>
      </c>
      <c r="L57" s="104">
        <v>0</v>
      </c>
      <c r="M57" s="104">
        <v>0</v>
      </c>
      <c r="N57" s="104">
        <v>0</v>
      </c>
      <c r="O57" s="104">
        <v>0</v>
      </c>
      <c r="P57" s="104">
        <v>7000</v>
      </c>
      <c r="Q57" s="94" t="s">
        <v>191</v>
      </c>
      <c r="R57" s="94" t="s">
        <v>212</v>
      </c>
      <c r="S57" s="105" t="s">
        <v>345</v>
      </c>
    </row>
    <row r="58" spans="1:19" x14ac:dyDescent="0.25">
      <c r="A58" s="94" t="s">
        <v>346</v>
      </c>
      <c r="B58" s="94" t="s">
        <v>1750</v>
      </c>
      <c r="C58" s="112"/>
      <c r="D58" s="104">
        <v>8140</v>
      </c>
      <c r="E58" s="104">
        <v>1000</v>
      </c>
      <c r="F58" s="104">
        <v>0</v>
      </c>
      <c r="G58" s="104">
        <v>0</v>
      </c>
      <c r="H58" s="104">
        <v>0</v>
      </c>
      <c r="I58" s="104">
        <v>0</v>
      </c>
      <c r="J58" s="104">
        <v>0</v>
      </c>
      <c r="K58" s="104">
        <v>0</v>
      </c>
      <c r="L58" s="104">
        <v>0</v>
      </c>
      <c r="M58" s="104">
        <v>2300</v>
      </c>
      <c r="N58" s="104">
        <v>0</v>
      </c>
      <c r="O58" s="104">
        <v>0</v>
      </c>
      <c r="P58" s="104">
        <v>23000</v>
      </c>
      <c r="Q58" s="94" t="s">
        <v>195</v>
      </c>
      <c r="R58" s="94" t="s">
        <v>205</v>
      </c>
      <c r="S58" s="105" t="s">
        <v>348</v>
      </c>
    </row>
    <row r="59" spans="1:19" x14ac:dyDescent="0.25">
      <c r="A59" s="94" t="s">
        <v>349</v>
      </c>
      <c r="B59" s="94" t="s">
        <v>350</v>
      </c>
      <c r="C59" s="112"/>
      <c r="D59" s="104">
        <v>66155</v>
      </c>
      <c r="E59" s="104">
        <v>2500</v>
      </c>
      <c r="F59" s="104">
        <v>0</v>
      </c>
      <c r="G59" s="104">
        <v>6500</v>
      </c>
      <c r="H59" s="104">
        <v>0</v>
      </c>
      <c r="I59" s="104">
        <v>0</v>
      </c>
      <c r="J59" s="104">
        <v>0</v>
      </c>
      <c r="K59" s="104">
        <v>0</v>
      </c>
      <c r="L59" s="104">
        <v>0</v>
      </c>
      <c r="M59" s="104">
        <v>27370</v>
      </c>
      <c r="N59" s="104">
        <v>10032</v>
      </c>
      <c r="O59" s="104">
        <v>25000</v>
      </c>
      <c r="P59" s="104">
        <v>34000</v>
      </c>
      <c r="Q59" s="94" t="s">
        <v>191</v>
      </c>
      <c r="R59" s="94" t="s">
        <v>205</v>
      </c>
      <c r="S59" s="105" t="s">
        <v>351</v>
      </c>
    </row>
    <row r="60" spans="1:19" x14ac:dyDescent="0.25">
      <c r="A60" s="94" t="s">
        <v>352</v>
      </c>
      <c r="B60" s="94" t="s">
        <v>353</v>
      </c>
      <c r="C60" s="112"/>
      <c r="D60" s="104">
        <v>39004</v>
      </c>
      <c r="E60" s="104">
        <v>5000</v>
      </c>
      <c r="F60" s="104">
        <v>0</v>
      </c>
      <c r="G60" s="104">
        <v>0</v>
      </c>
      <c r="H60" s="104">
        <v>0</v>
      </c>
      <c r="I60" s="104">
        <v>0</v>
      </c>
      <c r="J60" s="104">
        <v>0</v>
      </c>
      <c r="K60" s="104">
        <v>0</v>
      </c>
      <c r="L60" s="104">
        <v>0</v>
      </c>
      <c r="M60" s="104">
        <v>38202</v>
      </c>
      <c r="N60" s="104">
        <v>0</v>
      </c>
      <c r="O60" s="104">
        <v>0</v>
      </c>
      <c r="P60" s="104">
        <v>34000</v>
      </c>
      <c r="Q60" s="94" t="s">
        <v>191</v>
      </c>
      <c r="R60" s="94" t="s">
        <v>205</v>
      </c>
      <c r="S60" s="105" t="s">
        <v>354</v>
      </c>
    </row>
    <row r="61" spans="1:19" x14ac:dyDescent="0.25">
      <c r="A61" s="94" t="s">
        <v>355</v>
      </c>
      <c r="B61" s="94" t="s">
        <v>356</v>
      </c>
      <c r="C61" s="112"/>
      <c r="D61" s="104">
        <v>16877</v>
      </c>
      <c r="E61" s="104">
        <v>0</v>
      </c>
      <c r="F61" s="104">
        <v>0</v>
      </c>
      <c r="G61" s="104">
        <v>1000</v>
      </c>
      <c r="H61" s="104">
        <v>0</v>
      </c>
      <c r="I61" s="104">
        <v>0</v>
      </c>
      <c r="J61" s="104">
        <v>0</v>
      </c>
      <c r="K61" s="104">
        <v>0</v>
      </c>
      <c r="L61" s="104">
        <v>0</v>
      </c>
      <c r="M61" s="104">
        <v>0</v>
      </c>
      <c r="N61" s="104">
        <v>13465</v>
      </c>
      <c r="O61" s="104">
        <v>3000</v>
      </c>
      <c r="P61" s="104">
        <v>0</v>
      </c>
      <c r="Q61" s="94" t="s">
        <v>191</v>
      </c>
      <c r="R61" s="94" t="s">
        <v>212</v>
      </c>
      <c r="S61" s="105" t="s">
        <v>357</v>
      </c>
    </row>
    <row r="62" spans="1:19" x14ac:dyDescent="0.25">
      <c r="A62" s="94" t="s">
        <v>358</v>
      </c>
      <c r="B62" s="94" t="s">
        <v>359</v>
      </c>
      <c r="C62" s="112"/>
      <c r="D62" s="104">
        <v>135000</v>
      </c>
      <c r="E62" s="104">
        <v>10000</v>
      </c>
      <c r="F62" s="104">
        <v>0</v>
      </c>
      <c r="G62" s="104">
        <v>0</v>
      </c>
      <c r="H62" s="104">
        <v>0</v>
      </c>
      <c r="I62" s="104">
        <v>0</v>
      </c>
      <c r="J62" s="104">
        <v>0</v>
      </c>
      <c r="K62" s="104">
        <v>0</v>
      </c>
      <c r="L62" s="104">
        <v>0</v>
      </c>
      <c r="M62" s="104">
        <v>127200</v>
      </c>
      <c r="N62" s="104">
        <v>0</v>
      </c>
      <c r="O62" s="104">
        <v>27300</v>
      </c>
      <c r="P62" s="104">
        <v>10000</v>
      </c>
      <c r="Q62" s="94" t="s">
        <v>191</v>
      </c>
      <c r="R62" s="94" t="s">
        <v>262</v>
      </c>
      <c r="S62" s="105" t="s">
        <v>360</v>
      </c>
    </row>
    <row r="63" spans="1:19" x14ac:dyDescent="0.25">
      <c r="A63" s="94" t="s">
        <v>361</v>
      </c>
      <c r="B63" s="94" t="s">
        <v>362</v>
      </c>
      <c r="C63" s="112"/>
      <c r="D63" s="104">
        <v>0</v>
      </c>
      <c r="E63" s="104">
        <v>0</v>
      </c>
      <c r="F63" s="104">
        <v>0</v>
      </c>
      <c r="G63" s="104">
        <v>0</v>
      </c>
      <c r="H63" s="104">
        <v>0</v>
      </c>
      <c r="I63" s="104">
        <v>0</v>
      </c>
      <c r="J63" s="104">
        <v>0</v>
      </c>
      <c r="K63" s="104">
        <v>0</v>
      </c>
      <c r="L63" s="104">
        <v>0</v>
      </c>
      <c r="M63" s="104">
        <v>0</v>
      </c>
      <c r="N63" s="104">
        <v>0</v>
      </c>
      <c r="O63" s="104">
        <v>0</v>
      </c>
      <c r="P63" s="104">
        <v>0</v>
      </c>
      <c r="Q63" s="94" t="s">
        <v>191</v>
      </c>
      <c r="R63" s="94" t="s">
        <v>212</v>
      </c>
      <c r="S63" s="105" t="s">
        <v>363</v>
      </c>
    </row>
    <row r="64" spans="1:19" x14ac:dyDescent="0.25">
      <c r="A64" s="94" t="s">
        <v>364</v>
      </c>
      <c r="B64" s="94" t="s">
        <v>365</v>
      </c>
      <c r="C64" s="112"/>
      <c r="D64" s="104">
        <v>13500</v>
      </c>
      <c r="E64" s="104">
        <v>8000</v>
      </c>
      <c r="F64" s="104">
        <v>0</v>
      </c>
      <c r="G64" s="104">
        <v>0</v>
      </c>
      <c r="H64" s="104">
        <v>0</v>
      </c>
      <c r="I64" s="104">
        <v>0</v>
      </c>
      <c r="J64" s="104">
        <v>0</v>
      </c>
      <c r="K64" s="104">
        <v>0</v>
      </c>
      <c r="L64" s="104">
        <v>0</v>
      </c>
      <c r="M64" s="104">
        <v>11000</v>
      </c>
      <c r="N64" s="104">
        <v>0</v>
      </c>
      <c r="O64" s="104">
        <v>0</v>
      </c>
      <c r="P64" s="104">
        <v>13000</v>
      </c>
      <c r="Q64" s="94" t="s">
        <v>191</v>
      </c>
      <c r="R64" s="94" t="s">
        <v>212</v>
      </c>
      <c r="S64" s="105" t="s">
        <v>366</v>
      </c>
    </row>
    <row r="65" spans="1:19" x14ac:dyDescent="0.25">
      <c r="A65" s="94" t="s">
        <v>367</v>
      </c>
      <c r="B65" s="94" t="s">
        <v>368</v>
      </c>
      <c r="C65" s="112"/>
      <c r="D65" s="104">
        <v>6197</v>
      </c>
      <c r="E65" s="104">
        <v>0</v>
      </c>
      <c r="F65" s="104">
        <v>0</v>
      </c>
      <c r="G65" s="104">
        <v>0</v>
      </c>
      <c r="H65" s="104">
        <v>0</v>
      </c>
      <c r="I65" s="104">
        <v>0</v>
      </c>
      <c r="J65" s="104">
        <v>0</v>
      </c>
      <c r="K65" s="104">
        <v>0</v>
      </c>
      <c r="L65" s="104">
        <v>0</v>
      </c>
      <c r="M65" s="104">
        <v>8130</v>
      </c>
      <c r="N65" s="104">
        <v>0</v>
      </c>
      <c r="O65" s="104">
        <v>0</v>
      </c>
      <c r="P65" s="104">
        <v>1000</v>
      </c>
      <c r="Q65" s="94" t="s">
        <v>191</v>
      </c>
      <c r="R65" s="94" t="s">
        <v>212</v>
      </c>
      <c r="S65" s="105" t="s">
        <v>369</v>
      </c>
    </row>
    <row r="66" spans="1:19" x14ac:dyDescent="0.25">
      <c r="A66" s="94" t="s">
        <v>370</v>
      </c>
      <c r="B66" s="94" t="s">
        <v>371</v>
      </c>
      <c r="C66" s="112"/>
      <c r="D66" s="104">
        <v>0</v>
      </c>
      <c r="E66" s="104">
        <v>0</v>
      </c>
      <c r="F66" s="104">
        <v>0</v>
      </c>
      <c r="G66" s="104">
        <v>0</v>
      </c>
      <c r="H66" s="104">
        <v>0</v>
      </c>
      <c r="I66" s="104">
        <v>0</v>
      </c>
      <c r="J66" s="104">
        <v>0</v>
      </c>
      <c r="K66" s="104">
        <v>0</v>
      </c>
      <c r="L66" s="104">
        <v>0</v>
      </c>
      <c r="M66" s="104">
        <v>9100</v>
      </c>
      <c r="N66" s="104">
        <v>0</v>
      </c>
      <c r="O66" s="104">
        <v>0</v>
      </c>
      <c r="P66" s="104">
        <v>0</v>
      </c>
      <c r="Q66" s="94" t="s">
        <v>191</v>
      </c>
      <c r="R66" s="94" t="s">
        <v>372</v>
      </c>
      <c r="S66" s="105" t="s">
        <v>373</v>
      </c>
    </row>
    <row r="67" spans="1:19" x14ac:dyDescent="0.25">
      <c r="A67" s="94" t="s">
        <v>374</v>
      </c>
      <c r="B67" s="94" t="s">
        <v>375</v>
      </c>
      <c r="C67" s="112"/>
      <c r="D67" s="104">
        <v>4958</v>
      </c>
      <c r="E67" s="104">
        <v>9000</v>
      </c>
      <c r="F67" s="104">
        <v>0</v>
      </c>
      <c r="G67" s="104">
        <v>2500</v>
      </c>
      <c r="H67" s="104">
        <v>0</v>
      </c>
      <c r="I67" s="104">
        <v>0</v>
      </c>
      <c r="J67" s="104">
        <v>0</v>
      </c>
      <c r="K67" s="104">
        <v>0</v>
      </c>
      <c r="L67" s="104">
        <v>0</v>
      </c>
      <c r="M67" s="104">
        <v>2711</v>
      </c>
      <c r="N67" s="104">
        <v>0</v>
      </c>
      <c r="O67" s="104">
        <v>0</v>
      </c>
      <c r="P67" s="104">
        <v>4000</v>
      </c>
      <c r="Q67" s="94" t="s">
        <v>191</v>
      </c>
      <c r="R67" s="94" t="s">
        <v>249</v>
      </c>
      <c r="S67" s="105" t="s">
        <v>376</v>
      </c>
    </row>
    <row r="68" spans="1:19" x14ac:dyDescent="0.25">
      <c r="A68" s="94" t="s">
        <v>377</v>
      </c>
      <c r="B68" s="94" t="s">
        <v>378</v>
      </c>
      <c r="C68" s="112"/>
      <c r="D68" s="104">
        <v>15844</v>
      </c>
      <c r="E68" s="104">
        <v>0</v>
      </c>
      <c r="F68" s="104">
        <v>0</v>
      </c>
      <c r="G68" s="104">
        <v>0</v>
      </c>
      <c r="H68" s="104">
        <v>0</v>
      </c>
      <c r="I68" s="104">
        <v>0</v>
      </c>
      <c r="J68" s="104">
        <v>0</v>
      </c>
      <c r="K68" s="104">
        <v>0</v>
      </c>
      <c r="L68" s="104">
        <v>0</v>
      </c>
      <c r="M68" s="104">
        <v>0</v>
      </c>
      <c r="N68" s="104">
        <v>0</v>
      </c>
      <c r="O68" s="104">
        <v>0</v>
      </c>
      <c r="P68" s="104">
        <v>0</v>
      </c>
      <c r="Q68" s="94" t="s">
        <v>191</v>
      </c>
      <c r="R68" s="94" t="s">
        <v>212</v>
      </c>
      <c r="S68" s="105" t="s">
        <v>379</v>
      </c>
    </row>
    <row r="69" spans="1:19" x14ac:dyDescent="0.25">
      <c r="A69" s="94" t="s">
        <v>380</v>
      </c>
      <c r="B69" s="94" t="s">
        <v>381</v>
      </c>
      <c r="C69" s="112"/>
      <c r="D69" s="104">
        <v>4100</v>
      </c>
      <c r="E69" s="104">
        <v>0</v>
      </c>
      <c r="F69" s="104">
        <v>0</v>
      </c>
      <c r="G69" s="104">
        <v>0</v>
      </c>
      <c r="H69" s="104">
        <v>0</v>
      </c>
      <c r="I69" s="104">
        <v>0</v>
      </c>
      <c r="J69" s="104">
        <v>0</v>
      </c>
      <c r="K69" s="104">
        <v>0</v>
      </c>
      <c r="L69" s="104">
        <v>0</v>
      </c>
      <c r="M69" s="104">
        <v>0</v>
      </c>
      <c r="N69" s="104">
        <v>0</v>
      </c>
      <c r="O69" s="104">
        <v>0</v>
      </c>
      <c r="P69" s="104">
        <v>0</v>
      </c>
      <c r="Q69" s="94" t="s">
        <v>191</v>
      </c>
      <c r="R69" s="94" t="s">
        <v>269</v>
      </c>
      <c r="S69" s="105" t="s">
        <v>382</v>
      </c>
    </row>
    <row r="70" spans="1:19" x14ac:dyDescent="0.25">
      <c r="A70" s="94" t="s">
        <v>383</v>
      </c>
      <c r="B70" s="94" t="s">
        <v>1751</v>
      </c>
      <c r="C70" s="112"/>
      <c r="D70" s="104">
        <v>6000</v>
      </c>
      <c r="E70" s="104">
        <v>1000</v>
      </c>
      <c r="F70" s="104">
        <v>3000</v>
      </c>
      <c r="G70" s="104">
        <v>8000</v>
      </c>
      <c r="H70" s="104">
        <v>0</v>
      </c>
      <c r="I70" s="104">
        <v>10000</v>
      </c>
      <c r="J70" s="104">
        <v>0</v>
      </c>
      <c r="K70" s="104">
        <v>0</v>
      </c>
      <c r="L70" s="104">
        <v>0</v>
      </c>
      <c r="M70" s="104">
        <v>7730</v>
      </c>
      <c r="N70" s="104">
        <v>0</v>
      </c>
      <c r="O70" s="104">
        <v>51245</v>
      </c>
      <c r="P70" s="104">
        <v>10000</v>
      </c>
      <c r="Q70" s="94" t="s">
        <v>195</v>
      </c>
      <c r="R70" s="94" t="s">
        <v>205</v>
      </c>
      <c r="S70" s="105" t="s">
        <v>385</v>
      </c>
    </row>
    <row r="71" spans="1:19" x14ac:dyDescent="0.25">
      <c r="A71" s="94" t="s">
        <v>386</v>
      </c>
      <c r="B71" s="94" t="s">
        <v>387</v>
      </c>
      <c r="C71" s="112"/>
      <c r="D71" s="104">
        <v>16800</v>
      </c>
      <c r="E71" s="104">
        <v>18800</v>
      </c>
      <c r="F71" s="104">
        <v>0</v>
      </c>
      <c r="G71" s="104">
        <v>0</v>
      </c>
      <c r="H71" s="104">
        <v>0</v>
      </c>
      <c r="I71" s="104">
        <v>0</v>
      </c>
      <c r="J71" s="104">
        <v>0</v>
      </c>
      <c r="K71" s="104">
        <v>0</v>
      </c>
      <c r="L71" s="104">
        <v>0</v>
      </c>
      <c r="M71" s="104">
        <v>0</v>
      </c>
      <c r="N71" s="104">
        <v>0</v>
      </c>
      <c r="O71" s="104">
        <v>0</v>
      </c>
      <c r="P71" s="104">
        <v>2000</v>
      </c>
      <c r="Q71" s="94" t="s">
        <v>191</v>
      </c>
      <c r="R71" s="94" t="s">
        <v>269</v>
      </c>
      <c r="S71" s="105" t="s">
        <v>388</v>
      </c>
    </row>
    <row r="72" spans="1:19" x14ac:dyDescent="0.25">
      <c r="A72" s="94" t="s">
        <v>389</v>
      </c>
      <c r="B72" s="94" t="s">
        <v>390</v>
      </c>
      <c r="C72" s="112"/>
      <c r="D72" s="104">
        <v>24992</v>
      </c>
      <c r="E72" s="104">
        <v>0</v>
      </c>
      <c r="F72" s="104">
        <v>0</v>
      </c>
      <c r="G72" s="104">
        <v>0</v>
      </c>
      <c r="H72" s="104">
        <v>15000</v>
      </c>
      <c r="I72" s="104">
        <v>0</v>
      </c>
      <c r="J72" s="104">
        <v>0</v>
      </c>
      <c r="K72" s="104">
        <v>0</v>
      </c>
      <c r="L72" s="104">
        <v>0</v>
      </c>
      <c r="M72" s="104">
        <v>31000</v>
      </c>
      <c r="N72" s="104">
        <v>0</v>
      </c>
      <c r="O72" s="104">
        <v>0</v>
      </c>
      <c r="P72" s="104">
        <v>28000</v>
      </c>
      <c r="Q72" s="94" t="s">
        <v>191</v>
      </c>
      <c r="R72" s="94" t="s">
        <v>212</v>
      </c>
      <c r="S72" s="105" t="s">
        <v>391</v>
      </c>
    </row>
    <row r="73" spans="1:19" x14ac:dyDescent="0.25">
      <c r="A73" s="94" t="s">
        <v>392</v>
      </c>
      <c r="B73" s="94" t="s">
        <v>393</v>
      </c>
      <c r="C73" s="112"/>
      <c r="D73" s="104">
        <v>5000</v>
      </c>
      <c r="E73" s="104">
        <v>0</v>
      </c>
      <c r="F73" s="104">
        <v>0</v>
      </c>
      <c r="G73" s="104">
        <v>30003</v>
      </c>
      <c r="H73" s="104">
        <v>0</v>
      </c>
      <c r="I73" s="104">
        <v>0</v>
      </c>
      <c r="J73" s="104">
        <v>325</v>
      </c>
      <c r="K73" s="104">
        <v>3680</v>
      </c>
      <c r="L73" s="104">
        <v>0</v>
      </c>
      <c r="M73" s="104">
        <v>14534</v>
      </c>
      <c r="N73" s="104">
        <v>0</v>
      </c>
      <c r="O73" s="104">
        <v>0</v>
      </c>
      <c r="P73" s="104">
        <v>0</v>
      </c>
      <c r="Q73" s="94" t="s">
        <v>191</v>
      </c>
      <c r="R73" s="94" t="s">
        <v>372</v>
      </c>
      <c r="S73" s="105" t="s">
        <v>394</v>
      </c>
    </row>
    <row r="74" spans="1:19" x14ac:dyDescent="0.25">
      <c r="A74" s="94" t="s">
        <v>395</v>
      </c>
      <c r="B74" s="94" t="s">
        <v>396</v>
      </c>
      <c r="C74" s="112"/>
      <c r="D74" s="104">
        <v>14700</v>
      </c>
      <c r="E74" s="104">
        <v>0</v>
      </c>
      <c r="F74" s="104">
        <v>0</v>
      </c>
      <c r="G74" s="104">
        <v>0</v>
      </c>
      <c r="H74" s="104">
        <v>0</v>
      </c>
      <c r="I74" s="104">
        <v>0</v>
      </c>
      <c r="J74" s="104">
        <v>0</v>
      </c>
      <c r="K74" s="104">
        <v>0</v>
      </c>
      <c r="L74" s="104">
        <v>5000</v>
      </c>
      <c r="M74" s="104">
        <v>10000</v>
      </c>
      <c r="N74" s="104">
        <v>0</v>
      </c>
      <c r="O74" s="104">
        <v>0</v>
      </c>
      <c r="P74" s="104">
        <v>152500</v>
      </c>
      <c r="Q74" s="94" t="s">
        <v>191</v>
      </c>
      <c r="R74" s="94" t="s">
        <v>249</v>
      </c>
      <c r="S74" s="105" t="s">
        <v>397</v>
      </c>
    </row>
    <row r="75" spans="1:19" x14ac:dyDescent="0.25">
      <c r="A75" s="94" t="s">
        <v>398</v>
      </c>
      <c r="B75" s="94" t="s">
        <v>399</v>
      </c>
      <c r="C75" s="112"/>
      <c r="D75" s="104">
        <v>14594</v>
      </c>
      <c r="E75" s="104">
        <v>3000</v>
      </c>
      <c r="F75" s="104">
        <v>0</v>
      </c>
      <c r="G75" s="104">
        <v>0</v>
      </c>
      <c r="H75" s="104">
        <v>0</v>
      </c>
      <c r="I75" s="104">
        <v>0</v>
      </c>
      <c r="J75" s="104">
        <v>0</v>
      </c>
      <c r="K75" s="104">
        <v>0</v>
      </c>
      <c r="L75" s="104">
        <v>0</v>
      </c>
      <c r="M75" s="104">
        <v>0</v>
      </c>
      <c r="N75" s="104">
        <v>0</v>
      </c>
      <c r="O75" s="104">
        <v>0</v>
      </c>
      <c r="P75" s="104">
        <v>0</v>
      </c>
      <c r="Q75" s="94" t="s">
        <v>191</v>
      </c>
      <c r="R75" s="94" t="s">
        <v>249</v>
      </c>
      <c r="S75" s="105" t="s">
        <v>400</v>
      </c>
    </row>
    <row r="76" spans="1:19" x14ac:dyDescent="0.25">
      <c r="A76" s="94" t="s">
        <v>401</v>
      </c>
      <c r="B76" s="94" t="s">
        <v>402</v>
      </c>
      <c r="C76" s="112"/>
      <c r="D76" s="104">
        <v>19640</v>
      </c>
      <c r="E76" s="104">
        <v>0</v>
      </c>
      <c r="F76" s="104">
        <v>0</v>
      </c>
      <c r="G76" s="104">
        <v>0</v>
      </c>
      <c r="H76" s="104">
        <v>0</v>
      </c>
      <c r="I76" s="104">
        <v>0</v>
      </c>
      <c r="J76" s="104">
        <v>0</v>
      </c>
      <c r="K76" s="104">
        <v>0</v>
      </c>
      <c r="L76" s="104">
        <v>0</v>
      </c>
      <c r="M76" s="104">
        <v>0</v>
      </c>
      <c r="N76" s="104">
        <v>0</v>
      </c>
      <c r="O76" s="104">
        <v>3000</v>
      </c>
      <c r="P76" s="104">
        <v>0</v>
      </c>
      <c r="Q76" s="94" t="s">
        <v>191</v>
      </c>
      <c r="R76" s="94" t="s">
        <v>249</v>
      </c>
      <c r="S76" s="105" t="s">
        <v>403</v>
      </c>
    </row>
    <row r="77" spans="1:19" x14ac:dyDescent="0.25">
      <c r="A77" s="94" t="s">
        <v>404</v>
      </c>
      <c r="B77" s="94" t="s">
        <v>405</v>
      </c>
      <c r="C77" s="112"/>
      <c r="D77" s="104">
        <v>45000</v>
      </c>
      <c r="E77" s="104">
        <v>0</v>
      </c>
      <c r="F77" s="104">
        <v>0</v>
      </c>
      <c r="G77" s="104">
        <v>15000</v>
      </c>
      <c r="H77" s="104">
        <v>0</v>
      </c>
      <c r="I77" s="104">
        <v>0</v>
      </c>
      <c r="J77" s="104">
        <v>0</v>
      </c>
      <c r="K77" s="104">
        <v>0</v>
      </c>
      <c r="L77" s="104">
        <v>0</v>
      </c>
      <c r="M77" s="104">
        <v>16920</v>
      </c>
      <c r="N77" s="104">
        <v>0</v>
      </c>
      <c r="O77" s="104">
        <v>163000</v>
      </c>
      <c r="P77" s="104">
        <v>55000</v>
      </c>
      <c r="Q77" s="94" t="s">
        <v>191</v>
      </c>
      <c r="R77" s="94" t="s">
        <v>406</v>
      </c>
      <c r="S77" s="105" t="s">
        <v>407</v>
      </c>
    </row>
    <row r="78" spans="1:19" x14ac:dyDescent="0.25">
      <c r="A78" s="94" t="s">
        <v>408</v>
      </c>
      <c r="B78" s="94" t="s">
        <v>409</v>
      </c>
      <c r="C78" s="112"/>
      <c r="D78" s="104">
        <v>12355</v>
      </c>
      <c r="E78" s="104">
        <v>0</v>
      </c>
      <c r="F78" s="104">
        <v>0</v>
      </c>
      <c r="G78" s="104">
        <v>0</v>
      </c>
      <c r="H78" s="104">
        <v>0</v>
      </c>
      <c r="I78" s="104">
        <v>0</v>
      </c>
      <c r="J78" s="104">
        <v>0</v>
      </c>
      <c r="K78" s="104">
        <v>0</v>
      </c>
      <c r="L78" s="104">
        <v>0</v>
      </c>
      <c r="M78" s="104">
        <v>14500</v>
      </c>
      <c r="N78" s="104">
        <v>0</v>
      </c>
      <c r="O78" s="104">
        <v>0</v>
      </c>
      <c r="P78" s="104">
        <v>0</v>
      </c>
      <c r="Q78" s="94" t="s">
        <v>191</v>
      </c>
      <c r="R78" s="94" t="s">
        <v>212</v>
      </c>
      <c r="S78" s="105" t="s">
        <v>410</v>
      </c>
    </row>
    <row r="79" spans="1:19" x14ac:dyDescent="0.25">
      <c r="A79" s="94" t="s">
        <v>411</v>
      </c>
      <c r="B79" s="94" t="s">
        <v>412</v>
      </c>
      <c r="C79" s="112"/>
      <c r="D79" s="104">
        <v>0</v>
      </c>
      <c r="E79" s="104">
        <v>0</v>
      </c>
      <c r="F79" s="104">
        <v>0</v>
      </c>
      <c r="G79" s="104">
        <v>0</v>
      </c>
      <c r="H79" s="104">
        <v>0</v>
      </c>
      <c r="I79" s="104">
        <v>0</v>
      </c>
      <c r="J79" s="104">
        <v>0</v>
      </c>
      <c r="K79" s="104">
        <v>0</v>
      </c>
      <c r="L79" s="104">
        <v>0</v>
      </c>
      <c r="M79" s="104">
        <v>15158</v>
      </c>
      <c r="N79" s="104">
        <v>0</v>
      </c>
      <c r="O79" s="104">
        <v>0</v>
      </c>
      <c r="P79" s="104">
        <v>0</v>
      </c>
      <c r="Q79" s="94" t="s">
        <v>191</v>
      </c>
      <c r="R79" s="94" t="s">
        <v>212</v>
      </c>
      <c r="S79" s="105" t="s">
        <v>413</v>
      </c>
    </row>
    <row r="80" spans="1:19" x14ac:dyDescent="0.25">
      <c r="A80" s="94" t="s">
        <v>414</v>
      </c>
      <c r="B80" s="94" t="s">
        <v>1753</v>
      </c>
      <c r="C80" s="112"/>
      <c r="D80" s="104">
        <v>41000</v>
      </c>
      <c r="E80" s="104">
        <v>15000</v>
      </c>
      <c r="F80" s="104">
        <v>0</v>
      </c>
      <c r="G80" s="104">
        <v>0</v>
      </c>
      <c r="H80" s="104">
        <v>0</v>
      </c>
      <c r="I80" s="104">
        <v>0</v>
      </c>
      <c r="J80" s="104">
        <v>0</v>
      </c>
      <c r="K80" s="104">
        <v>0</v>
      </c>
      <c r="L80" s="104">
        <v>0</v>
      </c>
      <c r="M80" s="104">
        <v>9162</v>
      </c>
      <c r="N80" s="104">
        <v>0</v>
      </c>
      <c r="O80" s="104">
        <v>14020</v>
      </c>
      <c r="P80" s="104">
        <v>0</v>
      </c>
      <c r="Q80" s="94" t="s">
        <v>195</v>
      </c>
      <c r="R80" s="94" t="s">
        <v>205</v>
      </c>
      <c r="S80" s="105" t="s">
        <v>416</v>
      </c>
    </row>
    <row r="81" spans="1:19" x14ac:dyDescent="0.25">
      <c r="A81" s="94" t="s">
        <v>417</v>
      </c>
      <c r="B81" s="94" t="s">
        <v>418</v>
      </c>
      <c r="C81" s="112"/>
      <c r="D81" s="104">
        <v>19400</v>
      </c>
      <c r="E81" s="104">
        <v>0</v>
      </c>
      <c r="F81" s="104">
        <v>0</v>
      </c>
      <c r="G81" s="104">
        <v>0</v>
      </c>
      <c r="H81" s="104">
        <v>0</v>
      </c>
      <c r="I81" s="104">
        <v>0</v>
      </c>
      <c r="J81" s="104">
        <v>0</v>
      </c>
      <c r="K81" s="104">
        <v>0</v>
      </c>
      <c r="L81" s="104">
        <v>0</v>
      </c>
      <c r="M81" s="104">
        <v>3401</v>
      </c>
      <c r="N81" s="104">
        <v>0</v>
      </c>
      <c r="O81" s="104">
        <v>0</v>
      </c>
      <c r="P81" s="104">
        <v>0</v>
      </c>
      <c r="Q81" s="94" t="s">
        <v>191</v>
      </c>
      <c r="R81" s="94" t="s">
        <v>212</v>
      </c>
      <c r="S81" s="105" t="s">
        <v>419</v>
      </c>
    </row>
    <row r="82" spans="1:19" x14ac:dyDescent="0.25">
      <c r="A82" s="94" t="s">
        <v>420</v>
      </c>
      <c r="B82" s="94" t="s">
        <v>1754</v>
      </c>
      <c r="C82" s="112"/>
      <c r="D82" s="104">
        <v>12000</v>
      </c>
      <c r="E82" s="104">
        <v>7000</v>
      </c>
      <c r="F82" s="104">
        <v>0</v>
      </c>
      <c r="G82" s="104">
        <v>0</v>
      </c>
      <c r="H82" s="104">
        <v>0</v>
      </c>
      <c r="I82" s="104">
        <v>0</v>
      </c>
      <c r="J82" s="104">
        <v>0</v>
      </c>
      <c r="K82" s="104">
        <v>0</v>
      </c>
      <c r="L82" s="104">
        <v>0</v>
      </c>
      <c r="M82" s="104">
        <v>7000</v>
      </c>
      <c r="N82" s="104">
        <v>0</v>
      </c>
      <c r="O82" s="104">
        <v>0</v>
      </c>
      <c r="P82" s="104">
        <v>15000</v>
      </c>
      <c r="Q82" s="94" t="s">
        <v>195</v>
      </c>
      <c r="R82" s="94" t="s">
        <v>205</v>
      </c>
      <c r="S82" s="105" t="s">
        <v>422</v>
      </c>
    </row>
    <row r="83" spans="1:19" x14ac:dyDescent="0.25">
      <c r="A83" s="94" t="s">
        <v>423</v>
      </c>
      <c r="B83" s="94" t="s">
        <v>424</v>
      </c>
      <c r="C83" s="112"/>
      <c r="D83" s="104">
        <v>2013</v>
      </c>
      <c r="E83" s="104">
        <v>0</v>
      </c>
      <c r="F83" s="104">
        <v>3987</v>
      </c>
      <c r="G83" s="104">
        <v>0</v>
      </c>
      <c r="H83" s="104">
        <v>0</v>
      </c>
      <c r="I83" s="104">
        <v>0</v>
      </c>
      <c r="J83" s="104">
        <v>0</v>
      </c>
      <c r="K83" s="104">
        <v>0</v>
      </c>
      <c r="L83" s="104">
        <v>0</v>
      </c>
      <c r="M83" s="104">
        <v>18100</v>
      </c>
      <c r="N83" s="104">
        <v>0</v>
      </c>
      <c r="O83" s="104">
        <v>0</v>
      </c>
      <c r="P83" s="104">
        <v>6500</v>
      </c>
      <c r="Q83" s="94" t="s">
        <v>191</v>
      </c>
      <c r="R83" s="94" t="s">
        <v>212</v>
      </c>
      <c r="S83" s="105" t="s">
        <v>425</v>
      </c>
    </row>
    <row r="84" spans="1:19" x14ac:dyDescent="0.25">
      <c r="A84" s="94" t="s">
        <v>426</v>
      </c>
      <c r="B84" s="94" t="s">
        <v>1755</v>
      </c>
      <c r="C84" s="112"/>
      <c r="D84" s="104">
        <v>10911</v>
      </c>
      <c r="E84" s="104">
        <v>0</v>
      </c>
      <c r="F84" s="104">
        <v>0</v>
      </c>
      <c r="G84" s="104">
        <v>0</v>
      </c>
      <c r="H84" s="104">
        <v>0</v>
      </c>
      <c r="I84" s="104">
        <v>0</v>
      </c>
      <c r="J84" s="104">
        <v>0</v>
      </c>
      <c r="K84" s="104">
        <v>0</v>
      </c>
      <c r="L84" s="104">
        <v>0</v>
      </c>
      <c r="M84" s="104">
        <v>0</v>
      </c>
      <c r="N84" s="104">
        <v>0</v>
      </c>
      <c r="O84" s="104">
        <v>0</v>
      </c>
      <c r="P84" s="104">
        <v>0</v>
      </c>
      <c r="Q84" s="94" t="s">
        <v>197</v>
      </c>
      <c r="R84" s="94" t="s">
        <v>197</v>
      </c>
      <c r="S84" s="105" t="s">
        <v>428</v>
      </c>
    </row>
    <row r="85" spans="1:19" x14ac:dyDescent="0.25">
      <c r="A85" s="94" t="s">
        <v>429</v>
      </c>
      <c r="B85" s="94" t="s">
        <v>430</v>
      </c>
      <c r="C85" s="112"/>
      <c r="D85" s="104">
        <v>5000</v>
      </c>
      <c r="E85" s="104">
        <v>0</v>
      </c>
      <c r="F85" s="104">
        <v>0</v>
      </c>
      <c r="G85" s="104">
        <v>0</v>
      </c>
      <c r="H85" s="104">
        <v>0</v>
      </c>
      <c r="I85" s="104">
        <v>0</v>
      </c>
      <c r="J85" s="104">
        <v>0</v>
      </c>
      <c r="K85" s="104">
        <v>0</v>
      </c>
      <c r="L85" s="104">
        <v>0</v>
      </c>
      <c r="M85" s="104">
        <v>5555</v>
      </c>
      <c r="N85" s="104">
        <v>5552</v>
      </c>
      <c r="O85" s="104">
        <v>0</v>
      </c>
      <c r="P85" s="104">
        <v>0</v>
      </c>
      <c r="Q85" s="94" t="s">
        <v>191</v>
      </c>
      <c r="R85" s="94" t="s">
        <v>205</v>
      </c>
      <c r="S85" s="105" t="s">
        <v>431</v>
      </c>
    </row>
    <row r="86" spans="1:19" x14ac:dyDescent="0.25">
      <c r="A86" s="94" t="s">
        <v>432</v>
      </c>
      <c r="B86" s="94" t="s">
        <v>1756</v>
      </c>
      <c r="C86" s="112"/>
      <c r="D86" s="104">
        <v>15074</v>
      </c>
      <c r="E86" s="104">
        <v>3000</v>
      </c>
      <c r="F86" s="104">
        <v>0</v>
      </c>
      <c r="G86" s="104">
        <v>0</v>
      </c>
      <c r="H86" s="104">
        <v>0</v>
      </c>
      <c r="I86" s="104">
        <v>0</v>
      </c>
      <c r="J86" s="104">
        <v>0</v>
      </c>
      <c r="K86" s="104">
        <v>0</v>
      </c>
      <c r="L86" s="104">
        <v>0</v>
      </c>
      <c r="M86" s="104">
        <v>0</v>
      </c>
      <c r="N86" s="104">
        <v>0</v>
      </c>
      <c r="O86" s="104">
        <v>0</v>
      </c>
      <c r="P86" s="104">
        <v>1500</v>
      </c>
      <c r="Q86" s="94" t="s">
        <v>195</v>
      </c>
      <c r="R86" s="94" t="s">
        <v>205</v>
      </c>
      <c r="S86" s="105" t="s">
        <v>434</v>
      </c>
    </row>
    <row r="87" spans="1:19" x14ac:dyDescent="0.25">
      <c r="A87" s="94" t="s">
        <v>435</v>
      </c>
      <c r="B87" s="94" t="s">
        <v>436</v>
      </c>
      <c r="C87" s="112"/>
      <c r="D87" s="104">
        <v>33086</v>
      </c>
      <c r="E87" s="104">
        <v>2000</v>
      </c>
      <c r="F87" s="104">
        <v>0</v>
      </c>
      <c r="G87" s="104">
        <v>0</v>
      </c>
      <c r="H87" s="104">
        <v>0</v>
      </c>
      <c r="I87" s="104">
        <v>0</v>
      </c>
      <c r="J87" s="104">
        <v>0</v>
      </c>
      <c r="K87" s="104">
        <v>0</v>
      </c>
      <c r="L87" s="104">
        <v>0</v>
      </c>
      <c r="M87" s="104">
        <v>12630</v>
      </c>
      <c r="N87" s="104">
        <v>0</v>
      </c>
      <c r="O87" s="104">
        <v>0</v>
      </c>
      <c r="P87" s="104">
        <v>4000</v>
      </c>
      <c r="Q87" s="94" t="s">
        <v>191</v>
      </c>
      <c r="R87" s="94" t="s">
        <v>212</v>
      </c>
      <c r="S87" s="105" t="s">
        <v>437</v>
      </c>
    </row>
    <row r="88" spans="1:19" x14ac:dyDescent="0.25">
      <c r="A88" s="94" t="s">
        <v>438</v>
      </c>
      <c r="B88" s="94" t="s">
        <v>439</v>
      </c>
      <c r="C88" s="112"/>
      <c r="D88" s="104">
        <v>10263</v>
      </c>
      <c r="E88" s="104">
        <v>3000</v>
      </c>
      <c r="F88" s="104">
        <v>0</v>
      </c>
      <c r="G88" s="104">
        <v>6000</v>
      </c>
      <c r="H88" s="104">
        <v>0</v>
      </c>
      <c r="I88" s="104">
        <v>13000</v>
      </c>
      <c r="J88" s="104">
        <v>0</v>
      </c>
      <c r="K88" s="104">
        <v>0</v>
      </c>
      <c r="L88" s="104">
        <v>0</v>
      </c>
      <c r="M88" s="104">
        <v>14514</v>
      </c>
      <c r="N88" s="104">
        <v>5000</v>
      </c>
      <c r="O88" s="104">
        <v>3000</v>
      </c>
      <c r="P88" s="104">
        <v>25000</v>
      </c>
      <c r="Q88" s="94" t="s">
        <v>191</v>
      </c>
      <c r="R88" s="94" t="s">
        <v>212</v>
      </c>
      <c r="S88" s="105" t="s">
        <v>440</v>
      </c>
    </row>
    <row r="89" spans="1:19" x14ac:dyDescent="0.25">
      <c r="A89" s="94" t="s">
        <v>441</v>
      </c>
      <c r="B89" s="94" t="s">
        <v>442</v>
      </c>
      <c r="C89" s="112"/>
      <c r="D89" s="104">
        <v>6751</v>
      </c>
      <c r="E89" s="104">
        <v>0</v>
      </c>
      <c r="F89" s="104">
        <v>0</v>
      </c>
      <c r="G89" s="104">
        <v>6000</v>
      </c>
      <c r="H89" s="104">
        <v>0</v>
      </c>
      <c r="I89" s="104">
        <v>0</v>
      </c>
      <c r="J89" s="104">
        <v>0</v>
      </c>
      <c r="K89" s="104">
        <v>0</v>
      </c>
      <c r="L89" s="104">
        <v>0</v>
      </c>
      <c r="M89" s="104">
        <v>13000</v>
      </c>
      <c r="N89" s="104">
        <v>0</v>
      </c>
      <c r="O89" s="104">
        <v>247</v>
      </c>
      <c r="P89" s="104">
        <v>39000</v>
      </c>
      <c r="Q89" s="94" t="s">
        <v>191</v>
      </c>
      <c r="R89" s="94" t="s">
        <v>212</v>
      </c>
      <c r="S89" s="105" t="s">
        <v>443</v>
      </c>
    </row>
    <row r="90" spans="1:19" x14ac:dyDescent="0.25">
      <c r="A90" s="94" t="s">
        <v>444</v>
      </c>
      <c r="B90" s="94" t="s">
        <v>445</v>
      </c>
      <c r="C90" s="112"/>
      <c r="D90" s="104">
        <v>1974</v>
      </c>
      <c r="E90" s="104">
        <v>0</v>
      </c>
      <c r="F90" s="104">
        <v>0</v>
      </c>
      <c r="G90" s="104">
        <v>0</v>
      </c>
      <c r="H90" s="104">
        <v>0</v>
      </c>
      <c r="I90" s="104">
        <v>0</v>
      </c>
      <c r="J90" s="104">
        <v>0</v>
      </c>
      <c r="K90" s="104">
        <v>39282</v>
      </c>
      <c r="L90" s="104">
        <v>0</v>
      </c>
      <c r="M90" s="104">
        <v>8430</v>
      </c>
      <c r="N90" s="104">
        <v>0</v>
      </c>
      <c r="O90" s="104">
        <v>23159</v>
      </c>
      <c r="P90" s="104">
        <v>0</v>
      </c>
      <c r="Q90" s="94" t="s">
        <v>191</v>
      </c>
      <c r="R90" s="94" t="s">
        <v>212</v>
      </c>
      <c r="S90" s="105" t="s">
        <v>446</v>
      </c>
    </row>
    <row r="91" spans="1:19" x14ac:dyDescent="0.25">
      <c r="A91" s="94" t="s">
        <v>447</v>
      </c>
      <c r="B91" s="94" t="s">
        <v>448</v>
      </c>
      <c r="C91" s="112"/>
      <c r="D91" s="104">
        <v>24837</v>
      </c>
      <c r="E91" s="104">
        <v>0</v>
      </c>
      <c r="F91" s="104">
        <v>0</v>
      </c>
      <c r="G91" s="104">
        <v>0</v>
      </c>
      <c r="H91" s="104">
        <v>0</v>
      </c>
      <c r="I91" s="104">
        <v>0</v>
      </c>
      <c r="J91" s="104">
        <v>0</v>
      </c>
      <c r="K91" s="104">
        <v>0</v>
      </c>
      <c r="L91" s="104">
        <v>0</v>
      </c>
      <c r="M91" s="104">
        <v>4520</v>
      </c>
      <c r="N91" s="104">
        <v>0</v>
      </c>
      <c r="O91" s="104">
        <v>0</v>
      </c>
      <c r="P91" s="104">
        <v>0</v>
      </c>
      <c r="Q91" s="94" t="s">
        <v>191</v>
      </c>
      <c r="R91" s="94" t="s">
        <v>249</v>
      </c>
      <c r="S91" s="105" t="s">
        <v>449</v>
      </c>
    </row>
    <row r="92" spans="1:19" x14ac:dyDescent="0.25">
      <c r="A92" s="94" t="s">
        <v>450</v>
      </c>
      <c r="B92" s="94" t="s">
        <v>451</v>
      </c>
      <c r="C92" s="112"/>
      <c r="D92" s="104">
        <v>217</v>
      </c>
      <c r="E92" s="104">
        <v>0</v>
      </c>
      <c r="F92" s="104">
        <v>0</v>
      </c>
      <c r="G92" s="104">
        <v>0</v>
      </c>
      <c r="H92" s="104">
        <v>0</v>
      </c>
      <c r="I92" s="104">
        <v>0</v>
      </c>
      <c r="J92" s="104">
        <v>0</v>
      </c>
      <c r="K92" s="104">
        <v>0</v>
      </c>
      <c r="L92" s="104">
        <v>0</v>
      </c>
      <c r="M92" s="104">
        <v>13600</v>
      </c>
      <c r="N92" s="104">
        <v>2500</v>
      </c>
      <c r="O92" s="104">
        <v>0</v>
      </c>
      <c r="P92" s="104">
        <v>10000</v>
      </c>
      <c r="Q92" s="94" t="s">
        <v>191</v>
      </c>
      <c r="R92" s="94" t="s">
        <v>205</v>
      </c>
      <c r="S92" s="105" t="s">
        <v>452</v>
      </c>
    </row>
    <row r="93" spans="1:19" x14ac:dyDescent="0.25">
      <c r="A93" s="94" t="s">
        <v>453</v>
      </c>
      <c r="B93" s="94" t="s">
        <v>454</v>
      </c>
      <c r="C93" s="112"/>
      <c r="D93" s="104">
        <v>10881</v>
      </c>
      <c r="E93" s="104">
        <v>0</v>
      </c>
      <c r="F93" s="104">
        <v>0</v>
      </c>
      <c r="G93" s="104">
        <v>0</v>
      </c>
      <c r="H93" s="104">
        <v>0</v>
      </c>
      <c r="I93" s="104">
        <v>0</v>
      </c>
      <c r="J93" s="104">
        <v>0</v>
      </c>
      <c r="K93" s="104">
        <v>0</v>
      </c>
      <c r="L93" s="104">
        <v>0</v>
      </c>
      <c r="M93" s="104">
        <v>7756</v>
      </c>
      <c r="N93" s="104">
        <v>0</v>
      </c>
      <c r="O93" s="104">
        <v>0</v>
      </c>
      <c r="P93" s="104">
        <v>0</v>
      </c>
      <c r="Q93" s="94" t="s">
        <v>191</v>
      </c>
      <c r="R93" s="94" t="s">
        <v>249</v>
      </c>
      <c r="S93" s="105" t="s">
        <v>455</v>
      </c>
    </row>
    <row r="94" spans="1:19" x14ac:dyDescent="0.25">
      <c r="A94" s="94" t="s">
        <v>456</v>
      </c>
      <c r="B94" s="94" t="s">
        <v>457</v>
      </c>
      <c r="C94" s="112"/>
      <c r="D94" s="104">
        <v>17539</v>
      </c>
      <c r="E94" s="104">
        <v>0</v>
      </c>
      <c r="F94" s="104">
        <v>0</v>
      </c>
      <c r="G94" s="104">
        <v>0</v>
      </c>
      <c r="H94" s="104">
        <v>0</v>
      </c>
      <c r="I94" s="104">
        <v>0</v>
      </c>
      <c r="J94" s="104">
        <v>0</v>
      </c>
      <c r="K94" s="104">
        <v>0</v>
      </c>
      <c r="L94" s="104">
        <v>0</v>
      </c>
      <c r="M94" s="104">
        <v>60984</v>
      </c>
      <c r="N94" s="104">
        <v>5000</v>
      </c>
      <c r="O94" s="104">
        <v>0</v>
      </c>
      <c r="P94" s="104">
        <v>0</v>
      </c>
      <c r="Q94" s="94" t="s">
        <v>191</v>
      </c>
      <c r="R94" s="94" t="s">
        <v>205</v>
      </c>
      <c r="S94" s="105" t="s">
        <v>458</v>
      </c>
    </row>
    <row r="95" spans="1:19" x14ac:dyDescent="0.25">
      <c r="A95" s="94" t="s">
        <v>459</v>
      </c>
      <c r="B95" s="94" t="s">
        <v>460</v>
      </c>
      <c r="C95" s="112"/>
      <c r="D95" s="104">
        <v>12816</v>
      </c>
      <c r="E95" s="104">
        <v>0</v>
      </c>
      <c r="F95" s="104">
        <v>0</v>
      </c>
      <c r="G95" s="104">
        <v>7000</v>
      </c>
      <c r="H95" s="104">
        <v>0</v>
      </c>
      <c r="I95" s="104">
        <v>0</v>
      </c>
      <c r="J95" s="104">
        <v>0</v>
      </c>
      <c r="K95" s="104">
        <v>0</v>
      </c>
      <c r="L95" s="104">
        <v>0</v>
      </c>
      <c r="M95" s="104">
        <v>19942</v>
      </c>
      <c r="N95" s="104">
        <v>0</v>
      </c>
      <c r="O95" s="104">
        <v>0</v>
      </c>
      <c r="P95" s="104">
        <v>16000</v>
      </c>
      <c r="Q95" s="94" t="s">
        <v>191</v>
      </c>
      <c r="R95" s="94" t="s">
        <v>212</v>
      </c>
      <c r="S95" s="105" t="s">
        <v>461</v>
      </c>
    </row>
    <row r="96" spans="1:19" x14ac:dyDescent="0.25">
      <c r="A96" s="94" t="s">
        <v>462</v>
      </c>
      <c r="B96" s="94" t="s">
        <v>463</v>
      </c>
      <c r="C96" s="112"/>
      <c r="D96" s="104">
        <v>12500</v>
      </c>
      <c r="E96" s="104">
        <v>3000</v>
      </c>
      <c r="F96" s="104">
        <v>0</v>
      </c>
      <c r="G96" s="104">
        <v>0</v>
      </c>
      <c r="H96" s="104">
        <v>0</v>
      </c>
      <c r="I96" s="104">
        <v>0</v>
      </c>
      <c r="J96" s="104">
        <v>0</v>
      </c>
      <c r="K96" s="104">
        <v>0</v>
      </c>
      <c r="L96" s="104">
        <v>0</v>
      </c>
      <c r="M96" s="104">
        <v>25300</v>
      </c>
      <c r="N96" s="104">
        <v>0</v>
      </c>
      <c r="O96" s="104">
        <v>3927</v>
      </c>
      <c r="P96" s="104">
        <v>24500</v>
      </c>
      <c r="Q96" s="94" t="s">
        <v>191</v>
      </c>
      <c r="R96" s="94" t="s">
        <v>212</v>
      </c>
      <c r="S96" s="105" t="s">
        <v>464</v>
      </c>
    </row>
    <row r="97" spans="1:19" x14ac:dyDescent="0.25">
      <c r="A97" s="94" t="s">
        <v>465</v>
      </c>
      <c r="B97" s="94" t="s">
        <v>466</v>
      </c>
      <c r="C97" s="112"/>
      <c r="D97" s="104">
        <v>13000</v>
      </c>
      <c r="E97" s="104">
        <v>0</v>
      </c>
      <c r="F97" s="104">
        <v>0</v>
      </c>
      <c r="G97" s="104">
        <v>0</v>
      </c>
      <c r="H97" s="104">
        <v>0</v>
      </c>
      <c r="I97" s="104">
        <v>0</v>
      </c>
      <c r="J97" s="104">
        <v>0</v>
      </c>
      <c r="K97" s="104">
        <v>0</v>
      </c>
      <c r="L97" s="104">
        <v>0</v>
      </c>
      <c r="M97" s="104">
        <v>5000</v>
      </c>
      <c r="N97" s="104">
        <v>0</v>
      </c>
      <c r="O97" s="104">
        <v>0</v>
      </c>
      <c r="P97" s="104">
        <v>0</v>
      </c>
      <c r="Q97" s="94" t="s">
        <v>191</v>
      </c>
      <c r="R97" s="94" t="s">
        <v>212</v>
      </c>
      <c r="S97" s="105" t="s">
        <v>467</v>
      </c>
    </row>
    <row r="98" spans="1:19" x14ac:dyDescent="0.25">
      <c r="A98" s="94" t="s">
        <v>468</v>
      </c>
      <c r="B98" s="94" t="s">
        <v>469</v>
      </c>
      <c r="C98" s="112"/>
      <c r="D98" s="104">
        <v>5766</v>
      </c>
      <c r="E98" s="104">
        <v>0</v>
      </c>
      <c r="F98" s="104">
        <v>0</v>
      </c>
      <c r="G98" s="104">
        <v>0</v>
      </c>
      <c r="H98" s="104">
        <v>0</v>
      </c>
      <c r="I98" s="104">
        <v>0</v>
      </c>
      <c r="J98" s="104">
        <v>0</v>
      </c>
      <c r="K98" s="104">
        <v>0</v>
      </c>
      <c r="L98" s="104">
        <v>0</v>
      </c>
      <c r="M98" s="104">
        <v>0</v>
      </c>
      <c r="N98" s="104">
        <v>0</v>
      </c>
      <c r="O98" s="104">
        <v>0</v>
      </c>
      <c r="P98" s="104">
        <v>0</v>
      </c>
      <c r="Q98" s="94" t="s">
        <v>191</v>
      </c>
      <c r="R98" s="94" t="s">
        <v>212</v>
      </c>
      <c r="S98" s="105" t="s">
        <v>470</v>
      </c>
    </row>
    <row r="99" spans="1:19" x14ac:dyDescent="0.25">
      <c r="A99" s="94" t="s">
        <v>1818</v>
      </c>
      <c r="B99" s="94" t="s">
        <v>1819</v>
      </c>
      <c r="C99" s="112"/>
      <c r="D99" s="104">
        <v>3552</v>
      </c>
      <c r="E99" s="104">
        <v>0</v>
      </c>
      <c r="F99" s="104">
        <v>0</v>
      </c>
      <c r="G99" s="104">
        <v>0</v>
      </c>
      <c r="H99" s="104">
        <v>0</v>
      </c>
      <c r="I99" s="104">
        <v>0</v>
      </c>
      <c r="J99" s="104">
        <v>0</v>
      </c>
      <c r="K99" s="104">
        <v>0</v>
      </c>
      <c r="L99" s="104">
        <v>12650</v>
      </c>
      <c r="M99" s="104">
        <v>2000</v>
      </c>
      <c r="N99" s="104">
        <v>0</v>
      </c>
      <c r="O99" s="104">
        <v>0</v>
      </c>
      <c r="P99" s="104">
        <v>0</v>
      </c>
      <c r="Q99" s="94" t="s">
        <v>191</v>
      </c>
      <c r="R99" s="94" t="s">
        <v>212</v>
      </c>
      <c r="S99" s="105" t="s">
        <v>1820</v>
      </c>
    </row>
    <row r="100" spans="1:19" x14ac:dyDescent="0.25">
      <c r="A100" s="94" t="s">
        <v>471</v>
      </c>
      <c r="B100" s="94" t="s">
        <v>472</v>
      </c>
      <c r="C100" s="112"/>
      <c r="D100" s="104">
        <v>383700</v>
      </c>
      <c r="E100" s="104">
        <v>140100</v>
      </c>
      <c r="F100" s="104">
        <v>0</v>
      </c>
      <c r="G100" s="104">
        <v>0</v>
      </c>
      <c r="H100" s="104">
        <v>0</v>
      </c>
      <c r="I100" s="104">
        <v>0</v>
      </c>
      <c r="J100" s="104">
        <v>0</v>
      </c>
      <c r="K100" s="104">
        <v>0</v>
      </c>
      <c r="L100" s="104">
        <v>0</v>
      </c>
      <c r="M100" s="104">
        <v>256600</v>
      </c>
      <c r="N100" s="104">
        <v>735751</v>
      </c>
      <c r="O100" s="104">
        <v>50000</v>
      </c>
      <c r="P100" s="104">
        <v>55000</v>
      </c>
      <c r="Q100" s="94" t="s">
        <v>191</v>
      </c>
      <c r="R100" s="94" t="s">
        <v>249</v>
      </c>
      <c r="S100" s="105" t="s">
        <v>473</v>
      </c>
    </row>
    <row r="101" spans="1:19" x14ac:dyDescent="0.25">
      <c r="A101" s="94" t="s">
        <v>474</v>
      </c>
      <c r="B101" s="94" t="s">
        <v>1757</v>
      </c>
      <c r="C101" s="112"/>
      <c r="D101" s="104">
        <v>19761</v>
      </c>
      <c r="E101" s="104">
        <v>0</v>
      </c>
      <c r="F101" s="104">
        <v>0</v>
      </c>
      <c r="G101" s="104">
        <v>0</v>
      </c>
      <c r="H101" s="104">
        <v>0</v>
      </c>
      <c r="I101" s="104">
        <v>0</v>
      </c>
      <c r="J101" s="104">
        <v>0</v>
      </c>
      <c r="K101" s="104">
        <v>0</v>
      </c>
      <c r="L101" s="104">
        <v>0</v>
      </c>
      <c r="M101" s="104">
        <v>0</v>
      </c>
      <c r="N101" s="104">
        <v>0</v>
      </c>
      <c r="O101" s="104">
        <v>9264</v>
      </c>
      <c r="P101" s="104">
        <v>0</v>
      </c>
      <c r="Q101" s="94" t="s">
        <v>193</v>
      </c>
      <c r="R101" s="94" t="s">
        <v>205</v>
      </c>
      <c r="S101" s="105" t="s">
        <v>476</v>
      </c>
    </row>
    <row r="102" spans="1:19" x14ac:dyDescent="0.25">
      <c r="A102" s="94" t="s">
        <v>477</v>
      </c>
      <c r="B102" s="94" t="s">
        <v>478</v>
      </c>
      <c r="C102" s="112"/>
      <c r="D102" s="104">
        <v>4907</v>
      </c>
      <c r="E102" s="104">
        <v>0</v>
      </c>
      <c r="F102" s="104">
        <v>0</v>
      </c>
      <c r="G102" s="104">
        <v>0</v>
      </c>
      <c r="H102" s="104">
        <v>0</v>
      </c>
      <c r="I102" s="104">
        <v>0</v>
      </c>
      <c r="J102" s="104">
        <v>0</v>
      </c>
      <c r="K102" s="104">
        <v>0</v>
      </c>
      <c r="L102" s="104">
        <v>2000</v>
      </c>
      <c r="M102" s="104">
        <v>2800</v>
      </c>
      <c r="N102" s="104">
        <v>0</v>
      </c>
      <c r="O102" s="104">
        <v>0</v>
      </c>
      <c r="P102" s="104">
        <v>5000</v>
      </c>
      <c r="Q102" s="94" t="s">
        <v>191</v>
      </c>
      <c r="R102" s="94" t="s">
        <v>249</v>
      </c>
      <c r="S102" s="105" t="s">
        <v>479</v>
      </c>
    </row>
    <row r="103" spans="1:19" x14ac:dyDescent="0.25">
      <c r="A103" s="94" t="s">
        <v>480</v>
      </c>
      <c r="B103" s="94" t="s">
        <v>481</v>
      </c>
      <c r="C103" s="112"/>
      <c r="D103" s="104">
        <v>21000</v>
      </c>
      <c r="E103" s="104">
        <v>0</v>
      </c>
      <c r="F103" s="104">
        <v>0</v>
      </c>
      <c r="G103" s="104">
        <v>0</v>
      </c>
      <c r="H103" s="104">
        <v>0</v>
      </c>
      <c r="I103" s="104">
        <v>0</v>
      </c>
      <c r="J103" s="104">
        <v>0</v>
      </c>
      <c r="K103" s="104">
        <v>0</v>
      </c>
      <c r="L103" s="104">
        <v>0</v>
      </c>
      <c r="M103" s="104">
        <v>0</v>
      </c>
      <c r="N103" s="104">
        <v>0</v>
      </c>
      <c r="O103" s="104">
        <v>0</v>
      </c>
      <c r="P103" s="104">
        <v>0</v>
      </c>
      <c r="Q103" s="94" t="s">
        <v>191</v>
      </c>
      <c r="R103" s="94" t="s">
        <v>249</v>
      </c>
      <c r="S103" s="105" t="s">
        <v>482</v>
      </c>
    </row>
    <row r="104" spans="1:19" x14ac:dyDescent="0.25">
      <c r="A104" s="94" t="s">
        <v>483</v>
      </c>
      <c r="B104" s="94" t="s">
        <v>484</v>
      </c>
      <c r="C104" s="112"/>
      <c r="D104" s="104">
        <v>31500</v>
      </c>
      <c r="E104" s="104">
        <v>4000</v>
      </c>
      <c r="F104" s="104">
        <v>0</v>
      </c>
      <c r="G104" s="104">
        <v>0</v>
      </c>
      <c r="H104" s="104">
        <v>0</v>
      </c>
      <c r="I104" s="104">
        <v>0</v>
      </c>
      <c r="J104" s="104">
        <v>0</v>
      </c>
      <c r="K104" s="104">
        <v>0</v>
      </c>
      <c r="L104" s="104">
        <v>0</v>
      </c>
      <c r="M104" s="104">
        <v>15200</v>
      </c>
      <c r="N104" s="104">
        <v>0</v>
      </c>
      <c r="O104" s="104">
        <v>0</v>
      </c>
      <c r="P104" s="104">
        <v>11000</v>
      </c>
      <c r="Q104" s="94" t="s">
        <v>191</v>
      </c>
      <c r="R104" s="94" t="s">
        <v>212</v>
      </c>
      <c r="S104" s="105" t="s">
        <v>485</v>
      </c>
    </row>
    <row r="105" spans="1:19" x14ac:dyDescent="0.25">
      <c r="A105" s="94" t="s">
        <v>486</v>
      </c>
      <c r="B105" s="94" t="s">
        <v>1758</v>
      </c>
      <c r="C105" s="112"/>
      <c r="D105" s="104">
        <v>7026</v>
      </c>
      <c r="E105" s="104">
        <v>0</v>
      </c>
      <c r="F105" s="104">
        <v>0</v>
      </c>
      <c r="G105" s="104">
        <v>0</v>
      </c>
      <c r="H105" s="104">
        <v>0</v>
      </c>
      <c r="I105" s="104">
        <v>0</v>
      </c>
      <c r="J105" s="104">
        <v>0</v>
      </c>
      <c r="K105" s="104">
        <v>0</v>
      </c>
      <c r="L105" s="104">
        <v>2300</v>
      </c>
      <c r="M105" s="104">
        <v>0</v>
      </c>
      <c r="N105" s="104">
        <v>0</v>
      </c>
      <c r="O105" s="104">
        <v>0</v>
      </c>
      <c r="P105" s="104">
        <v>30500</v>
      </c>
      <c r="Q105" s="94" t="s">
        <v>193</v>
      </c>
      <c r="R105" s="94" t="s">
        <v>205</v>
      </c>
      <c r="S105" s="105" t="s">
        <v>488</v>
      </c>
    </row>
    <row r="106" spans="1:19" x14ac:dyDescent="0.25">
      <c r="A106" s="94" t="s">
        <v>489</v>
      </c>
      <c r="B106" s="94" t="s">
        <v>1759</v>
      </c>
      <c r="C106" s="112"/>
      <c r="D106" s="104">
        <v>16501</v>
      </c>
      <c r="E106" s="104">
        <v>0</v>
      </c>
      <c r="F106" s="104">
        <v>0</v>
      </c>
      <c r="G106" s="104">
        <v>0</v>
      </c>
      <c r="H106" s="104">
        <v>0</v>
      </c>
      <c r="I106" s="104">
        <v>0</v>
      </c>
      <c r="J106" s="104">
        <v>0</v>
      </c>
      <c r="K106" s="104">
        <v>0</v>
      </c>
      <c r="L106" s="104">
        <v>0</v>
      </c>
      <c r="M106" s="104">
        <v>0</v>
      </c>
      <c r="N106" s="104">
        <v>0</v>
      </c>
      <c r="O106" s="104">
        <v>0</v>
      </c>
      <c r="P106" s="104">
        <v>0</v>
      </c>
      <c r="Q106" s="94" t="s">
        <v>195</v>
      </c>
      <c r="R106" s="94" t="s">
        <v>205</v>
      </c>
      <c r="S106" s="105" t="s">
        <v>491</v>
      </c>
    </row>
    <row r="107" spans="1:19" x14ac:dyDescent="0.25">
      <c r="A107" s="94" t="s">
        <v>492</v>
      </c>
      <c r="B107" s="94" t="s">
        <v>493</v>
      </c>
      <c r="C107" s="112"/>
      <c r="D107" s="104">
        <v>14970</v>
      </c>
      <c r="E107" s="104">
        <v>0</v>
      </c>
      <c r="F107" s="104">
        <v>0</v>
      </c>
      <c r="G107" s="104">
        <v>0</v>
      </c>
      <c r="H107" s="104">
        <v>0</v>
      </c>
      <c r="I107" s="104">
        <v>0</v>
      </c>
      <c r="J107" s="104">
        <v>0</v>
      </c>
      <c r="K107" s="104">
        <v>0</v>
      </c>
      <c r="L107" s="104">
        <v>0</v>
      </c>
      <c r="M107" s="104">
        <v>25361</v>
      </c>
      <c r="N107" s="104">
        <v>0</v>
      </c>
      <c r="O107" s="104">
        <v>0</v>
      </c>
      <c r="P107" s="104">
        <v>0</v>
      </c>
      <c r="Q107" s="94" t="s">
        <v>191</v>
      </c>
      <c r="R107" s="94" t="s">
        <v>212</v>
      </c>
      <c r="S107" s="105" t="s">
        <v>494</v>
      </c>
    </row>
    <row r="108" spans="1:19" x14ac:dyDescent="0.25">
      <c r="A108" s="94" t="s">
        <v>495</v>
      </c>
      <c r="B108" s="94" t="s">
        <v>496</v>
      </c>
      <c r="C108" s="112"/>
      <c r="D108" s="104">
        <v>3988</v>
      </c>
      <c r="E108" s="104">
        <v>0</v>
      </c>
      <c r="F108" s="104">
        <v>0</v>
      </c>
      <c r="G108" s="104">
        <v>0</v>
      </c>
      <c r="H108" s="104">
        <v>0</v>
      </c>
      <c r="I108" s="104">
        <v>0</v>
      </c>
      <c r="J108" s="104">
        <v>0</v>
      </c>
      <c r="K108" s="104">
        <v>0</v>
      </c>
      <c r="L108" s="104">
        <v>0</v>
      </c>
      <c r="M108" s="104">
        <v>4969</v>
      </c>
      <c r="N108" s="104">
        <v>0</v>
      </c>
      <c r="O108" s="104">
        <v>0</v>
      </c>
      <c r="P108" s="104">
        <v>7000</v>
      </c>
      <c r="Q108" s="94" t="s">
        <v>191</v>
      </c>
      <c r="R108" s="94" t="s">
        <v>212</v>
      </c>
      <c r="S108" s="105" t="s">
        <v>497</v>
      </c>
    </row>
    <row r="109" spans="1:19" x14ac:dyDescent="0.25">
      <c r="A109" s="94" t="s">
        <v>498</v>
      </c>
      <c r="B109" s="94" t="s">
        <v>499</v>
      </c>
      <c r="C109" s="112"/>
      <c r="D109" s="104">
        <v>121055</v>
      </c>
      <c r="E109" s="104">
        <v>0</v>
      </c>
      <c r="F109" s="104">
        <v>0</v>
      </c>
      <c r="G109" s="104">
        <v>0</v>
      </c>
      <c r="H109" s="104">
        <v>0</v>
      </c>
      <c r="I109" s="104">
        <v>0</v>
      </c>
      <c r="J109" s="104">
        <v>10000</v>
      </c>
      <c r="K109" s="104">
        <v>0</v>
      </c>
      <c r="L109" s="104">
        <v>0</v>
      </c>
      <c r="M109" s="104">
        <v>53834</v>
      </c>
      <c r="N109" s="104">
        <v>0</v>
      </c>
      <c r="O109" s="104">
        <v>0</v>
      </c>
      <c r="P109" s="104">
        <v>188150</v>
      </c>
      <c r="Q109" s="94" t="s">
        <v>191</v>
      </c>
      <c r="R109" s="94" t="s">
        <v>205</v>
      </c>
      <c r="S109" s="105" t="s">
        <v>500</v>
      </c>
    </row>
    <row r="110" spans="1:19" x14ac:dyDescent="0.25">
      <c r="A110" s="94" t="s">
        <v>501</v>
      </c>
      <c r="B110" s="94" t="s">
        <v>502</v>
      </c>
      <c r="C110" s="112"/>
      <c r="D110" s="104">
        <v>4094</v>
      </c>
      <c r="E110" s="104">
        <v>0</v>
      </c>
      <c r="F110" s="104">
        <v>0</v>
      </c>
      <c r="G110" s="104">
        <v>9000</v>
      </c>
      <c r="H110" s="104">
        <v>0</v>
      </c>
      <c r="I110" s="104">
        <v>0</v>
      </c>
      <c r="J110" s="104">
        <v>0</v>
      </c>
      <c r="K110" s="104">
        <v>0</v>
      </c>
      <c r="L110" s="104">
        <v>0</v>
      </c>
      <c r="M110" s="104">
        <v>17380</v>
      </c>
      <c r="N110" s="104">
        <v>0</v>
      </c>
      <c r="O110" s="104">
        <v>0</v>
      </c>
      <c r="P110" s="104">
        <v>2000</v>
      </c>
      <c r="Q110" s="94" t="s">
        <v>191</v>
      </c>
      <c r="R110" s="94" t="s">
        <v>212</v>
      </c>
      <c r="S110" s="105" t="s">
        <v>503</v>
      </c>
    </row>
    <row r="111" spans="1:19" x14ac:dyDescent="0.25">
      <c r="A111" s="94" t="s">
        <v>504</v>
      </c>
      <c r="B111" s="94" t="s">
        <v>505</v>
      </c>
      <c r="C111" s="112"/>
      <c r="D111" s="104">
        <v>6188</v>
      </c>
      <c r="E111" s="104">
        <v>1000</v>
      </c>
      <c r="F111" s="104">
        <v>0</v>
      </c>
      <c r="G111" s="104">
        <v>6000</v>
      </c>
      <c r="H111" s="104">
        <v>0</v>
      </c>
      <c r="I111" s="104">
        <v>0</v>
      </c>
      <c r="J111" s="104">
        <v>12000</v>
      </c>
      <c r="K111" s="104">
        <v>51667</v>
      </c>
      <c r="L111" s="104">
        <v>0</v>
      </c>
      <c r="M111" s="104">
        <v>46778</v>
      </c>
      <c r="N111" s="104">
        <v>0</v>
      </c>
      <c r="O111" s="104">
        <v>75618</v>
      </c>
      <c r="P111" s="104">
        <v>6000</v>
      </c>
      <c r="Q111" s="94" t="s">
        <v>191</v>
      </c>
      <c r="R111" s="94" t="s">
        <v>269</v>
      </c>
      <c r="S111" s="105" t="s">
        <v>506</v>
      </c>
    </row>
    <row r="112" spans="1:19" x14ac:dyDescent="0.25">
      <c r="A112" s="94" t="s">
        <v>507</v>
      </c>
      <c r="B112" s="94" t="s">
        <v>508</v>
      </c>
      <c r="C112" s="112"/>
      <c r="D112" s="104">
        <v>0</v>
      </c>
      <c r="E112" s="104">
        <v>7500</v>
      </c>
      <c r="F112" s="104">
        <v>0</v>
      </c>
      <c r="G112" s="104">
        <v>0</v>
      </c>
      <c r="H112" s="104">
        <v>0</v>
      </c>
      <c r="I112" s="104">
        <v>0</v>
      </c>
      <c r="J112" s="104">
        <v>0</v>
      </c>
      <c r="K112" s="104">
        <v>0</v>
      </c>
      <c r="L112" s="104">
        <v>0</v>
      </c>
      <c r="M112" s="104">
        <v>3905</v>
      </c>
      <c r="N112" s="104">
        <v>0</v>
      </c>
      <c r="O112" s="104">
        <v>347</v>
      </c>
      <c r="P112" s="104">
        <v>7000</v>
      </c>
      <c r="Q112" s="94" t="s">
        <v>191</v>
      </c>
      <c r="R112" s="94" t="s">
        <v>212</v>
      </c>
      <c r="S112" s="105" t="s">
        <v>509</v>
      </c>
    </row>
    <row r="113" spans="1:19" x14ac:dyDescent="0.25">
      <c r="A113" s="94" t="s">
        <v>510</v>
      </c>
      <c r="B113" s="94" t="s">
        <v>511</v>
      </c>
      <c r="C113" s="112"/>
      <c r="D113" s="104">
        <v>90</v>
      </c>
      <c r="E113" s="104">
        <v>0</v>
      </c>
      <c r="F113" s="104">
        <v>0</v>
      </c>
      <c r="G113" s="104">
        <v>7000</v>
      </c>
      <c r="H113" s="104">
        <v>0</v>
      </c>
      <c r="I113" s="104">
        <v>0</v>
      </c>
      <c r="J113" s="104">
        <v>0</v>
      </c>
      <c r="K113" s="104">
        <v>0</v>
      </c>
      <c r="L113" s="104">
        <v>0</v>
      </c>
      <c r="M113" s="104">
        <v>3130</v>
      </c>
      <c r="N113" s="104">
        <v>0</v>
      </c>
      <c r="O113" s="104">
        <v>33836</v>
      </c>
      <c r="P113" s="104">
        <v>83670</v>
      </c>
      <c r="Q113" s="94" t="s">
        <v>191</v>
      </c>
      <c r="R113" s="94" t="s">
        <v>212</v>
      </c>
      <c r="S113" s="105" t="s">
        <v>512</v>
      </c>
    </row>
    <row r="114" spans="1:19" x14ac:dyDescent="0.25">
      <c r="A114" s="94" t="s">
        <v>513</v>
      </c>
      <c r="B114" s="94" t="s">
        <v>514</v>
      </c>
      <c r="C114" s="112"/>
      <c r="D114" s="104">
        <v>50000</v>
      </c>
      <c r="E114" s="104">
        <v>0</v>
      </c>
      <c r="F114" s="104">
        <v>0</v>
      </c>
      <c r="G114" s="104">
        <v>0</v>
      </c>
      <c r="H114" s="104">
        <v>0</v>
      </c>
      <c r="I114" s="104">
        <v>0</v>
      </c>
      <c r="J114" s="104">
        <v>0</v>
      </c>
      <c r="K114" s="104">
        <v>0</v>
      </c>
      <c r="L114" s="104">
        <v>0</v>
      </c>
      <c r="M114" s="104">
        <v>10500</v>
      </c>
      <c r="N114" s="104">
        <v>0</v>
      </c>
      <c r="O114" s="104">
        <v>0</v>
      </c>
      <c r="P114" s="104">
        <v>60000</v>
      </c>
      <c r="Q114" s="94" t="s">
        <v>191</v>
      </c>
      <c r="R114" s="94" t="s">
        <v>262</v>
      </c>
      <c r="S114" s="105" t="s">
        <v>515</v>
      </c>
    </row>
    <row r="115" spans="1:19" x14ac:dyDescent="0.25">
      <c r="A115" s="94" t="s">
        <v>516</v>
      </c>
      <c r="B115" s="94" t="s">
        <v>517</v>
      </c>
      <c r="C115" s="112"/>
      <c r="D115" s="104">
        <v>18000</v>
      </c>
      <c r="E115" s="104">
        <v>0</v>
      </c>
      <c r="F115" s="104">
        <v>0</v>
      </c>
      <c r="G115" s="104">
        <v>0</v>
      </c>
      <c r="H115" s="104">
        <v>0</v>
      </c>
      <c r="I115" s="104">
        <v>0</v>
      </c>
      <c r="J115" s="104">
        <v>0</v>
      </c>
      <c r="K115" s="104">
        <v>0</v>
      </c>
      <c r="L115" s="104">
        <v>0</v>
      </c>
      <c r="M115" s="104">
        <v>34400</v>
      </c>
      <c r="N115" s="104">
        <v>0</v>
      </c>
      <c r="O115" s="104">
        <v>10000</v>
      </c>
      <c r="P115" s="104">
        <v>20000</v>
      </c>
      <c r="Q115" s="94" t="s">
        <v>191</v>
      </c>
      <c r="R115" s="94" t="s">
        <v>372</v>
      </c>
      <c r="S115" s="105" t="s">
        <v>518</v>
      </c>
    </row>
    <row r="116" spans="1:19" x14ac:dyDescent="0.25">
      <c r="A116" s="94" t="s">
        <v>519</v>
      </c>
      <c r="B116" s="94" t="s">
        <v>520</v>
      </c>
      <c r="C116" s="112"/>
      <c r="D116" s="104">
        <v>6172</v>
      </c>
      <c r="E116" s="104">
        <v>4071</v>
      </c>
      <c r="F116" s="104">
        <v>4987</v>
      </c>
      <c r="G116" s="104">
        <v>0</v>
      </c>
      <c r="H116" s="104">
        <v>0</v>
      </c>
      <c r="I116" s="104">
        <v>0</v>
      </c>
      <c r="J116" s="104">
        <v>0</v>
      </c>
      <c r="K116" s="104">
        <v>0</v>
      </c>
      <c r="L116" s="104">
        <v>0</v>
      </c>
      <c r="M116" s="104">
        <v>3287</v>
      </c>
      <c r="N116" s="104">
        <v>0</v>
      </c>
      <c r="O116" s="104">
        <v>0</v>
      </c>
      <c r="P116" s="104">
        <v>4000</v>
      </c>
      <c r="Q116" s="94" t="s">
        <v>191</v>
      </c>
      <c r="R116" s="94" t="s">
        <v>249</v>
      </c>
      <c r="S116" s="105" t="s">
        <v>521</v>
      </c>
    </row>
    <row r="117" spans="1:19" x14ac:dyDescent="0.25">
      <c r="A117" s="94" t="s">
        <v>522</v>
      </c>
      <c r="B117" s="94" t="s">
        <v>523</v>
      </c>
      <c r="C117" s="112"/>
      <c r="D117" s="104">
        <v>46579</v>
      </c>
      <c r="E117" s="104">
        <v>25000</v>
      </c>
      <c r="F117" s="104">
        <v>0</v>
      </c>
      <c r="G117" s="104">
        <v>0</v>
      </c>
      <c r="H117" s="104">
        <v>0</v>
      </c>
      <c r="I117" s="104">
        <v>0</v>
      </c>
      <c r="J117" s="104">
        <v>0</v>
      </c>
      <c r="K117" s="104">
        <v>0</v>
      </c>
      <c r="L117" s="104">
        <v>0</v>
      </c>
      <c r="M117" s="104">
        <v>8250</v>
      </c>
      <c r="N117" s="104">
        <v>0</v>
      </c>
      <c r="O117" s="104">
        <v>0</v>
      </c>
      <c r="P117" s="104">
        <v>20500</v>
      </c>
      <c r="Q117" s="94" t="s">
        <v>191</v>
      </c>
      <c r="R117" s="94" t="s">
        <v>212</v>
      </c>
      <c r="S117" s="105" t="s">
        <v>524</v>
      </c>
    </row>
    <row r="118" spans="1:19" x14ac:dyDescent="0.25">
      <c r="A118" s="94" t="s">
        <v>525</v>
      </c>
      <c r="B118" s="94" t="s">
        <v>526</v>
      </c>
      <c r="C118" s="112"/>
      <c r="D118" s="104">
        <v>6000</v>
      </c>
      <c r="E118" s="104">
        <v>4000</v>
      </c>
      <c r="F118" s="104">
        <v>0</v>
      </c>
      <c r="G118" s="104">
        <v>0</v>
      </c>
      <c r="H118" s="104">
        <v>0</v>
      </c>
      <c r="I118" s="104">
        <v>0</v>
      </c>
      <c r="J118" s="104">
        <v>0</v>
      </c>
      <c r="K118" s="104">
        <v>0</v>
      </c>
      <c r="L118" s="104">
        <v>0</v>
      </c>
      <c r="M118" s="104">
        <v>41068</v>
      </c>
      <c r="N118" s="104">
        <v>0</v>
      </c>
      <c r="O118" s="104">
        <v>0</v>
      </c>
      <c r="P118" s="104">
        <v>5000</v>
      </c>
      <c r="Q118" s="94" t="s">
        <v>191</v>
      </c>
      <c r="R118" s="94" t="s">
        <v>205</v>
      </c>
      <c r="S118" s="105" t="s">
        <v>527</v>
      </c>
    </row>
    <row r="119" spans="1:19" x14ac:dyDescent="0.25">
      <c r="A119" s="94" t="s">
        <v>528</v>
      </c>
      <c r="B119" s="94" t="s">
        <v>529</v>
      </c>
      <c r="C119" s="112"/>
      <c r="D119" s="104">
        <v>86</v>
      </c>
      <c r="E119" s="104">
        <v>0</v>
      </c>
      <c r="F119" s="104">
        <v>0</v>
      </c>
      <c r="G119" s="104">
        <v>0</v>
      </c>
      <c r="H119" s="104">
        <v>0</v>
      </c>
      <c r="I119" s="104">
        <v>0</v>
      </c>
      <c r="J119" s="104">
        <v>0</v>
      </c>
      <c r="K119" s="104">
        <v>0</v>
      </c>
      <c r="L119" s="104">
        <v>0</v>
      </c>
      <c r="M119" s="104">
        <v>23428</v>
      </c>
      <c r="N119" s="104">
        <v>97098</v>
      </c>
      <c r="O119" s="104">
        <v>0</v>
      </c>
      <c r="P119" s="104">
        <v>0</v>
      </c>
      <c r="Q119" s="94" t="s">
        <v>191</v>
      </c>
      <c r="R119" s="94" t="s">
        <v>212</v>
      </c>
      <c r="S119" s="105" t="s">
        <v>530</v>
      </c>
    </row>
    <row r="120" spans="1:19" x14ac:dyDescent="0.25">
      <c r="A120" s="94" t="s">
        <v>531</v>
      </c>
      <c r="B120" s="94" t="s">
        <v>532</v>
      </c>
      <c r="C120" s="112"/>
      <c r="D120" s="104">
        <v>3396</v>
      </c>
      <c r="E120" s="104">
        <v>0</v>
      </c>
      <c r="F120" s="104">
        <v>0</v>
      </c>
      <c r="G120" s="104">
        <v>0</v>
      </c>
      <c r="H120" s="104">
        <v>0</v>
      </c>
      <c r="I120" s="104">
        <v>0</v>
      </c>
      <c r="J120" s="104">
        <v>0</v>
      </c>
      <c r="K120" s="104">
        <v>0</v>
      </c>
      <c r="L120" s="104">
        <v>0</v>
      </c>
      <c r="M120" s="104">
        <v>0</v>
      </c>
      <c r="N120" s="104">
        <v>0</v>
      </c>
      <c r="O120" s="104">
        <v>0</v>
      </c>
      <c r="P120" s="104">
        <v>0</v>
      </c>
      <c r="Q120" s="94" t="s">
        <v>191</v>
      </c>
      <c r="R120" s="94" t="s">
        <v>249</v>
      </c>
      <c r="S120" s="105" t="s">
        <v>533</v>
      </c>
    </row>
    <row r="121" spans="1:19" x14ac:dyDescent="0.25">
      <c r="A121" s="94" t="s">
        <v>534</v>
      </c>
      <c r="B121" s="94" t="s">
        <v>535</v>
      </c>
      <c r="C121" s="112"/>
      <c r="D121" s="104">
        <v>32223</v>
      </c>
      <c r="E121" s="104">
        <v>0</v>
      </c>
      <c r="F121" s="104">
        <v>0</v>
      </c>
      <c r="G121" s="104">
        <v>16500</v>
      </c>
      <c r="H121" s="104">
        <v>0</v>
      </c>
      <c r="I121" s="104">
        <v>0</v>
      </c>
      <c r="J121" s="104">
        <v>0</v>
      </c>
      <c r="K121" s="104">
        <v>0</v>
      </c>
      <c r="L121" s="104">
        <v>0</v>
      </c>
      <c r="M121" s="104">
        <v>0</v>
      </c>
      <c r="N121" s="104">
        <v>0</v>
      </c>
      <c r="O121" s="104">
        <v>15000</v>
      </c>
      <c r="P121" s="104">
        <v>3500</v>
      </c>
      <c r="Q121" s="94" t="s">
        <v>191</v>
      </c>
      <c r="R121" s="94" t="s">
        <v>212</v>
      </c>
      <c r="S121" s="105" t="s">
        <v>536</v>
      </c>
    </row>
    <row r="122" spans="1:19" x14ac:dyDescent="0.25">
      <c r="A122" s="94" t="s">
        <v>537</v>
      </c>
      <c r="B122" s="94" t="s">
        <v>1760</v>
      </c>
      <c r="C122" s="112"/>
      <c r="D122" s="104">
        <v>3900</v>
      </c>
      <c r="E122" s="104">
        <v>0</v>
      </c>
      <c r="F122" s="104">
        <v>0</v>
      </c>
      <c r="G122" s="104">
        <v>0</v>
      </c>
      <c r="H122" s="104">
        <v>0</v>
      </c>
      <c r="I122" s="104">
        <v>0</v>
      </c>
      <c r="J122" s="104">
        <v>0</v>
      </c>
      <c r="K122" s="104">
        <v>0</v>
      </c>
      <c r="L122" s="104">
        <v>0</v>
      </c>
      <c r="M122" s="104">
        <v>0</v>
      </c>
      <c r="N122" s="104">
        <v>0</v>
      </c>
      <c r="O122" s="104">
        <v>0</v>
      </c>
      <c r="P122" s="104">
        <v>0</v>
      </c>
      <c r="Q122" s="94" t="s">
        <v>195</v>
      </c>
      <c r="R122" s="94" t="s">
        <v>205</v>
      </c>
      <c r="S122" s="105" t="s">
        <v>539</v>
      </c>
    </row>
    <row r="123" spans="1:19" x14ac:dyDescent="0.25">
      <c r="A123" s="94" t="s">
        <v>540</v>
      </c>
      <c r="B123" s="94" t="s">
        <v>541</v>
      </c>
      <c r="C123" s="112"/>
      <c r="D123" s="104">
        <v>18585</v>
      </c>
      <c r="E123" s="104">
        <v>0</v>
      </c>
      <c r="F123" s="104">
        <v>0</v>
      </c>
      <c r="G123" s="104">
        <v>0</v>
      </c>
      <c r="H123" s="104">
        <v>0</v>
      </c>
      <c r="I123" s="104">
        <v>0</v>
      </c>
      <c r="J123" s="104">
        <v>0</v>
      </c>
      <c r="K123" s="104">
        <v>0</v>
      </c>
      <c r="L123" s="104">
        <v>0</v>
      </c>
      <c r="M123" s="104">
        <v>36422</v>
      </c>
      <c r="N123" s="104">
        <v>0</v>
      </c>
      <c r="O123" s="104">
        <v>0</v>
      </c>
      <c r="P123" s="104">
        <v>28000</v>
      </c>
      <c r="Q123" s="94" t="s">
        <v>191</v>
      </c>
      <c r="R123" s="94" t="s">
        <v>205</v>
      </c>
      <c r="S123" s="105" t="s">
        <v>542</v>
      </c>
    </row>
    <row r="124" spans="1:19" x14ac:dyDescent="0.25">
      <c r="A124" s="94" t="s">
        <v>543</v>
      </c>
      <c r="B124" s="94" t="s">
        <v>544</v>
      </c>
      <c r="C124" s="112"/>
      <c r="D124" s="104">
        <v>34963</v>
      </c>
      <c r="E124" s="104">
        <v>1000</v>
      </c>
      <c r="F124" s="104">
        <v>0</v>
      </c>
      <c r="G124" s="104">
        <v>6122</v>
      </c>
      <c r="H124" s="104">
        <v>0</v>
      </c>
      <c r="I124" s="104">
        <v>0</v>
      </c>
      <c r="J124" s="104">
        <v>0</v>
      </c>
      <c r="K124" s="104">
        <v>0</v>
      </c>
      <c r="L124" s="104">
        <v>0</v>
      </c>
      <c r="M124" s="104">
        <v>44634</v>
      </c>
      <c r="N124" s="104">
        <v>45000</v>
      </c>
      <c r="O124" s="104">
        <v>15097</v>
      </c>
      <c r="P124" s="104">
        <v>175526</v>
      </c>
      <c r="Q124" s="94" t="s">
        <v>191</v>
      </c>
      <c r="R124" s="94" t="s">
        <v>372</v>
      </c>
      <c r="S124" s="105" t="s">
        <v>545</v>
      </c>
    </row>
    <row r="125" spans="1:19" x14ac:dyDescent="0.25">
      <c r="A125" s="94" t="s">
        <v>546</v>
      </c>
      <c r="B125" s="94" t="s">
        <v>547</v>
      </c>
      <c r="C125" s="112"/>
      <c r="D125" s="104">
        <v>7898</v>
      </c>
      <c r="E125" s="104">
        <v>0</v>
      </c>
      <c r="F125" s="104">
        <v>0</v>
      </c>
      <c r="G125" s="104">
        <v>0</v>
      </c>
      <c r="H125" s="104">
        <v>0</v>
      </c>
      <c r="I125" s="104">
        <v>0</v>
      </c>
      <c r="J125" s="104">
        <v>0</v>
      </c>
      <c r="K125" s="104">
        <v>0</v>
      </c>
      <c r="L125" s="104">
        <v>0</v>
      </c>
      <c r="M125" s="104">
        <v>0</v>
      </c>
      <c r="N125" s="104">
        <v>0</v>
      </c>
      <c r="O125" s="104">
        <v>0</v>
      </c>
      <c r="P125" s="104">
        <v>6500</v>
      </c>
      <c r="Q125" s="94" t="s">
        <v>191</v>
      </c>
      <c r="R125" s="94" t="s">
        <v>249</v>
      </c>
      <c r="S125" s="105" t="s">
        <v>548</v>
      </c>
    </row>
    <row r="126" spans="1:19" x14ac:dyDescent="0.25">
      <c r="A126" s="94" t="s">
        <v>549</v>
      </c>
      <c r="B126" s="94" t="s">
        <v>550</v>
      </c>
      <c r="C126" s="112"/>
      <c r="D126" s="104">
        <v>2811</v>
      </c>
      <c r="E126" s="104">
        <v>3000</v>
      </c>
      <c r="F126" s="104">
        <v>1996</v>
      </c>
      <c r="G126" s="104">
        <v>0</v>
      </c>
      <c r="H126" s="104">
        <v>0</v>
      </c>
      <c r="I126" s="104">
        <v>0</v>
      </c>
      <c r="J126" s="104">
        <v>0</v>
      </c>
      <c r="K126" s="104">
        <v>0</v>
      </c>
      <c r="L126" s="104">
        <v>0</v>
      </c>
      <c r="M126" s="104">
        <v>5000</v>
      </c>
      <c r="N126" s="104">
        <v>0</v>
      </c>
      <c r="O126" s="104">
        <v>1000</v>
      </c>
      <c r="P126" s="104">
        <v>3000</v>
      </c>
      <c r="Q126" s="94" t="s">
        <v>191</v>
      </c>
      <c r="R126" s="94" t="s">
        <v>212</v>
      </c>
      <c r="S126" s="105" t="s">
        <v>551</v>
      </c>
    </row>
    <row r="127" spans="1:19" x14ac:dyDescent="0.25">
      <c r="A127" s="94" t="s">
        <v>552</v>
      </c>
      <c r="B127" s="94" t="s">
        <v>553</v>
      </c>
      <c r="C127" s="112"/>
      <c r="D127" s="104">
        <v>28839</v>
      </c>
      <c r="E127" s="104">
        <v>0</v>
      </c>
      <c r="F127" s="104">
        <v>0</v>
      </c>
      <c r="G127" s="104">
        <v>0</v>
      </c>
      <c r="H127" s="104">
        <v>0</v>
      </c>
      <c r="I127" s="104">
        <v>0</v>
      </c>
      <c r="J127" s="104">
        <v>0</v>
      </c>
      <c r="K127" s="104">
        <v>0</v>
      </c>
      <c r="L127" s="104">
        <v>0</v>
      </c>
      <c r="M127" s="104">
        <v>0</v>
      </c>
      <c r="N127" s="104">
        <v>0</v>
      </c>
      <c r="O127" s="104">
        <v>0</v>
      </c>
      <c r="P127" s="104">
        <v>21000</v>
      </c>
      <c r="Q127" s="94" t="s">
        <v>191</v>
      </c>
      <c r="R127" s="94" t="s">
        <v>249</v>
      </c>
      <c r="S127" s="105" t="s">
        <v>554</v>
      </c>
    </row>
    <row r="128" spans="1:19" x14ac:dyDescent="0.25">
      <c r="A128" s="94" t="s">
        <v>555</v>
      </c>
      <c r="B128" s="94" t="s">
        <v>1761</v>
      </c>
      <c r="C128" s="112" t="s">
        <v>1752</v>
      </c>
      <c r="D128" s="104">
        <v>14786</v>
      </c>
      <c r="E128" s="104">
        <v>0</v>
      </c>
      <c r="F128" s="104">
        <v>0</v>
      </c>
      <c r="G128" s="104">
        <v>0</v>
      </c>
      <c r="H128" s="104">
        <v>0</v>
      </c>
      <c r="I128" s="104">
        <v>0</v>
      </c>
      <c r="J128" s="104">
        <v>0</v>
      </c>
      <c r="K128" s="104">
        <v>0</v>
      </c>
      <c r="L128" s="104">
        <v>0</v>
      </c>
      <c r="M128" s="104">
        <v>0</v>
      </c>
      <c r="N128" s="104">
        <v>0</v>
      </c>
      <c r="O128" s="104">
        <v>0</v>
      </c>
      <c r="P128" s="104">
        <v>0</v>
      </c>
      <c r="Q128" s="94" t="s">
        <v>197</v>
      </c>
      <c r="R128" s="94" t="s">
        <v>197</v>
      </c>
      <c r="S128" s="105" t="s">
        <v>557</v>
      </c>
    </row>
    <row r="129" spans="1:19" x14ac:dyDescent="0.25">
      <c r="A129" s="94" t="s">
        <v>558</v>
      </c>
      <c r="B129" s="94" t="s">
        <v>559</v>
      </c>
      <c r="C129" s="112"/>
      <c r="D129" s="104">
        <v>110000</v>
      </c>
      <c r="E129" s="104">
        <v>10000</v>
      </c>
      <c r="F129" s="104">
        <v>0</v>
      </c>
      <c r="G129" s="104">
        <v>0</v>
      </c>
      <c r="H129" s="104">
        <v>0</v>
      </c>
      <c r="I129" s="104">
        <v>0</v>
      </c>
      <c r="J129" s="104">
        <v>0</v>
      </c>
      <c r="K129" s="104">
        <v>0</v>
      </c>
      <c r="L129" s="104">
        <v>0</v>
      </c>
      <c r="M129" s="104">
        <v>68575</v>
      </c>
      <c r="N129" s="104">
        <v>0</v>
      </c>
      <c r="O129" s="104">
        <v>0</v>
      </c>
      <c r="P129" s="104">
        <v>25000</v>
      </c>
      <c r="Q129" s="94" t="s">
        <v>191</v>
      </c>
      <c r="R129" s="94" t="s">
        <v>372</v>
      </c>
      <c r="S129" s="105" t="s">
        <v>560</v>
      </c>
    </row>
    <row r="130" spans="1:19" x14ac:dyDescent="0.25">
      <c r="A130" s="94" t="s">
        <v>561</v>
      </c>
      <c r="B130" s="94" t="s">
        <v>562</v>
      </c>
      <c r="C130" s="112"/>
      <c r="D130" s="104">
        <v>8000</v>
      </c>
      <c r="E130" s="104">
        <v>0</v>
      </c>
      <c r="F130" s="104">
        <v>0</v>
      </c>
      <c r="G130" s="104">
        <v>8000</v>
      </c>
      <c r="H130" s="104">
        <v>0</v>
      </c>
      <c r="I130" s="104">
        <v>0</v>
      </c>
      <c r="J130" s="104">
        <v>0</v>
      </c>
      <c r="K130" s="104">
        <v>0</v>
      </c>
      <c r="L130" s="104">
        <v>0</v>
      </c>
      <c r="M130" s="104">
        <v>18120</v>
      </c>
      <c r="N130" s="104">
        <v>0</v>
      </c>
      <c r="O130" s="104">
        <v>22430</v>
      </c>
      <c r="P130" s="104">
        <v>0</v>
      </c>
      <c r="Q130" s="94" t="s">
        <v>191</v>
      </c>
      <c r="R130" s="94" t="s">
        <v>249</v>
      </c>
      <c r="S130" s="105" t="s">
        <v>563</v>
      </c>
    </row>
    <row r="131" spans="1:19" x14ac:dyDescent="0.25">
      <c r="A131" s="94" t="s">
        <v>564</v>
      </c>
      <c r="B131" s="94" t="s">
        <v>565</v>
      </c>
      <c r="C131" s="112"/>
      <c r="D131" s="104">
        <v>38001</v>
      </c>
      <c r="E131" s="104">
        <v>3100</v>
      </c>
      <c r="F131" s="104">
        <v>0</v>
      </c>
      <c r="G131" s="104">
        <v>0</v>
      </c>
      <c r="H131" s="104">
        <v>0</v>
      </c>
      <c r="I131" s="104">
        <v>0</v>
      </c>
      <c r="J131" s="104">
        <v>0</v>
      </c>
      <c r="K131" s="104">
        <v>0</v>
      </c>
      <c r="L131" s="104">
        <v>0</v>
      </c>
      <c r="M131" s="104">
        <v>0</v>
      </c>
      <c r="N131" s="104">
        <v>0</v>
      </c>
      <c r="O131" s="104">
        <v>1305</v>
      </c>
      <c r="P131" s="104">
        <v>3500</v>
      </c>
      <c r="Q131" s="94" t="s">
        <v>191</v>
      </c>
      <c r="R131" s="94" t="s">
        <v>249</v>
      </c>
      <c r="S131" s="105" t="s">
        <v>566</v>
      </c>
    </row>
    <row r="132" spans="1:19" x14ac:dyDescent="0.25">
      <c r="A132" s="94" t="s">
        <v>567</v>
      </c>
      <c r="B132" s="94" t="s">
        <v>568</v>
      </c>
      <c r="C132" s="112"/>
      <c r="D132" s="104">
        <v>45000</v>
      </c>
      <c r="E132" s="104">
        <v>0</v>
      </c>
      <c r="F132" s="104">
        <v>10000</v>
      </c>
      <c r="G132" s="104">
        <v>26000</v>
      </c>
      <c r="H132" s="104">
        <v>0</v>
      </c>
      <c r="I132" s="104">
        <v>0</v>
      </c>
      <c r="J132" s="104">
        <v>0</v>
      </c>
      <c r="K132" s="104">
        <v>0</v>
      </c>
      <c r="L132" s="104">
        <v>0</v>
      </c>
      <c r="M132" s="104">
        <v>0</v>
      </c>
      <c r="N132" s="104">
        <v>0</v>
      </c>
      <c r="O132" s="104">
        <v>0</v>
      </c>
      <c r="P132" s="104">
        <v>0</v>
      </c>
      <c r="Q132" s="94" t="s">
        <v>191</v>
      </c>
      <c r="R132" s="94" t="s">
        <v>269</v>
      </c>
      <c r="S132" s="105" t="s">
        <v>569</v>
      </c>
    </row>
    <row r="133" spans="1:19" x14ac:dyDescent="0.25">
      <c r="A133" s="94" t="s">
        <v>1821</v>
      </c>
      <c r="B133" s="94" t="s">
        <v>1822</v>
      </c>
      <c r="C133" s="112"/>
      <c r="D133" s="104">
        <v>31092</v>
      </c>
      <c r="E133" s="104">
        <v>0</v>
      </c>
      <c r="F133" s="104">
        <v>0</v>
      </c>
      <c r="G133" s="104">
        <v>0</v>
      </c>
      <c r="H133" s="104">
        <v>0</v>
      </c>
      <c r="I133" s="104">
        <v>0</v>
      </c>
      <c r="J133" s="104">
        <v>0</v>
      </c>
      <c r="K133" s="104">
        <v>0</v>
      </c>
      <c r="L133" s="104">
        <v>0</v>
      </c>
      <c r="M133" s="104">
        <v>23950</v>
      </c>
      <c r="N133" s="104">
        <v>0</v>
      </c>
      <c r="O133" s="104">
        <v>0</v>
      </c>
      <c r="P133" s="104">
        <v>0</v>
      </c>
      <c r="Q133" s="94" t="s">
        <v>191</v>
      </c>
      <c r="R133" s="94" t="s">
        <v>372</v>
      </c>
      <c r="S133" s="105" t="s">
        <v>1823</v>
      </c>
    </row>
    <row r="134" spans="1:19" x14ac:dyDescent="0.25">
      <c r="A134" s="94" t="s">
        <v>570</v>
      </c>
      <c r="B134" s="94" t="s">
        <v>571</v>
      </c>
      <c r="C134" s="112"/>
      <c r="D134" s="104">
        <v>10390</v>
      </c>
      <c r="E134" s="104">
        <v>0</v>
      </c>
      <c r="F134" s="104">
        <v>0</v>
      </c>
      <c r="G134" s="104">
        <v>0</v>
      </c>
      <c r="H134" s="104">
        <v>0</v>
      </c>
      <c r="I134" s="104">
        <v>0</v>
      </c>
      <c r="J134" s="104">
        <v>0</v>
      </c>
      <c r="K134" s="104">
        <v>0</v>
      </c>
      <c r="L134" s="104">
        <v>0</v>
      </c>
      <c r="M134" s="104">
        <v>0</v>
      </c>
      <c r="N134" s="104">
        <v>0</v>
      </c>
      <c r="O134" s="104">
        <v>0</v>
      </c>
      <c r="P134" s="104">
        <v>0</v>
      </c>
      <c r="Q134" s="94" t="s">
        <v>191</v>
      </c>
      <c r="R134" s="94" t="s">
        <v>249</v>
      </c>
      <c r="S134" s="105" t="s">
        <v>572</v>
      </c>
    </row>
    <row r="135" spans="1:19" x14ac:dyDescent="0.25">
      <c r="A135" s="94" t="s">
        <v>573</v>
      </c>
      <c r="B135" s="94" t="s">
        <v>574</v>
      </c>
      <c r="C135" s="112"/>
      <c r="D135" s="104">
        <v>3560</v>
      </c>
      <c r="E135" s="104">
        <v>0</v>
      </c>
      <c r="F135" s="104">
        <v>0</v>
      </c>
      <c r="G135" s="104">
        <v>1500</v>
      </c>
      <c r="H135" s="104">
        <v>0</v>
      </c>
      <c r="I135" s="104">
        <v>0</v>
      </c>
      <c r="J135" s="104">
        <v>0</v>
      </c>
      <c r="K135" s="104">
        <v>0</v>
      </c>
      <c r="L135" s="104">
        <v>0</v>
      </c>
      <c r="M135" s="104">
        <v>4790</v>
      </c>
      <c r="N135" s="104">
        <v>0</v>
      </c>
      <c r="O135" s="104">
        <v>6000</v>
      </c>
      <c r="P135" s="104">
        <v>0</v>
      </c>
      <c r="Q135" s="94" t="s">
        <v>191</v>
      </c>
      <c r="R135" s="94" t="s">
        <v>249</v>
      </c>
      <c r="S135" s="105" t="s">
        <v>575</v>
      </c>
    </row>
    <row r="136" spans="1:19" x14ac:dyDescent="0.25">
      <c r="A136" s="94" t="s">
        <v>579</v>
      </c>
      <c r="B136" s="94" t="s">
        <v>580</v>
      </c>
      <c r="C136" s="112"/>
      <c r="D136" s="104">
        <v>5749</v>
      </c>
      <c r="E136" s="104">
        <v>0</v>
      </c>
      <c r="F136" s="104">
        <v>0</v>
      </c>
      <c r="G136" s="104">
        <v>0</v>
      </c>
      <c r="H136" s="104">
        <v>0</v>
      </c>
      <c r="I136" s="104">
        <v>0</v>
      </c>
      <c r="J136" s="104">
        <v>0</v>
      </c>
      <c r="K136" s="104">
        <v>0</v>
      </c>
      <c r="L136" s="104">
        <v>0</v>
      </c>
      <c r="M136" s="104">
        <v>1550</v>
      </c>
      <c r="N136" s="104">
        <v>38000</v>
      </c>
      <c r="O136" s="104">
        <v>0</v>
      </c>
      <c r="P136" s="104">
        <v>5000</v>
      </c>
      <c r="Q136" s="94" t="s">
        <v>191</v>
      </c>
      <c r="R136" s="94" t="s">
        <v>212</v>
      </c>
      <c r="S136" s="105" t="s">
        <v>581</v>
      </c>
    </row>
    <row r="137" spans="1:19" x14ac:dyDescent="0.25">
      <c r="A137" s="94" t="s">
        <v>582</v>
      </c>
      <c r="B137" s="94" t="s">
        <v>583</v>
      </c>
      <c r="C137" s="112"/>
      <c r="D137" s="104">
        <v>10625</v>
      </c>
      <c r="E137" s="104">
        <v>0</v>
      </c>
      <c r="F137" s="104">
        <v>0</v>
      </c>
      <c r="G137" s="104">
        <v>0</v>
      </c>
      <c r="H137" s="104">
        <v>0</v>
      </c>
      <c r="I137" s="104">
        <v>0</v>
      </c>
      <c r="J137" s="104">
        <v>0</v>
      </c>
      <c r="K137" s="104">
        <v>0</v>
      </c>
      <c r="L137" s="104">
        <v>14000</v>
      </c>
      <c r="M137" s="104">
        <v>0</v>
      </c>
      <c r="N137" s="104">
        <v>0</v>
      </c>
      <c r="O137" s="104">
        <v>0</v>
      </c>
      <c r="P137" s="104">
        <v>500</v>
      </c>
      <c r="Q137" s="94" t="s">
        <v>191</v>
      </c>
      <c r="R137" s="94" t="s">
        <v>269</v>
      </c>
      <c r="S137" s="105" t="s">
        <v>584</v>
      </c>
    </row>
    <row r="138" spans="1:19" x14ac:dyDescent="0.25">
      <c r="A138" s="94" t="s">
        <v>585</v>
      </c>
      <c r="B138" s="94" t="s">
        <v>1762</v>
      </c>
      <c r="C138" s="112"/>
      <c r="D138" s="104">
        <v>11799</v>
      </c>
      <c r="E138" s="104">
        <v>0</v>
      </c>
      <c r="F138" s="104">
        <v>0</v>
      </c>
      <c r="G138" s="104">
        <v>0</v>
      </c>
      <c r="H138" s="104">
        <v>0</v>
      </c>
      <c r="I138" s="104">
        <v>0</v>
      </c>
      <c r="J138" s="104">
        <v>0</v>
      </c>
      <c r="K138" s="104">
        <v>0</v>
      </c>
      <c r="L138" s="104">
        <v>0</v>
      </c>
      <c r="M138" s="104">
        <v>0</v>
      </c>
      <c r="N138" s="104">
        <v>0</v>
      </c>
      <c r="O138" s="104">
        <v>0</v>
      </c>
      <c r="P138" s="104">
        <v>0</v>
      </c>
      <c r="Q138" s="94" t="s">
        <v>193</v>
      </c>
      <c r="R138" s="94" t="s">
        <v>205</v>
      </c>
      <c r="S138" s="105" t="s">
        <v>587</v>
      </c>
    </row>
    <row r="139" spans="1:19" x14ac:dyDescent="0.25">
      <c r="A139" s="94" t="s">
        <v>588</v>
      </c>
      <c r="B139" s="94" t="s">
        <v>1763</v>
      </c>
      <c r="C139" s="112"/>
      <c r="D139" s="104">
        <v>4820</v>
      </c>
      <c r="E139" s="104">
        <v>0</v>
      </c>
      <c r="F139" s="104">
        <v>0</v>
      </c>
      <c r="G139" s="104">
        <v>0</v>
      </c>
      <c r="H139" s="104">
        <v>0</v>
      </c>
      <c r="I139" s="104">
        <v>0</v>
      </c>
      <c r="J139" s="104">
        <v>0</v>
      </c>
      <c r="K139" s="104">
        <v>0</v>
      </c>
      <c r="L139" s="104">
        <v>0</v>
      </c>
      <c r="M139" s="104">
        <v>0</v>
      </c>
      <c r="N139" s="104">
        <v>8112</v>
      </c>
      <c r="O139" s="104">
        <v>0</v>
      </c>
      <c r="P139" s="104">
        <v>0</v>
      </c>
      <c r="Q139" s="94" t="s">
        <v>193</v>
      </c>
      <c r="R139" s="94" t="s">
        <v>205</v>
      </c>
      <c r="S139" s="105" t="s">
        <v>590</v>
      </c>
    </row>
    <row r="140" spans="1:19" x14ac:dyDescent="0.25">
      <c r="A140" s="94" t="s">
        <v>591</v>
      </c>
      <c r="B140" s="94" t="s">
        <v>592</v>
      </c>
      <c r="C140" s="112"/>
      <c r="D140" s="104">
        <v>108033</v>
      </c>
      <c r="E140" s="104">
        <v>0</v>
      </c>
      <c r="F140" s="104">
        <v>0</v>
      </c>
      <c r="G140" s="104">
        <v>0</v>
      </c>
      <c r="H140" s="104">
        <v>0</v>
      </c>
      <c r="I140" s="104">
        <v>0</v>
      </c>
      <c r="J140" s="104">
        <v>0</v>
      </c>
      <c r="K140" s="104">
        <v>0</v>
      </c>
      <c r="L140" s="104">
        <v>0</v>
      </c>
      <c r="M140" s="104">
        <v>21680</v>
      </c>
      <c r="N140" s="104">
        <v>0</v>
      </c>
      <c r="O140" s="104">
        <v>863</v>
      </c>
      <c r="P140" s="104">
        <v>81544</v>
      </c>
      <c r="Q140" s="94" t="s">
        <v>191</v>
      </c>
      <c r="R140" s="94" t="s">
        <v>205</v>
      </c>
      <c r="S140" s="105" t="s">
        <v>593</v>
      </c>
    </row>
    <row r="141" spans="1:19" x14ac:dyDescent="0.25">
      <c r="A141" s="94" t="s">
        <v>594</v>
      </c>
      <c r="B141" s="94" t="s">
        <v>595</v>
      </c>
      <c r="C141" s="112"/>
      <c r="D141" s="104">
        <v>2438</v>
      </c>
      <c r="E141" s="104">
        <v>0</v>
      </c>
      <c r="F141" s="104">
        <v>0</v>
      </c>
      <c r="G141" s="104">
        <v>0</v>
      </c>
      <c r="H141" s="104">
        <v>0</v>
      </c>
      <c r="I141" s="104">
        <v>0</v>
      </c>
      <c r="J141" s="104">
        <v>0</v>
      </c>
      <c r="K141" s="104">
        <v>0</v>
      </c>
      <c r="L141" s="104">
        <v>2300</v>
      </c>
      <c r="M141" s="104">
        <v>6800</v>
      </c>
      <c r="N141" s="104">
        <v>0</v>
      </c>
      <c r="O141" s="104">
        <v>0</v>
      </c>
      <c r="P141" s="104">
        <v>0</v>
      </c>
      <c r="Q141" s="94" t="s">
        <v>191</v>
      </c>
      <c r="R141" s="94" t="s">
        <v>249</v>
      </c>
      <c r="S141" s="105" t="s">
        <v>596</v>
      </c>
    </row>
    <row r="142" spans="1:19" x14ac:dyDescent="0.25">
      <c r="A142" s="94" t="s">
        <v>597</v>
      </c>
      <c r="B142" s="94" t="s">
        <v>598</v>
      </c>
      <c r="C142" s="112"/>
      <c r="D142" s="104">
        <v>16050</v>
      </c>
      <c r="E142" s="104">
        <v>0</v>
      </c>
      <c r="F142" s="104">
        <v>0</v>
      </c>
      <c r="G142" s="104">
        <v>0</v>
      </c>
      <c r="H142" s="104">
        <v>0</v>
      </c>
      <c r="I142" s="104">
        <v>0</v>
      </c>
      <c r="J142" s="104">
        <v>0</v>
      </c>
      <c r="K142" s="104">
        <v>0</v>
      </c>
      <c r="L142" s="104">
        <v>475</v>
      </c>
      <c r="M142" s="104">
        <v>0</v>
      </c>
      <c r="N142" s="104">
        <v>0</v>
      </c>
      <c r="O142" s="104">
        <v>0</v>
      </c>
      <c r="P142" s="104">
        <v>0</v>
      </c>
      <c r="Q142" s="94" t="s">
        <v>191</v>
      </c>
      <c r="R142" s="94" t="s">
        <v>249</v>
      </c>
      <c r="S142" s="105" t="s">
        <v>599</v>
      </c>
    </row>
    <row r="143" spans="1:19" x14ac:dyDescent="0.25">
      <c r="A143" s="94" t="s">
        <v>600</v>
      </c>
      <c r="B143" s="94" t="s">
        <v>1764</v>
      </c>
      <c r="C143" s="112"/>
      <c r="D143" s="104">
        <v>2000</v>
      </c>
      <c r="E143" s="104">
        <v>3000</v>
      </c>
      <c r="F143" s="104">
        <v>4000</v>
      </c>
      <c r="G143" s="104">
        <v>5000</v>
      </c>
      <c r="H143" s="104">
        <v>0</v>
      </c>
      <c r="I143" s="104">
        <v>0</v>
      </c>
      <c r="J143" s="104">
        <v>0</v>
      </c>
      <c r="K143" s="104">
        <v>0</v>
      </c>
      <c r="L143" s="104">
        <v>0</v>
      </c>
      <c r="M143" s="104">
        <v>0</v>
      </c>
      <c r="N143" s="104">
        <v>0</v>
      </c>
      <c r="O143" s="104">
        <v>21336</v>
      </c>
      <c r="P143" s="104">
        <v>0</v>
      </c>
      <c r="Q143" s="94" t="s">
        <v>195</v>
      </c>
      <c r="R143" s="94" t="s">
        <v>249</v>
      </c>
      <c r="S143" s="105" t="s">
        <v>602</v>
      </c>
    </row>
    <row r="144" spans="1:19" x14ac:dyDescent="0.25">
      <c r="A144" s="94" t="s">
        <v>603</v>
      </c>
      <c r="B144" s="94" t="s">
        <v>604</v>
      </c>
      <c r="C144" s="112"/>
      <c r="D144" s="104">
        <v>6000</v>
      </c>
      <c r="E144" s="104">
        <v>20000</v>
      </c>
      <c r="F144" s="104">
        <v>0</v>
      </c>
      <c r="G144" s="104">
        <v>0</v>
      </c>
      <c r="H144" s="104">
        <v>0</v>
      </c>
      <c r="I144" s="104">
        <v>0</v>
      </c>
      <c r="J144" s="104">
        <v>0</v>
      </c>
      <c r="K144" s="104">
        <v>0</v>
      </c>
      <c r="L144" s="104">
        <v>0</v>
      </c>
      <c r="M144" s="104">
        <v>24400</v>
      </c>
      <c r="N144" s="104">
        <v>0</v>
      </c>
      <c r="O144" s="104">
        <v>10</v>
      </c>
      <c r="P144" s="104">
        <v>81000</v>
      </c>
      <c r="Q144" s="94" t="s">
        <v>191</v>
      </c>
      <c r="R144" s="94" t="s">
        <v>262</v>
      </c>
      <c r="S144" s="105" t="s">
        <v>605</v>
      </c>
    </row>
    <row r="145" spans="1:19" x14ac:dyDescent="0.25">
      <c r="A145" s="94" t="s">
        <v>606</v>
      </c>
      <c r="B145" s="94" t="s">
        <v>1765</v>
      </c>
      <c r="C145" s="112"/>
      <c r="D145" s="104">
        <v>13505</v>
      </c>
      <c r="E145" s="104">
        <v>0</v>
      </c>
      <c r="F145" s="104">
        <v>10000</v>
      </c>
      <c r="G145" s="104">
        <v>0</v>
      </c>
      <c r="H145" s="104">
        <v>0</v>
      </c>
      <c r="I145" s="104">
        <v>0</v>
      </c>
      <c r="J145" s="104">
        <v>0</v>
      </c>
      <c r="K145" s="104">
        <v>0</v>
      </c>
      <c r="L145" s="104">
        <v>0</v>
      </c>
      <c r="M145" s="104">
        <v>3412</v>
      </c>
      <c r="N145" s="104">
        <v>0</v>
      </c>
      <c r="O145" s="104">
        <v>0</v>
      </c>
      <c r="P145" s="104">
        <v>10000</v>
      </c>
      <c r="Q145" s="94" t="s">
        <v>193</v>
      </c>
      <c r="R145" s="94" t="s">
        <v>205</v>
      </c>
      <c r="S145" s="105" t="s">
        <v>608</v>
      </c>
    </row>
    <row r="146" spans="1:19" x14ac:dyDescent="0.25">
      <c r="A146" s="94" t="s">
        <v>609</v>
      </c>
      <c r="B146" s="94" t="s">
        <v>610</v>
      </c>
      <c r="C146" s="112"/>
      <c r="D146" s="104">
        <v>379</v>
      </c>
      <c r="E146" s="104">
        <v>0</v>
      </c>
      <c r="F146" s="104">
        <v>0</v>
      </c>
      <c r="G146" s="104">
        <v>0</v>
      </c>
      <c r="H146" s="104">
        <v>0</v>
      </c>
      <c r="I146" s="104">
        <v>0</v>
      </c>
      <c r="J146" s="104">
        <v>0</v>
      </c>
      <c r="K146" s="104">
        <v>0</v>
      </c>
      <c r="L146" s="104">
        <v>0</v>
      </c>
      <c r="M146" s="104">
        <v>7575</v>
      </c>
      <c r="N146" s="104">
        <v>0</v>
      </c>
      <c r="O146" s="104">
        <v>0</v>
      </c>
      <c r="P146" s="104">
        <v>0</v>
      </c>
      <c r="Q146" s="94" t="s">
        <v>191</v>
      </c>
      <c r="R146" s="94" t="s">
        <v>212</v>
      </c>
      <c r="S146" s="105" t="s">
        <v>611</v>
      </c>
    </row>
    <row r="147" spans="1:19" x14ac:dyDescent="0.25">
      <c r="A147" s="94" t="s">
        <v>612</v>
      </c>
      <c r="B147" s="94" t="s">
        <v>613</v>
      </c>
      <c r="C147" s="112"/>
      <c r="D147" s="104">
        <v>1264</v>
      </c>
      <c r="E147" s="104">
        <v>6500</v>
      </c>
      <c r="F147" s="104">
        <v>0</v>
      </c>
      <c r="G147" s="104">
        <v>0</v>
      </c>
      <c r="H147" s="104">
        <v>0</v>
      </c>
      <c r="I147" s="104">
        <v>0</v>
      </c>
      <c r="J147" s="104">
        <v>0</v>
      </c>
      <c r="K147" s="104">
        <v>3459</v>
      </c>
      <c r="L147" s="104">
        <v>0</v>
      </c>
      <c r="M147" s="104">
        <v>30509</v>
      </c>
      <c r="N147" s="104">
        <v>0</v>
      </c>
      <c r="O147" s="104">
        <v>680</v>
      </c>
      <c r="P147" s="104">
        <v>5035</v>
      </c>
      <c r="Q147" s="94" t="s">
        <v>191</v>
      </c>
      <c r="R147" s="94" t="s">
        <v>212</v>
      </c>
      <c r="S147" s="105" t="s">
        <v>614</v>
      </c>
    </row>
    <row r="148" spans="1:19" x14ac:dyDescent="0.25">
      <c r="A148" s="94" t="s">
        <v>1824</v>
      </c>
      <c r="B148" s="94" t="s">
        <v>1825</v>
      </c>
      <c r="C148" s="112"/>
      <c r="D148" s="104">
        <v>1903</v>
      </c>
      <c r="E148" s="104">
        <v>0</v>
      </c>
      <c r="F148" s="104">
        <v>0</v>
      </c>
      <c r="G148" s="104">
        <v>0</v>
      </c>
      <c r="H148" s="104">
        <v>0</v>
      </c>
      <c r="I148" s="104">
        <v>0</v>
      </c>
      <c r="J148" s="104">
        <v>0</v>
      </c>
      <c r="K148" s="104">
        <v>0</v>
      </c>
      <c r="L148" s="104">
        <v>20490</v>
      </c>
      <c r="M148" s="104">
        <v>2000</v>
      </c>
      <c r="N148" s="104">
        <v>0</v>
      </c>
      <c r="O148" s="104">
        <v>0</v>
      </c>
      <c r="P148" s="104">
        <v>2000</v>
      </c>
      <c r="Q148" s="94" t="s">
        <v>191</v>
      </c>
      <c r="R148" s="94" t="s">
        <v>212</v>
      </c>
      <c r="S148" s="105" t="s">
        <v>1826</v>
      </c>
    </row>
    <row r="149" spans="1:19" x14ac:dyDescent="0.25">
      <c r="A149" s="94" t="s">
        <v>615</v>
      </c>
      <c r="B149" s="94" t="s">
        <v>1766</v>
      </c>
      <c r="C149" s="111"/>
      <c r="D149" s="130">
        <v>13300</v>
      </c>
      <c r="E149" s="130">
        <v>0</v>
      </c>
      <c r="F149" s="130">
        <v>0</v>
      </c>
      <c r="G149" s="130">
        <v>0</v>
      </c>
      <c r="H149" s="130">
        <v>0</v>
      </c>
      <c r="I149" s="130">
        <v>0</v>
      </c>
      <c r="J149" s="130">
        <v>0</v>
      </c>
      <c r="K149" s="130">
        <v>0</v>
      </c>
      <c r="L149" s="130">
        <v>0</v>
      </c>
      <c r="M149" s="130">
        <v>0</v>
      </c>
      <c r="N149" s="130">
        <v>0</v>
      </c>
      <c r="O149" s="130">
        <v>0</v>
      </c>
      <c r="P149" s="130">
        <v>0</v>
      </c>
      <c r="Q149" s="94" t="s">
        <v>193</v>
      </c>
      <c r="R149" s="94" t="s">
        <v>205</v>
      </c>
      <c r="S149" s="94" t="s">
        <v>617</v>
      </c>
    </row>
    <row r="150" spans="1:19" x14ac:dyDescent="0.25">
      <c r="A150" s="94" t="s">
        <v>618</v>
      </c>
      <c r="B150" s="94" t="s">
        <v>619</v>
      </c>
      <c r="C150" s="112"/>
      <c r="D150" s="104">
        <v>31645</v>
      </c>
      <c r="E150" s="104">
        <v>4500</v>
      </c>
      <c r="F150" s="104">
        <v>0</v>
      </c>
      <c r="G150" s="104">
        <v>0</v>
      </c>
      <c r="H150" s="104">
        <v>0</v>
      </c>
      <c r="I150" s="104">
        <v>0</v>
      </c>
      <c r="J150" s="104">
        <v>0</v>
      </c>
      <c r="K150" s="104">
        <v>0</v>
      </c>
      <c r="L150" s="104">
        <v>0</v>
      </c>
      <c r="M150" s="104">
        <v>0</v>
      </c>
      <c r="N150" s="104">
        <v>0</v>
      </c>
      <c r="O150" s="104">
        <v>0</v>
      </c>
      <c r="P150" s="104">
        <v>0</v>
      </c>
      <c r="Q150" s="94" t="s">
        <v>191</v>
      </c>
      <c r="R150" s="94" t="s">
        <v>212</v>
      </c>
      <c r="S150" s="105" t="s">
        <v>620</v>
      </c>
    </row>
    <row r="151" spans="1:19" x14ac:dyDescent="0.25">
      <c r="A151" s="94" t="s">
        <v>621</v>
      </c>
      <c r="B151" s="94" t="s">
        <v>622</v>
      </c>
      <c r="C151" s="112"/>
      <c r="D151" s="104">
        <v>11045</v>
      </c>
      <c r="E151" s="104">
        <v>7800</v>
      </c>
      <c r="F151" s="104">
        <v>0</v>
      </c>
      <c r="G151" s="104">
        <v>0</v>
      </c>
      <c r="H151" s="104">
        <v>0</v>
      </c>
      <c r="I151" s="104">
        <v>0</v>
      </c>
      <c r="J151" s="104">
        <v>0</v>
      </c>
      <c r="K151" s="104">
        <v>0</v>
      </c>
      <c r="L151" s="104">
        <v>0</v>
      </c>
      <c r="M151" s="104">
        <v>25440</v>
      </c>
      <c r="N151" s="104">
        <v>24100</v>
      </c>
      <c r="O151" s="104">
        <v>0</v>
      </c>
      <c r="P151" s="104">
        <v>0</v>
      </c>
      <c r="Q151" s="94" t="s">
        <v>191</v>
      </c>
      <c r="R151" s="94" t="s">
        <v>212</v>
      </c>
      <c r="S151" s="105" t="s">
        <v>623</v>
      </c>
    </row>
    <row r="152" spans="1:19" x14ac:dyDescent="0.25">
      <c r="A152" s="94" t="s">
        <v>624</v>
      </c>
      <c r="B152" s="94" t="s">
        <v>625</v>
      </c>
      <c r="C152" s="112"/>
      <c r="D152" s="104">
        <v>8029</v>
      </c>
      <c r="E152" s="104">
        <v>0</v>
      </c>
      <c r="F152" s="104">
        <v>0</v>
      </c>
      <c r="G152" s="104">
        <v>0</v>
      </c>
      <c r="H152" s="104">
        <v>0</v>
      </c>
      <c r="I152" s="104">
        <v>0</v>
      </c>
      <c r="J152" s="104">
        <v>0</v>
      </c>
      <c r="K152" s="104">
        <v>0</v>
      </c>
      <c r="L152" s="104">
        <v>0</v>
      </c>
      <c r="M152" s="104">
        <v>22613</v>
      </c>
      <c r="N152" s="104">
        <v>0</v>
      </c>
      <c r="O152" s="104">
        <v>5000</v>
      </c>
      <c r="P152" s="104">
        <v>5000</v>
      </c>
      <c r="Q152" s="94" t="s">
        <v>191</v>
      </c>
      <c r="R152" s="94" t="s">
        <v>212</v>
      </c>
      <c r="S152" s="105" t="s">
        <v>626</v>
      </c>
    </row>
    <row r="153" spans="1:19" x14ac:dyDescent="0.25">
      <c r="A153" s="94" t="s">
        <v>627</v>
      </c>
      <c r="B153" s="94" t="s">
        <v>628</v>
      </c>
      <c r="C153" s="112"/>
      <c r="D153" s="104">
        <v>21040</v>
      </c>
      <c r="E153" s="104">
        <v>2000</v>
      </c>
      <c r="F153" s="104">
        <v>0</v>
      </c>
      <c r="G153" s="104">
        <v>0</v>
      </c>
      <c r="H153" s="104">
        <v>0</v>
      </c>
      <c r="I153" s="104">
        <v>0</v>
      </c>
      <c r="J153" s="104">
        <v>0</v>
      </c>
      <c r="K153" s="104">
        <v>0</v>
      </c>
      <c r="L153" s="104">
        <v>0</v>
      </c>
      <c r="M153" s="104">
        <v>0</v>
      </c>
      <c r="N153" s="104">
        <v>0</v>
      </c>
      <c r="O153" s="104">
        <v>0</v>
      </c>
      <c r="P153" s="104">
        <v>0</v>
      </c>
      <c r="Q153" s="94" t="s">
        <v>191</v>
      </c>
      <c r="R153" s="94" t="s">
        <v>249</v>
      </c>
      <c r="S153" s="105" t="s">
        <v>629</v>
      </c>
    </row>
    <row r="154" spans="1:19" x14ac:dyDescent="0.25">
      <c r="A154" s="94" t="s">
        <v>630</v>
      </c>
      <c r="B154" s="94" t="s">
        <v>1767</v>
      </c>
      <c r="C154" s="112"/>
      <c r="D154" s="104">
        <v>6496</v>
      </c>
      <c r="E154" s="104">
        <v>0</v>
      </c>
      <c r="F154" s="104">
        <v>0</v>
      </c>
      <c r="G154" s="104">
        <v>0</v>
      </c>
      <c r="H154" s="104">
        <v>0</v>
      </c>
      <c r="I154" s="104">
        <v>0</v>
      </c>
      <c r="J154" s="104">
        <v>0</v>
      </c>
      <c r="K154" s="104">
        <v>0</v>
      </c>
      <c r="L154" s="104">
        <v>0</v>
      </c>
      <c r="M154" s="104">
        <v>0</v>
      </c>
      <c r="N154" s="104">
        <v>0</v>
      </c>
      <c r="O154" s="104">
        <v>0</v>
      </c>
      <c r="P154" s="104">
        <v>0</v>
      </c>
      <c r="Q154" s="94" t="s">
        <v>193</v>
      </c>
      <c r="R154" s="94" t="s">
        <v>205</v>
      </c>
      <c r="S154" s="105" t="s">
        <v>632</v>
      </c>
    </row>
    <row r="155" spans="1:19" x14ac:dyDescent="0.25">
      <c r="A155" s="94" t="s">
        <v>633</v>
      </c>
      <c r="B155" s="94" t="s">
        <v>634</v>
      </c>
      <c r="C155" s="112"/>
      <c r="D155" s="104">
        <v>10944</v>
      </c>
      <c r="E155" s="104">
        <v>0</v>
      </c>
      <c r="F155" s="104">
        <v>0</v>
      </c>
      <c r="G155" s="104">
        <v>0</v>
      </c>
      <c r="H155" s="104">
        <v>0</v>
      </c>
      <c r="I155" s="104">
        <v>0</v>
      </c>
      <c r="J155" s="104">
        <v>0</v>
      </c>
      <c r="K155" s="104">
        <v>0</v>
      </c>
      <c r="L155" s="104">
        <v>2000</v>
      </c>
      <c r="M155" s="104">
        <v>5894</v>
      </c>
      <c r="N155" s="104">
        <v>0</v>
      </c>
      <c r="O155" s="104">
        <v>0</v>
      </c>
      <c r="P155" s="104">
        <v>14000</v>
      </c>
      <c r="Q155" s="94" t="s">
        <v>191</v>
      </c>
      <c r="R155" s="94" t="s">
        <v>212</v>
      </c>
      <c r="S155" s="105" t="s">
        <v>635</v>
      </c>
    </row>
    <row r="156" spans="1:19" x14ac:dyDescent="0.25">
      <c r="A156" s="94" t="s">
        <v>636</v>
      </c>
      <c r="B156" s="94" t="s">
        <v>637</v>
      </c>
      <c r="C156" s="112"/>
      <c r="D156" s="104">
        <v>20000</v>
      </c>
      <c r="E156" s="104">
        <v>0</v>
      </c>
      <c r="F156" s="104">
        <v>0</v>
      </c>
      <c r="G156" s="104">
        <v>6000</v>
      </c>
      <c r="H156" s="104">
        <v>0</v>
      </c>
      <c r="I156" s="104">
        <v>0</v>
      </c>
      <c r="J156" s="104">
        <v>0</v>
      </c>
      <c r="K156" s="104">
        <v>0</v>
      </c>
      <c r="L156" s="104">
        <v>0</v>
      </c>
      <c r="M156" s="104">
        <v>17185</v>
      </c>
      <c r="N156" s="104">
        <v>0</v>
      </c>
      <c r="O156" s="104">
        <v>0</v>
      </c>
      <c r="P156" s="104">
        <v>20000</v>
      </c>
      <c r="Q156" s="94" t="s">
        <v>193</v>
      </c>
      <c r="R156" s="94" t="s">
        <v>205</v>
      </c>
      <c r="S156" s="105" t="s">
        <v>638</v>
      </c>
    </row>
    <row r="157" spans="1:19" x14ac:dyDescent="0.25">
      <c r="A157" s="94" t="s">
        <v>639</v>
      </c>
      <c r="B157" s="94" t="s">
        <v>640</v>
      </c>
      <c r="C157" s="112"/>
      <c r="D157" s="104">
        <v>95000</v>
      </c>
      <c r="E157" s="104">
        <v>10000</v>
      </c>
      <c r="F157" s="104">
        <v>4997</v>
      </c>
      <c r="G157" s="104">
        <v>10000</v>
      </c>
      <c r="H157" s="104">
        <v>0</v>
      </c>
      <c r="I157" s="104">
        <v>0</v>
      </c>
      <c r="J157" s="104">
        <v>0</v>
      </c>
      <c r="K157" s="104">
        <v>182</v>
      </c>
      <c r="L157" s="104">
        <v>0</v>
      </c>
      <c r="M157" s="104">
        <v>7270</v>
      </c>
      <c r="N157" s="104">
        <v>0</v>
      </c>
      <c r="O157" s="104">
        <v>5000</v>
      </c>
      <c r="P157" s="104">
        <v>15000</v>
      </c>
      <c r="Q157" s="94" t="s">
        <v>191</v>
      </c>
      <c r="R157" s="94" t="s">
        <v>205</v>
      </c>
      <c r="S157" s="105" t="s">
        <v>641</v>
      </c>
    </row>
    <row r="158" spans="1:19" x14ac:dyDescent="0.25">
      <c r="A158" s="94" t="s">
        <v>642</v>
      </c>
      <c r="B158" s="94" t="s">
        <v>643</v>
      </c>
      <c r="C158" s="112"/>
      <c r="D158" s="104">
        <v>13282</v>
      </c>
      <c r="E158" s="104">
        <v>0</v>
      </c>
      <c r="F158" s="104">
        <v>7000</v>
      </c>
      <c r="G158" s="104">
        <v>6000</v>
      </c>
      <c r="H158" s="104">
        <v>1500</v>
      </c>
      <c r="I158" s="104">
        <v>0</v>
      </c>
      <c r="J158" s="104">
        <v>0</v>
      </c>
      <c r="K158" s="104">
        <v>0</v>
      </c>
      <c r="L158" s="104">
        <v>0</v>
      </c>
      <c r="M158" s="104">
        <v>3750</v>
      </c>
      <c r="N158" s="104">
        <v>0</v>
      </c>
      <c r="O158" s="104">
        <v>0</v>
      </c>
      <c r="P158" s="104">
        <v>0</v>
      </c>
      <c r="Q158" s="94" t="s">
        <v>191</v>
      </c>
      <c r="R158" s="94" t="s">
        <v>212</v>
      </c>
      <c r="S158" s="105" t="s">
        <v>644</v>
      </c>
    </row>
    <row r="159" spans="1:19" x14ac:dyDescent="0.25">
      <c r="A159" s="94" t="s">
        <v>648</v>
      </c>
      <c r="B159" s="94" t="s">
        <v>649</v>
      </c>
      <c r="C159" s="112"/>
      <c r="D159" s="104">
        <v>179450</v>
      </c>
      <c r="E159" s="104">
        <v>0</v>
      </c>
      <c r="F159" s="104">
        <v>0</v>
      </c>
      <c r="G159" s="104">
        <v>0</v>
      </c>
      <c r="H159" s="104">
        <v>0</v>
      </c>
      <c r="I159" s="104">
        <v>0</v>
      </c>
      <c r="J159" s="104">
        <v>0</v>
      </c>
      <c r="K159" s="104">
        <v>0</v>
      </c>
      <c r="L159" s="104">
        <v>0</v>
      </c>
      <c r="M159" s="104">
        <v>53050</v>
      </c>
      <c r="N159" s="104">
        <v>0</v>
      </c>
      <c r="O159" s="104">
        <v>15000</v>
      </c>
      <c r="P159" s="104">
        <v>22500</v>
      </c>
      <c r="Q159" s="94" t="s">
        <v>191</v>
      </c>
      <c r="R159" s="94" t="s">
        <v>372</v>
      </c>
      <c r="S159" s="105" t="s">
        <v>650</v>
      </c>
    </row>
    <row r="160" spans="1:19" x14ac:dyDescent="0.25">
      <c r="A160" s="94" t="s">
        <v>651</v>
      </c>
      <c r="B160" s="94" t="s">
        <v>652</v>
      </c>
      <c r="C160" s="112"/>
      <c r="D160" s="104">
        <v>16000</v>
      </c>
      <c r="E160" s="104">
        <v>0</v>
      </c>
      <c r="F160" s="104">
        <v>0</v>
      </c>
      <c r="G160" s="104">
        <v>0</v>
      </c>
      <c r="H160" s="104">
        <v>0</v>
      </c>
      <c r="I160" s="104">
        <v>0</v>
      </c>
      <c r="J160" s="104">
        <v>0</v>
      </c>
      <c r="K160" s="104">
        <v>0</v>
      </c>
      <c r="L160" s="104">
        <v>0</v>
      </c>
      <c r="M160" s="104">
        <v>10631</v>
      </c>
      <c r="N160" s="104">
        <v>0</v>
      </c>
      <c r="O160" s="104">
        <v>0</v>
      </c>
      <c r="P160" s="104">
        <v>0</v>
      </c>
      <c r="Q160" s="94" t="s">
        <v>191</v>
      </c>
      <c r="R160" s="94" t="s">
        <v>249</v>
      </c>
      <c r="S160" s="105" t="s">
        <v>653</v>
      </c>
    </row>
    <row r="161" spans="1:19" x14ac:dyDescent="0.25">
      <c r="A161" s="94" t="s">
        <v>654</v>
      </c>
      <c r="B161" s="94" t="s">
        <v>655</v>
      </c>
      <c r="C161" s="112"/>
      <c r="D161" s="104">
        <v>5000</v>
      </c>
      <c r="E161" s="104">
        <v>0</v>
      </c>
      <c r="F161" s="104">
        <v>0</v>
      </c>
      <c r="G161" s="104">
        <v>0</v>
      </c>
      <c r="H161" s="104">
        <v>0</v>
      </c>
      <c r="I161" s="104">
        <v>0</v>
      </c>
      <c r="J161" s="104">
        <v>0</v>
      </c>
      <c r="K161" s="104">
        <v>0</v>
      </c>
      <c r="L161" s="104">
        <v>0</v>
      </c>
      <c r="M161" s="104">
        <v>0</v>
      </c>
      <c r="N161" s="104">
        <v>0</v>
      </c>
      <c r="O161" s="104">
        <v>0</v>
      </c>
      <c r="P161" s="104">
        <v>0</v>
      </c>
      <c r="Q161" s="94" t="s">
        <v>191</v>
      </c>
      <c r="R161" s="94" t="s">
        <v>212</v>
      </c>
      <c r="S161" s="105" t="s">
        <v>656</v>
      </c>
    </row>
    <row r="162" spans="1:19" x14ac:dyDescent="0.25">
      <c r="A162" s="94" t="s">
        <v>657</v>
      </c>
      <c r="B162" s="94" t="s">
        <v>658</v>
      </c>
      <c r="C162" s="112"/>
      <c r="D162" s="104">
        <v>18379</v>
      </c>
      <c r="E162" s="104">
        <v>0</v>
      </c>
      <c r="F162" s="104">
        <v>0</v>
      </c>
      <c r="G162" s="104">
        <v>0</v>
      </c>
      <c r="H162" s="104">
        <v>0</v>
      </c>
      <c r="I162" s="104">
        <v>0</v>
      </c>
      <c r="J162" s="104">
        <v>0</v>
      </c>
      <c r="K162" s="104">
        <v>0</v>
      </c>
      <c r="L162" s="104">
        <v>0</v>
      </c>
      <c r="M162" s="104">
        <v>24750</v>
      </c>
      <c r="N162" s="104">
        <v>10000</v>
      </c>
      <c r="O162" s="104">
        <v>753</v>
      </c>
      <c r="P162" s="104">
        <v>0</v>
      </c>
      <c r="Q162" s="94" t="s">
        <v>191</v>
      </c>
      <c r="R162" s="94" t="s">
        <v>212</v>
      </c>
      <c r="S162" s="105" t="s">
        <v>659</v>
      </c>
    </row>
    <row r="163" spans="1:19" x14ac:dyDescent="0.25">
      <c r="A163" s="94" t="s">
        <v>660</v>
      </c>
      <c r="B163" s="94" t="s">
        <v>661</v>
      </c>
      <c r="C163" s="112"/>
      <c r="D163" s="104">
        <v>2004</v>
      </c>
      <c r="E163" s="104">
        <v>1000</v>
      </c>
      <c r="F163" s="104">
        <v>0</v>
      </c>
      <c r="G163" s="104">
        <v>0</v>
      </c>
      <c r="H163" s="104">
        <v>0</v>
      </c>
      <c r="I163" s="104">
        <v>0</v>
      </c>
      <c r="J163" s="104">
        <v>1647</v>
      </c>
      <c r="K163" s="104">
        <v>0</v>
      </c>
      <c r="L163" s="104">
        <v>0</v>
      </c>
      <c r="M163" s="104">
        <v>8574</v>
      </c>
      <c r="N163" s="104">
        <v>2000</v>
      </c>
      <c r="O163" s="104">
        <v>1300</v>
      </c>
      <c r="P163" s="104">
        <v>1000</v>
      </c>
      <c r="Q163" s="94" t="s">
        <v>191</v>
      </c>
      <c r="R163" s="94" t="s">
        <v>212</v>
      </c>
      <c r="S163" s="105" t="s">
        <v>662</v>
      </c>
    </row>
    <row r="164" spans="1:19" x14ac:dyDescent="0.25">
      <c r="A164" s="94" t="s">
        <v>663</v>
      </c>
      <c r="B164" s="94" t="s">
        <v>1768</v>
      </c>
      <c r="C164" s="112"/>
      <c r="D164" s="104">
        <v>74725</v>
      </c>
      <c r="E164" s="104">
        <v>0</v>
      </c>
      <c r="F164" s="104">
        <v>24987</v>
      </c>
      <c r="G164" s="104">
        <v>0</v>
      </c>
      <c r="H164" s="104">
        <v>0</v>
      </c>
      <c r="I164" s="104">
        <v>0</v>
      </c>
      <c r="J164" s="104">
        <v>0</v>
      </c>
      <c r="K164" s="104">
        <v>0</v>
      </c>
      <c r="L164" s="104">
        <v>0</v>
      </c>
      <c r="M164" s="104">
        <v>32681</v>
      </c>
      <c r="N164" s="104">
        <v>0</v>
      </c>
      <c r="O164" s="104">
        <v>0</v>
      </c>
      <c r="P164" s="104">
        <v>250065</v>
      </c>
      <c r="Q164" s="94" t="s">
        <v>193</v>
      </c>
      <c r="R164" s="94" t="s">
        <v>205</v>
      </c>
      <c r="S164" s="105" t="s">
        <v>665</v>
      </c>
    </row>
    <row r="165" spans="1:19" x14ac:dyDescent="0.25">
      <c r="A165" s="94" t="s">
        <v>666</v>
      </c>
      <c r="B165" s="94" t="s">
        <v>667</v>
      </c>
      <c r="C165" s="112"/>
      <c r="D165" s="104">
        <v>14426</v>
      </c>
      <c r="E165" s="104">
        <v>28000</v>
      </c>
      <c r="F165" s="104">
        <v>0</v>
      </c>
      <c r="G165" s="104">
        <v>0</v>
      </c>
      <c r="H165" s="104">
        <v>0</v>
      </c>
      <c r="I165" s="104">
        <v>0</v>
      </c>
      <c r="J165" s="104">
        <v>0</v>
      </c>
      <c r="K165" s="104">
        <v>0</v>
      </c>
      <c r="L165" s="104">
        <v>0</v>
      </c>
      <c r="M165" s="104">
        <v>0</v>
      </c>
      <c r="N165" s="104">
        <v>0</v>
      </c>
      <c r="O165" s="104">
        <v>0</v>
      </c>
      <c r="P165" s="104">
        <v>45800</v>
      </c>
      <c r="Q165" s="94" t="s">
        <v>191</v>
      </c>
      <c r="R165" s="94" t="s">
        <v>212</v>
      </c>
      <c r="S165" s="105" t="s">
        <v>668</v>
      </c>
    </row>
    <row r="166" spans="1:19" x14ac:dyDescent="0.25">
      <c r="A166" s="94" t="s">
        <v>669</v>
      </c>
      <c r="B166" s="94" t="s">
        <v>670</v>
      </c>
      <c r="C166" s="112"/>
      <c r="D166" s="104">
        <v>20350</v>
      </c>
      <c r="E166" s="104">
        <v>0</v>
      </c>
      <c r="F166" s="104">
        <v>0</v>
      </c>
      <c r="G166" s="104">
        <v>0</v>
      </c>
      <c r="H166" s="104">
        <v>0</v>
      </c>
      <c r="I166" s="104">
        <v>0</v>
      </c>
      <c r="J166" s="104">
        <v>0</v>
      </c>
      <c r="K166" s="104">
        <v>0</v>
      </c>
      <c r="L166" s="104">
        <v>0</v>
      </c>
      <c r="M166" s="104">
        <v>0</v>
      </c>
      <c r="N166" s="104">
        <v>0</v>
      </c>
      <c r="O166" s="104">
        <v>0</v>
      </c>
      <c r="P166" s="104">
        <v>0</v>
      </c>
      <c r="Q166" s="94" t="s">
        <v>191</v>
      </c>
      <c r="R166" s="94" t="s">
        <v>262</v>
      </c>
      <c r="S166" s="105" t="s">
        <v>671</v>
      </c>
    </row>
    <row r="167" spans="1:19" x14ac:dyDescent="0.25">
      <c r="A167" s="94" t="s">
        <v>672</v>
      </c>
      <c r="B167" s="94" t="s">
        <v>673</v>
      </c>
      <c r="C167" s="112"/>
      <c r="D167" s="104">
        <v>1846</v>
      </c>
      <c r="E167" s="104">
        <v>0</v>
      </c>
      <c r="F167" s="104">
        <v>0</v>
      </c>
      <c r="G167" s="104">
        <v>0</v>
      </c>
      <c r="H167" s="104">
        <v>0</v>
      </c>
      <c r="I167" s="104">
        <v>0</v>
      </c>
      <c r="J167" s="104">
        <v>6000</v>
      </c>
      <c r="K167" s="104">
        <v>0</v>
      </c>
      <c r="L167" s="104">
        <v>0</v>
      </c>
      <c r="M167" s="104">
        <v>7500</v>
      </c>
      <c r="N167" s="104">
        <v>0</v>
      </c>
      <c r="O167" s="104">
        <v>0</v>
      </c>
      <c r="P167" s="104">
        <v>3000</v>
      </c>
      <c r="Q167" s="94" t="s">
        <v>191</v>
      </c>
      <c r="R167" s="94" t="s">
        <v>212</v>
      </c>
      <c r="S167" s="105" t="s">
        <v>674</v>
      </c>
    </row>
    <row r="168" spans="1:19" x14ac:dyDescent="0.25">
      <c r="A168" s="94" t="s">
        <v>675</v>
      </c>
      <c r="B168" s="94" t="s">
        <v>676</v>
      </c>
      <c r="C168" s="112"/>
      <c r="D168" s="104">
        <v>3000</v>
      </c>
      <c r="E168" s="104">
        <v>0</v>
      </c>
      <c r="F168" s="104">
        <v>0</v>
      </c>
      <c r="G168" s="104">
        <v>0</v>
      </c>
      <c r="H168" s="104">
        <v>0</v>
      </c>
      <c r="I168" s="104">
        <v>0</v>
      </c>
      <c r="J168" s="104">
        <v>0</v>
      </c>
      <c r="K168" s="104">
        <v>0</v>
      </c>
      <c r="L168" s="104">
        <v>0</v>
      </c>
      <c r="M168" s="104">
        <v>3800</v>
      </c>
      <c r="N168" s="104">
        <v>12091</v>
      </c>
      <c r="O168" s="104">
        <v>0</v>
      </c>
      <c r="P168" s="104">
        <v>0</v>
      </c>
      <c r="Q168" s="94" t="s">
        <v>191</v>
      </c>
      <c r="R168" s="94" t="s">
        <v>212</v>
      </c>
      <c r="S168" s="105" t="s">
        <v>677</v>
      </c>
    </row>
    <row r="169" spans="1:19" x14ac:dyDescent="0.25">
      <c r="A169" s="94" t="s">
        <v>678</v>
      </c>
      <c r="B169" s="94" t="s">
        <v>679</v>
      </c>
      <c r="C169" s="112"/>
      <c r="D169" s="104">
        <v>1380</v>
      </c>
      <c r="E169" s="104">
        <v>2000</v>
      </c>
      <c r="F169" s="104">
        <v>0</v>
      </c>
      <c r="G169" s="104">
        <v>0</v>
      </c>
      <c r="H169" s="104">
        <v>0</v>
      </c>
      <c r="I169" s="104">
        <v>0</v>
      </c>
      <c r="J169" s="104">
        <v>0</v>
      </c>
      <c r="K169" s="104">
        <v>0</v>
      </c>
      <c r="L169" s="104">
        <v>1000</v>
      </c>
      <c r="M169" s="104">
        <v>0</v>
      </c>
      <c r="N169" s="104">
        <v>0</v>
      </c>
      <c r="O169" s="104">
        <v>0</v>
      </c>
      <c r="P169" s="104">
        <v>11000</v>
      </c>
      <c r="Q169" s="94" t="s">
        <v>191</v>
      </c>
      <c r="R169" s="94" t="s">
        <v>212</v>
      </c>
      <c r="S169" s="105" t="s">
        <v>680</v>
      </c>
    </row>
    <row r="170" spans="1:19" x14ac:dyDescent="0.25">
      <c r="A170" s="94" t="s">
        <v>681</v>
      </c>
      <c r="B170" s="94" t="s">
        <v>682</v>
      </c>
      <c r="C170" s="112"/>
      <c r="D170" s="104">
        <v>156331</v>
      </c>
      <c r="E170" s="104">
        <v>0</v>
      </c>
      <c r="F170" s="104">
        <v>0</v>
      </c>
      <c r="G170" s="104">
        <v>16000</v>
      </c>
      <c r="H170" s="104">
        <v>0</v>
      </c>
      <c r="I170" s="104">
        <v>0</v>
      </c>
      <c r="J170" s="104">
        <v>0</v>
      </c>
      <c r="K170" s="104">
        <v>0</v>
      </c>
      <c r="L170" s="104">
        <v>0</v>
      </c>
      <c r="M170" s="104">
        <v>18100</v>
      </c>
      <c r="N170" s="104">
        <v>0</v>
      </c>
      <c r="O170" s="104">
        <v>0</v>
      </c>
      <c r="P170" s="104">
        <v>77825</v>
      </c>
      <c r="Q170" s="94" t="s">
        <v>191</v>
      </c>
      <c r="R170" s="94" t="s">
        <v>372</v>
      </c>
      <c r="S170" s="105" t="s">
        <v>683</v>
      </c>
    </row>
    <row r="171" spans="1:19" x14ac:dyDescent="0.25">
      <c r="A171" s="94" t="s">
        <v>684</v>
      </c>
      <c r="B171" s="94" t="s">
        <v>685</v>
      </c>
      <c r="C171" s="112"/>
      <c r="D171" s="104">
        <v>6587</v>
      </c>
      <c r="E171" s="104">
        <v>0</v>
      </c>
      <c r="F171" s="104">
        <v>0</v>
      </c>
      <c r="G171" s="104">
        <v>0</v>
      </c>
      <c r="H171" s="104">
        <v>0</v>
      </c>
      <c r="I171" s="104">
        <v>0</v>
      </c>
      <c r="J171" s="104">
        <v>0</v>
      </c>
      <c r="K171" s="104">
        <v>0</v>
      </c>
      <c r="L171" s="104">
        <v>5000</v>
      </c>
      <c r="M171" s="104">
        <v>0</v>
      </c>
      <c r="N171" s="104">
        <v>9500</v>
      </c>
      <c r="O171" s="104">
        <v>0</v>
      </c>
      <c r="P171" s="104">
        <v>0</v>
      </c>
      <c r="Q171" s="94" t="s">
        <v>191</v>
      </c>
      <c r="R171" s="94" t="s">
        <v>249</v>
      </c>
      <c r="S171" s="105" t="s">
        <v>686</v>
      </c>
    </row>
    <row r="172" spans="1:19" x14ac:dyDescent="0.25">
      <c r="A172" s="94" t="s">
        <v>687</v>
      </c>
      <c r="B172" s="94" t="s">
        <v>688</v>
      </c>
      <c r="C172" s="112"/>
      <c r="D172" s="104">
        <v>5000</v>
      </c>
      <c r="E172" s="104">
        <v>4000</v>
      </c>
      <c r="F172" s="104">
        <v>15000</v>
      </c>
      <c r="G172" s="104">
        <v>0</v>
      </c>
      <c r="H172" s="104">
        <v>0</v>
      </c>
      <c r="I172" s="104">
        <v>0</v>
      </c>
      <c r="J172" s="104">
        <v>0</v>
      </c>
      <c r="K172" s="104">
        <v>0</v>
      </c>
      <c r="L172" s="104">
        <v>2000</v>
      </c>
      <c r="M172" s="104">
        <v>10000</v>
      </c>
      <c r="N172" s="104">
        <v>0</v>
      </c>
      <c r="O172" s="104">
        <v>0</v>
      </c>
      <c r="P172" s="104">
        <v>0</v>
      </c>
      <c r="Q172" s="94" t="s">
        <v>191</v>
      </c>
      <c r="R172" s="94" t="s">
        <v>249</v>
      </c>
      <c r="S172" s="105" t="s">
        <v>689</v>
      </c>
    </row>
    <row r="173" spans="1:19" x14ac:dyDescent="0.25">
      <c r="A173" s="94" t="s">
        <v>690</v>
      </c>
      <c r="B173" s="94" t="s">
        <v>691</v>
      </c>
      <c r="C173" s="112"/>
      <c r="D173" s="104">
        <v>0</v>
      </c>
      <c r="E173" s="104">
        <v>0</v>
      </c>
      <c r="F173" s="104">
        <v>0</v>
      </c>
      <c r="G173" s="104">
        <v>0</v>
      </c>
      <c r="H173" s="104">
        <v>0</v>
      </c>
      <c r="I173" s="104">
        <v>0</v>
      </c>
      <c r="J173" s="104">
        <v>0</v>
      </c>
      <c r="K173" s="104">
        <v>0</v>
      </c>
      <c r="L173" s="104">
        <v>0</v>
      </c>
      <c r="M173" s="104">
        <v>14500</v>
      </c>
      <c r="N173" s="104">
        <v>0</v>
      </c>
      <c r="O173" s="104">
        <v>0</v>
      </c>
      <c r="P173" s="104">
        <v>42000</v>
      </c>
      <c r="Q173" s="94" t="s">
        <v>191</v>
      </c>
      <c r="R173" s="94" t="s">
        <v>212</v>
      </c>
      <c r="S173" s="105" t="s">
        <v>692</v>
      </c>
    </row>
    <row r="174" spans="1:19" x14ac:dyDescent="0.25">
      <c r="A174" s="94" t="s">
        <v>693</v>
      </c>
      <c r="B174" s="94" t="s">
        <v>694</v>
      </c>
      <c r="C174" s="112"/>
      <c r="D174" s="104">
        <v>0</v>
      </c>
      <c r="E174" s="104">
        <v>0</v>
      </c>
      <c r="F174" s="104">
        <v>0</v>
      </c>
      <c r="G174" s="104">
        <v>0</v>
      </c>
      <c r="H174" s="104">
        <v>0</v>
      </c>
      <c r="I174" s="104">
        <v>0</v>
      </c>
      <c r="J174" s="104">
        <v>0</v>
      </c>
      <c r="K174" s="104">
        <v>0</v>
      </c>
      <c r="L174" s="104">
        <v>0</v>
      </c>
      <c r="M174" s="104">
        <v>0</v>
      </c>
      <c r="N174" s="104">
        <v>0</v>
      </c>
      <c r="O174" s="104">
        <v>0</v>
      </c>
      <c r="P174" s="104">
        <v>3200</v>
      </c>
      <c r="Q174" s="94" t="s">
        <v>191</v>
      </c>
      <c r="R174" s="94" t="s">
        <v>249</v>
      </c>
      <c r="S174" s="105" t="s">
        <v>695</v>
      </c>
    </row>
    <row r="175" spans="1:19" x14ac:dyDescent="0.25">
      <c r="A175" s="94" t="s">
        <v>696</v>
      </c>
      <c r="B175" s="94" t="s">
        <v>1769</v>
      </c>
      <c r="C175" s="112"/>
      <c r="D175" s="104">
        <v>18230</v>
      </c>
      <c r="E175" s="104">
        <v>0</v>
      </c>
      <c r="F175" s="104">
        <v>0</v>
      </c>
      <c r="G175" s="104">
        <v>0</v>
      </c>
      <c r="H175" s="104">
        <v>0</v>
      </c>
      <c r="I175" s="104">
        <v>0</v>
      </c>
      <c r="J175" s="104">
        <v>0</v>
      </c>
      <c r="K175" s="104">
        <v>0</v>
      </c>
      <c r="L175" s="104">
        <v>0</v>
      </c>
      <c r="M175" s="104">
        <v>6170</v>
      </c>
      <c r="N175" s="104">
        <v>0</v>
      </c>
      <c r="O175" s="104">
        <v>0</v>
      </c>
      <c r="P175" s="104">
        <v>22200</v>
      </c>
      <c r="Q175" s="94" t="s">
        <v>193</v>
      </c>
      <c r="R175" s="94" t="s">
        <v>205</v>
      </c>
      <c r="S175" s="105" t="s">
        <v>698</v>
      </c>
    </row>
    <row r="176" spans="1:19" x14ac:dyDescent="0.25">
      <c r="A176" s="94" t="s">
        <v>699</v>
      </c>
      <c r="B176" s="94" t="s">
        <v>700</v>
      </c>
      <c r="C176" s="112"/>
      <c r="D176" s="104">
        <v>8000</v>
      </c>
      <c r="E176" s="104">
        <v>2000</v>
      </c>
      <c r="F176" s="104">
        <v>0</v>
      </c>
      <c r="G176" s="104">
        <v>0</v>
      </c>
      <c r="H176" s="104">
        <v>0</v>
      </c>
      <c r="I176" s="104">
        <v>0</v>
      </c>
      <c r="J176" s="104">
        <v>2000</v>
      </c>
      <c r="K176" s="104">
        <v>0</v>
      </c>
      <c r="L176" s="104">
        <v>0</v>
      </c>
      <c r="M176" s="104">
        <v>750</v>
      </c>
      <c r="N176" s="104">
        <v>0</v>
      </c>
      <c r="O176" s="104">
        <v>0</v>
      </c>
      <c r="P176" s="104">
        <v>2000</v>
      </c>
      <c r="Q176" s="94" t="s">
        <v>191</v>
      </c>
      <c r="R176" s="94" t="s">
        <v>212</v>
      </c>
      <c r="S176" s="105" t="s">
        <v>701</v>
      </c>
    </row>
    <row r="177" spans="1:19" x14ac:dyDescent="0.25">
      <c r="A177" s="94" t="s">
        <v>702</v>
      </c>
      <c r="B177" s="94" t="s">
        <v>703</v>
      </c>
      <c r="C177" s="112"/>
      <c r="D177" s="104">
        <v>18573</v>
      </c>
      <c r="E177" s="104">
        <v>4000</v>
      </c>
      <c r="F177" s="104">
        <v>0</v>
      </c>
      <c r="G177" s="104">
        <v>0</v>
      </c>
      <c r="H177" s="104">
        <v>0</v>
      </c>
      <c r="I177" s="104">
        <v>0</v>
      </c>
      <c r="J177" s="104">
        <v>0</v>
      </c>
      <c r="K177" s="104">
        <v>0</v>
      </c>
      <c r="L177" s="104">
        <v>0</v>
      </c>
      <c r="M177" s="104">
        <v>0</v>
      </c>
      <c r="N177" s="104">
        <v>0</v>
      </c>
      <c r="O177" s="104">
        <v>0</v>
      </c>
      <c r="P177" s="104">
        <v>2000</v>
      </c>
      <c r="Q177" s="94" t="s">
        <v>191</v>
      </c>
      <c r="R177" s="94" t="s">
        <v>212</v>
      </c>
      <c r="S177" s="105" t="s">
        <v>704</v>
      </c>
    </row>
    <row r="178" spans="1:19" x14ac:dyDescent="0.25">
      <c r="A178" s="94" t="s">
        <v>705</v>
      </c>
      <c r="B178" s="94" t="s">
        <v>1770</v>
      </c>
      <c r="C178" s="112"/>
      <c r="D178" s="104">
        <v>18077</v>
      </c>
      <c r="E178" s="104">
        <v>0</v>
      </c>
      <c r="F178" s="104">
        <v>0</v>
      </c>
      <c r="G178" s="104">
        <v>0</v>
      </c>
      <c r="H178" s="104">
        <v>0</v>
      </c>
      <c r="I178" s="104">
        <v>0</v>
      </c>
      <c r="J178" s="104">
        <v>0</v>
      </c>
      <c r="K178" s="104">
        <v>0</v>
      </c>
      <c r="L178" s="104">
        <v>0</v>
      </c>
      <c r="M178" s="104">
        <v>0</v>
      </c>
      <c r="N178" s="104">
        <v>0</v>
      </c>
      <c r="O178" s="104">
        <v>0</v>
      </c>
      <c r="P178" s="104">
        <v>0</v>
      </c>
      <c r="Q178" s="94" t="s">
        <v>197</v>
      </c>
      <c r="R178" s="94" t="s">
        <v>197</v>
      </c>
      <c r="S178" s="105" t="s">
        <v>707</v>
      </c>
    </row>
    <row r="179" spans="1:19" x14ac:dyDescent="0.25">
      <c r="A179" s="94" t="s">
        <v>708</v>
      </c>
      <c r="B179" s="94" t="s">
        <v>1771</v>
      </c>
      <c r="C179" s="112"/>
      <c r="D179" s="104">
        <v>0</v>
      </c>
      <c r="E179" s="104">
        <v>0</v>
      </c>
      <c r="F179" s="104">
        <v>0</v>
      </c>
      <c r="G179" s="104">
        <v>0</v>
      </c>
      <c r="H179" s="104">
        <v>0</v>
      </c>
      <c r="I179" s="104">
        <v>0</v>
      </c>
      <c r="J179" s="104">
        <v>0</v>
      </c>
      <c r="K179" s="104">
        <v>0</v>
      </c>
      <c r="L179" s="104">
        <v>0</v>
      </c>
      <c r="M179" s="104">
        <v>86880</v>
      </c>
      <c r="N179" s="104">
        <v>0</v>
      </c>
      <c r="O179" s="104">
        <v>16247</v>
      </c>
      <c r="P179" s="104">
        <v>0</v>
      </c>
      <c r="Q179" s="94" t="s">
        <v>193</v>
      </c>
      <c r="R179" s="94" t="s">
        <v>205</v>
      </c>
      <c r="S179" s="105" t="s">
        <v>710</v>
      </c>
    </row>
    <row r="180" spans="1:19" x14ac:dyDescent="0.25">
      <c r="A180" s="94" t="s">
        <v>711</v>
      </c>
      <c r="B180" s="94" t="s">
        <v>1772</v>
      </c>
      <c r="C180" s="112"/>
      <c r="D180" s="104">
        <v>2318</v>
      </c>
      <c r="E180" s="104">
        <v>1000</v>
      </c>
      <c r="F180" s="104">
        <v>0</v>
      </c>
      <c r="G180" s="104">
        <v>0</v>
      </c>
      <c r="H180" s="104">
        <v>0</v>
      </c>
      <c r="I180" s="104">
        <v>0</v>
      </c>
      <c r="J180" s="104">
        <v>0</v>
      </c>
      <c r="K180" s="104">
        <v>0</v>
      </c>
      <c r="L180" s="104">
        <v>0</v>
      </c>
      <c r="M180" s="104">
        <v>15500</v>
      </c>
      <c r="N180" s="104">
        <v>0</v>
      </c>
      <c r="O180" s="104">
        <v>2000</v>
      </c>
      <c r="P180" s="104">
        <v>0</v>
      </c>
      <c r="Q180" s="94" t="s">
        <v>195</v>
      </c>
      <c r="R180" s="94" t="s">
        <v>205</v>
      </c>
      <c r="S180" s="105" t="s">
        <v>713</v>
      </c>
    </row>
    <row r="181" spans="1:19" x14ac:dyDescent="0.25">
      <c r="A181" s="94" t="s">
        <v>714</v>
      </c>
      <c r="B181" s="94" t="s">
        <v>715</v>
      </c>
      <c r="C181" s="112"/>
      <c r="D181" s="104">
        <v>3083</v>
      </c>
      <c r="E181" s="104">
        <v>0</v>
      </c>
      <c r="F181" s="104">
        <v>0</v>
      </c>
      <c r="G181" s="104">
        <v>0</v>
      </c>
      <c r="H181" s="104">
        <v>0</v>
      </c>
      <c r="I181" s="104">
        <v>0</v>
      </c>
      <c r="J181" s="104">
        <v>0</v>
      </c>
      <c r="K181" s="104">
        <v>0</v>
      </c>
      <c r="L181" s="104">
        <v>0</v>
      </c>
      <c r="M181" s="104">
        <v>16878</v>
      </c>
      <c r="N181" s="104">
        <v>5500</v>
      </c>
      <c r="O181" s="104">
        <v>3506</v>
      </c>
      <c r="P181" s="104">
        <v>15000</v>
      </c>
      <c r="Q181" s="94" t="s">
        <v>191</v>
      </c>
      <c r="R181" s="94" t="s">
        <v>212</v>
      </c>
      <c r="S181" s="105" t="s">
        <v>716</v>
      </c>
    </row>
    <row r="182" spans="1:19" x14ac:dyDescent="0.25">
      <c r="A182" s="94" t="s">
        <v>1827</v>
      </c>
      <c r="B182" s="94" t="s">
        <v>1828</v>
      </c>
      <c r="C182" s="112"/>
      <c r="D182" s="104">
        <v>5300</v>
      </c>
      <c r="E182" s="104">
        <v>14500</v>
      </c>
      <c r="F182" s="104">
        <v>0</v>
      </c>
      <c r="G182" s="104">
        <v>0</v>
      </c>
      <c r="H182" s="104">
        <v>0</v>
      </c>
      <c r="I182" s="104">
        <v>0</v>
      </c>
      <c r="J182" s="104">
        <v>0</v>
      </c>
      <c r="K182" s="104">
        <v>0</v>
      </c>
      <c r="L182" s="104">
        <v>0</v>
      </c>
      <c r="M182" s="104">
        <v>0</v>
      </c>
      <c r="N182" s="104">
        <v>0</v>
      </c>
      <c r="O182" s="104">
        <v>0</v>
      </c>
      <c r="P182" s="104">
        <v>0</v>
      </c>
      <c r="Q182" s="94" t="s">
        <v>191</v>
      </c>
      <c r="R182" s="94" t="s">
        <v>212</v>
      </c>
      <c r="S182" s="105" t="s">
        <v>1829</v>
      </c>
    </row>
    <row r="183" spans="1:19" x14ac:dyDescent="0.25">
      <c r="A183" s="94" t="s">
        <v>717</v>
      </c>
      <c r="B183" s="94" t="s">
        <v>718</v>
      </c>
      <c r="C183" s="112"/>
      <c r="D183" s="104">
        <v>2121</v>
      </c>
      <c r="E183" s="104">
        <v>0</v>
      </c>
      <c r="F183" s="104">
        <v>0</v>
      </c>
      <c r="G183" s="104">
        <v>1000</v>
      </c>
      <c r="H183" s="104">
        <v>0</v>
      </c>
      <c r="I183" s="104">
        <v>0</v>
      </c>
      <c r="J183" s="104">
        <v>0</v>
      </c>
      <c r="K183" s="104">
        <v>0</v>
      </c>
      <c r="L183" s="104">
        <v>0</v>
      </c>
      <c r="M183" s="104">
        <v>9450</v>
      </c>
      <c r="N183" s="104">
        <v>0</v>
      </c>
      <c r="O183" s="104">
        <v>0</v>
      </c>
      <c r="P183" s="104">
        <v>6000</v>
      </c>
      <c r="Q183" s="94" t="s">
        <v>191</v>
      </c>
      <c r="R183" s="94" t="s">
        <v>212</v>
      </c>
      <c r="S183" s="105" t="s">
        <v>719</v>
      </c>
    </row>
    <row r="184" spans="1:19" x14ac:dyDescent="0.25">
      <c r="A184" s="94" t="s">
        <v>720</v>
      </c>
      <c r="B184" s="94" t="s">
        <v>721</v>
      </c>
      <c r="C184" s="112"/>
      <c r="D184" s="104">
        <v>1248</v>
      </c>
      <c r="E184" s="104">
        <v>0</v>
      </c>
      <c r="F184" s="104">
        <v>0</v>
      </c>
      <c r="G184" s="104">
        <v>0</v>
      </c>
      <c r="H184" s="104">
        <v>0</v>
      </c>
      <c r="I184" s="104">
        <v>0</v>
      </c>
      <c r="J184" s="104">
        <v>0</v>
      </c>
      <c r="K184" s="104">
        <v>0</v>
      </c>
      <c r="L184" s="104">
        <v>0</v>
      </c>
      <c r="M184" s="104">
        <v>2000</v>
      </c>
      <c r="N184" s="104">
        <v>0</v>
      </c>
      <c r="O184" s="104">
        <v>0</v>
      </c>
      <c r="P184" s="104">
        <v>18000</v>
      </c>
      <c r="Q184" s="94" t="s">
        <v>191</v>
      </c>
      <c r="R184" s="94" t="s">
        <v>212</v>
      </c>
      <c r="S184" s="105" t="s">
        <v>722</v>
      </c>
    </row>
    <row r="185" spans="1:19" x14ac:dyDescent="0.25">
      <c r="A185" s="94" t="s">
        <v>723</v>
      </c>
      <c r="B185" s="94" t="s">
        <v>724</v>
      </c>
      <c r="C185" s="112"/>
      <c r="D185" s="104">
        <v>70757</v>
      </c>
      <c r="E185" s="104">
        <v>0</v>
      </c>
      <c r="F185" s="104">
        <v>0</v>
      </c>
      <c r="G185" s="104">
        <v>0</v>
      </c>
      <c r="H185" s="104">
        <v>0</v>
      </c>
      <c r="I185" s="104">
        <v>0</v>
      </c>
      <c r="J185" s="104">
        <v>0</v>
      </c>
      <c r="K185" s="104">
        <v>0</v>
      </c>
      <c r="L185" s="104">
        <v>0</v>
      </c>
      <c r="M185" s="104">
        <v>0</v>
      </c>
      <c r="N185" s="104">
        <v>0</v>
      </c>
      <c r="O185" s="104">
        <v>0</v>
      </c>
      <c r="P185" s="104">
        <v>5000</v>
      </c>
      <c r="Q185" s="94" t="s">
        <v>191</v>
      </c>
      <c r="R185" s="94" t="s">
        <v>269</v>
      </c>
      <c r="S185" s="105" t="s">
        <v>725</v>
      </c>
    </row>
    <row r="186" spans="1:19" x14ac:dyDescent="0.25">
      <c r="A186" s="94" t="s">
        <v>726</v>
      </c>
      <c r="B186" s="94" t="s">
        <v>727</v>
      </c>
      <c r="C186" s="112"/>
      <c r="D186" s="104">
        <v>7000</v>
      </c>
      <c r="E186" s="104">
        <v>0</v>
      </c>
      <c r="F186" s="104">
        <v>0</v>
      </c>
      <c r="G186" s="104">
        <v>0</v>
      </c>
      <c r="H186" s="104">
        <v>0</v>
      </c>
      <c r="I186" s="104">
        <v>0</v>
      </c>
      <c r="J186" s="104">
        <v>0</v>
      </c>
      <c r="K186" s="104">
        <v>0</v>
      </c>
      <c r="L186" s="104">
        <v>0</v>
      </c>
      <c r="M186" s="104">
        <v>8340</v>
      </c>
      <c r="N186" s="104">
        <v>0</v>
      </c>
      <c r="O186" s="104">
        <v>0</v>
      </c>
      <c r="P186" s="104">
        <v>0</v>
      </c>
      <c r="Q186" s="94" t="s">
        <v>191</v>
      </c>
      <c r="R186" s="94" t="s">
        <v>212</v>
      </c>
      <c r="S186" s="105" t="s">
        <v>728</v>
      </c>
    </row>
    <row r="187" spans="1:19" x14ac:dyDescent="0.25">
      <c r="A187" s="94" t="s">
        <v>729</v>
      </c>
      <c r="B187" s="94" t="s">
        <v>1773</v>
      </c>
      <c r="C187" s="112"/>
      <c r="D187" s="104">
        <v>0</v>
      </c>
      <c r="E187" s="104">
        <v>0</v>
      </c>
      <c r="F187" s="104">
        <v>0</v>
      </c>
      <c r="G187" s="104">
        <v>0</v>
      </c>
      <c r="H187" s="104">
        <v>0</v>
      </c>
      <c r="I187" s="104">
        <v>0</v>
      </c>
      <c r="J187" s="104">
        <v>0</v>
      </c>
      <c r="K187" s="104">
        <v>0</v>
      </c>
      <c r="L187" s="104">
        <v>0</v>
      </c>
      <c r="M187" s="104">
        <v>25221</v>
      </c>
      <c r="N187" s="104">
        <v>0</v>
      </c>
      <c r="O187" s="104">
        <v>0</v>
      </c>
      <c r="P187" s="104">
        <v>0</v>
      </c>
      <c r="Q187" s="94" t="s">
        <v>193</v>
      </c>
      <c r="R187" s="94" t="s">
        <v>205</v>
      </c>
      <c r="S187" s="105" t="s">
        <v>731</v>
      </c>
    </row>
    <row r="188" spans="1:19" x14ac:dyDescent="0.25">
      <c r="A188" s="94" t="s">
        <v>732</v>
      </c>
      <c r="B188" s="94" t="s">
        <v>733</v>
      </c>
      <c r="C188" s="112"/>
      <c r="D188" s="104">
        <v>2000</v>
      </c>
      <c r="E188" s="104">
        <v>0</v>
      </c>
      <c r="F188" s="104">
        <v>0</v>
      </c>
      <c r="G188" s="104">
        <v>0</v>
      </c>
      <c r="H188" s="104">
        <v>0</v>
      </c>
      <c r="I188" s="104">
        <v>0</v>
      </c>
      <c r="J188" s="104">
        <v>0</v>
      </c>
      <c r="K188" s="104">
        <v>0</v>
      </c>
      <c r="L188" s="104">
        <v>0</v>
      </c>
      <c r="M188" s="104">
        <v>18400</v>
      </c>
      <c r="N188" s="104">
        <v>0</v>
      </c>
      <c r="O188" s="104">
        <v>0</v>
      </c>
      <c r="P188" s="104">
        <v>2000</v>
      </c>
      <c r="Q188" s="94" t="s">
        <v>191</v>
      </c>
      <c r="R188" s="94" t="s">
        <v>212</v>
      </c>
      <c r="S188" s="105" t="s">
        <v>734</v>
      </c>
    </row>
    <row r="189" spans="1:19" x14ac:dyDescent="0.25">
      <c r="A189" s="94" t="s">
        <v>735</v>
      </c>
      <c r="B189" s="94" t="s">
        <v>736</v>
      </c>
      <c r="C189" s="112"/>
      <c r="D189" s="104">
        <v>50916</v>
      </c>
      <c r="E189" s="104">
        <v>0</v>
      </c>
      <c r="F189" s="104">
        <v>0</v>
      </c>
      <c r="G189" s="104">
        <v>5000</v>
      </c>
      <c r="H189" s="104">
        <v>0</v>
      </c>
      <c r="I189" s="104">
        <v>0</v>
      </c>
      <c r="J189" s="104">
        <v>0</v>
      </c>
      <c r="K189" s="104">
        <v>0</v>
      </c>
      <c r="L189" s="104">
        <v>0</v>
      </c>
      <c r="M189" s="104">
        <v>113910</v>
      </c>
      <c r="N189" s="104">
        <v>0</v>
      </c>
      <c r="O189" s="104">
        <v>16330</v>
      </c>
      <c r="P189" s="104">
        <v>115000</v>
      </c>
      <c r="Q189" s="94" t="s">
        <v>191</v>
      </c>
      <c r="R189" s="94" t="s">
        <v>372</v>
      </c>
      <c r="S189" s="105" t="s">
        <v>737</v>
      </c>
    </row>
    <row r="190" spans="1:19" x14ac:dyDescent="0.25">
      <c r="A190" s="94" t="s">
        <v>738</v>
      </c>
      <c r="B190" s="94" t="s">
        <v>739</v>
      </c>
      <c r="C190" s="112"/>
      <c r="D190" s="104">
        <v>21050</v>
      </c>
      <c r="E190" s="104">
        <v>12700</v>
      </c>
      <c r="F190" s="104">
        <v>0</v>
      </c>
      <c r="G190" s="104">
        <v>0</v>
      </c>
      <c r="H190" s="104">
        <v>0</v>
      </c>
      <c r="I190" s="104">
        <v>0</v>
      </c>
      <c r="J190" s="104">
        <v>0</v>
      </c>
      <c r="K190" s="104">
        <v>0</v>
      </c>
      <c r="L190" s="104">
        <v>0</v>
      </c>
      <c r="M190" s="104">
        <v>3900</v>
      </c>
      <c r="N190" s="104">
        <v>0</v>
      </c>
      <c r="O190" s="104">
        <v>0</v>
      </c>
      <c r="P190" s="104">
        <v>0</v>
      </c>
      <c r="Q190" s="94" t="s">
        <v>191</v>
      </c>
      <c r="R190" s="94" t="s">
        <v>249</v>
      </c>
      <c r="S190" s="105" t="s">
        <v>740</v>
      </c>
    </row>
    <row r="191" spans="1:19" x14ac:dyDescent="0.25">
      <c r="A191" s="94" t="s">
        <v>741</v>
      </c>
      <c r="B191" s="94" t="s">
        <v>742</v>
      </c>
      <c r="C191" s="112"/>
      <c r="D191" s="104">
        <v>2000</v>
      </c>
      <c r="E191" s="104">
        <v>0</v>
      </c>
      <c r="F191" s="104">
        <v>0</v>
      </c>
      <c r="G191" s="104">
        <v>0</v>
      </c>
      <c r="H191" s="104">
        <v>0</v>
      </c>
      <c r="I191" s="104">
        <v>0</v>
      </c>
      <c r="J191" s="104">
        <v>0</v>
      </c>
      <c r="K191" s="104">
        <v>0</v>
      </c>
      <c r="L191" s="104">
        <v>0</v>
      </c>
      <c r="M191" s="104">
        <v>1250</v>
      </c>
      <c r="N191" s="104">
        <v>0</v>
      </c>
      <c r="O191" s="104">
        <v>0</v>
      </c>
      <c r="P191" s="104">
        <v>5000</v>
      </c>
      <c r="Q191" s="94" t="s">
        <v>191</v>
      </c>
      <c r="R191" s="94" t="s">
        <v>212</v>
      </c>
      <c r="S191" s="105" t="s">
        <v>743</v>
      </c>
    </row>
    <row r="192" spans="1:19" x14ac:dyDescent="0.25">
      <c r="A192" s="94" t="s">
        <v>744</v>
      </c>
      <c r="B192" s="94" t="s">
        <v>745</v>
      </c>
      <c r="C192" s="112"/>
      <c r="D192" s="104">
        <v>0</v>
      </c>
      <c r="E192" s="104">
        <v>0</v>
      </c>
      <c r="F192" s="104">
        <v>0</v>
      </c>
      <c r="G192" s="104">
        <v>19000</v>
      </c>
      <c r="H192" s="104">
        <v>0</v>
      </c>
      <c r="I192" s="104">
        <v>0</v>
      </c>
      <c r="J192" s="104">
        <v>0</v>
      </c>
      <c r="K192" s="104">
        <v>0</v>
      </c>
      <c r="L192" s="104">
        <v>0</v>
      </c>
      <c r="M192" s="104">
        <v>15890</v>
      </c>
      <c r="N192" s="104">
        <v>20413</v>
      </c>
      <c r="O192" s="104">
        <v>0</v>
      </c>
      <c r="P192" s="104">
        <v>0</v>
      </c>
      <c r="Q192" s="94" t="s">
        <v>191</v>
      </c>
      <c r="R192" s="94" t="s">
        <v>212</v>
      </c>
      <c r="S192" s="105" t="s">
        <v>746</v>
      </c>
    </row>
    <row r="193" spans="1:19" x14ac:dyDescent="0.25">
      <c r="A193" s="94" t="s">
        <v>747</v>
      </c>
      <c r="B193" s="94" t="s">
        <v>748</v>
      </c>
      <c r="C193" s="112"/>
      <c r="D193" s="104">
        <v>1220</v>
      </c>
      <c r="E193" s="104">
        <v>0</v>
      </c>
      <c r="F193" s="104">
        <v>0</v>
      </c>
      <c r="G193" s="104">
        <v>0</v>
      </c>
      <c r="H193" s="104">
        <v>0</v>
      </c>
      <c r="I193" s="104">
        <v>0</v>
      </c>
      <c r="J193" s="104">
        <v>0</v>
      </c>
      <c r="K193" s="104">
        <v>0</v>
      </c>
      <c r="L193" s="104">
        <v>12940</v>
      </c>
      <c r="M193" s="104">
        <v>10085</v>
      </c>
      <c r="N193" s="104">
        <v>0</v>
      </c>
      <c r="O193" s="104">
        <v>2000</v>
      </c>
      <c r="P193" s="104">
        <v>0</v>
      </c>
      <c r="Q193" s="94" t="s">
        <v>191</v>
      </c>
      <c r="R193" s="94" t="s">
        <v>212</v>
      </c>
      <c r="S193" s="105" t="s">
        <v>749</v>
      </c>
    </row>
    <row r="194" spans="1:19" x14ac:dyDescent="0.25">
      <c r="A194" s="94" t="s">
        <v>750</v>
      </c>
      <c r="B194" s="94" t="s">
        <v>751</v>
      </c>
      <c r="C194" s="112"/>
      <c r="D194" s="104">
        <v>1894186</v>
      </c>
      <c r="E194" s="104">
        <v>0</v>
      </c>
      <c r="F194" s="104">
        <v>0</v>
      </c>
      <c r="G194" s="104">
        <v>0</v>
      </c>
      <c r="H194" s="104">
        <v>0</v>
      </c>
      <c r="I194" s="104">
        <v>0</v>
      </c>
      <c r="J194" s="104">
        <v>0</v>
      </c>
      <c r="K194" s="104">
        <v>347823</v>
      </c>
      <c r="L194" s="104">
        <v>0</v>
      </c>
      <c r="M194" s="104">
        <v>1020</v>
      </c>
      <c r="N194" s="104">
        <v>216232</v>
      </c>
      <c r="O194" s="104">
        <v>60631</v>
      </c>
      <c r="P194" s="104">
        <v>254532</v>
      </c>
      <c r="Q194" s="94" t="s">
        <v>191</v>
      </c>
      <c r="R194" s="94" t="s">
        <v>752</v>
      </c>
      <c r="S194" s="105" t="s">
        <v>753</v>
      </c>
    </row>
    <row r="195" spans="1:19" x14ac:dyDescent="0.25">
      <c r="A195" s="94" t="s">
        <v>754</v>
      </c>
      <c r="B195" s="94" t="s">
        <v>755</v>
      </c>
      <c r="C195" s="112"/>
      <c r="D195" s="104">
        <v>15443</v>
      </c>
      <c r="E195" s="104">
        <v>0</v>
      </c>
      <c r="F195" s="104">
        <v>0</v>
      </c>
      <c r="G195" s="104">
        <v>0</v>
      </c>
      <c r="H195" s="104">
        <v>0</v>
      </c>
      <c r="I195" s="104">
        <v>0</v>
      </c>
      <c r="J195" s="104">
        <v>0</v>
      </c>
      <c r="K195" s="104">
        <v>0</v>
      </c>
      <c r="L195" s="104">
        <v>34600</v>
      </c>
      <c r="M195" s="104">
        <v>0</v>
      </c>
      <c r="N195" s="104">
        <v>0</v>
      </c>
      <c r="O195" s="104">
        <v>0</v>
      </c>
      <c r="P195" s="104">
        <v>56000</v>
      </c>
      <c r="Q195" s="94" t="s">
        <v>191</v>
      </c>
      <c r="R195" s="94" t="s">
        <v>249</v>
      </c>
      <c r="S195" s="105" t="s">
        <v>756</v>
      </c>
    </row>
    <row r="196" spans="1:19" x14ac:dyDescent="0.25">
      <c r="A196" s="94" t="s">
        <v>757</v>
      </c>
      <c r="B196" s="94" t="s">
        <v>758</v>
      </c>
      <c r="C196" s="112"/>
      <c r="D196" s="104">
        <v>40205</v>
      </c>
      <c r="E196" s="104">
        <v>0</v>
      </c>
      <c r="F196" s="104">
        <v>154556</v>
      </c>
      <c r="G196" s="104">
        <v>0</v>
      </c>
      <c r="H196" s="104">
        <v>0</v>
      </c>
      <c r="I196" s="104">
        <v>0</v>
      </c>
      <c r="J196" s="104">
        <v>0</v>
      </c>
      <c r="K196" s="104">
        <v>0</v>
      </c>
      <c r="L196" s="104">
        <v>61741</v>
      </c>
      <c r="M196" s="104">
        <v>0</v>
      </c>
      <c r="N196" s="104">
        <v>0</v>
      </c>
      <c r="O196" s="104">
        <v>7148</v>
      </c>
      <c r="P196" s="104">
        <v>0</v>
      </c>
      <c r="Q196" s="94" t="s">
        <v>191</v>
      </c>
      <c r="R196" s="94" t="s">
        <v>406</v>
      </c>
      <c r="S196" s="105" t="s">
        <v>759</v>
      </c>
    </row>
    <row r="197" spans="1:19" x14ac:dyDescent="0.25">
      <c r="A197" s="94" t="s">
        <v>760</v>
      </c>
      <c r="B197" s="94" t="s">
        <v>761</v>
      </c>
      <c r="C197" s="112"/>
      <c r="D197" s="104">
        <v>11050</v>
      </c>
      <c r="E197" s="104">
        <v>1000</v>
      </c>
      <c r="F197" s="104">
        <v>0</v>
      </c>
      <c r="G197" s="104">
        <v>0</v>
      </c>
      <c r="H197" s="104">
        <v>0</v>
      </c>
      <c r="I197" s="104">
        <v>0</v>
      </c>
      <c r="J197" s="104">
        <v>0</v>
      </c>
      <c r="K197" s="104">
        <v>8500</v>
      </c>
      <c r="L197" s="104">
        <v>0</v>
      </c>
      <c r="M197" s="104">
        <v>4735</v>
      </c>
      <c r="N197" s="104">
        <v>20666</v>
      </c>
      <c r="O197" s="104">
        <v>45303</v>
      </c>
      <c r="P197" s="104">
        <v>26500</v>
      </c>
      <c r="Q197" s="94" t="s">
        <v>191</v>
      </c>
      <c r="R197" s="94" t="s">
        <v>212</v>
      </c>
      <c r="S197" s="105" t="s">
        <v>762</v>
      </c>
    </row>
    <row r="198" spans="1:19" x14ac:dyDescent="0.25">
      <c r="A198" s="94" t="s">
        <v>763</v>
      </c>
      <c r="B198" s="94" t="s">
        <v>1774</v>
      </c>
      <c r="C198" s="112"/>
      <c r="D198" s="104">
        <v>18915</v>
      </c>
      <c r="E198" s="104">
        <v>2082</v>
      </c>
      <c r="F198" s="104">
        <v>0</v>
      </c>
      <c r="G198" s="104">
        <v>0</v>
      </c>
      <c r="H198" s="104">
        <v>0</v>
      </c>
      <c r="I198" s="104">
        <v>0</v>
      </c>
      <c r="J198" s="104">
        <v>0</v>
      </c>
      <c r="K198" s="104">
        <v>0</v>
      </c>
      <c r="L198" s="104">
        <v>0</v>
      </c>
      <c r="M198" s="104">
        <v>0</v>
      </c>
      <c r="N198" s="104">
        <v>0</v>
      </c>
      <c r="O198" s="104">
        <v>4000</v>
      </c>
      <c r="P198" s="104">
        <v>18000</v>
      </c>
      <c r="Q198" s="94" t="s">
        <v>195</v>
      </c>
      <c r="R198" s="94" t="s">
        <v>205</v>
      </c>
      <c r="S198" s="105" t="s">
        <v>765</v>
      </c>
    </row>
    <row r="199" spans="1:19" x14ac:dyDescent="0.25">
      <c r="A199" s="94" t="s">
        <v>766</v>
      </c>
      <c r="B199" s="94" t="s">
        <v>767</v>
      </c>
      <c r="C199" s="112"/>
      <c r="D199" s="104">
        <v>10000</v>
      </c>
      <c r="E199" s="104">
        <v>0</v>
      </c>
      <c r="F199" s="104">
        <v>0</v>
      </c>
      <c r="G199" s="104">
        <v>0</v>
      </c>
      <c r="H199" s="104">
        <v>0</v>
      </c>
      <c r="I199" s="104">
        <v>0</v>
      </c>
      <c r="J199" s="104">
        <v>0</v>
      </c>
      <c r="K199" s="104">
        <v>0</v>
      </c>
      <c r="L199" s="104">
        <v>0</v>
      </c>
      <c r="M199" s="104">
        <v>14274</v>
      </c>
      <c r="N199" s="104">
        <v>3000</v>
      </c>
      <c r="O199" s="104">
        <v>39853</v>
      </c>
      <c r="P199" s="104">
        <v>34500</v>
      </c>
      <c r="Q199" s="94" t="s">
        <v>191</v>
      </c>
      <c r="R199" s="94" t="s">
        <v>406</v>
      </c>
      <c r="S199" s="105" t="s">
        <v>768</v>
      </c>
    </row>
    <row r="200" spans="1:19" x14ac:dyDescent="0.25">
      <c r="A200" s="94" t="s">
        <v>769</v>
      </c>
      <c r="B200" s="94" t="s">
        <v>770</v>
      </c>
      <c r="C200" s="112"/>
      <c r="D200" s="104">
        <v>10000</v>
      </c>
      <c r="E200" s="104">
        <v>0</v>
      </c>
      <c r="F200" s="104">
        <v>0</v>
      </c>
      <c r="G200" s="104">
        <v>20000</v>
      </c>
      <c r="H200" s="104">
        <v>0</v>
      </c>
      <c r="I200" s="104">
        <v>0</v>
      </c>
      <c r="J200" s="104">
        <v>0</v>
      </c>
      <c r="K200" s="104">
        <v>0</v>
      </c>
      <c r="L200" s="104">
        <v>31550</v>
      </c>
      <c r="M200" s="104">
        <v>8600</v>
      </c>
      <c r="N200" s="104">
        <v>0</v>
      </c>
      <c r="O200" s="104">
        <v>15000</v>
      </c>
      <c r="P200" s="104">
        <v>35000</v>
      </c>
      <c r="Q200" s="94" t="s">
        <v>191</v>
      </c>
      <c r="R200" s="94" t="s">
        <v>205</v>
      </c>
      <c r="S200" s="105" t="s">
        <v>771</v>
      </c>
    </row>
    <row r="201" spans="1:19" x14ac:dyDescent="0.25">
      <c r="A201" s="94" t="s">
        <v>772</v>
      </c>
      <c r="B201" s="94" t="s">
        <v>773</v>
      </c>
      <c r="C201" s="112"/>
      <c r="D201" s="104">
        <v>3810</v>
      </c>
      <c r="E201" s="104">
        <v>0</v>
      </c>
      <c r="F201" s="104">
        <v>0</v>
      </c>
      <c r="G201" s="104">
        <v>0</v>
      </c>
      <c r="H201" s="104">
        <v>0</v>
      </c>
      <c r="I201" s="104">
        <v>0</v>
      </c>
      <c r="J201" s="104">
        <v>0</v>
      </c>
      <c r="K201" s="104">
        <v>0</v>
      </c>
      <c r="L201" s="104">
        <v>0</v>
      </c>
      <c r="M201" s="104">
        <v>3000</v>
      </c>
      <c r="N201" s="104">
        <v>0</v>
      </c>
      <c r="O201" s="104">
        <v>0</v>
      </c>
      <c r="P201" s="104">
        <v>0</v>
      </c>
      <c r="Q201" s="94" t="s">
        <v>191</v>
      </c>
      <c r="R201" s="94" t="s">
        <v>212</v>
      </c>
      <c r="S201" s="105" t="s">
        <v>774</v>
      </c>
    </row>
    <row r="202" spans="1:19" x14ac:dyDescent="0.25">
      <c r="A202" s="94" t="s">
        <v>775</v>
      </c>
      <c r="B202" s="94" t="s">
        <v>776</v>
      </c>
      <c r="C202" s="112"/>
      <c r="D202" s="104">
        <v>46800</v>
      </c>
      <c r="E202" s="104">
        <v>20000</v>
      </c>
      <c r="F202" s="104">
        <v>51862</v>
      </c>
      <c r="G202" s="104">
        <v>0</v>
      </c>
      <c r="H202" s="104">
        <v>0</v>
      </c>
      <c r="I202" s="104">
        <v>0</v>
      </c>
      <c r="J202" s="104">
        <v>0</v>
      </c>
      <c r="K202" s="104">
        <v>0</v>
      </c>
      <c r="L202" s="104">
        <v>0</v>
      </c>
      <c r="M202" s="104">
        <v>64700</v>
      </c>
      <c r="N202" s="104">
        <v>59888</v>
      </c>
      <c r="O202" s="104">
        <v>25000</v>
      </c>
      <c r="P202" s="104">
        <v>42500</v>
      </c>
      <c r="Q202" s="94" t="s">
        <v>191</v>
      </c>
      <c r="R202" s="94" t="s">
        <v>406</v>
      </c>
      <c r="S202" s="105" t="s">
        <v>777</v>
      </c>
    </row>
    <row r="203" spans="1:19" x14ac:dyDescent="0.25">
      <c r="A203" s="94" t="s">
        <v>778</v>
      </c>
      <c r="B203" s="94" t="s">
        <v>779</v>
      </c>
      <c r="C203" s="112"/>
      <c r="D203" s="104">
        <v>14019</v>
      </c>
      <c r="E203" s="104">
        <v>0</v>
      </c>
      <c r="F203" s="104">
        <v>0</v>
      </c>
      <c r="G203" s="104">
        <v>16500</v>
      </c>
      <c r="H203" s="104">
        <v>0</v>
      </c>
      <c r="I203" s="104">
        <v>0</v>
      </c>
      <c r="J203" s="104">
        <v>0</v>
      </c>
      <c r="K203" s="104">
        <v>25000</v>
      </c>
      <c r="L203" s="104">
        <v>0</v>
      </c>
      <c r="M203" s="104">
        <v>68275</v>
      </c>
      <c r="N203" s="104">
        <v>83312</v>
      </c>
      <c r="O203" s="104">
        <v>131314</v>
      </c>
      <c r="P203" s="104">
        <v>233491</v>
      </c>
      <c r="Q203" s="94" t="s">
        <v>191</v>
      </c>
      <c r="R203" s="94" t="s">
        <v>372</v>
      </c>
      <c r="S203" s="105" t="s">
        <v>780</v>
      </c>
    </row>
    <row r="204" spans="1:19" x14ac:dyDescent="0.25">
      <c r="A204" s="94" t="s">
        <v>781</v>
      </c>
      <c r="B204" s="94" t="s">
        <v>782</v>
      </c>
      <c r="C204" s="112"/>
      <c r="D204" s="104">
        <v>3729</v>
      </c>
      <c r="E204" s="104">
        <v>0</v>
      </c>
      <c r="F204" s="104">
        <v>1000</v>
      </c>
      <c r="G204" s="104">
        <v>1000</v>
      </c>
      <c r="H204" s="104">
        <v>0</v>
      </c>
      <c r="I204" s="104">
        <v>0</v>
      </c>
      <c r="J204" s="104">
        <v>0</v>
      </c>
      <c r="K204" s="104">
        <v>0</v>
      </c>
      <c r="L204" s="104">
        <v>0</v>
      </c>
      <c r="M204" s="104">
        <v>5077</v>
      </c>
      <c r="N204" s="104">
        <v>1720</v>
      </c>
      <c r="O204" s="104">
        <v>12079</v>
      </c>
      <c r="P204" s="104">
        <v>7000</v>
      </c>
      <c r="Q204" s="94" t="s">
        <v>191</v>
      </c>
      <c r="R204" s="94" t="s">
        <v>249</v>
      </c>
      <c r="S204" s="105" t="s">
        <v>783</v>
      </c>
    </row>
    <row r="205" spans="1:19" x14ac:dyDescent="0.25">
      <c r="A205" s="94" t="s">
        <v>784</v>
      </c>
      <c r="B205" s="94" t="s">
        <v>785</v>
      </c>
      <c r="C205" s="112"/>
      <c r="D205" s="104">
        <v>10822</v>
      </c>
      <c r="E205" s="104">
        <v>0</v>
      </c>
      <c r="F205" s="104">
        <v>0</v>
      </c>
      <c r="G205" s="104">
        <v>6000</v>
      </c>
      <c r="H205" s="104">
        <v>0</v>
      </c>
      <c r="I205" s="104">
        <v>0</v>
      </c>
      <c r="J205" s="104">
        <v>0</v>
      </c>
      <c r="K205" s="104">
        <v>0</v>
      </c>
      <c r="L205" s="104">
        <v>0</v>
      </c>
      <c r="M205" s="104">
        <v>10775</v>
      </c>
      <c r="N205" s="104">
        <v>2288</v>
      </c>
      <c r="O205" s="104">
        <v>16673</v>
      </c>
      <c r="P205" s="104">
        <v>24500</v>
      </c>
      <c r="Q205" s="94" t="s">
        <v>191</v>
      </c>
      <c r="R205" s="94" t="s">
        <v>249</v>
      </c>
      <c r="S205" s="105" t="s">
        <v>786</v>
      </c>
    </row>
    <row r="206" spans="1:19" x14ac:dyDescent="0.25">
      <c r="A206" s="94" t="s">
        <v>787</v>
      </c>
      <c r="B206" s="94" t="s">
        <v>788</v>
      </c>
      <c r="C206" s="112"/>
      <c r="D206" s="104">
        <v>15110</v>
      </c>
      <c r="E206" s="104">
        <v>20000</v>
      </c>
      <c r="F206" s="104">
        <v>0</v>
      </c>
      <c r="G206" s="104">
        <v>0</v>
      </c>
      <c r="H206" s="104">
        <v>0</v>
      </c>
      <c r="I206" s="104">
        <v>0</v>
      </c>
      <c r="J206" s="104">
        <v>0</v>
      </c>
      <c r="K206" s="104">
        <v>0</v>
      </c>
      <c r="L206" s="104">
        <v>0</v>
      </c>
      <c r="M206" s="104">
        <v>0</v>
      </c>
      <c r="N206" s="104">
        <v>0</v>
      </c>
      <c r="O206" s="104">
        <v>0</v>
      </c>
      <c r="P206" s="104">
        <v>0</v>
      </c>
      <c r="Q206" s="94" t="s">
        <v>191</v>
      </c>
      <c r="R206" s="94" t="s">
        <v>212</v>
      </c>
      <c r="S206" s="105" t="s">
        <v>789</v>
      </c>
    </row>
    <row r="207" spans="1:19" x14ac:dyDescent="0.25">
      <c r="A207" s="94" t="s">
        <v>790</v>
      </c>
      <c r="B207" s="94" t="s">
        <v>791</v>
      </c>
      <c r="C207" s="112"/>
      <c r="D207" s="104">
        <v>0</v>
      </c>
      <c r="E207" s="104">
        <v>0</v>
      </c>
      <c r="F207" s="104">
        <v>0</v>
      </c>
      <c r="G207" s="104">
        <v>0</v>
      </c>
      <c r="H207" s="104">
        <v>0</v>
      </c>
      <c r="I207" s="104">
        <v>0</v>
      </c>
      <c r="J207" s="104">
        <v>0</v>
      </c>
      <c r="K207" s="104">
        <v>0</v>
      </c>
      <c r="L207" s="104">
        <v>0</v>
      </c>
      <c r="M207" s="104">
        <v>7590</v>
      </c>
      <c r="N207" s="104">
        <v>0</v>
      </c>
      <c r="O207" s="104">
        <v>0</v>
      </c>
      <c r="P207" s="104">
        <v>10000</v>
      </c>
      <c r="Q207" s="94" t="s">
        <v>191</v>
      </c>
      <c r="R207" s="94" t="s">
        <v>262</v>
      </c>
      <c r="S207" s="105" t="s">
        <v>792</v>
      </c>
    </row>
    <row r="208" spans="1:19" x14ac:dyDescent="0.25">
      <c r="A208" s="94" t="s">
        <v>793</v>
      </c>
      <c r="B208" s="94" t="s">
        <v>794</v>
      </c>
      <c r="C208" s="112"/>
      <c r="D208" s="104">
        <v>850</v>
      </c>
      <c r="E208" s="104">
        <v>0</v>
      </c>
      <c r="F208" s="104">
        <v>0</v>
      </c>
      <c r="G208" s="104">
        <v>0</v>
      </c>
      <c r="H208" s="104">
        <v>0</v>
      </c>
      <c r="I208" s="104">
        <v>0</v>
      </c>
      <c r="J208" s="104">
        <v>0</v>
      </c>
      <c r="K208" s="104">
        <v>0</v>
      </c>
      <c r="L208" s="104">
        <v>0</v>
      </c>
      <c r="M208" s="104">
        <v>13160</v>
      </c>
      <c r="N208" s="104">
        <v>4000</v>
      </c>
      <c r="O208" s="104">
        <v>0</v>
      </c>
      <c r="P208" s="104">
        <v>27000</v>
      </c>
      <c r="Q208" s="94" t="s">
        <v>191</v>
      </c>
      <c r="R208" s="94" t="s">
        <v>212</v>
      </c>
      <c r="S208" s="105" t="s">
        <v>795</v>
      </c>
    </row>
    <row r="209" spans="1:19" x14ac:dyDescent="0.25">
      <c r="A209" s="94" t="s">
        <v>796</v>
      </c>
      <c r="B209" s="94" t="s">
        <v>797</v>
      </c>
      <c r="C209" s="112"/>
      <c r="D209" s="104">
        <v>41700</v>
      </c>
      <c r="E209" s="104">
        <v>7600</v>
      </c>
      <c r="F209" s="104">
        <v>0</v>
      </c>
      <c r="G209" s="104">
        <v>0</v>
      </c>
      <c r="H209" s="104">
        <v>0</v>
      </c>
      <c r="I209" s="104">
        <v>0</v>
      </c>
      <c r="J209" s="104">
        <v>0</v>
      </c>
      <c r="K209" s="104">
        <v>0</v>
      </c>
      <c r="L209" s="104">
        <v>0</v>
      </c>
      <c r="M209" s="104">
        <v>0</v>
      </c>
      <c r="N209" s="104">
        <v>0</v>
      </c>
      <c r="O209" s="104">
        <v>0</v>
      </c>
      <c r="P209" s="104">
        <v>0</v>
      </c>
      <c r="Q209" s="94" t="s">
        <v>191</v>
      </c>
      <c r="R209" s="94" t="s">
        <v>212</v>
      </c>
      <c r="S209" s="105" t="s">
        <v>798</v>
      </c>
    </row>
    <row r="210" spans="1:19" x14ac:dyDescent="0.25">
      <c r="A210" s="94" t="s">
        <v>799</v>
      </c>
      <c r="B210" s="94" t="s">
        <v>800</v>
      </c>
      <c r="C210" s="112"/>
      <c r="D210" s="104">
        <v>36522</v>
      </c>
      <c r="E210" s="104">
        <v>0</v>
      </c>
      <c r="F210" s="104">
        <v>0</v>
      </c>
      <c r="G210" s="104">
        <v>0</v>
      </c>
      <c r="H210" s="104">
        <v>0</v>
      </c>
      <c r="I210" s="104">
        <v>0</v>
      </c>
      <c r="J210" s="104">
        <v>0</v>
      </c>
      <c r="K210" s="104">
        <v>323</v>
      </c>
      <c r="L210" s="104">
        <v>0</v>
      </c>
      <c r="M210" s="104">
        <v>0</v>
      </c>
      <c r="N210" s="104">
        <v>0</v>
      </c>
      <c r="O210" s="104">
        <v>1749</v>
      </c>
      <c r="P210" s="104">
        <v>0</v>
      </c>
      <c r="Q210" s="94" t="s">
        <v>191</v>
      </c>
      <c r="R210" s="94" t="s">
        <v>262</v>
      </c>
      <c r="S210" s="105" t="s">
        <v>801</v>
      </c>
    </row>
    <row r="211" spans="1:19" x14ac:dyDescent="0.25">
      <c r="A211" s="94" t="s">
        <v>802</v>
      </c>
      <c r="B211" s="94" t="s">
        <v>803</v>
      </c>
      <c r="C211" s="112"/>
      <c r="D211" s="104">
        <v>26000</v>
      </c>
      <c r="E211" s="104">
        <v>0</v>
      </c>
      <c r="F211" s="104">
        <v>0</v>
      </c>
      <c r="G211" s="104">
        <v>0</v>
      </c>
      <c r="H211" s="104">
        <v>0</v>
      </c>
      <c r="I211" s="104">
        <v>0</v>
      </c>
      <c r="J211" s="104">
        <v>0</v>
      </c>
      <c r="K211" s="104">
        <v>0</v>
      </c>
      <c r="L211" s="104">
        <v>0</v>
      </c>
      <c r="M211" s="104">
        <v>4390</v>
      </c>
      <c r="N211" s="104">
        <v>0</v>
      </c>
      <c r="O211" s="104">
        <v>0</v>
      </c>
      <c r="P211" s="104">
        <v>0</v>
      </c>
      <c r="Q211" s="94" t="s">
        <v>191</v>
      </c>
      <c r="R211" s="94" t="s">
        <v>212</v>
      </c>
      <c r="S211" s="105" t="s">
        <v>804</v>
      </c>
    </row>
    <row r="212" spans="1:19" x14ac:dyDescent="0.25">
      <c r="A212" s="94" t="s">
        <v>805</v>
      </c>
      <c r="B212" s="94" t="s">
        <v>806</v>
      </c>
      <c r="C212" s="112"/>
      <c r="D212" s="104">
        <v>3054</v>
      </c>
      <c r="E212" s="104">
        <v>0</v>
      </c>
      <c r="F212" s="104">
        <v>4986</v>
      </c>
      <c r="G212" s="104">
        <v>0</v>
      </c>
      <c r="H212" s="104">
        <v>0</v>
      </c>
      <c r="I212" s="104">
        <v>0</v>
      </c>
      <c r="J212" s="104">
        <v>0</v>
      </c>
      <c r="K212" s="104">
        <v>0</v>
      </c>
      <c r="L212" s="104">
        <v>0</v>
      </c>
      <c r="M212" s="104">
        <v>6000</v>
      </c>
      <c r="N212" s="104">
        <v>0</v>
      </c>
      <c r="O212" s="104">
        <v>0</v>
      </c>
      <c r="P212" s="104">
        <v>25000</v>
      </c>
      <c r="Q212" s="94" t="s">
        <v>191</v>
      </c>
      <c r="R212" s="94" t="s">
        <v>205</v>
      </c>
      <c r="S212" s="105" t="s">
        <v>807</v>
      </c>
    </row>
    <row r="213" spans="1:19" x14ac:dyDescent="0.25">
      <c r="A213" s="94" t="s">
        <v>808</v>
      </c>
      <c r="B213" s="94" t="s">
        <v>809</v>
      </c>
      <c r="C213" s="112"/>
      <c r="D213" s="104">
        <v>13456</v>
      </c>
      <c r="E213" s="104">
        <v>0</v>
      </c>
      <c r="F213" s="104">
        <v>0</v>
      </c>
      <c r="G213" s="104">
        <v>0</v>
      </c>
      <c r="H213" s="104">
        <v>0</v>
      </c>
      <c r="I213" s="104">
        <v>0</v>
      </c>
      <c r="J213" s="104">
        <v>0</v>
      </c>
      <c r="K213" s="104">
        <v>0</v>
      </c>
      <c r="L213" s="104">
        <v>0</v>
      </c>
      <c r="M213" s="104">
        <v>2000</v>
      </c>
      <c r="N213" s="104">
        <v>0</v>
      </c>
      <c r="O213" s="104">
        <v>1875</v>
      </c>
      <c r="P213" s="104">
        <v>14000</v>
      </c>
      <c r="Q213" s="94" t="s">
        <v>191</v>
      </c>
      <c r="R213" s="94" t="s">
        <v>212</v>
      </c>
      <c r="S213" s="105" t="s">
        <v>810</v>
      </c>
    </row>
    <row r="214" spans="1:19" x14ac:dyDescent="0.25">
      <c r="A214" s="94" t="s">
        <v>811</v>
      </c>
      <c r="B214" s="94" t="s">
        <v>812</v>
      </c>
      <c r="C214" s="112"/>
      <c r="D214" s="104">
        <v>34186</v>
      </c>
      <c r="E214" s="104">
        <v>0</v>
      </c>
      <c r="F214" s="104">
        <v>0</v>
      </c>
      <c r="G214" s="104">
        <v>0</v>
      </c>
      <c r="H214" s="104">
        <v>0</v>
      </c>
      <c r="I214" s="104">
        <v>0</v>
      </c>
      <c r="J214" s="104">
        <v>0</v>
      </c>
      <c r="K214" s="104">
        <v>0</v>
      </c>
      <c r="L214" s="104">
        <v>0</v>
      </c>
      <c r="M214" s="104">
        <v>0</v>
      </c>
      <c r="N214" s="104">
        <v>0</v>
      </c>
      <c r="O214" s="104">
        <v>0</v>
      </c>
      <c r="P214" s="104">
        <v>0</v>
      </c>
      <c r="Q214" s="94" t="s">
        <v>191</v>
      </c>
      <c r="R214" s="94" t="s">
        <v>212</v>
      </c>
      <c r="S214" s="105" t="s">
        <v>813</v>
      </c>
    </row>
    <row r="215" spans="1:19" x14ac:dyDescent="0.25">
      <c r="A215" s="94" t="s">
        <v>814</v>
      </c>
      <c r="B215" s="94" t="s">
        <v>815</v>
      </c>
      <c r="C215" s="112"/>
      <c r="D215" s="104">
        <v>60100</v>
      </c>
      <c r="E215" s="104">
        <v>0</v>
      </c>
      <c r="F215" s="104">
        <v>0</v>
      </c>
      <c r="G215" s="104">
        <v>0</v>
      </c>
      <c r="H215" s="104">
        <v>0</v>
      </c>
      <c r="I215" s="104">
        <v>0</v>
      </c>
      <c r="J215" s="104">
        <v>0</v>
      </c>
      <c r="K215" s="104">
        <v>0</v>
      </c>
      <c r="L215" s="104">
        <v>0</v>
      </c>
      <c r="M215" s="104">
        <v>8537</v>
      </c>
      <c r="N215" s="104">
        <v>0</v>
      </c>
      <c r="O215" s="104">
        <v>41002</v>
      </c>
      <c r="P215" s="104">
        <v>104750</v>
      </c>
      <c r="Q215" s="94" t="s">
        <v>191</v>
      </c>
      <c r="R215" s="94" t="s">
        <v>262</v>
      </c>
      <c r="S215" s="105" t="s">
        <v>816</v>
      </c>
    </row>
    <row r="216" spans="1:19" x14ac:dyDescent="0.25">
      <c r="A216" s="94" t="s">
        <v>817</v>
      </c>
      <c r="B216" s="94" t="s">
        <v>818</v>
      </c>
      <c r="C216" s="112"/>
      <c r="D216" s="104">
        <v>0</v>
      </c>
      <c r="E216" s="104">
        <v>0</v>
      </c>
      <c r="F216" s="104">
        <v>0</v>
      </c>
      <c r="G216" s="104">
        <v>0</v>
      </c>
      <c r="H216" s="104">
        <v>0</v>
      </c>
      <c r="I216" s="104">
        <v>0</v>
      </c>
      <c r="J216" s="104">
        <v>0</v>
      </c>
      <c r="K216" s="104">
        <v>0</v>
      </c>
      <c r="L216" s="104">
        <v>0</v>
      </c>
      <c r="M216" s="104">
        <v>0</v>
      </c>
      <c r="N216" s="104">
        <v>0</v>
      </c>
      <c r="O216" s="104">
        <v>0</v>
      </c>
      <c r="P216" s="104">
        <v>0</v>
      </c>
      <c r="Q216" s="94" t="s">
        <v>191</v>
      </c>
      <c r="R216" s="94" t="s">
        <v>249</v>
      </c>
      <c r="S216" s="105" t="s">
        <v>819</v>
      </c>
    </row>
    <row r="217" spans="1:19" x14ac:dyDescent="0.25">
      <c r="A217" s="94" t="s">
        <v>820</v>
      </c>
      <c r="B217" s="94" t="s">
        <v>821</v>
      </c>
      <c r="C217" s="112"/>
      <c r="D217" s="104">
        <v>5000</v>
      </c>
      <c r="E217" s="104">
        <v>0</v>
      </c>
      <c r="F217" s="104">
        <v>0</v>
      </c>
      <c r="G217" s="104">
        <v>0</v>
      </c>
      <c r="H217" s="104">
        <v>0</v>
      </c>
      <c r="I217" s="104">
        <v>0</v>
      </c>
      <c r="J217" s="104">
        <v>0</v>
      </c>
      <c r="K217" s="104">
        <v>0</v>
      </c>
      <c r="L217" s="104">
        <v>0</v>
      </c>
      <c r="M217" s="104">
        <v>10850</v>
      </c>
      <c r="N217" s="104">
        <v>0</v>
      </c>
      <c r="O217" s="104">
        <v>0</v>
      </c>
      <c r="P217" s="104">
        <v>20000</v>
      </c>
      <c r="Q217" s="94" t="s">
        <v>191</v>
      </c>
      <c r="R217" s="94" t="s">
        <v>205</v>
      </c>
      <c r="S217" s="105" t="s">
        <v>822</v>
      </c>
    </row>
    <row r="218" spans="1:19" x14ac:dyDescent="0.25">
      <c r="A218" s="94" t="s">
        <v>823</v>
      </c>
      <c r="B218" s="94" t="s">
        <v>824</v>
      </c>
      <c r="C218" s="112"/>
      <c r="D218" s="104">
        <v>19687</v>
      </c>
      <c r="E218" s="104">
        <v>0</v>
      </c>
      <c r="F218" s="104">
        <v>0</v>
      </c>
      <c r="G218" s="104">
        <v>0</v>
      </c>
      <c r="H218" s="104">
        <v>0</v>
      </c>
      <c r="I218" s="104">
        <v>0</v>
      </c>
      <c r="J218" s="104">
        <v>0</v>
      </c>
      <c r="K218" s="104">
        <v>0</v>
      </c>
      <c r="L218" s="104">
        <v>0</v>
      </c>
      <c r="M218" s="104">
        <v>19374</v>
      </c>
      <c r="N218" s="104">
        <v>0</v>
      </c>
      <c r="O218" s="104">
        <v>0</v>
      </c>
      <c r="P218" s="104">
        <v>65000</v>
      </c>
      <c r="Q218" s="94" t="s">
        <v>191</v>
      </c>
      <c r="R218" s="94" t="s">
        <v>372</v>
      </c>
      <c r="S218" s="105" t="s">
        <v>825</v>
      </c>
    </row>
    <row r="219" spans="1:19" x14ac:dyDescent="0.25">
      <c r="A219" s="94" t="s">
        <v>826</v>
      </c>
      <c r="B219" s="94" t="s">
        <v>827</v>
      </c>
      <c r="C219" s="112"/>
      <c r="D219" s="104">
        <v>0</v>
      </c>
      <c r="E219" s="104">
        <v>3000</v>
      </c>
      <c r="F219" s="104">
        <v>0</v>
      </c>
      <c r="G219" s="104">
        <v>0</v>
      </c>
      <c r="H219" s="104">
        <v>0</v>
      </c>
      <c r="I219" s="104">
        <v>0</v>
      </c>
      <c r="J219" s="104">
        <v>0</v>
      </c>
      <c r="K219" s="104">
        <v>0</v>
      </c>
      <c r="L219" s="104">
        <v>0</v>
      </c>
      <c r="M219" s="104">
        <v>4621</v>
      </c>
      <c r="N219" s="104">
        <v>0</v>
      </c>
      <c r="O219" s="104">
        <v>0</v>
      </c>
      <c r="P219" s="104">
        <v>18000</v>
      </c>
      <c r="Q219" s="94" t="s">
        <v>191</v>
      </c>
      <c r="R219" s="94" t="s">
        <v>249</v>
      </c>
      <c r="S219" s="105" t="s">
        <v>828</v>
      </c>
    </row>
    <row r="220" spans="1:19" x14ac:dyDescent="0.25">
      <c r="A220" s="94" t="s">
        <v>829</v>
      </c>
      <c r="B220" s="94" t="s">
        <v>830</v>
      </c>
      <c r="C220" s="112"/>
      <c r="D220" s="104">
        <v>21000</v>
      </c>
      <c r="E220" s="104">
        <v>3000</v>
      </c>
      <c r="F220" s="104">
        <v>0</v>
      </c>
      <c r="G220" s="104">
        <v>0</v>
      </c>
      <c r="H220" s="104">
        <v>0</v>
      </c>
      <c r="I220" s="104">
        <v>0</v>
      </c>
      <c r="J220" s="104">
        <v>0</v>
      </c>
      <c r="K220" s="104">
        <v>0</v>
      </c>
      <c r="L220" s="104">
        <v>0</v>
      </c>
      <c r="M220" s="104">
        <v>10300</v>
      </c>
      <c r="N220" s="104">
        <v>0</v>
      </c>
      <c r="O220" s="104">
        <v>14000</v>
      </c>
      <c r="P220" s="104">
        <v>16000</v>
      </c>
      <c r="Q220" s="94" t="s">
        <v>191</v>
      </c>
      <c r="R220" s="94" t="s">
        <v>212</v>
      </c>
      <c r="S220" s="105" t="s">
        <v>831</v>
      </c>
    </row>
    <row r="221" spans="1:19" x14ac:dyDescent="0.25">
      <c r="A221" s="94" t="s">
        <v>832</v>
      </c>
      <c r="B221" s="94" t="s">
        <v>833</v>
      </c>
      <c r="C221" s="112"/>
      <c r="D221" s="104">
        <v>10670</v>
      </c>
      <c r="E221" s="104">
        <v>1000</v>
      </c>
      <c r="F221" s="104">
        <v>0</v>
      </c>
      <c r="G221" s="104">
        <v>1000</v>
      </c>
      <c r="H221" s="104">
        <v>0</v>
      </c>
      <c r="I221" s="104">
        <v>0</v>
      </c>
      <c r="J221" s="104">
        <v>0</v>
      </c>
      <c r="K221" s="104">
        <v>0</v>
      </c>
      <c r="L221" s="104">
        <v>0</v>
      </c>
      <c r="M221" s="104">
        <v>6900</v>
      </c>
      <c r="N221" s="104">
        <v>0</v>
      </c>
      <c r="O221" s="104">
        <v>1000</v>
      </c>
      <c r="P221" s="104">
        <v>0</v>
      </c>
      <c r="Q221" s="94" t="s">
        <v>191</v>
      </c>
      <c r="R221" s="94" t="s">
        <v>212</v>
      </c>
      <c r="S221" s="105" t="s">
        <v>834</v>
      </c>
    </row>
    <row r="222" spans="1:19" x14ac:dyDescent="0.25">
      <c r="A222" s="94" t="s">
        <v>835</v>
      </c>
      <c r="B222" s="94" t="s">
        <v>1775</v>
      </c>
      <c r="C222" s="112"/>
      <c r="D222" s="104">
        <v>24753</v>
      </c>
      <c r="E222" s="104">
        <v>0</v>
      </c>
      <c r="F222" s="104">
        <v>0</v>
      </c>
      <c r="G222" s="104">
        <v>0</v>
      </c>
      <c r="H222" s="104">
        <v>0</v>
      </c>
      <c r="I222" s="104">
        <v>0</v>
      </c>
      <c r="J222" s="104">
        <v>0</v>
      </c>
      <c r="K222" s="104">
        <v>0</v>
      </c>
      <c r="L222" s="104">
        <v>0</v>
      </c>
      <c r="M222" s="104">
        <v>38500</v>
      </c>
      <c r="N222" s="104">
        <v>0</v>
      </c>
      <c r="O222" s="104">
        <v>0</v>
      </c>
      <c r="P222" s="104">
        <v>5000</v>
      </c>
      <c r="Q222" s="94" t="s">
        <v>193</v>
      </c>
      <c r="R222" s="94" t="s">
        <v>205</v>
      </c>
      <c r="S222" s="105" t="s">
        <v>837</v>
      </c>
    </row>
    <row r="223" spans="1:19" x14ac:dyDescent="0.25">
      <c r="A223" s="94" t="s">
        <v>838</v>
      </c>
      <c r="B223" s="94" t="s">
        <v>839</v>
      </c>
      <c r="C223" s="112"/>
      <c r="D223" s="104">
        <v>4000</v>
      </c>
      <c r="E223" s="104">
        <v>0</v>
      </c>
      <c r="F223" s="104">
        <v>5000</v>
      </c>
      <c r="G223" s="104">
        <v>0</v>
      </c>
      <c r="H223" s="104">
        <v>0</v>
      </c>
      <c r="I223" s="104">
        <v>0</v>
      </c>
      <c r="J223" s="104">
        <v>0</v>
      </c>
      <c r="K223" s="104">
        <v>0</v>
      </c>
      <c r="L223" s="104">
        <v>0</v>
      </c>
      <c r="M223" s="104">
        <v>46100</v>
      </c>
      <c r="N223" s="104">
        <v>0</v>
      </c>
      <c r="O223" s="104">
        <v>8000</v>
      </c>
      <c r="P223" s="104">
        <v>10000</v>
      </c>
      <c r="Q223" s="94" t="s">
        <v>191</v>
      </c>
      <c r="R223" s="94" t="s">
        <v>262</v>
      </c>
      <c r="S223" s="105" t="s">
        <v>840</v>
      </c>
    </row>
    <row r="224" spans="1:19" x14ac:dyDescent="0.25">
      <c r="A224" s="94" t="s">
        <v>841</v>
      </c>
      <c r="B224" s="94" t="s">
        <v>842</v>
      </c>
      <c r="C224" s="112"/>
      <c r="D224" s="104">
        <v>181</v>
      </c>
      <c r="E224" s="104">
        <v>21809</v>
      </c>
      <c r="F224" s="104">
        <v>0</v>
      </c>
      <c r="G224" s="104">
        <v>0</v>
      </c>
      <c r="H224" s="104">
        <v>0</v>
      </c>
      <c r="I224" s="104">
        <v>0</v>
      </c>
      <c r="J224" s="104">
        <v>0</v>
      </c>
      <c r="K224" s="104">
        <v>0</v>
      </c>
      <c r="L224" s="104">
        <v>0</v>
      </c>
      <c r="M224" s="104">
        <v>0</v>
      </c>
      <c r="N224" s="104">
        <v>0</v>
      </c>
      <c r="O224" s="104">
        <v>0</v>
      </c>
      <c r="P224" s="104">
        <v>0</v>
      </c>
      <c r="Q224" s="94" t="s">
        <v>191</v>
      </c>
      <c r="R224" s="94" t="s">
        <v>212</v>
      </c>
      <c r="S224" s="105" t="s">
        <v>843</v>
      </c>
    </row>
    <row r="225" spans="1:19" x14ac:dyDescent="0.25">
      <c r="A225" s="94" t="s">
        <v>844</v>
      </c>
      <c r="B225" s="94" t="s">
        <v>845</v>
      </c>
      <c r="C225" s="112"/>
      <c r="D225" s="104">
        <v>3336</v>
      </c>
      <c r="E225" s="104">
        <v>0</v>
      </c>
      <c r="F225" s="104">
        <v>0</v>
      </c>
      <c r="G225" s="104">
        <v>0</v>
      </c>
      <c r="H225" s="104">
        <v>0</v>
      </c>
      <c r="I225" s="104">
        <v>0</v>
      </c>
      <c r="J225" s="104">
        <v>0</v>
      </c>
      <c r="K225" s="104">
        <v>0</v>
      </c>
      <c r="L225" s="104">
        <v>0</v>
      </c>
      <c r="M225" s="104">
        <v>21543</v>
      </c>
      <c r="N225" s="104">
        <v>11750</v>
      </c>
      <c r="O225" s="104">
        <v>0</v>
      </c>
      <c r="P225" s="104">
        <v>8000</v>
      </c>
      <c r="Q225" s="94" t="s">
        <v>191</v>
      </c>
      <c r="R225" s="94" t="s">
        <v>212</v>
      </c>
      <c r="S225" s="105" t="s">
        <v>846</v>
      </c>
    </row>
    <row r="226" spans="1:19" x14ac:dyDescent="0.25">
      <c r="A226" s="94" t="s">
        <v>847</v>
      </c>
      <c r="B226" s="94" t="s">
        <v>848</v>
      </c>
      <c r="C226" s="112"/>
      <c r="D226" s="104">
        <v>79841</v>
      </c>
      <c r="E226" s="104">
        <v>0</v>
      </c>
      <c r="F226" s="104">
        <v>0</v>
      </c>
      <c r="G226" s="104">
        <v>0</v>
      </c>
      <c r="H226" s="104">
        <v>0</v>
      </c>
      <c r="I226" s="104">
        <v>0</v>
      </c>
      <c r="J226" s="104">
        <v>0</v>
      </c>
      <c r="K226" s="104">
        <v>0</v>
      </c>
      <c r="L226" s="104">
        <v>0</v>
      </c>
      <c r="M226" s="104">
        <v>8300</v>
      </c>
      <c r="N226" s="104">
        <v>11089</v>
      </c>
      <c r="O226" s="104">
        <v>0</v>
      </c>
      <c r="P226" s="104">
        <v>68000</v>
      </c>
      <c r="Q226" s="94" t="s">
        <v>191</v>
      </c>
      <c r="R226" s="94" t="s">
        <v>262</v>
      </c>
      <c r="S226" s="105" t="s">
        <v>849</v>
      </c>
    </row>
    <row r="227" spans="1:19" x14ac:dyDescent="0.25">
      <c r="A227" s="94" t="s">
        <v>850</v>
      </c>
      <c r="B227" s="94" t="s">
        <v>851</v>
      </c>
      <c r="C227" s="112"/>
      <c r="D227" s="104">
        <v>6017</v>
      </c>
      <c r="E227" s="104">
        <v>0</v>
      </c>
      <c r="F227" s="104">
        <v>0</v>
      </c>
      <c r="G227" s="104">
        <v>0</v>
      </c>
      <c r="H227" s="104">
        <v>0</v>
      </c>
      <c r="I227" s="104">
        <v>0</v>
      </c>
      <c r="J227" s="104">
        <v>0</v>
      </c>
      <c r="K227" s="104">
        <v>0</v>
      </c>
      <c r="L227" s="104">
        <v>0</v>
      </c>
      <c r="M227" s="104">
        <v>2000</v>
      </c>
      <c r="N227" s="104">
        <v>0</v>
      </c>
      <c r="O227" s="104">
        <v>0</v>
      </c>
      <c r="P227" s="104">
        <v>5000</v>
      </c>
      <c r="Q227" s="94" t="s">
        <v>191</v>
      </c>
      <c r="R227" s="94" t="s">
        <v>249</v>
      </c>
      <c r="S227" s="105" t="s">
        <v>852</v>
      </c>
    </row>
    <row r="228" spans="1:19" x14ac:dyDescent="0.25">
      <c r="A228" s="94" t="s">
        <v>853</v>
      </c>
      <c r="B228" s="94" t="s">
        <v>854</v>
      </c>
      <c r="C228" s="112"/>
      <c r="D228" s="104">
        <v>8340</v>
      </c>
      <c r="E228" s="104">
        <v>0</v>
      </c>
      <c r="F228" s="104">
        <v>0</v>
      </c>
      <c r="G228" s="104">
        <v>0</v>
      </c>
      <c r="H228" s="104">
        <v>0</v>
      </c>
      <c r="I228" s="104">
        <v>0</v>
      </c>
      <c r="J228" s="104">
        <v>0</v>
      </c>
      <c r="K228" s="104">
        <v>0</v>
      </c>
      <c r="L228" s="104">
        <v>0</v>
      </c>
      <c r="M228" s="104">
        <v>0</v>
      </c>
      <c r="N228" s="104">
        <v>0</v>
      </c>
      <c r="O228" s="104">
        <v>0</v>
      </c>
      <c r="P228" s="104">
        <v>0</v>
      </c>
      <c r="Q228" s="94" t="s">
        <v>191</v>
      </c>
      <c r="R228" s="94" t="s">
        <v>249</v>
      </c>
      <c r="S228" s="105" t="s">
        <v>855</v>
      </c>
    </row>
    <row r="229" spans="1:19" x14ac:dyDescent="0.25">
      <c r="A229" s="94" t="s">
        <v>856</v>
      </c>
      <c r="B229" s="94" t="s">
        <v>857</v>
      </c>
      <c r="C229" s="112"/>
      <c r="D229" s="104">
        <v>8070</v>
      </c>
      <c r="E229" s="104">
        <v>1000</v>
      </c>
      <c r="F229" s="104">
        <v>0</v>
      </c>
      <c r="G229" s="104">
        <v>0</v>
      </c>
      <c r="H229" s="104">
        <v>0</v>
      </c>
      <c r="I229" s="104">
        <v>0</v>
      </c>
      <c r="J229" s="104">
        <v>0</v>
      </c>
      <c r="K229" s="104">
        <v>0</v>
      </c>
      <c r="L229" s="104">
        <v>0</v>
      </c>
      <c r="M229" s="104">
        <v>4750</v>
      </c>
      <c r="N229" s="104">
        <v>0</v>
      </c>
      <c r="O229" s="104">
        <v>6065</v>
      </c>
      <c r="P229" s="104">
        <v>0</v>
      </c>
      <c r="Q229" s="94" t="s">
        <v>191</v>
      </c>
      <c r="R229" s="94" t="s">
        <v>212</v>
      </c>
      <c r="S229" s="105" t="s">
        <v>858</v>
      </c>
    </row>
    <row r="230" spans="1:19" x14ac:dyDescent="0.25">
      <c r="A230" s="94" t="s">
        <v>859</v>
      </c>
      <c r="B230" s="94" t="s">
        <v>860</v>
      </c>
      <c r="C230" s="112"/>
      <c r="D230" s="104">
        <v>3260</v>
      </c>
      <c r="E230" s="104">
        <v>0</v>
      </c>
      <c r="F230" s="104">
        <v>0</v>
      </c>
      <c r="G230" s="104">
        <v>0</v>
      </c>
      <c r="H230" s="104">
        <v>0</v>
      </c>
      <c r="I230" s="104">
        <v>0</v>
      </c>
      <c r="J230" s="104">
        <v>0</v>
      </c>
      <c r="K230" s="104">
        <v>0</v>
      </c>
      <c r="L230" s="104">
        <v>0</v>
      </c>
      <c r="M230" s="104">
        <v>2000</v>
      </c>
      <c r="N230" s="104">
        <v>0</v>
      </c>
      <c r="O230" s="104">
        <v>0</v>
      </c>
      <c r="P230" s="104">
        <v>20000</v>
      </c>
      <c r="Q230" s="94" t="s">
        <v>191</v>
      </c>
      <c r="R230" s="94" t="s">
        <v>212</v>
      </c>
      <c r="S230" s="105" t="s">
        <v>861</v>
      </c>
    </row>
    <row r="231" spans="1:19" x14ac:dyDescent="0.25">
      <c r="A231" s="94" t="s">
        <v>862</v>
      </c>
      <c r="B231" s="94" t="s">
        <v>1776</v>
      </c>
      <c r="C231" s="112"/>
      <c r="D231" s="104">
        <v>23949</v>
      </c>
      <c r="E231" s="104">
        <v>0</v>
      </c>
      <c r="F231" s="104">
        <v>0</v>
      </c>
      <c r="G231" s="104">
        <v>0</v>
      </c>
      <c r="H231" s="104">
        <v>0</v>
      </c>
      <c r="I231" s="104">
        <v>0</v>
      </c>
      <c r="J231" s="104">
        <v>0</v>
      </c>
      <c r="K231" s="104">
        <v>0</v>
      </c>
      <c r="L231" s="104">
        <v>0</v>
      </c>
      <c r="M231" s="104">
        <v>0</v>
      </c>
      <c r="N231" s="104">
        <v>0</v>
      </c>
      <c r="O231" s="104">
        <v>0</v>
      </c>
      <c r="P231" s="104">
        <v>0</v>
      </c>
      <c r="Q231" s="94" t="s">
        <v>193</v>
      </c>
      <c r="R231" s="94" t="s">
        <v>205</v>
      </c>
      <c r="S231" s="105" t="s">
        <v>864</v>
      </c>
    </row>
    <row r="232" spans="1:19" x14ac:dyDescent="0.25">
      <c r="A232" s="94" t="s">
        <v>865</v>
      </c>
      <c r="B232" s="94" t="s">
        <v>866</v>
      </c>
      <c r="C232" s="112"/>
      <c r="D232" s="104">
        <v>44920</v>
      </c>
      <c r="E232" s="104">
        <v>0</v>
      </c>
      <c r="F232" s="104">
        <v>0</v>
      </c>
      <c r="G232" s="104">
        <v>0</v>
      </c>
      <c r="H232" s="104">
        <v>0</v>
      </c>
      <c r="I232" s="104">
        <v>0</v>
      </c>
      <c r="J232" s="104">
        <v>0</v>
      </c>
      <c r="K232" s="104">
        <v>0</v>
      </c>
      <c r="L232" s="104">
        <v>0</v>
      </c>
      <c r="M232" s="104">
        <v>0</v>
      </c>
      <c r="N232" s="104">
        <v>0</v>
      </c>
      <c r="O232" s="104">
        <v>0</v>
      </c>
      <c r="P232" s="104">
        <v>0</v>
      </c>
      <c r="Q232" s="94" t="s">
        <v>191</v>
      </c>
      <c r="R232" s="94" t="s">
        <v>212</v>
      </c>
      <c r="S232" s="105" t="s">
        <v>867</v>
      </c>
    </row>
    <row r="233" spans="1:19" x14ac:dyDescent="0.25">
      <c r="A233" s="94" t="s">
        <v>868</v>
      </c>
      <c r="B233" s="94" t="s">
        <v>869</v>
      </c>
      <c r="C233" s="112"/>
      <c r="D233" s="104">
        <v>0</v>
      </c>
      <c r="E233" s="104">
        <v>0</v>
      </c>
      <c r="F233" s="104">
        <v>0</v>
      </c>
      <c r="G233" s="104">
        <v>0</v>
      </c>
      <c r="H233" s="104">
        <v>0</v>
      </c>
      <c r="I233" s="104">
        <v>0</v>
      </c>
      <c r="J233" s="104">
        <v>7900</v>
      </c>
      <c r="K233" s="104">
        <v>0</v>
      </c>
      <c r="L233" s="104">
        <v>0</v>
      </c>
      <c r="M233" s="104">
        <v>10000</v>
      </c>
      <c r="N233" s="104">
        <v>0</v>
      </c>
      <c r="O233" s="104">
        <v>0</v>
      </c>
      <c r="P233" s="104">
        <v>0</v>
      </c>
      <c r="Q233" s="94" t="s">
        <v>191</v>
      </c>
      <c r="R233" s="94" t="s">
        <v>205</v>
      </c>
      <c r="S233" s="105" t="s">
        <v>870</v>
      </c>
    </row>
    <row r="234" spans="1:19" x14ac:dyDescent="0.25">
      <c r="A234" s="94" t="s">
        <v>871</v>
      </c>
      <c r="B234" s="94" t="s">
        <v>872</v>
      </c>
      <c r="C234" s="112"/>
      <c r="D234" s="104">
        <v>1741</v>
      </c>
      <c r="E234" s="104">
        <v>0</v>
      </c>
      <c r="F234" s="104">
        <v>0</v>
      </c>
      <c r="G234" s="104">
        <v>0</v>
      </c>
      <c r="H234" s="104">
        <v>0</v>
      </c>
      <c r="I234" s="104">
        <v>0</v>
      </c>
      <c r="J234" s="104">
        <v>0</v>
      </c>
      <c r="K234" s="104">
        <v>0</v>
      </c>
      <c r="L234" s="104">
        <v>0</v>
      </c>
      <c r="M234" s="104">
        <v>0</v>
      </c>
      <c r="N234" s="104">
        <v>0</v>
      </c>
      <c r="O234" s="104">
        <v>0</v>
      </c>
      <c r="P234" s="104">
        <v>0</v>
      </c>
      <c r="Q234" s="94" t="s">
        <v>191</v>
      </c>
      <c r="R234" s="94" t="s">
        <v>205</v>
      </c>
      <c r="S234" s="105" t="s">
        <v>873</v>
      </c>
    </row>
    <row r="235" spans="1:19" x14ac:dyDescent="0.25">
      <c r="A235" s="94" t="s">
        <v>874</v>
      </c>
      <c r="B235" s="94" t="s">
        <v>875</v>
      </c>
      <c r="C235" s="112"/>
      <c r="D235" s="104">
        <v>0</v>
      </c>
      <c r="E235" s="104">
        <v>0</v>
      </c>
      <c r="F235" s="104">
        <v>0</v>
      </c>
      <c r="G235" s="104">
        <v>0</v>
      </c>
      <c r="H235" s="104">
        <v>0</v>
      </c>
      <c r="I235" s="104">
        <v>0</v>
      </c>
      <c r="J235" s="104">
        <v>0</v>
      </c>
      <c r="K235" s="104">
        <v>0</v>
      </c>
      <c r="L235" s="104">
        <v>51100</v>
      </c>
      <c r="M235" s="104">
        <v>0</v>
      </c>
      <c r="N235" s="104">
        <v>0</v>
      </c>
      <c r="O235" s="104">
        <v>0</v>
      </c>
      <c r="P235" s="104">
        <v>112000</v>
      </c>
      <c r="Q235" s="94" t="s">
        <v>191</v>
      </c>
      <c r="R235" s="94" t="s">
        <v>406</v>
      </c>
      <c r="S235" s="105" t="s">
        <v>876</v>
      </c>
    </row>
    <row r="236" spans="1:19" x14ac:dyDescent="0.25">
      <c r="A236" s="94" t="s">
        <v>877</v>
      </c>
      <c r="B236" s="94" t="s">
        <v>878</v>
      </c>
      <c r="C236" s="112"/>
      <c r="D236" s="104">
        <v>1884</v>
      </c>
      <c r="E236" s="104">
        <v>0</v>
      </c>
      <c r="F236" s="104">
        <v>71592</v>
      </c>
      <c r="G236" s="104">
        <v>0</v>
      </c>
      <c r="H236" s="104">
        <v>0</v>
      </c>
      <c r="I236" s="104">
        <v>0</v>
      </c>
      <c r="J236" s="104">
        <v>0</v>
      </c>
      <c r="K236" s="104">
        <v>0</v>
      </c>
      <c r="L236" s="104">
        <v>58500</v>
      </c>
      <c r="M236" s="104">
        <v>98450</v>
      </c>
      <c r="N236" s="104">
        <v>0</v>
      </c>
      <c r="O236" s="104">
        <v>0</v>
      </c>
      <c r="P236" s="104">
        <v>60058</v>
      </c>
      <c r="Q236" s="94" t="s">
        <v>191</v>
      </c>
      <c r="R236" s="94" t="s">
        <v>406</v>
      </c>
      <c r="S236" s="105" t="s">
        <v>879</v>
      </c>
    </row>
    <row r="237" spans="1:19" x14ac:dyDescent="0.25">
      <c r="A237" s="94" t="s">
        <v>880</v>
      </c>
      <c r="B237" s="94" t="s">
        <v>881</v>
      </c>
      <c r="C237" s="111"/>
      <c r="D237" s="130">
        <v>976</v>
      </c>
      <c r="E237" s="130">
        <v>0</v>
      </c>
      <c r="F237" s="130">
        <v>0</v>
      </c>
      <c r="G237" s="130">
        <v>0</v>
      </c>
      <c r="H237" s="130">
        <v>0</v>
      </c>
      <c r="I237" s="130">
        <v>0</v>
      </c>
      <c r="J237" s="130">
        <v>0</v>
      </c>
      <c r="K237" s="130">
        <v>0</v>
      </c>
      <c r="L237" s="130">
        <v>17850</v>
      </c>
      <c r="M237" s="130">
        <v>171679</v>
      </c>
      <c r="N237" s="130">
        <v>87060</v>
      </c>
      <c r="O237" s="130">
        <v>81448</v>
      </c>
      <c r="P237" s="130">
        <v>25000</v>
      </c>
      <c r="Q237" s="94" t="s">
        <v>191</v>
      </c>
      <c r="R237" s="94" t="s">
        <v>372</v>
      </c>
      <c r="S237" s="94" t="s">
        <v>882</v>
      </c>
    </row>
    <row r="238" spans="1:19" x14ac:dyDescent="0.25">
      <c r="A238" s="94" t="s">
        <v>883</v>
      </c>
      <c r="B238" s="94" t="s">
        <v>884</v>
      </c>
      <c r="C238" s="112"/>
      <c r="D238" s="104">
        <v>16488</v>
      </c>
      <c r="E238" s="104">
        <v>2000</v>
      </c>
      <c r="F238" s="104">
        <v>26932</v>
      </c>
      <c r="G238" s="104">
        <v>0</v>
      </c>
      <c r="H238" s="104">
        <v>0</v>
      </c>
      <c r="I238" s="104">
        <v>0</v>
      </c>
      <c r="J238" s="104">
        <v>0</v>
      </c>
      <c r="K238" s="104">
        <v>0</v>
      </c>
      <c r="L238" s="104">
        <v>5630</v>
      </c>
      <c r="M238" s="104">
        <v>0</v>
      </c>
      <c r="N238" s="104">
        <v>0</v>
      </c>
      <c r="O238" s="104">
        <v>0</v>
      </c>
      <c r="P238" s="104">
        <v>0</v>
      </c>
      <c r="Q238" s="94" t="s">
        <v>191</v>
      </c>
      <c r="R238" s="94" t="s">
        <v>249</v>
      </c>
      <c r="S238" s="105" t="s">
        <v>885</v>
      </c>
    </row>
    <row r="239" spans="1:19" x14ac:dyDescent="0.25">
      <c r="A239" s="94" t="s">
        <v>886</v>
      </c>
      <c r="B239" s="94" t="s">
        <v>887</v>
      </c>
      <c r="C239" s="112"/>
      <c r="D239" s="104">
        <v>5483</v>
      </c>
      <c r="E239" s="104">
        <v>2000</v>
      </c>
      <c r="F239" s="104">
        <v>0</v>
      </c>
      <c r="G239" s="104">
        <v>0</v>
      </c>
      <c r="H239" s="104">
        <v>0</v>
      </c>
      <c r="I239" s="104">
        <v>0</v>
      </c>
      <c r="J239" s="104">
        <v>0</v>
      </c>
      <c r="K239" s="104">
        <v>0</v>
      </c>
      <c r="L239" s="104">
        <v>0</v>
      </c>
      <c r="M239" s="104">
        <v>21546</v>
      </c>
      <c r="N239" s="104">
        <v>0</v>
      </c>
      <c r="O239" s="104">
        <v>5009</v>
      </c>
      <c r="P239" s="104">
        <v>30000</v>
      </c>
      <c r="Q239" s="94" t="s">
        <v>191</v>
      </c>
      <c r="R239" s="94" t="s">
        <v>249</v>
      </c>
      <c r="S239" s="105" t="s">
        <v>888</v>
      </c>
    </row>
    <row r="240" spans="1:19" x14ac:dyDescent="0.25">
      <c r="A240" s="94" t="s">
        <v>889</v>
      </c>
      <c r="B240" s="94" t="s">
        <v>890</v>
      </c>
      <c r="C240" s="112"/>
      <c r="D240" s="104">
        <v>0</v>
      </c>
      <c r="E240" s="104">
        <v>0</v>
      </c>
      <c r="F240" s="104">
        <v>0</v>
      </c>
      <c r="G240" s="104">
        <v>0</v>
      </c>
      <c r="H240" s="104">
        <v>0</v>
      </c>
      <c r="I240" s="104">
        <v>0</v>
      </c>
      <c r="J240" s="104">
        <v>0</v>
      </c>
      <c r="K240" s="104">
        <v>0</v>
      </c>
      <c r="L240" s="104">
        <v>0</v>
      </c>
      <c r="M240" s="104">
        <v>10205</v>
      </c>
      <c r="N240" s="104">
        <v>0</v>
      </c>
      <c r="O240" s="104">
        <v>0</v>
      </c>
      <c r="P240" s="104">
        <v>0</v>
      </c>
      <c r="Q240" s="94" t="s">
        <v>191</v>
      </c>
      <c r="R240" s="94" t="s">
        <v>212</v>
      </c>
      <c r="S240" s="105" t="s">
        <v>891</v>
      </c>
    </row>
    <row r="241" spans="1:19" x14ac:dyDescent="0.25">
      <c r="A241" s="94" t="s">
        <v>892</v>
      </c>
      <c r="B241" s="94" t="s">
        <v>893</v>
      </c>
      <c r="C241" s="112"/>
      <c r="D241" s="104">
        <v>0</v>
      </c>
      <c r="E241" s="104">
        <v>0</v>
      </c>
      <c r="F241" s="104">
        <v>0</v>
      </c>
      <c r="G241" s="104">
        <v>0</v>
      </c>
      <c r="H241" s="104">
        <v>0</v>
      </c>
      <c r="I241" s="104">
        <v>0</v>
      </c>
      <c r="J241" s="104">
        <v>0</v>
      </c>
      <c r="K241" s="104">
        <v>0</v>
      </c>
      <c r="L241" s="104">
        <v>0</v>
      </c>
      <c r="M241" s="104">
        <v>3640</v>
      </c>
      <c r="N241" s="104">
        <v>0</v>
      </c>
      <c r="O241" s="104">
        <v>2791</v>
      </c>
      <c r="P241" s="104">
        <v>10000</v>
      </c>
      <c r="Q241" s="94" t="s">
        <v>191</v>
      </c>
      <c r="R241" s="94" t="s">
        <v>212</v>
      </c>
      <c r="S241" s="105" t="s">
        <v>894</v>
      </c>
    </row>
    <row r="242" spans="1:19" x14ac:dyDescent="0.25">
      <c r="A242" s="94" t="s">
        <v>895</v>
      </c>
      <c r="B242" s="94" t="s">
        <v>896</v>
      </c>
      <c r="C242" s="112"/>
      <c r="D242" s="104">
        <v>1051</v>
      </c>
      <c r="E242" s="104">
        <v>0</v>
      </c>
      <c r="F242" s="104">
        <v>0</v>
      </c>
      <c r="G242" s="104">
        <v>0</v>
      </c>
      <c r="H242" s="104">
        <v>0</v>
      </c>
      <c r="I242" s="104">
        <v>0</v>
      </c>
      <c r="J242" s="104">
        <v>0</v>
      </c>
      <c r="K242" s="104">
        <v>0</v>
      </c>
      <c r="L242" s="104">
        <v>3500</v>
      </c>
      <c r="M242" s="104">
        <v>60000</v>
      </c>
      <c r="N242" s="104">
        <v>0</v>
      </c>
      <c r="O242" s="104">
        <v>0</v>
      </c>
      <c r="P242" s="104">
        <v>0</v>
      </c>
      <c r="Q242" s="94" t="s">
        <v>191</v>
      </c>
      <c r="R242" s="94" t="s">
        <v>205</v>
      </c>
      <c r="S242" s="105" t="s">
        <v>897</v>
      </c>
    </row>
    <row r="243" spans="1:19" x14ac:dyDescent="0.25">
      <c r="A243" s="94" t="s">
        <v>898</v>
      </c>
      <c r="B243" s="94" t="s">
        <v>899</v>
      </c>
      <c r="C243" s="112"/>
      <c r="D243" s="104">
        <v>8160</v>
      </c>
      <c r="E243" s="104">
        <v>2500</v>
      </c>
      <c r="F243" s="104">
        <v>0</v>
      </c>
      <c r="G243" s="104">
        <v>0</v>
      </c>
      <c r="H243" s="104">
        <v>0</v>
      </c>
      <c r="I243" s="104">
        <v>0</v>
      </c>
      <c r="J243" s="104">
        <v>0</v>
      </c>
      <c r="K243" s="104">
        <v>0</v>
      </c>
      <c r="L243" s="104">
        <v>0</v>
      </c>
      <c r="M243" s="104">
        <v>22170</v>
      </c>
      <c r="N243" s="104">
        <v>0</v>
      </c>
      <c r="O243" s="104">
        <v>7618</v>
      </c>
      <c r="P243" s="104">
        <v>0</v>
      </c>
      <c r="Q243" s="94" t="s">
        <v>191</v>
      </c>
      <c r="R243" s="94" t="s">
        <v>262</v>
      </c>
      <c r="S243" s="105" t="s">
        <v>900</v>
      </c>
    </row>
    <row r="244" spans="1:19" x14ac:dyDescent="0.25">
      <c r="A244" s="94" t="s">
        <v>901</v>
      </c>
      <c r="B244" s="94" t="s">
        <v>902</v>
      </c>
      <c r="C244" s="112"/>
      <c r="D244" s="104">
        <v>13775</v>
      </c>
      <c r="E244" s="104">
        <v>0</v>
      </c>
      <c r="F244" s="104">
        <v>0</v>
      </c>
      <c r="G244" s="104">
        <v>0</v>
      </c>
      <c r="H244" s="104">
        <v>0</v>
      </c>
      <c r="I244" s="104">
        <v>0</v>
      </c>
      <c r="J244" s="104">
        <v>0</v>
      </c>
      <c r="K244" s="104">
        <v>0</v>
      </c>
      <c r="L244" s="104">
        <v>0</v>
      </c>
      <c r="M244" s="104">
        <v>30646</v>
      </c>
      <c r="N244" s="104">
        <v>0</v>
      </c>
      <c r="O244" s="104">
        <v>6677</v>
      </c>
      <c r="P244" s="104">
        <v>0</v>
      </c>
      <c r="Q244" s="94" t="s">
        <v>191</v>
      </c>
      <c r="R244" s="94" t="s">
        <v>269</v>
      </c>
      <c r="S244" s="105" t="s">
        <v>903</v>
      </c>
    </row>
    <row r="245" spans="1:19" x14ac:dyDescent="0.25">
      <c r="A245" s="94" t="s">
        <v>904</v>
      </c>
      <c r="B245" s="94" t="s">
        <v>905</v>
      </c>
      <c r="C245" s="112"/>
      <c r="D245" s="104">
        <v>15115</v>
      </c>
      <c r="E245" s="104">
        <v>0</v>
      </c>
      <c r="F245" s="104">
        <v>0</v>
      </c>
      <c r="G245" s="104">
        <v>0</v>
      </c>
      <c r="H245" s="104">
        <v>0</v>
      </c>
      <c r="I245" s="104">
        <v>0</v>
      </c>
      <c r="J245" s="104">
        <v>0</v>
      </c>
      <c r="K245" s="104">
        <v>0</v>
      </c>
      <c r="L245" s="104">
        <v>0</v>
      </c>
      <c r="M245" s="104">
        <v>16160</v>
      </c>
      <c r="N245" s="104">
        <v>12500</v>
      </c>
      <c r="O245" s="104">
        <v>8393</v>
      </c>
      <c r="P245" s="104">
        <v>10000</v>
      </c>
      <c r="Q245" s="94" t="s">
        <v>191</v>
      </c>
      <c r="R245" s="94" t="s">
        <v>269</v>
      </c>
      <c r="S245" s="105" t="s">
        <v>906</v>
      </c>
    </row>
    <row r="246" spans="1:19" x14ac:dyDescent="0.25">
      <c r="A246" s="94" t="s">
        <v>907</v>
      </c>
      <c r="B246" s="94" t="s">
        <v>908</v>
      </c>
      <c r="C246" s="112"/>
      <c r="D246" s="104">
        <v>2128</v>
      </c>
      <c r="E246" s="104">
        <v>0</v>
      </c>
      <c r="F246" s="104">
        <v>0</v>
      </c>
      <c r="G246" s="104">
        <v>0</v>
      </c>
      <c r="H246" s="104">
        <v>0</v>
      </c>
      <c r="I246" s="104">
        <v>0</v>
      </c>
      <c r="J246" s="104">
        <v>0</v>
      </c>
      <c r="K246" s="104">
        <v>0</v>
      </c>
      <c r="L246" s="104">
        <v>0</v>
      </c>
      <c r="M246" s="104">
        <v>480</v>
      </c>
      <c r="N246" s="104">
        <v>0</v>
      </c>
      <c r="O246" s="104">
        <v>0</v>
      </c>
      <c r="P246" s="104">
        <v>0</v>
      </c>
      <c r="Q246" s="94" t="s">
        <v>191</v>
      </c>
      <c r="R246" s="94" t="s">
        <v>249</v>
      </c>
      <c r="S246" s="105" t="s">
        <v>909</v>
      </c>
    </row>
    <row r="247" spans="1:19" x14ac:dyDescent="0.25">
      <c r="A247" s="94" t="s">
        <v>910</v>
      </c>
      <c r="B247" s="94" t="s">
        <v>911</v>
      </c>
      <c r="C247" s="112"/>
      <c r="D247" s="104">
        <v>20110</v>
      </c>
      <c r="E247" s="104">
        <v>0</v>
      </c>
      <c r="F247" s="104">
        <v>0</v>
      </c>
      <c r="G247" s="104">
        <v>0</v>
      </c>
      <c r="H247" s="104">
        <v>0</v>
      </c>
      <c r="I247" s="104">
        <v>0</v>
      </c>
      <c r="J247" s="104">
        <v>0</v>
      </c>
      <c r="K247" s="104">
        <v>0</v>
      </c>
      <c r="L247" s="104">
        <v>0</v>
      </c>
      <c r="M247" s="104">
        <v>0</v>
      </c>
      <c r="N247" s="104">
        <v>0</v>
      </c>
      <c r="O247" s="104">
        <v>0</v>
      </c>
      <c r="P247" s="104">
        <v>0</v>
      </c>
      <c r="Q247" s="94" t="s">
        <v>191</v>
      </c>
      <c r="R247" s="94" t="s">
        <v>406</v>
      </c>
      <c r="S247" s="105" t="s">
        <v>912</v>
      </c>
    </row>
    <row r="248" spans="1:19" x14ac:dyDescent="0.25">
      <c r="A248" s="94" t="s">
        <v>913</v>
      </c>
      <c r="B248" s="94" t="s">
        <v>914</v>
      </c>
      <c r="C248" s="112"/>
      <c r="D248" s="104">
        <v>2148</v>
      </c>
      <c r="E248" s="104">
        <v>0</v>
      </c>
      <c r="F248" s="104">
        <v>0</v>
      </c>
      <c r="G248" s="104">
        <v>0</v>
      </c>
      <c r="H248" s="104">
        <v>0</v>
      </c>
      <c r="I248" s="104">
        <v>241612</v>
      </c>
      <c r="J248" s="104">
        <v>0</v>
      </c>
      <c r="K248" s="104">
        <v>0</v>
      </c>
      <c r="L248" s="104">
        <v>0</v>
      </c>
      <c r="M248" s="104">
        <v>0</v>
      </c>
      <c r="N248" s="104">
        <v>0</v>
      </c>
      <c r="O248" s="104">
        <v>140348</v>
      </c>
      <c r="P248" s="104">
        <v>166300</v>
      </c>
      <c r="Q248" s="94" t="s">
        <v>191</v>
      </c>
      <c r="R248" s="94" t="s">
        <v>372</v>
      </c>
      <c r="S248" s="105" t="s">
        <v>915</v>
      </c>
    </row>
    <row r="249" spans="1:19" x14ac:dyDescent="0.25">
      <c r="A249" s="94" t="s">
        <v>916</v>
      </c>
      <c r="B249" s="94" t="s">
        <v>917</v>
      </c>
      <c r="C249" s="112"/>
      <c r="D249" s="104">
        <v>1</v>
      </c>
      <c r="E249" s="104">
        <v>0</v>
      </c>
      <c r="F249" s="104">
        <v>0</v>
      </c>
      <c r="G249" s="104">
        <v>0</v>
      </c>
      <c r="H249" s="104">
        <v>0</v>
      </c>
      <c r="I249" s="104">
        <v>0</v>
      </c>
      <c r="J249" s="104">
        <v>0</v>
      </c>
      <c r="K249" s="104">
        <v>0</v>
      </c>
      <c r="L249" s="104">
        <v>0</v>
      </c>
      <c r="M249" s="104">
        <v>0</v>
      </c>
      <c r="N249" s="104">
        <v>0</v>
      </c>
      <c r="O249" s="104">
        <v>0</v>
      </c>
      <c r="P249" s="104">
        <v>37970</v>
      </c>
      <c r="Q249" s="94" t="s">
        <v>191</v>
      </c>
      <c r="R249" s="94" t="s">
        <v>249</v>
      </c>
      <c r="S249" s="105" t="s">
        <v>918</v>
      </c>
    </row>
    <row r="250" spans="1:19" x14ac:dyDescent="0.25">
      <c r="A250" s="94" t="s">
        <v>919</v>
      </c>
      <c r="B250" s="94" t="s">
        <v>920</v>
      </c>
      <c r="C250" s="112"/>
      <c r="D250" s="104">
        <v>1</v>
      </c>
      <c r="E250" s="104">
        <v>0</v>
      </c>
      <c r="F250" s="104">
        <v>0</v>
      </c>
      <c r="G250" s="104">
        <v>0</v>
      </c>
      <c r="H250" s="104">
        <v>0</v>
      </c>
      <c r="I250" s="104">
        <v>0</v>
      </c>
      <c r="J250" s="104">
        <v>0</v>
      </c>
      <c r="K250" s="104">
        <v>0</v>
      </c>
      <c r="L250" s="104">
        <v>0</v>
      </c>
      <c r="M250" s="104">
        <v>0</v>
      </c>
      <c r="N250" s="104">
        <v>0</v>
      </c>
      <c r="O250" s="104">
        <v>0</v>
      </c>
      <c r="P250" s="104">
        <v>36257</v>
      </c>
      <c r="Q250" s="94" t="s">
        <v>191</v>
      </c>
      <c r="R250" s="94" t="s">
        <v>249</v>
      </c>
      <c r="S250" s="105" t="s">
        <v>921</v>
      </c>
    </row>
    <row r="251" spans="1:19" x14ac:dyDescent="0.25">
      <c r="A251" s="94" t="s">
        <v>922</v>
      </c>
      <c r="B251" s="94" t="s">
        <v>923</v>
      </c>
      <c r="C251" s="112"/>
      <c r="D251" s="104">
        <v>0</v>
      </c>
      <c r="E251" s="104">
        <v>0</v>
      </c>
      <c r="F251" s="104">
        <v>0</v>
      </c>
      <c r="G251" s="104">
        <v>0</v>
      </c>
      <c r="H251" s="104">
        <v>0</v>
      </c>
      <c r="I251" s="104">
        <v>0</v>
      </c>
      <c r="J251" s="104">
        <v>0</v>
      </c>
      <c r="K251" s="104">
        <v>0</v>
      </c>
      <c r="L251" s="104">
        <v>0</v>
      </c>
      <c r="M251" s="104">
        <v>27800</v>
      </c>
      <c r="N251" s="104">
        <v>0</v>
      </c>
      <c r="O251" s="104">
        <v>0</v>
      </c>
      <c r="P251" s="104">
        <v>4000</v>
      </c>
      <c r="Q251" s="94" t="s">
        <v>191</v>
      </c>
      <c r="R251" s="94" t="s">
        <v>212</v>
      </c>
      <c r="S251" s="105" t="s">
        <v>924</v>
      </c>
    </row>
    <row r="252" spans="1:19" x14ac:dyDescent="0.25">
      <c r="A252" s="94" t="s">
        <v>925</v>
      </c>
      <c r="B252" s="94" t="s">
        <v>926</v>
      </c>
      <c r="C252" s="112"/>
      <c r="D252" s="104">
        <v>2722</v>
      </c>
      <c r="E252" s="104">
        <v>9266</v>
      </c>
      <c r="F252" s="104">
        <v>0</v>
      </c>
      <c r="G252" s="104">
        <v>0</v>
      </c>
      <c r="H252" s="104">
        <v>0</v>
      </c>
      <c r="I252" s="104">
        <v>0</v>
      </c>
      <c r="J252" s="104">
        <v>0</v>
      </c>
      <c r="K252" s="104">
        <v>0</v>
      </c>
      <c r="L252" s="104">
        <v>0</v>
      </c>
      <c r="M252" s="104">
        <v>0</v>
      </c>
      <c r="N252" s="104">
        <v>0</v>
      </c>
      <c r="O252" s="104">
        <v>0</v>
      </c>
      <c r="P252" s="104">
        <v>0</v>
      </c>
      <c r="Q252" s="94" t="s">
        <v>191</v>
      </c>
      <c r="R252" s="94" t="s">
        <v>249</v>
      </c>
      <c r="S252" s="105" t="s">
        <v>925</v>
      </c>
    </row>
    <row r="253" spans="1:19" x14ac:dyDescent="0.25">
      <c r="A253" s="94" t="s">
        <v>927</v>
      </c>
      <c r="B253" s="94" t="s">
        <v>928</v>
      </c>
      <c r="C253" s="112"/>
      <c r="D253" s="104">
        <v>30798</v>
      </c>
      <c r="E253" s="104">
        <v>0</v>
      </c>
      <c r="F253" s="104">
        <v>0</v>
      </c>
      <c r="G253" s="104">
        <v>0</v>
      </c>
      <c r="H253" s="104">
        <v>0</v>
      </c>
      <c r="I253" s="104">
        <v>0</v>
      </c>
      <c r="J253" s="104">
        <v>0</v>
      </c>
      <c r="K253" s="104">
        <v>0</v>
      </c>
      <c r="L253" s="104">
        <v>0</v>
      </c>
      <c r="M253" s="104">
        <v>0</v>
      </c>
      <c r="N253" s="104">
        <v>0</v>
      </c>
      <c r="O253" s="104">
        <v>0</v>
      </c>
      <c r="P253" s="104">
        <v>5900</v>
      </c>
      <c r="Q253" s="94" t="s">
        <v>191</v>
      </c>
      <c r="R253" s="94" t="s">
        <v>269</v>
      </c>
      <c r="S253" s="105" t="s">
        <v>929</v>
      </c>
    </row>
    <row r="254" spans="1:19" x14ac:dyDescent="0.25">
      <c r="A254" s="94" t="s">
        <v>930</v>
      </c>
      <c r="B254" s="94" t="s">
        <v>931</v>
      </c>
      <c r="C254" s="112"/>
      <c r="D254" s="104">
        <v>30000</v>
      </c>
      <c r="E254" s="104">
        <v>13490</v>
      </c>
      <c r="F254" s="104">
        <v>4992</v>
      </c>
      <c r="G254" s="104">
        <v>0</v>
      </c>
      <c r="H254" s="104">
        <v>0</v>
      </c>
      <c r="I254" s="104">
        <v>0</v>
      </c>
      <c r="J254" s="104">
        <v>0</v>
      </c>
      <c r="K254" s="104">
        <v>0</v>
      </c>
      <c r="L254" s="104">
        <v>0</v>
      </c>
      <c r="M254" s="104">
        <v>17000</v>
      </c>
      <c r="N254" s="104">
        <v>0</v>
      </c>
      <c r="O254" s="104">
        <v>0</v>
      </c>
      <c r="P254" s="104">
        <v>174500</v>
      </c>
      <c r="Q254" s="94" t="s">
        <v>191</v>
      </c>
      <c r="R254" s="94" t="s">
        <v>205</v>
      </c>
      <c r="S254" s="105" t="s">
        <v>932</v>
      </c>
    </row>
    <row r="255" spans="1:19" x14ac:dyDescent="0.25">
      <c r="A255" s="94" t="s">
        <v>933</v>
      </c>
      <c r="B255" s="94" t="s">
        <v>934</v>
      </c>
      <c r="C255" s="112"/>
      <c r="D255" s="104">
        <v>134400</v>
      </c>
      <c r="E255" s="104">
        <v>0</v>
      </c>
      <c r="F255" s="104">
        <v>0</v>
      </c>
      <c r="G255" s="104">
        <v>0</v>
      </c>
      <c r="H255" s="104">
        <v>0</v>
      </c>
      <c r="I255" s="104">
        <v>0</v>
      </c>
      <c r="J255" s="104">
        <v>0</v>
      </c>
      <c r="K255" s="104">
        <v>0</v>
      </c>
      <c r="L255" s="104">
        <v>0</v>
      </c>
      <c r="M255" s="104">
        <v>57000</v>
      </c>
      <c r="N255" s="104">
        <v>0</v>
      </c>
      <c r="O255" s="104">
        <v>35000</v>
      </c>
      <c r="P255" s="104">
        <v>15000</v>
      </c>
      <c r="Q255" s="94" t="s">
        <v>191</v>
      </c>
      <c r="R255" s="94" t="s">
        <v>372</v>
      </c>
      <c r="S255" s="105" t="s">
        <v>935</v>
      </c>
    </row>
    <row r="256" spans="1:19" x14ac:dyDescent="0.25">
      <c r="A256" s="94" t="s">
        <v>936</v>
      </c>
      <c r="B256" s="94" t="s">
        <v>937</v>
      </c>
      <c r="C256" s="112"/>
      <c r="D256" s="104">
        <v>15199</v>
      </c>
      <c r="E256" s="104">
        <v>0</v>
      </c>
      <c r="F256" s="104">
        <v>0</v>
      </c>
      <c r="G256" s="104">
        <v>0</v>
      </c>
      <c r="H256" s="104">
        <v>0</v>
      </c>
      <c r="I256" s="104">
        <v>0</v>
      </c>
      <c r="J256" s="104">
        <v>0</v>
      </c>
      <c r="K256" s="104">
        <v>0</v>
      </c>
      <c r="L256" s="104">
        <v>0</v>
      </c>
      <c r="M256" s="104">
        <v>0</v>
      </c>
      <c r="N256" s="104">
        <v>0</v>
      </c>
      <c r="O256" s="104">
        <v>0</v>
      </c>
      <c r="P256" s="104">
        <v>0</v>
      </c>
      <c r="Q256" s="94" t="s">
        <v>191</v>
      </c>
      <c r="R256" s="94" t="s">
        <v>249</v>
      </c>
      <c r="S256" s="105" t="s">
        <v>938</v>
      </c>
    </row>
    <row r="257" spans="1:19" x14ac:dyDescent="0.25">
      <c r="A257" s="94" t="s">
        <v>939</v>
      </c>
      <c r="B257" s="94" t="s">
        <v>940</v>
      </c>
      <c r="C257" s="112"/>
      <c r="D257" s="104">
        <v>20000</v>
      </c>
      <c r="E257" s="104">
        <v>0</v>
      </c>
      <c r="F257" s="104">
        <v>0</v>
      </c>
      <c r="G257" s="104">
        <v>0</v>
      </c>
      <c r="H257" s="104">
        <v>0</v>
      </c>
      <c r="I257" s="104">
        <v>0</v>
      </c>
      <c r="J257" s="104">
        <v>0</v>
      </c>
      <c r="K257" s="104">
        <v>0</v>
      </c>
      <c r="L257" s="104">
        <v>8500</v>
      </c>
      <c r="M257" s="104">
        <v>0</v>
      </c>
      <c r="N257" s="104">
        <v>0</v>
      </c>
      <c r="O257" s="104">
        <v>0</v>
      </c>
      <c r="P257" s="104">
        <v>0</v>
      </c>
      <c r="Q257" s="94" t="s">
        <v>191</v>
      </c>
      <c r="R257" s="94" t="s">
        <v>249</v>
      </c>
      <c r="S257" s="105" t="s">
        <v>941</v>
      </c>
    </row>
    <row r="258" spans="1:19" x14ac:dyDescent="0.25">
      <c r="A258" s="94" t="s">
        <v>942</v>
      </c>
      <c r="B258" s="94" t="s">
        <v>943</v>
      </c>
      <c r="C258" s="112"/>
      <c r="D258" s="104">
        <v>0</v>
      </c>
      <c r="E258" s="104">
        <v>0</v>
      </c>
      <c r="F258" s="104">
        <v>0</v>
      </c>
      <c r="G258" s="104">
        <v>0</v>
      </c>
      <c r="H258" s="104">
        <v>0</v>
      </c>
      <c r="I258" s="104">
        <v>0</v>
      </c>
      <c r="J258" s="104">
        <v>0</v>
      </c>
      <c r="K258" s="104">
        <v>0</v>
      </c>
      <c r="L258" s="104">
        <v>0</v>
      </c>
      <c r="M258" s="104">
        <v>1000</v>
      </c>
      <c r="N258" s="104">
        <v>0</v>
      </c>
      <c r="O258" s="104">
        <v>1000</v>
      </c>
      <c r="P258" s="104">
        <v>6024</v>
      </c>
      <c r="Q258" s="94" t="s">
        <v>191</v>
      </c>
      <c r="R258" s="94" t="s">
        <v>212</v>
      </c>
      <c r="S258" s="105" t="s">
        <v>944</v>
      </c>
    </row>
    <row r="259" spans="1:19" x14ac:dyDescent="0.25">
      <c r="A259" s="94" t="s">
        <v>945</v>
      </c>
      <c r="B259" s="94" t="s">
        <v>946</v>
      </c>
      <c r="C259" s="112"/>
      <c r="D259" s="104">
        <v>145000</v>
      </c>
      <c r="E259" s="104">
        <v>0</v>
      </c>
      <c r="F259" s="104">
        <v>0</v>
      </c>
      <c r="G259" s="104">
        <v>0</v>
      </c>
      <c r="H259" s="104">
        <v>0</v>
      </c>
      <c r="I259" s="104">
        <v>0</v>
      </c>
      <c r="J259" s="104">
        <v>0</v>
      </c>
      <c r="K259" s="104">
        <v>0</v>
      </c>
      <c r="L259" s="104">
        <v>0</v>
      </c>
      <c r="M259" s="104">
        <v>79451</v>
      </c>
      <c r="N259" s="104">
        <v>0</v>
      </c>
      <c r="O259" s="104">
        <v>180000</v>
      </c>
      <c r="P259" s="104">
        <v>0</v>
      </c>
      <c r="Q259" s="94" t="s">
        <v>191</v>
      </c>
      <c r="R259" s="94" t="s">
        <v>406</v>
      </c>
      <c r="S259" s="105" t="s">
        <v>947</v>
      </c>
    </row>
    <row r="260" spans="1:19" x14ac:dyDescent="0.25">
      <c r="A260" s="94" t="s">
        <v>948</v>
      </c>
      <c r="B260" s="94" t="s">
        <v>949</v>
      </c>
      <c r="C260" s="112"/>
      <c r="D260" s="104">
        <v>11000</v>
      </c>
      <c r="E260" s="104">
        <v>2000</v>
      </c>
      <c r="F260" s="104">
        <v>2000</v>
      </c>
      <c r="G260" s="104">
        <v>1000</v>
      </c>
      <c r="H260" s="104">
        <v>0</v>
      </c>
      <c r="I260" s="104">
        <v>0</v>
      </c>
      <c r="J260" s="104">
        <v>0</v>
      </c>
      <c r="K260" s="104">
        <v>0</v>
      </c>
      <c r="L260" s="104">
        <v>0</v>
      </c>
      <c r="M260" s="104">
        <v>5000</v>
      </c>
      <c r="N260" s="104">
        <v>0</v>
      </c>
      <c r="O260" s="104">
        <v>0</v>
      </c>
      <c r="P260" s="104">
        <v>10000</v>
      </c>
      <c r="Q260" s="94" t="s">
        <v>191</v>
      </c>
      <c r="R260" s="94" t="s">
        <v>212</v>
      </c>
      <c r="S260" s="105" t="s">
        <v>950</v>
      </c>
    </row>
    <row r="261" spans="1:19" x14ac:dyDescent="0.25">
      <c r="A261" s="94" t="s">
        <v>951</v>
      </c>
      <c r="B261" s="94" t="s">
        <v>952</v>
      </c>
      <c r="C261" s="112"/>
      <c r="D261" s="104">
        <v>9102</v>
      </c>
      <c r="E261" s="104">
        <v>0</v>
      </c>
      <c r="F261" s="104">
        <v>0</v>
      </c>
      <c r="G261" s="104">
        <v>0</v>
      </c>
      <c r="H261" s="104">
        <v>0</v>
      </c>
      <c r="I261" s="104">
        <v>0</v>
      </c>
      <c r="J261" s="104">
        <v>0</v>
      </c>
      <c r="K261" s="104">
        <v>0</v>
      </c>
      <c r="L261" s="104">
        <v>0</v>
      </c>
      <c r="M261" s="104">
        <v>11300</v>
      </c>
      <c r="N261" s="104">
        <v>0</v>
      </c>
      <c r="O261" s="104">
        <v>0</v>
      </c>
      <c r="P261" s="104">
        <v>0</v>
      </c>
      <c r="Q261" s="94" t="s">
        <v>191</v>
      </c>
      <c r="R261" s="94" t="s">
        <v>212</v>
      </c>
      <c r="S261" s="105" t="s">
        <v>953</v>
      </c>
    </row>
    <row r="262" spans="1:19" x14ac:dyDescent="0.25">
      <c r="A262" s="94" t="s">
        <v>954</v>
      </c>
      <c r="B262" s="94" t="s">
        <v>955</v>
      </c>
      <c r="C262" s="112"/>
      <c r="D262" s="104">
        <v>140695</v>
      </c>
      <c r="E262" s="104">
        <v>0</v>
      </c>
      <c r="F262" s="104">
        <v>0</v>
      </c>
      <c r="G262" s="104">
        <v>35545</v>
      </c>
      <c r="H262" s="104">
        <v>0</v>
      </c>
      <c r="I262" s="104">
        <v>0</v>
      </c>
      <c r="J262" s="104">
        <v>0</v>
      </c>
      <c r="K262" s="104">
        <v>0</v>
      </c>
      <c r="L262" s="104">
        <v>0</v>
      </c>
      <c r="M262" s="104">
        <v>15448</v>
      </c>
      <c r="N262" s="104">
        <v>0</v>
      </c>
      <c r="O262" s="104">
        <v>0</v>
      </c>
      <c r="P262" s="104">
        <v>47215</v>
      </c>
      <c r="Q262" s="94" t="s">
        <v>191</v>
      </c>
      <c r="R262" s="94" t="s">
        <v>372</v>
      </c>
      <c r="S262" s="105" t="s">
        <v>956</v>
      </c>
    </row>
    <row r="263" spans="1:19" x14ac:dyDescent="0.25">
      <c r="A263" s="94" t="s">
        <v>957</v>
      </c>
      <c r="B263" s="94" t="s">
        <v>958</v>
      </c>
      <c r="C263" s="112"/>
      <c r="D263" s="104">
        <v>4000</v>
      </c>
      <c r="E263" s="104">
        <v>0</v>
      </c>
      <c r="F263" s="104">
        <v>0</v>
      </c>
      <c r="G263" s="104">
        <v>0</v>
      </c>
      <c r="H263" s="104">
        <v>0</v>
      </c>
      <c r="I263" s="104">
        <v>0</v>
      </c>
      <c r="J263" s="104">
        <v>0</v>
      </c>
      <c r="K263" s="104">
        <v>0</v>
      </c>
      <c r="L263" s="104">
        <v>0</v>
      </c>
      <c r="M263" s="104">
        <v>5100</v>
      </c>
      <c r="N263" s="104">
        <v>0</v>
      </c>
      <c r="O263" s="104">
        <v>0</v>
      </c>
      <c r="P263" s="104">
        <v>0</v>
      </c>
      <c r="Q263" s="94" t="s">
        <v>191</v>
      </c>
      <c r="R263" s="94" t="s">
        <v>249</v>
      </c>
      <c r="S263" s="105" t="s">
        <v>959</v>
      </c>
    </row>
    <row r="264" spans="1:19" x14ac:dyDescent="0.25">
      <c r="A264" s="94" t="s">
        <v>960</v>
      </c>
      <c r="B264" s="94" t="s">
        <v>1777</v>
      </c>
      <c r="C264" s="112"/>
      <c r="D264" s="104">
        <v>10000</v>
      </c>
      <c r="E264" s="104">
        <v>0</v>
      </c>
      <c r="F264" s="104">
        <v>0</v>
      </c>
      <c r="G264" s="104">
        <v>0</v>
      </c>
      <c r="H264" s="104">
        <v>0</v>
      </c>
      <c r="I264" s="104">
        <v>0</v>
      </c>
      <c r="J264" s="104">
        <v>0</v>
      </c>
      <c r="K264" s="104">
        <v>0</v>
      </c>
      <c r="L264" s="104">
        <v>0</v>
      </c>
      <c r="M264" s="104">
        <v>0</v>
      </c>
      <c r="N264" s="104">
        <v>0</v>
      </c>
      <c r="O264" s="104">
        <v>0</v>
      </c>
      <c r="P264" s="104">
        <v>0</v>
      </c>
      <c r="Q264" s="94" t="s">
        <v>197</v>
      </c>
      <c r="R264" s="94" t="s">
        <v>197</v>
      </c>
      <c r="S264" s="105" t="s">
        <v>962</v>
      </c>
    </row>
    <row r="265" spans="1:19" x14ac:dyDescent="0.25">
      <c r="A265" s="94" t="s">
        <v>963</v>
      </c>
      <c r="B265" s="94" t="s">
        <v>964</v>
      </c>
      <c r="C265" s="112"/>
      <c r="D265" s="104">
        <v>17000</v>
      </c>
      <c r="E265" s="104">
        <v>0</v>
      </c>
      <c r="F265" s="104">
        <v>0</v>
      </c>
      <c r="G265" s="104">
        <v>0</v>
      </c>
      <c r="H265" s="104">
        <v>0</v>
      </c>
      <c r="I265" s="104">
        <v>0</v>
      </c>
      <c r="J265" s="104">
        <v>0</v>
      </c>
      <c r="K265" s="104">
        <v>0</v>
      </c>
      <c r="L265" s="104">
        <v>0</v>
      </c>
      <c r="M265" s="104">
        <v>41600</v>
      </c>
      <c r="N265" s="104">
        <v>0</v>
      </c>
      <c r="O265" s="104">
        <v>0</v>
      </c>
      <c r="P265" s="104">
        <v>13000</v>
      </c>
      <c r="Q265" s="94" t="s">
        <v>191</v>
      </c>
      <c r="R265" s="94" t="s">
        <v>269</v>
      </c>
      <c r="S265" s="105" t="s">
        <v>965</v>
      </c>
    </row>
    <row r="266" spans="1:19" x14ac:dyDescent="0.25">
      <c r="A266" s="94" t="s">
        <v>966</v>
      </c>
      <c r="B266" s="94" t="s">
        <v>967</v>
      </c>
      <c r="C266" s="112"/>
      <c r="D266" s="104">
        <v>147171</v>
      </c>
      <c r="E266" s="104">
        <v>4461</v>
      </c>
      <c r="F266" s="104">
        <v>0</v>
      </c>
      <c r="G266" s="104">
        <v>57996</v>
      </c>
      <c r="H266" s="104">
        <v>0</v>
      </c>
      <c r="I266" s="104">
        <v>0</v>
      </c>
      <c r="J266" s="104">
        <v>0</v>
      </c>
      <c r="K266" s="104">
        <v>0</v>
      </c>
      <c r="L266" s="104">
        <v>0</v>
      </c>
      <c r="M266" s="104">
        <v>0</v>
      </c>
      <c r="N266" s="104">
        <v>0</v>
      </c>
      <c r="O266" s="104">
        <v>0</v>
      </c>
      <c r="P266" s="104">
        <v>40146</v>
      </c>
      <c r="Q266" s="94" t="s">
        <v>191</v>
      </c>
      <c r="R266" s="94" t="s">
        <v>249</v>
      </c>
      <c r="S266" s="105" t="s">
        <v>968</v>
      </c>
    </row>
    <row r="267" spans="1:19" x14ac:dyDescent="0.25">
      <c r="A267" s="94" t="s">
        <v>969</v>
      </c>
      <c r="B267" s="94" t="s">
        <v>1778</v>
      </c>
      <c r="C267" s="111"/>
      <c r="D267" s="130">
        <v>73082</v>
      </c>
      <c r="E267" s="130">
        <v>0</v>
      </c>
      <c r="F267" s="130">
        <v>0</v>
      </c>
      <c r="G267" s="130">
        <v>0</v>
      </c>
      <c r="H267" s="130">
        <v>0</v>
      </c>
      <c r="I267" s="130">
        <v>0</v>
      </c>
      <c r="J267" s="130">
        <v>0</v>
      </c>
      <c r="K267" s="130">
        <v>0</v>
      </c>
      <c r="L267" s="130">
        <v>0</v>
      </c>
      <c r="M267" s="130">
        <v>0</v>
      </c>
      <c r="N267" s="130">
        <v>0</v>
      </c>
      <c r="O267" s="130">
        <v>48243</v>
      </c>
      <c r="P267" s="130">
        <v>0</v>
      </c>
      <c r="Q267" s="94" t="s">
        <v>191</v>
      </c>
      <c r="R267" s="94" t="s">
        <v>249</v>
      </c>
      <c r="S267" s="94" t="s">
        <v>971</v>
      </c>
    </row>
    <row r="268" spans="1:19" x14ac:dyDescent="0.25">
      <c r="A268" s="94" t="s">
        <v>972</v>
      </c>
      <c r="B268" s="94" t="s">
        <v>1779</v>
      </c>
      <c r="C268" s="112"/>
      <c r="D268" s="104">
        <v>7135</v>
      </c>
      <c r="E268" s="104">
        <v>0</v>
      </c>
      <c r="F268" s="104">
        <v>0</v>
      </c>
      <c r="G268" s="104">
        <v>0</v>
      </c>
      <c r="H268" s="104">
        <v>0</v>
      </c>
      <c r="I268" s="104">
        <v>0</v>
      </c>
      <c r="J268" s="104">
        <v>0</v>
      </c>
      <c r="K268" s="104">
        <v>0</v>
      </c>
      <c r="L268" s="104">
        <v>0</v>
      </c>
      <c r="M268" s="104">
        <v>0</v>
      </c>
      <c r="N268" s="104">
        <v>15910</v>
      </c>
      <c r="O268" s="104">
        <v>0</v>
      </c>
      <c r="P268" s="104">
        <v>0</v>
      </c>
      <c r="Q268" s="94" t="s">
        <v>191</v>
      </c>
      <c r="R268" s="94" t="s">
        <v>752</v>
      </c>
      <c r="S268" s="105" t="s">
        <v>974</v>
      </c>
    </row>
    <row r="269" spans="1:19" x14ac:dyDescent="0.25">
      <c r="A269" s="94" t="s">
        <v>975</v>
      </c>
      <c r="B269" s="94" t="s">
        <v>976</v>
      </c>
      <c r="C269" s="112"/>
      <c r="D269" s="104">
        <v>0</v>
      </c>
      <c r="E269" s="104">
        <v>0</v>
      </c>
      <c r="F269" s="104">
        <v>0</v>
      </c>
      <c r="G269" s="104">
        <v>0</v>
      </c>
      <c r="H269" s="104">
        <v>0</v>
      </c>
      <c r="I269" s="104">
        <v>0</v>
      </c>
      <c r="J269" s="104">
        <v>0</v>
      </c>
      <c r="K269" s="104">
        <v>140458</v>
      </c>
      <c r="L269" s="104">
        <v>0</v>
      </c>
      <c r="M269" s="104">
        <v>30412</v>
      </c>
      <c r="N269" s="104">
        <v>0</v>
      </c>
      <c r="O269" s="104">
        <v>0</v>
      </c>
      <c r="P269" s="104">
        <v>0</v>
      </c>
      <c r="Q269" s="94" t="s">
        <v>191</v>
      </c>
      <c r="R269" s="94" t="s">
        <v>205</v>
      </c>
      <c r="S269" s="105" t="s">
        <v>977</v>
      </c>
    </row>
    <row r="270" spans="1:19" x14ac:dyDescent="0.25">
      <c r="A270" s="94" t="s">
        <v>978</v>
      </c>
      <c r="B270" s="94" t="s">
        <v>979</v>
      </c>
      <c r="C270" s="112"/>
      <c r="D270" s="104">
        <v>6000</v>
      </c>
      <c r="E270" s="104">
        <v>0</v>
      </c>
      <c r="F270" s="104">
        <v>0</v>
      </c>
      <c r="G270" s="104">
        <v>0</v>
      </c>
      <c r="H270" s="104">
        <v>0</v>
      </c>
      <c r="I270" s="104">
        <v>0</v>
      </c>
      <c r="J270" s="104">
        <v>0</v>
      </c>
      <c r="K270" s="104">
        <v>0</v>
      </c>
      <c r="L270" s="104">
        <v>0</v>
      </c>
      <c r="M270" s="104">
        <v>5395</v>
      </c>
      <c r="N270" s="104">
        <v>0</v>
      </c>
      <c r="O270" s="104">
        <v>3000</v>
      </c>
      <c r="P270" s="104">
        <v>13000</v>
      </c>
      <c r="Q270" s="94" t="s">
        <v>191</v>
      </c>
      <c r="R270" s="94" t="s">
        <v>212</v>
      </c>
      <c r="S270" s="105" t="s">
        <v>980</v>
      </c>
    </row>
    <row r="271" spans="1:19" x14ac:dyDescent="0.25">
      <c r="A271" s="94" t="s">
        <v>981</v>
      </c>
      <c r="B271" s="94" t="s">
        <v>982</v>
      </c>
      <c r="C271" s="112"/>
      <c r="D271" s="104">
        <v>2499</v>
      </c>
      <c r="E271" s="104">
        <v>0</v>
      </c>
      <c r="F271" s="104">
        <v>0</v>
      </c>
      <c r="G271" s="104">
        <v>6000</v>
      </c>
      <c r="H271" s="104">
        <v>0</v>
      </c>
      <c r="I271" s="104">
        <v>0</v>
      </c>
      <c r="J271" s="104">
        <v>2000</v>
      </c>
      <c r="K271" s="104">
        <v>0</v>
      </c>
      <c r="L271" s="104">
        <v>0</v>
      </c>
      <c r="M271" s="104">
        <v>7500</v>
      </c>
      <c r="N271" s="104">
        <v>0</v>
      </c>
      <c r="O271" s="104">
        <v>0</v>
      </c>
      <c r="P271" s="104">
        <v>0</v>
      </c>
      <c r="Q271" s="94" t="s">
        <v>191</v>
      </c>
      <c r="R271" s="94" t="s">
        <v>212</v>
      </c>
      <c r="S271" s="105" t="s">
        <v>983</v>
      </c>
    </row>
    <row r="272" spans="1:19" x14ac:dyDescent="0.25">
      <c r="A272" s="94" t="s">
        <v>984</v>
      </c>
      <c r="B272" s="94" t="s">
        <v>985</v>
      </c>
      <c r="C272" s="112"/>
      <c r="D272" s="104">
        <v>11125</v>
      </c>
      <c r="E272" s="104">
        <v>0</v>
      </c>
      <c r="F272" s="104">
        <v>0</v>
      </c>
      <c r="G272" s="104">
        <v>0</v>
      </c>
      <c r="H272" s="104">
        <v>0</v>
      </c>
      <c r="I272" s="104">
        <v>0</v>
      </c>
      <c r="J272" s="104">
        <v>0</v>
      </c>
      <c r="K272" s="104">
        <v>0</v>
      </c>
      <c r="L272" s="104">
        <v>0</v>
      </c>
      <c r="M272" s="104">
        <v>0</v>
      </c>
      <c r="N272" s="104">
        <v>0</v>
      </c>
      <c r="O272" s="104">
        <v>1000</v>
      </c>
      <c r="P272" s="104">
        <v>0</v>
      </c>
      <c r="Q272" s="94" t="s">
        <v>191</v>
      </c>
      <c r="R272" s="94" t="s">
        <v>212</v>
      </c>
      <c r="S272" s="105" t="s">
        <v>986</v>
      </c>
    </row>
    <row r="273" spans="1:19" x14ac:dyDescent="0.25">
      <c r="A273" s="94" t="s">
        <v>987</v>
      </c>
      <c r="B273" s="94" t="s">
        <v>988</v>
      </c>
      <c r="C273" s="112"/>
      <c r="D273" s="104">
        <v>12522</v>
      </c>
      <c r="E273" s="104">
        <v>0</v>
      </c>
      <c r="F273" s="104">
        <v>0</v>
      </c>
      <c r="G273" s="104">
        <v>0</v>
      </c>
      <c r="H273" s="104">
        <v>0</v>
      </c>
      <c r="I273" s="104">
        <v>0</v>
      </c>
      <c r="J273" s="104">
        <v>0</v>
      </c>
      <c r="K273" s="104">
        <v>145293</v>
      </c>
      <c r="L273" s="104">
        <v>29500</v>
      </c>
      <c r="M273" s="104">
        <v>0</v>
      </c>
      <c r="N273" s="104">
        <v>0</v>
      </c>
      <c r="O273" s="104">
        <v>80498</v>
      </c>
      <c r="P273" s="104">
        <v>79001</v>
      </c>
      <c r="Q273" s="94" t="s">
        <v>191</v>
      </c>
      <c r="R273" s="94" t="s">
        <v>269</v>
      </c>
      <c r="S273" s="105" t="s">
        <v>989</v>
      </c>
    </row>
    <row r="274" spans="1:19" x14ac:dyDescent="0.25">
      <c r="A274" s="94" t="s">
        <v>990</v>
      </c>
      <c r="B274" s="94" t="s">
        <v>991</v>
      </c>
      <c r="C274" s="112"/>
      <c r="D274" s="104">
        <v>17904</v>
      </c>
      <c r="E274" s="104">
        <v>0</v>
      </c>
      <c r="F274" s="104">
        <v>0</v>
      </c>
      <c r="G274" s="104">
        <v>0</v>
      </c>
      <c r="H274" s="104">
        <v>0</v>
      </c>
      <c r="I274" s="104">
        <v>0</v>
      </c>
      <c r="J274" s="104">
        <v>0</v>
      </c>
      <c r="K274" s="104">
        <v>0</v>
      </c>
      <c r="L274" s="104">
        <v>14500</v>
      </c>
      <c r="M274" s="104">
        <v>0</v>
      </c>
      <c r="N274" s="104">
        <v>0</v>
      </c>
      <c r="O274" s="104">
        <v>0</v>
      </c>
      <c r="P274" s="104">
        <v>0</v>
      </c>
      <c r="Q274" s="94" t="s">
        <v>191</v>
      </c>
      <c r="R274" s="94" t="s">
        <v>212</v>
      </c>
      <c r="S274" s="105" t="s">
        <v>992</v>
      </c>
    </row>
    <row r="275" spans="1:19" x14ac:dyDescent="0.25">
      <c r="A275" s="94" t="s">
        <v>993</v>
      </c>
      <c r="B275" s="94" t="s">
        <v>1780</v>
      </c>
      <c r="C275" s="112"/>
      <c r="D275" s="104">
        <v>10713</v>
      </c>
      <c r="E275" s="104">
        <v>0</v>
      </c>
      <c r="F275" s="104">
        <v>0</v>
      </c>
      <c r="G275" s="104">
        <v>0</v>
      </c>
      <c r="H275" s="104">
        <v>0</v>
      </c>
      <c r="I275" s="104">
        <v>0</v>
      </c>
      <c r="J275" s="104">
        <v>0</v>
      </c>
      <c r="K275" s="104">
        <v>0</v>
      </c>
      <c r="L275" s="104">
        <v>0</v>
      </c>
      <c r="M275" s="104">
        <v>0</v>
      </c>
      <c r="N275" s="104">
        <v>0</v>
      </c>
      <c r="O275" s="104">
        <v>343</v>
      </c>
      <c r="P275" s="104">
        <v>1440</v>
      </c>
      <c r="Q275" s="94" t="s">
        <v>191</v>
      </c>
      <c r="R275" s="94" t="s">
        <v>752</v>
      </c>
      <c r="S275" s="105" t="s">
        <v>995</v>
      </c>
    </row>
    <row r="276" spans="1:19" x14ac:dyDescent="0.25">
      <c r="A276" s="94" t="s">
        <v>996</v>
      </c>
      <c r="B276" s="94" t="s">
        <v>997</v>
      </c>
      <c r="C276" s="112"/>
      <c r="D276" s="104">
        <v>24200</v>
      </c>
      <c r="E276" s="104">
        <v>0</v>
      </c>
      <c r="F276" s="104">
        <v>0</v>
      </c>
      <c r="G276" s="104">
        <v>0</v>
      </c>
      <c r="H276" s="104">
        <v>0</v>
      </c>
      <c r="I276" s="104">
        <v>0</v>
      </c>
      <c r="J276" s="104">
        <v>0</v>
      </c>
      <c r="K276" s="104">
        <v>0</v>
      </c>
      <c r="L276" s="104">
        <v>0</v>
      </c>
      <c r="M276" s="104">
        <v>23000</v>
      </c>
      <c r="N276" s="104">
        <v>0</v>
      </c>
      <c r="O276" s="104">
        <v>0</v>
      </c>
      <c r="P276" s="104">
        <v>10000</v>
      </c>
      <c r="Q276" s="94" t="s">
        <v>191</v>
      </c>
      <c r="R276" s="94" t="s">
        <v>205</v>
      </c>
      <c r="S276" s="105" t="s">
        <v>998</v>
      </c>
    </row>
    <row r="277" spans="1:19" x14ac:dyDescent="0.25">
      <c r="A277" s="94" t="s">
        <v>999</v>
      </c>
      <c r="B277" s="94" t="s">
        <v>1000</v>
      </c>
      <c r="C277" s="112"/>
      <c r="D277" s="104">
        <v>6000</v>
      </c>
      <c r="E277" s="104">
        <v>4000</v>
      </c>
      <c r="F277" s="104">
        <v>0</v>
      </c>
      <c r="G277" s="104">
        <v>0</v>
      </c>
      <c r="H277" s="104">
        <v>0</v>
      </c>
      <c r="I277" s="104">
        <v>0</v>
      </c>
      <c r="J277" s="104">
        <v>0</v>
      </c>
      <c r="K277" s="104">
        <v>0</v>
      </c>
      <c r="L277" s="104">
        <v>0</v>
      </c>
      <c r="M277" s="104">
        <v>4740</v>
      </c>
      <c r="N277" s="104">
        <v>2000</v>
      </c>
      <c r="O277" s="104">
        <v>6000</v>
      </c>
      <c r="P277" s="104">
        <v>0</v>
      </c>
      <c r="Q277" s="94" t="s">
        <v>191</v>
      </c>
      <c r="R277" s="94" t="s">
        <v>212</v>
      </c>
      <c r="S277" s="105" t="s">
        <v>1001</v>
      </c>
    </row>
    <row r="278" spans="1:19" x14ac:dyDescent="0.25">
      <c r="A278" s="94" t="s">
        <v>1002</v>
      </c>
      <c r="B278" s="94" t="s">
        <v>1003</v>
      </c>
      <c r="C278" s="112"/>
      <c r="D278" s="104">
        <v>1605</v>
      </c>
      <c r="E278" s="104">
        <v>0</v>
      </c>
      <c r="F278" s="104">
        <v>0</v>
      </c>
      <c r="G278" s="104">
        <v>0</v>
      </c>
      <c r="H278" s="104">
        <v>0</v>
      </c>
      <c r="I278" s="104">
        <v>0</v>
      </c>
      <c r="J278" s="104">
        <v>0</v>
      </c>
      <c r="K278" s="104">
        <v>0</v>
      </c>
      <c r="L278" s="104">
        <v>0</v>
      </c>
      <c r="M278" s="104">
        <v>0</v>
      </c>
      <c r="N278" s="104">
        <v>0</v>
      </c>
      <c r="O278" s="104">
        <v>0</v>
      </c>
      <c r="P278" s="104">
        <v>0</v>
      </c>
      <c r="Q278" s="94" t="s">
        <v>191</v>
      </c>
      <c r="R278" s="94" t="s">
        <v>212</v>
      </c>
      <c r="S278" s="105" t="s">
        <v>1004</v>
      </c>
    </row>
    <row r="279" spans="1:19" x14ac:dyDescent="0.25">
      <c r="A279" s="94" t="s">
        <v>1005</v>
      </c>
      <c r="B279" s="94" t="s">
        <v>1006</v>
      </c>
      <c r="C279" s="112"/>
      <c r="D279" s="104">
        <v>8000</v>
      </c>
      <c r="E279" s="104">
        <v>7000</v>
      </c>
      <c r="F279" s="104">
        <v>0</v>
      </c>
      <c r="G279" s="104">
        <v>0</v>
      </c>
      <c r="H279" s="104">
        <v>0</v>
      </c>
      <c r="I279" s="104">
        <v>0</v>
      </c>
      <c r="J279" s="104">
        <v>0</v>
      </c>
      <c r="K279" s="104">
        <v>0</v>
      </c>
      <c r="L279" s="104">
        <v>0</v>
      </c>
      <c r="M279" s="104">
        <v>15600</v>
      </c>
      <c r="N279" s="104">
        <v>0</v>
      </c>
      <c r="O279" s="104">
        <v>0</v>
      </c>
      <c r="P279" s="104">
        <v>12000</v>
      </c>
      <c r="Q279" s="94" t="s">
        <v>191</v>
      </c>
      <c r="R279" s="94" t="s">
        <v>249</v>
      </c>
      <c r="S279" s="105" t="s">
        <v>1007</v>
      </c>
    </row>
    <row r="280" spans="1:19" x14ac:dyDescent="0.25">
      <c r="A280" s="94" t="s">
        <v>1008</v>
      </c>
      <c r="B280" s="94" t="s">
        <v>1009</v>
      </c>
      <c r="C280" s="112"/>
      <c r="D280" s="104">
        <v>15000</v>
      </c>
      <c r="E280" s="104">
        <v>0</v>
      </c>
      <c r="F280" s="104">
        <v>0</v>
      </c>
      <c r="G280" s="104">
        <v>0</v>
      </c>
      <c r="H280" s="104">
        <v>0</v>
      </c>
      <c r="I280" s="104">
        <v>0</v>
      </c>
      <c r="J280" s="104">
        <v>0</v>
      </c>
      <c r="K280" s="104">
        <v>0</v>
      </c>
      <c r="L280" s="104">
        <v>0</v>
      </c>
      <c r="M280" s="104">
        <v>16470</v>
      </c>
      <c r="N280" s="104">
        <v>0</v>
      </c>
      <c r="O280" s="104">
        <v>0</v>
      </c>
      <c r="P280" s="104">
        <v>30000</v>
      </c>
      <c r="Q280" s="94" t="s">
        <v>191</v>
      </c>
      <c r="R280" s="94" t="s">
        <v>249</v>
      </c>
      <c r="S280" s="105" t="s">
        <v>1010</v>
      </c>
    </row>
    <row r="281" spans="1:19" x14ac:dyDescent="0.25">
      <c r="A281" s="94" t="s">
        <v>1011</v>
      </c>
      <c r="B281" s="94" t="s">
        <v>1012</v>
      </c>
      <c r="C281" s="112"/>
      <c r="D281" s="104">
        <v>0</v>
      </c>
      <c r="E281" s="104">
        <v>0</v>
      </c>
      <c r="F281" s="104">
        <v>0</v>
      </c>
      <c r="G281" s="104">
        <v>0</v>
      </c>
      <c r="H281" s="104">
        <v>0</v>
      </c>
      <c r="I281" s="104">
        <v>0</v>
      </c>
      <c r="J281" s="104">
        <v>0</v>
      </c>
      <c r="K281" s="104">
        <v>0</v>
      </c>
      <c r="L281" s="104">
        <v>0</v>
      </c>
      <c r="M281" s="104">
        <v>0</v>
      </c>
      <c r="N281" s="104">
        <v>0</v>
      </c>
      <c r="O281" s="104">
        <v>0</v>
      </c>
      <c r="P281" s="104">
        <v>0</v>
      </c>
      <c r="Q281" s="94" t="s">
        <v>191</v>
      </c>
      <c r="R281" s="94" t="s">
        <v>249</v>
      </c>
      <c r="S281" s="105" t="s">
        <v>1013</v>
      </c>
    </row>
    <row r="282" spans="1:19" x14ac:dyDescent="0.25">
      <c r="A282" s="94" t="s">
        <v>1014</v>
      </c>
      <c r="B282" s="94" t="s">
        <v>1781</v>
      </c>
      <c r="C282" s="112"/>
      <c r="D282" s="104">
        <v>933</v>
      </c>
      <c r="E282" s="104">
        <v>10000</v>
      </c>
      <c r="F282" s="104">
        <v>0</v>
      </c>
      <c r="G282" s="104">
        <v>0</v>
      </c>
      <c r="H282" s="104">
        <v>0</v>
      </c>
      <c r="I282" s="104">
        <v>0</v>
      </c>
      <c r="J282" s="104">
        <v>0</v>
      </c>
      <c r="K282" s="104">
        <v>0</v>
      </c>
      <c r="L282" s="104">
        <v>0</v>
      </c>
      <c r="M282" s="104">
        <v>0</v>
      </c>
      <c r="N282" s="104">
        <v>0</v>
      </c>
      <c r="O282" s="104">
        <v>0</v>
      </c>
      <c r="P282" s="104">
        <v>0</v>
      </c>
      <c r="Q282" s="94" t="s">
        <v>195</v>
      </c>
      <c r="R282" s="94" t="s">
        <v>205</v>
      </c>
      <c r="S282" s="105" t="s">
        <v>1016</v>
      </c>
    </row>
    <row r="283" spans="1:19" x14ac:dyDescent="0.25">
      <c r="A283" s="94" t="s">
        <v>1017</v>
      </c>
      <c r="B283" s="94" t="s">
        <v>1018</v>
      </c>
      <c r="C283" s="112"/>
      <c r="D283" s="104">
        <v>38000</v>
      </c>
      <c r="E283" s="104">
        <v>9000</v>
      </c>
      <c r="F283" s="104">
        <v>0</v>
      </c>
      <c r="G283" s="104">
        <v>0</v>
      </c>
      <c r="H283" s="104">
        <v>0</v>
      </c>
      <c r="I283" s="104">
        <v>0</v>
      </c>
      <c r="J283" s="104">
        <v>0</v>
      </c>
      <c r="K283" s="104">
        <v>0</v>
      </c>
      <c r="L283" s="104">
        <v>0</v>
      </c>
      <c r="M283" s="104">
        <v>30000</v>
      </c>
      <c r="N283" s="104">
        <v>0</v>
      </c>
      <c r="O283" s="104">
        <v>0</v>
      </c>
      <c r="P283" s="104">
        <v>19500</v>
      </c>
      <c r="Q283" s="94" t="s">
        <v>191</v>
      </c>
      <c r="R283" s="94" t="s">
        <v>262</v>
      </c>
      <c r="S283" s="105" t="s">
        <v>1019</v>
      </c>
    </row>
    <row r="284" spans="1:19" x14ac:dyDescent="0.25">
      <c r="A284" s="94" t="s">
        <v>1020</v>
      </c>
      <c r="B284" s="94" t="s">
        <v>1782</v>
      </c>
      <c r="C284" s="112"/>
      <c r="D284" s="104">
        <v>10284</v>
      </c>
      <c r="E284" s="104">
        <v>0</v>
      </c>
      <c r="F284" s="104">
        <v>0</v>
      </c>
      <c r="G284" s="104">
        <v>0</v>
      </c>
      <c r="H284" s="104">
        <v>0</v>
      </c>
      <c r="I284" s="104">
        <v>0</v>
      </c>
      <c r="J284" s="104">
        <v>0</v>
      </c>
      <c r="K284" s="104">
        <v>0</v>
      </c>
      <c r="L284" s="104">
        <v>0</v>
      </c>
      <c r="M284" s="104">
        <v>0</v>
      </c>
      <c r="N284" s="104">
        <v>0</v>
      </c>
      <c r="O284" s="104">
        <v>0</v>
      </c>
      <c r="P284" s="104">
        <v>0</v>
      </c>
      <c r="Q284" s="94" t="s">
        <v>197</v>
      </c>
      <c r="R284" s="94" t="s">
        <v>197</v>
      </c>
      <c r="S284" s="105" t="s">
        <v>1022</v>
      </c>
    </row>
    <row r="285" spans="1:19" x14ac:dyDescent="0.25">
      <c r="A285" s="94" t="s">
        <v>1023</v>
      </c>
      <c r="B285" s="94" t="s">
        <v>1024</v>
      </c>
      <c r="C285" s="112"/>
      <c r="D285" s="104">
        <v>0</v>
      </c>
      <c r="E285" s="104">
        <v>0</v>
      </c>
      <c r="F285" s="104">
        <v>0</v>
      </c>
      <c r="G285" s="104">
        <v>0</v>
      </c>
      <c r="H285" s="104">
        <v>0</v>
      </c>
      <c r="I285" s="104">
        <v>0</v>
      </c>
      <c r="J285" s="104">
        <v>0</v>
      </c>
      <c r="K285" s="104">
        <v>0</v>
      </c>
      <c r="L285" s="104">
        <v>0</v>
      </c>
      <c r="M285" s="104">
        <v>0</v>
      </c>
      <c r="N285" s="104">
        <v>0</v>
      </c>
      <c r="O285" s="104">
        <v>0</v>
      </c>
      <c r="P285" s="104">
        <v>0</v>
      </c>
      <c r="Q285" s="94" t="s">
        <v>195</v>
      </c>
      <c r="R285" s="94" t="s">
        <v>249</v>
      </c>
      <c r="S285" s="105" t="s">
        <v>1025</v>
      </c>
    </row>
    <row r="286" spans="1:19" x14ac:dyDescent="0.25">
      <c r="A286" s="94" t="s">
        <v>1026</v>
      </c>
      <c r="B286" s="94" t="s">
        <v>1027</v>
      </c>
      <c r="C286" s="111"/>
      <c r="D286" s="130">
        <v>22540</v>
      </c>
      <c r="E286" s="130">
        <v>2000</v>
      </c>
      <c r="F286" s="130">
        <v>0</v>
      </c>
      <c r="G286" s="130">
        <v>5000</v>
      </c>
      <c r="H286" s="130">
        <v>0</v>
      </c>
      <c r="I286" s="130">
        <v>0</v>
      </c>
      <c r="J286" s="130">
        <v>0</v>
      </c>
      <c r="K286" s="130">
        <v>0</v>
      </c>
      <c r="L286" s="130">
        <v>1000</v>
      </c>
      <c r="M286" s="130">
        <v>5000</v>
      </c>
      <c r="N286" s="130">
        <v>0</v>
      </c>
      <c r="O286" s="130">
        <v>0</v>
      </c>
      <c r="P286" s="130">
        <v>5000</v>
      </c>
      <c r="Q286" s="94" t="s">
        <v>191</v>
      </c>
      <c r="R286" s="94" t="s">
        <v>212</v>
      </c>
      <c r="S286" s="94" t="s">
        <v>1028</v>
      </c>
    </row>
    <row r="287" spans="1:19" x14ac:dyDescent="0.25">
      <c r="A287" s="94" t="s">
        <v>1029</v>
      </c>
      <c r="B287" s="94" t="s">
        <v>1030</v>
      </c>
      <c r="C287" s="112"/>
      <c r="D287" s="104">
        <v>1264</v>
      </c>
      <c r="E287" s="104">
        <v>0</v>
      </c>
      <c r="F287" s="104">
        <v>0</v>
      </c>
      <c r="G287" s="104">
        <v>0</v>
      </c>
      <c r="H287" s="104">
        <v>0</v>
      </c>
      <c r="I287" s="104">
        <v>0</v>
      </c>
      <c r="J287" s="104">
        <v>0</v>
      </c>
      <c r="K287" s="104">
        <v>0</v>
      </c>
      <c r="L287" s="104">
        <v>0</v>
      </c>
      <c r="M287" s="104">
        <v>5000</v>
      </c>
      <c r="N287" s="104">
        <v>4000</v>
      </c>
      <c r="O287" s="104">
        <v>423</v>
      </c>
      <c r="P287" s="104">
        <v>0</v>
      </c>
      <c r="Q287" s="94" t="s">
        <v>191</v>
      </c>
      <c r="R287" s="94" t="s">
        <v>212</v>
      </c>
      <c r="S287" s="105" t="s">
        <v>1031</v>
      </c>
    </row>
    <row r="288" spans="1:19" x14ac:dyDescent="0.25">
      <c r="A288" s="94" t="s">
        <v>1032</v>
      </c>
      <c r="B288" s="94" t="s">
        <v>1033</v>
      </c>
      <c r="C288" s="112"/>
      <c r="D288" s="104">
        <v>12010</v>
      </c>
      <c r="E288" s="104">
        <v>18000</v>
      </c>
      <c r="F288" s="104">
        <v>0</v>
      </c>
      <c r="G288" s="104">
        <v>0</v>
      </c>
      <c r="H288" s="104">
        <v>0</v>
      </c>
      <c r="I288" s="104">
        <v>0</v>
      </c>
      <c r="J288" s="104">
        <v>0</v>
      </c>
      <c r="K288" s="104">
        <v>0</v>
      </c>
      <c r="L288" s="104">
        <v>0</v>
      </c>
      <c r="M288" s="104">
        <v>16260</v>
      </c>
      <c r="N288" s="104">
        <v>0</v>
      </c>
      <c r="O288" s="104">
        <v>0</v>
      </c>
      <c r="P288" s="104">
        <v>4000</v>
      </c>
      <c r="Q288" s="94" t="s">
        <v>191</v>
      </c>
      <c r="R288" s="94" t="s">
        <v>212</v>
      </c>
      <c r="S288" s="105" t="s">
        <v>1034</v>
      </c>
    </row>
    <row r="289" spans="1:19" x14ac:dyDescent="0.25">
      <c r="A289" s="94" t="s">
        <v>1035</v>
      </c>
      <c r="B289" s="94" t="s">
        <v>1036</v>
      </c>
      <c r="C289" s="112"/>
      <c r="D289" s="104">
        <v>1981</v>
      </c>
      <c r="E289" s="104">
        <v>5000</v>
      </c>
      <c r="F289" s="104">
        <v>0</v>
      </c>
      <c r="G289" s="104">
        <v>0</v>
      </c>
      <c r="H289" s="104">
        <v>0</v>
      </c>
      <c r="I289" s="104">
        <v>0</v>
      </c>
      <c r="J289" s="104">
        <v>0</v>
      </c>
      <c r="K289" s="104">
        <v>0</v>
      </c>
      <c r="L289" s="104">
        <v>0</v>
      </c>
      <c r="M289" s="104">
        <v>0</v>
      </c>
      <c r="N289" s="104">
        <v>0</v>
      </c>
      <c r="O289" s="104">
        <v>2700</v>
      </c>
      <c r="P289" s="104">
        <v>5000</v>
      </c>
      <c r="Q289" s="94" t="s">
        <v>191</v>
      </c>
      <c r="R289" s="94" t="s">
        <v>205</v>
      </c>
      <c r="S289" s="105" t="s">
        <v>1037</v>
      </c>
    </row>
    <row r="290" spans="1:19" x14ac:dyDescent="0.25">
      <c r="A290" s="94" t="s">
        <v>1038</v>
      </c>
      <c r="B290" s="94" t="s">
        <v>1783</v>
      </c>
      <c r="C290" s="112"/>
      <c r="D290" s="104">
        <v>74286</v>
      </c>
      <c r="E290" s="104">
        <v>0</v>
      </c>
      <c r="F290" s="104">
        <v>0</v>
      </c>
      <c r="G290" s="104">
        <v>0</v>
      </c>
      <c r="H290" s="104">
        <v>0</v>
      </c>
      <c r="I290" s="104">
        <v>0</v>
      </c>
      <c r="J290" s="104">
        <v>0</v>
      </c>
      <c r="K290" s="104">
        <v>0</v>
      </c>
      <c r="L290" s="104">
        <v>0</v>
      </c>
      <c r="M290" s="104">
        <v>9301</v>
      </c>
      <c r="N290" s="104">
        <v>0</v>
      </c>
      <c r="O290" s="104">
        <v>0</v>
      </c>
      <c r="P290" s="104">
        <v>0</v>
      </c>
      <c r="Q290" s="94" t="s">
        <v>193</v>
      </c>
      <c r="R290" s="94" t="s">
        <v>205</v>
      </c>
      <c r="S290" s="105" t="s">
        <v>1040</v>
      </c>
    </row>
    <row r="291" spans="1:19" x14ac:dyDescent="0.25">
      <c r="A291" s="94" t="s">
        <v>1041</v>
      </c>
      <c r="B291" s="94" t="s">
        <v>1784</v>
      </c>
      <c r="C291" s="112"/>
      <c r="D291" s="104">
        <v>6694</v>
      </c>
      <c r="E291" s="104">
        <v>0</v>
      </c>
      <c r="F291" s="104">
        <v>0</v>
      </c>
      <c r="G291" s="104">
        <v>0</v>
      </c>
      <c r="H291" s="104">
        <v>0</v>
      </c>
      <c r="I291" s="104">
        <v>0</v>
      </c>
      <c r="J291" s="104">
        <v>0</v>
      </c>
      <c r="K291" s="104">
        <v>0</v>
      </c>
      <c r="L291" s="104">
        <v>0</v>
      </c>
      <c r="M291" s="104">
        <v>0</v>
      </c>
      <c r="N291" s="104">
        <v>0</v>
      </c>
      <c r="O291" s="104">
        <v>0</v>
      </c>
      <c r="P291" s="104">
        <v>0</v>
      </c>
      <c r="Q291" s="94" t="s">
        <v>197</v>
      </c>
      <c r="R291" s="94" t="s">
        <v>197</v>
      </c>
      <c r="S291" s="105" t="s">
        <v>1043</v>
      </c>
    </row>
    <row r="292" spans="1:19" x14ac:dyDescent="0.25">
      <c r="A292" s="94" t="s">
        <v>1044</v>
      </c>
      <c r="B292" s="94" t="s">
        <v>1045</v>
      </c>
      <c r="C292" s="112"/>
      <c r="D292" s="104">
        <v>237</v>
      </c>
      <c r="E292" s="104">
        <v>0</v>
      </c>
      <c r="F292" s="104">
        <v>0</v>
      </c>
      <c r="G292" s="104">
        <v>10000</v>
      </c>
      <c r="H292" s="104">
        <v>10000</v>
      </c>
      <c r="I292" s="104">
        <v>0</v>
      </c>
      <c r="J292" s="104">
        <v>0</v>
      </c>
      <c r="K292" s="104">
        <v>520</v>
      </c>
      <c r="L292" s="104">
        <v>0</v>
      </c>
      <c r="M292" s="104">
        <v>116241</v>
      </c>
      <c r="N292" s="104">
        <v>0</v>
      </c>
      <c r="O292" s="104">
        <v>64000</v>
      </c>
      <c r="P292" s="104">
        <v>18500</v>
      </c>
      <c r="Q292" s="94" t="s">
        <v>191</v>
      </c>
      <c r="R292" s="94" t="s">
        <v>205</v>
      </c>
      <c r="S292" s="105" t="s">
        <v>1046</v>
      </c>
    </row>
    <row r="293" spans="1:19" x14ac:dyDescent="0.25">
      <c r="A293" s="94" t="s">
        <v>1047</v>
      </c>
      <c r="B293" s="94" t="s">
        <v>1048</v>
      </c>
      <c r="C293" s="112"/>
      <c r="D293" s="104">
        <v>9719</v>
      </c>
      <c r="E293" s="104">
        <v>9000</v>
      </c>
      <c r="F293" s="104">
        <v>0</v>
      </c>
      <c r="G293" s="104">
        <v>0</v>
      </c>
      <c r="H293" s="104">
        <v>0</v>
      </c>
      <c r="I293" s="104">
        <v>0</v>
      </c>
      <c r="J293" s="104">
        <v>0</v>
      </c>
      <c r="K293" s="104">
        <v>0</v>
      </c>
      <c r="L293" s="104">
        <v>0</v>
      </c>
      <c r="M293" s="104">
        <v>6245</v>
      </c>
      <c r="N293" s="104">
        <v>0</v>
      </c>
      <c r="O293" s="104">
        <v>0</v>
      </c>
      <c r="P293" s="104">
        <v>0</v>
      </c>
      <c r="Q293" s="94" t="s">
        <v>191</v>
      </c>
      <c r="R293" s="94" t="s">
        <v>212</v>
      </c>
      <c r="S293" s="105" t="s">
        <v>1049</v>
      </c>
    </row>
    <row r="294" spans="1:19" x14ac:dyDescent="0.25">
      <c r="A294" s="94" t="s">
        <v>1050</v>
      </c>
      <c r="B294" s="94" t="s">
        <v>1785</v>
      </c>
      <c r="C294" s="112"/>
      <c r="D294" s="104">
        <v>4000</v>
      </c>
      <c r="E294" s="104">
        <v>0</v>
      </c>
      <c r="F294" s="104">
        <v>0</v>
      </c>
      <c r="G294" s="104">
        <v>2000</v>
      </c>
      <c r="H294" s="104">
        <v>0</v>
      </c>
      <c r="I294" s="104">
        <v>0</v>
      </c>
      <c r="J294" s="104">
        <v>0</v>
      </c>
      <c r="K294" s="104">
        <v>0</v>
      </c>
      <c r="L294" s="104">
        <v>6101</v>
      </c>
      <c r="M294" s="104">
        <v>4700</v>
      </c>
      <c r="N294" s="104">
        <v>25</v>
      </c>
      <c r="O294" s="104">
        <v>0</v>
      </c>
      <c r="P294" s="104">
        <v>4000</v>
      </c>
      <c r="Q294" s="94" t="s">
        <v>195</v>
      </c>
      <c r="R294" s="94" t="s">
        <v>205</v>
      </c>
      <c r="S294" s="105" t="s">
        <v>1052</v>
      </c>
    </row>
    <row r="295" spans="1:19" x14ac:dyDescent="0.25">
      <c r="A295" s="94" t="s">
        <v>1053</v>
      </c>
      <c r="B295" s="94" t="s">
        <v>1786</v>
      </c>
      <c r="C295" s="112"/>
      <c r="D295" s="104">
        <v>5</v>
      </c>
      <c r="E295" s="104">
        <v>0</v>
      </c>
      <c r="F295" s="104">
        <v>0</v>
      </c>
      <c r="G295" s="104">
        <v>0</v>
      </c>
      <c r="H295" s="104">
        <v>0</v>
      </c>
      <c r="I295" s="104">
        <v>0</v>
      </c>
      <c r="J295" s="104">
        <v>0</v>
      </c>
      <c r="K295" s="104">
        <v>0</v>
      </c>
      <c r="L295" s="104">
        <v>0</v>
      </c>
      <c r="M295" s="104">
        <v>14500</v>
      </c>
      <c r="N295" s="104">
        <v>0</v>
      </c>
      <c r="O295" s="104">
        <v>0</v>
      </c>
      <c r="P295" s="104">
        <v>0</v>
      </c>
      <c r="Q295" s="94" t="s">
        <v>193</v>
      </c>
      <c r="R295" s="94" t="s">
        <v>205</v>
      </c>
      <c r="S295" s="105" t="s">
        <v>1055</v>
      </c>
    </row>
    <row r="296" spans="1:19" x14ac:dyDescent="0.25">
      <c r="A296" s="94" t="s">
        <v>1056</v>
      </c>
      <c r="B296" s="94" t="s">
        <v>1787</v>
      </c>
      <c r="C296" s="112"/>
      <c r="D296" s="104">
        <v>18000</v>
      </c>
      <c r="E296" s="104">
        <v>0</v>
      </c>
      <c r="F296" s="104">
        <v>0</v>
      </c>
      <c r="G296" s="104">
        <v>0</v>
      </c>
      <c r="H296" s="104">
        <v>0</v>
      </c>
      <c r="I296" s="104">
        <v>0</v>
      </c>
      <c r="J296" s="104">
        <v>0</v>
      </c>
      <c r="K296" s="104">
        <v>0</v>
      </c>
      <c r="L296" s="104">
        <v>6800</v>
      </c>
      <c r="M296" s="104">
        <v>0</v>
      </c>
      <c r="N296" s="104">
        <v>0</v>
      </c>
      <c r="O296" s="104">
        <v>0</v>
      </c>
      <c r="P296" s="104">
        <v>29000</v>
      </c>
      <c r="Q296" s="94" t="s">
        <v>195</v>
      </c>
      <c r="R296" s="94" t="s">
        <v>205</v>
      </c>
      <c r="S296" s="105" t="s">
        <v>1058</v>
      </c>
    </row>
    <row r="297" spans="1:19" x14ac:dyDescent="0.25">
      <c r="A297" s="94" t="s">
        <v>1059</v>
      </c>
      <c r="B297" s="94" t="s">
        <v>1060</v>
      </c>
      <c r="C297" s="112"/>
      <c r="D297" s="104">
        <v>4254</v>
      </c>
      <c r="E297" s="104">
        <v>0</v>
      </c>
      <c r="F297" s="104">
        <v>0</v>
      </c>
      <c r="G297" s="104">
        <v>8000</v>
      </c>
      <c r="H297" s="104">
        <v>0</v>
      </c>
      <c r="I297" s="104">
        <v>0</v>
      </c>
      <c r="J297" s="104">
        <v>0</v>
      </c>
      <c r="K297" s="104">
        <v>4000</v>
      </c>
      <c r="L297" s="104">
        <v>0</v>
      </c>
      <c r="M297" s="104">
        <v>13053</v>
      </c>
      <c r="N297" s="104">
        <v>7190</v>
      </c>
      <c r="O297" s="104">
        <v>22909</v>
      </c>
      <c r="P297" s="104">
        <v>19000</v>
      </c>
      <c r="Q297" s="94" t="s">
        <v>191</v>
      </c>
      <c r="R297" s="94" t="s">
        <v>212</v>
      </c>
      <c r="S297" s="105" t="s">
        <v>1061</v>
      </c>
    </row>
    <row r="298" spans="1:19" x14ac:dyDescent="0.25">
      <c r="A298" s="94" t="s">
        <v>1062</v>
      </c>
      <c r="B298" s="94" t="s">
        <v>1063</v>
      </c>
      <c r="C298" s="112"/>
      <c r="D298" s="104">
        <v>649</v>
      </c>
      <c r="E298" s="104">
        <v>0</v>
      </c>
      <c r="F298" s="104">
        <v>0</v>
      </c>
      <c r="G298" s="104">
        <v>0</v>
      </c>
      <c r="H298" s="104">
        <v>0</v>
      </c>
      <c r="I298" s="104">
        <v>0</v>
      </c>
      <c r="J298" s="104">
        <v>0</v>
      </c>
      <c r="K298" s="104">
        <v>0</v>
      </c>
      <c r="L298" s="104">
        <v>1000</v>
      </c>
      <c r="M298" s="104">
        <v>500</v>
      </c>
      <c r="N298" s="104">
        <v>0</v>
      </c>
      <c r="O298" s="104">
        <v>0</v>
      </c>
      <c r="P298" s="104">
        <v>0</v>
      </c>
      <c r="Q298" s="94" t="s">
        <v>191</v>
      </c>
      <c r="R298" s="94" t="s">
        <v>249</v>
      </c>
      <c r="S298" s="105" t="s">
        <v>1064</v>
      </c>
    </row>
    <row r="299" spans="1:19" x14ac:dyDescent="0.25">
      <c r="A299" s="94" t="s">
        <v>1065</v>
      </c>
      <c r="B299" s="94" t="s">
        <v>1066</v>
      </c>
      <c r="C299" s="112"/>
      <c r="D299" s="104">
        <v>9950</v>
      </c>
      <c r="E299" s="104">
        <v>0</v>
      </c>
      <c r="F299" s="104">
        <v>0</v>
      </c>
      <c r="G299" s="104">
        <v>0</v>
      </c>
      <c r="H299" s="104">
        <v>0</v>
      </c>
      <c r="I299" s="104">
        <v>0</v>
      </c>
      <c r="J299" s="104">
        <v>0</v>
      </c>
      <c r="K299" s="104">
        <v>0</v>
      </c>
      <c r="L299" s="104">
        <v>0</v>
      </c>
      <c r="M299" s="104">
        <v>24583</v>
      </c>
      <c r="N299" s="104">
        <v>0</v>
      </c>
      <c r="O299" s="104">
        <v>0</v>
      </c>
      <c r="P299" s="104">
        <v>0</v>
      </c>
      <c r="Q299" s="94" t="s">
        <v>191</v>
      </c>
      <c r="R299" s="94" t="s">
        <v>212</v>
      </c>
      <c r="S299" s="105" t="s">
        <v>1067</v>
      </c>
    </row>
    <row r="300" spans="1:19" x14ac:dyDescent="0.25">
      <c r="A300" s="94" t="s">
        <v>1068</v>
      </c>
      <c r="B300" s="94" t="s">
        <v>1069</v>
      </c>
      <c r="C300" s="112"/>
      <c r="D300" s="104">
        <v>0</v>
      </c>
      <c r="E300" s="104">
        <v>11000</v>
      </c>
      <c r="F300" s="104">
        <v>0</v>
      </c>
      <c r="G300" s="104">
        <v>0</v>
      </c>
      <c r="H300" s="104">
        <v>0</v>
      </c>
      <c r="I300" s="104">
        <v>0</v>
      </c>
      <c r="J300" s="104">
        <v>0</v>
      </c>
      <c r="K300" s="104">
        <v>0</v>
      </c>
      <c r="L300" s="104">
        <v>0</v>
      </c>
      <c r="M300" s="104">
        <v>14100</v>
      </c>
      <c r="N300" s="104">
        <v>0</v>
      </c>
      <c r="O300" s="104">
        <v>0</v>
      </c>
      <c r="P300" s="104">
        <v>0</v>
      </c>
      <c r="Q300" s="94" t="s">
        <v>191</v>
      </c>
      <c r="R300" s="94" t="s">
        <v>269</v>
      </c>
      <c r="S300" s="105" t="s">
        <v>1070</v>
      </c>
    </row>
    <row r="301" spans="1:19" x14ac:dyDescent="0.25">
      <c r="A301" s="94" t="s">
        <v>1071</v>
      </c>
      <c r="B301" s="94" t="s">
        <v>1072</v>
      </c>
      <c r="C301" s="112"/>
      <c r="D301" s="104">
        <v>3440</v>
      </c>
      <c r="E301" s="104">
        <v>0</v>
      </c>
      <c r="F301" s="104">
        <v>0</v>
      </c>
      <c r="G301" s="104">
        <v>0</v>
      </c>
      <c r="H301" s="104">
        <v>0</v>
      </c>
      <c r="I301" s="104">
        <v>0</v>
      </c>
      <c r="J301" s="104">
        <v>0</v>
      </c>
      <c r="K301" s="104">
        <v>0</v>
      </c>
      <c r="L301" s="104">
        <v>0</v>
      </c>
      <c r="M301" s="104">
        <v>0</v>
      </c>
      <c r="N301" s="104">
        <v>0</v>
      </c>
      <c r="O301" s="104">
        <v>0</v>
      </c>
      <c r="P301" s="104">
        <v>0</v>
      </c>
      <c r="Q301" s="94" t="s">
        <v>191</v>
      </c>
      <c r="R301" s="94" t="s">
        <v>212</v>
      </c>
      <c r="S301" s="105" t="s">
        <v>1073</v>
      </c>
    </row>
    <row r="302" spans="1:19" x14ac:dyDescent="0.25">
      <c r="A302" s="94" t="s">
        <v>1074</v>
      </c>
      <c r="B302" s="94" t="s">
        <v>1075</v>
      </c>
      <c r="C302" s="112"/>
      <c r="D302" s="104">
        <v>166000</v>
      </c>
      <c r="E302" s="104">
        <v>20000</v>
      </c>
      <c r="F302" s="104">
        <v>0</v>
      </c>
      <c r="G302" s="104">
        <v>0</v>
      </c>
      <c r="H302" s="104">
        <v>0</v>
      </c>
      <c r="I302" s="104">
        <v>0</v>
      </c>
      <c r="J302" s="104">
        <v>0</v>
      </c>
      <c r="K302" s="104">
        <v>0</v>
      </c>
      <c r="L302" s="104">
        <v>0</v>
      </c>
      <c r="M302" s="104">
        <v>0</v>
      </c>
      <c r="N302" s="104">
        <v>0</v>
      </c>
      <c r="O302" s="104">
        <v>10000</v>
      </c>
      <c r="P302" s="104">
        <v>296000</v>
      </c>
      <c r="Q302" s="94" t="s">
        <v>191</v>
      </c>
      <c r="R302" s="94" t="s">
        <v>262</v>
      </c>
      <c r="S302" s="105" t="s">
        <v>1076</v>
      </c>
    </row>
    <row r="303" spans="1:19" x14ac:dyDescent="0.25">
      <c r="A303" s="94" t="s">
        <v>1077</v>
      </c>
      <c r="B303" s="94" t="s">
        <v>1788</v>
      </c>
      <c r="C303" s="112"/>
      <c r="D303" s="104">
        <v>600</v>
      </c>
      <c r="E303" s="104">
        <v>0</v>
      </c>
      <c r="F303" s="104">
        <v>0</v>
      </c>
      <c r="G303" s="104">
        <v>0</v>
      </c>
      <c r="H303" s="104">
        <v>0</v>
      </c>
      <c r="I303" s="104">
        <v>0</v>
      </c>
      <c r="J303" s="104">
        <v>0</v>
      </c>
      <c r="K303" s="104">
        <v>0</v>
      </c>
      <c r="L303" s="104">
        <v>0</v>
      </c>
      <c r="M303" s="104">
        <v>0</v>
      </c>
      <c r="N303" s="104">
        <v>0</v>
      </c>
      <c r="O303" s="104">
        <v>0</v>
      </c>
      <c r="P303" s="104">
        <v>22000</v>
      </c>
      <c r="Q303" s="94" t="s">
        <v>195</v>
      </c>
      <c r="R303" s="94" t="s">
        <v>205</v>
      </c>
      <c r="S303" s="105" t="s">
        <v>1079</v>
      </c>
    </row>
    <row r="304" spans="1:19" x14ac:dyDescent="0.25">
      <c r="A304" s="94" t="s">
        <v>1080</v>
      </c>
      <c r="B304" s="94" t="s">
        <v>1789</v>
      </c>
      <c r="C304" s="112"/>
      <c r="D304" s="104">
        <v>440</v>
      </c>
      <c r="E304" s="104">
        <v>0</v>
      </c>
      <c r="F304" s="104">
        <v>0</v>
      </c>
      <c r="G304" s="104">
        <v>0</v>
      </c>
      <c r="H304" s="104">
        <v>0</v>
      </c>
      <c r="I304" s="104">
        <v>0</v>
      </c>
      <c r="J304" s="104">
        <v>0</v>
      </c>
      <c r="K304" s="104">
        <v>0</v>
      </c>
      <c r="L304" s="104">
        <v>0</v>
      </c>
      <c r="M304" s="104">
        <v>4</v>
      </c>
      <c r="N304" s="104">
        <v>0</v>
      </c>
      <c r="O304" s="104">
        <v>0</v>
      </c>
      <c r="P304" s="104">
        <v>0</v>
      </c>
      <c r="Q304" s="94" t="s">
        <v>197</v>
      </c>
      <c r="R304" s="94" t="s">
        <v>197</v>
      </c>
      <c r="S304" s="105" t="s">
        <v>1082</v>
      </c>
    </row>
    <row r="305" spans="1:19" x14ac:dyDescent="0.25">
      <c r="A305" s="94" t="s">
        <v>1083</v>
      </c>
      <c r="B305" s="94" t="s">
        <v>1084</v>
      </c>
      <c r="C305" s="112"/>
      <c r="D305" s="104">
        <v>103738</v>
      </c>
      <c r="E305" s="104">
        <v>0</v>
      </c>
      <c r="F305" s="104">
        <v>0</v>
      </c>
      <c r="G305" s="104">
        <v>0</v>
      </c>
      <c r="H305" s="104">
        <v>0</v>
      </c>
      <c r="I305" s="104">
        <v>0</v>
      </c>
      <c r="J305" s="104">
        <v>0</v>
      </c>
      <c r="K305" s="104">
        <v>5000</v>
      </c>
      <c r="L305" s="104">
        <v>0</v>
      </c>
      <c r="M305" s="104">
        <v>42558</v>
      </c>
      <c r="N305" s="104">
        <v>0</v>
      </c>
      <c r="O305" s="104">
        <v>0</v>
      </c>
      <c r="P305" s="104">
        <v>0</v>
      </c>
      <c r="Q305" s="94" t="s">
        <v>191</v>
      </c>
      <c r="R305" s="94" t="s">
        <v>372</v>
      </c>
      <c r="S305" s="105" t="s">
        <v>1085</v>
      </c>
    </row>
    <row r="306" spans="1:19" x14ac:dyDescent="0.25">
      <c r="A306" s="94" t="s">
        <v>1086</v>
      </c>
      <c r="B306" s="94" t="s">
        <v>1087</v>
      </c>
      <c r="C306" s="112"/>
      <c r="D306" s="104">
        <v>18000</v>
      </c>
      <c r="E306" s="104">
        <v>4000</v>
      </c>
      <c r="F306" s="104">
        <v>0</v>
      </c>
      <c r="G306" s="104">
        <v>0</v>
      </c>
      <c r="H306" s="104">
        <v>0</v>
      </c>
      <c r="I306" s="104">
        <v>0</v>
      </c>
      <c r="J306" s="104">
        <v>0</v>
      </c>
      <c r="K306" s="104">
        <v>0</v>
      </c>
      <c r="L306" s="104">
        <v>0</v>
      </c>
      <c r="M306" s="104">
        <v>0</v>
      </c>
      <c r="N306" s="104">
        <v>0</v>
      </c>
      <c r="O306" s="104">
        <v>0</v>
      </c>
      <c r="P306" s="104">
        <v>0</v>
      </c>
      <c r="Q306" s="94" t="s">
        <v>191</v>
      </c>
      <c r="R306" s="94" t="s">
        <v>249</v>
      </c>
      <c r="S306" s="105" t="s">
        <v>1088</v>
      </c>
    </row>
    <row r="307" spans="1:19" x14ac:dyDescent="0.25">
      <c r="A307" s="94" t="s">
        <v>1089</v>
      </c>
      <c r="B307" s="94" t="s">
        <v>1790</v>
      </c>
      <c r="C307" s="112"/>
      <c r="D307" s="104">
        <v>11950</v>
      </c>
      <c r="E307" s="104">
        <v>0</v>
      </c>
      <c r="F307" s="104">
        <v>0</v>
      </c>
      <c r="G307" s="104">
        <v>0</v>
      </c>
      <c r="H307" s="104">
        <v>0</v>
      </c>
      <c r="I307" s="104">
        <v>0</v>
      </c>
      <c r="J307" s="104">
        <v>0</v>
      </c>
      <c r="K307" s="104">
        <v>0</v>
      </c>
      <c r="L307" s="104">
        <v>0</v>
      </c>
      <c r="M307" s="104">
        <v>5550</v>
      </c>
      <c r="N307" s="104">
        <v>0</v>
      </c>
      <c r="O307" s="104">
        <v>1045</v>
      </c>
      <c r="P307" s="104">
        <v>5000</v>
      </c>
      <c r="Q307" s="94" t="s">
        <v>193</v>
      </c>
      <c r="R307" s="94" t="s">
        <v>205</v>
      </c>
      <c r="S307" s="105" t="s">
        <v>1091</v>
      </c>
    </row>
    <row r="308" spans="1:19" x14ac:dyDescent="0.25">
      <c r="A308" s="94" t="s">
        <v>1092</v>
      </c>
      <c r="B308" s="94" t="s">
        <v>1093</v>
      </c>
      <c r="C308" s="112"/>
      <c r="D308" s="104">
        <v>14545</v>
      </c>
      <c r="E308" s="104">
        <v>0</v>
      </c>
      <c r="F308" s="104">
        <v>0</v>
      </c>
      <c r="G308" s="104">
        <v>0</v>
      </c>
      <c r="H308" s="104">
        <v>0</v>
      </c>
      <c r="I308" s="104">
        <v>0</v>
      </c>
      <c r="J308" s="104">
        <v>0</v>
      </c>
      <c r="K308" s="104">
        <v>0</v>
      </c>
      <c r="L308" s="104">
        <v>0</v>
      </c>
      <c r="M308" s="104">
        <v>0</v>
      </c>
      <c r="N308" s="104">
        <v>0</v>
      </c>
      <c r="O308" s="104">
        <v>0</v>
      </c>
      <c r="P308" s="104">
        <v>0</v>
      </c>
      <c r="Q308" s="94" t="s">
        <v>191</v>
      </c>
      <c r="R308" s="94" t="s">
        <v>212</v>
      </c>
      <c r="S308" s="105" t="s">
        <v>1094</v>
      </c>
    </row>
    <row r="309" spans="1:19" x14ac:dyDescent="0.25">
      <c r="A309" s="94" t="s">
        <v>1830</v>
      </c>
      <c r="B309" s="94" t="s">
        <v>1831</v>
      </c>
      <c r="C309" s="112"/>
      <c r="D309" s="104">
        <v>101</v>
      </c>
      <c r="E309" s="104">
        <v>0</v>
      </c>
      <c r="F309" s="104">
        <v>0</v>
      </c>
      <c r="G309" s="104">
        <v>0</v>
      </c>
      <c r="H309" s="104">
        <v>0</v>
      </c>
      <c r="I309" s="104">
        <v>0</v>
      </c>
      <c r="J309" s="104">
        <v>0</v>
      </c>
      <c r="K309" s="104">
        <v>0</v>
      </c>
      <c r="L309" s="104">
        <v>6000</v>
      </c>
      <c r="M309" s="104">
        <v>5000</v>
      </c>
      <c r="N309" s="104">
        <v>10000</v>
      </c>
      <c r="O309" s="104">
        <v>0</v>
      </c>
      <c r="P309" s="104">
        <v>0</v>
      </c>
      <c r="Q309" s="94" t="s">
        <v>191</v>
      </c>
      <c r="R309" s="94" t="s">
        <v>212</v>
      </c>
      <c r="S309" s="105" t="s">
        <v>1832</v>
      </c>
    </row>
    <row r="310" spans="1:19" x14ac:dyDescent="0.25">
      <c r="A310" s="94" t="s">
        <v>1833</v>
      </c>
      <c r="B310" s="94" t="s">
        <v>1834</v>
      </c>
      <c r="C310" s="112"/>
      <c r="D310" s="104">
        <v>5000</v>
      </c>
      <c r="E310" s="104">
        <v>20000</v>
      </c>
      <c r="F310" s="104">
        <v>0</v>
      </c>
      <c r="G310" s="104">
        <v>0</v>
      </c>
      <c r="H310" s="104">
        <v>0</v>
      </c>
      <c r="I310" s="104">
        <v>0</v>
      </c>
      <c r="J310" s="104">
        <v>0</v>
      </c>
      <c r="K310" s="104">
        <v>0</v>
      </c>
      <c r="L310" s="104">
        <v>0</v>
      </c>
      <c r="M310" s="104">
        <v>15000</v>
      </c>
      <c r="N310" s="104">
        <v>0</v>
      </c>
      <c r="O310" s="104">
        <v>0</v>
      </c>
      <c r="P310" s="104">
        <v>35000</v>
      </c>
      <c r="Q310" s="94" t="s">
        <v>191</v>
      </c>
      <c r="R310" s="94" t="s">
        <v>249</v>
      </c>
      <c r="S310" s="105" t="s">
        <v>1835</v>
      </c>
    </row>
    <row r="311" spans="1:19" x14ac:dyDescent="0.25">
      <c r="A311" s="94" t="s">
        <v>1098</v>
      </c>
      <c r="B311" s="94" t="s">
        <v>1099</v>
      </c>
      <c r="C311" s="112"/>
      <c r="D311" s="104">
        <v>7591</v>
      </c>
      <c r="E311" s="104">
        <v>0</v>
      </c>
      <c r="F311" s="104">
        <v>0</v>
      </c>
      <c r="G311" s="104">
        <v>0</v>
      </c>
      <c r="H311" s="104">
        <v>0</v>
      </c>
      <c r="I311" s="104">
        <v>0</v>
      </c>
      <c r="J311" s="104">
        <v>0</v>
      </c>
      <c r="K311" s="104">
        <v>0</v>
      </c>
      <c r="L311" s="104">
        <v>0</v>
      </c>
      <c r="M311" s="104">
        <v>10000</v>
      </c>
      <c r="N311" s="104">
        <v>0</v>
      </c>
      <c r="O311" s="104">
        <v>0</v>
      </c>
      <c r="P311" s="104">
        <v>3000</v>
      </c>
      <c r="Q311" s="94" t="s">
        <v>191</v>
      </c>
      <c r="R311" s="94" t="s">
        <v>212</v>
      </c>
      <c r="S311" s="105" t="s">
        <v>1100</v>
      </c>
    </row>
    <row r="312" spans="1:19" x14ac:dyDescent="0.25">
      <c r="A312" s="94" t="s">
        <v>1101</v>
      </c>
      <c r="B312" s="94" t="s">
        <v>1102</v>
      </c>
      <c r="C312" s="112"/>
      <c r="D312" s="104">
        <v>2961</v>
      </c>
      <c r="E312" s="104">
        <v>0</v>
      </c>
      <c r="F312" s="104">
        <v>6457</v>
      </c>
      <c r="G312" s="104">
        <v>0</v>
      </c>
      <c r="H312" s="104">
        <v>0</v>
      </c>
      <c r="I312" s="104">
        <v>0</v>
      </c>
      <c r="J312" s="104">
        <v>0</v>
      </c>
      <c r="K312" s="104">
        <v>0</v>
      </c>
      <c r="L312" s="104">
        <v>0</v>
      </c>
      <c r="M312" s="104">
        <v>5800</v>
      </c>
      <c r="N312" s="104">
        <v>0</v>
      </c>
      <c r="O312" s="104">
        <v>0</v>
      </c>
      <c r="P312" s="104">
        <v>0</v>
      </c>
      <c r="Q312" s="94" t="s">
        <v>191</v>
      </c>
      <c r="R312" s="94" t="s">
        <v>205</v>
      </c>
      <c r="S312" s="105" t="s">
        <v>1103</v>
      </c>
    </row>
    <row r="313" spans="1:19" x14ac:dyDescent="0.25">
      <c r="A313" s="94" t="s">
        <v>1104</v>
      </c>
      <c r="B313" s="94" t="s">
        <v>1105</v>
      </c>
      <c r="C313" s="112"/>
      <c r="D313" s="104">
        <v>10500</v>
      </c>
      <c r="E313" s="104">
        <v>17500</v>
      </c>
      <c r="F313" s="104">
        <v>0</v>
      </c>
      <c r="G313" s="104">
        <v>0</v>
      </c>
      <c r="H313" s="104">
        <v>0</v>
      </c>
      <c r="I313" s="104">
        <v>0</v>
      </c>
      <c r="J313" s="104">
        <v>0</v>
      </c>
      <c r="K313" s="104">
        <v>0</v>
      </c>
      <c r="L313" s="104">
        <v>0</v>
      </c>
      <c r="M313" s="104">
        <v>3000</v>
      </c>
      <c r="N313" s="104">
        <v>0</v>
      </c>
      <c r="O313" s="104">
        <v>0</v>
      </c>
      <c r="P313" s="104">
        <v>7000</v>
      </c>
      <c r="Q313" s="94" t="s">
        <v>191</v>
      </c>
      <c r="R313" s="94" t="s">
        <v>212</v>
      </c>
      <c r="S313" s="105" t="s">
        <v>1106</v>
      </c>
    </row>
    <row r="314" spans="1:19" x14ac:dyDescent="0.25">
      <c r="A314" s="94" t="s">
        <v>1107</v>
      </c>
      <c r="B314" s="94" t="s">
        <v>1108</v>
      </c>
      <c r="C314" s="112"/>
      <c r="D314" s="104">
        <v>3000</v>
      </c>
      <c r="E314" s="104">
        <v>5000</v>
      </c>
      <c r="F314" s="104">
        <v>0</v>
      </c>
      <c r="G314" s="104">
        <v>0</v>
      </c>
      <c r="H314" s="104">
        <v>0</v>
      </c>
      <c r="I314" s="104">
        <v>0</v>
      </c>
      <c r="J314" s="104">
        <v>0</v>
      </c>
      <c r="K314" s="104">
        <v>0</v>
      </c>
      <c r="L314" s="104">
        <v>0</v>
      </c>
      <c r="M314" s="104">
        <v>10364</v>
      </c>
      <c r="N314" s="104">
        <v>2000</v>
      </c>
      <c r="O314" s="104">
        <v>3527</v>
      </c>
      <c r="P314" s="104">
        <v>2000</v>
      </c>
      <c r="Q314" s="94" t="s">
        <v>191</v>
      </c>
      <c r="R314" s="94" t="s">
        <v>212</v>
      </c>
      <c r="S314" s="105" t="s">
        <v>1109</v>
      </c>
    </row>
    <row r="315" spans="1:19" x14ac:dyDescent="0.25">
      <c r="A315" s="94" t="s">
        <v>1110</v>
      </c>
      <c r="B315" s="94" t="s">
        <v>1791</v>
      </c>
      <c r="C315" s="112"/>
      <c r="D315" s="104">
        <v>26260</v>
      </c>
      <c r="E315" s="104">
        <v>0</v>
      </c>
      <c r="F315" s="104">
        <v>0</v>
      </c>
      <c r="G315" s="104">
        <v>0</v>
      </c>
      <c r="H315" s="104">
        <v>0</v>
      </c>
      <c r="I315" s="104">
        <v>0</v>
      </c>
      <c r="J315" s="104">
        <v>2025</v>
      </c>
      <c r="K315" s="104">
        <v>0</v>
      </c>
      <c r="L315" s="104">
        <v>0</v>
      </c>
      <c r="M315" s="104">
        <v>7701</v>
      </c>
      <c r="N315" s="104">
        <v>0</v>
      </c>
      <c r="O315" s="104">
        <v>0</v>
      </c>
      <c r="P315" s="104">
        <v>0</v>
      </c>
      <c r="Q315" s="94" t="s">
        <v>193</v>
      </c>
      <c r="R315" s="94" t="s">
        <v>205</v>
      </c>
      <c r="S315" s="105" t="s">
        <v>1112</v>
      </c>
    </row>
    <row r="316" spans="1:19" x14ac:dyDescent="0.25">
      <c r="A316" s="94" t="s">
        <v>1113</v>
      </c>
      <c r="B316" s="94" t="s">
        <v>1114</v>
      </c>
      <c r="C316" s="112"/>
      <c r="D316" s="104">
        <v>3716</v>
      </c>
      <c r="E316" s="104">
        <v>0</v>
      </c>
      <c r="F316" s="104">
        <v>4888</v>
      </c>
      <c r="G316" s="104">
        <v>0</v>
      </c>
      <c r="H316" s="104">
        <v>0</v>
      </c>
      <c r="I316" s="104">
        <v>0</v>
      </c>
      <c r="J316" s="104">
        <v>0</v>
      </c>
      <c r="K316" s="104">
        <v>0</v>
      </c>
      <c r="L316" s="104">
        <v>0</v>
      </c>
      <c r="M316" s="104">
        <v>5700</v>
      </c>
      <c r="N316" s="104">
        <v>0</v>
      </c>
      <c r="O316" s="104">
        <v>0</v>
      </c>
      <c r="P316" s="104">
        <v>0</v>
      </c>
      <c r="Q316" s="94" t="s">
        <v>191</v>
      </c>
      <c r="R316" s="94" t="s">
        <v>205</v>
      </c>
      <c r="S316" s="105" t="s">
        <v>1115</v>
      </c>
    </row>
    <row r="317" spans="1:19" x14ac:dyDescent="0.25">
      <c r="A317" s="94" t="s">
        <v>1116</v>
      </c>
      <c r="B317" s="94" t="s">
        <v>1117</v>
      </c>
      <c r="C317" s="112"/>
      <c r="D317" s="104">
        <v>0</v>
      </c>
      <c r="E317" s="104">
        <v>0</v>
      </c>
      <c r="F317" s="104">
        <v>0</v>
      </c>
      <c r="G317" s="104">
        <v>0</v>
      </c>
      <c r="H317" s="104">
        <v>0</v>
      </c>
      <c r="I317" s="104">
        <v>0</v>
      </c>
      <c r="J317" s="104">
        <v>0</v>
      </c>
      <c r="K317" s="104">
        <v>0</v>
      </c>
      <c r="L317" s="104">
        <v>0</v>
      </c>
      <c r="M317" s="104">
        <v>0</v>
      </c>
      <c r="N317" s="104">
        <v>0</v>
      </c>
      <c r="O317" s="104">
        <v>0</v>
      </c>
      <c r="P317" s="104">
        <v>0</v>
      </c>
      <c r="Q317" s="94" t="s">
        <v>191</v>
      </c>
      <c r="R317" s="94" t="s">
        <v>249</v>
      </c>
      <c r="S317" s="105" t="s">
        <v>1118</v>
      </c>
    </row>
    <row r="318" spans="1:19" x14ac:dyDescent="0.25">
      <c r="A318" s="94" t="s">
        <v>1119</v>
      </c>
      <c r="B318" s="94" t="s">
        <v>1120</v>
      </c>
      <c r="C318" s="112"/>
      <c r="D318" s="104">
        <v>0</v>
      </c>
      <c r="E318" s="104">
        <v>0</v>
      </c>
      <c r="F318" s="104">
        <v>0</v>
      </c>
      <c r="G318" s="104">
        <v>0</v>
      </c>
      <c r="H318" s="104">
        <v>0</v>
      </c>
      <c r="I318" s="104">
        <v>0</v>
      </c>
      <c r="J318" s="104">
        <v>0</v>
      </c>
      <c r="K318" s="104">
        <v>0</v>
      </c>
      <c r="L318" s="104">
        <v>0</v>
      </c>
      <c r="M318" s="104">
        <v>32305</v>
      </c>
      <c r="N318" s="104">
        <v>0</v>
      </c>
      <c r="O318" s="104">
        <v>5615</v>
      </c>
      <c r="P318" s="104">
        <v>5000</v>
      </c>
      <c r="Q318" s="94" t="s">
        <v>191</v>
      </c>
      <c r="R318" s="94" t="s">
        <v>212</v>
      </c>
      <c r="S318" s="105" t="s">
        <v>1121</v>
      </c>
    </row>
    <row r="319" spans="1:19" x14ac:dyDescent="0.25">
      <c r="A319" s="94" t="s">
        <v>1125</v>
      </c>
      <c r="B319" s="94" t="s">
        <v>1126</v>
      </c>
      <c r="C319" s="112"/>
      <c r="D319" s="104">
        <v>56420</v>
      </c>
      <c r="E319" s="104">
        <v>14000</v>
      </c>
      <c r="F319" s="104">
        <v>0</v>
      </c>
      <c r="G319" s="104">
        <v>0</v>
      </c>
      <c r="H319" s="104">
        <v>0</v>
      </c>
      <c r="I319" s="104">
        <v>0</v>
      </c>
      <c r="J319" s="104">
        <v>0</v>
      </c>
      <c r="K319" s="104">
        <v>0</v>
      </c>
      <c r="L319" s="104">
        <v>0</v>
      </c>
      <c r="M319" s="104">
        <v>10000</v>
      </c>
      <c r="N319" s="104">
        <v>10000</v>
      </c>
      <c r="O319" s="104">
        <v>0</v>
      </c>
      <c r="P319" s="104">
        <v>3000</v>
      </c>
      <c r="Q319" s="94" t="s">
        <v>191</v>
      </c>
      <c r="R319" s="94" t="s">
        <v>205</v>
      </c>
      <c r="S319" s="105" t="s">
        <v>1127</v>
      </c>
    </row>
    <row r="320" spans="1:19" x14ac:dyDescent="0.25">
      <c r="A320" s="94" t="s">
        <v>1128</v>
      </c>
      <c r="B320" s="94" t="s">
        <v>1129</v>
      </c>
      <c r="C320" s="112"/>
      <c r="D320" s="104">
        <v>0</v>
      </c>
      <c r="E320" s="104">
        <v>0</v>
      </c>
      <c r="F320" s="104">
        <v>0</v>
      </c>
      <c r="G320" s="104">
        <v>0</v>
      </c>
      <c r="H320" s="104">
        <v>0</v>
      </c>
      <c r="I320" s="104">
        <v>0</v>
      </c>
      <c r="J320" s="104">
        <v>0</v>
      </c>
      <c r="K320" s="104">
        <v>0</v>
      </c>
      <c r="L320" s="104">
        <v>10650</v>
      </c>
      <c r="M320" s="104">
        <v>0</v>
      </c>
      <c r="N320" s="104">
        <v>0</v>
      </c>
      <c r="O320" s="104">
        <v>0</v>
      </c>
      <c r="P320" s="104">
        <v>0</v>
      </c>
      <c r="Q320" s="94" t="s">
        <v>191</v>
      </c>
      <c r="R320" s="94" t="s">
        <v>269</v>
      </c>
      <c r="S320" s="105" t="s">
        <v>1130</v>
      </c>
    </row>
    <row r="321" spans="1:19" x14ac:dyDescent="0.25">
      <c r="A321" s="94" t="s">
        <v>1131</v>
      </c>
      <c r="B321" s="94" t="s">
        <v>1792</v>
      </c>
      <c r="C321" s="112"/>
      <c r="D321" s="104">
        <v>3727</v>
      </c>
      <c r="E321" s="104">
        <v>0</v>
      </c>
      <c r="F321" s="104">
        <v>0</v>
      </c>
      <c r="G321" s="104">
        <v>0</v>
      </c>
      <c r="H321" s="104">
        <v>0</v>
      </c>
      <c r="I321" s="104">
        <v>0</v>
      </c>
      <c r="J321" s="104">
        <v>0</v>
      </c>
      <c r="K321" s="104">
        <v>0</v>
      </c>
      <c r="L321" s="104">
        <v>0</v>
      </c>
      <c r="M321" s="104">
        <v>0</v>
      </c>
      <c r="N321" s="104">
        <v>0</v>
      </c>
      <c r="O321" s="104">
        <v>0</v>
      </c>
      <c r="P321" s="104">
        <v>0</v>
      </c>
      <c r="Q321" s="94" t="s">
        <v>195</v>
      </c>
      <c r="R321" s="94" t="s">
        <v>249</v>
      </c>
      <c r="S321" s="105" t="s">
        <v>1133</v>
      </c>
    </row>
    <row r="322" spans="1:19" x14ac:dyDescent="0.25">
      <c r="A322" s="94" t="s">
        <v>1134</v>
      </c>
      <c r="B322" s="94" t="s">
        <v>1793</v>
      </c>
      <c r="C322" s="112"/>
      <c r="D322" s="104">
        <v>14000</v>
      </c>
      <c r="E322" s="104">
        <v>0</v>
      </c>
      <c r="F322" s="104">
        <v>0</v>
      </c>
      <c r="G322" s="104">
        <v>0</v>
      </c>
      <c r="H322" s="104">
        <v>0</v>
      </c>
      <c r="I322" s="104">
        <v>0</v>
      </c>
      <c r="J322" s="104">
        <v>0</v>
      </c>
      <c r="K322" s="104">
        <v>0</v>
      </c>
      <c r="L322" s="104">
        <v>0</v>
      </c>
      <c r="M322" s="104">
        <v>0</v>
      </c>
      <c r="N322" s="104">
        <v>0</v>
      </c>
      <c r="O322" s="104">
        <v>0</v>
      </c>
      <c r="P322" s="104">
        <v>0</v>
      </c>
      <c r="Q322" s="94" t="s">
        <v>195</v>
      </c>
      <c r="R322" s="94" t="s">
        <v>249</v>
      </c>
      <c r="S322" s="105" t="s">
        <v>1136</v>
      </c>
    </row>
    <row r="323" spans="1:19" x14ac:dyDescent="0.25">
      <c r="A323" s="94" t="s">
        <v>1137</v>
      </c>
      <c r="B323" s="94" t="s">
        <v>1138</v>
      </c>
      <c r="C323" s="112"/>
      <c r="D323" s="104">
        <v>8162</v>
      </c>
      <c r="E323" s="104">
        <v>0</v>
      </c>
      <c r="F323" s="104">
        <v>0</v>
      </c>
      <c r="G323" s="104">
        <v>13000</v>
      </c>
      <c r="H323" s="104">
        <v>0</v>
      </c>
      <c r="I323" s="104">
        <v>0</v>
      </c>
      <c r="J323" s="104">
        <v>0</v>
      </c>
      <c r="K323" s="104">
        <v>0</v>
      </c>
      <c r="L323" s="104">
        <v>0</v>
      </c>
      <c r="M323" s="104">
        <v>15188</v>
      </c>
      <c r="N323" s="104">
        <v>0</v>
      </c>
      <c r="O323" s="104">
        <v>0</v>
      </c>
      <c r="P323" s="104">
        <v>0</v>
      </c>
      <c r="Q323" s="94" t="s">
        <v>191</v>
      </c>
      <c r="R323" s="94" t="s">
        <v>212</v>
      </c>
      <c r="S323" s="105" t="s">
        <v>1139</v>
      </c>
    </row>
    <row r="324" spans="1:19" x14ac:dyDescent="0.25">
      <c r="A324" s="94" t="s">
        <v>1140</v>
      </c>
      <c r="B324" s="94" t="s">
        <v>1141</v>
      </c>
      <c r="C324" s="112"/>
      <c r="D324" s="104">
        <v>4736</v>
      </c>
      <c r="E324" s="104">
        <v>0</v>
      </c>
      <c r="F324" s="104">
        <v>0</v>
      </c>
      <c r="G324" s="104">
        <v>0</v>
      </c>
      <c r="H324" s="104">
        <v>0</v>
      </c>
      <c r="I324" s="104">
        <v>0</v>
      </c>
      <c r="J324" s="104">
        <v>0</v>
      </c>
      <c r="K324" s="104">
        <v>0</v>
      </c>
      <c r="L324" s="104">
        <v>0</v>
      </c>
      <c r="M324" s="104">
        <v>4300</v>
      </c>
      <c r="N324" s="104">
        <v>0</v>
      </c>
      <c r="O324" s="104">
        <v>0</v>
      </c>
      <c r="P324" s="104">
        <v>44500</v>
      </c>
      <c r="Q324" s="94" t="s">
        <v>191</v>
      </c>
      <c r="R324" s="94" t="s">
        <v>212</v>
      </c>
      <c r="S324" s="105" t="s">
        <v>1142</v>
      </c>
    </row>
    <row r="325" spans="1:19" x14ac:dyDescent="0.25">
      <c r="A325" s="94" t="s">
        <v>1143</v>
      </c>
      <c r="B325" s="94" t="s">
        <v>1144</v>
      </c>
      <c r="C325" s="112"/>
      <c r="D325" s="104">
        <v>2697</v>
      </c>
      <c r="E325" s="104">
        <v>0</v>
      </c>
      <c r="F325" s="104">
        <v>0</v>
      </c>
      <c r="G325" s="104">
        <v>0</v>
      </c>
      <c r="H325" s="104">
        <v>0</v>
      </c>
      <c r="I325" s="104">
        <v>0</v>
      </c>
      <c r="J325" s="104">
        <v>0</v>
      </c>
      <c r="K325" s="104">
        <v>0</v>
      </c>
      <c r="L325" s="104">
        <v>0</v>
      </c>
      <c r="M325" s="104">
        <v>0</v>
      </c>
      <c r="N325" s="104">
        <v>0</v>
      </c>
      <c r="O325" s="104">
        <v>0</v>
      </c>
      <c r="P325" s="104">
        <v>0</v>
      </c>
      <c r="Q325" s="94" t="s">
        <v>191</v>
      </c>
      <c r="R325" s="94" t="s">
        <v>249</v>
      </c>
      <c r="S325" s="105" t="s">
        <v>1145</v>
      </c>
    </row>
    <row r="326" spans="1:19" x14ac:dyDescent="0.25">
      <c r="A326" s="94" t="s">
        <v>1146</v>
      </c>
      <c r="B326" s="94" t="s">
        <v>1147</v>
      </c>
      <c r="C326" s="112"/>
      <c r="D326" s="104">
        <v>223497</v>
      </c>
      <c r="E326" s="104">
        <v>5000</v>
      </c>
      <c r="F326" s="104">
        <v>0</v>
      </c>
      <c r="G326" s="104">
        <v>10000</v>
      </c>
      <c r="H326" s="104">
        <v>0</v>
      </c>
      <c r="I326" s="104">
        <v>0</v>
      </c>
      <c r="J326" s="104">
        <v>0</v>
      </c>
      <c r="K326" s="104">
        <v>8553</v>
      </c>
      <c r="L326" s="104">
        <v>0</v>
      </c>
      <c r="M326" s="104">
        <v>0</v>
      </c>
      <c r="N326" s="104">
        <v>0</v>
      </c>
      <c r="O326" s="104">
        <v>0</v>
      </c>
      <c r="P326" s="104">
        <v>89000</v>
      </c>
      <c r="Q326" s="94" t="s">
        <v>191</v>
      </c>
      <c r="R326" s="94" t="s">
        <v>372</v>
      </c>
      <c r="S326" s="105" t="s">
        <v>1148</v>
      </c>
    </row>
    <row r="327" spans="1:19" x14ac:dyDescent="0.25">
      <c r="A327" s="94" t="s">
        <v>1149</v>
      </c>
      <c r="B327" s="94" t="s">
        <v>1150</v>
      </c>
      <c r="C327" s="112"/>
      <c r="D327" s="104">
        <v>0</v>
      </c>
      <c r="E327" s="104">
        <v>0</v>
      </c>
      <c r="F327" s="104">
        <v>0</v>
      </c>
      <c r="G327" s="104">
        <v>0</v>
      </c>
      <c r="H327" s="104">
        <v>0</v>
      </c>
      <c r="I327" s="104">
        <v>0</v>
      </c>
      <c r="J327" s="104">
        <v>0</v>
      </c>
      <c r="K327" s="104">
        <v>0</v>
      </c>
      <c r="L327" s="104">
        <v>0</v>
      </c>
      <c r="M327" s="104">
        <v>0</v>
      </c>
      <c r="N327" s="104">
        <v>0</v>
      </c>
      <c r="O327" s="104">
        <v>0</v>
      </c>
      <c r="P327" s="104">
        <v>10856</v>
      </c>
      <c r="Q327" s="94" t="s">
        <v>191</v>
      </c>
      <c r="R327" s="94" t="s">
        <v>249</v>
      </c>
      <c r="S327" s="105" t="s">
        <v>1151</v>
      </c>
    </row>
    <row r="328" spans="1:19" x14ac:dyDescent="0.25">
      <c r="A328" s="94" t="s">
        <v>1152</v>
      </c>
      <c r="B328" s="94" t="s">
        <v>1153</v>
      </c>
      <c r="C328" s="112"/>
      <c r="D328" s="104">
        <v>20967</v>
      </c>
      <c r="E328" s="104">
        <v>0</v>
      </c>
      <c r="F328" s="104">
        <v>0</v>
      </c>
      <c r="G328" s="104">
        <v>0</v>
      </c>
      <c r="H328" s="104">
        <v>0</v>
      </c>
      <c r="I328" s="104">
        <v>0</v>
      </c>
      <c r="J328" s="104">
        <v>0</v>
      </c>
      <c r="K328" s="104">
        <v>0</v>
      </c>
      <c r="L328" s="104">
        <v>0</v>
      </c>
      <c r="M328" s="104">
        <v>0</v>
      </c>
      <c r="N328" s="104">
        <v>0</v>
      </c>
      <c r="O328" s="104">
        <v>0</v>
      </c>
      <c r="P328" s="104">
        <v>0</v>
      </c>
      <c r="Q328" s="94" t="s">
        <v>191</v>
      </c>
      <c r="R328" s="94" t="s">
        <v>249</v>
      </c>
      <c r="S328" s="105" t="s">
        <v>1154</v>
      </c>
    </row>
    <row r="329" spans="1:19" x14ac:dyDescent="0.25">
      <c r="A329" s="94" t="s">
        <v>1155</v>
      </c>
      <c r="B329" s="94" t="s">
        <v>1156</v>
      </c>
      <c r="C329" s="112"/>
      <c r="D329" s="104">
        <v>5200</v>
      </c>
      <c r="E329" s="104">
        <v>0</v>
      </c>
      <c r="F329" s="104">
        <v>0</v>
      </c>
      <c r="G329" s="104">
        <v>0</v>
      </c>
      <c r="H329" s="104">
        <v>0</v>
      </c>
      <c r="I329" s="104">
        <v>0</v>
      </c>
      <c r="J329" s="104">
        <v>0</v>
      </c>
      <c r="K329" s="104">
        <v>0</v>
      </c>
      <c r="L329" s="104">
        <v>0</v>
      </c>
      <c r="M329" s="104">
        <v>17820</v>
      </c>
      <c r="N329" s="104">
        <v>0</v>
      </c>
      <c r="O329" s="104">
        <v>103948</v>
      </c>
      <c r="P329" s="104">
        <v>5000</v>
      </c>
      <c r="Q329" s="94" t="s">
        <v>191</v>
      </c>
      <c r="R329" s="94" t="s">
        <v>212</v>
      </c>
      <c r="S329" s="105" t="s">
        <v>1157</v>
      </c>
    </row>
    <row r="330" spans="1:19" x14ac:dyDescent="0.25">
      <c r="A330" s="94" t="s">
        <v>1158</v>
      </c>
      <c r="B330" s="94" t="s">
        <v>1159</v>
      </c>
      <c r="C330" s="112"/>
      <c r="D330" s="104">
        <v>5000</v>
      </c>
      <c r="E330" s="104">
        <v>0</v>
      </c>
      <c r="F330" s="104">
        <v>0</v>
      </c>
      <c r="G330" s="104">
        <v>30003</v>
      </c>
      <c r="H330" s="104">
        <v>0</v>
      </c>
      <c r="I330" s="104">
        <v>0</v>
      </c>
      <c r="J330" s="104">
        <v>0</v>
      </c>
      <c r="K330" s="104">
        <v>0</v>
      </c>
      <c r="L330" s="104">
        <v>0</v>
      </c>
      <c r="M330" s="104">
        <v>42107</v>
      </c>
      <c r="N330" s="104">
        <v>0</v>
      </c>
      <c r="O330" s="104">
        <v>23046</v>
      </c>
      <c r="P330" s="104">
        <v>0</v>
      </c>
      <c r="Q330" s="94" t="s">
        <v>191</v>
      </c>
      <c r="R330" s="94" t="s">
        <v>372</v>
      </c>
      <c r="S330" s="105" t="s">
        <v>1160</v>
      </c>
    </row>
    <row r="331" spans="1:19" x14ac:dyDescent="0.25">
      <c r="A331" s="94" t="s">
        <v>1164</v>
      </c>
      <c r="B331" s="94" t="s">
        <v>1165</v>
      </c>
      <c r="C331" s="112"/>
      <c r="D331" s="104">
        <v>8000</v>
      </c>
      <c r="E331" s="104">
        <v>0</v>
      </c>
      <c r="F331" s="104">
        <v>0</v>
      </c>
      <c r="G331" s="104">
        <v>0</v>
      </c>
      <c r="H331" s="104">
        <v>0</v>
      </c>
      <c r="I331" s="104">
        <v>0</v>
      </c>
      <c r="J331" s="104">
        <v>0</v>
      </c>
      <c r="K331" s="104">
        <v>0</v>
      </c>
      <c r="L331" s="104">
        <v>0</v>
      </c>
      <c r="M331" s="104">
        <v>0</v>
      </c>
      <c r="N331" s="104">
        <v>11</v>
      </c>
      <c r="O331" s="104">
        <v>0</v>
      </c>
      <c r="P331" s="104">
        <v>0</v>
      </c>
      <c r="Q331" s="94" t="s">
        <v>191</v>
      </c>
      <c r="R331" s="94" t="s">
        <v>249</v>
      </c>
      <c r="S331" s="105" t="s">
        <v>1166</v>
      </c>
    </row>
    <row r="332" spans="1:19" x14ac:dyDescent="0.25">
      <c r="A332" s="94" t="s">
        <v>1167</v>
      </c>
      <c r="B332" s="94" t="s">
        <v>1168</v>
      </c>
      <c r="C332" s="112"/>
      <c r="D332" s="104">
        <v>34747</v>
      </c>
      <c r="E332" s="104">
        <v>5000</v>
      </c>
      <c r="F332" s="104">
        <v>0</v>
      </c>
      <c r="G332" s="104">
        <v>0</v>
      </c>
      <c r="H332" s="104">
        <v>0</v>
      </c>
      <c r="I332" s="104">
        <v>0</v>
      </c>
      <c r="J332" s="104">
        <v>0</v>
      </c>
      <c r="K332" s="104">
        <v>429709</v>
      </c>
      <c r="L332" s="104">
        <v>0</v>
      </c>
      <c r="M332" s="104">
        <v>28900</v>
      </c>
      <c r="N332" s="104">
        <v>0</v>
      </c>
      <c r="O332" s="104">
        <v>11632</v>
      </c>
      <c r="P332" s="104">
        <v>63250</v>
      </c>
      <c r="Q332" s="94" t="s">
        <v>191</v>
      </c>
      <c r="R332" s="94" t="s">
        <v>205</v>
      </c>
      <c r="S332" s="105" t="s">
        <v>1169</v>
      </c>
    </row>
    <row r="333" spans="1:19" x14ac:dyDescent="0.25">
      <c r="A333" s="94" t="s">
        <v>1173</v>
      </c>
      <c r="B333" s="94" t="s">
        <v>1174</v>
      </c>
      <c r="C333" s="112"/>
      <c r="D333" s="104">
        <v>6</v>
      </c>
      <c r="E333" s="104">
        <v>0</v>
      </c>
      <c r="F333" s="104">
        <v>0</v>
      </c>
      <c r="G333" s="104">
        <v>0</v>
      </c>
      <c r="H333" s="104">
        <v>0</v>
      </c>
      <c r="I333" s="104">
        <v>0</v>
      </c>
      <c r="J333" s="104">
        <v>0</v>
      </c>
      <c r="K333" s="104">
        <v>0</v>
      </c>
      <c r="L333" s="104">
        <v>0</v>
      </c>
      <c r="M333" s="104">
        <v>17330</v>
      </c>
      <c r="N333" s="104">
        <v>0</v>
      </c>
      <c r="O333" s="104">
        <v>0</v>
      </c>
      <c r="P333" s="104">
        <v>0</v>
      </c>
      <c r="Q333" s="94" t="s">
        <v>191</v>
      </c>
      <c r="R333" s="94" t="s">
        <v>249</v>
      </c>
      <c r="S333" s="105" t="s">
        <v>1175</v>
      </c>
    </row>
    <row r="334" spans="1:19" x14ac:dyDescent="0.25">
      <c r="A334" s="94" t="s">
        <v>1176</v>
      </c>
      <c r="B334" s="94" t="s">
        <v>1177</v>
      </c>
      <c r="C334" s="112"/>
      <c r="D334" s="104">
        <v>20800</v>
      </c>
      <c r="E334" s="104">
        <v>10000</v>
      </c>
      <c r="F334" s="104">
        <v>0</v>
      </c>
      <c r="G334" s="104">
        <v>0</v>
      </c>
      <c r="H334" s="104">
        <v>0</v>
      </c>
      <c r="I334" s="104">
        <v>0</v>
      </c>
      <c r="J334" s="104">
        <v>0</v>
      </c>
      <c r="K334" s="104">
        <v>0</v>
      </c>
      <c r="L334" s="104">
        <v>0</v>
      </c>
      <c r="M334" s="104">
        <v>15000</v>
      </c>
      <c r="N334" s="104">
        <v>0</v>
      </c>
      <c r="O334" s="104">
        <v>11500</v>
      </c>
      <c r="P334" s="104">
        <v>12000</v>
      </c>
      <c r="Q334" s="94" t="s">
        <v>191</v>
      </c>
      <c r="R334" s="94" t="s">
        <v>212</v>
      </c>
      <c r="S334" s="105" t="s">
        <v>1178</v>
      </c>
    </row>
    <row r="335" spans="1:19" x14ac:dyDescent="0.25">
      <c r="A335" s="94" t="s">
        <v>1179</v>
      </c>
      <c r="B335" s="94" t="s">
        <v>1180</v>
      </c>
      <c r="C335" s="112"/>
      <c r="D335" s="104">
        <v>10000</v>
      </c>
      <c r="E335" s="104">
        <v>0</v>
      </c>
      <c r="F335" s="104">
        <v>0</v>
      </c>
      <c r="G335" s="104">
        <v>0</v>
      </c>
      <c r="H335" s="104">
        <v>0</v>
      </c>
      <c r="I335" s="104">
        <v>0</v>
      </c>
      <c r="J335" s="104">
        <v>0</v>
      </c>
      <c r="K335" s="104">
        <v>0</v>
      </c>
      <c r="L335" s="104">
        <v>0</v>
      </c>
      <c r="M335" s="104">
        <v>32000</v>
      </c>
      <c r="N335" s="104">
        <v>0</v>
      </c>
      <c r="O335" s="104">
        <v>0</v>
      </c>
      <c r="P335" s="104">
        <v>15000</v>
      </c>
      <c r="Q335" s="94" t="s">
        <v>191</v>
      </c>
      <c r="R335" s="94" t="s">
        <v>205</v>
      </c>
      <c r="S335" s="105" t="s">
        <v>1181</v>
      </c>
    </row>
    <row r="336" spans="1:19" x14ac:dyDescent="0.25">
      <c r="A336" s="94" t="s">
        <v>1182</v>
      </c>
      <c r="B336" s="94" t="s">
        <v>1183</v>
      </c>
      <c r="C336" s="112"/>
      <c r="D336" s="104">
        <v>1000</v>
      </c>
      <c r="E336" s="104">
        <v>0</v>
      </c>
      <c r="F336" s="104">
        <v>0</v>
      </c>
      <c r="G336" s="104">
        <v>0</v>
      </c>
      <c r="H336" s="104">
        <v>0</v>
      </c>
      <c r="I336" s="104">
        <v>0</v>
      </c>
      <c r="J336" s="104">
        <v>0</v>
      </c>
      <c r="K336" s="104">
        <v>0</v>
      </c>
      <c r="L336" s="104">
        <v>0</v>
      </c>
      <c r="M336" s="104">
        <v>61600</v>
      </c>
      <c r="N336" s="104">
        <v>0</v>
      </c>
      <c r="O336" s="104">
        <v>0</v>
      </c>
      <c r="P336" s="104">
        <v>1000</v>
      </c>
      <c r="Q336" s="94" t="s">
        <v>191</v>
      </c>
      <c r="R336" s="94" t="s">
        <v>372</v>
      </c>
      <c r="S336" s="105" t="s">
        <v>1184</v>
      </c>
    </row>
    <row r="337" spans="1:19" x14ac:dyDescent="0.25">
      <c r="A337" s="94" t="s">
        <v>1185</v>
      </c>
      <c r="B337" s="94" t="s">
        <v>1186</v>
      </c>
      <c r="C337" s="112"/>
      <c r="D337" s="104">
        <v>2000</v>
      </c>
      <c r="E337" s="104">
        <v>8000</v>
      </c>
      <c r="F337" s="104">
        <v>0</v>
      </c>
      <c r="G337" s="104">
        <v>0</v>
      </c>
      <c r="H337" s="104">
        <v>0</v>
      </c>
      <c r="I337" s="104">
        <v>0</v>
      </c>
      <c r="J337" s="104">
        <v>0</v>
      </c>
      <c r="K337" s="104">
        <v>0</v>
      </c>
      <c r="L337" s="104">
        <v>0</v>
      </c>
      <c r="M337" s="104">
        <v>0</v>
      </c>
      <c r="N337" s="104">
        <v>0</v>
      </c>
      <c r="O337" s="104">
        <v>0</v>
      </c>
      <c r="P337" s="104">
        <v>0</v>
      </c>
      <c r="Q337" s="94" t="s">
        <v>191</v>
      </c>
      <c r="R337" s="94" t="s">
        <v>249</v>
      </c>
      <c r="S337" s="105" t="s">
        <v>1187</v>
      </c>
    </row>
    <row r="338" spans="1:19" x14ac:dyDescent="0.25">
      <c r="A338" s="94" t="s">
        <v>1188</v>
      </c>
      <c r="B338" s="94" t="s">
        <v>1189</v>
      </c>
      <c r="C338" s="112"/>
      <c r="D338" s="104">
        <v>4307</v>
      </c>
      <c r="E338" s="104">
        <v>0</v>
      </c>
      <c r="F338" s="104">
        <v>0</v>
      </c>
      <c r="G338" s="104">
        <v>0</v>
      </c>
      <c r="H338" s="104">
        <v>0</v>
      </c>
      <c r="I338" s="104">
        <v>0</v>
      </c>
      <c r="J338" s="104">
        <v>0</v>
      </c>
      <c r="K338" s="104">
        <v>0</v>
      </c>
      <c r="L338" s="104">
        <v>0</v>
      </c>
      <c r="M338" s="104">
        <v>400</v>
      </c>
      <c r="N338" s="104">
        <v>0</v>
      </c>
      <c r="O338" s="104">
        <v>0</v>
      </c>
      <c r="P338" s="104">
        <v>42000</v>
      </c>
      <c r="Q338" s="94" t="s">
        <v>191</v>
      </c>
      <c r="R338" s="94" t="s">
        <v>249</v>
      </c>
      <c r="S338" s="105" t="s">
        <v>1190</v>
      </c>
    </row>
    <row r="339" spans="1:19" x14ac:dyDescent="0.25">
      <c r="A339" s="94" t="s">
        <v>1191</v>
      </c>
      <c r="B339" s="94" t="s">
        <v>1192</v>
      </c>
      <c r="C339" s="112"/>
      <c r="D339" s="104">
        <v>21765</v>
      </c>
      <c r="E339" s="104">
        <v>6000</v>
      </c>
      <c r="F339" s="104">
        <v>0</v>
      </c>
      <c r="G339" s="104">
        <v>13000</v>
      </c>
      <c r="H339" s="104">
        <v>0</v>
      </c>
      <c r="I339" s="104">
        <v>0</v>
      </c>
      <c r="J339" s="104">
        <v>0</v>
      </c>
      <c r="K339" s="104">
        <v>0</v>
      </c>
      <c r="L339" s="104">
        <v>0</v>
      </c>
      <c r="M339" s="104">
        <v>5000</v>
      </c>
      <c r="N339" s="104">
        <v>0</v>
      </c>
      <c r="O339" s="104">
        <v>62</v>
      </c>
      <c r="P339" s="104">
        <v>1000</v>
      </c>
      <c r="Q339" s="94" t="s">
        <v>191</v>
      </c>
      <c r="R339" s="94" t="s">
        <v>212</v>
      </c>
      <c r="S339" s="105" t="s">
        <v>1193</v>
      </c>
    </row>
    <row r="340" spans="1:19" x14ac:dyDescent="0.25">
      <c r="A340" s="94" t="s">
        <v>1194</v>
      </c>
      <c r="B340" s="94" t="s">
        <v>1195</v>
      </c>
      <c r="C340" s="112"/>
      <c r="D340" s="104">
        <v>2248</v>
      </c>
      <c r="E340" s="104">
        <v>0</v>
      </c>
      <c r="F340" s="104">
        <v>0</v>
      </c>
      <c r="G340" s="104">
        <v>0</v>
      </c>
      <c r="H340" s="104">
        <v>0</v>
      </c>
      <c r="I340" s="104">
        <v>0</v>
      </c>
      <c r="J340" s="104">
        <v>0</v>
      </c>
      <c r="K340" s="104">
        <v>0</v>
      </c>
      <c r="L340" s="104">
        <v>0</v>
      </c>
      <c r="M340" s="104">
        <v>0</v>
      </c>
      <c r="N340" s="104">
        <v>0</v>
      </c>
      <c r="O340" s="104">
        <v>0</v>
      </c>
      <c r="P340" s="104">
        <v>1500</v>
      </c>
      <c r="Q340" s="94" t="s">
        <v>191</v>
      </c>
      <c r="R340" s="94" t="s">
        <v>212</v>
      </c>
      <c r="S340" s="105" t="s">
        <v>1196</v>
      </c>
    </row>
    <row r="341" spans="1:19" x14ac:dyDescent="0.25">
      <c r="A341" s="94" t="s">
        <v>1197</v>
      </c>
      <c r="B341" s="94" t="s">
        <v>1198</v>
      </c>
      <c r="C341" s="112"/>
      <c r="D341" s="104">
        <v>36000</v>
      </c>
      <c r="E341" s="104">
        <v>0</v>
      </c>
      <c r="F341" s="104">
        <v>0</v>
      </c>
      <c r="G341" s="104">
        <v>7500</v>
      </c>
      <c r="H341" s="104">
        <v>0</v>
      </c>
      <c r="I341" s="104">
        <v>0</v>
      </c>
      <c r="J341" s="104">
        <v>0</v>
      </c>
      <c r="K341" s="104">
        <v>0</v>
      </c>
      <c r="L341" s="104">
        <v>0</v>
      </c>
      <c r="M341" s="104">
        <v>38909</v>
      </c>
      <c r="N341" s="104">
        <v>0</v>
      </c>
      <c r="O341" s="104">
        <v>61207</v>
      </c>
      <c r="P341" s="104">
        <v>10500</v>
      </c>
      <c r="Q341" s="94" t="s">
        <v>191</v>
      </c>
      <c r="R341" s="94" t="s">
        <v>269</v>
      </c>
      <c r="S341" s="105" t="s">
        <v>1199</v>
      </c>
    </row>
    <row r="342" spans="1:19" x14ac:dyDescent="0.25">
      <c r="A342" s="94" t="s">
        <v>1200</v>
      </c>
      <c r="B342" s="94" t="s">
        <v>1794</v>
      </c>
      <c r="C342" s="112"/>
      <c r="D342" s="104">
        <v>12697</v>
      </c>
      <c r="E342" s="104">
        <v>0</v>
      </c>
      <c r="F342" s="104">
        <v>0</v>
      </c>
      <c r="G342" s="104">
        <v>4000</v>
      </c>
      <c r="H342" s="104">
        <v>0</v>
      </c>
      <c r="I342" s="104">
        <v>0</v>
      </c>
      <c r="J342" s="104">
        <v>0</v>
      </c>
      <c r="K342" s="104">
        <v>0</v>
      </c>
      <c r="L342" s="104">
        <v>0</v>
      </c>
      <c r="M342" s="104">
        <v>8500</v>
      </c>
      <c r="N342" s="104">
        <v>226367</v>
      </c>
      <c r="O342" s="104">
        <v>0</v>
      </c>
      <c r="P342" s="104">
        <v>10000</v>
      </c>
      <c r="Q342" s="94" t="s">
        <v>193</v>
      </c>
      <c r="R342" s="94" t="s">
        <v>205</v>
      </c>
      <c r="S342" s="105" t="s">
        <v>1202</v>
      </c>
    </row>
    <row r="343" spans="1:19" x14ac:dyDescent="0.25">
      <c r="A343" s="94" t="s">
        <v>1203</v>
      </c>
      <c r="B343" s="94" t="s">
        <v>1204</v>
      </c>
      <c r="C343" s="112"/>
      <c r="D343" s="104">
        <v>36000</v>
      </c>
      <c r="E343" s="104">
        <v>7000</v>
      </c>
      <c r="F343" s="104">
        <v>0</v>
      </c>
      <c r="G343" s="104">
        <v>6500</v>
      </c>
      <c r="H343" s="104">
        <v>0</v>
      </c>
      <c r="I343" s="104">
        <v>0</v>
      </c>
      <c r="J343" s="104">
        <v>0</v>
      </c>
      <c r="K343" s="104">
        <v>0</v>
      </c>
      <c r="L343" s="104">
        <v>0</v>
      </c>
      <c r="M343" s="104">
        <v>5170</v>
      </c>
      <c r="N343" s="104">
        <v>10000</v>
      </c>
      <c r="O343" s="104">
        <v>7000</v>
      </c>
      <c r="P343" s="104">
        <v>31000</v>
      </c>
      <c r="Q343" s="94" t="s">
        <v>191</v>
      </c>
      <c r="R343" s="94" t="s">
        <v>212</v>
      </c>
      <c r="S343" s="105" t="s">
        <v>1205</v>
      </c>
    </row>
    <row r="344" spans="1:19" x14ac:dyDescent="0.25">
      <c r="A344" s="94" t="s">
        <v>1206</v>
      </c>
      <c r="B344" s="94" t="s">
        <v>1207</v>
      </c>
      <c r="C344" s="112"/>
      <c r="D344" s="104">
        <v>115800</v>
      </c>
      <c r="E344" s="104">
        <v>0</v>
      </c>
      <c r="F344" s="104">
        <v>0</v>
      </c>
      <c r="G344" s="104">
        <v>0</v>
      </c>
      <c r="H344" s="104">
        <v>0</v>
      </c>
      <c r="I344" s="104">
        <v>0</v>
      </c>
      <c r="J344" s="104">
        <v>0</v>
      </c>
      <c r="K344" s="104">
        <v>0</v>
      </c>
      <c r="L344" s="104">
        <v>0</v>
      </c>
      <c r="M344" s="104">
        <v>44026</v>
      </c>
      <c r="N344" s="104">
        <v>57909</v>
      </c>
      <c r="O344" s="104">
        <v>10000</v>
      </c>
      <c r="P344" s="104">
        <v>191000</v>
      </c>
      <c r="Q344" s="94" t="s">
        <v>191</v>
      </c>
      <c r="R344" s="94" t="s">
        <v>372</v>
      </c>
      <c r="S344" s="105" t="s">
        <v>1208</v>
      </c>
    </row>
    <row r="345" spans="1:19" x14ac:dyDescent="0.25">
      <c r="A345" s="94" t="s">
        <v>1209</v>
      </c>
      <c r="B345" s="94" t="s">
        <v>1210</v>
      </c>
      <c r="C345" s="112"/>
      <c r="D345" s="104">
        <v>0</v>
      </c>
      <c r="E345" s="104">
        <v>0</v>
      </c>
      <c r="F345" s="104">
        <v>0</v>
      </c>
      <c r="G345" s="104">
        <v>0</v>
      </c>
      <c r="H345" s="104">
        <v>0</v>
      </c>
      <c r="I345" s="104">
        <v>0</v>
      </c>
      <c r="J345" s="104">
        <v>0</v>
      </c>
      <c r="K345" s="104">
        <v>0</v>
      </c>
      <c r="L345" s="104">
        <v>0</v>
      </c>
      <c r="M345" s="104">
        <v>0</v>
      </c>
      <c r="N345" s="104">
        <v>0</v>
      </c>
      <c r="O345" s="104">
        <v>0</v>
      </c>
      <c r="P345" s="104">
        <v>7963</v>
      </c>
      <c r="Q345" s="94" t="s">
        <v>191</v>
      </c>
      <c r="R345" s="94" t="s">
        <v>249</v>
      </c>
      <c r="S345" s="105" t="s">
        <v>1211</v>
      </c>
    </row>
    <row r="346" spans="1:19" x14ac:dyDescent="0.25">
      <c r="A346" s="94" t="s">
        <v>1212</v>
      </c>
      <c r="B346" s="94" t="s">
        <v>1795</v>
      </c>
      <c r="C346" s="112"/>
      <c r="D346" s="104">
        <v>7580</v>
      </c>
      <c r="E346" s="104">
        <v>26000</v>
      </c>
      <c r="F346" s="104">
        <v>0</v>
      </c>
      <c r="G346" s="104">
        <v>0</v>
      </c>
      <c r="H346" s="104">
        <v>0</v>
      </c>
      <c r="I346" s="104">
        <v>0</v>
      </c>
      <c r="J346" s="104">
        <v>0</v>
      </c>
      <c r="K346" s="104">
        <v>0</v>
      </c>
      <c r="L346" s="104">
        <v>0</v>
      </c>
      <c r="M346" s="104">
        <v>0</v>
      </c>
      <c r="N346" s="104">
        <v>0</v>
      </c>
      <c r="O346" s="104">
        <v>0</v>
      </c>
      <c r="P346" s="104">
        <v>0</v>
      </c>
      <c r="Q346" s="94" t="s">
        <v>195</v>
      </c>
      <c r="R346" s="94" t="s">
        <v>205</v>
      </c>
      <c r="S346" s="105" t="s">
        <v>1214</v>
      </c>
    </row>
    <row r="347" spans="1:19" x14ac:dyDescent="0.25">
      <c r="A347" s="94" t="s">
        <v>1215</v>
      </c>
      <c r="B347" s="94" t="s">
        <v>1216</v>
      </c>
      <c r="C347" s="112"/>
      <c r="D347" s="104">
        <v>5500</v>
      </c>
      <c r="E347" s="104">
        <v>4500</v>
      </c>
      <c r="F347" s="104">
        <v>0</v>
      </c>
      <c r="G347" s="104">
        <v>0</v>
      </c>
      <c r="H347" s="104">
        <v>0</v>
      </c>
      <c r="I347" s="104">
        <v>0</v>
      </c>
      <c r="J347" s="104">
        <v>0</v>
      </c>
      <c r="K347" s="104">
        <v>0</v>
      </c>
      <c r="L347" s="104">
        <v>0</v>
      </c>
      <c r="M347" s="104">
        <v>0</v>
      </c>
      <c r="N347" s="104">
        <v>0</v>
      </c>
      <c r="O347" s="104">
        <v>0</v>
      </c>
      <c r="P347" s="104">
        <v>5000</v>
      </c>
      <c r="Q347" s="94" t="s">
        <v>191</v>
      </c>
      <c r="R347" s="94" t="s">
        <v>212</v>
      </c>
      <c r="S347" s="105" t="s">
        <v>1217</v>
      </c>
    </row>
    <row r="348" spans="1:19" x14ac:dyDescent="0.25">
      <c r="A348" s="94" t="s">
        <v>1218</v>
      </c>
      <c r="B348" s="94" t="s">
        <v>1796</v>
      </c>
      <c r="C348" s="112"/>
      <c r="D348" s="104">
        <v>38274</v>
      </c>
      <c r="E348" s="104">
        <v>0</v>
      </c>
      <c r="F348" s="104">
        <v>0</v>
      </c>
      <c r="G348" s="104">
        <v>4500</v>
      </c>
      <c r="H348" s="104">
        <v>0</v>
      </c>
      <c r="I348" s="104">
        <v>0</v>
      </c>
      <c r="J348" s="104">
        <v>0</v>
      </c>
      <c r="K348" s="104">
        <v>0</v>
      </c>
      <c r="L348" s="104">
        <v>0</v>
      </c>
      <c r="M348" s="104">
        <v>9575</v>
      </c>
      <c r="N348" s="104">
        <v>0</v>
      </c>
      <c r="O348" s="104">
        <v>8726</v>
      </c>
      <c r="P348" s="104">
        <v>0</v>
      </c>
      <c r="Q348" s="94" t="s">
        <v>193</v>
      </c>
      <c r="R348" s="94" t="s">
        <v>205</v>
      </c>
      <c r="S348" s="105" t="s">
        <v>1220</v>
      </c>
    </row>
    <row r="349" spans="1:19" x14ac:dyDescent="0.25">
      <c r="A349" s="94" t="s">
        <v>1221</v>
      </c>
      <c r="B349" s="94" t="s">
        <v>1222</v>
      </c>
      <c r="C349" s="112"/>
      <c r="D349" s="104">
        <v>2200</v>
      </c>
      <c r="E349" s="104">
        <v>0</v>
      </c>
      <c r="F349" s="104">
        <v>0</v>
      </c>
      <c r="G349" s="104">
        <v>0</v>
      </c>
      <c r="H349" s="104">
        <v>0</v>
      </c>
      <c r="I349" s="104">
        <v>0</v>
      </c>
      <c r="J349" s="104">
        <v>0</v>
      </c>
      <c r="K349" s="104">
        <v>0</v>
      </c>
      <c r="L349" s="104">
        <v>0</v>
      </c>
      <c r="M349" s="104">
        <v>10000</v>
      </c>
      <c r="N349" s="104">
        <v>0</v>
      </c>
      <c r="O349" s="104">
        <v>0</v>
      </c>
      <c r="P349" s="104">
        <v>0</v>
      </c>
      <c r="Q349" s="94" t="s">
        <v>191</v>
      </c>
      <c r="R349" s="94" t="s">
        <v>205</v>
      </c>
      <c r="S349" s="105" t="s">
        <v>1223</v>
      </c>
    </row>
    <row r="350" spans="1:19" x14ac:dyDescent="0.25">
      <c r="A350" s="94" t="s">
        <v>1224</v>
      </c>
      <c r="B350" s="94" t="s">
        <v>1225</v>
      </c>
      <c r="C350" s="112"/>
      <c r="D350" s="104">
        <v>18347</v>
      </c>
      <c r="E350" s="104">
        <v>0</v>
      </c>
      <c r="F350" s="104">
        <v>0</v>
      </c>
      <c r="G350" s="104">
        <v>0</v>
      </c>
      <c r="H350" s="104">
        <v>0</v>
      </c>
      <c r="I350" s="104">
        <v>0</v>
      </c>
      <c r="J350" s="104">
        <v>0</v>
      </c>
      <c r="K350" s="104">
        <v>0</v>
      </c>
      <c r="L350" s="104">
        <v>0</v>
      </c>
      <c r="M350" s="104">
        <v>48380</v>
      </c>
      <c r="N350" s="104">
        <v>1000</v>
      </c>
      <c r="O350" s="104">
        <v>3000</v>
      </c>
      <c r="P350" s="104">
        <v>0</v>
      </c>
      <c r="Q350" s="94" t="s">
        <v>191</v>
      </c>
      <c r="R350" s="94" t="s">
        <v>205</v>
      </c>
      <c r="S350" s="105" t="s">
        <v>1226</v>
      </c>
    </row>
    <row r="351" spans="1:19" x14ac:dyDescent="0.25">
      <c r="A351" s="94" t="s">
        <v>1836</v>
      </c>
      <c r="B351" s="94" t="s">
        <v>1837</v>
      </c>
      <c r="C351" s="112"/>
      <c r="D351" s="104">
        <v>5615</v>
      </c>
      <c r="E351" s="104">
        <v>0</v>
      </c>
      <c r="F351" s="104">
        <v>0</v>
      </c>
      <c r="G351" s="104">
        <v>0</v>
      </c>
      <c r="H351" s="104">
        <v>0</v>
      </c>
      <c r="I351" s="104">
        <v>0</v>
      </c>
      <c r="J351" s="104">
        <v>0</v>
      </c>
      <c r="K351" s="104">
        <v>0</v>
      </c>
      <c r="L351" s="104">
        <v>0</v>
      </c>
      <c r="M351" s="104">
        <v>5000</v>
      </c>
      <c r="N351" s="104">
        <v>20000</v>
      </c>
      <c r="O351" s="104">
        <v>12500</v>
      </c>
      <c r="P351" s="104">
        <v>12500</v>
      </c>
      <c r="Q351" s="94" t="s">
        <v>191</v>
      </c>
      <c r="R351" s="94" t="s">
        <v>205</v>
      </c>
      <c r="S351" s="105" t="s">
        <v>1838</v>
      </c>
    </row>
    <row r="352" spans="1:19" x14ac:dyDescent="0.25">
      <c r="A352" s="94" t="s">
        <v>1227</v>
      </c>
      <c r="B352" s="94" t="s">
        <v>1228</v>
      </c>
      <c r="C352" s="112"/>
      <c r="D352" s="104">
        <v>56553</v>
      </c>
      <c r="E352" s="104">
        <v>64000</v>
      </c>
      <c r="F352" s="104">
        <v>0</v>
      </c>
      <c r="G352" s="104">
        <v>38000</v>
      </c>
      <c r="H352" s="104">
        <v>0</v>
      </c>
      <c r="I352" s="104">
        <v>0</v>
      </c>
      <c r="J352" s="104">
        <v>0</v>
      </c>
      <c r="K352" s="104">
        <v>0</v>
      </c>
      <c r="L352" s="104">
        <v>0</v>
      </c>
      <c r="M352" s="104">
        <v>14910</v>
      </c>
      <c r="N352" s="104">
        <v>7850</v>
      </c>
      <c r="O352" s="104">
        <v>118364</v>
      </c>
      <c r="P352" s="104">
        <v>79000</v>
      </c>
      <c r="Q352" s="94" t="s">
        <v>191</v>
      </c>
      <c r="R352" s="94" t="s">
        <v>205</v>
      </c>
      <c r="S352" s="105" t="s">
        <v>1229</v>
      </c>
    </row>
    <row r="353" spans="1:19" x14ac:dyDescent="0.25">
      <c r="A353" s="94" t="s">
        <v>1230</v>
      </c>
      <c r="B353" s="94" t="s">
        <v>1797</v>
      </c>
      <c r="C353" s="112"/>
      <c r="D353" s="104">
        <v>0</v>
      </c>
      <c r="E353" s="104">
        <v>0</v>
      </c>
      <c r="F353" s="104">
        <v>0</v>
      </c>
      <c r="G353" s="104">
        <v>0</v>
      </c>
      <c r="H353" s="104">
        <v>0</v>
      </c>
      <c r="I353" s="104">
        <v>0</v>
      </c>
      <c r="J353" s="104">
        <v>0</v>
      </c>
      <c r="K353" s="104">
        <v>0</v>
      </c>
      <c r="L353" s="104">
        <v>0</v>
      </c>
      <c r="M353" s="104">
        <v>0</v>
      </c>
      <c r="N353" s="104">
        <v>0</v>
      </c>
      <c r="O353" s="104">
        <v>0</v>
      </c>
      <c r="P353" s="104">
        <v>0</v>
      </c>
      <c r="Q353" s="94" t="s">
        <v>195</v>
      </c>
      <c r="R353" s="94" t="s">
        <v>205</v>
      </c>
      <c r="S353" s="105" t="s">
        <v>1232</v>
      </c>
    </row>
    <row r="354" spans="1:19" x14ac:dyDescent="0.25">
      <c r="A354" s="94" t="s">
        <v>1233</v>
      </c>
      <c r="B354" s="94" t="s">
        <v>1234</v>
      </c>
      <c r="C354" s="112"/>
      <c r="D354" s="104">
        <v>2260</v>
      </c>
      <c r="E354" s="104">
        <v>0</v>
      </c>
      <c r="F354" s="104">
        <v>2500</v>
      </c>
      <c r="G354" s="104">
        <v>0</v>
      </c>
      <c r="H354" s="104">
        <v>0</v>
      </c>
      <c r="I354" s="104">
        <v>0</v>
      </c>
      <c r="J354" s="104">
        <v>0</v>
      </c>
      <c r="K354" s="104">
        <v>0</v>
      </c>
      <c r="L354" s="104">
        <v>0</v>
      </c>
      <c r="M354" s="104">
        <v>27200</v>
      </c>
      <c r="N354" s="104">
        <v>0</v>
      </c>
      <c r="O354" s="104">
        <v>0</v>
      </c>
      <c r="P354" s="104">
        <v>19500</v>
      </c>
      <c r="Q354" s="94" t="s">
        <v>191</v>
      </c>
      <c r="R354" s="94" t="s">
        <v>212</v>
      </c>
      <c r="S354" s="105" t="s">
        <v>1235</v>
      </c>
    </row>
    <row r="355" spans="1:19" x14ac:dyDescent="0.25">
      <c r="A355" s="94" t="s">
        <v>1839</v>
      </c>
      <c r="B355" s="94" t="s">
        <v>1840</v>
      </c>
      <c r="C355" s="112"/>
      <c r="D355" s="104">
        <v>3000</v>
      </c>
      <c r="E355" s="104">
        <v>0</v>
      </c>
      <c r="F355" s="104">
        <v>0</v>
      </c>
      <c r="G355" s="104">
        <v>0</v>
      </c>
      <c r="H355" s="104">
        <v>0</v>
      </c>
      <c r="I355" s="104">
        <v>0</v>
      </c>
      <c r="J355" s="104">
        <v>538</v>
      </c>
      <c r="K355" s="104">
        <v>0</v>
      </c>
      <c r="L355" s="104">
        <v>0</v>
      </c>
      <c r="M355" s="104">
        <v>7410</v>
      </c>
      <c r="N355" s="104">
        <v>0</v>
      </c>
      <c r="O355" s="104">
        <v>0</v>
      </c>
      <c r="P355" s="104">
        <v>0</v>
      </c>
      <c r="Q355" s="94" t="s">
        <v>191</v>
      </c>
      <c r="R355" s="94" t="s">
        <v>212</v>
      </c>
      <c r="S355" s="105" t="s">
        <v>1841</v>
      </c>
    </row>
    <row r="356" spans="1:19" x14ac:dyDescent="0.25">
      <c r="A356" s="94" t="s">
        <v>1236</v>
      </c>
      <c r="B356" s="94" t="s">
        <v>1237</v>
      </c>
      <c r="C356" s="112"/>
      <c r="D356" s="104">
        <v>3057</v>
      </c>
      <c r="E356" s="104">
        <v>0</v>
      </c>
      <c r="F356" s="104">
        <v>0</v>
      </c>
      <c r="G356" s="104">
        <v>0</v>
      </c>
      <c r="H356" s="104">
        <v>0</v>
      </c>
      <c r="I356" s="104">
        <v>0</v>
      </c>
      <c r="J356" s="104">
        <v>0</v>
      </c>
      <c r="K356" s="104">
        <v>0</v>
      </c>
      <c r="L356" s="104">
        <v>0</v>
      </c>
      <c r="M356" s="104">
        <v>38950</v>
      </c>
      <c r="N356" s="104">
        <v>0</v>
      </c>
      <c r="O356" s="104">
        <v>11500</v>
      </c>
      <c r="P356" s="104">
        <v>0</v>
      </c>
      <c r="Q356" s="94" t="s">
        <v>191</v>
      </c>
      <c r="R356" s="94" t="s">
        <v>205</v>
      </c>
      <c r="S356" s="105" t="s">
        <v>1238</v>
      </c>
    </row>
    <row r="357" spans="1:19" x14ac:dyDescent="0.25">
      <c r="A357" s="94" t="s">
        <v>1239</v>
      </c>
      <c r="B357" s="94" t="s">
        <v>1240</v>
      </c>
      <c r="C357" s="112"/>
      <c r="D357" s="104">
        <v>20000</v>
      </c>
      <c r="E357" s="104">
        <v>10000</v>
      </c>
      <c r="F357" s="104">
        <v>0</v>
      </c>
      <c r="G357" s="104">
        <v>20000</v>
      </c>
      <c r="H357" s="104">
        <v>0</v>
      </c>
      <c r="I357" s="104">
        <v>0</v>
      </c>
      <c r="J357" s="104">
        <v>0</v>
      </c>
      <c r="K357" s="104">
        <v>0</v>
      </c>
      <c r="L357" s="104">
        <v>0</v>
      </c>
      <c r="M357" s="104">
        <v>23000</v>
      </c>
      <c r="N357" s="104">
        <v>0</v>
      </c>
      <c r="O357" s="104">
        <v>33000</v>
      </c>
      <c r="P357" s="104">
        <v>20000</v>
      </c>
      <c r="Q357" s="94" t="s">
        <v>191</v>
      </c>
      <c r="R357" s="94" t="s">
        <v>262</v>
      </c>
      <c r="S357" s="105" t="s">
        <v>1241</v>
      </c>
    </row>
    <row r="358" spans="1:19" x14ac:dyDescent="0.25">
      <c r="A358" s="94" t="s">
        <v>1242</v>
      </c>
      <c r="B358" s="94" t="s">
        <v>1243</v>
      </c>
      <c r="C358" s="112"/>
      <c r="D358" s="104">
        <v>6229</v>
      </c>
      <c r="E358" s="104">
        <v>0</v>
      </c>
      <c r="F358" s="104">
        <v>0</v>
      </c>
      <c r="G358" s="104">
        <v>0</v>
      </c>
      <c r="H358" s="104">
        <v>0</v>
      </c>
      <c r="I358" s="104">
        <v>0</v>
      </c>
      <c r="J358" s="104">
        <v>0</v>
      </c>
      <c r="K358" s="104">
        <v>0</v>
      </c>
      <c r="L358" s="104">
        <v>0</v>
      </c>
      <c r="M358" s="104">
        <v>5490</v>
      </c>
      <c r="N358" s="104">
        <v>1999</v>
      </c>
      <c r="O358" s="104">
        <v>0</v>
      </c>
      <c r="P358" s="104">
        <v>0</v>
      </c>
      <c r="Q358" s="94" t="s">
        <v>191</v>
      </c>
      <c r="R358" s="94" t="s">
        <v>205</v>
      </c>
      <c r="S358" s="105" t="s">
        <v>1244</v>
      </c>
    </row>
    <row r="359" spans="1:19" x14ac:dyDescent="0.25">
      <c r="A359" s="94" t="s">
        <v>1245</v>
      </c>
      <c r="B359" s="94" t="s">
        <v>1246</v>
      </c>
      <c r="C359" s="112"/>
      <c r="D359" s="104">
        <v>0</v>
      </c>
      <c r="E359" s="104">
        <v>0</v>
      </c>
      <c r="F359" s="104">
        <v>0</v>
      </c>
      <c r="G359" s="104">
        <v>0</v>
      </c>
      <c r="H359" s="104">
        <v>0</v>
      </c>
      <c r="I359" s="104">
        <v>0</v>
      </c>
      <c r="J359" s="104">
        <v>0</v>
      </c>
      <c r="K359" s="104">
        <v>0</v>
      </c>
      <c r="L359" s="104">
        <v>0</v>
      </c>
      <c r="M359" s="104">
        <v>0</v>
      </c>
      <c r="N359" s="104">
        <v>0</v>
      </c>
      <c r="O359" s="104">
        <v>0</v>
      </c>
      <c r="P359" s="104">
        <v>0</v>
      </c>
      <c r="Q359" s="94" t="s">
        <v>191</v>
      </c>
      <c r="R359" s="94" t="s">
        <v>212</v>
      </c>
      <c r="S359" s="105" t="s">
        <v>1247</v>
      </c>
    </row>
    <row r="360" spans="1:19" x14ac:dyDescent="0.25">
      <c r="A360" s="94" t="s">
        <v>1248</v>
      </c>
      <c r="B360" s="94" t="s">
        <v>1249</v>
      </c>
      <c r="C360" s="112"/>
      <c r="D360" s="104">
        <v>0</v>
      </c>
      <c r="E360" s="104">
        <v>8000</v>
      </c>
      <c r="F360" s="104">
        <v>0</v>
      </c>
      <c r="G360" s="104">
        <v>0</v>
      </c>
      <c r="H360" s="104">
        <v>0</v>
      </c>
      <c r="I360" s="104">
        <v>0</v>
      </c>
      <c r="J360" s="104">
        <v>0</v>
      </c>
      <c r="K360" s="104">
        <v>0</v>
      </c>
      <c r="L360" s="104">
        <v>0</v>
      </c>
      <c r="M360" s="104">
        <v>0</v>
      </c>
      <c r="N360" s="104">
        <v>43000</v>
      </c>
      <c r="O360" s="104">
        <v>0</v>
      </c>
      <c r="P360" s="104">
        <v>0</v>
      </c>
      <c r="Q360" s="94" t="s">
        <v>191</v>
      </c>
      <c r="R360" s="94" t="s">
        <v>212</v>
      </c>
      <c r="S360" s="105" t="s">
        <v>1250</v>
      </c>
    </row>
    <row r="361" spans="1:19" x14ac:dyDescent="0.25">
      <c r="A361" s="94" t="s">
        <v>1251</v>
      </c>
      <c r="B361" s="94" t="s">
        <v>1798</v>
      </c>
      <c r="C361" s="112"/>
      <c r="D361" s="104">
        <v>28000</v>
      </c>
      <c r="E361" s="104">
        <v>0</v>
      </c>
      <c r="F361" s="104">
        <v>0</v>
      </c>
      <c r="G361" s="104">
        <v>0</v>
      </c>
      <c r="H361" s="104">
        <v>0</v>
      </c>
      <c r="I361" s="104">
        <v>0</v>
      </c>
      <c r="J361" s="104">
        <v>0</v>
      </c>
      <c r="K361" s="104">
        <v>0</v>
      </c>
      <c r="L361" s="104">
        <v>0</v>
      </c>
      <c r="M361" s="104">
        <v>31600</v>
      </c>
      <c r="N361" s="104">
        <v>0</v>
      </c>
      <c r="O361" s="104">
        <v>0</v>
      </c>
      <c r="P361" s="104">
        <v>104000</v>
      </c>
      <c r="Q361" s="94" t="s">
        <v>193</v>
      </c>
      <c r="R361" s="94" t="s">
        <v>205</v>
      </c>
      <c r="S361" s="105" t="s">
        <v>1253</v>
      </c>
    </row>
    <row r="362" spans="1:19" x14ac:dyDescent="0.25">
      <c r="A362" s="94" t="s">
        <v>1254</v>
      </c>
      <c r="B362" s="94" t="s">
        <v>1799</v>
      </c>
      <c r="C362" s="112"/>
      <c r="D362" s="104">
        <v>0</v>
      </c>
      <c r="E362" s="104">
        <v>0</v>
      </c>
      <c r="F362" s="104">
        <v>0</v>
      </c>
      <c r="G362" s="104">
        <v>0</v>
      </c>
      <c r="H362" s="104">
        <v>0</v>
      </c>
      <c r="I362" s="104">
        <v>0</v>
      </c>
      <c r="J362" s="104">
        <v>0</v>
      </c>
      <c r="K362" s="104">
        <v>0</v>
      </c>
      <c r="L362" s="104">
        <v>9950</v>
      </c>
      <c r="M362" s="104">
        <v>0</v>
      </c>
      <c r="N362" s="104">
        <v>0</v>
      </c>
      <c r="O362" s="104">
        <v>0</v>
      </c>
      <c r="P362" s="104">
        <v>10000</v>
      </c>
      <c r="Q362" s="94" t="s">
        <v>195</v>
      </c>
      <c r="R362" s="94" t="s">
        <v>205</v>
      </c>
      <c r="S362" s="105" t="s">
        <v>1256</v>
      </c>
    </row>
    <row r="363" spans="1:19" x14ac:dyDescent="0.25">
      <c r="A363" s="94" t="s">
        <v>1257</v>
      </c>
      <c r="B363" s="94" t="s">
        <v>1258</v>
      </c>
      <c r="C363" s="112"/>
      <c r="D363" s="104">
        <v>4835</v>
      </c>
      <c r="E363" s="104">
        <v>4350</v>
      </c>
      <c r="F363" s="104">
        <v>0</v>
      </c>
      <c r="G363" s="104">
        <v>0</v>
      </c>
      <c r="H363" s="104">
        <v>0</v>
      </c>
      <c r="I363" s="104">
        <v>0</v>
      </c>
      <c r="J363" s="104">
        <v>0</v>
      </c>
      <c r="K363" s="104">
        <v>0</v>
      </c>
      <c r="L363" s="104">
        <v>1450</v>
      </c>
      <c r="M363" s="104">
        <v>10</v>
      </c>
      <c r="N363" s="104">
        <v>0</v>
      </c>
      <c r="O363" s="104">
        <v>0</v>
      </c>
      <c r="P363" s="104">
        <v>1350</v>
      </c>
      <c r="Q363" s="94" t="s">
        <v>191</v>
      </c>
      <c r="R363" s="94" t="s">
        <v>212</v>
      </c>
      <c r="S363" s="105" t="s">
        <v>1259</v>
      </c>
    </row>
    <row r="364" spans="1:19" x14ac:dyDescent="0.25">
      <c r="A364" s="94" t="s">
        <v>1260</v>
      </c>
      <c r="B364" s="94" t="s">
        <v>1261</v>
      </c>
      <c r="C364" s="112"/>
      <c r="D364" s="104">
        <v>30000</v>
      </c>
      <c r="E364" s="104">
        <v>0</v>
      </c>
      <c r="F364" s="104">
        <v>0</v>
      </c>
      <c r="G364" s="104">
        <v>0</v>
      </c>
      <c r="H364" s="104">
        <v>0</v>
      </c>
      <c r="I364" s="104">
        <v>0</v>
      </c>
      <c r="J364" s="104">
        <v>0</v>
      </c>
      <c r="K364" s="104">
        <v>0</v>
      </c>
      <c r="L364" s="104">
        <v>0</v>
      </c>
      <c r="M364" s="104">
        <v>7100</v>
      </c>
      <c r="N364" s="104">
        <v>0</v>
      </c>
      <c r="O364" s="104">
        <v>0</v>
      </c>
      <c r="P364" s="104">
        <v>4250</v>
      </c>
      <c r="Q364" s="94" t="s">
        <v>191</v>
      </c>
      <c r="R364" s="94" t="s">
        <v>262</v>
      </c>
      <c r="S364" s="105" t="s">
        <v>1262</v>
      </c>
    </row>
    <row r="365" spans="1:19" x14ac:dyDescent="0.25">
      <c r="A365" s="94" t="s">
        <v>1263</v>
      </c>
      <c r="B365" s="94" t="s">
        <v>1264</v>
      </c>
      <c r="C365" s="112"/>
      <c r="D365" s="104">
        <v>16710</v>
      </c>
      <c r="E365" s="104">
        <v>0</v>
      </c>
      <c r="F365" s="104">
        <v>0</v>
      </c>
      <c r="G365" s="104">
        <v>0</v>
      </c>
      <c r="H365" s="104">
        <v>0</v>
      </c>
      <c r="I365" s="104">
        <v>0</v>
      </c>
      <c r="J365" s="104">
        <v>0</v>
      </c>
      <c r="K365" s="104">
        <v>0</v>
      </c>
      <c r="L365" s="104">
        <v>0</v>
      </c>
      <c r="M365" s="104">
        <v>0</v>
      </c>
      <c r="N365" s="104">
        <v>0</v>
      </c>
      <c r="O365" s="104">
        <v>0</v>
      </c>
      <c r="P365" s="104">
        <v>0</v>
      </c>
      <c r="Q365" s="94" t="s">
        <v>191</v>
      </c>
      <c r="R365" s="94" t="s">
        <v>212</v>
      </c>
      <c r="S365" s="105" t="s">
        <v>1265</v>
      </c>
    </row>
    <row r="366" spans="1:19" x14ac:dyDescent="0.25">
      <c r="A366" s="94" t="s">
        <v>1266</v>
      </c>
      <c r="B366" s="94" t="s">
        <v>1267</v>
      </c>
      <c r="C366" s="112"/>
      <c r="D366" s="104">
        <v>18312</v>
      </c>
      <c r="E366" s="104">
        <v>0</v>
      </c>
      <c r="F366" s="104">
        <v>0</v>
      </c>
      <c r="G366" s="104">
        <v>0</v>
      </c>
      <c r="H366" s="104">
        <v>0</v>
      </c>
      <c r="I366" s="104">
        <v>0</v>
      </c>
      <c r="J366" s="104">
        <v>0</v>
      </c>
      <c r="K366" s="104">
        <v>0</v>
      </c>
      <c r="L366" s="104">
        <v>0</v>
      </c>
      <c r="M366" s="104">
        <v>24280</v>
      </c>
      <c r="N366" s="104">
        <v>0</v>
      </c>
      <c r="O366" s="104">
        <v>27882</v>
      </c>
      <c r="P366" s="104">
        <v>0</v>
      </c>
      <c r="Q366" s="94" t="s">
        <v>191</v>
      </c>
      <c r="R366" s="94" t="s">
        <v>269</v>
      </c>
      <c r="S366" s="105" t="s">
        <v>1268</v>
      </c>
    </row>
    <row r="367" spans="1:19" x14ac:dyDescent="0.25">
      <c r="A367" s="94" t="s">
        <v>1269</v>
      </c>
      <c r="B367" s="94" t="s">
        <v>1270</v>
      </c>
      <c r="C367" s="112"/>
      <c r="D367" s="104">
        <v>5872</v>
      </c>
      <c r="E367" s="104">
        <v>0</v>
      </c>
      <c r="F367" s="104">
        <v>0</v>
      </c>
      <c r="G367" s="104">
        <v>0</v>
      </c>
      <c r="H367" s="104">
        <v>0</v>
      </c>
      <c r="I367" s="104">
        <v>0</v>
      </c>
      <c r="J367" s="104">
        <v>0</v>
      </c>
      <c r="K367" s="104">
        <v>0</v>
      </c>
      <c r="L367" s="104">
        <v>0</v>
      </c>
      <c r="M367" s="104">
        <v>5000</v>
      </c>
      <c r="N367" s="104">
        <v>0</v>
      </c>
      <c r="O367" s="104">
        <v>0</v>
      </c>
      <c r="P367" s="104">
        <v>0</v>
      </c>
      <c r="Q367" s="94" t="s">
        <v>191</v>
      </c>
      <c r="R367" s="94" t="s">
        <v>212</v>
      </c>
      <c r="S367" s="105" t="s">
        <v>1271</v>
      </c>
    </row>
    <row r="368" spans="1:19" x14ac:dyDescent="0.25">
      <c r="A368" s="94" t="s">
        <v>1272</v>
      </c>
      <c r="B368" s="94" t="s">
        <v>1273</v>
      </c>
      <c r="C368" s="112"/>
      <c r="D368" s="104">
        <v>13589</v>
      </c>
      <c r="E368" s="104">
        <v>0</v>
      </c>
      <c r="F368" s="104">
        <v>0</v>
      </c>
      <c r="G368" s="104">
        <v>0</v>
      </c>
      <c r="H368" s="104">
        <v>0</v>
      </c>
      <c r="I368" s="104">
        <v>0</v>
      </c>
      <c r="J368" s="104">
        <v>0</v>
      </c>
      <c r="K368" s="104">
        <v>0</v>
      </c>
      <c r="L368" s="104">
        <v>0</v>
      </c>
      <c r="M368" s="104">
        <v>0</v>
      </c>
      <c r="N368" s="104">
        <v>0</v>
      </c>
      <c r="O368" s="104">
        <v>0</v>
      </c>
      <c r="P368" s="104">
        <v>0</v>
      </c>
      <c r="Q368" s="94" t="s">
        <v>191</v>
      </c>
      <c r="R368" s="94" t="s">
        <v>212</v>
      </c>
      <c r="S368" s="105" t="s">
        <v>1274</v>
      </c>
    </row>
    <row r="369" spans="1:19" x14ac:dyDescent="0.25">
      <c r="A369" s="94" t="s">
        <v>1275</v>
      </c>
      <c r="B369" s="94" t="s">
        <v>1276</v>
      </c>
      <c r="C369" s="112"/>
      <c r="D369" s="104">
        <v>19752</v>
      </c>
      <c r="E369" s="104">
        <v>0</v>
      </c>
      <c r="F369" s="104">
        <v>0</v>
      </c>
      <c r="G369" s="104">
        <v>0</v>
      </c>
      <c r="H369" s="104">
        <v>0</v>
      </c>
      <c r="I369" s="104">
        <v>0</v>
      </c>
      <c r="J369" s="104">
        <v>0</v>
      </c>
      <c r="K369" s="104">
        <v>0</v>
      </c>
      <c r="L369" s="104">
        <v>0</v>
      </c>
      <c r="M369" s="104">
        <v>8000</v>
      </c>
      <c r="N369" s="104">
        <v>0</v>
      </c>
      <c r="O369" s="104">
        <v>0</v>
      </c>
      <c r="P369" s="104">
        <v>0</v>
      </c>
      <c r="Q369" s="94" t="s">
        <v>191</v>
      </c>
      <c r="R369" s="94" t="s">
        <v>212</v>
      </c>
      <c r="S369" s="105" t="s">
        <v>1277</v>
      </c>
    </row>
    <row r="370" spans="1:19" x14ac:dyDescent="0.25">
      <c r="A370" s="94" t="s">
        <v>1278</v>
      </c>
      <c r="B370" s="94" t="s">
        <v>1279</v>
      </c>
      <c r="C370" s="112"/>
      <c r="D370" s="104">
        <v>0</v>
      </c>
      <c r="E370" s="104">
        <v>0</v>
      </c>
      <c r="F370" s="104">
        <v>0</v>
      </c>
      <c r="G370" s="104">
        <v>0</v>
      </c>
      <c r="H370" s="104">
        <v>0</v>
      </c>
      <c r="I370" s="104">
        <v>0</v>
      </c>
      <c r="J370" s="104">
        <v>0</v>
      </c>
      <c r="K370" s="104">
        <v>0</v>
      </c>
      <c r="L370" s="104">
        <v>0</v>
      </c>
      <c r="M370" s="104">
        <v>8188</v>
      </c>
      <c r="N370" s="104">
        <v>0</v>
      </c>
      <c r="O370" s="104">
        <v>0</v>
      </c>
      <c r="P370" s="104">
        <v>0</v>
      </c>
      <c r="Q370" s="94" t="s">
        <v>191</v>
      </c>
      <c r="R370" s="94" t="s">
        <v>269</v>
      </c>
      <c r="S370" s="105" t="s">
        <v>1280</v>
      </c>
    </row>
    <row r="371" spans="1:19" x14ac:dyDescent="0.25">
      <c r="A371" s="94" t="s">
        <v>1281</v>
      </c>
      <c r="B371" s="94" t="s">
        <v>1282</v>
      </c>
      <c r="C371" s="112"/>
      <c r="D371" s="104">
        <v>19562</v>
      </c>
      <c r="E371" s="104">
        <v>0</v>
      </c>
      <c r="F371" s="104">
        <v>0</v>
      </c>
      <c r="G371" s="104">
        <v>0</v>
      </c>
      <c r="H371" s="104">
        <v>0</v>
      </c>
      <c r="I371" s="104">
        <v>0</v>
      </c>
      <c r="J371" s="104">
        <v>0</v>
      </c>
      <c r="K371" s="104">
        <v>0</v>
      </c>
      <c r="L371" s="104">
        <v>0</v>
      </c>
      <c r="M371" s="104">
        <v>0</v>
      </c>
      <c r="N371" s="104">
        <v>0</v>
      </c>
      <c r="O371" s="104">
        <v>0</v>
      </c>
      <c r="P371" s="104">
        <v>0</v>
      </c>
      <c r="Q371" s="94" t="s">
        <v>191</v>
      </c>
      <c r="R371" s="94" t="s">
        <v>249</v>
      </c>
      <c r="S371" s="105" t="s">
        <v>1283</v>
      </c>
    </row>
    <row r="372" spans="1:19" x14ac:dyDescent="0.25">
      <c r="A372" s="94" t="s">
        <v>1284</v>
      </c>
      <c r="B372" s="94" t="s">
        <v>1285</v>
      </c>
      <c r="C372" s="112"/>
      <c r="D372" s="104">
        <v>8034</v>
      </c>
      <c r="E372" s="104">
        <v>0</v>
      </c>
      <c r="F372" s="104">
        <v>0</v>
      </c>
      <c r="G372" s="104">
        <v>2000</v>
      </c>
      <c r="H372" s="104">
        <v>0</v>
      </c>
      <c r="I372" s="104">
        <v>0</v>
      </c>
      <c r="J372" s="104">
        <v>0</v>
      </c>
      <c r="K372" s="104">
        <v>0</v>
      </c>
      <c r="L372" s="104">
        <v>0</v>
      </c>
      <c r="M372" s="104">
        <v>24268</v>
      </c>
      <c r="N372" s="104">
        <v>0</v>
      </c>
      <c r="O372" s="104">
        <v>24374</v>
      </c>
      <c r="P372" s="104">
        <v>20880</v>
      </c>
      <c r="Q372" s="94" t="s">
        <v>191</v>
      </c>
      <c r="R372" s="94" t="s">
        <v>212</v>
      </c>
      <c r="S372" s="105" t="s">
        <v>1286</v>
      </c>
    </row>
    <row r="373" spans="1:19" x14ac:dyDescent="0.25">
      <c r="A373" s="94" t="s">
        <v>1287</v>
      </c>
      <c r="B373" s="94" t="s">
        <v>1288</v>
      </c>
      <c r="C373" s="112"/>
      <c r="D373" s="104">
        <v>2000</v>
      </c>
      <c r="E373" s="104">
        <v>12000</v>
      </c>
      <c r="F373" s="104">
        <v>0</v>
      </c>
      <c r="G373" s="104">
        <v>9000</v>
      </c>
      <c r="H373" s="104">
        <v>0</v>
      </c>
      <c r="I373" s="104">
        <v>0</v>
      </c>
      <c r="J373" s="104">
        <v>0</v>
      </c>
      <c r="K373" s="104">
        <v>0</v>
      </c>
      <c r="L373" s="104">
        <v>0</v>
      </c>
      <c r="M373" s="104">
        <v>8590</v>
      </c>
      <c r="N373" s="104">
        <v>499</v>
      </c>
      <c r="O373" s="104">
        <v>0</v>
      </c>
      <c r="P373" s="104">
        <v>8000</v>
      </c>
      <c r="Q373" s="94" t="s">
        <v>191</v>
      </c>
      <c r="R373" s="94" t="s">
        <v>212</v>
      </c>
      <c r="S373" s="105" t="s">
        <v>1289</v>
      </c>
    </row>
    <row r="374" spans="1:19" x14ac:dyDescent="0.25">
      <c r="A374" s="94" t="s">
        <v>1290</v>
      </c>
      <c r="B374" s="94" t="s">
        <v>1291</v>
      </c>
      <c r="C374" s="112"/>
      <c r="D374" s="104">
        <v>7156</v>
      </c>
      <c r="E374" s="104">
        <v>1000</v>
      </c>
      <c r="F374" s="104">
        <v>0</v>
      </c>
      <c r="G374" s="104">
        <v>0</v>
      </c>
      <c r="H374" s="104">
        <v>0</v>
      </c>
      <c r="I374" s="104">
        <v>0</v>
      </c>
      <c r="J374" s="104">
        <v>0</v>
      </c>
      <c r="K374" s="104">
        <v>0</v>
      </c>
      <c r="L374" s="104">
        <v>0</v>
      </c>
      <c r="M374" s="104">
        <v>21379</v>
      </c>
      <c r="N374" s="104">
        <v>0</v>
      </c>
      <c r="O374" s="104">
        <v>875</v>
      </c>
      <c r="P374" s="104">
        <v>6000</v>
      </c>
      <c r="Q374" s="94" t="s">
        <v>191</v>
      </c>
      <c r="R374" s="94" t="s">
        <v>212</v>
      </c>
      <c r="S374" s="105" t="s">
        <v>1292</v>
      </c>
    </row>
    <row r="375" spans="1:19" x14ac:dyDescent="0.25">
      <c r="A375" s="94" t="s">
        <v>1293</v>
      </c>
      <c r="B375" s="94" t="s">
        <v>1294</v>
      </c>
      <c r="C375" s="112"/>
      <c r="D375" s="104">
        <v>2000</v>
      </c>
      <c r="E375" s="104">
        <v>0</v>
      </c>
      <c r="F375" s="104">
        <v>0</v>
      </c>
      <c r="G375" s="104">
        <v>0</v>
      </c>
      <c r="H375" s="104">
        <v>0</v>
      </c>
      <c r="I375" s="104">
        <v>0</v>
      </c>
      <c r="J375" s="104">
        <v>0</v>
      </c>
      <c r="K375" s="104">
        <v>0</v>
      </c>
      <c r="L375" s="104">
        <v>0</v>
      </c>
      <c r="M375" s="104">
        <v>21362</v>
      </c>
      <c r="N375" s="104">
        <v>0</v>
      </c>
      <c r="O375" s="104">
        <v>2233</v>
      </c>
      <c r="P375" s="104">
        <v>0</v>
      </c>
      <c r="Q375" s="94" t="s">
        <v>191</v>
      </c>
      <c r="R375" s="94" t="s">
        <v>212</v>
      </c>
      <c r="S375" s="105" t="s">
        <v>1295</v>
      </c>
    </row>
    <row r="376" spans="1:19" x14ac:dyDescent="0.25">
      <c r="A376" s="94" t="s">
        <v>1296</v>
      </c>
      <c r="B376" s="94" t="s">
        <v>1297</v>
      </c>
      <c r="C376" s="112"/>
      <c r="D376" s="104">
        <v>14603</v>
      </c>
      <c r="E376" s="104">
        <v>10000</v>
      </c>
      <c r="F376" s="104">
        <v>0</v>
      </c>
      <c r="G376" s="104">
        <v>0</v>
      </c>
      <c r="H376" s="104">
        <v>0</v>
      </c>
      <c r="I376" s="104">
        <v>0</v>
      </c>
      <c r="J376" s="104">
        <v>0</v>
      </c>
      <c r="K376" s="104">
        <v>0</v>
      </c>
      <c r="L376" s="104">
        <v>0</v>
      </c>
      <c r="M376" s="104">
        <v>0</v>
      </c>
      <c r="N376" s="104">
        <v>0</v>
      </c>
      <c r="O376" s="104">
        <v>0</v>
      </c>
      <c r="P376" s="104">
        <v>10000</v>
      </c>
      <c r="Q376" s="94" t="s">
        <v>191</v>
      </c>
      <c r="R376" s="94" t="s">
        <v>205</v>
      </c>
      <c r="S376" s="105" t="s">
        <v>1298</v>
      </c>
    </row>
    <row r="377" spans="1:19" x14ac:dyDescent="0.25">
      <c r="A377" s="94" t="s">
        <v>1299</v>
      </c>
      <c r="B377" s="94" t="s">
        <v>1300</v>
      </c>
      <c r="C377" s="112"/>
      <c r="D377" s="104">
        <v>16043</v>
      </c>
      <c r="E377" s="104">
        <v>1000</v>
      </c>
      <c r="F377" s="104">
        <v>0</v>
      </c>
      <c r="G377" s="104">
        <v>0</v>
      </c>
      <c r="H377" s="104">
        <v>0</v>
      </c>
      <c r="I377" s="104">
        <v>0</v>
      </c>
      <c r="J377" s="104">
        <v>0</v>
      </c>
      <c r="K377" s="104">
        <v>0</v>
      </c>
      <c r="L377" s="104">
        <v>0</v>
      </c>
      <c r="M377" s="104">
        <v>0</v>
      </c>
      <c r="N377" s="104">
        <v>0</v>
      </c>
      <c r="O377" s="104">
        <v>0</v>
      </c>
      <c r="P377" s="104">
        <v>9000</v>
      </c>
      <c r="Q377" s="94" t="s">
        <v>191</v>
      </c>
      <c r="R377" s="94" t="s">
        <v>212</v>
      </c>
      <c r="S377" s="105" t="s">
        <v>1301</v>
      </c>
    </row>
    <row r="378" spans="1:19" x14ac:dyDescent="0.25">
      <c r="A378" s="94" t="s">
        <v>1302</v>
      </c>
      <c r="B378" s="94" t="s">
        <v>1303</v>
      </c>
      <c r="C378" s="112"/>
      <c r="D378" s="104">
        <v>21280</v>
      </c>
      <c r="E378" s="104">
        <v>0</v>
      </c>
      <c r="F378" s="104">
        <v>0</v>
      </c>
      <c r="G378" s="104">
        <v>0</v>
      </c>
      <c r="H378" s="104">
        <v>0</v>
      </c>
      <c r="I378" s="104">
        <v>0</v>
      </c>
      <c r="J378" s="104">
        <v>20000</v>
      </c>
      <c r="K378" s="104">
        <v>0</v>
      </c>
      <c r="L378" s="104">
        <v>0</v>
      </c>
      <c r="M378" s="104">
        <v>18200</v>
      </c>
      <c r="N378" s="104">
        <v>0</v>
      </c>
      <c r="O378" s="104">
        <v>0</v>
      </c>
      <c r="P378" s="104">
        <v>10000</v>
      </c>
      <c r="Q378" s="94" t="s">
        <v>191</v>
      </c>
      <c r="R378" s="94" t="s">
        <v>269</v>
      </c>
      <c r="S378" s="105" t="s">
        <v>1304</v>
      </c>
    </row>
    <row r="379" spans="1:19" x14ac:dyDescent="0.25">
      <c r="A379" s="94" t="s">
        <v>1305</v>
      </c>
      <c r="B379" s="94" t="s">
        <v>1306</v>
      </c>
      <c r="C379" s="112"/>
      <c r="D379" s="104">
        <v>10250</v>
      </c>
      <c r="E379" s="104">
        <v>0</v>
      </c>
      <c r="F379" s="104">
        <v>0</v>
      </c>
      <c r="G379" s="104">
        <v>0</v>
      </c>
      <c r="H379" s="104">
        <v>0</v>
      </c>
      <c r="I379" s="104">
        <v>0</v>
      </c>
      <c r="J379" s="104">
        <v>0</v>
      </c>
      <c r="K379" s="104">
        <v>0</v>
      </c>
      <c r="L379" s="104">
        <v>0</v>
      </c>
      <c r="M379" s="104">
        <v>30500</v>
      </c>
      <c r="N379" s="104">
        <v>0</v>
      </c>
      <c r="O379" s="104">
        <v>40000</v>
      </c>
      <c r="P379" s="104">
        <v>0</v>
      </c>
      <c r="Q379" s="94" t="s">
        <v>191</v>
      </c>
      <c r="R379" s="94" t="s">
        <v>269</v>
      </c>
      <c r="S379" s="105" t="s">
        <v>1307</v>
      </c>
    </row>
    <row r="380" spans="1:19" x14ac:dyDescent="0.25">
      <c r="A380" s="94" t="s">
        <v>1308</v>
      </c>
      <c r="B380" s="94" t="s">
        <v>1309</v>
      </c>
      <c r="C380" s="112"/>
      <c r="D380" s="104">
        <v>12000</v>
      </c>
      <c r="E380" s="104">
        <v>0</v>
      </c>
      <c r="F380" s="104">
        <v>0</v>
      </c>
      <c r="G380" s="104">
        <v>0</v>
      </c>
      <c r="H380" s="104">
        <v>0</v>
      </c>
      <c r="I380" s="104">
        <v>0</v>
      </c>
      <c r="J380" s="104">
        <v>0</v>
      </c>
      <c r="K380" s="104">
        <v>0</v>
      </c>
      <c r="L380" s="104">
        <v>0</v>
      </c>
      <c r="M380" s="104">
        <v>0</v>
      </c>
      <c r="N380" s="104">
        <v>0</v>
      </c>
      <c r="O380" s="104">
        <v>0</v>
      </c>
      <c r="P380" s="104">
        <v>15000</v>
      </c>
      <c r="Q380" s="94" t="s">
        <v>191</v>
      </c>
      <c r="R380" s="94" t="s">
        <v>212</v>
      </c>
      <c r="S380" s="105" t="s">
        <v>1310</v>
      </c>
    </row>
    <row r="381" spans="1:19" x14ac:dyDescent="0.25">
      <c r="A381" s="94" t="s">
        <v>1311</v>
      </c>
      <c r="B381" s="94" t="s">
        <v>1800</v>
      </c>
      <c r="C381" s="112"/>
      <c r="D381" s="104">
        <v>2980</v>
      </c>
      <c r="E381" s="104">
        <v>0</v>
      </c>
      <c r="F381" s="104">
        <v>0</v>
      </c>
      <c r="G381" s="104">
        <v>0</v>
      </c>
      <c r="H381" s="104">
        <v>0</v>
      </c>
      <c r="I381" s="104">
        <v>0</v>
      </c>
      <c r="J381" s="104">
        <v>0</v>
      </c>
      <c r="K381" s="104">
        <v>0</v>
      </c>
      <c r="L381" s="104">
        <v>0</v>
      </c>
      <c r="M381" s="104">
        <v>14980</v>
      </c>
      <c r="N381" s="104">
        <v>0</v>
      </c>
      <c r="O381" s="104">
        <v>0</v>
      </c>
      <c r="P381" s="104">
        <v>0</v>
      </c>
      <c r="Q381" s="94" t="s">
        <v>193</v>
      </c>
      <c r="R381" s="94" t="s">
        <v>205</v>
      </c>
      <c r="S381" s="105" t="s">
        <v>1313</v>
      </c>
    </row>
    <row r="382" spans="1:19" x14ac:dyDescent="0.25">
      <c r="A382" s="94" t="s">
        <v>1314</v>
      </c>
      <c r="B382" s="94" t="s">
        <v>1801</v>
      </c>
      <c r="C382" s="112"/>
      <c r="D382" s="104">
        <v>0</v>
      </c>
      <c r="E382" s="104">
        <v>0</v>
      </c>
      <c r="F382" s="104">
        <v>0</v>
      </c>
      <c r="G382" s="104">
        <v>0</v>
      </c>
      <c r="H382" s="104">
        <v>0</v>
      </c>
      <c r="I382" s="104">
        <v>0</v>
      </c>
      <c r="J382" s="104">
        <v>0</v>
      </c>
      <c r="K382" s="104">
        <v>0</v>
      </c>
      <c r="L382" s="104">
        <v>0</v>
      </c>
      <c r="M382" s="104">
        <v>0</v>
      </c>
      <c r="N382" s="104">
        <v>0</v>
      </c>
      <c r="O382" s="104">
        <v>0</v>
      </c>
      <c r="P382" s="104">
        <v>0</v>
      </c>
      <c r="Q382" s="94" t="s">
        <v>193</v>
      </c>
      <c r="R382" s="94" t="s">
        <v>249</v>
      </c>
      <c r="S382" s="105" t="s">
        <v>1316</v>
      </c>
    </row>
    <row r="383" spans="1:19" x14ac:dyDescent="0.25">
      <c r="A383" s="94" t="s">
        <v>1317</v>
      </c>
      <c r="B383" s="94" t="s">
        <v>1318</v>
      </c>
      <c r="C383" s="112"/>
      <c r="D383" s="104">
        <v>10070</v>
      </c>
      <c r="E383" s="104">
        <v>5000</v>
      </c>
      <c r="F383" s="104">
        <v>0</v>
      </c>
      <c r="G383" s="104">
        <v>0</v>
      </c>
      <c r="H383" s="104">
        <v>0</v>
      </c>
      <c r="I383" s="104">
        <v>0</v>
      </c>
      <c r="J383" s="104">
        <v>0</v>
      </c>
      <c r="K383" s="104">
        <v>0</v>
      </c>
      <c r="L383" s="104">
        <v>0</v>
      </c>
      <c r="M383" s="104">
        <v>29017</v>
      </c>
      <c r="N383" s="104">
        <v>0</v>
      </c>
      <c r="O383" s="104">
        <v>0</v>
      </c>
      <c r="P383" s="104">
        <v>0</v>
      </c>
      <c r="Q383" s="94" t="s">
        <v>191</v>
      </c>
      <c r="R383" s="94" t="s">
        <v>212</v>
      </c>
      <c r="S383" s="105" t="s">
        <v>1319</v>
      </c>
    </row>
    <row r="384" spans="1:19" x14ac:dyDescent="0.25">
      <c r="A384" s="94" t="s">
        <v>1320</v>
      </c>
      <c r="B384" s="94" t="s">
        <v>1321</v>
      </c>
      <c r="C384" s="112"/>
      <c r="D384" s="104">
        <v>12000</v>
      </c>
      <c r="E384" s="104">
        <v>0</v>
      </c>
      <c r="F384" s="104">
        <v>0</v>
      </c>
      <c r="G384" s="104">
        <v>0</v>
      </c>
      <c r="H384" s="104">
        <v>0</v>
      </c>
      <c r="I384" s="104">
        <v>0</v>
      </c>
      <c r="J384" s="104">
        <v>0</v>
      </c>
      <c r="K384" s="104">
        <v>0</v>
      </c>
      <c r="L384" s="104">
        <v>0</v>
      </c>
      <c r="M384" s="104">
        <v>25600</v>
      </c>
      <c r="N384" s="104">
        <v>0</v>
      </c>
      <c r="O384" s="104">
        <v>0</v>
      </c>
      <c r="P384" s="104">
        <v>0</v>
      </c>
      <c r="Q384" s="94" t="s">
        <v>191</v>
      </c>
      <c r="R384" s="94" t="s">
        <v>269</v>
      </c>
      <c r="S384" s="105" t="s">
        <v>1322</v>
      </c>
    </row>
    <row r="385" spans="1:19" x14ac:dyDescent="0.25">
      <c r="A385" s="94" t="s">
        <v>1323</v>
      </c>
      <c r="B385" s="94" t="s">
        <v>1324</v>
      </c>
      <c r="C385" s="112"/>
      <c r="D385" s="104">
        <v>0</v>
      </c>
      <c r="E385" s="104">
        <v>0</v>
      </c>
      <c r="F385" s="104">
        <v>0</v>
      </c>
      <c r="G385" s="104">
        <v>0</v>
      </c>
      <c r="H385" s="104">
        <v>0</v>
      </c>
      <c r="I385" s="104">
        <v>0</v>
      </c>
      <c r="J385" s="104">
        <v>0</v>
      </c>
      <c r="K385" s="104">
        <v>0</v>
      </c>
      <c r="L385" s="104">
        <v>0</v>
      </c>
      <c r="M385" s="104">
        <v>0</v>
      </c>
      <c r="N385" s="104">
        <v>0</v>
      </c>
      <c r="O385" s="104">
        <v>0</v>
      </c>
      <c r="P385" s="104">
        <v>68044</v>
      </c>
      <c r="Q385" s="94" t="s">
        <v>191</v>
      </c>
      <c r="R385" s="94" t="s">
        <v>212</v>
      </c>
      <c r="S385" s="105" t="s">
        <v>1325</v>
      </c>
    </row>
    <row r="386" spans="1:19" x14ac:dyDescent="0.25">
      <c r="A386" s="94" t="s">
        <v>1326</v>
      </c>
      <c r="B386" s="94" t="s">
        <v>1327</v>
      </c>
      <c r="C386" s="112"/>
      <c r="D386" s="104">
        <v>13333</v>
      </c>
      <c r="E386" s="104">
        <v>8000</v>
      </c>
      <c r="F386" s="104">
        <v>0</v>
      </c>
      <c r="G386" s="104">
        <v>0</v>
      </c>
      <c r="H386" s="104">
        <v>0</v>
      </c>
      <c r="I386" s="104">
        <v>0</v>
      </c>
      <c r="J386" s="104">
        <v>0</v>
      </c>
      <c r="K386" s="104">
        <v>600</v>
      </c>
      <c r="L386" s="104">
        <v>0</v>
      </c>
      <c r="M386" s="104">
        <v>7300</v>
      </c>
      <c r="N386" s="104">
        <v>0</v>
      </c>
      <c r="O386" s="104">
        <v>50</v>
      </c>
      <c r="P386" s="104">
        <v>5000</v>
      </c>
      <c r="Q386" s="94" t="s">
        <v>191</v>
      </c>
      <c r="R386" s="94" t="s">
        <v>212</v>
      </c>
      <c r="S386" s="105" t="s">
        <v>1328</v>
      </c>
    </row>
    <row r="387" spans="1:19" x14ac:dyDescent="0.25">
      <c r="A387" s="94" t="s">
        <v>1329</v>
      </c>
      <c r="B387" s="94" t="s">
        <v>1330</v>
      </c>
      <c r="C387" s="112"/>
      <c r="D387" s="104">
        <v>35000</v>
      </c>
      <c r="E387" s="104">
        <v>0</v>
      </c>
      <c r="F387" s="104">
        <v>0</v>
      </c>
      <c r="G387" s="104">
        <v>0</v>
      </c>
      <c r="H387" s="104">
        <v>0</v>
      </c>
      <c r="I387" s="104">
        <v>0</v>
      </c>
      <c r="J387" s="104">
        <v>0</v>
      </c>
      <c r="K387" s="104">
        <v>0</v>
      </c>
      <c r="L387" s="104">
        <v>0</v>
      </c>
      <c r="M387" s="104">
        <v>42924</v>
      </c>
      <c r="N387" s="104">
        <v>0</v>
      </c>
      <c r="O387" s="104">
        <v>0</v>
      </c>
      <c r="P387" s="104">
        <v>0</v>
      </c>
      <c r="Q387" s="94" t="s">
        <v>191</v>
      </c>
      <c r="R387" s="94" t="s">
        <v>269</v>
      </c>
      <c r="S387" s="105" t="s">
        <v>1331</v>
      </c>
    </row>
    <row r="388" spans="1:19" x14ac:dyDescent="0.25">
      <c r="A388" s="94" t="s">
        <v>1332</v>
      </c>
      <c r="B388" s="94" t="s">
        <v>1333</v>
      </c>
      <c r="C388" s="112"/>
      <c r="D388" s="104">
        <v>50000</v>
      </c>
      <c r="E388" s="104">
        <v>0</v>
      </c>
      <c r="F388" s="104">
        <v>0</v>
      </c>
      <c r="G388" s="104">
        <v>0</v>
      </c>
      <c r="H388" s="104">
        <v>0</v>
      </c>
      <c r="I388" s="104">
        <v>0</v>
      </c>
      <c r="J388" s="104">
        <v>0</v>
      </c>
      <c r="K388" s="104">
        <v>0</v>
      </c>
      <c r="L388" s="104">
        <v>0</v>
      </c>
      <c r="M388" s="104">
        <v>31872</v>
      </c>
      <c r="N388" s="104">
        <v>0</v>
      </c>
      <c r="O388" s="104">
        <v>0</v>
      </c>
      <c r="P388" s="104">
        <v>148000</v>
      </c>
      <c r="Q388" s="94" t="s">
        <v>191</v>
      </c>
      <c r="R388" s="94" t="s">
        <v>249</v>
      </c>
      <c r="S388" s="105" t="s">
        <v>1334</v>
      </c>
    </row>
    <row r="389" spans="1:19" x14ac:dyDescent="0.25">
      <c r="A389" s="94" t="s">
        <v>1335</v>
      </c>
      <c r="B389" s="94" t="s">
        <v>1802</v>
      </c>
      <c r="C389" s="112"/>
      <c r="D389" s="104">
        <v>24717</v>
      </c>
      <c r="E389" s="104">
        <v>0</v>
      </c>
      <c r="F389" s="104">
        <v>0</v>
      </c>
      <c r="G389" s="104">
        <v>0</v>
      </c>
      <c r="H389" s="104">
        <v>0</v>
      </c>
      <c r="I389" s="104">
        <v>0</v>
      </c>
      <c r="J389" s="104">
        <v>0</v>
      </c>
      <c r="K389" s="104">
        <v>0</v>
      </c>
      <c r="L389" s="104">
        <v>0</v>
      </c>
      <c r="M389" s="104">
        <v>0</v>
      </c>
      <c r="N389" s="104">
        <v>353628</v>
      </c>
      <c r="O389" s="104">
        <v>0</v>
      </c>
      <c r="P389" s="104">
        <v>0</v>
      </c>
      <c r="Q389" s="94" t="s">
        <v>193</v>
      </c>
      <c r="R389" s="94" t="s">
        <v>205</v>
      </c>
      <c r="S389" s="105" t="s">
        <v>1337</v>
      </c>
    </row>
    <row r="390" spans="1:19" x14ac:dyDescent="0.25">
      <c r="A390" s="94" t="s">
        <v>1338</v>
      </c>
      <c r="B390" s="94" t="s">
        <v>1339</v>
      </c>
      <c r="C390" s="112"/>
      <c r="D390" s="104">
        <v>76701</v>
      </c>
      <c r="E390" s="104">
        <v>10000</v>
      </c>
      <c r="F390" s="104">
        <v>0</v>
      </c>
      <c r="G390" s="104">
        <v>0</v>
      </c>
      <c r="H390" s="104">
        <v>0</v>
      </c>
      <c r="I390" s="104">
        <v>0</v>
      </c>
      <c r="J390" s="104">
        <v>0</v>
      </c>
      <c r="K390" s="104">
        <v>0</v>
      </c>
      <c r="L390" s="104">
        <v>0</v>
      </c>
      <c r="M390" s="104">
        <v>14260</v>
      </c>
      <c r="N390" s="104">
        <v>0</v>
      </c>
      <c r="O390" s="104">
        <v>0</v>
      </c>
      <c r="P390" s="104">
        <v>18000</v>
      </c>
      <c r="Q390" s="94" t="s">
        <v>191</v>
      </c>
      <c r="R390" s="94" t="s">
        <v>205</v>
      </c>
      <c r="S390" s="105" t="s">
        <v>1340</v>
      </c>
    </row>
    <row r="391" spans="1:19" x14ac:dyDescent="0.25">
      <c r="A391" s="94" t="s">
        <v>1341</v>
      </c>
      <c r="B391" s="94" t="s">
        <v>1342</v>
      </c>
      <c r="C391" s="112"/>
      <c r="D391" s="104">
        <v>7178</v>
      </c>
      <c r="E391" s="104">
        <v>3000</v>
      </c>
      <c r="F391" s="104">
        <v>0</v>
      </c>
      <c r="G391" s="104">
        <v>0</v>
      </c>
      <c r="H391" s="104">
        <v>0</v>
      </c>
      <c r="I391" s="104">
        <v>0</v>
      </c>
      <c r="J391" s="104">
        <v>0</v>
      </c>
      <c r="K391" s="104">
        <v>0</v>
      </c>
      <c r="L391" s="104">
        <v>0</v>
      </c>
      <c r="M391" s="104">
        <v>0</v>
      </c>
      <c r="N391" s="104">
        <v>0</v>
      </c>
      <c r="O391" s="104">
        <v>0</v>
      </c>
      <c r="P391" s="104">
        <v>10000</v>
      </c>
      <c r="Q391" s="94" t="s">
        <v>191</v>
      </c>
      <c r="R391" s="94" t="s">
        <v>249</v>
      </c>
      <c r="S391" s="105" t="s">
        <v>1343</v>
      </c>
    </row>
    <row r="392" spans="1:19" x14ac:dyDescent="0.25">
      <c r="A392" s="94" t="s">
        <v>1344</v>
      </c>
      <c r="B392" s="94" t="s">
        <v>1345</v>
      </c>
      <c r="C392" s="112"/>
      <c r="D392" s="104">
        <v>0</v>
      </c>
      <c r="E392" s="104">
        <v>0</v>
      </c>
      <c r="F392" s="104">
        <v>0</v>
      </c>
      <c r="G392" s="104">
        <v>0</v>
      </c>
      <c r="H392" s="104">
        <v>0</v>
      </c>
      <c r="I392" s="104">
        <v>0</v>
      </c>
      <c r="J392" s="104">
        <v>0</v>
      </c>
      <c r="K392" s="104">
        <v>0</v>
      </c>
      <c r="L392" s="104">
        <v>0</v>
      </c>
      <c r="M392" s="104">
        <v>7350</v>
      </c>
      <c r="N392" s="104">
        <v>19729</v>
      </c>
      <c r="O392" s="104">
        <v>0</v>
      </c>
      <c r="P392" s="104">
        <v>0</v>
      </c>
      <c r="Q392" s="94" t="s">
        <v>191</v>
      </c>
      <c r="R392" s="94" t="s">
        <v>205</v>
      </c>
      <c r="S392" s="105" t="s">
        <v>1346</v>
      </c>
    </row>
    <row r="393" spans="1:19" x14ac:dyDescent="0.25">
      <c r="A393" s="94" t="s">
        <v>1347</v>
      </c>
      <c r="B393" s="94" t="s">
        <v>1348</v>
      </c>
      <c r="C393" s="112"/>
      <c r="D393" s="104">
        <v>5150</v>
      </c>
      <c r="E393" s="104">
        <v>0</v>
      </c>
      <c r="F393" s="104">
        <v>0</v>
      </c>
      <c r="G393" s="104">
        <v>0</v>
      </c>
      <c r="H393" s="104">
        <v>0</v>
      </c>
      <c r="I393" s="104">
        <v>0</v>
      </c>
      <c r="J393" s="104">
        <v>0</v>
      </c>
      <c r="K393" s="104">
        <v>0</v>
      </c>
      <c r="L393" s="104">
        <v>0</v>
      </c>
      <c r="M393" s="104">
        <v>4000</v>
      </c>
      <c r="N393" s="104">
        <v>0</v>
      </c>
      <c r="O393" s="104">
        <v>44717</v>
      </c>
      <c r="P393" s="104">
        <v>63000</v>
      </c>
      <c r="Q393" s="94" t="s">
        <v>191</v>
      </c>
      <c r="R393" s="94" t="s">
        <v>269</v>
      </c>
      <c r="S393" s="105" t="s">
        <v>1349</v>
      </c>
    </row>
    <row r="394" spans="1:19" x14ac:dyDescent="0.25">
      <c r="A394" s="94" t="s">
        <v>1350</v>
      </c>
      <c r="B394" s="94" t="s">
        <v>1351</v>
      </c>
      <c r="C394" s="112"/>
      <c r="D394" s="104">
        <v>142000</v>
      </c>
      <c r="E394" s="104">
        <v>0</v>
      </c>
      <c r="F394" s="104">
        <v>0</v>
      </c>
      <c r="G394" s="104">
        <v>0</v>
      </c>
      <c r="H394" s="104">
        <v>0</v>
      </c>
      <c r="I394" s="104">
        <v>0</v>
      </c>
      <c r="J394" s="104">
        <v>0</v>
      </c>
      <c r="K394" s="104">
        <v>0</v>
      </c>
      <c r="L394" s="104">
        <v>0</v>
      </c>
      <c r="M394" s="104">
        <v>22535</v>
      </c>
      <c r="N394" s="104">
        <v>0</v>
      </c>
      <c r="O394" s="104">
        <v>0</v>
      </c>
      <c r="P394" s="104">
        <v>40000</v>
      </c>
      <c r="Q394" s="94" t="s">
        <v>191</v>
      </c>
      <c r="R394" s="94" t="s">
        <v>372</v>
      </c>
      <c r="S394" s="105" t="s">
        <v>1352</v>
      </c>
    </row>
    <row r="395" spans="1:19" x14ac:dyDescent="0.25">
      <c r="A395" s="94" t="s">
        <v>1356</v>
      </c>
      <c r="B395" s="94" t="s">
        <v>1803</v>
      </c>
      <c r="C395" s="112"/>
      <c r="D395" s="104">
        <v>30775</v>
      </c>
      <c r="E395" s="104">
        <v>0</v>
      </c>
      <c r="F395" s="104">
        <v>0</v>
      </c>
      <c r="G395" s="104">
        <v>0</v>
      </c>
      <c r="H395" s="104">
        <v>0</v>
      </c>
      <c r="I395" s="104">
        <v>0</v>
      </c>
      <c r="J395" s="104">
        <v>0</v>
      </c>
      <c r="K395" s="104">
        <v>0</v>
      </c>
      <c r="L395" s="104">
        <v>0</v>
      </c>
      <c r="M395" s="104">
        <v>5000</v>
      </c>
      <c r="N395" s="104">
        <v>0</v>
      </c>
      <c r="O395" s="104">
        <v>312</v>
      </c>
      <c r="P395" s="104">
        <v>26000</v>
      </c>
      <c r="Q395" s="94" t="s">
        <v>193</v>
      </c>
      <c r="R395" s="94" t="s">
        <v>205</v>
      </c>
      <c r="S395" s="105" t="s">
        <v>1358</v>
      </c>
    </row>
    <row r="396" spans="1:19" x14ac:dyDescent="0.25">
      <c r="A396" s="94" t="s">
        <v>1359</v>
      </c>
      <c r="B396" s="94" t="s">
        <v>1360</v>
      </c>
      <c r="C396" s="112"/>
      <c r="D396" s="104">
        <v>7000</v>
      </c>
      <c r="E396" s="104">
        <v>0</v>
      </c>
      <c r="F396" s="104">
        <v>0</v>
      </c>
      <c r="G396" s="104">
        <v>0</v>
      </c>
      <c r="H396" s="104">
        <v>0</v>
      </c>
      <c r="I396" s="104">
        <v>0</v>
      </c>
      <c r="J396" s="104">
        <v>0</v>
      </c>
      <c r="K396" s="104">
        <v>60</v>
      </c>
      <c r="L396" s="104">
        <v>0</v>
      </c>
      <c r="M396" s="104">
        <v>10000</v>
      </c>
      <c r="N396" s="104">
        <v>590</v>
      </c>
      <c r="O396" s="104">
        <v>0</v>
      </c>
      <c r="P396" s="104">
        <v>0</v>
      </c>
      <c r="Q396" s="94" t="s">
        <v>191</v>
      </c>
      <c r="R396" s="94" t="s">
        <v>212</v>
      </c>
      <c r="S396" s="105" t="s">
        <v>1361</v>
      </c>
    </row>
    <row r="397" spans="1:19" x14ac:dyDescent="0.25">
      <c r="A397" s="94" t="s">
        <v>1362</v>
      </c>
      <c r="B397" s="94" t="s">
        <v>1363</v>
      </c>
      <c r="C397" s="112"/>
      <c r="D397" s="104">
        <v>32070</v>
      </c>
      <c r="E397" s="104">
        <v>16500</v>
      </c>
      <c r="F397" s="104">
        <v>0</v>
      </c>
      <c r="G397" s="104">
        <v>0</v>
      </c>
      <c r="H397" s="104">
        <v>0</v>
      </c>
      <c r="I397" s="104">
        <v>0</v>
      </c>
      <c r="J397" s="104">
        <v>0</v>
      </c>
      <c r="K397" s="104">
        <v>49134</v>
      </c>
      <c r="L397" s="104">
        <v>0</v>
      </c>
      <c r="M397" s="104">
        <v>1615</v>
      </c>
      <c r="N397" s="104">
        <v>0</v>
      </c>
      <c r="O397" s="104">
        <v>5000</v>
      </c>
      <c r="P397" s="104">
        <v>9000</v>
      </c>
      <c r="Q397" s="94" t="s">
        <v>191</v>
      </c>
      <c r="R397" s="94" t="s">
        <v>212</v>
      </c>
      <c r="S397" s="105" t="s">
        <v>1364</v>
      </c>
    </row>
    <row r="398" spans="1:19" x14ac:dyDescent="0.25">
      <c r="A398" s="94" t="s">
        <v>1365</v>
      </c>
      <c r="B398" s="94" t="s">
        <v>1366</v>
      </c>
      <c r="C398" s="112"/>
      <c r="D398" s="104">
        <v>4556</v>
      </c>
      <c r="E398" s="104">
        <v>0</v>
      </c>
      <c r="F398" s="104">
        <v>0</v>
      </c>
      <c r="G398" s="104">
        <v>0</v>
      </c>
      <c r="H398" s="104">
        <v>0</v>
      </c>
      <c r="I398" s="104">
        <v>0</v>
      </c>
      <c r="J398" s="104">
        <v>0</v>
      </c>
      <c r="K398" s="104">
        <v>0</v>
      </c>
      <c r="L398" s="104">
        <v>3500</v>
      </c>
      <c r="M398" s="104">
        <v>8000</v>
      </c>
      <c r="N398" s="104">
        <v>0</v>
      </c>
      <c r="O398" s="104">
        <v>0</v>
      </c>
      <c r="P398" s="104">
        <v>21000</v>
      </c>
      <c r="Q398" s="94" t="s">
        <v>191</v>
      </c>
      <c r="R398" s="94" t="s">
        <v>212</v>
      </c>
      <c r="S398" s="105" t="s">
        <v>1367</v>
      </c>
    </row>
    <row r="399" spans="1:19" x14ac:dyDescent="0.25">
      <c r="A399" s="94" t="s">
        <v>1368</v>
      </c>
      <c r="B399" s="94" t="s">
        <v>1369</v>
      </c>
      <c r="C399" s="112"/>
      <c r="D399" s="104">
        <v>0</v>
      </c>
      <c r="E399" s="104">
        <v>0</v>
      </c>
      <c r="F399" s="104">
        <v>0</v>
      </c>
      <c r="G399" s="104">
        <v>0</v>
      </c>
      <c r="H399" s="104">
        <v>0</v>
      </c>
      <c r="I399" s="104">
        <v>0</v>
      </c>
      <c r="J399" s="104">
        <v>0</v>
      </c>
      <c r="K399" s="104">
        <v>0</v>
      </c>
      <c r="L399" s="104">
        <v>0</v>
      </c>
      <c r="M399" s="104">
        <v>0</v>
      </c>
      <c r="N399" s="104">
        <v>9892</v>
      </c>
      <c r="O399" s="104">
        <v>0</v>
      </c>
      <c r="P399" s="104">
        <v>0</v>
      </c>
      <c r="Q399" s="94" t="s">
        <v>191</v>
      </c>
      <c r="R399" s="94" t="s">
        <v>249</v>
      </c>
      <c r="S399" s="105" t="s">
        <v>1370</v>
      </c>
    </row>
    <row r="400" spans="1:19" x14ac:dyDescent="0.25">
      <c r="A400" s="94" t="s">
        <v>1371</v>
      </c>
      <c r="B400" s="94" t="s">
        <v>1372</v>
      </c>
      <c r="C400" s="112"/>
      <c r="D400" s="104">
        <v>62784</v>
      </c>
      <c r="E400" s="104">
        <v>0</v>
      </c>
      <c r="F400" s="104">
        <v>0</v>
      </c>
      <c r="G400" s="104">
        <v>0</v>
      </c>
      <c r="H400" s="104">
        <v>0</v>
      </c>
      <c r="I400" s="104">
        <v>0</v>
      </c>
      <c r="J400" s="104">
        <v>0</v>
      </c>
      <c r="K400" s="104">
        <v>0</v>
      </c>
      <c r="L400" s="104">
        <v>0</v>
      </c>
      <c r="M400" s="104">
        <v>54827</v>
      </c>
      <c r="N400" s="104">
        <v>0</v>
      </c>
      <c r="O400" s="104">
        <v>0</v>
      </c>
      <c r="P400" s="104">
        <v>15000</v>
      </c>
      <c r="Q400" s="94" t="s">
        <v>191</v>
      </c>
      <c r="R400" s="94" t="s">
        <v>205</v>
      </c>
      <c r="S400" s="105" t="s">
        <v>1373</v>
      </c>
    </row>
    <row r="401" spans="1:19" x14ac:dyDescent="0.25">
      <c r="A401" s="94" t="s">
        <v>1374</v>
      </c>
      <c r="B401" s="94" t="s">
        <v>1375</v>
      </c>
      <c r="C401" s="112"/>
      <c r="D401" s="104">
        <v>12105</v>
      </c>
      <c r="E401" s="104">
        <v>6000</v>
      </c>
      <c r="F401" s="104">
        <v>0</v>
      </c>
      <c r="G401" s="104">
        <v>0</v>
      </c>
      <c r="H401" s="104">
        <v>0</v>
      </c>
      <c r="I401" s="104">
        <v>0</v>
      </c>
      <c r="J401" s="104">
        <v>0</v>
      </c>
      <c r="K401" s="104">
        <v>0</v>
      </c>
      <c r="L401" s="104">
        <v>800</v>
      </c>
      <c r="M401" s="104">
        <v>24090</v>
      </c>
      <c r="N401" s="104">
        <v>0</v>
      </c>
      <c r="O401" s="104">
        <v>0</v>
      </c>
      <c r="P401" s="104">
        <v>0</v>
      </c>
      <c r="Q401" s="94" t="s">
        <v>191</v>
      </c>
      <c r="R401" s="94" t="s">
        <v>212</v>
      </c>
      <c r="S401" s="105" t="s">
        <v>1376</v>
      </c>
    </row>
    <row r="402" spans="1:19" x14ac:dyDescent="0.25">
      <c r="A402" s="94" t="s">
        <v>1377</v>
      </c>
      <c r="B402" s="94" t="s">
        <v>1378</v>
      </c>
      <c r="C402" s="112"/>
      <c r="D402" s="104">
        <v>6551</v>
      </c>
      <c r="E402" s="104">
        <v>0</v>
      </c>
      <c r="F402" s="104">
        <v>0</v>
      </c>
      <c r="G402" s="104">
        <v>5500</v>
      </c>
      <c r="H402" s="104">
        <v>0</v>
      </c>
      <c r="I402" s="104">
        <v>0</v>
      </c>
      <c r="J402" s="104">
        <v>0</v>
      </c>
      <c r="K402" s="104">
        <v>1827</v>
      </c>
      <c r="L402" s="104">
        <v>0</v>
      </c>
      <c r="M402" s="104">
        <v>2800</v>
      </c>
      <c r="N402" s="104">
        <v>0</v>
      </c>
      <c r="O402" s="104">
        <v>5000</v>
      </c>
      <c r="P402" s="104">
        <v>23000</v>
      </c>
      <c r="Q402" s="94" t="s">
        <v>191</v>
      </c>
      <c r="R402" s="94" t="s">
        <v>212</v>
      </c>
      <c r="S402" s="105" t="s">
        <v>1379</v>
      </c>
    </row>
    <row r="403" spans="1:19" x14ac:dyDescent="0.25">
      <c r="A403" s="94" t="s">
        <v>1380</v>
      </c>
      <c r="B403" s="94" t="s">
        <v>1381</v>
      </c>
      <c r="C403" s="112"/>
      <c r="D403" s="104">
        <v>27540</v>
      </c>
      <c r="E403" s="104">
        <v>11000</v>
      </c>
      <c r="F403" s="104">
        <v>0</v>
      </c>
      <c r="G403" s="104">
        <v>0</v>
      </c>
      <c r="H403" s="104">
        <v>0</v>
      </c>
      <c r="I403" s="104">
        <v>0</v>
      </c>
      <c r="J403" s="104">
        <v>0</v>
      </c>
      <c r="K403" s="104">
        <v>0</v>
      </c>
      <c r="L403" s="104">
        <v>0</v>
      </c>
      <c r="M403" s="104">
        <v>11934</v>
      </c>
      <c r="N403" s="104">
        <v>18000</v>
      </c>
      <c r="O403" s="104">
        <v>6000</v>
      </c>
      <c r="P403" s="104">
        <v>2000</v>
      </c>
      <c r="Q403" s="94" t="s">
        <v>191</v>
      </c>
      <c r="R403" s="94" t="s">
        <v>212</v>
      </c>
      <c r="S403" s="105" t="s">
        <v>1382</v>
      </c>
    </row>
    <row r="404" spans="1:19" x14ac:dyDescent="0.25">
      <c r="A404" s="94" t="s">
        <v>1383</v>
      </c>
      <c r="B404" s="94" t="s">
        <v>1384</v>
      </c>
      <c r="C404" s="112"/>
      <c r="D404" s="104">
        <v>124</v>
      </c>
      <c r="E404" s="104">
        <v>0</v>
      </c>
      <c r="F404" s="104">
        <v>2000</v>
      </c>
      <c r="G404" s="104">
        <v>0</v>
      </c>
      <c r="H404" s="104">
        <v>0</v>
      </c>
      <c r="I404" s="104">
        <v>0</v>
      </c>
      <c r="J404" s="104">
        <v>0</v>
      </c>
      <c r="K404" s="104">
        <v>0</v>
      </c>
      <c r="L404" s="104">
        <v>0</v>
      </c>
      <c r="M404" s="104">
        <v>1950</v>
      </c>
      <c r="N404" s="104">
        <v>0</v>
      </c>
      <c r="O404" s="104">
        <v>18000</v>
      </c>
      <c r="P404" s="104">
        <v>4000</v>
      </c>
      <c r="Q404" s="94" t="s">
        <v>191</v>
      </c>
      <c r="R404" s="94" t="s">
        <v>212</v>
      </c>
      <c r="S404" s="105" t="s">
        <v>1385</v>
      </c>
    </row>
    <row r="405" spans="1:19" x14ac:dyDescent="0.25">
      <c r="A405" s="94" t="s">
        <v>1386</v>
      </c>
      <c r="B405" s="94" t="s">
        <v>1804</v>
      </c>
      <c r="C405" s="112"/>
      <c r="D405" s="104">
        <v>10000</v>
      </c>
      <c r="E405" s="104">
        <v>0</v>
      </c>
      <c r="F405" s="104">
        <v>45228</v>
      </c>
      <c r="G405" s="104">
        <v>0</v>
      </c>
      <c r="H405" s="104">
        <v>0</v>
      </c>
      <c r="I405" s="104">
        <v>0</v>
      </c>
      <c r="J405" s="104">
        <v>0</v>
      </c>
      <c r="K405" s="104">
        <v>0</v>
      </c>
      <c r="L405" s="104">
        <v>22510</v>
      </c>
      <c r="M405" s="104">
        <v>0</v>
      </c>
      <c r="N405" s="104">
        <v>0</v>
      </c>
      <c r="O405" s="104">
        <v>0</v>
      </c>
      <c r="P405" s="104">
        <v>25600</v>
      </c>
      <c r="Q405" s="94" t="s">
        <v>193</v>
      </c>
      <c r="R405" s="94" t="s">
        <v>205</v>
      </c>
      <c r="S405" s="105" t="s">
        <v>1388</v>
      </c>
    </row>
    <row r="406" spans="1:19" x14ac:dyDescent="0.25">
      <c r="A406" s="94" t="s">
        <v>1389</v>
      </c>
      <c r="B406" s="94" t="s">
        <v>1390</v>
      </c>
      <c r="C406" s="112"/>
      <c r="D406" s="104">
        <v>11607</v>
      </c>
      <c r="E406" s="104">
        <v>0</v>
      </c>
      <c r="F406" s="104">
        <v>0</v>
      </c>
      <c r="G406" s="104">
        <v>0</v>
      </c>
      <c r="H406" s="104">
        <v>0</v>
      </c>
      <c r="I406" s="104">
        <v>0</v>
      </c>
      <c r="J406" s="104">
        <v>0</v>
      </c>
      <c r="K406" s="104">
        <v>0</v>
      </c>
      <c r="L406" s="104">
        <v>0</v>
      </c>
      <c r="M406" s="104">
        <v>17324</v>
      </c>
      <c r="N406" s="104">
        <v>0</v>
      </c>
      <c r="O406" s="104">
        <v>20532</v>
      </c>
      <c r="P406" s="104">
        <v>0</v>
      </c>
      <c r="Q406" s="94" t="s">
        <v>191</v>
      </c>
      <c r="R406" s="94" t="s">
        <v>212</v>
      </c>
      <c r="S406" s="105" t="s">
        <v>1391</v>
      </c>
    </row>
    <row r="407" spans="1:19" x14ac:dyDescent="0.25">
      <c r="A407" s="94" t="s">
        <v>1392</v>
      </c>
      <c r="B407" s="94" t="s">
        <v>1393</v>
      </c>
      <c r="C407" s="112"/>
      <c r="D407" s="104">
        <v>6836</v>
      </c>
      <c r="E407" s="104">
        <v>0</v>
      </c>
      <c r="F407" s="104">
        <v>0</v>
      </c>
      <c r="G407" s="104">
        <v>2000</v>
      </c>
      <c r="H407" s="104">
        <v>0</v>
      </c>
      <c r="I407" s="104">
        <v>0</v>
      </c>
      <c r="J407" s="104">
        <v>0</v>
      </c>
      <c r="K407" s="104">
        <v>0</v>
      </c>
      <c r="L407" s="104">
        <v>0</v>
      </c>
      <c r="M407" s="104">
        <v>4665</v>
      </c>
      <c r="N407" s="104">
        <v>0</v>
      </c>
      <c r="O407" s="104">
        <v>1912</v>
      </c>
      <c r="P407" s="104">
        <v>18000</v>
      </c>
      <c r="Q407" s="94" t="s">
        <v>191</v>
      </c>
      <c r="R407" s="94" t="s">
        <v>212</v>
      </c>
      <c r="S407" s="105" t="s">
        <v>1394</v>
      </c>
    </row>
    <row r="408" spans="1:19" x14ac:dyDescent="0.25">
      <c r="A408" s="94" t="s">
        <v>1395</v>
      </c>
      <c r="B408" s="94" t="s">
        <v>1396</v>
      </c>
      <c r="C408" s="112"/>
      <c r="D408" s="104">
        <v>43854</v>
      </c>
      <c r="E408" s="104">
        <v>65000</v>
      </c>
      <c r="F408" s="104">
        <v>0</v>
      </c>
      <c r="G408" s="104">
        <v>0</v>
      </c>
      <c r="H408" s="104">
        <v>0</v>
      </c>
      <c r="I408" s="104">
        <v>0</v>
      </c>
      <c r="J408" s="104">
        <v>0</v>
      </c>
      <c r="K408" s="104">
        <v>0</v>
      </c>
      <c r="L408" s="104">
        <v>0</v>
      </c>
      <c r="M408" s="104">
        <v>26433</v>
      </c>
      <c r="N408" s="104">
        <v>222</v>
      </c>
      <c r="O408" s="104">
        <v>0</v>
      </c>
      <c r="P408" s="104">
        <v>14000</v>
      </c>
      <c r="Q408" s="94" t="s">
        <v>191</v>
      </c>
      <c r="R408" s="94" t="s">
        <v>212</v>
      </c>
      <c r="S408" s="105" t="s">
        <v>1397</v>
      </c>
    </row>
    <row r="409" spans="1:19" x14ac:dyDescent="0.25">
      <c r="A409" s="94" t="s">
        <v>1398</v>
      </c>
      <c r="B409" s="94" t="s">
        <v>1399</v>
      </c>
      <c r="C409" s="112"/>
      <c r="D409" s="104">
        <v>21427</v>
      </c>
      <c r="E409" s="104">
        <v>2000</v>
      </c>
      <c r="F409" s="104">
        <v>0</v>
      </c>
      <c r="G409" s="104">
        <v>0</v>
      </c>
      <c r="H409" s="104">
        <v>0</v>
      </c>
      <c r="I409" s="104">
        <v>0</v>
      </c>
      <c r="J409" s="104">
        <v>0</v>
      </c>
      <c r="K409" s="104">
        <v>0</v>
      </c>
      <c r="L409" s="104">
        <v>0</v>
      </c>
      <c r="M409" s="104">
        <v>13320</v>
      </c>
      <c r="N409" s="104">
        <v>0</v>
      </c>
      <c r="O409" s="104">
        <v>0</v>
      </c>
      <c r="P409" s="104">
        <v>2000</v>
      </c>
      <c r="Q409" s="94" t="s">
        <v>191</v>
      </c>
      <c r="R409" s="94" t="s">
        <v>212</v>
      </c>
      <c r="S409" s="105" t="s">
        <v>1400</v>
      </c>
    </row>
    <row r="410" spans="1:19" x14ac:dyDescent="0.25">
      <c r="A410" s="94" t="s">
        <v>1401</v>
      </c>
      <c r="B410" s="94" t="s">
        <v>1402</v>
      </c>
      <c r="C410" s="112"/>
      <c r="D410" s="104">
        <v>3314</v>
      </c>
      <c r="E410" s="104">
        <v>1000</v>
      </c>
      <c r="F410" s="104">
        <v>2000</v>
      </c>
      <c r="G410" s="104">
        <v>4000</v>
      </c>
      <c r="H410" s="104">
        <v>0</v>
      </c>
      <c r="I410" s="104">
        <v>0</v>
      </c>
      <c r="J410" s="104">
        <v>0</v>
      </c>
      <c r="K410" s="104">
        <v>0</v>
      </c>
      <c r="L410" s="104">
        <v>0</v>
      </c>
      <c r="M410" s="104">
        <v>1000</v>
      </c>
      <c r="N410" s="104">
        <v>14000</v>
      </c>
      <c r="O410" s="104">
        <v>14388</v>
      </c>
      <c r="P410" s="104">
        <v>5000</v>
      </c>
      <c r="Q410" s="94" t="s">
        <v>191</v>
      </c>
      <c r="R410" s="94" t="s">
        <v>212</v>
      </c>
      <c r="S410" s="105" t="s">
        <v>1403</v>
      </c>
    </row>
    <row r="411" spans="1:19" x14ac:dyDescent="0.25">
      <c r="A411" s="94" t="s">
        <v>1404</v>
      </c>
      <c r="B411" s="94" t="s">
        <v>1405</v>
      </c>
      <c r="C411" s="112"/>
      <c r="D411" s="104">
        <v>0</v>
      </c>
      <c r="E411" s="104">
        <v>0</v>
      </c>
      <c r="F411" s="104">
        <v>0</v>
      </c>
      <c r="G411" s="104">
        <v>3000</v>
      </c>
      <c r="H411" s="104">
        <v>0</v>
      </c>
      <c r="I411" s="104">
        <v>0</v>
      </c>
      <c r="J411" s="104">
        <v>0</v>
      </c>
      <c r="K411" s="104">
        <v>0</v>
      </c>
      <c r="L411" s="104">
        <v>0</v>
      </c>
      <c r="M411" s="104">
        <v>9700</v>
      </c>
      <c r="N411" s="104">
        <v>0</v>
      </c>
      <c r="O411" s="104">
        <v>100</v>
      </c>
      <c r="P411" s="104">
        <v>0</v>
      </c>
      <c r="Q411" s="94" t="s">
        <v>191</v>
      </c>
      <c r="R411" s="94" t="s">
        <v>212</v>
      </c>
      <c r="S411" s="105" t="s">
        <v>1406</v>
      </c>
    </row>
    <row r="412" spans="1:19" x14ac:dyDescent="0.25">
      <c r="A412" s="94" t="s">
        <v>1407</v>
      </c>
      <c r="B412" s="94" t="s">
        <v>1408</v>
      </c>
      <c r="C412" s="112"/>
      <c r="D412" s="104">
        <v>25720</v>
      </c>
      <c r="E412" s="104">
        <v>0</v>
      </c>
      <c r="F412" s="104">
        <v>0</v>
      </c>
      <c r="G412" s="104">
        <v>0</v>
      </c>
      <c r="H412" s="104">
        <v>0</v>
      </c>
      <c r="I412" s="104">
        <v>0</v>
      </c>
      <c r="J412" s="104">
        <v>0</v>
      </c>
      <c r="K412" s="104">
        <v>0</v>
      </c>
      <c r="L412" s="104">
        <v>0</v>
      </c>
      <c r="M412" s="104">
        <v>14010</v>
      </c>
      <c r="N412" s="104">
        <v>0</v>
      </c>
      <c r="O412" s="104">
        <v>0</v>
      </c>
      <c r="P412" s="104">
        <v>0</v>
      </c>
      <c r="Q412" s="94" t="s">
        <v>191</v>
      </c>
      <c r="R412" s="94" t="s">
        <v>269</v>
      </c>
      <c r="S412" s="105" t="s">
        <v>1409</v>
      </c>
    </row>
    <row r="413" spans="1:19" x14ac:dyDescent="0.25">
      <c r="A413" s="94" t="s">
        <v>1410</v>
      </c>
      <c r="B413" s="94" t="s">
        <v>1411</v>
      </c>
      <c r="C413" s="112"/>
      <c r="D413" s="104">
        <v>9999</v>
      </c>
      <c r="E413" s="104">
        <v>0</v>
      </c>
      <c r="F413" s="104">
        <v>0</v>
      </c>
      <c r="G413" s="104">
        <v>0</v>
      </c>
      <c r="H413" s="104">
        <v>0</v>
      </c>
      <c r="I413" s="104">
        <v>0</v>
      </c>
      <c r="J413" s="104">
        <v>0</v>
      </c>
      <c r="K413" s="104">
        <v>0</v>
      </c>
      <c r="L413" s="104">
        <v>0</v>
      </c>
      <c r="M413" s="104">
        <v>0</v>
      </c>
      <c r="N413" s="104">
        <v>0</v>
      </c>
      <c r="O413" s="104">
        <v>0</v>
      </c>
      <c r="P413" s="104">
        <v>0</v>
      </c>
      <c r="Q413" s="94" t="s">
        <v>195</v>
      </c>
      <c r="R413" s="94" t="s">
        <v>249</v>
      </c>
      <c r="S413" s="105" t="s">
        <v>1412</v>
      </c>
    </row>
    <row r="414" spans="1:19" x14ac:dyDescent="0.25">
      <c r="A414" s="94" t="s">
        <v>1413</v>
      </c>
      <c r="B414" s="94" t="s">
        <v>1805</v>
      </c>
      <c r="C414" s="112"/>
      <c r="D414" s="104">
        <v>45500</v>
      </c>
      <c r="E414" s="104">
        <v>20517</v>
      </c>
      <c r="F414" s="104">
        <v>0</v>
      </c>
      <c r="G414" s="104">
        <v>0</v>
      </c>
      <c r="H414" s="104">
        <v>0</v>
      </c>
      <c r="I414" s="104">
        <v>0</v>
      </c>
      <c r="J414" s="104">
        <v>0</v>
      </c>
      <c r="K414" s="104">
        <v>0</v>
      </c>
      <c r="L414" s="104">
        <v>0</v>
      </c>
      <c r="M414" s="104">
        <v>0</v>
      </c>
      <c r="N414" s="104">
        <v>0</v>
      </c>
      <c r="O414" s="104">
        <v>0</v>
      </c>
      <c r="P414" s="104">
        <v>0</v>
      </c>
      <c r="Q414" s="94" t="s">
        <v>195</v>
      </c>
      <c r="R414" s="94" t="s">
        <v>249</v>
      </c>
      <c r="S414" s="105" t="s">
        <v>1415</v>
      </c>
    </row>
    <row r="415" spans="1:19" x14ac:dyDescent="0.25">
      <c r="A415" s="94" t="s">
        <v>1416</v>
      </c>
      <c r="B415" s="94" t="s">
        <v>1417</v>
      </c>
      <c r="C415" s="112"/>
      <c r="D415" s="104">
        <v>3000</v>
      </c>
      <c r="E415" s="104">
        <v>0</v>
      </c>
      <c r="F415" s="104">
        <v>0</v>
      </c>
      <c r="G415" s="104">
        <v>0</v>
      </c>
      <c r="H415" s="104">
        <v>0</v>
      </c>
      <c r="I415" s="104">
        <v>0</v>
      </c>
      <c r="J415" s="104">
        <v>0</v>
      </c>
      <c r="K415" s="104">
        <v>0</v>
      </c>
      <c r="L415" s="104">
        <v>0</v>
      </c>
      <c r="M415" s="104">
        <v>13800</v>
      </c>
      <c r="N415" s="104">
        <v>0</v>
      </c>
      <c r="O415" s="104">
        <v>100</v>
      </c>
      <c r="P415" s="104">
        <v>0</v>
      </c>
      <c r="Q415" s="94" t="s">
        <v>191</v>
      </c>
      <c r="R415" s="94" t="s">
        <v>249</v>
      </c>
      <c r="S415" s="105" t="s">
        <v>1418</v>
      </c>
    </row>
    <row r="416" spans="1:19" x14ac:dyDescent="0.25">
      <c r="A416" s="94" t="s">
        <v>1419</v>
      </c>
      <c r="B416" s="94" t="s">
        <v>1420</v>
      </c>
      <c r="C416" s="112"/>
      <c r="D416" s="104">
        <v>34750</v>
      </c>
      <c r="E416" s="104">
        <v>30000</v>
      </c>
      <c r="F416" s="104">
        <v>0</v>
      </c>
      <c r="G416" s="104">
        <v>0</v>
      </c>
      <c r="H416" s="104">
        <v>0</v>
      </c>
      <c r="I416" s="104">
        <v>0</v>
      </c>
      <c r="J416" s="104">
        <v>0</v>
      </c>
      <c r="K416" s="104">
        <v>0</v>
      </c>
      <c r="L416" s="104">
        <v>0</v>
      </c>
      <c r="M416" s="104">
        <v>0</v>
      </c>
      <c r="N416" s="104">
        <v>0</v>
      </c>
      <c r="O416" s="104">
        <v>6500</v>
      </c>
      <c r="P416" s="104">
        <v>0</v>
      </c>
      <c r="Q416" s="94" t="s">
        <v>191</v>
      </c>
      <c r="R416" s="94" t="s">
        <v>249</v>
      </c>
      <c r="S416" s="105" t="s">
        <v>1421</v>
      </c>
    </row>
    <row r="417" spans="1:19" x14ac:dyDescent="0.25">
      <c r="A417" s="94" t="s">
        <v>1422</v>
      </c>
      <c r="B417" s="94" t="s">
        <v>1423</v>
      </c>
      <c r="C417" s="112"/>
      <c r="D417" s="104">
        <v>7462</v>
      </c>
      <c r="E417" s="104">
        <v>0</v>
      </c>
      <c r="F417" s="104">
        <v>0</v>
      </c>
      <c r="G417" s="104">
        <v>0</v>
      </c>
      <c r="H417" s="104">
        <v>0</v>
      </c>
      <c r="I417" s="104">
        <v>0</v>
      </c>
      <c r="J417" s="104">
        <v>0</v>
      </c>
      <c r="K417" s="104">
        <v>0</v>
      </c>
      <c r="L417" s="104">
        <v>0</v>
      </c>
      <c r="M417" s="104">
        <v>58536</v>
      </c>
      <c r="N417" s="104">
        <v>0</v>
      </c>
      <c r="O417" s="104">
        <v>7600</v>
      </c>
      <c r="P417" s="104">
        <v>0</v>
      </c>
      <c r="Q417" s="94" t="s">
        <v>191</v>
      </c>
      <c r="R417" s="94" t="s">
        <v>205</v>
      </c>
      <c r="S417" s="105" t="s">
        <v>1424</v>
      </c>
    </row>
    <row r="418" spans="1:19" x14ac:dyDescent="0.25">
      <c r="A418" s="94" t="s">
        <v>1425</v>
      </c>
      <c r="B418" s="94" t="s">
        <v>1426</v>
      </c>
      <c r="C418" s="112"/>
      <c r="D418" s="104">
        <v>5970</v>
      </c>
      <c r="E418" s="104">
        <v>0</v>
      </c>
      <c r="F418" s="104">
        <v>0</v>
      </c>
      <c r="G418" s="104">
        <v>0</v>
      </c>
      <c r="H418" s="104">
        <v>0</v>
      </c>
      <c r="I418" s="104">
        <v>0</v>
      </c>
      <c r="J418" s="104">
        <v>0</v>
      </c>
      <c r="K418" s="104">
        <v>0</v>
      </c>
      <c r="L418" s="104">
        <v>0</v>
      </c>
      <c r="M418" s="104">
        <v>34451</v>
      </c>
      <c r="N418" s="104">
        <v>20348</v>
      </c>
      <c r="O418" s="104">
        <v>0</v>
      </c>
      <c r="P418" s="104">
        <v>0</v>
      </c>
      <c r="Q418" s="94" t="s">
        <v>191</v>
      </c>
      <c r="R418" s="94" t="s">
        <v>205</v>
      </c>
      <c r="S418" s="105" t="s">
        <v>1427</v>
      </c>
    </row>
    <row r="419" spans="1:19" x14ac:dyDescent="0.25">
      <c r="A419" s="94" t="s">
        <v>1428</v>
      </c>
      <c r="B419" s="94" t="s">
        <v>1429</v>
      </c>
      <c r="C419" s="112"/>
      <c r="D419" s="104">
        <v>0</v>
      </c>
      <c r="E419" s="104">
        <v>0</v>
      </c>
      <c r="F419" s="104">
        <v>0</v>
      </c>
      <c r="G419" s="104">
        <v>0</v>
      </c>
      <c r="H419" s="104">
        <v>0</v>
      </c>
      <c r="I419" s="104">
        <v>0</v>
      </c>
      <c r="J419" s="104">
        <v>0</v>
      </c>
      <c r="K419" s="104">
        <v>0</v>
      </c>
      <c r="L419" s="104">
        <v>0</v>
      </c>
      <c r="M419" s="104">
        <v>80385</v>
      </c>
      <c r="N419" s="104">
        <v>78282</v>
      </c>
      <c r="O419" s="104">
        <v>0</v>
      </c>
      <c r="P419" s="104">
        <v>0</v>
      </c>
      <c r="Q419" s="94" t="s">
        <v>191</v>
      </c>
      <c r="R419" s="94" t="s">
        <v>406</v>
      </c>
      <c r="S419" s="105" t="s">
        <v>1430</v>
      </c>
    </row>
    <row r="420" spans="1:19" x14ac:dyDescent="0.25">
      <c r="A420" s="94" t="s">
        <v>1431</v>
      </c>
      <c r="B420" s="94" t="s">
        <v>1432</v>
      </c>
      <c r="C420" s="112"/>
      <c r="D420" s="104">
        <v>2000</v>
      </c>
      <c r="E420" s="104">
        <v>0</v>
      </c>
      <c r="F420" s="104">
        <v>0</v>
      </c>
      <c r="G420" s="104">
        <v>0</v>
      </c>
      <c r="H420" s="104">
        <v>0</v>
      </c>
      <c r="I420" s="104">
        <v>0</v>
      </c>
      <c r="J420" s="104">
        <v>300</v>
      </c>
      <c r="K420" s="104">
        <v>0</v>
      </c>
      <c r="L420" s="104">
        <v>0</v>
      </c>
      <c r="M420" s="104">
        <v>48467</v>
      </c>
      <c r="N420" s="104">
        <v>0</v>
      </c>
      <c r="O420" s="104">
        <v>0</v>
      </c>
      <c r="P420" s="104">
        <v>20000</v>
      </c>
      <c r="Q420" s="94" t="s">
        <v>191</v>
      </c>
      <c r="R420" s="94" t="s">
        <v>212</v>
      </c>
      <c r="S420" s="105" t="s">
        <v>1433</v>
      </c>
    </row>
    <row r="421" spans="1:19" x14ac:dyDescent="0.25">
      <c r="A421" s="94" t="s">
        <v>1434</v>
      </c>
      <c r="B421" s="94" t="s">
        <v>1435</v>
      </c>
      <c r="C421" s="111"/>
      <c r="D421" s="130">
        <v>4946</v>
      </c>
      <c r="E421" s="130">
        <v>6300</v>
      </c>
      <c r="F421" s="130">
        <v>0</v>
      </c>
      <c r="G421" s="130">
        <v>0</v>
      </c>
      <c r="H421" s="130">
        <v>0</v>
      </c>
      <c r="I421" s="130">
        <v>0</v>
      </c>
      <c r="J421" s="130">
        <v>0</v>
      </c>
      <c r="K421" s="130">
        <v>0</v>
      </c>
      <c r="L421" s="130">
        <v>0</v>
      </c>
      <c r="M421" s="130">
        <v>0</v>
      </c>
      <c r="N421" s="130">
        <v>0</v>
      </c>
      <c r="O421" s="130">
        <v>0</v>
      </c>
      <c r="P421" s="130">
        <v>0</v>
      </c>
      <c r="Q421" s="94" t="s">
        <v>191</v>
      </c>
      <c r="R421" s="94" t="s">
        <v>212</v>
      </c>
      <c r="S421" s="94" t="s">
        <v>1436</v>
      </c>
    </row>
    <row r="422" spans="1:19" x14ac:dyDescent="0.25">
      <c r="A422" s="94" t="s">
        <v>1842</v>
      </c>
      <c r="B422" s="94" t="s">
        <v>1843</v>
      </c>
      <c r="C422" s="112"/>
      <c r="D422" s="104">
        <v>13950</v>
      </c>
      <c r="E422" s="104">
        <v>31000</v>
      </c>
      <c r="F422" s="104">
        <v>0</v>
      </c>
      <c r="G422" s="104">
        <v>0</v>
      </c>
      <c r="H422" s="104">
        <v>0</v>
      </c>
      <c r="I422" s="104">
        <v>0</v>
      </c>
      <c r="J422" s="104">
        <v>0</v>
      </c>
      <c r="K422" s="104">
        <v>0</v>
      </c>
      <c r="L422" s="104">
        <v>0</v>
      </c>
      <c r="M422" s="104">
        <v>0</v>
      </c>
      <c r="N422" s="104">
        <v>0</v>
      </c>
      <c r="O422" s="104">
        <v>0</v>
      </c>
      <c r="P422" s="104">
        <v>0</v>
      </c>
      <c r="Q422" s="94" t="s">
        <v>191</v>
      </c>
      <c r="R422" s="94" t="s">
        <v>212</v>
      </c>
      <c r="S422" s="105" t="s">
        <v>1844</v>
      </c>
    </row>
    <row r="423" spans="1:19" x14ac:dyDescent="0.25">
      <c r="A423" s="94" t="s">
        <v>1437</v>
      </c>
      <c r="B423" s="94" t="s">
        <v>1438</v>
      </c>
      <c r="C423" s="112"/>
      <c r="D423" s="104">
        <v>54755</v>
      </c>
      <c r="E423" s="104">
        <v>10000</v>
      </c>
      <c r="F423" s="104">
        <v>0</v>
      </c>
      <c r="G423" s="104">
        <v>0</v>
      </c>
      <c r="H423" s="104">
        <v>0</v>
      </c>
      <c r="I423" s="104">
        <v>0</v>
      </c>
      <c r="J423" s="104">
        <v>0</v>
      </c>
      <c r="K423" s="104">
        <v>0</v>
      </c>
      <c r="L423" s="104">
        <v>0</v>
      </c>
      <c r="M423" s="104">
        <v>0</v>
      </c>
      <c r="N423" s="104">
        <v>0</v>
      </c>
      <c r="O423" s="104">
        <v>0</v>
      </c>
      <c r="P423" s="104">
        <v>24700</v>
      </c>
      <c r="Q423" s="94" t="s">
        <v>191</v>
      </c>
      <c r="R423" s="94" t="s">
        <v>269</v>
      </c>
      <c r="S423" s="105" t="s">
        <v>1439</v>
      </c>
    </row>
    <row r="424" spans="1:19" x14ac:dyDescent="0.25">
      <c r="A424" s="94" t="s">
        <v>1440</v>
      </c>
      <c r="B424" s="94" t="s">
        <v>1441</v>
      </c>
      <c r="C424" s="112"/>
      <c r="D424" s="104">
        <v>16417</v>
      </c>
      <c r="E424" s="104">
        <v>6000</v>
      </c>
      <c r="F424" s="104">
        <v>0</v>
      </c>
      <c r="G424" s="104">
        <v>2500</v>
      </c>
      <c r="H424" s="104">
        <v>0</v>
      </c>
      <c r="I424" s="104">
        <v>0</v>
      </c>
      <c r="J424" s="104">
        <v>0</v>
      </c>
      <c r="K424" s="104">
        <v>0</v>
      </c>
      <c r="L424" s="104">
        <v>0</v>
      </c>
      <c r="M424" s="104">
        <v>13000</v>
      </c>
      <c r="N424" s="104">
        <v>0</v>
      </c>
      <c r="O424" s="104">
        <v>0</v>
      </c>
      <c r="P424" s="104">
        <v>5000</v>
      </c>
      <c r="Q424" s="94" t="s">
        <v>191</v>
      </c>
      <c r="R424" s="94" t="s">
        <v>212</v>
      </c>
      <c r="S424" s="105" t="s">
        <v>1442</v>
      </c>
    </row>
    <row r="425" spans="1:19" x14ac:dyDescent="0.25">
      <c r="A425" s="94" t="s">
        <v>1443</v>
      </c>
      <c r="B425" s="94" t="s">
        <v>1444</v>
      </c>
      <c r="C425" s="112"/>
      <c r="D425" s="104">
        <v>3018</v>
      </c>
      <c r="E425" s="104">
        <v>0</v>
      </c>
      <c r="F425" s="104">
        <v>0</v>
      </c>
      <c r="G425" s="104">
        <v>0</v>
      </c>
      <c r="H425" s="104">
        <v>0</v>
      </c>
      <c r="I425" s="104">
        <v>0</v>
      </c>
      <c r="J425" s="104">
        <v>0</v>
      </c>
      <c r="K425" s="104">
        <v>0</v>
      </c>
      <c r="L425" s="104">
        <v>0</v>
      </c>
      <c r="M425" s="104">
        <v>58000</v>
      </c>
      <c r="N425" s="104">
        <v>0</v>
      </c>
      <c r="O425" s="104">
        <v>1700</v>
      </c>
      <c r="P425" s="104">
        <v>59000</v>
      </c>
      <c r="Q425" s="94" t="s">
        <v>191</v>
      </c>
      <c r="R425" s="94" t="s">
        <v>372</v>
      </c>
      <c r="S425" s="105" t="s">
        <v>1445</v>
      </c>
    </row>
    <row r="426" spans="1:19" x14ac:dyDescent="0.25">
      <c r="A426" s="94" t="s">
        <v>1446</v>
      </c>
      <c r="B426" s="94" t="s">
        <v>1447</v>
      </c>
      <c r="C426" s="112"/>
      <c r="D426" s="104">
        <v>181</v>
      </c>
      <c r="E426" s="104">
        <v>0</v>
      </c>
      <c r="F426" s="104">
        <v>0</v>
      </c>
      <c r="G426" s="104">
        <v>0</v>
      </c>
      <c r="H426" s="104">
        <v>0</v>
      </c>
      <c r="I426" s="104">
        <v>0</v>
      </c>
      <c r="J426" s="104">
        <v>0</v>
      </c>
      <c r="K426" s="104">
        <v>0</v>
      </c>
      <c r="L426" s="104">
        <v>0</v>
      </c>
      <c r="M426" s="104">
        <v>11600</v>
      </c>
      <c r="N426" s="104">
        <v>0</v>
      </c>
      <c r="O426" s="104">
        <v>0</v>
      </c>
      <c r="P426" s="104">
        <v>8000</v>
      </c>
      <c r="Q426" s="94" t="s">
        <v>191</v>
      </c>
      <c r="R426" s="94" t="s">
        <v>249</v>
      </c>
      <c r="S426" s="105" t="s">
        <v>1448</v>
      </c>
    </row>
    <row r="427" spans="1:19" x14ac:dyDescent="0.25">
      <c r="A427" s="94" t="s">
        <v>1449</v>
      </c>
      <c r="B427" s="94" t="s">
        <v>1450</v>
      </c>
      <c r="C427" s="112"/>
      <c r="D427" s="104">
        <v>4896</v>
      </c>
      <c r="E427" s="104">
        <v>0</v>
      </c>
      <c r="F427" s="104">
        <v>0</v>
      </c>
      <c r="G427" s="104">
        <v>0</v>
      </c>
      <c r="H427" s="104">
        <v>0</v>
      </c>
      <c r="I427" s="104">
        <v>0</v>
      </c>
      <c r="J427" s="104">
        <v>0</v>
      </c>
      <c r="K427" s="104">
        <v>0</v>
      </c>
      <c r="L427" s="104">
        <v>0</v>
      </c>
      <c r="M427" s="104">
        <v>2700</v>
      </c>
      <c r="N427" s="104">
        <v>0</v>
      </c>
      <c r="O427" s="104">
        <v>0</v>
      </c>
      <c r="P427" s="104">
        <v>0</v>
      </c>
      <c r="Q427" s="94" t="s">
        <v>191</v>
      </c>
      <c r="R427" s="94" t="s">
        <v>212</v>
      </c>
      <c r="S427" s="105" t="s">
        <v>1451</v>
      </c>
    </row>
    <row r="428" spans="1:19" x14ac:dyDescent="0.25">
      <c r="A428" s="94" t="s">
        <v>1452</v>
      </c>
      <c r="B428" s="94" t="s">
        <v>1453</v>
      </c>
      <c r="C428" s="112"/>
      <c r="D428" s="104">
        <v>291</v>
      </c>
      <c r="E428" s="104">
        <v>0</v>
      </c>
      <c r="F428" s="104">
        <v>0</v>
      </c>
      <c r="G428" s="104">
        <v>0</v>
      </c>
      <c r="H428" s="104">
        <v>0</v>
      </c>
      <c r="I428" s="104">
        <v>0</v>
      </c>
      <c r="J428" s="104">
        <v>0</v>
      </c>
      <c r="K428" s="104">
        <v>0</v>
      </c>
      <c r="L428" s="104">
        <v>0</v>
      </c>
      <c r="M428" s="104">
        <v>20500</v>
      </c>
      <c r="N428" s="104">
        <v>0</v>
      </c>
      <c r="O428" s="104">
        <v>0</v>
      </c>
      <c r="P428" s="104">
        <v>0</v>
      </c>
      <c r="Q428" s="94" t="s">
        <v>191</v>
      </c>
      <c r="R428" s="94" t="s">
        <v>249</v>
      </c>
      <c r="S428" s="105" t="s">
        <v>1454</v>
      </c>
    </row>
    <row r="429" spans="1:19" x14ac:dyDescent="0.25">
      <c r="A429" s="94" t="s">
        <v>1455</v>
      </c>
      <c r="B429" s="94" t="s">
        <v>1456</v>
      </c>
      <c r="C429" s="112"/>
      <c r="D429" s="104">
        <v>34679</v>
      </c>
      <c r="E429" s="104">
        <v>0</v>
      </c>
      <c r="F429" s="104">
        <v>0</v>
      </c>
      <c r="G429" s="104">
        <v>0</v>
      </c>
      <c r="H429" s="104">
        <v>0</v>
      </c>
      <c r="I429" s="104">
        <v>0</v>
      </c>
      <c r="J429" s="104">
        <v>0</v>
      </c>
      <c r="K429" s="104">
        <v>0</v>
      </c>
      <c r="L429" s="104">
        <v>0</v>
      </c>
      <c r="M429" s="104">
        <v>3970</v>
      </c>
      <c r="N429" s="104">
        <v>0</v>
      </c>
      <c r="O429" s="104">
        <v>0</v>
      </c>
      <c r="P429" s="104">
        <v>24300</v>
      </c>
      <c r="Q429" s="94" t="s">
        <v>191</v>
      </c>
      <c r="R429" s="94" t="s">
        <v>212</v>
      </c>
      <c r="S429" s="105" t="s">
        <v>1457</v>
      </c>
    </row>
    <row r="430" spans="1:19" x14ac:dyDescent="0.25">
      <c r="A430" s="94" t="s">
        <v>1458</v>
      </c>
      <c r="B430" s="94" t="s">
        <v>1806</v>
      </c>
      <c r="C430" s="112"/>
      <c r="D430" s="104">
        <v>5691</v>
      </c>
      <c r="E430" s="104">
        <v>0</v>
      </c>
      <c r="F430" s="104">
        <v>0</v>
      </c>
      <c r="G430" s="104">
        <v>0</v>
      </c>
      <c r="H430" s="104">
        <v>0</v>
      </c>
      <c r="I430" s="104">
        <v>0</v>
      </c>
      <c r="J430" s="104">
        <v>0</v>
      </c>
      <c r="K430" s="104">
        <v>0</v>
      </c>
      <c r="L430" s="104">
        <v>0</v>
      </c>
      <c r="M430" s="104">
        <v>0</v>
      </c>
      <c r="N430" s="104">
        <v>0</v>
      </c>
      <c r="O430" s="104">
        <v>11200</v>
      </c>
      <c r="P430" s="104">
        <v>0</v>
      </c>
      <c r="Q430" s="94" t="s">
        <v>193</v>
      </c>
      <c r="R430" s="94" t="s">
        <v>205</v>
      </c>
      <c r="S430" s="105" t="s">
        <v>1460</v>
      </c>
    </row>
    <row r="431" spans="1:19" x14ac:dyDescent="0.25">
      <c r="A431" s="94" t="s">
        <v>1461</v>
      </c>
      <c r="B431" s="94" t="s">
        <v>1462</v>
      </c>
      <c r="C431" s="112"/>
      <c r="D431" s="104">
        <v>0</v>
      </c>
      <c r="E431" s="104">
        <v>0</v>
      </c>
      <c r="F431" s="104">
        <v>0</v>
      </c>
      <c r="G431" s="104">
        <v>0</v>
      </c>
      <c r="H431" s="104">
        <v>0</v>
      </c>
      <c r="I431" s="104">
        <v>0</v>
      </c>
      <c r="J431" s="104">
        <v>0</v>
      </c>
      <c r="K431" s="104">
        <v>0</v>
      </c>
      <c r="L431" s="104">
        <v>0</v>
      </c>
      <c r="M431" s="104">
        <v>11820</v>
      </c>
      <c r="N431" s="104">
        <v>0</v>
      </c>
      <c r="O431" s="104">
        <v>0</v>
      </c>
      <c r="P431" s="104">
        <v>0</v>
      </c>
      <c r="Q431" s="94" t="s">
        <v>191</v>
      </c>
      <c r="R431" s="94" t="s">
        <v>269</v>
      </c>
      <c r="S431" s="105" t="s">
        <v>1463</v>
      </c>
    </row>
    <row r="432" spans="1:19" x14ac:dyDescent="0.25">
      <c r="A432" s="94" t="s">
        <v>1464</v>
      </c>
      <c r="B432" s="94" t="s">
        <v>1465</v>
      </c>
      <c r="C432" s="112"/>
      <c r="D432" s="104">
        <v>1150</v>
      </c>
      <c r="E432" s="104">
        <v>0</v>
      </c>
      <c r="F432" s="104">
        <v>0</v>
      </c>
      <c r="G432" s="104">
        <v>0</v>
      </c>
      <c r="H432" s="104">
        <v>0</v>
      </c>
      <c r="I432" s="104">
        <v>0</v>
      </c>
      <c r="J432" s="104">
        <v>0</v>
      </c>
      <c r="K432" s="104">
        <v>0</v>
      </c>
      <c r="L432" s="104">
        <v>0</v>
      </c>
      <c r="M432" s="104">
        <v>48000</v>
      </c>
      <c r="N432" s="104">
        <v>0</v>
      </c>
      <c r="O432" s="104">
        <v>0</v>
      </c>
      <c r="P432" s="104">
        <v>0</v>
      </c>
      <c r="Q432" s="94" t="s">
        <v>191</v>
      </c>
      <c r="R432" s="94" t="s">
        <v>205</v>
      </c>
      <c r="S432" s="105" t="s">
        <v>1466</v>
      </c>
    </row>
    <row r="433" spans="1:19" x14ac:dyDescent="0.25">
      <c r="A433" s="94" t="s">
        <v>1467</v>
      </c>
      <c r="B433" s="94" t="s">
        <v>1468</v>
      </c>
      <c r="C433" s="112"/>
      <c r="D433" s="104">
        <v>287</v>
      </c>
      <c r="E433" s="104">
        <v>0</v>
      </c>
      <c r="F433" s="104">
        <v>3996</v>
      </c>
      <c r="G433" s="104">
        <v>0</v>
      </c>
      <c r="H433" s="104">
        <v>0</v>
      </c>
      <c r="I433" s="104">
        <v>0</v>
      </c>
      <c r="J433" s="104">
        <v>0</v>
      </c>
      <c r="K433" s="104">
        <v>0</v>
      </c>
      <c r="L433" s="104">
        <v>0</v>
      </c>
      <c r="M433" s="104">
        <v>0</v>
      </c>
      <c r="N433" s="104">
        <v>0</v>
      </c>
      <c r="O433" s="104">
        <v>0</v>
      </c>
      <c r="P433" s="104">
        <v>0</v>
      </c>
      <c r="Q433" s="94" t="s">
        <v>191</v>
      </c>
      <c r="R433" s="94" t="s">
        <v>205</v>
      </c>
      <c r="S433" s="105" t="s">
        <v>1469</v>
      </c>
    </row>
    <row r="434" spans="1:19" x14ac:dyDescent="0.25">
      <c r="A434" s="94" t="s">
        <v>1470</v>
      </c>
      <c r="B434" s="94" t="s">
        <v>1471</v>
      </c>
      <c r="C434" s="112"/>
      <c r="D434" s="104">
        <v>11292</v>
      </c>
      <c r="E434" s="104">
        <v>0</v>
      </c>
      <c r="F434" s="104">
        <v>0</v>
      </c>
      <c r="G434" s="104">
        <v>0</v>
      </c>
      <c r="H434" s="104">
        <v>0</v>
      </c>
      <c r="I434" s="104">
        <v>0</v>
      </c>
      <c r="J434" s="104">
        <v>0</v>
      </c>
      <c r="K434" s="104">
        <v>0</v>
      </c>
      <c r="L434" s="104">
        <v>0</v>
      </c>
      <c r="M434" s="104">
        <v>0</v>
      </c>
      <c r="N434" s="104">
        <v>24075</v>
      </c>
      <c r="O434" s="104">
        <v>0</v>
      </c>
      <c r="P434" s="104">
        <v>0</v>
      </c>
      <c r="Q434" s="94" t="s">
        <v>191</v>
      </c>
      <c r="R434" s="94" t="s">
        <v>212</v>
      </c>
      <c r="S434" s="105" t="s">
        <v>1472</v>
      </c>
    </row>
    <row r="435" spans="1:19" x14ac:dyDescent="0.25">
      <c r="A435" s="94" t="s">
        <v>1473</v>
      </c>
      <c r="B435" s="94" t="s">
        <v>1474</v>
      </c>
      <c r="C435" s="112"/>
      <c r="D435" s="104">
        <v>37030</v>
      </c>
      <c r="E435" s="104">
        <v>4000</v>
      </c>
      <c r="F435" s="104">
        <v>0</v>
      </c>
      <c r="G435" s="104">
        <v>6000</v>
      </c>
      <c r="H435" s="104">
        <v>0</v>
      </c>
      <c r="I435" s="104">
        <v>0</v>
      </c>
      <c r="J435" s="104">
        <v>0</v>
      </c>
      <c r="K435" s="104">
        <v>0</v>
      </c>
      <c r="L435" s="104">
        <v>0</v>
      </c>
      <c r="M435" s="104">
        <v>0</v>
      </c>
      <c r="N435" s="104">
        <v>0</v>
      </c>
      <c r="O435" s="104">
        <v>0</v>
      </c>
      <c r="P435" s="104">
        <v>0</v>
      </c>
      <c r="Q435" s="94" t="s">
        <v>191</v>
      </c>
      <c r="R435" s="94" t="s">
        <v>212</v>
      </c>
      <c r="S435" s="105" t="s">
        <v>1475</v>
      </c>
    </row>
    <row r="436" spans="1:19" x14ac:dyDescent="0.25">
      <c r="A436" s="94" t="s">
        <v>1476</v>
      </c>
      <c r="B436" s="94" t="s">
        <v>1477</v>
      </c>
      <c r="C436" s="112"/>
      <c r="D436" s="104">
        <v>5788</v>
      </c>
      <c r="E436" s="104">
        <v>0</v>
      </c>
      <c r="F436" s="104">
        <v>0</v>
      </c>
      <c r="G436" s="104">
        <v>0</v>
      </c>
      <c r="H436" s="104">
        <v>0</v>
      </c>
      <c r="I436" s="104">
        <v>0</v>
      </c>
      <c r="J436" s="104">
        <v>0</v>
      </c>
      <c r="K436" s="104">
        <v>0</v>
      </c>
      <c r="L436" s="104">
        <v>0</v>
      </c>
      <c r="M436" s="104">
        <v>31409</v>
      </c>
      <c r="N436" s="104">
        <v>0</v>
      </c>
      <c r="O436" s="104">
        <v>0</v>
      </c>
      <c r="P436" s="104">
        <v>0</v>
      </c>
      <c r="Q436" s="94" t="s">
        <v>191</v>
      </c>
      <c r="R436" s="94" t="s">
        <v>372</v>
      </c>
      <c r="S436" s="105" t="s">
        <v>1478</v>
      </c>
    </row>
    <row r="437" spans="1:19" x14ac:dyDescent="0.25">
      <c r="A437" s="94" t="s">
        <v>1845</v>
      </c>
      <c r="B437" s="94" t="s">
        <v>1846</v>
      </c>
      <c r="C437" s="112"/>
      <c r="D437" s="104">
        <v>17406</v>
      </c>
      <c r="E437" s="104">
        <v>9000</v>
      </c>
      <c r="F437" s="104">
        <v>0</v>
      </c>
      <c r="G437" s="104">
        <v>0</v>
      </c>
      <c r="H437" s="104">
        <v>0</v>
      </c>
      <c r="I437" s="104">
        <v>0</v>
      </c>
      <c r="J437" s="104">
        <v>0</v>
      </c>
      <c r="K437" s="104">
        <v>0</v>
      </c>
      <c r="L437" s="104">
        <v>14000</v>
      </c>
      <c r="M437" s="104">
        <v>8391</v>
      </c>
      <c r="N437" s="104">
        <v>0</v>
      </c>
      <c r="O437" s="104">
        <v>0</v>
      </c>
      <c r="P437" s="104">
        <v>20500</v>
      </c>
      <c r="Q437" s="94" t="s">
        <v>191</v>
      </c>
      <c r="R437" s="94" t="s">
        <v>212</v>
      </c>
      <c r="S437" s="105" t="s">
        <v>1847</v>
      </c>
    </row>
    <row r="438" spans="1:19" x14ac:dyDescent="0.25">
      <c r="A438" s="94" t="s">
        <v>1479</v>
      </c>
      <c r="B438" s="94" t="s">
        <v>1480</v>
      </c>
      <c r="C438" s="112"/>
      <c r="D438" s="104">
        <v>9500</v>
      </c>
      <c r="E438" s="104">
        <v>4000</v>
      </c>
      <c r="F438" s="104">
        <v>0</v>
      </c>
      <c r="G438" s="104">
        <v>0</v>
      </c>
      <c r="H438" s="104">
        <v>0</v>
      </c>
      <c r="I438" s="104">
        <v>0</v>
      </c>
      <c r="J438" s="104">
        <v>0</v>
      </c>
      <c r="K438" s="104">
        <v>0</v>
      </c>
      <c r="L438" s="104">
        <v>0</v>
      </c>
      <c r="M438" s="104">
        <v>0</v>
      </c>
      <c r="N438" s="104">
        <v>0</v>
      </c>
      <c r="O438" s="104">
        <v>0</v>
      </c>
      <c r="P438" s="104">
        <v>0</v>
      </c>
      <c r="Q438" s="94" t="s">
        <v>191</v>
      </c>
      <c r="R438" s="94" t="s">
        <v>249</v>
      </c>
      <c r="S438" s="105" t="s">
        <v>1481</v>
      </c>
    </row>
    <row r="439" spans="1:19" x14ac:dyDescent="0.25">
      <c r="A439" s="94" t="s">
        <v>1482</v>
      </c>
      <c r="B439" s="94" t="s">
        <v>1483</v>
      </c>
      <c r="C439" s="112"/>
      <c r="D439" s="104">
        <v>131415</v>
      </c>
      <c r="E439" s="104">
        <v>0</v>
      </c>
      <c r="F439" s="104">
        <v>0</v>
      </c>
      <c r="G439" s="104">
        <v>0</v>
      </c>
      <c r="H439" s="104">
        <v>0</v>
      </c>
      <c r="I439" s="104">
        <v>0</v>
      </c>
      <c r="J439" s="104">
        <v>0</v>
      </c>
      <c r="K439" s="104">
        <v>0</v>
      </c>
      <c r="L439" s="104">
        <v>0</v>
      </c>
      <c r="M439" s="104">
        <v>27073</v>
      </c>
      <c r="N439" s="104">
        <v>0</v>
      </c>
      <c r="O439" s="104">
        <v>16414</v>
      </c>
      <c r="P439" s="104">
        <v>0</v>
      </c>
      <c r="Q439" s="94" t="s">
        <v>191</v>
      </c>
      <c r="R439" s="94" t="s">
        <v>269</v>
      </c>
      <c r="S439" s="105" t="s">
        <v>1484</v>
      </c>
    </row>
    <row r="440" spans="1:19" x14ac:dyDescent="0.25">
      <c r="A440" s="94" t="s">
        <v>1485</v>
      </c>
      <c r="B440" s="94" t="s">
        <v>1486</v>
      </c>
      <c r="C440" s="112"/>
      <c r="D440" s="104">
        <v>0</v>
      </c>
      <c r="E440" s="104">
        <v>0</v>
      </c>
      <c r="F440" s="104">
        <v>0</v>
      </c>
      <c r="G440" s="104">
        <v>0</v>
      </c>
      <c r="H440" s="104">
        <v>0</v>
      </c>
      <c r="I440" s="104">
        <v>0</v>
      </c>
      <c r="J440" s="104">
        <v>0</v>
      </c>
      <c r="K440" s="104">
        <v>0</v>
      </c>
      <c r="L440" s="104">
        <v>0</v>
      </c>
      <c r="M440" s="104">
        <v>36390</v>
      </c>
      <c r="N440" s="104">
        <v>0</v>
      </c>
      <c r="O440" s="104">
        <v>0</v>
      </c>
      <c r="P440" s="104">
        <v>0</v>
      </c>
      <c r="Q440" s="94" t="s">
        <v>191</v>
      </c>
      <c r="R440" s="94" t="s">
        <v>372</v>
      </c>
      <c r="S440" s="105" t="s">
        <v>1487</v>
      </c>
    </row>
    <row r="441" spans="1:19" x14ac:dyDescent="0.25">
      <c r="A441" s="94" t="s">
        <v>1488</v>
      </c>
      <c r="B441" s="94" t="s">
        <v>1489</v>
      </c>
      <c r="C441" s="112"/>
      <c r="D441" s="104">
        <v>8799</v>
      </c>
      <c r="E441" s="104">
        <v>0</v>
      </c>
      <c r="F441" s="104">
        <v>0</v>
      </c>
      <c r="G441" s="104">
        <v>0</v>
      </c>
      <c r="H441" s="104">
        <v>0</v>
      </c>
      <c r="I441" s="104">
        <v>0</v>
      </c>
      <c r="J441" s="104">
        <v>0</v>
      </c>
      <c r="K441" s="104">
        <v>0</v>
      </c>
      <c r="L441" s="104">
        <v>900</v>
      </c>
      <c r="M441" s="104">
        <v>0</v>
      </c>
      <c r="N441" s="104">
        <v>2000</v>
      </c>
      <c r="O441" s="104">
        <v>0</v>
      </c>
      <c r="P441" s="104">
        <v>2000</v>
      </c>
      <c r="Q441" s="94" t="s">
        <v>191</v>
      </c>
      <c r="R441" s="94" t="s">
        <v>212</v>
      </c>
      <c r="S441" s="105" t="s">
        <v>1490</v>
      </c>
    </row>
    <row r="442" spans="1:19" x14ac:dyDescent="0.25">
      <c r="A442" s="94" t="s">
        <v>1491</v>
      </c>
      <c r="B442" s="94" t="s">
        <v>1492</v>
      </c>
      <c r="C442" s="112"/>
      <c r="D442" s="104">
        <v>0</v>
      </c>
      <c r="E442" s="104">
        <v>0</v>
      </c>
      <c r="F442" s="104">
        <v>0</v>
      </c>
      <c r="G442" s="104">
        <v>0</v>
      </c>
      <c r="H442" s="104">
        <v>0</v>
      </c>
      <c r="I442" s="104">
        <v>0</v>
      </c>
      <c r="J442" s="104">
        <v>0</v>
      </c>
      <c r="K442" s="104">
        <v>0</v>
      </c>
      <c r="L442" s="104">
        <v>0</v>
      </c>
      <c r="M442" s="104">
        <v>0</v>
      </c>
      <c r="N442" s="104">
        <v>29551</v>
      </c>
      <c r="O442" s="104">
        <v>0</v>
      </c>
      <c r="P442" s="104">
        <v>0</v>
      </c>
      <c r="Q442" s="94" t="s">
        <v>191</v>
      </c>
      <c r="R442" s="94" t="s">
        <v>249</v>
      </c>
      <c r="S442" s="105" t="s">
        <v>1493</v>
      </c>
    </row>
    <row r="443" spans="1:19" x14ac:dyDescent="0.25">
      <c r="A443" s="94" t="s">
        <v>1494</v>
      </c>
      <c r="B443" s="94" t="s">
        <v>1495</v>
      </c>
      <c r="C443" s="112"/>
      <c r="D443" s="104">
        <v>60093</v>
      </c>
      <c r="E443" s="104">
        <v>0</v>
      </c>
      <c r="F443" s="104">
        <v>0</v>
      </c>
      <c r="G443" s="104">
        <v>0</v>
      </c>
      <c r="H443" s="104">
        <v>0</v>
      </c>
      <c r="I443" s="104">
        <v>0</v>
      </c>
      <c r="J443" s="104">
        <v>0</v>
      </c>
      <c r="K443" s="104">
        <v>0</v>
      </c>
      <c r="L443" s="104">
        <v>0</v>
      </c>
      <c r="M443" s="104">
        <v>10200</v>
      </c>
      <c r="N443" s="104">
        <v>0</v>
      </c>
      <c r="O443" s="104">
        <v>0</v>
      </c>
      <c r="P443" s="104">
        <v>0</v>
      </c>
      <c r="Q443" s="94" t="s">
        <v>191</v>
      </c>
      <c r="R443" s="94" t="s">
        <v>249</v>
      </c>
      <c r="S443" s="105" t="s">
        <v>1496</v>
      </c>
    </row>
    <row r="444" spans="1:19" x14ac:dyDescent="0.25">
      <c r="A444" s="94" t="s">
        <v>1497</v>
      </c>
      <c r="B444" s="94" t="s">
        <v>1498</v>
      </c>
      <c r="C444" s="112"/>
      <c r="D444" s="104">
        <v>6875</v>
      </c>
      <c r="E444" s="104">
        <v>0</v>
      </c>
      <c r="F444" s="104">
        <v>0</v>
      </c>
      <c r="G444" s="104">
        <v>0</v>
      </c>
      <c r="H444" s="104">
        <v>0</v>
      </c>
      <c r="I444" s="104">
        <v>0</v>
      </c>
      <c r="J444" s="104">
        <v>0</v>
      </c>
      <c r="K444" s="104">
        <v>0</v>
      </c>
      <c r="L444" s="104">
        <v>0</v>
      </c>
      <c r="M444" s="104">
        <v>3520</v>
      </c>
      <c r="N444" s="104">
        <v>0</v>
      </c>
      <c r="O444" s="104">
        <v>0</v>
      </c>
      <c r="P444" s="104">
        <v>0</v>
      </c>
      <c r="Q444" s="94" t="s">
        <v>191</v>
      </c>
      <c r="R444" s="94" t="s">
        <v>262</v>
      </c>
      <c r="S444" s="105" t="s">
        <v>1499</v>
      </c>
    </row>
    <row r="445" spans="1:19" x14ac:dyDescent="0.25">
      <c r="A445" s="94" t="s">
        <v>1500</v>
      </c>
      <c r="B445" s="94" t="s">
        <v>1501</v>
      </c>
      <c r="C445" s="112"/>
      <c r="D445" s="104">
        <v>71</v>
      </c>
      <c r="E445" s="104">
        <v>0</v>
      </c>
      <c r="F445" s="104">
        <v>0</v>
      </c>
      <c r="G445" s="104">
        <v>0</v>
      </c>
      <c r="H445" s="104">
        <v>0</v>
      </c>
      <c r="I445" s="104">
        <v>0</v>
      </c>
      <c r="J445" s="104">
        <v>0</v>
      </c>
      <c r="K445" s="104">
        <v>0</v>
      </c>
      <c r="L445" s="104">
        <v>0</v>
      </c>
      <c r="M445" s="104">
        <v>23779</v>
      </c>
      <c r="N445" s="104">
        <v>0</v>
      </c>
      <c r="O445" s="104">
        <v>0</v>
      </c>
      <c r="P445" s="104">
        <v>0</v>
      </c>
      <c r="Q445" s="94" t="s">
        <v>191</v>
      </c>
      <c r="R445" s="94" t="s">
        <v>212</v>
      </c>
      <c r="S445" s="105" t="s">
        <v>1502</v>
      </c>
    </row>
    <row r="446" spans="1:19" x14ac:dyDescent="0.25">
      <c r="A446" s="94" t="s">
        <v>1503</v>
      </c>
      <c r="B446" s="94" t="s">
        <v>1807</v>
      </c>
      <c r="C446" s="112"/>
      <c r="D446" s="104">
        <v>15068</v>
      </c>
      <c r="E446" s="104">
        <v>3000</v>
      </c>
      <c r="F446" s="104">
        <v>0</v>
      </c>
      <c r="G446" s="104">
        <v>0</v>
      </c>
      <c r="H446" s="104">
        <v>0</v>
      </c>
      <c r="I446" s="104">
        <v>0</v>
      </c>
      <c r="J446" s="104">
        <v>0</v>
      </c>
      <c r="K446" s="104">
        <v>0</v>
      </c>
      <c r="L446" s="104">
        <v>0</v>
      </c>
      <c r="M446" s="104">
        <v>0</v>
      </c>
      <c r="N446" s="104">
        <v>0</v>
      </c>
      <c r="O446" s="104">
        <v>0</v>
      </c>
      <c r="P446" s="104">
        <v>53000</v>
      </c>
      <c r="Q446" s="94" t="s">
        <v>195</v>
      </c>
      <c r="R446" s="94" t="s">
        <v>205</v>
      </c>
      <c r="S446" s="105" t="s">
        <v>1505</v>
      </c>
    </row>
    <row r="447" spans="1:19" x14ac:dyDescent="0.25">
      <c r="A447" s="94" t="s">
        <v>1506</v>
      </c>
      <c r="B447" s="94" t="s">
        <v>1507</v>
      </c>
      <c r="C447" s="112"/>
      <c r="D447" s="104">
        <v>10000</v>
      </c>
      <c r="E447" s="104">
        <v>0</v>
      </c>
      <c r="F447" s="104">
        <v>0</v>
      </c>
      <c r="G447" s="104">
        <v>0</v>
      </c>
      <c r="H447" s="104">
        <v>0</v>
      </c>
      <c r="I447" s="104">
        <v>0</v>
      </c>
      <c r="J447" s="104">
        <v>0</v>
      </c>
      <c r="K447" s="104">
        <v>0</v>
      </c>
      <c r="L447" s="104">
        <v>0</v>
      </c>
      <c r="M447" s="104">
        <v>21000</v>
      </c>
      <c r="N447" s="104">
        <v>0</v>
      </c>
      <c r="O447" s="104">
        <v>5000</v>
      </c>
      <c r="P447" s="104">
        <v>9500</v>
      </c>
      <c r="Q447" s="94" t="s">
        <v>191</v>
      </c>
      <c r="R447" s="94" t="s">
        <v>205</v>
      </c>
      <c r="S447" s="105" t="s">
        <v>1508</v>
      </c>
    </row>
    <row r="448" spans="1:19" x14ac:dyDescent="0.25">
      <c r="A448" s="94" t="s">
        <v>1509</v>
      </c>
      <c r="B448" s="94" t="s">
        <v>1510</v>
      </c>
      <c r="C448" s="112"/>
      <c r="D448" s="104">
        <v>30000</v>
      </c>
      <c r="E448" s="104">
        <v>0</v>
      </c>
      <c r="F448" s="104">
        <v>0</v>
      </c>
      <c r="G448" s="104">
        <v>0</v>
      </c>
      <c r="H448" s="104">
        <v>0</v>
      </c>
      <c r="I448" s="104">
        <v>0</v>
      </c>
      <c r="J448" s="104">
        <v>0</v>
      </c>
      <c r="K448" s="104">
        <v>0</v>
      </c>
      <c r="L448" s="104">
        <v>0</v>
      </c>
      <c r="M448" s="104">
        <v>11360</v>
      </c>
      <c r="N448" s="104">
        <v>0</v>
      </c>
      <c r="O448" s="104">
        <v>0</v>
      </c>
      <c r="P448" s="104">
        <v>54500</v>
      </c>
      <c r="Q448" s="94" t="s">
        <v>191</v>
      </c>
      <c r="R448" s="94" t="s">
        <v>269</v>
      </c>
      <c r="S448" s="105" t="s">
        <v>1511</v>
      </c>
    </row>
    <row r="449" spans="1:19" x14ac:dyDescent="0.25">
      <c r="A449" s="94" t="s">
        <v>1512</v>
      </c>
      <c r="B449" s="94" t="s">
        <v>1513</v>
      </c>
      <c r="C449" s="112"/>
      <c r="D449" s="104">
        <v>50964</v>
      </c>
      <c r="E449" s="104">
        <v>4000</v>
      </c>
      <c r="F449" s="104">
        <v>0</v>
      </c>
      <c r="G449" s="104">
        <v>8006</v>
      </c>
      <c r="H449" s="104">
        <v>0</v>
      </c>
      <c r="I449" s="104">
        <v>0</v>
      </c>
      <c r="J449" s="104">
        <v>0</v>
      </c>
      <c r="K449" s="104">
        <v>0</v>
      </c>
      <c r="L449" s="104">
        <v>0</v>
      </c>
      <c r="M449" s="104">
        <v>3849</v>
      </c>
      <c r="N449" s="104">
        <v>0</v>
      </c>
      <c r="O449" s="104">
        <v>0</v>
      </c>
      <c r="P449" s="104">
        <v>4000</v>
      </c>
      <c r="Q449" s="94" t="s">
        <v>191</v>
      </c>
      <c r="R449" s="94" t="s">
        <v>212</v>
      </c>
      <c r="S449" s="105" t="s">
        <v>1514</v>
      </c>
    </row>
    <row r="450" spans="1:19" x14ac:dyDescent="0.25">
      <c r="A450" s="94" t="s">
        <v>1515</v>
      </c>
      <c r="B450" s="94" t="s">
        <v>1516</v>
      </c>
      <c r="C450" s="112"/>
      <c r="D450" s="104">
        <v>3</v>
      </c>
      <c r="E450" s="104">
        <v>0</v>
      </c>
      <c r="F450" s="104">
        <v>0</v>
      </c>
      <c r="G450" s="104">
        <v>0</v>
      </c>
      <c r="H450" s="104">
        <v>0</v>
      </c>
      <c r="I450" s="104">
        <v>0</v>
      </c>
      <c r="J450" s="104">
        <v>0</v>
      </c>
      <c r="K450" s="104">
        <v>0</v>
      </c>
      <c r="L450" s="104">
        <v>0</v>
      </c>
      <c r="M450" s="104">
        <v>18532</v>
      </c>
      <c r="N450" s="104">
        <v>0</v>
      </c>
      <c r="O450" s="104">
        <v>6488</v>
      </c>
      <c r="P450" s="104">
        <v>2000</v>
      </c>
      <c r="Q450" s="94" t="s">
        <v>191</v>
      </c>
      <c r="R450" s="94" t="s">
        <v>212</v>
      </c>
      <c r="S450" s="105" t="s">
        <v>1517</v>
      </c>
    </row>
    <row r="451" spans="1:19" x14ac:dyDescent="0.25">
      <c r="A451" s="94" t="s">
        <v>1848</v>
      </c>
      <c r="B451" s="94" t="s">
        <v>1849</v>
      </c>
      <c r="C451" s="112"/>
      <c r="D451" s="104">
        <v>3000</v>
      </c>
      <c r="E451" s="104">
        <v>2000</v>
      </c>
      <c r="F451" s="104">
        <v>0</v>
      </c>
      <c r="G451" s="104">
        <v>0</v>
      </c>
      <c r="H451" s="104">
        <v>0</v>
      </c>
      <c r="I451" s="104">
        <v>0</v>
      </c>
      <c r="J451" s="104">
        <v>0</v>
      </c>
      <c r="K451" s="104">
        <v>0</v>
      </c>
      <c r="L451" s="104">
        <v>0</v>
      </c>
      <c r="M451" s="104">
        <v>7800</v>
      </c>
      <c r="N451" s="104">
        <v>8000</v>
      </c>
      <c r="O451" s="104">
        <v>17755</v>
      </c>
      <c r="P451" s="104">
        <v>0</v>
      </c>
      <c r="Q451" s="94" t="s">
        <v>191</v>
      </c>
      <c r="R451" s="94" t="s">
        <v>212</v>
      </c>
      <c r="S451" s="105" t="s">
        <v>1850</v>
      </c>
    </row>
    <row r="452" spans="1:19" x14ac:dyDescent="0.25">
      <c r="A452" s="94" t="s">
        <v>1518</v>
      </c>
      <c r="B452" s="94" t="s">
        <v>1519</v>
      </c>
      <c r="C452" s="112"/>
      <c r="D452" s="104">
        <v>27500</v>
      </c>
      <c r="E452" s="104">
        <v>12500</v>
      </c>
      <c r="F452" s="104">
        <v>0</v>
      </c>
      <c r="G452" s="104">
        <v>0</v>
      </c>
      <c r="H452" s="104">
        <v>0</v>
      </c>
      <c r="I452" s="104">
        <v>0</v>
      </c>
      <c r="J452" s="104">
        <v>0</v>
      </c>
      <c r="K452" s="104">
        <v>0</v>
      </c>
      <c r="L452" s="104">
        <v>0</v>
      </c>
      <c r="M452" s="104">
        <v>28000</v>
      </c>
      <c r="N452" s="104">
        <v>0</v>
      </c>
      <c r="O452" s="104">
        <v>0</v>
      </c>
      <c r="P452" s="104">
        <v>35000</v>
      </c>
      <c r="Q452" s="94" t="s">
        <v>191</v>
      </c>
      <c r="R452" s="94" t="s">
        <v>249</v>
      </c>
      <c r="S452" s="105" t="s">
        <v>1520</v>
      </c>
    </row>
    <row r="453" spans="1:19" x14ac:dyDescent="0.25">
      <c r="A453" s="94" t="s">
        <v>1521</v>
      </c>
      <c r="B453" s="94" t="s">
        <v>1522</v>
      </c>
      <c r="C453" s="112"/>
      <c r="D453" s="104">
        <v>4912</v>
      </c>
      <c r="E453" s="104">
        <v>3000</v>
      </c>
      <c r="F453" s="104">
        <v>0</v>
      </c>
      <c r="G453" s="104">
        <v>0</v>
      </c>
      <c r="H453" s="104">
        <v>0</v>
      </c>
      <c r="I453" s="104">
        <v>0</v>
      </c>
      <c r="J453" s="104">
        <v>0</v>
      </c>
      <c r="K453" s="104">
        <v>0</v>
      </c>
      <c r="L453" s="104">
        <v>0</v>
      </c>
      <c r="M453" s="104">
        <v>3066</v>
      </c>
      <c r="N453" s="104">
        <v>0</v>
      </c>
      <c r="O453" s="104">
        <v>340</v>
      </c>
      <c r="P453" s="104">
        <v>1000</v>
      </c>
      <c r="Q453" s="94" t="s">
        <v>191</v>
      </c>
      <c r="R453" s="94" t="s">
        <v>212</v>
      </c>
      <c r="S453" s="105" t="s">
        <v>1523</v>
      </c>
    </row>
    <row r="454" spans="1:19" x14ac:dyDescent="0.25">
      <c r="A454" s="94" t="s">
        <v>1524</v>
      </c>
      <c r="B454" s="94" t="s">
        <v>1525</v>
      </c>
      <c r="C454" s="112"/>
      <c r="D454" s="104">
        <v>8410</v>
      </c>
      <c r="E454" s="104">
        <v>0</v>
      </c>
      <c r="F454" s="104">
        <v>0</v>
      </c>
      <c r="G454" s="104">
        <v>0</v>
      </c>
      <c r="H454" s="104">
        <v>0</v>
      </c>
      <c r="I454" s="104">
        <v>0</v>
      </c>
      <c r="J454" s="104">
        <v>0</v>
      </c>
      <c r="K454" s="104">
        <v>27647</v>
      </c>
      <c r="L454" s="104">
        <v>0</v>
      </c>
      <c r="M454" s="104">
        <v>4980</v>
      </c>
      <c r="N454" s="104">
        <v>0</v>
      </c>
      <c r="O454" s="104">
        <v>9450</v>
      </c>
      <c r="P454" s="104">
        <v>0</v>
      </c>
      <c r="Q454" s="94" t="s">
        <v>191</v>
      </c>
      <c r="R454" s="94" t="s">
        <v>205</v>
      </c>
      <c r="S454" s="105" t="s">
        <v>1526</v>
      </c>
    </row>
    <row r="455" spans="1:19" x14ac:dyDescent="0.25">
      <c r="A455" s="94" t="s">
        <v>1527</v>
      </c>
      <c r="B455" s="94" t="s">
        <v>1528</v>
      </c>
      <c r="C455" s="112"/>
      <c r="D455" s="104">
        <v>7197</v>
      </c>
      <c r="E455" s="104">
        <v>3000</v>
      </c>
      <c r="F455" s="104">
        <v>0</v>
      </c>
      <c r="G455" s="104">
        <v>7000</v>
      </c>
      <c r="H455" s="104">
        <v>0</v>
      </c>
      <c r="I455" s="104">
        <v>0</v>
      </c>
      <c r="J455" s="104">
        <v>0</v>
      </c>
      <c r="K455" s="104">
        <v>0</v>
      </c>
      <c r="L455" s="104">
        <v>0</v>
      </c>
      <c r="M455" s="104">
        <v>0</v>
      </c>
      <c r="N455" s="104">
        <v>0</v>
      </c>
      <c r="O455" s="104">
        <v>0</v>
      </c>
      <c r="P455" s="104">
        <v>52000</v>
      </c>
      <c r="Q455" s="94" t="s">
        <v>191</v>
      </c>
      <c r="R455" s="94" t="s">
        <v>212</v>
      </c>
      <c r="S455" s="105" t="s">
        <v>1529</v>
      </c>
    </row>
    <row r="456" spans="1:19" x14ac:dyDescent="0.25">
      <c r="A456" s="94" t="s">
        <v>1530</v>
      </c>
      <c r="B456" s="94" t="s">
        <v>1531</v>
      </c>
      <c r="C456" s="112"/>
      <c r="D456" s="104">
        <v>49044</v>
      </c>
      <c r="E456" s="104">
        <v>0</v>
      </c>
      <c r="F456" s="104">
        <v>0</v>
      </c>
      <c r="G456" s="104">
        <v>0</v>
      </c>
      <c r="H456" s="104">
        <v>0</v>
      </c>
      <c r="I456" s="104">
        <v>0</v>
      </c>
      <c r="J456" s="104">
        <v>0</v>
      </c>
      <c r="K456" s="104">
        <v>0</v>
      </c>
      <c r="L456" s="104">
        <v>0</v>
      </c>
      <c r="M456" s="104">
        <v>0</v>
      </c>
      <c r="N456" s="104">
        <v>0</v>
      </c>
      <c r="O456" s="104">
        <v>0</v>
      </c>
      <c r="P456" s="104">
        <v>27000</v>
      </c>
      <c r="Q456" s="94" t="s">
        <v>191</v>
      </c>
      <c r="R456" s="94" t="s">
        <v>212</v>
      </c>
      <c r="S456" s="105" t="s">
        <v>1532</v>
      </c>
    </row>
    <row r="457" spans="1:19" x14ac:dyDescent="0.25">
      <c r="A457" s="94" t="s">
        <v>1533</v>
      </c>
      <c r="B457" s="94" t="s">
        <v>1534</v>
      </c>
      <c r="C457" s="112"/>
      <c r="D457" s="104">
        <v>3043</v>
      </c>
      <c r="E457" s="104">
        <v>2000</v>
      </c>
      <c r="F457" s="104">
        <v>0</v>
      </c>
      <c r="G457" s="104">
        <v>0</v>
      </c>
      <c r="H457" s="104">
        <v>0</v>
      </c>
      <c r="I457" s="104">
        <v>0</v>
      </c>
      <c r="J457" s="104">
        <v>0</v>
      </c>
      <c r="K457" s="104">
        <v>0</v>
      </c>
      <c r="L457" s="104">
        <v>0</v>
      </c>
      <c r="M457" s="104">
        <v>9875</v>
      </c>
      <c r="N457" s="104">
        <v>0</v>
      </c>
      <c r="O457" s="104">
        <v>7000</v>
      </c>
      <c r="P457" s="104">
        <v>7000</v>
      </c>
      <c r="Q457" s="94" t="s">
        <v>191</v>
      </c>
      <c r="R457" s="94" t="s">
        <v>212</v>
      </c>
      <c r="S457" s="105" t="s">
        <v>1535</v>
      </c>
    </row>
    <row r="458" spans="1:19" x14ac:dyDescent="0.25">
      <c r="A458" s="94" t="s">
        <v>1536</v>
      </c>
      <c r="B458" s="94" t="s">
        <v>1537</v>
      </c>
      <c r="C458" s="112"/>
      <c r="D458" s="104">
        <v>60000</v>
      </c>
      <c r="E458" s="104">
        <v>0</v>
      </c>
      <c r="F458" s="104">
        <v>0</v>
      </c>
      <c r="G458" s="104">
        <v>0</v>
      </c>
      <c r="H458" s="104">
        <v>0</v>
      </c>
      <c r="I458" s="104">
        <v>0</v>
      </c>
      <c r="J458" s="104">
        <v>0</v>
      </c>
      <c r="K458" s="104">
        <v>0</v>
      </c>
      <c r="L458" s="104">
        <v>0</v>
      </c>
      <c r="M458" s="104">
        <v>9160</v>
      </c>
      <c r="N458" s="104">
        <v>0</v>
      </c>
      <c r="O458" s="104">
        <v>0</v>
      </c>
      <c r="P458" s="104">
        <v>5000</v>
      </c>
      <c r="Q458" s="94" t="s">
        <v>191</v>
      </c>
      <c r="R458" s="94" t="s">
        <v>249</v>
      </c>
      <c r="S458" s="105" t="s">
        <v>1538</v>
      </c>
    </row>
    <row r="459" spans="1:19" x14ac:dyDescent="0.25">
      <c r="A459" s="94" t="s">
        <v>1539</v>
      </c>
      <c r="B459" s="94" t="s">
        <v>1540</v>
      </c>
      <c r="C459" s="112"/>
      <c r="D459" s="104">
        <v>18287</v>
      </c>
      <c r="E459" s="104">
        <v>0</v>
      </c>
      <c r="F459" s="104">
        <v>0</v>
      </c>
      <c r="G459" s="104">
        <v>0</v>
      </c>
      <c r="H459" s="104">
        <v>0</v>
      </c>
      <c r="I459" s="104">
        <v>0</v>
      </c>
      <c r="J459" s="104">
        <v>0</v>
      </c>
      <c r="K459" s="104">
        <v>281</v>
      </c>
      <c r="L459" s="104">
        <v>0</v>
      </c>
      <c r="M459" s="104">
        <v>29210</v>
      </c>
      <c r="N459" s="104">
        <v>0</v>
      </c>
      <c r="O459" s="104">
        <v>148</v>
      </c>
      <c r="P459" s="104">
        <v>0</v>
      </c>
      <c r="Q459" s="94" t="s">
        <v>191</v>
      </c>
      <c r="R459" s="94" t="s">
        <v>212</v>
      </c>
      <c r="S459" s="105" t="s">
        <v>1541</v>
      </c>
    </row>
    <row r="460" spans="1:19" x14ac:dyDescent="0.25">
      <c r="A460" s="94" t="s">
        <v>1542</v>
      </c>
      <c r="B460" s="94" t="s">
        <v>1543</v>
      </c>
      <c r="C460" s="112"/>
      <c r="D460" s="104">
        <v>4985</v>
      </c>
      <c r="E460" s="104">
        <v>0</v>
      </c>
      <c r="F460" s="104">
        <v>0</v>
      </c>
      <c r="G460" s="104">
        <v>0</v>
      </c>
      <c r="H460" s="104">
        <v>0</v>
      </c>
      <c r="I460" s="104">
        <v>0</v>
      </c>
      <c r="J460" s="104">
        <v>0</v>
      </c>
      <c r="K460" s="104">
        <v>0</v>
      </c>
      <c r="L460" s="104">
        <v>0</v>
      </c>
      <c r="M460" s="104">
        <v>0</v>
      </c>
      <c r="N460" s="104">
        <v>0</v>
      </c>
      <c r="O460" s="104">
        <v>0</v>
      </c>
      <c r="P460" s="104">
        <v>0</v>
      </c>
      <c r="Q460" s="94" t="s">
        <v>191</v>
      </c>
      <c r="R460" s="94" t="s">
        <v>249</v>
      </c>
      <c r="S460" s="105" t="s">
        <v>1544</v>
      </c>
    </row>
    <row r="461" spans="1:19" x14ac:dyDescent="0.25">
      <c r="A461" s="94" t="s">
        <v>1545</v>
      </c>
      <c r="B461" s="94" t="s">
        <v>1546</v>
      </c>
      <c r="C461" s="112"/>
      <c r="D461" s="104">
        <v>3652</v>
      </c>
      <c r="E461" s="104">
        <v>0</v>
      </c>
      <c r="F461" s="104">
        <v>0</v>
      </c>
      <c r="G461" s="104">
        <v>0</v>
      </c>
      <c r="H461" s="104">
        <v>0</v>
      </c>
      <c r="I461" s="104">
        <v>0</v>
      </c>
      <c r="J461" s="104">
        <v>0</v>
      </c>
      <c r="K461" s="104">
        <v>0</v>
      </c>
      <c r="L461" s="104">
        <v>0</v>
      </c>
      <c r="M461" s="104">
        <v>0</v>
      </c>
      <c r="N461" s="104">
        <v>0</v>
      </c>
      <c r="O461" s="104">
        <v>0</v>
      </c>
      <c r="P461" s="104">
        <v>0</v>
      </c>
      <c r="Q461" s="94" t="s">
        <v>191</v>
      </c>
      <c r="R461" s="94" t="s">
        <v>212</v>
      </c>
      <c r="S461" s="105" t="s">
        <v>1547</v>
      </c>
    </row>
    <row r="462" spans="1:19" x14ac:dyDescent="0.25">
      <c r="A462" s="94" t="s">
        <v>1548</v>
      </c>
      <c r="B462" s="94" t="s">
        <v>1549</v>
      </c>
      <c r="C462" s="112"/>
      <c r="D462" s="104">
        <v>24000</v>
      </c>
      <c r="E462" s="104">
        <v>21950</v>
      </c>
      <c r="F462" s="104">
        <v>0</v>
      </c>
      <c r="G462" s="104">
        <v>0</v>
      </c>
      <c r="H462" s="104">
        <v>0</v>
      </c>
      <c r="I462" s="104">
        <v>0</v>
      </c>
      <c r="J462" s="104">
        <v>0</v>
      </c>
      <c r="K462" s="104">
        <v>0</v>
      </c>
      <c r="L462" s="104">
        <v>0</v>
      </c>
      <c r="M462" s="104">
        <v>0</v>
      </c>
      <c r="N462" s="104">
        <v>645000</v>
      </c>
      <c r="O462" s="104">
        <v>0</v>
      </c>
      <c r="P462" s="104">
        <v>59500</v>
      </c>
      <c r="Q462" s="94" t="s">
        <v>191</v>
      </c>
      <c r="R462" s="94" t="s">
        <v>205</v>
      </c>
      <c r="S462" s="105" t="s">
        <v>1550</v>
      </c>
    </row>
    <row r="463" spans="1:19" x14ac:dyDescent="0.25">
      <c r="A463" s="94" t="s">
        <v>1551</v>
      </c>
      <c r="B463" s="94" t="s">
        <v>1552</v>
      </c>
      <c r="C463" s="112"/>
      <c r="D463" s="104">
        <v>16050</v>
      </c>
      <c r="E463" s="104">
        <v>0</v>
      </c>
      <c r="F463" s="104">
        <v>0</v>
      </c>
      <c r="G463" s="104">
        <v>13000</v>
      </c>
      <c r="H463" s="104">
        <v>0</v>
      </c>
      <c r="I463" s="104">
        <v>0</v>
      </c>
      <c r="J463" s="104">
        <v>0</v>
      </c>
      <c r="K463" s="104">
        <v>0</v>
      </c>
      <c r="L463" s="104">
        <v>0</v>
      </c>
      <c r="M463" s="104">
        <v>9700</v>
      </c>
      <c r="N463" s="104">
        <v>0</v>
      </c>
      <c r="O463" s="104">
        <v>0</v>
      </c>
      <c r="P463" s="104">
        <v>0</v>
      </c>
      <c r="Q463" s="94" t="s">
        <v>191</v>
      </c>
      <c r="R463" s="94" t="s">
        <v>212</v>
      </c>
      <c r="S463" s="105" t="s">
        <v>1553</v>
      </c>
    </row>
    <row r="464" spans="1:19" x14ac:dyDescent="0.25">
      <c r="A464" s="94" t="s">
        <v>1554</v>
      </c>
      <c r="B464" s="94" t="s">
        <v>1555</v>
      </c>
      <c r="C464" s="112"/>
      <c r="D464" s="104">
        <v>13978</v>
      </c>
      <c r="E464" s="104">
        <v>0</v>
      </c>
      <c r="F464" s="104">
        <v>0</v>
      </c>
      <c r="G464" s="104">
        <v>0</v>
      </c>
      <c r="H464" s="104">
        <v>0</v>
      </c>
      <c r="I464" s="104">
        <v>0</v>
      </c>
      <c r="J464" s="104">
        <v>0</v>
      </c>
      <c r="K464" s="104">
        <v>0</v>
      </c>
      <c r="L464" s="104">
        <v>0</v>
      </c>
      <c r="M464" s="104">
        <v>27794</v>
      </c>
      <c r="N464" s="104">
        <v>0</v>
      </c>
      <c r="O464" s="104">
        <v>78</v>
      </c>
      <c r="P464" s="104">
        <v>12000</v>
      </c>
      <c r="Q464" s="94" t="s">
        <v>191</v>
      </c>
      <c r="R464" s="94" t="s">
        <v>205</v>
      </c>
      <c r="S464" s="105" t="s">
        <v>1556</v>
      </c>
    </row>
    <row r="465" spans="1:19" x14ac:dyDescent="0.25">
      <c r="A465" s="94" t="s">
        <v>1557</v>
      </c>
      <c r="B465" s="94" t="s">
        <v>1808</v>
      </c>
      <c r="C465" s="112"/>
      <c r="D465" s="104">
        <v>11634</v>
      </c>
      <c r="E465" s="104">
        <v>0</v>
      </c>
      <c r="F465" s="104">
        <v>0</v>
      </c>
      <c r="G465" s="104">
        <v>0</v>
      </c>
      <c r="H465" s="104">
        <v>0</v>
      </c>
      <c r="I465" s="104">
        <v>0</v>
      </c>
      <c r="J465" s="104">
        <v>0</v>
      </c>
      <c r="K465" s="104">
        <v>0</v>
      </c>
      <c r="L465" s="104">
        <v>0</v>
      </c>
      <c r="M465" s="104">
        <v>3500</v>
      </c>
      <c r="N465" s="104">
        <v>0</v>
      </c>
      <c r="O465" s="104">
        <v>0</v>
      </c>
      <c r="P465" s="104">
        <v>0</v>
      </c>
      <c r="Q465" s="94" t="s">
        <v>195</v>
      </c>
      <c r="R465" s="94" t="s">
        <v>205</v>
      </c>
      <c r="S465" s="105" t="s">
        <v>1559</v>
      </c>
    </row>
    <row r="466" spans="1:19" x14ac:dyDescent="0.25">
      <c r="A466" s="94" t="s">
        <v>1560</v>
      </c>
      <c r="B466" s="94" t="s">
        <v>1561</v>
      </c>
      <c r="C466" s="112"/>
      <c r="D466" s="104">
        <v>11000</v>
      </c>
      <c r="E466" s="104">
        <v>3000</v>
      </c>
      <c r="F466" s="104">
        <v>0</v>
      </c>
      <c r="G466" s="104">
        <v>0</v>
      </c>
      <c r="H466" s="104">
        <v>0</v>
      </c>
      <c r="I466" s="104">
        <v>0</v>
      </c>
      <c r="J466" s="104">
        <v>0</v>
      </c>
      <c r="K466" s="104">
        <v>0</v>
      </c>
      <c r="L466" s="104">
        <v>0</v>
      </c>
      <c r="M466" s="104">
        <v>0</v>
      </c>
      <c r="N466" s="104">
        <v>0</v>
      </c>
      <c r="O466" s="104">
        <v>0</v>
      </c>
      <c r="P466" s="104">
        <v>0</v>
      </c>
      <c r="Q466" s="94" t="s">
        <v>191</v>
      </c>
      <c r="R466" s="94" t="s">
        <v>212</v>
      </c>
      <c r="S466" s="105" t="s">
        <v>1562</v>
      </c>
    </row>
    <row r="467" spans="1:19" x14ac:dyDescent="0.25">
      <c r="A467" s="94" t="s">
        <v>1563</v>
      </c>
      <c r="B467" s="94" t="s">
        <v>1564</v>
      </c>
      <c r="C467" s="112"/>
      <c r="D467" s="104">
        <v>25000</v>
      </c>
      <c r="E467" s="104">
        <v>0</v>
      </c>
      <c r="F467" s="104">
        <v>0</v>
      </c>
      <c r="G467" s="104">
        <v>0</v>
      </c>
      <c r="H467" s="104">
        <v>0</v>
      </c>
      <c r="I467" s="104">
        <v>0</v>
      </c>
      <c r="J467" s="104">
        <v>0</v>
      </c>
      <c r="K467" s="104">
        <v>0</v>
      </c>
      <c r="L467" s="104">
        <v>0</v>
      </c>
      <c r="M467" s="104">
        <v>42620</v>
      </c>
      <c r="N467" s="104">
        <v>65000</v>
      </c>
      <c r="O467" s="104">
        <v>120000</v>
      </c>
      <c r="P467" s="104">
        <v>195000</v>
      </c>
      <c r="Q467" s="94" t="s">
        <v>191</v>
      </c>
      <c r="R467" s="94" t="s">
        <v>406</v>
      </c>
      <c r="S467" s="105" t="s">
        <v>1565</v>
      </c>
    </row>
    <row r="468" spans="1:19" x14ac:dyDescent="0.25">
      <c r="A468" s="94" t="s">
        <v>1566</v>
      </c>
      <c r="B468" s="94" t="s">
        <v>1567</v>
      </c>
      <c r="C468" s="112"/>
      <c r="D468" s="104">
        <v>38970</v>
      </c>
      <c r="E468" s="104">
        <v>0</v>
      </c>
      <c r="F468" s="104">
        <v>0</v>
      </c>
      <c r="G468" s="104">
        <v>0</v>
      </c>
      <c r="H468" s="104">
        <v>0</v>
      </c>
      <c r="I468" s="104">
        <v>0</v>
      </c>
      <c r="J468" s="104">
        <v>0</v>
      </c>
      <c r="K468" s="104">
        <v>0</v>
      </c>
      <c r="L468" s="104">
        <v>0</v>
      </c>
      <c r="M468" s="104">
        <v>19490</v>
      </c>
      <c r="N468" s="104">
        <v>5000</v>
      </c>
      <c r="O468" s="104">
        <v>13500</v>
      </c>
      <c r="P468" s="104">
        <v>3000</v>
      </c>
      <c r="Q468" s="94" t="s">
        <v>191</v>
      </c>
      <c r="R468" s="94" t="s">
        <v>269</v>
      </c>
      <c r="S468" s="105" t="s">
        <v>1568</v>
      </c>
    </row>
    <row r="469" spans="1:19" x14ac:dyDescent="0.25">
      <c r="A469" s="94" t="s">
        <v>1569</v>
      </c>
      <c r="B469" s="94" t="s">
        <v>1809</v>
      </c>
      <c r="C469" s="112"/>
      <c r="D469" s="104">
        <v>50000</v>
      </c>
      <c r="E469" s="104">
        <v>0</v>
      </c>
      <c r="F469" s="104">
        <v>173363</v>
      </c>
      <c r="G469" s="104">
        <v>22253</v>
      </c>
      <c r="H469" s="104">
        <v>0</v>
      </c>
      <c r="I469" s="104">
        <v>0</v>
      </c>
      <c r="J469" s="104">
        <v>0</v>
      </c>
      <c r="K469" s="104">
        <v>0</v>
      </c>
      <c r="L469" s="104">
        <v>0</v>
      </c>
      <c r="M469" s="104">
        <v>223950</v>
      </c>
      <c r="N469" s="104">
        <v>0</v>
      </c>
      <c r="O469" s="104">
        <v>716892</v>
      </c>
      <c r="P469" s="104">
        <v>0</v>
      </c>
      <c r="Q469" s="94" t="s">
        <v>191</v>
      </c>
      <c r="R469" s="94" t="s">
        <v>752</v>
      </c>
      <c r="S469" s="105" t="s">
        <v>1569</v>
      </c>
    </row>
    <row r="470" spans="1:19" x14ac:dyDescent="0.25">
      <c r="A470" s="94" t="s">
        <v>1571</v>
      </c>
      <c r="B470" s="94" t="s">
        <v>1572</v>
      </c>
      <c r="C470" s="112"/>
      <c r="D470" s="104">
        <v>13000</v>
      </c>
      <c r="E470" s="104">
        <v>0</v>
      </c>
      <c r="F470" s="104">
        <v>0</v>
      </c>
      <c r="G470" s="104">
        <v>0</v>
      </c>
      <c r="H470" s="104">
        <v>0</v>
      </c>
      <c r="I470" s="104">
        <v>0</v>
      </c>
      <c r="J470" s="104">
        <v>0</v>
      </c>
      <c r="K470" s="104">
        <v>0</v>
      </c>
      <c r="L470" s="104">
        <v>0</v>
      </c>
      <c r="M470" s="104">
        <v>0</v>
      </c>
      <c r="N470" s="104">
        <v>0</v>
      </c>
      <c r="O470" s="104">
        <v>9000</v>
      </c>
      <c r="P470" s="104">
        <v>8000</v>
      </c>
      <c r="Q470" s="94" t="s">
        <v>191</v>
      </c>
      <c r="R470" s="94" t="s">
        <v>212</v>
      </c>
      <c r="S470" s="105" t="s">
        <v>1573</v>
      </c>
    </row>
    <row r="471" spans="1:19" x14ac:dyDescent="0.25">
      <c r="A471" s="94" t="s">
        <v>1574</v>
      </c>
      <c r="B471" s="94" t="s">
        <v>1575</v>
      </c>
      <c r="C471" s="112"/>
      <c r="D471" s="104">
        <v>2256</v>
      </c>
      <c r="E471" s="104">
        <v>0</v>
      </c>
      <c r="F471" s="104">
        <v>0</v>
      </c>
      <c r="G471" s="104">
        <v>0</v>
      </c>
      <c r="H471" s="104">
        <v>0</v>
      </c>
      <c r="I471" s="104">
        <v>0</v>
      </c>
      <c r="J471" s="104">
        <v>0</v>
      </c>
      <c r="K471" s="104">
        <v>47473</v>
      </c>
      <c r="L471" s="104">
        <v>0</v>
      </c>
      <c r="M471" s="104">
        <v>1000</v>
      </c>
      <c r="N471" s="104">
        <v>0</v>
      </c>
      <c r="O471" s="104">
        <v>0</v>
      </c>
      <c r="P471" s="104">
        <v>10000</v>
      </c>
      <c r="Q471" s="94" t="s">
        <v>191</v>
      </c>
      <c r="R471" s="94" t="s">
        <v>212</v>
      </c>
      <c r="S471" s="105" t="s">
        <v>1576</v>
      </c>
    </row>
    <row r="472" spans="1:19" x14ac:dyDescent="0.25">
      <c r="A472" s="94" t="s">
        <v>1577</v>
      </c>
      <c r="B472" s="94" t="s">
        <v>1810</v>
      </c>
      <c r="C472" s="112"/>
      <c r="D472" s="104">
        <v>184</v>
      </c>
      <c r="E472" s="104">
        <v>0</v>
      </c>
      <c r="F472" s="104">
        <v>0</v>
      </c>
      <c r="G472" s="104">
        <v>0</v>
      </c>
      <c r="H472" s="104">
        <v>0</v>
      </c>
      <c r="I472" s="104">
        <v>0</v>
      </c>
      <c r="J472" s="104">
        <v>0</v>
      </c>
      <c r="K472" s="104">
        <v>0</v>
      </c>
      <c r="L472" s="104">
        <v>4000</v>
      </c>
      <c r="M472" s="104">
        <v>0</v>
      </c>
      <c r="N472" s="104">
        <v>0</v>
      </c>
      <c r="O472" s="104">
        <v>0</v>
      </c>
      <c r="P472" s="104">
        <v>85000</v>
      </c>
      <c r="Q472" s="94" t="s">
        <v>195</v>
      </c>
      <c r="R472" s="94" t="s">
        <v>205</v>
      </c>
      <c r="S472" s="105" t="s">
        <v>1579</v>
      </c>
    </row>
    <row r="473" spans="1:19" x14ac:dyDescent="0.25">
      <c r="A473" s="94" t="s">
        <v>1580</v>
      </c>
      <c r="B473" s="94" t="s">
        <v>1581</v>
      </c>
      <c r="C473" s="112"/>
      <c r="D473" s="104">
        <v>30224</v>
      </c>
      <c r="E473" s="104">
        <v>29500</v>
      </c>
      <c r="F473" s="104">
        <v>0</v>
      </c>
      <c r="G473" s="104">
        <v>0</v>
      </c>
      <c r="H473" s="104">
        <v>0</v>
      </c>
      <c r="I473" s="104">
        <v>0</v>
      </c>
      <c r="J473" s="104">
        <v>0</v>
      </c>
      <c r="K473" s="104">
        <v>0</v>
      </c>
      <c r="L473" s="104">
        <v>0</v>
      </c>
      <c r="M473" s="104">
        <v>12080</v>
      </c>
      <c r="N473" s="104">
        <v>2000</v>
      </c>
      <c r="O473" s="104">
        <v>2000</v>
      </c>
      <c r="P473" s="104">
        <v>7000</v>
      </c>
      <c r="Q473" s="94" t="s">
        <v>191</v>
      </c>
      <c r="R473" s="94" t="s">
        <v>212</v>
      </c>
      <c r="S473" s="105" t="s">
        <v>1582</v>
      </c>
    </row>
    <row r="474" spans="1:19" x14ac:dyDescent="0.25">
      <c r="A474" s="94" t="s">
        <v>1583</v>
      </c>
      <c r="B474" s="94" t="s">
        <v>1584</v>
      </c>
      <c r="C474" s="112"/>
      <c r="D474" s="104">
        <v>2430</v>
      </c>
      <c r="E474" s="104">
        <v>0</v>
      </c>
      <c r="F474" s="104">
        <v>0</v>
      </c>
      <c r="G474" s="104">
        <v>0</v>
      </c>
      <c r="H474" s="104">
        <v>0</v>
      </c>
      <c r="I474" s="104">
        <v>0</v>
      </c>
      <c r="J474" s="104">
        <v>0</v>
      </c>
      <c r="K474" s="104">
        <v>0</v>
      </c>
      <c r="L474" s="104">
        <v>0</v>
      </c>
      <c r="M474" s="104">
        <v>0</v>
      </c>
      <c r="N474" s="104">
        <v>0</v>
      </c>
      <c r="O474" s="104">
        <v>0</v>
      </c>
      <c r="P474" s="104">
        <v>57000</v>
      </c>
      <c r="Q474" s="94" t="s">
        <v>191</v>
      </c>
      <c r="R474" s="94" t="s">
        <v>269</v>
      </c>
      <c r="S474" s="105" t="s">
        <v>1585</v>
      </c>
    </row>
    <row r="475" spans="1:19" x14ac:dyDescent="0.25">
      <c r="A475" s="94" t="s">
        <v>1586</v>
      </c>
      <c r="B475" s="94" t="s">
        <v>1587</v>
      </c>
      <c r="C475" s="112"/>
      <c r="D475" s="104">
        <v>124440</v>
      </c>
      <c r="E475" s="104">
        <v>41000</v>
      </c>
      <c r="F475" s="104">
        <v>0</v>
      </c>
      <c r="G475" s="104">
        <v>0</v>
      </c>
      <c r="H475" s="104">
        <v>0</v>
      </c>
      <c r="I475" s="104">
        <v>0</v>
      </c>
      <c r="J475" s="104">
        <v>0</v>
      </c>
      <c r="K475" s="104">
        <v>0</v>
      </c>
      <c r="L475" s="104">
        <v>0</v>
      </c>
      <c r="M475" s="104">
        <v>20000</v>
      </c>
      <c r="N475" s="104">
        <v>0</v>
      </c>
      <c r="O475" s="104">
        <v>0</v>
      </c>
      <c r="P475" s="104">
        <v>0</v>
      </c>
      <c r="Q475" s="94" t="s">
        <v>191</v>
      </c>
      <c r="R475" s="94" t="s">
        <v>269</v>
      </c>
      <c r="S475" s="105" t="s">
        <v>1588</v>
      </c>
    </row>
    <row r="476" spans="1:19" x14ac:dyDescent="0.25">
      <c r="A476" s="94" t="s">
        <v>1589</v>
      </c>
      <c r="B476" s="94" t="s">
        <v>1590</v>
      </c>
      <c r="C476" s="112"/>
      <c r="D476" s="104">
        <v>35000</v>
      </c>
      <c r="E476" s="104">
        <v>15000</v>
      </c>
      <c r="F476" s="104">
        <v>0</v>
      </c>
      <c r="G476" s="104">
        <v>0</v>
      </c>
      <c r="H476" s="104">
        <v>0</v>
      </c>
      <c r="I476" s="104">
        <v>0</v>
      </c>
      <c r="J476" s="104">
        <v>0</v>
      </c>
      <c r="K476" s="104">
        <v>0</v>
      </c>
      <c r="L476" s="104">
        <v>0</v>
      </c>
      <c r="M476" s="104">
        <v>10917</v>
      </c>
      <c r="N476" s="104">
        <v>0</v>
      </c>
      <c r="O476" s="104">
        <v>0</v>
      </c>
      <c r="P476" s="104">
        <v>5000</v>
      </c>
      <c r="Q476" s="94" t="s">
        <v>191</v>
      </c>
      <c r="R476" s="94" t="s">
        <v>262</v>
      </c>
      <c r="S476" s="105" t="s">
        <v>1591</v>
      </c>
    </row>
    <row r="477" spans="1:19" x14ac:dyDescent="0.25">
      <c r="A477" s="94" t="s">
        <v>1592</v>
      </c>
      <c r="B477" s="94" t="s">
        <v>1593</v>
      </c>
      <c r="C477" s="112"/>
      <c r="D477" s="104">
        <v>220000</v>
      </c>
      <c r="E477" s="104">
        <v>0</v>
      </c>
      <c r="F477" s="104">
        <v>0</v>
      </c>
      <c r="G477" s="104">
        <v>10000</v>
      </c>
      <c r="H477" s="104">
        <v>0</v>
      </c>
      <c r="I477" s="104">
        <v>0</v>
      </c>
      <c r="J477" s="104">
        <v>0</v>
      </c>
      <c r="K477" s="104">
        <v>0</v>
      </c>
      <c r="L477" s="104">
        <v>0</v>
      </c>
      <c r="M477" s="104">
        <v>79687</v>
      </c>
      <c r="N477" s="104">
        <v>50000</v>
      </c>
      <c r="O477" s="104">
        <v>615</v>
      </c>
      <c r="P477" s="104">
        <v>215850</v>
      </c>
      <c r="Q477" s="94" t="s">
        <v>191</v>
      </c>
      <c r="R477" s="94" t="s">
        <v>406</v>
      </c>
      <c r="S477" s="105" t="s">
        <v>1594</v>
      </c>
    </row>
    <row r="478" spans="1:19" x14ac:dyDescent="0.25">
      <c r="A478" s="94" t="s">
        <v>1595</v>
      </c>
      <c r="B478" s="94" t="s">
        <v>1596</v>
      </c>
      <c r="C478" s="112"/>
      <c r="D478" s="104">
        <v>28333</v>
      </c>
      <c r="E478" s="104">
        <v>0</v>
      </c>
      <c r="F478" s="104">
        <v>0</v>
      </c>
      <c r="G478" s="104">
        <v>0</v>
      </c>
      <c r="H478" s="104">
        <v>0</v>
      </c>
      <c r="I478" s="104">
        <v>0</v>
      </c>
      <c r="J478" s="104">
        <v>0</v>
      </c>
      <c r="K478" s="104">
        <v>0</v>
      </c>
      <c r="L478" s="104">
        <v>0</v>
      </c>
      <c r="M478" s="104">
        <v>46365</v>
      </c>
      <c r="N478" s="104">
        <v>15140</v>
      </c>
      <c r="O478" s="104">
        <v>549</v>
      </c>
      <c r="P478" s="104">
        <v>0</v>
      </c>
      <c r="Q478" s="94" t="s">
        <v>191</v>
      </c>
      <c r="R478" s="94" t="s">
        <v>205</v>
      </c>
      <c r="S478" s="105" t="s">
        <v>1597</v>
      </c>
    </row>
    <row r="479" spans="1:19" x14ac:dyDescent="0.25">
      <c r="A479" s="94" t="s">
        <v>1598</v>
      </c>
      <c r="B479" s="94" t="s">
        <v>1599</v>
      </c>
      <c r="C479" s="112"/>
      <c r="D479" s="104">
        <v>31862</v>
      </c>
      <c r="E479" s="104">
        <v>0</v>
      </c>
      <c r="F479" s="104">
        <v>0</v>
      </c>
      <c r="G479" s="104">
        <v>7000</v>
      </c>
      <c r="H479" s="104">
        <v>0</v>
      </c>
      <c r="I479" s="104">
        <v>0</v>
      </c>
      <c r="J479" s="104">
        <v>0</v>
      </c>
      <c r="K479" s="104">
        <v>0</v>
      </c>
      <c r="L479" s="104">
        <v>0</v>
      </c>
      <c r="M479" s="104">
        <v>35957</v>
      </c>
      <c r="N479" s="104">
        <v>6459</v>
      </c>
      <c r="O479" s="104">
        <v>3500</v>
      </c>
      <c r="P479" s="104">
        <v>0</v>
      </c>
      <c r="Q479" s="94" t="s">
        <v>191</v>
      </c>
      <c r="R479" s="94" t="s">
        <v>212</v>
      </c>
      <c r="S479" s="105" t="s">
        <v>1600</v>
      </c>
    </row>
    <row r="480" spans="1:19" x14ac:dyDescent="0.25">
      <c r="A480" s="94" t="s">
        <v>1601</v>
      </c>
      <c r="B480" s="94" t="s">
        <v>1602</v>
      </c>
      <c r="C480" s="112"/>
      <c r="D480" s="104">
        <v>2790</v>
      </c>
      <c r="E480" s="104">
        <v>5000</v>
      </c>
      <c r="F480" s="104">
        <v>0</v>
      </c>
      <c r="G480" s="104">
        <v>0</v>
      </c>
      <c r="H480" s="104">
        <v>0</v>
      </c>
      <c r="I480" s="104">
        <v>0</v>
      </c>
      <c r="J480" s="104">
        <v>0</v>
      </c>
      <c r="K480" s="104">
        <v>118</v>
      </c>
      <c r="L480" s="104">
        <v>25200</v>
      </c>
      <c r="M480" s="104">
        <v>252219</v>
      </c>
      <c r="N480" s="104">
        <v>0</v>
      </c>
      <c r="O480" s="104">
        <v>0</v>
      </c>
      <c r="P480" s="104">
        <v>10000</v>
      </c>
      <c r="Q480" s="94" t="s">
        <v>191</v>
      </c>
      <c r="R480" s="94" t="s">
        <v>372</v>
      </c>
      <c r="S480" s="105" t="s">
        <v>1603</v>
      </c>
    </row>
    <row r="481" spans="1:19" x14ac:dyDescent="0.25">
      <c r="A481" s="94" t="s">
        <v>1604</v>
      </c>
      <c r="B481" s="94" t="s">
        <v>1605</v>
      </c>
      <c r="C481" s="112"/>
      <c r="D481" s="104">
        <v>2000</v>
      </c>
      <c r="E481" s="104">
        <v>4000</v>
      </c>
      <c r="F481" s="104">
        <v>0</v>
      </c>
      <c r="G481" s="104">
        <v>0</v>
      </c>
      <c r="H481" s="104">
        <v>0</v>
      </c>
      <c r="I481" s="104">
        <v>0</v>
      </c>
      <c r="J481" s="104">
        <v>0</v>
      </c>
      <c r="K481" s="104">
        <v>0</v>
      </c>
      <c r="L481" s="104">
        <v>4500</v>
      </c>
      <c r="M481" s="104">
        <v>0</v>
      </c>
      <c r="N481" s="104">
        <v>0</v>
      </c>
      <c r="O481" s="104">
        <v>8500</v>
      </c>
      <c r="P481" s="104">
        <v>0</v>
      </c>
      <c r="Q481" s="94" t="s">
        <v>191</v>
      </c>
      <c r="R481" s="94" t="s">
        <v>249</v>
      </c>
      <c r="S481" s="105" t="s">
        <v>1606</v>
      </c>
    </row>
    <row r="482" spans="1:19" x14ac:dyDescent="0.25">
      <c r="A482" s="94" t="s">
        <v>1607</v>
      </c>
      <c r="B482" s="94" t="s">
        <v>1608</v>
      </c>
      <c r="C482" s="112"/>
      <c r="D482" s="104">
        <v>20694</v>
      </c>
      <c r="E482" s="104">
        <v>0</v>
      </c>
      <c r="F482" s="104">
        <v>0</v>
      </c>
      <c r="G482" s="104">
        <v>0</v>
      </c>
      <c r="H482" s="104">
        <v>0</v>
      </c>
      <c r="I482" s="104">
        <v>0</v>
      </c>
      <c r="J482" s="104">
        <v>0</v>
      </c>
      <c r="K482" s="104">
        <v>0</v>
      </c>
      <c r="L482" s="104">
        <v>0</v>
      </c>
      <c r="M482" s="104">
        <v>0</v>
      </c>
      <c r="N482" s="104">
        <v>0</v>
      </c>
      <c r="O482" s="104">
        <v>0</v>
      </c>
      <c r="P482" s="104">
        <v>0</v>
      </c>
      <c r="Q482" s="94" t="s">
        <v>191</v>
      </c>
      <c r="R482" s="94" t="s">
        <v>212</v>
      </c>
      <c r="S482" s="105" t="s">
        <v>1609</v>
      </c>
    </row>
    <row r="483" spans="1:19" x14ac:dyDescent="0.25">
      <c r="A483" s="94" t="s">
        <v>1851</v>
      </c>
      <c r="B483" s="94" t="s">
        <v>1852</v>
      </c>
      <c r="C483" s="112"/>
      <c r="D483" s="104">
        <v>20489</v>
      </c>
      <c r="E483" s="104">
        <v>9000</v>
      </c>
      <c r="F483" s="104">
        <v>0</v>
      </c>
      <c r="G483" s="104">
        <v>0</v>
      </c>
      <c r="H483" s="104">
        <v>0</v>
      </c>
      <c r="I483" s="104">
        <v>0</v>
      </c>
      <c r="J483" s="104">
        <v>0</v>
      </c>
      <c r="K483" s="104">
        <v>0</v>
      </c>
      <c r="L483" s="104">
        <v>3000</v>
      </c>
      <c r="M483" s="104">
        <v>2391</v>
      </c>
      <c r="N483" s="104">
        <v>0</v>
      </c>
      <c r="O483" s="104">
        <v>0</v>
      </c>
      <c r="P483" s="104">
        <v>12500</v>
      </c>
      <c r="Q483" s="94" t="s">
        <v>191</v>
      </c>
      <c r="R483" s="94" t="s">
        <v>212</v>
      </c>
      <c r="S483" s="105" t="s">
        <v>1853</v>
      </c>
    </row>
    <row r="484" spans="1:19" x14ac:dyDescent="0.25">
      <c r="A484" s="94" t="s">
        <v>1610</v>
      </c>
      <c r="B484" s="94" t="s">
        <v>1611</v>
      </c>
      <c r="C484" s="112"/>
      <c r="D484" s="104">
        <v>41000</v>
      </c>
      <c r="E484" s="104">
        <v>0</v>
      </c>
      <c r="F484" s="104">
        <v>0</v>
      </c>
      <c r="G484" s="104">
        <v>0</v>
      </c>
      <c r="H484" s="104">
        <v>0</v>
      </c>
      <c r="I484" s="104">
        <v>0</v>
      </c>
      <c r="J484" s="104">
        <v>0</v>
      </c>
      <c r="K484" s="104">
        <v>0</v>
      </c>
      <c r="L484" s="104">
        <v>0</v>
      </c>
      <c r="M484" s="104">
        <v>0</v>
      </c>
      <c r="N484" s="104">
        <v>0</v>
      </c>
      <c r="O484" s="104">
        <v>0</v>
      </c>
      <c r="P484" s="104">
        <v>25850</v>
      </c>
      <c r="Q484" s="94" t="s">
        <v>191</v>
      </c>
      <c r="R484" s="94" t="s">
        <v>212</v>
      </c>
      <c r="S484" s="105" t="s">
        <v>1612</v>
      </c>
    </row>
    <row r="485" spans="1:19" x14ac:dyDescent="0.25">
      <c r="A485" s="94" t="s">
        <v>1613</v>
      </c>
      <c r="B485" s="94" t="s">
        <v>1614</v>
      </c>
      <c r="C485" s="112"/>
      <c r="D485" s="104">
        <v>2764</v>
      </c>
      <c r="E485" s="104">
        <v>0</v>
      </c>
      <c r="F485" s="104">
        <v>0</v>
      </c>
      <c r="G485" s="104">
        <v>0</v>
      </c>
      <c r="H485" s="104">
        <v>0</v>
      </c>
      <c r="I485" s="104">
        <v>0</v>
      </c>
      <c r="J485" s="104">
        <v>0</v>
      </c>
      <c r="K485" s="104">
        <v>0</v>
      </c>
      <c r="L485" s="104">
        <v>0</v>
      </c>
      <c r="M485" s="104">
        <v>15000</v>
      </c>
      <c r="N485" s="104">
        <v>0</v>
      </c>
      <c r="O485" s="104">
        <v>2014</v>
      </c>
      <c r="P485" s="104">
        <v>31000</v>
      </c>
      <c r="Q485" s="94" t="s">
        <v>191</v>
      </c>
      <c r="R485" s="94" t="s">
        <v>212</v>
      </c>
      <c r="S485" s="105" t="s">
        <v>1615</v>
      </c>
    </row>
    <row r="486" spans="1:19" x14ac:dyDescent="0.25">
      <c r="A486" s="94" t="s">
        <v>1616</v>
      </c>
      <c r="B486" s="94" t="s">
        <v>1617</v>
      </c>
      <c r="C486" s="112"/>
      <c r="D486" s="104">
        <v>7038</v>
      </c>
      <c r="E486" s="104">
        <v>16000</v>
      </c>
      <c r="F486" s="104">
        <v>0</v>
      </c>
      <c r="G486" s="104">
        <v>1000</v>
      </c>
      <c r="H486" s="104">
        <v>0</v>
      </c>
      <c r="I486" s="104">
        <v>0</v>
      </c>
      <c r="J486" s="104">
        <v>0</v>
      </c>
      <c r="K486" s="104">
        <v>0</v>
      </c>
      <c r="L486" s="104">
        <v>0</v>
      </c>
      <c r="M486" s="104">
        <v>0</v>
      </c>
      <c r="N486" s="104">
        <v>0</v>
      </c>
      <c r="O486" s="104">
        <v>0</v>
      </c>
      <c r="P486" s="104">
        <v>0</v>
      </c>
      <c r="Q486" s="94" t="s">
        <v>191</v>
      </c>
      <c r="R486" s="94" t="s">
        <v>212</v>
      </c>
      <c r="S486" s="105" t="s">
        <v>1618</v>
      </c>
    </row>
    <row r="487" spans="1:19" x14ac:dyDescent="0.25">
      <c r="A487" s="94" t="s">
        <v>1619</v>
      </c>
      <c r="B487" s="94" t="s">
        <v>1620</v>
      </c>
      <c r="C487" s="112"/>
      <c r="D487" s="104">
        <v>12000</v>
      </c>
      <c r="E487" s="104">
        <v>2000</v>
      </c>
      <c r="F487" s="104">
        <v>0</v>
      </c>
      <c r="G487" s="104">
        <v>0</v>
      </c>
      <c r="H487" s="104">
        <v>0</v>
      </c>
      <c r="I487" s="104">
        <v>0</v>
      </c>
      <c r="J487" s="104">
        <v>0</v>
      </c>
      <c r="K487" s="104">
        <v>0</v>
      </c>
      <c r="L487" s="104">
        <v>0</v>
      </c>
      <c r="M487" s="104">
        <v>13275</v>
      </c>
      <c r="N487" s="104">
        <v>0</v>
      </c>
      <c r="O487" s="104">
        <v>4185</v>
      </c>
      <c r="P487" s="104">
        <v>4000</v>
      </c>
      <c r="Q487" s="94" t="s">
        <v>191</v>
      </c>
      <c r="R487" s="94" t="s">
        <v>212</v>
      </c>
      <c r="S487" s="105" t="s">
        <v>1621</v>
      </c>
    </row>
    <row r="488" spans="1:19" x14ac:dyDescent="0.25">
      <c r="A488" s="94" t="s">
        <v>1622</v>
      </c>
      <c r="B488" s="94" t="s">
        <v>1623</v>
      </c>
      <c r="C488" s="112"/>
      <c r="D488" s="104">
        <v>1860</v>
      </c>
      <c r="E488" s="104">
        <v>25000</v>
      </c>
      <c r="F488" s="104">
        <v>0</v>
      </c>
      <c r="G488" s="104">
        <v>0</v>
      </c>
      <c r="H488" s="104">
        <v>0</v>
      </c>
      <c r="I488" s="104">
        <v>0</v>
      </c>
      <c r="J488" s="104">
        <v>0</v>
      </c>
      <c r="K488" s="104">
        <v>0</v>
      </c>
      <c r="L488" s="104">
        <v>0</v>
      </c>
      <c r="M488" s="104">
        <v>1354</v>
      </c>
      <c r="N488" s="104">
        <v>0</v>
      </c>
      <c r="O488" s="104">
        <v>0</v>
      </c>
      <c r="P488" s="104">
        <v>0</v>
      </c>
      <c r="Q488" s="94" t="s">
        <v>191</v>
      </c>
      <c r="R488" s="94" t="s">
        <v>205</v>
      </c>
      <c r="S488" s="105" t="s">
        <v>1624</v>
      </c>
    </row>
    <row r="489" spans="1:19" x14ac:dyDescent="0.25">
      <c r="A489" s="94" t="s">
        <v>1625</v>
      </c>
      <c r="B489" s="94" t="s">
        <v>1626</v>
      </c>
      <c r="C489" s="112"/>
      <c r="D489" s="104">
        <v>62</v>
      </c>
      <c r="E489" s="104">
        <v>0</v>
      </c>
      <c r="F489" s="104">
        <v>0</v>
      </c>
      <c r="G489" s="104">
        <v>0</v>
      </c>
      <c r="H489" s="104">
        <v>0</v>
      </c>
      <c r="I489" s="104">
        <v>0</v>
      </c>
      <c r="J489" s="104">
        <v>0</v>
      </c>
      <c r="K489" s="104">
        <v>0</v>
      </c>
      <c r="L489" s="104">
        <v>0</v>
      </c>
      <c r="M489" s="104">
        <v>11000</v>
      </c>
      <c r="N489" s="104">
        <v>0</v>
      </c>
      <c r="O489" s="104">
        <v>0</v>
      </c>
      <c r="P489" s="104">
        <v>0</v>
      </c>
      <c r="Q489" s="94" t="s">
        <v>191</v>
      </c>
      <c r="R489" s="94" t="s">
        <v>212</v>
      </c>
      <c r="S489" s="105" t="s">
        <v>1627</v>
      </c>
    </row>
    <row r="490" spans="1:19" x14ac:dyDescent="0.25">
      <c r="A490" s="94" t="s">
        <v>1854</v>
      </c>
      <c r="B490" s="94" t="s">
        <v>1855</v>
      </c>
      <c r="C490" s="112"/>
      <c r="D490" s="104">
        <v>5062</v>
      </c>
      <c r="E490" s="104">
        <v>0</v>
      </c>
      <c r="F490" s="104">
        <v>0</v>
      </c>
      <c r="G490" s="104">
        <v>0</v>
      </c>
      <c r="H490" s="104">
        <v>0</v>
      </c>
      <c r="I490" s="104">
        <v>0</v>
      </c>
      <c r="J490" s="104">
        <v>0</v>
      </c>
      <c r="K490" s="104">
        <v>0</v>
      </c>
      <c r="L490" s="104">
        <v>0</v>
      </c>
      <c r="M490" s="104">
        <v>10000</v>
      </c>
      <c r="N490" s="104">
        <v>39570</v>
      </c>
      <c r="O490" s="104">
        <v>4230</v>
      </c>
      <c r="P490" s="104">
        <v>0</v>
      </c>
      <c r="Q490" s="94" t="s">
        <v>191</v>
      </c>
      <c r="R490" s="94" t="s">
        <v>212</v>
      </c>
      <c r="S490" s="105" t="s">
        <v>1856</v>
      </c>
    </row>
    <row r="491" spans="1:19" x14ac:dyDescent="0.25">
      <c r="A491" s="94" t="s">
        <v>1628</v>
      </c>
      <c r="B491" s="94" t="s">
        <v>1811</v>
      </c>
      <c r="C491" s="112"/>
      <c r="D491" s="104">
        <v>2956</v>
      </c>
      <c r="E491" s="104">
        <v>0</v>
      </c>
      <c r="F491" s="104">
        <v>0</v>
      </c>
      <c r="G491" s="104">
        <v>0</v>
      </c>
      <c r="H491" s="104">
        <v>0</v>
      </c>
      <c r="I491" s="104">
        <v>0</v>
      </c>
      <c r="J491" s="104">
        <v>0</v>
      </c>
      <c r="K491" s="104">
        <v>0</v>
      </c>
      <c r="L491" s="104">
        <v>0</v>
      </c>
      <c r="M491" s="104">
        <v>11000</v>
      </c>
      <c r="N491" s="104">
        <v>0</v>
      </c>
      <c r="O491" s="104">
        <v>0</v>
      </c>
      <c r="P491" s="104">
        <v>0</v>
      </c>
      <c r="Q491" s="94" t="s">
        <v>193</v>
      </c>
      <c r="R491" s="94" t="s">
        <v>205</v>
      </c>
      <c r="S491" s="105" t="s">
        <v>1630</v>
      </c>
    </row>
    <row r="492" spans="1:19" x14ac:dyDescent="0.25">
      <c r="A492" s="94" t="s">
        <v>1631</v>
      </c>
      <c r="B492" s="94" t="s">
        <v>1632</v>
      </c>
      <c r="C492" s="112"/>
      <c r="D492" s="104">
        <v>12365</v>
      </c>
      <c r="E492" s="104">
        <v>13000</v>
      </c>
      <c r="F492" s="104">
        <v>0</v>
      </c>
      <c r="G492" s="104">
        <v>0</v>
      </c>
      <c r="H492" s="104">
        <v>0</v>
      </c>
      <c r="I492" s="104">
        <v>0</v>
      </c>
      <c r="J492" s="104">
        <v>0</v>
      </c>
      <c r="K492" s="104">
        <v>0</v>
      </c>
      <c r="L492" s="104">
        <v>0</v>
      </c>
      <c r="M492" s="104">
        <v>0</v>
      </c>
      <c r="N492" s="104">
        <v>0</v>
      </c>
      <c r="O492" s="104">
        <v>0</v>
      </c>
      <c r="P492" s="104">
        <v>250</v>
      </c>
      <c r="Q492" s="94" t="s">
        <v>191</v>
      </c>
      <c r="R492" s="94" t="s">
        <v>212</v>
      </c>
      <c r="S492" s="105" t="s">
        <v>1633</v>
      </c>
    </row>
    <row r="493" spans="1:19" x14ac:dyDescent="0.25">
      <c r="A493" s="94" t="s">
        <v>1634</v>
      </c>
      <c r="B493" s="94" t="s">
        <v>1635</v>
      </c>
      <c r="C493" s="112"/>
      <c r="D493" s="104">
        <v>2000</v>
      </c>
      <c r="E493" s="104">
        <v>0</v>
      </c>
      <c r="F493" s="104">
        <v>0</v>
      </c>
      <c r="G493" s="104">
        <v>0</v>
      </c>
      <c r="H493" s="104">
        <v>0</v>
      </c>
      <c r="I493" s="104">
        <v>0</v>
      </c>
      <c r="J493" s="104">
        <v>0</v>
      </c>
      <c r="K493" s="104">
        <v>0</v>
      </c>
      <c r="L493" s="104">
        <v>0</v>
      </c>
      <c r="M493" s="104">
        <v>11200</v>
      </c>
      <c r="N493" s="104">
        <v>0</v>
      </c>
      <c r="O493" s="104">
        <v>0</v>
      </c>
      <c r="P493" s="104">
        <v>2000</v>
      </c>
      <c r="Q493" s="94" t="s">
        <v>191</v>
      </c>
      <c r="R493" s="94" t="s">
        <v>212</v>
      </c>
      <c r="S493" s="105" t="s">
        <v>1636</v>
      </c>
    </row>
    <row r="494" spans="1:19" x14ac:dyDescent="0.25">
      <c r="A494" s="94" t="s">
        <v>1637</v>
      </c>
      <c r="B494" s="94" t="s">
        <v>1638</v>
      </c>
      <c r="C494" s="112"/>
      <c r="D494" s="104">
        <v>17000</v>
      </c>
      <c r="E494" s="104">
        <v>0</v>
      </c>
      <c r="F494" s="104">
        <v>0</v>
      </c>
      <c r="G494" s="104">
        <v>0</v>
      </c>
      <c r="H494" s="104">
        <v>0</v>
      </c>
      <c r="I494" s="104">
        <v>0</v>
      </c>
      <c r="J494" s="104">
        <v>0</v>
      </c>
      <c r="K494" s="104">
        <v>0</v>
      </c>
      <c r="L494" s="104">
        <v>0</v>
      </c>
      <c r="M494" s="104">
        <v>0</v>
      </c>
      <c r="N494" s="104">
        <v>0</v>
      </c>
      <c r="O494" s="104">
        <v>0</v>
      </c>
      <c r="P494" s="104">
        <v>0</v>
      </c>
      <c r="Q494" s="94" t="s">
        <v>191</v>
      </c>
      <c r="R494" s="94" t="s">
        <v>249</v>
      </c>
      <c r="S494" s="105" t="s">
        <v>1639</v>
      </c>
    </row>
    <row r="495" spans="1:19" x14ac:dyDescent="0.25">
      <c r="A495" s="94" t="s">
        <v>1640</v>
      </c>
      <c r="B495" s="94" t="s">
        <v>1812</v>
      </c>
      <c r="C495" s="112"/>
      <c r="D495" s="104">
        <v>62290</v>
      </c>
      <c r="E495" s="104">
        <v>0</v>
      </c>
      <c r="F495" s="104">
        <v>0</v>
      </c>
      <c r="G495" s="104">
        <v>0</v>
      </c>
      <c r="H495" s="104">
        <v>0</v>
      </c>
      <c r="I495" s="104">
        <v>0</v>
      </c>
      <c r="J495" s="104">
        <v>0</v>
      </c>
      <c r="K495" s="104">
        <v>0</v>
      </c>
      <c r="L495" s="104">
        <v>0</v>
      </c>
      <c r="M495" s="104">
        <v>0</v>
      </c>
      <c r="N495" s="104">
        <v>0</v>
      </c>
      <c r="O495" s="104">
        <v>302</v>
      </c>
      <c r="P495" s="104">
        <v>0</v>
      </c>
      <c r="Q495" s="94" t="s">
        <v>193</v>
      </c>
      <c r="R495" s="94" t="s">
        <v>205</v>
      </c>
      <c r="S495" s="105" t="s">
        <v>1642</v>
      </c>
    </row>
    <row r="496" spans="1:19" x14ac:dyDescent="0.25">
      <c r="A496" s="94" t="s">
        <v>1643</v>
      </c>
      <c r="B496" s="94" t="s">
        <v>1644</v>
      </c>
      <c r="C496" s="112"/>
      <c r="D496" s="104">
        <v>6000</v>
      </c>
      <c r="E496" s="104">
        <v>0</v>
      </c>
      <c r="F496" s="104">
        <v>0</v>
      </c>
      <c r="G496" s="104">
        <v>0</v>
      </c>
      <c r="H496" s="104">
        <v>0</v>
      </c>
      <c r="I496" s="104">
        <v>0</v>
      </c>
      <c r="J496" s="104">
        <v>0</v>
      </c>
      <c r="K496" s="104">
        <v>0</v>
      </c>
      <c r="L496" s="104">
        <v>4500</v>
      </c>
      <c r="M496" s="104">
        <v>0</v>
      </c>
      <c r="N496" s="104">
        <v>0</v>
      </c>
      <c r="O496" s="104">
        <v>1000</v>
      </c>
      <c r="P496" s="104">
        <v>0</v>
      </c>
      <c r="Q496" s="94" t="s">
        <v>191</v>
      </c>
      <c r="R496" s="94" t="s">
        <v>249</v>
      </c>
      <c r="S496" s="105" t="s">
        <v>1645</v>
      </c>
    </row>
    <row r="497" spans="1:19" x14ac:dyDescent="0.25">
      <c r="A497" s="94" t="s">
        <v>1646</v>
      </c>
      <c r="B497" s="94" t="s">
        <v>1647</v>
      </c>
      <c r="C497" s="112"/>
      <c r="D497" s="104">
        <v>40000</v>
      </c>
      <c r="E497" s="104">
        <v>3000</v>
      </c>
      <c r="F497" s="104">
        <v>0</v>
      </c>
      <c r="G497" s="104">
        <v>0</v>
      </c>
      <c r="H497" s="104">
        <v>0</v>
      </c>
      <c r="I497" s="104">
        <v>0</v>
      </c>
      <c r="J497" s="104">
        <v>0</v>
      </c>
      <c r="K497" s="104">
        <v>0</v>
      </c>
      <c r="L497" s="104">
        <v>0</v>
      </c>
      <c r="M497" s="104">
        <v>28400</v>
      </c>
      <c r="N497" s="104">
        <v>0</v>
      </c>
      <c r="O497" s="104">
        <v>0</v>
      </c>
      <c r="P497" s="104">
        <v>19000</v>
      </c>
      <c r="Q497" s="94" t="s">
        <v>191</v>
      </c>
      <c r="R497" s="94" t="s">
        <v>249</v>
      </c>
      <c r="S497" s="105" t="s">
        <v>1648</v>
      </c>
    </row>
    <row r="498" spans="1:19" x14ac:dyDescent="0.25">
      <c r="A498" s="94" t="s">
        <v>1649</v>
      </c>
      <c r="B498" s="94" t="s">
        <v>1650</v>
      </c>
      <c r="C498" s="112"/>
      <c r="D498" s="104">
        <v>0</v>
      </c>
      <c r="E498" s="104">
        <v>0</v>
      </c>
      <c r="F498" s="104">
        <v>0</v>
      </c>
      <c r="G498" s="104">
        <v>0</v>
      </c>
      <c r="H498" s="104">
        <v>0</v>
      </c>
      <c r="I498" s="104">
        <v>0</v>
      </c>
      <c r="J498" s="104">
        <v>0</v>
      </c>
      <c r="K498" s="104">
        <v>0</v>
      </c>
      <c r="L498" s="104">
        <v>0</v>
      </c>
      <c r="M498" s="104">
        <v>0</v>
      </c>
      <c r="N498" s="104">
        <v>0</v>
      </c>
      <c r="O498" s="104">
        <v>0</v>
      </c>
      <c r="P498" s="104">
        <v>65321</v>
      </c>
      <c r="Q498" s="94" t="s">
        <v>191</v>
      </c>
      <c r="R498" s="94" t="s">
        <v>249</v>
      </c>
      <c r="S498" s="105" t="s">
        <v>1651</v>
      </c>
    </row>
    <row r="499" spans="1:19" x14ac:dyDescent="0.25">
      <c r="A499" s="94" t="s">
        <v>1652</v>
      </c>
      <c r="B499" s="94" t="s">
        <v>1653</v>
      </c>
      <c r="C499" s="112"/>
      <c r="D499" s="104">
        <v>15000</v>
      </c>
      <c r="E499" s="104">
        <v>20000</v>
      </c>
      <c r="F499" s="104">
        <v>0</v>
      </c>
      <c r="G499" s="104">
        <v>0</v>
      </c>
      <c r="H499" s="104">
        <v>0</v>
      </c>
      <c r="I499" s="104">
        <v>0</v>
      </c>
      <c r="J499" s="104">
        <v>0</v>
      </c>
      <c r="K499" s="104">
        <v>0</v>
      </c>
      <c r="L499" s="104">
        <v>0</v>
      </c>
      <c r="M499" s="104">
        <v>0</v>
      </c>
      <c r="N499" s="104">
        <v>0</v>
      </c>
      <c r="O499" s="104">
        <v>0</v>
      </c>
      <c r="P499" s="104">
        <v>107000</v>
      </c>
      <c r="Q499" s="94" t="s">
        <v>191</v>
      </c>
      <c r="R499" s="94" t="s">
        <v>249</v>
      </c>
      <c r="S499" s="105" t="s">
        <v>1654</v>
      </c>
    </row>
    <row r="500" spans="1:19" x14ac:dyDescent="0.25">
      <c r="A500" s="94" t="s">
        <v>1655</v>
      </c>
      <c r="B500" s="94" t="s">
        <v>1656</v>
      </c>
      <c r="C500" s="112"/>
      <c r="D500" s="104">
        <v>30000</v>
      </c>
      <c r="E500" s="104">
        <v>5000</v>
      </c>
      <c r="F500" s="104">
        <v>0</v>
      </c>
      <c r="G500" s="104">
        <v>0</v>
      </c>
      <c r="H500" s="104">
        <v>0</v>
      </c>
      <c r="I500" s="104">
        <v>0</v>
      </c>
      <c r="J500" s="104">
        <v>0</v>
      </c>
      <c r="K500" s="104">
        <v>0</v>
      </c>
      <c r="L500" s="104">
        <v>0</v>
      </c>
      <c r="M500" s="104">
        <v>37237</v>
      </c>
      <c r="N500" s="104">
        <v>0</v>
      </c>
      <c r="O500" s="104">
        <v>0</v>
      </c>
      <c r="P500" s="104">
        <v>126000</v>
      </c>
      <c r="Q500" s="94" t="s">
        <v>191</v>
      </c>
      <c r="R500" s="94" t="s">
        <v>249</v>
      </c>
      <c r="S500" s="105" t="s">
        <v>1657</v>
      </c>
    </row>
    <row r="501" spans="1:19" x14ac:dyDescent="0.25">
      <c r="A501" s="94" t="s">
        <v>1658</v>
      </c>
      <c r="B501" s="94" t="s">
        <v>1659</v>
      </c>
      <c r="C501" s="112"/>
      <c r="D501" s="104">
        <v>5000</v>
      </c>
      <c r="E501" s="104">
        <v>5000</v>
      </c>
      <c r="F501" s="104">
        <v>0</v>
      </c>
      <c r="G501" s="104">
        <v>9000</v>
      </c>
      <c r="H501" s="104">
        <v>0</v>
      </c>
      <c r="I501" s="104">
        <v>0</v>
      </c>
      <c r="J501" s="104">
        <v>0</v>
      </c>
      <c r="K501" s="104">
        <v>0</v>
      </c>
      <c r="L501" s="104">
        <v>0</v>
      </c>
      <c r="M501" s="104">
        <v>15055</v>
      </c>
      <c r="N501" s="104">
        <v>0</v>
      </c>
      <c r="O501" s="104">
        <v>2500</v>
      </c>
      <c r="P501" s="104">
        <v>2000</v>
      </c>
      <c r="Q501" s="94" t="s">
        <v>191</v>
      </c>
      <c r="R501" s="94" t="s">
        <v>212</v>
      </c>
      <c r="S501" s="105" t="s">
        <v>1660</v>
      </c>
    </row>
    <row r="502" spans="1:19" x14ac:dyDescent="0.25">
      <c r="A502" s="94" t="s">
        <v>1857</v>
      </c>
      <c r="B502" s="94" t="s">
        <v>1858</v>
      </c>
      <c r="C502" s="112"/>
      <c r="D502" s="104">
        <v>612</v>
      </c>
      <c r="E502" s="104">
        <v>0</v>
      </c>
      <c r="F502" s="104">
        <v>0</v>
      </c>
      <c r="G502" s="104">
        <v>0</v>
      </c>
      <c r="H502" s="104">
        <v>0</v>
      </c>
      <c r="I502" s="104">
        <v>0</v>
      </c>
      <c r="J502" s="104">
        <v>0</v>
      </c>
      <c r="K502" s="104">
        <v>0</v>
      </c>
      <c r="L502" s="104">
        <v>8207</v>
      </c>
      <c r="M502" s="104">
        <v>4249</v>
      </c>
      <c r="N502" s="104">
        <v>0</v>
      </c>
      <c r="O502" s="104">
        <v>0</v>
      </c>
      <c r="P502" s="104">
        <v>6000</v>
      </c>
      <c r="Q502" s="94" t="s">
        <v>191</v>
      </c>
      <c r="R502" s="94" t="s">
        <v>212</v>
      </c>
      <c r="S502" s="105" t="s">
        <v>1859</v>
      </c>
    </row>
    <row r="503" spans="1:19" x14ac:dyDescent="0.25">
      <c r="A503" s="94" t="s">
        <v>1664</v>
      </c>
      <c r="B503" s="94" t="s">
        <v>1665</v>
      </c>
      <c r="C503" s="112"/>
      <c r="D503" s="104">
        <v>74933</v>
      </c>
      <c r="E503" s="104">
        <v>15000</v>
      </c>
      <c r="F503" s="104">
        <v>0</v>
      </c>
      <c r="G503" s="104">
        <v>9952</v>
      </c>
      <c r="H503" s="104">
        <v>0</v>
      </c>
      <c r="I503" s="104">
        <v>10</v>
      </c>
      <c r="J503" s="104">
        <v>0</v>
      </c>
      <c r="K503" s="104">
        <v>0</v>
      </c>
      <c r="L503" s="104">
        <v>0</v>
      </c>
      <c r="M503" s="104">
        <v>37706</v>
      </c>
      <c r="N503" s="104">
        <v>0</v>
      </c>
      <c r="O503" s="104">
        <v>12517</v>
      </c>
      <c r="P503" s="104">
        <v>68000</v>
      </c>
      <c r="Q503" s="94" t="s">
        <v>191</v>
      </c>
      <c r="R503" s="94" t="s">
        <v>372</v>
      </c>
      <c r="S503" s="105" t="s">
        <v>1666</v>
      </c>
    </row>
    <row r="504" spans="1:19" x14ac:dyDescent="0.25">
      <c r="A504" s="94" t="s">
        <v>1667</v>
      </c>
      <c r="B504" s="94" t="s">
        <v>1668</v>
      </c>
      <c r="C504" s="112"/>
      <c r="D504" s="104">
        <v>13837</v>
      </c>
      <c r="E504" s="104">
        <v>0</v>
      </c>
      <c r="F504" s="104">
        <v>0</v>
      </c>
      <c r="G504" s="104">
        <v>0</v>
      </c>
      <c r="H504" s="104">
        <v>0</v>
      </c>
      <c r="I504" s="104">
        <v>0</v>
      </c>
      <c r="J504" s="104">
        <v>0</v>
      </c>
      <c r="K504" s="104">
        <v>0</v>
      </c>
      <c r="L504" s="104">
        <v>0</v>
      </c>
      <c r="M504" s="104">
        <v>0</v>
      </c>
      <c r="N504" s="104">
        <v>0</v>
      </c>
      <c r="O504" s="104">
        <v>0</v>
      </c>
      <c r="P504" s="104">
        <v>203500</v>
      </c>
      <c r="Q504" s="94" t="s">
        <v>191</v>
      </c>
      <c r="R504" s="94" t="s">
        <v>249</v>
      </c>
      <c r="S504" s="105" t="s">
        <v>1669</v>
      </c>
    </row>
    <row r="505" spans="1:19" x14ac:dyDescent="0.25">
      <c r="A505" s="94" t="s">
        <v>1670</v>
      </c>
      <c r="B505" s="94" t="s">
        <v>1671</v>
      </c>
      <c r="C505" s="112"/>
      <c r="D505" s="104">
        <v>12000</v>
      </c>
      <c r="E505" s="104">
        <v>18000</v>
      </c>
      <c r="F505" s="104">
        <v>0</v>
      </c>
      <c r="G505" s="104">
        <v>0</v>
      </c>
      <c r="H505" s="104">
        <v>0</v>
      </c>
      <c r="I505" s="104">
        <v>0</v>
      </c>
      <c r="J505" s="104">
        <v>0</v>
      </c>
      <c r="K505" s="104">
        <v>0</v>
      </c>
      <c r="L505" s="104">
        <v>589</v>
      </c>
      <c r="M505" s="104">
        <v>9876</v>
      </c>
      <c r="N505" s="104">
        <v>0</v>
      </c>
      <c r="O505" s="104">
        <v>6</v>
      </c>
      <c r="P505" s="104">
        <v>0</v>
      </c>
      <c r="Q505" s="94" t="s">
        <v>191</v>
      </c>
      <c r="R505" s="94" t="s">
        <v>249</v>
      </c>
      <c r="S505" s="105" t="s">
        <v>1672</v>
      </c>
    </row>
    <row r="506" spans="1:19" x14ac:dyDescent="0.25">
      <c r="A506" s="94" t="s">
        <v>1673</v>
      </c>
      <c r="B506" s="94" t="s">
        <v>1674</v>
      </c>
      <c r="C506" s="112"/>
      <c r="D506" s="104">
        <v>4033</v>
      </c>
      <c r="E506" s="104">
        <v>0</v>
      </c>
      <c r="F506" s="104">
        <v>0</v>
      </c>
      <c r="G506" s="104">
        <v>0</v>
      </c>
      <c r="H506" s="104">
        <v>0</v>
      </c>
      <c r="I506" s="104">
        <v>0</v>
      </c>
      <c r="J506" s="104">
        <v>0</v>
      </c>
      <c r="K506" s="104">
        <v>0</v>
      </c>
      <c r="L506" s="104">
        <v>0</v>
      </c>
      <c r="M506" s="104">
        <v>0</v>
      </c>
      <c r="N506" s="104">
        <v>0</v>
      </c>
      <c r="O506" s="104">
        <v>0</v>
      </c>
      <c r="P506" s="104">
        <v>117700</v>
      </c>
      <c r="Q506" s="94" t="s">
        <v>191</v>
      </c>
      <c r="R506" s="94" t="s">
        <v>249</v>
      </c>
      <c r="S506" s="105" t="s">
        <v>1675</v>
      </c>
    </row>
    <row r="507" spans="1:19" x14ac:dyDescent="0.25">
      <c r="A507" s="94" t="s">
        <v>1676</v>
      </c>
      <c r="B507" s="94" t="s">
        <v>1677</v>
      </c>
      <c r="C507" s="112"/>
      <c r="D507" s="104">
        <v>1564</v>
      </c>
      <c r="E507" s="104">
        <v>0</v>
      </c>
      <c r="F507" s="104">
        <v>0</v>
      </c>
      <c r="G507" s="104">
        <v>0</v>
      </c>
      <c r="H507" s="104">
        <v>0</v>
      </c>
      <c r="I507" s="104">
        <v>0</v>
      </c>
      <c r="J507" s="104">
        <v>0</v>
      </c>
      <c r="K507" s="104">
        <v>0</v>
      </c>
      <c r="L507" s="104">
        <v>0</v>
      </c>
      <c r="M507" s="104">
        <v>10186</v>
      </c>
      <c r="N507" s="104">
        <v>0</v>
      </c>
      <c r="O507" s="104">
        <v>0</v>
      </c>
      <c r="P507" s="104">
        <v>0</v>
      </c>
      <c r="Q507" s="94" t="s">
        <v>191</v>
      </c>
      <c r="R507" s="94" t="s">
        <v>249</v>
      </c>
      <c r="S507" s="105" t="s">
        <v>1678</v>
      </c>
    </row>
    <row r="508" spans="1:19" x14ac:dyDescent="0.25">
      <c r="A508" s="94" t="s">
        <v>1679</v>
      </c>
      <c r="B508" s="94" t="s">
        <v>1680</v>
      </c>
      <c r="C508" s="112"/>
      <c r="D508" s="104">
        <v>339358</v>
      </c>
      <c r="E508" s="104">
        <v>0</v>
      </c>
      <c r="F508" s="104">
        <v>259335</v>
      </c>
      <c r="G508" s="104">
        <v>90000</v>
      </c>
      <c r="H508" s="104">
        <v>0</v>
      </c>
      <c r="I508" s="104">
        <v>0</v>
      </c>
      <c r="J508" s="104">
        <v>0</v>
      </c>
      <c r="K508" s="104">
        <v>0</v>
      </c>
      <c r="L508" s="104">
        <v>0</v>
      </c>
      <c r="M508" s="104">
        <v>174443</v>
      </c>
      <c r="N508" s="104">
        <v>0</v>
      </c>
      <c r="O508" s="104">
        <v>72703</v>
      </c>
      <c r="P508" s="104">
        <v>205000</v>
      </c>
      <c r="Q508" s="94" t="s">
        <v>191</v>
      </c>
      <c r="R508" s="94" t="s">
        <v>406</v>
      </c>
      <c r="S508" s="105" t="s">
        <v>1681</v>
      </c>
    </row>
    <row r="509" spans="1:19" x14ac:dyDescent="0.25">
      <c r="A509" s="94" t="s">
        <v>1860</v>
      </c>
      <c r="B509" s="94" t="s">
        <v>1861</v>
      </c>
      <c r="C509" s="112"/>
      <c r="D509" s="104">
        <v>3445</v>
      </c>
      <c r="E509" s="104">
        <v>0</v>
      </c>
      <c r="F509" s="104">
        <v>0</v>
      </c>
      <c r="G509" s="104">
        <v>0</v>
      </c>
      <c r="H509" s="104">
        <v>0</v>
      </c>
      <c r="I509" s="104">
        <v>0</v>
      </c>
      <c r="J509" s="104">
        <v>0</v>
      </c>
      <c r="K509" s="104">
        <v>0</v>
      </c>
      <c r="L509" s="104">
        <v>6000</v>
      </c>
      <c r="M509" s="104">
        <v>6410</v>
      </c>
      <c r="N509" s="104">
        <v>33500</v>
      </c>
      <c r="O509" s="104">
        <v>4230</v>
      </c>
      <c r="P509" s="104">
        <v>0</v>
      </c>
      <c r="Q509" s="94" t="s">
        <v>191</v>
      </c>
      <c r="R509" s="94" t="s">
        <v>212</v>
      </c>
      <c r="S509" s="105" t="s">
        <v>1862</v>
      </c>
    </row>
    <row r="510" spans="1:19" x14ac:dyDescent="0.25">
      <c r="A510" s="94" t="s">
        <v>1682</v>
      </c>
      <c r="B510" s="94" t="s">
        <v>1683</v>
      </c>
      <c r="C510" s="112"/>
      <c r="D510" s="104">
        <v>51225</v>
      </c>
      <c r="E510" s="104">
        <v>17500</v>
      </c>
      <c r="F510" s="104">
        <v>0</v>
      </c>
      <c r="G510" s="104">
        <v>5000</v>
      </c>
      <c r="H510" s="104">
        <v>0</v>
      </c>
      <c r="I510" s="104">
        <v>0</v>
      </c>
      <c r="J510" s="104">
        <v>0</v>
      </c>
      <c r="K510" s="104">
        <v>0</v>
      </c>
      <c r="L510" s="104">
        <v>0</v>
      </c>
      <c r="M510" s="104">
        <v>18200</v>
      </c>
      <c r="N510" s="104">
        <v>0</v>
      </c>
      <c r="O510" s="104">
        <v>0</v>
      </c>
      <c r="P510" s="104">
        <v>8000</v>
      </c>
      <c r="Q510" s="94" t="s">
        <v>191</v>
      </c>
      <c r="R510" s="94" t="s">
        <v>269</v>
      </c>
      <c r="S510" s="105" t="s">
        <v>1684</v>
      </c>
    </row>
    <row r="511" spans="1:19" x14ac:dyDescent="0.25">
      <c r="A511" s="94" t="s">
        <v>1685</v>
      </c>
      <c r="B511" s="94" t="s">
        <v>1686</v>
      </c>
      <c r="C511" s="112"/>
      <c r="D511" s="104">
        <v>49250</v>
      </c>
      <c r="E511" s="104">
        <v>8000</v>
      </c>
      <c r="F511" s="104">
        <v>0</v>
      </c>
      <c r="G511" s="104">
        <v>0</v>
      </c>
      <c r="H511" s="104">
        <v>0</v>
      </c>
      <c r="I511" s="104">
        <v>0</v>
      </c>
      <c r="J511" s="104">
        <v>0</v>
      </c>
      <c r="K511" s="104">
        <v>0</v>
      </c>
      <c r="L511" s="104">
        <v>0</v>
      </c>
      <c r="M511" s="104">
        <v>1821</v>
      </c>
      <c r="N511" s="104">
        <v>0</v>
      </c>
      <c r="O511" s="104">
        <v>48167</v>
      </c>
      <c r="P511" s="104">
        <v>5000</v>
      </c>
      <c r="Q511" s="94" t="s">
        <v>191</v>
      </c>
      <c r="R511" s="94" t="s">
        <v>205</v>
      </c>
      <c r="S511" s="105" t="s">
        <v>1687</v>
      </c>
    </row>
    <row r="512" spans="1:19" x14ac:dyDescent="0.25">
      <c r="A512" s="94" t="s">
        <v>1688</v>
      </c>
      <c r="B512" s="94" t="s">
        <v>1689</v>
      </c>
      <c r="C512" s="112"/>
      <c r="D512" s="104">
        <v>0</v>
      </c>
      <c r="E512" s="104">
        <v>5500</v>
      </c>
      <c r="F512" s="104">
        <v>0</v>
      </c>
      <c r="G512" s="104">
        <v>0</v>
      </c>
      <c r="H512" s="104">
        <v>0</v>
      </c>
      <c r="I512" s="104">
        <v>0</v>
      </c>
      <c r="J512" s="104">
        <v>0</v>
      </c>
      <c r="K512" s="104">
        <v>0</v>
      </c>
      <c r="L512" s="104">
        <v>0</v>
      </c>
      <c r="M512" s="104">
        <v>0</v>
      </c>
      <c r="N512" s="104">
        <v>0</v>
      </c>
      <c r="O512" s="104">
        <v>18548</v>
      </c>
      <c r="P512" s="104">
        <v>2000</v>
      </c>
      <c r="Q512" s="94" t="s">
        <v>191</v>
      </c>
      <c r="R512" s="94" t="s">
        <v>249</v>
      </c>
      <c r="S512" s="105" t="s">
        <v>1690</v>
      </c>
    </row>
    <row r="513" spans="1:19" x14ac:dyDescent="0.25">
      <c r="A513" s="94" t="s">
        <v>1691</v>
      </c>
      <c r="B513" s="94" t="s">
        <v>1692</v>
      </c>
      <c r="C513" s="112"/>
      <c r="D513" s="104">
        <v>5966</v>
      </c>
      <c r="E513" s="104">
        <v>0</v>
      </c>
      <c r="F513" s="104">
        <v>0</v>
      </c>
      <c r="G513" s="104">
        <v>3000</v>
      </c>
      <c r="H513" s="104">
        <v>0</v>
      </c>
      <c r="I513" s="104">
        <v>0</v>
      </c>
      <c r="J513" s="104">
        <v>0</v>
      </c>
      <c r="K513" s="104">
        <v>0</v>
      </c>
      <c r="L513" s="104">
        <v>0</v>
      </c>
      <c r="M513" s="104">
        <v>22628</v>
      </c>
      <c r="N513" s="104">
        <v>997</v>
      </c>
      <c r="O513" s="104">
        <v>17419</v>
      </c>
      <c r="P513" s="104">
        <v>8000</v>
      </c>
      <c r="Q513" s="94" t="s">
        <v>191</v>
      </c>
      <c r="R513" s="94" t="s">
        <v>212</v>
      </c>
      <c r="S513" s="105" t="s">
        <v>1693</v>
      </c>
    </row>
    <row r="514" spans="1:19" x14ac:dyDescent="0.25">
      <c r="A514" s="94" t="s">
        <v>1694</v>
      </c>
      <c r="B514" s="94" t="s">
        <v>1695</v>
      </c>
      <c r="C514" s="112"/>
      <c r="D514" s="104">
        <v>200</v>
      </c>
      <c r="E514" s="104">
        <v>0</v>
      </c>
      <c r="F514" s="104">
        <v>0</v>
      </c>
      <c r="G514" s="104">
        <v>0</v>
      </c>
      <c r="H514" s="104">
        <v>0</v>
      </c>
      <c r="I514" s="104">
        <v>0</v>
      </c>
      <c r="J514" s="104">
        <v>0</v>
      </c>
      <c r="K514" s="104">
        <v>0</v>
      </c>
      <c r="L514" s="104">
        <v>0</v>
      </c>
      <c r="M514" s="104">
        <v>2900</v>
      </c>
      <c r="N514" s="104">
        <v>0</v>
      </c>
      <c r="O514" s="104">
        <v>2314</v>
      </c>
      <c r="P514" s="104">
        <v>0</v>
      </c>
      <c r="Q514" s="94" t="s">
        <v>191</v>
      </c>
      <c r="R514" s="94" t="s">
        <v>205</v>
      </c>
      <c r="S514" s="105" t="s">
        <v>1696</v>
      </c>
    </row>
    <row r="515" spans="1:19" x14ac:dyDescent="0.25">
      <c r="A515" s="94" t="s">
        <v>1697</v>
      </c>
      <c r="B515" s="94" t="s">
        <v>1698</v>
      </c>
      <c r="C515" s="112"/>
      <c r="D515" s="104">
        <v>4611</v>
      </c>
      <c r="E515" s="104">
        <v>1000</v>
      </c>
      <c r="F515" s="104">
        <v>0</v>
      </c>
      <c r="G515" s="104">
        <v>0</v>
      </c>
      <c r="H515" s="104">
        <v>0</v>
      </c>
      <c r="I515" s="104">
        <v>0</v>
      </c>
      <c r="J515" s="104">
        <v>0</v>
      </c>
      <c r="K515" s="104">
        <v>0</v>
      </c>
      <c r="L515" s="104">
        <v>0</v>
      </c>
      <c r="M515" s="104">
        <v>23161</v>
      </c>
      <c r="N515" s="104">
        <v>7000</v>
      </c>
      <c r="O515" s="104">
        <v>10550</v>
      </c>
      <c r="P515" s="104">
        <v>0</v>
      </c>
      <c r="Q515" s="94" t="s">
        <v>191</v>
      </c>
      <c r="R515" s="94" t="s">
        <v>269</v>
      </c>
      <c r="S515" s="105" t="s">
        <v>1699</v>
      </c>
    </row>
    <row r="516" spans="1:19" x14ac:dyDescent="0.25">
      <c r="A516" s="94" t="s">
        <v>1700</v>
      </c>
      <c r="B516" s="94" t="s">
        <v>1701</v>
      </c>
      <c r="C516" s="112"/>
      <c r="D516" s="104">
        <v>5372</v>
      </c>
      <c r="E516" s="104">
        <v>0</v>
      </c>
      <c r="F516" s="104">
        <v>0</v>
      </c>
      <c r="G516" s="104">
        <v>0</v>
      </c>
      <c r="H516" s="104">
        <v>0</v>
      </c>
      <c r="I516" s="104">
        <v>0</v>
      </c>
      <c r="J516" s="104">
        <v>0</v>
      </c>
      <c r="K516" s="104">
        <v>0</v>
      </c>
      <c r="L516" s="104">
        <v>0</v>
      </c>
      <c r="M516" s="104">
        <v>0</v>
      </c>
      <c r="N516" s="104">
        <v>0</v>
      </c>
      <c r="O516" s="104">
        <v>0</v>
      </c>
      <c r="P516" s="104">
        <v>0</v>
      </c>
      <c r="Q516" s="94" t="s">
        <v>191</v>
      </c>
      <c r="R516" s="94" t="s">
        <v>212</v>
      </c>
      <c r="S516" s="105" t="s">
        <v>1702</v>
      </c>
    </row>
    <row r="517" spans="1:19" x14ac:dyDescent="0.25">
      <c r="A517" s="94" t="s">
        <v>1703</v>
      </c>
      <c r="B517" s="94" t="s">
        <v>1704</v>
      </c>
      <c r="C517" s="112"/>
      <c r="D517" s="104">
        <v>0</v>
      </c>
      <c r="E517" s="104">
        <v>0</v>
      </c>
      <c r="F517" s="104">
        <v>0</v>
      </c>
      <c r="G517" s="104">
        <v>0</v>
      </c>
      <c r="H517" s="104">
        <v>0</v>
      </c>
      <c r="I517" s="104">
        <v>0</v>
      </c>
      <c r="J517" s="104">
        <v>0</v>
      </c>
      <c r="K517" s="104">
        <v>0</v>
      </c>
      <c r="L517" s="104">
        <v>0</v>
      </c>
      <c r="M517" s="104">
        <v>5000</v>
      </c>
      <c r="N517" s="104">
        <v>650</v>
      </c>
      <c r="O517" s="104">
        <v>0</v>
      </c>
      <c r="P517" s="104">
        <v>71000</v>
      </c>
      <c r="Q517" s="94" t="s">
        <v>191</v>
      </c>
      <c r="R517" s="94" t="s">
        <v>205</v>
      </c>
      <c r="S517" s="105" t="s">
        <v>1705</v>
      </c>
    </row>
    <row r="518" spans="1:19" x14ac:dyDescent="0.25">
      <c r="A518" s="94" t="s">
        <v>1706</v>
      </c>
      <c r="B518" s="94" t="s">
        <v>1707</v>
      </c>
      <c r="C518" s="112"/>
      <c r="D518" s="104">
        <v>220</v>
      </c>
      <c r="E518" s="104">
        <v>0</v>
      </c>
      <c r="F518" s="104">
        <v>0</v>
      </c>
      <c r="G518" s="104">
        <v>0</v>
      </c>
      <c r="H518" s="104">
        <v>0</v>
      </c>
      <c r="I518" s="104">
        <v>0</v>
      </c>
      <c r="J518" s="104">
        <v>0</v>
      </c>
      <c r="K518" s="104">
        <v>0</v>
      </c>
      <c r="L518" s="104">
        <v>0</v>
      </c>
      <c r="M518" s="104">
        <v>11465</v>
      </c>
      <c r="N518" s="104">
        <v>0</v>
      </c>
      <c r="O518" s="104">
        <v>23657</v>
      </c>
      <c r="P518" s="104">
        <v>0</v>
      </c>
      <c r="Q518" s="94" t="s">
        <v>191</v>
      </c>
      <c r="R518" s="94" t="s">
        <v>269</v>
      </c>
      <c r="S518" s="105" t="s">
        <v>1708</v>
      </c>
    </row>
    <row r="519" spans="1:19" x14ac:dyDescent="0.25">
      <c r="A519" s="94" t="s">
        <v>1709</v>
      </c>
      <c r="B519" s="94" t="s">
        <v>1710</v>
      </c>
      <c r="C519" s="112"/>
      <c r="D519" s="104">
        <v>1500</v>
      </c>
      <c r="E519" s="104">
        <v>0</v>
      </c>
      <c r="F519" s="104">
        <v>0</v>
      </c>
      <c r="G519" s="104">
        <v>0</v>
      </c>
      <c r="H519" s="104">
        <v>0</v>
      </c>
      <c r="I519" s="104">
        <v>0</v>
      </c>
      <c r="J519" s="104">
        <v>0</v>
      </c>
      <c r="K519" s="104">
        <v>0</v>
      </c>
      <c r="L519" s="104">
        <v>0</v>
      </c>
      <c r="M519" s="104">
        <v>4800</v>
      </c>
      <c r="N519" s="104">
        <v>0</v>
      </c>
      <c r="O519" s="104">
        <v>3000</v>
      </c>
      <c r="P519" s="104">
        <v>10000</v>
      </c>
      <c r="Q519" s="94" t="s">
        <v>191</v>
      </c>
      <c r="R519" s="94" t="s">
        <v>212</v>
      </c>
      <c r="S519" s="105" t="s">
        <v>1711</v>
      </c>
    </row>
    <row r="520" spans="1:19" x14ac:dyDescent="0.25">
      <c r="A520" s="94" t="s">
        <v>1712</v>
      </c>
      <c r="B520" s="94" t="s">
        <v>1713</v>
      </c>
      <c r="C520" s="112"/>
      <c r="D520" s="104">
        <v>9981</v>
      </c>
      <c r="E520" s="104">
        <v>0</v>
      </c>
      <c r="F520" s="104">
        <v>0</v>
      </c>
      <c r="G520" s="104">
        <v>0</v>
      </c>
      <c r="H520" s="104">
        <v>0</v>
      </c>
      <c r="I520" s="104">
        <v>0</v>
      </c>
      <c r="J520" s="104">
        <v>0</v>
      </c>
      <c r="K520" s="104">
        <v>0</v>
      </c>
      <c r="L520" s="104">
        <v>0</v>
      </c>
      <c r="M520" s="104">
        <v>32375</v>
      </c>
      <c r="N520" s="104">
        <v>0</v>
      </c>
      <c r="O520" s="104">
        <v>0</v>
      </c>
      <c r="P520" s="104">
        <v>5000</v>
      </c>
      <c r="Q520" s="94" t="s">
        <v>191</v>
      </c>
      <c r="R520" s="94" t="s">
        <v>372</v>
      </c>
      <c r="S520" s="105" t="s">
        <v>1714</v>
      </c>
    </row>
    <row r="521" spans="1:19" x14ac:dyDescent="0.25">
      <c r="A521" s="94" t="s">
        <v>1715</v>
      </c>
      <c r="B521" s="94" t="s">
        <v>1716</v>
      </c>
      <c r="C521" s="112"/>
      <c r="D521" s="104">
        <v>13000</v>
      </c>
      <c r="E521" s="104">
        <v>0</v>
      </c>
      <c r="F521" s="104">
        <v>0</v>
      </c>
      <c r="G521" s="104">
        <v>0</v>
      </c>
      <c r="H521" s="104">
        <v>0</v>
      </c>
      <c r="I521" s="104">
        <v>0</v>
      </c>
      <c r="J521" s="104">
        <v>0</v>
      </c>
      <c r="K521" s="104">
        <v>0</v>
      </c>
      <c r="L521" s="104">
        <v>0</v>
      </c>
      <c r="M521" s="104">
        <v>5265</v>
      </c>
      <c r="N521" s="104">
        <v>0</v>
      </c>
      <c r="O521" s="104">
        <v>10150</v>
      </c>
      <c r="P521" s="104">
        <v>1000</v>
      </c>
      <c r="Q521" s="94" t="s">
        <v>191</v>
      </c>
      <c r="R521" s="94" t="s">
        <v>212</v>
      </c>
      <c r="S521" s="105" t="s">
        <v>1717</v>
      </c>
    </row>
    <row r="522" spans="1:19" x14ac:dyDescent="0.25">
      <c r="A522" s="94" t="s">
        <v>1718</v>
      </c>
      <c r="B522" s="94" t="s">
        <v>1813</v>
      </c>
      <c r="C522" s="112"/>
      <c r="D522" s="104">
        <v>1542</v>
      </c>
      <c r="E522" s="104">
        <v>0</v>
      </c>
      <c r="F522" s="104">
        <v>0</v>
      </c>
      <c r="G522" s="104">
        <v>0</v>
      </c>
      <c r="H522" s="104">
        <v>0</v>
      </c>
      <c r="I522" s="104">
        <v>0</v>
      </c>
      <c r="J522" s="104">
        <v>0</v>
      </c>
      <c r="K522" s="104">
        <v>0</v>
      </c>
      <c r="L522" s="104">
        <v>0</v>
      </c>
      <c r="M522" s="104">
        <v>3490</v>
      </c>
      <c r="N522" s="104">
        <v>0</v>
      </c>
      <c r="O522" s="104">
        <v>0</v>
      </c>
      <c r="P522" s="104">
        <v>0</v>
      </c>
      <c r="Q522" s="94" t="s">
        <v>195</v>
      </c>
      <c r="R522" s="94" t="s">
        <v>205</v>
      </c>
      <c r="S522" s="105" t="s">
        <v>1720</v>
      </c>
    </row>
    <row r="523" spans="1:19" x14ac:dyDescent="0.25">
      <c r="A523" s="94" t="s">
        <v>1721</v>
      </c>
      <c r="B523" s="94" t="s">
        <v>1722</v>
      </c>
      <c r="C523" s="112"/>
      <c r="D523" s="104">
        <v>40515</v>
      </c>
      <c r="E523" s="104">
        <v>5000</v>
      </c>
      <c r="F523" s="104">
        <v>0</v>
      </c>
      <c r="G523" s="104">
        <v>0</v>
      </c>
      <c r="H523" s="104">
        <v>0</v>
      </c>
      <c r="I523" s="104">
        <v>0</v>
      </c>
      <c r="J523" s="104">
        <v>0</v>
      </c>
      <c r="K523" s="104">
        <v>0</v>
      </c>
      <c r="L523" s="104">
        <v>0</v>
      </c>
      <c r="M523" s="104">
        <v>7357</v>
      </c>
      <c r="N523" s="104">
        <v>0</v>
      </c>
      <c r="O523" s="104">
        <v>5000</v>
      </c>
      <c r="P523" s="104">
        <v>3000</v>
      </c>
      <c r="Q523" s="94" t="s">
        <v>191</v>
      </c>
      <c r="R523" s="94" t="s">
        <v>212</v>
      </c>
      <c r="S523" s="105" t="s">
        <v>1723</v>
      </c>
    </row>
    <row r="524" spans="1:19" x14ac:dyDescent="0.25">
      <c r="A524" s="94" t="s">
        <v>1724</v>
      </c>
      <c r="B524" s="94" t="s">
        <v>1725</v>
      </c>
      <c r="C524" s="112"/>
      <c r="D524" s="104">
        <v>31391</v>
      </c>
      <c r="E524" s="104">
        <v>15000</v>
      </c>
      <c r="F524" s="104">
        <v>0</v>
      </c>
      <c r="G524" s="104">
        <v>0</v>
      </c>
      <c r="H524" s="104">
        <v>0</v>
      </c>
      <c r="I524" s="104">
        <v>0</v>
      </c>
      <c r="J524" s="104">
        <v>0</v>
      </c>
      <c r="K524" s="104">
        <v>0</v>
      </c>
      <c r="L524" s="104">
        <v>0</v>
      </c>
      <c r="M524" s="104">
        <v>22500</v>
      </c>
      <c r="N524" s="104">
        <v>0</v>
      </c>
      <c r="O524" s="104">
        <v>0</v>
      </c>
      <c r="P524" s="104">
        <v>18000</v>
      </c>
      <c r="Q524" s="94" t="s">
        <v>191</v>
      </c>
      <c r="R524" s="94" t="s">
        <v>212</v>
      </c>
      <c r="S524" s="105" t="s">
        <v>1726</v>
      </c>
    </row>
    <row r="525" spans="1:19" x14ac:dyDescent="0.25">
      <c r="A525" s="94" t="s">
        <v>1727</v>
      </c>
      <c r="B525" s="94" t="s">
        <v>1728</v>
      </c>
      <c r="C525" s="112"/>
      <c r="D525" s="104">
        <v>16308</v>
      </c>
      <c r="E525" s="104">
        <v>0</v>
      </c>
      <c r="F525" s="104">
        <v>0</v>
      </c>
      <c r="G525" s="104">
        <v>0</v>
      </c>
      <c r="H525" s="104">
        <v>0</v>
      </c>
      <c r="I525" s="104">
        <v>0</v>
      </c>
      <c r="J525" s="104">
        <v>0</v>
      </c>
      <c r="K525" s="104">
        <v>0</v>
      </c>
      <c r="L525" s="104">
        <v>0</v>
      </c>
      <c r="M525" s="104">
        <v>6000</v>
      </c>
      <c r="N525" s="104">
        <v>0</v>
      </c>
      <c r="O525" s="104">
        <v>0</v>
      </c>
      <c r="P525" s="104">
        <v>0</v>
      </c>
      <c r="Q525" s="94" t="s">
        <v>191</v>
      </c>
      <c r="R525" s="94" t="s">
        <v>212</v>
      </c>
      <c r="S525" s="105" t="s">
        <v>1729</v>
      </c>
    </row>
    <row r="526" spans="1:19" x14ac:dyDescent="0.25">
      <c r="A526" s="94" t="s">
        <v>1730</v>
      </c>
      <c r="B526" s="94" t="s">
        <v>1731</v>
      </c>
      <c r="C526" s="112"/>
      <c r="D526" s="104">
        <v>11062</v>
      </c>
      <c r="E526" s="104">
        <v>0</v>
      </c>
      <c r="F526" s="104">
        <v>0</v>
      </c>
      <c r="G526" s="104">
        <v>0</v>
      </c>
      <c r="H526" s="104">
        <v>0</v>
      </c>
      <c r="I526" s="104">
        <v>0</v>
      </c>
      <c r="J526" s="104">
        <v>0</v>
      </c>
      <c r="K526" s="104">
        <v>0</v>
      </c>
      <c r="L526" s="104">
        <v>0</v>
      </c>
      <c r="M526" s="104">
        <v>5885</v>
      </c>
      <c r="N526" s="104">
        <v>3000</v>
      </c>
      <c r="O526" s="104">
        <v>0</v>
      </c>
      <c r="P526" s="104">
        <v>0</v>
      </c>
      <c r="Q526" s="94" t="s">
        <v>191</v>
      </c>
      <c r="R526" s="94" t="s">
        <v>212</v>
      </c>
      <c r="S526" s="105" t="s">
        <v>1732</v>
      </c>
    </row>
    <row r="527" spans="1:19" x14ac:dyDescent="0.25">
      <c r="A527" s="94" t="s">
        <v>1733</v>
      </c>
      <c r="B527" s="94" t="s">
        <v>1734</v>
      </c>
      <c r="C527" s="112"/>
      <c r="D527" s="104">
        <v>39657</v>
      </c>
      <c r="E527" s="104">
        <v>0</v>
      </c>
      <c r="F527" s="104">
        <v>0</v>
      </c>
      <c r="G527" s="104">
        <v>0</v>
      </c>
      <c r="H527" s="104">
        <v>0</v>
      </c>
      <c r="I527" s="104">
        <v>0</v>
      </c>
      <c r="J527" s="104">
        <v>0</v>
      </c>
      <c r="K527" s="104">
        <v>0</v>
      </c>
      <c r="L527" s="104">
        <v>0</v>
      </c>
      <c r="M527" s="104">
        <v>56000</v>
      </c>
      <c r="N527" s="104">
        <v>0</v>
      </c>
      <c r="O527" s="104">
        <v>0</v>
      </c>
      <c r="P527" s="104">
        <v>0</v>
      </c>
      <c r="Q527" s="94" t="s">
        <v>191</v>
      </c>
      <c r="R527" s="94" t="s">
        <v>205</v>
      </c>
      <c r="S527" s="105" t="s">
        <v>1735</v>
      </c>
    </row>
    <row r="528" spans="1:19" x14ac:dyDescent="0.25">
      <c r="A528" s="94" t="s">
        <v>1736</v>
      </c>
      <c r="B528" s="94" t="s">
        <v>1737</v>
      </c>
      <c r="C528" s="112"/>
      <c r="D528" s="104">
        <v>3537</v>
      </c>
      <c r="E528" s="104">
        <v>0</v>
      </c>
      <c r="F528" s="104">
        <v>0</v>
      </c>
      <c r="G528" s="104">
        <v>0</v>
      </c>
      <c r="H528" s="104">
        <v>0</v>
      </c>
      <c r="I528" s="104">
        <v>0</v>
      </c>
      <c r="J528" s="104">
        <v>0</v>
      </c>
      <c r="K528" s="104">
        <v>0</v>
      </c>
      <c r="L528" s="104">
        <v>0</v>
      </c>
      <c r="M528" s="104">
        <v>0</v>
      </c>
      <c r="N528" s="104">
        <v>0</v>
      </c>
      <c r="O528" s="104">
        <v>0</v>
      </c>
      <c r="P528" s="104">
        <v>0</v>
      </c>
      <c r="Q528" s="94" t="s">
        <v>191</v>
      </c>
      <c r="R528" s="94" t="s">
        <v>249</v>
      </c>
      <c r="S528" s="105" t="s">
        <v>1738</v>
      </c>
    </row>
    <row r="529" spans="1:19" x14ac:dyDescent="0.25">
      <c r="A529" s="103"/>
      <c r="B529" s="103"/>
      <c r="C529" s="129"/>
      <c r="D529" s="106"/>
      <c r="E529" s="106"/>
      <c r="F529" s="106"/>
      <c r="G529" s="106"/>
      <c r="H529" s="106"/>
      <c r="I529" s="106"/>
      <c r="J529" s="106"/>
      <c r="K529" s="106"/>
      <c r="L529" s="106"/>
      <c r="M529" s="106"/>
      <c r="N529" s="106"/>
      <c r="O529" s="106"/>
      <c r="P529" s="106"/>
      <c r="Q529" s="103"/>
      <c r="R529" s="103"/>
      <c r="S529" s="103"/>
    </row>
  </sheetData>
  <autoFilter ref="A11:S11" xr:uid="{00000000-0009-0000-0000-00000B000000}">
    <sortState xmlns:xlrd2="http://schemas.microsoft.com/office/spreadsheetml/2017/richdata2" ref="A12:S528">
      <sortCondition ref="B11"/>
    </sortState>
  </autoFilter>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D529"/>
  <sheetViews>
    <sheetView showGridLines="0" zoomScale="70" zoomScaleNormal="70" workbookViewId="0">
      <pane xSplit="3" ySplit="11" topLeftCell="D12" activePane="bottomRight" state="frozen"/>
      <selection pane="topRight" activeCell="R3" sqref="R3"/>
      <selection pane="bottomLeft" activeCell="R3" sqref="R3"/>
      <selection pane="bottomRight" activeCell="R3" sqref="R3"/>
    </sheetView>
  </sheetViews>
  <sheetFormatPr defaultColWidth="0" defaultRowHeight="12.5" zeroHeight="1" x14ac:dyDescent="0.25"/>
  <cols>
    <col min="1" max="1" width="15.81640625" customWidth="1"/>
    <col min="2" max="2" width="64.81640625" customWidth="1"/>
    <col min="3" max="3" width="5.81640625" customWidth="1"/>
    <col min="4" max="27" width="15.81640625" customWidth="1"/>
    <col min="28" max="30" width="0" hidden="1" customWidth="1"/>
    <col min="31" max="16384" width="9.1796875" hidden="1"/>
  </cols>
  <sheetData>
    <row r="1" spans="1:27" ht="13" x14ac:dyDescent="0.3">
      <c r="A1" s="263" t="s">
        <v>1869</v>
      </c>
      <c r="B1" s="53"/>
      <c r="C1" s="53"/>
      <c r="D1" s="54"/>
      <c r="E1" s="54"/>
      <c r="F1" s="54"/>
      <c r="G1" s="54"/>
      <c r="H1" s="54"/>
      <c r="I1" s="54"/>
      <c r="J1" s="54"/>
      <c r="K1" s="54"/>
      <c r="L1" s="54"/>
      <c r="M1" s="54"/>
      <c r="N1" s="54"/>
      <c r="O1" s="54"/>
      <c r="P1" s="54"/>
      <c r="Q1" s="54"/>
      <c r="R1" s="54"/>
      <c r="S1" s="54"/>
      <c r="T1" s="54"/>
      <c r="U1" s="54"/>
      <c r="V1" s="54"/>
      <c r="W1" s="54"/>
      <c r="X1" s="54"/>
      <c r="Y1" s="53"/>
      <c r="Z1" s="53"/>
      <c r="AA1" s="53"/>
    </row>
    <row r="2" spans="1:27" x14ac:dyDescent="0.25">
      <c r="A2" s="53"/>
      <c r="B2" s="53"/>
      <c r="C2" s="53"/>
      <c r="D2" s="54"/>
      <c r="E2" s="54"/>
      <c r="F2" s="54"/>
      <c r="G2" s="54"/>
      <c r="H2" s="54"/>
      <c r="I2" s="54"/>
      <c r="J2" s="54"/>
      <c r="K2" s="54"/>
      <c r="L2" s="54"/>
      <c r="M2" s="54"/>
      <c r="N2" s="54"/>
      <c r="O2" s="54"/>
      <c r="P2" s="54"/>
      <c r="Q2" s="54"/>
      <c r="R2" s="54"/>
      <c r="S2" s="54"/>
      <c r="T2" s="54"/>
      <c r="U2" s="54"/>
      <c r="V2" s="54"/>
      <c r="W2" s="54"/>
      <c r="X2" s="54"/>
      <c r="Y2" s="53"/>
      <c r="Z2" s="53"/>
      <c r="AA2" s="53"/>
    </row>
    <row r="3" spans="1:27" x14ac:dyDescent="0.25">
      <c r="A3" s="88" t="s">
        <v>185</v>
      </c>
      <c r="B3" s="53"/>
      <c r="C3" s="53"/>
      <c r="D3" s="54"/>
      <c r="E3" s="54"/>
      <c r="F3" s="54"/>
      <c r="G3" s="54"/>
      <c r="H3" s="54"/>
      <c r="I3" s="54"/>
      <c r="J3" s="54"/>
      <c r="K3" s="54"/>
      <c r="L3" s="54"/>
      <c r="M3" s="54"/>
      <c r="N3" s="54"/>
      <c r="O3" s="54"/>
      <c r="P3" s="54"/>
      <c r="Q3" s="54"/>
      <c r="R3" s="54"/>
      <c r="S3" s="54"/>
      <c r="T3" s="54"/>
      <c r="U3" s="54"/>
      <c r="V3" s="54"/>
      <c r="W3" s="54"/>
      <c r="X3" s="54"/>
      <c r="Y3" s="53"/>
      <c r="Z3" s="53"/>
      <c r="AA3" s="53"/>
    </row>
    <row r="4" spans="1:27" ht="64.5" customHeight="1" x14ac:dyDescent="0.3">
      <c r="A4" s="142" t="s">
        <v>186</v>
      </c>
      <c r="B4" s="142" t="s">
        <v>187</v>
      </c>
      <c r="C4" s="143"/>
      <c r="D4" s="144" t="s">
        <v>94</v>
      </c>
      <c r="E4" s="144" t="s">
        <v>97</v>
      </c>
      <c r="F4" s="144" t="s">
        <v>99</v>
      </c>
      <c r="G4" s="144" t="s">
        <v>101</v>
      </c>
      <c r="H4" s="144" t="s">
        <v>103</v>
      </c>
      <c r="I4" s="144" t="s">
        <v>105</v>
      </c>
      <c r="J4" s="144" t="s">
        <v>107</v>
      </c>
      <c r="K4" s="144" t="s">
        <v>109</v>
      </c>
      <c r="L4" s="144" t="s">
        <v>116</v>
      </c>
      <c r="M4" s="144" t="s">
        <v>118</v>
      </c>
      <c r="N4" s="144" t="s">
        <v>120</v>
      </c>
      <c r="O4" s="144" t="s">
        <v>122</v>
      </c>
      <c r="P4" s="144" t="s">
        <v>123</v>
      </c>
      <c r="Q4" s="144" t="s">
        <v>124</v>
      </c>
      <c r="R4" s="144" t="s">
        <v>125</v>
      </c>
      <c r="S4" s="144" t="s">
        <v>126</v>
      </c>
      <c r="T4" s="144" t="s">
        <v>127</v>
      </c>
      <c r="U4" s="144" t="s">
        <v>128</v>
      </c>
      <c r="V4" s="144" t="s">
        <v>129</v>
      </c>
      <c r="W4" s="144" t="s">
        <v>188</v>
      </c>
      <c r="X4" s="144" t="s">
        <v>189</v>
      </c>
      <c r="Y4" s="143"/>
      <c r="Z4" s="143"/>
      <c r="AA4" s="143"/>
    </row>
    <row r="5" spans="1:27" ht="13" x14ac:dyDescent="0.3">
      <c r="A5" s="91" t="s">
        <v>190</v>
      </c>
      <c r="B5" s="91" t="s">
        <v>168</v>
      </c>
      <c r="C5" s="91"/>
      <c r="D5" s="92">
        <v>69536</v>
      </c>
      <c r="E5" s="92">
        <v>0</v>
      </c>
      <c r="F5" s="92">
        <v>357638</v>
      </c>
      <c r="G5" s="92">
        <v>57492</v>
      </c>
      <c r="H5" s="92">
        <v>32859</v>
      </c>
      <c r="I5" s="92">
        <v>1860</v>
      </c>
      <c r="J5" s="92">
        <v>29815</v>
      </c>
      <c r="K5" s="92">
        <v>18588</v>
      </c>
      <c r="L5" s="92">
        <v>4465000</v>
      </c>
      <c r="M5" s="92">
        <v>1265444</v>
      </c>
      <c r="N5" s="92">
        <v>70054270</v>
      </c>
      <c r="O5" s="92">
        <v>10149145</v>
      </c>
      <c r="P5" s="92">
        <v>3850</v>
      </c>
      <c r="Q5" s="92">
        <v>809434</v>
      </c>
      <c r="R5" s="92">
        <v>10694</v>
      </c>
      <c r="S5" s="92">
        <v>165483</v>
      </c>
      <c r="T5" s="92">
        <v>296559</v>
      </c>
      <c r="U5" s="92">
        <v>3481</v>
      </c>
      <c r="V5" s="92">
        <v>8432029</v>
      </c>
      <c r="W5" s="92">
        <v>8280419</v>
      </c>
      <c r="X5" s="92">
        <v>2411417</v>
      </c>
      <c r="Y5" s="184">
        <f>W5+X5</f>
        <v>10691836</v>
      </c>
      <c r="Z5" s="91"/>
      <c r="AA5" s="91"/>
    </row>
    <row r="6" spans="1:27" ht="13" x14ac:dyDescent="0.3">
      <c r="A6" s="91" t="s">
        <v>191</v>
      </c>
      <c r="B6" s="91" t="s">
        <v>192</v>
      </c>
      <c r="C6" s="91"/>
      <c r="D6" s="92">
        <v>30323</v>
      </c>
      <c r="E6" s="92">
        <v>0</v>
      </c>
      <c r="F6" s="92">
        <v>138892</v>
      </c>
      <c r="G6" s="92">
        <v>31464</v>
      </c>
      <c r="H6" s="92">
        <v>13731</v>
      </c>
      <c r="I6" s="92">
        <v>1000</v>
      </c>
      <c r="J6" s="92">
        <v>20090</v>
      </c>
      <c r="K6" s="92">
        <v>2943</v>
      </c>
      <c r="L6" s="92">
        <v>4095000</v>
      </c>
      <c r="M6" s="92">
        <v>1225441</v>
      </c>
      <c r="N6" s="92">
        <v>56490376</v>
      </c>
      <c r="O6" s="92">
        <v>8067059</v>
      </c>
      <c r="P6" s="92">
        <v>500</v>
      </c>
      <c r="Q6" s="92">
        <v>707485</v>
      </c>
      <c r="R6" s="92">
        <v>10144</v>
      </c>
      <c r="S6" s="92">
        <v>157772</v>
      </c>
      <c r="T6" s="92">
        <v>172060</v>
      </c>
      <c r="U6" s="92">
        <v>1762</v>
      </c>
      <c r="V6" s="92">
        <v>7597744</v>
      </c>
      <c r="W6" s="92">
        <v>6734376</v>
      </c>
      <c r="X6" s="92">
        <v>2232095</v>
      </c>
      <c r="Y6" s="91"/>
      <c r="Z6" s="91"/>
      <c r="AA6" s="91"/>
    </row>
    <row r="7" spans="1:27" ht="13" x14ac:dyDescent="0.3">
      <c r="A7" s="91" t="s">
        <v>193</v>
      </c>
      <c r="B7" s="91" t="s">
        <v>194</v>
      </c>
      <c r="C7" s="91"/>
      <c r="D7" s="92">
        <v>38558</v>
      </c>
      <c r="E7" s="92">
        <v>0</v>
      </c>
      <c r="F7" s="92">
        <v>188971</v>
      </c>
      <c r="G7" s="92">
        <v>25888</v>
      </c>
      <c r="H7" s="92">
        <v>17666</v>
      </c>
      <c r="I7" s="92">
        <v>0</v>
      </c>
      <c r="J7" s="92">
        <v>7297</v>
      </c>
      <c r="K7" s="92">
        <v>15645</v>
      </c>
      <c r="L7" s="92">
        <v>370000</v>
      </c>
      <c r="M7" s="92">
        <v>2</v>
      </c>
      <c r="N7" s="92">
        <v>9164829</v>
      </c>
      <c r="O7" s="92">
        <v>1564406</v>
      </c>
      <c r="P7" s="92">
        <v>1350</v>
      </c>
      <c r="Q7" s="92">
        <v>94915</v>
      </c>
      <c r="R7" s="92">
        <v>550</v>
      </c>
      <c r="S7" s="92">
        <v>392</v>
      </c>
      <c r="T7" s="92">
        <v>2439</v>
      </c>
      <c r="U7" s="92">
        <v>0</v>
      </c>
      <c r="V7" s="92">
        <v>681085</v>
      </c>
      <c r="W7" s="92">
        <v>1107221</v>
      </c>
      <c r="X7" s="92">
        <v>127750</v>
      </c>
      <c r="Y7" s="91"/>
      <c r="Z7" s="91"/>
      <c r="AA7" s="91"/>
    </row>
    <row r="8" spans="1:27" ht="13" x14ac:dyDescent="0.3">
      <c r="A8" s="91" t="s">
        <v>195</v>
      </c>
      <c r="B8" s="91" t="s">
        <v>196</v>
      </c>
      <c r="C8" s="91"/>
      <c r="D8" s="92">
        <v>0</v>
      </c>
      <c r="E8" s="92">
        <v>0</v>
      </c>
      <c r="F8" s="92">
        <v>29775</v>
      </c>
      <c r="G8" s="92">
        <v>140</v>
      </c>
      <c r="H8" s="92">
        <v>1462</v>
      </c>
      <c r="I8" s="92">
        <v>860</v>
      </c>
      <c r="J8" s="92">
        <v>2428</v>
      </c>
      <c r="K8" s="92">
        <v>0</v>
      </c>
      <c r="L8" s="92">
        <v>0</v>
      </c>
      <c r="M8" s="92">
        <v>40001</v>
      </c>
      <c r="N8" s="92">
        <v>4040219</v>
      </c>
      <c r="O8" s="92">
        <v>496405</v>
      </c>
      <c r="P8" s="92">
        <v>0</v>
      </c>
      <c r="Q8" s="92">
        <v>7034</v>
      </c>
      <c r="R8" s="92">
        <v>0</v>
      </c>
      <c r="S8" s="92">
        <v>7319</v>
      </c>
      <c r="T8" s="92">
        <v>27004</v>
      </c>
      <c r="U8" s="92">
        <v>1719</v>
      </c>
      <c r="V8" s="92">
        <v>151200</v>
      </c>
      <c r="W8" s="92">
        <v>420522</v>
      </c>
      <c r="X8" s="92">
        <v>49572</v>
      </c>
      <c r="Y8" s="91"/>
      <c r="Z8" s="91"/>
      <c r="AA8" s="91"/>
    </row>
    <row r="9" spans="1:27" ht="13" x14ac:dyDescent="0.3">
      <c r="A9" s="91" t="s">
        <v>197</v>
      </c>
      <c r="B9" s="91" t="s">
        <v>198</v>
      </c>
      <c r="C9" s="91"/>
      <c r="D9" s="92">
        <v>655</v>
      </c>
      <c r="E9" s="92">
        <v>0</v>
      </c>
      <c r="F9" s="92">
        <v>0</v>
      </c>
      <c r="G9" s="92">
        <v>0</v>
      </c>
      <c r="H9" s="92">
        <v>0</v>
      </c>
      <c r="I9" s="92">
        <v>0</v>
      </c>
      <c r="J9" s="92">
        <v>0</v>
      </c>
      <c r="K9" s="92">
        <v>0</v>
      </c>
      <c r="L9" s="92">
        <v>0</v>
      </c>
      <c r="M9" s="92">
        <v>0</v>
      </c>
      <c r="N9" s="92">
        <v>358846</v>
      </c>
      <c r="O9" s="92">
        <v>21275</v>
      </c>
      <c r="P9" s="92">
        <v>2000</v>
      </c>
      <c r="Q9" s="92">
        <v>0</v>
      </c>
      <c r="R9" s="92">
        <v>0</v>
      </c>
      <c r="S9" s="92">
        <v>0</v>
      </c>
      <c r="T9" s="92">
        <v>95056</v>
      </c>
      <c r="U9" s="92">
        <v>0</v>
      </c>
      <c r="V9" s="92">
        <v>2000</v>
      </c>
      <c r="W9" s="92">
        <v>18300</v>
      </c>
      <c r="X9" s="92">
        <v>2000</v>
      </c>
      <c r="Y9" s="91"/>
      <c r="Z9" s="91"/>
      <c r="AA9" s="91"/>
    </row>
    <row r="10" spans="1:27" s="26" customFormat="1" x14ac:dyDescent="0.25">
      <c r="A10" s="145"/>
      <c r="B10" s="145"/>
      <c r="C10" s="145"/>
      <c r="D10" s="146"/>
      <c r="E10" s="146"/>
      <c r="F10" s="146"/>
      <c r="G10" s="146"/>
      <c r="H10" s="146"/>
      <c r="I10" s="146"/>
      <c r="J10" s="146"/>
      <c r="K10" s="146"/>
      <c r="L10" s="146"/>
      <c r="M10" s="146"/>
      <c r="N10" s="146"/>
      <c r="O10" s="146"/>
      <c r="P10" s="146"/>
      <c r="Q10" s="146"/>
      <c r="R10" s="146"/>
      <c r="S10" s="146"/>
      <c r="T10" s="146"/>
      <c r="U10" s="146"/>
      <c r="V10" s="146"/>
      <c r="W10" s="146"/>
      <c r="X10" s="146"/>
      <c r="Y10" s="145"/>
      <c r="Z10" s="145"/>
      <c r="AA10" s="145"/>
    </row>
    <row r="11" spans="1:27" ht="51" customHeight="1" x14ac:dyDescent="0.3">
      <c r="A11" s="140" t="s">
        <v>186</v>
      </c>
      <c r="B11" s="140" t="s">
        <v>187</v>
      </c>
      <c r="C11" s="140" t="s">
        <v>199</v>
      </c>
      <c r="D11" s="141" t="s">
        <v>94</v>
      </c>
      <c r="E11" s="141" t="s">
        <v>97</v>
      </c>
      <c r="F11" s="141" t="s">
        <v>99</v>
      </c>
      <c r="G11" s="141" t="s">
        <v>101</v>
      </c>
      <c r="H11" s="141" t="s">
        <v>103</v>
      </c>
      <c r="I11" s="141" t="s">
        <v>105</v>
      </c>
      <c r="J11" s="141" t="s">
        <v>107</v>
      </c>
      <c r="K11" s="141" t="s">
        <v>109</v>
      </c>
      <c r="L11" s="141" t="s">
        <v>116</v>
      </c>
      <c r="M11" s="141" t="s">
        <v>118</v>
      </c>
      <c r="N11" s="141" t="s">
        <v>120</v>
      </c>
      <c r="O11" s="141" t="s">
        <v>122</v>
      </c>
      <c r="P11" s="141" t="s">
        <v>123</v>
      </c>
      <c r="Q11" s="141" t="s">
        <v>124</v>
      </c>
      <c r="R11" s="141" t="s">
        <v>125</v>
      </c>
      <c r="S11" s="141" t="s">
        <v>126</v>
      </c>
      <c r="T11" s="141" t="s">
        <v>127</v>
      </c>
      <c r="U11" s="141" t="s">
        <v>128</v>
      </c>
      <c r="V11" s="141" t="s">
        <v>129</v>
      </c>
      <c r="W11" s="141" t="s">
        <v>188</v>
      </c>
      <c r="X11" s="141" t="s">
        <v>189</v>
      </c>
      <c r="Y11" s="140" t="s">
        <v>200</v>
      </c>
      <c r="Z11" s="140" t="s">
        <v>201</v>
      </c>
      <c r="AA11" s="140" t="s">
        <v>202</v>
      </c>
    </row>
    <row r="12" spans="1:27" x14ac:dyDescent="0.25">
      <c r="A12" s="94" t="s">
        <v>203</v>
      </c>
      <c r="B12" s="94" t="s">
        <v>1865</v>
      </c>
      <c r="C12" s="94"/>
      <c r="D12" s="130">
        <v>0</v>
      </c>
      <c r="E12" s="130">
        <v>0</v>
      </c>
      <c r="F12" s="130">
        <v>24815</v>
      </c>
      <c r="G12" s="130">
        <v>0</v>
      </c>
      <c r="H12" s="130">
        <v>6169</v>
      </c>
      <c r="I12" s="130">
        <v>0</v>
      </c>
      <c r="J12" s="130">
        <v>2873</v>
      </c>
      <c r="K12" s="130">
        <v>0</v>
      </c>
      <c r="L12" s="130">
        <v>370000</v>
      </c>
      <c r="M12" s="130">
        <v>2</v>
      </c>
      <c r="N12" s="130">
        <v>378880</v>
      </c>
      <c r="O12" s="130">
        <v>55000</v>
      </c>
      <c r="P12" s="130">
        <v>0</v>
      </c>
      <c r="Q12" s="130">
        <v>0</v>
      </c>
      <c r="R12" s="130">
        <v>0</v>
      </c>
      <c r="S12" s="130">
        <v>0</v>
      </c>
      <c r="T12" s="130">
        <v>0</v>
      </c>
      <c r="U12" s="130">
        <v>0</v>
      </c>
      <c r="V12" s="130">
        <v>38893</v>
      </c>
      <c r="W12" s="130">
        <v>0</v>
      </c>
      <c r="X12" s="130">
        <v>0</v>
      </c>
      <c r="Y12" s="94" t="s">
        <v>193</v>
      </c>
      <c r="Z12" s="94" t="s">
        <v>205</v>
      </c>
      <c r="AA12" s="94" t="s">
        <v>206</v>
      </c>
    </row>
    <row r="13" spans="1:27" x14ac:dyDescent="0.25">
      <c r="A13" s="94" t="s">
        <v>207</v>
      </c>
      <c r="B13" s="94" t="s">
        <v>1741</v>
      </c>
      <c r="C13" s="94"/>
      <c r="D13" s="130">
        <v>0</v>
      </c>
      <c r="E13" s="130">
        <v>0</v>
      </c>
      <c r="F13" s="130">
        <v>0</v>
      </c>
      <c r="G13" s="130">
        <v>0</v>
      </c>
      <c r="H13" s="130">
        <v>0</v>
      </c>
      <c r="I13" s="130">
        <v>0</v>
      </c>
      <c r="J13" s="130">
        <v>48</v>
      </c>
      <c r="K13" s="130">
        <v>0</v>
      </c>
      <c r="L13" s="130">
        <v>0</v>
      </c>
      <c r="M13" s="130">
        <v>0</v>
      </c>
      <c r="N13" s="130">
        <v>485896</v>
      </c>
      <c r="O13" s="130">
        <v>38500</v>
      </c>
      <c r="P13" s="130">
        <v>0</v>
      </c>
      <c r="Q13" s="130">
        <v>500</v>
      </c>
      <c r="R13" s="130">
        <v>0</v>
      </c>
      <c r="S13" s="130">
        <v>0</v>
      </c>
      <c r="T13" s="130">
        <v>0</v>
      </c>
      <c r="U13" s="130">
        <v>0</v>
      </c>
      <c r="V13" s="130">
        <v>56600</v>
      </c>
      <c r="W13" s="130">
        <v>71000</v>
      </c>
      <c r="X13" s="130">
        <v>0</v>
      </c>
      <c r="Y13" s="94" t="s">
        <v>193</v>
      </c>
      <c r="Z13" s="94" t="s">
        <v>205</v>
      </c>
      <c r="AA13" s="94" t="s">
        <v>209</v>
      </c>
    </row>
    <row r="14" spans="1:27" x14ac:dyDescent="0.25">
      <c r="A14" s="94" t="s">
        <v>210</v>
      </c>
      <c r="B14" s="94" t="s">
        <v>211</v>
      </c>
      <c r="C14" s="94"/>
      <c r="D14" s="130">
        <v>0</v>
      </c>
      <c r="E14" s="130">
        <v>0</v>
      </c>
      <c r="F14" s="130">
        <v>0</v>
      </c>
      <c r="G14" s="130">
        <v>0</v>
      </c>
      <c r="H14" s="130">
        <v>0</v>
      </c>
      <c r="I14" s="130">
        <v>0</v>
      </c>
      <c r="J14" s="130">
        <v>0</v>
      </c>
      <c r="K14" s="130">
        <v>0</v>
      </c>
      <c r="L14" s="130">
        <v>0</v>
      </c>
      <c r="M14" s="130">
        <v>0</v>
      </c>
      <c r="N14" s="130">
        <v>70827</v>
      </c>
      <c r="O14" s="130">
        <v>10690</v>
      </c>
      <c r="P14" s="130">
        <v>0</v>
      </c>
      <c r="Q14" s="130">
        <v>0</v>
      </c>
      <c r="R14" s="130">
        <v>0</v>
      </c>
      <c r="S14" s="130">
        <v>0</v>
      </c>
      <c r="T14" s="130">
        <v>0</v>
      </c>
      <c r="U14" s="130">
        <v>0</v>
      </c>
      <c r="V14" s="130">
        <v>7250</v>
      </c>
      <c r="W14" s="130">
        <v>72</v>
      </c>
      <c r="X14" s="130">
        <v>0</v>
      </c>
      <c r="Y14" s="94" t="s">
        <v>191</v>
      </c>
      <c r="Z14" s="94" t="s">
        <v>212</v>
      </c>
      <c r="AA14" s="94" t="s">
        <v>213</v>
      </c>
    </row>
    <row r="15" spans="1:27" x14ac:dyDescent="0.25">
      <c r="A15" s="94" t="s">
        <v>214</v>
      </c>
      <c r="B15" s="94" t="s">
        <v>215</v>
      </c>
      <c r="C15" s="94"/>
      <c r="D15" s="130">
        <v>0</v>
      </c>
      <c r="E15" s="130">
        <v>0</v>
      </c>
      <c r="F15" s="130">
        <v>0</v>
      </c>
      <c r="G15" s="130">
        <v>0</v>
      </c>
      <c r="H15" s="130">
        <v>0</v>
      </c>
      <c r="I15" s="130">
        <v>0</v>
      </c>
      <c r="J15" s="130">
        <v>85</v>
      </c>
      <c r="K15" s="130">
        <v>0</v>
      </c>
      <c r="L15" s="130">
        <v>0</v>
      </c>
      <c r="M15" s="130">
        <v>0</v>
      </c>
      <c r="N15" s="130">
        <v>15350</v>
      </c>
      <c r="O15" s="130">
        <v>0</v>
      </c>
      <c r="P15" s="130">
        <v>0</v>
      </c>
      <c r="Q15" s="130">
        <v>0</v>
      </c>
      <c r="R15" s="130">
        <v>0</v>
      </c>
      <c r="S15" s="130">
        <v>0</v>
      </c>
      <c r="T15" s="130">
        <v>0</v>
      </c>
      <c r="U15" s="130">
        <v>0</v>
      </c>
      <c r="V15" s="130">
        <v>0</v>
      </c>
      <c r="W15" s="130">
        <v>0</v>
      </c>
      <c r="X15" s="130">
        <v>0</v>
      </c>
      <c r="Y15" s="94" t="s">
        <v>191</v>
      </c>
      <c r="Z15" s="94" t="s">
        <v>212</v>
      </c>
      <c r="AA15" s="94" t="s">
        <v>216</v>
      </c>
    </row>
    <row r="16" spans="1:27" x14ac:dyDescent="0.25">
      <c r="A16" s="94" t="s">
        <v>217</v>
      </c>
      <c r="B16" s="94" t="s">
        <v>218</v>
      </c>
      <c r="C16" s="94"/>
      <c r="D16" s="130">
        <v>0</v>
      </c>
      <c r="E16" s="130">
        <v>0</v>
      </c>
      <c r="F16" s="130">
        <v>0</v>
      </c>
      <c r="G16" s="130">
        <v>0</v>
      </c>
      <c r="H16" s="130">
        <v>0</v>
      </c>
      <c r="I16" s="130">
        <v>0</v>
      </c>
      <c r="J16" s="130">
        <v>0</v>
      </c>
      <c r="K16" s="130">
        <v>0</v>
      </c>
      <c r="L16" s="130">
        <v>0</v>
      </c>
      <c r="M16" s="130">
        <v>0</v>
      </c>
      <c r="N16" s="130">
        <v>1683</v>
      </c>
      <c r="O16" s="130">
        <v>0</v>
      </c>
      <c r="P16" s="130">
        <v>0</v>
      </c>
      <c r="Q16" s="130">
        <v>0</v>
      </c>
      <c r="R16" s="130">
        <v>0</v>
      </c>
      <c r="S16" s="130">
        <v>0</v>
      </c>
      <c r="T16" s="130">
        <v>0</v>
      </c>
      <c r="U16" s="130">
        <v>0</v>
      </c>
      <c r="V16" s="130">
        <v>0</v>
      </c>
      <c r="W16" s="130">
        <v>0</v>
      </c>
      <c r="X16" s="130">
        <v>0</v>
      </c>
      <c r="Y16" s="94" t="s">
        <v>191</v>
      </c>
      <c r="Z16" s="94" t="s">
        <v>212</v>
      </c>
      <c r="AA16" s="94" t="s">
        <v>219</v>
      </c>
    </row>
    <row r="17" spans="1:27" x14ac:dyDescent="0.25">
      <c r="A17" s="94" t="s">
        <v>220</v>
      </c>
      <c r="B17" s="94" t="s">
        <v>1742</v>
      </c>
      <c r="C17" s="94"/>
      <c r="D17" s="130">
        <v>0</v>
      </c>
      <c r="E17" s="130">
        <v>0</v>
      </c>
      <c r="F17" s="130">
        <v>0</v>
      </c>
      <c r="G17" s="130">
        <v>0</v>
      </c>
      <c r="H17" s="130">
        <v>0</v>
      </c>
      <c r="I17" s="130">
        <v>0</v>
      </c>
      <c r="J17" s="130">
        <v>0</v>
      </c>
      <c r="K17" s="130">
        <v>0</v>
      </c>
      <c r="L17" s="130">
        <v>0</v>
      </c>
      <c r="M17" s="130">
        <v>0</v>
      </c>
      <c r="N17" s="130">
        <v>111422</v>
      </c>
      <c r="O17" s="130">
        <v>0</v>
      </c>
      <c r="P17" s="130">
        <v>0</v>
      </c>
      <c r="Q17" s="130">
        <v>0</v>
      </c>
      <c r="R17" s="130">
        <v>0</v>
      </c>
      <c r="S17" s="130">
        <v>0</v>
      </c>
      <c r="T17" s="130">
        <v>0</v>
      </c>
      <c r="U17" s="130">
        <v>0</v>
      </c>
      <c r="V17" s="130">
        <v>0</v>
      </c>
      <c r="W17" s="130">
        <v>0</v>
      </c>
      <c r="X17" s="130">
        <v>572</v>
      </c>
      <c r="Y17" s="94" t="s">
        <v>195</v>
      </c>
      <c r="Z17" s="94" t="s">
        <v>205</v>
      </c>
      <c r="AA17" s="94" t="s">
        <v>222</v>
      </c>
    </row>
    <row r="18" spans="1:27" x14ac:dyDescent="0.25">
      <c r="A18" s="94" t="s">
        <v>223</v>
      </c>
      <c r="B18" s="94" t="s">
        <v>1743</v>
      </c>
      <c r="C18" s="94"/>
      <c r="D18" s="130">
        <v>37697</v>
      </c>
      <c r="E18" s="130">
        <v>0</v>
      </c>
      <c r="F18" s="130">
        <v>0</v>
      </c>
      <c r="G18" s="130">
        <v>0</v>
      </c>
      <c r="H18" s="130">
        <v>0</v>
      </c>
      <c r="I18" s="130">
        <v>0</v>
      </c>
      <c r="J18" s="130">
        <v>0</v>
      </c>
      <c r="K18" s="130">
        <v>15000</v>
      </c>
      <c r="L18" s="130">
        <v>0</v>
      </c>
      <c r="M18" s="130">
        <v>0</v>
      </c>
      <c r="N18" s="130">
        <v>119998</v>
      </c>
      <c r="O18" s="130">
        <v>22000</v>
      </c>
      <c r="P18" s="130">
        <v>0</v>
      </c>
      <c r="Q18" s="130">
        <v>0</v>
      </c>
      <c r="R18" s="130">
        <v>0</v>
      </c>
      <c r="S18" s="130">
        <v>0</v>
      </c>
      <c r="T18" s="130">
        <v>0</v>
      </c>
      <c r="U18" s="130">
        <v>0</v>
      </c>
      <c r="V18" s="130">
        <v>8000</v>
      </c>
      <c r="W18" s="130">
        <v>4000</v>
      </c>
      <c r="X18" s="130">
        <v>0</v>
      </c>
      <c r="Y18" s="94" t="s">
        <v>193</v>
      </c>
      <c r="Z18" s="94" t="s">
        <v>205</v>
      </c>
      <c r="AA18" s="94" t="s">
        <v>225</v>
      </c>
    </row>
    <row r="19" spans="1:27" x14ac:dyDescent="0.25">
      <c r="A19" s="94" t="s">
        <v>226</v>
      </c>
      <c r="B19" s="94" t="s">
        <v>1744</v>
      </c>
      <c r="C19" s="94"/>
      <c r="D19" s="130">
        <v>0</v>
      </c>
      <c r="E19" s="130">
        <v>0</v>
      </c>
      <c r="F19" s="130">
        <v>0</v>
      </c>
      <c r="G19" s="130">
        <v>0</v>
      </c>
      <c r="H19" s="130">
        <v>0</v>
      </c>
      <c r="I19" s="130">
        <v>0</v>
      </c>
      <c r="J19" s="130">
        <v>0</v>
      </c>
      <c r="K19" s="130">
        <v>0</v>
      </c>
      <c r="L19" s="130">
        <v>0</v>
      </c>
      <c r="M19" s="130">
        <v>0</v>
      </c>
      <c r="N19" s="130">
        <v>43237</v>
      </c>
      <c r="O19" s="130">
        <v>5000</v>
      </c>
      <c r="P19" s="130">
        <v>0</v>
      </c>
      <c r="Q19" s="130">
        <v>0</v>
      </c>
      <c r="R19" s="130">
        <v>0</v>
      </c>
      <c r="S19" s="130">
        <v>0</v>
      </c>
      <c r="T19" s="130">
        <v>0</v>
      </c>
      <c r="U19" s="130">
        <v>0</v>
      </c>
      <c r="V19" s="130">
        <v>0</v>
      </c>
      <c r="W19" s="130">
        <v>3000</v>
      </c>
      <c r="X19" s="130">
        <v>0</v>
      </c>
      <c r="Y19" s="94" t="s">
        <v>197</v>
      </c>
      <c r="Z19" s="94" t="s">
        <v>197</v>
      </c>
      <c r="AA19" s="94" t="s">
        <v>228</v>
      </c>
    </row>
    <row r="20" spans="1:27" x14ac:dyDescent="0.25">
      <c r="A20" s="94" t="s">
        <v>229</v>
      </c>
      <c r="B20" s="94" t="s">
        <v>1745</v>
      </c>
      <c r="C20" s="94"/>
      <c r="D20" s="130">
        <v>0</v>
      </c>
      <c r="E20" s="130">
        <v>0</v>
      </c>
      <c r="F20" s="130">
        <v>0</v>
      </c>
      <c r="G20" s="130">
        <v>0</v>
      </c>
      <c r="H20" s="130">
        <v>0</v>
      </c>
      <c r="I20" s="130">
        <v>0</v>
      </c>
      <c r="J20" s="130">
        <v>0</v>
      </c>
      <c r="K20" s="130">
        <v>0</v>
      </c>
      <c r="L20" s="130">
        <v>0</v>
      </c>
      <c r="M20" s="130">
        <v>0</v>
      </c>
      <c r="N20" s="130">
        <v>53131</v>
      </c>
      <c r="O20" s="130">
        <v>7275</v>
      </c>
      <c r="P20" s="130">
        <v>0</v>
      </c>
      <c r="Q20" s="130">
        <v>0</v>
      </c>
      <c r="R20" s="130">
        <v>0</v>
      </c>
      <c r="S20" s="130">
        <v>0</v>
      </c>
      <c r="T20" s="130">
        <v>0</v>
      </c>
      <c r="U20" s="130">
        <v>0</v>
      </c>
      <c r="V20" s="130">
        <v>0</v>
      </c>
      <c r="W20" s="130">
        <v>6000</v>
      </c>
      <c r="X20" s="130">
        <v>0</v>
      </c>
      <c r="Y20" s="94" t="s">
        <v>197</v>
      </c>
      <c r="Z20" s="94" t="s">
        <v>197</v>
      </c>
      <c r="AA20" s="94" t="s">
        <v>231</v>
      </c>
    </row>
    <row r="21" spans="1:27" x14ac:dyDescent="0.25">
      <c r="A21" s="94" t="s">
        <v>232</v>
      </c>
      <c r="B21" s="94" t="s">
        <v>1746</v>
      </c>
      <c r="C21" s="94"/>
      <c r="D21" s="130">
        <v>0</v>
      </c>
      <c r="E21" s="130">
        <v>0</v>
      </c>
      <c r="F21" s="130">
        <v>0</v>
      </c>
      <c r="G21" s="130">
        <v>0</v>
      </c>
      <c r="H21" s="130">
        <v>0</v>
      </c>
      <c r="I21" s="130">
        <v>0</v>
      </c>
      <c r="J21" s="130">
        <v>593</v>
      </c>
      <c r="K21" s="130">
        <v>0</v>
      </c>
      <c r="L21" s="130">
        <v>0</v>
      </c>
      <c r="M21" s="130">
        <v>0</v>
      </c>
      <c r="N21" s="130">
        <v>126414</v>
      </c>
      <c r="O21" s="130">
        <v>31000</v>
      </c>
      <c r="P21" s="130">
        <v>0</v>
      </c>
      <c r="Q21" s="130">
        <v>1336</v>
      </c>
      <c r="R21" s="130">
        <v>0</v>
      </c>
      <c r="S21" s="130">
        <v>0</v>
      </c>
      <c r="T21" s="130">
        <v>0</v>
      </c>
      <c r="U21" s="130">
        <v>0</v>
      </c>
      <c r="V21" s="130">
        <v>18255</v>
      </c>
      <c r="W21" s="130">
        <v>0</v>
      </c>
      <c r="X21" s="130">
        <v>0</v>
      </c>
      <c r="Y21" s="94" t="s">
        <v>193</v>
      </c>
      <c r="Z21" s="94" t="s">
        <v>205</v>
      </c>
      <c r="AA21" s="94" t="s">
        <v>234</v>
      </c>
    </row>
    <row r="22" spans="1:27" x14ac:dyDescent="0.25">
      <c r="A22" s="94" t="s">
        <v>235</v>
      </c>
      <c r="B22" s="94" t="s">
        <v>1747</v>
      </c>
      <c r="C22" s="94"/>
      <c r="D22" s="130">
        <v>0</v>
      </c>
      <c r="E22" s="130">
        <v>0</v>
      </c>
      <c r="F22" s="130">
        <v>0</v>
      </c>
      <c r="G22" s="130">
        <v>0</v>
      </c>
      <c r="H22" s="130">
        <v>0</v>
      </c>
      <c r="I22" s="130">
        <v>0</v>
      </c>
      <c r="J22" s="130">
        <v>0</v>
      </c>
      <c r="K22" s="130">
        <v>0</v>
      </c>
      <c r="L22" s="130">
        <v>0</v>
      </c>
      <c r="M22" s="130">
        <v>0</v>
      </c>
      <c r="N22" s="130">
        <v>37802</v>
      </c>
      <c r="O22" s="130">
        <v>1000</v>
      </c>
      <c r="P22" s="130">
        <v>2000</v>
      </c>
      <c r="Q22" s="130">
        <v>0</v>
      </c>
      <c r="R22" s="130">
        <v>0</v>
      </c>
      <c r="S22" s="130">
        <v>0</v>
      </c>
      <c r="T22" s="130">
        <v>0</v>
      </c>
      <c r="U22" s="130">
        <v>0</v>
      </c>
      <c r="V22" s="130">
        <v>0</v>
      </c>
      <c r="W22" s="130">
        <v>0</v>
      </c>
      <c r="X22" s="130">
        <v>2000</v>
      </c>
      <c r="Y22" s="94" t="s">
        <v>197</v>
      </c>
      <c r="Z22" s="94" t="s">
        <v>197</v>
      </c>
      <c r="AA22" s="94" t="s">
        <v>237</v>
      </c>
    </row>
    <row r="23" spans="1:27" x14ac:dyDescent="0.25">
      <c r="A23" s="94" t="s">
        <v>238</v>
      </c>
      <c r="B23" s="94" t="s">
        <v>239</v>
      </c>
      <c r="C23" s="94"/>
      <c r="D23" s="130">
        <v>0</v>
      </c>
      <c r="E23" s="130">
        <v>0</v>
      </c>
      <c r="F23" s="130">
        <v>0</v>
      </c>
      <c r="G23" s="130">
        <v>0</v>
      </c>
      <c r="H23" s="130">
        <v>0</v>
      </c>
      <c r="I23" s="130">
        <v>0</v>
      </c>
      <c r="J23" s="130">
        <v>0</v>
      </c>
      <c r="K23" s="130">
        <v>0</v>
      </c>
      <c r="L23" s="130">
        <v>0</v>
      </c>
      <c r="M23" s="130">
        <v>0</v>
      </c>
      <c r="N23" s="130">
        <v>53180</v>
      </c>
      <c r="O23" s="130">
        <v>0</v>
      </c>
      <c r="P23" s="130">
        <v>0</v>
      </c>
      <c r="Q23" s="130">
        <v>0</v>
      </c>
      <c r="R23" s="130">
        <v>0</v>
      </c>
      <c r="S23" s="130">
        <v>0</v>
      </c>
      <c r="T23" s="130">
        <v>0</v>
      </c>
      <c r="U23" s="130">
        <v>0</v>
      </c>
      <c r="V23" s="130">
        <v>0</v>
      </c>
      <c r="W23" s="130">
        <v>0</v>
      </c>
      <c r="X23" s="130">
        <v>0</v>
      </c>
      <c r="Y23" s="94" t="s">
        <v>191</v>
      </c>
      <c r="Z23" s="94" t="s">
        <v>212</v>
      </c>
      <c r="AA23" s="94" t="s">
        <v>240</v>
      </c>
    </row>
    <row r="24" spans="1:27" x14ac:dyDescent="0.25">
      <c r="A24" s="94" t="s">
        <v>241</v>
      </c>
      <c r="B24" s="94" t="s">
        <v>242</v>
      </c>
      <c r="C24" s="94"/>
      <c r="D24" s="130">
        <v>0</v>
      </c>
      <c r="E24" s="130">
        <v>0</v>
      </c>
      <c r="F24" s="130">
        <v>0</v>
      </c>
      <c r="G24" s="130">
        <v>0</v>
      </c>
      <c r="H24" s="130">
        <v>0</v>
      </c>
      <c r="I24" s="130">
        <v>0</v>
      </c>
      <c r="J24" s="130">
        <v>0</v>
      </c>
      <c r="K24" s="130">
        <v>0</v>
      </c>
      <c r="L24" s="130">
        <v>0</v>
      </c>
      <c r="M24" s="130">
        <v>0</v>
      </c>
      <c r="N24" s="130">
        <v>29248</v>
      </c>
      <c r="O24" s="130">
        <v>32000</v>
      </c>
      <c r="P24" s="130">
        <v>0</v>
      </c>
      <c r="Q24" s="130">
        <v>0</v>
      </c>
      <c r="R24" s="130">
        <v>0</v>
      </c>
      <c r="S24" s="130">
        <v>0</v>
      </c>
      <c r="T24" s="130">
        <v>0</v>
      </c>
      <c r="U24" s="130">
        <v>0</v>
      </c>
      <c r="V24" s="130">
        <v>1500</v>
      </c>
      <c r="W24" s="130">
        <v>5000</v>
      </c>
      <c r="X24" s="130">
        <v>12000</v>
      </c>
      <c r="Y24" s="94" t="s">
        <v>191</v>
      </c>
      <c r="Z24" s="94" t="s">
        <v>212</v>
      </c>
      <c r="AA24" s="94" t="s">
        <v>243</v>
      </c>
    </row>
    <row r="25" spans="1:27" x14ac:dyDescent="0.25">
      <c r="A25" s="94" t="s">
        <v>244</v>
      </c>
      <c r="B25" s="94" t="s">
        <v>245</v>
      </c>
      <c r="C25" s="94"/>
      <c r="D25" s="130">
        <v>0</v>
      </c>
      <c r="E25" s="130">
        <v>0</v>
      </c>
      <c r="F25" s="130">
        <v>0</v>
      </c>
      <c r="G25" s="130">
        <v>0</v>
      </c>
      <c r="H25" s="130">
        <v>0</v>
      </c>
      <c r="I25" s="130">
        <v>1000</v>
      </c>
      <c r="J25" s="130">
        <v>0</v>
      </c>
      <c r="K25" s="130">
        <v>0</v>
      </c>
      <c r="L25" s="130">
        <v>0</v>
      </c>
      <c r="M25" s="130">
        <v>0</v>
      </c>
      <c r="N25" s="130">
        <v>113664</v>
      </c>
      <c r="O25" s="130">
        <v>0</v>
      </c>
      <c r="P25" s="130">
        <v>0</v>
      </c>
      <c r="Q25" s="130">
        <v>0</v>
      </c>
      <c r="R25" s="130">
        <v>0</v>
      </c>
      <c r="S25" s="130">
        <v>0</v>
      </c>
      <c r="T25" s="130">
        <v>0</v>
      </c>
      <c r="U25" s="130">
        <v>0</v>
      </c>
      <c r="V25" s="130">
        <v>0</v>
      </c>
      <c r="W25" s="130">
        <v>37000</v>
      </c>
      <c r="X25" s="130">
        <v>0</v>
      </c>
      <c r="Y25" s="94" t="s">
        <v>191</v>
      </c>
      <c r="Z25" s="94" t="s">
        <v>212</v>
      </c>
      <c r="AA25" s="94" t="s">
        <v>246</v>
      </c>
    </row>
    <row r="26" spans="1:27" x14ac:dyDescent="0.25">
      <c r="A26" s="94" t="s">
        <v>247</v>
      </c>
      <c r="B26" s="94" t="s">
        <v>248</v>
      </c>
      <c r="C26" s="94"/>
      <c r="D26" s="130">
        <v>0</v>
      </c>
      <c r="E26" s="130">
        <v>0</v>
      </c>
      <c r="F26" s="130">
        <v>0</v>
      </c>
      <c r="G26" s="130">
        <v>0</v>
      </c>
      <c r="H26" s="130">
        <v>0</v>
      </c>
      <c r="I26" s="130">
        <v>0</v>
      </c>
      <c r="J26" s="130">
        <v>0</v>
      </c>
      <c r="K26" s="130">
        <v>0</v>
      </c>
      <c r="L26" s="130">
        <v>0</v>
      </c>
      <c r="M26" s="130">
        <v>0</v>
      </c>
      <c r="N26" s="130">
        <v>27832</v>
      </c>
      <c r="O26" s="130">
        <v>6500</v>
      </c>
      <c r="P26" s="130">
        <v>0</v>
      </c>
      <c r="Q26" s="130">
        <v>0</v>
      </c>
      <c r="R26" s="130">
        <v>0</v>
      </c>
      <c r="S26" s="130">
        <v>0</v>
      </c>
      <c r="T26" s="130">
        <v>0</v>
      </c>
      <c r="U26" s="130">
        <v>0</v>
      </c>
      <c r="V26" s="130">
        <v>5275</v>
      </c>
      <c r="W26" s="130">
        <v>0</v>
      </c>
      <c r="X26" s="130">
        <v>0</v>
      </c>
      <c r="Y26" s="94" t="s">
        <v>191</v>
      </c>
      <c r="Z26" s="94" t="s">
        <v>249</v>
      </c>
      <c r="AA26" s="94" t="s">
        <v>250</v>
      </c>
    </row>
    <row r="27" spans="1:27" x14ac:dyDescent="0.25">
      <c r="A27" s="94" t="s">
        <v>251</v>
      </c>
      <c r="B27" s="94" t="s">
        <v>252</v>
      </c>
      <c r="C27" s="94"/>
      <c r="D27" s="130">
        <v>0</v>
      </c>
      <c r="E27" s="130">
        <v>0</v>
      </c>
      <c r="F27" s="130">
        <v>0</v>
      </c>
      <c r="G27" s="130">
        <v>0</v>
      </c>
      <c r="H27" s="130">
        <v>0</v>
      </c>
      <c r="I27" s="130">
        <v>0</v>
      </c>
      <c r="J27" s="130">
        <v>0</v>
      </c>
      <c r="K27" s="130">
        <v>0</v>
      </c>
      <c r="L27" s="130">
        <v>0</v>
      </c>
      <c r="M27" s="130">
        <v>0</v>
      </c>
      <c r="N27" s="130">
        <v>7000</v>
      </c>
      <c r="O27" s="130">
        <v>0</v>
      </c>
      <c r="P27" s="130">
        <v>0</v>
      </c>
      <c r="Q27" s="130">
        <v>0</v>
      </c>
      <c r="R27" s="130">
        <v>0</v>
      </c>
      <c r="S27" s="130">
        <v>0</v>
      </c>
      <c r="T27" s="130">
        <v>0</v>
      </c>
      <c r="U27" s="130">
        <v>0</v>
      </c>
      <c r="V27" s="130">
        <v>0</v>
      </c>
      <c r="W27" s="130">
        <v>796</v>
      </c>
      <c r="X27" s="130">
        <v>3162</v>
      </c>
      <c r="Y27" s="94" t="s">
        <v>191</v>
      </c>
      <c r="Z27" s="94" t="s">
        <v>205</v>
      </c>
      <c r="AA27" s="94" t="s">
        <v>253</v>
      </c>
    </row>
    <row r="28" spans="1:27" x14ac:dyDescent="0.25">
      <c r="A28" s="94" t="s">
        <v>254</v>
      </c>
      <c r="B28" s="94" t="s">
        <v>255</v>
      </c>
      <c r="C28" s="94"/>
      <c r="D28" s="130">
        <v>0</v>
      </c>
      <c r="E28" s="130">
        <v>0</v>
      </c>
      <c r="F28" s="130">
        <v>0</v>
      </c>
      <c r="G28" s="130">
        <v>0</v>
      </c>
      <c r="H28" s="130">
        <v>0</v>
      </c>
      <c r="I28" s="130">
        <v>0</v>
      </c>
      <c r="J28" s="130">
        <v>0</v>
      </c>
      <c r="K28" s="130">
        <v>0</v>
      </c>
      <c r="L28" s="130">
        <v>0</v>
      </c>
      <c r="M28" s="130">
        <v>0</v>
      </c>
      <c r="N28" s="130">
        <v>17791</v>
      </c>
      <c r="O28" s="130">
        <v>0</v>
      </c>
      <c r="P28" s="130">
        <v>0</v>
      </c>
      <c r="Q28" s="130">
        <v>0</v>
      </c>
      <c r="R28" s="130">
        <v>0</v>
      </c>
      <c r="S28" s="130">
        <v>0</v>
      </c>
      <c r="T28" s="130">
        <v>0</v>
      </c>
      <c r="U28" s="130">
        <v>0</v>
      </c>
      <c r="V28" s="130">
        <v>0</v>
      </c>
      <c r="W28" s="130">
        <v>0</v>
      </c>
      <c r="X28" s="130">
        <v>0</v>
      </c>
      <c r="Y28" s="94" t="s">
        <v>191</v>
      </c>
      <c r="Z28" s="94" t="s">
        <v>212</v>
      </c>
      <c r="AA28" s="94" t="s">
        <v>256</v>
      </c>
    </row>
    <row r="29" spans="1:27" x14ac:dyDescent="0.25">
      <c r="A29" s="94" t="s">
        <v>257</v>
      </c>
      <c r="B29" s="94" t="s">
        <v>258</v>
      </c>
      <c r="C29" s="94"/>
      <c r="D29" s="130">
        <v>0</v>
      </c>
      <c r="E29" s="130">
        <v>0</v>
      </c>
      <c r="F29" s="130">
        <v>0</v>
      </c>
      <c r="G29" s="130">
        <v>0</v>
      </c>
      <c r="H29" s="130">
        <v>0</v>
      </c>
      <c r="I29" s="130">
        <v>0</v>
      </c>
      <c r="J29" s="130">
        <v>0</v>
      </c>
      <c r="K29" s="130">
        <v>0</v>
      </c>
      <c r="L29" s="130">
        <v>0</v>
      </c>
      <c r="M29" s="130">
        <v>0</v>
      </c>
      <c r="N29" s="130">
        <v>86297</v>
      </c>
      <c r="O29" s="130">
        <v>0</v>
      </c>
      <c r="P29" s="130">
        <v>0</v>
      </c>
      <c r="Q29" s="130">
        <v>0</v>
      </c>
      <c r="R29" s="130">
        <v>0</v>
      </c>
      <c r="S29" s="130">
        <v>0</v>
      </c>
      <c r="T29" s="130">
        <v>0</v>
      </c>
      <c r="U29" s="130">
        <v>0</v>
      </c>
      <c r="V29" s="130">
        <v>0</v>
      </c>
      <c r="W29" s="130">
        <v>8000</v>
      </c>
      <c r="X29" s="130">
        <v>0</v>
      </c>
      <c r="Y29" s="94" t="s">
        <v>191</v>
      </c>
      <c r="Z29" s="94" t="s">
        <v>212</v>
      </c>
      <c r="AA29" s="94" t="s">
        <v>259</v>
      </c>
    </row>
    <row r="30" spans="1:27" x14ac:dyDescent="0.25">
      <c r="A30" s="94" t="s">
        <v>260</v>
      </c>
      <c r="B30" s="94" t="s">
        <v>261</v>
      </c>
      <c r="C30" s="94"/>
      <c r="D30" s="130">
        <v>0</v>
      </c>
      <c r="E30" s="130">
        <v>0</v>
      </c>
      <c r="F30" s="130">
        <v>0</v>
      </c>
      <c r="G30" s="130">
        <v>0</v>
      </c>
      <c r="H30" s="130">
        <v>0</v>
      </c>
      <c r="I30" s="130">
        <v>0</v>
      </c>
      <c r="J30" s="130">
        <v>0</v>
      </c>
      <c r="K30" s="130">
        <v>0</v>
      </c>
      <c r="L30" s="130">
        <v>0</v>
      </c>
      <c r="M30" s="130">
        <v>0</v>
      </c>
      <c r="N30" s="130">
        <v>465477</v>
      </c>
      <c r="O30" s="130">
        <v>124286</v>
      </c>
      <c r="P30" s="130">
        <v>0</v>
      </c>
      <c r="Q30" s="130">
        <v>4972</v>
      </c>
      <c r="R30" s="130">
        <v>0</v>
      </c>
      <c r="S30" s="130">
        <v>0</v>
      </c>
      <c r="T30" s="130">
        <v>0</v>
      </c>
      <c r="U30" s="130">
        <v>0</v>
      </c>
      <c r="V30" s="130">
        <v>0</v>
      </c>
      <c r="W30" s="130">
        <v>108300</v>
      </c>
      <c r="X30" s="130">
        <v>19000</v>
      </c>
      <c r="Y30" s="94" t="s">
        <v>191</v>
      </c>
      <c r="Z30" s="94" t="s">
        <v>262</v>
      </c>
      <c r="AA30" s="94" t="s">
        <v>263</v>
      </c>
    </row>
    <row r="31" spans="1:27" x14ac:dyDescent="0.25">
      <c r="A31" s="94" t="s">
        <v>264</v>
      </c>
      <c r="B31" s="94" t="s">
        <v>265</v>
      </c>
      <c r="C31" s="94"/>
      <c r="D31" s="130">
        <v>0</v>
      </c>
      <c r="E31" s="130">
        <v>0</v>
      </c>
      <c r="F31" s="130">
        <v>0</v>
      </c>
      <c r="G31" s="130">
        <v>0</v>
      </c>
      <c r="H31" s="130">
        <v>0</v>
      </c>
      <c r="I31" s="130">
        <v>0</v>
      </c>
      <c r="J31" s="130">
        <v>0</v>
      </c>
      <c r="K31" s="130">
        <v>0</v>
      </c>
      <c r="L31" s="130">
        <v>0</v>
      </c>
      <c r="M31" s="130">
        <v>0</v>
      </c>
      <c r="N31" s="130">
        <v>241580</v>
      </c>
      <c r="O31" s="130">
        <v>62500</v>
      </c>
      <c r="P31" s="130">
        <v>0</v>
      </c>
      <c r="Q31" s="130">
        <v>0</v>
      </c>
      <c r="R31" s="130">
        <v>0</v>
      </c>
      <c r="S31" s="130">
        <v>0</v>
      </c>
      <c r="T31" s="130">
        <v>0</v>
      </c>
      <c r="U31" s="130">
        <v>0</v>
      </c>
      <c r="V31" s="130">
        <v>0</v>
      </c>
      <c r="W31" s="130">
        <v>0</v>
      </c>
      <c r="X31" s="130">
        <v>0</v>
      </c>
      <c r="Y31" s="94" t="s">
        <v>191</v>
      </c>
      <c r="Z31" s="94" t="s">
        <v>262</v>
      </c>
      <c r="AA31" s="94" t="s">
        <v>266</v>
      </c>
    </row>
    <row r="32" spans="1:27" x14ac:dyDescent="0.25">
      <c r="A32" s="94" t="s">
        <v>267</v>
      </c>
      <c r="B32" s="94" t="s">
        <v>268</v>
      </c>
      <c r="C32" s="94"/>
      <c r="D32" s="130">
        <v>0</v>
      </c>
      <c r="E32" s="130">
        <v>0</v>
      </c>
      <c r="F32" s="130">
        <v>0</v>
      </c>
      <c r="G32" s="130">
        <v>0</v>
      </c>
      <c r="H32" s="130">
        <v>0</v>
      </c>
      <c r="I32" s="130">
        <v>0</v>
      </c>
      <c r="J32" s="130">
        <v>0</v>
      </c>
      <c r="K32" s="130">
        <v>0</v>
      </c>
      <c r="L32" s="130">
        <v>0</v>
      </c>
      <c r="M32" s="130">
        <v>0</v>
      </c>
      <c r="N32" s="130">
        <v>449679</v>
      </c>
      <c r="O32" s="130">
        <v>0</v>
      </c>
      <c r="P32" s="130">
        <v>0</v>
      </c>
      <c r="Q32" s="130">
        <v>0</v>
      </c>
      <c r="R32" s="130">
        <v>0</v>
      </c>
      <c r="S32" s="130">
        <v>0</v>
      </c>
      <c r="T32" s="130">
        <v>0</v>
      </c>
      <c r="U32" s="130">
        <v>0</v>
      </c>
      <c r="V32" s="130">
        <v>63000</v>
      </c>
      <c r="W32" s="130">
        <v>62703</v>
      </c>
      <c r="X32" s="130">
        <v>0</v>
      </c>
      <c r="Y32" s="94" t="s">
        <v>191</v>
      </c>
      <c r="Z32" s="94" t="s">
        <v>269</v>
      </c>
      <c r="AA32" s="94" t="s">
        <v>270</v>
      </c>
    </row>
    <row r="33" spans="1:27" x14ac:dyDescent="0.25">
      <c r="A33" s="94" t="s">
        <v>271</v>
      </c>
      <c r="B33" s="94" t="s">
        <v>272</v>
      </c>
      <c r="C33" s="94"/>
      <c r="D33" s="130">
        <v>0</v>
      </c>
      <c r="E33" s="130">
        <v>0</v>
      </c>
      <c r="F33" s="130">
        <v>0</v>
      </c>
      <c r="G33" s="130">
        <v>0</v>
      </c>
      <c r="H33" s="130">
        <v>0</v>
      </c>
      <c r="I33" s="130">
        <v>0</v>
      </c>
      <c r="J33" s="130">
        <v>0</v>
      </c>
      <c r="K33" s="130">
        <v>0</v>
      </c>
      <c r="L33" s="130">
        <v>0</v>
      </c>
      <c r="M33" s="130">
        <v>0</v>
      </c>
      <c r="N33" s="130">
        <v>38479</v>
      </c>
      <c r="O33" s="130">
        <v>0</v>
      </c>
      <c r="P33" s="130">
        <v>0</v>
      </c>
      <c r="Q33" s="130">
        <v>0</v>
      </c>
      <c r="R33" s="130">
        <v>0</v>
      </c>
      <c r="S33" s="130">
        <v>0</v>
      </c>
      <c r="T33" s="130">
        <v>0</v>
      </c>
      <c r="U33" s="130">
        <v>0</v>
      </c>
      <c r="V33" s="130">
        <v>0</v>
      </c>
      <c r="W33" s="130">
        <v>0</v>
      </c>
      <c r="X33" s="130">
        <v>0</v>
      </c>
      <c r="Y33" s="94" t="s">
        <v>191</v>
      </c>
      <c r="Z33" s="94" t="s">
        <v>212</v>
      </c>
      <c r="AA33" s="94" t="s">
        <v>273</v>
      </c>
    </row>
    <row r="34" spans="1:27" x14ac:dyDescent="0.25">
      <c r="A34" s="94" t="s">
        <v>274</v>
      </c>
      <c r="B34" s="94" t="s">
        <v>275</v>
      </c>
      <c r="C34" s="94"/>
      <c r="D34" s="130">
        <v>0</v>
      </c>
      <c r="E34" s="130">
        <v>0</v>
      </c>
      <c r="F34" s="130">
        <v>0</v>
      </c>
      <c r="G34" s="130">
        <v>0</v>
      </c>
      <c r="H34" s="130">
        <v>0</v>
      </c>
      <c r="I34" s="130">
        <v>0</v>
      </c>
      <c r="J34" s="130">
        <v>0</v>
      </c>
      <c r="K34" s="130">
        <v>0</v>
      </c>
      <c r="L34" s="130">
        <v>0</v>
      </c>
      <c r="M34" s="130">
        <v>0</v>
      </c>
      <c r="N34" s="130">
        <v>206301</v>
      </c>
      <c r="O34" s="130">
        <v>0</v>
      </c>
      <c r="P34" s="130">
        <v>0</v>
      </c>
      <c r="Q34" s="130">
        <v>0</v>
      </c>
      <c r="R34" s="130">
        <v>0</v>
      </c>
      <c r="S34" s="130">
        <v>0</v>
      </c>
      <c r="T34" s="130">
        <v>0</v>
      </c>
      <c r="U34" s="130">
        <v>0</v>
      </c>
      <c r="V34" s="130">
        <v>0</v>
      </c>
      <c r="W34" s="130">
        <v>0</v>
      </c>
      <c r="X34" s="130">
        <v>750</v>
      </c>
      <c r="Y34" s="94" t="s">
        <v>191</v>
      </c>
      <c r="Z34" s="94" t="s">
        <v>212</v>
      </c>
      <c r="AA34" s="94" t="s">
        <v>276</v>
      </c>
    </row>
    <row r="35" spans="1:27" x14ac:dyDescent="0.25">
      <c r="A35" s="94" t="s">
        <v>277</v>
      </c>
      <c r="B35" s="94" t="s">
        <v>278</v>
      </c>
      <c r="C35" s="94"/>
      <c r="D35" s="130">
        <v>0</v>
      </c>
      <c r="E35" s="130">
        <v>0</v>
      </c>
      <c r="F35" s="130">
        <v>0</v>
      </c>
      <c r="G35" s="130">
        <v>0</v>
      </c>
      <c r="H35" s="130">
        <v>0</v>
      </c>
      <c r="I35" s="130">
        <v>0</v>
      </c>
      <c r="J35" s="130">
        <v>0</v>
      </c>
      <c r="K35" s="130">
        <v>0</v>
      </c>
      <c r="L35" s="130">
        <v>0</v>
      </c>
      <c r="M35" s="130">
        <v>0</v>
      </c>
      <c r="N35" s="130">
        <v>0</v>
      </c>
      <c r="O35" s="130">
        <v>0</v>
      </c>
      <c r="P35" s="130">
        <v>0</v>
      </c>
      <c r="Q35" s="130">
        <v>0</v>
      </c>
      <c r="R35" s="130">
        <v>0</v>
      </c>
      <c r="S35" s="130">
        <v>0</v>
      </c>
      <c r="T35" s="130">
        <v>0</v>
      </c>
      <c r="U35" s="130">
        <v>0</v>
      </c>
      <c r="V35" s="130">
        <v>0</v>
      </c>
      <c r="W35" s="130">
        <v>65</v>
      </c>
      <c r="X35" s="130">
        <v>0</v>
      </c>
      <c r="Y35" s="94" t="s">
        <v>191</v>
      </c>
      <c r="Z35" s="94" t="s">
        <v>212</v>
      </c>
      <c r="AA35" s="94" t="s">
        <v>279</v>
      </c>
    </row>
    <row r="36" spans="1:27" x14ac:dyDescent="0.25">
      <c r="A36" s="94" t="s">
        <v>280</v>
      </c>
      <c r="B36" s="94" t="s">
        <v>281</v>
      </c>
      <c r="C36" s="94"/>
      <c r="D36" s="130">
        <v>0</v>
      </c>
      <c r="E36" s="130">
        <v>0</v>
      </c>
      <c r="F36" s="130">
        <v>0</v>
      </c>
      <c r="G36" s="130">
        <v>0</v>
      </c>
      <c r="H36" s="130">
        <v>0</v>
      </c>
      <c r="I36" s="130">
        <v>0</v>
      </c>
      <c r="J36" s="130">
        <v>0</v>
      </c>
      <c r="K36" s="130">
        <v>0</v>
      </c>
      <c r="L36" s="130">
        <v>0</v>
      </c>
      <c r="M36" s="130">
        <v>0</v>
      </c>
      <c r="N36" s="130">
        <v>71363</v>
      </c>
      <c r="O36" s="130">
        <v>14300</v>
      </c>
      <c r="P36" s="130">
        <v>0</v>
      </c>
      <c r="Q36" s="130">
        <v>0</v>
      </c>
      <c r="R36" s="130">
        <v>0</v>
      </c>
      <c r="S36" s="130">
        <v>0</v>
      </c>
      <c r="T36" s="130">
        <v>0</v>
      </c>
      <c r="U36" s="130">
        <v>0</v>
      </c>
      <c r="V36" s="130">
        <v>17200</v>
      </c>
      <c r="W36" s="130">
        <v>0</v>
      </c>
      <c r="X36" s="130">
        <v>0</v>
      </c>
      <c r="Y36" s="94" t="s">
        <v>191</v>
      </c>
      <c r="Z36" s="94" t="s">
        <v>212</v>
      </c>
      <c r="AA36" s="94" t="s">
        <v>282</v>
      </c>
    </row>
    <row r="37" spans="1:27" x14ac:dyDescent="0.25">
      <c r="A37" s="94" t="s">
        <v>283</v>
      </c>
      <c r="B37" s="94" t="s">
        <v>284</v>
      </c>
      <c r="C37" s="94"/>
      <c r="D37" s="130">
        <v>0</v>
      </c>
      <c r="E37" s="130">
        <v>0</v>
      </c>
      <c r="F37" s="130">
        <v>0</v>
      </c>
      <c r="G37" s="130">
        <v>0</v>
      </c>
      <c r="H37" s="130">
        <v>0</v>
      </c>
      <c r="I37" s="130">
        <v>0</v>
      </c>
      <c r="J37" s="130">
        <v>301</v>
      </c>
      <c r="K37" s="130">
        <v>0</v>
      </c>
      <c r="L37" s="130">
        <v>0</v>
      </c>
      <c r="M37" s="130">
        <v>0</v>
      </c>
      <c r="N37" s="130">
        <v>143221</v>
      </c>
      <c r="O37" s="130">
        <v>20000</v>
      </c>
      <c r="P37" s="130">
        <v>0</v>
      </c>
      <c r="Q37" s="130">
        <v>0</v>
      </c>
      <c r="R37" s="130">
        <v>0</v>
      </c>
      <c r="S37" s="130">
        <v>0</v>
      </c>
      <c r="T37" s="130">
        <v>0</v>
      </c>
      <c r="U37" s="130">
        <v>0</v>
      </c>
      <c r="V37" s="130">
        <v>0</v>
      </c>
      <c r="W37" s="130">
        <v>0</v>
      </c>
      <c r="X37" s="130">
        <v>12500</v>
      </c>
      <c r="Y37" s="94" t="s">
        <v>191</v>
      </c>
      <c r="Z37" s="94" t="s">
        <v>205</v>
      </c>
      <c r="AA37" s="94" t="s">
        <v>285</v>
      </c>
    </row>
    <row r="38" spans="1:27" x14ac:dyDescent="0.25">
      <c r="A38" s="94" t="s">
        <v>286</v>
      </c>
      <c r="B38" s="94" t="s">
        <v>287</v>
      </c>
      <c r="C38" s="94"/>
      <c r="D38" s="130">
        <v>0</v>
      </c>
      <c r="E38" s="130">
        <v>0</v>
      </c>
      <c r="F38" s="130">
        <v>0</v>
      </c>
      <c r="G38" s="130">
        <v>0</v>
      </c>
      <c r="H38" s="130">
        <v>0</v>
      </c>
      <c r="I38" s="130">
        <v>0</v>
      </c>
      <c r="J38" s="130">
        <v>0</v>
      </c>
      <c r="K38" s="130">
        <v>0</v>
      </c>
      <c r="L38" s="130">
        <v>0</v>
      </c>
      <c r="M38" s="130">
        <v>0</v>
      </c>
      <c r="N38" s="130">
        <v>64612</v>
      </c>
      <c r="O38" s="130">
        <v>0</v>
      </c>
      <c r="P38" s="130">
        <v>0</v>
      </c>
      <c r="Q38" s="130">
        <v>0</v>
      </c>
      <c r="R38" s="130">
        <v>0</v>
      </c>
      <c r="S38" s="130">
        <v>0</v>
      </c>
      <c r="T38" s="130">
        <v>0</v>
      </c>
      <c r="U38" s="130">
        <v>0</v>
      </c>
      <c r="V38" s="130">
        <v>7960</v>
      </c>
      <c r="W38" s="130">
        <v>0</v>
      </c>
      <c r="X38" s="130">
        <v>0</v>
      </c>
      <c r="Y38" s="94" t="s">
        <v>191</v>
      </c>
      <c r="Z38" s="94" t="s">
        <v>205</v>
      </c>
      <c r="AA38" s="94" t="s">
        <v>288</v>
      </c>
    </row>
    <row r="39" spans="1:27" x14ac:dyDescent="0.25">
      <c r="A39" s="94" t="s">
        <v>289</v>
      </c>
      <c r="B39" s="94" t="s">
        <v>290</v>
      </c>
      <c r="C39" s="94"/>
      <c r="D39" s="130">
        <v>0</v>
      </c>
      <c r="E39" s="130">
        <v>0</v>
      </c>
      <c r="F39" s="130">
        <v>0</v>
      </c>
      <c r="G39" s="130">
        <v>0</v>
      </c>
      <c r="H39" s="130">
        <v>0</v>
      </c>
      <c r="I39" s="130">
        <v>0</v>
      </c>
      <c r="J39" s="130">
        <v>0</v>
      </c>
      <c r="K39" s="130">
        <v>0</v>
      </c>
      <c r="L39" s="130">
        <v>0</v>
      </c>
      <c r="M39" s="130">
        <v>0</v>
      </c>
      <c r="N39" s="130">
        <v>9987</v>
      </c>
      <c r="O39" s="130">
        <v>0</v>
      </c>
      <c r="P39" s="130">
        <v>0</v>
      </c>
      <c r="Q39" s="130">
        <v>0</v>
      </c>
      <c r="R39" s="130">
        <v>0</v>
      </c>
      <c r="S39" s="130">
        <v>0</v>
      </c>
      <c r="T39" s="130">
        <v>0</v>
      </c>
      <c r="U39" s="130">
        <v>0</v>
      </c>
      <c r="V39" s="130">
        <v>0</v>
      </c>
      <c r="W39" s="130">
        <v>0</v>
      </c>
      <c r="X39" s="130">
        <v>0</v>
      </c>
      <c r="Y39" s="94" t="s">
        <v>191</v>
      </c>
      <c r="Z39" s="94" t="s">
        <v>249</v>
      </c>
      <c r="AA39" s="94" t="s">
        <v>291</v>
      </c>
    </row>
    <row r="40" spans="1:27" x14ac:dyDescent="0.25">
      <c r="A40" s="94" t="s">
        <v>292</v>
      </c>
      <c r="B40" s="94" t="s">
        <v>293</v>
      </c>
      <c r="C40" s="94"/>
      <c r="D40" s="130">
        <v>0</v>
      </c>
      <c r="E40" s="130">
        <v>0</v>
      </c>
      <c r="F40" s="130">
        <v>0</v>
      </c>
      <c r="G40" s="130">
        <v>0</v>
      </c>
      <c r="H40" s="130">
        <v>0</v>
      </c>
      <c r="I40" s="130">
        <v>0</v>
      </c>
      <c r="J40" s="130">
        <v>0</v>
      </c>
      <c r="K40" s="130">
        <v>0</v>
      </c>
      <c r="L40" s="130">
        <v>0</v>
      </c>
      <c r="M40" s="130">
        <v>0</v>
      </c>
      <c r="N40" s="130">
        <v>7720</v>
      </c>
      <c r="O40" s="130">
        <v>0</v>
      </c>
      <c r="P40" s="130">
        <v>0</v>
      </c>
      <c r="Q40" s="130">
        <v>0</v>
      </c>
      <c r="R40" s="130">
        <v>0</v>
      </c>
      <c r="S40" s="130">
        <v>0</v>
      </c>
      <c r="T40" s="130">
        <v>0</v>
      </c>
      <c r="U40" s="130">
        <v>0</v>
      </c>
      <c r="V40" s="130">
        <v>0</v>
      </c>
      <c r="W40" s="130">
        <v>0</v>
      </c>
      <c r="X40" s="130">
        <v>0</v>
      </c>
      <c r="Y40" s="94" t="s">
        <v>191</v>
      </c>
      <c r="Z40" s="94" t="s">
        <v>249</v>
      </c>
      <c r="AA40" s="94" t="s">
        <v>294</v>
      </c>
    </row>
    <row r="41" spans="1:27" x14ac:dyDescent="0.25">
      <c r="A41" s="94" t="s">
        <v>295</v>
      </c>
      <c r="B41" s="94" t="s">
        <v>1748</v>
      </c>
      <c r="C41" s="94"/>
      <c r="D41" s="130">
        <v>0</v>
      </c>
      <c r="E41" s="130">
        <v>0</v>
      </c>
      <c r="F41" s="130">
        <v>0</v>
      </c>
      <c r="G41" s="130">
        <v>0</v>
      </c>
      <c r="H41" s="130">
        <v>0</v>
      </c>
      <c r="I41" s="130">
        <v>0</v>
      </c>
      <c r="J41" s="130">
        <v>0</v>
      </c>
      <c r="K41" s="130">
        <v>0</v>
      </c>
      <c r="L41" s="130">
        <v>0</v>
      </c>
      <c r="M41" s="130">
        <v>0</v>
      </c>
      <c r="N41" s="130">
        <v>36763</v>
      </c>
      <c r="O41" s="130">
        <v>0</v>
      </c>
      <c r="P41" s="130">
        <v>0</v>
      </c>
      <c r="Q41" s="130">
        <v>0</v>
      </c>
      <c r="R41" s="130">
        <v>0</v>
      </c>
      <c r="S41" s="130">
        <v>0</v>
      </c>
      <c r="T41" s="130">
        <v>0</v>
      </c>
      <c r="U41" s="130">
        <v>0</v>
      </c>
      <c r="V41" s="130">
        <v>0</v>
      </c>
      <c r="W41" s="130">
        <v>5000</v>
      </c>
      <c r="X41" s="130">
        <v>0</v>
      </c>
      <c r="Y41" s="94" t="s">
        <v>197</v>
      </c>
      <c r="Z41" s="94" t="s">
        <v>197</v>
      </c>
      <c r="AA41" s="94" t="s">
        <v>297</v>
      </c>
    </row>
    <row r="42" spans="1:27" x14ac:dyDescent="0.25">
      <c r="A42" s="94" t="s">
        <v>298</v>
      </c>
      <c r="B42" s="94" t="s">
        <v>299</v>
      </c>
      <c r="C42" s="94"/>
      <c r="D42" s="130">
        <v>0</v>
      </c>
      <c r="E42" s="130">
        <v>0</v>
      </c>
      <c r="F42" s="130">
        <v>0</v>
      </c>
      <c r="G42" s="130">
        <v>0</v>
      </c>
      <c r="H42" s="130">
        <v>0</v>
      </c>
      <c r="I42" s="130">
        <v>0</v>
      </c>
      <c r="J42" s="130">
        <v>0</v>
      </c>
      <c r="K42" s="130">
        <v>0</v>
      </c>
      <c r="L42" s="130">
        <v>0</v>
      </c>
      <c r="M42" s="130">
        <v>0</v>
      </c>
      <c r="N42" s="130">
        <v>172534</v>
      </c>
      <c r="O42" s="130">
        <v>0</v>
      </c>
      <c r="P42" s="130">
        <v>0</v>
      </c>
      <c r="Q42" s="130">
        <v>0</v>
      </c>
      <c r="R42" s="130">
        <v>0</v>
      </c>
      <c r="S42" s="130">
        <v>0</v>
      </c>
      <c r="T42" s="130">
        <v>0</v>
      </c>
      <c r="U42" s="130">
        <v>0</v>
      </c>
      <c r="V42" s="130">
        <v>0</v>
      </c>
      <c r="W42" s="130">
        <v>11410</v>
      </c>
      <c r="X42" s="130">
        <v>0</v>
      </c>
      <c r="Y42" s="94" t="s">
        <v>191</v>
      </c>
      <c r="Z42" s="94" t="s">
        <v>262</v>
      </c>
      <c r="AA42" s="94" t="s">
        <v>300</v>
      </c>
    </row>
    <row r="43" spans="1:27" x14ac:dyDescent="0.25">
      <c r="A43" s="94" t="s">
        <v>301</v>
      </c>
      <c r="B43" s="94" t="s">
        <v>302</v>
      </c>
      <c r="C43" s="94"/>
      <c r="D43" s="130">
        <v>0</v>
      </c>
      <c r="E43" s="130">
        <v>0</v>
      </c>
      <c r="F43" s="130">
        <v>0</v>
      </c>
      <c r="G43" s="130">
        <v>0</v>
      </c>
      <c r="H43" s="130">
        <v>0</v>
      </c>
      <c r="I43" s="130">
        <v>0</v>
      </c>
      <c r="J43" s="130">
        <v>905</v>
      </c>
      <c r="K43" s="130">
        <v>0</v>
      </c>
      <c r="L43" s="130">
        <v>0</v>
      </c>
      <c r="M43" s="130">
        <v>287971</v>
      </c>
      <c r="N43" s="130">
        <v>2245922</v>
      </c>
      <c r="O43" s="130">
        <v>151000</v>
      </c>
      <c r="P43" s="130">
        <v>0</v>
      </c>
      <c r="Q43" s="130">
        <v>105755</v>
      </c>
      <c r="R43" s="130">
        <v>0</v>
      </c>
      <c r="S43" s="130">
        <v>0</v>
      </c>
      <c r="T43" s="130">
        <v>0</v>
      </c>
      <c r="U43" s="130">
        <v>1500</v>
      </c>
      <c r="V43" s="130">
        <v>2850</v>
      </c>
      <c r="W43" s="130">
        <v>446390</v>
      </c>
      <c r="X43" s="130">
        <v>45167</v>
      </c>
      <c r="Y43" s="94" t="s">
        <v>191</v>
      </c>
      <c r="Z43" s="94" t="s">
        <v>269</v>
      </c>
      <c r="AA43" s="94" t="s">
        <v>303</v>
      </c>
    </row>
    <row r="44" spans="1:27" x14ac:dyDescent="0.25">
      <c r="A44" s="94" t="s">
        <v>304</v>
      </c>
      <c r="B44" s="94" t="s">
        <v>305</v>
      </c>
      <c r="C44" s="94"/>
      <c r="D44" s="130">
        <v>0</v>
      </c>
      <c r="E44" s="130">
        <v>0</v>
      </c>
      <c r="F44" s="130">
        <v>0</v>
      </c>
      <c r="G44" s="130">
        <v>0</v>
      </c>
      <c r="H44" s="130">
        <v>0</v>
      </c>
      <c r="I44" s="130">
        <v>0</v>
      </c>
      <c r="J44" s="130">
        <v>0</v>
      </c>
      <c r="K44" s="130">
        <v>0</v>
      </c>
      <c r="L44" s="130">
        <v>0</v>
      </c>
      <c r="M44" s="130">
        <v>0</v>
      </c>
      <c r="N44" s="130">
        <v>2945</v>
      </c>
      <c r="O44" s="130">
        <v>0</v>
      </c>
      <c r="P44" s="130">
        <v>0</v>
      </c>
      <c r="Q44" s="130">
        <v>0</v>
      </c>
      <c r="R44" s="130">
        <v>0</v>
      </c>
      <c r="S44" s="130">
        <v>0</v>
      </c>
      <c r="T44" s="130">
        <v>0</v>
      </c>
      <c r="U44" s="130">
        <v>0</v>
      </c>
      <c r="V44" s="130">
        <v>0</v>
      </c>
      <c r="W44" s="130">
        <v>0</v>
      </c>
      <c r="X44" s="130">
        <v>0</v>
      </c>
      <c r="Y44" s="94" t="s">
        <v>191</v>
      </c>
      <c r="Z44" s="94" t="s">
        <v>212</v>
      </c>
      <c r="AA44" s="94" t="s">
        <v>306</v>
      </c>
    </row>
    <row r="45" spans="1:27" x14ac:dyDescent="0.25">
      <c r="A45" s="94" t="s">
        <v>307</v>
      </c>
      <c r="B45" s="94" t="s">
        <v>308</v>
      </c>
      <c r="C45" s="94"/>
      <c r="D45" s="130">
        <v>0</v>
      </c>
      <c r="E45" s="130">
        <v>0</v>
      </c>
      <c r="F45" s="130">
        <v>0</v>
      </c>
      <c r="G45" s="130">
        <v>0</v>
      </c>
      <c r="H45" s="130">
        <v>0</v>
      </c>
      <c r="I45" s="130">
        <v>0</v>
      </c>
      <c r="J45" s="130">
        <v>0</v>
      </c>
      <c r="K45" s="130">
        <v>0</v>
      </c>
      <c r="L45" s="130">
        <v>0</v>
      </c>
      <c r="M45" s="130">
        <v>260</v>
      </c>
      <c r="N45" s="130">
        <v>103783</v>
      </c>
      <c r="O45" s="130">
        <v>15000</v>
      </c>
      <c r="P45" s="130">
        <v>0</v>
      </c>
      <c r="Q45" s="130">
        <v>0</v>
      </c>
      <c r="R45" s="130">
        <v>0</v>
      </c>
      <c r="S45" s="130">
        <v>0</v>
      </c>
      <c r="T45" s="130">
        <v>0</v>
      </c>
      <c r="U45" s="130">
        <v>17</v>
      </c>
      <c r="V45" s="130">
        <v>3000</v>
      </c>
      <c r="W45" s="130">
        <v>69000</v>
      </c>
      <c r="X45" s="130">
        <v>0</v>
      </c>
      <c r="Y45" s="94" t="s">
        <v>191</v>
      </c>
      <c r="Z45" s="94" t="s">
        <v>205</v>
      </c>
      <c r="AA45" s="94" t="s">
        <v>309</v>
      </c>
    </row>
    <row r="46" spans="1:27" x14ac:dyDescent="0.25">
      <c r="A46" s="94" t="s">
        <v>310</v>
      </c>
      <c r="B46" s="94" t="s">
        <v>311</v>
      </c>
      <c r="C46" s="94"/>
      <c r="D46" s="130">
        <v>0</v>
      </c>
      <c r="E46" s="130">
        <v>0</v>
      </c>
      <c r="F46" s="130">
        <v>0</v>
      </c>
      <c r="G46" s="130">
        <v>0</v>
      </c>
      <c r="H46" s="130">
        <v>0</v>
      </c>
      <c r="I46" s="130">
        <v>0</v>
      </c>
      <c r="J46" s="130">
        <v>0</v>
      </c>
      <c r="K46" s="130">
        <v>0</v>
      </c>
      <c r="L46" s="130">
        <v>0</v>
      </c>
      <c r="M46" s="130">
        <v>0</v>
      </c>
      <c r="N46" s="130">
        <v>53763</v>
      </c>
      <c r="O46" s="130">
        <v>14000</v>
      </c>
      <c r="P46" s="130">
        <v>0</v>
      </c>
      <c r="Q46" s="130">
        <v>0</v>
      </c>
      <c r="R46" s="130">
        <v>0</v>
      </c>
      <c r="S46" s="130">
        <v>0</v>
      </c>
      <c r="T46" s="130">
        <v>0</v>
      </c>
      <c r="U46" s="130">
        <v>0</v>
      </c>
      <c r="V46" s="130">
        <v>19000</v>
      </c>
      <c r="W46" s="130">
        <v>142500</v>
      </c>
      <c r="X46" s="130">
        <v>5000</v>
      </c>
      <c r="Y46" s="94" t="s">
        <v>191</v>
      </c>
      <c r="Z46" s="94" t="s">
        <v>205</v>
      </c>
      <c r="AA46" s="94" t="s">
        <v>312</v>
      </c>
    </row>
    <row r="47" spans="1:27" x14ac:dyDescent="0.25">
      <c r="A47" s="94" t="s">
        <v>313</v>
      </c>
      <c r="B47" s="94" t="s">
        <v>1749</v>
      </c>
      <c r="C47" s="94"/>
      <c r="D47" s="130">
        <v>0</v>
      </c>
      <c r="E47" s="130">
        <v>0</v>
      </c>
      <c r="F47" s="130">
        <v>0</v>
      </c>
      <c r="G47" s="130">
        <v>0</v>
      </c>
      <c r="H47" s="130">
        <v>149</v>
      </c>
      <c r="I47" s="130">
        <v>0</v>
      </c>
      <c r="J47" s="130">
        <v>0</v>
      </c>
      <c r="K47" s="130">
        <v>0</v>
      </c>
      <c r="L47" s="130">
        <v>0</v>
      </c>
      <c r="M47" s="130">
        <v>0</v>
      </c>
      <c r="N47" s="130">
        <v>69742</v>
      </c>
      <c r="O47" s="130">
        <v>4000</v>
      </c>
      <c r="P47" s="130">
        <v>0</v>
      </c>
      <c r="Q47" s="130">
        <v>0</v>
      </c>
      <c r="R47" s="130">
        <v>0</v>
      </c>
      <c r="S47" s="130">
        <v>0</v>
      </c>
      <c r="T47" s="130">
        <v>0</v>
      </c>
      <c r="U47" s="130">
        <v>0</v>
      </c>
      <c r="V47" s="130">
        <v>0</v>
      </c>
      <c r="W47" s="130">
        <v>53500</v>
      </c>
      <c r="X47" s="130">
        <v>19000</v>
      </c>
      <c r="Y47" s="94" t="s">
        <v>195</v>
      </c>
      <c r="Z47" s="94" t="s">
        <v>205</v>
      </c>
      <c r="AA47" s="94" t="s">
        <v>315</v>
      </c>
    </row>
    <row r="48" spans="1:27" x14ac:dyDescent="0.25">
      <c r="A48" s="94" t="s">
        <v>316</v>
      </c>
      <c r="B48" s="94" t="s">
        <v>317</v>
      </c>
      <c r="C48" s="94"/>
      <c r="D48" s="130">
        <v>0</v>
      </c>
      <c r="E48" s="130">
        <v>0</v>
      </c>
      <c r="F48" s="130">
        <v>0</v>
      </c>
      <c r="G48" s="130">
        <v>0</v>
      </c>
      <c r="H48" s="130">
        <v>0</v>
      </c>
      <c r="I48" s="130">
        <v>0</v>
      </c>
      <c r="J48" s="130">
        <v>0</v>
      </c>
      <c r="K48" s="130">
        <v>0</v>
      </c>
      <c r="L48" s="130">
        <v>0</v>
      </c>
      <c r="M48" s="130">
        <v>0</v>
      </c>
      <c r="N48" s="130">
        <v>102100</v>
      </c>
      <c r="O48" s="130">
        <v>0</v>
      </c>
      <c r="P48" s="130">
        <v>0</v>
      </c>
      <c r="Q48" s="130">
        <v>0</v>
      </c>
      <c r="R48" s="130">
        <v>0</v>
      </c>
      <c r="S48" s="130">
        <v>0</v>
      </c>
      <c r="T48" s="130">
        <v>0</v>
      </c>
      <c r="U48" s="130">
        <v>0</v>
      </c>
      <c r="V48" s="130">
        <v>0</v>
      </c>
      <c r="W48" s="130">
        <v>607</v>
      </c>
      <c r="X48" s="130">
        <v>0</v>
      </c>
      <c r="Y48" s="94" t="s">
        <v>191</v>
      </c>
      <c r="Z48" s="94" t="s">
        <v>212</v>
      </c>
      <c r="AA48" s="94" t="s">
        <v>318</v>
      </c>
    </row>
    <row r="49" spans="1:27" x14ac:dyDescent="0.25">
      <c r="A49" s="94" t="s">
        <v>319</v>
      </c>
      <c r="B49" s="94" t="s">
        <v>320</v>
      </c>
      <c r="C49" s="94"/>
      <c r="D49" s="130">
        <v>0</v>
      </c>
      <c r="E49" s="130">
        <v>0</v>
      </c>
      <c r="F49" s="130">
        <v>0</v>
      </c>
      <c r="G49" s="130">
        <v>0</v>
      </c>
      <c r="H49" s="130">
        <v>0</v>
      </c>
      <c r="I49" s="130">
        <v>0</v>
      </c>
      <c r="J49" s="130">
        <v>0</v>
      </c>
      <c r="K49" s="130">
        <v>0</v>
      </c>
      <c r="L49" s="130">
        <v>0</v>
      </c>
      <c r="M49" s="130">
        <v>0</v>
      </c>
      <c r="N49" s="130">
        <v>100000</v>
      </c>
      <c r="O49" s="130">
        <v>68000</v>
      </c>
      <c r="P49" s="130">
        <v>0</v>
      </c>
      <c r="Q49" s="130">
        <v>250</v>
      </c>
      <c r="R49" s="130">
        <v>0</v>
      </c>
      <c r="S49" s="130">
        <v>0</v>
      </c>
      <c r="T49" s="130">
        <v>0</v>
      </c>
      <c r="U49" s="130">
        <v>0</v>
      </c>
      <c r="V49" s="130">
        <v>10000</v>
      </c>
      <c r="W49" s="130">
        <v>0</v>
      </c>
      <c r="X49" s="130">
        <v>0</v>
      </c>
      <c r="Y49" s="94" t="s">
        <v>191</v>
      </c>
      <c r="Z49" s="94" t="s">
        <v>269</v>
      </c>
      <c r="AA49" s="94" t="s">
        <v>321</v>
      </c>
    </row>
    <row r="50" spans="1:27" x14ac:dyDescent="0.25">
      <c r="A50" s="94" t="s">
        <v>322</v>
      </c>
      <c r="B50" s="94" t="s">
        <v>323</v>
      </c>
      <c r="C50" s="94"/>
      <c r="D50" s="130">
        <v>0</v>
      </c>
      <c r="E50" s="130">
        <v>0</v>
      </c>
      <c r="F50" s="130">
        <v>0</v>
      </c>
      <c r="G50" s="130">
        <v>0</v>
      </c>
      <c r="H50" s="130">
        <v>0</v>
      </c>
      <c r="I50" s="130">
        <v>0</v>
      </c>
      <c r="J50" s="130">
        <v>0</v>
      </c>
      <c r="K50" s="130">
        <v>0</v>
      </c>
      <c r="L50" s="130">
        <v>0</v>
      </c>
      <c r="M50" s="130">
        <v>0</v>
      </c>
      <c r="N50" s="130">
        <v>1000</v>
      </c>
      <c r="O50" s="130">
        <v>0</v>
      </c>
      <c r="P50" s="130">
        <v>0</v>
      </c>
      <c r="Q50" s="130">
        <v>0</v>
      </c>
      <c r="R50" s="130">
        <v>0</v>
      </c>
      <c r="S50" s="130">
        <v>0</v>
      </c>
      <c r="T50" s="130">
        <v>0</v>
      </c>
      <c r="U50" s="130">
        <v>0</v>
      </c>
      <c r="V50" s="130">
        <v>0</v>
      </c>
      <c r="W50" s="130">
        <v>0</v>
      </c>
      <c r="X50" s="130">
        <v>0</v>
      </c>
      <c r="Y50" s="94" t="s">
        <v>191</v>
      </c>
      <c r="Z50" s="94" t="s">
        <v>212</v>
      </c>
      <c r="AA50" s="94" t="s">
        <v>324</v>
      </c>
    </row>
    <row r="51" spans="1:27" x14ac:dyDescent="0.25">
      <c r="A51" s="94" t="s">
        <v>1815</v>
      </c>
      <c r="B51" s="94" t="s">
        <v>1816</v>
      </c>
      <c r="C51" s="94"/>
      <c r="D51" s="130">
        <v>0</v>
      </c>
      <c r="E51" s="130">
        <v>0</v>
      </c>
      <c r="F51" s="130">
        <v>0</v>
      </c>
      <c r="G51" s="130">
        <v>0</v>
      </c>
      <c r="H51" s="130">
        <v>0</v>
      </c>
      <c r="I51" s="130">
        <v>0</v>
      </c>
      <c r="J51" s="130">
        <v>0</v>
      </c>
      <c r="K51" s="130">
        <v>0</v>
      </c>
      <c r="L51" s="130">
        <v>0</v>
      </c>
      <c r="M51" s="130">
        <v>0</v>
      </c>
      <c r="N51" s="130">
        <v>71988</v>
      </c>
      <c r="O51" s="130">
        <v>0</v>
      </c>
      <c r="P51" s="130">
        <v>0</v>
      </c>
      <c r="Q51" s="130">
        <v>0</v>
      </c>
      <c r="R51" s="130">
        <v>0</v>
      </c>
      <c r="S51" s="130">
        <v>0</v>
      </c>
      <c r="T51" s="130">
        <v>0</v>
      </c>
      <c r="U51" s="130">
        <v>0</v>
      </c>
      <c r="V51" s="130">
        <v>0</v>
      </c>
      <c r="W51" s="130">
        <v>8850</v>
      </c>
      <c r="X51" s="130">
        <v>49000</v>
      </c>
      <c r="Y51" s="94" t="s">
        <v>191</v>
      </c>
      <c r="Z51" s="94" t="s">
        <v>205</v>
      </c>
      <c r="AA51" s="94" t="s">
        <v>1817</v>
      </c>
    </row>
    <row r="52" spans="1:27" x14ac:dyDescent="0.25">
      <c r="A52" s="94" t="s">
        <v>328</v>
      </c>
      <c r="B52" s="94" t="s">
        <v>329</v>
      </c>
      <c r="C52" s="94"/>
      <c r="D52" s="130">
        <v>0</v>
      </c>
      <c r="E52" s="130">
        <v>0</v>
      </c>
      <c r="F52" s="130">
        <v>0</v>
      </c>
      <c r="G52" s="130">
        <v>0</v>
      </c>
      <c r="H52" s="130">
        <v>0</v>
      </c>
      <c r="I52" s="130">
        <v>0</v>
      </c>
      <c r="J52" s="130">
        <v>0</v>
      </c>
      <c r="K52" s="130">
        <v>0</v>
      </c>
      <c r="L52" s="130">
        <v>0</v>
      </c>
      <c r="M52" s="130">
        <v>0</v>
      </c>
      <c r="N52" s="130">
        <v>70000</v>
      </c>
      <c r="O52" s="130">
        <v>0</v>
      </c>
      <c r="P52" s="130">
        <v>0</v>
      </c>
      <c r="Q52" s="130">
        <v>0</v>
      </c>
      <c r="R52" s="130">
        <v>0</v>
      </c>
      <c r="S52" s="130">
        <v>0</v>
      </c>
      <c r="T52" s="130">
        <v>0</v>
      </c>
      <c r="U52" s="130">
        <v>0</v>
      </c>
      <c r="V52" s="130">
        <v>0</v>
      </c>
      <c r="W52" s="130">
        <v>30000</v>
      </c>
      <c r="X52" s="130">
        <v>0</v>
      </c>
      <c r="Y52" s="94" t="s">
        <v>191</v>
      </c>
      <c r="Z52" s="94" t="s">
        <v>205</v>
      </c>
      <c r="AA52" s="94" t="s">
        <v>330</v>
      </c>
    </row>
    <row r="53" spans="1:27" x14ac:dyDescent="0.25">
      <c r="A53" s="94" t="s">
        <v>331</v>
      </c>
      <c r="B53" s="94" t="s">
        <v>332</v>
      </c>
      <c r="C53" s="94"/>
      <c r="D53" s="130">
        <v>0</v>
      </c>
      <c r="E53" s="130">
        <v>0</v>
      </c>
      <c r="F53" s="130">
        <v>0</v>
      </c>
      <c r="G53" s="130">
        <v>0</v>
      </c>
      <c r="H53" s="130">
        <v>0</v>
      </c>
      <c r="I53" s="130">
        <v>0</v>
      </c>
      <c r="J53" s="130">
        <v>0</v>
      </c>
      <c r="K53" s="130">
        <v>0</v>
      </c>
      <c r="L53" s="130">
        <v>0</v>
      </c>
      <c r="M53" s="130">
        <v>0</v>
      </c>
      <c r="N53" s="130">
        <v>275860</v>
      </c>
      <c r="O53" s="130">
        <v>41400</v>
      </c>
      <c r="P53" s="130">
        <v>0</v>
      </c>
      <c r="Q53" s="130">
        <v>0</v>
      </c>
      <c r="R53" s="130">
        <v>0</v>
      </c>
      <c r="S53" s="130">
        <v>0</v>
      </c>
      <c r="T53" s="130">
        <v>0</v>
      </c>
      <c r="U53" s="130">
        <v>0</v>
      </c>
      <c r="V53" s="130">
        <v>0</v>
      </c>
      <c r="W53" s="130">
        <v>0</v>
      </c>
      <c r="X53" s="130">
        <v>0</v>
      </c>
      <c r="Y53" s="94" t="s">
        <v>191</v>
      </c>
      <c r="Z53" s="94" t="s">
        <v>269</v>
      </c>
      <c r="AA53" s="94" t="s">
        <v>333</v>
      </c>
    </row>
    <row r="54" spans="1:27" x14ac:dyDescent="0.25">
      <c r="A54" s="94" t="s">
        <v>334</v>
      </c>
      <c r="B54" s="94" t="s">
        <v>335</v>
      </c>
      <c r="C54" s="94"/>
      <c r="D54" s="130">
        <v>0</v>
      </c>
      <c r="E54" s="130">
        <v>0</v>
      </c>
      <c r="F54" s="130">
        <v>0</v>
      </c>
      <c r="G54" s="130">
        <v>0</v>
      </c>
      <c r="H54" s="130">
        <v>0</v>
      </c>
      <c r="I54" s="130">
        <v>0</v>
      </c>
      <c r="J54" s="130">
        <v>0</v>
      </c>
      <c r="K54" s="130">
        <v>0</v>
      </c>
      <c r="L54" s="130">
        <v>0</v>
      </c>
      <c r="M54" s="130">
        <v>0</v>
      </c>
      <c r="N54" s="130">
        <v>0</v>
      </c>
      <c r="O54" s="130">
        <v>6000</v>
      </c>
      <c r="P54" s="130">
        <v>0</v>
      </c>
      <c r="Q54" s="130">
        <v>0</v>
      </c>
      <c r="R54" s="130">
        <v>0</v>
      </c>
      <c r="S54" s="130">
        <v>0</v>
      </c>
      <c r="T54" s="130">
        <v>0</v>
      </c>
      <c r="U54" s="130">
        <v>0</v>
      </c>
      <c r="V54" s="130">
        <v>0</v>
      </c>
      <c r="W54" s="130">
        <v>0</v>
      </c>
      <c r="X54" s="130">
        <v>1000</v>
      </c>
      <c r="Y54" s="94" t="s">
        <v>191</v>
      </c>
      <c r="Z54" s="94" t="s">
        <v>212</v>
      </c>
      <c r="AA54" s="94" t="s">
        <v>336</v>
      </c>
    </row>
    <row r="55" spans="1:27" x14ac:dyDescent="0.25">
      <c r="A55" s="94" t="s">
        <v>337</v>
      </c>
      <c r="B55" s="94" t="s">
        <v>338</v>
      </c>
      <c r="C55" s="94"/>
      <c r="D55" s="130">
        <v>0</v>
      </c>
      <c r="E55" s="130">
        <v>0</v>
      </c>
      <c r="F55" s="130">
        <v>0</v>
      </c>
      <c r="G55" s="130">
        <v>0</v>
      </c>
      <c r="H55" s="130">
        <v>0</v>
      </c>
      <c r="I55" s="130">
        <v>0</v>
      </c>
      <c r="J55" s="130">
        <v>0</v>
      </c>
      <c r="K55" s="130">
        <v>0</v>
      </c>
      <c r="L55" s="130">
        <v>0</v>
      </c>
      <c r="M55" s="130">
        <v>0</v>
      </c>
      <c r="N55" s="130">
        <v>0</v>
      </c>
      <c r="O55" s="130">
        <v>0</v>
      </c>
      <c r="P55" s="130">
        <v>0</v>
      </c>
      <c r="Q55" s="130">
        <v>0</v>
      </c>
      <c r="R55" s="130">
        <v>0</v>
      </c>
      <c r="S55" s="130">
        <v>0</v>
      </c>
      <c r="T55" s="130">
        <v>0</v>
      </c>
      <c r="U55" s="130">
        <v>0</v>
      </c>
      <c r="V55" s="130">
        <v>0</v>
      </c>
      <c r="W55" s="130">
        <v>0</v>
      </c>
      <c r="X55" s="130">
        <v>0</v>
      </c>
      <c r="Y55" s="94" t="s">
        <v>191</v>
      </c>
      <c r="Z55" s="94" t="s">
        <v>212</v>
      </c>
      <c r="AA55" s="94" t="s">
        <v>339</v>
      </c>
    </row>
    <row r="56" spans="1:27" x14ac:dyDescent="0.25">
      <c r="A56" s="94" t="s">
        <v>340</v>
      </c>
      <c r="B56" s="94" t="s">
        <v>341</v>
      </c>
      <c r="C56" s="94"/>
      <c r="D56" s="130">
        <v>0</v>
      </c>
      <c r="E56" s="130">
        <v>0</v>
      </c>
      <c r="F56" s="130">
        <v>0</v>
      </c>
      <c r="G56" s="130">
        <v>0</v>
      </c>
      <c r="H56" s="130">
        <v>0</v>
      </c>
      <c r="I56" s="130">
        <v>0</v>
      </c>
      <c r="J56" s="130">
        <v>0</v>
      </c>
      <c r="K56" s="130">
        <v>0</v>
      </c>
      <c r="L56" s="130">
        <v>0</v>
      </c>
      <c r="M56" s="130">
        <v>0</v>
      </c>
      <c r="N56" s="130">
        <v>313574</v>
      </c>
      <c r="O56" s="130">
        <v>95500</v>
      </c>
      <c r="P56" s="130">
        <v>0</v>
      </c>
      <c r="Q56" s="130">
        <v>0</v>
      </c>
      <c r="R56" s="130">
        <v>0</v>
      </c>
      <c r="S56" s="130">
        <v>0</v>
      </c>
      <c r="T56" s="130">
        <v>0</v>
      </c>
      <c r="U56" s="130">
        <v>0</v>
      </c>
      <c r="V56" s="130">
        <v>0</v>
      </c>
      <c r="W56" s="130">
        <v>0</v>
      </c>
      <c r="X56" s="130">
        <v>0</v>
      </c>
      <c r="Y56" s="94" t="s">
        <v>191</v>
      </c>
      <c r="Z56" s="94" t="s">
        <v>262</v>
      </c>
      <c r="AA56" s="94" t="s">
        <v>342</v>
      </c>
    </row>
    <row r="57" spans="1:27" x14ac:dyDescent="0.25">
      <c r="A57" s="94" t="s">
        <v>343</v>
      </c>
      <c r="B57" s="94" t="s">
        <v>344</v>
      </c>
      <c r="C57" s="94"/>
      <c r="D57" s="130">
        <v>0</v>
      </c>
      <c r="E57" s="130">
        <v>0</v>
      </c>
      <c r="F57" s="130">
        <v>0</v>
      </c>
      <c r="G57" s="130">
        <v>0</v>
      </c>
      <c r="H57" s="130">
        <v>0</v>
      </c>
      <c r="I57" s="130">
        <v>0</v>
      </c>
      <c r="J57" s="130">
        <v>0</v>
      </c>
      <c r="K57" s="130">
        <v>0</v>
      </c>
      <c r="L57" s="130">
        <v>0</v>
      </c>
      <c r="M57" s="130">
        <v>0</v>
      </c>
      <c r="N57" s="130">
        <v>61666</v>
      </c>
      <c r="O57" s="130">
        <v>0</v>
      </c>
      <c r="P57" s="130">
        <v>0</v>
      </c>
      <c r="Q57" s="130">
        <v>0</v>
      </c>
      <c r="R57" s="130">
        <v>0</v>
      </c>
      <c r="S57" s="130">
        <v>0</v>
      </c>
      <c r="T57" s="130">
        <v>0</v>
      </c>
      <c r="U57" s="130">
        <v>0</v>
      </c>
      <c r="V57" s="130">
        <v>0</v>
      </c>
      <c r="W57" s="130">
        <v>0</v>
      </c>
      <c r="X57" s="130">
        <v>0</v>
      </c>
      <c r="Y57" s="94" t="s">
        <v>191</v>
      </c>
      <c r="Z57" s="94" t="s">
        <v>212</v>
      </c>
      <c r="AA57" s="94" t="s">
        <v>345</v>
      </c>
    </row>
    <row r="58" spans="1:27" x14ac:dyDescent="0.25">
      <c r="A58" s="94" t="s">
        <v>346</v>
      </c>
      <c r="B58" s="94" t="s">
        <v>1750</v>
      </c>
      <c r="C58" s="94"/>
      <c r="D58" s="130">
        <v>0</v>
      </c>
      <c r="E58" s="130">
        <v>0</v>
      </c>
      <c r="F58" s="130">
        <v>0</v>
      </c>
      <c r="G58" s="130">
        <v>0</v>
      </c>
      <c r="H58" s="130">
        <v>0</v>
      </c>
      <c r="I58" s="130">
        <v>0</v>
      </c>
      <c r="J58" s="130">
        <v>0</v>
      </c>
      <c r="K58" s="130">
        <v>0</v>
      </c>
      <c r="L58" s="130">
        <v>0</v>
      </c>
      <c r="M58" s="130">
        <v>0</v>
      </c>
      <c r="N58" s="130">
        <v>77617</v>
      </c>
      <c r="O58" s="130">
        <v>0</v>
      </c>
      <c r="P58" s="130">
        <v>0</v>
      </c>
      <c r="Q58" s="130">
        <v>0</v>
      </c>
      <c r="R58" s="130">
        <v>0</v>
      </c>
      <c r="S58" s="130">
        <v>0</v>
      </c>
      <c r="T58" s="130">
        <v>0</v>
      </c>
      <c r="U58" s="130">
        <v>0</v>
      </c>
      <c r="V58" s="130">
        <v>19250</v>
      </c>
      <c r="W58" s="130">
        <v>0</v>
      </c>
      <c r="X58" s="130">
        <v>0</v>
      </c>
      <c r="Y58" s="94" t="s">
        <v>195</v>
      </c>
      <c r="Z58" s="94" t="s">
        <v>205</v>
      </c>
      <c r="AA58" s="94" t="s">
        <v>348</v>
      </c>
    </row>
    <row r="59" spans="1:27" x14ac:dyDescent="0.25">
      <c r="A59" s="94" t="s">
        <v>349</v>
      </c>
      <c r="B59" s="94" t="s">
        <v>350</v>
      </c>
      <c r="C59" s="94"/>
      <c r="D59" s="130">
        <v>0</v>
      </c>
      <c r="E59" s="130">
        <v>0</v>
      </c>
      <c r="F59" s="130">
        <v>0</v>
      </c>
      <c r="G59" s="130">
        <v>0</v>
      </c>
      <c r="H59" s="130">
        <v>0</v>
      </c>
      <c r="I59" s="130">
        <v>0</v>
      </c>
      <c r="J59" s="130">
        <v>0</v>
      </c>
      <c r="K59" s="130">
        <v>0</v>
      </c>
      <c r="L59" s="130">
        <v>0</v>
      </c>
      <c r="M59" s="130">
        <v>0</v>
      </c>
      <c r="N59" s="130">
        <v>187567</v>
      </c>
      <c r="O59" s="130">
        <v>75000</v>
      </c>
      <c r="P59" s="130">
        <v>0</v>
      </c>
      <c r="Q59" s="130">
        <v>0</v>
      </c>
      <c r="R59" s="130">
        <v>0</v>
      </c>
      <c r="S59" s="130">
        <v>0</v>
      </c>
      <c r="T59" s="130">
        <v>0</v>
      </c>
      <c r="U59" s="130">
        <v>0</v>
      </c>
      <c r="V59" s="130">
        <v>0</v>
      </c>
      <c r="W59" s="130">
        <v>4019</v>
      </c>
      <c r="X59" s="130">
        <v>0</v>
      </c>
      <c r="Y59" s="94" t="s">
        <v>191</v>
      </c>
      <c r="Z59" s="94" t="s">
        <v>205</v>
      </c>
      <c r="AA59" s="94" t="s">
        <v>351</v>
      </c>
    </row>
    <row r="60" spans="1:27" x14ac:dyDescent="0.25">
      <c r="A60" s="94" t="s">
        <v>352</v>
      </c>
      <c r="B60" s="94" t="s">
        <v>353</v>
      </c>
      <c r="C60" s="94"/>
      <c r="D60" s="130">
        <v>0</v>
      </c>
      <c r="E60" s="130">
        <v>0</v>
      </c>
      <c r="F60" s="130">
        <v>0</v>
      </c>
      <c r="G60" s="130">
        <v>0</v>
      </c>
      <c r="H60" s="130">
        <v>0</v>
      </c>
      <c r="I60" s="130">
        <v>0</v>
      </c>
      <c r="J60" s="130">
        <v>0</v>
      </c>
      <c r="K60" s="130">
        <v>0</v>
      </c>
      <c r="L60" s="130">
        <v>0</v>
      </c>
      <c r="M60" s="130">
        <v>50</v>
      </c>
      <c r="N60" s="130">
        <v>310439</v>
      </c>
      <c r="O60" s="130">
        <v>120000</v>
      </c>
      <c r="P60" s="130">
        <v>0</v>
      </c>
      <c r="Q60" s="130">
        <v>0</v>
      </c>
      <c r="R60" s="130">
        <v>0</v>
      </c>
      <c r="S60" s="130">
        <v>0</v>
      </c>
      <c r="T60" s="130">
        <v>0</v>
      </c>
      <c r="U60" s="130">
        <v>101</v>
      </c>
      <c r="V60" s="130">
        <v>0</v>
      </c>
      <c r="W60" s="130">
        <v>0</v>
      </c>
      <c r="X60" s="130">
        <v>0</v>
      </c>
      <c r="Y60" s="94" t="s">
        <v>191</v>
      </c>
      <c r="Z60" s="94" t="s">
        <v>205</v>
      </c>
      <c r="AA60" s="94" t="s">
        <v>354</v>
      </c>
    </row>
    <row r="61" spans="1:27" x14ac:dyDescent="0.25">
      <c r="A61" s="94" t="s">
        <v>355</v>
      </c>
      <c r="B61" s="94" t="s">
        <v>356</v>
      </c>
      <c r="C61" s="94"/>
      <c r="D61" s="130">
        <v>0</v>
      </c>
      <c r="E61" s="130">
        <v>0</v>
      </c>
      <c r="F61" s="130">
        <v>0</v>
      </c>
      <c r="G61" s="130">
        <v>0</v>
      </c>
      <c r="H61" s="130">
        <v>0</v>
      </c>
      <c r="I61" s="130">
        <v>0</v>
      </c>
      <c r="J61" s="130">
        <v>3</v>
      </c>
      <c r="K61" s="130">
        <v>0</v>
      </c>
      <c r="L61" s="130">
        <v>0</v>
      </c>
      <c r="M61" s="130">
        <v>0</v>
      </c>
      <c r="N61" s="130">
        <v>0</v>
      </c>
      <c r="O61" s="130">
        <v>0</v>
      </c>
      <c r="P61" s="130">
        <v>0</v>
      </c>
      <c r="Q61" s="130">
        <v>0</v>
      </c>
      <c r="R61" s="130">
        <v>0</v>
      </c>
      <c r="S61" s="130">
        <v>0</v>
      </c>
      <c r="T61" s="130">
        <v>0</v>
      </c>
      <c r="U61" s="130">
        <v>0</v>
      </c>
      <c r="V61" s="130">
        <v>0</v>
      </c>
      <c r="W61" s="130">
        <v>378</v>
      </c>
      <c r="X61" s="130">
        <v>0</v>
      </c>
      <c r="Y61" s="94" t="s">
        <v>191</v>
      </c>
      <c r="Z61" s="94" t="s">
        <v>212</v>
      </c>
      <c r="AA61" s="94" t="s">
        <v>357</v>
      </c>
    </row>
    <row r="62" spans="1:27" x14ac:dyDescent="0.25">
      <c r="A62" s="94" t="s">
        <v>358</v>
      </c>
      <c r="B62" s="94" t="s">
        <v>359</v>
      </c>
      <c r="C62" s="94"/>
      <c r="D62" s="130">
        <v>0</v>
      </c>
      <c r="E62" s="130">
        <v>0</v>
      </c>
      <c r="F62" s="130">
        <v>0</v>
      </c>
      <c r="G62" s="130">
        <v>0</v>
      </c>
      <c r="H62" s="130">
        <v>0</v>
      </c>
      <c r="I62" s="130">
        <v>0</v>
      </c>
      <c r="J62" s="130">
        <v>0</v>
      </c>
      <c r="K62" s="130">
        <v>0</v>
      </c>
      <c r="L62" s="130">
        <v>0</v>
      </c>
      <c r="M62" s="130">
        <v>0</v>
      </c>
      <c r="N62" s="130">
        <v>0</v>
      </c>
      <c r="O62" s="130">
        <v>0</v>
      </c>
      <c r="P62" s="130">
        <v>0</v>
      </c>
      <c r="Q62" s="130">
        <v>0</v>
      </c>
      <c r="R62" s="130">
        <v>0</v>
      </c>
      <c r="S62" s="130">
        <v>0</v>
      </c>
      <c r="T62" s="130">
        <v>0</v>
      </c>
      <c r="U62" s="130">
        <v>0</v>
      </c>
      <c r="V62" s="130">
        <v>0</v>
      </c>
      <c r="W62" s="130">
        <v>0</v>
      </c>
      <c r="X62" s="130">
        <v>0</v>
      </c>
      <c r="Y62" s="94" t="s">
        <v>191</v>
      </c>
      <c r="Z62" s="94" t="s">
        <v>262</v>
      </c>
      <c r="AA62" s="94" t="s">
        <v>360</v>
      </c>
    </row>
    <row r="63" spans="1:27" x14ac:dyDescent="0.25">
      <c r="A63" s="94" t="s">
        <v>361</v>
      </c>
      <c r="B63" s="94" t="s">
        <v>362</v>
      </c>
      <c r="C63" s="94"/>
      <c r="D63" s="130">
        <v>0</v>
      </c>
      <c r="E63" s="130">
        <v>0</v>
      </c>
      <c r="F63" s="130">
        <v>0</v>
      </c>
      <c r="G63" s="130">
        <v>0</v>
      </c>
      <c r="H63" s="130">
        <v>0</v>
      </c>
      <c r="I63" s="130">
        <v>0</v>
      </c>
      <c r="J63" s="130">
        <v>7000</v>
      </c>
      <c r="K63" s="130">
        <v>0</v>
      </c>
      <c r="L63" s="130">
        <v>0</v>
      </c>
      <c r="M63" s="130">
        <v>0</v>
      </c>
      <c r="N63" s="130">
        <v>0</v>
      </c>
      <c r="O63" s="130">
        <v>0</v>
      </c>
      <c r="P63" s="130">
        <v>0</v>
      </c>
      <c r="Q63" s="130">
        <v>0</v>
      </c>
      <c r="R63" s="130">
        <v>0</v>
      </c>
      <c r="S63" s="130">
        <v>0</v>
      </c>
      <c r="T63" s="130">
        <v>0</v>
      </c>
      <c r="U63" s="130">
        <v>0</v>
      </c>
      <c r="V63" s="130">
        <v>0</v>
      </c>
      <c r="W63" s="130">
        <v>6000</v>
      </c>
      <c r="X63" s="130">
        <v>0</v>
      </c>
      <c r="Y63" s="94" t="s">
        <v>191</v>
      </c>
      <c r="Z63" s="94" t="s">
        <v>212</v>
      </c>
      <c r="AA63" s="94" t="s">
        <v>363</v>
      </c>
    </row>
    <row r="64" spans="1:27" x14ac:dyDescent="0.25">
      <c r="A64" s="94" t="s">
        <v>364</v>
      </c>
      <c r="B64" s="94" t="s">
        <v>365</v>
      </c>
      <c r="C64" s="94"/>
      <c r="D64" s="130">
        <v>0</v>
      </c>
      <c r="E64" s="130">
        <v>0</v>
      </c>
      <c r="F64" s="130">
        <v>0</v>
      </c>
      <c r="G64" s="130">
        <v>0</v>
      </c>
      <c r="H64" s="130">
        <v>0</v>
      </c>
      <c r="I64" s="130">
        <v>0</v>
      </c>
      <c r="J64" s="130">
        <v>0</v>
      </c>
      <c r="K64" s="130">
        <v>0</v>
      </c>
      <c r="L64" s="130">
        <v>0</v>
      </c>
      <c r="M64" s="130">
        <v>0</v>
      </c>
      <c r="N64" s="130">
        <v>0</v>
      </c>
      <c r="O64" s="130">
        <v>0</v>
      </c>
      <c r="P64" s="130">
        <v>0</v>
      </c>
      <c r="Q64" s="130">
        <v>0</v>
      </c>
      <c r="R64" s="130">
        <v>0</v>
      </c>
      <c r="S64" s="130">
        <v>0</v>
      </c>
      <c r="T64" s="130">
        <v>0</v>
      </c>
      <c r="U64" s="130">
        <v>0</v>
      </c>
      <c r="V64" s="130">
        <v>0</v>
      </c>
      <c r="W64" s="130">
        <v>22950</v>
      </c>
      <c r="X64" s="130">
        <v>0</v>
      </c>
      <c r="Y64" s="94" t="s">
        <v>191</v>
      </c>
      <c r="Z64" s="94" t="s">
        <v>212</v>
      </c>
      <c r="AA64" s="94" t="s">
        <v>366</v>
      </c>
    </row>
    <row r="65" spans="1:27" x14ac:dyDescent="0.25">
      <c r="A65" s="94" t="s">
        <v>367</v>
      </c>
      <c r="B65" s="94" t="s">
        <v>368</v>
      </c>
      <c r="C65" s="94"/>
      <c r="D65" s="130">
        <v>0</v>
      </c>
      <c r="E65" s="130">
        <v>0</v>
      </c>
      <c r="F65" s="130">
        <v>0</v>
      </c>
      <c r="G65" s="130">
        <v>0</v>
      </c>
      <c r="H65" s="130">
        <v>0</v>
      </c>
      <c r="I65" s="130">
        <v>0</v>
      </c>
      <c r="J65" s="130">
        <v>0</v>
      </c>
      <c r="K65" s="130">
        <v>0</v>
      </c>
      <c r="L65" s="130">
        <v>0</v>
      </c>
      <c r="M65" s="130">
        <v>0</v>
      </c>
      <c r="N65" s="130">
        <v>79798</v>
      </c>
      <c r="O65" s="130">
        <v>3000</v>
      </c>
      <c r="P65" s="130">
        <v>0</v>
      </c>
      <c r="Q65" s="130">
        <v>0</v>
      </c>
      <c r="R65" s="130">
        <v>0</v>
      </c>
      <c r="S65" s="130">
        <v>0</v>
      </c>
      <c r="T65" s="130">
        <v>0</v>
      </c>
      <c r="U65" s="130">
        <v>0</v>
      </c>
      <c r="V65" s="130">
        <v>0</v>
      </c>
      <c r="W65" s="130">
        <v>12772</v>
      </c>
      <c r="X65" s="130">
        <v>0</v>
      </c>
      <c r="Y65" s="94" t="s">
        <v>191</v>
      </c>
      <c r="Z65" s="94" t="s">
        <v>212</v>
      </c>
      <c r="AA65" s="94" t="s">
        <v>369</v>
      </c>
    </row>
    <row r="66" spans="1:27" x14ac:dyDescent="0.25">
      <c r="A66" s="94" t="s">
        <v>370</v>
      </c>
      <c r="B66" s="94" t="s">
        <v>371</v>
      </c>
      <c r="C66" s="94"/>
      <c r="D66" s="130">
        <v>0</v>
      </c>
      <c r="E66" s="130">
        <v>0</v>
      </c>
      <c r="F66" s="130">
        <v>0</v>
      </c>
      <c r="G66" s="130">
        <v>0</v>
      </c>
      <c r="H66" s="130">
        <v>0</v>
      </c>
      <c r="I66" s="130">
        <v>0</v>
      </c>
      <c r="J66" s="130">
        <v>0</v>
      </c>
      <c r="K66" s="130">
        <v>0</v>
      </c>
      <c r="L66" s="130">
        <v>0</v>
      </c>
      <c r="M66" s="130">
        <v>0</v>
      </c>
      <c r="N66" s="130">
        <v>149598</v>
      </c>
      <c r="O66" s="130">
        <v>30000</v>
      </c>
      <c r="P66" s="130">
        <v>0</v>
      </c>
      <c r="Q66" s="130">
        <v>0</v>
      </c>
      <c r="R66" s="130">
        <v>0</v>
      </c>
      <c r="S66" s="130">
        <v>0</v>
      </c>
      <c r="T66" s="130">
        <v>0</v>
      </c>
      <c r="U66" s="130">
        <v>0</v>
      </c>
      <c r="V66" s="130">
        <v>0</v>
      </c>
      <c r="W66" s="130">
        <v>43000</v>
      </c>
      <c r="X66" s="130">
        <v>0</v>
      </c>
      <c r="Y66" s="94" t="s">
        <v>191</v>
      </c>
      <c r="Z66" s="94" t="s">
        <v>372</v>
      </c>
      <c r="AA66" s="94" t="s">
        <v>373</v>
      </c>
    </row>
    <row r="67" spans="1:27" x14ac:dyDescent="0.25">
      <c r="A67" s="94" t="s">
        <v>374</v>
      </c>
      <c r="B67" s="94" t="s">
        <v>375</v>
      </c>
      <c r="C67" s="94"/>
      <c r="D67" s="130">
        <v>0</v>
      </c>
      <c r="E67" s="130">
        <v>0</v>
      </c>
      <c r="F67" s="130">
        <v>0</v>
      </c>
      <c r="G67" s="130">
        <v>0</v>
      </c>
      <c r="H67" s="130">
        <v>0</v>
      </c>
      <c r="I67" s="130">
        <v>0</v>
      </c>
      <c r="J67" s="130">
        <v>0</v>
      </c>
      <c r="K67" s="130">
        <v>0</v>
      </c>
      <c r="L67" s="130">
        <v>0</v>
      </c>
      <c r="M67" s="130">
        <v>0</v>
      </c>
      <c r="N67" s="130">
        <v>6797</v>
      </c>
      <c r="O67" s="130">
        <v>0</v>
      </c>
      <c r="P67" s="130">
        <v>0</v>
      </c>
      <c r="Q67" s="130">
        <v>0</v>
      </c>
      <c r="R67" s="130">
        <v>0</v>
      </c>
      <c r="S67" s="130">
        <v>0</v>
      </c>
      <c r="T67" s="130">
        <v>0</v>
      </c>
      <c r="U67" s="130">
        <v>0</v>
      </c>
      <c r="V67" s="130">
        <v>0</v>
      </c>
      <c r="W67" s="130">
        <v>0</v>
      </c>
      <c r="X67" s="130">
        <v>0</v>
      </c>
      <c r="Y67" s="94" t="s">
        <v>191</v>
      </c>
      <c r="Z67" s="94" t="s">
        <v>249</v>
      </c>
      <c r="AA67" s="94" t="s">
        <v>376</v>
      </c>
    </row>
    <row r="68" spans="1:27" x14ac:dyDescent="0.25">
      <c r="A68" s="94" t="s">
        <v>377</v>
      </c>
      <c r="B68" s="94" t="s">
        <v>378</v>
      </c>
      <c r="C68" s="94"/>
      <c r="D68" s="130">
        <v>0</v>
      </c>
      <c r="E68" s="130">
        <v>0</v>
      </c>
      <c r="F68" s="130">
        <v>0</v>
      </c>
      <c r="G68" s="130">
        <v>0</v>
      </c>
      <c r="H68" s="130">
        <v>0</v>
      </c>
      <c r="I68" s="130">
        <v>0</v>
      </c>
      <c r="J68" s="130">
        <v>47</v>
      </c>
      <c r="K68" s="130">
        <v>0</v>
      </c>
      <c r="L68" s="130">
        <v>0</v>
      </c>
      <c r="M68" s="130">
        <v>0</v>
      </c>
      <c r="N68" s="130">
        <v>24087</v>
      </c>
      <c r="O68" s="130">
        <v>0</v>
      </c>
      <c r="P68" s="130">
        <v>0</v>
      </c>
      <c r="Q68" s="130">
        <v>0</v>
      </c>
      <c r="R68" s="130">
        <v>0</v>
      </c>
      <c r="S68" s="130">
        <v>0</v>
      </c>
      <c r="T68" s="130">
        <v>0</v>
      </c>
      <c r="U68" s="130">
        <v>0</v>
      </c>
      <c r="V68" s="130">
        <v>0</v>
      </c>
      <c r="W68" s="130">
        <v>0</v>
      </c>
      <c r="X68" s="130">
        <v>0</v>
      </c>
      <c r="Y68" s="94" t="s">
        <v>191</v>
      </c>
      <c r="Z68" s="94" t="s">
        <v>212</v>
      </c>
      <c r="AA68" s="94" t="s">
        <v>379</v>
      </c>
    </row>
    <row r="69" spans="1:27" x14ac:dyDescent="0.25">
      <c r="A69" s="94" t="s">
        <v>380</v>
      </c>
      <c r="B69" s="94" t="s">
        <v>381</v>
      </c>
      <c r="C69" s="94"/>
      <c r="D69" s="130">
        <v>0</v>
      </c>
      <c r="E69" s="130">
        <v>0</v>
      </c>
      <c r="F69" s="130">
        <v>0</v>
      </c>
      <c r="G69" s="130">
        <v>0</v>
      </c>
      <c r="H69" s="130">
        <v>0</v>
      </c>
      <c r="I69" s="130">
        <v>0</v>
      </c>
      <c r="J69" s="130">
        <v>0</v>
      </c>
      <c r="K69" s="130">
        <v>0</v>
      </c>
      <c r="L69" s="130">
        <v>0</v>
      </c>
      <c r="M69" s="130">
        <v>0</v>
      </c>
      <c r="N69" s="130">
        <v>132003</v>
      </c>
      <c r="O69" s="130">
        <v>11000</v>
      </c>
      <c r="P69" s="130">
        <v>0</v>
      </c>
      <c r="Q69" s="130">
        <v>0</v>
      </c>
      <c r="R69" s="130">
        <v>0</v>
      </c>
      <c r="S69" s="130">
        <v>0</v>
      </c>
      <c r="T69" s="130">
        <v>0</v>
      </c>
      <c r="U69" s="130">
        <v>3</v>
      </c>
      <c r="V69" s="130">
        <v>28000</v>
      </c>
      <c r="W69" s="130">
        <v>0</v>
      </c>
      <c r="X69" s="130">
        <v>14500</v>
      </c>
      <c r="Y69" s="94" t="s">
        <v>191</v>
      </c>
      <c r="Z69" s="94" t="s">
        <v>269</v>
      </c>
      <c r="AA69" s="94" t="s">
        <v>382</v>
      </c>
    </row>
    <row r="70" spans="1:27" x14ac:dyDescent="0.25">
      <c r="A70" s="94" t="s">
        <v>383</v>
      </c>
      <c r="B70" s="94" t="s">
        <v>1751</v>
      </c>
      <c r="C70" s="94"/>
      <c r="D70" s="130">
        <v>0</v>
      </c>
      <c r="E70" s="130">
        <v>0</v>
      </c>
      <c r="F70" s="130">
        <v>0</v>
      </c>
      <c r="G70" s="130">
        <v>0</v>
      </c>
      <c r="H70" s="130">
        <v>0</v>
      </c>
      <c r="I70" s="130">
        <v>0</v>
      </c>
      <c r="J70" s="130">
        <v>0</v>
      </c>
      <c r="K70" s="130">
        <v>0</v>
      </c>
      <c r="L70" s="130">
        <v>0</v>
      </c>
      <c r="M70" s="130">
        <v>0</v>
      </c>
      <c r="N70" s="130">
        <v>239318</v>
      </c>
      <c r="O70" s="130">
        <v>40000</v>
      </c>
      <c r="P70" s="130">
        <v>0</v>
      </c>
      <c r="Q70" s="130">
        <v>0</v>
      </c>
      <c r="R70" s="130">
        <v>0</v>
      </c>
      <c r="S70" s="130">
        <v>180</v>
      </c>
      <c r="T70" s="130">
        <v>0</v>
      </c>
      <c r="U70" s="130">
        <v>0</v>
      </c>
      <c r="V70" s="130">
        <v>0</v>
      </c>
      <c r="W70" s="130">
        <v>1900</v>
      </c>
      <c r="X70" s="130">
        <v>0</v>
      </c>
      <c r="Y70" s="94" t="s">
        <v>195</v>
      </c>
      <c r="Z70" s="94" t="s">
        <v>205</v>
      </c>
      <c r="AA70" s="94" t="s">
        <v>385</v>
      </c>
    </row>
    <row r="71" spans="1:27" x14ac:dyDescent="0.25">
      <c r="A71" s="94" t="s">
        <v>386</v>
      </c>
      <c r="B71" s="94" t="s">
        <v>387</v>
      </c>
      <c r="C71" s="94"/>
      <c r="D71" s="130">
        <v>0</v>
      </c>
      <c r="E71" s="130">
        <v>0</v>
      </c>
      <c r="F71" s="130">
        <v>0</v>
      </c>
      <c r="G71" s="130">
        <v>0</v>
      </c>
      <c r="H71" s="130">
        <v>0</v>
      </c>
      <c r="I71" s="130">
        <v>0</v>
      </c>
      <c r="J71" s="130">
        <v>0</v>
      </c>
      <c r="K71" s="130">
        <v>0</v>
      </c>
      <c r="L71" s="130">
        <v>0</v>
      </c>
      <c r="M71" s="130">
        <v>0</v>
      </c>
      <c r="N71" s="130">
        <v>89116</v>
      </c>
      <c r="O71" s="130">
        <v>0</v>
      </c>
      <c r="P71" s="130">
        <v>0</v>
      </c>
      <c r="Q71" s="130">
        <v>0</v>
      </c>
      <c r="R71" s="130">
        <v>0</v>
      </c>
      <c r="S71" s="130">
        <v>0</v>
      </c>
      <c r="T71" s="130">
        <v>0</v>
      </c>
      <c r="U71" s="130">
        <v>0</v>
      </c>
      <c r="V71" s="130">
        <v>0</v>
      </c>
      <c r="W71" s="130">
        <v>4200</v>
      </c>
      <c r="X71" s="130">
        <v>0</v>
      </c>
      <c r="Y71" s="94" t="s">
        <v>191</v>
      </c>
      <c r="Z71" s="94" t="s">
        <v>269</v>
      </c>
      <c r="AA71" s="94" t="s">
        <v>388</v>
      </c>
    </row>
    <row r="72" spans="1:27" x14ac:dyDescent="0.25">
      <c r="A72" s="94" t="s">
        <v>389</v>
      </c>
      <c r="B72" s="94" t="s">
        <v>390</v>
      </c>
      <c r="C72" s="94"/>
      <c r="D72" s="130">
        <v>0</v>
      </c>
      <c r="E72" s="130">
        <v>0</v>
      </c>
      <c r="F72" s="130">
        <v>0</v>
      </c>
      <c r="G72" s="130">
        <v>0</v>
      </c>
      <c r="H72" s="130">
        <v>0</v>
      </c>
      <c r="I72" s="130">
        <v>0</v>
      </c>
      <c r="J72" s="130">
        <v>0</v>
      </c>
      <c r="K72" s="130">
        <v>0</v>
      </c>
      <c r="L72" s="130">
        <v>0</v>
      </c>
      <c r="M72" s="130">
        <v>0</v>
      </c>
      <c r="N72" s="130">
        <v>213572</v>
      </c>
      <c r="O72" s="130">
        <v>0</v>
      </c>
      <c r="P72" s="130">
        <v>0</v>
      </c>
      <c r="Q72" s="130">
        <v>0</v>
      </c>
      <c r="R72" s="130">
        <v>0</v>
      </c>
      <c r="S72" s="130">
        <v>0</v>
      </c>
      <c r="T72" s="130">
        <v>0</v>
      </c>
      <c r="U72" s="130">
        <v>0</v>
      </c>
      <c r="V72" s="130">
        <v>0</v>
      </c>
      <c r="W72" s="130">
        <v>0</v>
      </c>
      <c r="X72" s="130">
        <v>0</v>
      </c>
      <c r="Y72" s="94" t="s">
        <v>191</v>
      </c>
      <c r="Z72" s="94" t="s">
        <v>212</v>
      </c>
      <c r="AA72" s="94" t="s">
        <v>391</v>
      </c>
    </row>
    <row r="73" spans="1:27" x14ac:dyDescent="0.25">
      <c r="A73" s="94" t="s">
        <v>392</v>
      </c>
      <c r="B73" s="94" t="s">
        <v>393</v>
      </c>
      <c r="C73" s="94"/>
      <c r="D73" s="130">
        <v>0</v>
      </c>
      <c r="E73" s="130">
        <v>0</v>
      </c>
      <c r="F73" s="130">
        <v>0</v>
      </c>
      <c r="G73" s="130">
        <v>0</v>
      </c>
      <c r="H73" s="130">
        <v>0</v>
      </c>
      <c r="I73" s="130">
        <v>0</v>
      </c>
      <c r="J73" s="130">
        <v>0</v>
      </c>
      <c r="K73" s="130">
        <v>0</v>
      </c>
      <c r="L73" s="130">
        <v>0</v>
      </c>
      <c r="M73" s="130">
        <v>0</v>
      </c>
      <c r="N73" s="130">
        <v>282280</v>
      </c>
      <c r="O73" s="130">
        <v>45000</v>
      </c>
      <c r="P73" s="130">
        <v>0</v>
      </c>
      <c r="Q73" s="130">
        <v>0</v>
      </c>
      <c r="R73" s="130">
        <v>0</v>
      </c>
      <c r="S73" s="130">
        <v>0</v>
      </c>
      <c r="T73" s="130">
        <v>0</v>
      </c>
      <c r="U73" s="130">
        <v>0</v>
      </c>
      <c r="V73" s="130">
        <v>15500</v>
      </c>
      <c r="W73" s="130">
        <v>100000</v>
      </c>
      <c r="X73" s="130">
        <v>100000</v>
      </c>
      <c r="Y73" s="94" t="s">
        <v>191</v>
      </c>
      <c r="Z73" s="94" t="s">
        <v>372</v>
      </c>
      <c r="AA73" s="94" t="s">
        <v>394</v>
      </c>
    </row>
    <row r="74" spans="1:27" x14ac:dyDescent="0.25">
      <c r="A74" s="94" t="s">
        <v>395</v>
      </c>
      <c r="B74" s="94" t="s">
        <v>396</v>
      </c>
      <c r="C74" s="94"/>
      <c r="D74" s="130">
        <v>0</v>
      </c>
      <c r="E74" s="130">
        <v>0</v>
      </c>
      <c r="F74" s="130">
        <v>0</v>
      </c>
      <c r="G74" s="130">
        <v>0</v>
      </c>
      <c r="H74" s="130">
        <v>0</v>
      </c>
      <c r="I74" s="130">
        <v>0</v>
      </c>
      <c r="J74" s="130">
        <v>0</v>
      </c>
      <c r="K74" s="130">
        <v>0</v>
      </c>
      <c r="L74" s="130">
        <v>0</v>
      </c>
      <c r="M74" s="130">
        <v>0</v>
      </c>
      <c r="N74" s="130">
        <v>0</v>
      </c>
      <c r="O74" s="130">
        <v>0</v>
      </c>
      <c r="P74" s="130">
        <v>0</v>
      </c>
      <c r="Q74" s="130">
        <v>0</v>
      </c>
      <c r="R74" s="130">
        <v>0</v>
      </c>
      <c r="S74" s="130">
        <v>0</v>
      </c>
      <c r="T74" s="130">
        <v>0</v>
      </c>
      <c r="U74" s="130">
        <v>0</v>
      </c>
      <c r="V74" s="130">
        <v>0</v>
      </c>
      <c r="W74" s="130">
        <v>0</v>
      </c>
      <c r="X74" s="130">
        <v>0</v>
      </c>
      <c r="Y74" s="94" t="s">
        <v>191</v>
      </c>
      <c r="Z74" s="94" t="s">
        <v>249</v>
      </c>
      <c r="AA74" s="94" t="s">
        <v>397</v>
      </c>
    </row>
    <row r="75" spans="1:27" x14ac:dyDescent="0.25">
      <c r="A75" s="94" t="s">
        <v>398</v>
      </c>
      <c r="B75" s="94" t="s">
        <v>399</v>
      </c>
      <c r="C75" s="94"/>
      <c r="D75" s="130">
        <v>0</v>
      </c>
      <c r="E75" s="130">
        <v>0</v>
      </c>
      <c r="F75" s="130">
        <v>0</v>
      </c>
      <c r="G75" s="130">
        <v>0</v>
      </c>
      <c r="H75" s="130">
        <v>0</v>
      </c>
      <c r="I75" s="130">
        <v>0</v>
      </c>
      <c r="J75" s="130">
        <v>0</v>
      </c>
      <c r="K75" s="130">
        <v>0</v>
      </c>
      <c r="L75" s="130">
        <v>0</v>
      </c>
      <c r="M75" s="130">
        <v>0</v>
      </c>
      <c r="N75" s="130">
        <v>3200</v>
      </c>
      <c r="O75" s="130">
        <v>0</v>
      </c>
      <c r="P75" s="130">
        <v>0</v>
      </c>
      <c r="Q75" s="130">
        <v>0</v>
      </c>
      <c r="R75" s="130">
        <v>0</v>
      </c>
      <c r="S75" s="130">
        <v>0</v>
      </c>
      <c r="T75" s="130">
        <v>0</v>
      </c>
      <c r="U75" s="130">
        <v>0</v>
      </c>
      <c r="V75" s="130">
        <v>0</v>
      </c>
      <c r="W75" s="130">
        <v>0</v>
      </c>
      <c r="X75" s="130">
        <v>0</v>
      </c>
      <c r="Y75" s="94" t="s">
        <v>191</v>
      </c>
      <c r="Z75" s="94" t="s">
        <v>249</v>
      </c>
      <c r="AA75" s="94" t="s">
        <v>400</v>
      </c>
    </row>
    <row r="76" spans="1:27" x14ac:dyDescent="0.25">
      <c r="A76" s="94" t="s">
        <v>401</v>
      </c>
      <c r="B76" s="94" t="s">
        <v>402</v>
      </c>
      <c r="C76" s="94"/>
      <c r="D76" s="130">
        <v>0</v>
      </c>
      <c r="E76" s="130">
        <v>0</v>
      </c>
      <c r="F76" s="130">
        <v>0</v>
      </c>
      <c r="G76" s="130">
        <v>0</v>
      </c>
      <c r="H76" s="130">
        <v>0</v>
      </c>
      <c r="I76" s="130">
        <v>0</v>
      </c>
      <c r="J76" s="130">
        <v>0</v>
      </c>
      <c r="K76" s="130">
        <v>0</v>
      </c>
      <c r="L76" s="130">
        <v>0</v>
      </c>
      <c r="M76" s="130">
        <v>0</v>
      </c>
      <c r="N76" s="130">
        <v>18809</v>
      </c>
      <c r="O76" s="130">
        <v>0</v>
      </c>
      <c r="P76" s="130">
        <v>0</v>
      </c>
      <c r="Q76" s="130">
        <v>0</v>
      </c>
      <c r="R76" s="130">
        <v>0</v>
      </c>
      <c r="S76" s="130">
        <v>0</v>
      </c>
      <c r="T76" s="130">
        <v>0</v>
      </c>
      <c r="U76" s="130">
        <v>0</v>
      </c>
      <c r="V76" s="130">
        <v>0</v>
      </c>
      <c r="W76" s="130">
        <v>0</v>
      </c>
      <c r="X76" s="130">
        <v>0</v>
      </c>
      <c r="Y76" s="94" t="s">
        <v>191</v>
      </c>
      <c r="Z76" s="94" t="s">
        <v>249</v>
      </c>
      <c r="AA76" s="94" t="s">
        <v>403</v>
      </c>
    </row>
    <row r="77" spans="1:27" x14ac:dyDescent="0.25">
      <c r="A77" s="94" t="s">
        <v>404</v>
      </c>
      <c r="B77" s="94" t="s">
        <v>405</v>
      </c>
      <c r="C77" s="94"/>
      <c r="D77" s="130">
        <v>0</v>
      </c>
      <c r="E77" s="130">
        <v>0</v>
      </c>
      <c r="F77" s="130">
        <v>0</v>
      </c>
      <c r="G77" s="130">
        <v>0</v>
      </c>
      <c r="H77" s="130">
        <v>0</v>
      </c>
      <c r="I77" s="130">
        <v>0</v>
      </c>
      <c r="J77" s="130">
        <v>0</v>
      </c>
      <c r="K77" s="130">
        <v>0</v>
      </c>
      <c r="L77" s="130">
        <v>0</v>
      </c>
      <c r="M77" s="130">
        <v>0</v>
      </c>
      <c r="N77" s="130">
        <v>219005</v>
      </c>
      <c r="O77" s="130">
        <v>0</v>
      </c>
      <c r="P77" s="130">
        <v>0</v>
      </c>
      <c r="Q77" s="130">
        <v>0</v>
      </c>
      <c r="R77" s="130">
        <v>0</v>
      </c>
      <c r="S77" s="130">
        <v>0</v>
      </c>
      <c r="T77" s="130">
        <v>0</v>
      </c>
      <c r="U77" s="130">
        <v>0</v>
      </c>
      <c r="V77" s="130">
        <v>124000</v>
      </c>
      <c r="W77" s="130">
        <v>0</v>
      </c>
      <c r="X77" s="130">
        <v>0</v>
      </c>
      <c r="Y77" s="94" t="s">
        <v>191</v>
      </c>
      <c r="Z77" s="94" t="s">
        <v>406</v>
      </c>
      <c r="AA77" s="94" t="s">
        <v>407</v>
      </c>
    </row>
    <row r="78" spans="1:27" x14ac:dyDescent="0.25">
      <c r="A78" s="94" t="s">
        <v>408</v>
      </c>
      <c r="B78" s="94" t="s">
        <v>409</v>
      </c>
      <c r="C78" s="94"/>
      <c r="D78" s="130">
        <v>0</v>
      </c>
      <c r="E78" s="130">
        <v>0</v>
      </c>
      <c r="F78" s="130">
        <v>0</v>
      </c>
      <c r="G78" s="130">
        <v>0</v>
      </c>
      <c r="H78" s="130">
        <v>0</v>
      </c>
      <c r="I78" s="130">
        <v>0</v>
      </c>
      <c r="J78" s="130">
        <v>0</v>
      </c>
      <c r="K78" s="130">
        <v>0</v>
      </c>
      <c r="L78" s="130">
        <v>0</v>
      </c>
      <c r="M78" s="130">
        <v>0</v>
      </c>
      <c r="N78" s="130">
        <v>81605</v>
      </c>
      <c r="O78" s="130">
        <v>0</v>
      </c>
      <c r="P78" s="130">
        <v>0</v>
      </c>
      <c r="Q78" s="130">
        <v>0</v>
      </c>
      <c r="R78" s="130">
        <v>0</v>
      </c>
      <c r="S78" s="130">
        <v>0</v>
      </c>
      <c r="T78" s="130">
        <v>0</v>
      </c>
      <c r="U78" s="130">
        <v>0</v>
      </c>
      <c r="V78" s="130">
        <v>0</v>
      </c>
      <c r="W78" s="130">
        <v>0</v>
      </c>
      <c r="X78" s="130">
        <v>0</v>
      </c>
      <c r="Y78" s="94" t="s">
        <v>191</v>
      </c>
      <c r="Z78" s="94" t="s">
        <v>212</v>
      </c>
      <c r="AA78" s="94" t="s">
        <v>410</v>
      </c>
    </row>
    <row r="79" spans="1:27" x14ac:dyDescent="0.25">
      <c r="A79" s="94" t="s">
        <v>411</v>
      </c>
      <c r="B79" s="94" t="s">
        <v>412</v>
      </c>
      <c r="C79" s="94"/>
      <c r="D79" s="130">
        <v>0</v>
      </c>
      <c r="E79" s="130">
        <v>0</v>
      </c>
      <c r="F79" s="130">
        <v>0</v>
      </c>
      <c r="G79" s="130">
        <v>0</v>
      </c>
      <c r="H79" s="130">
        <v>0</v>
      </c>
      <c r="I79" s="130">
        <v>0</v>
      </c>
      <c r="J79" s="130">
        <v>0</v>
      </c>
      <c r="K79" s="130">
        <v>3</v>
      </c>
      <c r="L79" s="130">
        <v>0</v>
      </c>
      <c r="M79" s="130">
        <v>0</v>
      </c>
      <c r="N79" s="130">
        <v>195234</v>
      </c>
      <c r="O79" s="130">
        <v>0</v>
      </c>
      <c r="P79" s="130">
        <v>0</v>
      </c>
      <c r="Q79" s="130">
        <v>0</v>
      </c>
      <c r="R79" s="130">
        <v>0</v>
      </c>
      <c r="S79" s="130">
        <v>0</v>
      </c>
      <c r="T79" s="130">
        <v>0</v>
      </c>
      <c r="U79" s="130">
        <v>0</v>
      </c>
      <c r="V79" s="130">
        <v>0</v>
      </c>
      <c r="W79" s="130">
        <v>0</v>
      </c>
      <c r="X79" s="130">
        <v>27000</v>
      </c>
      <c r="Y79" s="94" t="s">
        <v>191</v>
      </c>
      <c r="Z79" s="94" t="s">
        <v>212</v>
      </c>
      <c r="AA79" s="94" t="s">
        <v>413</v>
      </c>
    </row>
    <row r="80" spans="1:27" x14ac:dyDescent="0.25">
      <c r="A80" s="94" t="s">
        <v>414</v>
      </c>
      <c r="B80" s="94" t="s">
        <v>1753</v>
      </c>
      <c r="C80" s="94"/>
      <c r="D80" s="130">
        <v>0</v>
      </c>
      <c r="E80" s="130">
        <v>0</v>
      </c>
      <c r="F80" s="130">
        <v>0</v>
      </c>
      <c r="G80" s="130">
        <v>0</v>
      </c>
      <c r="H80" s="130">
        <v>1213</v>
      </c>
      <c r="I80" s="130">
        <v>0</v>
      </c>
      <c r="J80" s="130">
        <v>886</v>
      </c>
      <c r="K80" s="130">
        <v>0</v>
      </c>
      <c r="L80" s="130">
        <v>0</v>
      </c>
      <c r="M80" s="130">
        <v>0</v>
      </c>
      <c r="N80" s="130">
        <v>631760</v>
      </c>
      <c r="O80" s="130">
        <v>0</v>
      </c>
      <c r="P80" s="130">
        <v>0</v>
      </c>
      <c r="Q80" s="130">
        <v>0</v>
      </c>
      <c r="R80" s="130">
        <v>0</v>
      </c>
      <c r="S80" s="130">
        <v>5526</v>
      </c>
      <c r="T80" s="130">
        <v>4558</v>
      </c>
      <c r="U80" s="130">
        <v>0</v>
      </c>
      <c r="V80" s="130">
        <v>51000</v>
      </c>
      <c r="W80" s="130">
        <v>451</v>
      </c>
      <c r="X80" s="130">
        <v>0</v>
      </c>
      <c r="Y80" s="94" t="s">
        <v>195</v>
      </c>
      <c r="Z80" s="94" t="s">
        <v>205</v>
      </c>
      <c r="AA80" s="94" t="s">
        <v>416</v>
      </c>
    </row>
    <row r="81" spans="1:27" x14ac:dyDescent="0.25">
      <c r="A81" s="94" t="s">
        <v>417</v>
      </c>
      <c r="B81" s="94" t="s">
        <v>418</v>
      </c>
      <c r="C81" s="94"/>
      <c r="D81" s="130">
        <v>0</v>
      </c>
      <c r="E81" s="130">
        <v>0</v>
      </c>
      <c r="F81" s="130">
        <v>0</v>
      </c>
      <c r="G81" s="130">
        <v>0</v>
      </c>
      <c r="H81" s="130">
        <v>0</v>
      </c>
      <c r="I81" s="130">
        <v>0</v>
      </c>
      <c r="J81" s="130">
        <v>13</v>
      </c>
      <c r="K81" s="130">
        <v>0</v>
      </c>
      <c r="L81" s="130">
        <v>0</v>
      </c>
      <c r="M81" s="130">
        <v>15000</v>
      </c>
      <c r="N81" s="130">
        <v>0</v>
      </c>
      <c r="O81" s="130">
        <v>0</v>
      </c>
      <c r="P81" s="130">
        <v>0</v>
      </c>
      <c r="Q81" s="130">
        <v>0</v>
      </c>
      <c r="R81" s="130">
        <v>0</v>
      </c>
      <c r="S81" s="130">
        <v>0</v>
      </c>
      <c r="T81" s="130">
        <v>0</v>
      </c>
      <c r="U81" s="130">
        <v>0</v>
      </c>
      <c r="V81" s="130">
        <v>0</v>
      </c>
      <c r="W81" s="130">
        <v>0</v>
      </c>
      <c r="X81" s="130">
        <v>0</v>
      </c>
      <c r="Y81" s="94" t="s">
        <v>191</v>
      </c>
      <c r="Z81" s="94" t="s">
        <v>212</v>
      </c>
      <c r="AA81" s="94" t="s">
        <v>419</v>
      </c>
    </row>
    <row r="82" spans="1:27" x14ac:dyDescent="0.25">
      <c r="A82" s="94" t="s">
        <v>420</v>
      </c>
      <c r="B82" s="94" t="s">
        <v>1754</v>
      </c>
      <c r="C82" s="94"/>
      <c r="D82" s="130">
        <v>0</v>
      </c>
      <c r="E82" s="130">
        <v>0</v>
      </c>
      <c r="F82" s="130">
        <v>0</v>
      </c>
      <c r="G82" s="130">
        <v>0</v>
      </c>
      <c r="H82" s="130">
        <v>0</v>
      </c>
      <c r="I82" s="130">
        <v>0</v>
      </c>
      <c r="J82" s="130">
        <v>0</v>
      </c>
      <c r="K82" s="130">
        <v>0</v>
      </c>
      <c r="L82" s="130">
        <v>0</v>
      </c>
      <c r="M82" s="130">
        <v>0</v>
      </c>
      <c r="N82" s="130">
        <v>392107</v>
      </c>
      <c r="O82" s="130">
        <v>0</v>
      </c>
      <c r="P82" s="130">
        <v>0</v>
      </c>
      <c r="Q82" s="130">
        <v>42</v>
      </c>
      <c r="R82" s="130">
        <v>0</v>
      </c>
      <c r="S82" s="130">
        <v>0</v>
      </c>
      <c r="T82" s="130">
        <v>4642</v>
      </c>
      <c r="U82" s="130">
        <v>0</v>
      </c>
      <c r="V82" s="130">
        <v>3000</v>
      </c>
      <c r="W82" s="130">
        <v>0</v>
      </c>
      <c r="X82" s="130">
        <v>0</v>
      </c>
      <c r="Y82" s="94" t="s">
        <v>195</v>
      </c>
      <c r="Z82" s="94" t="s">
        <v>205</v>
      </c>
      <c r="AA82" s="94" t="s">
        <v>422</v>
      </c>
    </row>
    <row r="83" spans="1:27" x14ac:dyDescent="0.25">
      <c r="A83" s="94" t="s">
        <v>423</v>
      </c>
      <c r="B83" s="94" t="s">
        <v>424</v>
      </c>
      <c r="C83" s="94"/>
      <c r="D83" s="130">
        <v>0</v>
      </c>
      <c r="E83" s="130">
        <v>0</v>
      </c>
      <c r="F83" s="130">
        <v>0</v>
      </c>
      <c r="G83" s="130">
        <v>0</v>
      </c>
      <c r="H83" s="130">
        <v>0</v>
      </c>
      <c r="I83" s="130">
        <v>0</v>
      </c>
      <c r="J83" s="130">
        <v>0</v>
      </c>
      <c r="K83" s="130">
        <v>0</v>
      </c>
      <c r="L83" s="130">
        <v>0</v>
      </c>
      <c r="M83" s="130">
        <v>0</v>
      </c>
      <c r="N83" s="130">
        <v>41701</v>
      </c>
      <c r="O83" s="130">
        <v>0</v>
      </c>
      <c r="P83" s="130">
        <v>0</v>
      </c>
      <c r="Q83" s="130">
        <v>0</v>
      </c>
      <c r="R83" s="130">
        <v>0</v>
      </c>
      <c r="S83" s="130">
        <v>0</v>
      </c>
      <c r="T83" s="130">
        <v>0</v>
      </c>
      <c r="U83" s="130">
        <v>0</v>
      </c>
      <c r="V83" s="130">
        <v>0</v>
      </c>
      <c r="W83" s="130">
        <v>0</v>
      </c>
      <c r="X83" s="130">
        <v>0</v>
      </c>
      <c r="Y83" s="94" t="s">
        <v>191</v>
      </c>
      <c r="Z83" s="94" t="s">
        <v>212</v>
      </c>
      <c r="AA83" s="94" t="s">
        <v>425</v>
      </c>
    </row>
    <row r="84" spans="1:27" x14ac:dyDescent="0.25">
      <c r="A84" s="94" t="s">
        <v>426</v>
      </c>
      <c r="B84" s="94" t="s">
        <v>1755</v>
      </c>
      <c r="C84" s="94"/>
      <c r="D84" s="130">
        <v>0</v>
      </c>
      <c r="E84" s="130">
        <v>0</v>
      </c>
      <c r="F84" s="130">
        <v>0</v>
      </c>
      <c r="G84" s="130">
        <v>0</v>
      </c>
      <c r="H84" s="130">
        <v>0</v>
      </c>
      <c r="I84" s="130">
        <v>0</v>
      </c>
      <c r="J84" s="130">
        <v>0</v>
      </c>
      <c r="K84" s="130">
        <v>0</v>
      </c>
      <c r="L84" s="130">
        <v>0</v>
      </c>
      <c r="M84" s="130">
        <v>0</v>
      </c>
      <c r="N84" s="130">
        <v>65905</v>
      </c>
      <c r="O84" s="130">
        <v>8000</v>
      </c>
      <c r="P84" s="130">
        <v>0</v>
      </c>
      <c r="Q84" s="130">
        <v>0</v>
      </c>
      <c r="R84" s="130">
        <v>0</v>
      </c>
      <c r="S84" s="130">
        <v>0</v>
      </c>
      <c r="T84" s="130">
        <v>0</v>
      </c>
      <c r="U84" s="130">
        <v>0</v>
      </c>
      <c r="V84" s="130">
        <v>2000</v>
      </c>
      <c r="W84" s="130">
        <v>0</v>
      </c>
      <c r="X84" s="130">
        <v>0</v>
      </c>
      <c r="Y84" s="94" t="s">
        <v>197</v>
      </c>
      <c r="Z84" s="94" t="s">
        <v>197</v>
      </c>
      <c r="AA84" s="94" t="s">
        <v>428</v>
      </c>
    </row>
    <row r="85" spans="1:27" x14ac:dyDescent="0.25">
      <c r="A85" s="94" t="s">
        <v>429</v>
      </c>
      <c r="B85" s="94" t="s">
        <v>430</v>
      </c>
      <c r="C85" s="94"/>
      <c r="D85" s="130">
        <v>0</v>
      </c>
      <c r="E85" s="130">
        <v>0</v>
      </c>
      <c r="F85" s="130">
        <v>0</v>
      </c>
      <c r="G85" s="130">
        <v>0</v>
      </c>
      <c r="H85" s="130">
        <v>0</v>
      </c>
      <c r="I85" s="130">
        <v>0</v>
      </c>
      <c r="J85" s="130">
        <v>0</v>
      </c>
      <c r="K85" s="130">
        <v>0</v>
      </c>
      <c r="L85" s="130">
        <v>0</v>
      </c>
      <c r="M85" s="130">
        <v>0</v>
      </c>
      <c r="N85" s="130">
        <v>261921</v>
      </c>
      <c r="O85" s="130">
        <v>0</v>
      </c>
      <c r="P85" s="130">
        <v>0</v>
      </c>
      <c r="Q85" s="130">
        <v>0</v>
      </c>
      <c r="R85" s="130">
        <v>0</v>
      </c>
      <c r="S85" s="130">
        <v>0</v>
      </c>
      <c r="T85" s="130">
        <v>0</v>
      </c>
      <c r="U85" s="130">
        <v>0</v>
      </c>
      <c r="V85" s="130">
        <v>13539</v>
      </c>
      <c r="W85" s="130">
        <v>18000</v>
      </c>
      <c r="X85" s="130">
        <v>0</v>
      </c>
      <c r="Y85" s="94" t="s">
        <v>191</v>
      </c>
      <c r="Z85" s="94" t="s">
        <v>205</v>
      </c>
      <c r="AA85" s="94" t="s">
        <v>431</v>
      </c>
    </row>
    <row r="86" spans="1:27" x14ac:dyDescent="0.25">
      <c r="A86" s="94" t="s">
        <v>432</v>
      </c>
      <c r="B86" s="94" t="s">
        <v>1756</v>
      </c>
      <c r="C86" s="94"/>
      <c r="D86" s="130">
        <v>0</v>
      </c>
      <c r="E86" s="130">
        <v>0</v>
      </c>
      <c r="F86" s="130">
        <v>0</v>
      </c>
      <c r="G86" s="130">
        <v>0</v>
      </c>
      <c r="H86" s="130">
        <v>0</v>
      </c>
      <c r="I86" s="130">
        <v>0</v>
      </c>
      <c r="J86" s="130">
        <v>0</v>
      </c>
      <c r="K86" s="130">
        <v>0</v>
      </c>
      <c r="L86" s="130">
        <v>0</v>
      </c>
      <c r="M86" s="130">
        <v>0</v>
      </c>
      <c r="N86" s="130">
        <v>108647</v>
      </c>
      <c r="O86" s="130">
        <v>5750</v>
      </c>
      <c r="P86" s="130">
        <v>0</v>
      </c>
      <c r="Q86" s="130">
        <v>0</v>
      </c>
      <c r="R86" s="130">
        <v>0</v>
      </c>
      <c r="S86" s="130">
        <v>0</v>
      </c>
      <c r="T86" s="130">
        <v>0</v>
      </c>
      <c r="U86" s="130">
        <v>0</v>
      </c>
      <c r="V86" s="130">
        <v>0</v>
      </c>
      <c r="W86" s="130">
        <v>0</v>
      </c>
      <c r="X86" s="130">
        <v>0</v>
      </c>
      <c r="Y86" s="94" t="s">
        <v>195</v>
      </c>
      <c r="Z86" s="94" t="s">
        <v>205</v>
      </c>
      <c r="AA86" s="94" t="s">
        <v>434</v>
      </c>
    </row>
    <row r="87" spans="1:27" x14ac:dyDescent="0.25">
      <c r="A87" s="94" t="s">
        <v>435</v>
      </c>
      <c r="B87" s="94" t="s">
        <v>436</v>
      </c>
      <c r="C87" s="94"/>
      <c r="D87" s="130">
        <v>0</v>
      </c>
      <c r="E87" s="130">
        <v>0</v>
      </c>
      <c r="F87" s="130">
        <v>0</v>
      </c>
      <c r="G87" s="130">
        <v>0</v>
      </c>
      <c r="H87" s="130">
        <v>0</v>
      </c>
      <c r="I87" s="130">
        <v>0</v>
      </c>
      <c r="J87" s="130">
        <v>0</v>
      </c>
      <c r="K87" s="130">
        <v>0</v>
      </c>
      <c r="L87" s="130">
        <v>0</v>
      </c>
      <c r="M87" s="130">
        <v>0</v>
      </c>
      <c r="N87" s="130">
        <v>79190</v>
      </c>
      <c r="O87" s="130">
        <v>2000</v>
      </c>
      <c r="P87" s="130">
        <v>0</v>
      </c>
      <c r="Q87" s="130">
        <v>0</v>
      </c>
      <c r="R87" s="130">
        <v>0</v>
      </c>
      <c r="S87" s="130">
        <v>0</v>
      </c>
      <c r="T87" s="130">
        <v>0</v>
      </c>
      <c r="U87" s="130">
        <v>0</v>
      </c>
      <c r="V87" s="130">
        <v>0</v>
      </c>
      <c r="W87" s="130">
        <v>0</v>
      </c>
      <c r="X87" s="130">
        <v>0</v>
      </c>
      <c r="Y87" s="94" t="s">
        <v>191</v>
      </c>
      <c r="Z87" s="94" t="s">
        <v>212</v>
      </c>
      <c r="AA87" s="94" t="s">
        <v>437</v>
      </c>
    </row>
    <row r="88" spans="1:27" x14ac:dyDescent="0.25">
      <c r="A88" s="94" t="s">
        <v>438</v>
      </c>
      <c r="B88" s="94" t="s">
        <v>439</v>
      </c>
      <c r="C88" s="94"/>
      <c r="D88" s="130">
        <v>0</v>
      </c>
      <c r="E88" s="130">
        <v>0</v>
      </c>
      <c r="F88" s="130">
        <v>0</v>
      </c>
      <c r="G88" s="130">
        <v>0</v>
      </c>
      <c r="H88" s="130">
        <v>0</v>
      </c>
      <c r="I88" s="130">
        <v>0</v>
      </c>
      <c r="J88" s="130">
        <v>0</v>
      </c>
      <c r="K88" s="130">
        <v>0</v>
      </c>
      <c r="L88" s="130">
        <v>0</v>
      </c>
      <c r="M88" s="130">
        <v>0</v>
      </c>
      <c r="N88" s="130">
        <v>0</v>
      </c>
      <c r="O88" s="130">
        <v>0</v>
      </c>
      <c r="P88" s="130">
        <v>0</v>
      </c>
      <c r="Q88" s="130">
        <v>0</v>
      </c>
      <c r="R88" s="130">
        <v>0</v>
      </c>
      <c r="S88" s="130">
        <v>0</v>
      </c>
      <c r="T88" s="130">
        <v>0</v>
      </c>
      <c r="U88" s="130">
        <v>0</v>
      </c>
      <c r="V88" s="130">
        <v>0</v>
      </c>
      <c r="W88" s="130">
        <v>0</v>
      </c>
      <c r="X88" s="130">
        <v>0</v>
      </c>
      <c r="Y88" s="94" t="s">
        <v>191</v>
      </c>
      <c r="Z88" s="94" t="s">
        <v>212</v>
      </c>
      <c r="AA88" s="94" t="s">
        <v>440</v>
      </c>
    </row>
    <row r="89" spans="1:27" x14ac:dyDescent="0.25">
      <c r="A89" s="94" t="s">
        <v>441</v>
      </c>
      <c r="B89" s="94" t="s">
        <v>442</v>
      </c>
      <c r="C89" s="94"/>
      <c r="D89" s="130">
        <v>0</v>
      </c>
      <c r="E89" s="130">
        <v>0</v>
      </c>
      <c r="F89" s="130">
        <v>0</v>
      </c>
      <c r="G89" s="130">
        <v>0</v>
      </c>
      <c r="H89" s="130">
        <v>0</v>
      </c>
      <c r="I89" s="130">
        <v>0</v>
      </c>
      <c r="J89" s="130">
        <v>0</v>
      </c>
      <c r="K89" s="130">
        <v>0</v>
      </c>
      <c r="L89" s="130">
        <v>0</v>
      </c>
      <c r="M89" s="130">
        <v>0</v>
      </c>
      <c r="N89" s="130">
        <v>48386</v>
      </c>
      <c r="O89" s="130">
        <v>15900</v>
      </c>
      <c r="P89" s="130">
        <v>0</v>
      </c>
      <c r="Q89" s="130">
        <v>0</v>
      </c>
      <c r="R89" s="130">
        <v>0</v>
      </c>
      <c r="S89" s="130">
        <v>0</v>
      </c>
      <c r="T89" s="130">
        <v>0</v>
      </c>
      <c r="U89" s="130">
        <v>0</v>
      </c>
      <c r="V89" s="130">
        <v>0</v>
      </c>
      <c r="W89" s="130">
        <v>15000</v>
      </c>
      <c r="X89" s="130">
        <v>0</v>
      </c>
      <c r="Y89" s="94" t="s">
        <v>191</v>
      </c>
      <c r="Z89" s="94" t="s">
        <v>212</v>
      </c>
      <c r="AA89" s="94" t="s">
        <v>443</v>
      </c>
    </row>
    <row r="90" spans="1:27" x14ac:dyDescent="0.25">
      <c r="A90" s="94" t="s">
        <v>444</v>
      </c>
      <c r="B90" s="94" t="s">
        <v>445</v>
      </c>
      <c r="C90" s="94"/>
      <c r="D90" s="130">
        <v>0</v>
      </c>
      <c r="E90" s="130">
        <v>0</v>
      </c>
      <c r="F90" s="130">
        <v>0</v>
      </c>
      <c r="G90" s="130">
        <v>0</v>
      </c>
      <c r="H90" s="130">
        <v>0</v>
      </c>
      <c r="I90" s="130">
        <v>0</v>
      </c>
      <c r="J90" s="130">
        <v>0</v>
      </c>
      <c r="K90" s="130">
        <v>0</v>
      </c>
      <c r="L90" s="130">
        <v>0</v>
      </c>
      <c r="M90" s="130">
        <v>0</v>
      </c>
      <c r="N90" s="130">
        <v>41000</v>
      </c>
      <c r="O90" s="130">
        <v>0</v>
      </c>
      <c r="P90" s="130">
        <v>0</v>
      </c>
      <c r="Q90" s="130">
        <v>0</v>
      </c>
      <c r="R90" s="130">
        <v>0</v>
      </c>
      <c r="S90" s="130">
        <v>0</v>
      </c>
      <c r="T90" s="130">
        <v>0</v>
      </c>
      <c r="U90" s="130">
        <v>0</v>
      </c>
      <c r="V90" s="130">
        <v>0</v>
      </c>
      <c r="W90" s="130">
        <v>65500</v>
      </c>
      <c r="X90" s="130">
        <v>0</v>
      </c>
      <c r="Y90" s="94" t="s">
        <v>191</v>
      </c>
      <c r="Z90" s="94" t="s">
        <v>212</v>
      </c>
      <c r="AA90" s="94" t="s">
        <v>446</v>
      </c>
    </row>
    <row r="91" spans="1:27" x14ac:dyDescent="0.25">
      <c r="A91" s="94" t="s">
        <v>447</v>
      </c>
      <c r="B91" s="94" t="s">
        <v>448</v>
      </c>
      <c r="C91" s="94"/>
      <c r="D91" s="130">
        <v>0</v>
      </c>
      <c r="E91" s="130">
        <v>0</v>
      </c>
      <c r="F91" s="130">
        <v>11</v>
      </c>
      <c r="G91" s="130">
        <v>0</v>
      </c>
      <c r="H91" s="130">
        <v>0</v>
      </c>
      <c r="I91" s="130">
        <v>0</v>
      </c>
      <c r="J91" s="130">
        <v>0</v>
      </c>
      <c r="K91" s="130">
        <v>0</v>
      </c>
      <c r="L91" s="130">
        <v>0</v>
      </c>
      <c r="M91" s="130">
        <v>0</v>
      </c>
      <c r="N91" s="130">
        <v>1892</v>
      </c>
      <c r="O91" s="130">
        <v>0</v>
      </c>
      <c r="P91" s="130">
        <v>0</v>
      </c>
      <c r="Q91" s="130">
        <v>0</v>
      </c>
      <c r="R91" s="130">
        <v>0</v>
      </c>
      <c r="S91" s="130">
        <v>0</v>
      </c>
      <c r="T91" s="130">
        <v>0</v>
      </c>
      <c r="U91" s="130">
        <v>0</v>
      </c>
      <c r="V91" s="130">
        <v>0</v>
      </c>
      <c r="W91" s="130">
        <v>0</v>
      </c>
      <c r="X91" s="130">
        <v>0</v>
      </c>
      <c r="Y91" s="94" t="s">
        <v>191</v>
      </c>
      <c r="Z91" s="94" t="s">
        <v>249</v>
      </c>
      <c r="AA91" s="94" t="s">
        <v>449</v>
      </c>
    </row>
    <row r="92" spans="1:27" x14ac:dyDescent="0.25">
      <c r="A92" s="94" t="s">
        <v>450</v>
      </c>
      <c r="B92" s="94" t="s">
        <v>451</v>
      </c>
      <c r="C92" s="94"/>
      <c r="D92" s="130">
        <v>0</v>
      </c>
      <c r="E92" s="130">
        <v>0</v>
      </c>
      <c r="F92" s="130">
        <v>0</v>
      </c>
      <c r="G92" s="130">
        <v>0</v>
      </c>
      <c r="H92" s="130">
        <v>0</v>
      </c>
      <c r="I92" s="130">
        <v>0</v>
      </c>
      <c r="J92" s="130">
        <v>0</v>
      </c>
      <c r="K92" s="130">
        <v>0</v>
      </c>
      <c r="L92" s="130">
        <v>0</v>
      </c>
      <c r="M92" s="130">
        <v>0</v>
      </c>
      <c r="N92" s="130">
        <v>76633</v>
      </c>
      <c r="O92" s="130">
        <v>17000</v>
      </c>
      <c r="P92" s="130">
        <v>0</v>
      </c>
      <c r="Q92" s="130">
        <v>0</v>
      </c>
      <c r="R92" s="130">
        <v>0</v>
      </c>
      <c r="S92" s="130">
        <v>0</v>
      </c>
      <c r="T92" s="130">
        <v>0</v>
      </c>
      <c r="U92" s="130">
        <v>0</v>
      </c>
      <c r="V92" s="130">
        <v>0</v>
      </c>
      <c r="W92" s="130">
        <v>37000</v>
      </c>
      <c r="X92" s="130">
        <v>0</v>
      </c>
      <c r="Y92" s="94" t="s">
        <v>191</v>
      </c>
      <c r="Z92" s="94" t="s">
        <v>205</v>
      </c>
      <c r="AA92" s="94" t="s">
        <v>452</v>
      </c>
    </row>
    <row r="93" spans="1:27" x14ac:dyDescent="0.25">
      <c r="A93" s="94" t="s">
        <v>453</v>
      </c>
      <c r="B93" s="94" t="s">
        <v>454</v>
      </c>
      <c r="C93" s="94"/>
      <c r="D93" s="130">
        <v>0</v>
      </c>
      <c r="E93" s="130">
        <v>0</v>
      </c>
      <c r="F93" s="130">
        <v>0</v>
      </c>
      <c r="G93" s="130">
        <v>0</v>
      </c>
      <c r="H93" s="130">
        <v>0</v>
      </c>
      <c r="I93" s="130">
        <v>0</v>
      </c>
      <c r="J93" s="130">
        <v>0</v>
      </c>
      <c r="K93" s="130">
        <v>0</v>
      </c>
      <c r="L93" s="130">
        <v>0</v>
      </c>
      <c r="M93" s="130">
        <v>0</v>
      </c>
      <c r="N93" s="130">
        <v>13778</v>
      </c>
      <c r="O93" s="130">
        <v>0</v>
      </c>
      <c r="P93" s="130">
        <v>0</v>
      </c>
      <c r="Q93" s="130">
        <v>0</v>
      </c>
      <c r="R93" s="130">
        <v>0</v>
      </c>
      <c r="S93" s="130">
        <v>0</v>
      </c>
      <c r="T93" s="130">
        <v>0</v>
      </c>
      <c r="U93" s="130">
        <v>0</v>
      </c>
      <c r="V93" s="130">
        <v>6000</v>
      </c>
      <c r="W93" s="130">
        <v>5000</v>
      </c>
      <c r="X93" s="130">
        <v>0</v>
      </c>
      <c r="Y93" s="94" t="s">
        <v>191</v>
      </c>
      <c r="Z93" s="94" t="s">
        <v>249</v>
      </c>
      <c r="AA93" s="94" t="s">
        <v>455</v>
      </c>
    </row>
    <row r="94" spans="1:27" x14ac:dyDescent="0.25">
      <c r="A94" s="94" t="s">
        <v>456</v>
      </c>
      <c r="B94" s="94" t="s">
        <v>457</v>
      </c>
      <c r="C94" s="94"/>
      <c r="D94" s="130">
        <v>0</v>
      </c>
      <c r="E94" s="130">
        <v>0</v>
      </c>
      <c r="F94" s="130">
        <v>27</v>
      </c>
      <c r="G94" s="130">
        <v>0</v>
      </c>
      <c r="H94" s="130">
        <v>0</v>
      </c>
      <c r="I94" s="130">
        <v>0</v>
      </c>
      <c r="J94" s="130">
        <v>0</v>
      </c>
      <c r="K94" s="130">
        <v>0</v>
      </c>
      <c r="L94" s="130">
        <v>0</v>
      </c>
      <c r="M94" s="130">
        <v>0</v>
      </c>
      <c r="N94" s="130">
        <v>256568</v>
      </c>
      <c r="O94" s="130">
        <v>15000</v>
      </c>
      <c r="P94" s="130">
        <v>0</v>
      </c>
      <c r="Q94" s="130">
        <v>0</v>
      </c>
      <c r="R94" s="130">
        <v>0</v>
      </c>
      <c r="S94" s="130">
        <v>0</v>
      </c>
      <c r="T94" s="130">
        <v>0</v>
      </c>
      <c r="U94" s="130">
        <v>0</v>
      </c>
      <c r="V94" s="130">
        <v>7000</v>
      </c>
      <c r="W94" s="130">
        <v>0</v>
      </c>
      <c r="X94" s="130">
        <v>11000</v>
      </c>
      <c r="Y94" s="94" t="s">
        <v>191</v>
      </c>
      <c r="Z94" s="94" t="s">
        <v>205</v>
      </c>
      <c r="AA94" s="94" t="s">
        <v>458</v>
      </c>
    </row>
    <row r="95" spans="1:27" x14ac:dyDescent="0.25">
      <c r="A95" s="94" t="s">
        <v>459</v>
      </c>
      <c r="B95" s="94" t="s">
        <v>460</v>
      </c>
      <c r="C95" s="94"/>
      <c r="D95" s="130">
        <v>0</v>
      </c>
      <c r="E95" s="130">
        <v>0</v>
      </c>
      <c r="F95" s="130">
        <v>0</v>
      </c>
      <c r="G95" s="130">
        <v>0</v>
      </c>
      <c r="H95" s="130">
        <v>0</v>
      </c>
      <c r="I95" s="130">
        <v>0</v>
      </c>
      <c r="J95" s="130">
        <v>0</v>
      </c>
      <c r="K95" s="130">
        <v>0</v>
      </c>
      <c r="L95" s="130">
        <v>0</v>
      </c>
      <c r="M95" s="130">
        <v>0</v>
      </c>
      <c r="N95" s="130">
        <v>131301</v>
      </c>
      <c r="O95" s="130">
        <v>0</v>
      </c>
      <c r="P95" s="130">
        <v>0</v>
      </c>
      <c r="Q95" s="130">
        <v>0</v>
      </c>
      <c r="R95" s="130">
        <v>0</v>
      </c>
      <c r="S95" s="130">
        <v>0</v>
      </c>
      <c r="T95" s="130">
        <v>0</v>
      </c>
      <c r="U95" s="130">
        <v>0</v>
      </c>
      <c r="V95" s="130">
        <v>0</v>
      </c>
      <c r="W95" s="130">
        <v>0</v>
      </c>
      <c r="X95" s="130">
        <v>1</v>
      </c>
      <c r="Y95" s="94" t="s">
        <v>191</v>
      </c>
      <c r="Z95" s="94" t="s">
        <v>212</v>
      </c>
      <c r="AA95" s="94" t="s">
        <v>461</v>
      </c>
    </row>
    <row r="96" spans="1:27" x14ac:dyDescent="0.25">
      <c r="A96" s="94" t="s">
        <v>462</v>
      </c>
      <c r="B96" s="94" t="s">
        <v>463</v>
      </c>
      <c r="C96" s="94"/>
      <c r="D96" s="130">
        <v>0</v>
      </c>
      <c r="E96" s="130">
        <v>0</v>
      </c>
      <c r="F96" s="130">
        <v>0</v>
      </c>
      <c r="G96" s="130">
        <v>0</v>
      </c>
      <c r="H96" s="130">
        <v>0</v>
      </c>
      <c r="I96" s="130">
        <v>0</v>
      </c>
      <c r="J96" s="130">
        <v>0</v>
      </c>
      <c r="K96" s="130">
        <v>0</v>
      </c>
      <c r="L96" s="130">
        <v>0</v>
      </c>
      <c r="M96" s="130">
        <v>0</v>
      </c>
      <c r="N96" s="130">
        <v>0</v>
      </c>
      <c r="O96" s="130">
        <v>0</v>
      </c>
      <c r="P96" s="130">
        <v>0</v>
      </c>
      <c r="Q96" s="130">
        <v>0</v>
      </c>
      <c r="R96" s="130">
        <v>0</v>
      </c>
      <c r="S96" s="130">
        <v>0</v>
      </c>
      <c r="T96" s="130">
        <v>0</v>
      </c>
      <c r="U96" s="130">
        <v>0</v>
      </c>
      <c r="V96" s="130">
        <v>0</v>
      </c>
      <c r="W96" s="130">
        <v>0</v>
      </c>
      <c r="X96" s="130">
        <v>0</v>
      </c>
      <c r="Y96" s="94" t="s">
        <v>191</v>
      </c>
      <c r="Z96" s="94" t="s">
        <v>212</v>
      </c>
      <c r="AA96" s="94" t="s">
        <v>464</v>
      </c>
    </row>
    <row r="97" spans="1:27" x14ac:dyDescent="0.25">
      <c r="A97" s="94" t="s">
        <v>465</v>
      </c>
      <c r="B97" s="94" t="s">
        <v>466</v>
      </c>
      <c r="C97" s="94"/>
      <c r="D97" s="130">
        <v>0</v>
      </c>
      <c r="E97" s="130">
        <v>0</v>
      </c>
      <c r="F97" s="130">
        <v>0</v>
      </c>
      <c r="G97" s="130">
        <v>0</v>
      </c>
      <c r="H97" s="130">
        <v>0</v>
      </c>
      <c r="I97" s="130">
        <v>0</v>
      </c>
      <c r="J97" s="130">
        <v>0</v>
      </c>
      <c r="K97" s="130">
        <v>0</v>
      </c>
      <c r="L97" s="130">
        <v>0</v>
      </c>
      <c r="M97" s="130">
        <v>0</v>
      </c>
      <c r="N97" s="130">
        <v>10724</v>
      </c>
      <c r="O97" s="130">
        <v>0</v>
      </c>
      <c r="P97" s="130">
        <v>0</v>
      </c>
      <c r="Q97" s="130">
        <v>0</v>
      </c>
      <c r="R97" s="130">
        <v>0</v>
      </c>
      <c r="S97" s="130">
        <v>0</v>
      </c>
      <c r="T97" s="130">
        <v>0</v>
      </c>
      <c r="U97" s="130">
        <v>0</v>
      </c>
      <c r="V97" s="130">
        <v>0</v>
      </c>
      <c r="W97" s="130">
        <v>0</v>
      </c>
      <c r="X97" s="130">
        <v>0</v>
      </c>
      <c r="Y97" s="94" t="s">
        <v>191</v>
      </c>
      <c r="Z97" s="94" t="s">
        <v>212</v>
      </c>
      <c r="AA97" s="94" t="s">
        <v>467</v>
      </c>
    </row>
    <row r="98" spans="1:27" x14ac:dyDescent="0.25">
      <c r="A98" s="94" t="s">
        <v>468</v>
      </c>
      <c r="B98" s="94" t="s">
        <v>469</v>
      </c>
      <c r="C98" s="94"/>
      <c r="D98" s="130">
        <v>0</v>
      </c>
      <c r="E98" s="130">
        <v>0</v>
      </c>
      <c r="F98" s="130">
        <v>0</v>
      </c>
      <c r="G98" s="130">
        <v>0</v>
      </c>
      <c r="H98" s="130">
        <v>0</v>
      </c>
      <c r="I98" s="130">
        <v>0</v>
      </c>
      <c r="J98" s="130">
        <v>0</v>
      </c>
      <c r="K98" s="130">
        <v>0</v>
      </c>
      <c r="L98" s="130">
        <v>0</v>
      </c>
      <c r="M98" s="130">
        <v>0</v>
      </c>
      <c r="N98" s="130">
        <v>14609</v>
      </c>
      <c r="O98" s="130">
        <v>0</v>
      </c>
      <c r="P98" s="130">
        <v>0</v>
      </c>
      <c r="Q98" s="130">
        <v>0</v>
      </c>
      <c r="R98" s="130">
        <v>0</v>
      </c>
      <c r="S98" s="130">
        <v>0</v>
      </c>
      <c r="T98" s="130">
        <v>0</v>
      </c>
      <c r="U98" s="130">
        <v>0</v>
      </c>
      <c r="V98" s="130">
        <v>0</v>
      </c>
      <c r="W98" s="130">
        <v>0</v>
      </c>
      <c r="X98" s="130">
        <v>0</v>
      </c>
      <c r="Y98" s="94" t="s">
        <v>191</v>
      </c>
      <c r="Z98" s="94" t="s">
        <v>212</v>
      </c>
      <c r="AA98" s="94" t="s">
        <v>470</v>
      </c>
    </row>
    <row r="99" spans="1:27" x14ac:dyDescent="0.25">
      <c r="A99" s="94" t="s">
        <v>1818</v>
      </c>
      <c r="B99" s="94" t="s">
        <v>1819</v>
      </c>
      <c r="C99" s="94"/>
      <c r="D99" s="130">
        <v>0</v>
      </c>
      <c r="E99" s="130">
        <v>0</v>
      </c>
      <c r="F99" s="130">
        <v>0</v>
      </c>
      <c r="G99" s="130">
        <v>0</v>
      </c>
      <c r="H99" s="130">
        <v>0</v>
      </c>
      <c r="I99" s="130">
        <v>0</v>
      </c>
      <c r="J99" s="130">
        <v>0</v>
      </c>
      <c r="K99" s="130">
        <v>0</v>
      </c>
      <c r="L99" s="130">
        <v>0</v>
      </c>
      <c r="M99" s="130">
        <v>0</v>
      </c>
      <c r="N99" s="130">
        <v>0</v>
      </c>
      <c r="O99" s="130">
        <v>0</v>
      </c>
      <c r="P99" s="130">
        <v>0</v>
      </c>
      <c r="Q99" s="130">
        <v>0</v>
      </c>
      <c r="R99" s="130">
        <v>0</v>
      </c>
      <c r="S99" s="130">
        <v>0</v>
      </c>
      <c r="T99" s="130">
        <v>0</v>
      </c>
      <c r="U99" s="130">
        <v>0</v>
      </c>
      <c r="V99" s="130">
        <v>0</v>
      </c>
      <c r="W99" s="130">
        <v>0</v>
      </c>
      <c r="X99" s="130">
        <v>0</v>
      </c>
      <c r="Y99" s="94" t="s">
        <v>191</v>
      </c>
      <c r="Z99" s="94" t="s">
        <v>212</v>
      </c>
      <c r="AA99" s="94" t="s">
        <v>1820</v>
      </c>
    </row>
    <row r="100" spans="1:27" x14ac:dyDescent="0.25">
      <c r="A100" s="94" t="s">
        <v>471</v>
      </c>
      <c r="B100" s="94" t="s">
        <v>472</v>
      </c>
      <c r="C100" s="94"/>
      <c r="D100" s="130">
        <v>0</v>
      </c>
      <c r="E100" s="130">
        <v>0</v>
      </c>
      <c r="F100" s="130">
        <v>0</v>
      </c>
      <c r="G100" s="130">
        <v>0</v>
      </c>
      <c r="H100" s="130">
        <v>0</v>
      </c>
      <c r="I100" s="130">
        <v>0</v>
      </c>
      <c r="J100" s="130">
        <v>0</v>
      </c>
      <c r="K100" s="130">
        <v>0</v>
      </c>
      <c r="L100" s="130">
        <v>0</v>
      </c>
      <c r="M100" s="130">
        <v>0</v>
      </c>
      <c r="N100" s="130">
        <v>0</v>
      </c>
      <c r="O100" s="130">
        <v>0</v>
      </c>
      <c r="P100" s="130">
        <v>0</v>
      </c>
      <c r="Q100" s="130">
        <v>0</v>
      </c>
      <c r="R100" s="130">
        <v>0</v>
      </c>
      <c r="S100" s="130">
        <v>0</v>
      </c>
      <c r="T100" s="130">
        <v>0</v>
      </c>
      <c r="U100" s="130">
        <v>0</v>
      </c>
      <c r="V100" s="130">
        <v>0</v>
      </c>
      <c r="W100" s="130">
        <v>0</v>
      </c>
      <c r="X100" s="130">
        <v>0</v>
      </c>
      <c r="Y100" s="94" t="s">
        <v>191</v>
      </c>
      <c r="Z100" s="94" t="s">
        <v>249</v>
      </c>
      <c r="AA100" s="94" t="s">
        <v>473</v>
      </c>
    </row>
    <row r="101" spans="1:27" x14ac:dyDescent="0.25">
      <c r="A101" s="94" t="s">
        <v>474</v>
      </c>
      <c r="B101" s="94" t="s">
        <v>1757</v>
      </c>
      <c r="C101" s="94"/>
      <c r="D101" s="130">
        <v>0</v>
      </c>
      <c r="E101" s="130">
        <v>0</v>
      </c>
      <c r="F101" s="130">
        <v>0</v>
      </c>
      <c r="G101" s="130">
        <v>0</v>
      </c>
      <c r="H101" s="130">
        <v>0</v>
      </c>
      <c r="I101" s="130">
        <v>0</v>
      </c>
      <c r="J101" s="130">
        <v>0</v>
      </c>
      <c r="K101" s="130">
        <v>0</v>
      </c>
      <c r="L101" s="130">
        <v>0</v>
      </c>
      <c r="M101" s="130">
        <v>0</v>
      </c>
      <c r="N101" s="130">
        <v>77515</v>
      </c>
      <c r="O101" s="130">
        <v>23500</v>
      </c>
      <c r="P101" s="130">
        <v>0</v>
      </c>
      <c r="Q101" s="130">
        <v>0</v>
      </c>
      <c r="R101" s="130">
        <v>0</v>
      </c>
      <c r="S101" s="130">
        <v>0</v>
      </c>
      <c r="T101" s="130">
        <v>469</v>
      </c>
      <c r="U101" s="130">
        <v>0</v>
      </c>
      <c r="V101" s="130">
        <v>0</v>
      </c>
      <c r="W101" s="130">
        <v>0</v>
      </c>
      <c r="X101" s="130">
        <v>0</v>
      </c>
      <c r="Y101" s="94" t="s">
        <v>193</v>
      </c>
      <c r="Z101" s="94" t="s">
        <v>205</v>
      </c>
      <c r="AA101" s="94" t="s">
        <v>476</v>
      </c>
    </row>
    <row r="102" spans="1:27" x14ac:dyDescent="0.25">
      <c r="A102" s="94" t="s">
        <v>477</v>
      </c>
      <c r="B102" s="94" t="s">
        <v>478</v>
      </c>
      <c r="C102" s="94"/>
      <c r="D102" s="130">
        <v>0</v>
      </c>
      <c r="E102" s="130">
        <v>0</v>
      </c>
      <c r="F102" s="130">
        <v>0</v>
      </c>
      <c r="G102" s="130">
        <v>0</v>
      </c>
      <c r="H102" s="130">
        <v>0</v>
      </c>
      <c r="I102" s="130">
        <v>0</v>
      </c>
      <c r="J102" s="130">
        <v>0</v>
      </c>
      <c r="K102" s="130">
        <v>0</v>
      </c>
      <c r="L102" s="130">
        <v>0</v>
      </c>
      <c r="M102" s="130">
        <v>0</v>
      </c>
      <c r="N102" s="130">
        <v>7486</v>
      </c>
      <c r="O102" s="130">
        <v>0</v>
      </c>
      <c r="P102" s="130">
        <v>0</v>
      </c>
      <c r="Q102" s="130">
        <v>0</v>
      </c>
      <c r="R102" s="130">
        <v>0</v>
      </c>
      <c r="S102" s="130">
        <v>0</v>
      </c>
      <c r="T102" s="130">
        <v>0</v>
      </c>
      <c r="U102" s="130">
        <v>0</v>
      </c>
      <c r="V102" s="130">
        <v>2000</v>
      </c>
      <c r="W102" s="130">
        <v>0</v>
      </c>
      <c r="X102" s="130">
        <v>0</v>
      </c>
      <c r="Y102" s="94" t="s">
        <v>191</v>
      </c>
      <c r="Z102" s="94" t="s">
        <v>249</v>
      </c>
      <c r="AA102" s="94" t="s">
        <v>479</v>
      </c>
    </row>
    <row r="103" spans="1:27" x14ac:dyDescent="0.25">
      <c r="A103" s="94" t="s">
        <v>480</v>
      </c>
      <c r="B103" s="94" t="s">
        <v>481</v>
      </c>
      <c r="C103" s="94"/>
      <c r="D103" s="130">
        <v>0</v>
      </c>
      <c r="E103" s="130">
        <v>0</v>
      </c>
      <c r="F103" s="130">
        <v>0</v>
      </c>
      <c r="G103" s="130">
        <v>0</v>
      </c>
      <c r="H103" s="130">
        <v>0</v>
      </c>
      <c r="I103" s="130">
        <v>0</v>
      </c>
      <c r="J103" s="130">
        <v>0</v>
      </c>
      <c r="K103" s="130">
        <v>0</v>
      </c>
      <c r="L103" s="130">
        <v>0</v>
      </c>
      <c r="M103" s="130">
        <v>0</v>
      </c>
      <c r="N103" s="130">
        <v>31936</v>
      </c>
      <c r="O103" s="130">
        <v>0</v>
      </c>
      <c r="P103" s="130">
        <v>0</v>
      </c>
      <c r="Q103" s="130">
        <v>0</v>
      </c>
      <c r="R103" s="130">
        <v>0</v>
      </c>
      <c r="S103" s="130">
        <v>0</v>
      </c>
      <c r="T103" s="130">
        <v>0</v>
      </c>
      <c r="U103" s="130">
        <v>0</v>
      </c>
      <c r="V103" s="130">
        <v>0</v>
      </c>
      <c r="W103" s="130">
        <v>0</v>
      </c>
      <c r="X103" s="130">
        <v>0</v>
      </c>
      <c r="Y103" s="94" t="s">
        <v>191</v>
      </c>
      <c r="Z103" s="94" t="s">
        <v>249</v>
      </c>
      <c r="AA103" s="94" t="s">
        <v>482</v>
      </c>
    </row>
    <row r="104" spans="1:27" x14ac:dyDescent="0.25">
      <c r="A104" s="94" t="s">
        <v>483</v>
      </c>
      <c r="B104" s="94" t="s">
        <v>484</v>
      </c>
      <c r="C104" s="94"/>
      <c r="D104" s="130">
        <v>0</v>
      </c>
      <c r="E104" s="130">
        <v>0</v>
      </c>
      <c r="F104" s="130">
        <v>0</v>
      </c>
      <c r="G104" s="130">
        <v>0</v>
      </c>
      <c r="H104" s="130">
        <v>0</v>
      </c>
      <c r="I104" s="130">
        <v>0</v>
      </c>
      <c r="J104" s="130">
        <v>0</v>
      </c>
      <c r="K104" s="130">
        <v>0</v>
      </c>
      <c r="L104" s="130">
        <v>0</v>
      </c>
      <c r="M104" s="130">
        <v>20000</v>
      </c>
      <c r="N104" s="130">
        <v>104594</v>
      </c>
      <c r="O104" s="130">
        <v>14500</v>
      </c>
      <c r="P104" s="130">
        <v>0</v>
      </c>
      <c r="Q104" s="130">
        <v>0</v>
      </c>
      <c r="R104" s="130">
        <v>0</v>
      </c>
      <c r="S104" s="130">
        <v>0</v>
      </c>
      <c r="T104" s="130">
        <v>0</v>
      </c>
      <c r="U104" s="130">
        <v>0</v>
      </c>
      <c r="V104" s="130">
        <v>0</v>
      </c>
      <c r="W104" s="130">
        <v>0</v>
      </c>
      <c r="X104" s="130">
        <v>2000</v>
      </c>
      <c r="Y104" s="94" t="s">
        <v>191</v>
      </c>
      <c r="Z104" s="94" t="s">
        <v>212</v>
      </c>
      <c r="AA104" s="94" t="s">
        <v>485</v>
      </c>
    </row>
    <row r="105" spans="1:27" x14ac:dyDescent="0.25">
      <c r="A105" s="94" t="s">
        <v>486</v>
      </c>
      <c r="B105" s="94" t="s">
        <v>1758</v>
      </c>
      <c r="C105" s="94"/>
      <c r="D105" s="130">
        <v>0</v>
      </c>
      <c r="E105" s="130">
        <v>0</v>
      </c>
      <c r="F105" s="130">
        <v>0</v>
      </c>
      <c r="G105" s="130">
        <v>0</v>
      </c>
      <c r="H105" s="130">
        <v>0</v>
      </c>
      <c r="I105" s="130">
        <v>0</v>
      </c>
      <c r="J105" s="130">
        <v>0</v>
      </c>
      <c r="K105" s="130">
        <v>0</v>
      </c>
      <c r="L105" s="130">
        <v>0</v>
      </c>
      <c r="M105" s="130">
        <v>0</v>
      </c>
      <c r="N105" s="130">
        <v>140172</v>
      </c>
      <c r="O105" s="130">
        <v>0</v>
      </c>
      <c r="P105" s="130">
        <v>0</v>
      </c>
      <c r="Q105" s="130">
        <v>0</v>
      </c>
      <c r="R105" s="130">
        <v>0</v>
      </c>
      <c r="S105" s="130">
        <v>0</v>
      </c>
      <c r="T105" s="130">
        <v>0</v>
      </c>
      <c r="U105" s="130">
        <v>0</v>
      </c>
      <c r="V105" s="130">
        <v>0</v>
      </c>
      <c r="W105" s="130">
        <v>0</v>
      </c>
      <c r="X105" s="130">
        <v>0</v>
      </c>
      <c r="Y105" s="94" t="s">
        <v>193</v>
      </c>
      <c r="Z105" s="94" t="s">
        <v>205</v>
      </c>
      <c r="AA105" s="94" t="s">
        <v>488</v>
      </c>
    </row>
    <row r="106" spans="1:27" x14ac:dyDescent="0.25">
      <c r="A106" s="94" t="s">
        <v>489</v>
      </c>
      <c r="B106" s="94" t="s">
        <v>1759</v>
      </c>
      <c r="C106" s="94"/>
      <c r="D106" s="130">
        <v>0</v>
      </c>
      <c r="E106" s="130">
        <v>0</v>
      </c>
      <c r="F106" s="130">
        <v>0</v>
      </c>
      <c r="G106" s="130">
        <v>0</v>
      </c>
      <c r="H106" s="130">
        <v>0</v>
      </c>
      <c r="I106" s="130">
        <v>0</v>
      </c>
      <c r="J106" s="130">
        <v>0</v>
      </c>
      <c r="K106" s="130">
        <v>0</v>
      </c>
      <c r="L106" s="130">
        <v>0</v>
      </c>
      <c r="M106" s="130">
        <v>0</v>
      </c>
      <c r="N106" s="130">
        <v>83047</v>
      </c>
      <c r="O106" s="130">
        <v>10000</v>
      </c>
      <c r="P106" s="130">
        <v>0</v>
      </c>
      <c r="Q106" s="130">
        <v>0</v>
      </c>
      <c r="R106" s="130">
        <v>0</v>
      </c>
      <c r="S106" s="130">
        <v>0</v>
      </c>
      <c r="T106" s="130">
        <v>0</v>
      </c>
      <c r="U106" s="130">
        <v>0</v>
      </c>
      <c r="V106" s="130">
        <v>21000</v>
      </c>
      <c r="W106" s="130">
        <v>35000</v>
      </c>
      <c r="X106" s="130">
        <v>0</v>
      </c>
      <c r="Y106" s="94" t="s">
        <v>195</v>
      </c>
      <c r="Z106" s="94" t="s">
        <v>205</v>
      </c>
      <c r="AA106" s="94" t="s">
        <v>491</v>
      </c>
    </row>
    <row r="107" spans="1:27" x14ac:dyDescent="0.25">
      <c r="A107" s="94" t="s">
        <v>492</v>
      </c>
      <c r="B107" s="94" t="s">
        <v>493</v>
      </c>
      <c r="C107" s="94"/>
      <c r="D107" s="130">
        <v>0</v>
      </c>
      <c r="E107" s="130">
        <v>0</v>
      </c>
      <c r="F107" s="130">
        <v>0</v>
      </c>
      <c r="G107" s="130">
        <v>0</v>
      </c>
      <c r="H107" s="130">
        <v>0</v>
      </c>
      <c r="I107" s="130">
        <v>0</v>
      </c>
      <c r="J107" s="130">
        <v>0</v>
      </c>
      <c r="K107" s="130">
        <v>0</v>
      </c>
      <c r="L107" s="130">
        <v>0</v>
      </c>
      <c r="M107" s="130">
        <v>0</v>
      </c>
      <c r="N107" s="130">
        <v>0</v>
      </c>
      <c r="O107" s="130">
        <v>0</v>
      </c>
      <c r="P107" s="130">
        <v>0</v>
      </c>
      <c r="Q107" s="130">
        <v>0</v>
      </c>
      <c r="R107" s="130">
        <v>0</v>
      </c>
      <c r="S107" s="130">
        <v>0</v>
      </c>
      <c r="T107" s="130">
        <v>0</v>
      </c>
      <c r="U107" s="130">
        <v>0</v>
      </c>
      <c r="V107" s="130">
        <v>5000</v>
      </c>
      <c r="W107" s="130">
        <v>0</v>
      </c>
      <c r="X107" s="130">
        <v>0</v>
      </c>
      <c r="Y107" s="94" t="s">
        <v>191</v>
      </c>
      <c r="Z107" s="94" t="s">
        <v>212</v>
      </c>
      <c r="AA107" s="94" t="s">
        <v>494</v>
      </c>
    </row>
    <row r="108" spans="1:27" x14ac:dyDescent="0.25">
      <c r="A108" s="94" t="s">
        <v>495</v>
      </c>
      <c r="B108" s="94" t="s">
        <v>496</v>
      </c>
      <c r="C108" s="94"/>
      <c r="D108" s="130">
        <v>0</v>
      </c>
      <c r="E108" s="130">
        <v>0</v>
      </c>
      <c r="F108" s="130">
        <v>0</v>
      </c>
      <c r="G108" s="130">
        <v>0</v>
      </c>
      <c r="H108" s="130">
        <v>0</v>
      </c>
      <c r="I108" s="130">
        <v>0</v>
      </c>
      <c r="J108" s="130">
        <v>0</v>
      </c>
      <c r="K108" s="130">
        <v>0</v>
      </c>
      <c r="L108" s="130">
        <v>0</v>
      </c>
      <c r="M108" s="130">
        <v>0</v>
      </c>
      <c r="N108" s="130">
        <v>103646</v>
      </c>
      <c r="O108" s="130">
        <v>0</v>
      </c>
      <c r="P108" s="130">
        <v>0</v>
      </c>
      <c r="Q108" s="130">
        <v>0</v>
      </c>
      <c r="R108" s="130">
        <v>0</v>
      </c>
      <c r="S108" s="130">
        <v>0</v>
      </c>
      <c r="T108" s="130">
        <v>0</v>
      </c>
      <c r="U108" s="130">
        <v>0</v>
      </c>
      <c r="V108" s="130">
        <v>0</v>
      </c>
      <c r="W108" s="130">
        <v>19500</v>
      </c>
      <c r="X108" s="130">
        <v>0</v>
      </c>
      <c r="Y108" s="94" t="s">
        <v>191</v>
      </c>
      <c r="Z108" s="94" t="s">
        <v>212</v>
      </c>
      <c r="AA108" s="94" t="s">
        <v>497</v>
      </c>
    </row>
    <row r="109" spans="1:27" x14ac:dyDescent="0.25">
      <c r="A109" s="94" t="s">
        <v>498</v>
      </c>
      <c r="B109" s="94" t="s">
        <v>499</v>
      </c>
      <c r="C109" s="94"/>
      <c r="D109" s="130">
        <v>0</v>
      </c>
      <c r="E109" s="130">
        <v>0</v>
      </c>
      <c r="F109" s="130">
        <v>0</v>
      </c>
      <c r="G109" s="130">
        <v>0</v>
      </c>
      <c r="H109" s="130">
        <v>0</v>
      </c>
      <c r="I109" s="130">
        <v>0</v>
      </c>
      <c r="J109" s="130">
        <v>0</v>
      </c>
      <c r="K109" s="130">
        <v>0</v>
      </c>
      <c r="L109" s="130">
        <v>0</v>
      </c>
      <c r="M109" s="130">
        <v>0</v>
      </c>
      <c r="N109" s="130">
        <v>239185</v>
      </c>
      <c r="O109" s="130">
        <v>351100</v>
      </c>
      <c r="P109" s="130">
        <v>0</v>
      </c>
      <c r="Q109" s="130">
        <v>0</v>
      </c>
      <c r="R109" s="130">
        <v>0</v>
      </c>
      <c r="S109" s="130">
        <v>0</v>
      </c>
      <c r="T109" s="130">
        <v>0</v>
      </c>
      <c r="U109" s="130">
        <v>0</v>
      </c>
      <c r="V109" s="130">
        <v>47585</v>
      </c>
      <c r="W109" s="130">
        <v>60521</v>
      </c>
      <c r="X109" s="130">
        <v>0</v>
      </c>
      <c r="Y109" s="94" t="s">
        <v>191</v>
      </c>
      <c r="Z109" s="94" t="s">
        <v>205</v>
      </c>
      <c r="AA109" s="94" t="s">
        <v>500</v>
      </c>
    </row>
    <row r="110" spans="1:27" x14ac:dyDescent="0.25">
      <c r="A110" s="94" t="s">
        <v>501</v>
      </c>
      <c r="B110" s="94" t="s">
        <v>502</v>
      </c>
      <c r="C110" s="94"/>
      <c r="D110" s="130">
        <v>0</v>
      </c>
      <c r="E110" s="130">
        <v>0</v>
      </c>
      <c r="F110" s="130">
        <v>0</v>
      </c>
      <c r="G110" s="130">
        <v>0</v>
      </c>
      <c r="H110" s="130">
        <v>0</v>
      </c>
      <c r="I110" s="130">
        <v>0</v>
      </c>
      <c r="J110" s="130">
        <v>0</v>
      </c>
      <c r="K110" s="130">
        <v>0</v>
      </c>
      <c r="L110" s="130">
        <v>0</v>
      </c>
      <c r="M110" s="130">
        <v>0</v>
      </c>
      <c r="N110" s="130">
        <v>0</v>
      </c>
      <c r="O110" s="130">
        <v>0</v>
      </c>
      <c r="P110" s="130">
        <v>0</v>
      </c>
      <c r="Q110" s="130">
        <v>0</v>
      </c>
      <c r="R110" s="130">
        <v>0</v>
      </c>
      <c r="S110" s="130">
        <v>0</v>
      </c>
      <c r="T110" s="130">
        <v>0</v>
      </c>
      <c r="U110" s="130">
        <v>0</v>
      </c>
      <c r="V110" s="130">
        <v>0</v>
      </c>
      <c r="W110" s="130">
        <v>0</v>
      </c>
      <c r="X110" s="130">
        <v>0</v>
      </c>
      <c r="Y110" s="94" t="s">
        <v>191</v>
      </c>
      <c r="Z110" s="94" t="s">
        <v>212</v>
      </c>
      <c r="AA110" s="94" t="s">
        <v>503</v>
      </c>
    </row>
    <row r="111" spans="1:27" x14ac:dyDescent="0.25">
      <c r="A111" s="94" t="s">
        <v>504</v>
      </c>
      <c r="B111" s="94" t="s">
        <v>505</v>
      </c>
      <c r="C111" s="94"/>
      <c r="D111" s="130">
        <v>0</v>
      </c>
      <c r="E111" s="130">
        <v>0</v>
      </c>
      <c r="F111" s="130">
        <v>0</v>
      </c>
      <c r="G111" s="130">
        <v>0</v>
      </c>
      <c r="H111" s="130">
        <v>0</v>
      </c>
      <c r="I111" s="130">
        <v>0</v>
      </c>
      <c r="J111" s="130">
        <v>437</v>
      </c>
      <c r="K111" s="130">
        <v>0</v>
      </c>
      <c r="L111" s="130">
        <v>0</v>
      </c>
      <c r="M111" s="130">
        <v>12004</v>
      </c>
      <c r="N111" s="130">
        <v>202636</v>
      </c>
      <c r="O111" s="130">
        <v>33000</v>
      </c>
      <c r="P111" s="130">
        <v>0</v>
      </c>
      <c r="Q111" s="130">
        <v>0</v>
      </c>
      <c r="R111" s="130">
        <v>0</v>
      </c>
      <c r="S111" s="130">
        <v>0</v>
      </c>
      <c r="T111" s="130">
        <v>0</v>
      </c>
      <c r="U111" s="130">
        <v>0</v>
      </c>
      <c r="V111" s="130">
        <v>5000</v>
      </c>
      <c r="W111" s="130">
        <v>20000</v>
      </c>
      <c r="X111" s="130">
        <v>15437</v>
      </c>
      <c r="Y111" s="94" t="s">
        <v>191</v>
      </c>
      <c r="Z111" s="94" t="s">
        <v>269</v>
      </c>
      <c r="AA111" s="94" t="s">
        <v>506</v>
      </c>
    </row>
    <row r="112" spans="1:27" x14ac:dyDescent="0.25">
      <c r="A112" s="94" t="s">
        <v>507</v>
      </c>
      <c r="B112" s="94" t="s">
        <v>508</v>
      </c>
      <c r="C112" s="94"/>
      <c r="D112" s="130">
        <v>0</v>
      </c>
      <c r="E112" s="130">
        <v>0</v>
      </c>
      <c r="F112" s="130">
        <v>0</v>
      </c>
      <c r="G112" s="130">
        <v>0</v>
      </c>
      <c r="H112" s="130">
        <v>0</v>
      </c>
      <c r="I112" s="130">
        <v>0</v>
      </c>
      <c r="J112" s="130">
        <v>0</v>
      </c>
      <c r="K112" s="130">
        <v>0</v>
      </c>
      <c r="L112" s="130">
        <v>0</v>
      </c>
      <c r="M112" s="130">
        <v>0</v>
      </c>
      <c r="N112" s="130">
        <v>5988</v>
      </c>
      <c r="O112" s="130">
        <v>0</v>
      </c>
      <c r="P112" s="130">
        <v>0</v>
      </c>
      <c r="Q112" s="130">
        <v>0</v>
      </c>
      <c r="R112" s="130">
        <v>0</v>
      </c>
      <c r="S112" s="130">
        <v>0</v>
      </c>
      <c r="T112" s="130">
        <v>0</v>
      </c>
      <c r="U112" s="130">
        <v>0</v>
      </c>
      <c r="V112" s="130">
        <v>0</v>
      </c>
      <c r="W112" s="130">
        <v>0</v>
      </c>
      <c r="X112" s="130">
        <v>0</v>
      </c>
      <c r="Y112" s="94" t="s">
        <v>191</v>
      </c>
      <c r="Z112" s="94" t="s">
        <v>212</v>
      </c>
      <c r="AA112" s="94" t="s">
        <v>509</v>
      </c>
    </row>
    <row r="113" spans="1:27" x14ac:dyDescent="0.25">
      <c r="A113" s="94" t="s">
        <v>510</v>
      </c>
      <c r="B113" s="94" t="s">
        <v>511</v>
      </c>
      <c r="C113" s="94"/>
      <c r="D113" s="130">
        <v>0</v>
      </c>
      <c r="E113" s="130">
        <v>0</v>
      </c>
      <c r="F113" s="130">
        <v>0</v>
      </c>
      <c r="G113" s="130">
        <v>0</v>
      </c>
      <c r="H113" s="130">
        <v>0</v>
      </c>
      <c r="I113" s="130">
        <v>0</v>
      </c>
      <c r="J113" s="130">
        <v>0</v>
      </c>
      <c r="K113" s="130">
        <v>0</v>
      </c>
      <c r="L113" s="130">
        <v>0</v>
      </c>
      <c r="M113" s="130">
        <v>0</v>
      </c>
      <c r="N113" s="130">
        <v>260325</v>
      </c>
      <c r="O113" s="130">
        <v>0</v>
      </c>
      <c r="P113" s="130">
        <v>0</v>
      </c>
      <c r="Q113" s="130">
        <v>0</v>
      </c>
      <c r="R113" s="130">
        <v>0</v>
      </c>
      <c r="S113" s="130">
        <v>0</v>
      </c>
      <c r="T113" s="130">
        <v>0</v>
      </c>
      <c r="U113" s="130">
        <v>0</v>
      </c>
      <c r="V113" s="130">
        <v>0</v>
      </c>
      <c r="W113" s="130">
        <v>0</v>
      </c>
      <c r="X113" s="130">
        <v>0</v>
      </c>
      <c r="Y113" s="94" t="s">
        <v>191</v>
      </c>
      <c r="Z113" s="94" t="s">
        <v>212</v>
      </c>
      <c r="AA113" s="94" t="s">
        <v>512</v>
      </c>
    </row>
    <row r="114" spans="1:27" x14ac:dyDescent="0.25">
      <c r="A114" s="94" t="s">
        <v>513</v>
      </c>
      <c r="B114" s="94" t="s">
        <v>514</v>
      </c>
      <c r="C114" s="94"/>
      <c r="D114" s="130">
        <v>0</v>
      </c>
      <c r="E114" s="130">
        <v>0</v>
      </c>
      <c r="F114" s="130">
        <v>0</v>
      </c>
      <c r="G114" s="130">
        <v>0</v>
      </c>
      <c r="H114" s="130">
        <v>0</v>
      </c>
      <c r="I114" s="130">
        <v>0</v>
      </c>
      <c r="J114" s="130">
        <v>6</v>
      </c>
      <c r="K114" s="130">
        <v>0</v>
      </c>
      <c r="L114" s="130">
        <v>0</v>
      </c>
      <c r="M114" s="130">
        <v>315</v>
      </c>
      <c r="N114" s="130">
        <v>677926</v>
      </c>
      <c r="O114" s="130">
        <v>120000</v>
      </c>
      <c r="P114" s="130">
        <v>0</v>
      </c>
      <c r="Q114" s="130">
        <v>23075</v>
      </c>
      <c r="R114" s="130">
        <v>0</v>
      </c>
      <c r="S114" s="130">
        <v>0</v>
      </c>
      <c r="T114" s="130">
        <v>0</v>
      </c>
      <c r="U114" s="130">
        <v>0</v>
      </c>
      <c r="V114" s="130">
        <v>44745</v>
      </c>
      <c r="W114" s="130">
        <v>11000</v>
      </c>
      <c r="X114" s="130">
        <v>72000</v>
      </c>
      <c r="Y114" s="94" t="s">
        <v>191</v>
      </c>
      <c r="Z114" s="94" t="s">
        <v>262</v>
      </c>
      <c r="AA114" s="94" t="s">
        <v>515</v>
      </c>
    </row>
    <row r="115" spans="1:27" x14ac:dyDescent="0.25">
      <c r="A115" s="94" t="s">
        <v>516</v>
      </c>
      <c r="B115" s="94" t="s">
        <v>517</v>
      </c>
      <c r="C115" s="94"/>
      <c r="D115" s="130">
        <v>0</v>
      </c>
      <c r="E115" s="130">
        <v>0</v>
      </c>
      <c r="F115" s="130">
        <v>0</v>
      </c>
      <c r="G115" s="130">
        <v>0</v>
      </c>
      <c r="H115" s="130">
        <v>0</v>
      </c>
      <c r="I115" s="130">
        <v>0</v>
      </c>
      <c r="J115" s="130">
        <v>0</v>
      </c>
      <c r="K115" s="130">
        <v>0</v>
      </c>
      <c r="L115" s="130">
        <v>0</v>
      </c>
      <c r="M115" s="130">
        <v>0</v>
      </c>
      <c r="N115" s="130">
        <v>314700</v>
      </c>
      <c r="O115" s="130">
        <v>0</v>
      </c>
      <c r="P115" s="130">
        <v>0</v>
      </c>
      <c r="Q115" s="130">
        <v>0</v>
      </c>
      <c r="R115" s="130">
        <v>0</v>
      </c>
      <c r="S115" s="130">
        <v>0</v>
      </c>
      <c r="T115" s="130">
        <v>0</v>
      </c>
      <c r="U115" s="130">
        <v>0</v>
      </c>
      <c r="V115" s="130">
        <v>25000</v>
      </c>
      <c r="W115" s="130">
        <v>0</v>
      </c>
      <c r="X115" s="130">
        <v>0</v>
      </c>
      <c r="Y115" s="94" t="s">
        <v>191</v>
      </c>
      <c r="Z115" s="94" t="s">
        <v>372</v>
      </c>
      <c r="AA115" s="94" t="s">
        <v>518</v>
      </c>
    </row>
    <row r="116" spans="1:27" x14ac:dyDescent="0.25">
      <c r="A116" s="94" t="s">
        <v>519</v>
      </c>
      <c r="B116" s="94" t="s">
        <v>520</v>
      </c>
      <c r="C116" s="94"/>
      <c r="D116" s="130">
        <v>0</v>
      </c>
      <c r="E116" s="130">
        <v>0</v>
      </c>
      <c r="F116" s="130">
        <v>0</v>
      </c>
      <c r="G116" s="130">
        <v>0</v>
      </c>
      <c r="H116" s="130">
        <v>0</v>
      </c>
      <c r="I116" s="130">
        <v>0</v>
      </c>
      <c r="J116" s="130">
        <v>0</v>
      </c>
      <c r="K116" s="130">
        <v>0</v>
      </c>
      <c r="L116" s="130">
        <v>0</v>
      </c>
      <c r="M116" s="130">
        <v>0</v>
      </c>
      <c r="N116" s="130">
        <v>0</v>
      </c>
      <c r="O116" s="130">
        <v>0</v>
      </c>
      <c r="P116" s="130">
        <v>0</v>
      </c>
      <c r="Q116" s="130">
        <v>0</v>
      </c>
      <c r="R116" s="130">
        <v>0</v>
      </c>
      <c r="S116" s="130">
        <v>0</v>
      </c>
      <c r="T116" s="130">
        <v>0</v>
      </c>
      <c r="U116" s="130">
        <v>0</v>
      </c>
      <c r="V116" s="130">
        <v>0</v>
      </c>
      <c r="W116" s="130">
        <v>0</v>
      </c>
      <c r="X116" s="130">
        <v>0</v>
      </c>
      <c r="Y116" s="94" t="s">
        <v>191</v>
      </c>
      <c r="Z116" s="94" t="s">
        <v>249</v>
      </c>
      <c r="AA116" s="94" t="s">
        <v>521</v>
      </c>
    </row>
    <row r="117" spans="1:27" x14ac:dyDescent="0.25">
      <c r="A117" s="94" t="s">
        <v>522</v>
      </c>
      <c r="B117" s="94" t="s">
        <v>523</v>
      </c>
      <c r="C117" s="94"/>
      <c r="D117" s="130">
        <v>0</v>
      </c>
      <c r="E117" s="130">
        <v>0</v>
      </c>
      <c r="F117" s="130">
        <v>0</v>
      </c>
      <c r="G117" s="130">
        <v>0</v>
      </c>
      <c r="H117" s="130">
        <v>0</v>
      </c>
      <c r="I117" s="130">
        <v>0</v>
      </c>
      <c r="J117" s="130">
        <v>0</v>
      </c>
      <c r="K117" s="130">
        <v>0</v>
      </c>
      <c r="L117" s="130">
        <v>0</v>
      </c>
      <c r="M117" s="130">
        <v>0</v>
      </c>
      <c r="N117" s="130">
        <v>364815</v>
      </c>
      <c r="O117" s="130">
        <v>0</v>
      </c>
      <c r="P117" s="130">
        <v>0</v>
      </c>
      <c r="Q117" s="130">
        <v>0</v>
      </c>
      <c r="R117" s="130">
        <v>0</v>
      </c>
      <c r="S117" s="130">
        <v>0</v>
      </c>
      <c r="T117" s="130">
        <v>0</v>
      </c>
      <c r="U117" s="130">
        <v>0</v>
      </c>
      <c r="V117" s="130">
        <v>0</v>
      </c>
      <c r="W117" s="130">
        <v>0</v>
      </c>
      <c r="X117" s="130">
        <v>0</v>
      </c>
      <c r="Y117" s="94" t="s">
        <v>191</v>
      </c>
      <c r="Z117" s="94" t="s">
        <v>212</v>
      </c>
      <c r="AA117" s="94" t="s">
        <v>524</v>
      </c>
    </row>
    <row r="118" spans="1:27" x14ac:dyDescent="0.25">
      <c r="A118" s="94" t="s">
        <v>525</v>
      </c>
      <c r="B118" s="94" t="s">
        <v>526</v>
      </c>
      <c r="C118" s="94"/>
      <c r="D118" s="130">
        <v>0</v>
      </c>
      <c r="E118" s="130">
        <v>0</v>
      </c>
      <c r="F118" s="130">
        <v>0</v>
      </c>
      <c r="G118" s="130">
        <v>0</v>
      </c>
      <c r="H118" s="130">
        <v>0</v>
      </c>
      <c r="I118" s="130">
        <v>0</v>
      </c>
      <c r="J118" s="130">
        <v>0</v>
      </c>
      <c r="K118" s="130">
        <v>0</v>
      </c>
      <c r="L118" s="130">
        <v>0</v>
      </c>
      <c r="M118" s="130">
        <v>0</v>
      </c>
      <c r="N118" s="130">
        <v>86811</v>
      </c>
      <c r="O118" s="130">
        <v>36850</v>
      </c>
      <c r="P118" s="130">
        <v>0</v>
      </c>
      <c r="Q118" s="130">
        <v>0</v>
      </c>
      <c r="R118" s="130">
        <v>0</v>
      </c>
      <c r="S118" s="130">
        <v>0</v>
      </c>
      <c r="T118" s="130">
        <v>0</v>
      </c>
      <c r="U118" s="130">
        <v>0</v>
      </c>
      <c r="V118" s="130">
        <v>3000</v>
      </c>
      <c r="W118" s="130">
        <v>28500</v>
      </c>
      <c r="X118" s="130">
        <v>5000</v>
      </c>
      <c r="Y118" s="94" t="s">
        <v>191</v>
      </c>
      <c r="Z118" s="94" t="s">
        <v>205</v>
      </c>
      <c r="AA118" s="94" t="s">
        <v>527</v>
      </c>
    </row>
    <row r="119" spans="1:27" x14ac:dyDescent="0.25">
      <c r="A119" s="94" t="s">
        <v>528</v>
      </c>
      <c r="B119" s="94" t="s">
        <v>529</v>
      </c>
      <c r="C119" s="94"/>
      <c r="D119" s="130">
        <v>0</v>
      </c>
      <c r="E119" s="130">
        <v>0</v>
      </c>
      <c r="F119" s="130">
        <v>0</v>
      </c>
      <c r="G119" s="130">
        <v>0</v>
      </c>
      <c r="H119" s="130">
        <v>0</v>
      </c>
      <c r="I119" s="130">
        <v>0</v>
      </c>
      <c r="J119" s="130">
        <v>0</v>
      </c>
      <c r="K119" s="130">
        <v>0</v>
      </c>
      <c r="L119" s="130">
        <v>0</v>
      </c>
      <c r="M119" s="130">
        <v>0</v>
      </c>
      <c r="N119" s="130">
        <v>60292</v>
      </c>
      <c r="O119" s="130">
        <v>0</v>
      </c>
      <c r="P119" s="130">
        <v>0</v>
      </c>
      <c r="Q119" s="130">
        <v>0</v>
      </c>
      <c r="R119" s="130">
        <v>0</v>
      </c>
      <c r="S119" s="130">
        <v>0</v>
      </c>
      <c r="T119" s="130">
        <v>0</v>
      </c>
      <c r="U119" s="130">
        <v>0</v>
      </c>
      <c r="V119" s="130">
        <v>0</v>
      </c>
      <c r="W119" s="130">
        <v>0</v>
      </c>
      <c r="X119" s="130">
        <v>0</v>
      </c>
      <c r="Y119" s="94" t="s">
        <v>191</v>
      </c>
      <c r="Z119" s="94" t="s">
        <v>212</v>
      </c>
      <c r="AA119" s="94" t="s">
        <v>530</v>
      </c>
    </row>
    <row r="120" spans="1:27" x14ac:dyDescent="0.25">
      <c r="A120" s="94" t="s">
        <v>531</v>
      </c>
      <c r="B120" s="94" t="s">
        <v>532</v>
      </c>
      <c r="C120" s="94"/>
      <c r="D120" s="130">
        <v>0</v>
      </c>
      <c r="E120" s="130">
        <v>0</v>
      </c>
      <c r="F120" s="130">
        <v>0</v>
      </c>
      <c r="G120" s="130">
        <v>0</v>
      </c>
      <c r="H120" s="130">
        <v>0</v>
      </c>
      <c r="I120" s="130">
        <v>0</v>
      </c>
      <c r="J120" s="130">
        <v>0</v>
      </c>
      <c r="K120" s="130">
        <v>0</v>
      </c>
      <c r="L120" s="130">
        <v>0</v>
      </c>
      <c r="M120" s="130">
        <v>0</v>
      </c>
      <c r="N120" s="130">
        <v>0</v>
      </c>
      <c r="O120" s="130">
        <v>0</v>
      </c>
      <c r="P120" s="130">
        <v>0</v>
      </c>
      <c r="Q120" s="130">
        <v>0</v>
      </c>
      <c r="R120" s="130">
        <v>0</v>
      </c>
      <c r="S120" s="130">
        <v>0</v>
      </c>
      <c r="T120" s="130">
        <v>0</v>
      </c>
      <c r="U120" s="130">
        <v>0</v>
      </c>
      <c r="V120" s="130">
        <v>0</v>
      </c>
      <c r="W120" s="130">
        <v>0</v>
      </c>
      <c r="X120" s="130">
        <v>0</v>
      </c>
      <c r="Y120" s="94" t="s">
        <v>191</v>
      </c>
      <c r="Z120" s="94" t="s">
        <v>249</v>
      </c>
      <c r="AA120" s="94" t="s">
        <v>533</v>
      </c>
    </row>
    <row r="121" spans="1:27" x14ac:dyDescent="0.25">
      <c r="A121" s="94" t="s">
        <v>534</v>
      </c>
      <c r="B121" s="94" t="s">
        <v>535</v>
      </c>
      <c r="C121" s="94"/>
      <c r="D121" s="130">
        <v>0</v>
      </c>
      <c r="E121" s="130">
        <v>0</v>
      </c>
      <c r="F121" s="130">
        <v>0</v>
      </c>
      <c r="G121" s="130">
        <v>0</v>
      </c>
      <c r="H121" s="130">
        <v>0</v>
      </c>
      <c r="I121" s="130">
        <v>0</v>
      </c>
      <c r="J121" s="130">
        <v>0</v>
      </c>
      <c r="K121" s="130">
        <v>0</v>
      </c>
      <c r="L121" s="130">
        <v>0</v>
      </c>
      <c r="M121" s="130">
        <v>0</v>
      </c>
      <c r="N121" s="130">
        <v>0</v>
      </c>
      <c r="O121" s="130">
        <v>0</v>
      </c>
      <c r="P121" s="130">
        <v>0</v>
      </c>
      <c r="Q121" s="130">
        <v>0</v>
      </c>
      <c r="R121" s="130">
        <v>0</v>
      </c>
      <c r="S121" s="130">
        <v>0</v>
      </c>
      <c r="T121" s="130">
        <v>0</v>
      </c>
      <c r="U121" s="130">
        <v>0</v>
      </c>
      <c r="V121" s="130">
        <v>0</v>
      </c>
      <c r="W121" s="130">
        <v>0</v>
      </c>
      <c r="X121" s="130">
        <v>0</v>
      </c>
      <c r="Y121" s="94" t="s">
        <v>191</v>
      </c>
      <c r="Z121" s="94" t="s">
        <v>212</v>
      </c>
      <c r="AA121" s="94" t="s">
        <v>536</v>
      </c>
    </row>
    <row r="122" spans="1:27" x14ac:dyDescent="0.25">
      <c r="A122" s="94" t="s">
        <v>537</v>
      </c>
      <c r="B122" s="94" t="s">
        <v>1760</v>
      </c>
      <c r="C122" s="94"/>
      <c r="D122" s="130">
        <v>0</v>
      </c>
      <c r="E122" s="130">
        <v>0</v>
      </c>
      <c r="F122" s="130">
        <v>0</v>
      </c>
      <c r="G122" s="130">
        <v>0</v>
      </c>
      <c r="H122" s="130">
        <v>0</v>
      </c>
      <c r="I122" s="130">
        <v>0</v>
      </c>
      <c r="J122" s="130">
        <v>0</v>
      </c>
      <c r="K122" s="130">
        <v>0</v>
      </c>
      <c r="L122" s="130">
        <v>0</v>
      </c>
      <c r="M122" s="130">
        <v>0</v>
      </c>
      <c r="N122" s="130">
        <v>200192</v>
      </c>
      <c r="O122" s="130">
        <v>0</v>
      </c>
      <c r="P122" s="130">
        <v>0</v>
      </c>
      <c r="Q122" s="130">
        <v>0</v>
      </c>
      <c r="R122" s="130">
        <v>0</v>
      </c>
      <c r="S122" s="130">
        <v>0</v>
      </c>
      <c r="T122" s="130">
        <v>3107</v>
      </c>
      <c r="U122" s="130">
        <v>0</v>
      </c>
      <c r="V122" s="130">
        <v>0</v>
      </c>
      <c r="W122" s="130">
        <v>10000</v>
      </c>
      <c r="X122" s="130">
        <v>0</v>
      </c>
      <c r="Y122" s="94" t="s">
        <v>195</v>
      </c>
      <c r="Z122" s="94" t="s">
        <v>205</v>
      </c>
      <c r="AA122" s="94" t="s">
        <v>539</v>
      </c>
    </row>
    <row r="123" spans="1:27" x14ac:dyDescent="0.25">
      <c r="A123" s="94" t="s">
        <v>540</v>
      </c>
      <c r="B123" s="94" t="s">
        <v>541</v>
      </c>
      <c r="C123" s="94"/>
      <c r="D123" s="130">
        <v>0</v>
      </c>
      <c r="E123" s="130">
        <v>0</v>
      </c>
      <c r="F123" s="130">
        <v>0</v>
      </c>
      <c r="G123" s="130">
        <v>0</v>
      </c>
      <c r="H123" s="130">
        <v>0</v>
      </c>
      <c r="I123" s="130">
        <v>0</v>
      </c>
      <c r="J123" s="130">
        <v>0</v>
      </c>
      <c r="K123" s="130">
        <v>0</v>
      </c>
      <c r="L123" s="130">
        <v>0</v>
      </c>
      <c r="M123" s="130">
        <v>0</v>
      </c>
      <c r="N123" s="130">
        <v>304312</v>
      </c>
      <c r="O123" s="130">
        <v>20000</v>
      </c>
      <c r="P123" s="130">
        <v>0</v>
      </c>
      <c r="Q123" s="130">
        <v>0</v>
      </c>
      <c r="R123" s="130">
        <v>0</v>
      </c>
      <c r="S123" s="130">
        <v>98471</v>
      </c>
      <c r="T123" s="130">
        <v>0</v>
      </c>
      <c r="U123" s="130">
        <v>0</v>
      </c>
      <c r="V123" s="130">
        <v>0</v>
      </c>
      <c r="W123" s="130">
        <v>0</v>
      </c>
      <c r="X123" s="130">
        <v>35455</v>
      </c>
      <c r="Y123" s="94" t="s">
        <v>191</v>
      </c>
      <c r="Z123" s="94" t="s">
        <v>205</v>
      </c>
      <c r="AA123" s="94" t="s">
        <v>542</v>
      </c>
    </row>
    <row r="124" spans="1:27" x14ac:dyDescent="0.25">
      <c r="A124" s="94" t="s">
        <v>543</v>
      </c>
      <c r="B124" s="94" t="s">
        <v>544</v>
      </c>
      <c r="C124" s="94"/>
      <c r="D124" s="130">
        <v>0</v>
      </c>
      <c r="E124" s="130">
        <v>0</v>
      </c>
      <c r="F124" s="130">
        <v>0</v>
      </c>
      <c r="G124" s="130">
        <v>0</v>
      </c>
      <c r="H124" s="130">
        <v>0</v>
      </c>
      <c r="I124" s="130">
        <v>0</v>
      </c>
      <c r="J124" s="130">
        <v>0</v>
      </c>
      <c r="K124" s="130">
        <v>0</v>
      </c>
      <c r="L124" s="130">
        <v>0</v>
      </c>
      <c r="M124" s="130">
        <v>0</v>
      </c>
      <c r="N124" s="130">
        <v>278944</v>
      </c>
      <c r="O124" s="130">
        <v>10000</v>
      </c>
      <c r="P124" s="130">
        <v>0</v>
      </c>
      <c r="Q124" s="130">
        <v>0</v>
      </c>
      <c r="R124" s="130">
        <v>0</v>
      </c>
      <c r="S124" s="130">
        <v>0</v>
      </c>
      <c r="T124" s="130">
        <v>0</v>
      </c>
      <c r="U124" s="130">
        <v>0</v>
      </c>
      <c r="V124" s="130">
        <v>5000</v>
      </c>
      <c r="W124" s="130">
        <v>61000</v>
      </c>
      <c r="X124" s="130">
        <v>0</v>
      </c>
      <c r="Y124" s="94" t="s">
        <v>191</v>
      </c>
      <c r="Z124" s="94" t="s">
        <v>372</v>
      </c>
      <c r="AA124" s="94" t="s">
        <v>545</v>
      </c>
    </row>
    <row r="125" spans="1:27" x14ac:dyDescent="0.25">
      <c r="A125" s="94" t="s">
        <v>546</v>
      </c>
      <c r="B125" s="94" t="s">
        <v>547</v>
      </c>
      <c r="C125" s="94"/>
      <c r="D125" s="130">
        <v>0</v>
      </c>
      <c r="E125" s="130">
        <v>0</v>
      </c>
      <c r="F125" s="130">
        <v>0</v>
      </c>
      <c r="G125" s="130">
        <v>0</v>
      </c>
      <c r="H125" s="130">
        <v>0</v>
      </c>
      <c r="I125" s="130">
        <v>0</v>
      </c>
      <c r="J125" s="130">
        <v>0</v>
      </c>
      <c r="K125" s="130">
        <v>0</v>
      </c>
      <c r="L125" s="130">
        <v>0</v>
      </c>
      <c r="M125" s="130">
        <v>0</v>
      </c>
      <c r="N125" s="130">
        <v>9919</v>
      </c>
      <c r="O125" s="130">
        <v>0</v>
      </c>
      <c r="P125" s="130">
        <v>0</v>
      </c>
      <c r="Q125" s="130">
        <v>366</v>
      </c>
      <c r="R125" s="130">
        <v>0</v>
      </c>
      <c r="S125" s="130">
        <v>0</v>
      </c>
      <c r="T125" s="130">
        <v>0</v>
      </c>
      <c r="U125" s="130">
        <v>0</v>
      </c>
      <c r="V125" s="130">
        <v>0</v>
      </c>
      <c r="W125" s="130">
        <v>0</v>
      </c>
      <c r="X125" s="130">
        <v>0</v>
      </c>
      <c r="Y125" s="94" t="s">
        <v>191</v>
      </c>
      <c r="Z125" s="94" t="s">
        <v>249</v>
      </c>
      <c r="AA125" s="94" t="s">
        <v>548</v>
      </c>
    </row>
    <row r="126" spans="1:27" x14ac:dyDescent="0.25">
      <c r="A126" s="94" t="s">
        <v>549</v>
      </c>
      <c r="B126" s="94" t="s">
        <v>550</v>
      </c>
      <c r="C126" s="94"/>
      <c r="D126" s="130">
        <v>0</v>
      </c>
      <c r="E126" s="130">
        <v>0</v>
      </c>
      <c r="F126" s="130">
        <v>0</v>
      </c>
      <c r="G126" s="130">
        <v>0</v>
      </c>
      <c r="H126" s="130">
        <v>0</v>
      </c>
      <c r="I126" s="130">
        <v>0</v>
      </c>
      <c r="J126" s="130">
        <v>0</v>
      </c>
      <c r="K126" s="130">
        <v>0</v>
      </c>
      <c r="L126" s="130">
        <v>0</v>
      </c>
      <c r="M126" s="130">
        <v>0</v>
      </c>
      <c r="N126" s="130">
        <v>5450</v>
      </c>
      <c r="O126" s="130">
        <v>0</v>
      </c>
      <c r="P126" s="130">
        <v>0</v>
      </c>
      <c r="Q126" s="130">
        <v>0</v>
      </c>
      <c r="R126" s="130">
        <v>0</v>
      </c>
      <c r="S126" s="130">
        <v>0</v>
      </c>
      <c r="T126" s="130">
        <v>0</v>
      </c>
      <c r="U126" s="130">
        <v>0</v>
      </c>
      <c r="V126" s="130">
        <v>0</v>
      </c>
      <c r="W126" s="130">
        <v>150</v>
      </c>
      <c r="X126" s="130">
        <v>0</v>
      </c>
      <c r="Y126" s="94" t="s">
        <v>191</v>
      </c>
      <c r="Z126" s="94" t="s">
        <v>212</v>
      </c>
      <c r="AA126" s="94" t="s">
        <v>551</v>
      </c>
    </row>
    <row r="127" spans="1:27" x14ac:dyDescent="0.25">
      <c r="A127" s="94" t="s">
        <v>552</v>
      </c>
      <c r="B127" s="94" t="s">
        <v>553</v>
      </c>
      <c r="C127" s="94"/>
      <c r="D127" s="130">
        <v>0</v>
      </c>
      <c r="E127" s="130">
        <v>0</v>
      </c>
      <c r="F127" s="130">
        <v>0</v>
      </c>
      <c r="G127" s="130">
        <v>0</v>
      </c>
      <c r="H127" s="130">
        <v>0</v>
      </c>
      <c r="I127" s="130">
        <v>0</v>
      </c>
      <c r="J127" s="130">
        <v>0</v>
      </c>
      <c r="K127" s="130">
        <v>0</v>
      </c>
      <c r="L127" s="130">
        <v>0</v>
      </c>
      <c r="M127" s="130">
        <v>0</v>
      </c>
      <c r="N127" s="130">
        <v>4615</v>
      </c>
      <c r="O127" s="130">
        <v>0</v>
      </c>
      <c r="P127" s="130">
        <v>0</v>
      </c>
      <c r="Q127" s="130">
        <v>0</v>
      </c>
      <c r="R127" s="130">
        <v>0</v>
      </c>
      <c r="S127" s="130">
        <v>0</v>
      </c>
      <c r="T127" s="130">
        <v>0</v>
      </c>
      <c r="U127" s="130">
        <v>0</v>
      </c>
      <c r="V127" s="130">
        <v>0</v>
      </c>
      <c r="W127" s="130">
        <v>0</v>
      </c>
      <c r="X127" s="130">
        <v>0</v>
      </c>
      <c r="Y127" s="94" t="s">
        <v>191</v>
      </c>
      <c r="Z127" s="94" t="s">
        <v>249</v>
      </c>
      <c r="AA127" s="94" t="s">
        <v>554</v>
      </c>
    </row>
    <row r="128" spans="1:27" x14ac:dyDescent="0.25">
      <c r="A128" s="94" t="s">
        <v>555</v>
      </c>
      <c r="B128" s="94" t="s">
        <v>1761</v>
      </c>
      <c r="C128" s="94" t="s">
        <v>1752</v>
      </c>
      <c r="D128" s="130">
        <v>0</v>
      </c>
      <c r="E128" s="130">
        <v>0</v>
      </c>
      <c r="F128" s="130">
        <v>0</v>
      </c>
      <c r="G128" s="130">
        <v>0</v>
      </c>
      <c r="H128" s="130">
        <v>0</v>
      </c>
      <c r="I128" s="130">
        <v>0</v>
      </c>
      <c r="J128" s="130">
        <v>0</v>
      </c>
      <c r="K128" s="130">
        <v>0</v>
      </c>
      <c r="L128" s="130">
        <v>0</v>
      </c>
      <c r="M128" s="130">
        <v>0</v>
      </c>
      <c r="N128" s="130">
        <v>50471</v>
      </c>
      <c r="O128" s="130">
        <v>0</v>
      </c>
      <c r="P128" s="130">
        <v>0</v>
      </c>
      <c r="Q128" s="130">
        <v>0</v>
      </c>
      <c r="R128" s="130">
        <v>0</v>
      </c>
      <c r="S128" s="130">
        <v>0</v>
      </c>
      <c r="T128" s="130">
        <v>0</v>
      </c>
      <c r="U128" s="130">
        <v>0</v>
      </c>
      <c r="V128" s="130">
        <v>0</v>
      </c>
      <c r="W128" s="130">
        <v>0</v>
      </c>
      <c r="X128" s="130">
        <v>0</v>
      </c>
      <c r="Y128" s="94" t="s">
        <v>197</v>
      </c>
      <c r="Z128" s="94" t="s">
        <v>197</v>
      </c>
      <c r="AA128" s="94" t="s">
        <v>557</v>
      </c>
    </row>
    <row r="129" spans="1:27" x14ac:dyDescent="0.25">
      <c r="A129" s="94" t="s">
        <v>558</v>
      </c>
      <c r="B129" s="94" t="s">
        <v>559</v>
      </c>
      <c r="C129" s="94"/>
      <c r="D129" s="130">
        <v>0</v>
      </c>
      <c r="E129" s="130">
        <v>0</v>
      </c>
      <c r="F129" s="130">
        <v>0</v>
      </c>
      <c r="G129" s="130">
        <v>0</v>
      </c>
      <c r="H129" s="130">
        <v>0</v>
      </c>
      <c r="I129" s="130">
        <v>0</v>
      </c>
      <c r="J129" s="130">
        <v>0</v>
      </c>
      <c r="K129" s="130">
        <v>0</v>
      </c>
      <c r="L129" s="130">
        <v>0</v>
      </c>
      <c r="M129" s="130">
        <v>0</v>
      </c>
      <c r="N129" s="130">
        <v>436349</v>
      </c>
      <c r="O129" s="130">
        <v>71500</v>
      </c>
      <c r="P129" s="130">
        <v>0</v>
      </c>
      <c r="Q129" s="130">
        <v>0</v>
      </c>
      <c r="R129" s="130">
        <v>0</v>
      </c>
      <c r="S129" s="130">
        <v>0</v>
      </c>
      <c r="T129" s="130">
        <v>0</v>
      </c>
      <c r="U129" s="130">
        <v>0</v>
      </c>
      <c r="V129" s="130">
        <v>0</v>
      </c>
      <c r="W129" s="130">
        <v>0</v>
      </c>
      <c r="X129" s="130">
        <v>0</v>
      </c>
      <c r="Y129" s="94" t="s">
        <v>191</v>
      </c>
      <c r="Z129" s="94" t="s">
        <v>372</v>
      </c>
      <c r="AA129" s="94" t="s">
        <v>560</v>
      </c>
    </row>
    <row r="130" spans="1:27" x14ac:dyDescent="0.25">
      <c r="A130" s="94" t="s">
        <v>561</v>
      </c>
      <c r="B130" s="94" t="s">
        <v>562</v>
      </c>
      <c r="C130" s="94"/>
      <c r="D130" s="130">
        <v>0</v>
      </c>
      <c r="E130" s="130">
        <v>0</v>
      </c>
      <c r="F130" s="130">
        <v>0</v>
      </c>
      <c r="G130" s="130">
        <v>0</v>
      </c>
      <c r="H130" s="130">
        <v>0</v>
      </c>
      <c r="I130" s="130">
        <v>0</v>
      </c>
      <c r="J130" s="130">
        <v>0</v>
      </c>
      <c r="K130" s="130">
        <v>0</v>
      </c>
      <c r="L130" s="130">
        <v>0</v>
      </c>
      <c r="M130" s="130">
        <v>0</v>
      </c>
      <c r="N130" s="130">
        <v>30278</v>
      </c>
      <c r="O130" s="130">
        <v>0</v>
      </c>
      <c r="P130" s="130">
        <v>0</v>
      </c>
      <c r="Q130" s="130">
        <v>0</v>
      </c>
      <c r="R130" s="130">
        <v>0</v>
      </c>
      <c r="S130" s="130">
        <v>0</v>
      </c>
      <c r="T130" s="130">
        <v>0</v>
      </c>
      <c r="U130" s="130">
        <v>0</v>
      </c>
      <c r="V130" s="130">
        <v>0</v>
      </c>
      <c r="W130" s="130">
        <v>0</v>
      </c>
      <c r="X130" s="130">
        <v>0</v>
      </c>
      <c r="Y130" s="94" t="s">
        <v>191</v>
      </c>
      <c r="Z130" s="94" t="s">
        <v>249</v>
      </c>
      <c r="AA130" s="94" t="s">
        <v>563</v>
      </c>
    </row>
    <row r="131" spans="1:27" x14ac:dyDescent="0.25">
      <c r="A131" s="94" t="s">
        <v>564</v>
      </c>
      <c r="B131" s="94" t="s">
        <v>565</v>
      </c>
      <c r="C131" s="94"/>
      <c r="D131" s="130">
        <v>0</v>
      </c>
      <c r="E131" s="130">
        <v>0</v>
      </c>
      <c r="F131" s="130">
        <v>0</v>
      </c>
      <c r="G131" s="130">
        <v>0</v>
      </c>
      <c r="H131" s="130">
        <v>0</v>
      </c>
      <c r="I131" s="130">
        <v>0</v>
      </c>
      <c r="J131" s="130">
        <v>0</v>
      </c>
      <c r="K131" s="130">
        <v>0</v>
      </c>
      <c r="L131" s="130">
        <v>0</v>
      </c>
      <c r="M131" s="130">
        <v>0</v>
      </c>
      <c r="N131" s="130">
        <v>26065</v>
      </c>
      <c r="O131" s="130">
        <v>0</v>
      </c>
      <c r="P131" s="130">
        <v>0</v>
      </c>
      <c r="Q131" s="130">
        <v>0</v>
      </c>
      <c r="R131" s="130">
        <v>0</v>
      </c>
      <c r="S131" s="130">
        <v>0</v>
      </c>
      <c r="T131" s="130">
        <v>0</v>
      </c>
      <c r="U131" s="130">
        <v>0</v>
      </c>
      <c r="V131" s="130">
        <v>0</v>
      </c>
      <c r="W131" s="130">
        <v>0</v>
      </c>
      <c r="X131" s="130">
        <v>0</v>
      </c>
      <c r="Y131" s="94" t="s">
        <v>191</v>
      </c>
      <c r="Z131" s="94" t="s">
        <v>249</v>
      </c>
      <c r="AA131" s="94" t="s">
        <v>566</v>
      </c>
    </row>
    <row r="132" spans="1:27" x14ac:dyDescent="0.25">
      <c r="A132" s="94" t="s">
        <v>567</v>
      </c>
      <c r="B132" s="94" t="s">
        <v>568</v>
      </c>
      <c r="C132" s="94"/>
      <c r="D132" s="130">
        <v>0</v>
      </c>
      <c r="E132" s="130">
        <v>0</v>
      </c>
      <c r="F132" s="130">
        <v>0</v>
      </c>
      <c r="G132" s="130">
        <v>0</v>
      </c>
      <c r="H132" s="130">
        <v>0</v>
      </c>
      <c r="I132" s="130">
        <v>0</v>
      </c>
      <c r="J132" s="130">
        <v>0</v>
      </c>
      <c r="K132" s="130">
        <v>0</v>
      </c>
      <c r="L132" s="130">
        <v>0</v>
      </c>
      <c r="M132" s="130">
        <v>0</v>
      </c>
      <c r="N132" s="130">
        <v>306909</v>
      </c>
      <c r="O132" s="130">
        <v>39000</v>
      </c>
      <c r="P132" s="130">
        <v>0</v>
      </c>
      <c r="Q132" s="130">
        <v>500</v>
      </c>
      <c r="R132" s="130">
        <v>0</v>
      </c>
      <c r="S132" s="130">
        <v>0</v>
      </c>
      <c r="T132" s="130">
        <v>0</v>
      </c>
      <c r="U132" s="130">
        <v>0</v>
      </c>
      <c r="V132" s="130">
        <v>0</v>
      </c>
      <c r="W132" s="130">
        <v>0</v>
      </c>
      <c r="X132" s="130">
        <v>165500</v>
      </c>
      <c r="Y132" s="94" t="s">
        <v>191</v>
      </c>
      <c r="Z132" s="94" t="s">
        <v>269</v>
      </c>
      <c r="AA132" s="94" t="s">
        <v>569</v>
      </c>
    </row>
    <row r="133" spans="1:27" x14ac:dyDescent="0.25">
      <c r="A133" s="94" t="s">
        <v>1821</v>
      </c>
      <c r="B133" s="94" t="s">
        <v>1822</v>
      </c>
      <c r="C133" s="94"/>
      <c r="D133" s="130">
        <v>0</v>
      </c>
      <c r="E133" s="130">
        <v>0</v>
      </c>
      <c r="F133" s="130">
        <v>0</v>
      </c>
      <c r="G133" s="130">
        <v>0</v>
      </c>
      <c r="H133" s="130">
        <v>0</v>
      </c>
      <c r="I133" s="130">
        <v>0</v>
      </c>
      <c r="J133" s="130">
        <v>0</v>
      </c>
      <c r="K133" s="130">
        <v>0</v>
      </c>
      <c r="L133" s="130">
        <v>0</v>
      </c>
      <c r="M133" s="130">
        <v>0</v>
      </c>
      <c r="N133" s="130">
        <v>86763</v>
      </c>
      <c r="O133" s="130">
        <v>50600</v>
      </c>
      <c r="P133" s="130">
        <v>0</v>
      </c>
      <c r="Q133" s="130">
        <v>44500</v>
      </c>
      <c r="R133" s="130">
        <v>0</v>
      </c>
      <c r="S133" s="130">
        <v>0</v>
      </c>
      <c r="T133" s="130">
        <v>0</v>
      </c>
      <c r="U133" s="130">
        <v>0</v>
      </c>
      <c r="V133" s="130">
        <v>0</v>
      </c>
      <c r="W133" s="130">
        <v>0</v>
      </c>
      <c r="X133" s="130">
        <v>35000</v>
      </c>
      <c r="Y133" s="94" t="s">
        <v>191</v>
      </c>
      <c r="Z133" s="94" t="s">
        <v>372</v>
      </c>
      <c r="AA133" s="94" t="s">
        <v>1823</v>
      </c>
    </row>
    <row r="134" spans="1:27" x14ac:dyDescent="0.25">
      <c r="A134" s="94" t="s">
        <v>570</v>
      </c>
      <c r="B134" s="94" t="s">
        <v>571</v>
      </c>
      <c r="C134" s="94"/>
      <c r="D134" s="130">
        <v>0</v>
      </c>
      <c r="E134" s="130">
        <v>0</v>
      </c>
      <c r="F134" s="130">
        <v>0</v>
      </c>
      <c r="G134" s="130">
        <v>0</v>
      </c>
      <c r="H134" s="130">
        <v>0</v>
      </c>
      <c r="I134" s="130">
        <v>0</v>
      </c>
      <c r="J134" s="130">
        <v>0</v>
      </c>
      <c r="K134" s="130">
        <v>0</v>
      </c>
      <c r="L134" s="130">
        <v>0</v>
      </c>
      <c r="M134" s="130">
        <v>0</v>
      </c>
      <c r="N134" s="130">
        <v>10758</v>
      </c>
      <c r="O134" s="130">
        <v>0</v>
      </c>
      <c r="P134" s="130">
        <v>0</v>
      </c>
      <c r="Q134" s="130">
        <v>0</v>
      </c>
      <c r="R134" s="130">
        <v>0</v>
      </c>
      <c r="S134" s="130">
        <v>0</v>
      </c>
      <c r="T134" s="130">
        <v>0</v>
      </c>
      <c r="U134" s="130">
        <v>0</v>
      </c>
      <c r="V134" s="130">
        <v>0</v>
      </c>
      <c r="W134" s="130">
        <v>0</v>
      </c>
      <c r="X134" s="130">
        <v>0</v>
      </c>
      <c r="Y134" s="94" t="s">
        <v>191</v>
      </c>
      <c r="Z134" s="94" t="s">
        <v>249</v>
      </c>
      <c r="AA134" s="94" t="s">
        <v>572</v>
      </c>
    </row>
    <row r="135" spans="1:27" x14ac:dyDescent="0.25">
      <c r="A135" s="94" t="s">
        <v>573</v>
      </c>
      <c r="B135" s="94" t="s">
        <v>574</v>
      </c>
      <c r="C135" s="94"/>
      <c r="D135" s="130">
        <v>0</v>
      </c>
      <c r="E135" s="130">
        <v>0</v>
      </c>
      <c r="F135" s="130">
        <v>0</v>
      </c>
      <c r="G135" s="130">
        <v>0</v>
      </c>
      <c r="H135" s="130">
        <v>0</v>
      </c>
      <c r="I135" s="130">
        <v>0</v>
      </c>
      <c r="J135" s="130">
        <v>0</v>
      </c>
      <c r="K135" s="130">
        <v>0</v>
      </c>
      <c r="L135" s="130">
        <v>0</v>
      </c>
      <c r="M135" s="130">
        <v>0</v>
      </c>
      <c r="N135" s="130">
        <v>0</v>
      </c>
      <c r="O135" s="130">
        <v>0</v>
      </c>
      <c r="P135" s="130">
        <v>0</v>
      </c>
      <c r="Q135" s="130">
        <v>0</v>
      </c>
      <c r="R135" s="130">
        <v>0</v>
      </c>
      <c r="S135" s="130">
        <v>0</v>
      </c>
      <c r="T135" s="130">
        <v>0</v>
      </c>
      <c r="U135" s="130">
        <v>0</v>
      </c>
      <c r="V135" s="130">
        <v>0</v>
      </c>
      <c r="W135" s="130">
        <v>0</v>
      </c>
      <c r="X135" s="130">
        <v>0</v>
      </c>
      <c r="Y135" s="94" t="s">
        <v>191</v>
      </c>
      <c r="Z135" s="94" t="s">
        <v>249</v>
      </c>
      <c r="AA135" s="94" t="s">
        <v>575</v>
      </c>
    </row>
    <row r="136" spans="1:27" x14ac:dyDescent="0.25">
      <c r="A136" s="94" t="s">
        <v>579</v>
      </c>
      <c r="B136" s="94" t="s">
        <v>580</v>
      </c>
      <c r="C136" s="94"/>
      <c r="D136" s="130">
        <v>0</v>
      </c>
      <c r="E136" s="130">
        <v>0</v>
      </c>
      <c r="F136" s="130">
        <v>0</v>
      </c>
      <c r="G136" s="130">
        <v>0</v>
      </c>
      <c r="H136" s="130">
        <v>0</v>
      </c>
      <c r="I136" s="130">
        <v>0</v>
      </c>
      <c r="J136" s="130">
        <v>0</v>
      </c>
      <c r="K136" s="130">
        <v>0</v>
      </c>
      <c r="L136" s="130">
        <v>0</v>
      </c>
      <c r="M136" s="130">
        <v>0</v>
      </c>
      <c r="N136" s="130">
        <v>82514</v>
      </c>
      <c r="O136" s="130">
        <v>3000</v>
      </c>
      <c r="P136" s="130">
        <v>0</v>
      </c>
      <c r="Q136" s="130">
        <v>0</v>
      </c>
      <c r="R136" s="130">
        <v>0</v>
      </c>
      <c r="S136" s="130">
        <v>0</v>
      </c>
      <c r="T136" s="130">
        <v>0</v>
      </c>
      <c r="U136" s="130">
        <v>0</v>
      </c>
      <c r="V136" s="130">
        <v>0</v>
      </c>
      <c r="W136" s="130">
        <v>0</v>
      </c>
      <c r="X136" s="130">
        <v>0</v>
      </c>
      <c r="Y136" s="94" t="s">
        <v>191</v>
      </c>
      <c r="Z136" s="94" t="s">
        <v>212</v>
      </c>
      <c r="AA136" s="94" t="s">
        <v>581</v>
      </c>
    </row>
    <row r="137" spans="1:27" x14ac:dyDescent="0.25">
      <c r="A137" s="94" t="s">
        <v>582</v>
      </c>
      <c r="B137" s="94" t="s">
        <v>583</v>
      </c>
      <c r="C137" s="94"/>
      <c r="D137" s="130">
        <v>0</v>
      </c>
      <c r="E137" s="130">
        <v>0</v>
      </c>
      <c r="F137" s="130">
        <v>0</v>
      </c>
      <c r="G137" s="130">
        <v>0</v>
      </c>
      <c r="H137" s="130">
        <v>0</v>
      </c>
      <c r="I137" s="130">
        <v>0</v>
      </c>
      <c r="J137" s="130">
        <v>35</v>
      </c>
      <c r="K137" s="130">
        <v>0</v>
      </c>
      <c r="L137" s="130">
        <v>0</v>
      </c>
      <c r="M137" s="130">
        <v>13567</v>
      </c>
      <c r="N137" s="130">
        <v>709040</v>
      </c>
      <c r="O137" s="130">
        <v>20000</v>
      </c>
      <c r="P137" s="130">
        <v>0</v>
      </c>
      <c r="Q137" s="130">
        <v>0</v>
      </c>
      <c r="R137" s="130">
        <v>0</v>
      </c>
      <c r="S137" s="130">
        <v>0</v>
      </c>
      <c r="T137" s="130">
        <v>0</v>
      </c>
      <c r="U137" s="130">
        <v>0</v>
      </c>
      <c r="V137" s="130">
        <v>0</v>
      </c>
      <c r="W137" s="130">
        <v>15000</v>
      </c>
      <c r="X137" s="130">
        <v>43000</v>
      </c>
      <c r="Y137" s="94" t="s">
        <v>191</v>
      </c>
      <c r="Z137" s="94" t="s">
        <v>269</v>
      </c>
      <c r="AA137" s="94" t="s">
        <v>584</v>
      </c>
    </row>
    <row r="138" spans="1:27" x14ac:dyDescent="0.25">
      <c r="A138" s="94" t="s">
        <v>585</v>
      </c>
      <c r="B138" s="94" t="s">
        <v>1762</v>
      </c>
      <c r="C138" s="94"/>
      <c r="D138" s="130">
        <v>0</v>
      </c>
      <c r="E138" s="130">
        <v>0</v>
      </c>
      <c r="F138" s="130">
        <v>0</v>
      </c>
      <c r="G138" s="130">
        <v>0</v>
      </c>
      <c r="H138" s="130">
        <v>310</v>
      </c>
      <c r="I138" s="130">
        <v>0</v>
      </c>
      <c r="J138" s="130">
        <v>45</v>
      </c>
      <c r="K138" s="130">
        <v>645</v>
      </c>
      <c r="L138" s="130">
        <v>0</v>
      </c>
      <c r="M138" s="130">
        <v>0</v>
      </c>
      <c r="N138" s="130">
        <v>171851</v>
      </c>
      <c r="O138" s="130">
        <v>7000</v>
      </c>
      <c r="P138" s="130">
        <v>0</v>
      </c>
      <c r="Q138" s="130">
        <v>500</v>
      </c>
      <c r="R138" s="130">
        <v>0</v>
      </c>
      <c r="S138" s="130">
        <v>0</v>
      </c>
      <c r="T138" s="130">
        <v>0</v>
      </c>
      <c r="U138" s="130">
        <v>0</v>
      </c>
      <c r="V138" s="130">
        <v>0</v>
      </c>
      <c r="W138" s="130">
        <v>38810</v>
      </c>
      <c r="X138" s="130">
        <v>12000</v>
      </c>
      <c r="Y138" s="94" t="s">
        <v>193</v>
      </c>
      <c r="Z138" s="94" t="s">
        <v>205</v>
      </c>
      <c r="AA138" s="94" t="s">
        <v>587</v>
      </c>
    </row>
    <row r="139" spans="1:27" x14ac:dyDescent="0.25">
      <c r="A139" s="94" t="s">
        <v>588</v>
      </c>
      <c r="B139" s="94" t="s">
        <v>1763</v>
      </c>
      <c r="C139" s="94"/>
      <c r="D139" s="130">
        <v>0</v>
      </c>
      <c r="E139" s="130">
        <v>0</v>
      </c>
      <c r="F139" s="130">
        <v>2927</v>
      </c>
      <c r="G139" s="130">
        <v>0</v>
      </c>
      <c r="H139" s="130">
        <v>0</v>
      </c>
      <c r="I139" s="130">
        <v>0</v>
      </c>
      <c r="J139" s="130">
        <v>1051</v>
      </c>
      <c r="K139" s="130">
        <v>0</v>
      </c>
      <c r="L139" s="130">
        <v>0</v>
      </c>
      <c r="M139" s="130">
        <v>0</v>
      </c>
      <c r="N139" s="130">
        <v>405033</v>
      </c>
      <c r="O139" s="130">
        <v>35000</v>
      </c>
      <c r="P139" s="130">
        <v>0</v>
      </c>
      <c r="Q139" s="130">
        <v>0</v>
      </c>
      <c r="R139" s="130">
        <v>0</v>
      </c>
      <c r="S139" s="130">
        <v>0</v>
      </c>
      <c r="T139" s="130">
        <v>0</v>
      </c>
      <c r="U139" s="130">
        <v>0</v>
      </c>
      <c r="V139" s="130">
        <v>5000</v>
      </c>
      <c r="W139" s="130">
        <v>90000</v>
      </c>
      <c r="X139" s="130">
        <v>0</v>
      </c>
      <c r="Y139" s="94" t="s">
        <v>193</v>
      </c>
      <c r="Z139" s="94" t="s">
        <v>205</v>
      </c>
      <c r="AA139" s="94" t="s">
        <v>590</v>
      </c>
    </row>
    <row r="140" spans="1:27" x14ac:dyDescent="0.25">
      <c r="A140" s="94" t="s">
        <v>591</v>
      </c>
      <c r="B140" s="94" t="s">
        <v>592</v>
      </c>
      <c r="C140" s="94"/>
      <c r="D140" s="130">
        <v>0</v>
      </c>
      <c r="E140" s="130">
        <v>0</v>
      </c>
      <c r="F140" s="130">
        <v>0</v>
      </c>
      <c r="G140" s="130">
        <v>0</v>
      </c>
      <c r="H140" s="130">
        <v>0</v>
      </c>
      <c r="I140" s="130">
        <v>0</v>
      </c>
      <c r="J140" s="130">
        <v>0</v>
      </c>
      <c r="K140" s="130">
        <v>0</v>
      </c>
      <c r="L140" s="130">
        <v>0</v>
      </c>
      <c r="M140" s="130">
        <v>0</v>
      </c>
      <c r="N140" s="130">
        <v>248978</v>
      </c>
      <c r="O140" s="130">
        <v>9900</v>
      </c>
      <c r="P140" s="130">
        <v>0</v>
      </c>
      <c r="Q140" s="130">
        <v>0</v>
      </c>
      <c r="R140" s="130">
        <v>0</v>
      </c>
      <c r="S140" s="130">
        <v>25020</v>
      </c>
      <c r="T140" s="130">
        <v>0</v>
      </c>
      <c r="U140" s="130">
        <v>0</v>
      </c>
      <c r="V140" s="130">
        <v>16500</v>
      </c>
      <c r="W140" s="130">
        <v>0</v>
      </c>
      <c r="X140" s="130">
        <v>214</v>
      </c>
      <c r="Y140" s="94" t="s">
        <v>191</v>
      </c>
      <c r="Z140" s="94" t="s">
        <v>205</v>
      </c>
      <c r="AA140" s="94" t="s">
        <v>593</v>
      </c>
    </row>
    <row r="141" spans="1:27" x14ac:dyDescent="0.25">
      <c r="A141" s="94" t="s">
        <v>594</v>
      </c>
      <c r="B141" s="94" t="s">
        <v>595</v>
      </c>
      <c r="C141" s="94"/>
      <c r="D141" s="130">
        <v>0</v>
      </c>
      <c r="E141" s="130">
        <v>0</v>
      </c>
      <c r="F141" s="130">
        <v>0</v>
      </c>
      <c r="G141" s="130">
        <v>0</v>
      </c>
      <c r="H141" s="130">
        <v>0</v>
      </c>
      <c r="I141" s="130">
        <v>0</v>
      </c>
      <c r="J141" s="130">
        <v>0</v>
      </c>
      <c r="K141" s="130">
        <v>0</v>
      </c>
      <c r="L141" s="130">
        <v>0</v>
      </c>
      <c r="M141" s="130">
        <v>0</v>
      </c>
      <c r="N141" s="130">
        <v>728</v>
      </c>
      <c r="O141" s="130">
        <v>0</v>
      </c>
      <c r="P141" s="130">
        <v>0</v>
      </c>
      <c r="Q141" s="130">
        <v>0</v>
      </c>
      <c r="R141" s="130">
        <v>0</v>
      </c>
      <c r="S141" s="130">
        <v>0</v>
      </c>
      <c r="T141" s="130">
        <v>0</v>
      </c>
      <c r="U141" s="130">
        <v>0</v>
      </c>
      <c r="V141" s="130">
        <v>0</v>
      </c>
      <c r="W141" s="130">
        <v>0</v>
      </c>
      <c r="X141" s="130">
        <v>0</v>
      </c>
      <c r="Y141" s="94" t="s">
        <v>191</v>
      </c>
      <c r="Z141" s="94" t="s">
        <v>249</v>
      </c>
      <c r="AA141" s="94" t="s">
        <v>596</v>
      </c>
    </row>
    <row r="142" spans="1:27" x14ac:dyDescent="0.25">
      <c r="A142" s="94" t="s">
        <v>597</v>
      </c>
      <c r="B142" s="94" t="s">
        <v>598</v>
      </c>
      <c r="C142" s="94"/>
      <c r="D142" s="130">
        <v>0</v>
      </c>
      <c r="E142" s="130">
        <v>0</v>
      </c>
      <c r="F142" s="130">
        <v>0</v>
      </c>
      <c r="G142" s="130">
        <v>0</v>
      </c>
      <c r="H142" s="130">
        <v>0</v>
      </c>
      <c r="I142" s="130">
        <v>0</v>
      </c>
      <c r="J142" s="130">
        <v>0</v>
      </c>
      <c r="K142" s="130">
        <v>0</v>
      </c>
      <c r="L142" s="130">
        <v>0</v>
      </c>
      <c r="M142" s="130">
        <v>0</v>
      </c>
      <c r="N142" s="130">
        <v>0</v>
      </c>
      <c r="O142" s="130">
        <v>0</v>
      </c>
      <c r="P142" s="130">
        <v>0</v>
      </c>
      <c r="Q142" s="130">
        <v>0</v>
      </c>
      <c r="R142" s="130">
        <v>0</v>
      </c>
      <c r="S142" s="130">
        <v>0</v>
      </c>
      <c r="T142" s="130">
        <v>0</v>
      </c>
      <c r="U142" s="130">
        <v>0</v>
      </c>
      <c r="V142" s="130">
        <v>0</v>
      </c>
      <c r="W142" s="130">
        <v>1950</v>
      </c>
      <c r="X142" s="130">
        <v>0</v>
      </c>
      <c r="Y142" s="94" t="s">
        <v>191</v>
      </c>
      <c r="Z142" s="94" t="s">
        <v>249</v>
      </c>
      <c r="AA142" s="94" t="s">
        <v>599</v>
      </c>
    </row>
    <row r="143" spans="1:27" x14ac:dyDescent="0.25">
      <c r="A143" s="94" t="s">
        <v>600</v>
      </c>
      <c r="B143" s="94" t="s">
        <v>1764</v>
      </c>
      <c r="C143" s="94"/>
      <c r="D143" s="130">
        <v>0</v>
      </c>
      <c r="E143" s="130">
        <v>0</v>
      </c>
      <c r="F143" s="130">
        <v>0</v>
      </c>
      <c r="G143" s="130">
        <v>0</v>
      </c>
      <c r="H143" s="130">
        <v>0</v>
      </c>
      <c r="I143" s="130">
        <v>0</v>
      </c>
      <c r="J143" s="130">
        <v>0</v>
      </c>
      <c r="K143" s="130">
        <v>0</v>
      </c>
      <c r="L143" s="130">
        <v>0</v>
      </c>
      <c r="M143" s="130">
        <v>0</v>
      </c>
      <c r="N143" s="130">
        <v>2125</v>
      </c>
      <c r="O143" s="130">
        <v>0</v>
      </c>
      <c r="P143" s="130">
        <v>0</v>
      </c>
      <c r="Q143" s="130">
        <v>0</v>
      </c>
      <c r="R143" s="130">
        <v>0</v>
      </c>
      <c r="S143" s="130">
        <v>0</v>
      </c>
      <c r="T143" s="130">
        <v>0</v>
      </c>
      <c r="U143" s="130">
        <v>0</v>
      </c>
      <c r="V143" s="130">
        <v>0</v>
      </c>
      <c r="W143" s="130">
        <v>0</v>
      </c>
      <c r="X143" s="130">
        <v>0</v>
      </c>
      <c r="Y143" s="94" t="s">
        <v>195</v>
      </c>
      <c r="Z143" s="94" t="s">
        <v>249</v>
      </c>
      <c r="AA143" s="94" t="s">
        <v>602</v>
      </c>
    </row>
    <row r="144" spans="1:27" x14ac:dyDescent="0.25">
      <c r="A144" s="94" t="s">
        <v>603</v>
      </c>
      <c r="B144" s="94" t="s">
        <v>604</v>
      </c>
      <c r="C144" s="94"/>
      <c r="D144" s="130">
        <v>0</v>
      </c>
      <c r="E144" s="130">
        <v>0</v>
      </c>
      <c r="F144" s="130">
        <v>0</v>
      </c>
      <c r="G144" s="130">
        <v>0</v>
      </c>
      <c r="H144" s="130">
        <v>0</v>
      </c>
      <c r="I144" s="130">
        <v>0</v>
      </c>
      <c r="J144" s="130">
        <v>0</v>
      </c>
      <c r="K144" s="130">
        <v>0</v>
      </c>
      <c r="L144" s="130">
        <v>0</v>
      </c>
      <c r="M144" s="130">
        <v>0</v>
      </c>
      <c r="N144" s="130">
        <v>441045</v>
      </c>
      <c r="O144" s="130">
        <v>10000</v>
      </c>
      <c r="P144" s="130">
        <v>0</v>
      </c>
      <c r="Q144" s="130">
        <v>0</v>
      </c>
      <c r="R144" s="130">
        <v>0</v>
      </c>
      <c r="S144" s="130">
        <v>18993</v>
      </c>
      <c r="T144" s="130">
        <v>0</v>
      </c>
      <c r="U144" s="130">
        <v>0</v>
      </c>
      <c r="V144" s="130">
        <v>78000</v>
      </c>
      <c r="W144" s="130">
        <v>10000</v>
      </c>
      <c r="X144" s="130">
        <v>0</v>
      </c>
      <c r="Y144" s="94" t="s">
        <v>191</v>
      </c>
      <c r="Z144" s="94" t="s">
        <v>262</v>
      </c>
      <c r="AA144" s="94" t="s">
        <v>605</v>
      </c>
    </row>
    <row r="145" spans="1:27" x14ac:dyDescent="0.25">
      <c r="A145" s="94" t="s">
        <v>606</v>
      </c>
      <c r="B145" s="94" t="s">
        <v>1765</v>
      </c>
      <c r="C145" s="94"/>
      <c r="D145" s="130">
        <v>0</v>
      </c>
      <c r="E145" s="130">
        <v>0</v>
      </c>
      <c r="F145" s="130">
        <v>0</v>
      </c>
      <c r="G145" s="130">
        <v>0</v>
      </c>
      <c r="H145" s="130">
        <v>0</v>
      </c>
      <c r="I145" s="130">
        <v>0</v>
      </c>
      <c r="J145" s="130">
        <v>0</v>
      </c>
      <c r="K145" s="130">
        <v>0</v>
      </c>
      <c r="L145" s="130">
        <v>0</v>
      </c>
      <c r="M145" s="130">
        <v>0</v>
      </c>
      <c r="N145" s="130">
        <v>243319</v>
      </c>
      <c r="O145" s="130">
        <v>41700</v>
      </c>
      <c r="P145" s="130">
        <v>0</v>
      </c>
      <c r="Q145" s="130">
        <v>0</v>
      </c>
      <c r="R145" s="130">
        <v>0</v>
      </c>
      <c r="S145" s="130">
        <v>0</v>
      </c>
      <c r="T145" s="130">
        <v>0</v>
      </c>
      <c r="U145" s="130">
        <v>0</v>
      </c>
      <c r="V145" s="130">
        <v>24900</v>
      </c>
      <c r="W145" s="130">
        <v>0</v>
      </c>
      <c r="X145" s="130">
        <v>0</v>
      </c>
      <c r="Y145" s="94" t="s">
        <v>193</v>
      </c>
      <c r="Z145" s="94" t="s">
        <v>205</v>
      </c>
      <c r="AA145" s="94" t="s">
        <v>608</v>
      </c>
    </row>
    <row r="146" spans="1:27" x14ac:dyDescent="0.25">
      <c r="A146" s="94" t="s">
        <v>609</v>
      </c>
      <c r="B146" s="94" t="s">
        <v>610</v>
      </c>
      <c r="C146" s="94"/>
      <c r="D146" s="130">
        <v>0</v>
      </c>
      <c r="E146" s="130">
        <v>0</v>
      </c>
      <c r="F146" s="130">
        <v>0</v>
      </c>
      <c r="G146" s="130">
        <v>0</v>
      </c>
      <c r="H146" s="130">
        <v>0</v>
      </c>
      <c r="I146" s="130">
        <v>0</v>
      </c>
      <c r="J146" s="130">
        <v>0</v>
      </c>
      <c r="K146" s="130">
        <v>0</v>
      </c>
      <c r="L146" s="130">
        <v>0</v>
      </c>
      <c r="M146" s="130">
        <v>0</v>
      </c>
      <c r="N146" s="130">
        <v>0</v>
      </c>
      <c r="O146" s="130">
        <v>0</v>
      </c>
      <c r="P146" s="130">
        <v>0</v>
      </c>
      <c r="Q146" s="130">
        <v>0</v>
      </c>
      <c r="R146" s="130">
        <v>0</v>
      </c>
      <c r="S146" s="130">
        <v>0</v>
      </c>
      <c r="T146" s="130">
        <v>0</v>
      </c>
      <c r="U146" s="130">
        <v>0</v>
      </c>
      <c r="V146" s="130">
        <v>0</v>
      </c>
      <c r="W146" s="130">
        <v>0</v>
      </c>
      <c r="X146" s="130">
        <v>0</v>
      </c>
      <c r="Y146" s="94" t="s">
        <v>191</v>
      </c>
      <c r="Z146" s="94" t="s">
        <v>212</v>
      </c>
      <c r="AA146" s="94" t="s">
        <v>611</v>
      </c>
    </row>
    <row r="147" spans="1:27" x14ac:dyDescent="0.25">
      <c r="A147" s="94" t="s">
        <v>612</v>
      </c>
      <c r="B147" s="94" t="s">
        <v>613</v>
      </c>
      <c r="C147" s="94"/>
      <c r="D147" s="130">
        <v>0</v>
      </c>
      <c r="E147" s="130">
        <v>0</v>
      </c>
      <c r="F147" s="130">
        <v>0</v>
      </c>
      <c r="G147" s="130">
        <v>0</v>
      </c>
      <c r="H147" s="130">
        <v>0</v>
      </c>
      <c r="I147" s="130">
        <v>0</v>
      </c>
      <c r="J147" s="130">
        <v>0</v>
      </c>
      <c r="K147" s="130">
        <v>0</v>
      </c>
      <c r="L147" s="130">
        <v>0</v>
      </c>
      <c r="M147" s="130">
        <v>0</v>
      </c>
      <c r="N147" s="130">
        <v>82054</v>
      </c>
      <c r="O147" s="130">
        <v>0</v>
      </c>
      <c r="P147" s="130">
        <v>0</v>
      </c>
      <c r="Q147" s="130">
        <v>0</v>
      </c>
      <c r="R147" s="130">
        <v>0</v>
      </c>
      <c r="S147" s="130">
        <v>0</v>
      </c>
      <c r="T147" s="130">
        <v>0</v>
      </c>
      <c r="U147" s="130">
        <v>0</v>
      </c>
      <c r="V147" s="130">
        <v>0</v>
      </c>
      <c r="W147" s="130">
        <v>0</v>
      </c>
      <c r="X147" s="130">
        <v>0</v>
      </c>
      <c r="Y147" s="94" t="s">
        <v>191</v>
      </c>
      <c r="Z147" s="94" t="s">
        <v>212</v>
      </c>
      <c r="AA147" s="94" t="s">
        <v>614</v>
      </c>
    </row>
    <row r="148" spans="1:27" x14ac:dyDescent="0.25">
      <c r="A148" s="94" t="s">
        <v>1824</v>
      </c>
      <c r="B148" s="94" t="s">
        <v>1825</v>
      </c>
      <c r="C148" s="94"/>
      <c r="D148" s="130">
        <v>0</v>
      </c>
      <c r="E148" s="130">
        <v>0</v>
      </c>
      <c r="F148" s="130">
        <v>0</v>
      </c>
      <c r="G148" s="130">
        <v>0</v>
      </c>
      <c r="H148" s="130">
        <v>0</v>
      </c>
      <c r="I148" s="130">
        <v>0</v>
      </c>
      <c r="J148" s="130">
        <v>0</v>
      </c>
      <c r="K148" s="130">
        <v>0</v>
      </c>
      <c r="L148" s="130">
        <v>0</v>
      </c>
      <c r="M148" s="130">
        <v>0</v>
      </c>
      <c r="N148" s="130">
        <v>0</v>
      </c>
      <c r="O148" s="130">
        <v>0</v>
      </c>
      <c r="P148" s="130">
        <v>0</v>
      </c>
      <c r="Q148" s="130">
        <v>0</v>
      </c>
      <c r="R148" s="130">
        <v>0</v>
      </c>
      <c r="S148" s="130">
        <v>0</v>
      </c>
      <c r="T148" s="130">
        <v>0</v>
      </c>
      <c r="U148" s="130">
        <v>0</v>
      </c>
      <c r="V148" s="130">
        <v>0</v>
      </c>
      <c r="W148" s="130">
        <v>0</v>
      </c>
      <c r="X148" s="130">
        <v>0</v>
      </c>
      <c r="Y148" s="94" t="s">
        <v>191</v>
      </c>
      <c r="Z148" s="94" t="s">
        <v>212</v>
      </c>
      <c r="AA148" s="94" t="s">
        <v>1826</v>
      </c>
    </row>
    <row r="149" spans="1:27" x14ac:dyDescent="0.25">
      <c r="A149" s="94" t="s">
        <v>615</v>
      </c>
      <c r="B149" s="94" t="s">
        <v>1766</v>
      </c>
      <c r="C149" s="94"/>
      <c r="D149" s="130">
        <v>0</v>
      </c>
      <c r="E149" s="130">
        <v>0</v>
      </c>
      <c r="F149" s="130">
        <v>0</v>
      </c>
      <c r="G149" s="130">
        <v>0</v>
      </c>
      <c r="H149" s="130">
        <v>0</v>
      </c>
      <c r="I149" s="130">
        <v>0</v>
      </c>
      <c r="J149" s="130">
        <v>0</v>
      </c>
      <c r="K149" s="130">
        <v>0</v>
      </c>
      <c r="L149" s="130">
        <v>0</v>
      </c>
      <c r="M149" s="130">
        <v>0</v>
      </c>
      <c r="N149" s="130">
        <v>133974</v>
      </c>
      <c r="O149" s="130">
        <v>15400</v>
      </c>
      <c r="P149" s="130">
        <v>0</v>
      </c>
      <c r="Q149" s="130">
        <v>5141</v>
      </c>
      <c r="R149" s="130">
        <v>0</v>
      </c>
      <c r="S149" s="130">
        <v>0</v>
      </c>
      <c r="T149" s="130">
        <v>0</v>
      </c>
      <c r="U149" s="130">
        <v>0</v>
      </c>
      <c r="V149" s="130">
        <v>0</v>
      </c>
      <c r="W149" s="130">
        <v>25000</v>
      </c>
      <c r="X149" s="130">
        <v>2000</v>
      </c>
      <c r="Y149" s="94" t="s">
        <v>193</v>
      </c>
      <c r="Z149" s="94" t="s">
        <v>205</v>
      </c>
      <c r="AA149" s="94" t="s">
        <v>617</v>
      </c>
    </row>
    <row r="150" spans="1:27" x14ac:dyDescent="0.25">
      <c r="A150" s="94" t="s">
        <v>618</v>
      </c>
      <c r="B150" s="94" t="s">
        <v>619</v>
      </c>
      <c r="C150" s="94"/>
      <c r="D150" s="130">
        <v>0</v>
      </c>
      <c r="E150" s="130">
        <v>0</v>
      </c>
      <c r="F150" s="130">
        <v>0</v>
      </c>
      <c r="G150" s="130">
        <v>0</v>
      </c>
      <c r="H150" s="130">
        <v>0</v>
      </c>
      <c r="I150" s="130">
        <v>0</v>
      </c>
      <c r="J150" s="130">
        <v>0</v>
      </c>
      <c r="K150" s="130">
        <v>0</v>
      </c>
      <c r="L150" s="130">
        <v>0</v>
      </c>
      <c r="M150" s="130">
        <v>0</v>
      </c>
      <c r="N150" s="130">
        <v>69415</v>
      </c>
      <c r="O150" s="130">
        <v>0</v>
      </c>
      <c r="P150" s="130">
        <v>0</v>
      </c>
      <c r="Q150" s="130">
        <v>0</v>
      </c>
      <c r="R150" s="130">
        <v>0</v>
      </c>
      <c r="S150" s="130">
        <v>0</v>
      </c>
      <c r="T150" s="130">
        <v>0</v>
      </c>
      <c r="U150" s="130">
        <v>0</v>
      </c>
      <c r="V150" s="130">
        <v>0</v>
      </c>
      <c r="W150" s="130">
        <v>0</v>
      </c>
      <c r="X150" s="130">
        <v>0</v>
      </c>
      <c r="Y150" s="94" t="s">
        <v>191</v>
      </c>
      <c r="Z150" s="94" t="s">
        <v>212</v>
      </c>
      <c r="AA150" s="94" t="s">
        <v>620</v>
      </c>
    </row>
    <row r="151" spans="1:27" x14ac:dyDescent="0.25">
      <c r="A151" s="94" t="s">
        <v>621</v>
      </c>
      <c r="B151" s="94" t="s">
        <v>622</v>
      </c>
      <c r="C151" s="94"/>
      <c r="D151" s="130">
        <v>0</v>
      </c>
      <c r="E151" s="130">
        <v>0</v>
      </c>
      <c r="F151" s="130">
        <v>0</v>
      </c>
      <c r="G151" s="130">
        <v>0</v>
      </c>
      <c r="H151" s="130">
        <v>0</v>
      </c>
      <c r="I151" s="130">
        <v>0</v>
      </c>
      <c r="J151" s="130">
        <v>0</v>
      </c>
      <c r="K151" s="130">
        <v>0</v>
      </c>
      <c r="L151" s="130">
        <v>0</v>
      </c>
      <c r="M151" s="130">
        <v>0</v>
      </c>
      <c r="N151" s="130">
        <v>1500</v>
      </c>
      <c r="O151" s="130">
        <v>6000</v>
      </c>
      <c r="P151" s="130">
        <v>0</v>
      </c>
      <c r="Q151" s="130">
        <v>0</v>
      </c>
      <c r="R151" s="130">
        <v>0</v>
      </c>
      <c r="S151" s="130">
        <v>0</v>
      </c>
      <c r="T151" s="130">
        <v>0</v>
      </c>
      <c r="U151" s="130">
        <v>0</v>
      </c>
      <c r="V151" s="130">
        <v>0</v>
      </c>
      <c r="W151" s="130">
        <v>0</v>
      </c>
      <c r="X151" s="130">
        <v>0</v>
      </c>
      <c r="Y151" s="94" t="s">
        <v>191</v>
      </c>
      <c r="Z151" s="94" t="s">
        <v>212</v>
      </c>
      <c r="AA151" s="94" t="s">
        <v>623</v>
      </c>
    </row>
    <row r="152" spans="1:27" x14ac:dyDescent="0.25">
      <c r="A152" s="94" t="s">
        <v>624</v>
      </c>
      <c r="B152" s="94" t="s">
        <v>625</v>
      </c>
      <c r="C152" s="94"/>
      <c r="D152" s="130">
        <v>0</v>
      </c>
      <c r="E152" s="130">
        <v>0</v>
      </c>
      <c r="F152" s="130">
        <v>0</v>
      </c>
      <c r="G152" s="130">
        <v>0</v>
      </c>
      <c r="H152" s="130">
        <v>0</v>
      </c>
      <c r="I152" s="130">
        <v>0</v>
      </c>
      <c r="J152" s="130">
        <v>0</v>
      </c>
      <c r="K152" s="130">
        <v>0</v>
      </c>
      <c r="L152" s="130">
        <v>0</v>
      </c>
      <c r="M152" s="130">
        <v>0</v>
      </c>
      <c r="N152" s="130">
        <v>0</v>
      </c>
      <c r="O152" s="130">
        <v>0</v>
      </c>
      <c r="P152" s="130">
        <v>0</v>
      </c>
      <c r="Q152" s="130">
        <v>0</v>
      </c>
      <c r="R152" s="130">
        <v>0</v>
      </c>
      <c r="S152" s="130">
        <v>0</v>
      </c>
      <c r="T152" s="130">
        <v>0</v>
      </c>
      <c r="U152" s="130">
        <v>0</v>
      </c>
      <c r="V152" s="130">
        <v>0</v>
      </c>
      <c r="W152" s="130">
        <v>0</v>
      </c>
      <c r="X152" s="130">
        <v>0</v>
      </c>
      <c r="Y152" s="94" t="s">
        <v>191</v>
      </c>
      <c r="Z152" s="94" t="s">
        <v>212</v>
      </c>
      <c r="AA152" s="94" t="s">
        <v>626</v>
      </c>
    </row>
    <row r="153" spans="1:27" x14ac:dyDescent="0.25">
      <c r="A153" s="94" t="s">
        <v>627</v>
      </c>
      <c r="B153" s="94" t="s">
        <v>628</v>
      </c>
      <c r="C153" s="94"/>
      <c r="D153" s="130">
        <v>0</v>
      </c>
      <c r="E153" s="130">
        <v>0</v>
      </c>
      <c r="F153" s="130">
        <v>0</v>
      </c>
      <c r="G153" s="130">
        <v>0</v>
      </c>
      <c r="H153" s="130">
        <v>0</v>
      </c>
      <c r="I153" s="130">
        <v>0</v>
      </c>
      <c r="J153" s="130">
        <v>0</v>
      </c>
      <c r="K153" s="130">
        <v>0</v>
      </c>
      <c r="L153" s="130">
        <v>0</v>
      </c>
      <c r="M153" s="130">
        <v>0</v>
      </c>
      <c r="N153" s="130">
        <v>1250</v>
      </c>
      <c r="O153" s="130">
        <v>0</v>
      </c>
      <c r="P153" s="130">
        <v>0</v>
      </c>
      <c r="Q153" s="130">
        <v>0</v>
      </c>
      <c r="R153" s="130">
        <v>0</v>
      </c>
      <c r="S153" s="130">
        <v>0</v>
      </c>
      <c r="T153" s="130">
        <v>0</v>
      </c>
      <c r="U153" s="130">
        <v>0</v>
      </c>
      <c r="V153" s="130">
        <v>0</v>
      </c>
      <c r="W153" s="130">
        <v>0</v>
      </c>
      <c r="X153" s="130">
        <v>0</v>
      </c>
      <c r="Y153" s="94" t="s">
        <v>191</v>
      </c>
      <c r="Z153" s="94" t="s">
        <v>249</v>
      </c>
      <c r="AA153" s="94" t="s">
        <v>629</v>
      </c>
    </row>
    <row r="154" spans="1:27" x14ac:dyDescent="0.25">
      <c r="A154" s="94" t="s">
        <v>630</v>
      </c>
      <c r="B154" s="94" t="s">
        <v>1767</v>
      </c>
      <c r="C154" s="94"/>
      <c r="D154" s="130">
        <v>0</v>
      </c>
      <c r="E154" s="130">
        <v>0</v>
      </c>
      <c r="F154" s="130">
        <v>0</v>
      </c>
      <c r="G154" s="130">
        <v>0</v>
      </c>
      <c r="H154" s="130">
        <v>0</v>
      </c>
      <c r="I154" s="130">
        <v>0</v>
      </c>
      <c r="J154" s="130">
        <v>0</v>
      </c>
      <c r="K154" s="130">
        <v>0</v>
      </c>
      <c r="L154" s="130">
        <v>0</v>
      </c>
      <c r="M154" s="130">
        <v>0</v>
      </c>
      <c r="N154" s="130">
        <v>318399</v>
      </c>
      <c r="O154" s="130">
        <v>10000</v>
      </c>
      <c r="P154" s="130">
        <v>0</v>
      </c>
      <c r="Q154" s="130">
        <v>0</v>
      </c>
      <c r="R154" s="130">
        <v>279</v>
      </c>
      <c r="S154" s="130">
        <v>123</v>
      </c>
      <c r="T154" s="130">
        <v>0</v>
      </c>
      <c r="U154" s="130">
        <v>0</v>
      </c>
      <c r="V154" s="130">
        <v>29000</v>
      </c>
      <c r="W154" s="130">
        <v>0</v>
      </c>
      <c r="X154" s="130">
        <v>0</v>
      </c>
      <c r="Y154" s="94" t="s">
        <v>193</v>
      </c>
      <c r="Z154" s="94" t="s">
        <v>205</v>
      </c>
      <c r="AA154" s="94" t="s">
        <v>632</v>
      </c>
    </row>
    <row r="155" spans="1:27" x14ac:dyDescent="0.25">
      <c r="A155" s="94" t="s">
        <v>633</v>
      </c>
      <c r="B155" s="94" t="s">
        <v>634</v>
      </c>
      <c r="C155" s="94"/>
      <c r="D155" s="130">
        <v>0</v>
      </c>
      <c r="E155" s="130">
        <v>0</v>
      </c>
      <c r="F155" s="130">
        <v>0</v>
      </c>
      <c r="G155" s="130">
        <v>0</v>
      </c>
      <c r="H155" s="130">
        <v>0</v>
      </c>
      <c r="I155" s="130">
        <v>0</v>
      </c>
      <c r="J155" s="130">
        <v>0</v>
      </c>
      <c r="K155" s="130">
        <v>0</v>
      </c>
      <c r="L155" s="130">
        <v>0</v>
      </c>
      <c r="M155" s="130">
        <v>0</v>
      </c>
      <c r="N155" s="130">
        <v>0</v>
      </c>
      <c r="O155" s="130">
        <v>0</v>
      </c>
      <c r="P155" s="130">
        <v>0</v>
      </c>
      <c r="Q155" s="130">
        <v>0</v>
      </c>
      <c r="R155" s="130">
        <v>0</v>
      </c>
      <c r="S155" s="130">
        <v>0</v>
      </c>
      <c r="T155" s="130">
        <v>0</v>
      </c>
      <c r="U155" s="130">
        <v>0</v>
      </c>
      <c r="V155" s="130">
        <v>0</v>
      </c>
      <c r="W155" s="130">
        <v>0</v>
      </c>
      <c r="X155" s="130">
        <v>0</v>
      </c>
      <c r="Y155" s="94" t="s">
        <v>191</v>
      </c>
      <c r="Z155" s="94" t="s">
        <v>212</v>
      </c>
      <c r="AA155" s="94" t="s">
        <v>635</v>
      </c>
    </row>
    <row r="156" spans="1:27" x14ac:dyDescent="0.25">
      <c r="A156" s="94" t="s">
        <v>636</v>
      </c>
      <c r="B156" s="94" t="s">
        <v>637</v>
      </c>
      <c r="C156" s="94"/>
      <c r="D156" s="130">
        <v>0</v>
      </c>
      <c r="E156" s="130">
        <v>0</v>
      </c>
      <c r="F156" s="130">
        <v>0</v>
      </c>
      <c r="G156" s="130">
        <v>0</v>
      </c>
      <c r="H156" s="130">
        <v>0</v>
      </c>
      <c r="I156" s="130">
        <v>0</v>
      </c>
      <c r="J156" s="130">
        <v>0</v>
      </c>
      <c r="K156" s="130">
        <v>0</v>
      </c>
      <c r="L156" s="130">
        <v>0</v>
      </c>
      <c r="M156" s="130">
        <v>0</v>
      </c>
      <c r="N156" s="130">
        <v>66820</v>
      </c>
      <c r="O156" s="130">
        <v>0</v>
      </c>
      <c r="P156" s="130">
        <v>0</v>
      </c>
      <c r="Q156" s="130">
        <v>67</v>
      </c>
      <c r="R156" s="130">
        <v>0</v>
      </c>
      <c r="S156" s="130">
        <v>0</v>
      </c>
      <c r="T156" s="130">
        <v>0</v>
      </c>
      <c r="U156" s="130">
        <v>0</v>
      </c>
      <c r="V156" s="130">
        <v>14400</v>
      </c>
      <c r="W156" s="130">
        <v>0</v>
      </c>
      <c r="X156" s="130">
        <v>0</v>
      </c>
      <c r="Y156" s="94" t="s">
        <v>193</v>
      </c>
      <c r="Z156" s="94" t="s">
        <v>205</v>
      </c>
      <c r="AA156" s="94" t="s">
        <v>638</v>
      </c>
    </row>
    <row r="157" spans="1:27" x14ac:dyDescent="0.25">
      <c r="A157" s="94" t="s">
        <v>639</v>
      </c>
      <c r="B157" s="94" t="s">
        <v>640</v>
      </c>
      <c r="C157" s="94"/>
      <c r="D157" s="130">
        <v>0</v>
      </c>
      <c r="E157" s="130">
        <v>0</v>
      </c>
      <c r="F157" s="130">
        <v>0</v>
      </c>
      <c r="G157" s="130">
        <v>0</v>
      </c>
      <c r="H157" s="130">
        <v>0</v>
      </c>
      <c r="I157" s="130">
        <v>0</v>
      </c>
      <c r="J157" s="130">
        <v>0</v>
      </c>
      <c r="K157" s="130">
        <v>0</v>
      </c>
      <c r="L157" s="130">
        <v>0</v>
      </c>
      <c r="M157" s="130">
        <v>0</v>
      </c>
      <c r="N157" s="130">
        <v>328458</v>
      </c>
      <c r="O157" s="130">
        <v>0</v>
      </c>
      <c r="P157" s="130">
        <v>0</v>
      </c>
      <c r="Q157" s="130">
        <v>0</v>
      </c>
      <c r="R157" s="130">
        <v>0</v>
      </c>
      <c r="S157" s="130">
        <v>0</v>
      </c>
      <c r="T157" s="130">
        <v>0</v>
      </c>
      <c r="U157" s="130">
        <v>0</v>
      </c>
      <c r="V157" s="130">
        <v>0</v>
      </c>
      <c r="W157" s="130">
        <v>0</v>
      </c>
      <c r="X157" s="130">
        <v>0</v>
      </c>
      <c r="Y157" s="94" t="s">
        <v>191</v>
      </c>
      <c r="Z157" s="94" t="s">
        <v>205</v>
      </c>
      <c r="AA157" s="94" t="s">
        <v>641</v>
      </c>
    </row>
    <row r="158" spans="1:27" x14ac:dyDescent="0.25">
      <c r="A158" s="94" t="s">
        <v>642</v>
      </c>
      <c r="B158" s="94" t="s">
        <v>643</v>
      </c>
      <c r="C158" s="94"/>
      <c r="D158" s="130">
        <v>0</v>
      </c>
      <c r="E158" s="130">
        <v>0</v>
      </c>
      <c r="F158" s="130">
        <v>0</v>
      </c>
      <c r="G158" s="130">
        <v>0</v>
      </c>
      <c r="H158" s="130">
        <v>0</v>
      </c>
      <c r="I158" s="130">
        <v>0</v>
      </c>
      <c r="J158" s="130">
        <v>0</v>
      </c>
      <c r="K158" s="130">
        <v>0</v>
      </c>
      <c r="L158" s="130">
        <v>0</v>
      </c>
      <c r="M158" s="130">
        <v>0</v>
      </c>
      <c r="N158" s="130">
        <v>6306</v>
      </c>
      <c r="O158" s="130">
        <v>4500</v>
      </c>
      <c r="P158" s="130">
        <v>0</v>
      </c>
      <c r="Q158" s="130">
        <v>0</v>
      </c>
      <c r="R158" s="130">
        <v>0</v>
      </c>
      <c r="S158" s="130">
        <v>0</v>
      </c>
      <c r="T158" s="130">
        <v>0</v>
      </c>
      <c r="U158" s="130">
        <v>0</v>
      </c>
      <c r="V158" s="130">
        <v>0</v>
      </c>
      <c r="W158" s="130">
        <v>0</v>
      </c>
      <c r="X158" s="130">
        <v>375</v>
      </c>
      <c r="Y158" s="94" t="s">
        <v>191</v>
      </c>
      <c r="Z158" s="94" t="s">
        <v>212</v>
      </c>
      <c r="AA158" s="94" t="s">
        <v>644</v>
      </c>
    </row>
    <row r="159" spans="1:27" x14ac:dyDescent="0.25">
      <c r="A159" s="94" t="s">
        <v>648</v>
      </c>
      <c r="B159" s="94" t="s">
        <v>649</v>
      </c>
      <c r="C159" s="94"/>
      <c r="D159" s="130">
        <v>0</v>
      </c>
      <c r="E159" s="130">
        <v>0</v>
      </c>
      <c r="F159" s="130">
        <v>0</v>
      </c>
      <c r="G159" s="130">
        <v>0</v>
      </c>
      <c r="H159" s="130">
        <v>0</v>
      </c>
      <c r="I159" s="130">
        <v>0</v>
      </c>
      <c r="J159" s="130">
        <v>0</v>
      </c>
      <c r="K159" s="130">
        <v>0</v>
      </c>
      <c r="L159" s="130">
        <v>0</v>
      </c>
      <c r="M159" s="130">
        <v>0</v>
      </c>
      <c r="N159" s="130">
        <v>234888</v>
      </c>
      <c r="O159" s="130">
        <v>29450</v>
      </c>
      <c r="P159" s="130">
        <v>0</v>
      </c>
      <c r="Q159" s="130">
        <v>0</v>
      </c>
      <c r="R159" s="130">
        <v>0</v>
      </c>
      <c r="S159" s="130">
        <v>0</v>
      </c>
      <c r="T159" s="130">
        <v>0</v>
      </c>
      <c r="U159" s="130">
        <v>0</v>
      </c>
      <c r="V159" s="130">
        <v>6450</v>
      </c>
      <c r="W159" s="130">
        <v>0</v>
      </c>
      <c r="X159" s="130">
        <v>0</v>
      </c>
      <c r="Y159" s="94" t="s">
        <v>191</v>
      </c>
      <c r="Z159" s="94" t="s">
        <v>372</v>
      </c>
      <c r="AA159" s="94" t="s">
        <v>650</v>
      </c>
    </row>
    <row r="160" spans="1:27" x14ac:dyDescent="0.25">
      <c r="A160" s="94" t="s">
        <v>651</v>
      </c>
      <c r="B160" s="94" t="s">
        <v>652</v>
      </c>
      <c r="C160" s="94"/>
      <c r="D160" s="130">
        <v>0</v>
      </c>
      <c r="E160" s="130">
        <v>0</v>
      </c>
      <c r="F160" s="130">
        <v>0</v>
      </c>
      <c r="G160" s="130">
        <v>0</v>
      </c>
      <c r="H160" s="130">
        <v>0</v>
      </c>
      <c r="I160" s="130">
        <v>0</v>
      </c>
      <c r="J160" s="130">
        <v>0</v>
      </c>
      <c r="K160" s="130">
        <v>0</v>
      </c>
      <c r="L160" s="130">
        <v>0</v>
      </c>
      <c r="M160" s="130">
        <v>0</v>
      </c>
      <c r="N160" s="130">
        <v>10773</v>
      </c>
      <c r="O160" s="130">
        <v>0</v>
      </c>
      <c r="P160" s="130">
        <v>0</v>
      </c>
      <c r="Q160" s="130">
        <v>0</v>
      </c>
      <c r="R160" s="130">
        <v>0</v>
      </c>
      <c r="S160" s="130">
        <v>0</v>
      </c>
      <c r="T160" s="130">
        <v>0</v>
      </c>
      <c r="U160" s="130">
        <v>0</v>
      </c>
      <c r="V160" s="130">
        <v>0</v>
      </c>
      <c r="W160" s="130">
        <v>0</v>
      </c>
      <c r="X160" s="130">
        <v>0</v>
      </c>
      <c r="Y160" s="94" t="s">
        <v>191</v>
      </c>
      <c r="Z160" s="94" t="s">
        <v>249</v>
      </c>
      <c r="AA160" s="94" t="s">
        <v>653</v>
      </c>
    </row>
    <row r="161" spans="1:27" x14ac:dyDescent="0.25">
      <c r="A161" s="94" t="s">
        <v>654</v>
      </c>
      <c r="B161" s="94" t="s">
        <v>655</v>
      </c>
      <c r="C161" s="94"/>
      <c r="D161" s="130">
        <v>0</v>
      </c>
      <c r="E161" s="130">
        <v>0</v>
      </c>
      <c r="F161" s="130">
        <v>0</v>
      </c>
      <c r="G161" s="130">
        <v>0</v>
      </c>
      <c r="H161" s="130">
        <v>0</v>
      </c>
      <c r="I161" s="130">
        <v>0</v>
      </c>
      <c r="J161" s="130">
        <v>0</v>
      </c>
      <c r="K161" s="130">
        <v>0</v>
      </c>
      <c r="L161" s="130">
        <v>0</v>
      </c>
      <c r="M161" s="130">
        <v>7500</v>
      </c>
      <c r="N161" s="130">
        <v>71550</v>
      </c>
      <c r="O161" s="130">
        <v>0</v>
      </c>
      <c r="P161" s="130">
        <v>0</v>
      </c>
      <c r="Q161" s="130">
        <v>0</v>
      </c>
      <c r="R161" s="130">
        <v>0</v>
      </c>
      <c r="S161" s="130">
        <v>0</v>
      </c>
      <c r="T161" s="130">
        <v>0</v>
      </c>
      <c r="U161" s="130">
        <v>0</v>
      </c>
      <c r="V161" s="130">
        <v>0</v>
      </c>
      <c r="W161" s="130">
        <v>19000</v>
      </c>
      <c r="X161" s="130">
        <v>7000</v>
      </c>
      <c r="Y161" s="94" t="s">
        <v>191</v>
      </c>
      <c r="Z161" s="94" t="s">
        <v>212</v>
      </c>
      <c r="AA161" s="94" t="s">
        <v>656</v>
      </c>
    </row>
    <row r="162" spans="1:27" x14ac:dyDescent="0.25">
      <c r="A162" s="94" t="s">
        <v>657</v>
      </c>
      <c r="B162" s="94" t="s">
        <v>658</v>
      </c>
      <c r="C162" s="94"/>
      <c r="D162" s="130">
        <v>0</v>
      </c>
      <c r="E162" s="130">
        <v>0</v>
      </c>
      <c r="F162" s="130">
        <v>38950</v>
      </c>
      <c r="G162" s="130">
        <v>0</v>
      </c>
      <c r="H162" s="130">
        <v>0</v>
      </c>
      <c r="I162" s="130">
        <v>0</v>
      </c>
      <c r="J162" s="130">
        <v>181</v>
      </c>
      <c r="K162" s="130">
        <v>0</v>
      </c>
      <c r="L162" s="130">
        <v>0</v>
      </c>
      <c r="M162" s="130">
        <v>0</v>
      </c>
      <c r="N162" s="130">
        <v>53000</v>
      </c>
      <c r="O162" s="130">
        <v>0</v>
      </c>
      <c r="P162" s="130">
        <v>0</v>
      </c>
      <c r="Q162" s="130">
        <v>0</v>
      </c>
      <c r="R162" s="130">
        <v>0</v>
      </c>
      <c r="S162" s="130">
        <v>0</v>
      </c>
      <c r="T162" s="130">
        <v>0</v>
      </c>
      <c r="U162" s="130">
        <v>0</v>
      </c>
      <c r="V162" s="130">
        <v>0</v>
      </c>
      <c r="W162" s="130">
        <v>280699</v>
      </c>
      <c r="X162" s="130">
        <v>0</v>
      </c>
      <c r="Y162" s="94" t="s">
        <v>191</v>
      </c>
      <c r="Z162" s="94" t="s">
        <v>212</v>
      </c>
      <c r="AA162" s="94" t="s">
        <v>659</v>
      </c>
    </row>
    <row r="163" spans="1:27" x14ac:dyDescent="0.25">
      <c r="A163" s="94" t="s">
        <v>660</v>
      </c>
      <c r="B163" s="94" t="s">
        <v>661</v>
      </c>
      <c r="C163" s="94"/>
      <c r="D163" s="130">
        <v>0</v>
      </c>
      <c r="E163" s="130">
        <v>0</v>
      </c>
      <c r="F163" s="130">
        <v>0</v>
      </c>
      <c r="G163" s="130">
        <v>0</v>
      </c>
      <c r="H163" s="130">
        <v>0</v>
      </c>
      <c r="I163" s="130">
        <v>0</v>
      </c>
      <c r="J163" s="130">
        <v>0</v>
      </c>
      <c r="K163" s="130">
        <v>0</v>
      </c>
      <c r="L163" s="130">
        <v>0</v>
      </c>
      <c r="M163" s="130">
        <v>0</v>
      </c>
      <c r="N163" s="130">
        <v>55</v>
      </c>
      <c r="O163" s="130">
        <v>0</v>
      </c>
      <c r="P163" s="130">
        <v>0</v>
      </c>
      <c r="Q163" s="130">
        <v>0</v>
      </c>
      <c r="R163" s="130">
        <v>0</v>
      </c>
      <c r="S163" s="130">
        <v>0</v>
      </c>
      <c r="T163" s="130">
        <v>0</v>
      </c>
      <c r="U163" s="130">
        <v>0</v>
      </c>
      <c r="V163" s="130">
        <v>0</v>
      </c>
      <c r="W163" s="130">
        <v>0</v>
      </c>
      <c r="X163" s="130">
        <v>0</v>
      </c>
      <c r="Y163" s="94" t="s">
        <v>191</v>
      </c>
      <c r="Z163" s="94" t="s">
        <v>212</v>
      </c>
      <c r="AA163" s="94" t="s">
        <v>662</v>
      </c>
    </row>
    <row r="164" spans="1:27" x14ac:dyDescent="0.25">
      <c r="A164" s="94" t="s">
        <v>663</v>
      </c>
      <c r="B164" s="94" t="s">
        <v>1768</v>
      </c>
      <c r="C164" s="94"/>
      <c r="D164" s="130">
        <v>0</v>
      </c>
      <c r="E164" s="130">
        <v>0</v>
      </c>
      <c r="F164" s="130">
        <v>160898</v>
      </c>
      <c r="G164" s="130">
        <v>0</v>
      </c>
      <c r="H164" s="130">
        <v>1559</v>
      </c>
      <c r="I164" s="130">
        <v>0</v>
      </c>
      <c r="J164" s="130">
        <v>0</v>
      </c>
      <c r="K164" s="130">
        <v>0</v>
      </c>
      <c r="L164" s="130">
        <v>0</v>
      </c>
      <c r="M164" s="130">
        <v>0</v>
      </c>
      <c r="N164" s="130">
        <v>939051</v>
      </c>
      <c r="O164" s="130">
        <v>237000</v>
      </c>
      <c r="P164" s="130">
        <v>0</v>
      </c>
      <c r="Q164" s="130">
        <v>0</v>
      </c>
      <c r="R164" s="130">
        <v>0</v>
      </c>
      <c r="S164" s="130">
        <v>0</v>
      </c>
      <c r="T164" s="130">
        <v>1420</v>
      </c>
      <c r="U164" s="130">
        <v>0</v>
      </c>
      <c r="V164" s="130">
        <v>37900</v>
      </c>
      <c r="W164" s="130">
        <v>23780</v>
      </c>
      <c r="X164" s="130">
        <v>0</v>
      </c>
      <c r="Y164" s="94" t="s">
        <v>193</v>
      </c>
      <c r="Z164" s="94" t="s">
        <v>205</v>
      </c>
      <c r="AA164" s="94" t="s">
        <v>665</v>
      </c>
    </row>
    <row r="165" spans="1:27" x14ac:dyDescent="0.25">
      <c r="A165" s="94" t="s">
        <v>666</v>
      </c>
      <c r="B165" s="94" t="s">
        <v>667</v>
      </c>
      <c r="C165" s="94"/>
      <c r="D165" s="130">
        <v>0</v>
      </c>
      <c r="E165" s="130">
        <v>0</v>
      </c>
      <c r="F165" s="130">
        <v>0</v>
      </c>
      <c r="G165" s="130">
        <v>0</v>
      </c>
      <c r="H165" s="130">
        <v>0</v>
      </c>
      <c r="I165" s="130">
        <v>0</v>
      </c>
      <c r="J165" s="130">
        <v>0</v>
      </c>
      <c r="K165" s="130">
        <v>0</v>
      </c>
      <c r="L165" s="130">
        <v>0</v>
      </c>
      <c r="M165" s="130">
        <v>0</v>
      </c>
      <c r="N165" s="130">
        <v>41856</v>
      </c>
      <c r="O165" s="130">
        <v>0</v>
      </c>
      <c r="P165" s="130">
        <v>0</v>
      </c>
      <c r="Q165" s="130">
        <v>0</v>
      </c>
      <c r="R165" s="130">
        <v>0</v>
      </c>
      <c r="S165" s="130">
        <v>0</v>
      </c>
      <c r="T165" s="130">
        <v>0</v>
      </c>
      <c r="U165" s="130">
        <v>0</v>
      </c>
      <c r="V165" s="130">
        <v>0</v>
      </c>
      <c r="W165" s="130">
        <v>0</v>
      </c>
      <c r="X165" s="130">
        <v>0</v>
      </c>
      <c r="Y165" s="94" t="s">
        <v>191</v>
      </c>
      <c r="Z165" s="94" t="s">
        <v>212</v>
      </c>
      <c r="AA165" s="94" t="s">
        <v>668</v>
      </c>
    </row>
    <row r="166" spans="1:27" x14ac:dyDescent="0.25">
      <c r="A166" s="94" t="s">
        <v>669</v>
      </c>
      <c r="B166" s="94" t="s">
        <v>670</v>
      </c>
      <c r="C166" s="94"/>
      <c r="D166" s="130">
        <v>0</v>
      </c>
      <c r="E166" s="130">
        <v>0</v>
      </c>
      <c r="F166" s="130">
        <v>0</v>
      </c>
      <c r="G166" s="130">
        <v>0</v>
      </c>
      <c r="H166" s="130">
        <v>0</v>
      </c>
      <c r="I166" s="130">
        <v>0</v>
      </c>
      <c r="J166" s="130">
        <v>0</v>
      </c>
      <c r="K166" s="130">
        <v>0</v>
      </c>
      <c r="L166" s="130">
        <v>0</v>
      </c>
      <c r="M166" s="130">
        <v>0</v>
      </c>
      <c r="N166" s="130">
        <v>556751</v>
      </c>
      <c r="O166" s="130">
        <v>0</v>
      </c>
      <c r="P166" s="130">
        <v>0</v>
      </c>
      <c r="Q166" s="130">
        <v>44018</v>
      </c>
      <c r="R166" s="130">
        <v>0</v>
      </c>
      <c r="S166" s="130">
        <v>0</v>
      </c>
      <c r="T166" s="130">
        <v>0</v>
      </c>
      <c r="U166" s="130">
        <v>0</v>
      </c>
      <c r="V166" s="130">
        <v>0</v>
      </c>
      <c r="W166" s="130">
        <v>88000</v>
      </c>
      <c r="X166" s="130">
        <v>28000</v>
      </c>
      <c r="Y166" s="94" t="s">
        <v>191</v>
      </c>
      <c r="Z166" s="94" t="s">
        <v>262</v>
      </c>
      <c r="AA166" s="94" t="s">
        <v>671</v>
      </c>
    </row>
    <row r="167" spans="1:27" x14ac:dyDescent="0.25">
      <c r="A167" s="94" t="s">
        <v>672</v>
      </c>
      <c r="B167" s="94" t="s">
        <v>673</v>
      </c>
      <c r="C167" s="94"/>
      <c r="D167" s="130">
        <v>0</v>
      </c>
      <c r="E167" s="130">
        <v>0</v>
      </c>
      <c r="F167" s="130">
        <v>0</v>
      </c>
      <c r="G167" s="130">
        <v>0</v>
      </c>
      <c r="H167" s="130">
        <v>0</v>
      </c>
      <c r="I167" s="130">
        <v>0</v>
      </c>
      <c r="J167" s="130">
        <v>0</v>
      </c>
      <c r="K167" s="130">
        <v>0</v>
      </c>
      <c r="L167" s="130">
        <v>0</v>
      </c>
      <c r="M167" s="130">
        <v>0</v>
      </c>
      <c r="N167" s="130">
        <v>185456</v>
      </c>
      <c r="O167" s="130">
        <v>0</v>
      </c>
      <c r="P167" s="130">
        <v>0</v>
      </c>
      <c r="Q167" s="130">
        <v>0</v>
      </c>
      <c r="R167" s="130">
        <v>0</v>
      </c>
      <c r="S167" s="130">
        <v>0</v>
      </c>
      <c r="T167" s="130">
        <v>0</v>
      </c>
      <c r="U167" s="130">
        <v>0</v>
      </c>
      <c r="V167" s="130">
        <v>0</v>
      </c>
      <c r="W167" s="130">
        <v>0</v>
      </c>
      <c r="X167" s="130">
        <v>0</v>
      </c>
      <c r="Y167" s="94" t="s">
        <v>191</v>
      </c>
      <c r="Z167" s="94" t="s">
        <v>212</v>
      </c>
      <c r="AA167" s="94" t="s">
        <v>674</v>
      </c>
    </row>
    <row r="168" spans="1:27" x14ac:dyDescent="0.25">
      <c r="A168" s="94" t="s">
        <v>675</v>
      </c>
      <c r="B168" s="94" t="s">
        <v>676</v>
      </c>
      <c r="C168" s="94"/>
      <c r="D168" s="130">
        <v>0</v>
      </c>
      <c r="E168" s="130">
        <v>0</v>
      </c>
      <c r="F168" s="130">
        <v>0</v>
      </c>
      <c r="G168" s="130">
        <v>0</v>
      </c>
      <c r="H168" s="130">
        <v>0</v>
      </c>
      <c r="I168" s="130">
        <v>0</v>
      </c>
      <c r="J168" s="130">
        <v>0</v>
      </c>
      <c r="K168" s="130">
        <v>0</v>
      </c>
      <c r="L168" s="130">
        <v>0</v>
      </c>
      <c r="M168" s="130">
        <v>0</v>
      </c>
      <c r="N168" s="130">
        <v>64427</v>
      </c>
      <c r="O168" s="130">
        <v>0</v>
      </c>
      <c r="P168" s="130">
        <v>0</v>
      </c>
      <c r="Q168" s="130">
        <v>0</v>
      </c>
      <c r="R168" s="130">
        <v>0</v>
      </c>
      <c r="S168" s="130">
        <v>0</v>
      </c>
      <c r="T168" s="130">
        <v>0</v>
      </c>
      <c r="U168" s="130">
        <v>0</v>
      </c>
      <c r="V168" s="130">
        <v>0</v>
      </c>
      <c r="W168" s="130">
        <v>0</v>
      </c>
      <c r="X168" s="130">
        <v>0</v>
      </c>
      <c r="Y168" s="94" t="s">
        <v>191</v>
      </c>
      <c r="Z168" s="94" t="s">
        <v>212</v>
      </c>
      <c r="AA168" s="94" t="s">
        <v>677</v>
      </c>
    </row>
    <row r="169" spans="1:27" x14ac:dyDescent="0.25">
      <c r="A169" s="94" t="s">
        <v>678</v>
      </c>
      <c r="B169" s="94" t="s">
        <v>679</v>
      </c>
      <c r="C169" s="94"/>
      <c r="D169" s="130">
        <v>0</v>
      </c>
      <c r="E169" s="130">
        <v>0</v>
      </c>
      <c r="F169" s="130">
        <v>0</v>
      </c>
      <c r="G169" s="130">
        <v>0</v>
      </c>
      <c r="H169" s="130">
        <v>0</v>
      </c>
      <c r="I169" s="130">
        <v>0</v>
      </c>
      <c r="J169" s="130">
        <v>0</v>
      </c>
      <c r="K169" s="130">
        <v>0</v>
      </c>
      <c r="L169" s="130">
        <v>0</v>
      </c>
      <c r="M169" s="130">
        <v>0</v>
      </c>
      <c r="N169" s="130">
        <v>0</v>
      </c>
      <c r="O169" s="130">
        <v>0</v>
      </c>
      <c r="P169" s="130">
        <v>0</v>
      </c>
      <c r="Q169" s="130">
        <v>0</v>
      </c>
      <c r="R169" s="130">
        <v>0</v>
      </c>
      <c r="S169" s="130">
        <v>0</v>
      </c>
      <c r="T169" s="130">
        <v>0</v>
      </c>
      <c r="U169" s="130">
        <v>0</v>
      </c>
      <c r="V169" s="130">
        <v>0</v>
      </c>
      <c r="W169" s="130">
        <v>0</v>
      </c>
      <c r="X169" s="130">
        <v>0</v>
      </c>
      <c r="Y169" s="94" t="s">
        <v>191</v>
      </c>
      <c r="Z169" s="94" t="s">
        <v>212</v>
      </c>
      <c r="AA169" s="94" t="s">
        <v>680</v>
      </c>
    </row>
    <row r="170" spans="1:27" x14ac:dyDescent="0.25">
      <c r="A170" s="94" t="s">
        <v>681</v>
      </c>
      <c r="B170" s="94" t="s">
        <v>682</v>
      </c>
      <c r="C170" s="94"/>
      <c r="D170" s="130">
        <v>0</v>
      </c>
      <c r="E170" s="130">
        <v>0</v>
      </c>
      <c r="F170" s="130">
        <v>0</v>
      </c>
      <c r="G170" s="130">
        <v>0</v>
      </c>
      <c r="H170" s="130">
        <v>0</v>
      </c>
      <c r="I170" s="130">
        <v>0</v>
      </c>
      <c r="J170" s="130">
        <v>0</v>
      </c>
      <c r="K170" s="130">
        <v>0</v>
      </c>
      <c r="L170" s="130">
        <v>0</v>
      </c>
      <c r="M170" s="130">
        <v>0</v>
      </c>
      <c r="N170" s="130">
        <v>429799</v>
      </c>
      <c r="O170" s="130">
        <v>77000</v>
      </c>
      <c r="P170" s="130">
        <v>0</v>
      </c>
      <c r="Q170" s="130">
        <v>0</v>
      </c>
      <c r="R170" s="130">
        <v>0</v>
      </c>
      <c r="S170" s="130">
        <v>0</v>
      </c>
      <c r="T170" s="130">
        <v>0</v>
      </c>
      <c r="U170" s="130">
        <v>0</v>
      </c>
      <c r="V170" s="130">
        <v>0</v>
      </c>
      <c r="W170" s="130">
        <v>0</v>
      </c>
      <c r="X170" s="130">
        <v>0</v>
      </c>
      <c r="Y170" s="94" t="s">
        <v>191</v>
      </c>
      <c r="Z170" s="94" t="s">
        <v>372</v>
      </c>
      <c r="AA170" s="94" t="s">
        <v>683</v>
      </c>
    </row>
    <row r="171" spans="1:27" x14ac:dyDescent="0.25">
      <c r="A171" s="94" t="s">
        <v>684</v>
      </c>
      <c r="B171" s="94" t="s">
        <v>685</v>
      </c>
      <c r="C171" s="94"/>
      <c r="D171" s="130">
        <v>0</v>
      </c>
      <c r="E171" s="130">
        <v>0</v>
      </c>
      <c r="F171" s="130">
        <v>0</v>
      </c>
      <c r="G171" s="130">
        <v>0</v>
      </c>
      <c r="H171" s="130">
        <v>0</v>
      </c>
      <c r="I171" s="130">
        <v>0</v>
      </c>
      <c r="J171" s="130">
        <v>0</v>
      </c>
      <c r="K171" s="130">
        <v>0</v>
      </c>
      <c r="L171" s="130">
        <v>0</v>
      </c>
      <c r="M171" s="130">
        <v>0</v>
      </c>
      <c r="N171" s="130">
        <v>28000</v>
      </c>
      <c r="O171" s="130">
        <v>0</v>
      </c>
      <c r="P171" s="130">
        <v>0</v>
      </c>
      <c r="Q171" s="130">
        <v>0</v>
      </c>
      <c r="R171" s="130">
        <v>0</v>
      </c>
      <c r="S171" s="130">
        <v>0</v>
      </c>
      <c r="T171" s="130">
        <v>0</v>
      </c>
      <c r="U171" s="130">
        <v>0</v>
      </c>
      <c r="V171" s="130">
        <v>0</v>
      </c>
      <c r="W171" s="130">
        <v>0</v>
      </c>
      <c r="X171" s="130">
        <v>0</v>
      </c>
      <c r="Y171" s="94" t="s">
        <v>191</v>
      </c>
      <c r="Z171" s="94" t="s">
        <v>249</v>
      </c>
      <c r="AA171" s="94" t="s">
        <v>686</v>
      </c>
    </row>
    <row r="172" spans="1:27" x14ac:dyDescent="0.25">
      <c r="A172" s="94" t="s">
        <v>687</v>
      </c>
      <c r="B172" s="94" t="s">
        <v>688</v>
      </c>
      <c r="C172" s="94"/>
      <c r="D172" s="130">
        <v>0</v>
      </c>
      <c r="E172" s="130">
        <v>0</v>
      </c>
      <c r="F172" s="130">
        <v>0</v>
      </c>
      <c r="G172" s="130">
        <v>0</v>
      </c>
      <c r="H172" s="130">
        <v>0</v>
      </c>
      <c r="I172" s="130">
        <v>0</v>
      </c>
      <c r="J172" s="130">
        <v>0</v>
      </c>
      <c r="K172" s="130">
        <v>0</v>
      </c>
      <c r="L172" s="130">
        <v>0</v>
      </c>
      <c r="M172" s="130">
        <v>0</v>
      </c>
      <c r="N172" s="130">
        <v>0</v>
      </c>
      <c r="O172" s="130">
        <v>0</v>
      </c>
      <c r="P172" s="130">
        <v>0</v>
      </c>
      <c r="Q172" s="130">
        <v>0</v>
      </c>
      <c r="R172" s="130">
        <v>0</v>
      </c>
      <c r="S172" s="130">
        <v>0</v>
      </c>
      <c r="T172" s="130">
        <v>0</v>
      </c>
      <c r="U172" s="130">
        <v>0</v>
      </c>
      <c r="V172" s="130">
        <v>0</v>
      </c>
      <c r="W172" s="130">
        <v>6500</v>
      </c>
      <c r="X172" s="130">
        <v>0</v>
      </c>
      <c r="Y172" s="94" t="s">
        <v>191</v>
      </c>
      <c r="Z172" s="94" t="s">
        <v>249</v>
      </c>
      <c r="AA172" s="94" t="s">
        <v>689</v>
      </c>
    </row>
    <row r="173" spans="1:27" x14ac:dyDescent="0.25">
      <c r="A173" s="94" t="s">
        <v>690</v>
      </c>
      <c r="B173" s="94" t="s">
        <v>691</v>
      </c>
      <c r="C173" s="94"/>
      <c r="D173" s="130">
        <v>0</v>
      </c>
      <c r="E173" s="130">
        <v>0</v>
      </c>
      <c r="F173" s="130">
        <v>0</v>
      </c>
      <c r="G173" s="130">
        <v>0</v>
      </c>
      <c r="H173" s="130">
        <v>0</v>
      </c>
      <c r="I173" s="130">
        <v>0</v>
      </c>
      <c r="J173" s="130">
        <v>0</v>
      </c>
      <c r="K173" s="130">
        <v>0</v>
      </c>
      <c r="L173" s="130">
        <v>0</v>
      </c>
      <c r="M173" s="130">
        <v>0</v>
      </c>
      <c r="N173" s="130">
        <v>56884</v>
      </c>
      <c r="O173" s="130">
        <v>0</v>
      </c>
      <c r="P173" s="130">
        <v>0</v>
      </c>
      <c r="Q173" s="130">
        <v>0</v>
      </c>
      <c r="R173" s="130">
        <v>0</v>
      </c>
      <c r="S173" s="130">
        <v>0</v>
      </c>
      <c r="T173" s="130">
        <v>0</v>
      </c>
      <c r="U173" s="130">
        <v>0</v>
      </c>
      <c r="V173" s="130">
        <v>0</v>
      </c>
      <c r="W173" s="130">
        <v>10000</v>
      </c>
      <c r="X173" s="130">
        <v>0</v>
      </c>
      <c r="Y173" s="94" t="s">
        <v>191</v>
      </c>
      <c r="Z173" s="94" t="s">
        <v>212</v>
      </c>
      <c r="AA173" s="94" t="s">
        <v>692</v>
      </c>
    </row>
    <row r="174" spans="1:27" x14ac:dyDescent="0.25">
      <c r="A174" s="94" t="s">
        <v>693</v>
      </c>
      <c r="B174" s="94" t="s">
        <v>694</v>
      </c>
      <c r="C174" s="94"/>
      <c r="D174" s="130">
        <v>0</v>
      </c>
      <c r="E174" s="130">
        <v>0</v>
      </c>
      <c r="F174" s="130">
        <v>0</v>
      </c>
      <c r="G174" s="130">
        <v>0</v>
      </c>
      <c r="H174" s="130">
        <v>0</v>
      </c>
      <c r="I174" s="130">
        <v>0</v>
      </c>
      <c r="J174" s="130">
        <v>0</v>
      </c>
      <c r="K174" s="130">
        <v>0</v>
      </c>
      <c r="L174" s="130">
        <v>0</v>
      </c>
      <c r="M174" s="130">
        <v>0</v>
      </c>
      <c r="N174" s="130">
        <v>0</v>
      </c>
      <c r="O174" s="130">
        <v>0</v>
      </c>
      <c r="P174" s="130">
        <v>0</v>
      </c>
      <c r="Q174" s="130">
        <v>0</v>
      </c>
      <c r="R174" s="130">
        <v>0</v>
      </c>
      <c r="S174" s="130">
        <v>0</v>
      </c>
      <c r="T174" s="130">
        <v>0</v>
      </c>
      <c r="U174" s="130">
        <v>0</v>
      </c>
      <c r="V174" s="130">
        <v>0</v>
      </c>
      <c r="W174" s="130">
        <v>0</v>
      </c>
      <c r="X174" s="130">
        <v>0</v>
      </c>
      <c r="Y174" s="94" t="s">
        <v>191</v>
      </c>
      <c r="Z174" s="94" t="s">
        <v>249</v>
      </c>
      <c r="AA174" s="94" t="s">
        <v>695</v>
      </c>
    </row>
    <row r="175" spans="1:27" x14ac:dyDescent="0.25">
      <c r="A175" s="94" t="s">
        <v>696</v>
      </c>
      <c r="B175" s="94" t="s">
        <v>1769</v>
      </c>
      <c r="C175" s="94"/>
      <c r="D175" s="130">
        <v>0</v>
      </c>
      <c r="E175" s="130">
        <v>0</v>
      </c>
      <c r="F175" s="130">
        <v>0</v>
      </c>
      <c r="G175" s="130">
        <v>0</v>
      </c>
      <c r="H175" s="130">
        <v>0</v>
      </c>
      <c r="I175" s="130">
        <v>0</v>
      </c>
      <c r="J175" s="130">
        <v>2394</v>
      </c>
      <c r="K175" s="130">
        <v>0</v>
      </c>
      <c r="L175" s="130">
        <v>0</v>
      </c>
      <c r="M175" s="130">
        <v>0</v>
      </c>
      <c r="N175" s="130">
        <v>190630</v>
      </c>
      <c r="O175" s="130">
        <v>26000</v>
      </c>
      <c r="P175" s="130">
        <v>0</v>
      </c>
      <c r="Q175" s="130">
        <v>0</v>
      </c>
      <c r="R175" s="130">
        <v>0</v>
      </c>
      <c r="S175" s="130">
        <v>0</v>
      </c>
      <c r="T175" s="130">
        <v>0</v>
      </c>
      <c r="U175" s="130">
        <v>0</v>
      </c>
      <c r="V175" s="130">
        <v>0</v>
      </c>
      <c r="W175" s="130">
        <v>28500</v>
      </c>
      <c r="X175" s="130">
        <v>0</v>
      </c>
      <c r="Y175" s="94" t="s">
        <v>193</v>
      </c>
      <c r="Z175" s="94" t="s">
        <v>205</v>
      </c>
      <c r="AA175" s="94" t="s">
        <v>698</v>
      </c>
    </row>
    <row r="176" spans="1:27" x14ac:dyDescent="0.25">
      <c r="A176" s="94" t="s">
        <v>699</v>
      </c>
      <c r="B176" s="94" t="s">
        <v>700</v>
      </c>
      <c r="C176" s="94"/>
      <c r="D176" s="130">
        <v>0</v>
      </c>
      <c r="E176" s="130">
        <v>0</v>
      </c>
      <c r="F176" s="130">
        <v>0</v>
      </c>
      <c r="G176" s="130">
        <v>0</v>
      </c>
      <c r="H176" s="130">
        <v>0</v>
      </c>
      <c r="I176" s="130">
        <v>0</v>
      </c>
      <c r="J176" s="130">
        <v>0</v>
      </c>
      <c r="K176" s="130">
        <v>0</v>
      </c>
      <c r="L176" s="130">
        <v>0</v>
      </c>
      <c r="M176" s="130">
        <v>0</v>
      </c>
      <c r="N176" s="130">
        <v>40000</v>
      </c>
      <c r="O176" s="130">
        <v>0</v>
      </c>
      <c r="P176" s="130">
        <v>0</v>
      </c>
      <c r="Q176" s="130">
        <v>0</v>
      </c>
      <c r="R176" s="130">
        <v>0</v>
      </c>
      <c r="S176" s="130">
        <v>0</v>
      </c>
      <c r="T176" s="130">
        <v>0</v>
      </c>
      <c r="U176" s="130">
        <v>0</v>
      </c>
      <c r="V176" s="130">
        <v>0</v>
      </c>
      <c r="W176" s="130">
        <v>10510</v>
      </c>
      <c r="X176" s="130">
        <v>0</v>
      </c>
      <c r="Y176" s="94" t="s">
        <v>191</v>
      </c>
      <c r="Z176" s="94" t="s">
        <v>212</v>
      </c>
      <c r="AA176" s="94" t="s">
        <v>701</v>
      </c>
    </row>
    <row r="177" spans="1:27" x14ac:dyDescent="0.25">
      <c r="A177" s="94" t="s">
        <v>702</v>
      </c>
      <c r="B177" s="94" t="s">
        <v>703</v>
      </c>
      <c r="C177" s="94"/>
      <c r="D177" s="130">
        <v>0</v>
      </c>
      <c r="E177" s="130">
        <v>0</v>
      </c>
      <c r="F177" s="130">
        <v>0</v>
      </c>
      <c r="G177" s="130">
        <v>0</v>
      </c>
      <c r="H177" s="130">
        <v>0</v>
      </c>
      <c r="I177" s="130">
        <v>0</v>
      </c>
      <c r="J177" s="130">
        <v>0</v>
      </c>
      <c r="K177" s="130">
        <v>0</v>
      </c>
      <c r="L177" s="130">
        <v>0</v>
      </c>
      <c r="M177" s="130">
        <v>0</v>
      </c>
      <c r="N177" s="130">
        <v>4500</v>
      </c>
      <c r="O177" s="130">
        <v>3300</v>
      </c>
      <c r="P177" s="130">
        <v>0</v>
      </c>
      <c r="Q177" s="130">
        <v>0</v>
      </c>
      <c r="R177" s="130">
        <v>0</v>
      </c>
      <c r="S177" s="130">
        <v>0</v>
      </c>
      <c r="T177" s="130">
        <v>0</v>
      </c>
      <c r="U177" s="130">
        <v>0</v>
      </c>
      <c r="V177" s="130">
        <v>0</v>
      </c>
      <c r="W177" s="130">
        <v>0</v>
      </c>
      <c r="X177" s="130">
        <v>0</v>
      </c>
      <c r="Y177" s="94" t="s">
        <v>191</v>
      </c>
      <c r="Z177" s="94" t="s">
        <v>212</v>
      </c>
      <c r="AA177" s="94" t="s">
        <v>704</v>
      </c>
    </row>
    <row r="178" spans="1:27" x14ac:dyDescent="0.25">
      <c r="A178" s="94" t="s">
        <v>705</v>
      </c>
      <c r="B178" s="94" t="s">
        <v>1770</v>
      </c>
      <c r="C178" s="94"/>
      <c r="D178" s="130">
        <v>0</v>
      </c>
      <c r="E178" s="130">
        <v>0</v>
      </c>
      <c r="F178" s="130">
        <v>0</v>
      </c>
      <c r="G178" s="130">
        <v>0</v>
      </c>
      <c r="H178" s="130">
        <v>0</v>
      </c>
      <c r="I178" s="130">
        <v>0</v>
      </c>
      <c r="J178" s="130">
        <v>0</v>
      </c>
      <c r="K178" s="130">
        <v>0</v>
      </c>
      <c r="L178" s="130">
        <v>0</v>
      </c>
      <c r="M178" s="130">
        <v>0</v>
      </c>
      <c r="N178" s="130">
        <v>0</v>
      </c>
      <c r="O178" s="130">
        <v>0</v>
      </c>
      <c r="P178" s="130">
        <v>0</v>
      </c>
      <c r="Q178" s="130">
        <v>0</v>
      </c>
      <c r="R178" s="130">
        <v>0</v>
      </c>
      <c r="S178" s="130">
        <v>0</v>
      </c>
      <c r="T178" s="130">
        <v>8233</v>
      </c>
      <c r="U178" s="130">
        <v>0</v>
      </c>
      <c r="V178" s="130">
        <v>0</v>
      </c>
      <c r="W178" s="130">
        <v>0</v>
      </c>
      <c r="X178" s="130">
        <v>0</v>
      </c>
      <c r="Y178" s="94" t="s">
        <v>197</v>
      </c>
      <c r="Z178" s="94" t="s">
        <v>197</v>
      </c>
      <c r="AA178" s="94" t="s">
        <v>707</v>
      </c>
    </row>
    <row r="179" spans="1:27" x14ac:dyDescent="0.25">
      <c r="A179" s="94" t="s">
        <v>708</v>
      </c>
      <c r="B179" s="94" t="s">
        <v>1771</v>
      </c>
      <c r="C179" s="94"/>
      <c r="D179" s="130">
        <v>0</v>
      </c>
      <c r="E179" s="130">
        <v>0</v>
      </c>
      <c r="F179" s="130">
        <v>0</v>
      </c>
      <c r="G179" s="130">
        <v>0</v>
      </c>
      <c r="H179" s="130">
        <v>0</v>
      </c>
      <c r="I179" s="130">
        <v>0</v>
      </c>
      <c r="J179" s="130">
        <v>0</v>
      </c>
      <c r="K179" s="130">
        <v>0</v>
      </c>
      <c r="L179" s="130">
        <v>0</v>
      </c>
      <c r="M179" s="130">
        <v>0</v>
      </c>
      <c r="N179" s="130">
        <v>450708</v>
      </c>
      <c r="O179" s="130">
        <v>266800</v>
      </c>
      <c r="P179" s="130">
        <v>0</v>
      </c>
      <c r="Q179" s="130">
        <v>0</v>
      </c>
      <c r="R179" s="130">
        <v>0</v>
      </c>
      <c r="S179" s="130">
        <v>0</v>
      </c>
      <c r="T179" s="130">
        <v>0</v>
      </c>
      <c r="U179" s="130">
        <v>0</v>
      </c>
      <c r="V179" s="130">
        <v>80550</v>
      </c>
      <c r="W179" s="130">
        <v>139500</v>
      </c>
      <c r="X179" s="130">
        <v>45750</v>
      </c>
      <c r="Y179" s="94" t="s">
        <v>193</v>
      </c>
      <c r="Z179" s="94" t="s">
        <v>205</v>
      </c>
      <c r="AA179" s="94" t="s">
        <v>710</v>
      </c>
    </row>
    <row r="180" spans="1:27" x14ac:dyDescent="0.25">
      <c r="A180" s="94" t="s">
        <v>711</v>
      </c>
      <c r="B180" s="94" t="s">
        <v>1772</v>
      </c>
      <c r="C180" s="94"/>
      <c r="D180" s="130">
        <v>0</v>
      </c>
      <c r="E180" s="130">
        <v>0</v>
      </c>
      <c r="F180" s="130">
        <v>0</v>
      </c>
      <c r="G180" s="130">
        <v>0</v>
      </c>
      <c r="H180" s="130">
        <v>0</v>
      </c>
      <c r="I180" s="130">
        <v>860</v>
      </c>
      <c r="J180" s="130">
        <v>0</v>
      </c>
      <c r="K180" s="130">
        <v>0</v>
      </c>
      <c r="L180" s="130">
        <v>0</v>
      </c>
      <c r="M180" s="130">
        <v>0</v>
      </c>
      <c r="N180" s="130">
        <v>230811</v>
      </c>
      <c r="O180" s="130">
        <v>0</v>
      </c>
      <c r="P180" s="130">
        <v>0</v>
      </c>
      <c r="Q180" s="130">
        <v>0</v>
      </c>
      <c r="R180" s="130">
        <v>0</v>
      </c>
      <c r="S180" s="130">
        <v>0</v>
      </c>
      <c r="T180" s="130">
        <v>3156</v>
      </c>
      <c r="U180" s="130">
        <v>0</v>
      </c>
      <c r="V180" s="130">
        <v>18950</v>
      </c>
      <c r="W180" s="130">
        <v>46000</v>
      </c>
      <c r="X180" s="130">
        <v>0</v>
      </c>
      <c r="Y180" s="94" t="s">
        <v>195</v>
      </c>
      <c r="Z180" s="94" t="s">
        <v>205</v>
      </c>
      <c r="AA180" s="94" t="s">
        <v>713</v>
      </c>
    </row>
    <row r="181" spans="1:27" x14ac:dyDescent="0.25">
      <c r="A181" s="94" t="s">
        <v>714</v>
      </c>
      <c r="B181" s="94" t="s">
        <v>715</v>
      </c>
      <c r="C181" s="94"/>
      <c r="D181" s="130">
        <v>0</v>
      </c>
      <c r="E181" s="130">
        <v>0</v>
      </c>
      <c r="F181" s="130">
        <v>0</v>
      </c>
      <c r="G181" s="130">
        <v>0</v>
      </c>
      <c r="H181" s="130">
        <v>0</v>
      </c>
      <c r="I181" s="130">
        <v>0</v>
      </c>
      <c r="J181" s="130">
        <v>0</v>
      </c>
      <c r="K181" s="130">
        <v>0</v>
      </c>
      <c r="L181" s="130">
        <v>0</v>
      </c>
      <c r="M181" s="130">
        <v>0</v>
      </c>
      <c r="N181" s="130">
        <v>57255</v>
      </c>
      <c r="O181" s="130">
        <v>0</v>
      </c>
      <c r="P181" s="130">
        <v>0</v>
      </c>
      <c r="Q181" s="130">
        <v>0</v>
      </c>
      <c r="R181" s="130">
        <v>0</v>
      </c>
      <c r="S181" s="130">
        <v>0</v>
      </c>
      <c r="T181" s="130">
        <v>0</v>
      </c>
      <c r="U181" s="130">
        <v>0</v>
      </c>
      <c r="V181" s="130">
        <v>0</v>
      </c>
      <c r="W181" s="130">
        <v>1000</v>
      </c>
      <c r="X181" s="130">
        <v>0</v>
      </c>
      <c r="Y181" s="94" t="s">
        <v>191</v>
      </c>
      <c r="Z181" s="94" t="s">
        <v>212</v>
      </c>
      <c r="AA181" s="94" t="s">
        <v>716</v>
      </c>
    </row>
    <row r="182" spans="1:27" x14ac:dyDescent="0.25">
      <c r="A182" s="94" t="s">
        <v>1827</v>
      </c>
      <c r="B182" s="94" t="s">
        <v>1828</v>
      </c>
      <c r="C182" s="94"/>
      <c r="D182" s="130">
        <v>0</v>
      </c>
      <c r="E182" s="130">
        <v>0</v>
      </c>
      <c r="F182" s="130">
        <v>0</v>
      </c>
      <c r="G182" s="130">
        <v>0</v>
      </c>
      <c r="H182" s="130">
        <v>0</v>
      </c>
      <c r="I182" s="130">
        <v>0</v>
      </c>
      <c r="J182" s="130">
        <v>2</v>
      </c>
      <c r="K182" s="130">
        <v>0</v>
      </c>
      <c r="L182" s="130">
        <v>0</v>
      </c>
      <c r="M182" s="130">
        <v>0</v>
      </c>
      <c r="N182" s="130">
        <v>0</v>
      </c>
      <c r="O182" s="130">
        <v>4000</v>
      </c>
      <c r="P182" s="130">
        <v>0</v>
      </c>
      <c r="Q182" s="130">
        <v>0</v>
      </c>
      <c r="R182" s="130">
        <v>0</v>
      </c>
      <c r="S182" s="130">
        <v>0</v>
      </c>
      <c r="T182" s="130">
        <v>0</v>
      </c>
      <c r="U182" s="130">
        <v>0</v>
      </c>
      <c r="V182" s="130">
        <v>0</v>
      </c>
      <c r="W182" s="130">
        <v>0</v>
      </c>
      <c r="X182" s="130">
        <v>0</v>
      </c>
      <c r="Y182" s="94" t="s">
        <v>191</v>
      </c>
      <c r="Z182" s="94" t="s">
        <v>212</v>
      </c>
      <c r="AA182" s="94" t="s">
        <v>1829</v>
      </c>
    </row>
    <row r="183" spans="1:27" x14ac:dyDescent="0.25">
      <c r="A183" s="94" t="s">
        <v>717</v>
      </c>
      <c r="B183" s="94" t="s">
        <v>718</v>
      </c>
      <c r="C183" s="94"/>
      <c r="D183" s="130">
        <v>0</v>
      </c>
      <c r="E183" s="130">
        <v>0</v>
      </c>
      <c r="F183" s="130">
        <v>0</v>
      </c>
      <c r="G183" s="130">
        <v>0</v>
      </c>
      <c r="H183" s="130">
        <v>0</v>
      </c>
      <c r="I183" s="130">
        <v>0</v>
      </c>
      <c r="J183" s="130">
        <v>0</v>
      </c>
      <c r="K183" s="130">
        <v>0</v>
      </c>
      <c r="L183" s="130">
        <v>0</v>
      </c>
      <c r="M183" s="130">
        <v>0</v>
      </c>
      <c r="N183" s="130">
        <v>0</v>
      </c>
      <c r="O183" s="130">
        <v>0</v>
      </c>
      <c r="P183" s="130">
        <v>0</v>
      </c>
      <c r="Q183" s="130">
        <v>0</v>
      </c>
      <c r="R183" s="130">
        <v>0</v>
      </c>
      <c r="S183" s="130">
        <v>0</v>
      </c>
      <c r="T183" s="130">
        <v>0</v>
      </c>
      <c r="U183" s="130">
        <v>0</v>
      </c>
      <c r="V183" s="130">
        <v>0</v>
      </c>
      <c r="W183" s="130">
        <v>2000</v>
      </c>
      <c r="X183" s="130">
        <v>0</v>
      </c>
      <c r="Y183" s="94" t="s">
        <v>191</v>
      </c>
      <c r="Z183" s="94" t="s">
        <v>212</v>
      </c>
      <c r="AA183" s="94" t="s">
        <v>719</v>
      </c>
    </row>
    <row r="184" spans="1:27" x14ac:dyDescent="0.25">
      <c r="A184" s="94" t="s">
        <v>720</v>
      </c>
      <c r="B184" s="94" t="s">
        <v>721</v>
      </c>
      <c r="C184" s="94"/>
      <c r="D184" s="130">
        <v>0</v>
      </c>
      <c r="E184" s="130">
        <v>0</v>
      </c>
      <c r="F184" s="130">
        <v>0</v>
      </c>
      <c r="G184" s="130">
        <v>0</v>
      </c>
      <c r="H184" s="130">
        <v>0</v>
      </c>
      <c r="I184" s="130">
        <v>0</v>
      </c>
      <c r="J184" s="130">
        <v>0</v>
      </c>
      <c r="K184" s="130">
        <v>0</v>
      </c>
      <c r="L184" s="130">
        <v>0</v>
      </c>
      <c r="M184" s="130">
        <v>0</v>
      </c>
      <c r="N184" s="130">
        <v>1000</v>
      </c>
      <c r="O184" s="130">
        <v>0</v>
      </c>
      <c r="P184" s="130">
        <v>0</v>
      </c>
      <c r="Q184" s="130">
        <v>0</v>
      </c>
      <c r="R184" s="130">
        <v>0</v>
      </c>
      <c r="S184" s="130">
        <v>0</v>
      </c>
      <c r="T184" s="130">
        <v>0</v>
      </c>
      <c r="U184" s="130">
        <v>0</v>
      </c>
      <c r="V184" s="130">
        <v>0</v>
      </c>
      <c r="W184" s="130">
        <v>0</v>
      </c>
      <c r="X184" s="130">
        <v>0</v>
      </c>
      <c r="Y184" s="94" t="s">
        <v>191</v>
      </c>
      <c r="Z184" s="94" t="s">
        <v>212</v>
      </c>
      <c r="AA184" s="94" t="s">
        <v>722</v>
      </c>
    </row>
    <row r="185" spans="1:27" x14ac:dyDescent="0.25">
      <c r="A185" s="94" t="s">
        <v>723</v>
      </c>
      <c r="B185" s="94" t="s">
        <v>724</v>
      </c>
      <c r="C185" s="94"/>
      <c r="D185" s="130">
        <v>0</v>
      </c>
      <c r="E185" s="130">
        <v>0</v>
      </c>
      <c r="F185" s="130">
        <v>0</v>
      </c>
      <c r="G185" s="130">
        <v>0</v>
      </c>
      <c r="H185" s="130">
        <v>0</v>
      </c>
      <c r="I185" s="130">
        <v>0</v>
      </c>
      <c r="J185" s="130">
        <v>0</v>
      </c>
      <c r="K185" s="130">
        <v>0</v>
      </c>
      <c r="L185" s="130">
        <v>0</v>
      </c>
      <c r="M185" s="130">
        <v>0</v>
      </c>
      <c r="N185" s="130">
        <v>530341</v>
      </c>
      <c r="O185" s="130">
        <v>120000</v>
      </c>
      <c r="P185" s="130">
        <v>0</v>
      </c>
      <c r="Q185" s="130">
        <v>0</v>
      </c>
      <c r="R185" s="130">
        <v>0</v>
      </c>
      <c r="S185" s="130">
        <v>0</v>
      </c>
      <c r="T185" s="130">
        <v>0</v>
      </c>
      <c r="U185" s="130">
        <v>0</v>
      </c>
      <c r="V185" s="130">
        <v>0</v>
      </c>
      <c r="W185" s="130">
        <v>5000</v>
      </c>
      <c r="X185" s="130">
        <v>0</v>
      </c>
      <c r="Y185" s="94" t="s">
        <v>191</v>
      </c>
      <c r="Z185" s="94" t="s">
        <v>269</v>
      </c>
      <c r="AA185" s="94" t="s">
        <v>725</v>
      </c>
    </row>
    <row r="186" spans="1:27" x14ac:dyDescent="0.25">
      <c r="A186" s="94" t="s">
        <v>726</v>
      </c>
      <c r="B186" s="94" t="s">
        <v>727</v>
      </c>
      <c r="C186" s="94"/>
      <c r="D186" s="130">
        <v>0</v>
      </c>
      <c r="E186" s="130">
        <v>0</v>
      </c>
      <c r="F186" s="130">
        <v>0</v>
      </c>
      <c r="G186" s="130">
        <v>0</v>
      </c>
      <c r="H186" s="130">
        <v>0</v>
      </c>
      <c r="I186" s="130">
        <v>0</v>
      </c>
      <c r="J186" s="130">
        <v>0</v>
      </c>
      <c r="K186" s="130">
        <v>0</v>
      </c>
      <c r="L186" s="130">
        <v>0</v>
      </c>
      <c r="M186" s="130">
        <v>0</v>
      </c>
      <c r="N186" s="130">
        <v>6812</v>
      </c>
      <c r="O186" s="130">
        <v>0</v>
      </c>
      <c r="P186" s="130">
        <v>0</v>
      </c>
      <c r="Q186" s="130">
        <v>0</v>
      </c>
      <c r="R186" s="130">
        <v>0</v>
      </c>
      <c r="S186" s="130">
        <v>0</v>
      </c>
      <c r="T186" s="130">
        <v>0</v>
      </c>
      <c r="U186" s="130">
        <v>0</v>
      </c>
      <c r="V186" s="130">
        <v>0</v>
      </c>
      <c r="W186" s="130">
        <v>0</v>
      </c>
      <c r="X186" s="130">
        <v>0</v>
      </c>
      <c r="Y186" s="94" t="s">
        <v>191</v>
      </c>
      <c r="Z186" s="94" t="s">
        <v>212</v>
      </c>
      <c r="AA186" s="94" t="s">
        <v>728</v>
      </c>
    </row>
    <row r="187" spans="1:27" x14ac:dyDescent="0.25">
      <c r="A187" s="94" t="s">
        <v>729</v>
      </c>
      <c r="B187" s="94" t="s">
        <v>1773</v>
      </c>
      <c r="C187" s="94"/>
      <c r="D187" s="130">
        <v>0</v>
      </c>
      <c r="E187" s="130">
        <v>0</v>
      </c>
      <c r="F187" s="130">
        <v>0</v>
      </c>
      <c r="G187" s="130">
        <v>25888</v>
      </c>
      <c r="H187" s="130">
        <v>0</v>
      </c>
      <c r="I187" s="130">
        <v>0</v>
      </c>
      <c r="J187" s="130">
        <v>0</v>
      </c>
      <c r="K187" s="130">
        <v>0</v>
      </c>
      <c r="L187" s="130">
        <v>0</v>
      </c>
      <c r="M187" s="130">
        <v>0</v>
      </c>
      <c r="N187" s="130">
        <v>795625</v>
      </c>
      <c r="O187" s="130">
        <v>219000</v>
      </c>
      <c r="P187" s="130">
        <v>0</v>
      </c>
      <c r="Q187" s="130">
        <v>0</v>
      </c>
      <c r="R187" s="130">
        <v>0</v>
      </c>
      <c r="S187" s="130">
        <v>0</v>
      </c>
      <c r="T187" s="130">
        <v>0</v>
      </c>
      <c r="U187" s="130">
        <v>0</v>
      </c>
      <c r="V187" s="130">
        <v>230000</v>
      </c>
      <c r="W187" s="130">
        <v>112000</v>
      </c>
      <c r="X187" s="130">
        <v>0</v>
      </c>
      <c r="Y187" s="94" t="s">
        <v>193</v>
      </c>
      <c r="Z187" s="94" t="s">
        <v>205</v>
      </c>
      <c r="AA187" s="94" t="s">
        <v>731</v>
      </c>
    </row>
    <row r="188" spans="1:27" x14ac:dyDescent="0.25">
      <c r="A188" s="94" t="s">
        <v>732</v>
      </c>
      <c r="B188" s="94" t="s">
        <v>733</v>
      </c>
      <c r="C188" s="94"/>
      <c r="D188" s="130">
        <v>0</v>
      </c>
      <c r="E188" s="130">
        <v>0</v>
      </c>
      <c r="F188" s="130">
        <v>0</v>
      </c>
      <c r="G188" s="130">
        <v>0</v>
      </c>
      <c r="H188" s="130">
        <v>0</v>
      </c>
      <c r="I188" s="130">
        <v>0</v>
      </c>
      <c r="J188" s="130">
        <v>0</v>
      </c>
      <c r="K188" s="130">
        <v>0</v>
      </c>
      <c r="L188" s="130">
        <v>0</v>
      </c>
      <c r="M188" s="130">
        <v>0</v>
      </c>
      <c r="N188" s="130">
        <v>0</v>
      </c>
      <c r="O188" s="130">
        <v>0</v>
      </c>
      <c r="P188" s="130">
        <v>0</v>
      </c>
      <c r="Q188" s="130">
        <v>0</v>
      </c>
      <c r="R188" s="130">
        <v>0</v>
      </c>
      <c r="S188" s="130">
        <v>5000</v>
      </c>
      <c r="T188" s="130">
        <v>0</v>
      </c>
      <c r="U188" s="130">
        <v>0</v>
      </c>
      <c r="V188" s="130">
        <v>0</v>
      </c>
      <c r="W188" s="130">
        <v>10000</v>
      </c>
      <c r="X188" s="130">
        <v>0</v>
      </c>
      <c r="Y188" s="94" t="s">
        <v>191</v>
      </c>
      <c r="Z188" s="94" t="s">
        <v>212</v>
      </c>
      <c r="AA188" s="94" t="s">
        <v>734</v>
      </c>
    </row>
    <row r="189" spans="1:27" x14ac:dyDescent="0.25">
      <c r="A189" s="94" t="s">
        <v>735</v>
      </c>
      <c r="B189" s="94" t="s">
        <v>736</v>
      </c>
      <c r="C189" s="94"/>
      <c r="D189" s="130">
        <v>0</v>
      </c>
      <c r="E189" s="130">
        <v>0</v>
      </c>
      <c r="F189" s="130">
        <v>0</v>
      </c>
      <c r="G189" s="130">
        <v>0</v>
      </c>
      <c r="H189" s="130">
        <v>0</v>
      </c>
      <c r="I189" s="130">
        <v>0</v>
      </c>
      <c r="J189" s="130">
        <v>0</v>
      </c>
      <c r="K189" s="130">
        <v>0</v>
      </c>
      <c r="L189" s="130">
        <v>0</v>
      </c>
      <c r="M189" s="130">
        <v>0</v>
      </c>
      <c r="N189" s="130">
        <v>244463</v>
      </c>
      <c r="O189" s="130">
        <v>41050</v>
      </c>
      <c r="P189" s="130">
        <v>0</v>
      </c>
      <c r="Q189" s="130">
        <v>0</v>
      </c>
      <c r="R189" s="130">
        <v>0</v>
      </c>
      <c r="S189" s="130">
        <v>0</v>
      </c>
      <c r="T189" s="130">
        <v>0</v>
      </c>
      <c r="U189" s="130">
        <v>0</v>
      </c>
      <c r="V189" s="130">
        <v>0</v>
      </c>
      <c r="W189" s="130">
        <v>0</v>
      </c>
      <c r="X189" s="130">
        <v>0</v>
      </c>
      <c r="Y189" s="94" t="s">
        <v>191</v>
      </c>
      <c r="Z189" s="94" t="s">
        <v>372</v>
      </c>
      <c r="AA189" s="94" t="s">
        <v>737</v>
      </c>
    </row>
    <row r="190" spans="1:27" x14ac:dyDescent="0.25">
      <c r="A190" s="94" t="s">
        <v>738</v>
      </c>
      <c r="B190" s="94" t="s">
        <v>739</v>
      </c>
      <c r="C190" s="94"/>
      <c r="D190" s="130">
        <v>0</v>
      </c>
      <c r="E190" s="130">
        <v>0</v>
      </c>
      <c r="F190" s="130">
        <v>0</v>
      </c>
      <c r="G190" s="130">
        <v>0</v>
      </c>
      <c r="H190" s="130">
        <v>0</v>
      </c>
      <c r="I190" s="130">
        <v>0</v>
      </c>
      <c r="J190" s="130">
        <v>0</v>
      </c>
      <c r="K190" s="130">
        <v>0</v>
      </c>
      <c r="L190" s="130">
        <v>0</v>
      </c>
      <c r="M190" s="130">
        <v>0</v>
      </c>
      <c r="N190" s="130">
        <v>3850</v>
      </c>
      <c r="O190" s="130">
        <v>5000</v>
      </c>
      <c r="P190" s="130">
        <v>0</v>
      </c>
      <c r="Q190" s="130">
        <v>0</v>
      </c>
      <c r="R190" s="130">
        <v>0</v>
      </c>
      <c r="S190" s="130">
        <v>0</v>
      </c>
      <c r="T190" s="130">
        <v>0</v>
      </c>
      <c r="U190" s="130">
        <v>0</v>
      </c>
      <c r="V190" s="130">
        <v>0</v>
      </c>
      <c r="W190" s="130">
        <v>0</v>
      </c>
      <c r="X190" s="130">
        <v>0</v>
      </c>
      <c r="Y190" s="94" t="s">
        <v>191</v>
      </c>
      <c r="Z190" s="94" t="s">
        <v>249</v>
      </c>
      <c r="AA190" s="94" t="s">
        <v>740</v>
      </c>
    </row>
    <row r="191" spans="1:27" x14ac:dyDescent="0.25">
      <c r="A191" s="94" t="s">
        <v>741</v>
      </c>
      <c r="B191" s="94" t="s">
        <v>742</v>
      </c>
      <c r="C191" s="94"/>
      <c r="D191" s="130">
        <v>0</v>
      </c>
      <c r="E191" s="130">
        <v>0</v>
      </c>
      <c r="F191" s="130">
        <v>0</v>
      </c>
      <c r="G191" s="130">
        <v>0</v>
      </c>
      <c r="H191" s="130">
        <v>0</v>
      </c>
      <c r="I191" s="130">
        <v>0</v>
      </c>
      <c r="J191" s="130">
        <v>0</v>
      </c>
      <c r="K191" s="130">
        <v>0</v>
      </c>
      <c r="L191" s="130">
        <v>0</v>
      </c>
      <c r="M191" s="130">
        <v>0</v>
      </c>
      <c r="N191" s="130">
        <v>65249</v>
      </c>
      <c r="O191" s="130">
        <v>0</v>
      </c>
      <c r="P191" s="130">
        <v>0</v>
      </c>
      <c r="Q191" s="130">
        <v>0</v>
      </c>
      <c r="R191" s="130">
        <v>0</v>
      </c>
      <c r="S191" s="130">
        <v>0</v>
      </c>
      <c r="T191" s="130">
        <v>0</v>
      </c>
      <c r="U191" s="130">
        <v>0</v>
      </c>
      <c r="V191" s="130">
        <v>0</v>
      </c>
      <c r="W191" s="130">
        <v>2000</v>
      </c>
      <c r="X191" s="130">
        <v>0</v>
      </c>
      <c r="Y191" s="94" t="s">
        <v>191</v>
      </c>
      <c r="Z191" s="94" t="s">
        <v>212</v>
      </c>
      <c r="AA191" s="94" t="s">
        <v>743</v>
      </c>
    </row>
    <row r="192" spans="1:27" x14ac:dyDescent="0.25">
      <c r="A192" s="94" t="s">
        <v>744</v>
      </c>
      <c r="B192" s="94" t="s">
        <v>745</v>
      </c>
      <c r="C192" s="94"/>
      <c r="D192" s="130">
        <v>0</v>
      </c>
      <c r="E192" s="130">
        <v>0</v>
      </c>
      <c r="F192" s="130">
        <v>0</v>
      </c>
      <c r="G192" s="130">
        <v>0</v>
      </c>
      <c r="H192" s="130">
        <v>0</v>
      </c>
      <c r="I192" s="130">
        <v>0</v>
      </c>
      <c r="J192" s="130">
        <v>0</v>
      </c>
      <c r="K192" s="130">
        <v>0</v>
      </c>
      <c r="L192" s="130">
        <v>0</v>
      </c>
      <c r="M192" s="130">
        <v>8000</v>
      </c>
      <c r="N192" s="130">
        <v>90041</v>
      </c>
      <c r="O192" s="130">
        <v>0</v>
      </c>
      <c r="P192" s="130">
        <v>0</v>
      </c>
      <c r="Q192" s="130">
        <v>0</v>
      </c>
      <c r="R192" s="130">
        <v>0</v>
      </c>
      <c r="S192" s="130">
        <v>0</v>
      </c>
      <c r="T192" s="130">
        <v>0</v>
      </c>
      <c r="U192" s="130">
        <v>0</v>
      </c>
      <c r="V192" s="130">
        <v>0</v>
      </c>
      <c r="W192" s="130">
        <v>0</v>
      </c>
      <c r="X192" s="130">
        <v>0</v>
      </c>
      <c r="Y192" s="94" t="s">
        <v>191</v>
      </c>
      <c r="Z192" s="94" t="s">
        <v>212</v>
      </c>
      <c r="AA192" s="94" t="s">
        <v>746</v>
      </c>
    </row>
    <row r="193" spans="1:27" x14ac:dyDescent="0.25">
      <c r="A193" s="94" t="s">
        <v>747</v>
      </c>
      <c r="B193" s="94" t="s">
        <v>748</v>
      </c>
      <c r="C193" s="94"/>
      <c r="D193" s="130">
        <v>0</v>
      </c>
      <c r="E193" s="130">
        <v>0</v>
      </c>
      <c r="F193" s="130">
        <v>0</v>
      </c>
      <c r="G193" s="130">
        <v>0</v>
      </c>
      <c r="H193" s="130">
        <v>0</v>
      </c>
      <c r="I193" s="130">
        <v>0</v>
      </c>
      <c r="J193" s="130">
        <v>0</v>
      </c>
      <c r="K193" s="130">
        <v>0</v>
      </c>
      <c r="L193" s="130">
        <v>0</v>
      </c>
      <c r="M193" s="130">
        <v>0</v>
      </c>
      <c r="N193" s="130">
        <v>71388</v>
      </c>
      <c r="O193" s="130">
        <v>10500</v>
      </c>
      <c r="P193" s="130">
        <v>0</v>
      </c>
      <c r="Q193" s="130">
        <v>0</v>
      </c>
      <c r="R193" s="130">
        <v>0</v>
      </c>
      <c r="S193" s="130">
        <v>0</v>
      </c>
      <c r="T193" s="130">
        <v>0</v>
      </c>
      <c r="U193" s="130">
        <v>0</v>
      </c>
      <c r="V193" s="130">
        <v>0</v>
      </c>
      <c r="W193" s="130">
        <v>31004</v>
      </c>
      <c r="X193" s="130">
        <v>0</v>
      </c>
      <c r="Y193" s="94" t="s">
        <v>191</v>
      </c>
      <c r="Z193" s="94" t="s">
        <v>212</v>
      </c>
      <c r="AA193" s="94" t="s">
        <v>749</v>
      </c>
    </row>
    <row r="194" spans="1:27" x14ac:dyDescent="0.25">
      <c r="A194" s="94" t="s">
        <v>750</v>
      </c>
      <c r="B194" s="94" t="s">
        <v>751</v>
      </c>
      <c r="C194" s="94"/>
      <c r="D194" s="130">
        <v>0</v>
      </c>
      <c r="E194" s="130">
        <v>0</v>
      </c>
      <c r="F194" s="130">
        <v>0</v>
      </c>
      <c r="G194" s="130">
        <v>0</v>
      </c>
      <c r="H194" s="130">
        <v>0</v>
      </c>
      <c r="I194" s="130">
        <v>0</v>
      </c>
      <c r="J194" s="130">
        <v>0</v>
      </c>
      <c r="K194" s="130">
        <v>0</v>
      </c>
      <c r="L194" s="130">
        <v>0</v>
      </c>
      <c r="M194" s="130">
        <v>809084</v>
      </c>
      <c r="N194" s="130">
        <v>2552500</v>
      </c>
      <c r="O194" s="130">
        <v>0</v>
      </c>
      <c r="P194" s="130">
        <v>0</v>
      </c>
      <c r="Q194" s="130">
        <v>50000</v>
      </c>
      <c r="R194" s="130">
        <v>0</v>
      </c>
      <c r="S194" s="130">
        <v>0</v>
      </c>
      <c r="T194" s="130">
        <v>0</v>
      </c>
      <c r="U194" s="130">
        <v>0</v>
      </c>
      <c r="V194" s="130">
        <v>240000</v>
      </c>
      <c r="W194" s="130">
        <v>25657</v>
      </c>
      <c r="X194" s="130">
        <v>45000</v>
      </c>
      <c r="Y194" s="94" t="s">
        <v>191</v>
      </c>
      <c r="Z194" s="94" t="s">
        <v>752</v>
      </c>
      <c r="AA194" s="94" t="s">
        <v>753</v>
      </c>
    </row>
    <row r="195" spans="1:27" x14ac:dyDescent="0.25">
      <c r="A195" s="94" t="s">
        <v>754</v>
      </c>
      <c r="B195" s="94" t="s">
        <v>755</v>
      </c>
      <c r="C195" s="94"/>
      <c r="D195" s="130">
        <v>0</v>
      </c>
      <c r="E195" s="130">
        <v>0</v>
      </c>
      <c r="F195" s="130">
        <v>0</v>
      </c>
      <c r="G195" s="130">
        <v>0</v>
      </c>
      <c r="H195" s="130">
        <v>0</v>
      </c>
      <c r="I195" s="130">
        <v>0</v>
      </c>
      <c r="J195" s="130">
        <v>0</v>
      </c>
      <c r="K195" s="130">
        <v>0</v>
      </c>
      <c r="L195" s="130">
        <v>0</v>
      </c>
      <c r="M195" s="130">
        <v>0</v>
      </c>
      <c r="N195" s="130">
        <v>444282</v>
      </c>
      <c r="O195" s="130">
        <v>55000</v>
      </c>
      <c r="P195" s="130">
        <v>0</v>
      </c>
      <c r="Q195" s="130">
        <v>0</v>
      </c>
      <c r="R195" s="130">
        <v>0</v>
      </c>
      <c r="S195" s="130">
        <v>0</v>
      </c>
      <c r="T195" s="130">
        <v>0</v>
      </c>
      <c r="U195" s="130">
        <v>0</v>
      </c>
      <c r="V195" s="130">
        <v>647986</v>
      </c>
      <c r="W195" s="130">
        <v>50000</v>
      </c>
      <c r="X195" s="130">
        <v>0</v>
      </c>
      <c r="Y195" s="94" t="s">
        <v>191</v>
      </c>
      <c r="Z195" s="94" t="s">
        <v>249</v>
      </c>
      <c r="AA195" s="94" t="s">
        <v>756</v>
      </c>
    </row>
    <row r="196" spans="1:27" x14ac:dyDescent="0.25">
      <c r="A196" s="94" t="s">
        <v>757</v>
      </c>
      <c r="B196" s="94" t="s">
        <v>758</v>
      </c>
      <c r="C196" s="94"/>
      <c r="D196" s="130">
        <v>0</v>
      </c>
      <c r="E196" s="130">
        <v>0</v>
      </c>
      <c r="F196" s="130">
        <v>0</v>
      </c>
      <c r="G196" s="130">
        <v>0</v>
      </c>
      <c r="H196" s="130">
        <v>0</v>
      </c>
      <c r="I196" s="130">
        <v>0</v>
      </c>
      <c r="J196" s="130">
        <v>0</v>
      </c>
      <c r="K196" s="130">
        <v>0</v>
      </c>
      <c r="L196" s="130">
        <v>0</v>
      </c>
      <c r="M196" s="130">
        <v>0</v>
      </c>
      <c r="N196" s="130">
        <v>257400</v>
      </c>
      <c r="O196" s="130">
        <v>129000</v>
      </c>
      <c r="P196" s="130">
        <v>0</v>
      </c>
      <c r="Q196" s="130">
        <v>0</v>
      </c>
      <c r="R196" s="130">
        <v>0</v>
      </c>
      <c r="S196" s="130">
        <v>0</v>
      </c>
      <c r="T196" s="130">
        <v>0</v>
      </c>
      <c r="U196" s="130">
        <v>0</v>
      </c>
      <c r="V196" s="130">
        <v>0</v>
      </c>
      <c r="W196" s="130">
        <v>0</v>
      </c>
      <c r="X196" s="130">
        <v>0</v>
      </c>
      <c r="Y196" s="94" t="s">
        <v>191</v>
      </c>
      <c r="Z196" s="94" t="s">
        <v>406</v>
      </c>
      <c r="AA196" s="94" t="s">
        <v>759</v>
      </c>
    </row>
    <row r="197" spans="1:27" x14ac:dyDescent="0.25">
      <c r="A197" s="94" t="s">
        <v>760</v>
      </c>
      <c r="B197" s="94" t="s">
        <v>761</v>
      </c>
      <c r="C197" s="94"/>
      <c r="D197" s="130">
        <v>0</v>
      </c>
      <c r="E197" s="130">
        <v>0</v>
      </c>
      <c r="F197" s="130">
        <v>0</v>
      </c>
      <c r="G197" s="130">
        <v>0</v>
      </c>
      <c r="H197" s="130">
        <v>0</v>
      </c>
      <c r="I197" s="130">
        <v>0</v>
      </c>
      <c r="J197" s="130">
        <v>0</v>
      </c>
      <c r="K197" s="130">
        <v>0</v>
      </c>
      <c r="L197" s="130">
        <v>0</v>
      </c>
      <c r="M197" s="130">
        <v>0</v>
      </c>
      <c r="N197" s="130">
        <v>193125</v>
      </c>
      <c r="O197" s="130">
        <v>0</v>
      </c>
      <c r="P197" s="130">
        <v>0</v>
      </c>
      <c r="Q197" s="130">
        <v>0</v>
      </c>
      <c r="R197" s="130">
        <v>0</v>
      </c>
      <c r="S197" s="130">
        <v>0</v>
      </c>
      <c r="T197" s="130">
        <v>0</v>
      </c>
      <c r="U197" s="130">
        <v>0</v>
      </c>
      <c r="V197" s="130">
        <v>0</v>
      </c>
      <c r="W197" s="130">
        <v>28500</v>
      </c>
      <c r="X197" s="130">
        <v>0</v>
      </c>
      <c r="Y197" s="94" t="s">
        <v>191</v>
      </c>
      <c r="Z197" s="94" t="s">
        <v>212</v>
      </c>
      <c r="AA197" s="94" t="s">
        <v>762</v>
      </c>
    </row>
    <row r="198" spans="1:27" x14ac:dyDescent="0.25">
      <c r="A198" s="94" t="s">
        <v>763</v>
      </c>
      <c r="B198" s="94" t="s">
        <v>1774</v>
      </c>
      <c r="C198" s="94"/>
      <c r="D198" s="130">
        <v>0</v>
      </c>
      <c r="E198" s="130">
        <v>0</v>
      </c>
      <c r="F198" s="130">
        <v>29449</v>
      </c>
      <c r="G198" s="130">
        <v>0</v>
      </c>
      <c r="H198" s="130">
        <v>0</v>
      </c>
      <c r="I198" s="130">
        <v>0</v>
      </c>
      <c r="J198" s="130">
        <v>0</v>
      </c>
      <c r="K198" s="130">
        <v>0</v>
      </c>
      <c r="L198" s="130">
        <v>0</v>
      </c>
      <c r="M198" s="130">
        <v>0</v>
      </c>
      <c r="N198" s="130">
        <v>90190</v>
      </c>
      <c r="O198" s="130">
        <v>16200</v>
      </c>
      <c r="P198" s="130">
        <v>0</v>
      </c>
      <c r="Q198" s="130">
        <v>0</v>
      </c>
      <c r="R198" s="130">
        <v>0</v>
      </c>
      <c r="S198" s="130">
        <v>0</v>
      </c>
      <c r="T198" s="130">
        <v>0</v>
      </c>
      <c r="U198" s="130">
        <v>0</v>
      </c>
      <c r="V198" s="130">
        <v>0</v>
      </c>
      <c r="W198" s="130">
        <v>0</v>
      </c>
      <c r="X198" s="130">
        <v>0</v>
      </c>
      <c r="Y198" s="94" t="s">
        <v>195</v>
      </c>
      <c r="Z198" s="94" t="s">
        <v>205</v>
      </c>
      <c r="AA198" s="94" t="s">
        <v>765</v>
      </c>
    </row>
    <row r="199" spans="1:27" x14ac:dyDescent="0.25">
      <c r="A199" s="94" t="s">
        <v>766</v>
      </c>
      <c r="B199" s="94" t="s">
        <v>767</v>
      </c>
      <c r="C199" s="94"/>
      <c r="D199" s="130">
        <v>0</v>
      </c>
      <c r="E199" s="130">
        <v>0</v>
      </c>
      <c r="F199" s="130">
        <v>0</v>
      </c>
      <c r="G199" s="130">
        <v>0</v>
      </c>
      <c r="H199" s="130">
        <v>0</v>
      </c>
      <c r="I199" s="130">
        <v>0</v>
      </c>
      <c r="J199" s="130">
        <v>0</v>
      </c>
      <c r="K199" s="130">
        <v>0</v>
      </c>
      <c r="L199" s="130">
        <v>0</v>
      </c>
      <c r="M199" s="130">
        <v>0</v>
      </c>
      <c r="N199" s="130">
        <v>0</v>
      </c>
      <c r="O199" s="130">
        <v>0</v>
      </c>
      <c r="P199" s="130">
        <v>0</v>
      </c>
      <c r="Q199" s="130">
        <v>0</v>
      </c>
      <c r="R199" s="130">
        <v>0</v>
      </c>
      <c r="S199" s="130">
        <v>0</v>
      </c>
      <c r="T199" s="130">
        <v>0</v>
      </c>
      <c r="U199" s="130">
        <v>0</v>
      </c>
      <c r="V199" s="130">
        <v>0</v>
      </c>
      <c r="W199" s="130">
        <v>15000</v>
      </c>
      <c r="X199" s="130">
        <v>0</v>
      </c>
      <c r="Y199" s="94" t="s">
        <v>191</v>
      </c>
      <c r="Z199" s="94" t="s">
        <v>406</v>
      </c>
      <c r="AA199" s="94" t="s">
        <v>768</v>
      </c>
    </row>
    <row r="200" spans="1:27" x14ac:dyDescent="0.25">
      <c r="A200" s="94" t="s">
        <v>769</v>
      </c>
      <c r="B200" s="94" t="s">
        <v>770</v>
      </c>
      <c r="C200" s="94"/>
      <c r="D200" s="130">
        <v>0</v>
      </c>
      <c r="E200" s="130">
        <v>0</v>
      </c>
      <c r="F200" s="130">
        <v>0</v>
      </c>
      <c r="G200" s="130">
        <v>0</v>
      </c>
      <c r="H200" s="130">
        <v>0</v>
      </c>
      <c r="I200" s="130">
        <v>0</v>
      </c>
      <c r="J200" s="130">
        <v>0</v>
      </c>
      <c r="K200" s="130">
        <v>0</v>
      </c>
      <c r="L200" s="130">
        <v>0</v>
      </c>
      <c r="M200" s="130">
        <v>0</v>
      </c>
      <c r="N200" s="130">
        <v>162000</v>
      </c>
      <c r="O200" s="130">
        <v>0</v>
      </c>
      <c r="P200" s="130">
        <v>0</v>
      </c>
      <c r="Q200" s="130">
        <v>0</v>
      </c>
      <c r="R200" s="130">
        <v>0</v>
      </c>
      <c r="S200" s="130">
        <v>0</v>
      </c>
      <c r="T200" s="130">
        <v>0</v>
      </c>
      <c r="U200" s="130">
        <v>0</v>
      </c>
      <c r="V200" s="130">
        <v>10000</v>
      </c>
      <c r="W200" s="130">
        <v>0</v>
      </c>
      <c r="X200" s="130">
        <v>0</v>
      </c>
      <c r="Y200" s="94" t="s">
        <v>191</v>
      </c>
      <c r="Z200" s="94" t="s">
        <v>205</v>
      </c>
      <c r="AA200" s="94" t="s">
        <v>771</v>
      </c>
    </row>
    <row r="201" spans="1:27" x14ac:dyDescent="0.25">
      <c r="A201" s="94" t="s">
        <v>772</v>
      </c>
      <c r="B201" s="94" t="s">
        <v>773</v>
      </c>
      <c r="C201" s="94"/>
      <c r="D201" s="130">
        <v>0</v>
      </c>
      <c r="E201" s="130">
        <v>0</v>
      </c>
      <c r="F201" s="130">
        <v>0</v>
      </c>
      <c r="G201" s="130">
        <v>0</v>
      </c>
      <c r="H201" s="130">
        <v>0</v>
      </c>
      <c r="I201" s="130">
        <v>0</v>
      </c>
      <c r="J201" s="130">
        <v>0</v>
      </c>
      <c r="K201" s="130">
        <v>0</v>
      </c>
      <c r="L201" s="130">
        <v>0</v>
      </c>
      <c r="M201" s="130">
        <v>0</v>
      </c>
      <c r="N201" s="130">
        <v>1200</v>
      </c>
      <c r="O201" s="130">
        <v>0</v>
      </c>
      <c r="P201" s="130">
        <v>0</v>
      </c>
      <c r="Q201" s="130">
        <v>0</v>
      </c>
      <c r="R201" s="130">
        <v>0</v>
      </c>
      <c r="S201" s="130">
        <v>0</v>
      </c>
      <c r="T201" s="130">
        <v>0</v>
      </c>
      <c r="U201" s="130">
        <v>0</v>
      </c>
      <c r="V201" s="130">
        <v>0</v>
      </c>
      <c r="W201" s="130">
        <v>0</v>
      </c>
      <c r="X201" s="130">
        <v>0</v>
      </c>
      <c r="Y201" s="94" t="s">
        <v>191</v>
      </c>
      <c r="Z201" s="94" t="s">
        <v>212</v>
      </c>
      <c r="AA201" s="94" t="s">
        <v>774</v>
      </c>
    </row>
    <row r="202" spans="1:27" x14ac:dyDescent="0.25">
      <c r="A202" s="94" t="s">
        <v>775</v>
      </c>
      <c r="B202" s="94" t="s">
        <v>776</v>
      </c>
      <c r="C202" s="94"/>
      <c r="D202" s="130">
        <v>0</v>
      </c>
      <c r="E202" s="130">
        <v>0</v>
      </c>
      <c r="F202" s="130">
        <v>0</v>
      </c>
      <c r="G202" s="130">
        <v>0</v>
      </c>
      <c r="H202" s="130">
        <v>0</v>
      </c>
      <c r="I202" s="130">
        <v>0</v>
      </c>
      <c r="J202" s="130">
        <v>0</v>
      </c>
      <c r="K202" s="130">
        <v>0</v>
      </c>
      <c r="L202" s="130">
        <v>0</v>
      </c>
      <c r="M202" s="130">
        <v>0</v>
      </c>
      <c r="N202" s="130">
        <v>217405</v>
      </c>
      <c r="O202" s="130">
        <v>0</v>
      </c>
      <c r="P202" s="130">
        <v>0</v>
      </c>
      <c r="Q202" s="130">
        <v>0</v>
      </c>
      <c r="R202" s="130">
        <v>0</v>
      </c>
      <c r="S202" s="130">
        <v>0</v>
      </c>
      <c r="T202" s="130">
        <v>0</v>
      </c>
      <c r="U202" s="130">
        <v>0</v>
      </c>
      <c r="V202" s="130">
        <v>0</v>
      </c>
      <c r="W202" s="130">
        <v>0</v>
      </c>
      <c r="X202" s="130">
        <v>0</v>
      </c>
      <c r="Y202" s="94" t="s">
        <v>191</v>
      </c>
      <c r="Z202" s="94" t="s">
        <v>406</v>
      </c>
      <c r="AA202" s="94" t="s">
        <v>777</v>
      </c>
    </row>
    <row r="203" spans="1:27" x14ac:dyDescent="0.25">
      <c r="A203" s="94" t="s">
        <v>778</v>
      </c>
      <c r="B203" s="94" t="s">
        <v>779</v>
      </c>
      <c r="C203" s="94"/>
      <c r="D203" s="130">
        <v>0</v>
      </c>
      <c r="E203" s="130">
        <v>0</v>
      </c>
      <c r="F203" s="130">
        <v>0</v>
      </c>
      <c r="G203" s="130">
        <v>778</v>
      </c>
      <c r="H203" s="130">
        <v>7050</v>
      </c>
      <c r="I203" s="130">
        <v>0</v>
      </c>
      <c r="J203" s="130">
        <v>1434</v>
      </c>
      <c r="K203" s="130">
        <v>0</v>
      </c>
      <c r="L203" s="130">
        <v>0</v>
      </c>
      <c r="M203" s="130">
        <v>0</v>
      </c>
      <c r="N203" s="130">
        <v>241437</v>
      </c>
      <c r="O203" s="130">
        <v>21000</v>
      </c>
      <c r="P203" s="130">
        <v>0</v>
      </c>
      <c r="Q203" s="130">
        <v>0</v>
      </c>
      <c r="R203" s="130">
        <v>0</v>
      </c>
      <c r="S203" s="130">
        <v>0</v>
      </c>
      <c r="T203" s="130">
        <v>0</v>
      </c>
      <c r="U203" s="130">
        <v>0</v>
      </c>
      <c r="V203" s="130">
        <v>20000</v>
      </c>
      <c r="W203" s="130">
        <v>333</v>
      </c>
      <c r="X203" s="130">
        <v>0</v>
      </c>
      <c r="Y203" s="94" t="s">
        <v>191</v>
      </c>
      <c r="Z203" s="94" t="s">
        <v>372</v>
      </c>
      <c r="AA203" s="94" t="s">
        <v>780</v>
      </c>
    </row>
    <row r="204" spans="1:27" x14ac:dyDescent="0.25">
      <c r="A204" s="94" t="s">
        <v>781</v>
      </c>
      <c r="B204" s="94" t="s">
        <v>782</v>
      </c>
      <c r="C204" s="94"/>
      <c r="D204" s="130">
        <v>0</v>
      </c>
      <c r="E204" s="130">
        <v>0</v>
      </c>
      <c r="F204" s="130">
        <v>0</v>
      </c>
      <c r="G204" s="130">
        <v>0</v>
      </c>
      <c r="H204" s="130">
        <v>0</v>
      </c>
      <c r="I204" s="130">
        <v>0</v>
      </c>
      <c r="J204" s="130">
        <v>0</v>
      </c>
      <c r="K204" s="130">
        <v>0</v>
      </c>
      <c r="L204" s="130">
        <v>0</v>
      </c>
      <c r="M204" s="130">
        <v>0</v>
      </c>
      <c r="N204" s="130">
        <v>8350</v>
      </c>
      <c r="O204" s="130">
        <v>0</v>
      </c>
      <c r="P204" s="130">
        <v>0</v>
      </c>
      <c r="Q204" s="130">
        <v>0</v>
      </c>
      <c r="R204" s="130">
        <v>0</v>
      </c>
      <c r="S204" s="130">
        <v>0</v>
      </c>
      <c r="T204" s="130">
        <v>0</v>
      </c>
      <c r="U204" s="130">
        <v>0</v>
      </c>
      <c r="V204" s="130">
        <v>0</v>
      </c>
      <c r="W204" s="130">
        <v>0</v>
      </c>
      <c r="X204" s="130">
        <v>0</v>
      </c>
      <c r="Y204" s="94" t="s">
        <v>191</v>
      </c>
      <c r="Z204" s="94" t="s">
        <v>249</v>
      </c>
      <c r="AA204" s="94" t="s">
        <v>783</v>
      </c>
    </row>
    <row r="205" spans="1:27" x14ac:dyDescent="0.25">
      <c r="A205" s="94" t="s">
        <v>784</v>
      </c>
      <c r="B205" s="94" t="s">
        <v>785</v>
      </c>
      <c r="C205" s="94"/>
      <c r="D205" s="130">
        <v>0</v>
      </c>
      <c r="E205" s="130">
        <v>0</v>
      </c>
      <c r="F205" s="130">
        <v>0</v>
      </c>
      <c r="G205" s="130">
        <v>0</v>
      </c>
      <c r="H205" s="130">
        <v>0</v>
      </c>
      <c r="I205" s="130">
        <v>0</v>
      </c>
      <c r="J205" s="130">
        <v>0</v>
      </c>
      <c r="K205" s="130">
        <v>0</v>
      </c>
      <c r="L205" s="130">
        <v>0</v>
      </c>
      <c r="M205" s="130">
        <v>0</v>
      </c>
      <c r="N205" s="130">
        <v>31807</v>
      </c>
      <c r="O205" s="130">
        <v>0</v>
      </c>
      <c r="P205" s="130">
        <v>0</v>
      </c>
      <c r="Q205" s="130">
        <v>0</v>
      </c>
      <c r="R205" s="130">
        <v>0</v>
      </c>
      <c r="S205" s="130">
        <v>0</v>
      </c>
      <c r="T205" s="130">
        <v>0</v>
      </c>
      <c r="U205" s="130">
        <v>0</v>
      </c>
      <c r="V205" s="130">
        <v>0</v>
      </c>
      <c r="W205" s="130">
        <v>0</v>
      </c>
      <c r="X205" s="130">
        <v>0</v>
      </c>
      <c r="Y205" s="94" t="s">
        <v>191</v>
      </c>
      <c r="Z205" s="94" t="s">
        <v>249</v>
      </c>
      <c r="AA205" s="94" t="s">
        <v>786</v>
      </c>
    </row>
    <row r="206" spans="1:27" x14ac:dyDescent="0.25">
      <c r="A206" s="94" t="s">
        <v>787</v>
      </c>
      <c r="B206" s="94" t="s">
        <v>788</v>
      </c>
      <c r="C206" s="94"/>
      <c r="D206" s="130">
        <v>0</v>
      </c>
      <c r="E206" s="130">
        <v>0</v>
      </c>
      <c r="F206" s="130">
        <v>0</v>
      </c>
      <c r="G206" s="130">
        <v>0</v>
      </c>
      <c r="H206" s="130">
        <v>0</v>
      </c>
      <c r="I206" s="130">
        <v>0</v>
      </c>
      <c r="J206" s="130">
        <v>0</v>
      </c>
      <c r="K206" s="130">
        <v>0</v>
      </c>
      <c r="L206" s="130">
        <v>0</v>
      </c>
      <c r="M206" s="130">
        <v>0</v>
      </c>
      <c r="N206" s="130">
        <v>1490</v>
      </c>
      <c r="O206" s="130">
        <v>0</v>
      </c>
      <c r="P206" s="130">
        <v>0</v>
      </c>
      <c r="Q206" s="130">
        <v>0</v>
      </c>
      <c r="R206" s="130">
        <v>21</v>
      </c>
      <c r="S206" s="130">
        <v>0</v>
      </c>
      <c r="T206" s="130">
        <v>0</v>
      </c>
      <c r="U206" s="130">
        <v>0</v>
      </c>
      <c r="V206" s="130">
        <v>0</v>
      </c>
      <c r="W206" s="130">
        <v>0</v>
      </c>
      <c r="X206" s="130">
        <v>0</v>
      </c>
      <c r="Y206" s="94" t="s">
        <v>191</v>
      </c>
      <c r="Z206" s="94" t="s">
        <v>212</v>
      </c>
      <c r="AA206" s="94" t="s">
        <v>789</v>
      </c>
    </row>
    <row r="207" spans="1:27" x14ac:dyDescent="0.25">
      <c r="A207" s="94" t="s">
        <v>790</v>
      </c>
      <c r="B207" s="94" t="s">
        <v>791</v>
      </c>
      <c r="C207" s="94"/>
      <c r="D207" s="130">
        <v>0</v>
      </c>
      <c r="E207" s="130">
        <v>0</v>
      </c>
      <c r="F207" s="130">
        <v>0</v>
      </c>
      <c r="G207" s="130">
        <v>0</v>
      </c>
      <c r="H207" s="130">
        <v>0</v>
      </c>
      <c r="I207" s="130">
        <v>0</v>
      </c>
      <c r="J207" s="130">
        <v>0</v>
      </c>
      <c r="K207" s="130">
        <v>0</v>
      </c>
      <c r="L207" s="130">
        <v>0</v>
      </c>
      <c r="M207" s="130">
        <v>0</v>
      </c>
      <c r="N207" s="130">
        <v>171730</v>
      </c>
      <c r="O207" s="130">
        <v>85000</v>
      </c>
      <c r="P207" s="130">
        <v>0</v>
      </c>
      <c r="Q207" s="130">
        <v>0</v>
      </c>
      <c r="R207" s="130">
        <v>0</v>
      </c>
      <c r="S207" s="130">
        <v>0</v>
      </c>
      <c r="T207" s="130">
        <v>0</v>
      </c>
      <c r="U207" s="130">
        <v>0</v>
      </c>
      <c r="V207" s="130">
        <v>40000</v>
      </c>
      <c r="W207" s="130">
        <v>20000</v>
      </c>
      <c r="X207" s="130">
        <v>0</v>
      </c>
      <c r="Y207" s="94" t="s">
        <v>191</v>
      </c>
      <c r="Z207" s="94" t="s">
        <v>262</v>
      </c>
      <c r="AA207" s="94" t="s">
        <v>792</v>
      </c>
    </row>
    <row r="208" spans="1:27" x14ac:dyDescent="0.25">
      <c r="A208" s="94" t="s">
        <v>793</v>
      </c>
      <c r="B208" s="94" t="s">
        <v>794</v>
      </c>
      <c r="C208" s="94"/>
      <c r="D208" s="130">
        <v>0</v>
      </c>
      <c r="E208" s="130">
        <v>0</v>
      </c>
      <c r="F208" s="130">
        <v>0</v>
      </c>
      <c r="G208" s="130">
        <v>0</v>
      </c>
      <c r="H208" s="130">
        <v>0</v>
      </c>
      <c r="I208" s="130">
        <v>0</v>
      </c>
      <c r="J208" s="130">
        <v>0</v>
      </c>
      <c r="K208" s="130">
        <v>0</v>
      </c>
      <c r="L208" s="130">
        <v>0</v>
      </c>
      <c r="M208" s="130">
        <v>0</v>
      </c>
      <c r="N208" s="130">
        <v>211837</v>
      </c>
      <c r="O208" s="130">
        <v>0</v>
      </c>
      <c r="P208" s="130">
        <v>0</v>
      </c>
      <c r="Q208" s="130">
        <v>0</v>
      </c>
      <c r="R208" s="130">
        <v>0</v>
      </c>
      <c r="S208" s="130">
        <v>0</v>
      </c>
      <c r="T208" s="130">
        <v>0</v>
      </c>
      <c r="U208" s="130">
        <v>0</v>
      </c>
      <c r="V208" s="130">
        <v>0</v>
      </c>
      <c r="W208" s="130">
        <v>0</v>
      </c>
      <c r="X208" s="130">
        <v>0</v>
      </c>
      <c r="Y208" s="94" t="s">
        <v>191</v>
      </c>
      <c r="Z208" s="94" t="s">
        <v>212</v>
      </c>
      <c r="AA208" s="94" t="s">
        <v>795</v>
      </c>
    </row>
    <row r="209" spans="1:27" x14ac:dyDescent="0.25">
      <c r="A209" s="94" t="s">
        <v>796</v>
      </c>
      <c r="B209" s="94" t="s">
        <v>797</v>
      </c>
      <c r="C209" s="94"/>
      <c r="D209" s="130">
        <v>0</v>
      </c>
      <c r="E209" s="130">
        <v>0</v>
      </c>
      <c r="F209" s="130">
        <v>0</v>
      </c>
      <c r="G209" s="130">
        <v>0</v>
      </c>
      <c r="H209" s="130">
        <v>0</v>
      </c>
      <c r="I209" s="130">
        <v>0</v>
      </c>
      <c r="J209" s="130">
        <v>0</v>
      </c>
      <c r="K209" s="130">
        <v>0</v>
      </c>
      <c r="L209" s="130">
        <v>0</v>
      </c>
      <c r="M209" s="130">
        <v>0</v>
      </c>
      <c r="N209" s="130">
        <v>53080</v>
      </c>
      <c r="O209" s="130">
        <v>0</v>
      </c>
      <c r="P209" s="130">
        <v>0</v>
      </c>
      <c r="Q209" s="130">
        <v>0</v>
      </c>
      <c r="R209" s="130">
        <v>0</v>
      </c>
      <c r="S209" s="130">
        <v>0</v>
      </c>
      <c r="T209" s="130">
        <v>0</v>
      </c>
      <c r="U209" s="130">
        <v>0</v>
      </c>
      <c r="V209" s="130">
        <v>0</v>
      </c>
      <c r="W209" s="130">
        <v>0</v>
      </c>
      <c r="X209" s="130">
        <v>0</v>
      </c>
      <c r="Y209" s="94" t="s">
        <v>191</v>
      </c>
      <c r="Z209" s="94" t="s">
        <v>212</v>
      </c>
      <c r="AA209" s="94" t="s">
        <v>798</v>
      </c>
    </row>
    <row r="210" spans="1:27" x14ac:dyDescent="0.25">
      <c r="A210" s="94" t="s">
        <v>799</v>
      </c>
      <c r="B210" s="94" t="s">
        <v>800</v>
      </c>
      <c r="C210" s="94"/>
      <c r="D210" s="130">
        <v>0</v>
      </c>
      <c r="E210" s="130">
        <v>0</v>
      </c>
      <c r="F210" s="130">
        <v>0</v>
      </c>
      <c r="G210" s="130">
        <v>0</v>
      </c>
      <c r="H210" s="130">
        <v>0</v>
      </c>
      <c r="I210" s="130">
        <v>0</v>
      </c>
      <c r="J210" s="130">
        <v>0</v>
      </c>
      <c r="K210" s="130">
        <v>0</v>
      </c>
      <c r="L210" s="130">
        <v>0</v>
      </c>
      <c r="M210" s="130">
        <v>0</v>
      </c>
      <c r="N210" s="130">
        <v>218461</v>
      </c>
      <c r="O210" s="130">
        <v>43000</v>
      </c>
      <c r="P210" s="130">
        <v>0</v>
      </c>
      <c r="Q210" s="130">
        <v>20000</v>
      </c>
      <c r="R210" s="130">
        <v>0</v>
      </c>
      <c r="S210" s="130">
        <v>0</v>
      </c>
      <c r="T210" s="130">
        <v>0</v>
      </c>
      <c r="U210" s="130">
        <v>0</v>
      </c>
      <c r="V210" s="130">
        <v>42800</v>
      </c>
      <c r="W210" s="130">
        <v>0</v>
      </c>
      <c r="X210" s="130">
        <v>0</v>
      </c>
      <c r="Y210" s="94" t="s">
        <v>191</v>
      </c>
      <c r="Z210" s="94" t="s">
        <v>262</v>
      </c>
      <c r="AA210" s="94" t="s">
        <v>801</v>
      </c>
    </row>
    <row r="211" spans="1:27" x14ac:dyDescent="0.25">
      <c r="A211" s="94" t="s">
        <v>802</v>
      </c>
      <c r="B211" s="94" t="s">
        <v>803</v>
      </c>
      <c r="C211" s="94"/>
      <c r="D211" s="130">
        <v>0</v>
      </c>
      <c r="E211" s="130">
        <v>0</v>
      </c>
      <c r="F211" s="130">
        <v>0</v>
      </c>
      <c r="G211" s="130">
        <v>0</v>
      </c>
      <c r="H211" s="130">
        <v>0</v>
      </c>
      <c r="I211" s="130">
        <v>0</v>
      </c>
      <c r="J211" s="130">
        <v>0</v>
      </c>
      <c r="K211" s="130">
        <v>0</v>
      </c>
      <c r="L211" s="130">
        <v>0</v>
      </c>
      <c r="M211" s="130">
        <v>0</v>
      </c>
      <c r="N211" s="130">
        <v>9227</v>
      </c>
      <c r="O211" s="130">
        <v>0</v>
      </c>
      <c r="P211" s="130">
        <v>0</v>
      </c>
      <c r="Q211" s="130">
        <v>0</v>
      </c>
      <c r="R211" s="130">
        <v>0</v>
      </c>
      <c r="S211" s="130">
        <v>0</v>
      </c>
      <c r="T211" s="130">
        <v>0</v>
      </c>
      <c r="U211" s="130">
        <v>0</v>
      </c>
      <c r="V211" s="130">
        <v>0</v>
      </c>
      <c r="W211" s="130">
        <v>0</v>
      </c>
      <c r="X211" s="130">
        <v>4290</v>
      </c>
      <c r="Y211" s="94" t="s">
        <v>191</v>
      </c>
      <c r="Z211" s="94" t="s">
        <v>212</v>
      </c>
      <c r="AA211" s="94" t="s">
        <v>804</v>
      </c>
    </row>
    <row r="212" spans="1:27" x14ac:dyDescent="0.25">
      <c r="A212" s="94" t="s">
        <v>805</v>
      </c>
      <c r="B212" s="94" t="s">
        <v>806</v>
      </c>
      <c r="C212" s="94"/>
      <c r="D212" s="130">
        <v>0</v>
      </c>
      <c r="E212" s="130">
        <v>0</v>
      </c>
      <c r="F212" s="130">
        <v>0</v>
      </c>
      <c r="G212" s="130">
        <v>0</v>
      </c>
      <c r="H212" s="130">
        <v>0</v>
      </c>
      <c r="I212" s="130">
        <v>0</v>
      </c>
      <c r="J212" s="130">
        <v>0</v>
      </c>
      <c r="K212" s="130">
        <v>0</v>
      </c>
      <c r="L212" s="130">
        <v>0</v>
      </c>
      <c r="M212" s="130">
        <v>0</v>
      </c>
      <c r="N212" s="130">
        <v>37047</v>
      </c>
      <c r="O212" s="130">
        <v>25000</v>
      </c>
      <c r="P212" s="130">
        <v>0</v>
      </c>
      <c r="Q212" s="130">
        <v>0</v>
      </c>
      <c r="R212" s="130">
        <v>2163</v>
      </c>
      <c r="S212" s="130">
        <v>0</v>
      </c>
      <c r="T212" s="130">
        <v>0</v>
      </c>
      <c r="U212" s="130">
        <v>0</v>
      </c>
      <c r="V212" s="130">
        <v>20000</v>
      </c>
      <c r="W212" s="130">
        <v>0</v>
      </c>
      <c r="X212" s="130">
        <v>0</v>
      </c>
      <c r="Y212" s="94" t="s">
        <v>191</v>
      </c>
      <c r="Z212" s="94" t="s">
        <v>205</v>
      </c>
      <c r="AA212" s="94" t="s">
        <v>807</v>
      </c>
    </row>
    <row r="213" spans="1:27" x14ac:dyDescent="0.25">
      <c r="A213" s="94" t="s">
        <v>808</v>
      </c>
      <c r="B213" s="94" t="s">
        <v>809</v>
      </c>
      <c r="C213" s="94"/>
      <c r="D213" s="130">
        <v>0</v>
      </c>
      <c r="E213" s="130">
        <v>0</v>
      </c>
      <c r="F213" s="130">
        <v>0</v>
      </c>
      <c r="G213" s="130">
        <v>0</v>
      </c>
      <c r="H213" s="130">
        <v>0</v>
      </c>
      <c r="I213" s="130">
        <v>0</v>
      </c>
      <c r="J213" s="130">
        <v>0</v>
      </c>
      <c r="K213" s="130">
        <v>0</v>
      </c>
      <c r="L213" s="130">
        <v>0</v>
      </c>
      <c r="M213" s="130">
        <v>0</v>
      </c>
      <c r="N213" s="130">
        <v>40900</v>
      </c>
      <c r="O213" s="130">
        <v>0</v>
      </c>
      <c r="P213" s="130">
        <v>0</v>
      </c>
      <c r="Q213" s="130">
        <v>0</v>
      </c>
      <c r="R213" s="130">
        <v>0</v>
      </c>
      <c r="S213" s="130">
        <v>0</v>
      </c>
      <c r="T213" s="130">
        <v>0</v>
      </c>
      <c r="U213" s="130">
        <v>0</v>
      </c>
      <c r="V213" s="130">
        <v>0</v>
      </c>
      <c r="W213" s="130">
        <v>0</v>
      </c>
      <c r="X213" s="130">
        <v>0</v>
      </c>
      <c r="Y213" s="94" t="s">
        <v>191</v>
      </c>
      <c r="Z213" s="94" t="s">
        <v>212</v>
      </c>
      <c r="AA213" s="94" t="s">
        <v>810</v>
      </c>
    </row>
    <row r="214" spans="1:27" x14ac:dyDescent="0.25">
      <c r="A214" s="94" t="s">
        <v>811</v>
      </c>
      <c r="B214" s="94" t="s">
        <v>812</v>
      </c>
      <c r="C214" s="94"/>
      <c r="D214" s="130">
        <v>0</v>
      </c>
      <c r="E214" s="130">
        <v>0</v>
      </c>
      <c r="F214" s="130">
        <v>0</v>
      </c>
      <c r="G214" s="130">
        <v>0</v>
      </c>
      <c r="H214" s="130">
        <v>0</v>
      </c>
      <c r="I214" s="130">
        <v>0</v>
      </c>
      <c r="J214" s="130">
        <v>0</v>
      </c>
      <c r="K214" s="130">
        <v>0</v>
      </c>
      <c r="L214" s="130">
        <v>0</v>
      </c>
      <c r="M214" s="130">
        <v>0</v>
      </c>
      <c r="N214" s="130">
        <v>3532</v>
      </c>
      <c r="O214" s="130">
        <v>0</v>
      </c>
      <c r="P214" s="130">
        <v>0</v>
      </c>
      <c r="Q214" s="130">
        <v>0</v>
      </c>
      <c r="R214" s="130">
        <v>0</v>
      </c>
      <c r="S214" s="130">
        <v>0</v>
      </c>
      <c r="T214" s="130">
        <v>0</v>
      </c>
      <c r="U214" s="130">
        <v>0</v>
      </c>
      <c r="V214" s="130">
        <v>0</v>
      </c>
      <c r="W214" s="130">
        <v>0</v>
      </c>
      <c r="X214" s="130">
        <v>0</v>
      </c>
      <c r="Y214" s="94" t="s">
        <v>191</v>
      </c>
      <c r="Z214" s="94" t="s">
        <v>212</v>
      </c>
      <c r="AA214" s="94" t="s">
        <v>813</v>
      </c>
    </row>
    <row r="215" spans="1:27" x14ac:dyDescent="0.25">
      <c r="A215" s="94" t="s">
        <v>814</v>
      </c>
      <c r="B215" s="94" t="s">
        <v>815</v>
      </c>
      <c r="C215" s="94"/>
      <c r="D215" s="130">
        <v>0</v>
      </c>
      <c r="E215" s="130">
        <v>0</v>
      </c>
      <c r="F215" s="130">
        <v>0</v>
      </c>
      <c r="G215" s="130">
        <v>0</v>
      </c>
      <c r="H215" s="130">
        <v>0</v>
      </c>
      <c r="I215" s="130">
        <v>0</v>
      </c>
      <c r="J215" s="130">
        <v>252</v>
      </c>
      <c r="K215" s="130">
        <v>0</v>
      </c>
      <c r="L215" s="130">
        <v>0</v>
      </c>
      <c r="M215" s="130">
        <v>0</v>
      </c>
      <c r="N215" s="130">
        <v>203234</v>
      </c>
      <c r="O215" s="130">
        <v>0</v>
      </c>
      <c r="P215" s="130">
        <v>0</v>
      </c>
      <c r="Q215" s="130">
        <v>0</v>
      </c>
      <c r="R215" s="130">
        <v>0</v>
      </c>
      <c r="S215" s="130">
        <v>0</v>
      </c>
      <c r="T215" s="130">
        <v>0</v>
      </c>
      <c r="U215" s="130">
        <v>0</v>
      </c>
      <c r="V215" s="130">
        <v>7000</v>
      </c>
      <c r="W215" s="130">
        <v>0</v>
      </c>
      <c r="X215" s="130">
        <v>0</v>
      </c>
      <c r="Y215" s="94" t="s">
        <v>191</v>
      </c>
      <c r="Z215" s="94" t="s">
        <v>262</v>
      </c>
      <c r="AA215" s="94" t="s">
        <v>816</v>
      </c>
    </row>
    <row r="216" spans="1:27" x14ac:dyDescent="0.25">
      <c r="A216" s="94" t="s">
        <v>817</v>
      </c>
      <c r="B216" s="94" t="s">
        <v>818</v>
      </c>
      <c r="C216" s="94"/>
      <c r="D216" s="130">
        <v>0</v>
      </c>
      <c r="E216" s="130">
        <v>0</v>
      </c>
      <c r="F216" s="130">
        <v>0</v>
      </c>
      <c r="G216" s="130">
        <v>0</v>
      </c>
      <c r="H216" s="130">
        <v>0</v>
      </c>
      <c r="I216" s="130">
        <v>0</v>
      </c>
      <c r="J216" s="130">
        <v>0</v>
      </c>
      <c r="K216" s="130">
        <v>0</v>
      </c>
      <c r="L216" s="130">
        <v>0</v>
      </c>
      <c r="M216" s="130">
        <v>0</v>
      </c>
      <c r="N216" s="130">
        <v>11137</v>
      </c>
      <c r="O216" s="130">
        <v>0</v>
      </c>
      <c r="P216" s="130">
        <v>0</v>
      </c>
      <c r="Q216" s="130">
        <v>0</v>
      </c>
      <c r="R216" s="130">
        <v>0</v>
      </c>
      <c r="S216" s="130">
        <v>0</v>
      </c>
      <c r="T216" s="130">
        <v>0</v>
      </c>
      <c r="U216" s="130">
        <v>0</v>
      </c>
      <c r="V216" s="130">
        <v>0</v>
      </c>
      <c r="W216" s="130">
        <v>0</v>
      </c>
      <c r="X216" s="130">
        <v>0</v>
      </c>
      <c r="Y216" s="94" t="s">
        <v>191</v>
      </c>
      <c r="Z216" s="94" t="s">
        <v>249</v>
      </c>
      <c r="AA216" s="94" t="s">
        <v>819</v>
      </c>
    </row>
    <row r="217" spans="1:27" x14ac:dyDescent="0.25">
      <c r="A217" s="94" t="s">
        <v>820</v>
      </c>
      <c r="B217" s="94" t="s">
        <v>821</v>
      </c>
      <c r="C217" s="94"/>
      <c r="D217" s="130">
        <v>0</v>
      </c>
      <c r="E217" s="130">
        <v>0</v>
      </c>
      <c r="F217" s="130">
        <v>0</v>
      </c>
      <c r="G217" s="130">
        <v>0</v>
      </c>
      <c r="H217" s="130">
        <v>0</v>
      </c>
      <c r="I217" s="130">
        <v>0</v>
      </c>
      <c r="J217" s="130">
        <v>0</v>
      </c>
      <c r="K217" s="130">
        <v>0</v>
      </c>
      <c r="L217" s="130">
        <v>0</v>
      </c>
      <c r="M217" s="130">
        <v>0</v>
      </c>
      <c r="N217" s="130">
        <v>130219</v>
      </c>
      <c r="O217" s="130">
        <v>12000</v>
      </c>
      <c r="P217" s="130">
        <v>0</v>
      </c>
      <c r="Q217" s="130">
        <v>0</v>
      </c>
      <c r="R217" s="130">
        <v>0</v>
      </c>
      <c r="S217" s="130">
        <v>0</v>
      </c>
      <c r="T217" s="130">
        <v>0</v>
      </c>
      <c r="U217" s="130">
        <v>0</v>
      </c>
      <c r="V217" s="130">
        <v>0</v>
      </c>
      <c r="W217" s="130">
        <v>0</v>
      </c>
      <c r="X217" s="130">
        <v>0</v>
      </c>
      <c r="Y217" s="94" t="s">
        <v>191</v>
      </c>
      <c r="Z217" s="94" t="s">
        <v>205</v>
      </c>
      <c r="AA217" s="94" t="s">
        <v>822</v>
      </c>
    </row>
    <row r="218" spans="1:27" x14ac:dyDescent="0.25">
      <c r="A218" s="94" t="s">
        <v>823</v>
      </c>
      <c r="B218" s="94" t="s">
        <v>824</v>
      </c>
      <c r="C218" s="94"/>
      <c r="D218" s="130">
        <v>0</v>
      </c>
      <c r="E218" s="130">
        <v>0</v>
      </c>
      <c r="F218" s="130">
        <v>0</v>
      </c>
      <c r="G218" s="130">
        <v>0</v>
      </c>
      <c r="H218" s="130">
        <v>0</v>
      </c>
      <c r="I218" s="130">
        <v>0</v>
      </c>
      <c r="J218" s="130">
        <v>0</v>
      </c>
      <c r="K218" s="130">
        <v>0</v>
      </c>
      <c r="L218" s="130">
        <v>0</v>
      </c>
      <c r="M218" s="130">
        <v>0</v>
      </c>
      <c r="N218" s="130">
        <v>103278</v>
      </c>
      <c r="O218" s="130">
        <v>146100</v>
      </c>
      <c r="P218" s="130">
        <v>0</v>
      </c>
      <c r="Q218" s="130">
        <v>0</v>
      </c>
      <c r="R218" s="130">
        <v>0</v>
      </c>
      <c r="S218" s="130">
        <v>0</v>
      </c>
      <c r="T218" s="130">
        <v>0</v>
      </c>
      <c r="U218" s="130">
        <v>0</v>
      </c>
      <c r="V218" s="130">
        <v>9400</v>
      </c>
      <c r="W218" s="130">
        <v>0</v>
      </c>
      <c r="X218" s="130">
        <v>0</v>
      </c>
      <c r="Y218" s="94" t="s">
        <v>191</v>
      </c>
      <c r="Z218" s="94" t="s">
        <v>372</v>
      </c>
      <c r="AA218" s="94" t="s">
        <v>825</v>
      </c>
    </row>
    <row r="219" spans="1:27" x14ac:dyDescent="0.25">
      <c r="A219" s="94" t="s">
        <v>826</v>
      </c>
      <c r="B219" s="94" t="s">
        <v>827</v>
      </c>
      <c r="C219" s="94"/>
      <c r="D219" s="130">
        <v>0</v>
      </c>
      <c r="E219" s="130">
        <v>0</v>
      </c>
      <c r="F219" s="130">
        <v>0</v>
      </c>
      <c r="G219" s="130">
        <v>0</v>
      </c>
      <c r="H219" s="130">
        <v>0</v>
      </c>
      <c r="I219" s="130">
        <v>0</v>
      </c>
      <c r="J219" s="130">
        <v>0</v>
      </c>
      <c r="K219" s="130">
        <v>0</v>
      </c>
      <c r="L219" s="130">
        <v>0</v>
      </c>
      <c r="M219" s="130">
        <v>0</v>
      </c>
      <c r="N219" s="130">
        <v>8000</v>
      </c>
      <c r="O219" s="130">
        <v>10000</v>
      </c>
      <c r="P219" s="130">
        <v>0</v>
      </c>
      <c r="Q219" s="130">
        <v>0</v>
      </c>
      <c r="R219" s="130">
        <v>0</v>
      </c>
      <c r="S219" s="130">
        <v>0</v>
      </c>
      <c r="T219" s="130">
        <v>0</v>
      </c>
      <c r="U219" s="130">
        <v>0</v>
      </c>
      <c r="V219" s="130">
        <v>0</v>
      </c>
      <c r="W219" s="130">
        <v>0</v>
      </c>
      <c r="X219" s="130">
        <v>0</v>
      </c>
      <c r="Y219" s="94" t="s">
        <v>191</v>
      </c>
      <c r="Z219" s="94" t="s">
        <v>249</v>
      </c>
      <c r="AA219" s="94" t="s">
        <v>828</v>
      </c>
    </row>
    <row r="220" spans="1:27" x14ac:dyDescent="0.25">
      <c r="A220" s="94" t="s">
        <v>829</v>
      </c>
      <c r="B220" s="94" t="s">
        <v>830</v>
      </c>
      <c r="C220" s="94"/>
      <c r="D220" s="130">
        <v>0</v>
      </c>
      <c r="E220" s="130">
        <v>0</v>
      </c>
      <c r="F220" s="130">
        <v>0</v>
      </c>
      <c r="G220" s="130">
        <v>0</v>
      </c>
      <c r="H220" s="130">
        <v>0</v>
      </c>
      <c r="I220" s="130">
        <v>0</v>
      </c>
      <c r="J220" s="130">
        <v>0</v>
      </c>
      <c r="K220" s="130">
        <v>0</v>
      </c>
      <c r="L220" s="130">
        <v>0</v>
      </c>
      <c r="M220" s="130">
        <v>0</v>
      </c>
      <c r="N220" s="130">
        <v>0</v>
      </c>
      <c r="O220" s="130">
        <v>0</v>
      </c>
      <c r="P220" s="130">
        <v>0</v>
      </c>
      <c r="Q220" s="130">
        <v>0</v>
      </c>
      <c r="R220" s="130">
        <v>0</v>
      </c>
      <c r="S220" s="130">
        <v>0</v>
      </c>
      <c r="T220" s="130">
        <v>0</v>
      </c>
      <c r="U220" s="130">
        <v>0</v>
      </c>
      <c r="V220" s="130">
        <v>0</v>
      </c>
      <c r="W220" s="130">
        <v>0</v>
      </c>
      <c r="X220" s="130">
        <v>0</v>
      </c>
      <c r="Y220" s="94" t="s">
        <v>191</v>
      </c>
      <c r="Z220" s="94" t="s">
        <v>212</v>
      </c>
      <c r="AA220" s="94" t="s">
        <v>831</v>
      </c>
    </row>
    <row r="221" spans="1:27" x14ac:dyDescent="0.25">
      <c r="A221" s="94" t="s">
        <v>832</v>
      </c>
      <c r="B221" s="94" t="s">
        <v>833</v>
      </c>
      <c r="C221" s="94"/>
      <c r="D221" s="130">
        <v>0</v>
      </c>
      <c r="E221" s="130">
        <v>0</v>
      </c>
      <c r="F221" s="130">
        <v>0</v>
      </c>
      <c r="G221" s="130">
        <v>0</v>
      </c>
      <c r="H221" s="130">
        <v>0</v>
      </c>
      <c r="I221" s="130">
        <v>0</v>
      </c>
      <c r="J221" s="130">
        <v>0</v>
      </c>
      <c r="K221" s="130">
        <v>0</v>
      </c>
      <c r="L221" s="130">
        <v>0</v>
      </c>
      <c r="M221" s="130">
        <v>0</v>
      </c>
      <c r="N221" s="130">
        <v>54025</v>
      </c>
      <c r="O221" s="130">
        <v>8500</v>
      </c>
      <c r="P221" s="130">
        <v>0</v>
      </c>
      <c r="Q221" s="130">
        <v>0</v>
      </c>
      <c r="R221" s="130">
        <v>0</v>
      </c>
      <c r="S221" s="130">
        <v>0</v>
      </c>
      <c r="T221" s="130">
        <v>0</v>
      </c>
      <c r="U221" s="130">
        <v>0</v>
      </c>
      <c r="V221" s="130">
        <v>4300</v>
      </c>
      <c r="W221" s="130">
        <v>5000</v>
      </c>
      <c r="X221" s="130">
        <v>0</v>
      </c>
      <c r="Y221" s="94" t="s">
        <v>191</v>
      </c>
      <c r="Z221" s="94" t="s">
        <v>212</v>
      </c>
      <c r="AA221" s="94" t="s">
        <v>834</v>
      </c>
    </row>
    <row r="222" spans="1:27" x14ac:dyDescent="0.25">
      <c r="A222" s="94" t="s">
        <v>835</v>
      </c>
      <c r="B222" s="94" t="s">
        <v>1775</v>
      </c>
      <c r="C222" s="94"/>
      <c r="D222" s="130">
        <v>0</v>
      </c>
      <c r="E222" s="130">
        <v>0</v>
      </c>
      <c r="F222" s="130">
        <v>0</v>
      </c>
      <c r="G222" s="130">
        <v>0</v>
      </c>
      <c r="H222" s="130">
        <v>0</v>
      </c>
      <c r="I222" s="130">
        <v>0</v>
      </c>
      <c r="J222" s="130">
        <v>0</v>
      </c>
      <c r="K222" s="130">
        <v>0</v>
      </c>
      <c r="L222" s="130">
        <v>0</v>
      </c>
      <c r="M222" s="130">
        <v>0</v>
      </c>
      <c r="N222" s="130">
        <v>631159</v>
      </c>
      <c r="O222" s="130">
        <v>113806</v>
      </c>
      <c r="P222" s="130">
        <v>1000</v>
      </c>
      <c r="Q222" s="130">
        <v>1500</v>
      </c>
      <c r="R222" s="130">
        <v>0</v>
      </c>
      <c r="S222" s="130">
        <v>0</v>
      </c>
      <c r="T222" s="130">
        <v>0</v>
      </c>
      <c r="U222" s="130">
        <v>0</v>
      </c>
      <c r="V222" s="130">
        <v>0</v>
      </c>
      <c r="W222" s="130">
        <v>122000</v>
      </c>
      <c r="X222" s="130">
        <v>34500</v>
      </c>
      <c r="Y222" s="94" t="s">
        <v>193</v>
      </c>
      <c r="Z222" s="94" t="s">
        <v>205</v>
      </c>
      <c r="AA222" s="94" t="s">
        <v>837</v>
      </c>
    </row>
    <row r="223" spans="1:27" x14ac:dyDescent="0.25">
      <c r="A223" s="94" t="s">
        <v>838</v>
      </c>
      <c r="B223" s="94" t="s">
        <v>839</v>
      </c>
      <c r="C223" s="94"/>
      <c r="D223" s="130">
        <v>0</v>
      </c>
      <c r="E223" s="130">
        <v>0</v>
      </c>
      <c r="F223" s="130">
        <v>0</v>
      </c>
      <c r="G223" s="130">
        <v>0</v>
      </c>
      <c r="H223" s="130">
        <v>0</v>
      </c>
      <c r="I223" s="130">
        <v>0</v>
      </c>
      <c r="J223" s="130">
        <v>0</v>
      </c>
      <c r="K223" s="130">
        <v>0</v>
      </c>
      <c r="L223" s="130">
        <v>0</v>
      </c>
      <c r="M223" s="130">
        <v>0</v>
      </c>
      <c r="N223" s="130">
        <v>200977</v>
      </c>
      <c r="O223" s="130">
        <v>22000</v>
      </c>
      <c r="P223" s="130">
        <v>0</v>
      </c>
      <c r="Q223" s="130">
        <v>0</v>
      </c>
      <c r="R223" s="130">
        <v>0</v>
      </c>
      <c r="S223" s="130">
        <v>0</v>
      </c>
      <c r="T223" s="130">
        <v>0</v>
      </c>
      <c r="U223" s="130">
        <v>0</v>
      </c>
      <c r="V223" s="130">
        <v>26000</v>
      </c>
      <c r="W223" s="130">
        <v>0</v>
      </c>
      <c r="X223" s="130">
        <v>0</v>
      </c>
      <c r="Y223" s="94" t="s">
        <v>191</v>
      </c>
      <c r="Z223" s="94" t="s">
        <v>262</v>
      </c>
      <c r="AA223" s="94" t="s">
        <v>840</v>
      </c>
    </row>
    <row r="224" spans="1:27" x14ac:dyDescent="0.25">
      <c r="A224" s="94" t="s">
        <v>841</v>
      </c>
      <c r="B224" s="94" t="s">
        <v>842</v>
      </c>
      <c r="C224" s="94"/>
      <c r="D224" s="130">
        <v>0</v>
      </c>
      <c r="E224" s="130">
        <v>0</v>
      </c>
      <c r="F224" s="130">
        <v>0</v>
      </c>
      <c r="G224" s="130">
        <v>0</v>
      </c>
      <c r="H224" s="130">
        <v>0</v>
      </c>
      <c r="I224" s="130">
        <v>0</v>
      </c>
      <c r="J224" s="130">
        <v>0</v>
      </c>
      <c r="K224" s="130">
        <v>0</v>
      </c>
      <c r="L224" s="130">
        <v>0</v>
      </c>
      <c r="M224" s="130">
        <v>0</v>
      </c>
      <c r="N224" s="130">
        <v>75952</v>
      </c>
      <c r="O224" s="130">
        <v>0</v>
      </c>
      <c r="P224" s="130">
        <v>0</v>
      </c>
      <c r="Q224" s="130">
        <v>0</v>
      </c>
      <c r="R224" s="130">
        <v>0</v>
      </c>
      <c r="S224" s="130">
        <v>0</v>
      </c>
      <c r="T224" s="130">
        <v>0</v>
      </c>
      <c r="U224" s="130">
        <v>0</v>
      </c>
      <c r="V224" s="130">
        <v>0</v>
      </c>
      <c r="W224" s="130">
        <v>0</v>
      </c>
      <c r="X224" s="130">
        <v>0</v>
      </c>
      <c r="Y224" s="94" t="s">
        <v>191</v>
      </c>
      <c r="Z224" s="94" t="s">
        <v>212</v>
      </c>
      <c r="AA224" s="94" t="s">
        <v>843</v>
      </c>
    </row>
    <row r="225" spans="1:27" x14ac:dyDescent="0.25">
      <c r="A225" s="94" t="s">
        <v>844</v>
      </c>
      <c r="B225" s="94" t="s">
        <v>845</v>
      </c>
      <c r="C225" s="94"/>
      <c r="D225" s="130">
        <v>0</v>
      </c>
      <c r="E225" s="130">
        <v>0</v>
      </c>
      <c r="F225" s="130">
        <v>0</v>
      </c>
      <c r="G225" s="130">
        <v>0</v>
      </c>
      <c r="H225" s="130">
        <v>0</v>
      </c>
      <c r="I225" s="130">
        <v>0</v>
      </c>
      <c r="J225" s="130">
        <v>0</v>
      </c>
      <c r="K225" s="130">
        <v>0</v>
      </c>
      <c r="L225" s="130">
        <v>0</v>
      </c>
      <c r="M225" s="130">
        <v>0</v>
      </c>
      <c r="N225" s="130">
        <v>4000</v>
      </c>
      <c r="O225" s="130">
        <v>0</v>
      </c>
      <c r="P225" s="130">
        <v>0</v>
      </c>
      <c r="Q225" s="130">
        <v>0</v>
      </c>
      <c r="R225" s="130">
        <v>0</v>
      </c>
      <c r="S225" s="130">
        <v>0</v>
      </c>
      <c r="T225" s="130">
        <v>0</v>
      </c>
      <c r="U225" s="130">
        <v>0</v>
      </c>
      <c r="V225" s="130">
        <v>0</v>
      </c>
      <c r="W225" s="130">
        <v>0</v>
      </c>
      <c r="X225" s="130">
        <v>0</v>
      </c>
      <c r="Y225" s="94" t="s">
        <v>191</v>
      </c>
      <c r="Z225" s="94" t="s">
        <v>212</v>
      </c>
      <c r="AA225" s="94" t="s">
        <v>846</v>
      </c>
    </row>
    <row r="226" spans="1:27" x14ac:dyDescent="0.25">
      <c r="A226" s="94" t="s">
        <v>847</v>
      </c>
      <c r="B226" s="94" t="s">
        <v>848</v>
      </c>
      <c r="C226" s="94"/>
      <c r="D226" s="130">
        <v>0</v>
      </c>
      <c r="E226" s="130">
        <v>0</v>
      </c>
      <c r="F226" s="130">
        <v>0</v>
      </c>
      <c r="G226" s="130">
        <v>0</v>
      </c>
      <c r="H226" s="130">
        <v>0</v>
      </c>
      <c r="I226" s="130">
        <v>0</v>
      </c>
      <c r="J226" s="130">
        <v>0</v>
      </c>
      <c r="K226" s="130">
        <v>0</v>
      </c>
      <c r="L226" s="130">
        <v>0</v>
      </c>
      <c r="M226" s="130">
        <v>0</v>
      </c>
      <c r="N226" s="130">
        <v>121329</v>
      </c>
      <c r="O226" s="130">
        <v>72000</v>
      </c>
      <c r="P226" s="130">
        <v>0</v>
      </c>
      <c r="Q226" s="130">
        <v>0</v>
      </c>
      <c r="R226" s="130">
        <v>0</v>
      </c>
      <c r="S226" s="130">
        <v>0</v>
      </c>
      <c r="T226" s="130">
        <v>0</v>
      </c>
      <c r="U226" s="130">
        <v>0</v>
      </c>
      <c r="V226" s="130">
        <v>0</v>
      </c>
      <c r="W226" s="130">
        <v>0</v>
      </c>
      <c r="X226" s="130">
        <v>0</v>
      </c>
      <c r="Y226" s="94" t="s">
        <v>191</v>
      </c>
      <c r="Z226" s="94" t="s">
        <v>262</v>
      </c>
      <c r="AA226" s="94" t="s">
        <v>849</v>
      </c>
    </row>
    <row r="227" spans="1:27" x14ac:dyDescent="0.25">
      <c r="A227" s="94" t="s">
        <v>850</v>
      </c>
      <c r="B227" s="94" t="s">
        <v>851</v>
      </c>
      <c r="C227" s="94"/>
      <c r="D227" s="130">
        <v>0</v>
      </c>
      <c r="E227" s="130">
        <v>0</v>
      </c>
      <c r="F227" s="130">
        <v>0</v>
      </c>
      <c r="G227" s="130">
        <v>0</v>
      </c>
      <c r="H227" s="130">
        <v>0</v>
      </c>
      <c r="I227" s="130">
        <v>0</v>
      </c>
      <c r="J227" s="130">
        <v>0</v>
      </c>
      <c r="K227" s="130">
        <v>0</v>
      </c>
      <c r="L227" s="130">
        <v>0</v>
      </c>
      <c r="M227" s="130">
        <v>0</v>
      </c>
      <c r="N227" s="130">
        <v>13604</v>
      </c>
      <c r="O227" s="130">
        <v>0</v>
      </c>
      <c r="P227" s="130">
        <v>0</v>
      </c>
      <c r="Q227" s="130">
        <v>0</v>
      </c>
      <c r="R227" s="130">
        <v>0</v>
      </c>
      <c r="S227" s="130">
        <v>0</v>
      </c>
      <c r="T227" s="130">
        <v>0</v>
      </c>
      <c r="U227" s="130">
        <v>0</v>
      </c>
      <c r="V227" s="130">
        <v>0</v>
      </c>
      <c r="W227" s="130">
        <v>0</v>
      </c>
      <c r="X227" s="130">
        <v>0</v>
      </c>
      <c r="Y227" s="94" t="s">
        <v>191</v>
      </c>
      <c r="Z227" s="94" t="s">
        <v>249</v>
      </c>
      <c r="AA227" s="94" t="s">
        <v>852</v>
      </c>
    </row>
    <row r="228" spans="1:27" x14ac:dyDescent="0.25">
      <c r="A228" s="94" t="s">
        <v>853</v>
      </c>
      <c r="B228" s="94" t="s">
        <v>854</v>
      </c>
      <c r="C228" s="94"/>
      <c r="D228" s="130">
        <v>0</v>
      </c>
      <c r="E228" s="130">
        <v>0</v>
      </c>
      <c r="F228" s="130">
        <v>0</v>
      </c>
      <c r="G228" s="130">
        <v>0</v>
      </c>
      <c r="H228" s="130">
        <v>0</v>
      </c>
      <c r="I228" s="130">
        <v>0</v>
      </c>
      <c r="J228" s="130">
        <v>0</v>
      </c>
      <c r="K228" s="130">
        <v>0</v>
      </c>
      <c r="L228" s="130">
        <v>0</v>
      </c>
      <c r="M228" s="130">
        <v>0</v>
      </c>
      <c r="N228" s="130">
        <v>41281</v>
      </c>
      <c r="O228" s="130">
        <v>0</v>
      </c>
      <c r="P228" s="130">
        <v>0</v>
      </c>
      <c r="Q228" s="130">
        <v>0</v>
      </c>
      <c r="R228" s="130">
        <v>0</v>
      </c>
      <c r="S228" s="130">
        <v>0</v>
      </c>
      <c r="T228" s="130">
        <v>0</v>
      </c>
      <c r="U228" s="130">
        <v>0</v>
      </c>
      <c r="V228" s="130">
        <v>0</v>
      </c>
      <c r="W228" s="130">
        <v>25000</v>
      </c>
      <c r="X228" s="130">
        <v>0</v>
      </c>
      <c r="Y228" s="94" t="s">
        <v>191</v>
      </c>
      <c r="Z228" s="94" t="s">
        <v>249</v>
      </c>
      <c r="AA228" s="94" t="s">
        <v>855</v>
      </c>
    </row>
    <row r="229" spans="1:27" x14ac:dyDescent="0.25">
      <c r="A229" s="94" t="s">
        <v>856</v>
      </c>
      <c r="B229" s="94" t="s">
        <v>857</v>
      </c>
      <c r="C229" s="94"/>
      <c r="D229" s="130">
        <v>0</v>
      </c>
      <c r="E229" s="130">
        <v>0</v>
      </c>
      <c r="F229" s="130">
        <v>0</v>
      </c>
      <c r="G229" s="130">
        <v>0</v>
      </c>
      <c r="H229" s="130">
        <v>0</v>
      </c>
      <c r="I229" s="130">
        <v>0</v>
      </c>
      <c r="J229" s="130">
        <v>0</v>
      </c>
      <c r="K229" s="130">
        <v>0</v>
      </c>
      <c r="L229" s="130">
        <v>0</v>
      </c>
      <c r="M229" s="130">
        <v>0</v>
      </c>
      <c r="N229" s="130">
        <v>20682</v>
      </c>
      <c r="O229" s="130">
        <v>0</v>
      </c>
      <c r="P229" s="130">
        <v>0</v>
      </c>
      <c r="Q229" s="130">
        <v>0</v>
      </c>
      <c r="R229" s="130">
        <v>0</v>
      </c>
      <c r="S229" s="130">
        <v>0</v>
      </c>
      <c r="T229" s="130">
        <v>0</v>
      </c>
      <c r="U229" s="130">
        <v>0</v>
      </c>
      <c r="V229" s="130">
        <v>0</v>
      </c>
      <c r="W229" s="130">
        <v>0</v>
      </c>
      <c r="X229" s="130">
        <v>0</v>
      </c>
      <c r="Y229" s="94" t="s">
        <v>191</v>
      </c>
      <c r="Z229" s="94" t="s">
        <v>212</v>
      </c>
      <c r="AA229" s="94" t="s">
        <v>858</v>
      </c>
    </row>
    <row r="230" spans="1:27" x14ac:dyDescent="0.25">
      <c r="A230" s="94" t="s">
        <v>859</v>
      </c>
      <c r="B230" s="94" t="s">
        <v>860</v>
      </c>
      <c r="C230" s="94"/>
      <c r="D230" s="130">
        <v>0</v>
      </c>
      <c r="E230" s="130">
        <v>0</v>
      </c>
      <c r="F230" s="130">
        <v>0</v>
      </c>
      <c r="G230" s="130">
        <v>0</v>
      </c>
      <c r="H230" s="130">
        <v>0</v>
      </c>
      <c r="I230" s="130">
        <v>0</v>
      </c>
      <c r="J230" s="130">
        <v>0</v>
      </c>
      <c r="K230" s="130">
        <v>0</v>
      </c>
      <c r="L230" s="130">
        <v>0</v>
      </c>
      <c r="M230" s="130">
        <v>0</v>
      </c>
      <c r="N230" s="130">
        <v>0</v>
      </c>
      <c r="O230" s="130">
        <v>9520</v>
      </c>
      <c r="P230" s="130">
        <v>0</v>
      </c>
      <c r="Q230" s="130">
        <v>0</v>
      </c>
      <c r="R230" s="130">
        <v>0</v>
      </c>
      <c r="S230" s="130">
        <v>0</v>
      </c>
      <c r="T230" s="130">
        <v>0</v>
      </c>
      <c r="U230" s="130">
        <v>0</v>
      </c>
      <c r="V230" s="130">
        <v>0</v>
      </c>
      <c r="W230" s="130">
        <v>0</v>
      </c>
      <c r="X230" s="130">
        <v>0</v>
      </c>
      <c r="Y230" s="94" t="s">
        <v>191</v>
      </c>
      <c r="Z230" s="94" t="s">
        <v>212</v>
      </c>
      <c r="AA230" s="94" t="s">
        <v>861</v>
      </c>
    </row>
    <row r="231" spans="1:27" x14ac:dyDescent="0.25">
      <c r="A231" s="94" t="s">
        <v>862</v>
      </c>
      <c r="B231" s="94" t="s">
        <v>1776</v>
      </c>
      <c r="C231" s="94"/>
      <c r="D231" s="130">
        <v>0</v>
      </c>
      <c r="E231" s="130">
        <v>0</v>
      </c>
      <c r="F231" s="130">
        <v>0</v>
      </c>
      <c r="G231" s="130">
        <v>0</v>
      </c>
      <c r="H231" s="130">
        <v>0</v>
      </c>
      <c r="I231" s="130">
        <v>0</v>
      </c>
      <c r="J231" s="130">
        <v>282</v>
      </c>
      <c r="K231" s="130">
        <v>0</v>
      </c>
      <c r="L231" s="130">
        <v>0</v>
      </c>
      <c r="M231" s="130">
        <v>0</v>
      </c>
      <c r="N231" s="130">
        <v>104368</v>
      </c>
      <c r="O231" s="130">
        <v>69900</v>
      </c>
      <c r="P231" s="130">
        <v>0</v>
      </c>
      <c r="Q231" s="130">
        <v>0</v>
      </c>
      <c r="R231" s="130">
        <v>0</v>
      </c>
      <c r="S231" s="130">
        <v>0</v>
      </c>
      <c r="T231" s="130">
        <v>0</v>
      </c>
      <c r="U231" s="130">
        <v>0</v>
      </c>
      <c r="V231" s="130">
        <v>32500</v>
      </c>
      <c r="W231" s="130">
        <v>5000</v>
      </c>
      <c r="X231" s="130">
        <v>0</v>
      </c>
      <c r="Y231" s="94" t="s">
        <v>193</v>
      </c>
      <c r="Z231" s="94" t="s">
        <v>205</v>
      </c>
      <c r="AA231" s="94" t="s">
        <v>864</v>
      </c>
    </row>
    <row r="232" spans="1:27" x14ac:dyDescent="0.25">
      <c r="A232" s="94" t="s">
        <v>865</v>
      </c>
      <c r="B232" s="94" t="s">
        <v>866</v>
      </c>
      <c r="C232" s="94"/>
      <c r="D232" s="130">
        <v>0</v>
      </c>
      <c r="E232" s="130">
        <v>0</v>
      </c>
      <c r="F232" s="130">
        <v>0</v>
      </c>
      <c r="G232" s="130">
        <v>0</v>
      </c>
      <c r="H232" s="130">
        <v>0</v>
      </c>
      <c r="I232" s="130">
        <v>0</v>
      </c>
      <c r="J232" s="130">
        <v>0</v>
      </c>
      <c r="K232" s="130">
        <v>0</v>
      </c>
      <c r="L232" s="130">
        <v>0</v>
      </c>
      <c r="M232" s="130">
        <v>0</v>
      </c>
      <c r="N232" s="130">
        <v>175407</v>
      </c>
      <c r="O232" s="130">
        <v>9000</v>
      </c>
      <c r="P232" s="130">
        <v>0</v>
      </c>
      <c r="Q232" s="130">
        <v>0</v>
      </c>
      <c r="R232" s="130">
        <v>0</v>
      </c>
      <c r="S232" s="130">
        <v>0</v>
      </c>
      <c r="T232" s="130">
        <v>0</v>
      </c>
      <c r="U232" s="130">
        <v>0</v>
      </c>
      <c r="V232" s="130">
        <v>0</v>
      </c>
      <c r="W232" s="130">
        <v>0</v>
      </c>
      <c r="X232" s="130">
        <v>0</v>
      </c>
      <c r="Y232" s="94" t="s">
        <v>191</v>
      </c>
      <c r="Z232" s="94" t="s">
        <v>212</v>
      </c>
      <c r="AA232" s="94" t="s">
        <v>867</v>
      </c>
    </row>
    <row r="233" spans="1:27" x14ac:dyDescent="0.25">
      <c r="A233" s="94" t="s">
        <v>868</v>
      </c>
      <c r="B233" s="94" t="s">
        <v>869</v>
      </c>
      <c r="C233" s="94"/>
      <c r="D233" s="130">
        <v>0</v>
      </c>
      <c r="E233" s="130">
        <v>0</v>
      </c>
      <c r="F233" s="130">
        <v>0</v>
      </c>
      <c r="G233" s="130">
        <v>0</v>
      </c>
      <c r="H233" s="130">
        <v>0</v>
      </c>
      <c r="I233" s="130">
        <v>0</v>
      </c>
      <c r="J233" s="130">
        <v>0</v>
      </c>
      <c r="K233" s="130">
        <v>0</v>
      </c>
      <c r="L233" s="130">
        <v>0</v>
      </c>
      <c r="M233" s="130">
        <v>0</v>
      </c>
      <c r="N233" s="130">
        <v>121188</v>
      </c>
      <c r="O233" s="130">
        <v>5000</v>
      </c>
      <c r="P233" s="130">
        <v>0</v>
      </c>
      <c r="Q233" s="130">
        <v>0</v>
      </c>
      <c r="R233" s="130">
        <v>0</v>
      </c>
      <c r="S233" s="130">
        <v>0</v>
      </c>
      <c r="T233" s="130">
        <v>0</v>
      </c>
      <c r="U233" s="130">
        <v>0</v>
      </c>
      <c r="V233" s="130">
        <v>0</v>
      </c>
      <c r="W233" s="130">
        <v>63000</v>
      </c>
      <c r="X233" s="130">
        <v>0</v>
      </c>
      <c r="Y233" s="94" t="s">
        <v>191</v>
      </c>
      <c r="Z233" s="94" t="s">
        <v>205</v>
      </c>
      <c r="AA233" s="94" t="s">
        <v>870</v>
      </c>
    </row>
    <row r="234" spans="1:27" x14ac:dyDescent="0.25">
      <c r="A234" s="94" t="s">
        <v>871</v>
      </c>
      <c r="B234" s="94" t="s">
        <v>872</v>
      </c>
      <c r="C234" s="94"/>
      <c r="D234" s="130">
        <v>0</v>
      </c>
      <c r="E234" s="130">
        <v>0</v>
      </c>
      <c r="F234" s="130">
        <v>0</v>
      </c>
      <c r="G234" s="130">
        <v>0</v>
      </c>
      <c r="H234" s="130">
        <v>0</v>
      </c>
      <c r="I234" s="130">
        <v>0</v>
      </c>
      <c r="J234" s="130">
        <v>0</v>
      </c>
      <c r="K234" s="130">
        <v>0</v>
      </c>
      <c r="L234" s="130">
        <v>0</v>
      </c>
      <c r="M234" s="130">
        <v>0</v>
      </c>
      <c r="N234" s="130">
        <v>31</v>
      </c>
      <c r="O234" s="130">
        <v>0</v>
      </c>
      <c r="P234" s="130">
        <v>0</v>
      </c>
      <c r="Q234" s="130">
        <v>0</v>
      </c>
      <c r="R234" s="130">
        <v>0</v>
      </c>
      <c r="S234" s="130">
        <v>0</v>
      </c>
      <c r="T234" s="130">
        <v>0</v>
      </c>
      <c r="U234" s="130">
        <v>0</v>
      </c>
      <c r="V234" s="130">
        <v>0</v>
      </c>
      <c r="W234" s="130">
        <v>0</v>
      </c>
      <c r="X234" s="130">
        <v>0</v>
      </c>
      <c r="Y234" s="94" t="s">
        <v>191</v>
      </c>
      <c r="Z234" s="94" t="s">
        <v>205</v>
      </c>
      <c r="AA234" s="94" t="s">
        <v>873</v>
      </c>
    </row>
    <row r="235" spans="1:27" x14ac:dyDescent="0.25">
      <c r="A235" s="94" t="s">
        <v>874</v>
      </c>
      <c r="B235" s="94" t="s">
        <v>875</v>
      </c>
      <c r="C235" s="94"/>
      <c r="D235" s="130">
        <v>0</v>
      </c>
      <c r="E235" s="130">
        <v>0</v>
      </c>
      <c r="F235" s="130">
        <v>0</v>
      </c>
      <c r="G235" s="130">
        <v>0</v>
      </c>
      <c r="H235" s="130">
        <v>0</v>
      </c>
      <c r="I235" s="130">
        <v>0</v>
      </c>
      <c r="J235" s="130">
        <v>0</v>
      </c>
      <c r="K235" s="130">
        <v>0</v>
      </c>
      <c r="L235" s="130">
        <v>0</v>
      </c>
      <c r="M235" s="130">
        <v>0</v>
      </c>
      <c r="N235" s="130">
        <v>214833</v>
      </c>
      <c r="O235" s="130">
        <v>0</v>
      </c>
      <c r="P235" s="130">
        <v>0</v>
      </c>
      <c r="Q235" s="130">
        <v>0</v>
      </c>
      <c r="R235" s="130">
        <v>0</v>
      </c>
      <c r="S235" s="130">
        <v>0</v>
      </c>
      <c r="T235" s="130">
        <v>0</v>
      </c>
      <c r="U235" s="130">
        <v>0</v>
      </c>
      <c r="V235" s="130">
        <v>0</v>
      </c>
      <c r="W235" s="130">
        <v>58000</v>
      </c>
      <c r="X235" s="130">
        <v>52500</v>
      </c>
      <c r="Y235" s="94" t="s">
        <v>191</v>
      </c>
      <c r="Z235" s="94" t="s">
        <v>406</v>
      </c>
      <c r="AA235" s="94" t="s">
        <v>876</v>
      </c>
    </row>
    <row r="236" spans="1:27" x14ac:dyDescent="0.25">
      <c r="A236" s="94" t="s">
        <v>877</v>
      </c>
      <c r="B236" s="94" t="s">
        <v>878</v>
      </c>
      <c r="C236" s="94"/>
      <c r="D236" s="130">
        <v>0</v>
      </c>
      <c r="E236" s="130">
        <v>0</v>
      </c>
      <c r="F236" s="130">
        <v>0</v>
      </c>
      <c r="G236" s="130">
        <v>0</v>
      </c>
      <c r="H236" s="130">
        <v>0</v>
      </c>
      <c r="I236" s="130">
        <v>0</v>
      </c>
      <c r="J236" s="130">
        <v>2</v>
      </c>
      <c r="K236" s="130">
        <v>0</v>
      </c>
      <c r="L236" s="130">
        <v>0</v>
      </c>
      <c r="M236" s="130">
        <v>0</v>
      </c>
      <c r="N236" s="130">
        <v>226352</v>
      </c>
      <c r="O236" s="130">
        <v>0</v>
      </c>
      <c r="P236" s="130">
        <v>0</v>
      </c>
      <c r="Q236" s="130">
        <v>0</v>
      </c>
      <c r="R236" s="130">
        <v>0</v>
      </c>
      <c r="S236" s="130">
        <v>0</v>
      </c>
      <c r="T236" s="130">
        <v>0</v>
      </c>
      <c r="U236" s="130">
        <v>0</v>
      </c>
      <c r="V236" s="130">
        <v>0</v>
      </c>
      <c r="W236" s="130">
        <v>0</v>
      </c>
      <c r="X236" s="130">
        <v>0</v>
      </c>
      <c r="Y236" s="94" t="s">
        <v>191</v>
      </c>
      <c r="Z236" s="94" t="s">
        <v>406</v>
      </c>
      <c r="AA236" s="94" t="s">
        <v>879</v>
      </c>
    </row>
    <row r="237" spans="1:27" x14ac:dyDescent="0.25">
      <c r="A237" s="94" t="s">
        <v>880</v>
      </c>
      <c r="B237" s="94" t="s">
        <v>881</v>
      </c>
      <c r="C237" s="94"/>
      <c r="D237" s="130">
        <v>0</v>
      </c>
      <c r="E237" s="130">
        <v>0</v>
      </c>
      <c r="F237" s="130">
        <v>0</v>
      </c>
      <c r="G237" s="130">
        <v>0</v>
      </c>
      <c r="H237" s="130">
        <v>0</v>
      </c>
      <c r="I237" s="130">
        <v>0</v>
      </c>
      <c r="J237" s="130">
        <v>0</v>
      </c>
      <c r="K237" s="130">
        <v>0</v>
      </c>
      <c r="L237" s="130">
        <v>0</v>
      </c>
      <c r="M237" s="130">
        <v>0</v>
      </c>
      <c r="N237" s="130">
        <v>472278</v>
      </c>
      <c r="O237" s="130">
        <v>411800</v>
      </c>
      <c r="P237" s="130">
        <v>0</v>
      </c>
      <c r="Q237" s="130">
        <v>38520</v>
      </c>
      <c r="R237" s="130">
        <v>0</v>
      </c>
      <c r="S237" s="130">
        <v>0</v>
      </c>
      <c r="T237" s="130">
        <v>0</v>
      </c>
      <c r="U237" s="130">
        <v>0</v>
      </c>
      <c r="V237" s="130">
        <v>20000</v>
      </c>
      <c r="W237" s="130">
        <v>0</v>
      </c>
      <c r="X237" s="130">
        <v>0</v>
      </c>
      <c r="Y237" s="94" t="s">
        <v>191</v>
      </c>
      <c r="Z237" s="94" t="s">
        <v>372</v>
      </c>
      <c r="AA237" s="94" t="s">
        <v>882</v>
      </c>
    </row>
    <row r="238" spans="1:27" x14ac:dyDescent="0.25">
      <c r="A238" s="94" t="s">
        <v>883</v>
      </c>
      <c r="B238" s="94" t="s">
        <v>884</v>
      </c>
      <c r="C238" s="94"/>
      <c r="D238" s="130">
        <v>0</v>
      </c>
      <c r="E238" s="130">
        <v>0</v>
      </c>
      <c r="F238" s="130">
        <v>0</v>
      </c>
      <c r="G238" s="130">
        <v>0</v>
      </c>
      <c r="H238" s="130">
        <v>0</v>
      </c>
      <c r="I238" s="130">
        <v>0</v>
      </c>
      <c r="J238" s="130">
        <v>0</v>
      </c>
      <c r="K238" s="130">
        <v>0</v>
      </c>
      <c r="L238" s="130">
        <v>0</v>
      </c>
      <c r="M238" s="130">
        <v>0</v>
      </c>
      <c r="N238" s="130">
        <v>2730</v>
      </c>
      <c r="O238" s="130">
        <v>0</v>
      </c>
      <c r="P238" s="130">
        <v>0</v>
      </c>
      <c r="Q238" s="130">
        <v>0</v>
      </c>
      <c r="R238" s="130">
        <v>0</v>
      </c>
      <c r="S238" s="130">
        <v>0</v>
      </c>
      <c r="T238" s="130">
        <v>0</v>
      </c>
      <c r="U238" s="130">
        <v>0</v>
      </c>
      <c r="V238" s="130">
        <v>0</v>
      </c>
      <c r="W238" s="130">
        <v>0</v>
      </c>
      <c r="X238" s="130">
        <v>0</v>
      </c>
      <c r="Y238" s="94" t="s">
        <v>191</v>
      </c>
      <c r="Z238" s="94" t="s">
        <v>249</v>
      </c>
      <c r="AA238" s="94" t="s">
        <v>885</v>
      </c>
    </row>
    <row r="239" spans="1:27" x14ac:dyDescent="0.25">
      <c r="A239" s="94" t="s">
        <v>886</v>
      </c>
      <c r="B239" s="94" t="s">
        <v>887</v>
      </c>
      <c r="C239" s="94"/>
      <c r="D239" s="130">
        <v>54</v>
      </c>
      <c r="E239" s="130">
        <v>0</v>
      </c>
      <c r="F239" s="130">
        <v>0</v>
      </c>
      <c r="G239" s="130">
        <v>0</v>
      </c>
      <c r="H239" s="130">
        <v>0</v>
      </c>
      <c r="I239" s="130">
        <v>0</v>
      </c>
      <c r="J239" s="130">
        <v>0</v>
      </c>
      <c r="K239" s="130">
        <v>0</v>
      </c>
      <c r="L239" s="130">
        <v>0</v>
      </c>
      <c r="M239" s="130">
        <v>0</v>
      </c>
      <c r="N239" s="130">
        <v>0</v>
      </c>
      <c r="O239" s="130">
        <v>0</v>
      </c>
      <c r="P239" s="130">
        <v>0</v>
      </c>
      <c r="Q239" s="130">
        <v>0</v>
      </c>
      <c r="R239" s="130">
        <v>0</v>
      </c>
      <c r="S239" s="130">
        <v>0</v>
      </c>
      <c r="T239" s="130">
        <v>0</v>
      </c>
      <c r="U239" s="130">
        <v>0</v>
      </c>
      <c r="V239" s="130">
        <v>0</v>
      </c>
      <c r="W239" s="130">
        <v>0</v>
      </c>
      <c r="X239" s="130">
        <v>0</v>
      </c>
      <c r="Y239" s="94" t="s">
        <v>191</v>
      </c>
      <c r="Z239" s="94" t="s">
        <v>249</v>
      </c>
      <c r="AA239" s="94" t="s">
        <v>888</v>
      </c>
    </row>
    <row r="240" spans="1:27" x14ac:dyDescent="0.25">
      <c r="A240" s="94" t="s">
        <v>889</v>
      </c>
      <c r="B240" s="94" t="s">
        <v>890</v>
      </c>
      <c r="C240" s="94"/>
      <c r="D240" s="130">
        <v>17075</v>
      </c>
      <c r="E240" s="130">
        <v>0</v>
      </c>
      <c r="F240" s="130">
        <v>0</v>
      </c>
      <c r="G240" s="130">
        <v>0</v>
      </c>
      <c r="H240" s="130">
        <v>0</v>
      </c>
      <c r="I240" s="130">
        <v>0</v>
      </c>
      <c r="J240" s="130">
        <v>0</v>
      </c>
      <c r="K240" s="130">
        <v>0</v>
      </c>
      <c r="L240" s="130">
        <v>0</v>
      </c>
      <c r="M240" s="130">
        <v>0</v>
      </c>
      <c r="N240" s="130">
        <v>95003</v>
      </c>
      <c r="O240" s="130">
        <v>0</v>
      </c>
      <c r="P240" s="130">
        <v>0</v>
      </c>
      <c r="Q240" s="130">
        <v>0</v>
      </c>
      <c r="R240" s="130">
        <v>0</v>
      </c>
      <c r="S240" s="130">
        <v>0</v>
      </c>
      <c r="T240" s="130">
        <v>0</v>
      </c>
      <c r="U240" s="130">
        <v>0</v>
      </c>
      <c r="V240" s="130">
        <v>0</v>
      </c>
      <c r="W240" s="130">
        <v>0</v>
      </c>
      <c r="X240" s="130">
        <v>3500</v>
      </c>
      <c r="Y240" s="94" t="s">
        <v>191</v>
      </c>
      <c r="Z240" s="94" t="s">
        <v>212</v>
      </c>
      <c r="AA240" s="94" t="s">
        <v>891</v>
      </c>
    </row>
    <row r="241" spans="1:27" x14ac:dyDescent="0.25">
      <c r="A241" s="94" t="s">
        <v>892</v>
      </c>
      <c r="B241" s="94" t="s">
        <v>893</v>
      </c>
      <c r="C241" s="94"/>
      <c r="D241" s="130">
        <v>0</v>
      </c>
      <c r="E241" s="130">
        <v>0</v>
      </c>
      <c r="F241" s="130">
        <v>0</v>
      </c>
      <c r="G241" s="130">
        <v>0</v>
      </c>
      <c r="H241" s="130">
        <v>0</v>
      </c>
      <c r="I241" s="130">
        <v>0</v>
      </c>
      <c r="J241" s="130">
        <v>0</v>
      </c>
      <c r="K241" s="130">
        <v>0</v>
      </c>
      <c r="L241" s="130">
        <v>0</v>
      </c>
      <c r="M241" s="130">
        <v>0</v>
      </c>
      <c r="N241" s="130">
        <v>300</v>
      </c>
      <c r="O241" s="130">
        <v>10000</v>
      </c>
      <c r="P241" s="130">
        <v>0</v>
      </c>
      <c r="Q241" s="130">
        <v>0</v>
      </c>
      <c r="R241" s="130">
        <v>0</v>
      </c>
      <c r="S241" s="130">
        <v>0</v>
      </c>
      <c r="T241" s="130">
        <v>0</v>
      </c>
      <c r="U241" s="130">
        <v>0</v>
      </c>
      <c r="V241" s="130">
        <v>0</v>
      </c>
      <c r="W241" s="130">
        <v>7000</v>
      </c>
      <c r="X241" s="130">
        <v>2500</v>
      </c>
      <c r="Y241" s="94" t="s">
        <v>191</v>
      </c>
      <c r="Z241" s="94" t="s">
        <v>212</v>
      </c>
      <c r="AA241" s="94" t="s">
        <v>894</v>
      </c>
    </row>
    <row r="242" spans="1:27" x14ac:dyDescent="0.25">
      <c r="A242" s="94" t="s">
        <v>895</v>
      </c>
      <c r="B242" s="94" t="s">
        <v>896</v>
      </c>
      <c r="C242" s="94"/>
      <c r="D242" s="130">
        <v>0</v>
      </c>
      <c r="E242" s="130">
        <v>0</v>
      </c>
      <c r="F242" s="130">
        <v>36</v>
      </c>
      <c r="G242" s="130">
        <v>12</v>
      </c>
      <c r="H242" s="130">
        <v>0</v>
      </c>
      <c r="I242" s="130">
        <v>0</v>
      </c>
      <c r="J242" s="130">
        <v>14</v>
      </c>
      <c r="K242" s="130">
        <v>0</v>
      </c>
      <c r="L242" s="130">
        <v>0</v>
      </c>
      <c r="M242" s="130">
        <v>878</v>
      </c>
      <c r="N242" s="130">
        <v>399702</v>
      </c>
      <c r="O242" s="130">
        <v>64000</v>
      </c>
      <c r="P242" s="130">
        <v>0</v>
      </c>
      <c r="Q242" s="130">
        <v>0</v>
      </c>
      <c r="R242" s="130">
        <v>0</v>
      </c>
      <c r="S242" s="130">
        <v>0</v>
      </c>
      <c r="T242" s="130">
        <v>0</v>
      </c>
      <c r="U242" s="130">
        <v>0</v>
      </c>
      <c r="V242" s="130">
        <v>0</v>
      </c>
      <c r="W242" s="130">
        <v>116500</v>
      </c>
      <c r="X242" s="130">
        <v>28000</v>
      </c>
      <c r="Y242" s="94" t="s">
        <v>191</v>
      </c>
      <c r="Z242" s="94" t="s">
        <v>205</v>
      </c>
      <c r="AA242" s="94" t="s">
        <v>897</v>
      </c>
    </row>
    <row r="243" spans="1:27" x14ac:dyDescent="0.25">
      <c r="A243" s="94" t="s">
        <v>898</v>
      </c>
      <c r="B243" s="94" t="s">
        <v>899</v>
      </c>
      <c r="C243" s="94"/>
      <c r="D243" s="130">
        <v>0</v>
      </c>
      <c r="E243" s="130">
        <v>0</v>
      </c>
      <c r="F243" s="130">
        <v>0</v>
      </c>
      <c r="G243" s="130">
        <v>0</v>
      </c>
      <c r="H243" s="130">
        <v>0</v>
      </c>
      <c r="I243" s="130">
        <v>0</v>
      </c>
      <c r="J243" s="130">
        <v>0</v>
      </c>
      <c r="K243" s="130">
        <v>0</v>
      </c>
      <c r="L243" s="130">
        <v>0</v>
      </c>
      <c r="M243" s="130">
        <v>0</v>
      </c>
      <c r="N243" s="130">
        <v>211687</v>
      </c>
      <c r="O243" s="130">
        <v>52000</v>
      </c>
      <c r="P243" s="130">
        <v>0</v>
      </c>
      <c r="Q243" s="130">
        <v>0</v>
      </c>
      <c r="R243" s="130">
        <v>0</v>
      </c>
      <c r="S243" s="130">
        <v>0</v>
      </c>
      <c r="T243" s="130">
        <v>0</v>
      </c>
      <c r="U243" s="130">
        <v>0</v>
      </c>
      <c r="V243" s="130">
        <v>9000</v>
      </c>
      <c r="W243" s="130">
        <v>0</v>
      </c>
      <c r="X243" s="130">
        <v>0</v>
      </c>
      <c r="Y243" s="94" t="s">
        <v>191</v>
      </c>
      <c r="Z243" s="94" t="s">
        <v>262</v>
      </c>
      <c r="AA243" s="94" t="s">
        <v>900</v>
      </c>
    </row>
    <row r="244" spans="1:27" x14ac:dyDescent="0.25">
      <c r="A244" s="94" t="s">
        <v>901</v>
      </c>
      <c r="B244" s="94" t="s">
        <v>902</v>
      </c>
      <c r="C244" s="94"/>
      <c r="D244" s="130">
        <v>0</v>
      </c>
      <c r="E244" s="130">
        <v>0</v>
      </c>
      <c r="F244" s="130">
        <v>55</v>
      </c>
      <c r="G244" s="130">
        <v>0</v>
      </c>
      <c r="H244" s="130">
        <v>0</v>
      </c>
      <c r="I244" s="130">
        <v>0</v>
      </c>
      <c r="J244" s="130">
        <v>2601</v>
      </c>
      <c r="K244" s="130">
        <v>0</v>
      </c>
      <c r="L244" s="130">
        <v>0</v>
      </c>
      <c r="M244" s="130">
        <v>6983</v>
      </c>
      <c r="N244" s="130">
        <v>286621</v>
      </c>
      <c r="O244" s="130">
        <v>50495</v>
      </c>
      <c r="P244" s="130">
        <v>0</v>
      </c>
      <c r="Q244" s="130">
        <v>0</v>
      </c>
      <c r="R244" s="130">
        <v>0</v>
      </c>
      <c r="S244" s="130">
        <v>0</v>
      </c>
      <c r="T244" s="130">
        <v>0</v>
      </c>
      <c r="U244" s="130">
        <v>0</v>
      </c>
      <c r="V244" s="130">
        <v>56087</v>
      </c>
      <c r="W244" s="130">
        <v>631</v>
      </c>
      <c r="X244" s="130">
        <v>309</v>
      </c>
      <c r="Y244" s="94" t="s">
        <v>191</v>
      </c>
      <c r="Z244" s="94" t="s">
        <v>269</v>
      </c>
      <c r="AA244" s="94" t="s">
        <v>903</v>
      </c>
    </row>
    <row r="245" spans="1:27" x14ac:dyDescent="0.25">
      <c r="A245" s="94" t="s">
        <v>904</v>
      </c>
      <c r="B245" s="94" t="s">
        <v>905</v>
      </c>
      <c r="C245" s="94"/>
      <c r="D245" s="130">
        <v>0</v>
      </c>
      <c r="E245" s="130">
        <v>0</v>
      </c>
      <c r="F245" s="130">
        <v>0</v>
      </c>
      <c r="G245" s="130">
        <v>0</v>
      </c>
      <c r="H245" s="130">
        <v>0</v>
      </c>
      <c r="I245" s="130">
        <v>0</v>
      </c>
      <c r="J245" s="130">
        <v>0</v>
      </c>
      <c r="K245" s="130">
        <v>0</v>
      </c>
      <c r="L245" s="130">
        <v>0</v>
      </c>
      <c r="M245" s="130">
        <v>0</v>
      </c>
      <c r="N245" s="130">
        <v>101270</v>
      </c>
      <c r="O245" s="130">
        <v>6300</v>
      </c>
      <c r="P245" s="130">
        <v>0</v>
      </c>
      <c r="Q245" s="130">
        <v>0</v>
      </c>
      <c r="R245" s="130">
        <v>0</v>
      </c>
      <c r="S245" s="130">
        <v>0</v>
      </c>
      <c r="T245" s="130">
        <v>0</v>
      </c>
      <c r="U245" s="130">
        <v>0</v>
      </c>
      <c r="V245" s="130">
        <v>11000</v>
      </c>
      <c r="W245" s="130">
        <v>0</v>
      </c>
      <c r="X245" s="130">
        <v>0</v>
      </c>
      <c r="Y245" s="94" t="s">
        <v>191</v>
      </c>
      <c r="Z245" s="94" t="s">
        <v>269</v>
      </c>
      <c r="AA245" s="94" t="s">
        <v>906</v>
      </c>
    </row>
    <row r="246" spans="1:27" x14ac:dyDescent="0.25">
      <c r="A246" s="94" t="s">
        <v>907</v>
      </c>
      <c r="B246" s="94" t="s">
        <v>908</v>
      </c>
      <c r="C246" s="94"/>
      <c r="D246" s="130">
        <v>0</v>
      </c>
      <c r="E246" s="130">
        <v>0</v>
      </c>
      <c r="F246" s="130">
        <v>0</v>
      </c>
      <c r="G246" s="130">
        <v>0</v>
      </c>
      <c r="H246" s="130">
        <v>0</v>
      </c>
      <c r="I246" s="130">
        <v>0</v>
      </c>
      <c r="J246" s="130">
        <v>0</v>
      </c>
      <c r="K246" s="130">
        <v>0</v>
      </c>
      <c r="L246" s="130">
        <v>0</v>
      </c>
      <c r="M246" s="130">
        <v>0</v>
      </c>
      <c r="N246" s="130">
        <v>0</v>
      </c>
      <c r="O246" s="130">
        <v>0</v>
      </c>
      <c r="P246" s="130">
        <v>0</v>
      </c>
      <c r="Q246" s="130">
        <v>0</v>
      </c>
      <c r="R246" s="130">
        <v>0</v>
      </c>
      <c r="S246" s="130">
        <v>0</v>
      </c>
      <c r="T246" s="130">
        <v>0</v>
      </c>
      <c r="U246" s="130">
        <v>0</v>
      </c>
      <c r="V246" s="130">
        <v>0</v>
      </c>
      <c r="W246" s="130">
        <v>0</v>
      </c>
      <c r="X246" s="130">
        <v>0</v>
      </c>
      <c r="Y246" s="94" t="s">
        <v>191</v>
      </c>
      <c r="Z246" s="94" t="s">
        <v>249</v>
      </c>
      <c r="AA246" s="94" t="s">
        <v>909</v>
      </c>
    </row>
    <row r="247" spans="1:27" x14ac:dyDescent="0.25">
      <c r="A247" s="94" t="s">
        <v>910</v>
      </c>
      <c r="B247" s="94" t="s">
        <v>911</v>
      </c>
      <c r="C247" s="94"/>
      <c r="D247" s="130">
        <v>0</v>
      </c>
      <c r="E247" s="130">
        <v>0</v>
      </c>
      <c r="F247" s="130">
        <v>0</v>
      </c>
      <c r="G247" s="130">
        <v>0</v>
      </c>
      <c r="H247" s="130">
        <v>0</v>
      </c>
      <c r="I247" s="130">
        <v>0</v>
      </c>
      <c r="J247" s="130">
        <v>0</v>
      </c>
      <c r="K247" s="130">
        <v>0</v>
      </c>
      <c r="L247" s="130">
        <v>0</v>
      </c>
      <c r="M247" s="130">
        <v>0</v>
      </c>
      <c r="N247" s="130">
        <v>408069</v>
      </c>
      <c r="O247" s="130">
        <v>0</v>
      </c>
      <c r="P247" s="130">
        <v>0</v>
      </c>
      <c r="Q247" s="130">
        <v>0</v>
      </c>
      <c r="R247" s="130">
        <v>0</v>
      </c>
      <c r="S247" s="130">
        <v>0</v>
      </c>
      <c r="T247" s="130">
        <v>0</v>
      </c>
      <c r="U247" s="130">
        <v>0</v>
      </c>
      <c r="V247" s="130">
        <v>0</v>
      </c>
      <c r="W247" s="130">
        <v>0</v>
      </c>
      <c r="X247" s="130">
        <v>0</v>
      </c>
      <c r="Y247" s="94" t="s">
        <v>191</v>
      </c>
      <c r="Z247" s="94" t="s">
        <v>406</v>
      </c>
      <c r="AA247" s="94" t="s">
        <v>912</v>
      </c>
    </row>
    <row r="248" spans="1:27" x14ac:dyDescent="0.25">
      <c r="A248" s="94" t="s">
        <v>913</v>
      </c>
      <c r="B248" s="94" t="s">
        <v>914</v>
      </c>
      <c r="C248" s="94"/>
      <c r="D248" s="130">
        <v>0</v>
      </c>
      <c r="E248" s="130">
        <v>0</v>
      </c>
      <c r="F248" s="130">
        <v>0</v>
      </c>
      <c r="G248" s="130">
        <v>0</v>
      </c>
      <c r="H248" s="130">
        <v>0</v>
      </c>
      <c r="I248" s="130">
        <v>0</v>
      </c>
      <c r="J248" s="130">
        <v>1735</v>
      </c>
      <c r="K248" s="130">
        <v>0</v>
      </c>
      <c r="L248" s="130">
        <v>0</v>
      </c>
      <c r="M248" s="130">
        <v>0</v>
      </c>
      <c r="N248" s="130">
        <v>338850</v>
      </c>
      <c r="O248" s="130">
        <v>50000</v>
      </c>
      <c r="P248" s="130">
        <v>0</v>
      </c>
      <c r="Q248" s="130">
        <v>0</v>
      </c>
      <c r="R248" s="130">
        <v>0</v>
      </c>
      <c r="S248" s="130">
        <v>0</v>
      </c>
      <c r="T248" s="130">
        <v>0</v>
      </c>
      <c r="U248" s="130">
        <v>0</v>
      </c>
      <c r="V248" s="130">
        <v>0</v>
      </c>
      <c r="W248" s="130">
        <v>523931</v>
      </c>
      <c r="X248" s="130">
        <v>98000</v>
      </c>
      <c r="Y248" s="94" t="s">
        <v>191</v>
      </c>
      <c r="Z248" s="94" t="s">
        <v>372</v>
      </c>
      <c r="AA248" s="94" t="s">
        <v>915</v>
      </c>
    </row>
    <row r="249" spans="1:27" x14ac:dyDescent="0.25">
      <c r="A249" s="94" t="s">
        <v>916</v>
      </c>
      <c r="B249" s="94" t="s">
        <v>917</v>
      </c>
      <c r="C249" s="94"/>
      <c r="D249" s="130">
        <v>0</v>
      </c>
      <c r="E249" s="130">
        <v>0</v>
      </c>
      <c r="F249" s="130">
        <v>0</v>
      </c>
      <c r="G249" s="130">
        <v>0</v>
      </c>
      <c r="H249" s="130">
        <v>0</v>
      </c>
      <c r="I249" s="130">
        <v>0</v>
      </c>
      <c r="J249" s="130">
        <v>0</v>
      </c>
      <c r="K249" s="130">
        <v>0</v>
      </c>
      <c r="L249" s="130">
        <v>0</v>
      </c>
      <c r="M249" s="130">
        <v>0</v>
      </c>
      <c r="N249" s="130">
        <v>2000</v>
      </c>
      <c r="O249" s="130">
        <v>0</v>
      </c>
      <c r="P249" s="130">
        <v>0</v>
      </c>
      <c r="Q249" s="130">
        <v>0</v>
      </c>
      <c r="R249" s="130">
        <v>0</v>
      </c>
      <c r="S249" s="130">
        <v>0</v>
      </c>
      <c r="T249" s="130">
        <v>0</v>
      </c>
      <c r="U249" s="130">
        <v>0</v>
      </c>
      <c r="V249" s="130">
        <v>0</v>
      </c>
      <c r="W249" s="130">
        <v>0</v>
      </c>
      <c r="X249" s="130">
        <v>0</v>
      </c>
      <c r="Y249" s="94" t="s">
        <v>191</v>
      </c>
      <c r="Z249" s="94" t="s">
        <v>249</v>
      </c>
      <c r="AA249" s="94" t="s">
        <v>918</v>
      </c>
    </row>
    <row r="250" spans="1:27" x14ac:dyDescent="0.25">
      <c r="A250" s="94" t="s">
        <v>919</v>
      </c>
      <c r="B250" s="94" t="s">
        <v>920</v>
      </c>
      <c r="C250" s="94"/>
      <c r="D250" s="130">
        <v>0</v>
      </c>
      <c r="E250" s="130">
        <v>0</v>
      </c>
      <c r="F250" s="130">
        <v>0</v>
      </c>
      <c r="G250" s="130">
        <v>0</v>
      </c>
      <c r="H250" s="130">
        <v>0</v>
      </c>
      <c r="I250" s="130">
        <v>0</v>
      </c>
      <c r="J250" s="130">
        <v>0</v>
      </c>
      <c r="K250" s="130">
        <v>0</v>
      </c>
      <c r="L250" s="130">
        <v>0</v>
      </c>
      <c r="M250" s="130">
        <v>0</v>
      </c>
      <c r="N250" s="130">
        <v>17054</v>
      </c>
      <c r="O250" s="130">
        <v>0</v>
      </c>
      <c r="P250" s="130">
        <v>0</v>
      </c>
      <c r="Q250" s="130">
        <v>0</v>
      </c>
      <c r="R250" s="130">
        <v>0</v>
      </c>
      <c r="S250" s="130">
        <v>0</v>
      </c>
      <c r="T250" s="130">
        <v>0</v>
      </c>
      <c r="U250" s="130">
        <v>0</v>
      </c>
      <c r="V250" s="130">
        <v>0</v>
      </c>
      <c r="W250" s="130">
        <v>0</v>
      </c>
      <c r="X250" s="130">
        <v>0</v>
      </c>
      <c r="Y250" s="94" t="s">
        <v>191</v>
      </c>
      <c r="Z250" s="94" t="s">
        <v>249</v>
      </c>
      <c r="AA250" s="94" t="s">
        <v>921</v>
      </c>
    </row>
    <row r="251" spans="1:27" x14ac:dyDescent="0.25">
      <c r="A251" s="94" t="s">
        <v>922</v>
      </c>
      <c r="B251" s="94" t="s">
        <v>923</v>
      </c>
      <c r="C251" s="94"/>
      <c r="D251" s="130">
        <v>0</v>
      </c>
      <c r="E251" s="130">
        <v>0</v>
      </c>
      <c r="F251" s="130">
        <v>0</v>
      </c>
      <c r="G251" s="130">
        <v>0</v>
      </c>
      <c r="H251" s="130">
        <v>0</v>
      </c>
      <c r="I251" s="130">
        <v>0</v>
      </c>
      <c r="J251" s="130">
        <v>0</v>
      </c>
      <c r="K251" s="130">
        <v>0</v>
      </c>
      <c r="L251" s="130">
        <v>0</v>
      </c>
      <c r="M251" s="130">
        <v>0</v>
      </c>
      <c r="N251" s="130">
        <v>64208</v>
      </c>
      <c r="O251" s="130">
        <v>0</v>
      </c>
      <c r="P251" s="130">
        <v>0</v>
      </c>
      <c r="Q251" s="130">
        <v>0</v>
      </c>
      <c r="R251" s="130">
        <v>0</v>
      </c>
      <c r="S251" s="130">
        <v>0</v>
      </c>
      <c r="T251" s="130">
        <v>0</v>
      </c>
      <c r="U251" s="130">
        <v>0</v>
      </c>
      <c r="V251" s="130">
        <v>0</v>
      </c>
      <c r="W251" s="130">
        <v>0</v>
      </c>
      <c r="X251" s="130">
        <v>0</v>
      </c>
      <c r="Y251" s="94" t="s">
        <v>191</v>
      </c>
      <c r="Z251" s="94" t="s">
        <v>212</v>
      </c>
      <c r="AA251" s="94" t="s">
        <v>924</v>
      </c>
    </row>
    <row r="252" spans="1:27" x14ac:dyDescent="0.25">
      <c r="A252" s="94" t="s">
        <v>925</v>
      </c>
      <c r="B252" s="94" t="s">
        <v>926</v>
      </c>
      <c r="C252" s="94"/>
      <c r="D252" s="130">
        <v>0</v>
      </c>
      <c r="E252" s="130">
        <v>0</v>
      </c>
      <c r="F252" s="130">
        <v>0</v>
      </c>
      <c r="G252" s="130">
        <v>0</v>
      </c>
      <c r="H252" s="130">
        <v>0</v>
      </c>
      <c r="I252" s="130">
        <v>0</v>
      </c>
      <c r="J252" s="130">
        <v>0</v>
      </c>
      <c r="K252" s="130">
        <v>0</v>
      </c>
      <c r="L252" s="130">
        <v>0</v>
      </c>
      <c r="M252" s="130">
        <v>0</v>
      </c>
      <c r="N252" s="130">
        <v>0</v>
      </c>
      <c r="O252" s="130">
        <v>0</v>
      </c>
      <c r="P252" s="130">
        <v>0</v>
      </c>
      <c r="Q252" s="130">
        <v>0</v>
      </c>
      <c r="R252" s="130">
        <v>0</v>
      </c>
      <c r="S252" s="130">
        <v>0</v>
      </c>
      <c r="T252" s="130">
        <v>0</v>
      </c>
      <c r="U252" s="130">
        <v>0</v>
      </c>
      <c r="V252" s="130">
        <v>0</v>
      </c>
      <c r="W252" s="130">
        <v>0</v>
      </c>
      <c r="X252" s="130">
        <v>0</v>
      </c>
      <c r="Y252" s="94" t="s">
        <v>191</v>
      </c>
      <c r="Z252" s="94" t="s">
        <v>249</v>
      </c>
      <c r="AA252" s="94" t="s">
        <v>925</v>
      </c>
    </row>
    <row r="253" spans="1:27" x14ac:dyDescent="0.25">
      <c r="A253" s="94" t="s">
        <v>927</v>
      </c>
      <c r="B253" s="94" t="s">
        <v>928</v>
      </c>
      <c r="C253" s="94"/>
      <c r="D253" s="130">
        <v>88</v>
      </c>
      <c r="E253" s="130">
        <v>0</v>
      </c>
      <c r="F253" s="130">
        <v>85000</v>
      </c>
      <c r="G253" s="130">
        <v>0</v>
      </c>
      <c r="H253" s="130">
        <v>0</v>
      </c>
      <c r="I253" s="130">
        <v>0</v>
      </c>
      <c r="J253" s="130">
        <v>0</v>
      </c>
      <c r="K253" s="130">
        <v>0</v>
      </c>
      <c r="L253" s="130">
        <v>0</v>
      </c>
      <c r="M253" s="130">
        <v>0</v>
      </c>
      <c r="N253" s="130">
        <v>1167979</v>
      </c>
      <c r="O253" s="130">
        <v>225000</v>
      </c>
      <c r="P253" s="130">
        <v>0</v>
      </c>
      <c r="Q253" s="130">
        <v>10000</v>
      </c>
      <c r="R253" s="130">
        <v>0</v>
      </c>
      <c r="S253" s="130">
        <v>0</v>
      </c>
      <c r="T253" s="130">
        <v>0</v>
      </c>
      <c r="U253" s="130">
        <v>0</v>
      </c>
      <c r="V253" s="130">
        <v>210000</v>
      </c>
      <c r="W253" s="130">
        <v>310500</v>
      </c>
      <c r="X253" s="130">
        <v>25675</v>
      </c>
      <c r="Y253" s="94" t="s">
        <v>191</v>
      </c>
      <c r="Z253" s="94" t="s">
        <v>269</v>
      </c>
      <c r="AA253" s="94" t="s">
        <v>929</v>
      </c>
    </row>
    <row r="254" spans="1:27" x14ac:dyDescent="0.25">
      <c r="A254" s="94" t="s">
        <v>930</v>
      </c>
      <c r="B254" s="94" t="s">
        <v>931</v>
      </c>
      <c r="C254" s="94"/>
      <c r="D254" s="130">
        <v>0</v>
      </c>
      <c r="E254" s="130">
        <v>0</v>
      </c>
      <c r="F254" s="130">
        <v>0</v>
      </c>
      <c r="G254" s="130">
        <v>0</v>
      </c>
      <c r="H254" s="130">
        <v>0</v>
      </c>
      <c r="I254" s="130">
        <v>0</v>
      </c>
      <c r="J254" s="130">
        <v>45</v>
      </c>
      <c r="K254" s="130">
        <v>0</v>
      </c>
      <c r="L254" s="130">
        <v>0</v>
      </c>
      <c r="M254" s="130">
        <v>8568</v>
      </c>
      <c r="N254" s="130">
        <v>134490</v>
      </c>
      <c r="O254" s="130">
        <v>45000</v>
      </c>
      <c r="P254" s="130">
        <v>0</v>
      </c>
      <c r="Q254" s="130">
        <v>0</v>
      </c>
      <c r="R254" s="130">
        <v>0</v>
      </c>
      <c r="S254" s="130">
        <v>0</v>
      </c>
      <c r="T254" s="130">
        <v>0</v>
      </c>
      <c r="U254" s="130">
        <v>0</v>
      </c>
      <c r="V254" s="130">
        <v>0</v>
      </c>
      <c r="W254" s="130">
        <v>6290</v>
      </c>
      <c r="X254" s="130">
        <v>0</v>
      </c>
      <c r="Y254" s="94" t="s">
        <v>191</v>
      </c>
      <c r="Z254" s="94" t="s">
        <v>205</v>
      </c>
      <c r="AA254" s="94" t="s">
        <v>932</v>
      </c>
    </row>
    <row r="255" spans="1:27" x14ac:dyDescent="0.25">
      <c r="A255" s="94" t="s">
        <v>933</v>
      </c>
      <c r="B255" s="94" t="s">
        <v>934</v>
      </c>
      <c r="C255" s="94"/>
      <c r="D255" s="130">
        <v>0</v>
      </c>
      <c r="E255" s="130">
        <v>0</v>
      </c>
      <c r="F255" s="130">
        <v>0</v>
      </c>
      <c r="G255" s="130">
        <v>0</v>
      </c>
      <c r="H255" s="130">
        <v>0</v>
      </c>
      <c r="I255" s="130">
        <v>0</v>
      </c>
      <c r="J255" s="130">
        <v>0</v>
      </c>
      <c r="K255" s="130">
        <v>0</v>
      </c>
      <c r="L255" s="130">
        <v>0</v>
      </c>
      <c r="M255" s="130">
        <v>0</v>
      </c>
      <c r="N255" s="130">
        <v>161000</v>
      </c>
      <c r="O255" s="130">
        <v>103250</v>
      </c>
      <c r="P255" s="130">
        <v>0</v>
      </c>
      <c r="Q255" s="130">
        <v>0</v>
      </c>
      <c r="R255" s="130">
        <v>0</v>
      </c>
      <c r="S255" s="130">
        <v>0</v>
      </c>
      <c r="T255" s="130">
        <v>0</v>
      </c>
      <c r="U255" s="130">
        <v>0</v>
      </c>
      <c r="V255" s="130">
        <v>0</v>
      </c>
      <c r="W255" s="130">
        <v>0</v>
      </c>
      <c r="X255" s="130">
        <v>0</v>
      </c>
      <c r="Y255" s="94" t="s">
        <v>191</v>
      </c>
      <c r="Z255" s="94" t="s">
        <v>372</v>
      </c>
      <c r="AA255" s="94" t="s">
        <v>935</v>
      </c>
    </row>
    <row r="256" spans="1:27" x14ac:dyDescent="0.25">
      <c r="A256" s="94" t="s">
        <v>936</v>
      </c>
      <c r="B256" s="94" t="s">
        <v>937</v>
      </c>
      <c r="C256" s="94"/>
      <c r="D256" s="130">
        <v>0</v>
      </c>
      <c r="E256" s="130">
        <v>0</v>
      </c>
      <c r="F256" s="130">
        <v>0</v>
      </c>
      <c r="G256" s="130">
        <v>0</v>
      </c>
      <c r="H256" s="130">
        <v>0</v>
      </c>
      <c r="I256" s="130">
        <v>0</v>
      </c>
      <c r="J256" s="130">
        <v>0</v>
      </c>
      <c r="K256" s="130">
        <v>0</v>
      </c>
      <c r="L256" s="130">
        <v>0</v>
      </c>
      <c r="M256" s="130">
        <v>0</v>
      </c>
      <c r="N256" s="130">
        <v>14478</v>
      </c>
      <c r="O256" s="130">
        <v>2327</v>
      </c>
      <c r="P256" s="130">
        <v>0</v>
      </c>
      <c r="Q256" s="130">
        <v>0</v>
      </c>
      <c r="R256" s="130">
        <v>0</v>
      </c>
      <c r="S256" s="130">
        <v>0</v>
      </c>
      <c r="T256" s="130">
        <v>0</v>
      </c>
      <c r="U256" s="130">
        <v>0</v>
      </c>
      <c r="V256" s="130">
        <v>0</v>
      </c>
      <c r="W256" s="130">
        <v>0</v>
      </c>
      <c r="X256" s="130">
        <v>0</v>
      </c>
      <c r="Y256" s="94" t="s">
        <v>191</v>
      </c>
      <c r="Z256" s="94" t="s">
        <v>249</v>
      </c>
      <c r="AA256" s="94" t="s">
        <v>938</v>
      </c>
    </row>
    <row r="257" spans="1:27" x14ac:dyDescent="0.25">
      <c r="A257" s="94" t="s">
        <v>939</v>
      </c>
      <c r="B257" s="94" t="s">
        <v>940</v>
      </c>
      <c r="C257" s="94"/>
      <c r="D257" s="130">
        <v>0</v>
      </c>
      <c r="E257" s="130">
        <v>0</v>
      </c>
      <c r="F257" s="130">
        <v>0</v>
      </c>
      <c r="G257" s="130">
        <v>0</v>
      </c>
      <c r="H257" s="130">
        <v>0</v>
      </c>
      <c r="I257" s="130">
        <v>0</v>
      </c>
      <c r="J257" s="130">
        <v>0</v>
      </c>
      <c r="K257" s="130">
        <v>0</v>
      </c>
      <c r="L257" s="130">
        <v>0</v>
      </c>
      <c r="M257" s="130">
        <v>0</v>
      </c>
      <c r="N257" s="130">
        <v>12399</v>
      </c>
      <c r="O257" s="130">
        <v>0</v>
      </c>
      <c r="P257" s="130">
        <v>0</v>
      </c>
      <c r="Q257" s="130">
        <v>0</v>
      </c>
      <c r="R257" s="130">
        <v>0</v>
      </c>
      <c r="S257" s="130">
        <v>0</v>
      </c>
      <c r="T257" s="130">
        <v>0</v>
      </c>
      <c r="U257" s="130">
        <v>0</v>
      </c>
      <c r="V257" s="130">
        <v>0</v>
      </c>
      <c r="W257" s="130">
        <v>0</v>
      </c>
      <c r="X257" s="130">
        <v>478</v>
      </c>
      <c r="Y257" s="94" t="s">
        <v>191</v>
      </c>
      <c r="Z257" s="94" t="s">
        <v>249</v>
      </c>
      <c r="AA257" s="94" t="s">
        <v>941</v>
      </c>
    </row>
    <row r="258" spans="1:27" x14ac:dyDescent="0.25">
      <c r="A258" s="94" t="s">
        <v>942</v>
      </c>
      <c r="B258" s="94" t="s">
        <v>943</v>
      </c>
      <c r="C258" s="94"/>
      <c r="D258" s="130">
        <v>0</v>
      </c>
      <c r="E258" s="130">
        <v>0</v>
      </c>
      <c r="F258" s="130">
        <v>0</v>
      </c>
      <c r="G258" s="130">
        <v>0</v>
      </c>
      <c r="H258" s="130">
        <v>0</v>
      </c>
      <c r="I258" s="130">
        <v>0</v>
      </c>
      <c r="J258" s="130">
        <v>0</v>
      </c>
      <c r="K258" s="130">
        <v>0</v>
      </c>
      <c r="L258" s="130">
        <v>0</v>
      </c>
      <c r="M258" s="130">
        <v>0</v>
      </c>
      <c r="N258" s="130">
        <v>51673</v>
      </c>
      <c r="O258" s="130">
        <v>5000</v>
      </c>
      <c r="P258" s="130">
        <v>0</v>
      </c>
      <c r="Q258" s="130">
        <v>0</v>
      </c>
      <c r="R258" s="130">
        <v>0</v>
      </c>
      <c r="S258" s="130">
        <v>0</v>
      </c>
      <c r="T258" s="130">
        <v>0</v>
      </c>
      <c r="U258" s="130">
        <v>0</v>
      </c>
      <c r="V258" s="130">
        <v>0</v>
      </c>
      <c r="W258" s="130">
        <v>0</v>
      </c>
      <c r="X258" s="130">
        <v>0</v>
      </c>
      <c r="Y258" s="94" t="s">
        <v>191</v>
      </c>
      <c r="Z258" s="94" t="s">
        <v>212</v>
      </c>
      <c r="AA258" s="94" t="s">
        <v>944</v>
      </c>
    </row>
    <row r="259" spans="1:27" x14ac:dyDescent="0.25">
      <c r="A259" s="94" t="s">
        <v>945</v>
      </c>
      <c r="B259" s="94" t="s">
        <v>946</v>
      </c>
      <c r="C259" s="94"/>
      <c r="D259" s="130">
        <v>0</v>
      </c>
      <c r="E259" s="130">
        <v>0</v>
      </c>
      <c r="F259" s="130">
        <v>0</v>
      </c>
      <c r="G259" s="130">
        <v>0</v>
      </c>
      <c r="H259" s="130">
        <v>0</v>
      </c>
      <c r="I259" s="130">
        <v>0</v>
      </c>
      <c r="J259" s="130">
        <v>0</v>
      </c>
      <c r="K259" s="130">
        <v>0</v>
      </c>
      <c r="L259" s="130">
        <v>0</v>
      </c>
      <c r="M259" s="130">
        <v>0</v>
      </c>
      <c r="N259" s="130">
        <v>88740</v>
      </c>
      <c r="O259" s="130">
        <v>25000</v>
      </c>
      <c r="P259" s="130">
        <v>0</v>
      </c>
      <c r="Q259" s="130">
        <v>0</v>
      </c>
      <c r="R259" s="130">
        <v>0</v>
      </c>
      <c r="S259" s="130">
        <v>0</v>
      </c>
      <c r="T259" s="130">
        <v>0</v>
      </c>
      <c r="U259" s="130">
        <v>0</v>
      </c>
      <c r="V259" s="130">
        <v>95712</v>
      </c>
      <c r="W259" s="130">
        <v>0</v>
      </c>
      <c r="X259" s="130">
        <v>0</v>
      </c>
      <c r="Y259" s="94" t="s">
        <v>191</v>
      </c>
      <c r="Z259" s="94" t="s">
        <v>406</v>
      </c>
      <c r="AA259" s="94" t="s">
        <v>947</v>
      </c>
    </row>
    <row r="260" spans="1:27" x14ac:dyDescent="0.25">
      <c r="A260" s="94" t="s">
        <v>948</v>
      </c>
      <c r="B260" s="94" t="s">
        <v>949</v>
      </c>
      <c r="C260" s="94"/>
      <c r="D260" s="130">
        <v>0</v>
      </c>
      <c r="E260" s="130">
        <v>0</v>
      </c>
      <c r="F260" s="130">
        <v>0</v>
      </c>
      <c r="G260" s="130">
        <v>0</v>
      </c>
      <c r="H260" s="130">
        <v>0</v>
      </c>
      <c r="I260" s="130">
        <v>0</v>
      </c>
      <c r="J260" s="130">
        <v>0</v>
      </c>
      <c r="K260" s="130">
        <v>0</v>
      </c>
      <c r="L260" s="130">
        <v>0</v>
      </c>
      <c r="M260" s="130">
        <v>0</v>
      </c>
      <c r="N260" s="130">
        <v>2734</v>
      </c>
      <c r="O260" s="130">
        <v>0</v>
      </c>
      <c r="P260" s="130">
        <v>0</v>
      </c>
      <c r="Q260" s="130">
        <v>0</v>
      </c>
      <c r="R260" s="130">
        <v>0</v>
      </c>
      <c r="S260" s="130">
        <v>0</v>
      </c>
      <c r="T260" s="130">
        <v>0</v>
      </c>
      <c r="U260" s="130">
        <v>0</v>
      </c>
      <c r="V260" s="130">
        <v>0</v>
      </c>
      <c r="W260" s="130">
        <v>0</v>
      </c>
      <c r="X260" s="130">
        <v>0</v>
      </c>
      <c r="Y260" s="94" t="s">
        <v>191</v>
      </c>
      <c r="Z260" s="94" t="s">
        <v>212</v>
      </c>
      <c r="AA260" s="94" t="s">
        <v>950</v>
      </c>
    </row>
    <row r="261" spans="1:27" x14ac:dyDescent="0.25">
      <c r="A261" s="94" t="s">
        <v>951</v>
      </c>
      <c r="B261" s="94" t="s">
        <v>952</v>
      </c>
      <c r="C261" s="94"/>
      <c r="D261" s="130">
        <v>0</v>
      </c>
      <c r="E261" s="130">
        <v>0</v>
      </c>
      <c r="F261" s="130">
        <v>0</v>
      </c>
      <c r="G261" s="130">
        <v>0</v>
      </c>
      <c r="H261" s="130">
        <v>0</v>
      </c>
      <c r="I261" s="130">
        <v>0</v>
      </c>
      <c r="J261" s="130">
        <v>0</v>
      </c>
      <c r="K261" s="130">
        <v>0</v>
      </c>
      <c r="L261" s="130">
        <v>0</v>
      </c>
      <c r="M261" s="130">
        <v>561</v>
      </c>
      <c r="N261" s="130">
        <v>58793</v>
      </c>
      <c r="O261" s="130">
        <v>14500</v>
      </c>
      <c r="P261" s="130">
        <v>0</v>
      </c>
      <c r="Q261" s="130">
        <v>0</v>
      </c>
      <c r="R261" s="130">
        <v>0</v>
      </c>
      <c r="S261" s="130">
        <v>0</v>
      </c>
      <c r="T261" s="130">
        <v>0</v>
      </c>
      <c r="U261" s="130">
        <v>0</v>
      </c>
      <c r="V261" s="130">
        <v>1500</v>
      </c>
      <c r="W261" s="130">
        <v>5750</v>
      </c>
      <c r="X261" s="130">
        <v>0</v>
      </c>
      <c r="Y261" s="94" t="s">
        <v>191</v>
      </c>
      <c r="Z261" s="94" t="s">
        <v>212</v>
      </c>
      <c r="AA261" s="94" t="s">
        <v>953</v>
      </c>
    </row>
    <row r="262" spans="1:27" x14ac:dyDescent="0.25">
      <c r="A262" s="94" t="s">
        <v>954</v>
      </c>
      <c r="B262" s="94" t="s">
        <v>955</v>
      </c>
      <c r="C262" s="94"/>
      <c r="D262" s="130">
        <v>44</v>
      </c>
      <c r="E262" s="130">
        <v>0</v>
      </c>
      <c r="F262" s="130">
        <v>0</v>
      </c>
      <c r="G262" s="130">
        <v>0</v>
      </c>
      <c r="H262" s="130">
        <v>0</v>
      </c>
      <c r="I262" s="130">
        <v>0</v>
      </c>
      <c r="J262" s="130">
        <v>0</v>
      </c>
      <c r="K262" s="130">
        <v>0</v>
      </c>
      <c r="L262" s="130">
        <v>0</v>
      </c>
      <c r="M262" s="130">
        <v>0</v>
      </c>
      <c r="N262" s="130">
        <v>421883</v>
      </c>
      <c r="O262" s="130">
        <v>10000</v>
      </c>
      <c r="P262" s="130">
        <v>0</v>
      </c>
      <c r="Q262" s="130">
        <v>20000</v>
      </c>
      <c r="R262" s="130">
        <v>0</v>
      </c>
      <c r="S262" s="130">
        <v>0</v>
      </c>
      <c r="T262" s="130">
        <v>0</v>
      </c>
      <c r="U262" s="130">
        <v>0</v>
      </c>
      <c r="V262" s="130">
        <v>0</v>
      </c>
      <c r="W262" s="130">
        <v>12058</v>
      </c>
      <c r="X262" s="130">
        <v>0</v>
      </c>
      <c r="Y262" s="94" t="s">
        <v>191</v>
      </c>
      <c r="Z262" s="94" t="s">
        <v>372</v>
      </c>
      <c r="AA262" s="94" t="s">
        <v>956</v>
      </c>
    </row>
    <row r="263" spans="1:27" x14ac:dyDescent="0.25">
      <c r="A263" s="94" t="s">
        <v>957</v>
      </c>
      <c r="B263" s="94" t="s">
        <v>958</v>
      </c>
      <c r="C263" s="94"/>
      <c r="D263" s="130">
        <v>0</v>
      </c>
      <c r="E263" s="130">
        <v>0</v>
      </c>
      <c r="F263" s="130">
        <v>0</v>
      </c>
      <c r="G263" s="130">
        <v>0</v>
      </c>
      <c r="H263" s="130">
        <v>0</v>
      </c>
      <c r="I263" s="130">
        <v>0</v>
      </c>
      <c r="J263" s="130">
        <v>0</v>
      </c>
      <c r="K263" s="130">
        <v>0</v>
      </c>
      <c r="L263" s="130">
        <v>0</v>
      </c>
      <c r="M263" s="130">
        <v>0</v>
      </c>
      <c r="N263" s="130">
        <v>11006</v>
      </c>
      <c r="O263" s="130">
        <v>0</v>
      </c>
      <c r="P263" s="130">
        <v>0</v>
      </c>
      <c r="Q263" s="130">
        <v>0</v>
      </c>
      <c r="R263" s="130">
        <v>0</v>
      </c>
      <c r="S263" s="130">
        <v>0</v>
      </c>
      <c r="T263" s="130">
        <v>0</v>
      </c>
      <c r="U263" s="130">
        <v>0</v>
      </c>
      <c r="V263" s="130">
        <v>0</v>
      </c>
      <c r="W263" s="130">
        <v>5500</v>
      </c>
      <c r="X263" s="130">
        <v>104</v>
      </c>
      <c r="Y263" s="94" t="s">
        <v>191</v>
      </c>
      <c r="Z263" s="94" t="s">
        <v>249</v>
      </c>
      <c r="AA263" s="94" t="s">
        <v>959</v>
      </c>
    </row>
    <row r="264" spans="1:27" x14ac:dyDescent="0.25">
      <c r="A264" s="94" t="s">
        <v>960</v>
      </c>
      <c r="B264" s="94" t="s">
        <v>1777</v>
      </c>
      <c r="C264" s="94"/>
      <c r="D264" s="130">
        <v>0</v>
      </c>
      <c r="E264" s="130">
        <v>0</v>
      </c>
      <c r="F264" s="130">
        <v>0</v>
      </c>
      <c r="G264" s="130">
        <v>0</v>
      </c>
      <c r="H264" s="130">
        <v>0</v>
      </c>
      <c r="I264" s="130">
        <v>0</v>
      </c>
      <c r="J264" s="130">
        <v>0</v>
      </c>
      <c r="K264" s="130">
        <v>0</v>
      </c>
      <c r="L264" s="130">
        <v>0</v>
      </c>
      <c r="M264" s="130">
        <v>0</v>
      </c>
      <c r="N264" s="130">
        <v>0</v>
      </c>
      <c r="O264" s="130">
        <v>0</v>
      </c>
      <c r="P264" s="130">
        <v>0</v>
      </c>
      <c r="Q264" s="130">
        <v>0</v>
      </c>
      <c r="R264" s="130">
        <v>0</v>
      </c>
      <c r="S264" s="130">
        <v>0</v>
      </c>
      <c r="T264" s="130">
        <v>28564</v>
      </c>
      <c r="U264" s="130">
        <v>0</v>
      </c>
      <c r="V264" s="130">
        <v>0</v>
      </c>
      <c r="W264" s="130">
        <v>0</v>
      </c>
      <c r="X264" s="130">
        <v>0</v>
      </c>
      <c r="Y264" s="94" t="s">
        <v>197</v>
      </c>
      <c r="Z264" s="94" t="s">
        <v>197</v>
      </c>
      <c r="AA264" s="94" t="s">
        <v>962</v>
      </c>
    </row>
    <row r="265" spans="1:27" x14ac:dyDescent="0.25">
      <c r="A265" s="94" t="s">
        <v>963</v>
      </c>
      <c r="B265" s="94" t="s">
        <v>964</v>
      </c>
      <c r="C265" s="94"/>
      <c r="D265" s="130">
        <v>0</v>
      </c>
      <c r="E265" s="130">
        <v>0</v>
      </c>
      <c r="F265" s="130">
        <v>0</v>
      </c>
      <c r="G265" s="130">
        <v>0</v>
      </c>
      <c r="H265" s="130">
        <v>0</v>
      </c>
      <c r="I265" s="130">
        <v>0</v>
      </c>
      <c r="J265" s="130">
        <v>0</v>
      </c>
      <c r="K265" s="130">
        <v>0</v>
      </c>
      <c r="L265" s="130">
        <v>0</v>
      </c>
      <c r="M265" s="130">
        <v>6481</v>
      </c>
      <c r="N265" s="130">
        <v>300000</v>
      </c>
      <c r="O265" s="130">
        <v>170000</v>
      </c>
      <c r="P265" s="130">
        <v>0</v>
      </c>
      <c r="Q265" s="130">
        <v>0</v>
      </c>
      <c r="R265" s="130">
        <v>0</v>
      </c>
      <c r="S265" s="130">
        <v>0</v>
      </c>
      <c r="T265" s="130">
        <v>0</v>
      </c>
      <c r="U265" s="130">
        <v>0</v>
      </c>
      <c r="V265" s="130">
        <v>0</v>
      </c>
      <c r="W265" s="130">
        <v>15000</v>
      </c>
      <c r="X265" s="130">
        <v>53000</v>
      </c>
      <c r="Y265" s="94" t="s">
        <v>191</v>
      </c>
      <c r="Z265" s="94" t="s">
        <v>269</v>
      </c>
      <c r="AA265" s="94" t="s">
        <v>965</v>
      </c>
    </row>
    <row r="266" spans="1:27" x14ac:dyDescent="0.25">
      <c r="A266" s="94" t="s">
        <v>966</v>
      </c>
      <c r="B266" s="94" t="s">
        <v>967</v>
      </c>
      <c r="C266" s="94"/>
      <c r="D266" s="130">
        <v>0</v>
      </c>
      <c r="E266" s="130">
        <v>0</v>
      </c>
      <c r="F266" s="130">
        <v>0</v>
      </c>
      <c r="G266" s="130">
        <v>0</v>
      </c>
      <c r="H266" s="130">
        <v>0</v>
      </c>
      <c r="I266" s="130">
        <v>0</v>
      </c>
      <c r="J266" s="130">
        <v>0</v>
      </c>
      <c r="K266" s="130">
        <v>0</v>
      </c>
      <c r="L266" s="130">
        <v>0</v>
      </c>
      <c r="M266" s="130">
        <v>0</v>
      </c>
      <c r="N266" s="130">
        <v>173572</v>
      </c>
      <c r="O266" s="130">
        <v>0</v>
      </c>
      <c r="P266" s="130">
        <v>0</v>
      </c>
      <c r="Q266" s="130">
        <v>0</v>
      </c>
      <c r="R266" s="130">
        <v>0</v>
      </c>
      <c r="S266" s="130">
        <v>0</v>
      </c>
      <c r="T266" s="130">
        <v>0</v>
      </c>
      <c r="U266" s="130">
        <v>0</v>
      </c>
      <c r="V266" s="130">
        <v>0</v>
      </c>
      <c r="W266" s="130">
        <v>0</v>
      </c>
      <c r="X266" s="130">
        <v>20596</v>
      </c>
      <c r="Y266" s="94" t="s">
        <v>191</v>
      </c>
      <c r="Z266" s="94" t="s">
        <v>249</v>
      </c>
      <c r="AA266" s="94" t="s">
        <v>968</v>
      </c>
    </row>
    <row r="267" spans="1:27" x14ac:dyDescent="0.25">
      <c r="A267" s="94" t="s">
        <v>969</v>
      </c>
      <c r="B267" s="94" t="s">
        <v>1778</v>
      </c>
      <c r="C267" s="94"/>
      <c r="D267" s="130">
        <v>0</v>
      </c>
      <c r="E267" s="130">
        <v>0</v>
      </c>
      <c r="F267" s="130">
        <v>0</v>
      </c>
      <c r="G267" s="130">
        <v>0</v>
      </c>
      <c r="H267" s="130">
        <v>0</v>
      </c>
      <c r="I267" s="130">
        <v>0</v>
      </c>
      <c r="J267" s="130">
        <v>0</v>
      </c>
      <c r="K267" s="130">
        <v>0</v>
      </c>
      <c r="L267" s="130">
        <v>0</v>
      </c>
      <c r="M267" s="130">
        <v>0</v>
      </c>
      <c r="N267" s="130">
        <v>71725</v>
      </c>
      <c r="O267" s="130">
        <v>0</v>
      </c>
      <c r="P267" s="130">
        <v>0</v>
      </c>
      <c r="Q267" s="130">
        <v>0</v>
      </c>
      <c r="R267" s="130">
        <v>0</v>
      </c>
      <c r="S267" s="130">
        <v>0</v>
      </c>
      <c r="T267" s="130">
        <v>0</v>
      </c>
      <c r="U267" s="130">
        <v>0</v>
      </c>
      <c r="V267" s="130">
        <v>0</v>
      </c>
      <c r="W267" s="130">
        <v>0</v>
      </c>
      <c r="X267" s="130">
        <v>0</v>
      </c>
      <c r="Y267" s="94" t="s">
        <v>191</v>
      </c>
      <c r="Z267" s="94" t="s">
        <v>249</v>
      </c>
      <c r="AA267" s="94" t="s">
        <v>971</v>
      </c>
    </row>
    <row r="268" spans="1:27" x14ac:dyDescent="0.25">
      <c r="A268" s="94" t="s">
        <v>972</v>
      </c>
      <c r="B268" s="94" t="s">
        <v>1779</v>
      </c>
      <c r="C268" s="94"/>
      <c r="D268" s="130">
        <v>0</v>
      </c>
      <c r="E268" s="130">
        <v>0</v>
      </c>
      <c r="F268" s="130">
        <v>0</v>
      </c>
      <c r="G268" s="130">
        <v>0</v>
      </c>
      <c r="H268" s="130">
        <v>0</v>
      </c>
      <c r="I268" s="130">
        <v>0</v>
      </c>
      <c r="J268" s="130">
        <v>0</v>
      </c>
      <c r="K268" s="130">
        <v>0</v>
      </c>
      <c r="L268" s="130">
        <v>0</v>
      </c>
      <c r="M268" s="130">
        <v>0</v>
      </c>
      <c r="N268" s="130">
        <v>0</v>
      </c>
      <c r="O268" s="130">
        <v>0</v>
      </c>
      <c r="P268" s="130">
        <v>0</v>
      </c>
      <c r="Q268" s="130">
        <v>0</v>
      </c>
      <c r="R268" s="130">
        <v>0</v>
      </c>
      <c r="S268" s="130">
        <v>0</v>
      </c>
      <c r="T268" s="130">
        <v>0</v>
      </c>
      <c r="U268" s="130">
        <v>0</v>
      </c>
      <c r="V268" s="130">
        <v>0</v>
      </c>
      <c r="W268" s="130">
        <v>0</v>
      </c>
      <c r="X268" s="130">
        <v>339769</v>
      </c>
      <c r="Y268" s="94" t="s">
        <v>191</v>
      </c>
      <c r="Z268" s="94" t="s">
        <v>752</v>
      </c>
      <c r="AA268" s="94" t="s">
        <v>974</v>
      </c>
    </row>
    <row r="269" spans="1:27" x14ac:dyDescent="0.25">
      <c r="A269" s="94" t="s">
        <v>975</v>
      </c>
      <c r="B269" s="94" t="s">
        <v>976</v>
      </c>
      <c r="C269" s="94"/>
      <c r="D269" s="130">
        <v>0</v>
      </c>
      <c r="E269" s="130">
        <v>0</v>
      </c>
      <c r="F269" s="130">
        <v>0</v>
      </c>
      <c r="G269" s="130">
        <v>0</v>
      </c>
      <c r="H269" s="130">
        <v>0</v>
      </c>
      <c r="I269" s="130">
        <v>0</v>
      </c>
      <c r="J269" s="130">
        <v>0</v>
      </c>
      <c r="K269" s="130">
        <v>0</v>
      </c>
      <c r="L269" s="130">
        <v>0</v>
      </c>
      <c r="M269" s="130">
        <v>0</v>
      </c>
      <c r="N269" s="130">
        <v>204196</v>
      </c>
      <c r="O269" s="130">
        <v>52000</v>
      </c>
      <c r="P269" s="130">
        <v>0</v>
      </c>
      <c r="Q269" s="130">
        <v>0</v>
      </c>
      <c r="R269" s="130">
        <v>0</v>
      </c>
      <c r="S269" s="130">
        <v>0</v>
      </c>
      <c r="T269" s="130">
        <v>0</v>
      </c>
      <c r="U269" s="130">
        <v>0</v>
      </c>
      <c r="V269" s="130">
        <v>18600</v>
      </c>
      <c r="W269" s="130">
        <v>10000</v>
      </c>
      <c r="X269" s="130">
        <v>0</v>
      </c>
      <c r="Y269" s="94" t="s">
        <v>191</v>
      </c>
      <c r="Z269" s="94" t="s">
        <v>205</v>
      </c>
      <c r="AA269" s="94" t="s">
        <v>977</v>
      </c>
    </row>
    <row r="270" spans="1:27" x14ac:dyDescent="0.25">
      <c r="A270" s="94" t="s">
        <v>978</v>
      </c>
      <c r="B270" s="94" t="s">
        <v>979</v>
      </c>
      <c r="C270" s="94"/>
      <c r="D270" s="130">
        <v>0</v>
      </c>
      <c r="E270" s="130">
        <v>0</v>
      </c>
      <c r="F270" s="130">
        <v>0</v>
      </c>
      <c r="G270" s="130">
        <v>0</v>
      </c>
      <c r="H270" s="130">
        <v>0</v>
      </c>
      <c r="I270" s="130">
        <v>0</v>
      </c>
      <c r="J270" s="130">
        <v>0</v>
      </c>
      <c r="K270" s="130">
        <v>0</v>
      </c>
      <c r="L270" s="130">
        <v>0</v>
      </c>
      <c r="M270" s="130">
        <v>0</v>
      </c>
      <c r="N270" s="130">
        <v>0</v>
      </c>
      <c r="O270" s="130">
        <v>0</v>
      </c>
      <c r="P270" s="130">
        <v>0</v>
      </c>
      <c r="Q270" s="130">
        <v>0</v>
      </c>
      <c r="R270" s="130">
        <v>0</v>
      </c>
      <c r="S270" s="130">
        <v>0</v>
      </c>
      <c r="T270" s="130">
        <v>0</v>
      </c>
      <c r="U270" s="130">
        <v>0</v>
      </c>
      <c r="V270" s="130">
        <v>0</v>
      </c>
      <c r="W270" s="130">
        <v>0</v>
      </c>
      <c r="X270" s="130">
        <v>0</v>
      </c>
      <c r="Y270" s="94" t="s">
        <v>191</v>
      </c>
      <c r="Z270" s="94" t="s">
        <v>212</v>
      </c>
      <c r="AA270" s="94" t="s">
        <v>980</v>
      </c>
    </row>
    <row r="271" spans="1:27" x14ac:dyDescent="0.25">
      <c r="A271" s="94" t="s">
        <v>981</v>
      </c>
      <c r="B271" s="94" t="s">
        <v>982</v>
      </c>
      <c r="C271" s="94"/>
      <c r="D271" s="130">
        <v>0</v>
      </c>
      <c r="E271" s="130">
        <v>0</v>
      </c>
      <c r="F271" s="130">
        <v>0</v>
      </c>
      <c r="G271" s="130">
        <v>0</v>
      </c>
      <c r="H271" s="130">
        <v>0</v>
      </c>
      <c r="I271" s="130">
        <v>0</v>
      </c>
      <c r="J271" s="130">
        <v>0</v>
      </c>
      <c r="K271" s="130">
        <v>0</v>
      </c>
      <c r="L271" s="130">
        <v>0</v>
      </c>
      <c r="M271" s="130">
        <v>0</v>
      </c>
      <c r="N271" s="130">
        <v>0</v>
      </c>
      <c r="O271" s="130">
        <v>0</v>
      </c>
      <c r="P271" s="130">
        <v>0</v>
      </c>
      <c r="Q271" s="130">
        <v>0</v>
      </c>
      <c r="R271" s="130">
        <v>0</v>
      </c>
      <c r="S271" s="130">
        <v>0</v>
      </c>
      <c r="T271" s="130">
        <v>0</v>
      </c>
      <c r="U271" s="130">
        <v>0</v>
      </c>
      <c r="V271" s="130">
        <v>0</v>
      </c>
      <c r="W271" s="130">
        <v>0</v>
      </c>
      <c r="X271" s="130">
        <v>0</v>
      </c>
      <c r="Y271" s="94" t="s">
        <v>191</v>
      </c>
      <c r="Z271" s="94" t="s">
        <v>212</v>
      </c>
      <c r="AA271" s="94" t="s">
        <v>983</v>
      </c>
    </row>
    <row r="272" spans="1:27" x14ac:dyDescent="0.25">
      <c r="A272" s="94" t="s">
        <v>984</v>
      </c>
      <c r="B272" s="94" t="s">
        <v>985</v>
      </c>
      <c r="C272" s="94"/>
      <c r="D272" s="130">
        <v>0</v>
      </c>
      <c r="E272" s="130">
        <v>0</v>
      </c>
      <c r="F272" s="130">
        <v>0</v>
      </c>
      <c r="G272" s="130">
        <v>0</v>
      </c>
      <c r="H272" s="130">
        <v>0</v>
      </c>
      <c r="I272" s="130">
        <v>0</v>
      </c>
      <c r="J272" s="130">
        <v>0</v>
      </c>
      <c r="K272" s="130">
        <v>0</v>
      </c>
      <c r="L272" s="130">
        <v>0</v>
      </c>
      <c r="M272" s="130">
        <v>0</v>
      </c>
      <c r="N272" s="130">
        <v>0</v>
      </c>
      <c r="O272" s="130">
        <v>0</v>
      </c>
      <c r="P272" s="130">
        <v>0</v>
      </c>
      <c r="Q272" s="130">
        <v>0</v>
      </c>
      <c r="R272" s="130">
        <v>0</v>
      </c>
      <c r="S272" s="130">
        <v>0</v>
      </c>
      <c r="T272" s="130">
        <v>0</v>
      </c>
      <c r="U272" s="130">
        <v>0</v>
      </c>
      <c r="V272" s="130">
        <v>0</v>
      </c>
      <c r="W272" s="130">
        <v>0</v>
      </c>
      <c r="X272" s="130">
        <v>0</v>
      </c>
      <c r="Y272" s="94" t="s">
        <v>191</v>
      </c>
      <c r="Z272" s="94" t="s">
        <v>212</v>
      </c>
      <c r="AA272" s="94" t="s">
        <v>986</v>
      </c>
    </row>
    <row r="273" spans="1:27" x14ac:dyDescent="0.25">
      <c r="A273" s="94" t="s">
        <v>987</v>
      </c>
      <c r="B273" s="94" t="s">
        <v>988</v>
      </c>
      <c r="C273" s="94"/>
      <c r="D273" s="130">
        <v>0</v>
      </c>
      <c r="E273" s="130">
        <v>0</v>
      </c>
      <c r="F273" s="130">
        <v>0</v>
      </c>
      <c r="G273" s="130">
        <v>0</v>
      </c>
      <c r="H273" s="130">
        <v>0</v>
      </c>
      <c r="I273" s="130">
        <v>0</v>
      </c>
      <c r="J273" s="130">
        <v>0</v>
      </c>
      <c r="K273" s="130">
        <v>2745</v>
      </c>
      <c r="L273" s="130">
        <v>0</v>
      </c>
      <c r="M273" s="130">
        <v>859</v>
      </c>
      <c r="N273" s="130">
        <v>0</v>
      </c>
      <c r="O273" s="130">
        <v>212575</v>
      </c>
      <c r="P273" s="130">
        <v>0</v>
      </c>
      <c r="Q273" s="130">
        <v>45000</v>
      </c>
      <c r="R273" s="130">
        <v>3858</v>
      </c>
      <c r="S273" s="130">
        <v>0</v>
      </c>
      <c r="T273" s="130">
        <v>157113</v>
      </c>
      <c r="U273" s="130">
        <v>0</v>
      </c>
      <c r="V273" s="130">
        <v>190640</v>
      </c>
      <c r="W273" s="130">
        <v>101</v>
      </c>
      <c r="X273" s="130">
        <v>0</v>
      </c>
      <c r="Y273" s="94" t="s">
        <v>191</v>
      </c>
      <c r="Z273" s="94" t="s">
        <v>269</v>
      </c>
      <c r="AA273" s="94" t="s">
        <v>989</v>
      </c>
    </row>
    <row r="274" spans="1:27" x14ac:dyDescent="0.25">
      <c r="A274" s="94" t="s">
        <v>990</v>
      </c>
      <c r="B274" s="94" t="s">
        <v>991</v>
      </c>
      <c r="C274" s="94"/>
      <c r="D274" s="130">
        <v>0</v>
      </c>
      <c r="E274" s="130">
        <v>0</v>
      </c>
      <c r="F274" s="130">
        <v>0</v>
      </c>
      <c r="G274" s="130">
        <v>0</v>
      </c>
      <c r="H274" s="130">
        <v>0</v>
      </c>
      <c r="I274" s="130">
        <v>0</v>
      </c>
      <c r="J274" s="130">
        <v>2</v>
      </c>
      <c r="K274" s="130">
        <v>0</v>
      </c>
      <c r="L274" s="130">
        <v>0</v>
      </c>
      <c r="M274" s="130">
        <v>0</v>
      </c>
      <c r="N274" s="130">
        <v>71158</v>
      </c>
      <c r="O274" s="130">
        <v>0</v>
      </c>
      <c r="P274" s="130">
        <v>0</v>
      </c>
      <c r="Q274" s="130">
        <v>0</v>
      </c>
      <c r="R274" s="130">
        <v>0</v>
      </c>
      <c r="S274" s="130">
        <v>0</v>
      </c>
      <c r="T274" s="130">
        <v>0</v>
      </c>
      <c r="U274" s="130">
        <v>0</v>
      </c>
      <c r="V274" s="130">
        <v>4500</v>
      </c>
      <c r="W274" s="130">
        <v>875</v>
      </c>
      <c r="X274" s="130">
        <v>0</v>
      </c>
      <c r="Y274" s="94" t="s">
        <v>191</v>
      </c>
      <c r="Z274" s="94" t="s">
        <v>212</v>
      </c>
      <c r="AA274" s="94" t="s">
        <v>992</v>
      </c>
    </row>
    <row r="275" spans="1:27" x14ac:dyDescent="0.25">
      <c r="A275" s="94" t="s">
        <v>993</v>
      </c>
      <c r="B275" s="94" t="s">
        <v>1780</v>
      </c>
      <c r="C275" s="94"/>
      <c r="D275" s="130">
        <v>0</v>
      </c>
      <c r="E275" s="130">
        <v>0</v>
      </c>
      <c r="F275" s="130">
        <v>0</v>
      </c>
      <c r="G275" s="130">
        <v>0</v>
      </c>
      <c r="H275" s="130">
        <v>0</v>
      </c>
      <c r="I275" s="130">
        <v>0</v>
      </c>
      <c r="J275" s="130">
        <v>0</v>
      </c>
      <c r="K275" s="130">
        <v>0</v>
      </c>
      <c r="L275" s="130">
        <v>0</v>
      </c>
      <c r="M275" s="130">
        <v>0</v>
      </c>
      <c r="N275" s="130">
        <v>130457</v>
      </c>
      <c r="O275" s="130">
        <v>0</v>
      </c>
      <c r="P275" s="130">
        <v>0</v>
      </c>
      <c r="Q275" s="130">
        <v>0</v>
      </c>
      <c r="R275" s="130">
        <v>0</v>
      </c>
      <c r="S275" s="130">
        <v>0</v>
      </c>
      <c r="T275" s="130">
        <v>0</v>
      </c>
      <c r="U275" s="130">
        <v>0</v>
      </c>
      <c r="V275" s="130">
        <v>0</v>
      </c>
      <c r="W275" s="130">
        <v>203500</v>
      </c>
      <c r="X275" s="130">
        <v>0</v>
      </c>
      <c r="Y275" s="94" t="s">
        <v>191</v>
      </c>
      <c r="Z275" s="94" t="s">
        <v>752</v>
      </c>
      <c r="AA275" s="94" t="s">
        <v>995</v>
      </c>
    </row>
    <row r="276" spans="1:27" x14ac:dyDescent="0.25">
      <c r="A276" s="94" t="s">
        <v>996</v>
      </c>
      <c r="B276" s="94" t="s">
        <v>997</v>
      </c>
      <c r="C276" s="94"/>
      <c r="D276" s="130">
        <v>0</v>
      </c>
      <c r="E276" s="130">
        <v>0</v>
      </c>
      <c r="F276" s="130">
        <v>0</v>
      </c>
      <c r="G276" s="130">
        <v>0</v>
      </c>
      <c r="H276" s="130">
        <v>54</v>
      </c>
      <c r="I276" s="130">
        <v>0</v>
      </c>
      <c r="J276" s="130">
        <v>0</v>
      </c>
      <c r="K276" s="130">
        <v>0</v>
      </c>
      <c r="L276" s="130">
        <v>0</v>
      </c>
      <c r="M276" s="130">
        <v>0</v>
      </c>
      <c r="N276" s="130">
        <v>60524</v>
      </c>
      <c r="O276" s="130">
        <v>101800</v>
      </c>
      <c r="P276" s="130">
        <v>0</v>
      </c>
      <c r="Q276" s="130">
        <v>0</v>
      </c>
      <c r="R276" s="130">
        <v>0</v>
      </c>
      <c r="S276" s="130">
        <v>0</v>
      </c>
      <c r="T276" s="130">
        <v>0</v>
      </c>
      <c r="U276" s="130">
        <v>0</v>
      </c>
      <c r="V276" s="130">
        <v>0</v>
      </c>
      <c r="W276" s="130">
        <v>55000</v>
      </c>
      <c r="X276" s="130">
        <v>0</v>
      </c>
      <c r="Y276" s="94" t="s">
        <v>191</v>
      </c>
      <c r="Z276" s="94" t="s">
        <v>205</v>
      </c>
      <c r="AA276" s="94" t="s">
        <v>998</v>
      </c>
    </row>
    <row r="277" spans="1:27" x14ac:dyDescent="0.25">
      <c r="A277" s="94" t="s">
        <v>999</v>
      </c>
      <c r="B277" s="94" t="s">
        <v>1000</v>
      </c>
      <c r="C277" s="94"/>
      <c r="D277" s="130">
        <v>0</v>
      </c>
      <c r="E277" s="130">
        <v>0</v>
      </c>
      <c r="F277" s="130">
        <v>0</v>
      </c>
      <c r="G277" s="130">
        <v>0</v>
      </c>
      <c r="H277" s="130">
        <v>0</v>
      </c>
      <c r="I277" s="130">
        <v>0</v>
      </c>
      <c r="J277" s="130">
        <v>0</v>
      </c>
      <c r="K277" s="130">
        <v>0</v>
      </c>
      <c r="L277" s="130">
        <v>0</v>
      </c>
      <c r="M277" s="130">
        <v>0</v>
      </c>
      <c r="N277" s="130">
        <v>31413</v>
      </c>
      <c r="O277" s="130">
        <v>0</v>
      </c>
      <c r="P277" s="130">
        <v>0</v>
      </c>
      <c r="Q277" s="130">
        <v>0</v>
      </c>
      <c r="R277" s="130">
        <v>0</v>
      </c>
      <c r="S277" s="130">
        <v>0</v>
      </c>
      <c r="T277" s="130">
        <v>0</v>
      </c>
      <c r="U277" s="130">
        <v>0</v>
      </c>
      <c r="V277" s="130">
        <v>0</v>
      </c>
      <c r="W277" s="130">
        <v>0</v>
      </c>
      <c r="X277" s="130">
        <v>0</v>
      </c>
      <c r="Y277" s="94" t="s">
        <v>191</v>
      </c>
      <c r="Z277" s="94" t="s">
        <v>212</v>
      </c>
      <c r="AA277" s="94" t="s">
        <v>1001</v>
      </c>
    </row>
    <row r="278" spans="1:27" x14ac:dyDescent="0.25">
      <c r="A278" s="94" t="s">
        <v>1002</v>
      </c>
      <c r="B278" s="94" t="s">
        <v>1003</v>
      </c>
      <c r="C278" s="94"/>
      <c r="D278" s="130">
        <v>0</v>
      </c>
      <c r="E278" s="130">
        <v>0</v>
      </c>
      <c r="F278" s="130">
        <v>30</v>
      </c>
      <c r="G278" s="130">
        <v>0</v>
      </c>
      <c r="H278" s="130">
        <v>0</v>
      </c>
      <c r="I278" s="130">
        <v>0</v>
      </c>
      <c r="J278" s="130">
        <v>0</v>
      </c>
      <c r="K278" s="130">
        <v>0</v>
      </c>
      <c r="L278" s="130">
        <v>0</v>
      </c>
      <c r="M278" s="130">
        <v>0</v>
      </c>
      <c r="N278" s="130">
        <v>16193</v>
      </c>
      <c r="O278" s="130">
        <v>0</v>
      </c>
      <c r="P278" s="130">
        <v>0</v>
      </c>
      <c r="Q278" s="130">
        <v>121</v>
      </c>
      <c r="R278" s="130">
        <v>0</v>
      </c>
      <c r="S278" s="130">
        <v>0</v>
      </c>
      <c r="T278" s="130">
        <v>0</v>
      </c>
      <c r="U278" s="130">
        <v>0</v>
      </c>
      <c r="V278" s="130">
        <v>0</v>
      </c>
      <c r="W278" s="130">
        <v>0</v>
      </c>
      <c r="X278" s="130">
        <v>0</v>
      </c>
      <c r="Y278" s="94" t="s">
        <v>191</v>
      </c>
      <c r="Z278" s="94" t="s">
        <v>212</v>
      </c>
      <c r="AA278" s="94" t="s">
        <v>1004</v>
      </c>
    </row>
    <row r="279" spans="1:27" x14ac:dyDescent="0.25">
      <c r="A279" s="94" t="s">
        <v>1005</v>
      </c>
      <c r="B279" s="94" t="s">
        <v>1006</v>
      </c>
      <c r="C279" s="94"/>
      <c r="D279" s="130">
        <v>0</v>
      </c>
      <c r="E279" s="130">
        <v>0</v>
      </c>
      <c r="F279" s="130">
        <v>0</v>
      </c>
      <c r="G279" s="130">
        <v>0</v>
      </c>
      <c r="H279" s="130">
        <v>0</v>
      </c>
      <c r="I279" s="130">
        <v>0</v>
      </c>
      <c r="J279" s="130">
        <v>0</v>
      </c>
      <c r="K279" s="130">
        <v>0</v>
      </c>
      <c r="L279" s="130">
        <v>0</v>
      </c>
      <c r="M279" s="130">
        <v>0</v>
      </c>
      <c r="N279" s="130">
        <v>38100</v>
      </c>
      <c r="O279" s="130">
        <v>0</v>
      </c>
      <c r="P279" s="130">
        <v>0</v>
      </c>
      <c r="Q279" s="130">
        <v>0</v>
      </c>
      <c r="R279" s="130">
        <v>0</v>
      </c>
      <c r="S279" s="130">
        <v>0</v>
      </c>
      <c r="T279" s="130">
        <v>0</v>
      </c>
      <c r="U279" s="130">
        <v>0</v>
      </c>
      <c r="V279" s="130">
        <v>0</v>
      </c>
      <c r="W279" s="130">
        <v>0</v>
      </c>
      <c r="X279" s="130">
        <v>0</v>
      </c>
      <c r="Y279" s="94" t="s">
        <v>191</v>
      </c>
      <c r="Z279" s="94" t="s">
        <v>249</v>
      </c>
      <c r="AA279" s="94" t="s">
        <v>1007</v>
      </c>
    </row>
    <row r="280" spans="1:27" x14ac:dyDescent="0.25">
      <c r="A280" s="94" t="s">
        <v>1008</v>
      </c>
      <c r="B280" s="94" t="s">
        <v>1009</v>
      </c>
      <c r="C280" s="94"/>
      <c r="D280" s="130">
        <v>0</v>
      </c>
      <c r="E280" s="130">
        <v>0</v>
      </c>
      <c r="F280" s="130">
        <v>0</v>
      </c>
      <c r="G280" s="130">
        <v>0</v>
      </c>
      <c r="H280" s="130">
        <v>0</v>
      </c>
      <c r="I280" s="130">
        <v>0</v>
      </c>
      <c r="J280" s="130">
        <v>0</v>
      </c>
      <c r="K280" s="130">
        <v>0</v>
      </c>
      <c r="L280" s="130">
        <v>0</v>
      </c>
      <c r="M280" s="130">
        <v>0</v>
      </c>
      <c r="N280" s="130">
        <v>0</v>
      </c>
      <c r="O280" s="130">
        <v>0</v>
      </c>
      <c r="P280" s="130">
        <v>0</v>
      </c>
      <c r="Q280" s="130">
        <v>0</v>
      </c>
      <c r="R280" s="130">
        <v>0</v>
      </c>
      <c r="S280" s="130">
        <v>0</v>
      </c>
      <c r="T280" s="130">
        <v>0</v>
      </c>
      <c r="U280" s="130">
        <v>0</v>
      </c>
      <c r="V280" s="130">
        <v>0</v>
      </c>
      <c r="W280" s="130">
        <v>17500</v>
      </c>
      <c r="X280" s="130">
        <v>0</v>
      </c>
      <c r="Y280" s="94" t="s">
        <v>191</v>
      </c>
      <c r="Z280" s="94" t="s">
        <v>249</v>
      </c>
      <c r="AA280" s="94" t="s">
        <v>1010</v>
      </c>
    </row>
    <row r="281" spans="1:27" x14ac:dyDescent="0.25">
      <c r="A281" s="94" t="s">
        <v>1011</v>
      </c>
      <c r="B281" s="94" t="s">
        <v>1012</v>
      </c>
      <c r="C281" s="94"/>
      <c r="D281" s="130">
        <v>0</v>
      </c>
      <c r="E281" s="130">
        <v>0</v>
      </c>
      <c r="F281" s="130">
        <v>0</v>
      </c>
      <c r="G281" s="130">
        <v>0</v>
      </c>
      <c r="H281" s="130">
        <v>0</v>
      </c>
      <c r="I281" s="130">
        <v>0</v>
      </c>
      <c r="J281" s="130">
        <v>0</v>
      </c>
      <c r="K281" s="130">
        <v>0</v>
      </c>
      <c r="L281" s="130">
        <v>0</v>
      </c>
      <c r="M281" s="130">
        <v>0</v>
      </c>
      <c r="N281" s="130">
        <v>16829</v>
      </c>
      <c r="O281" s="130">
        <v>0</v>
      </c>
      <c r="P281" s="130">
        <v>0</v>
      </c>
      <c r="Q281" s="130">
        <v>0</v>
      </c>
      <c r="R281" s="130">
        <v>0</v>
      </c>
      <c r="S281" s="130">
        <v>0</v>
      </c>
      <c r="T281" s="130">
        <v>0</v>
      </c>
      <c r="U281" s="130">
        <v>0</v>
      </c>
      <c r="V281" s="130">
        <v>0</v>
      </c>
      <c r="W281" s="130">
        <v>0</v>
      </c>
      <c r="X281" s="130">
        <v>1810</v>
      </c>
      <c r="Y281" s="94" t="s">
        <v>191</v>
      </c>
      <c r="Z281" s="94" t="s">
        <v>249</v>
      </c>
      <c r="AA281" s="94" t="s">
        <v>1013</v>
      </c>
    </row>
    <row r="282" spans="1:27" x14ac:dyDescent="0.25">
      <c r="A282" s="94" t="s">
        <v>1014</v>
      </c>
      <c r="B282" s="94" t="s">
        <v>1781</v>
      </c>
      <c r="C282" s="94"/>
      <c r="D282" s="130">
        <v>0</v>
      </c>
      <c r="E282" s="130">
        <v>0</v>
      </c>
      <c r="F282" s="130">
        <v>0</v>
      </c>
      <c r="G282" s="130">
        <v>0</v>
      </c>
      <c r="H282" s="130">
        <v>0</v>
      </c>
      <c r="I282" s="130">
        <v>0</v>
      </c>
      <c r="J282" s="130">
        <v>0</v>
      </c>
      <c r="K282" s="130">
        <v>0</v>
      </c>
      <c r="L282" s="130">
        <v>0</v>
      </c>
      <c r="M282" s="130">
        <v>0</v>
      </c>
      <c r="N282" s="130">
        <v>52135</v>
      </c>
      <c r="O282" s="130">
        <v>12000</v>
      </c>
      <c r="P282" s="130">
        <v>0</v>
      </c>
      <c r="Q282" s="130">
        <v>0</v>
      </c>
      <c r="R282" s="130">
        <v>0</v>
      </c>
      <c r="S282" s="130">
        <v>0</v>
      </c>
      <c r="T282" s="130">
        <v>0</v>
      </c>
      <c r="U282" s="130">
        <v>0</v>
      </c>
      <c r="V282" s="130">
        <v>0</v>
      </c>
      <c r="W282" s="130">
        <v>30771</v>
      </c>
      <c r="X282" s="130">
        <v>0</v>
      </c>
      <c r="Y282" s="94" t="s">
        <v>195</v>
      </c>
      <c r="Z282" s="94" t="s">
        <v>205</v>
      </c>
      <c r="AA282" s="94" t="s">
        <v>1016</v>
      </c>
    </row>
    <row r="283" spans="1:27" x14ac:dyDescent="0.25">
      <c r="A283" s="94" t="s">
        <v>1017</v>
      </c>
      <c r="B283" s="94" t="s">
        <v>1018</v>
      </c>
      <c r="C283" s="94"/>
      <c r="D283" s="130">
        <v>0</v>
      </c>
      <c r="E283" s="130">
        <v>0</v>
      </c>
      <c r="F283" s="130">
        <v>0</v>
      </c>
      <c r="G283" s="130">
        <v>0</v>
      </c>
      <c r="H283" s="130">
        <v>0</v>
      </c>
      <c r="I283" s="130">
        <v>0</v>
      </c>
      <c r="J283" s="130">
        <v>0</v>
      </c>
      <c r="K283" s="130">
        <v>0</v>
      </c>
      <c r="L283" s="130">
        <v>0</v>
      </c>
      <c r="M283" s="130">
        <v>0</v>
      </c>
      <c r="N283" s="130">
        <v>52010</v>
      </c>
      <c r="O283" s="130">
        <v>45500</v>
      </c>
      <c r="P283" s="130">
        <v>500</v>
      </c>
      <c r="Q283" s="130">
        <v>4000</v>
      </c>
      <c r="R283" s="130">
        <v>0</v>
      </c>
      <c r="S283" s="130">
        <v>0</v>
      </c>
      <c r="T283" s="130">
        <v>0</v>
      </c>
      <c r="U283" s="130">
        <v>0</v>
      </c>
      <c r="V283" s="130">
        <v>0</v>
      </c>
      <c r="W283" s="130">
        <v>0</v>
      </c>
      <c r="X283" s="130">
        <v>11000</v>
      </c>
      <c r="Y283" s="94" t="s">
        <v>191</v>
      </c>
      <c r="Z283" s="94" t="s">
        <v>262</v>
      </c>
      <c r="AA283" s="94" t="s">
        <v>1019</v>
      </c>
    </row>
    <row r="284" spans="1:27" x14ac:dyDescent="0.25">
      <c r="A284" s="94" t="s">
        <v>1020</v>
      </c>
      <c r="B284" s="94" t="s">
        <v>1782</v>
      </c>
      <c r="C284" s="94"/>
      <c r="D284" s="130">
        <v>0</v>
      </c>
      <c r="E284" s="130">
        <v>0</v>
      </c>
      <c r="F284" s="130">
        <v>0</v>
      </c>
      <c r="G284" s="130">
        <v>0</v>
      </c>
      <c r="H284" s="130">
        <v>0</v>
      </c>
      <c r="I284" s="130">
        <v>0</v>
      </c>
      <c r="J284" s="130">
        <v>0</v>
      </c>
      <c r="K284" s="130">
        <v>0</v>
      </c>
      <c r="L284" s="130">
        <v>0</v>
      </c>
      <c r="M284" s="130">
        <v>0</v>
      </c>
      <c r="N284" s="130">
        <v>0</v>
      </c>
      <c r="O284" s="130">
        <v>0</v>
      </c>
      <c r="P284" s="130">
        <v>0</v>
      </c>
      <c r="Q284" s="130">
        <v>0</v>
      </c>
      <c r="R284" s="130">
        <v>0</v>
      </c>
      <c r="S284" s="130">
        <v>0</v>
      </c>
      <c r="T284" s="130">
        <v>58259</v>
      </c>
      <c r="U284" s="130">
        <v>0</v>
      </c>
      <c r="V284" s="130">
        <v>0</v>
      </c>
      <c r="W284" s="130">
        <v>4300</v>
      </c>
      <c r="X284" s="130">
        <v>0</v>
      </c>
      <c r="Y284" s="94" t="s">
        <v>197</v>
      </c>
      <c r="Z284" s="94" t="s">
        <v>197</v>
      </c>
      <c r="AA284" s="94" t="s">
        <v>1022</v>
      </c>
    </row>
    <row r="285" spans="1:27" x14ac:dyDescent="0.25">
      <c r="A285" s="94" t="s">
        <v>1023</v>
      </c>
      <c r="B285" s="94" t="s">
        <v>1024</v>
      </c>
      <c r="C285" s="94"/>
      <c r="D285" s="130">
        <v>0</v>
      </c>
      <c r="E285" s="130">
        <v>0</v>
      </c>
      <c r="F285" s="130">
        <v>0</v>
      </c>
      <c r="G285" s="130">
        <v>0</v>
      </c>
      <c r="H285" s="130">
        <v>0</v>
      </c>
      <c r="I285" s="130">
        <v>0</v>
      </c>
      <c r="J285" s="130">
        <v>0</v>
      </c>
      <c r="K285" s="130">
        <v>0</v>
      </c>
      <c r="L285" s="130">
        <v>0</v>
      </c>
      <c r="M285" s="130">
        <v>0</v>
      </c>
      <c r="N285" s="130">
        <v>17185</v>
      </c>
      <c r="O285" s="130">
        <v>0</v>
      </c>
      <c r="P285" s="130">
        <v>0</v>
      </c>
      <c r="Q285" s="130">
        <v>0</v>
      </c>
      <c r="R285" s="130">
        <v>0</v>
      </c>
      <c r="S285" s="130">
        <v>0</v>
      </c>
      <c r="T285" s="130">
        <v>0</v>
      </c>
      <c r="U285" s="130">
        <v>0</v>
      </c>
      <c r="V285" s="130">
        <v>0</v>
      </c>
      <c r="W285" s="130">
        <v>0</v>
      </c>
      <c r="X285" s="130">
        <v>0</v>
      </c>
      <c r="Y285" s="94" t="s">
        <v>195</v>
      </c>
      <c r="Z285" s="94" t="s">
        <v>249</v>
      </c>
      <c r="AA285" s="94" t="s">
        <v>1025</v>
      </c>
    </row>
    <row r="286" spans="1:27" x14ac:dyDescent="0.25">
      <c r="A286" s="94" t="s">
        <v>1026</v>
      </c>
      <c r="B286" s="94" t="s">
        <v>1027</v>
      </c>
      <c r="C286" s="94"/>
      <c r="D286" s="130">
        <v>0</v>
      </c>
      <c r="E286" s="130">
        <v>0</v>
      </c>
      <c r="F286" s="130">
        <v>0</v>
      </c>
      <c r="G286" s="130">
        <v>0</v>
      </c>
      <c r="H286" s="130">
        <v>0</v>
      </c>
      <c r="I286" s="130">
        <v>0</v>
      </c>
      <c r="J286" s="130">
        <v>0</v>
      </c>
      <c r="K286" s="130">
        <v>0</v>
      </c>
      <c r="L286" s="130">
        <v>0</v>
      </c>
      <c r="M286" s="130">
        <v>0</v>
      </c>
      <c r="N286" s="130">
        <v>42449</v>
      </c>
      <c r="O286" s="130">
        <v>0</v>
      </c>
      <c r="P286" s="130">
        <v>0</v>
      </c>
      <c r="Q286" s="130">
        <v>344</v>
      </c>
      <c r="R286" s="130">
        <v>0</v>
      </c>
      <c r="S286" s="130">
        <v>0</v>
      </c>
      <c r="T286" s="130">
        <v>0</v>
      </c>
      <c r="U286" s="130">
        <v>0</v>
      </c>
      <c r="V286" s="130">
        <v>0</v>
      </c>
      <c r="W286" s="130">
        <v>0</v>
      </c>
      <c r="X286" s="130">
        <v>0</v>
      </c>
      <c r="Y286" s="94" t="s">
        <v>191</v>
      </c>
      <c r="Z286" s="94" t="s">
        <v>212</v>
      </c>
      <c r="AA286" s="94" t="s">
        <v>1028</v>
      </c>
    </row>
    <row r="287" spans="1:27" x14ac:dyDescent="0.25">
      <c r="A287" s="94" t="s">
        <v>1029</v>
      </c>
      <c r="B287" s="94" t="s">
        <v>1030</v>
      </c>
      <c r="C287" s="94"/>
      <c r="D287" s="130">
        <v>0</v>
      </c>
      <c r="E287" s="130">
        <v>0</v>
      </c>
      <c r="F287" s="130">
        <v>0</v>
      </c>
      <c r="G287" s="130">
        <v>0</v>
      </c>
      <c r="H287" s="130">
        <v>0</v>
      </c>
      <c r="I287" s="130">
        <v>0</v>
      </c>
      <c r="J287" s="130">
        <v>0</v>
      </c>
      <c r="K287" s="130">
        <v>0</v>
      </c>
      <c r="L287" s="130">
        <v>0</v>
      </c>
      <c r="M287" s="130">
        <v>0</v>
      </c>
      <c r="N287" s="130">
        <v>70087</v>
      </c>
      <c r="O287" s="130">
        <v>0</v>
      </c>
      <c r="P287" s="130">
        <v>0</v>
      </c>
      <c r="Q287" s="130">
        <v>4000</v>
      </c>
      <c r="R287" s="130">
        <v>0</v>
      </c>
      <c r="S287" s="130">
        <v>0</v>
      </c>
      <c r="T287" s="130">
        <v>0</v>
      </c>
      <c r="U287" s="130">
        <v>0</v>
      </c>
      <c r="V287" s="130">
        <v>0</v>
      </c>
      <c r="W287" s="130">
        <v>25000</v>
      </c>
      <c r="X287" s="130">
        <v>0</v>
      </c>
      <c r="Y287" s="94" t="s">
        <v>191</v>
      </c>
      <c r="Z287" s="94" t="s">
        <v>212</v>
      </c>
      <c r="AA287" s="94" t="s">
        <v>1031</v>
      </c>
    </row>
    <row r="288" spans="1:27" x14ac:dyDescent="0.25">
      <c r="A288" s="94" t="s">
        <v>1032</v>
      </c>
      <c r="B288" s="94" t="s">
        <v>1033</v>
      </c>
      <c r="C288" s="94"/>
      <c r="D288" s="130">
        <v>0</v>
      </c>
      <c r="E288" s="130">
        <v>0</v>
      </c>
      <c r="F288" s="130">
        <v>0</v>
      </c>
      <c r="G288" s="130">
        <v>0</v>
      </c>
      <c r="H288" s="130">
        <v>0</v>
      </c>
      <c r="I288" s="130">
        <v>0</v>
      </c>
      <c r="J288" s="130">
        <v>0</v>
      </c>
      <c r="K288" s="130">
        <v>0</v>
      </c>
      <c r="L288" s="130">
        <v>0</v>
      </c>
      <c r="M288" s="130">
        <v>0</v>
      </c>
      <c r="N288" s="130">
        <v>698</v>
      </c>
      <c r="O288" s="130">
        <v>0</v>
      </c>
      <c r="P288" s="130">
        <v>0</v>
      </c>
      <c r="Q288" s="130">
        <v>0</v>
      </c>
      <c r="R288" s="130">
        <v>0</v>
      </c>
      <c r="S288" s="130">
        <v>0</v>
      </c>
      <c r="T288" s="130">
        <v>0</v>
      </c>
      <c r="U288" s="130">
        <v>0</v>
      </c>
      <c r="V288" s="130">
        <v>0</v>
      </c>
      <c r="W288" s="130">
        <v>5000</v>
      </c>
      <c r="X288" s="130">
        <v>7000</v>
      </c>
      <c r="Y288" s="94" t="s">
        <v>191</v>
      </c>
      <c r="Z288" s="94" t="s">
        <v>212</v>
      </c>
      <c r="AA288" s="94" t="s">
        <v>1034</v>
      </c>
    </row>
    <row r="289" spans="1:27" x14ac:dyDescent="0.25">
      <c r="A289" s="94" t="s">
        <v>1035</v>
      </c>
      <c r="B289" s="94" t="s">
        <v>1036</v>
      </c>
      <c r="C289" s="94"/>
      <c r="D289" s="130">
        <v>0</v>
      </c>
      <c r="E289" s="130">
        <v>0</v>
      </c>
      <c r="F289" s="130">
        <v>0</v>
      </c>
      <c r="G289" s="130">
        <v>0</v>
      </c>
      <c r="H289" s="130">
        <v>0</v>
      </c>
      <c r="I289" s="130">
        <v>0</v>
      </c>
      <c r="J289" s="130">
        <v>0</v>
      </c>
      <c r="K289" s="130">
        <v>0</v>
      </c>
      <c r="L289" s="130">
        <v>0</v>
      </c>
      <c r="M289" s="130">
        <v>0</v>
      </c>
      <c r="N289" s="130">
        <v>94256</v>
      </c>
      <c r="O289" s="130">
        <v>33000</v>
      </c>
      <c r="P289" s="130">
        <v>0</v>
      </c>
      <c r="Q289" s="130">
        <v>0</v>
      </c>
      <c r="R289" s="130">
        <v>0</v>
      </c>
      <c r="S289" s="130">
        <v>0</v>
      </c>
      <c r="T289" s="130">
        <v>0</v>
      </c>
      <c r="U289" s="130">
        <v>0</v>
      </c>
      <c r="V289" s="130">
        <v>0</v>
      </c>
      <c r="W289" s="130">
        <v>10000</v>
      </c>
      <c r="X289" s="130">
        <v>15000</v>
      </c>
      <c r="Y289" s="94" t="s">
        <v>191</v>
      </c>
      <c r="Z289" s="94" t="s">
        <v>205</v>
      </c>
      <c r="AA289" s="94" t="s">
        <v>1037</v>
      </c>
    </row>
    <row r="290" spans="1:27" x14ac:dyDescent="0.25">
      <c r="A290" s="94" t="s">
        <v>1038</v>
      </c>
      <c r="B290" s="94" t="s">
        <v>1783</v>
      </c>
      <c r="C290" s="94"/>
      <c r="D290" s="130">
        <v>0</v>
      </c>
      <c r="E290" s="130">
        <v>0</v>
      </c>
      <c r="F290" s="130">
        <v>0</v>
      </c>
      <c r="G290" s="130">
        <v>0</v>
      </c>
      <c r="H290" s="130">
        <v>0</v>
      </c>
      <c r="I290" s="130">
        <v>0</v>
      </c>
      <c r="J290" s="130">
        <v>0</v>
      </c>
      <c r="K290" s="130">
        <v>0</v>
      </c>
      <c r="L290" s="130">
        <v>0</v>
      </c>
      <c r="M290" s="130">
        <v>0</v>
      </c>
      <c r="N290" s="130">
        <v>197915</v>
      </c>
      <c r="O290" s="130">
        <v>5000</v>
      </c>
      <c r="P290" s="130">
        <v>0</v>
      </c>
      <c r="Q290" s="130">
        <v>0</v>
      </c>
      <c r="R290" s="130">
        <v>265</v>
      </c>
      <c r="S290" s="130">
        <v>0</v>
      </c>
      <c r="T290" s="130">
        <v>0</v>
      </c>
      <c r="U290" s="130">
        <v>0</v>
      </c>
      <c r="V290" s="130">
        <v>24821</v>
      </c>
      <c r="W290" s="130">
        <v>10020</v>
      </c>
      <c r="X290" s="130">
        <v>0</v>
      </c>
      <c r="Y290" s="94" t="s">
        <v>193</v>
      </c>
      <c r="Z290" s="94" t="s">
        <v>205</v>
      </c>
      <c r="AA290" s="94" t="s">
        <v>1040</v>
      </c>
    </row>
    <row r="291" spans="1:27" x14ac:dyDescent="0.25">
      <c r="A291" s="94" t="s">
        <v>1041</v>
      </c>
      <c r="B291" s="94" t="s">
        <v>1784</v>
      </c>
      <c r="C291" s="94"/>
      <c r="D291" s="130">
        <v>0</v>
      </c>
      <c r="E291" s="130">
        <v>0</v>
      </c>
      <c r="F291" s="130">
        <v>0</v>
      </c>
      <c r="G291" s="130">
        <v>0</v>
      </c>
      <c r="H291" s="130">
        <v>0</v>
      </c>
      <c r="I291" s="130">
        <v>0</v>
      </c>
      <c r="J291" s="130">
        <v>0</v>
      </c>
      <c r="K291" s="130">
        <v>0</v>
      </c>
      <c r="L291" s="130">
        <v>0</v>
      </c>
      <c r="M291" s="130">
        <v>0</v>
      </c>
      <c r="N291" s="130">
        <v>7381</v>
      </c>
      <c r="O291" s="130">
        <v>0</v>
      </c>
      <c r="P291" s="130">
        <v>0</v>
      </c>
      <c r="Q291" s="130">
        <v>0</v>
      </c>
      <c r="R291" s="130">
        <v>0</v>
      </c>
      <c r="S291" s="130">
        <v>0</v>
      </c>
      <c r="T291" s="130">
        <v>0</v>
      </c>
      <c r="U291" s="130">
        <v>0</v>
      </c>
      <c r="V291" s="130">
        <v>0</v>
      </c>
      <c r="W291" s="130">
        <v>0</v>
      </c>
      <c r="X291" s="130">
        <v>0</v>
      </c>
      <c r="Y291" s="94" t="s">
        <v>197</v>
      </c>
      <c r="Z291" s="94" t="s">
        <v>197</v>
      </c>
      <c r="AA291" s="94" t="s">
        <v>1043</v>
      </c>
    </row>
    <row r="292" spans="1:27" x14ac:dyDescent="0.25">
      <c r="A292" s="94" t="s">
        <v>1044</v>
      </c>
      <c r="B292" s="94" t="s">
        <v>1045</v>
      </c>
      <c r="C292" s="94"/>
      <c r="D292" s="130">
        <v>0</v>
      </c>
      <c r="E292" s="130">
        <v>0</v>
      </c>
      <c r="F292" s="130">
        <v>0</v>
      </c>
      <c r="G292" s="130">
        <v>0</v>
      </c>
      <c r="H292" s="130">
        <v>0</v>
      </c>
      <c r="I292" s="130">
        <v>0</v>
      </c>
      <c r="J292" s="130">
        <v>0</v>
      </c>
      <c r="K292" s="130">
        <v>0</v>
      </c>
      <c r="L292" s="130">
        <v>0</v>
      </c>
      <c r="M292" s="130">
        <v>0</v>
      </c>
      <c r="N292" s="130">
        <v>465832</v>
      </c>
      <c r="O292" s="130">
        <v>10000</v>
      </c>
      <c r="P292" s="130">
        <v>0</v>
      </c>
      <c r="Q292" s="130">
        <v>0</v>
      </c>
      <c r="R292" s="130">
        <v>0</v>
      </c>
      <c r="S292" s="130">
        <v>0</v>
      </c>
      <c r="T292" s="130">
        <v>8000</v>
      </c>
      <c r="U292" s="130">
        <v>0</v>
      </c>
      <c r="V292" s="130">
        <v>5000</v>
      </c>
      <c r="W292" s="130">
        <v>0</v>
      </c>
      <c r="X292" s="130">
        <v>0</v>
      </c>
      <c r="Y292" s="94" t="s">
        <v>191</v>
      </c>
      <c r="Z292" s="94" t="s">
        <v>205</v>
      </c>
      <c r="AA292" s="94" t="s">
        <v>1046</v>
      </c>
    </row>
    <row r="293" spans="1:27" x14ac:dyDescent="0.25">
      <c r="A293" s="94" t="s">
        <v>1047</v>
      </c>
      <c r="B293" s="94" t="s">
        <v>1048</v>
      </c>
      <c r="C293" s="94"/>
      <c r="D293" s="130">
        <v>0</v>
      </c>
      <c r="E293" s="130">
        <v>0</v>
      </c>
      <c r="F293" s="130">
        <v>0</v>
      </c>
      <c r="G293" s="130">
        <v>0</v>
      </c>
      <c r="H293" s="130">
        <v>0</v>
      </c>
      <c r="I293" s="130">
        <v>0</v>
      </c>
      <c r="J293" s="130">
        <v>0</v>
      </c>
      <c r="K293" s="130">
        <v>0</v>
      </c>
      <c r="L293" s="130">
        <v>0</v>
      </c>
      <c r="M293" s="130">
        <v>0</v>
      </c>
      <c r="N293" s="130">
        <v>66500</v>
      </c>
      <c r="O293" s="130">
        <v>0</v>
      </c>
      <c r="P293" s="130">
        <v>0</v>
      </c>
      <c r="Q293" s="130">
        <v>0</v>
      </c>
      <c r="R293" s="130">
        <v>0</v>
      </c>
      <c r="S293" s="130">
        <v>0</v>
      </c>
      <c r="T293" s="130">
        <v>0</v>
      </c>
      <c r="U293" s="130">
        <v>0</v>
      </c>
      <c r="V293" s="130">
        <v>0</v>
      </c>
      <c r="W293" s="130">
        <v>0</v>
      </c>
      <c r="X293" s="130">
        <v>0</v>
      </c>
      <c r="Y293" s="94" t="s">
        <v>191</v>
      </c>
      <c r="Z293" s="94" t="s">
        <v>212</v>
      </c>
      <c r="AA293" s="94" t="s">
        <v>1049</v>
      </c>
    </row>
    <row r="294" spans="1:27" x14ac:dyDescent="0.25">
      <c r="A294" s="94" t="s">
        <v>1050</v>
      </c>
      <c r="B294" s="94" t="s">
        <v>1785</v>
      </c>
      <c r="C294" s="94"/>
      <c r="D294" s="130">
        <v>0</v>
      </c>
      <c r="E294" s="130">
        <v>0</v>
      </c>
      <c r="F294" s="130">
        <v>0</v>
      </c>
      <c r="G294" s="130">
        <v>0</v>
      </c>
      <c r="H294" s="130">
        <v>0</v>
      </c>
      <c r="I294" s="130">
        <v>0</v>
      </c>
      <c r="J294" s="130">
        <v>0</v>
      </c>
      <c r="K294" s="130">
        <v>0</v>
      </c>
      <c r="L294" s="130">
        <v>0</v>
      </c>
      <c r="M294" s="130">
        <v>0</v>
      </c>
      <c r="N294" s="130">
        <v>51725</v>
      </c>
      <c r="O294" s="130">
        <v>10600</v>
      </c>
      <c r="P294" s="130">
        <v>0</v>
      </c>
      <c r="Q294" s="130">
        <v>0</v>
      </c>
      <c r="R294" s="130">
        <v>0</v>
      </c>
      <c r="S294" s="130">
        <v>0</v>
      </c>
      <c r="T294" s="130">
        <v>0</v>
      </c>
      <c r="U294" s="130">
        <v>0</v>
      </c>
      <c r="V294" s="130">
        <v>3000</v>
      </c>
      <c r="W294" s="130">
        <v>62900</v>
      </c>
      <c r="X294" s="130">
        <v>0</v>
      </c>
      <c r="Y294" s="94" t="s">
        <v>195</v>
      </c>
      <c r="Z294" s="94" t="s">
        <v>205</v>
      </c>
      <c r="AA294" s="94" t="s">
        <v>1052</v>
      </c>
    </row>
    <row r="295" spans="1:27" x14ac:dyDescent="0.25">
      <c r="A295" s="94" t="s">
        <v>1053</v>
      </c>
      <c r="B295" s="94" t="s">
        <v>1786</v>
      </c>
      <c r="C295" s="94"/>
      <c r="D295" s="130">
        <v>0</v>
      </c>
      <c r="E295" s="130">
        <v>0</v>
      </c>
      <c r="F295" s="130">
        <v>0</v>
      </c>
      <c r="G295" s="130">
        <v>0</v>
      </c>
      <c r="H295" s="130">
        <v>0</v>
      </c>
      <c r="I295" s="130">
        <v>0</v>
      </c>
      <c r="J295" s="130">
        <v>0</v>
      </c>
      <c r="K295" s="130">
        <v>0</v>
      </c>
      <c r="L295" s="130">
        <v>0</v>
      </c>
      <c r="M295" s="130">
        <v>0</v>
      </c>
      <c r="N295" s="130">
        <v>147128</v>
      </c>
      <c r="O295" s="130">
        <v>33400</v>
      </c>
      <c r="P295" s="130">
        <v>0</v>
      </c>
      <c r="Q295" s="130">
        <v>0</v>
      </c>
      <c r="R295" s="130">
        <v>0</v>
      </c>
      <c r="S295" s="130">
        <v>0</v>
      </c>
      <c r="T295" s="130">
        <v>0</v>
      </c>
      <c r="U295" s="130">
        <v>0</v>
      </c>
      <c r="V295" s="130">
        <v>0</v>
      </c>
      <c r="W295" s="130">
        <v>38500</v>
      </c>
      <c r="X295" s="130">
        <v>0</v>
      </c>
      <c r="Y295" s="94" t="s">
        <v>193</v>
      </c>
      <c r="Z295" s="94" t="s">
        <v>205</v>
      </c>
      <c r="AA295" s="94" t="s">
        <v>1055</v>
      </c>
    </row>
    <row r="296" spans="1:27" x14ac:dyDescent="0.25">
      <c r="A296" s="94" t="s">
        <v>1056</v>
      </c>
      <c r="B296" s="94" t="s">
        <v>1787</v>
      </c>
      <c r="C296" s="94"/>
      <c r="D296" s="130">
        <v>0</v>
      </c>
      <c r="E296" s="130">
        <v>0</v>
      </c>
      <c r="F296" s="130">
        <v>0</v>
      </c>
      <c r="G296" s="130">
        <v>0</v>
      </c>
      <c r="H296" s="130">
        <v>0</v>
      </c>
      <c r="I296" s="130">
        <v>0</v>
      </c>
      <c r="J296" s="130">
        <v>1541</v>
      </c>
      <c r="K296" s="130">
        <v>0</v>
      </c>
      <c r="L296" s="130">
        <v>0</v>
      </c>
      <c r="M296" s="130">
        <v>0</v>
      </c>
      <c r="N296" s="130">
        <v>212938</v>
      </c>
      <c r="O296" s="130">
        <v>62500</v>
      </c>
      <c r="P296" s="130">
        <v>0</v>
      </c>
      <c r="Q296" s="130">
        <v>0</v>
      </c>
      <c r="R296" s="130">
        <v>0</v>
      </c>
      <c r="S296" s="130">
        <v>0</v>
      </c>
      <c r="T296" s="130">
        <v>0</v>
      </c>
      <c r="U296" s="130">
        <v>0</v>
      </c>
      <c r="V296" s="130">
        <v>0</v>
      </c>
      <c r="W296" s="130">
        <v>0</v>
      </c>
      <c r="X296" s="130">
        <v>0</v>
      </c>
      <c r="Y296" s="94" t="s">
        <v>195</v>
      </c>
      <c r="Z296" s="94" t="s">
        <v>205</v>
      </c>
      <c r="AA296" s="94" t="s">
        <v>1058</v>
      </c>
    </row>
    <row r="297" spans="1:27" x14ac:dyDescent="0.25">
      <c r="A297" s="94" t="s">
        <v>1059</v>
      </c>
      <c r="B297" s="94" t="s">
        <v>1060</v>
      </c>
      <c r="C297" s="94"/>
      <c r="D297" s="130">
        <v>0</v>
      </c>
      <c r="E297" s="130">
        <v>0</v>
      </c>
      <c r="F297" s="130">
        <v>0</v>
      </c>
      <c r="G297" s="130">
        <v>0</v>
      </c>
      <c r="H297" s="130">
        <v>0</v>
      </c>
      <c r="I297" s="130">
        <v>0</v>
      </c>
      <c r="J297" s="130">
        <v>0</v>
      </c>
      <c r="K297" s="130">
        <v>0</v>
      </c>
      <c r="L297" s="130">
        <v>0</v>
      </c>
      <c r="M297" s="130">
        <v>0</v>
      </c>
      <c r="N297" s="130">
        <v>139808</v>
      </c>
      <c r="O297" s="130">
        <v>0</v>
      </c>
      <c r="P297" s="130">
        <v>0</v>
      </c>
      <c r="Q297" s="130">
        <v>0</v>
      </c>
      <c r="R297" s="130">
        <v>0</v>
      </c>
      <c r="S297" s="130">
        <v>0</v>
      </c>
      <c r="T297" s="130">
        <v>0</v>
      </c>
      <c r="U297" s="130">
        <v>0</v>
      </c>
      <c r="V297" s="130">
        <v>0</v>
      </c>
      <c r="W297" s="130">
        <v>0</v>
      </c>
      <c r="X297" s="130">
        <v>0</v>
      </c>
      <c r="Y297" s="94" t="s">
        <v>191</v>
      </c>
      <c r="Z297" s="94" t="s">
        <v>212</v>
      </c>
      <c r="AA297" s="94" t="s">
        <v>1061</v>
      </c>
    </row>
    <row r="298" spans="1:27" x14ac:dyDescent="0.25">
      <c r="A298" s="94" t="s">
        <v>1062</v>
      </c>
      <c r="B298" s="94" t="s">
        <v>1063</v>
      </c>
      <c r="C298" s="94"/>
      <c r="D298" s="130">
        <v>0</v>
      </c>
      <c r="E298" s="130">
        <v>0</v>
      </c>
      <c r="F298" s="130">
        <v>0</v>
      </c>
      <c r="G298" s="130">
        <v>0</v>
      </c>
      <c r="H298" s="130">
        <v>0</v>
      </c>
      <c r="I298" s="130">
        <v>0</v>
      </c>
      <c r="J298" s="130">
        <v>0</v>
      </c>
      <c r="K298" s="130">
        <v>0</v>
      </c>
      <c r="L298" s="130">
        <v>0</v>
      </c>
      <c r="M298" s="130">
        <v>0</v>
      </c>
      <c r="N298" s="130">
        <v>0</v>
      </c>
      <c r="O298" s="130">
        <v>0</v>
      </c>
      <c r="P298" s="130">
        <v>0</v>
      </c>
      <c r="Q298" s="130">
        <v>0</v>
      </c>
      <c r="R298" s="130">
        <v>0</v>
      </c>
      <c r="S298" s="130">
        <v>0</v>
      </c>
      <c r="T298" s="130">
        <v>0</v>
      </c>
      <c r="U298" s="130">
        <v>0</v>
      </c>
      <c r="V298" s="130">
        <v>0</v>
      </c>
      <c r="W298" s="130">
        <v>0</v>
      </c>
      <c r="X298" s="130">
        <v>0</v>
      </c>
      <c r="Y298" s="94" t="s">
        <v>191</v>
      </c>
      <c r="Z298" s="94" t="s">
        <v>249</v>
      </c>
      <c r="AA298" s="94" t="s">
        <v>1064</v>
      </c>
    </row>
    <row r="299" spans="1:27" x14ac:dyDescent="0.25">
      <c r="A299" s="94" t="s">
        <v>1065</v>
      </c>
      <c r="B299" s="94" t="s">
        <v>1066</v>
      </c>
      <c r="C299" s="94"/>
      <c r="D299" s="130">
        <v>0</v>
      </c>
      <c r="E299" s="130">
        <v>0</v>
      </c>
      <c r="F299" s="130">
        <v>0</v>
      </c>
      <c r="G299" s="130">
        <v>2653</v>
      </c>
      <c r="H299" s="130">
        <v>0</v>
      </c>
      <c r="I299" s="130">
        <v>0</v>
      </c>
      <c r="J299" s="130">
        <v>0</v>
      </c>
      <c r="K299" s="130">
        <v>0</v>
      </c>
      <c r="L299" s="130">
        <v>0</v>
      </c>
      <c r="M299" s="130">
        <v>0</v>
      </c>
      <c r="N299" s="130">
        <v>69603</v>
      </c>
      <c r="O299" s="130">
        <v>16500</v>
      </c>
      <c r="P299" s="130">
        <v>0</v>
      </c>
      <c r="Q299" s="130">
        <v>0</v>
      </c>
      <c r="R299" s="130">
        <v>0</v>
      </c>
      <c r="S299" s="130">
        <v>0</v>
      </c>
      <c r="T299" s="130">
        <v>0</v>
      </c>
      <c r="U299" s="130">
        <v>0</v>
      </c>
      <c r="V299" s="130">
        <v>0</v>
      </c>
      <c r="W299" s="130">
        <v>141</v>
      </c>
      <c r="X299" s="130">
        <v>0</v>
      </c>
      <c r="Y299" s="94" t="s">
        <v>191</v>
      </c>
      <c r="Z299" s="94" t="s">
        <v>212</v>
      </c>
      <c r="AA299" s="94" t="s">
        <v>1067</v>
      </c>
    </row>
    <row r="300" spans="1:27" x14ac:dyDescent="0.25">
      <c r="A300" s="94" t="s">
        <v>1068</v>
      </c>
      <c r="B300" s="94" t="s">
        <v>1069</v>
      </c>
      <c r="C300" s="94"/>
      <c r="D300" s="130">
        <v>0</v>
      </c>
      <c r="E300" s="130">
        <v>0</v>
      </c>
      <c r="F300" s="130">
        <v>0</v>
      </c>
      <c r="G300" s="130">
        <v>0</v>
      </c>
      <c r="H300" s="130">
        <v>0</v>
      </c>
      <c r="I300" s="130">
        <v>0</v>
      </c>
      <c r="J300" s="130">
        <v>0</v>
      </c>
      <c r="K300" s="130">
        <v>0</v>
      </c>
      <c r="L300" s="130">
        <v>0</v>
      </c>
      <c r="M300" s="130">
        <v>12</v>
      </c>
      <c r="N300" s="130">
        <v>249572</v>
      </c>
      <c r="O300" s="130">
        <v>265000</v>
      </c>
      <c r="P300" s="130">
        <v>0</v>
      </c>
      <c r="Q300" s="130">
        <v>24049</v>
      </c>
      <c r="R300" s="130">
        <v>0</v>
      </c>
      <c r="S300" s="130">
        <v>0</v>
      </c>
      <c r="T300" s="130">
        <v>0</v>
      </c>
      <c r="U300" s="130">
        <v>0</v>
      </c>
      <c r="V300" s="130">
        <v>56000</v>
      </c>
      <c r="W300" s="130">
        <v>15000</v>
      </c>
      <c r="X300" s="130">
        <v>79500</v>
      </c>
      <c r="Y300" s="94" t="s">
        <v>191</v>
      </c>
      <c r="Z300" s="94" t="s">
        <v>269</v>
      </c>
      <c r="AA300" s="94" t="s">
        <v>1070</v>
      </c>
    </row>
    <row r="301" spans="1:27" x14ac:dyDescent="0.25">
      <c r="A301" s="94" t="s">
        <v>1071</v>
      </c>
      <c r="B301" s="94" t="s">
        <v>1072</v>
      </c>
      <c r="C301" s="94"/>
      <c r="D301" s="130">
        <v>0</v>
      </c>
      <c r="E301" s="130">
        <v>0</v>
      </c>
      <c r="F301" s="130">
        <v>0</v>
      </c>
      <c r="G301" s="130">
        <v>0</v>
      </c>
      <c r="H301" s="130">
        <v>0</v>
      </c>
      <c r="I301" s="130">
        <v>0</v>
      </c>
      <c r="J301" s="130">
        <v>0</v>
      </c>
      <c r="K301" s="130">
        <v>0</v>
      </c>
      <c r="L301" s="130">
        <v>0</v>
      </c>
      <c r="M301" s="130">
        <v>0</v>
      </c>
      <c r="N301" s="130">
        <v>0</v>
      </c>
      <c r="O301" s="130">
        <v>0</v>
      </c>
      <c r="P301" s="130">
        <v>0</v>
      </c>
      <c r="Q301" s="130">
        <v>0</v>
      </c>
      <c r="R301" s="130">
        <v>0</v>
      </c>
      <c r="S301" s="130">
        <v>0</v>
      </c>
      <c r="T301" s="130">
        <v>0</v>
      </c>
      <c r="U301" s="130">
        <v>0</v>
      </c>
      <c r="V301" s="130">
        <v>0</v>
      </c>
      <c r="W301" s="130">
        <v>0</v>
      </c>
      <c r="X301" s="130">
        <v>0</v>
      </c>
      <c r="Y301" s="94" t="s">
        <v>191</v>
      </c>
      <c r="Z301" s="94" t="s">
        <v>212</v>
      </c>
      <c r="AA301" s="94" t="s">
        <v>1073</v>
      </c>
    </row>
    <row r="302" spans="1:27" x14ac:dyDescent="0.25">
      <c r="A302" s="94" t="s">
        <v>1074</v>
      </c>
      <c r="B302" s="94" t="s">
        <v>1075</v>
      </c>
      <c r="C302" s="94"/>
      <c r="D302" s="130">
        <v>0</v>
      </c>
      <c r="E302" s="130">
        <v>0</v>
      </c>
      <c r="F302" s="130">
        <v>0</v>
      </c>
      <c r="G302" s="130">
        <v>0</v>
      </c>
      <c r="H302" s="130">
        <v>0</v>
      </c>
      <c r="I302" s="130">
        <v>0</v>
      </c>
      <c r="J302" s="130">
        <v>0</v>
      </c>
      <c r="K302" s="130">
        <v>0</v>
      </c>
      <c r="L302" s="130">
        <v>0</v>
      </c>
      <c r="M302" s="130">
        <v>0</v>
      </c>
      <c r="N302" s="130">
        <v>208002</v>
      </c>
      <c r="O302" s="130">
        <v>398500</v>
      </c>
      <c r="P302" s="130">
        <v>0</v>
      </c>
      <c r="Q302" s="130">
        <v>0</v>
      </c>
      <c r="R302" s="130">
        <v>0</v>
      </c>
      <c r="S302" s="130">
        <v>0</v>
      </c>
      <c r="T302" s="130">
        <v>0</v>
      </c>
      <c r="U302" s="130">
        <v>0</v>
      </c>
      <c r="V302" s="130">
        <v>187458</v>
      </c>
      <c r="W302" s="130">
        <v>41000</v>
      </c>
      <c r="X302" s="130">
        <v>8000</v>
      </c>
      <c r="Y302" s="94" t="s">
        <v>191</v>
      </c>
      <c r="Z302" s="94" t="s">
        <v>262</v>
      </c>
      <c r="AA302" s="94" t="s">
        <v>1076</v>
      </c>
    </row>
    <row r="303" spans="1:27" x14ac:dyDescent="0.25">
      <c r="A303" s="94" t="s">
        <v>1077</v>
      </c>
      <c r="B303" s="94" t="s">
        <v>1788</v>
      </c>
      <c r="C303" s="94"/>
      <c r="D303" s="130">
        <v>0</v>
      </c>
      <c r="E303" s="130">
        <v>0</v>
      </c>
      <c r="F303" s="130">
        <v>0</v>
      </c>
      <c r="G303" s="130">
        <v>0</v>
      </c>
      <c r="H303" s="130">
        <v>0</v>
      </c>
      <c r="I303" s="130">
        <v>0</v>
      </c>
      <c r="J303" s="130">
        <v>0</v>
      </c>
      <c r="K303" s="130">
        <v>0</v>
      </c>
      <c r="L303" s="130">
        <v>0</v>
      </c>
      <c r="M303" s="130">
        <v>40000</v>
      </c>
      <c r="N303" s="130">
        <v>69838</v>
      </c>
      <c r="O303" s="130">
        <v>30000</v>
      </c>
      <c r="P303" s="130">
        <v>0</v>
      </c>
      <c r="Q303" s="130">
        <v>0</v>
      </c>
      <c r="R303" s="130">
        <v>0</v>
      </c>
      <c r="S303" s="130">
        <v>0</v>
      </c>
      <c r="T303" s="130">
        <v>0</v>
      </c>
      <c r="U303" s="130">
        <v>0</v>
      </c>
      <c r="V303" s="130">
        <v>5000</v>
      </c>
      <c r="W303" s="130">
        <v>0</v>
      </c>
      <c r="X303" s="130">
        <v>0</v>
      </c>
      <c r="Y303" s="94" t="s">
        <v>195</v>
      </c>
      <c r="Z303" s="94" t="s">
        <v>205</v>
      </c>
      <c r="AA303" s="94" t="s">
        <v>1079</v>
      </c>
    </row>
    <row r="304" spans="1:27" x14ac:dyDescent="0.25">
      <c r="A304" s="94" t="s">
        <v>1080</v>
      </c>
      <c r="B304" s="94" t="s">
        <v>1789</v>
      </c>
      <c r="C304" s="94"/>
      <c r="D304" s="130">
        <v>655</v>
      </c>
      <c r="E304" s="130">
        <v>0</v>
      </c>
      <c r="F304" s="130">
        <v>0</v>
      </c>
      <c r="G304" s="130">
        <v>0</v>
      </c>
      <c r="H304" s="130">
        <v>0</v>
      </c>
      <c r="I304" s="130">
        <v>0</v>
      </c>
      <c r="J304" s="130">
        <v>0</v>
      </c>
      <c r="K304" s="130">
        <v>0</v>
      </c>
      <c r="L304" s="130">
        <v>0</v>
      </c>
      <c r="M304" s="130">
        <v>0</v>
      </c>
      <c r="N304" s="130">
        <v>64156</v>
      </c>
      <c r="O304" s="130">
        <v>0</v>
      </c>
      <c r="P304" s="130">
        <v>0</v>
      </c>
      <c r="Q304" s="130">
        <v>0</v>
      </c>
      <c r="R304" s="130">
        <v>0</v>
      </c>
      <c r="S304" s="130">
        <v>0</v>
      </c>
      <c r="T304" s="130">
        <v>0</v>
      </c>
      <c r="U304" s="130">
        <v>0</v>
      </c>
      <c r="V304" s="130">
        <v>0</v>
      </c>
      <c r="W304" s="130">
        <v>0</v>
      </c>
      <c r="X304" s="130">
        <v>0</v>
      </c>
      <c r="Y304" s="94" t="s">
        <v>197</v>
      </c>
      <c r="Z304" s="94" t="s">
        <v>197</v>
      </c>
      <c r="AA304" s="94" t="s">
        <v>1082</v>
      </c>
    </row>
    <row r="305" spans="1:27" x14ac:dyDescent="0.25">
      <c r="A305" s="94" t="s">
        <v>1083</v>
      </c>
      <c r="B305" s="94" t="s">
        <v>1084</v>
      </c>
      <c r="C305" s="94"/>
      <c r="D305" s="130">
        <v>0</v>
      </c>
      <c r="E305" s="130">
        <v>0</v>
      </c>
      <c r="F305" s="130">
        <v>4556</v>
      </c>
      <c r="G305" s="130">
        <v>10341</v>
      </c>
      <c r="H305" s="130">
        <v>1984</v>
      </c>
      <c r="I305" s="130">
        <v>0</v>
      </c>
      <c r="J305" s="130">
        <v>0</v>
      </c>
      <c r="K305" s="130">
        <v>0</v>
      </c>
      <c r="L305" s="130">
        <v>0</v>
      </c>
      <c r="M305" s="130">
        <v>0</v>
      </c>
      <c r="N305" s="130">
        <v>518790</v>
      </c>
      <c r="O305" s="130">
        <v>42379</v>
      </c>
      <c r="P305" s="130">
        <v>0</v>
      </c>
      <c r="Q305" s="130">
        <v>0</v>
      </c>
      <c r="R305" s="130">
        <v>0</v>
      </c>
      <c r="S305" s="130">
        <v>0</v>
      </c>
      <c r="T305" s="130">
        <v>0</v>
      </c>
      <c r="U305" s="130">
        <v>0</v>
      </c>
      <c r="V305" s="130">
        <v>0</v>
      </c>
      <c r="W305" s="130">
        <v>0</v>
      </c>
      <c r="X305" s="130">
        <v>0</v>
      </c>
      <c r="Y305" s="94" t="s">
        <v>191</v>
      </c>
      <c r="Z305" s="94" t="s">
        <v>372</v>
      </c>
      <c r="AA305" s="94" t="s">
        <v>1085</v>
      </c>
    </row>
    <row r="306" spans="1:27" x14ac:dyDescent="0.25">
      <c r="A306" s="94" t="s">
        <v>1086</v>
      </c>
      <c r="B306" s="94" t="s">
        <v>1087</v>
      </c>
      <c r="C306" s="94"/>
      <c r="D306" s="130">
        <v>0</v>
      </c>
      <c r="E306" s="130">
        <v>0</v>
      </c>
      <c r="F306" s="130">
        <v>0</v>
      </c>
      <c r="G306" s="130">
        <v>0</v>
      </c>
      <c r="H306" s="130">
        <v>0</v>
      </c>
      <c r="I306" s="130">
        <v>0</v>
      </c>
      <c r="J306" s="130">
        <v>0</v>
      </c>
      <c r="K306" s="130">
        <v>0</v>
      </c>
      <c r="L306" s="130">
        <v>0</v>
      </c>
      <c r="M306" s="130">
        <v>0</v>
      </c>
      <c r="N306" s="130">
        <v>16111</v>
      </c>
      <c r="O306" s="130">
        <v>0</v>
      </c>
      <c r="P306" s="130">
        <v>0</v>
      </c>
      <c r="Q306" s="130">
        <v>0</v>
      </c>
      <c r="R306" s="130">
        <v>0</v>
      </c>
      <c r="S306" s="130">
        <v>0</v>
      </c>
      <c r="T306" s="130">
        <v>0</v>
      </c>
      <c r="U306" s="130">
        <v>0</v>
      </c>
      <c r="V306" s="130">
        <v>0</v>
      </c>
      <c r="W306" s="130">
        <v>3000</v>
      </c>
      <c r="X306" s="130">
        <v>0</v>
      </c>
      <c r="Y306" s="94" t="s">
        <v>191</v>
      </c>
      <c r="Z306" s="94" t="s">
        <v>249</v>
      </c>
      <c r="AA306" s="94" t="s">
        <v>1088</v>
      </c>
    </row>
    <row r="307" spans="1:27" x14ac:dyDescent="0.25">
      <c r="A307" s="94" t="s">
        <v>1089</v>
      </c>
      <c r="B307" s="94" t="s">
        <v>1790</v>
      </c>
      <c r="C307" s="94"/>
      <c r="D307" s="130">
        <v>0</v>
      </c>
      <c r="E307" s="130">
        <v>0</v>
      </c>
      <c r="F307" s="130">
        <v>0</v>
      </c>
      <c r="G307" s="130">
        <v>0</v>
      </c>
      <c r="H307" s="130">
        <v>8042</v>
      </c>
      <c r="I307" s="130">
        <v>0</v>
      </c>
      <c r="J307" s="130">
        <v>0</v>
      </c>
      <c r="K307" s="130">
        <v>0</v>
      </c>
      <c r="L307" s="130">
        <v>0</v>
      </c>
      <c r="M307" s="130">
        <v>0</v>
      </c>
      <c r="N307" s="130">
        <v>154379</v>
      </c>
      <c r="O307" s="130">
        <v>47750</v>
      </c>
      <c r="P307" s="130">
        <v>350</v>
      </c>
      <c r="Q307" s="130">
        <v>5548</v>
      </c>
      <c r="R307" s="130">
        <v>0</v>
      </c>
      <c r="S307" s="130">
        <v>0</v>
      </c>
      <c r="T307" s="130">
        <v>200</v>
      </c>
      <c r="U307" s="130">
        <v>0</v>
      </c>
      <c r="V307" s="130">
        <v>0</v>
      </c>
      <c r="W307" s="130">
        <v>23000</v>
      </c>
      <c r="X307" s="130">
        <v>0</v>
      </c>
      <c r="Y307" s="94" t="s">
        <v>193</v>
      </c>
      <c r="Z307" s="94" t="s">
        <v>205</v>
      </c>
      <c r="AA307" s="94" t="s">
        <v>1091</v>
      </c>
    </row>
    <row r="308" spans="1:27" x14ac:dyDescent="0.25">
      <c r="A308" s="94" t="s">
        <v>1092</v>
      </c>
      <c r="B308" s="94" t="s">
        <v>1093</v>
      </c>
      <c r="C308" s="94"/>
      <c r="D308" s="130">
        <v>0</v>
      </c>
      <c r="E308" s="130">
        <v>0</v>
      </c>
      <c r="F308" s="130">
        <v>0</v>
      </c>
      <c r="G308" s="130">
        <v>0</v>
      </c>
      <c r="H308" s="130">
        <v>0</v>
      </c>
      <c r="I308" s="130">
        <v>0</v>
      </c>
      <c r="J308" s="130">
        <v>0</v>
      </c>
      <c r="K308" s="130">
        <v>0</v>
      </c>
      <c r="L308" s="130">
        <v>0</v>
      </c>
      <c r="M308" s="130">
        <v>0</v>
      </c>
      <c r="N308" s="130">
        <v>1250</v>
      </c>
      <c r="O308" s="130">
        <v>0</v>
      </c>
      <c r="P308" s="130">
        <v>0</v>
      </c>
      <c r="Q308" s="130">
        <v>0</v>
      </c>
      <c r="R308" s="130">
        <v>0</v>
      </c>
      <c r="S308" s="130">
        <v>0</v>
      </c>
      <c r="T308" s="130">
        <v>0</v>
      </c>
      <c r="U308" s="130">
        <v>0</v>
      </c>
      <c r="V308" s="130">
        <v>0</v>
      </c>
      <c r="W308" s="130">
        <v>0</v>
      </c>
      <c r="X308" s="130">
        <v>0</v>
      </c>
      <c r="Y308" s="94" t="s">
        <v>191</v>
      </c>
      <c r="Z308" s="94" t="s">
        <v>212</v>
      </c>
      <c r="AA308" s="94" t="s">
        <v>1094</v>
      </c>
    </row>
    <row r="309" spans="1:27" x14ac:dyDescent="0.25">
      <c r="A309" s="94" t="s">
        <v>1830</v>
      </c>
      <c r="B309" s="94" t="s">
        <v>1831</v>
      </c>
      <c r="C309" s="94"/>
      <c r="D309" s="130">
        <v>0</v>
      </c>
      <c r="E309" s="130">
        <v>0</v>
      </c>
      <c r="F309" s="130">
        <v>0</v>
      </c>
      <c r="G309" s="130">
        <v>0</v>
      </c>
      <c r="H309" s="130">
        <v>0</v>
      </c>
      <c r="I309" s="130">
        <v>0</v>
      </c>
      <c r="J309" s="130">
        <v>0</v>
      </c>
      <c r="K309" s="130">
        <v>0</v>
      </c>
      <c r="L309" s="130">
        <v>0</v>
      </c>
      <c r="M309" s="130">
        <v>0</v>
      </c>
      <c r="N309" s="130">
        <v>0</v>
      </c>
      <c r="O309" s="130">
        <v>0</v>
      </c>
      <c r="P309" s="130">
        <v>0</v>
      </c>
      <c r="Q309" s="130">
        <v>0</v>
      </c>
      <c r="R309" s="130">
        <v>0</v>
      </c>
      <c r="S309" s="130">
        <v>0</v>
      </c>
      <c r="T309" s="130">
        <v>0</v>
      </c>
      <c r="U309" s="130">
        <v>0</v>
      </c>
      <c r="V309" s="130">
        <v>0</v>
      </c>
      <c r="W309" s="130">
        <v>0</v>
      </c>
      <c r="X309" s="130">
        <v>0</v>
      </c>
      <c r="Y309" s="94" t="s">
        <v>191</v>
      </c>
      <c r="Z309" s="94" t="s">
        <v>212</v>
      </c>
      <c r="AA309" s="94" t="s">
        <v>1832</v>
      </c>
    </row>
    <row r="310" spans="1:27" x14ac:dyDescent="0.25">
      <c r="A310" s="94" t="s">
        <v>1833</v>
      </c>
      <c r="B310" s="94" t="s">
        <v>1834</v>
      </c>
      <c r="C310" s="94"/>
      <c r="D310" s="130">
        <v>0</v>
      </c>
      <c r="E310" s="130">
        <v>0</v>
      </c>
      <c r="F310" s="130">
        <v>0</v>
      </c>
      <c r="G310" s="130">
        <v>0</v>
      </c>
      <c r="H310" s="130">
        <v>0</v>
      </c>
      <c r="I310" s="130">
        <v>0</v>
      </c>
      <c r="J310" s="130">
        <v>0</v>
      </c>
      <c r="K310" s="130">
        <v>0</v>
      </c>
      <c r="L310" s="130">
        <v>0</v>
      </c>
      <c r="M310" s="130">
        <v>0</v>
      </c>
      <c r="N310" s="130">
        <v>78667</v>
      </c>
      <c r="O310" s="130">
        <v>38000</v>
      </c>
      <c r="P310" s="130">
        <v>0</v>
      </c>
      <c r="Q310" s="130">
        <v>0</v>
      </c>
      <c r="R310" s="130">
        <v>0</v>
      </c>
      <c r="S310" s="130">
        <v>0</v>
      </c>
      <c r="T310" s="130">
        <v>0</v>
      </c>
      <c r="U310" s="130">
        <v>0</v>
      </c>
      <c r="V310" s="130">
        <v>51000</v>
      </c>
      <c r="W310" s="130">
        <v>31169</v>
      </c>
      <c r="X310" s="130">
        <v>0</v>
      </c>
      <c r="Y310" s="94" t="s">
        <v>191</v>
      </c>
      <c r="Z310" s="94" t="s">
        <v>249</v>
      </c>
      <c r="AA310" s="94" t="s">
        <v>1835</v>
      </c>
    </row>
    <row r="311" spans="1:27" x14ac:dyDescent="0.25">
      <c r="A311" s="94" t="s">
        <v>1098</v>
      </c>
      <c r="B311" s="94" t="s">
        <v>1099</v>
      </c>
      <c r="C311" s="94"/>
      <c r="D311" s="130">
        <v>0</v>
      </c>
      <c r="E311" s="130">
        <v>0</v>
      </c>
      <c r="F311" s="130">
        <v>0</v>
      </c>
      <c r="G311" s="130">
        <v>0</v>
      </c>
      <c r="H311" s="130">
        <v>0</v>
      </c>
      <c r="I311" s="130">
        <v>0</v>
      </c>
      <c r="J311" s="130">
        <v>0</v>
      </c>
      <c r="K311" s="130">
        <v>0</v>
      </c>
      <c r="L311" s="130">
        <v>0</v>
      </c>
      <c r="M311" s="130">
        <v>0</v>
      </c>
      <c r="N311" s="130">
        <v>154149</v>
      </c>
      <c r="O311" s="130">
        <v>0</v>
      </c>
      <c r="P311" s="130">
        <v>0</v>
      </c>
      <c r="Q311" s="130">
        <v>0</v>
      </c>
      <c r="R311" s="130">
        <v>0</v>
      </c>
      <c r="S311" s="130">
        <v>0</v>
      </c>
      <c r="T311" s="130">
        <v>0</v>
      </c>
      <c r="U311" s="130">
        <v>0</v>
      </c>
      <c r="V311" s="130">
        <v>0</v>
      </c>
      <c r="W311" s="130">
        <v>0</v>
      </c>
      <c r="X311" s="130">
        <v>0</v>
      </c>
      <c r="Y311" s="94" t="s">
        <v>191</v>
      </c>
      <c r="Z311" s="94" t="s">
        <v>212</v>
      </c>
      <c r="AA311" s="94" t="s">
        <v>1100</v>
      </c>
    </row>
    <row r="312" spans="1:27" x14ac:dyDescent="0.25">
      <c r="A312" s="94" t="s">
        <v>1101</v>
      </c>
      <c r="B312" s="94" t="s">
        <v>1102</v>
      </c>
      <c r="C312" s="94"/>
      <c r="D312" s="130">
        <v>0</v>
      </c>
      <c r="E312" s="130">
        <v>0</v>
      </c>
      <c r="F312" s="130">
        <v>0</v>
      </c>
      <c r="G312" s="130">
        <v>0</v>
      </c>
      <c r="H312" s="130">
        <v>0</v>
      </c>
      <c r="I312" s="130">
        <v>0</v>
      </c>
      <c r="J312" s="130">
        <v>0</v>
      </c>
      <c r="K312" s="130">
        <v>0</v>
      </c>
      <c r="L312" s="130">
        <v>0</v>
      </c>
      <c r="M312" s="130">
        <v>0</v>
      </c>
      <c r="N312" s="130">
        <v>70982</v>
      </c>
      <c r="O312" s="130">
        <v>30000</v>
      </c>
      <c r="P312" s="130">
        <v>0</v>
      </c>
      <c r="Q312" s="130">
        <v>1000</v>
      </c>
      <c r="R312" s="130">
        <v>0</v>
      </c>
      <c r="S312" s="130">
        <v>0</v>
      </c>
      <c r="T312" s="130">
        <v>0</v>
      </c>
      <c r="U312" s="130">
        <v>0</v>
      </c>
      <c r="V312" s="130">
        <v>10000</v>
      </c>
      <c r="W312" s="130">
        <v>7000</v>
      </c>
      <c r="X312" s="130">
        <v>0</v>
      </c>
      <c r="Y312" s="94" t="s">
        <v>191</v>
      </c>
      <c r="Z312" s="94" t="s">
        <v>205</v>
      </c>
      <c r="AA312" s="94" t="s">
        <v>1103</v>
      </c>
    </row>
    <row r="313" spans="1:27" x14ac:dyDescent="0.25">
      <c r="A313" s="94" t="s">
        <v>1104</v>
      </c>
      <c r="B313" s="94" t="s">
        <v>1105</v>
      </c>
      <c r="C313" s="94"/>
      <c r="D313" s="130">
        <v>0</v>
      </c>
      <c r="E313" s="130">
        <v>0</v>
      </c>
      <c r="F313" s="130">
        <v>0</v>
      </c>
      <c r="G313" s="130">
        <v>0</v>
      </c>
      <c r="H313" s="130">
        <v>0</v>
      </c>
      <c r="I313" s="130">
        <v>0</v>
      </c>
      <c r="J313" s="130">
        <v>0</v>
      </c>
      <c r="K313" s="130">
        <v>0</v>
      </c>
      <c r="L313" s="130">
        <v>0</v>
      </c>
      <c r="M313" s="130">
        <v>0</v>
      </c>
      <c r="N313" s="130">
        <v>456</v>
      </c>
      <c r="O313" s="130">
        <v>0</v>
      </c>
      <c r="P313" s="130">
        <v>0</v>
      </c>
      <c r="Q313" s="130">
        <v>0</v>
      </c>
      <c r="R313" s="130">
        <v>0</v>
      </c>
      <c r="S313" s="130">
        <v>0</v>
      </c>
      <c r="T313" s="130">
        <v>0</v>
      </c>
      <c r="U313" s="130">
        <v>0</v>
      </c>
      <c r="V313" s="130">
        <v>0</v>
      </c>
      <c r="W313" s="130">
        <v>0</v>
      </c>
      <c r="X313" s="130">
        <v>0</v>
      </c>
      <c r="Y313" s="94" t="s">
        <v>191</v>
      </c>
      <c r="Z313" s="94" t="s">
        <v>212</v>
      </c>
      <c r="AA313" s="94" t="s">
        <v>1106</v>
      </c>
    </row>
    <row r="314" spans="1:27" x14ac:dyDescent="0.25">
      <c r="A314" s="94" t="s">
        <v>1107</v>
      </c>
      <c r="B314" s="94" t="s">
        <v>1108</v>
      </c>
      <c r="C314" s="94"/>
      <c r="D314" s="130">
        <v>0</v>
      </c>
      <c r="E314" s="130">
        <v>0</v>
      </c>
      <c r="F314" s="130">
        <v>0</v>
      </c>
      <c r="G314" s="130">
        <v>0</v>
      </c>
      <c r="H314" s="130">
        <v>0</v>
      </c>
      <c r="I314" s="130">
        <v>0</v>
      </c>
      <c r="J314" s="130">
        <v>0</v>
      </c>
      <c r="K314" s="130">
        <v>0</v>
      </c>
      <c r="L314" s="130">
        <v>0</v>
      </c>
      <c r="M314" s="130">
        <v>0</v>
      </c>
      <c r="N314" s="130">
        <v>63043</v>
      </c>
      <c r="O314" s="130">
        <v>0</v>
      </c>
      <c r="P314" s="130">
        <v>0</v>
      </c>
      <c r="Q314" s="130">
        <v>0</v>
      </c>
      <c r="R314" s="130">
        <v>0</v>
      </c>
      <c r="S314" s="130">
        <v>0</v>
      </c>
      <c r="T314" s="130">
        <v>0</v>
      </c>
      <c r="U314" s="130">
        <v>0</v>
      </c>
      <c r="V314" s="130">
        <v>0</v>
      </c>
      <c r="W314" s="130">
        <v>2000</v>
      </c>
      <c r="X314" s="130">
        <v>0</v>
      </c>
      <c r="Y314" s="94" t="s">
        <v>191</v>
      </c>
      <c r="Z314" s="94" t="s">
        <v>212</v>
      </c>
      <c r="AA314" s="94" t="s">
        <v>1109</v>
      </c>
    </row>
    <row r="315" spans="1:27" x14ac:dyDescent="0.25">
      <c r="A315" s="94" t="s">
        <v>1110</v>
      </c>
      <c r="B315" s="94" t="s">
        <v>1791</v>
      </c>
      <c r="C315" s="94"/>
      <c r="D315" s="130">
        <v>0</v>
      </c>
      <c r="E315" s="130">
        <v>0</v>
      </c>
      <c r="F315" s="130">
        <v>0</v>
      </c>
      <c r="G315" s="130">
        <v>0</v>
      </c>
      <c r="H315" s="130">
        <v>0</v>
      </c>
      <c r="I315" s="130">
        <v>0</v>
      </c>
      <c r="J315" s="130">
        <v>0</v>
      </c>
      <c r="K315" s="130">
        <v>0</v>
      </c>
      <c r="L315" s="130">
        <v>0</v>
      </c>
      <c r="M315" s="130">
        <v>0</v>
      </c>
      <c r="N315" s="130">
        <v>353840</v>
      </c>
      <c r="O315" s="130">
        <v>82000</v>
      </c>
      <c r="P315" s="130">
        <v>0</v>
      </c>
      <c r="Q315" s="130">
        <v>1364</v>
      </c>
      <c r="R315" s="130">
        <v>0</v>
      </c>
      <c r="S315" s="130">
        <v>0</v>
      </c>
      <c r="T315" s="130">
        <v>0</v>
      </c>
      <c r="U315" s="130">
        <v>0</v>
      </c>
      <c r="V315" s="130">
        <v>0</v>
      </c>
      <c r="W315" s="130">
        <v>156000</v>
      </c>
      <c r="X315" s="130">
        <v>0</v>
      </c>
      <c r="Y315" s="94" t="s">
        <v>193</v>
      </c>
      <c r="Z315" s="94" t="s">
        <v>205</v>
      </c>
      <c r="AA315" s="94" t="s">
        <v>1112</v>
      </c>
    </row>
    <row r="316" spans="1:27" x14ac:dyDescent="0.25">
      <c r="A316" s="94" t="s">
        <v>1113</v>
      </c>
      <c r="B316" s="94" t="s">
        <v>1114</v>
      </c>
      <c r="C316" s="94"/>
      <c r="D316" s="130">
        <v>0</v>
      </c>
      <c r="E316" s="130">
        <v>0</v>
      </c>
      <c r="F316" s="130">
        <v>0</v>
      </c>
      <c r="G316" s="130">
        <v>0</v>
      </c>
      <c r="H316" s="130">
        <v>0</v>
      </c>
      <c r="I316" s="130">
        <v>0</v>
      </c>
      <c r="J316" s="130">
        <v>0</v>
      </c>
      <c r="K316" s="130">
        <v>0</v>
      </c>
      <c r="L316" s="130">
        <v>0</v>
      </c>
      <c r="M316" s="130">
        <v>0</v>
      </c>
      <c r="N316" s="130">
        <v>144912</v>
      </c>
      <c r="O316" s="130">
        <v>0</v>
      </c>
      <c r="P316" s="130">
        <v>0</v>
      </c>
      <c r="Q316" s="130">
        <v>0</v>
      </c>
      <c r="R316" s="130">
        <v>0</v>
      </c>
      <c r="S316" s="130">
        <v>0</v>
      </c>
      <c r="T316" s="130">
        <v>0</v>
      </c>
      <c r="U316" s="130">
        <v>0</v>
      </c>
      <c r="V316" s="130">
        <v>0</v>
      </c>
      <c r="W316" s="130">
        <v>35000</v>
      </c>
      <c r="X316" s="130">
        <v>0</v>
      </c>
      <c r="Y316" s="94" t="s">
        <v>191</v>
      </c>
      <c r="Z316" s="94" t="s">
        <v>205</v>
      </c>
      <c r="AA316" s="94" t="s">
        <v>1115</v>
      </c>
    </row>
    <row r="317" spans="1:27" x14ac:dyDescent="0.25">
      <c r="A317" s="94" t="s">
        <v>1116</v>
      </c>
      <c r="B317" s="94" t="s">
        <v>1117</v>
      </c>
      <c r="C317" s="94"/>
      <c r="D317" s="130">
        <v>0</v>
      </c>
      <c r="E317" s="130">
        <v>0</v>
      </c>
      <c r="F317" s="130">
        <v>0</v>
      </c>
      <c r="G317" s="130">
        <v>0</v>
      </c>
      <c r="H317" s="130">
        <v>0</v>
      </c>
      <c r="I317" s="130">
        <v>0</v>
      </c>
      <c r="J317" s="130">
        <v>0</v>
      </c>
      <c r="K317" s="130">
        <v>0</v>
      </c>
      <c r="L317" s="130">
        <v>0</v>
      </c>
      <c r="M317" s="130">
        <v>0</v>
      </c>
      <c r="N317" s="130">
        <v>60000</v>
      </c>
      <c r="O317" s="130">
        <v>0</v>
      </c>
      <c r="P317" s="130">
        <v>0</v>
      </c>
      <c r="Q317" s="130">
        <v>0</v>
      </c>
      <c r="R317" s="130">
        <v>0</v>
      </c>
      <c r="S317" s="130">
        <v>0</v>
      </c>
      <c r="T317" s="130">
        <v>0</v>
      </c>
      <c r="U317" s="130">
        <v>0</v>
      </c>
      <c r="V317" s="130">
        <v>0</v>
      </c>
      <c r="W317" s="130">
        <v>0</v>
      </c>
      <c r="X317" s="130">
        <v>0</v>
      </c>
      <c r="Y317" s="94" t="s">
        <v>191</v>
      </c>
      <c r="Z317" s="94" t="s">
        <v>249</v>
      </c>
      <c r="AA317" s="94" t="s">
        <v>1118</v>
      </c>
    </row>
    <row r="318" spans="1:27" x14ac:dyDescent="0.25">
      <c r="A318" s="94" t="s">
        <v>1119</v>
      </c>
      <c r="B318" s="94" t="s">
        <v>1120</v>
      </c>
      <c r="C318" s="94"/>
      <c r="D318" s="130">
        <v>0</v>
      </c>
      <c r="E318" s="130">
        <v>0</v>
      </c>
      <c r="F318" s="130">
        <v>0</v>
      </c>
      <c r="G318" s="130">
        <v>0</v>
      </c>
      <c r="H318" s="130">
        <v>0</v>
      </c>
      <c r="I318" s="130">
        <v>0</v>
      </c>
      <c r="J318" s="130">
        <v>0</v>
      </c>
      <c r="K318" s="130">
        <v>0</v>
      </c>
      <c r="L318" s="130">
        <v>0</v>
      </c>
      <c r="M318" s="130">
        <v>0</v>
      </c>
      <c r="N318" s="130">
        <v>0</v>
      </c>
      <c r="O318" s="130">
        <v>0</v>
      </c>
      <c r="P318" s="130">
        <v>0</v>
      </c>
      <c r="Q318" s="130">
        <v>0</v>
      </c>
      <c r="R318" s="130">
        <v>0</v>
      </c>
      <c r="S318" s="130">
        <v>0</v>
      </c>
      <c r="T318" s="130">
        <v>0</v>
      </c>
      <c r="U318" s="130">
        <v>0</v>
      </c>
      <c r="V318" s="130">
        <v>0</v>
      </c>
      <c r="W318" s="130">
        <v>0</v>
      </c>
      <c r="X318" s="130">
        <v>0</v>
      </c>
      <c r="Y318" s="94" t="s">
        <v>191</v>
      </c>
      <c r="Z318" s="94" t="s">
        <v>212</v>
      </c>
      <c r="AA318" s="94" t="s">
        <v>1121</v>
      </c>
    </row>
    <row r="319" spans="1:27" x14ac:dyDescent="0.25">
      <c r="A319" s="94" t="s">
        <v>1125</v>
      </c>
      <c r="B319" s="94" t="s">
        <v>1126</v>
      </c>
      <c r="C319" s="94"/>
      <c r="D319" s="130">
        <v>0</v>
      </c>
      <c r="E319" s="130">
        <v>0</v>
      </c>
      <c r="F319" s="130">
        <v>0</v>
      </c>
      <c r="G319" s="130">
        <v>0</v>
      </c>
      <c r="H319" s="130">
        <v>0</v>
      </c>
      <c r="I319" s="130">
        <v>0</v>
      </c>
      <c r="J319" s="130">
        <v>542</v>
      </c>
      <c r="K319" s="130">
        <v>0</v>
      </c>
      <c r="L319" s="130">
        <v>0</v>
      </c>
      <c r="M319" s="130">
        <v>0</v>
      </c>
      <c r="N319" s="130">
        <v>148322</v>
      </c>
      <c r="O319" s="130">
        <v>0</v>
      </c>
      <c r="P319" s="130">
        <v>0</v>
      </c>
      <c r="Q319" s="130">
        <v>0</v>
      </c>
      <c r="R319" s="130">
        <v>0</v>
      </c>
      <c r="S319" s="130">
        <v>0</v>
      </c>
      <c r="T319" s="130">
        <v>0</v>
      </c>
      <c r="U319" s="130">
        <v>0</v>
      </c>
      <c r="V319" s="130">
        <v>0</v>
      </c>
      <c r="W319" s="130">
        <v>0</v>
      </c>
      <c r="X319" s="130">
        <v>0</v>
      </c>
      <c r="Y319" s="94" t="s">
        <v>191</v>
      </c>
      <c r="Z319" s="94" t="s">
        <v>205</v>
      </c>
      <c r="AA319" s="94" t="s">
        <v>1127</v>
      </c>
    </row>
    <row r="320" spans="1:27" x14ac:dyDescent="0.25">
      <c r="A320" s="94" t="s">
        <v>1128</v>
      </c>
      <c r="B320" s="94" t="s">
        <v>1129</v>
      </c>
      <c r="C320" s="94"/>
      <c r="D320" s="130">
        <v>0</v>
      </c>
      <c r="E320" s="130">
        <v>0</v>
      </c>
      <c r="F320" s="130">
        <v>0</v>
      </c>
      <c r="G320" s="130">
        <v>0</v>
      </c>
      <c r="H320" s="130">
        <v>0</v>
      </c>
      <c r="I320" s="130">
        <v>0</v>
      </c>
      <c r="J320" s="130">
        <v>0</v>
      </c>
      <c r="K320" s="130">
        <v>0</v>
      </c>
      <c r="L320" s="130">
        <v>0</v>
      </c>
      <c r="M320" s="130">
        <v>0</v>
      </c>
      <c r="N320" s="130">
        <v>323443</v>
      </c>
      <c r="O320" s="130">
        <v>0</v>
      </c>
      <c r="P320" s="130">
        <v>0</v>
      </c>
      <c r="Q320" s="130">
        <v>0</v>
      </c>
      <c r="R320" s="130">
        <v>0</v>
      </c>
      <c r="S320" s="130">
        <v>0</v>
      </c>
      <c r="T320" s="130">
        <v>0</v>
      </c>
      <c r="U320" s="130">
        <v>0</v>
      </c>
      <c r="V320" s="130">
        <v>20000</v>
      </c>
      <c r="W320" s="130">
        <v>117486</v>
      </c>
      <c r="X320" s="130">
        <v>0</v>
      </c>
      <c r="Y320" s="94" t="s">
        <v>191</v>
      </c>
      <c r="Z320" s="94" t="s">
        <v>269</v>
      </c>
      <c r="AA320" s="94" t="s">
        <v>1130</v>
      </c>
    </row>
    <row r="321" spans="1:27" x14ac:dyDescent="0.25">
      <c r="A321" s="94" t="s">
        <v>1131</v>
      </c>
      <c r="B321" s="94" t="s">
        <v>1792</v>
      </c>
      <c r="C321" s="94"/>
      <c r="D321" s="130">
        <v>0</v>
      </c>
      <c r="E321" s="130">
        <v>0</v>
      </c>
      <c r="F321" s="130">
        <v>0</v>
      </c>
      <c r="G321" s="130">
        <v>0</v>
      </c>
      <c r="H321" s="130">
        <v>0</v>
      </c>
      <c r="I321" s="130">
        <v>0</v>
      </c>
      <c r="J321" s="130">
        <v>0</v>
      </c>
      <c r="K321" s="130">
        <v>0</v>
      </c>
      <c r="L321" s="130">
        <v>0</v>
      </c>
      <c r="M321" s="130">
        <v>0</v>
      </c>
      <c r="N321" s="130">
        <v>17537</v>
      </c>
      <c r="O321" s="130">
        <v>0</v>
      </c>
      <c r="P321" s="130">
        <v>0</v>
      </c>
      <c r="Q321" s="130">
        <v>0</v>
      </c>
      <c r="R321" s="130">
        <v>0</v>
      </c>
      <c r="S321" s="130">
        <v>0</v>
      </c>
      <c r="T321" s="130">
        <v>0</v>
      </c>
      <c r="U321" s="130">
        <v>0</v>
      </c>
      <c r="V321" s="130">
        <v>0</v>
      </c>
      <c r="W321" s="130">
        <v>17000</v>
      </c>
      <c r="X321" s="130">
        <v>0</v>
      </c>
      <c r="Y321" s="94" t="s">
        <v>195</v>
      </c>
      <c r="Z321" s="94" t="s">
        <v>249</v>
      </c>
      <c r="AA321" s="94" t="s">
        <v>1133</v>
      </c>
    </row>
    <row r="322" spans="1:27" x14ac:dyDescent="0.25">
      <c r="A322" s="94" t="s">
        <v>1134</v>
      </c>
      <c r="B322" s="94" t="s">
        <v>1793</v>
      </c>
      <c r="C322" s="94"/>
      <c r="D322" s="130">
        <v>0</v>
      </c>
      <c r="E322" s="130">
        <v>0</v>
      </c>
      <c r="F322" s="130">
        <v>0</v>
      </c>
      <c r="G322" s="130">
        <v>0</v>
      </c>
      <c r="H322" s="130">
        <v>0</v>
      </c>
      <c r="I322" s="130">
        <v>0</v>
      </c>
      <c r="J322" s="130">
        <v>0</v>
      </c>
      <c r="K322" s="130">
        <v>0</v>
      </c>
      <c r="L322" s="130">
        <v>0</v>
      </c>
      <c r="M322" s="130">
        <v>0</v>
      </c>
      <c r="N322" s="130">
        <v>1314</v>
      </c>
      <c r="O322" s="130">
        <v>0</v>
      </c>
      <c r="P322" s="130">
        <v>0</v>
      </c>
      <c r="Q322" s="130">
        <v>0</v>
      </c>
      <c r="R322" s="130">
        <v>0</v>
      </c>
      <c r="S322" s="130">
        <v>0</v>
      </c>
      <c r="T322" s="130">
        <v>0</v>
      </c>
      <c r="U322" s="130">
        <v>0</v>
      </c>
      <c r="V322" s="130">
        <v>0</v>
      </c>
      <c r="W322" s="130">
        <v>13000</v>
      </c>
      <c r="X322" s="130">
        <v>0</v>
      </c>
      <c r="Y322" s="94" t="s">
        <v>195</v>
      </c>
      <c r="Z322" s="94" t="s">
        <v>249</v>
      </c>
      <c r="AA322" s="94" t="s">
        <v>1136</v>
      </c>
    </row>
    <row r="323" spans="1:27" x14ac:dyDescent="0.25">
      <c r="A323" s="94" t="s">
        <v>1137</v>
      </c>
      <c r="B323" s="94" t="s">
        <v>1138</v>
      </c>
      <c r="C323" s="94"/>
      <c r="D323" s="130">
        <v>0</v>
      </c>
      <c r="E323" s="130">
        <v>0</v>
      </c>
      <c r="F323" s="130">
        <v>0</v>
      </c>
      <c r="G323" s="130">
        <v>0</v>
      </c>
      <c r="H323" s="130">
        <v>0</v>
      </c>
      <c r="I323" s="130">
        <v>0</v>
      </c>
      <c r="J323" s="130">
        <v>0</v>
      </c>
      <c r="K323" s="130">
        <v>0</v>
      </c>
      <c r="L323" s="130">
        <v>0</v>
      </c>
      <c r="M323" s="130">
        <v>0</v>
      </c>
      <c r="N323" s="130">
        <v>51939</v>
      </c>
      <c r="O323" s="130">
        <v>0</v>
      </c>
      <c r="P323" s="130">
        <v>0</v>
      </c>
      <c r="Q323" s="130">
        <v>0</v>
      </c>
      <c r="R323" s="130">
        <v>0</v>
      </c>
      <c r="S323" s="130">
        <v>0</v>
      </c>
      <c r="T323" s="130">
        <v>0</v>
      </c>
      <c r="U323" s="130">
        <v>0</v>
      </c>
      <c r="V323" s="130">
        <v>0</v>
      </c>
      <c r="W323" s="130">
        <v>0</v>
      </c>
      <c r="X323" s="130">
        <v>0</v>
      </c>
      <c r="Y323" s="94" t="s">
        <v>191</v>
      </c>
      <c r="Z323" s="94" t="s">
        <v>212</v>
      </c>
      <c r="AA323" s="94" t="s">
        <v>1139</v>
      </c>
    </row>
    <row r="324" spans="1:27" x14ac:dyDescent="0.25">
      <c r="A324" s="94" t="s">
        <v>1140</v>
      </c>
      <c r="B324" s="94" t="s">
        <v>1141</v>
      </c>
      <c r="C324" s="94"/>
      <c r="D324" s="130">
        <v>0</v>
      </c>
      <c r="E324" s="130">
        <v>0</v>
      </c>
      <c r="F324" s="130">
        <v>0</v>
      </c>
      <c r="G324" s="130">
        <v>0</v>
      </c>
      <c r="H324" s="130">
        <v>0</v>
      </c>
      <c r="I324" s="130">
        <v>0</v>
      </c>
      <c r="J324" s="130">
        <v>0</v>
      </c>
      <c r="K324" s="130">
        <v>0</v>
      </c>
      <c r="L324" s="130">
        <v>0</v>
      </c>
      <c r="M324" s="130">
        <v>0</v>
      </c>
      <c r="N324" s="130">
        <v>73908</v>
      </c>
      <c r="O324" s="130">
        <v>7440</v>
      </c>
      <c r="P324" s="130">
        <v>0</v>
      </c>
      <c r="Q324" s="130">
        <v>0</v>
      </c>
      <c r="R324" s="130">
        <v>0</v>
      </c>
      <c r="S324" s="130">
        <v>0</v>
      </c>
      <c r="T324" s="130">
        <v>0</v>
      </c>
      <c r="U324" s="130">
        <v>0</v>
      </c>
      <c r="V324" s="130">
        <v>0</v>
      </c>
      <c r="W324" s="130">
        <v>0</v>
      </c>
      <c r="X324" s="130">
        <v>1000</v>
      </c>
      <c r="Y324" s="94" t="s">
        <v>191</v>
      </c>
      <c r="Z324" s="94" t="s">
        <v>212</v>
      </c>
      <c r="AA324" s="94" t="s">
        <v>1142</v>
      </c>
    </row>
    <row r="325" spans="1:27" x14ac:dyDescent="0.25">
      <c r="A325" s="94" t="s">
        <v>1143</v>
      </c>
      <c r="B325" s="94" t="s">
        <v>1144</v>
      </c>
      <c r="C325" s="94"/>
      <c r="D325" s="130">
        <v>0</v>
      </c>
      <c r="E325" s="130">
        <v>0</v>
      </c>
      <c r="F325" s="130">
        <v>0</v>
      </c>
      <c r="G325" s="130">
        <v>0</v>
      </c>
      <c r="H325" s="130">
        <v>0</v>
      </c>
      <c r="I325" s="130">
        <v>0</v>
      </c>
      <c r="J325" s="130">
        <v>0</v>
      </c>
      <c r="K325" s="130">
        <v>0</v>
      </c>
      <c r="L325" s="130">
        <v>0</v>
      </c>
      <c r="M325" s="130">
        <v>0</v>
      </c>
      <c r="N325" s="130">
        <v>0</v>
      </c>
      <c r="O325" s="130">
        <v>0</v>
      </c>
      <c r="P325" s="130">
        <v>0</v>
      </c>
      <c r="Q325" s="130">
        <v>0</v>
      </c>
      <c r="R325" s="130">
        <v>0</v>
      </c>
      <c r="S325" s="130">
        <v>0</v>
      </c>
      <c r="T325" s="130">
        <v>0</v>
      </c>
      <c r="U325" s="130">
        <v>0</v>
      </c>
      <c r="V325" s="130">
        <v>0</v>
      </c>
      <c r="W325" s="130">
        <v>0</v>
      </c>
      <c r="X325" s="130">
        <v>0</v>
      </c>
      <c r="Y325" s="94" t="s">
        <v>191</v>
      </c>
      <c r="Z325" s="94" t="s">
        <v>249</v>
      </c>
      <c r="AA325" s="94" t="s">
        <v>1145</v>
      </c>
    </row>
    <row r="326" spans="1:27" x14ac:dyDescent="0.25">
      <c r="A326" s="94" t="s">
        <v>1146</v>
      </c>
      <c r="B326" s="94" t="s">
        <v>1147</v>
      </c>
      <c r="C326" s="94"/>
      <c r="D326" s="130">
        <v>13060</v>
      </c>
      <c r="E326" s="130">
        <v>0</v>
      </c>
      <c r="F326" s="130">
        <v>3193</v>
      </c>
      <c r="G326" s="130">
        <v>0</v>
      </c>
      <c r="H326" s="130">
        <v>0</v>
      </c>
      <c r="I326" s="130">
        <v>0</v>
      </c>
      <c r="J326" s="130">
        <v>0</v>
      </c>
      <c r="K326" s="130">
        <v>0</v>
      </c>
      <c r="L326" s="130">
        <v>0</v>
      </c>
      <c r="M326" s="130">
        <v>0</v>
      </c>
      <c r="N326" s="130">
        <v>267531</v>
      </c>
      <c r="O326" s="130">
        <v>20000</v>
      </c>
      <c r="P326" s="130">
        <v>0</v>
      </c>
      <c r="Q326" s="130">
        <v>0</v>
      </c>
      <c r="R326" s="130">
        <v>0</v>
      </c>
      <c r="S326" s="130">
        <v>0</v>
      </c>
      <c r="T326" s="130">
        <v>0</v>
      </c>
      <c r="U326" s="130">
        <v>0</v>
      </c>
      <c r="V326" s="130">
        <v>0</v>
      </c>
      <c r="W326" s="130">
        <v>79679</v>
      </c>
      <c r="X326" s="130">
        <v>0</v>
      </c>
      <c r="Y326" s="94" t="s">
        <v>191</v>
      </c>
      <c r="Z326" s="94" t="s">
        <v>372</v>
      </c>
      <c r="AA326" s="94" t="s">
        <v>1148</v>
      </c>
    </row>
    <row r="327" spans="1:27" x14ac:dyDescent="0.25">
      <c r="A327" s="94" t="s">
        <v>1149</v>
      </c>
      <c r="B327" s="94" t="s">
        <v>1150</v>
      </c>
      <c r="C327" s="94"/>
      <c r="D327" s="130">
        <v>0</v>
      </c>
      <c r="E327" s="130">
        <v>0</v>
      </c>
      <c r="F327" s="130">
        <v>0</v>
      </c>
      <c r="G327" s="130">
        <v>0</v>
      </c>
      <c r="H327" s="130">
        <v>0</v>
      </c>
      <c r="I327" s="130">
        <v>0</v>
      </c>
      <c r="J327" s="130">
        <v>0</v>
      </c>
      <c r="K327" s="130">
        <v>0</v>
      </c>
      <c r="L327" s="130">
        <v>0</v>
      </c>
      <c r="M327" s="130">
        <v>0</v>
      </c>
      <c r="N327" s="130">
        <v>14135</v>
      </c>
      <c r="O327" s="130">
        <v>0</v>
      </c>
      <c r="P327" s="130">
        <v>0</v>
      </c>
      <c r="Q327" s="130">
        <v>0</v>
      </c>
      <c r="R327" s="130">
        <v>0</v>
      </c>
      <c r="S327" s="130">
        <v>0</v>
      </c>
      <c r="T327" s="130">
        <v>0</v>
      </c>
      <c r="U327" s="130">
        <v>0</v>
      </c>
      <c r="V327" s="130">
        <v>0</v>
      </c>
      <c r="W327" s="130">
        <v>0</v>
      </c>
      <c r="X327" s="130">
        <v>0</v>
      </c>
      <c r="Y327" s="94" t="s">
        <v>191</v>
      </c>
      <c r="Z327" s="94" t="s">
        <v>249</v>
      </c>
      <c r="AA327" s="94" t="s">
        <v>1151</v>
      </c>
    </row>
    <row r="328" spans="1:27" x14ac:dyDescent="0.25">
      <c r="A328" s="94" t="s">
        <v>1152</v>
      </c>
      <c r="B328" s="94" t="s">
        <v>1153</v>
      </c>
      <c r="C328" s="94"/>
      <c r="D328" s="130">
        <v>0</v>
      </c>
      <c r="E328" s="130">
        <v>0</v>
      </c>
      <c r="F328" s="130">
        <v>0</v>
      </c>
      <c r="G328" s="130">
        <v>0</v>
      </c>
      <c r="H328" s="130">
        <v>0</v>
      </c>
      <c r="I328" s="130">
        <v>0</v>
      </c>
      <c r="J328" s="130">
        <v>0</v>
      </c>
      <c r="K328" s="130">
        <v>0</v>
      </c>
      <c r="L328" s="130">
        <v>0</v>
      </c>
      <c r="M328" s="130">
        <v>0</v>
      </c>
      <c r="N328" s="130">
        <v>6000</v>
      </c>
      <c r="O328" s="130">
        <v>0</v>
      </c>
      <c r="P328" s="130">
        <v>0</v>
      </c>
      <c r="Q328" s="130">
        <v>0</v>
      </c>
      <c r="R328" s="130">
        <v>0</v>
      </c>
      <c r="S328" s="130">
        <v>0</v>
      </c>
      <c r="T328" s="130">
        <v>0</v>
      </c>
      <c r="U328" s="130">
        <v>0</v>
      </c>
      <c r="V328" s="130">
        <v>0</v>
      </c>
      <c r="W328" s="130">
        <v>0</v>
      </c>
      <c r="X328" s="130">
        <v>0</v>
      </c>
      <c r="Y328" s="94" t="s">
        <v>191</v>
      </c>
      <c r="Z328" s="94" t="s">
        <v>249</v>
      </c>
      <c r="AA328" s="94" t="s">
        <v>1154</v>
      </c>
    </row>
    <row r="329" spans="1:27" x14ac:dyDescent="0.25">
      <c r="A329" s="94" t="s">
        <v>1155</v>
      </c>
      <c r="B329" s="94" t="s">
        <v>1156</v>
      </c>
      <c r="C329" s="94"/>
      <c r="D329" s="130">
        <v>0</v>
      </c>
      <c r="E329" s="130">
        <v>0</v>
      </c>
      <c r="F329" s="130">
        <v>0</v>
      </c>
      <c r="G329" s="130">
        <v>0</v>
      </c>
      <c r="H329" s="130">
        <v>0</v>
      </c>
      <c r="I329" s="130">
        <v>0</v>
      </c>
      <c r="J329" s="130">
        <v>0</v>
      </c>
      <c r="K329" s="130">
        <v>0</v>
      </c>
      <c r="L329" s="130">
        <v>0</v>
      </c>
      <c r="M329" s="130">
        <v>0</v>
      </c>
      <c r="N329" s="130">
        <v>240280</v>
      </c>
      <c r="O329" s="130">
        <v>9000</v>
      </c>
      <c r="P329" s="130">
        <v>0</v>
      </c>
      <c r="Q329" s="130">
        <v>0</v>
      </c>
      <c r="R329" s="130">
        <v>1068</v>
      </c>
      <c r="S329" s="130">
        <v>0</v>
      </c>
      <c r="T329" s="130">
        <v>6846</v>
      </c>
      <c r="U329" s="130">
        <v>0</v>
      </c>
      <c r="V329" s="130">
        <v>0</v>
      </c>
      <c r="W329" s="130">
        <v>50</v>
      </c>
      <c r="X329" s="130">
        <v>0</v>
      </c>
      <c r="Y329" s="94" t="s">
        <v>191</v>
      </c>
      <c r="Z329" s="94" t="s">
        <v>212</v>
      </c>
      <c r="AA329" s="94" t="s">
        <v>1157</v>
      </c>
    </row>
    <row r="330" spans="1:27" x14ac:dyDescent="0.25">
      <c r="A330" s="94" t="s">
        <v>1158</v>
      </c>
      <c r="B330" s="94" t="s">
        <v>1159</v>
      </c>
      <c r="C330" s="94"/>
      <c r="D330" s="130">
        <v>0</v>
      </c>
      <c r="E330" s="130">
        <v>0</v>
      </c>
      <c r="F330" s="130">
        <v>0</v>
      </c>
      <c r="G330" s="130">
        <v>0</v>
      </c>
      <c r="H330" s="130">
        <v>0</v>
      </c>
      <c r="I330" s="130">
        <v>0</v>
      </c>
      <c r="J330" s="130">
        <v>0</v>
      </c>
      <c r="K330" s="130">
        <v>0</v>
      </c>
      <c r="L330" s="130">
        <v>0</v>
      </c>
      <c r="M330" s="130">
        <v>0</v>
      </c>
      <c r="N330" s="130">
        <v>305303</v>
      </c>
      <c r="O330" s="130">
        <v>107000</v>
      </c>
      <c r="P330" s="130">
        <v>0</v>
      </c>
      <c r="Q330" s="130">
        <v>0</v>
      </c>
      <c r="R330" s="130">
        <v>0</v>
      </c>
      <c r="S330" s="130">
        <v>0</v>
      </c>
      <c r="T330" s="130">
        <v>0</v>
      </c>
      <c r="U330" s="130">
        <v>0</v>
      </c>
      <c r="V330" s="130">
        <v>43000</v>
      </c>
      <c r="W330" s="130">
        <v>137000</v>
      </c>
      <c r="X330" s="130">
        <v>3000</v>
      </c>
      <c r="Y330" s="94" t="s">
        <v>191</v>
      </c>
      <c r="Z330" s="94" t="s">
        <v>372</v>
      </c>
      <c r="AA330" s="94" t="s">
        <v>1160</v>
      </c>
    </row>
    <row r="331" spans="1:27" x14ac:dyDescent="0.25">
      <c r="A331" s="94" t="s">
        <v>1164</v>
      </c>
      <c r="B331" s="94" t="s">
        <v>1165</v>
      </c>
      <c r="C331" s="94"/>
      <c r="D331" s="130">
        <v>0</v>
      </c>
      <c r="E331" s="130">
        <v>0</v>
      </c>
      <c r="F331" s="130">
        <v>0</v>
      </c>
      <c r="G331" s="130">
        <v>0</v>
      </c>
      <c r="H331" s="130">
        <v>0</v>
      </c>
      <c r="I331" s="130">
        <v>0</v>
      </c>
      <c r="J331" s="130">
        <v>0</v>
      </c>
      <c r="K331" s="130">
        <v>0</v>
      </c>
      <c r="L331" s="130">
        <v>0</v>
      </c>
      <c r="M331" s="130">
        <v>0</v>
      </c>
      <c r="N331" s="130">
        <v>1300</v>
      </c>
      <c r="O331" s="130">
        <v>0</v>
      </c>
      <c r="P331" s="130">
        <v>0</v>
      </c>
      <c r="Q331" s="130">
        <v>0</v>
      </c>
      <c r="R331" s="130">
        <v>0</v>
      </c>
      <c r="S331" s="130">
        <v>0</v>
      </c>
      <c r="T331" s="130">
        <v>0</v>
      </c>
      <c r="U331" s="130">
        <v>0</v>
      </c>
      <c r="V331" s="130">
        <v>0</v>
      </c>
      <c r="W331" s="130">
        <v>0</v>
      </c>
      <c r="X331" s="130">
        <v>0</v>
      </c>
      <c r="Y331" s="94" t="s">
        <v>191</v>
      </c>
      <c r="Z331" s="94" t="s">
        <v>249</v>
      </c>
      <c r="AA331" s="94" t="s">
        <v>1166</v>
      </c>
    </row>
    <row r="332" spans="1:27" x14ac:dyDescent="0.25">
      <c r="A332" s="94" t="s">
        <v>1167</v>
      </c>
      <c r="B332" s="94" t="s">
        <v>1168</v>
      </c>
      <c r="C332" s="94"/>
      <c r="D332" s="130">
        <v>0</v>
      </c>
      <c r="E332" s="130">
        <v>0</v>
      </c>
      <c r="F332" s="130">
        <v>278</v>
      </c>
      <c r="G332" s="130">
        <v>0</v>
      </c>
      <c r="H332" s="130">
        <v>0</v>
      </c>
      <c r="I332" s="130">
        <v>0</v>
      </c>
      <c r="J332" s="130">
        <v>0</v>
      </c>
      <c r="K332" s="130">
        <v>0</v>
      </c>
      <c r="L332" s="130">
        <v>0</v>
      </c>
      <c r="M332" s="130">
        <v>0</v>
      </c>
      <c r="N332" s="130">
        <v>281147</v>
      </c>
      <c r="O332" s="130">
        <v>235600</v>
      </c>
      <c r="P332" s="130">
        <v>0</v>
      </c>
      <c r="Q332" s="130">
        <v>43065</v>
      </c>
      <c r="R332" s="130">
        <v>0</v>
      </c>
      <c r="S332" s="130">
        <v>0</v>
      </c>
      <c r="T332" s="130">
        <v>0</v>
      </c>
      <c r="U332" s="130">
        <v>0</v>
      </c>
      <c r="V332" s="130">
        <v>0</v>
      </c>
      <c r="W332" s="130">
        <v>15000</v>
      </c>
      <c r="X332" s="130">
        <v>166000</v>
      </c>
      <c r="Y332" s="94" t="s">
        <v>191</v>
      </c>
      <c r="Z332" s="94" t="s">
        <v>205</v>
      </c>
      <c r="AA332" s="94" t="s">
        <v>1169</v>
      </c>
    </row>
    <row r="333" spans="1:27" x14ac:dyDescent="0.25">
      <c r="A333" s="94" t="s">
        <v>1173</v>
      </c>
      <c r="B333" s="94" t="s">
        <v>1174</v>
      </c>
      <c r="C333" s="94"/>
      <c r="D333" s="130">
        <v>1</v>
      </c>
      <c r="E333" s="130">
        <v>0</v>
      </c>
      <c r="F333" s="130">
        <v>0</v>
      </c>
      <c r="G333" s="130">
        <v>0</v>
      </c>
      <c r="H333" s="130">
        <v>0</v>
      </c>
      <c r="I333" s="130">
        <v>0</v>
      </c>
      <c r="J333" s="130">
        <v>0</v>
      </c>
      <c r="K333" s="130">
        <v>0</v>
      </c>
      <c r="L333" s="130">
        <v>0</v>
      </c>
      <c r="M333" s="130">
        <v>0</v>
      </c>
      <c r="N333" s="130">
        <v>71885</v>
      </c>
      <c r="O333" s="130">
        <v>5000</v>
      </c>
      <c r="P333" s="130">
        <v>0</v>
      </c>
      <c r="Q333" s="130">
        <v>0</v>
      </c>
      <c r="R333" s="130">
        <v>0</v>
      </c>
      <c r="S333" s="130">
        <v>0</v>
      </c>
      <c r="T333" s="130">
        <v>0</v>
      </c>
      <c r="U333" s="130">
        <v>0</v>
      </c>
      <c r="V333" s="130">
        <v>0</v>
      </c>
      <c r="W333" s="130">
        <v>48000</v>
      </c>
      <c r="X333" s="130">
        <v>0</v>
      </c>
      <c r="Y333" s="94" t="s">
        <v>191</v>
      </c>
      <c r="Z333" s="94" t="s">
        <v>249</v>
      </c>
      <c r="AA333" s="94" t="s">
        <v>1175</v>
      </c>
    </row>
    <row r="334" spans="1:27" x14ac:dyDescent="0.25">
      <c r="A334" s="94" t="s">
        <v>1176</v>
      </c>
      <c r="B334" s="94" t="s">
        <v>1177</v>
      </c>
      <c r="C334" s="94"/>
      <c r="D334" s="130">
        <v>0</v>
      </c>
      <c r="E334" s="130">
        <v>0</v>
      </c>
      <c r="F334" s="130">
        <v>0</v>
      </c>
      <c r="G334" s="130">
        <v>0</v>
      </c>
      <c r="H334" s="130">
        <v>0</v>
      </c>
      <c r="I334" s="130">
        <v>0</v>
      </c>
      <c r="J334" s="130">
        <v>0</v>
      </c>
      <c r="K334" s="130">
        <v>0</v>
      </c>
      <c r="L334" s="130">
        <v>0</v>
      </c>
      <c r="M334" s="130">
        <v>0</v>
      </c>
      <c r="N334" s="130">
        <v>196107</v>
      </c>
      <c r="O334" s="130">
        <v>5000</v>
      </c>
      <c r="P334" s="130">
        <v>0</v>
      </c>
      <c r="Q334" s="130">
        <v>486</v>
      </c>
      <c r="R334" s="130">
        <v>0</v>
      </c>
      <c r="S334" s="130">
        <v>0</v>
      </c>
      <c r="T334" s="130">
        <v>0</v>
      </c>
      <c r="U334" s="130">
        <v>23</v>
      </c>
      <c r="V334" s="130">
        <v>0</v>
      </c>
      <c r="W334" s="130">
        <v>0</v>
      </c>
      <c r="X334" s="130">
        <v>1</v>
      </c>
      <c r="Y334" s="94" t="s">
        <v>191</v>
      </c>
      <c r="Z334" s="94" t="s">
        <v>212</v>
      </c>
      <c r="AA334" s="94" t="s">
        <v>1178</v>
      </c>
    </row>
    <row r="335" spans="1:27" x14ac:dyDescent="0.25">
      <c r="A335" s="94" t="s">
        <v>1179</v>
      </c>
      <c r="B335" s="94" t="s">
        <v>1180</v>
      </c>
      <c r="C335" s="94"/>
      <c r="D335" s="130">
        <v>0</v>
      </c>
      <c r="E335" s="130">
        <v>0</v>
      </c>
      <c r="F335" s="130">
        <v>0</v>
      </c>
      <c r="G335" s="130">
        <v>0</v>
      </c>
      <c r="H335" s="130">
        <v>0</v>
      </c>
      <c r="I335" s="130">
        <v>0</v>
      </c>
      <c r="J335" s="130">
        <v>195</v>
      </c>
      <c r="K335" s="130">
        <v>0</v>
      </c>
      <c r="L335" s="130">
        <v>0</v>
      </c>
      <c r="M335" s="130">
        <v>619</v>
      </c>
      <c r="N335" s="130">
        <v>780091</v>
      </c>
      <c r="O335" s="130">
        <v>49000</v>
      </c>
      <c r="P335" s="130">
        <v>0</v>
      </c>
      <c r="Q335" s="130">
        <v>0</v>
      </c>
      <c r="R335" s="130">
        <v>0</v>
      </c>
      <c r="S335" s="130">
        <v>0</v>
      </c>
      <c r="T335" s="130">
        <v>0</v>
      </c>
      <c r="U335" s="130">
        <v>0</v>
      </c>
      <c r="V335" s="130">
        <v>0</v>
      </c>
      <c r="W335" s="130">
        <v>51500</v>
      </c>
      <c r="X335" s="130">
        <v>0</v>
      </c>
      <c r="Y335" s="94" t="s">
        <v>191</v>
      </c>
      <c r="Z335" s="94" t="s">
        <v>205</v>
      </c>
      <c r="AA335" s="94" t="s">
        <v>1181</v>
      </c>
    </row>
    <row r="336" spans="1:27" x14ac:dyDescent="0.25">
      <c r="A336" s="94" t="s">
        <v>1182</v>
      </c>
      <c r="B336" s="94" t="s">
        <v>1183</v>
      </c>
      <c r="C336" s="94"/>
      <c r="D336" s="130">
        <v>0</v>
      </c>
      <c r="E336" s="130">
        <v>0</v>
      </c>
      <c r="F336" s="130">
        <v>0</v>
      </c>
      <c r="G336" s="130">
        <v>0</v>
      </c>
      <c r="H336" s="130">
        <v>0</v>
      </c>
      <c r="I336" s="130">
        <v>0</v>
      </c>
      <c r="J336" s="130">
        <v>0</v>
      </c>
      <c r="K336" s="130">
        <v>0</v>
      </c>
      <c r="L336" s="130">
        <v>0</v>
      </c>
      <c r="M336" s="130">
        <v>0</v>
      </c>
      <c r="N336" s="130">
        <v>358206</v>
      </c>
      <c r="O336" s="130">
        <v>90000</v>
      </c>
      <c r="P336" s="130">
        <v>0</v>
      </c>
      <c r="Q336" s="130">
        <v>0</v>
      </c>
      <c r="R336" s="130">
        <v>0</v>
      </c>
      <c r="S336" s="130">
        <v>0</v>
      </c>
      <c r="T336" s="130">
        <v>0</v>
      </c>
      <c r="U336" s="130">
        <v>0</v>
      </c>
      <c r="V336" s="130">
        <v>10000</v>
      </c>
      <c r="W336" s="130">
        <v>0</v>
      </c>
      <c r="X336" s="130">
        <v>0</v>
      </c>
      <c r="Y336" s="94" t="s">
        <v>191</v>
      </c>
      <c r="Z336" s="94" t="s">
        <v>372</v>
      </c>
      <c r="AA336" s="94" t="s">
        <v>1184</v>
      </c>
    </row>
    <row r="337" spans="1:27" x14ac:dyDescent="0.25">
      <c r="A337" s="94" t="s">
        <v>1185</v>
      </c>
      <c r="B337" s="94" t="s">
        <v>1186</v>
      </c>
      <c r="C337" s="94"/>
      <c r="D337" s="130">
        <v>0</v>
      </c>
      <c r="E337" s="130">
        <v>0</v>
      </c>
      <c r="F337" s="130">
        <v>0</v>
      </c>
      <c r="G337" s="130">
        <v>0</v>
      </c>
      <c r="H337" s="130">
        <v>0</v>
      </c>
      <c r="I337" s="130">
        <v>0</v>
      </c>
      <c r="J337" s="130">
        <v>0</v>
      </c>
      <c r="K337" s="130">
        <v>0</v>
      </c>
      <c r="L337" s="130">
        <v>0</v>
      </c>
      <c r="M337" s="130">
        <v>0</v>
      </c>
      <c r="N337" s="130">
        <v>19183</v>
      </c>
      <c r="O337" s="130">
        <v>0</v>
      </c>
      <c r="P337" s="130">
        <v>0</v>
      </c>
      <c r="Q337" s="130">
        <v>0</v>
      </c>
      <c r="R337" s="130">
        <v>0</v>
      </c>
      <c r="S337" s="130">
        <v>0</v>
      </c>
      <c r="T337" s="130">
        <v>0</v>
      </c>
      <c r="U337" s="130">
        <v>0</v>
      </c>
      <c r="V337" s="130">
        <v>4000</v>
      </c>
      <c r="W337" s="130">
        <v>3000</v>
      </c>
      <c r="X337" s="130">
        <v>0</v>
      </c>
      <c r="Y337" s="94" t="s">
        <v>191</v>
      </c>
      <c r="Z337" s="94" t="s">
        <v>249</v>
      </c>
      <c r="AA337" s="94" t="s">
        <v>1187</v>
      </c>
    </row>
    <row r="338" spans="1:27" x14ac:dyDescent="0.25">
      <c r="A338" s="94" t="s">
        <v>1188</v>
      </c>
      <c r="B338" s="94" t="s">
        <v>1189</v>
      </c>
      <c r="C338" s="94"/>
      <c r="D338" s="130">
        <v>0</v>
      </c>
      <c r="E338" s="130">
        <v>0</v>
      </c>
      <c r="F338" s="130">
        <v>0</v>
      </c>
      <c r="G338" s="130">
        <v>0</v>
      </c>
      <c r="H338" s="130">
        <v>0</v>
      </c>
      <c r="I338" s="130">
        <v>0</v>
      </c>
      <c r="J338" s="130">
        <v>0</v>
      </c>
      <c r="K338" s="130">
        <v>0</v>
      </c>
      <c r="L338" s="130">
        <v>0</v>
      </c>
      <c r="M338" s="130">
        <v>0</v>
      </c>
      <c r="N338" s="130">
        <v>29605</v>
      </c>
      <c r="O338" s="130">
        <v>3500</v>
      </c>
      <c r="P338" s="130">
        <v>0</v>
      </c>
      <c r="Q338" s="130">
        <v>0</v>
      </c>
      <c r="R338" s="130">
        <v>0</v>
      </c>
      <c r="S338" s="130">
        <v>0</v>
      </c>
      <c r="T338" s="130">
        <v>0</v>
      </c>
      <c r="U338" s="130">
        <v>0</v>
      </c>
      <c r="V338" s="130">
        <v>0</v>
      </c>
      <c r="W338" s="130">
        <v>0</v>
      </c>
      <c r="X338" s="130">
        <v>4000</v>
      </c>
      <c r="Y338" s="94" t="s">
        <v>191</v>
      </c>
      <c r="Z338" s="94" t="s">
        <v>249</v>
      </c>
      <c r="AA338" s="94" t="s">
        <v>1190</v>
      </c>
    </row>
    <row r="339" spans="1:27" x14ac:dyDescent="0.25">
      <c r="A339" s="94" t="s">
        <v>1191</v>
      </c>
      <c r="B339" s="94" t="s">
        <v>1192</v>
      </c>
      <c r="C339" s="94"/>
      <c r="D339" s="130">
        <v>0</v>
      </c>
      <c r="E339" s="130">
        <v>0</v>
      </c>
      <c r="F339" s="130">
        <v>0</v>
      </c>
      <c r="G339" s="130">
        <v>0</v>
      </c>
      <c r="H339" s="130">
        <v>0</v>
      </c>
      <c r="I339" s="130">
        <v>0</v>
      </c>
      <c r="J339" s="130">
        <v>0</v>
      </c>
      <c r="K339" s="130">
        <v>0</v>
      </c>
      <c r="L339" s="130">
        <v>0</v>
      </c>
      <c r="M339" s="130">
        <v>0</v>
      </c>
      <c r="N339" s="130">
        <v>78705</v>
      </c>
      <c r="O339" s="130">
        <v>0</v>
      </c>
      <c r="P339" s="130">
        <v>0</v>
      </c>
      <c r="Q339" s="130">
        <v>12</v>
      </c>
      <c r="R339" s="130">
        <v>0</v>
      </c>
      <c r="S339" s="130">
        <v>0</v>
      </c>
      <c r="T339" s="130">
        <v>0</v>
      </c>
      <c r="U339" s="130">
        <v>0</v>
      </c>
      <c r="V339" s="130">
        <v>2000</v>
      </c>
      <c r="W339" s="130">
        <v>0</v>
      </c>
      <c r="X339" s="130">
        <v>0</v>
      </c>
      <c r="Y339" s="94" t="s">
        <v>191</v>
      </c>
      <c r="Z339" s="94" t="s">
        <v>212</v>
      </c>
      <c r="AA339" s="94" t="s">
        <v>1193</v>
      </c>
    </row>
    <row r="340" spans="1:27" x14ac:dyDescent="0.25">
      <c r="A340" s="94" t="s">
        <v>1194</v>
      </c>
      <c r="B340" s="94" t="s">
        <v>1195</v>
      </c>
      <c r="C340" s="94"/>
      <c r="D340" s="130">
        <v>0</v>
      </c>
      <c r="E340" s="130">
        <v>0</v>
      </c>
      <c r="F340" s="130">
        <v>0</v>
      </c>
      <c r="G340" s="130">
        <v>0</v>
      </c>
      <c r="H340" s="130">
        <v>0</v>
      </c>
      <c r="I340" s="130">
        <v>0</v>
      </c>
      <c r="J340" s="130">
        <v>0</v>
      </c>
      <c r="K340" s="130">
        <v>0</v>
      </c>
      <c r="L340" s="130">
        <v>0</v>
      </c>
      <c r="M340" s="130">
        <v>0</v>
      </c>
      <c r="N340" s="130">
        <v>24114</v>
      </c>
      <c r="O340" s="130">
        <v>0</v>
      </c>
      <c r="P340" s="130">
        <v>0</v>
      </c>
      <c r="Q340" s="130">
        <v>0</v>
      </c>
      <c r="R340" s="130">
        <v>0</v>
      </c>
      <c r="S340" s="130">
        <v>0</v>
      </c>
      <c r="T340" s="130">
        <v>0</v>
      </c>
      <c r="U340" s="130">
        <v>0</v>
      </c>
      <c r="V340" s="130">
        <v>0</v>
      </c>
      <c r="W340" s="130">
        <v>8000</v>
      </c>
      <c r="X340" s="130">
        <v>0</v>
      </c>
      <c r="Y340" s="94" t="s">
        <v>191</v>
      </c>
      <c r="Z340" s="94" t="s">
        <v>212</v>
      </c>
      <c r="AA340" s="94" t="s">
        <v>1196</v>
      </c>
    </row>
    <row r="341" spans="1:27" x14ac:dyDescent="0.25">
      <c r="A341" s="94" t="s">
        <v>1197</v>
      </c>
      <c r="B341" s="94" t="s">
        <v>1198</v>
      </c>
      <c r="C341" s="94"/>
      <c r="D341" s="130">
        <v>0</v>
      </c>
      <c r="E341" s="130">
        <v>0</v>
      </c>
      <c r="F341" s="130">
        <v>0</v>
      </c>
      <c r="G341" s="130">
        <v>0</v>
      </c>
      <c r="H341" s="130">
        <v>0</v>
      </c>
      <c r="I341" s="130">
        <v>0</v>
      </c>
      <c r="J341" s="130">
        <v>260</v>
      </c>
      <c r="K341" s="130">
        <v>0</v>
      </c>
      <c r="L341" s="130">
        <v>0</v>
      </c>
      <c r="M341" s="130">
        <v>6600</v>
      </c>
      <c r="N341" s="130">
        <v>15482</v>
      </c>
      <c r="O341" s="130">
        <v>125500</v>
      </c>
      <c r="P341" s="130">
        <v>0</v>
      </c>
      <c r="Q341" s="130">
        <v>0</v>
      </c>
      <c r="R341" s="130">
        <v>0</v>
      </c>
      <c r="S341" s="130">
        <v>0</v>
      </c>
      <c r="T341" s="130">
        <v>0</v>
      </c>
      <c r="U341" s="130">
        <v>24</v>
      </c>
      <c r="V341" s="130">
        <v>0</v>
      </c>
      <c r="W341" s="130">
        <v>0</v>
      </c>
      <c r="X341" s="130">
        <v>0</v>
      </c>
      <c r="Y341" s="94" t="s">
        <v>191</v>
      </c>
      <c r="Z341" s="94" t="s">
        <v>269</v>
      </c>
      <c r="AA341" s="94" t="s">
        <v>1199</v>
      </c>
    </row>
    <row r="342" spans="1:27" x14ac:dyDescent="0.25">
      <c r="A342" s="94" t="s">
        <v>1200</v>
      </c>
      <c r="B342" s="94" t="s">
        <v>1794</v>
      </c>
      <c r="C342" s="94"/>
      <c r="D342" s="130">
        <v>0</v>
      </c>
      <c r="E342" s="130">
        <v>0</v>
      </c>
      <c r="F342" s="130">
        <v>0</v>
      </c>
      <c r="G342" s="130">
        <v>0</v>
      </c>
      <c r="H342" s="130">
        <v>0</v>
      </c>
      <c r="I342" s="130">
        <v>0</v>
      </c>
      <c r="J342" s="130">
        <v>0</v>
      </c>
      <c r="K342" s="130">
        <v>0</v>
      </c>
      <c r="L342" s="130">
        <v>0</v>
      </c>
      <c r="M342" s="130">
        <v>0</v>
      </c>
      <c r="N342" s="130">
        <v>30000</v>
      </c>
      <c r="O342" s="130">
        <v>0</v>
      </c>
      <c r="P342" s="130">
        <v>0</v>
      </c>
      <c r="Q342" s="130">
        <v>185</v>
      </c>
      <c r="R342" s="130">
        <v>0</v>
      </c>
      <c r="S342" s="130">
        <v>0</v>
      </c>
      <c r="T342" s="130">
        <v>0</v>
      </c>
      <c r="U342" s="130">
        <v>0</v>
      </c>
      <c r="V342" s="130">
        <v>0</v>
      </c>
      <c r="W342" s="130">
        <v>0</v>
      </c>
      <c r="X342" s="130">
        <v>0</v>
      </c>
      <c r="Y342" s="94" t="s">
        <v>193</v>
      </c>
      <c r="Z342" s="94" t="s">
        <v>205</v>
      </c>
      <c r="AA342" s="94" t="s">
        <v>1202</v>
      </c>
    </row>
    <row r="343" spans="1:27" x14ac:dyDescent="0.25">
      <c r="A343" s="94" t="s">
        <v>1203</v>
      </c>
      <c r="B343" s="94" t="s">
        <v>1204</v>
      </c>
      <c r="C343" s="94"/>
      <c r="D343" s="130">
        <v>0</v>
      </c>
      <c r="E343" s="130">
        <v>0</v>
      </c>
      <c r="F343" s="130">
        <v>0</v>
      </c>
      <c r="G343" s="130">
        <v>0</v>
      </c>
      <c r="H343" s="130">
        <v>0</v>
      </c>
      <c r="I343" s="130">
        <v>0</v>
      </c>
      <c r="J343" s="130">
        <v>0</v>
      </c>
      <c r="K343" s="130">
        <v>0</v>
      </c>
      <c r="L343" s="130">
        <v>0</v>
      </c>
      <c r="M343" s="130">
        <v>0</v>
      </c>
      <c r="N343" s="130">
        <v>198528</v>
      </c>
      <c r="O343" s="130">
        <v>0</v>
      </c>
      <c r="P343" s="130">
        <v>0</v>
      </c>
      <c r="Q343" s="130">
        <v>0</v>
      </c>
      <c r="R343" s="130">
        <v>0</v>
      </c>
      <c r="S343" s="130">
        <v>0</v>
      </c>
      <c r="T343" s="130">
        <v>0</v>
      </c>
      <c r="U343" s="130">
        <v>0</v>
      </c>
      <c r="V343" s="130">
        <v>0</v>
      </c>
      <c r="W343" s="130">
        <v>0</v>
      </c>
      <c r="X343" s="130">
        <v>0</v>
      </c>
      <c r="Y343" s="94" t="s">
        <v>191</v>
      </c>
      <c r="Z343" s="94" t="s">
        <v>212</v>
      </c>
      <c r="AA343" s="94" t="s">
        <v>1205</v>
      </c>
    </row>
    <row r="344" spans="1:27" x14ac:dyDescent="0.25">
      <c r="A344" s="94" t="s">
        <v>1206</v>
      </c>
      <c r="B344" s="94" t="s">
        <v>1207</v>
      </c>
      <c r="C344" s="94"/>
      <c r="D344" s="130">
        <v>0</v>
      </c>
      <c r="E344" s="130">
        <v>0</v>
      </c>
      <c r="F344" s="130">
        <v>0</v>
      </c>
      <c r="G344" s="130">
        <v>0</v>
      </c>
      <c r="H344" s="130">
        <v>0</v>
      </c>
      <c r="I344" s="130">
        <v>0</v>
      </c>
      <c r="J344" s="130">
        <v>0</v>
      </c>
      <c r="K344" s="130">
        <v>0</v>
      </c>
      <c r="L344" s="130">
        <v>0</v>
      </c>
      <c r="M344" s="130">
        <v>0</v>
      </c>
      <c r="N344" s="130">
        <v>302383</v>
      </c>
      <c r="O344" s="130">
        <v>30000</v>
      </c>
      <c r="P344" s="130">
        <v>0</v>
      </c>
      <c r="Q344" s="130">
        <v>0</v>
      </c>
      <c r="R344" s="130">
        <v>0</v>
      </c>
      <c r="S344" s="130">
        <v>0</v>
      </c>
      <c r="T344" s="130">
        <v>0</v>
      </c>
      <c r="U344" s="130">
        <v>0</v>
      </c>
      <c r="V344" s="130">
        <v>20000</v>
      </c>
      <c r="W344" s="130">
        <v>0</v>
      </c>
      <c r="X344" s="130">
        <v>0</v>
      </c>
      <c r="Y344" s="94" t="s">
        <v>191</v>
      </c>
      <c r="Z344" s="94" t="s">
        <v>372</v>
      </c>
      <c r="AA344" s="94" t="s">
        <v>1208</v>
      </c>
    </row>
    <row r="345" spans="1:27" x14ac:dyDescent="0.25">
      <c r="A345" s="94" t="s">
        <v>1209</v>
      </c>
      <c r="B345" s="94" t="s">
        <v>1210</v>
      </c>
      <c r="C345" s="94"/>
      <c r="D345" s="130">
        <v>0</v>
      </c>
      <c r="E345" s="130">
        <v>0</v>
      </c>
      <c r="F345" s="130">
        <v>0</v>
      </c>
      <c r="G345" s="130">
        <v>0</v>
      </c>
      <c r="H345" s="130">
        <v>0</v>
      </c>
      <c r="I345" s="130">
        <v>0</v>
      </c>
      <c r="J345" s="130">
        <v>0</v>
      </c>
      <c r="K345" s="130">
        <v>0</v>
      </c>
      <c r="L345" s="130">
        <v>0</v>
      </c>
      <c r="M345" s="130">
        <v>0</v>
      </c>
      <c r="N345" s="130">
        <v>473</v>
      </c>
      <c r="O345" s="130">
        <v>0</v>
      </c>
      <c r="P345" s="130">
        <v>0</v>
      </c>
      <c r="Q345" s="130">
        <v>0</v>
      </c>
      <c r="R345" s="130">
        <v>0</v>
      </c>
      <c r="S345" s="130">
        <v>0</v>
      </c>
      <c r="T345" s="130">
        <v>0</v>
      </c>
      <c r="U345" s="130">
        <v>0</v>
      </c>
      <c r="V345" s="130">
        <v>0</v>
      </c>
      <c r="W345" s="130">
        <v>0</v>
      </c>
      <c r="X345" s="130">
        <v>0</v>
      </c>
      <c r="Y345" s="94" t="s">
        <v>191</v>
      </c>
      <c r="Z345" s="94" t="s">
        <v>249</v>
      </c>
      <c r="AA345" s="94" t="s">
        <v>1211</v>
      </c>
    </row>
    <row r="346" spans="1:27" x14ac:dyDescent="0.25">
      <c r="A346" s="94" t="s">
        <v>1212</v>
      </c>
      <c r="B346" s="94" t="s">
        <v>1795</v>
      </c>
      <c r="C346" s="94"/>
      <c r="D346" s="130">
        <v>0</v>
      </c>
      <c r="E346" s="130">
        <v>0</v>
      </c>
      <c r="F346" s="130">
        <v>0</v>
      </c>
      <c r="G346" s="130">
        <v>0</v>
      </c>
      <c r="H346" s="130">
        <v>0</v>
      </c>
      <c r="I346" s="130">
        <v>0</v>
      </c>
      <c r="J346" s="130">
        <v>0</v>
      </c>
      <c r="K346" s="130">
        <v>0</v>
      </c>
      <c r="L346" s="130">
        <v>0</v>
      </c>
      <c r="M346" s="130">
        <v>0</v>
      </c>
      <c r="N346" s="130">
        <v>160408</v>
      </c>
      <c r="O346" s="130">
        <v>40000</v>
      </c>
      <c r="P346" s="130">
        <v>0</v>
      </c>
      <c r="Q346" s="130">
        <v>0</v>
      </c>
      <c r="R346" s="130">
        <v>0</v>
      </c>
      <c r="S346" s="130">
        <v>0</v>
      </c>
      <c r="T346" s="130">
        <v>200</v>
      </c>
      <c r="U346" s="130">
        <v>0</v>
      </c>
      <c r="V346" s="130">
        <v>0</v>
      </c>
      <c r="W346" s="130">
        <v>0</v>
      </c>
      <c r="X346" s="130">
        <v>0</v>
      </c>
      <c r="Y346" s="94" t="s">
        <v>195</v>
      </c>
      <c r="Z346" s="94" t="s">
        <v>205</v>
      </c>
      <c r="AA346" s="94" t="s">
        <v>1214</v>
      </c>
    </row>
    <row r="347" spans="1:27" x14ac:dyDescent="0.25">
      <c r="A347" s="94" t="s">
        <v>1215</v>
      </c>
      <c r="B347" s="94" t="s">
        <v>1216</v>
      </c>
      <c r="C347" s="94"/>
      <c r="D347" s="130">
        <v>0</v>
      </c>
      <c r="E347" s="130">
        <v>0</v>
      </c>
      <c r="F347" s="130">
        <v>0</v>
      </c>
      <c r="G347" s="130">
        <v>0</v>
      </c>
      <c r="H347" s="130">
        <v>0</v>
      </c>
      <c r="I347" s="130">
        <v>0</v>
      </c>
      <c r="J347" s="130">
        <v>0</v>
      </c>
      <c r="K347" s="130">
        <v>0</v>
      </c>
      <c r="L347" s="130">
        <v>0</v>
      </c>
      <c r="M347" s="130">
        <v>0</v>
      </c>
      <c r="N347" s="130">
        <v>18359</v>
      </c>
      <c r="O347" s="130">
        <v>0</v>
      </c>
      <c r="P347" s="130">
        <v>0</v>
      </c>
      <c r="Q347" s="130">
        <v>0</v>
      </c>
      <c r="R347" s="130">
        <v>0</v>
      </c>
      <c r="S347" s="130">
        <v>0</v>
      </c>
      <c r="T347" s="130">
        <v>0</v>
      </c>
      <c r="U347" s="130">
        <v>0</v>
      </c>
      <c r="V347" s="130">
        <v>0</v>
      </c>
      <c r="W347" s="130">
        <v>0</v>
      </c>
      <c r="X347" s="130">
        <v>0</v>
      </c>
      <c r="Y347" s="94" t="s">
        <v>191</v>
      </c>
      <c r="Z347" s="94" t="s">
        <v>212</v>
      </c>
      <c r="AA347" s="94" t="s">
        <v>1217</v>
      </c>
    </row>
    <row r="348" spans="1:27" x14ac:dyDescent="0.25">
      <c r="A348" s="94" t="s">
        <v>1218</v>
      </c>
      <c r="B348" s="94" t="s">
        <v>1796</v>
      </c>
      <c r="C348" s="94"/>
      <c r="D348" s="130">
        <v>0</v>
      </c>
      <c r="E348" s="130">
        <v>0</v>
      </c>
      <c r="F348" s="130">
        <v>0</v>
      </c>
      <c r="G348" s="130">
        <v>0</v>
      </c>
      <c r="H348" s="130">
        <v>1027</v>
      </c>
      <c r="I348" s="130">
        <v>0</v>
      </c>
      <c r="J348" s="130">
        <v>11</v>
      </c>
      <c r="K348" s="130">
        <v>0</v>
      </c>
      <c r="L348" s="130">
        <v>0</v>
      </c>
      <c r="M348" s="130">
        <v>0</v>
      </c>
      <c r="N348" s="130">
        <v>320000</v>
      </c>
      <c r="O348" s="130">
        <v>30200</v>
      </c>
      <c r="P348" s="130">
        <v>0</v>
      </c>
      <c r="Q348" s="130">
        <v>142</v>
      </c>
      <c r="R348" s="130">
        <v>0</v>
      </c>
      <c r="S348" s="130">
        <v>0</v>
      </c>
      <c r="T348" s="130">
        <v>350</v>
      </c>
      <c r="U348" s="130">
        <v>0</v>
      </c>
      <c r="V348" s="130">
        <v>13000</v>
      </c>
      <c r="W348" s="130">
        <v>4611</v>
      </c>
      <c r="X348" s="130">
        <v>0</v>
      </c>
      <c r="Y348" s="94" t="s">
        <v>193</v>
      </c>
      <c r="Z348" s="94" t="s">
        <v>205</v>
      </c>
      <c r="AA348" s="94" t="s">
        <v>1220</v>
      </c>
    </row>
    <row r="349" spans="1:27" x14ac:dyDescent="0.25">
      <c r="A349" s="94" t="s">
        <v>1221</v>
      </c>
      <c r="B349" s="94" t="s">
        <v>1222</v>
      </c>
      <c r="C349" s="94"/>
      <c r="D349" s="130">
        <v>0</v>
      </c>
      <c r="E349" s="130">
        <v>0</v>
      </c>
      <c r="F349" s="130">
        <v>0</v>
      </c>
      <c r="G349" s="130">
        <v>0</v>
      </c>
      <c r="H349" s="130">
        <v>0</v>
      </c>
      <c r="I349" s="130">
        <v>0</v>
      </c>
      <c r="J349" s="130">
        <v>0</v>
      </c>
      <c r="K349" s="130">
        <v>0</v>
      </c>
      <c r="L349" s="130">
        <v>0</v>
      </c>
      <c r="M349" s="130">
        <v>0</v>
      </c>
      <c r="N349" s="130">
        <v>329587</v>
      </c>
      <c r="O349" s="130">
        <v>17500</v>
      </c>
      <c r="P349" s="130">
        <v>0</v>
      </c>
      <c r="Q349" s="130">
        <v>0</v>
      </c>
      <c r="R349" s="130">
        <v>0</v>
      </c>
      <c r="S349" s="130">
        <v>0</v>
      </c>
      <c r="T349" s="130">
        <v>0</v>
      </c>
      <c r="U349" s="130">
        <v>0</v>
      </c>
      <c r="V349" s="130">
        <v>0</v>
      </c>
      <c r="W349" s="130">
        <v>19000</v>
      </c>
      <c r="X349" s="130">
        <v>50500</v>
      </c>
      <c r="Y349" s="94" t="s">
        <v>191</v>
      </c>
      <c r="Z349" s="94" t="s">
        <v>205</v>
      </c>
      <c r="AA349" s="94" t="s">
        <v>1223</v>
      </c>
    </row>
    <row r="350" spans="1:27" x14ac:dyDescent="0.25">
      <c r="A350" s="94" t="s">
        <v>1224</v>
      </c>
      <c r="B350" s="94" t="s">
        <v>1225</v>
      </c>
      <c r="C350" s="94"/>
      <c r="D350" s="130">
        <v>0</v>
      </c>
      <c r="E350" s="130">
        <v>0</v>
      </c>
      <c r="F350" s="130">
        <v>0</v>
      </c>
      <c r="G350" s="130">
        <v>0</v>
      </c>
      <c r="H350" s="130">
        <v>0</v>
      </c>
      <c r="I350" s="130">
        <v>0</v>
      </c>
      <c r="J350" s="130">
        <v>176</v>
      </c>
      <c r="K350" s="130">
        <v>0</v>
      </c>
      <c r="L350" s="130">
        <v>0</v>
      </c>
      <c r="M350" s="130">
        <v>0</v>
      </c>
      <c r="N350" s="130">
        <v>44252</v>
      </c>
      <c r="O350" s="130">
        <v>82000</v>
      </c>
      <c r="P350" s="130">
        <v>0</v>
      </c>
      <c r="Q350" s="130">
        <v>0</v>
      </c>
      <c r="R350" s="130">
        <v>0</v>
      </c>
      <c r="S350" s="130">
        <v>0</v>
      </c>
      <c r="T350" s="130">
        <v>0</v>
      </c>
      <c r="U350" s="130">
        <v>0</v>
      </c>
      <c r="V350" s="130">
        <v>7000</v>
      </c>
      <c r="W350" s="130">
        <v>182000</v>
      </c>
      <c r="X350" s="130">
        <v>50000</v>
      </c>
      <c r="Y350" s="94" t="s">
        <v>191</v>
      </c>
      <c r="Z350" s="94" t="s">
        <v>205</v>
      </c>
      <c r="AA350" s="94" t="s">
        <v>1226</v>
      </c>
    </row>
    <row r="351" spans="1:27" x14ac:dyDescent="0.25">
      <c r="A351" s="94" t="s">
        <v>1836</v>
      </c>
      <c r="B351" s="94" t="s">
        <v>1837</v>
      </c>
      <c r="C351" s="94"/>
      <c r="D351" s="130">
        <v>0</v>
      </c>
      <c r="E351" s="130">
        <v>0</v>
      </c>
      <c r="F351" s="130">
        <v>0</v>
      </c>
      <c r="G351" s="130">
        <v>0</v>
      </c>
      <c r="H351" s="130">
        <v>0</v>
      </c>
      <c r="I351" s="130">
        <v>0</v>
      </c>
      <c r="J351" s="130">
        <v>0</v>
      </c>
      <c r="K351" s="130">
        <v>0</v>
      </c>
      <c r="L351" s="130">
        <v>0</v>
      </c>
      <c r="M351" s="130">
        <v>0</v>
      </c>
      <c r="N351" s="130">
        <v>81200</v>
      </c>
      <c r="O351" s="130">
        <v>0</v>
      </c>
      <c r="P351" s="130">
        <v>0</v>
      </c>
      <c r="Q351" s="130">
        <v>2120</v>
      </c>
      <c r="R351" s="130">
        <v>0</v>
      </c>
      <c r="S351" s="130">
        <v>0</v>
      </c>
      <c r="T351" s="130">
        <v>0</v>
      </c>
      <c r="U351" s="130">
        <v>0</v>
      </c>
      <c r="V351" s="130">
        <v>0</v>
      </c>
      <c r="W351" s="130">
        <v>0</v>
      </c>
      <c r="X351" s="130">
        <v>7500</v>
      </c>
      <c r="Y351" s="94" t="s">
        <v>191</v>
      </c>
      <c r="Z351" s="94" t="s">
        <v>205</v>
      </c>
      <c r="AA351" s="94" t="s">
        <v>1838</v>
      </c>
    </row>
    <row r="352" spans="1:27" x14ac:dyDescent="0.25">
      <c r="A352" s="94" t="s">
        <v>1227</v>
      </c>
      <c r="B352" s="94" t="s">
        <v>1228</v>
      </c>
      <c r="C352" s="94"/>
      <c r="D352" s="130">
        <v>0</v>
      </c>
      <c r="E352" s="130">
        <v>0</v>
      </c>
      <c r="F352" s="130">
        <v>0</v>
      </c>
      <c r="G352" s="130">
        <v>0</v>
      </c>
      <c r="H352" s="130">
        <v>0</v>
      </c>
      <c r="I352" s="130">
        <v>0</v>
      </c>
      <c r="J352" s="130">
        <v>0</v>
      </c>
      <c r="K352" s="130">
        <v>0</v>
      </c>
      <c r="L352" s="130">
        <v>0</v>
      </c>
      <c r="M352" s="130">
        <v>0</v>
      </c>
      <c r="N352" s="130">
        <v>475555</v>
      </c>
      <c r="O352" s="130">
        <v>0</v>
      </c>
      <c r="P352" s="130">
        <v>0</v>
      </c>
      <c r="Q352" s="130">
        <v>0</v>
      </c>
      <c r="R352" s="130">
        <v>0</v>
      </c>
      <c r="S352" s="130">
        <v>0</v>
      </c>
      <c r="T352" s="130">
        <v>0</v>
      </c>
      <c r="U352" s="130">
        <v>0</v>
      </c>
      <c r="V352" s="130">
        <v>11000</v>
      </c>
      <c r="W352" s="130">
        <v>0</v>
      </c>
      <c r="X352" s="130">
        <v>13964</v>
      </c>
      <c r="Y352" s="94" t="s">
        <v>191</v>
      </c>
      <c r="Z352" s="94" t="s">
        <v>205</v>
      </c>
      <c r="AA352" s="94" t="s">
        <v>1229</v>
      </c>
    </row>
    <row r="353" spans="1:27" x14ac:dyDescent="0.25">
      <c r="A353" s="94" t="s">
        <v>1230</v>
      </c>
      <c r="B353" s="94" t="s">
        <v>1797</v>
      </c>
      <c r="C353" s="94"/>
      <c r="D353" s="130">
        <v>0</v>
      </c>
      <c r="E353" s="130">
        <v>0</v>
      </c>
      <c r="F353" s="130">
        <v>326</v>
      </c>
      <c r="G353" s="130">
        <v>0</v>
      </c>
      <c r="H353" s="130">
        <v>0</v>
      </c>
      <c r="I353" s="130">
        <v>0</v>
      </c>
      <c r="J353" s="130">
        <v>0</v>
      </c>
      <c r="K353" s="130">
        <v>0</v>
      </c>
      <c r="L353" s="130">
        <v>0</v>
      </c>
      <c r="M353" s="130">
        <v>0</v>
      </c>
      <c r="N353" s="130">
        <v>181349</v>
      </c>
      <c r="O353" s="130">
        <v>10000</v>
      </c>
      <c r="P353" s="130">
        <v>0</v>
      </c>
      <c r="Q353" s="130">
        <v>0</v>
      </c>
      <c r="R353" s="130">
        <v>0</v>
      </c>
      <c r="S353" s="130">
        <v>0</v>
      </c>
      <c r="T353" s="130">
        <v>0</v>
      </c>
      <c r="U353" s="130">
        <v>0</v>
      </c>
      <c r="V353" s="130">
        <v>30000</v>
      </c>
      <c r="W353" s="130">
        <v>5000</v>
      </c>
      <c r="X353" s="130">
        <v>30000</v>
      </c>
      <c r="Y353" s="94" t="s">
        <v>195</v>
      </c>
      <c r="Z353" s="94" t="s">
        <v>205</v>
      </c>
      <c r="AA353" s="94" t="s">
        <v>1232</v>
      </c>
    </row>
    <row r="354" spans="1:27" x14ac:dyDescent="0.25">
      <c r="A354" s="94" t="s">
        <v>1233</v>
      </c>
      <c r="B354" s="94" t="s">
        <v>1234</v>
      </c>
      <c r="C354" s="94"/>
      <c r="D354" s="130">
        <v>0</v>
      </c>
      <c r="E354" s="130">
        <v>0</v>
      </c>
      <c r="F354" s="130">
        <v>0</v>
      </c>
      <c r="G354" s="130">
        <v>0</v>
      </c>
      <c r="H354" s="130">
        <v>0</v>
      </c>
      <c r="I354" s="130">
        <v>0</v>
      </c>
      <c r="J354" s="130">
        <v>0</v>
      </c>
      <c r="K354" s="130">
        <v>0</v>
      </c>
      <c r="L354" s="130">
        <v>0</v>
      </c>
      <c r="M354" s="130">
        <v>0</v>
      </c>
      <c r="N354" s="130">
        <v>6888</v>
      </c>
      <c r="O354" s="130">
        <v>10400</v>
      </c>
      <c r="P354" s="130">
        <v>0</v>
      </c>
      <c r="Q354" s="130">
        <v>0</v>
      </c>
      <c r="R354" s="130">
        <v>0</v>
      </c>
      <c r="S354" s="130">
        <v>0</v>
      </c>
      <c r="T354" s="130">
        <v>0</v>
      </c>
      <c r="U354" s="130">
        <v>1</v>
      </c>
      <c r="V354" s="130">
        <v>0</v>
      </c>
      <c r="W354" s="130">
        <v>0</v>
      </c>
      <c r="X354" s="130">
        <v>30</v>
      </c>
      <c r="Y354" s="94" t="s">
        <v>191</v>
      </c>
      <c r="Z354" s="94" t="s">
        <v>212</v>
      </c>
      <c r="AA354" s="94" t="s">
        <v>1235</v>
      </c>
    </row>
    <row r="355" spans="1:27" x14ac:dyDescent="0.25">
      <c r="A355" s="94" t="s">
        <v>1839</v>
      </c>
      <c r="B355" s="94" t="s">
        <v>1840</v>
      </c>
      <c r="C355" s="94"/>
      <c r="D355" s="130">
        <v>0</v>
      </c>
      <c r="E355" s="130">
        <v>0</v>
      </c>
      <c r="F355" s="130">
        <v>0</v>
      </c>
      <c r="G355" s="130">
        <v>0</v>
      </c>
      <c r="H355" s="130">
        <v>0</v>
      </c>
      <c r="I355" s="130">
        <v>0</v>
      </c>
      <c r="J355" s="130">
        <v>0</v>
      </c>
      <c r="K355" s="130">
        <v>0</v>
      </c>
      <c r="L355" s="130">
        <v>0</v>
      </c>
      <c r="M355" s="130">
        <v>0</v>
      </c>
      <c r="N355" s="130">
        <v>0</v>
      </c>
      <c r="O355" s="130">
        <v>0</v>
      </c>
      <c r="P355" s="130">
        <v>0</v>
      </c>
      <c r="Q355" s="130">
        <v>0</v>
      </c>
      <c r="R355" s="130">
        <v>0</v>
      </c>
      <c r="S355" s="130">
        <v>0</v>
      </c>
      <c r="T355" s="130">
        <v>0</v>
      </c>
      <c r="U355" s="130">
        <v>0</v>
      </c>
      <c r="V355" s="130">
        <v>0</v>
      </c>
      <c r="W355" s="130">
        <v>0</v>
      </c>
      <c r="X355" s="130">
        <v>0</v>
      </c>
      <c r="Y355" s="94" t="s">
        <v>191</v>
      </c>
      <c r="Z355" s="94" t="s">
        <v>212</v>
      </c>
      <c r="AA355" s="94" t="s">
        <v>1841</v>
      </c>
    </row>
    <row r="356" spans="1:27" x14ac:dyDescent="0.25">
      <c r="A356" s="94" t="s">
        <v>1236</v>
      </c>
      <c r="B356" s="94" t="s">
        <v>1237</v>
      </c>
      <c r="C356" s="94"/>
      <c r="D356" s="130">
        <v>0</v>
      </c>
      <c r="E356" s="130">
        <v>0</v>
      </c>
      <c r="F356" s="130">
        <v>0</v>
      </c>
      <c r="G356" s="130">
        <v>0</v>
      </c>
      <c r="H356" s="130">
        <v>0</v>
      </c>
      <c r="I356" s="130">
        <v>0</v>
      </c>
      <c r="J356" s="130">
        <v>0</v>
      </c>
      <c r="K356" s="130">
        <v>0</v>
      </c>
      <c r="L356" s="130">
        <v>0</v>
      </c>
      <c r="M356" s="130">
        <v>0</v>
      </c>
      <c r="N356" s="130">
        <v>276236</v>
      </c>
      <c r="O356" s="130">
        <v>30000</v>
      </c>
      <c r="P356" s="130">
        <v>0</v>
      </c>
      <c r="Q356" s="130">
        <v>0</v>
      </c>
      <c r="R356" s="130">
        <v>0</v>
      </c>
      <c r="S356" s="130">
        <v>0</v>
      </c>
      <c r="T356" s="130">
        <v>0</v>
      </c>
      <c r="U356" s="130">
        <v>0</v>
      </c>
      <c r="V356" s="130">
        <v>0</v>
      </c>
      <c r="W356" s="130">
        <v>68000</v>
      </c>
      <c r="X356" s="130">
        <v>0</v>
      </c>
      <c r="Y356" s="94" t="s">
        <v>191</v>
      </c>
      <c r="Z356" s="94" t="s">
        <v>205</v>
      </c>
      <c r="AA356" s="94" t="s">
        <v>1238</v>
      </c>
    </row>
    <row r="357" spans="1:27" x14ac:dyDescent="0.25">
      <c r="A357" s="94" t="s">
        <v>1239</v>
      </c>
      <c r="B357" s="94" t="s">
        <v>1240</v>
      </c>
      <c r="C357" s="94"/>
      <c r="D357" s="130">
        <v>0</v>
      </c>
      <c r="E357" s="130">
        <v>0</v>
      </c>
      <c r="F357" s="130">
        <v>0</v>
      </c>
      <c r="G357" s="130">
        <v>0</v>
      </c>
      <c r="H357" s="130">
        <v>0</v>
      </c>
      <c r="I357" s="130">
        <v>0</v>
      </c>
      <c r="J357" s="130">
        <v>0</v>
      </c>
      <c r="K357" s="130">
        <v>0</v>
      </c>
      <c r="L357" s="130">
        <v>0</v>
      </c>
      <c r="M357" s="130">
        <v>0</v>
      </c>
      <c r="N357" s="130">
        <v>173271</v>
      </c>
      <c r="O357" s="130">
        <v>35000</v>
      </c>
      <c r="P357" s="130">
        <v>0</v>
      </c>
      <c r="Q357" s="130">
        <v>0</v>
      </c>
      <c r="R357" s="130">
        <v>0</v>
      </c>
      <c r="S357" s="130">
        <v>0</v>
      </c>
      <c r="T357" s="130">
        <v>0</v>
      </c>
      <c r="U357" s="130">
        <v>0</v>
      </c>
      <c r="V357" s="130">
        <v>0</v>
      </c>
      <c r="W357" s="130">
        <v>0</v>
      </c>
      <c r="X357" s="130">
        <v>0</v>
      </c>
      <c r="Y357" s="94" t="s">
        <v>191</v>
      </c>
      <c r="Z357" s="94" t="s">
        <v>262</v>
      </c>
      <c r="AA357" s="94" t="s">
        <v>1241</v>
      </c>
    </row>
    <row r="358" spans="1:27" x14ac:dyDescent="0.25">
      <c r="A358" s="94" t="s">
        <v>1242</v>
      </c>
      <c r="B358" s="94" t="s">
        <v>1243</v>
      </c>
      <c r="C358" s="94"/>
      <c r="D358" s="130">
        <v>0</v>
      </c>
      <c r="E358" s="130">
        <v>0</v>
      </c>
      <c r="F358" s="130">
        <v>0</v>
      </c>
      <c r="G358" s="130">
        <v>0</v>
      </c>
      <c r="H358" s="130">
        <v>0</v>
      </c>
      <c r="I358" s="130">
        <v>0</v>
      </c>
      <c r="J358" s="130">
        <v>0</v>
      </c>
      <c r="K358" s="130">
        <v>0</v>
      </c>
      <c r="L358" s="130">
        <v>0</v>
      </c>
      <c r="M358" s="130">
        <v>0</v>
      </c>
      <c r="N358" s="130">
        <v>34511</v>
      </c>
      <c r="O358" s="130">
        <v>105350</v>
      </c>
      <c r="P358" s="130">
        <v>0</v>
      </c>
      <c r="Q358" s="130">
        <v>0</v>
      </c>
      <c r="R358" s="130">
        <v>0</v>
      </c>
      <c r="S358" s="130">
        <v>0</v>
      </c>
      <c r="T358" s="130">
        <v>0</v>
      </c>
      <c r="U358" s="130">
        <v>0</v>
      </c>
      <c r="V358" s="130">
        <v>0</v>
      </c>
      <c r="W358" s="130">
        <v>4500</v>
      </c>
      <c r="X358" s="130">
        <v>15000</v>
      </c>
      <c r="Y358" s="94" t="s">
        <v>191</v>
      </c>
      <c r="Z358" s="94" t="s">
        <v>205</v>
      </c>
      <c r="AA358" s="94" t="s">
        <v>1244</v>
      </c>
    </row>
    <row r="359" spans="1:27" x14ac:dyDescent="0.25">
      <c r="A359" s="94" t="s">
        <v>1245</v>
      </c>
      <c r="B359" s="94" t="s">
        <v>1246</v>
      </c>
      <c r="C359" s="94"/>
      <c r="D359" s="130">
        <v>0</v>
      </c>
      <c r="E359" s="130">
        <v>0</v>
      </c>
      <c r="F359" s="130">
        <v>0</v>
      </c>
      <c r="G359" s="130">
        <v>0</v>
      </c>
      <c r="H359" s="130">
        <v>0</v>
      </c>
      <c r="I359" s="130">
        <v>0</v>
      </c>
      <c r="J359" s="130">
        <v>0</v>
      </c>
      <c r="K359" s="130">
        <v>0</v>
      </c>
      <c r="L359" s="130">
        <v>0</v>
      </c>
      <c r="M359" s="130">
        <v>0</v>
      </c>
      <c r="N359" s="130">
        <v>98929</v>
      </c>
      <c r="O359" s="130">
        <v>5000</v>
      </c>
      <c r="P359" s="130">
        <v>0</v>
      </c>
      <c r="Q359" s="130">
        <v>0</v>
      </c>
      <c r="R359" s="130">
        <v>0</v>
      </c>
      <c r="S359" s="130">
        <v>0</v>
      </c>
      <c r="T359" s="130">
        <v>0</v>
      </c>
      <c r="U359" s="130">
        <v>0</v>
      </c>
      <c r="V359" s="130">
        <v>0</v>
      </c>
      <c r="W359" s="130">
        <v>2500</v>
      </c>
      <c r="X359" s="130">
        <v>0</v>
      </c>
      <c r="Y359" s="94" t="s">
        <v>191</v>
      </c>
      <c r="Z359" s="94" t="s">
        <v>212</v>
      </c>
      <c r="AA359" s="94" t="s">
        <v>1247</v>
      </c>
    </row>
    <row r="360" spans="1:27" x14ac:dyDescent="0.25">
      <c r="A360" s="94" t="s">
        <v>1248</v>
      </c>
      <c r="B360" s="94" t="s">
        <v>1249</v>
      </c>
      <c r="C360" s="94"/>
      <c r="D360" s="130">
        <v>0</v>
      </c>
      <c r="E360" s="130">
        <v>0</v>
      </c>
      <c r="F360" s="130">
        <v>0</v>
      </c>
      <c r="G360" s="130">
        <v>0</v>
      </c>
      <c r="H360" s="130">
        <v>0</v>
      </c>
      <c r="I360" s="130">
        <v>0</v>
      </c>
      <c r="J360" s="130">
        <v>0</v>
      </c>
      <c r="K360" s="130">
        <v>0</v>
      </c>
      <c r="L360" s="130">
        <v>0</v>
      </c>
      <c r="M360" s="130">
        <v>0</v>
      </c>
      <c r="N360" s="130">
        <v>0</v>
      </c>
      <c r="O360" s="130">
        <v>0</v>
      </c>
      <c r="P360" s="130">
        <v>0</v>
      </c>
      <c r="Q360" s="130">
        <v>0</v>
      </c>
      <c r="R360" s="130">
        <v>0</v>
      </c>
      <c r="S360" s="130">
        <v>0</v>
      </c>
      <c r="T360" s="130">
        <v>0</v>
      </c>
      <c r="U360" s="130">
        <v>0</v>
      </c>
      <c r="V360" s="130">
        <v>0</v>
      </c>
      <c r="W360" s="130">
        <v>0</v>
      </c>
      <c r="X360" s="130">
        <v>0</v>
      </c>
      <c r="Y360" s="94" t="s">
        <v>191</v>
      </c>
      <c r="Z360" s="94" t="s">
        <v>212</v>
      </c>
      <c r="AA360" s="94" t="s">
        <v>1250</v>
      </c>
    </row>
    <row r="361" spans="1:27" x14ac:dyDescent="0.25">
      <c r="A361" s="94" t="s">
        <v>1251</v>
      </c>
      <c r="B361" s="94" t="s">
        <v>1798</v>
      </c>
      <c r="C361" s="94"/>
      <c r="D361" s="130">
        <v>0</v>
      </c>
      <c r="E361" s="130">
        <v>0</v>
      </c>
      <c r="F361" s="130">
        <v>0</v>
      </c>
      <c r="G361" s="130">
        <v>0</v>
      </c>
      <c r="H361" s="130">
        <v>0</v>
      </c>
      <c r="I361" s="130">
        <v>0</v>
      </c>
      <c r="J361" s="130">
        <v>0</v>
      </c>
      <c r="K361" s="130">
        <v>0</v>
      </c>
      <c r="L361" s="130">
        <v>0</v>
      </c>
      <c r="M361" s="130">
        <v>0</v>
      </c>
      <c r="N361" s="130">
        <v>174159</v>
      </c>
      <c r="O361" s="130">
        <v>6150</v>
      </c>
      <c r="P361" s="130">
        <v>0</v>
      </c>
      <c r="Q361" s="130">
        <v>0</v>
      </c>
      <c r="R361" s="130">
        <v>0</v>
      </c>
      <c r="S361" s="130">
        <v>0</v>
      </c>
      <c r="T361" s="130">
        <v>0</v>
      </c>
      <c r="U361" s="130">
        <v>0</v>
      </c>
      <c r="V361" s="130">
        <v>46766</v>
      </c>
      <c r="W361" s="130">
        <v>0</v>
      </c>
      <c r="X361" s="130">
        <v>0</v>
      </c>
      <c r="Y361" s="94" t="s">
        <v>193</v>
      </c>
      <c r="Z361" s="94" t="s">
        <v>205</v>
      </c>
      <c r="AA361" s="94" t="s">
        <v>1253</v>
      </c>
    </row>
    <row r="362" spans="1:27" x14ac:dyDescent="0.25">
      <c r="A362" s="94" t="s">
        <v>1254</v>
      </c>
      <c r="B362" s="94" t="s">
        <v>1799</v>
      </c>
      <c r="C362" s="94"/>
      <c r="D362" s="130">
        <v>0</v>
      </c>
      <c r="E362" s="130">
        <v>0</v>
      </c>
      <c r="F362" s="130">
        <v>0</v>
      </c>
      <c r="G362" s="130">
        <v>0</v>
      </c>
      <c r="H362" s="130">
        <v>0</v>
      </c>
      <c r="I362" s="130">
        <v>0</v>
      </c>
      <c r="J362" s="130">
        <v>0</v>
      </c>
      <c r="K362" s="130">
        <v>0</v>
      </c>
      <c r="L362" s="130">
        <v>0</v>
      </c>
      <c r="M362" s="130">
        <v>0</v>
      </c>
      <c r="N362" s="130">
        <v>109297</v>
      </c>
      <c r="O362" s="130">
        <v>85500</v>
      </c>
      <c r="P362" s="130">
        <v>0</v>
      </c>
      <c r="Q362" s="130">
        <v>0</v>
      </c>
      <c r="R362" s="130">
        <v>0</v>
      </c>
      <c r="S362" s="130">
        <v>0</v>
      </c>
      <c r="T362" s="130">
        <v>0</v>
      </c>
      <c r="U362" s="130">
        <v>12</v>
      </c>
      <c r="V362" s="130">
        <v>0</v>
      </c>
      <c r="W362" s="130">
        <v>72000</v>
      </c>
      <c r="X362" s="130">
        <v>0</v>
      </c>
      <c r="Y362" s="94" t="s">
        <v>195</v>
      </c>
      <c r="Z362" s="94" t="s">
        <v>205</v>
      </c>
      <c r="AA362" s="94" t="s">
        <v>1256</v>
      </c>
    </row>
    <row r="363" spans="1:27" x14ac:dyDescent="0.25">
      <c r="A363" s="94" t="s">
        <v>1257</v>
      </c>
      <c r="B363" s="94" t="s">
        <v>1258</v>
      </c>
      <c r="C363" s="94"/>
      <c r="D363" s="130">
        <v>0</v>
      </c>
      <c r="E363" s="130">
        <v>0</v>
      </c>
      <c r="F363" s="130">
        <v>0</v>
      </c>
      <c r="G363" s="130">
        <v>0</v>
      </c>
      <c r="H363" s="130">
        <v>0</v>
      </c>
      <c r="I363" s="130">
        <v>0</v>
      </c>
      <c r="J363" s="130">
        <v>0</v>
      </c>
      <c r="K363" s="130">
        <v>0</v>
      </c>
      <c r="L363" s="130">
        <v>0</v>
      </c>
      <c r="M363" s="130">
        <v>8</v>
      </c>
      <c r="N363" s="130">
        <v>147</v>
      </c>
      <c r="O363" s="130">
        <v>0</v>
      </c>
      <c r="P363" s="130">
        <v>0</v>
      </c>
      <c r="Q363" s="130">
        <v>0</v>
      </c>
      <c r="R363" s="130">
        <v>0</v>
      </c>
      <c r="S363" s="130">
        <v>0</v>
      </c>
      <c r="T363" s="130">
        <v>0</v>
      </c>
      <c r="U363" s="130">
        <v>0</v>
      </c>
      <c r="V363" s="130">
        <v>0</v>
      </c>
      <c r="W363" s="130">
        <v>0</v>
      </c>
      <c r="X363" s="130">
        <v>0</v>
      </c>
      <c r="Y363" s="94" t="s">
        <v>191</v>
      </c>
      <c r="Z363" s="94" t="s">
        <v>212</v>
      </c>
      <c r="AA363" s="94" t="s">
        <v>1259</v>
      </c>
    </row>
    <row r="364" spans="1:27" x14ac:dyDescent="0.25">
      <c r="A364" s="94" t="s">
        <v>1260</v>
      </c>
      <c r="B364" s="94" t="s">
        <v>1261</v>
      </c>
      <c r="C364" s="94"/>
      <c r="D364" s="130">
        <v>0</v>
      </c>
      <c r="E364" s="130">
        <v>0</v>
      </c>
      <c r="F364" s="130">
        <v>0</v>
      </c>
      <c r="G364" s="130">
        <v>0</v>
      </c>
      <c r="H364" s="130">
        <v>0</v>
      </c>
      <c r="I364" s="130">
        <v>0</v>
      </c>
      <c r="J364" s="130">
        <v>0</v>
      </c>
      <c r="K364" s="130">
        <v>0</v>
      </c>
      <c r="L364" s="130">
        <v>0</v>
      </c>
      <c r="M364" s="130">
        <v>0</v>
      </c>
      <c r="N364" s="130">
        <v>119423</v>
      </c>
      <c r="O364" s="130">
        <v>5000</v>
      </c>
      <c r="P364" s="130">
        <v>0</v>
      </c>
      <c r="Q364" s="130">
        <v>0</v>
      </c>
      <c r="R364" s="130">
        <v>0</v>
      </c>
      <c r="S364" s="130">
        <v>0</v>
      </c>
      <c r="T364" s="130">
        <v>0</v>
      </c>
      <c r="U364" s="130">
        <v>0</v>
      </c>
      <c r="V364" s="130">
        <v>0</v>
      </c>
      <c r="W364" s="130">
        <v>1616</v>
      </c>
      <c r="X364" s="130">
        <v>1600</v>
      </c>
      <c r="Y364" s="94" t="s">
        <v>191</v>
      </c>
      <c r="Z364" s="94" t="s">
        <v>262</v>
      </c>
      <c r="AA364" s="94" t="s">
        <v>1262</v>
      </c>
    </row>
    <row r="365" spans="1:27" x14ac:dyDescent="0.25">
      <c r="A365" s="94" t="s">
        <v>1263</v>
      </c>
      <c r="B365" s="94" t="s">
        <v>1264</v>
      </c>
      <c r="C365" s="94"/>
      <c r="D365" s="130">
        <v>0</v>
      </c>
      <c r="E365" s="130">
        <v>0</v>
      </c>
      <c r="F365" s="130">
        <v>0</v>
      </c>
      <c r="G365" s="130">
        <v>0</v>
      </c>
      <c r="H365" s="130">
        <v>0</v>
      </c>
      <c r="I365" s="130">
        <v>0</v>
      </c>
      <c r="J365" s="130">
        <v>0</v>
      </c>
      <c r="K365" s="130">
        <v>0</v>
      </c>
      <c r="L365" s="130">
        <v>0</v>
      </c>
      <c r="M365" s="130">
        <v>0</v>
      </c>
      <c r="N365" s="130">
        <v>18436</v>
      </c>
      <c r="O365" s="130">
        <v>0</v>
      </c>
      <c r="P365" s="130">
        <v>0</v>
      </c>
      <c r="Q365" s="130">
        <v>0</v>
      </c>
      <c r="R365" s="130">
        <v>0</v>
      </c>
      <c r="S365" s="130">
        <v>0</v>
      </c>
      <c r="T365" s="130">
        <v>0</v>
      </c>
      <c r="U365" s="130">
        <v>0</v>
      </c>
      <c r="V365" s="130">
        <v>0</v>
      </c>
      <c r="W365" s="130">
        <v>0</v>
      </c>
      <c r="X365" s="130">
        <v>0</v>
      </c>
      <c r="Y365" s="94" t="s">
        <v>191</v>
      </c>
      <c r="Z365" s="94" t="s">
        <v>212</v>
      </c>
      <c r="AA365" s="94" t="s">
        <v>1265</v>
      </c>
    </row>
    <row r="366" spans="1:27" x14ac:dyDescent="0.25">
      <c r="A366" s="94" t="s">
        <v>1266</v>
      </c>
      <c r="B366" s="94" t="s">
        <v>1267</v>
      </c>
      <c r="C366" s="94"/>
      <c r="D366" s="130">
        <v>0</v>
      </c>
      <c r="E366" s="130">
        <v>0</v>
      </c>
      <c r="F366" s="130">
        <v>0</v>
      </c>
      <c r="G366" s="130">
        <v>0</v>
      </c>
      <c r="H366" s="130">
        <v>70</v>
      </c>
      <c r="I366" s="130">
        <v>0</v>
      </c>
      <c r="J366" s="130">
        <v>0</v>
      </c>
      <c r="K366" s="130">
        <v>0</v>
      </c>
      <c r="L366" s="130">
        <v>0</v>
      </c>
      <c r="M366" s="130">
        <v>0</v>
      </c>
      <c r="N366" s="130">
        <v>19958</v>
      </c>
      <c r="O366" s="130">
        <v>86000</v>
      </c>
      <c r="P366" s="130">
        <v>0</v>
      </c>
      <c r="Q366" s="130">
        <v>0</v>
      </c>
      <c r="R366" s="130">
        <v>0</v>
      </c>
      <c r="S366" s="130">
        <v>276</v>
      </c>
      <c r="T366" s="130">
        <v>0</v>
      </c>
      <c r="U366" s="130">
        <v>0</v>
      </c>
      <c r="V366" s="130">
        <v>44000</v>
      </c>
      <c r="W366" s="130">
        <v>942</v>
      </c>
      <c r="X366" s="130">
        <v>3134</v>
      </c>
      <c r="Y366" s="94" t="s">
        <v>191</v>
      </c>
      <c r="Z366" s="94" t="s">
        <v>269</v>
      </c>
      <c r="AA366" s="94" t="s">
        <v>1268</v>
      </c>
    </row>
    <row r="367" spans="1:27" x14ac:dyDescent="0.25">
      <c r="A367" s="94" t="s">
        <v>1269</v>
      </c>
      <c r="B367" s="94" t="s">
        <v>1270</v>
      </c>
      <c r="C367" s="94"/>
      <c r="D367" s="130">
        <v>0</v>
      </c>
      <c r="E367" s="130">
        <v>0</v>
      </c>
      <c r="F367" s="130">
        <v>0</v>
      </c>
      <c r="G367" s="130">
        <v>0</v>
      </c>
      <c r="H367" s="130">
        <v>0</v>
      </c>
      <c r="I367" s="130">
        <v>0</v>
      </c>
      <c r="J367" s="130">
        <v>0</v>
      </c>
      <c r="K367" s="130">
        <v>0</v>
      </c>
      <c r="L367" s="130">
        <v>0</v>
      </c>
      <c r="M367" s="130">
        <v>0</v>
      </c>
      <c r="N367" s="130">
        <v>0</v>
      </c>
      <c r="O367" s="130">
        <v>0</v>
      </c>
      <c r="P367" s="130">
        <v>0</v>
      </c>
      <c r="Q367" s="130">
        <v>0</v>
      </c>
      <c r="R367" s="130">
        <v>0</v>
      </c>
      <c r="S367" s="130">
        <v>0</v>
      </c>
      <c r="T367" s="130">
        <v>0</v>
      </c>
      <c r="U367" s="130">
        <v>0</v>
      </c>
      <c r="V367" s="130">
        <v>0</v>
      </c>
      <c r="W367" s="130">
        <v>0</v>
      </c>
      <c r="X367" s="130">
        <v>0</v>
      </c>
      <c r="Y367" s="94" t="s">
        <v>191</v>
      </c>
      <c r="Z367" s="94" t="s">
        <v>212</v>
      </c>
      <c r="AA367" s="94" t="s">
        <v>1271</v>
      </c>
    </row>
    <row r="368" spans="1:27" x14ac:dyDescent="0.25">
      <c r="A368" s="94" t="s">
        <v>1272</v>
      </c>
      <c r="B368" s="94" t="s">
        <v>1273</v>
      </c>
      <c r="C368" s="94"/>
      <c r="D368" s="130">
        <v>0</v>
      </c>
      <c r="E368" s="130">
        <v>0</v>
      </c>
      <c r="F368" s="130">
        <v>0</v>
      </c>
      <c r="G368" s="130">
        <v>0</v>
      </c>
      <c r="H368" s="130">
        <v>0</v>
      </c>
      <c r="I368" s="130">
        <v>0</v>
      </c>
      <c r="J368" s="130">
        <v>0</v>
      </c>
      <c r="K368" s="130">
        <v>0</v>
      </c>
      <c r="L368" s="130">
        <v>0</v>
      </c>
      <c r="M368" s="130">
        <v>0</v>
      </c>
      <c r="N368" s="130">
        <v>3036</v>
      </c>
      <c r="O368" s="130">
        <v>0</v>
      </c>
      <c r="P368" s="130">
        <v>0</v>
      </c>
      <c r="Q368" s="130">
        <v>0</v>
      </c>
      <c r="R368" s="130">
        <v>0</v>
      </c>
      <c r="S368" s="130">
        <v>0</v>
      </c>
      <c r="T368" s="130">
        <v>0</v>
      </c>
      <c r="U368" s="130">
        <v>0</v>
      </c>
      <c r="V368" s="130">
        <v>0</v>
      </c>
      <c r="W368" s="130">
        <v>0</v>
      </c>
      <c r="X368" s="130">
        <v>0</v>
      </c>
      <c r="Y368" s="94" t="s">
        <v>191</v>
      </c>
      <c r="Z368" s="94" t="s">
        <v>212</v>
      </c>
      <c r="AA368" s="94" t="s">
        <v>1274</v>
      </c>
    </row>
    <row r="369" spans="1:27" x14ac:dyDescent="0.25">
      <c r="A369" s="94" t="s">
        <v>1275</v>
      </c>
      <c r="B369" s="94" t="s">
        <v>1276</v>
      </c>
      <c r="C369" s="94"/>
      <c r="D369" s="130">
        <v>0</v>
      </c>
      <c r="E369" s="130">
        <v>0</v>
      </c>
      <c r="F369" s="130">
        <v>0</v>
      </c>
      <c r="G369" s="130">
        <v>0</v>
      </c>
      <c r="H369" s="130">
        <v>0</v>
      </c>
      <c r="I369" s="130">
        <v>0</v>
      </c>
      <c r="J369" s="130">
        <v>0</v>
      </c>
      <c r="K369" s="130">
        <v>0</v>
      </c>
      <c r="L369" s="130">
        <v>0</v>
      </c>
      <c r="M369" s="130">
        <v>0</v>
      </c>
      <c r="N369" s="130">
        <v>900</v>
      </c>
      <c r="O369" s="130">
        <v>0</v>
      </c>
      <c r="P369" s="130">
        <v>0</v>
      </c>
      <c r="Q369" s="130">
        <v>0</v>
      </c>
      <c r="R369" s="130">
        <v>0</v>
      </c>
      <c r="S369" s="130">
        <v>0</v>
      </c>
      <c r="T369" s="130">
        <v>0</v>
      </c>
      <c r="U369" s="130">
        <v>0</v>
      </c>
      <c r="V369" s="130">
        <v>0</v>
      </c>
      <c r="W369" s="130">
        <v>0</v>
      </c>
      <c r="X369" s="130">
        <v>0</v>
      </c>
      <c r="Y369" s="94" t="s">
        <v>191</v>
      </c>
      <c r="Z369" s="94" t="s">
        <v>212</v>
      </c>
      <c r="AA369" s="94" t="s">
        <v>1277</v>
      </c>
    </row>
    <row r="370" spans="1:27" x14ac:dyDescent="0.25">
      <c r="A370" s="94" t="s">
        <v>1278</v>
      </c>
      <c r="B370" s="94" t="s">
        <v>1279</v>
      </c>
      <c r="C370" s="94"/>
      <c r="D370" s="130">
        <v>0</v>
      </c>
      <c r="E370" s="130">
        <v>0</v>
      </c>
      <c r="F370" s="130">
        <v>0</v>
      </c>
      <c r="G370" s="130">
        <v>0</v>
      </c>
      <c r="H370" s="130">
        <v>0</v>
      </c>
      <c r="I370" s="130">
        <v>0</v>
      </c>
      <c r="J370" s="130">
        <v>0</v>
      </c>
      <c r="K370" s="130">
        <v>0</v>
      </c>
      <c r="L370" s="130">
        <v>0</v>
      </c>
      <c r="M370" s="130">
        <v>0</v>
      </c>
      <c r="N370" s="130">
        <v>203965</v>
      </c>
      <c r="O370" s="130">
        <v>173000</v>
      </c>
      <c r="P370" s="130">
        <v>0</v>
      </c>
      <c r="Q370" s="130">
        <v>30000</v>
      </c>
      <c r="R370" s="130">
        <v>0</v>
      </c>
      <c r="S370" s="130">
        <v>0</v>
      </c>
      <c r="T370" s="130">
        <v>0</v>
      </c>
      <c r="U370" s="130">
        <v>0</v>
      </c>
      <c r="V370" s="130">
        <v>0</v>
      </c>
      <c r="W370" s="130">
        <v>114000</v>
      </c>
      <c r="X370" s="130">
        <v>40000</v>
      </c>
      <c r="Y370" s="94" t="s">
        <v>191</v>
      </c>
      <c r="Z370" s="94" t="s">
        <v>269</v>
      </c>
      <c r="AA370" s="94" t="s">
        <v>1280</v>
      </c>
    </row>
    <row r="371" spans="1:27" x14ac:dyDescent="0.25">
      <c r="A371" s="94" t="s">
        <v>1281</v>
      </c>
      <c r="B371" s="94" t="s">
        <v>1282</v>
      </c>
      <c r="C371" s="94"/>
      <c r="D371" s="130">
        <v>0</v>
      </c>
      <c r="E371" s="130">
        <v>0</v>
      </c>
      <c r="F371" s="130">
        <v>0</v>
      </c>
      <c r="G371" s="130">
        <v>0</v>
      </c>
      <c r="H371" s="130">
        <v>0</v>
      </c>
      <c r="I371" s="130">
        <v>0</v>
      </c>
      <c r="J371" s="130">
        <v>0</v>
      </c>
      <c r="K371" s="130">
        <v>0</v>
      </c>
      <c r="L371" s="130">
        <v>0</v>
      </c>
      <c r="M371" s="130">
        <v>0</v>
      </c>
      <c r="N371" s="130">
        <v>8842</v>
      </c>
      <c r="O371" s="130">
        <v>0</v>
      </c>
      <c r="P371" s="130">
        <v>0</v>
      </c>
      <c r="Q371" s="130">
        <v>0</v>
      </c>
      <c r="R371" s="130">
        <v>0</v>
      </c>
      <c r="S371" s="130">
        <v>0</v>
      </c>
      <c r="T371" s="130">
        <v>0</v>
      </c>
      <c r="U371" s="130">
        <v>0</v>
      </c>
      <c r="V371" s="130">
        <v>0</v>
      </c>
      <c r="W371" s="130">
        <v>0</v>
      </c>
      <c r="X371" s="130">
        <v>0</v>
      </c>
      <c r="Y371" s="94" t="s">
        <v>191</v>
      </c>
      <c r="Z371" s="94" t="s">
        <v>249</v>
      </c>
      <c r="AA371" s="94" t="s">
        <v>1283</v>
      </c>
    </row>
    <row r="372" spans="1:27" x14ac:dyDescent="0.25">
      <c r="A372" s="94" t="s">
        <v>1284</v>
      </c>
      <c r="B372" s="94" t="s">
        <v>1285</v>
      </c>
      <c r="C372" s="94"/>
      <c r="D372" s="130">
        <v>0</v>
      </c>
      <c r="E372" s="130">
        <v>0</v>
      </c>
      <c r="F372" s="130">
        <v>0</v>
      </c>
      <c r="G372" s="130">
        <v>0</v>
      </c>
      <c r="H372" s="130">
        <v>0</v>
      </c>
      <c r="I372" s="130">
        <v>0</v>
      </c>
      <c r="J372" s="130">
        <v>0</v>
      </c>
      <c r="K372" s="130">
        <v>0</v>
      </c>
      <c r="L372" s="130">
        <v>0</v>
      </c>
      <c r="M372" s="130">
        <v>0</v>
      </c>
      <c r="N372" s="130">
        <v>43421</v>
      </c>
      <c r="O372" s="130">
        <v>3700</v>
      </c>
      <c r="P372" s="130">
        <v>0</v>
      </c>
      <c r="Q372" s="130">
        <v>10000</v>
      </c>
      <c r="R372" s="130">
        <v>3000</v>
      </c>
      <c r="S372" s="130">
        <v>0</v>
      </c>
      <c r="T372" s="130">
        <v>0</v>
      </c>
      <c r="U372" s="130">
        <v>0</v>
      </c>
      <c r="V372" s="130">
        <v>0</v>
      </c>
      <c r="W372" s="130">
        <v>0</v>
      </c>
      <c r="X372" s="130">
        <v>41000</v>
      </c>
      <c r="Y372" s="94" t="s">
        <v>191</v>
      </c>
      <c r="Z372" s="94" t="s">
        <v>212</v>
      </c>
      <c r="AA372" s="94" t="s">
        <v>1286</v>
      </c>
    </row>
    <row r="373" spans="1:27" x14ac:dyDescent="0.25">
      <c r="A373" s="94" t="s">
        <v>1287</v>
      </c>
      <c r="B373" s="94" t="s">
        <v>1288</v>
      </c>
      <c r="C373" s="94"/>
      <c r="D373" s="130">
        <v>0</v>
      </c>
      <c r="E373" s="130">
        <v>0</v>
      </c>
      <c r="F373" s="130">
        <v>0</v>
      </c>
      <c r="G373" s="130">
        <v>0</v>
      </c>
      <c r="H373" s="130">
        <v>0</v>
      </c>
      <c r="I373" s="130">
        <v>0</v>
      </c>
      <c r="J373" s="130">
        <v>0</v>
      </c>
      <c r="K373" s="130">
        <v>0</v>
      </c>
      <c r="L373" s="130">
        <v>0</v>
      </c>
      <c r="M373" s="130">
        <v>0</v>
      </c>
      <c r="N373" s="130">
        <v>511292</v>
      </c>
      <c r="O373" s="130">
        <v>0</v>
      </c>
      <c r="P373" s="130">
        <v>0</v>
      </c>
      <c r="Q373" s="130">
        <v>0</v>
      </c>
      <c r="R373" s="130">
        <v>0</v>
      </c>
      <c r="S373" s="130">
        <v>0</v>
      </c>
      <c r="T373" s="130">
        <v>0</v>
      </c>
      <c r="U373" s="130">
        <v>0</v>
      </c>
      <c r="V373" s="130">
        <v>0</v>
      </c>
      <c r="W373" s="130">
        <v>0</v>
      </c>
      <c r="X373" s="130">
        <v>15500</v>
      </c>
      <c r="Y373" s="94" t="s">
        <v>191</v>
      </c>
      <c r="Z373" s="94" t="s">
        <v>212</v>
      </c>
      <c r="AA373" s="94" t="s">
        <v>1289</v>
      </c>
    </row>
    <row r="374" spans="1:27" x14ac:dyDescent="0.25">
      <c r="A374" s="94" t="s">
        <v>1290</v>
      </c>
      <c r="B374" s="94" t="s">
        <v>1291</v>
      </c>
      <c r="C374" s="94"/>
      <c r="D374" s="130">
        <v>0</v>
      </c>
      <c r="E374" s="130">
        <v>0</v>
      </c>
      <c r="F374" s="130">
        <v>0</v>
      </c>
      <c r="G374" s="130">
        <v>0</v>
      </c>
      <c r="H374" s="130">
        <v>0</v>
      </c>
      <c r="I374" s="130">
        <v>0</v>
      </c>
      <c r="J374" s="130">
        <v>0</v>
      </c>
      <c r="K374" s="130">
        <v>0</v>
      </c>
      <c r="L374" s="130">
        <v>0</v>
      </c>
      <c r="M374" s="130">
        <v>0</v>
      </c>
      <c r="N374" s="130">
        <v>0</v>
      </c>
      <c r="O374" s="130">
        <v>0</v>
      </c>
      <c r="P374" s="130">
        <v>0</v>
      </c>
      <c r="Q374" s="130">
        <v>0</v>
      </c>
      <c r="R374" s="130">
        <v>0</v>
      </c>
      <c r="S374" s="130">
        <v>0</v>
      </c>
      <c r="T374" s="130">
        <v>0</v>
      </c>
      <c r="U374" s="130">
        <v>0</v>
      </c>
      <c r="V374" s="130">
        <v>0</v>
      </c>
      <c r="W374" s="130">
        <v>0</v>
      </c>
      <c r="X374" s="130">
        <v>0</v>
      </c>
      <c r="Y374" s="94" t="s">
        <v>191</v>
      </c>
      <c r="Z374" s="94" t="s">
        <v>212</v>
      </c>
      <c r="AA374" s="94" t="s">
        <v>1292</v>
      </c>
    </row>
    <row r="375" spans="1:27" x14ac:dyDescent="0.25">
      <c r="A375" s="94" t="s">
        <v>1293</v>
      </c>
      <c r="B375" s="94" t="s">
        <v>1294</v>
      </c>
      <c r="C375" s="94"/>
      <c r="D375" s="130">
        <v>0</v>
      </c>
      <c r="E375" s="130">
        <v>0</v>
      </c>
      <c r="F375" s="130">
        <v>0</v>
      </c>
      <c r="G375" s="130">
        <v>0</v>
      </c>
      <c r="H375" s="130">
        <v>0</v>
      </c>
      <c r="I375" s="130">
        <v>0</v>
      </c>
      <c r="J375" s="130">
        <v>0</v>
      </c>
      <c r="K375" s="130">
        <v>0</v>
      </c>
      <c r="L375" s="130">
        <v>0</v>
      </c>
      <c r="M375" s="130">
        <v>0</v>
      </c>
      <c r="N375" s="130">
        <v>0</v>
      </c>
      <c r="O375" s="130">
        <v>0</v>
      </c>
      <c r="P375" s="130">
        <v>0</v>
      </c>
      <c r="Q375" s="130">
        <v>0</v>
      </c>
      <c r="R375" s="130">
        <v>0</v>
      </c>
      <c r="S375" s="130">
        <v>0</v>
      </c>
      <c r="T375" s="130">
        <v>0</v>
      </c>
      <c r="U375" s="130">
        <v>0</v>
      </c>
      <c r="V375" s="130">
        <v>0</v>
      </c>
      <c r="W375" s="130">
        <v>18500</v>
      </c>
      <c r="X375" s="130">
        <v>0</v>
      </c>
      <c r="Y375" s="94" t="s">
        <v>191</v>
      </c>
      <c r="Z375" s="94" t="s">
        <v>212</v>
      </c>
      <c r="AA375" s="94" t="s">
        <v>1295</v>
      </c>
    </row>
    <row r="376" spans="1:27" x14ac:dyDescent="0.25">
      <c r="A376" s="94" t="s">
        <v>1296</v>
      </c>
      <c r="B376" s="94" t="s">
        <v>1297</v>
      </c>
      <c r="C376" s="94"/>
      <c r="D376" s="130">
        <v>0</v>
      </c>
      <c r="E376" s="130">
        <v>0</v>
      </c>
      <c r="F376" s="130">
        <v>0</v>
      </c>
      <c r="G376" s="130">
        <v>0</v>
      </c>
      <c r="H376" s="130">
        <v>0</v>
      </c>
      <c r="I376" s="130">
        <v>0</v>
      </c>
      <c r="J376" s="130">
        <v>0</v>
      </c>
      <c r="K376" s="130">
        <v>0</v>
      </c>
      <c r="L376" s="130">
        <v>0</v>
      </c>
      <c r="M376" s="130">
        <v>0</v>
      </c>
      <c r="N376" s="130">
        <v>21386</v>
      </c>
      <c r="O376" s="130">
        <v>0</v>
      </c>
      <c r="P376" s="130">
        <v>0</v>
      </c>
      <c r="Q376" s="130">
        <v>336</v>
      </c>
      <c r="R376" s="130">
        <v>0</v>
      </c>
      <c r="S376" s="130">
        <v>0</v>
      </c>
      <c r="T376" s="130">
        <v>0</v>
      </c>
      <c r="U376" s="130">
        <v>0</v>
      </c>
      <c r="V376" s="130">
        <v>0</v>
      </c>
      <c r="W376" s="130">
        <v>0</v>
      </c>
      <c r="X376" s="130">
        <v>630</v>
      </c>
      <c r="Y376" s="94" t="s">
        <v>191</v>
      </c>
      <c r="Z376" s="94" t="s">
        <v>205</v>
      </c>
      <c r="AA376" s="94" t="s">
        <v>1298</v>
      </c>
    </row>
    <row r="377" spans="1:27" x14ac:dyDescent="0.25">
      <c r="A377" s="94" t="s">
        <v>1299</v>
      </c>
      <c r="B377" s="94" t="s">
        <v>1300</v>
      </c>
      <c r="C377" s="105"/>
      <c r="D377" s="104">
        <v>0</v>
      </c>
      <c r="E377" s="104">
        <v>0</v>
      </c>
      <c r="F377" s="104">
        <v>0</v>
      </c>
      <c r="G377" s="104">
        <v>0</v>
      </c>
      <c r="H377" s="104">
        <v>0</v>
      </c>
      <c r="I377" s="104">
        <v>0</v>
      </c>
      <c r="J377" s="104">
        <v>0</v>
      </c>
      <c r="K377" s="104">
        <v>0</v>
      </c>
      <c r="L377" s="104">
        <v>0</v>
      </c>
      <c r="M377" s="104">
        <v>0</v>
      </c>
      <c r="N377" s="104">
        <v>1612</v>
      </c>
      <c r="O377" s="104">
        <v>0</v>
      </c>
      <c r="P377" s="104">
        <v>0</v>
      </c>
      <c r="Q377" s="104">
        <v>0</v>
      </c>
      <c r="R377" s="104">
        <v>0</v>
      </c>
      <c r="S377" s="104">
        <v>0</v>
      </c>
      <c r="T377" s="104">
        <v>0</v>
      </c>
      <c r="U377" s="104">
        <v>0</v>
      </c>
      <c r="V377" s="104">
        <v>0</v>
      </c>
      <c r="W377" s="104">
        <v>0</v>
      </c>
      <c r="X377" s="104">
        <v>0</v>
      </c>
      <c r="Y377" s="94" t="s">
        <v>191</v>
      </c>
      <c r="Z377" s="94" t="s">
        <v>212</v>
      </c>
      <c r="AA377" s="105" t="s">
        <v>1301</v>
      </c>
    </row>
    <row r="378" spans="1:27" x14ac:dyDescent="0.25">
      <c r="A378" s="94" t="s">
        <v>1302</v>
      </c>
      <c r="B378" s="94" t="s">
        <v>1303</v>
      </c>
      <c r="C378" s="94"/>
      <c r="D378" s="130">
        <v>0</v>
      </c>
      <c r="E378" s="130">
        <v>0</v>
      </c>
      <c r="F378" s="130">
        <v>0</v>
      </c>
      <c r="G378" s="130">
        <v>0</v>
      </c>
      <c r="H378" s="130">
        <v>0</v>
      </c>
      <c r="I378" s="130">
        <v>0</v>
      </c>
      <c r="J378" s="130">
        <v>0</v>
      </c>
      <c r="K378" s="130">
        <v>0</v>
      </c>
      <c r="L378" s="130">
        <v>0</v>
      </c>
      <c r="M378" s="130">
        <v>13566</v>
      </c>
      <c r="N378" s="130">
        <v>17000</v>
      </c>
      <c r="O378" s="130">
        <v>56200</v>
      </c>
      <c r="P378" s="130">
        <v>0</v>
      </c>
      <c r="Q378" s="130">
        <v>500</v>
      </c>
      <c r="R378" s="130">
        <v>0</v>
      </c>
      <c r="S378" s="130">
        <v>0</v>
      </c>
      <c r="T378" s="130">
        <v>0</v>
      </c>
      <c r="U378" s="130">
        <v>0</v>
      </c>
      <c r="V378" s="130">
        <v>226000</v>
      </c>
      <c r="W378" s="130">
        <v>115000</v>
      </c>
      <c r="X378" s="130">
        <v>500</v>
      </c>
      <c r="Y378" s="94" t="s">
        <v>191</v>
      </c>
      <c r="Z378" s="94" t="s">
        <v>269</v>
      </c>
      <c r="AA378" s="94" t="s">
        <v>1304</v>
      </c>
    </row>
    <row r="379" spans="1:27" x14ac:dyDescent="0.25">
      <c r="A379" s="94" t="s">
        <v>1305</v>
      </c>
      <c r="B379" s="94" t="s">
        <v>1306</v>
      </c>
      <c r="C379" s="94"/>
      <c r="D379" s="130">
        <v>0</v>
      </c>
      <c r="E379" s="130">
        <v>0</v>
      </c>
      <c r="F379" s="130">
        <v>0</v>
      </c>
      <c r="G379" s="130">
        <v>0</v>
      </c>
      <c r="H379" s="130">
        <v>0</v>
      </c>
      <c r="I379" s="130">
        <v>0</v>
      </c>
      <c r="J379" s="130">
        <v>0</v>
      </c>
      <c r="K379" s="130">
        <v>0</v>
      </c>
      <c r="L379" s="130">
        <v>0</v>
      </c>
      <c r="M379" s="130">
        <v>0</v>
      </c>
      <c r="N379" s="130">
        <v>356201</v>
      </c>
      <c r="O379" s="130">
        <v>70000</v>
      </c>
      <c r="P379" s="130">
        <v>0</v>
      </c>
      <c r="Q379" s="130">
        <v>61</v>
      </c>
      <c r="R379" s="130">
        <v>0</v>
      </c>
      <c r="S379" s="130">
        <v>0</v>
      </c>
      <c r="T379" s="130">
        <v>0</v>
      </c>
      <c r="U379" s="130">
        <v>0</v>
      </c>
      <c r="V379" s="130">
        <v>22000</v>
      </c>
      <c r="W379" s="130">
        <v>64341</v>
      </c>
      <c r="X379" s="130">
        <v>0</v>
      </c>
      <c r="Y379" s="94" t="s">
        <v>191</v>
      </c>
      <c r="Z379" s="94" t="s">
        <v>269</v>
      </c>
      <c r="AA379" s="94" t="s">
        <v>1307</v>
      </c>
    </row>
    <row r="380" spans="1:27" x14ac:dyDescent="0.25">
      <c r="A380" s="94" t="s">
        <v>1308</v>
      </c>
      <c r="B380" s="94" t="s">
        <v>1309</v>
      </c>
      <c r="C380" s="94"/>
      <c r="D380" s="130">
        <v>0</v>
      </c>
      <c r="E380" s="130">
        <v>0</v>
      </c>
      <c r="F380" s="130">
        <v>0</v>
      </c>
      <c r="G380" s="130">
        <v>0</v>
      </c>
      <c r="H380" s="130">
        <v>0</v>
      </c>
      <c r="I380" s="130">
        <v>0</v>
      </c>
      <c r="J380" s="130">
        <v>0</v>
      </c>
      <c r="K380" s="130">
        <v>0</v>
      </c>
      <c r="L380" s="130">
        <v>0</v>
      </c>
      <c r="M380" s="130">
        <v>0</v>
      </c>
      <c r="N380" s="130">
        <v>7842</v>
      </c>
      <c r="O380" s="130">
        <v>4000</v>
      </c>
      <c r="P380" s="130">
        <v>0</v>
      </c>
      <c r="Q380" s="130">
        <v>0</v>
      </c>
      <c r="R380" s="130">
        <v>0</v>
      </c>
      <c r="S380" s="130">
        <v>0</v>
      </c>
      <c r="T380" s="130">
        <v>0</v>
      </c>
      <c r="U380" s="130">
        <v>0</v>
      </c>
      <c r="V380" s="130">
        <v>0</v>
      </c>
      <c r="W380" s="130">
        <v>0</v>
      </c>
      <c r="X380" s="130">
        <v>0</v>
      </c>
      <c r="Y380" s="94" t="s">
        <v>191</v>
      </c>
      <c r="Z380" s="94" t="s">
        <v>212</v>
      </c>
      <c r="AA380" s="94" t="s">
        <v>1310</v>
      </c>
    </row>
    <row r="381" spans="1:27" x14ac:dyDescent="0.25">
      <c r="A381" s="94" t="s">
        <v>1311</v>
      </c>
      <c r="B381" s="94" t="s">
        <v>1800</v>
      </c>
      <c r="C381" s="94"/>
      <c r="D381" s="130">
        <v>0</v>
      </c>
      <c r="E381" s="130">
        <v>0</v>
      </c>
      <c r="F381" s="130">
        <v>331</v>
      </c>
      <c r="G381" s="130">
        <v>0</v>
      </c>
      <c r="H381" s="130">
        <v>0</v>
      </c>
      <c r="I381" s="130">
        <v>0</v>
      </c>
      <c r="J381" s="130">
        <v>0</v>
      </c>
      <c r="K381" s="130">
        <v>0</v>
      </c>
      <c r="L381" s="130">
        <v>0</v>
      </c>
      <c r="M381" s="130">
        <v>0</v>
      </c>
      <c r="N381" s="130">
        <v>149631</v>
      </c>
      <c r="O381" s="130">
        <v>43000</v>
      </c>
      <c r="P381" s="130">
        <v>0</v>
      </c>
      <c r="Q381" s="130">
        <v>0</v>
      </c>
      <c r="R381" s="130">
        <v>0</v>
      </c>
      <c r="S381" s="130">
        <v>0</v>
      </c>
      <c r="T381" s="130">
        <v>0</v>
      </c>
      <c r="U381" s="130">
        <v>0</v>
      </c>
      <c r="V381" s="130">
        <v>0</v>
      </c>
      <c r="W381" s="130">
        <v>0</v>
      </c>
      <c r="X381" s="130">
        <v>0</v>
      </c>
      <c r="Y381" s="94" t="s">
        <v>193</v>
      </c>
      <c r="Z381" s="94" t="s">
        <v>205</v>
      </c>
      <c r="AA381" s="94" t="s">
        <v>1313</v>
      </c>
    </row>
    <row r="382" spans="1:27" x14ac:dyDescent="0.25">
      <c r="A382" s="94" t="s">
        <v>1314</v>
      </c>
      <c r="B382" s="94" t="s">
        <v>1801</v>
      </c>
      <c r="C382" s="94"/>
      <c r="D382" s="130">
        <v>0</v>
      </c>
      <c r="E382" s="130">
        <v>0</v>
      </c>
      <c r="F382" s="130">
        <v>0</v>
      </c>
      <c r="G382" s="130">
        <v>0</v>
      </c>
      <c r="H382" s="130">
        <v>0</v>
      </c>
      <c r="I382" s="130">
        <v>0</v>
      </c>
      <c r="J382" s="130">
        <v>0</v>
      </c>
      <c r="K382" s="130">
        <v>0</v>
      </c>
      <c r="L382" s="130">
        <v>0</v>
      </c>
      <c r="M382" s="130">
        <v>0</v>
      </c>
      <c r="N382" s="130">
        <v>35802</v>
      </c>
      <c r="O382" s="130">
        <v>1500</v>
      </c>
      <c r="P382" s="130">
        <v>0</v>
      </c>
      <c r="Q382" s="130">
        <v>0</v>
      </c>
      <c r="R382" s="130">
        <v>0</v>
      </c>
      <c r="S382" s="130">
        <v>0</v>
      </c>
      <c r="T382" s="130">
        <v>0</v>
      </c>
      <c r="U382" s="130">
        <v>0</v>
      </c>
      <c r="V382" s="130">
        <v>0</v>
      </c>
      <c r="W382" s="130">
        <v>0</v>
      </c>
      <c r="X382" s="130">
        <v>0</v>
      </c>
      <c r="Y382" s="94" t="s">
        <v>193</v>
      </c>
      <c r="Z382" s="94" t="s">
        <v>249</v>
      </c>
      <c r="AA382" s="94" t="s">
        <v>1316</v>
      </c>
    </row>
    <row r="383" spans="1:27" x14ac:dyDescent="0.25">
      <c r="A383" s="94" t="s">
        <v>1317</v>
      </c>
      <c r="B383" s="94" t="s">
        <v>1318</v>
      </c>
      <c r="C383" s="94"/>
      <c r="D383" s="130">
        <v>0</v>
      </c>
      <c r="E383" s="130">
        <v>0</v>
      </c>
      <c r="F383" s="130">
        <v>0</v>
      </c>
      <c r="G383" s="130">
        <v>0</v>
      </c>
      <c r="H383" s="130">
        <v>0</v>
      </c>
      <c r="I383" s="130">
        <v>0</v>
      </c>
      <c r="J383" s="130">
        <v>0</v>
      </c>
      <c r="K383" s="130">
        <v>0</v>
      </c>
      <c r="L383" s="130">
        <v>0</v>
      </c>
      <c r="M383" s="130">
        <v>0</v>
      </c>
      <c r="N383" s="130">
        <v>51821</v>
      </c>
      <c r="O383" s="130">
        <v>0</v>
      </c>
      <c r="P383" s="130">
        <v>0</v>
      </c>
      <c r="Q383" s="130">
        <v>0</v>
      </c>
      <c r="R383" s="130">
        <v>0</v>
      </c>
      <c r="S383" s="130">
        <v>0</v>
      </c>
      <c r="T383" s="130">
        <v>0</v>
      </c>
      <c r="U383" s="130">
        <v>0</v>
      </c>
      <c r="V383" s="130">
        <v>0</v>
      </c>
      <c r="W383" s="130">
        <v>0</v>
      </c>
      <c r="X383" s="130">
        <v>0</v>
      </c>
      <c r="Y383" s="94" t="s">
        <v>191</v>
      </c>
      <c r="Z383" s="94" t="s">
        <v>212</v>
      </c>
      <c r="AA383" s="94" t="s">
        <v>1319</v>
      </c>
    </row>
    <row r="384" spans="1:27" x14ac:dyDescent="0.25">
      <c r="A384" s="94" t="s">
        <v>1320</v>
      </c>
      <c r="B384" s="94" t="s">
        <v>1321</v>
      </c>
      <c r="C384" s="94"/>
      <c r="D384" s="130">
        <v>0</v>
      </c>
      <c r="E384" s="130">
        <v>0</v>
      </c>
      <c r="F384" s="130">
        <v>0</v>
      </c>
      <c r="G384" s="130">
        <v>0</v>
      </c>
      <c r="H384" s="130">
        <v>0</v>
      </c>
      <c r="I384" s="130">
        <v>0</v>
      </c>
      <c r="J384" s="130">
        <v>0</v>
      </c>
      <c r="K384" s="130">
        <v>0</v>
      </c>
      <c r="L384" s="130">
        <v>0</v>
      </c>
      <c r="M384" s="130">
        <v>0</v>
      </c>
      <c r="N384" s="130">
        <v>151692</v>
      </c>
      <c r="O384" s="130">
        <v>0</v>
      </c>
      <c r="P384" s="130">
        <v>0</v>
      </c>
      <c r="Q384" s="130">
        <v>0</v>
      </c>
      <c r="R384" s="130">
        <v>0</v>
      </c>
      <c r="S384" s="130">
        <v>0</v>
      </c>
      <c r="T384" s="130">
        <v>0</v>
      </c>
      <c r="U384" s="130">
        <v>16</v>
      </c>
      <c r="V384" s="130">
        <v>0</v>
      </c>
      <c r="W384" s="130">
        <v>0</v>
      </c>
      <c r="X384" s="130">
        <v>0</v>
      </c>
      <c r="Y384" s="94" t="s">
        <v>191</v>
      </c>
      <c r="Z384" s="94" t="s">
        <v>269</v>
      </c>
      <c r="AA384" s="94" t="s">
        <v>1322</v>
      </c>
    </row>
    <row r="385" spans="1:27" x14ac:dyDescent="0.25">
      <c r="A385" s="94" t="s">
        <v>1323</v>
      </c>
      <c r="B385" s="94" t="s">
        <v>1324</v>
      </c>
      <c r="C385" s="94"/>
      <c r="D385" s="130">
        <v>0</v>
      </c>
      <c r="E385" s="130">
        <v>0</v>
      </c>
      <c r="F385" s="130">
        <v>0</v>
      </c>
      <c r="G385" s="130">
        <v>0</v>
      </c>
      <c r="H385" s="130">
        <v>0</v>
      </c>
      <c r="I385" s="130">
        <v>0</v>
      </c>
      <c r="J385" s="130">
        <v>0</v>
      </c>
      <c r="K385" s="130">
        <v>0</v>
      </c>
      <c r="L385" s="130">
        <v>0</v>
      </c>
      <c r="M385" s="130">
        <v>6500</v>
      </c>
      <c r="N385" s="130">
        <v>52833</v>
      </c>
      <c r="O385" s="130">
        <v>0</v>
      </c>
      <c r="P385" s="130">
        <v>0</v>
      </c>
      <c r="Q385" s="130">
        <v>0</v>
      </c>
      <c r="R385" s="130">
        <v>0</v>
      </c>
      <c r="S385" s="130">
        <v>0</v>
      </c>
      <c r="T385" s="130">
        <v>0</v>
      </c>
      <c r="U385" s="130">
        <v>0</v>
      </c>
      <c r="V385" s="130">
        <v>0</v>
      </c>
      <c r="W385" s="130">
        <v>0</v>
      </c>
      <c r="X385" s="130">
        <v>0</v>
      </c>
      <c r="Y385" s="94" t="s">
        <v>191</v>
      </c>
      <c r="Z385" s="94" t="s">
        <v>212</v>
      </c>
      <c r="AA385" s="94" t="s">
        <v>1325</v>
      </c>
    </row>
    <row r="386" spans="1:27" x14ac:dyDescent="0.25">
      <c r="A386" s="94" t="s">
        <v>1326</v>
      </c>
      <c r="B386" s="94" t="s">
        <v>1327</v>
      </c>
      <c r="C386" s="94"/>
      <c r="D386" s="130">
        <v>0</v>
      </c>
      <c r="E386" s="130">
        <v>0</v>
      </c>
      <c r="F386" s="130">
        <v>0</v>
      </c>
      <c r="G386" s="130">
        <v>0</v>
      </c>
      <c r="H386" s="130">
        <v>0</v>
      </c>
      <c r="I386" s="130">
        <v>0</v>
      </c>
      <c r="J386" s="130">
        <v>0</v>
      </c>
      <c r="K386" s="130">
        <v>0</v>
      </c>
      <c r="L386" s="130">
        <v>0</v>
      </c>
      <c r="M386" s="130">
        <v>0</v>
      </c>
      <c r="N386" s="130">
        <v>5192</v>
      </c>
      <c r="O386" s="130">
        <v>0</v>
      </c>
      <c r="P386" s="130">
        <v>0</v>
      </c>
      <c r="Q386" s="130">
        <v>0</v>
      </c>
      <c r="R386" s="130">
        <v>0</v>
      </c>
      <c r="S386" s="130">
        <v>0</v>
      </c>
      <c r="T386" s="130">
        <v>0</v>
      </c>
      <c r="U386" s="130">
        <v>0</v>
      </c>
      <c r="V386" s="130">
        <v>0</v>
      </c>
      <c r="W386" s="130">
        <v>0</v>
      </c>
      <c r="X386" s="130">
        <v>0</v>
      </c>
      <c r="Y386" s="94" t="s">
        <v>191</v>
      </c>
      <c r="Z386" s="94" t="s">
        <v>212</v>
      </c>
      <c r="AA386" s="94" t="s">
        <v>1328</v>
      </c>
    </row>
    <row r="387" spans="1:27" x14ac:dyDescent="0.25">
      <c r="A387" s="94" t="s">
        <v>1329</v>
      </c>
      <c r="B387" s="94" t="s">
        <v>1330</v>
      </c>
      <c r="C387" s="94"/>
      <c r="D387" s="130">
        <v>0</v>
      </c>
      <c r="E387" s="130">
        <v>0</v>
      </c>
      <c r="F387" s="130">
        <v>0</v>
      </c>
      <c r="G387" s="130">
        <v>0</v>
      </c>
      <c r="H387" s="130">
        <v>0</v>
      </c>
      <c r="I387" s="130">
        <v>0</v>
      </c>
      <c r="J387" s="130">
        <v>0</v>
      </c>
      <c r="K387" s="130">
        <v>0</v>
      </c>
      <c r="L387" s="130">
        <v>0</v>
      </c>
      <c r="M387" s="130">
        <v>0</v>
      </c>
      <c r="N387" s="130">
        <v>431916</v>
      </c>
      <c r="O387" s="130">
        <v>133000</v>
      </c>
      <c r="P387" s="130">
        <v>0</v>
      </c>
      <c r="Q387" s="130">
        <v>25000</v>
      </c>
      <c r="R387" s="130">
        <v>0</v>
      </c>
      <c r="S387" s="130">
        <v>0</v>
      </c>
      <c r="T387" s="130">
        <v>0</v>
      </c>
      <c r="U387" s="130">
        <v>0</v>
      </c>
      <c r="V387" s="130">
        <v>155000</v>
      </c>
      <c r="W387" s="130">
        <v>0</v>
      </c>
      <c r="X387" s="130">
        <v>40000</v>
      </c>
      <c r="Y387" s="94" t="s">
        <v>191</v>
      </c>
      <c r="Z387" s="94" t="s">
        <v>269</v>
      </c>
      <c r="AA387" s="94" t="s">
        <v>1331</v>
      </c>
    </row>
    <row r="388" spans="1:27" x14ac:dyDescent="0.25">
      <c r="A388" s="94" t="s">
        <v>1332</v>
      </c>
      <c r="B388" s="94" t="s">
        <v>1333</v>
      </c>
      <c r="C388" s="94"/>
      <c r="D388" s="130">
        <v>0</v>
      </c>
      <c r="E388" s="130">
        <v>0</v>
      </c>
      <c r="F388" s="130">
        <v>0</v>
      </c>
      <c r="G388" s="130">
        <v>0</v>
      </c>
      <c r="H388" s="130">
        <v>0</v>
      </c>
      <c r="I388" s="130">
        <v>0</v>
      </c>
      <c r="J388" s="130">
        <v>0</v>
      </c>
      <c r="K388" s="130">
        <v>0</v>
      </c>
      <c r="L388" s="130">
        <v>0</v>
      </c>
      <c r="M388" s="130">
        <v>0</v>
      </c>
      <c r="N388" s="130">
        <v>25000</v>
      </c>
      <c r="O388" s="130">
        <v>0</v>
      </c>
      <c r="P388" s="130">
        <v>0</v>
      </c>
      <c r="Q388" s="130">
        <v>0</v>
      </c>
      <c r="R388" s="130">
        <v>0</v>
      </c>
      <c r="S388" s="130">
        <v>0</v>
      </c>
      <c r="T388" s="130">
        <v>0</v>
      </c>
      <c r="U388" s="130">
        <v>0</v>
      </c>
      <c r="V388" s="130">
        <v>0</v>
      </c>
      <c r="W388" s="130">
        <v>0</v>
      </c>
      <c r="X388" s="130">
        <v>0</v>
      </c>
      <c r="Y388" s="94" t="s">
        <v>191</v>
      </c>
      <c r="Z388" s="94" t="s">
        <v>249</v>
      </c>
      <c r="AA388" s="94" t="s">
        <v>1334</v>
      </c>
    </row>
    <row r="389" spans="1:27" x14ac:dyDescent="0.25">
      <c r="A389" s="94" t="s">
        <v>1335</v>
      </c>
      <c r="B389" s="94" t="s">
        <v>1802</v>
      </c>
      <c r="C389" s="94"/>
      <c r="D389" s="130">
        <v>0</v>
      </c>
      <c r="E389" s="130">
        <v>0</v>
      </c>
      <c r="F389" s="130">
        <v>0</v>
      </c>
      <c r="G389" s="130">
        <v>0</v>
      </c>
      <c r="H389" s="130">
        <v>0</v>
      </c>
      <c r="I389" s="130">
        <v>0</v>
      </c>
      <c r="J389" s="130">
        <v>0</v>
      </c>
      <c r="K389" s="130">
        <v>0</v>
      </c>
      <c r="L389" s="130">
        <v>0</v>
      </c>
      <c r="M389" s="130">
        <v>0</v>
      </c>
      <c r="N389" s="130">
        <v>41000</v>
      </c>
      <c r="O389" s="130">
        <v>0</v>
      </c>
      <c r="P389" s="130">
        <v>0</v>
      </c>
      <c r="Q389" s="130">
        <v>0</v>
      </c>
      <c r="R389" s="130">
        <v>0</v>
      </c>
      <c r="S389" s="130">
        <v>0</v>
      </c>
      <c r="T389" s="130">
        <v>0</v>
      </c>
      <c r="U389" s="130">
        <v>0</v>
      </c>
      <c r="V389" s="130">
        <v>0</v>
      </c>
      <c r="W389" s="130">
        <v>0</v>
      </c>
      <c r="X389" s="130">
        <v>0</v>
      </c>
      <c r="Y389" s="94" t="s">
        <v>193</v>
      </c>
      <c r="Z389" s="94" t="s">
        <v>205</v>
      </c>
      <c r="AA389" s="94" t="s">
        <v>1337</v>
      </c>
    </row>
    <row r="390" spans="1:27" x14ac:dyDescent="0.25">
      <c r="A390" s="94" t="s">
        <v>1338</v>
      </c>
      <c r="B390" s="94" t="s">
        <v>1339</v>
      </c>
      <c r="C390" s="94"/>
      <c r="D390" s="130">
        <v>0</v>
      </c>
      <c r="E390" s="130">
        <v>0</v>
      </c>
      <c r="F390" s="130">
        <v>0</v>
      </c>
      <c r="G390" s="130">
        <v>0</v>
      </c>
      <c r="H390" s="130">
        <v>0</v>
      </c>
      <c r="I390" s="130">
        <v>0</v>
      </c>
      <c r="J390" s="130">
        <v>26</v>
      </c>
      <c r="K390" s="130">
        <v>0</v>
      </c>
      <c r="L390" s="130">
        <v>0</v>
      </c>
      <c r="M390" s="130">
        <v>0</v>
      </c>
      <c r="N390" s="130">
        <v>268368</v>
      </c>
      <c r="O390" s="130">
        <v>49200</v>
      </c>
      <c r="P390" s="130">
        <v>0</v>
      </c>
      <c r="Q390" s="130">
        <v>0</v>
      </c>
      <c r="R390" s="130">
        <v>0</v>
      </c>
      <c r="S390" s="130">
        <v>0</v>
      </c>
      <c r="T390" s="130">
        <v>0</v>
      </c>
      <c r="U390" s="130">
        <v>0</v>
      </c>
      <c r="V390" s="130">
        <v>0</v>
      </c>
      <c r="W390" s="130">
        <v>0</v>
      </c>
      <c r="X390" s="130">
        <v>0</v>
      </c>
      <c r="Y390" s="94" t="s">
        <v>191</v>
      </c>
      <c r="Z390" s="94" t="s">
        <v>205</v>
      </c>
      <c r="AA390" s="94" t="s">
        <v>1340</v>
      </c>
    </row>
    <row r="391" spans="1:27" x14ac:dyDescent="0.25">
      <c r="A391" s="94" t="s">
        <v>1341</v>
      </c>
      <c r="B391" s="94" t="s">
        <v>1342</v>
      </c>
      <c r="C391" s="94"/>
      <c r="D391" s="130">
        <v>0</v>
      </c>
      <c r="E391" s="130">
        <v>0</v>
      </c>
      <c r="F391" s="130">
        <v>0</v>
      </c>
      <c r="G391" s="130">
        <v>0</v>
      </c>
      <c r="H391" s="130">
        <v>0</v>
      </c>
      <c r="I391" s="130">
        <v>0</v>
      </c>
      <c r="J391" s="130">
        <v>0</v>
      </c>
      <c r="K391" s="130">
        <v>0</v>
      </c>
      <c r="L391" s="130">
        <v>0</v>
      </c>
      <c r="M391" s="130">
        <v>0</v>
      </c>
      <c r="N391" s="130">
        <v>5698</v>
      </c>
      <c r="O391" s="130">
        <v>0</v>
      </c>
      <c r="P391" s="130">
        <v>0</v>
      </c>
      <c r="Q391" s="130">
        <v>0</v>
      </c>
      <c r="R391" s="130">
        <v>0</v>
      </c>
      <c r="S391" s="130">
        <v>0</v>
      </c>
      <c r="T391" s="130">
        <v>0</v>
      </c>
      <c r="U391" s="130">
        <v>0</v>
      </c>
      <c r="V391" s="130">
        <v>0</v>
      </c>
      <c r="W391" s="130">
        <v>0</v>
      </c>
      <c r="X391" s="130">
        <v>0</v>
      </c>
      <c r="Y391" s="94" t="s">
        <v>191</v>
      </c>
      <c r="Z391" s="94" t="s">
        <v>249</v>
      </c>
      <c r="AA391" s="94" t="s">
        <v>1343</v>
      </c>
    </row>
    <row r="392" spans="1:27" x14ac:dyDescent="0.25">
      <c r="A392" s="94" t="s">
        <v>1344</v>
      </c>
      <c r="B392" s="94" t="s">
        <v>1345</v>
      </c>
      <c r="C392" s="94"/>
      <c r="D392" s="130">
        <v>0</v>
      </c>
      <c r="E392" s="130">
        <v>0</v>
      </c>
      <c r="F392" s="130">
        <v>0</v>
      </c>
      <c r="G392" s="130">
        <v>0</v>
      </c>
      <c r="H392" s="130">
        <v>0</v>
      </c>
      <c r="I392" s="130">
        <v>0</v>
      </c>
      <c r="J392" s="130">
        <v>0</v>
      </c>
      <c r="K392" s="130">
        <v>0</v>
      </c>
      <c r="L392" s="130">
        <v>0</v>
      </c>
      <c r="M392" s="130">
        <v>0</v>
      </c>
      <c r="N392" s="130">
        <v>157341</v>
      </c>
      <c r="O392" s="130">
        <v>8000</v>
      </c>
      <c r="P392" s="130">
        <v>0</v>
      </c>
      <c r="Q392" s="130">
        <v>0</v>
      </c>
      <c r="R392" s="130">
        <v>0</v>
      </c>
      <c r="S392" s="130">
        <v>0</v>
      </c>
      <c r="T392" s="130">
        <v>0</v>
      </c>
      <c r="U392" s="130">
        <v>0</v>
      </c>
      <c r="V392" s="130">
        <v>5000</v>
      </c>
      <c r="W392" s="130">
        <v>164000</v>
      </c>
      <c r="X392" s="130">
        <v>0</v>
      </c>
      <c r="Y392" s="94" t="s">
        <v>191</v>
      </c>
      <c r="Z392" s="94" t="s">
        <v>205</v>
      </c>
      <c r="AA392" s="94" t="s">
        <v>1346</v>
      </c>
    </row>
    <row r="393" spans="1:27" x14ac:dyDescent="0.25">
      <c r="A393" s="94" t="s">
        <v>1347</v>
      </c>
      <c r="B393" s="94" t="s">
        <v>1348</v>
      </c>
      <c r="C393" s="94"/>
      <c r="D393" s="130">
        <v>0</v>
      </c>
      <c r="E393" s="130">
        <v>0</v>
      </c>
      <c r="F393" s="130">
        <v>0</v>
      </c>
      <c r="G393" s="130">
        <v>11000</v>
      </c>
      <c r="H393" s="130">
        <v>0</v>
      </c>
      <c r="I393" s="130">
        <v>0</v>
      </c>
      <c r="J393" s="130">
        <v>0</v>
      </c>
      <c r="K393" s="130">
        <v>0</v>
      </c>
      <c r="L393" s="130">
        <v>0</v>
      </c>
      <c r="M393" s="130">
        <v>0</v>
      </c>
      <c r="N393" s="130">
        <v>213500</v>
      </c>
      <c r="O393" s="130">
        <v>35000</v>
      </c>
      <c r="P393" s="130">
        <v>0</v>
      </c>
      <c r="Q393" s="130">
        <v>0</v>
      </c>
      <c r="R393" s="130">
        <v>0</v>
      </c>
      <c r="S393" s="130">
        <v>0</v>
      </c>
      <c r="T393" s="130">
        <v>0</v>
      </c>
      <c r="U393" s="130">
        <v>0</v>
      </c>
      <c r="V393" s="130">
        <v>0</v>
      </c>
      <c r="W393" s="130">
        <v>0</v>
      </c>
      <c r="X393" s="130">
        <v>8002</v>
      </c>
      <c r="Y393" s="94" t="s">
        <v>191</v>
      </c>
      <c r="Z393" s="94" t="s">
        <v>269</v>
      </c>
      <c r="AA393" s="94" t="s">
        <v>1349</v>
      </c>
    </row>
    <row r="394" spans="1:27" x14ac:dyDescent="0.25">
      <c r="A394" s="94" t="s">
        <v>1350</v>
      </c>
      <c r="B394" s="94" t="s">
        <v>1351</v>
      </c>
      <c r="C394" s="94"/>
      <c r="D394" s="130">
        <v>0</v>
      </c>
      <c r="E394" s="130">
        <v>0</v>
      </c>
      <c r="F394" s="130">
        <v>0</v>
      </c>
      <c r="G394" s="130">
        <v>0</v>
      </c>
      <c r="H394" s="130">
        <v>0</v>
      </c>
      <c r="I394" s="130">
        <v>0</v>
      </c>
      <c r="J394" s="130">
        <v>2210</v>
      </c>
      <c r="K394" s="130">
        <v>0</v>
      </c>
      <c r="L394" s="130">
        <v>0</v>
      </c>
      <c r="M394" s="130">
        <v>0</v>
      </c>
      <c r="N394" s="130">
        <v>159050</v>
      </c>
      <c r="O394" s="130">
        <v>72500</v>
      </c>
      <c r="P394" s="130">
        <v>0</v>
      </c>
      <c r="Q394" s="130">
        <v>0</v>
      </c>
      <c r="R394" s="130">
        <v>0</v>
      </c>
      <c r="S394" s="130">
        <v>0</v>
      </c>
      <c r="T394" s="130">
        <v>0</v>
      </c>
      <c r="U394" s="130">
        <v>0</v>
      </c>
      <c r="V394" s="130">
        <v>98000</v>
      </c>
      <c r="W394" s="130">
        <v>6193</v>
      </c>
      <c r="X394" s="130">
        <v>0</v>
      </c>
      <c r="Y394" s="94" t="s">
        <v>191</v>
      </c>
      <c r="Z394" s="94" t="s">
        <v>372</v>
      </c>
      <c r="AA394" s="94" t="s">
        <v>1352</v>
      </c>
    </row>
    <row r="395" spans="1:27" x14ac:dyDescent="0.25">
      <c r="A395" s="94" t="s">
        <v>1356</v>
      </c>
      <c r="B395" s="94" t="s">
        <v>1803</v>
      </c>
      <c r="C395" s="94"/>
      <c r="D395" s="130">
        <v>0</v>
      </c>
      <c r="E395" s="130">
        <v>0</v>
      </c>
      <c r="F395" s="130">
        <v>0</v>
      </c>
      <c r="G395" s="130">
        <v>0</v>
      </c>
      <c r="H395" s="130">
        <v>0</v>
      </c>
      <c r="I395" s="130">
        <v>0</v>
      </c>
      <c r="J395" s="130">
        <v>0</v>
      </c>
      <c r="K395" s="130">
        <v>0</v>
      </c>
      <c r="L395" s="130">
        <v>0</v>
      </c>
      <c r="M395" s="130">
        <v>0</v>
      </c>
      <c r="N395" s="130">
        <v>109285</v>
      </c>
      <c r="O395" s="130">
        <v>19700</v>
      </c>
      <c r="P395" s="130">
        <v>0</v>
      </c>
      <c r="Q395" s="130">
        <v>0</v>
      </c>
      <c r="R395" s="130">
        <v>0</v>
      </c>
      <c r="S395" s="130">
        <v>0</v>
      </c>
      <c r="T395" s="130">
        <v>0</v>
      </c>
      <c r="U395" s="130">
        <v>0</v>
      </c>
      <c r="V395" s="130">
        <v>18500</v>
      </c>
      <c r="W395" s="130">
        <v>53500</v>
      </c>
      <c r="X395" s="130">
        <v>8000</v>
      </c>
      <c r="Y395" s="94" t="s">
        <v>193</v>
      </c>
      <c r="Z395" s="94" t="s">
        <v>205</v>
      </c>
      <c r="AA395" s="94" t="s">
        <v>1358</v>
      </c>
    </row>
    <row r="396" spans="1:27" x14ac:dyDescent="0.25">
      <c r="A396" s="94" t="s">
        <v>1359</v>
      </c>
      <c r="B396" s="94" t="s">
        <v>1360</v>
      </c>
      <c r="C396" s="94"/>
      <c r="D396" s="130">
        <v>0</v>
      </c>
      <c r="E396" s="130">
        <v>0</v>
      </c>
      <c r="F396" s="130">
        <v>0</v>
      </c>
      <c r="G396" s="130">
        <v>0</v>
      </c>
      <c r="H396" s="130">
        <v>0</v>
      </c>
      <c r="I396" s="130">
        <v>0</v>
      </c>
      <c r="J396" s="130">
        <v>0</v>
      </c>
      <c r="K396" s="130">
        <v>0</v>
      </c>
      <c r="L396" s="130">
        <v>0</v>
      </c>
      <c r="M396" s="130">
        <v>0</v>
      </c>
      <c r="N396" s="130">
        <v>0</v>
      </c>
      <c r="O396" s="130">
        <v>0</v>
      </c>
      <c r="P396" s="130">
        <v>0</v>
      </c>
      <c r="Q396" s="130">
        <v>0</v>
      </c>
      <c r="R396" s="130">
        <v>0</v>
      </c>
      <c r="S396" s="130">
        <v>0</v>
      </c>
      <c r="T396" s="130">
        <v>0</v>
      </c>
      <c r="U396" s="130">
        <v>0</v>
      </c>
      <c r="V396" s="130">
        <v>0</v>
      </c>
      <c r="W396" s="130">
        <v>0</v>
      </c>
      <c r="X396" s="130">
        <v>0</v>
      </c>
      <c r="Y396" s="94" t="s">
        <v>191</v>
      </c>
      <c r="Z396" s="94" t="s">
        <v>212</v>
      </c>
      <c r="AA396" s="94" t="s">
        <v>1361</v>
      </c>
    </row>
    <row r="397" spans="1:27" x14ac:dyDescent="0.25">
      <c r="A397" s="94" t="s">
        <v>1362</v>
      </c>
      <c r="B397" s="94" t="s">
        <v>1363</v>
      </c>
      <c r="C397" s="94"/>
      <c r="D397" s="130">
        <v>0</v>
      </c>
      <c r="E397" s="130">
        <v>0</v>
      </c>
      <c r="F397" s="130">
        <v>0</v>
      </c>
      <c r="G397" s="130">
        <v>0</v>
      </c>
      <c r="H397" s="130">
        <v>0</v>
      </c>
      <c r="I397" s="130">
        <v>0</v>
      </c>
      <c r="J397" s="130">
        <v>0</v>
      </c>
      <c r="K397" s="130">
        <v>0</v>
      </c>
      <c r="L397" s="130">
        <v>0</v>
      </c>
      <c r="M397" s="130">
        <v>0</v>
      </c>
      <c r="N397" s="130">
        <v>205123</v>
      </c>
      <c r="O397" s="130">
        <v>0</v>
      </c>
      <c r="P397" s="130">
        <v>0</v>
      </c>
      <c r="Q397" s="130">
        <v>0</v>
      </c>
      <c r="R397" s="130">
        <v>0</v>
      </c>
      <c r="S397" s="130">
        <v>0</v>
      </c>
      <c r="T397" s="130">
        <v>0</v>
      </c>
      <c r="U397" s="130">
        <v>0</v>
      </c>
      <c r="V397" s="130">
        <v>0</v>
      </c>
      <c r="W397" s="130">
        <v>0</v>
      </c>
      <c r="X397" s="130">
        <v>0</v>
      </c>
      <c r="Y397" s="94" t="s">
        <v>191</v>
      </c>
      <c r="Z397" s="94" t="s">
        <v>212</v>
      </c>
      <c r="AA397" s="94" t="s">
        <v>1364</v>
      </c>
    </row>
    <row r="398" spans="1:27" x14ac:dyDescent="0.25">
      <c r="A398" s="94" t="s">
        <v>1365</v>
      </c>
      <c r="B398" s="94" t="s">
        <v>1366</v>
      </c>
      <c r="C398" s="94"/>
      <c r="D398" s="130">
        <v>0</v>
      </c>
      <c r="E398" s="130">
        <v>0</v>
      </c>
      <c r="F398" s="130">
        <v>0</v>
      </c>
      <c r="G398" s="130">
        <v>0</v>
      </c>
      <c r="H398" s="130">
        <v>0</v>
      </c>
      <c r="I398" s="130">
        <v>0</v>
      </c>
      <c r="J398" s="130">
        <v>0</v>
      </c>
      <c r="K398" s="130">
        <v>0</v>
      </c>
      <c r="L398" s="130">
        <v>0</v>
      </c>
      <c r="M398" s="130">
        <v>0</v>
      </c>
      <c r="N398" s="130">
        <v>57423</v>
      </c>
      <c r="O398" s="130">
        <v>0</v>
      </c>
      <c r="P398" s="130">
        <v>0</v>
      </c>
      <c r="Q398" s="130">
        <v>0</v>
      </c>
      <c r="R398" s="130">
        <v>0</v>
      </c>
      <c r="S398" s="130">
        <v>0</v>
      </c>
      <c r="T398" s="130">
        <v>0</v>
      </c>
      <c r="U398" s="130">
        <v>0</v>
      </c>
      <c r="V398" s="130">
        <v>0</v>
      </c>
      <c r="W398" s="130">
        <v>28</v>
      </c>
      <c r="X398" s="130">
        <v>0</v>
      </c>
      <c r="Y398" s="94" t="s">
        <v>191</v>
      </c>
      <c r="Z398" s="94" t="s">
        <v>212</v>
      </c>
      <c r="AA398" s="94" t="s">
        <v>1367</v>
      </c>
    </row>
    <row r="399" spans="1:27" x14ac:dyDescent="0.25">
      <c r="A399" s="94" t="s">
        <v>1368</v>
      </c>
      <c r="B399" s="94" t="s">
        <v>1369</v>
      </c>
      <c r="C399" s="94"/>
      <c r="D399" s="130">
        <v>0</v>
      </c>
      <c r="E399" s="130">
        <v>0</v>
      </c>
      <c r="F399" s="130">
        <v>0</v>
      </c>
      <c r="G399" s="130">
        <v>0</v>
      </c>
      <c r="H399" s="130">
        <v>0</v>
      </c>
      <c r="I399" s="130">
        <v>0</v>
      </c>
      <c r="J399" s="130">
        <v>0</v>
      </c>
      <c r="K399" s="130">
        <v>0</v>
      </c>
      <c r="L399" s="130">
        <v>0</v>
      </c>
      <c r="M399" s="130">
        <v>0</v>
      </c>
      <c r="N399" s="130">
        <v>0</v>
      </c>
      <c r="O399" s="130">
        <v>0</v>
      </c>
      <c r="P399" s="130">
        <v>0</v>
      </c>
      <c r="Q399" s="130">
        <v>0</v>
      </c>
      <c r="R399" s="130">
        <v>0</v>
      </c>
      <c r="S399" s="130">
        <v>0</v>
      </c>
      <c r="T399" s="130">
        <v>0</v>
      </c>
      <c r="U399" s="130">
        <v>0</v>
      </c>
      <c r="V399" s="130">
        <v>0</v>
      </c>
      <c r="W399" s="130">
        <v>0</v>
      </c>
      <c r="X399" s="130">
        <v>0</v>
      </c>
      <c r="Y399" s="94" t="s">
        <v>191</v>
      </c>
      <c r="Z399" s="94" t="s">
        <v>249</v>
      </c>
      <c r="AA399" s="94" t="s">
        <v>1370</v>
      </c>
    </row>
    <row r="400" spans="1:27" x14ac:dyDescent="0.25">
      <c r="A400" s="94" t="s">
        <v>1371</v>
      </c>
      <c r="B400" s="94" t="s">
        <v>1372</v>
      </c>
      <c r="C400" s="94"/>
      <c r="D400" s="130">
        <v>0</v>
      </c>
      <c r="E400" s="130">
        <v>0</v>
      </c>
      <c r="F400" s="130">
        <v>0</v>
      </c>
      <c r="G400" s="130">
        <v>0</v>
      </c>
      <c r="H400" s="130">
        <v>0</v>
      </c>
      <c r="I400" s="130">
        <v>0</v>
      </c>
      <c r="J400" s="130">
        <v>0</v>
      </c>
      <c r="K400" s="130">
        <v>0</v>
      </c>
      <c r="L400" s="130">
        <v>0</v>
      </c>
      <c r="M400" s="130">
        <v>0</v>
      </c>
      <c r="N400" s="130">
        <v>106482</v>
      </c>
      <c r="O400" s="130">
        <v>16200</v>
      </c>
      <c r="P400" s="130">
        <v>0</v>
      </c>
      <c r="Q400" s="130">
        <v>0</v>
      </c>
      <c r="R400" s="130">
        <v>0</v>
      </c>
      <c r="S400" s="130">
        <v>0</v>
      </c>
      <c r="T400" s="130">
        <v>0</v>
      </c>
      <c r="U400" s="130">
        <v>0</v>
      </c>
      <c r="V400" s="130">
        <v>0</v>
      </c>
      <c r="W400" s="130">
        <v>0</v>
      </c>
      <c r="X400" s="130">
        <v>0</v>
      </c>
      <c r="Y400" s="94" t="s">
        <v>191</v>
      </c>
      <c r="Z400" s="94" t="s">
        <v>205</v>
      </c>
      <c r="AA400" s="94" t="s">
        <v>1373</v>
      </c>
    </row>
    <row r="401" spans="1:27" x14ac:dyDescent="0.25">
      <c r="A401" s="94" t="s">
        <v>1374</v>
      </c>
      <c r="B401" s="94" t="s">
        <v>1375</v>
      </c>
      <c r="C401" s="94"/>
      <c r="D401" s="130">
        <v>0</v>
      </c>
      <c r="E401" s="130">
        <v>0</v>
      </c>
      <c r="F401" s="130">
        <v>0</v>
      </c>
      <c r="G401" s="130">
        <v>0</v>
      </c>
      <c r="H401" s="130">
        <v>0</v>
      </c>
      <c r="I401" s="130">
        <v>0</v>
      </c>
      <c r="J401" s="130">
        <v>0</v>
      </c>
      <c r="K401" s="130">
        <v>0</v>
      </c>
      <c r="L401" s="130">
        <v>0</v>
      </c>
      <c r="M401" s="130">
        <v>0</v>
      </c>
      <c r="N401" s="130">
        <v>5400</v>
      </c>
      <c r="O401" s="130">
        <v>0</v>
      </c>
      <c r="P401" s="130">
        <v>0</v>
      </c>
      <c r="Q401" s="130">
        <v>0</v>
      </c>
      <c r="R401" s="130">
        <v>0</v>
      </c>
      <c r="S401" s="130">
        <v>0</v>
      </c>
      <c r="T401" s="130">
        <v>0</v>
      </c>
      <c r="U401" s="130">
        <v>0</v>
      </c>
      <c r="V401" s="130">
        <v>0</v>
      </c>
      <c r="W401" s="130">
        <v>0</v>
      </c>
      <c r="X401" s="130">
        <v>0</v>
      </c>
      <c r="Y401" s="94" t="s">
        <v>191</v>
      </c>
      <c r="Z401" s="94" t="s">
        <v>212</v>
      </c>
      <c r="AA401" s="94" t="s">
        <v>1376</v>
      </c>
    </row>
    <row r="402" spans="1:27" x14ac:dyDescent="0.25">
      <c r="A402" s="94" t="s">
        <v>1377</v>
      </c>
      <c r="B402" s="94" t="s">
        <v>1378</v>
      </c>
      <c r="C402" s="94"/>
      <c r="D402" s="130">
        <v>0</v>
      </c>
      <c r="E402" s="130">
        <v>0</v>
      </c>
      <c r="F402" s="130">
        <v>0</v>
      </c>
      <c r="G402" s="130">
        <v>0</v>
      </c>
      <c r="H402" s="130">
        <v>0</v>
      </c>
      <c r="I402" s="130">
        <v>0</v>
      </c>
      <c r="J402" s="130">
        <v>0</v>
      </c>
      <c r="K402" s="130">
        <v>0</v>
      </c>
      <c r="L402" s="130">
        <v>0</v>
      </c>
      <c r="M402" s="130">
        <v>0</v>
      </c>
      <c r="N402" s="130">
        <v>67456</v>
      </c>
      <c r="O402" s="130">
        <v>0</v>
      </c>
      <c r="P402" s="130">
        <v>0</v>
      </c>
      <c r="Q402" s="130">
        <v>0</v>
      </c>
      <c r="R402" s="130">
        <v>0</v>
      </c>
      <c r="S402" s="130">
        <v>0</v>
      </c>
      <c r="T402" s="130">
        <v>0</v>
      </c>
      <c r="U402" s="130">
        <v>0</v>
      </c>
      <c r="V402" s="130">
        <v>0</v>
      </c>
      <c r="W402" s="130">
        <v>0</v>
      </c>
      <c r="X402" s="130">
        <v>0</v>
      </c>
      <c r="Y402" s="94" t="s">
        <v>191</v>
      </c>
      <c r="Z402" s="94" t="s">
        <v>212</v>
      </c>
      <c r="AA402" s="94" t="s">
        <v>1379</v>
      </c>
    </row>
    <row r="403" spans="1:27" x14ac:dyDescent="0.25">
      <c r="A403" s="94" t="s">
        <v>1380</v>
      </c>
      <c r="B403" s="94" t="s">
        <v>1381</v>
      </c>
      <c r="C403" s="94"/>
      <c r="D403" s="130">
        <v>0</v>
      </c>
      <c r="E403" s="130">
        <v>0</v>
      </c>
      <c r="F403" s="130">
        <v>0</v>
      </c>
      <c r="G403" s="130">
        <v>0</v>
      </c>
      <c r="H403" s="130">
        <v>0</v>
      </c>
      <c r="I403" s="130">
        <v>0</v>
      </c>
      <c r="J403" s="130">
        <v>0</v>
      </c>
      <c r="K403" s="130">
        <v>0</v>
      </c>
      <c r="L403" s="130">
        <v>0</v>
      </c>
      <c r="M403" s="130">
        <v>0</v>
      </c>
      <c r="N403" s="130">
        <v>102321</v>
      </c>
      <c r="O403" s="130">
        <v>0</v>
      </c>
      <c r="P403" s="130">
        <v>0</v>
      </c>
      <c r="Q403" s="130">
        <v>0</v>
      </c>
      <c r="R403" s="130">
        <v>0</v>
      </c>
      <c r="S403" s="130">
        <v>0</v>
      </c>
      <c r="T403" s="130">
        <v>0</v>
      </c>
      <c r="U403" s="130">
        <v>0</v>
      </c>
      <c r="V403" s="130">
        <v>0</v>
      </c>
      <c r="W403" s="130">
        <v>0</v>
      </c>
      <c r="X403" s="130">
        <v>0</v>
      </c>
      <c r="Y403" s="94" t="s">
        <v>191</v>
      </c>
      <c r="Z403" s="94" t="s">
        <v>212</v>
      </c>
      <c r="AA403" s="94" t="s">
        <v>1382</v>
      </c>
    </row>
    <row r="404" spans="1:27" x14ac:dyDescent="0.25">
      <c r="A404" s="94" t="s">
        <v>1383</v>
      </c>
      <c r="B404" s="94" t="s">
        <v>1384</v>
      </c>
      <c r="C404" s="94"/>
      <c r="D404" s="130">
        <v>0</v>
      </c>
      <c r="E404" s="130">
        <v>0</v>
      </c>
      <c r="F404" s="130">
        <v>0</v>
      </c>
      <c r="G404" s="130">
        <v>0</v>
      </c>
      <c r="H404" s="130">
        <v>0</v>
      </c>
      <c r="I404" s="130">
        <v>0</v>
      </c>
      <c r="J404" s="130">
        <v>0</v>
      </c>
      <c r="K404" s="130">
        <v>0</v>
      </c>
      <c r="L404" s="130">
        <v>0</v>
      </c>
      <c r="M404" s="130">
        <v>0</v>
      </c>
      <c r="N404" s="130">
        <v>12800</v>
      </c>
      <c r="O404" s="130">
        <v>0</v>
      </c>
      <c r="P404" s="130">
        <v>0</v>
      </c>
      <c r="Q404" s="130">
        <v>0</v>
      </c>
      <c r="R404" s="130">
        <v>0</v>
      </c>
      <c r="S404" s="130">
        <v>0</v>
      </c>
      <c r="T404" s="130">
        <v>0</v>
      </c>
      <c r="U404" s="130">
        <v>0</v>
      </c>
      <c r="V404" s="130">
        <v>0</v>
      </c>
      <c r="W404" s="130">
        <v>0</v>
      </c>
      <c r="X404" s="130">
        <v>0</v>
      </c>
      <c r="Y404" s="94" t="s">
        <v>191</v>
      </c>
      <c r="Z404" s="94" t="s">
        <v>212</v>
      </c>
      <c r="AA404" s="94" t="s">
        <v>1385</v>
      </c>
    </row>
    <row r="405" spans="1:27" x14ac:dyDescent="0.25">
      <c r="A405" s="94" t="s">
        <v>1386</v>
      </c>
      <c r="B405" s="94" t="s">
        <v>1804</v>
      </c>
      <c r="C405" s="94"/>
      <c r="D405" s="130">
        <v>0</v>
      </c>
      <c r="E405" s="130">
        <v>0</v>
      </c>
      <c r="F405" s="130">
        <v>0</v>
      </c>
      <c r="G405" s="130">
        <v>0</v>
      </c>
      <c r="H405" s="130">
        <v>0</v>
      </c>
      <c r="I405" s="130">
        <v>0</v>
      </c>
      <c r="J405" s="130">
        <v>0</v>
      </c>
      <c r="K405" s="130">
        <v>0</v>
      </c>
      <c r="L405" s="130">
        <v>0</v>
      </c>
      <c r="M405" s="130">
        <v>0</v>
      </c>
      <c r="N405" s="130">
        <v>891249</v>
      </c>
      <c r="O405" s="130">
        <v>8500</v>
      </c>
      <c r="P405" s="130">
        <v>0</v>
      </c>
      <c r="Q405" s="130">
        <v>750</v>
      </c>
      <c r="R405" s="130">
        <v>0</v>
      </c>
      <c r="S405" s="130">
        <v>0</v>
      </c>
      <c r="T405" s="130">
        <v>0</v>
      </c>
      <c r="U405" s="130">
        <v>0</v>
      </c>
      <c r="V405" s="130">
        <v>0</v>
      </c>
      <c r="W405" s="130">
        <v>0</v>
      </c>
      <c r="X405" s="130">
        <v>500</v>
      </c>
      <c r="Y405" s="94" t="s">
        <v>193</v>
      </c>
      <c r="Z405" s="94" t="s">
        <v>205</v>
      </c>
      <c r="AA405" s="94" t="s">
        <v>1388</v>
      </c>
    </row>
    <row r="406" spans="1:27" x14ac:dyDescent="0.25">
      <c r="A406" s="94" t="s">
        <v>1389</v>
      </c>
      <c r="B406" s="94" t="s">
        <v>1390</v>
      </c>
      <c r="C406" s="94"/>
      <c r="D406" s="130">
        <v>0</v>
      </c>
      <c r="E406" s="130">
        <v>0</v>
      </c>
      <c r="F406" s="130">
        <v>0</v>
      </c>
      <c r="G406" s="130">
        <v>0</v>
      </c>
      <c r="H406" s="130">
        <v>0</v>
      </c>
      <c r="I406" s="130">
        <v>0</v>
      </c>
      <c r="J406" s="130">
        <v>0</v>
      </c>
      <c r="K406" s="130">
        <v>0</v>
      </c>
      <c r="L406" s="130">
        <v>0</v>
      </c>
      <c r="M406" s="130">
        <v>0</v>
      </c>
      <c r="N406" s="130">
        <v>0</v>
      </c>
      <c r="O406" s="130">
        <v>0</v>
      </c>
      <c r="P406" s="130">
        <v>0</v>
      </c>
      <c r="Q406" s="130">
        <v>0</v>
      </c>
      <c r="R406" s="130">
        <v>0</v>
      </c>
      <c r="S406" s="130">
        <v>0</v>
      </c>
      <c r="T406" s="130">
        <v>0</v>
      </c>
      <c r="U406" s="130">
        <v>0</v>
      </c>
      <c r="V406" s="130">
        <v>0</v>
      </c>
      <c r="W406" s="130">
        <v>0</v>
      </c>
      <c r="X406" s="130">
        <v>0</v>
      </c>
      <c r="Y406" s="94" t="s">
        <v>191</v>
      </c>
      <c r="Z406" s="94" t="s">
        <v>212</v>
      </c>
      <c r="AA406" s="94" t="s">
        <v>1391</v>
      </c>
    </row>
    <row r="407" spans="1:27" x14ac:dyDescent="0.25">
      <c r="A407" s="94" t="s">
        <v>1392</v>
      </c>
      <c r="B407" s="94" t="s">
        <v>1393</v>
      </c>
      <c r="C407" s="94"/>
      <c r="D407" s="130">
        <v>0</v>
      </c>
      <c r="E407" s="130">
        <v>0</v>
      </c>
      <c r="F407" s="130">
        <v>0</v>
      </c>
      <c r="G407" s="130">
        <v>0</v>
      </c>
      <c r="H407" s="130">
        <v>0</v>
      </c>
      <c r="I407" s="130">
        <v>0</v>
      </c>
      <c r="J407" s="130">
        <v>0</v>
      </c>
      <c r="K407" s="130">
        <v>0</v>
      </c>
      <c r="L407" s="130">
        <v>0</v>
      </c>
      <c r="M407" s="130">
        <v>0</v>
      </c>
      <c r="N407" s="130">
        <v>0</v>
      </c>
      <c r="O407" s="130">
        <v>0</v>
      </c>
      <c r="P407" s="130">
        <v>0</v>
      </c>
      <c r="Q407" s="130">
        <v>0</v>
      </c>
      <c r="R407" s="130">
        <v>0</v>
      </c>
      <c r="S407" s="130">
        <v>0</v>
      </c>
      <c r="T407" s="130">
        <v>0</v>
      </c>
      <c r="U407" s="130">
        <v>0</v>
      </c>
      <c r="V407" s="130">
        <v>0</v>
      </c>
      <c r="W407" s="130">
        <v>0</v>
      </c>
      <c r="X407" s="130">
        <v>0</v>
      </c>
      <c r="Y407" s="94" t="s">
        <v>191</v>
      </c>
      <c r="Z407" s="94" t="s">
        <v>212</v>
      </c>
      <c r="AA407" s="94" t="s">
        <v>1394</v>
      </c>
    </row>
    <row r="408" spans="1:27" x14ac:dyDescent="0.25">
      <c r="A408" s="94" t="s">
        <v>1395</v>
      </c>
      <c r="B408" s="94" t="s">
        <v>1396</v>
      </c>
      <c r="C408" s="94"/>
      <c r="D408" s="130">
        <v>0</v>
      </c>
      <c r="E408" s="130">
        <v>0</v>
      </c>
      <c r="F408" s="130">
        <v>0</v>
      </c>
      <c r="G408" s="130">
        <v>0</v>
      </c>
      <c r="H408" s="130">
        <v>0</v>
      </c>
      <c r="I408" s="130">
        <v>0</v>
      </c>
      <c r="J408" s="130">
        <v>0</v>
      </c>
      <c r="K408" s="130">
        <v>0</v>
      </c>
      <c r="L408" s="130">
        <v>0</v>
      </c>
      <c r="M408" s="130">
        <v>0</v>
      </c>
      <c r="N408" s="130">
        <v>0</v>
      </c>
      <c r="O408" s="130">
        <v>0</v>
      </c>
      <c r="P408" s="130">
        <v>0</v>
      </c>
      <c r="Q408" s="130">
        <v>0</v>
      </c>
      <c r="R408" s="130">
        <v>0</v>
      </c>
      <c r="S408" s="130">
        <v>0</v>
      </c>
      <c r="T408" s="130">
        <v>0</v>
      </c>
      <c r="U408" s="130">
        <v>0</v>
      </c>
      <c r="V408" s="130">
        <v>0</v>
      </c>
      <c r="W408" s="130">
        <v>0</v>
      </c>
      <c r="X408" s="130">
        <v>0</v>
      </c>
      <c r="Y408" s="94" t="s">
        <v>191</v>
      </c>
      <c r="Z408" s="94" t="s">
        <v>212</v>
      </c>
      <c r="AA408" s="94" t="s">
        <v>1397</v>
      </c>
    </row>
    <row r="409" spans="1:27" x14ac:dyDescent="0.25">
      <c r="A409" s="94" t="s">
        <v>1398</v>
      </c>
      <c r="B409" s="94" t="s">
        <v>1399</v>
      </c>
      <c r="C409" s="94"/>
      <c r="D409" s="130">
        <v>0</v>
      </c>
      <c r="E409" s="130">
        <v>0</v>
      </c>
      <c r="F409" s="130">
        <v>0</v>
      </c>
      <c r="G409" s="130">
        <v>0</v>
      </c>
      <c r="H409" s="130">
        <v>0</v>
      </c>
      <c r="I409" s="130">
        <v>0</v>
      </c>
      <c r="J409" s="130">
        <v>0</v>
      </c>
      <c r="K409" s="130">
        <v>0</v>
      </c>
      <c r="L409" s="130">
        <v>0</v>
      </c>
      <c r="M409" s="130">
        <v>0</v>
      </c>
      <c r="N409" s="130">
        <v>0</v>
      </c>
      <c r="O409" s="130">
        <v>0</v>
      </c>
      <c r="P409" s="130">
        <v>0</v>
      </c>
      <c r="Q409" s="130">
        <v>0</v>
      </c>
      <c r="R409" s="130">
        <v>0</v>
      </c>
      <c r="S409" s="130">
        <v>0</v>
      </c>
      <c r="T409" s="130">
        <v>0</v>
      </c>
      <c r="U409" s="130">
        <v>0</v>
      </c>
      <c r="V409" s="130">
        <v>0</v>
      </c>
      <c r="W409" s="130">
        <v>2000</v>
      </c>
      <c r="X409" s="130">
        <v>0</v>
      </c>
      <c r="Y409" s="94" t="s">
        <v>191</v>
      </c>
      <c r="Z409" s="94" t="s">
        <v>212</v>
      </c>
      <c r="AA409" s="94" t="s">
        <v>1400</v>
      </c>
    </row>
    <row r="410" spans="1:27" x14ac:dyDescent="0.25">
      <c r="A410" s="94" t="s">
        <v>1401</v>
      </c>
      <c r="B410" s="94" t="s">
        <v>1402</v>
      </c>
      <c r="C410" s="94"/>
      <c r="D410" s="130">
        <v>0</v>
      </c>
      <c r="E410" s="130">
        <v>0</v>
      </c>
      <c r="F410" s="130">
        <v>0</v>
      </c>
      <c r="G410" s="130">
        <v>0</v>
      </c>
      <c r="H410" s="130">
        <v>0</v>
      </c>
      <c r="I410" s="130">
        <v>0</v>
      </c>
      <c r="J410" s="130">
        <v>0</v>
      </c>
      <c r="K410" s="130">
        <v>0</v>
      </c>
      <c r="L410" s="130">
        <v>0</v>
      </c>
      <c r="M410" s="130">
        <v>0</v>
      </c>
      <c r="N410" s="130">
        <v>0</v>
      </c>
      <c r="O410" s="130">
        <v>0</v>
      </c>
      <c r="P410" s="130">
        <v>0</v>
      </c>
      <c r="Q410" s="130">
        <v>0</v>
      </c>
      <c r="R410" s="130">
        <v>0</v>
      </c>
      <c r="S410" s="130">
        <v>0</v>
      </c>
      <c r="T410" s="130">
        <v>0</v>
      </c>
      <c r="U410" s="130">
        <v>0</v>
      </c>
      <c r="V410" s="130">
        <v>0</v>
      </c>
      <c r="W410" s="130">
        <v>2000</v>
      </c>
      <c r="X410" s="130">
        <v>0</v>
      </c>
      <c r="Y410" s="94" t="s">
        <v>191</v>
      </c>
      <c r="Z410" s="94" t="s">
        <v>212</v>
      </c>
      <c r="AA410" s="94" t="s">
        <v>1403</v>
      </c>
    </row>
    <row r="411" spans="1:27" x14ac:dyDescent="0.25">
      <c r="A411" s="94" t="s">
        <v>1404</v>
      </c>
      <c r="B411" s="94" t="s">
        <v>1405</v>
      </c>
      <c r="C411" s="94"/>
      <c r="D411" s="130">
        <v>0</v>
      </c>
      <c r="E411" s="130">
        <v>0</v>
      </c>
      <c r="F411" s="130">
        <v>0</v>
      </c>
      <c r="G411" s="130">
        <v>0</v>
      </c>
      <c r="H411" s="130">
        <v>0</v>
      </c>
      <c r="I411" s="130">
        <v>0</v>
      </c>
      <c r="J411" s="130">
        <v>0</v>
      </c>
      <c r="K411" s="130">
        <v>0</v>
      </c>
      <c r="L411" s="130">
        <v>0</v>
      </c>
      <c r="M411" s="130">
        <v>0</v>
      </c>
      <c r="N411" s="130">
        <v>0</v>
      </c>
      <c r="O411" s="130">
        <v>0</v>
      </c>
      <c r="P411" s="130">
        <v>0</v>
      </c>
      <c r="Q411" s="130">
        <v>0</v>
      </c>
      <c r="R411" s="130">
        <v>0</v>
      </c>
      <c r="S411" s="130">
        <v>0</v>
      </c>
      <c r="T411" s="130">
        <v>0</v>
      </c>
      <c r="U411" s="130">
        <v>0</v>
      </c>
      <c r="V411" s="130">
        <v>0</v>
      </c>
      <c r="W411" s="130">
        <v>0</v>
      </c>
      <c r="X411" s="130">
        <v>0</v>
      </c>
      <c r="Y411" s="94" t="s">
        <v>191</v>
      </c>
      <c r="Z411" s="94" t="s">
        <v>212</v>
      </c>
      <c r="AA411" s="94" t="s">
        <v>1406</v>
      </c>
    </row>
    <row r="412" spans="1:27" x14ac:dyDescent="0.25">
      <c r="A412" s="94" t="s">
        <v>1407</v>
      </c>
      <c r="B412" s="94" t="s">
        <v>1408</v>
      </c>
      <c r="C412" s="94"/>
      <c r="D412" s="130">
        <v>0</v>
      </c>
      <c r="E412" s="130">
        <v>0</v>
      </c>
      <c r="F412" s="130">
        <v>0</v>
      </c>
      <c r="G412" s="130">
        <v>0</v>
      </c>
      <c r="H412" s="130">
        <v>0</v>
      </c>
      <c r="I412" s="130">
        <v>0</v>
      </c>
      <c r="J412" s="130">
        <v>0</v>
      </c>
      <c r="K412" s="130">
        <v>0</v>
      </c>
      <c r="L412" s="130">
        <v>0</v>
      </c>
      <c r="M412" s="130">
        <v>0</v>
      </c>
      <c r="N412" s="130">
        <v>568836</v>
      </c>
      <c r="O412" s="130">
        <v>8000</v>
      </c>
      <c r="P412" s="130">
        <v>0</v>
      </c>
      <c r="Q412" s="130">
        <v>0</v>
      </c>
      <c r="R412" s="130">
        <v>0</v>
      </c>
      <c r="S412" s="130">
        <v>0</v>
      </c>
      <c r="T412" s="130">
        <v>0</v>
      </c>
      <c r="U412" s="130">
        <v>0</v>
      </c>
      <c r="V412" s="130">
        <v>1000</v>
      </c>
      <c r="W412" s="130">
        <v>5000</v>
      </c>
      <c r="X412" s="130">
        <v>0</v>
      </c>
      <c r="Y412" s="94" t="s">
        <v>191</v>
      </c>
      <c r="Z412" s="94" t="s">
        <v>269</v>
      </c>
      <c r="AA412" s="94" t="s">
        <v>1409</v>
      </c>
    </row>
    <row r="413" spans="1:27" x14ac:dyDescent="0.25">
      <c r="A413" s="94" t="s">
        <v>1410</v>
      </c>
      <c r="B413" s="94" t="s">
        <v>1411</v>
      </c>
      <c r="C413" s="94"/>
      <c r="D413" s="130">
        <v>0</v>
      </c>
      <c r="E413" s="130">
        <v>0</v>
      </c>
      <c r="F413" s="130">
        <v>0</v>
      </c>
      <c r="G413" s="130">
        <v>0</v>
      </c>
      <c r="H413" s="130">
        <v>0</v>
      </c>
      <c r="I413" s="130">
        <v>0</v>
      </c>
      <c r="J413" s="130">
        <v>0</v>
      </c>
      <c r="K413" s="130">
        <v>0</v>
      </c>
      <c r="L413" s="130">
        <v>0</v>
      </c>
      <c r="M413" s="130">
        <v>0</v>
      </c>
      <c r="N413" s="130">
        <v>31640</v>
      </c>
      <c r="O413" s="130">
        <v>2055</v>
      </c>
      <c r="P413" s="130">
        <v>0</v>
      </c>
      <c r="Q413" s="130">
        <v>0</v>
      </c>
      <c r="R413" s="130">
        <v>0</v>
      </c>
      <c r="S413" s="130">
        <v>0</v>
      </c>
      <c r="T413" s="130">
        <v>0</v>
      </c>
      <c r="U413" s="130">
        <v>0</v>
      </c>
      <c r="V413" s="130">
        <v>0</v>
      </c>
      <c r="W413" s="130">
        <v>0</v>
      </c>
      <c r="X413" s="130">
        <v>0</v>
      </c>
      <c r="Y413" s="94" t="s">
        <v>195</v>
      </c>
      <c r="Z413" s="94" t="s">
        <v>249</v>
      </c>
      <c r="AA413" s="94" t="s">
        <v>1412</v>
      </c>
    </row>
    <row r="414" spans="1:27" x14ac:dyDescent="0.25">
      <c r="A414" s="94" t="s">
        <v>1413</v>
      </c>
      <c r="B414" s="94" t="s">
        <v>1805</v>
      </c>
      <c r="C414" s="94"/>
      <c r="D414" s="130">
        <v>0</v>
      </c>
      <c r="E414" s="130">
        <v>0</v>
      </c>
      <c r="F414" s="130">
        <v>0</v>
      </c>
      <c r="G414" s="130">
        <v>0</v>
      </c>
      <c r="H414" s="130">
        <v>0</v>
      </c>
      <c r="I414" s="130">
        <v>0</v>
      </c>
      <c r="J414" s="130">
        <v>0</v>
      </c>
      <c r="K414" s="130">
        <v>0</v>
      </c>
      <c r="L414" s="130">
        <v>0</v>
      </c>
      <c r="M414" s="130">
        <v>0</v>
      </c>
      <c r="N414" s="130">
        <v>27020</v>
      </c>
      <c r="O414" s="130">
        <v>0</v>
      </c>
      <c r="P414" s="130">
        <v>0</v>
      </c>
      <c r="Q414" s="130">
        <v>0</v>
      </c>
      <c r="R414" s="130">
        <v>0</v>
      </c>
      <c r="S414" s="130">
        <v>0</v>
      </c>
      <c r="T414" s="130">
        <v>0</v>
      </c>
      <c r="U414" s="130">
        <v>0</v>
      </c>
      <c r="V414" s="130">
        <v>0</v>
      </c>
      <c r="W414" s="130">
        <v>0</v>
      </c>
      <c r="X414" s="130">
        <v>0</v>
      </c>
      <c r="Y414" s="94" t="s">
        <v>195</v>
      </c>
      <c r="Z414" s="94" t="s">
        <v>249</v>
      </c>
      <c r="AA414" s="94" t="s">
        <v>1415</v>
      </c>
    </row>
    <row r="415" spans="1:27" x14ac:dyDescent="0.25">
      <c r="A415" s="94" t="s">
        <v>1416</v>
      </c>
      <c r="B415" s="94" t="s">
        <v>1417</v>
      </c>
      <c r="C415" s="94"/>
      <c r="D415" s="130">
        <v>0</v>
      </c>
      <c r="E415" s="130">
        <v>0</v>
      </c>
      <c r="F415" s="130">
        <v>0</v>
      </c>
      <c r="G415" s="130">
        <v>0</v>
      </c>
      <c r="H415" s="130">
        <v>0</v>
      </c>
      <c r="I415" s="130">
        <v>0</v>
      </c>
      <c r="J415" s="130">
        <v>0</v>
      </c>
      <c r="K415" s="130">
        <v>0</v>
      </c>
      <c r="L415" s="130">
        <v>0</v>
      </c>
      <c r="M415" s="130">
        <v>0</v>
      </c>
      <c r="N415" s="130">
        <v>20048</v>
      </c>
      <c r="O415" s="130">
        <v>0</v>
      </c>
      <c r="P415" s="130">
        <v>0</v>
      </c>
      <c r="Q415" s="130">
        <v>0</v>
      </c>
      <c r="R415" s="130">
        <v>0</v>
      </c>
      <c r="S415" s="130">
        <v>0</v>
      </c>
      <c r="T415" s="130">
        <v>0</v>
      </c>
      <c r="U415" s="130">
        <v>0</v>
      </c>
      <c r="V415" s="130">
        <v>0</v>
      </c>
      <c r="W415" s="130">
        <v>0</v>
      </c>
      <c r="X415" s="130">
        <v>0</v>
      </c>
      <c r="Y415" s="94" t="s">
        <v>191</v>
      </c>
      <c r="Z415" s="94" t="s">
        <v>249</v>
      </c>
      <c r="AA415" s="94" t="s">
        <v>1418</v>
      </c>
    </row>
    <row r="416" spans="1:27" x14ac:dyDescent="0.25">
      <c r="A416" s="94" t="s">
        <v>1419</v>
      </c>
      <c r="B416" s="94" t="s">
        <v>1420</v>
      </c>
      <c r="C416" s="94"/>
      <c r="D416" s="130">
        <v>0</v>
      </c>
      <c r="E416" s="130">
        <v>0</v>
      </c>
      <c r="F416" s="130">
        <v>0</v>
      </c>
      <c r="G416" s="130">
        <v>0</v>
      </c>
      <c r="H416" s="130">
        <v>0</v>
      </c>
      <c r="I416" s="130">
        <v>0</v>
      </c>
      <c r="J416" s="130">
        <v>0</v>
      </c>
      <c r="K416" s="130">
        <v>0</v>
      </c>
      <c r="L416" s="130">
        <v>0</v>
      </c>
      <c r="M416" s="130">
        <v>0</v>
      </c>
      <c r="N416" s="130">
        <v>42370</v>
      </c>
      <c r="O416" s="130">
        <v>0</v>
      </c>
      <c r="P416" s="130">
        <v>0</v>
      </c>
      <c r="Q416" s="130">
        <v>0</v>
      </c>
      <c r="R416" s="130">
        <v>0</v>
      </c>
      <c r="S416" s="130">
        <v>0</v>
      </c>
      <c r="T416" s="130">
        <v>0</v>
      </c>
      <c r="U416" s="130">
        <v>0</v>
      </c>
      <c r="V416" s="130">
        <v>0</v>
      </c>
      <c r="W416" s="130">
        <v>0</v>
      </c>
      <c r="X416" s="130">
        <v>2785</v>
      </c>
      <c r="Y416" s="94" t="s">
        <v>191</v>
      </c>
      <c r="Z416" s="94" t="s">
        <v>249</v>
      </c>
      <c r="AA416" s="94" t="s">
        <v>1421</v>
      </c>
    </row>
    <row r="417" spans="1:27" x14ac:dyDescent="0.25">
      <c r="A417" s="94" t="s">
        <v>1422</v>
      </c>
      <c r="B417" s="94" t="s">
        <v>1423</v>
      </c>
      <c r="C417" s="94"/>
      <c r="D417" s="130">
        <v>0</v>
      </c>
      <c r="E417" s="130">
        <v>0</v>
      </c>
      <c r="F417" s="130">
        <v>0</v>
      </c>
      <c r="G417" s="130">
        <v>0</v>
      </c>
      <c r="H417" s="130">
        <v>0</v>
      </c>
      <c r="I417" s="130">
        <v>0</v>
      </c>
      <c r="J417" s="130">
        <v>356</v>
      </c>
      <c r="K417" s="130">
        <v>0</v>
      </c>
      <c r="L417" s="130">
        <v>0</v>
      </c>
      <c r="M417" s="130">
        <v>0</v>
      </c>
      <c r="N417" s="130">
        <v>206063</v>
      </c>
      <c r="O417" s="130">
        <v>5000</v>
      </c>
      <c r="P417" s="130">
        <v>0</v>
      </c>
      <c r="Q417" s="130">
        <v>0</v>
      </c>
      <c r="R417" s="130">
        <v>0</v>
      </c>
      <c r="S417" s="130">
        <v>0</v>
      </c>
      <c r="T417" s="130">
        <v>0</v>
      </c>
      <c r="U417" s="130">
        <v>0</v>
      </c>
      <c r="V417" s="130">
        <v>4000</v>
      </c>
      <c r="W417" s="130">
        <v>32000</v>
      </c>
      <c r="X417" s="130">
        <v>0</v>
      </c>
      <c r="Y417" s="94" t="s">
        <v>191</v>
      </c>
      <c r="Z417" s="94" t="s">
        <v>205</v>
      </c>
      <c r="AA417" s="94" t="s">
        <v>1424</v>
      </c>
    </row>
    <row r="418" spans="1:27" x14ac:dyDescent="0.25">
      <c r="A418" s="94" t="s">
        <v>1425</v>
      </c>
      <c r="B418" s="94" t="s">
        <v>1426</v>
      </c>
      <c r="C418" s="94"/>
      <c r="D418" s="130">
        <v>0</v>
      </c>
      <c r="E418" s="130">
        <v>0</v>
      </c>
      <c r="F418" s="130">
        <v>0</v>
      </c>
      <c r="G418" s="130">
        <v>0</v>
      </c>
      <c r="H418" s="130">
        <v>0</v>
      </c>
      <c r="I418" s="130">
        <v>0</v>
      </c>
      <c r="J418" s="130">
        <v>0</v>
      </c>
      <c r="K418" s="130">
        <v>0</v>
      </c>
      <c r="L418" s="130">
        <v>0</v>
      </c>
      <c r="M418" s="130">
        <v>0</v>
      </c>
      <c r="N418" s="130">
        <v>227816</v>
      </c>
      <c r="O418" s="130">
        <v>8614</v>
      </c>
      <c r="P418" s="130">
        <v>0</v>
      </c>
      <c r="Q418" s="130">
        <v>0</v>
      </c>
      <c r="R418" s="130">
        <v>0</v>
      </c>
      <c r="S418" s="130">
        <v>0</v>
      </c>
      <c r="T418" s="130">
        <v>101</v>
      </c>
      <c r="U418" s="130">
        <v>0</v>
      </c>
      <c r="V418" s="130">
        <v>0</v>
      </c>
      <c r="W418" s="130">
        <v>3500</v>
      </c>
      <c r="X418" s="130">
        <v>0</v>
      </c>
      <c r="Y418" s="94" t="s">
        <v>191</v>
      </c>
      <c r="Z418" s="94" t="s">
        <v>205</v>
      </c>
      <c r="AA418" s="94" t="s">
        <v>1427</v>
      </c>
    </row>
    <row r="419" spans="1:27" x14ac:dyDescent="0.25">
      <c r="A419" s="94" t="s">
        <v>1428</v>
      </c>
      <c r="B419" s="94" t="s">
        <v>1429</v>
      </c>
      <c r="C419" s="94"/>
      <c r="D419" s="130">
        <v>0</v>
      </c>
      <c r="E419" s="130">
        <v>0</v>
      </c>
      <c r="F419" s="130">
        <v>0</v>
      </c>
      <c r="G419" s="130">
        <v>0</v>
      </c>
      <c r="H419" s="130">
        <v>0</v>
      </c>
      <c r="I419" s="130">
        <v>0</v>
      </c>
      <c r="J419" s="130">
        <v>0</v>
      </c>
      <c r="K419" s="130">
        <v>0</v>
      </c>
      <c r="L419" s="130">
        <v>0</v>
      </c>
      <c r="M419" s="130">
        <v>0</v>
      </c>
      <c r="N419" s="130">
        <v>450351</v>
      </c>
      <c r="O419" s="130">
        <v>0</v>
      </c>
      <c r="P419" s="130">
        <v>0</v>
      </c>
      <c r="Q419" s="130">
        <v>0</v>
      </c>
      <c r="R419" s="130">
        <v>0</v>
      </c>
      <c r="S419" s="130">
        <v>0</v>
      </c>
      <c r="T419" s="130">
        <v>0</v>
      </c>
      <c r="U419" s="130">
        <v>0</v>
      </c>
      <c r="V419" s="130">
        <v>0</v>
      </c>
      <c r="W419" s="130">
        <v>125000</v>
      </c>
      <c r="X419" s="130">
        <v>0</v>
      </c>
      <c r="Y419" s="94" t="s">
        <v>191</v>
      </c>
      <c r="Z419" s="94" t="s">
        <v>406</v>
      </c>
      <c r="AA419" s="94" t="s">
        <v>1430</v>
      </c>
    </row>
    <row r="420" spans="1:27" x14ac:dyDescent="0.25">
      <c r="A420" s="94" t="s">
        <v>1431</v>
      </c>
      <c r="B420" s="94" t="s">
        <v>1432</v>
      </c>
      <c r="C420" s="94"/>
      <c r="D420" s="130">
        <v>0</v>
      </c>
      <c r="E420" s="130">
        <v>0</v>
      </c>
      <c r="F420" s="130">
        <v>0</v>
      </c>
      <c r="G420" s="130">
        <v>0</v>
      </c>
      <c r="H420" s="130">
        <v>0</v>
      </c>
      <c r="I420" s="130">
        <v>0</v>
      </c>
      <c r="J420" s="130">
        <v>0</v>
      </c>
      <c r="K420" s="130">
        <v>0</v>
      </c>
      <c r="L420" s="130">
        <v>0</v>
      </c>
      <c r="M420" s="130">
        <v>0</v>
      </c>
      <c r="N420" s="130">
        <v>656953</v>
      </c>
      <c r="O420" s="130">
        <v>0</v>
      </c>
      <c r="P420" s="130">
        <v>0</v>
      </c>
      <c r="Q420" s="130">
        <v>0</v>
      </c>
      <c r="R420" s="130">
        <v>0</v>
      </c>
      <c r="S420" s="130">
        <v>0</v>
      </c>
      <c r="T420" s="130">
        <v>0</v>
      </c>
      <c r="U420" s="130">
        <v>0</v>
      </c>
      <c r="V420" s="130">
        <v>0</v>
      </c>
      <c r="W420" s="130">
        <v>28990</v>
      </c>
      <c r="X420" s="130">
        <v>0</v>
      </c>
      <c r="Y420" s="94" t="s">
        <v>191</v>
      </c>
      <c r="Z420" s="94" t="s">
        <v>212</v>
      </c>
      <c r="AA420" s="94" t="s">
        <v>1433</v>
      </c>
    </row>
    <row r="421" spans="1:27" x14ac:dyDescent="0.25">
      <c r="A421" s="94" t="s">
        <v>1434</v>
      </c>
      <c r="B421" s="94" t="s">
        <v>1435</v>
      </c>
      <c r="C421" s="94"/>
      <c r="D421" s="130">
        <v>0</v>
      </c>
      <c r="E421" s="130">
        <v>0</v>
      </c>
      <c r="F421" s="130">
        <v>0</v>
      </c>
      <c r="G421" s="130">
        <v>0</v>
      </c>
      <c r="H421" s="130">
        <v>0</v>
      </c>
      <c r="I421" s="130">
        <v>0</v>
      </c>
      <c r="J421" s="130">
        <v>0</v>
      </c>
      <c r="K421" s="130">
        <v>0</v>
      </c>
      <c r="L421" s="130">
        <v>0</v>
      </c>
      <c r="M421" s="130">
        <v>0</v>
      </c>
      <c r="N421" s="130">
        <v>173416</v>
      </c>
      <c r="O421" s="130">
        <v>0</v>
      </c>
      <c r="P421" s="130">
        <v>0</v>
      </c>
      <c r="Q421" s="130">
        <v>0</v>
      </c>
      <c r="R421" s="130">
        <v>0</v>
      </c>
      <c r="S421" s="130">
        <v>0</v>
      </c>
      <c r="T421" s="130">
        <v>0</v>
      </c>
      <c r="U421" s="130">
        <v>0</v>
      </c>
      <c r="V421" s="130">
        <v>0</v>
      </c>
      <c r="W421" s="130">
        <v>5000</v>
      </c>
      <c r="X421" s="130">
        <v>0</v>
      </c>
      <c r="Y421" s="94" t="s">
        <v>191</v>
      </c>
      <c r="Z421" s="94" t="s">
        <v>212</v>
      </c>
      <c r="AA421" s="94" t="s">
        <v>1436</v>
      </c>
    </row>
    <row r="422" spans="1:27" x14ac:dyDescent="0.25">
      <c r="A422" s="94" t="s">
        <v>1842</v>
      </c>
      <c r="B422" s="94" t="s">
        <v>1843</v>
      </c>
      <c r="C422" s="94"/>
      <c r="D422" s="130">
        <v>0</v>
      </c>
      <c r="E422" s="130">
        <v>0</v>
      </c>
      <c r="F422" s="130">
        <v>0</v>
      </c>
      <c r="G422" s="130">
        <v>0</v>
      </c>
      <c r="H422" s="130">
        <v>0</v>
      </c>
      <c r="I422" s="130">
        <v>0</v>
      </c>
      <c r="J422" s="130">
        <v>0</v>
      </c>
      <c r="K422" s="130">
        <v>0</v>
      </c>
      <c r="L422" s="130">
        <v>0</v>
      </c>
      <c r="M422" s="130">
        <v>0</v>
      </c>
      <c r="N422" s="130">
        <v>0</v>
      </c>
      <c r="O422" s="130">
        <v>0</v>
      </c>
      <c r="P422" s="130">
        <v>0</v>
      </c>
      <c r="Q422" s="130">
        <v>0</v>
      </c>
      <c r="R422" s="130">
        <v>0</v>
      </c>
      <c r="S422" s="130">
        <v>0</v>
      </c>
      <c r="T422" s="130">
        <v>0</v>
      </c>
      <c r="U422" s="130">
        <v>0</v>
      </c>
      <c r="V422" s="130">
        <v>0</v>
      </c>
      <c r="W422" s="130">
        <v>0</v>
      </c>
      <c r="X422" s="130">
        <v>0</v>
      </c>
      <c r="Y422" s="94" t="s">
        <v>191</v>
      </c>
      <c r="Z422" s="94" t="s">
        <v>212</v>
      </c>
      <c r="AA422" s="94" t="s">
        <v>1844</v>
      </c>
    </row>
    <row r="423" spans="1:27" x14ac:dyDescent="0.25">
      <c r="A423" s="94" t="s">
        <v>1437</v>
      </c>
      <c r="B423" s="94" t="s">
        <v>1438</v>
      </c>
      <c r="C423" s="94"/>
      <c r="D423" s="130">
        <v>0</v>
      </c>
      <c r="E423" s="130">
        <v>0</v>
      </c>
      <c r="F423" s="130">
        <v>0</v>
      </c>
      <c r="G423" s="130">
        <v>0</v>
      </c>
      <c r="H423" s="130">
        <v>0</v>
      </c>
      <c r="I423" s="130">
        <v>0</v>
      </c>
      <c r="J423" s="130">
        <v>0</v>
      </c>
      <c r="K423" s="130">
        <v>0</v>
      </c>
      <c r="L423" s="130">
        <v>0</v>
      </c>
      <c r="M423" s="130">
        <v>0</v>
      </c>
      <c r="N423" s="130">
        <v>95174</v>
      </c>
      <c r="O423" s="130">
        <v>25000</v>
      </c>
      <c r="P423" s="130">
        <v>0</v>
      </c>
      <c r="Q423" s="130">
        <v>0</v>
      </c>
      <c r="R423" s="130">
        <v>0</v>
      </c>
      <c r="S423" s="130">
        <v>0</v>
      </c>
      <c r="T423" s="130">
        <v>0</v>
      </c>
      <c r="U423" s="130">
        <v>0</v>
      </c>
      <c r="V423" s="130">
        <v>0</v>
      </c>
      <c r="W423" s="130">
        <v>0</v>
      </c>
      <c r="X423" s="130">
        <v>0</v>
      </c>
      <c r="Y423" s="94" t="s">
        <v>191</v>
      </c>
      <c r="Z423" s="94" t="s">
        <v>269</v>
      </c>
      <c r="AA423" s="94" t="s">
        <v>1439</v>
      </c>
    </row>
    <row r="424" spans="1:27" x14ac:dyDescent="0.25">
      <c r="A424" s="94" t="s">
        <v>1440</v>
      </c>
      <c r="B424" s="94" t="s">
        <v>1441</v>
      </c>
      <c r="C424" s="94"/>
      <c r="D424" s="130">
        <v>0</v>
      </c>
      <c r="E424" s="130">
        <v>0</v>
      </c>
      <c r="F424" s="130">
        <v>0</v>
      </c>
      <c r="G424" s="130">
        <v>0</v>
      </c>
      <c r="H424" s="130">
        <v>0</v>
      </c>
      <c r="I424" s="130">
        <v>0</v>
      </c>
      <c r="J424" s="130">
        <v>0</v>
      </c>
      <c r="K424" s="130">
        <v>0</v>
      </c>
      <c r="L424" s="130">
        <v>0</v>
      </c>
      <c r="M424" s="130">
        <v>0</v>
      </c>
      <c r="N424" s="130">
        <v>0</v>
      </c>
      <c r="O424" s="130">
        <v>0</v>
      </c>
      <c r="P424" s="130">
        <v>0</v>
      </c>
      <c r="Q424" s="130">
        <v>0</v>
      </c>
      <c r="R424" s="130">
        <v>0</v>
      </c>
      <c r="S424" s="130">
        <v>0</v>
      </c>
      <c r="T424" s="130">
        <v>0</v>
      </c>
      <c r="U424" s="130">
        <v>0</v>
      </c>
      <c r="V424" s="130">
        <v>0</v>
      </c>
      <c r="W424" s="130">
        <v>0</v>
      </c>
      <c r="X424" s="130">
        <v>0</v>
      </c>
      <c r="Y424" s="94" t="s">
        <v>191</v>
      </c>
      <c r="Z424" s="94" t="s">
        <v>212</v>
      </c>
      <c r="AA424" s="94" t="s">
        <v>1442</v>
      </c>
    </row>
    <row r="425" spans="1:27" x14ac:dyDescent="0.25">
      <c r="A425" s="94" t="s">
        <v>1443</v>
      </c>
      <c r="B425" s="94" t="s">
        <v>1444</v>
      </c>
      <c r="C425" s="94"/>
      <c r="D425" s="130">
        <v>0</v>
      </c>
      <c r="E425" s="130">
        <v>0</v>
      </c>
      <c r="F425" s="130">
        <v>0</v>
      </c>
      <c r="G425" s="130">
        <v>0</v>
      </c>
      <c r="H425" s="130">
        <v>0</v>
      </c>
      <c r="I425" s="130">
        <v>0</v>
      </c>
      <c r="J425" s="130">
        <v>0</v>
      </c>
      <c r="K425" s="130">
        <v>0</v>
      </c>
      <c r="L425" s="130">
        <v>0</v>
      </c>
      <c r="M425" s="130">
        <v>0</v>
      </c>
      <c r="N425" s="130">
        <v>431686</v>
      </c>
      <c r="O425" s="130">
        <v>10000</v>
      </c>
      <c r="P425" s="130">
        <v>0</v>
      </c>
      <c r="Q425" s="130">
        <v>0</v>
      </c>
      <c r="R425" s="130">
        <v>0</v>
      </c>
      <c r="S425" s="130">
        <v>0</v>
      </c>
      <c r="T425" s="130">
        <v>0</v>
      </c>
      <c r="U425" s="130">
        <v>0</v>
      </c>
      <c r="V425" s="130">
        <v>41000</v>
      </c>
      <c r="W425" s="130">
        <v>0</v>
      </c>
      <c r="X425" s="130">
        <v>0</v>
      </c>
      <c r="Y425" s="94" t="s">
        <v>191</v>
      </c>
      <c r="Z425" s="94" t="s">
        <v>372</v>
      </c>
      <c r="AA425" s="94" t="s">
        <v>1445</v>
      </c>
    </row>
    <row r="426" spans="1:27" x14ac:dyDescent="0.25">
      <c r="A426" s="94" t="s">
        <v>1446</v>
      </c>
      <c r="B426" s="94" t="s">
        <v>1447</v>
      </c>
      <c r="C426" s="94"/>
      <c r="D426" s="130">
        <v>0</v>
      </c>
      <c r="E426" s="130">
        <v>0</v>
      </c>
      <c r="F426" s="130">
        <v>0</v>
      </c>
      <c r="G426" s="130">
        <v>0</v>
      </c>
      <c r="H426" s="130">
        <v>0</v>
      </c>
      <c r="I426" s="130">
        <v>0</v>
      </c>
      <c r="J426" s="130">
        <v>0</v>
      </c>
      <c r="K426" s="130">
        <v>0</v>
      </c>
      <c r="L426" s="130">
        <v>0</v>
      </c>
      <c r="M426" s="130">
        <v>0</v>
      </c>
      <c r="N426" s="130">
        <v>18550</v>
      </c>
      <c r="O426" s="130">
        <v>0</v>
      </c>
      <c r="P426" s="130">
        <v>0</v>
      </c>
      <c r="Q426" s="130">
        <v>0</v>
      </c>
      <c r="R426" s="130">
        <v>0</v>
      </c>
      <c r="S426" s="130">
        <v>0</v>
      </c>
      <c r="T426" s="130">
        <v>0</v>
      </c>
      <c r="U426" s="130">
        <v>0</v>
      </c>
      <c r="V426" s="130">
        <v>1000</v>
      </c>
      <c r="W426" s="130">
        <v>0</v>
      </c>
      <c r="X426" s="130">
        <v>0</v>
      </c>
      <c r="Y426" s="94" t="s">
        <v>191</v>
      </c>
      <c r="Z426" s="94" t="s">
        <v>249</v>
      </c>
      <c r="AA426" s="94" t="s">
        <v>1448</v>
      </c>
    </row>
    <row r="427" spans="1:27" x14ac:dyDescent="0.25">
      <c r="A427" s="94" t="s">
        <v>1449</v>
      </c>
      <c r="B427" s="94" t="s">
        <v>1450</v>
      </c>
      <c r="C427" s="94"/>
      <c r="D427" s="130">
        <v>0</v>
      </c>
      <c r="E427" s="130">
        <v>0</v>
      </c>
      <c r="F427" s="130">
        <v>0</v>
      </c>
      <c r="G427" s="130">
        <v>0</v>
      </c>
      <c r="H427" s="130">
        <v>0</v>
      </c>
      <c r="I427" s="130">
        <v>0</v>
      </c>
      <c r="J427" s="130">
        <v>0</v>
      </c>
      <c r="K427" s="130">
        <v>0</v>
      </c>
      <c r="L427" s="130">
        <v>0</v>
      </c>
      <c r="M427" s="130">
        <v>0</v>
      </c>
      <c r="N427" s="130">
        <v>0</v>
      </c>
      <c r="O427" s="130">
        <v>0</v>
      </c>
      <c r="P427" s="130">
        <v>0</v>
      </c>
      <c r="Q427" s="130">
        <v>0</v>
      </c>
      <c r="R427" s="130">
        <v>0</v>
      </c>
      <c r="S427" s="130">
        <v>0</v>
      </c>
      <c r="T427" s="130">
        <v>0</v>
      </c>
      <c r="U427" s="130">
        <v>0</v>
      </c>
      <c r="V427" s="130">
        <v>0</v>
      </c>
      <c r="W427" s="130">
        <v>5000</v>
      </c>
      <c r="X427" s="130">
        <v>7000</v>
      </c>
      <c r="Y427" s="94" t="s">
        <v>191</v>
      </c>
      <c r="Z427" s="94" t="s">
        <v>212</v>
      </c>
      <c r="AA427" s="94" t="s">
        <v>1451</v>
      </c>
    </row>
    <row r="428" spans="1:27" x14ac:dyDescent="0.25">
      <c r="A428" s="94" t="s">
        <v>1452</v>
      </c>
      <c r="B428" s="94" t="s">
        <v>1453</v>
      </c>
      <c r="C428" s="94"/>
      <c r="D428" s="130">
        <v>0</v>
      </c>
      <c r="E428" s="130">
        <v>0</v>
      </c>
      <c r="F428" s="130">
        <v>0</v>
      </c>
      <c r="G428" s="130">
        <v>0</v>
      </c>
      <c r="H428" s="130">
        <v>0</v>
      </c>
      <c r="I428" s="130">
        <v>0</v>
      </c>
      <c r="J428" s="130">
        <v>0</v>
      </c>
      <c r="K428" s="130">
        <v>0</v>
      </c>
      <c r="L428" s="130">
        <v>0</v>
      </c>
      <c r="M428" s="130">
        <v>0</v>
      </c>
      <c r="N428" s="130">
        <v>60050</v>
      </c>
      <c r="O428" s="130">
        <v>0</v>
      </c>
      <c r="P428" s="130">
        <v>0</v>
      </c>
      <c r="Q428" s="130">
        <v>0</v>
      </c>
      <c r="R428" s="130">
        <v>0</v>
      </c>
      <c r="S428" s="130">
        <v>0</v>
      </c>
      <c r="T428" s="130">
        <v>0</v>
      </c>
      <c r="U428" s="130">
        <v>0</v>
      </c>
      <c r="V428" s="130">
        <v>0</v>
      </c>
      <c r="W428" s="130">
        <v>25000</v>
      </c>
      <c r="X428" s="130">
        <v>0</v>
      </c>
      <c r="Y428" s="94" t="s">
        <v>191</v>
      </c>
      <c r="Z428" s="94" t="s">
        <v>249</v>
      </c>
      <c r="AA428" s="94" t="s">
        <v>1454</v>
      </c>
    </row>
    <row r="429" spans="1:27" x14ac:dyDescent="0.25">
      <c r="A429" s="94" t="s">
        <v>1455</v>
      </c>
      <c r="B429" s="94" t="s">
        <v>1456</v>
      </c>
      <c r="C429" s="94"/>
      <c r="D429" s="130">
        <v>0</v>
      </c>
      <c r="E429" s="130">
        <v>0</v>
      </c>
      <c r="F429" s="130">
        <v>0</v>
      </c>
      <c r="G429" s="130">
        <v>0</v>
      </c>
      <c r="H429" s="130">
        <v>0</v>
      </c>
      <c r="I429" s="130">
        <v>0</v>
      </c>
      <c r="J429" s="130">
        <v>0</v>
      </c>
      <c r="K429" s="130">
        <v>0</v>
      </c>
      <c r="L429" s="130">
        <v>0</v>
      </c>
      <c r="M429" s="130">
        <v>0</v>
      </c>
      <c r="N429" s="130">
        <v>205746</v>
      </c>
      <c r="O429" s="130">
        <v>0</v>
      </c>
      <c r="P429" s="130">
        <v>0</v>
      </c>
      <c r="Q429" s="130">
        <v>0</v>
      </c>
      <c r="R429" s="130">
        <v>0</v>
      </c>
      <c r="S429" s="130">
        <v>0</v>
      </c>
      <c r="T429" s="130">
        <v>0</v>
      </c>
      <c r="U429" s="130">
        <v>0</v>
      </c>
      <c r="V429" s="130">
        <v>0</v>
      </c>
      <c r="W429" s="130">
        <v>0</v>
      </c>
      <c r="X429" s="130">
        <v>1500</v>
      </c>
      <c r="Y429" s="94" t="s">
        <v>191</v>
      </c>
      <c r="Z429" s="94" t="s">
        <v>212</v>
      </c>
      <c r="AA429" s="94" t="s">
        <v>1457</v>
      </c>
    </row>
    <row r="430" spans="1:27" x14ac:dyDescent="0.25">
      <c r="A430" s="94" t="s">
        <v>1458</v>
      </c>
      <c r="B430" s="94" t="s">
        <v>1806</v>
      </c>
      <c r="C430" s="94"/>
      <c r="D430" s="130">
        <v>0</v>
      </c>
      <c r="E430" s="130">
        <v>0</v>
      </c>
      <c r="F430" s="130">
        <v>0</v>
      </c>
      <c r="G430" s="130">
        <v>0</v>
      </c>
      <c r="H430" s="130">
        <v>0</v>
      </c>
      <c r="I430" s="130">
        <v>0</v>
      </c>
      <c r="J430" s="130">
        <v>0</v>
      </c>
      <c r="K430" s="130">
        <v>0</v>
      </c>
      <c r="L430" s="130">
        <v>0</v>
      </c>
      <c r="M430" s="130">
        <v>0</v>
      </c>
      <c r="N430" s="130">
        <v>128821</v>
      </c>
      <c r="O430" s="130">
        <v>0</v>
      </c>
      <c r="P430" s="130">
        <v>0</v>
      </c>
      <c r="Q430" s="130">
        <v>7302</v>
      </c>
      <c r="R430" s="130">
        <v>6</v>
      </c>
      <c r="S430" s="130">
        <v>269</v>
      </c>
      <c r="T430" s="130">
        <v>0</v>
      </c>
      <c r="U430" s="130">
        <v>0</v>
      </c>
      <c r="V430" s="130">
        <v>0</v>
      </c>
      <c r="W430" s="130">
        <v>12500</v>
      </c>
      <c r="X430" s="130">
        <v>0</v>
      </c>
      <c r="Y430" s="94" t="s">
        <v>193</v>
      </c>
      <c r="Z430" s="94" t="s">
        <v>205</v>
      </c>
      <c r="AA430" s="94" t="s">
        <v>1460</v>
      </c>
    </row>
    <row r="431" spans="1:27" x14ac:dyDescent="0.25">
      <c r="A431" s="94" t="s">
        <v>1461</v>
      </c>
      <c r="B431" s="94" t="s">
        <v>1462</v>
      </c>
      <c r="C431" s="94"/>
      <c r="D431" s="130">
        <v>0</v>
      </c>
      <c r="E431" s="130">
        <v>0</v>
      </c>
      <c r="F431" s="130">
        <v>0</v>
      </c>
      <c r="G431" s="130">
        <v>0</v>
      </c>
      <c r="H431" s="130">
        <v>0</v>
      </c>
      <c r="I431" s="130">
        <v>0</v>
      </c>
      <c r="J431" s="130">
        <v>19</v>
      </c>
      <c r="K431" s="130">
        <v>0</v>
      </c>
      <c r="L431" s="130">
        <v>0</v>
      </c>
      <c r="M431" s="130">
        <v>0</v>
      </c>
      <c r="N431" s="130">
        <v>289525</v>
      </c>
      <c r="O431" s="130">
        <v>77500</v>
      </c>
      <c r="P431" s="130">
        <v>0</v>
      </c>
      <c r="Q431" s="130">
        <v>40000</v>
      </c>
      <c r="R431" s="130">
        <v>0</v>
      </c>
      <c r="S431" s="130">
        <v>0</v>
      </c>
      <c r="T431" s="130">
        <v>0</v>
      </c>
      <c r="U431" s="130">
        <v>0</v>
      </c>
      <c r="V431" s="130">
        <v>0</v>
      </c>
      <c r="W431" s="130">
        <v>142419</v>
      </c>
      <c r="X431" s="130">
        <v>0</v>
      </c>
      <c r="Y431" s="94" t="s">
        <v>191</v>
      </c>
      <c r="Z431" s="94" t="s">
        <v>269</v>
      </c>
      <c r="AA431" s="94" t="s">
        <v>1463</v>
      </c>
    </row>
    <row r="432" spans="1:27" x14ac:dyDescent="0.25">
      <c r="A432" s="94" t="s">
        <v>1464</v>
      </c>
      <c r="B432" s="94" t="s">
        <v>1465</v>
      </c>
      <c r="C432" s="94"/>
      <c r="D432" s="130">
        <v>0</v>
      </c>
      <c r="E432" s="130">
        <v>0</v>
      </c>
      <c r="F432" s="130">
        <v>0</v>
      </c>
      <c r="G432" s="130">
        <v>0</v>
      </c>
      <c r="H432" s="130">
        <v>0</v>
      </c>
      <c r="I432" s="130">
        <v>0</v>
      </c>
      <c r="J432" s="130">
        <v>0</v>
      </c>
      <c r="K432" s="130">
        <v>0</v>
      </c>
      <c r="L432" s="130">
        <v>0</v>
      </c>
      <c r="M432" s="130">
        <v>0</v>
      </c>
      <c r="N432" s="130">
        <v>4414</v>
      </c>
      <c r="O432" s="130">
        <v>41000</v>
      </c>
      <c r="P432" s="130">
        <v>0</v>
      </c>
      <c r="Q432" s="130">
        <v>2000</v>
      </c>
      <c r="R432" s="130">
        <v>0</v>
      </c>
      <c r="S432" s="130">
        <v>0</v>
      </c>
      <c r="T432" s="130">
        <v>0</v>
      </c>
      <c r="U432" s="130">
        <v>0</v>
      </c>
      <c r="V432" s="130">
        <v>0</v>
      </c>
      <c r="W432" s="130">
        <v>0</v>
      </c>
      <c r="X432" s="130">
        <v>0</v>
      </c>
      <c r="Y432" s="94" t="s">
        <v>191</v>
      </c>
      <c r="Z432" s="94" t="s">
        <v>205</v>
      </c>
      <c r="AA432" s="94" t="s">
        <v>1466</v>
      </c>
    </row>
    <row r="433" spans="1:27" x14ac:dyDescent="0.25">
      <c r="A433" s="94" t="s">
        <v>1467</v>
      </c>
      <c r="B433" s="94" t="s">
        <v>1468</v>
      </c>
      <c r="C433" s="94"/>
      <c r="D433" s="130">
        <v>0</v>
      </c>
      <c r="E433" s="130">
        <v>0</v>
      </c>
      <c r="F433" s="130">
        <v>0</v>
      </c>
      <c r="G433" s="130">
        <v>0</v>
      </c>
      <c r="H433" s="130">
        <v>0</v>
      </c>
      <c r="I433" s="130">
        <v>0</v>
      </c>
      <c r="J433" s="130">
        <v>0</v>
      </c>
      <c r="K433" s="130">
        <v>0</v>
      </c>
      <c r="L433" s="130">
        <v>0</v>
      </c>
      <c r="M433" s="130">
        <v>0</v>
      </c>
      <c r="N433" s="130">
        <v>400706</v>
      </c>
      <c r="O433" s="130">
        <v>20000</v>
      </c>
      <c r="P433" s="130">
        <v>0</v>
      </c>
      <c r="Q433" s="130">
        <v>0</v>
      </c>
      <c r="R433" s="130">
        <v>0</v>
      </c>
      <c r="S433" s="130">
        <v>0</v>
      </c>
      <c r="T433" s="130">
        <v>0</v>
      </c>
      <c r="U433" s="130">
        <v>0</v>
      </c>
      <c r="V433" s="130">
        <v>0</v>
      </c>
      <c r="W433" s="130">
        <v>0</v>
      </c>
      <c r="X433" s="130">
        <v>0</v>
      </c>
      <c r="Y433" s="94" t="s">
        <v>191</v>
      </c>
      <c r="Z433" s="94" t="s">
        <v>205</v>
      </c>
      <c r="AA433" s="94" t="s">
        <v>1469</v>
      </c>
    </row>
    <row r="434" spans="1:27" x14ac:dyDescent="0.25">
      <c r="A434" s="94" t="s">
        <v>1470</v>
      </c>
      <c r="B434" s="94" t="s">
        <v>1471</v>
      </c>
      <c r="C434" s="94"/>
      <c r="D434" s="130">
        <v>0</v>
      </c>
      <c r="E434" s="130">
        <v>0</v>
      </c>
      <c r="F434" s="130">
        <v>0</v>
      </c>
      <c r="G434" s="130">
        <v>0</v>
      </c>
      <c r="H434" s="130">
        <v>0</v>
      </c>
      <c r="I434" s="130">
        <v>0</v>
      </c>
      <c r="J434" s="130">
        <v>0</v>
      </c>
      <c r="K434" s="130">
        <v>0</v>
      </c>
      <c r="L434" s="130">
        <v>0</v>
      </c>
      <c r="M434" s="130">
        <v>0</v>
      </c>
      <c r="N434" s="130">
        <v>0</v>
      </c>
      <c r="O434" s="130">
        <v>0</v>
      </c>
      <c r="P434" s="130">
        <v>0</v>
      </c>
      <c r="Q434" s="130">
        <v>0</v>
      </c>
      <c r="R434" s="130">
        <v>0</v>
      </c>
      <c r="S434" s="130">
        <v>0</v>
      </c>
      <c r="T434" s="130">
        <v>0</v>
      </c>
      <c r="U434" s="130">
        <v>0</v>
      </c>
      <c r="V434" s="130">
        <v>0</v>
      </c>
      <c r="W434" s="130">
        <v>0</v>
      </c>
      <c r="X434" s="130">
        <v>0</v>
      </c>
      <c r="Y434" s="94" t="s">
        <v>191</v>
      </c>
      <c r="Z434" s="94" t="s">
        <v>212</v>
      </c>
      <c r="AA434" s="94" t="s">
        <v>1472</v>
      </c>
    </row>
    <row r="435" spans="1:27" x14ac:dyDescent="0.25">
      <c r="A435" s="94" t="s">
        <v>1473</v>
      </c>
      <c r="B435" s="94" t="s">
        <v>1474</v>
      </c>
      <c r="C435" s="94"/>
      <c r="D435" s="130">
        <v>0</v>
      </c>
      <c r="E435" s="130">
        <v>0</v>
      </c>
      <c r="F435" s="130">
        <v>0</v>
      </c>
      <c r="G435" s="130">
        <v>0</v>
      </c>
      <c r="H435" s="130">
        <v>0</v>
      </c>
      <c r="I435" s="130">
        <v>0</v>
      </c>
      <c r="J435" s="130">
        <v>0</v>
      </c>
      <c r="K435" s="130">
        <v>0</v>
      </c>
      <c r="L435" s="130">
        <v>0</v>
      </c>
      <c r="M435" s="130">
        <v>0</v>
      </c>
      <c r="N435" s="130">
        <v>103717</v>
      </c>
      <c r="O435" s="130">
        <v>0</v>
      </c>
      <c r="P435" s="130">
        <v>0</v>
      </c>
      <c r="Q435" s="130">
        <v>0</v>
      </c>
      <c r="R435" s="130">
        <v>0</v>
      </c>
      <c r="S435" s="130">
        <v>0</v>
      </c>
      <c r="T435" s="130">
        <v>0</v>
      </c>
      <c r="U435" s="130">
        <v>0</v>
      </c>
      <c r="V435" s="130">
        <v>0</v>
      </c>
      <c r="W435" s="130">
        <v>0</v>
      </c>
      <c r="X435" s="130">
        <v>2000</v>
      </c>
      <c r="Y435" s="94" t="s">
        <v>191</v>
      </c>
      <c r="Z435" s="94" t="s">
        <v>212</v>
      </c>
      <c r="AA435" s="94" t="s">
        <v>1475</v>
      </c>
    </row>
    <row r="436" spans="1:27" x14ac:dyDescent="0.25">
      <c r="A436" s="94" t="s">
        <v>1476</v>
      </c>
      <c r="B436" s="94" t="s">
        <v>1477</v>
      </c>
      <c r="C436" s="94"/>
      <c r="D436" s="130">
        <v>0</v>
      </c>
      <c r="E436" s="130">
        <v>0</v>
      </c>
      <c r="F436" s="130">
        <v>0</v>
      </c>
      <c r="G436" s="130">
        <v>0</v>
      </c>
      <c r="H436" s="130">
        <v>0</v>
      </c>
      <c r="I436" s="130">
        <v>0</v>
      </c>
      <c r="J436" s="130">
        <v>0</v>
      </c>
      <c r="K436" s="130">
        <v>0</v>
      </c>
      <c r="L436" s="130">
        <v>0</v>
      </c>
      <c r="M436" s="130">
        <v>0</v>
      </c>
      <c r="N436" s="130">
        <v>128418</v>
      </c>
      <c r="O436" s="130">
        <v>45000</v>
      </c>
      <c r="P436" s="130">
        <v>0</v>
      </c>
      <c r="Q436" s="130">
        <v>0</v>
      </c>
      <c r="R436" s="130">
        <v>0</v>
      </c>
      <c r="S436" s="130">
        <v>0</v>
      </c>
      <c r="T436" s="130">
        <v>0</v>
      </c>
      <c r="U436" s="130">
        <v>0</v>
      </c>
      <c r="V436" s="130">
        <v>130000</v>
      </c>
      <c r="W436" s="130">
        <v>105000</v>
      </c>
      <c r="X436" s="130">
        <v>0</v>
      </c>
      <c r="Y436" s="94" t="s">
        <v>191</v>
      </c>
      <c r="Z436" s="94" t="s">
        <v>372</v>
      </c>
      <c r="AA436" s="94" t="s">
        <v>1478</v>
      </c>
    </row>
    <row r="437" spans="1:27" x14ac:dyDescent="0.25">
      <c r="A437" s="94" t="s">
        <v>1845</v>
      </c>
      <c r="B437" s="94" t="s">
        <v>1846</v>
      </c>
      <c r="C437" s="94"/>
      <c r="D437" s="130">
        <v>0</v>
      </c>
      <c r="E437" s="130">
        <v>0</v>
      </c>
      <c r="F437" s="130">
        <v>0</v>
      </c>
      <c r="G437" s="130">
        <v>0</v>
      </c>
      <c r="H437" s="130">
        <v>0</v>
      </c>
      <c r="I437" s="130">
        <v>0</v>
      </c>
      <c r="J437" s="130">
        <v>0</v>
      </c>
      <c r="K437" s="130">
        <v>0</v>
      </c>
      <c r="L437" s="130">
        <v>0</v>
      </c>
      <c r="M437" s="130">
        <v>0</v>
      </c>
      <c r="N437" s="130">
        <v>0</v>
      </c>
      <c r="O437" s="130">
        <v>0</v>
      </c>
      <c r="P437" s="130">
        <v>0</v>
      </c>
      <c r="Q437" s="130">
        <v>0</v>
      </c>
      <c r="R437" s="130">
        <v>0</v>
      </c>
      <c r="S437" s="130">
        <v>0</v>
      </c>
      <c r="T437" s="130">
        <v>0</v>
      </c>
      <c r="U437" s="130">
        <v>0</v>
      </c>
      <c r="V437" s="130">
        <v>0</v>
      </c>
      <c r="W437" s="130">
        <v>0</v>
      </c>
      <c r="X437" s="130">
        <v>0</v>
      </c>
      <c r="Y437" s="94" t="s">
        <v>191</v>
      </c>
      <c r="Z437" s="94" t="s">
        <v>212</v>
      </c>
      <c r="AA437" s="94" t="s">
        <v>1847</v>
      </c>
    </row>
    <row r="438" spans="1:27" x14ac:dyDescent="0.25">
      <c r="A438" s="94" t="s">
        <v>1479</v>
      </c>
      <c r="B438" s="94" t="s">
        <v>1480</v>
      </c>
      <c r="C438" s="94"/>
      <c r="D438" s="130">
        <v>0</v>
      </c>
      <c r="E438" s="130">
        <v>0</v>
      </c>
      <c r="F438" s="130">
        <v>0</v>
      </c>
      <c r="G438" s="130">
        <v>0</v>
      </c>
      <c r="H438" s="130">
        <v>0</v>
      </c>
      <c r="I438" s="130">
        <v>0</v>
      </c>
      <c r="J438" s="130">
        <v>0</v>
      </c>
      <c r="K438" s="130">
        <v>0</v>
      </c>
      <c r="L438" s="130">
        <v>0</v>
      </c>
      <c r="M438" s="130">
        <v>0</v>
      </c>
      <c r="N438" s="130">
        <v>7908</v>
      </c>
      <c r="O438" s="130">
        <v>0</v>
      </c>
      <c r="P438" s="130">
        <v>0</v>
      </c>
      <c r="Q438" s="130">
        <v>0</v>
      </c>
      <c r="R438" s="130">
        <v>0</v>
      </c>
      <c r="S438" s="130">
        <v>0</v>
      </c>
      <c r="T438" s="130">
        <v>0</v>
      </c>
      <c r="U438" s="130">
        <v>0</v>
      </c>
      <c r="V438" s="130">
        <v>0</v>
      </c>
      <c r="W438" s="130">
        <v>2000</v>
      </c>
      <c r="X438" s="130">
        <v>0</v>
      </c>
      <c r="Y438" s="94" t="s">
        <v>191</v>
      </c>
      <c r="Z438" s="94" t="s">
        <v>249</v>
      </c>
      <c r="AA438" s="94" t="s">
        <v>1481</v>
      </c>
    </row>
    <row r="439" spans="1:27" x14ac:dyDescent="0.25">
      <c r="A439" s="94" t="s">
        <v>1482</v>
      </c>
      <c r="B439" s="94" t="s">
        <v>1483</v>
      </c>
      <c r="C439" s="94"/>
      <c r="D439" s="130">
        <v>0</v>
      </c>
      <c r="E439" s="130">
        <v>0</v>
      </c>
      <c r="F439" s="130">
        <v>0</v>
      </c>
      <c r="G439" s="130">
        <v>0</v>
      </c>
      <c r="H439" s="130">
        <v>0</v>
      </c>
      <c r="I439" s="130">
        <v>0</v>
      </c>
      <c r="J439" s="130">
        <v>127</v>
      </c>
      <c r="K439" s="130">
        <v>0</v>
      </c>
      <c r="L439" s="130">
        <v>0</v>
      </c>
      <c r="M439" s="130">
        <v>50</v>
      </c>
      <c r="N439" s="130">
        <v>238733</v>
      </c>
      <c r="O439" s="130">
        <v>39500</v>
      </c>
      <c r="P439" s="130">
        <v>0</v>
      </c>
      <c r="Q439" s="130">
        <v>0</v>
      </c>
      <c r="R439" s="130">
        <v>0</v>
      </c>
      <c r="S439" s="130">
        <v>0</v>
      </c>
      <c r="T439" s="130">
        <v>0</v>
      </c>
      <c r="U439" s="130">
        <v>59</v>
      </c>
      <c r="V439" s="130">
        <v>0</v>
      </c>
      <c r="W439" s="130">
        <v>27514</v>
      </c>
      <c r="X439" s="130">
        <v>6671</v>
      </c>
      <c r="Y439" s="94" t="s">
        <v>191</v>
      </c>
      <c r="Z439" s="94" t="s">
        <v>269</v>
      </c>
      <c r="AA439" s="94" t="s">
        <v>1484</v>
      </c>
    </row>
    <row r="440" spans="1:27" x14ac:dyDescent="0.25">
      <c r="A440" s="94" t="s">
        <v>1485</v>
      </c>
      <c r="B440" s="94" t="s">
        <v>1486</v>
      </c>
      <c r="C440" s="94"/>
      <c r="D440" s="130">
        <v>0</v>
      </c>
      <c r="E440" s="130">
        <v>0</v>
      </c>
      <c r="F440" s="130">
        <v>0</v>
      </c>
      <c r="G440" s="130">
        <v>0</v>
      </c>
      <c r="H440" s="130">
        <v>0</v>
      </c>
      <c r="I440" s="130">
        <v>0</v>
      </c>
      <c r="J440" s="130">
        <v>0</v>
      </c>
      <c r="K440" s="130">
        <v>0</v>
      </c>
      <c r="L440" s="130">
        <v>0</v>
      </c>
      <c r="M440" s="130">
        <v>0</v>
      </c>
      <c r="N440" s="130">
        <v>397000</v>
      </c>
      <c r="O440" s="130">
        <v>10000</v>
      </c>
      <c r="P440" s="130">
        <v>0</v>
      </c>
      <c r="Q440" s="130">
        <v>0</v>
      </c>
      <c r="R440" s="130">
        <v>0</v>
      </c>
      <c r="S440" s="130">
        <v>0</v>
      </c>
      <c r="T440" s="130">
        <v>0</v>
      </c>
      <c r="U440" s="130">
        <v>0</v>
      </c>
      <c r="V440" s="130">
        <v>0</v>
      </c>
      <c r="W440" s="130">
        <v>164625</v>
      </c>
      <c r="X440" s="130">
        <v>0</v>
      </c>
      <c r="Y440" s="94" t="s">
        <v>191</v>
      </c>
      <c r="Z440" s="94" t="s">
        <v>372</v>
      </c>
      <c r="AA440" s="94" t="s">
        <v>1487</v>
      </c>
    </row>
    <row r="441" spans="1:27" x14ac:dyDescent="0.25">
      <c r="A441" s="94" t="s">
        <v>1488</v>
      </c>
      <c r="B441" s="94" t="s">
        <v>1489</v>
      </c>
      <c r="C441" s="94"/>
      <c r="D441" s="130">
        <v>0</v>
      </c>
      <c r="E441" s="130">
        <v>0</v>
      </c>
      <c r="F441" s="130">
        <v>0</v>
      </c>
      <c r="G441" s="130">
        <v>0</v>
      </c>
      <c r="H441" s="130">
        <v>0</v>
      </c>
      <c r="I441" s="130">
        <v>0</v>
      </c>
      <c r="J441" s="130">
        <v>0</v>
      </c>
      <c r="K441" s="130">
        <v>0</v>
      </c>
      <c r="L441" s="130">
        <v>0</v>
      </c>
      <c r="M441" s="130">
        <v>0</v>
      </c>
      <c r="N441" s="130">
        <v>29038</v>
      </c>
      <c r="O441" s="130">
        <v>0</v>
      </c>
      <c r="P441" s="130">
        <v>0</v>
      </c>
      <c r="Q441" s="130">
        <v>0</v>
      </c>
      <c r="R441" s="130">
        <v>0</v>
      </c>
      <c r="S441" s="130">
        <v>0</v>
      </c>
      <c r="T441" s="130">
        <v>0</v>
      </c>
      <c r="U441" s="130">
        <v>0</v>
      </c>
      <c r="V441" s="130">
        <v>0</v>
      </c>
      <c r="W441" s="130">
        <v>96100</v>
      </c>
      <c r="X441" s="130">
        <v>518</v>
      </c>
      <c r="Y441" s="94" t="s">
        <v>191</v>
      </c>
      <c r="Z441" s="94" t="s">
        <v>212</v>
      </c>
      <c r="AA441" s="94" t="s">
        <v>1490</v>
      </c>
    </row>
    <row r="442" spans="1:27" x14ac:dyDescent="0.25">
      <c r="A442" s="94" t="s">
        <v>1491</v>
      </c>
      <c r="B442" s="94" t="s">
        <v>1492</v>
      </c>
      <c r="C442" s="94"/>
      <c r="D442" s="130">
        <v>0</v>
      </c>
      <c r="E442" s="130">
        <v>0</v>
      </c>
      <c r="F442" s="130">
        <v>0</v>
      </c>
      <c r="G442" s="130">
        <v>0</v>
      </c>
      <c r="H442" s="130">
        <v>0</v>
      </c>
      <c r="I442" s="130">
        <v>0</v>
      </c>
      <c r="J442" s="130">
        <v>0</v>
      </c>
      <c r="K442" s="130">
        <v>0</v>
      </c>
      <c r="L442" s="130">
        <v>0</v>
      </c>
      <c r="M442" s="130">
        <v>0</v>
      </c>
      <c r="N442" s="130">
        <v>0</v>
      </c>
      <c r="O442" s="130">
        <v>0</v>
      </c>
      <c r="P442" s="130">
        <v>0</v>
      </c>
      <c r="Q442" s="130">
        <v>0</v>
      </c>
      <c r="R442" s="130">
        <v>0</v>
      </c>
      <c r="S442" s="130">
        <v>0</v>
      </c>
      <c r="T442" s="130">
        <v>0</v>
      </c>
      <c r="U442" s="130">
        <v>0</v>
      </c>
      <c r="V442" s="130">
        <v>0</v>
      </c>
      <c r="W442" s="130">
        <v>0</v>
      </c>
      <c r="X442" s="130">
        <v>0</v>
      </c>
      <c r="Y442" s="94" t="s">
        <v>191</v>
      </c>
      <c r="Z442" s="94" t="s">
        <v>249</v>
      </c>
      <c r="AA442" s="94" t="s">
        <v>1493</v>
      </c>
    </row>
    <row r="443" spans="1:27" x14ac:dyDescent="0.25">
      <c r="A443" s="94" t="s">
        <v>1494</v>
      </c>
      <c r="B443" s="94" t="s">
        <v>1495</v>
      </c>
      <c r="C443" s="94"/>
      <c r="D443" s="130">
        <v>0</v>
      </c>
      <c r="E443" s="130">
        <v>0</v>
      </c>
      <c r="F443" s="130">
        <v>0</v>
      </c>
      <c r="G443" s="130">
        <v>0</v>
      </c>
      <c r="H443" s="130">
        <v>0</v>
      </c>
      <c r="I443" s="130">
        <v>0</v>
      </c>
      <c r="J443" s="130">
        <v>0</v>
      </c>
      <c r="K443" s="130">
        <v>0</v>
      </c>
      <c r="L443" s="130">
        <v>0</v>
      </c>
      <c r="M443" s="130">
        <v>0</v>
      </c>
      <c r="N443" s="130">
        <v>4500</v>
      </c>
      <c r="O443" s="130">
        <v>0</v>
      </c>
      <c r="P443" s="130">
        <v>0</v>
      </c>
      <c r="Q443" s="130">
        <v>0</v>
      </c>
      <c r="R443" s="130">
        <v>0</v>
      </c>
      <c r="S443" s="130">
        <v>0</v>
      </c>
      <c r="T443" s="130">
        <v>0</v>
      </c>
      <c r="U443" s="130">
        <v>0</v>
      </c>
      <c r="V443" s="130">
        <v>0</v>
      </c>
      <c r="W443" s="130">
        <v>0</v>
      </c>
      <c r="X443" s="130">
        <v>0</v>
      </c>
      <c r="Y443" s="94" t="s">
        <v>191</v>
      </c>
      <c r="Z443" s="94" t="s">
        <v>249</v>
      </c>
      <c r="AA443" s="94" t="s">
        <v>1496</v>
      </c>
    </row>
    <row r="444" spans="1:27" x14ac:dyDescent="0.25">
      <c r="A444" s="94" t="s">
        <v>1497</v>
      </c>
      <c r="B444" s="94" t="s">
        <v>1498</v>
      </c>
      <c r="C444" s="94"/>
      <c r="D444" s="130">
        <v>0</v>
      </c>
      <c r="E444" s="130">
        <v>0</v>
      </c>
      <c r="F444" s="130">
        <v>0</v>
      </c>
      <c r="G444" s="130">
        <v>0</v>
      </c>
      <c r="H444" s="130">
        <v>0</v>
      </c>
      <c r="I444" s="130">
        <v>0</v>
      </c>
      <c r="J444" s="130">
        <v>0</v>
      </c>
      <c r="K444" s="130">
        <v>0</v>
      </c>
      <c r="L444" s="130">
        <v>0</v>
      </c>
      <c r="M444" s="130">
        <v>0</v>
      </c>
      <c r="N444" s="130">
        <v>227171</v>
      </c>
      <c r="O444" s="130">
        <v>0</v>
      </c>
      <c r="P444" s="130">
        <v>0</v>
      </c>
      <c r="Q444" s="130">
        <v>0</v>
      </c>
      <c r="R444" s="130">
        <v>0</v>
      </c>
      <c r="S444" s="130">
        <v>10000</v>
      </c>
      <c r="T444" s="130">
        <v>0</v>
      </c>
      <c r="U444" s="130">
        <v>0</v>
      </c>
      <c r="V444" s="130">
        <v>15300</v>
      </c>
      <c r="W444" s="130">
        <v>14000</v>
      </c>
      <c r="X444" s="130">
        <v>15000</v>
      </c>
      <c r="Y444" s="94" t="s">
        <v>191</v>
      </c>
      <c r="Z444" s="94" t="s">
        <v>262</v>
      </c>
      <c r="AA444" s="94" t="s">
        <v>1499</v>
      </c>
    </row>
    <row r="445" spans="1:27" x14ac:dyDescent="0.25">
      <c r="A445" s="94" t="s">
        <v>1500</v>
      </c>
      <c r="B445" s="94" t="s">
        <v>1501</v>
      </c>
      <c r="C445" s="94"/>
      <c r="D445" s="130">
        <v>0</v>
      </c>
      <c r="E445" s="130">
        <v>0</v>
      </c>
      <c r="F445" s="130">
        <v>0</v>
      </c>
      <c r="G445" s="130">
        <v>0</v>
      </c>
      <c r="H445" s="130">
        <v>0</v>
      </c>
      <c r="I445" s="130">
        <v>0</v>
      </c>
      <c r="J445" s="130">
        <v>0</v>
      </c>
      <c r="K445" s="130">
        <v>0</v>
      </c>
      <c r="L445" s="130">
        <v>0</v>
      </c>
      <c r="M445" s="130">
        <v>0</v>
      </c>
      <c r="N445" s="130">
        <v>0</v>
      </c>
      <c r="O445" s="130">
        <v>0</v>
      </c>
      <c r="P445" s="130">
        <v>0</v>
      </c>
      <c r="Q445" s="130">
        <v>0</v>
      </c>
      <c r="R445" s="130">
        <v>0</v>
      </c>
      <c r="S445" s="130">
        <v>0</v>
      </c>
      <c r="T445" s="130">
        <v>0</v>
      </c>
      <c r="U445" s="130">
        <v>0</v>
      </c>
      <c r="V445" s="130">
        <v>0</v>
      </c>
      <c r="W445" s="130">
        <v>0</v>
      </c>
      <c r="X445" s="130">
        <v>0</v>
      </c>
      <c r="Y445" s="94" t="s">
        <v>191</v>
      </c>
      <c r="Z445" s="94" t="s">
        <v>212</v>
      </c>
      <c r="AA445" s="94" t="s">
        <v>1502</v>
      </c>
    </row>
    <row r="446" spans="1:27" x14ac:dyDescent="0.25">
      <c r="A446" s="94" t="s">
        <v>1503</v>
      </c>
      <c r="B446" s="94" t="s">
        <v>1807</v>
      </c>
      <c r="C446" s="94"/>
      <c r="D446" s="130">
        <v>0</v>
      </c>
      <c r="E446" s="130">
        <v>0</v>
      </c>
      <c r="F446" s="130">
        <v>0</v>
      </c>
      <c r="G446" s="130">
        <v>140</v>
      </c>
      <c r="H446" s="130">
        <v>0</v>
      </c>
      <c r="I446" s="130">
        <v>0</v>
      </c>
      <c r="J446" s="130">
        <v>0</v>
      </c>
      <c r="K446" s="130">
        <v>0</v>
      </c>
      <c r="L446" s="130">
        <v>0</v>
      </c>
      <c r="M446" s="130">
        <v>1</v>
      </c>
      <c r="N446" s="130">
        <v>384085</v>
      </c>
      <c r="O446" s="130">
        <v>98000</v>
      </c>
      <c r="P446" s="130">
        <v>0</v>
      </c>
      <c r="Q446" s="130">
        <v>0</v>
      </c>
      <c r="R446" s="130">
        <v>0</v>
      </c>
      <c r="S446" s="130">
        <v>1613</v>
      </c>
      <c r="T446" s="130">
        <v>7500</v>
      </c>
      <c r="U446" s="130">
        <v>0</v>
      </c>
      <c r="V446" s="130">
        <v>0</v>
      </c>
      <c r="W446" s="130">
        <v>23000</v>
      </c>
      <c r="X446" s="130">
        <v>0</v>
      </c>
      <c r="Y446" s="94" t="s">
        <v>195</v>
      </c>
      <c r="Z446" s="94" t="s">
        <v>205</v>
      </c>
      <c r="AA446" s="94" t="s">
        <v>1505</v>
      </c>
    </row>
    <row r="447" spans="1:27" x14ac:dyDescent="0.25">
      <c r="A447" s="94" t="s">
        <v>1506</v>
      </c>
      <c r="B447" s="94" t="s">
        <v>1507</v>
      </c>
      <c r="C447" s="94"/>
      <c r="D447" s="130">
        <v>0</v>
      </c>
      <c r="E447" s="130">
        <v>0</v>
      </c>
      <c r="F447" s="130">
        <v>0</v>
      </c>
      <c r="G447" s="130">
        <v>0</v>
      </c>
      <c r="H447" s="130">
        <v>0</v>
      </c>
      <c r="I447" s="130">
        <v>0</v>
      </c>
      <c r="J447" s="130">
        <v>0</v>
      </c>
      <c r="K447" s="130">
        <v>0</v>
      </c>
      <c r="L447" s="130">
        <v>0</v>
      </c>
      <c r="M447" s="130">
        <v>0</v>
      </c>
      <c r="N447" s="130">
        <v>267005</v>
      </c>
      <c r="O447" s="130">
        <v>0</v>
      </c>
      <c r="P447" s="130">
        <v>0</v>
      </c>
      <c r="Q447" s="130">
        <v>30000</v>
      </c>
      <c r="R447" s="130">
        <v>0</v>
      </c>
      <c r="S447" s="130">
        <v>0</v>
      </c>
      <c r="T447" s="130">
        <v>0</v>
      </c>
      <c r="U447" s="130">
        <v>0</v>
      </c>
      <c r="V447" s="130">
        <v>0</v>
      </c>
      <c r="W447" s="130">
        <v>20000</v>
      </c>
      <c r="X447" s="130">
        <v>0</v>
      </c>
      <c r="Y447" s="94" t="s">
        <v>191</v>
      </c>
      <c r="Z447" s="94" t="s">
        <v>205</v>
      </c>
      <c r="AA447" s="94" t="s">
        <v>1508</v>
      </c>
    </row>
    <row r="448" spans="1:27" x14ac:dyDescent="0.25">
      <c r="A448" s="94" t="s">
        <v>1509</v>
      </c>
      <c r="B448" s="94" t="s">
        <v>1510</v>
      </c>
      <c r="C448" s="94"/>
      <c r="D448" s="130">
        <v>0</v>
      </c>
      <c r="E448" s="130">
        <v>0</v>
      </c>
      <c r="F448" s="130">
        <v>0</v>
      </c>
      <c r="G448" s="130">
        <v>0</v>
      </c>
      <c r="H448" s="130">
        <v>0</v>
      </c>
      <c r="I448" s="130">
        <v>0</v>
      </c>
      <c r="J448" s="130">
        <v>0</v>
      </c>
      <c r="K448" s="130">
        <v>147</v>
      </c>
      <c r="L448" s="130">
        <v>0</v>
      </c>
      <c r="M448" s="130">
        <v>0</v>
      </c>
      <c r="N448" s="130">
        <v>131971</v>
      </c>
      <c r="O448" s="130">
        <v>40000</v>
      </c>
      <c r="P448" s="130">
        <v>0</v>
      </c>
      <c r="Q448" s="130">
        <v>0</v>
      </c>
      <c r="R448" s="130">
        <v>0</v>
      </c>
      <c r="S448" s="130">
        <v>0</v>
      </c>
      <c r="T448" s="130">
        <v>0</v>
      </c>
      <c r="U448" s="130">
        <v>0</v>
      </c>
      <c r="V448" s="130">
        <v>0</v>
      </c>
      <c r="W448" s="130">
        <v>3000</v>
      </c>
      <c r="X448" s="130">
        <v>0</v>
      </c>
      <c r="Y448" s="94" t="s">
        <v>191</v>
      </c>
      <c r="Z448" s="94" t="s">
        <v>269</v>
      </c>
      <c r="AA448" s="94" t="s">
        <v>1511</v>
      </c>
    </row>
    <row r="449" spans="1:27" x14ac:dyDescent="0.25">
      <c r="A449" s="94" t="s">
        <v>1512</v>
      </c>
      <c r="B449" s="94" t="s">
        <v>1513</v>
      </c>
      <c r="C449" s="94"/>
      <c r="D449" s="130">
        <v>0</v>
      </c>
      <c r="E449" s="130">
        <v>0</v>
      </c>
      <c r="F449" s="130">
        <v>0</v>
      </c>
      <c r="G449" s="130">
        <v>0</v>
      </c>
      <c r="H449" s="130">
        <v>0</v>
      </c>
      <c r="I449" s="130">
        <v>0</v>
      </c>
      <c r="J449" s="130">
        <v>0</v>
      </c>
      <c r="K449" s="130">
        <v>0</v>
      </c>
      <c r="L449" s="130">
        <v>0</v>
      </c>
      <c r="M449" s="130">
        <v>0</v>
      </c>
      <c r="N449" s="130">
        <v>63060</v>
      </c>
      <c r="O449" s="130">
        <v>0</v>
      </c>
      <c r="P449" s="130">
        <v>0</v>
      </c>
      <c r="Q449" s="130">
        <v>0</v>
      </c>
      <c r="R449" s="130">
        <v>0</v>
      </c>
      <c r="S449" s="130">
        <v>0</v>
      </c>
      <c r="T449" s="130">
        <v>0</v>
      </c>
      <c r="U449" s="130">
        <v>0</v>
      </c>
      <c r="V449" s="130">
        <v>0</v>
      </c>
      <c r="W449" s="130">
        <v>0</v>
      </c>
      <c r="X449" s="130">
        <v>0</v>
      </c>
      <c r="Y449" s="94" t="s">
        <v>191</v>
      </c>
      <c r="Z449" s="94" t="s">
        <v>212</v>
      </c>
      <c r="AA449" s="94" t="s">
        <v>1514</v>
      </c>
    </row>
    <row r="450" spans="1:27" x14ac:dyDescent="0.25">
      <c r="A450" s="94" t="s">
        <v>1515</v>
      </c>
      <c r="B450" s="94" t="s">
        <v>1516</v>
      </c>
      <c r="C450" s="94"/>
      <c r="D450" s="130">
        <v>0</v>
      </c>
      <c r="E450" s="130">
        <v>0</v>
      </c>
      <c r="F450" s="130">
        <v>0</v>
      </c>
      <c r="G450" s="130">
        <v>0</v>
      </c>
      <c r="H450" s="130">
        <v>0</v>
      </c>
      <c r="I450" s="130">
        <v>0</v>
      </c>
      <c r="J450" s="130">
        <v>0</v>
      </c>
      <c r="K450" s="130">
        <v>0</v>
      </c>
      <c r="L450" s="130">
        <v>0</v>
      </c>
      <c r="M450" s="130">
        <v>0</v>
      </c>
      <c r="N450" s="130">
        <v>64125</v>
      </c>
      <c r="O450" s="130">
        <v>0</v>
      </c>
      <c r="P450" s="130">
        <v>0</v>
      </c>
      <c r="Q450" s="130">
        <v>0</v>
      </c>
      <c r="R450" s="130">
        <v>0</v>
      </c>
      <c r="S450" s="130">
        <v>0</v>
      </c>
      <c r="T450" s="130">
        <v>0</v>
      </c>
      <c r="U450" s="130">
        <v>0</v>
      </c>
      <c r="V450" s="130">
        <v>0</v>
      </c>
      <c r="W450" s="130">
        <v>0</v>
      </c>
      <c r="X450" s="130">
        <v>0</v>
      </c>
      <c r="Y450" s="94" t="s">
        <v>191</v>
      </c>
      <c r="Z450" s="94" t="s">
        <v>212</v>
      </c>
      <c r="AA450" s="94" t="s">
        <v>1517</v>
      </c>
    </row>
    <row r="451" spans="1:27" x14ac:dyDescent="0.25">
      <c r="A451" s="94" t="s">
        <v>1848</v>
      </c>
      <c r="B451" s="94" t="s">
        <v>1849</v>
      </c>
      <c r="C451" s="94"/>
      <c r="D451" s="130">
        <v>0</v>
      </c>
      <c r="E451" s="130">
        <v>0</v>
      </c>
      <c r="F451" s="130">
        <v>0</v>
      </c>
      <c r="G451" s="130">
        <v>0</v>
      </c>
      <c r="H451" s="130">
        <v>0</v>
      </c>
      <c r="I451" s="130">
        <v>0</v>
      </c>
      <c r="J451" s="130">
        <v>0</v>
      </c>
      <c r="K451" s="130">
        <v>0</v>
      </c>
      <c r="L451" s="130">
        <v>0</v>
      </c>
      <c r="M451" s="130">
        <v>0</v>
      </c>
      <c r="N451" s="130">
        <v>82500</v>
      </c>
      <c r="O451" s="130">
        <v>3000</v>
      </c>
      <c r="P451" s="130">
        <v>0</v>
      </c>
      <c r="Q451" s="130">
        <v>0</v>
      </c>
      <c r="R451" s="130">
        <v>0</v>
      </c>
      <c r="S451" s="130">
        <v>0</v>
      </c>
      <c r="T451" s="130">
        <v>0</v>
      </c>
      <c r="U451" s="130">
        <v>0</v>
      </c>
      <c r="V451" s="130">
        <v>0</v>
      </c>
      <c r="W451" s="130">
        <v>0</v>
      </c>
      <c r="X451" s="130">
        <v>0</v>
      </c>
      <c r="Y451" s="94" t="s">
        <v>191</v>
      </c>
      <c r="Z451" s="94" t="s">
        <v>212</v>
      </c>
      <c r="AA451" s="94" t="s">
        <v>1850</v>
      </c>
    </row>
    <row r="452" spans="1:27" x14ac:dyDescent="0.25">
      <c r="A452" s="94" t="s">
        <v>1518</v>
      </c>
      <c r="B452" s="94" t="s">
        <v>1519</v>
      </c>
      <c r="C452" s="94"/>
      <c r="D452" s="130">
        <v>0</v>
      </c>
      <c r="E452" s="130">
        <v>0</v>
      </c>
      <c r="F452" s="130">
        <v>0</v>
      </c>
      <c r="G452" s="130">
        <v>0</v>
      </c>
      <c r="H452" s="130">
        <v>0</v>
      </c>
      <c r="I452" s="130">
        <v>0</v>
      </c>
      <c r="J452" s="130">
        <v>0</v>
      </c>
      <c r="K452" s="130">
        <v>0</v>
      </c>
      <c r="L452" s="130">
        <v>0</v>
      </c>
      <c r="M452" s="130">
        <v>0</v>
      </c>
      <c r="N452" s="130">
        <v>0</v>
      </c>
      <c r="O452" s="130">
        <v>0</v>
      </c>
      <c r="P452" s="130">
        <v>0</v>
      </c>
      <c r="Q452" s="130">
        <v>0</v>
      </c>
      <c r="R452" s="130">
        <v>0</v>
      </c>
      <c r="S452" s="130">
        <v>0</v>
      </c>
      <c r="T452" s="130">
        <v>0</v>
      </c>
      <c r="U452" s="130">
        <v>0</v>
      </c>
      <c r="V452" s="130">
        <v>0</v>
      </c>
      <c r="W452" s="130">
        <v>0</v>
      </c>
      <c r="X452" s="130">
        <v>0</v>
      </c>
      <c r="Y452" s="94" t="s">
        <v>191</v>
      </c>
      <c r="Z452" s="94" t="s">
        <v>249</v>
      </c>
      <c r="AA452" s="94" t="s">
        <v>1520</v>
      </c>
    </row>
    <row r="453" spans="1:27" x14ac:dyDescent="0.25">
      <c r="A453" s="94" t="s">
        <v>1521</v>
      </c>
      <c r="B453" s="94" t="s">
        <v>1522</v>
      </c>
      <c r="C453" s="94"/>
      <c r="D453" s="130">
        <v>0</v>
      </c>
      <c r="E453" s="130">
        <v>0</v>
      </c>
      <c r="F453" s="130">
        <v>0</v>
      </c>
      <c r="G453" s="130">
        <v>0</v>
      </c>
      <c r="H453" s="130">
        <v>0</v>
      </c>
      <c r="I453" s="130">
        <v>0</v>
      </c>
      <c r="J453" s="130">
        <v>0</v>
      </c>
      <c r="K453" s="130">
        <v>0</v>
      </c>
      <c r="L453" s="130">
        <v>0</v>
      </c>
      <c r="M453" s="130">
        <v>0</v>
      </c>
      <c r="N453" s="130">
        <v>0</v>
      </c>
      <c r="O453" s="130">
        <v>0</v>
      </c>
      <c r="P453" s="130">
        <v>0</v>
      </c>
      <c r="Q453" s="130">
        <v>0</v>
      </c>
      <c r="R453" s="130">
        <v>0</v>
      </c>
      <c r="S453" s="130">
        <v>0</v>
      </c>
      <c r="T453" s="130">
        <v>0</v>
      </c>
      <c r="U453" s="130">
        <v>0</v>
      </c>
      <c r="V453" s="130">
        <v>0</v>
      </c>
      <c r="W453" s="130">
        <v>0</v>
      </c>
      <c r="X453" s="130">
        <v>0</v>
      </c>
      <c r="Y453" s="94" t="s">
        <v>191</v>
      </c>
      <c r="Z453" s="94" t="s">
        <v>212</v>
      </c>
      <c r="AA453" s="94" t="s">
        <v>1523</v>
      </c>
    </row>
    <row r="454" spans="1:27" x14ac:dyDescent="0.25">
      <c r="A454" s="94" t="s">
        <v>1524</v>
      </c>
      <c r="B454" s="94" t="s">
        <v>1525</v>
      </c>
      <c r="C454" s="94"/>
      <c r="D454" s="130">
        <v>0</v>
      </c>
      <c r="E454" s="130">
        <v>0</v>
      </c>
      <c r="F454" s="130">
        <v>5000</v>
      </c>
      <c r="G454" s="130">
        <v>0</v>
      </c>
      <c r="H454" s="130">
        <v>0</v>
      </c>
      <c r="I454" s="130">
        <v>0</v>
      </c>
      <c r="J454" s="130">
        <v>0</v>
      </c>
      <c r="K454" s="130">
        <v>48</v>
      </c>
      <c r="L454" s="130">
        <v>0</v>
      </c>
      <c r="M454" s="130">
        <v>0</v>
      </c>
      <c r="N454" s="130">
        <v>117991</v>
      </c>
      <c r="O454" s="130">
        <v>45000</v>
      </c>
      <c r="P454" s="130">
        <v>0</v>
      </c>
      <c r="Q454" s="130">
        <v>0</v>
      </c>
      <c r="R454" s="130">
        <v>0</v>
      </c>
      <c r="S454" s="130">
        <v>0</v>
      </c>
      <c r="T454" s="130">
        <v>0</v>
      </c>
      <c r="U454" s="130">
        <v>0</v>
      </c>
      <c r="V454" s="130">
        <v>15000</v>
      </c>
      <c r="W454" s="130">
        <v>61500</v>
      </c>
      <c r="X454" s="130">
        <v>0</v>
      </c>
      <c r="Y454" s="94" t="s">
        <v>191</v>
      </c>
      <c r="Z454" s="94" t="s">
        <v>205</v>
      </c>
      <c r="AA454" s="94" t="s">
        <v>1526</v>
      </c>
    </row>
    <row r="455" spans="1:27" x14ac:dyDescent="0.25">
      <c r="A455" s="94" t="s">
        <v>1527</v>
      </c>
      <c r="B455" s="94" t="s">
        <v>1528</v>
      </c>
      <c r="C455" s="94"/>
      <c r="D455" s="130">
        <v>0</v>
      </c>
      <c r="E455" s="130">
        <v>0</v>
      </c>
      <c r="F455" s="130">
        <v>0</v>
      </c>
      <c r="G455" s="130">
        <v>0</v>
      </c>
      <c r="H455" s="130">
        <v>0</v>
      </c>
      <c r="I455" s="130">
        <v>0</v>
      </c>
      <c r="J455" s="130">
        <v>0</v>
      </c>
      <c r="K455" s="130">
        <v>0</v>
      </c>
      <c r="L455" s="130">
        <v>0</v>
      </c>
      <c r="M455" s="130">
        <v>0</v>
      </c>
      <c r="N455" s="130">
        <v>43358</v>
      </c>
      <c r="O455" s="130">
        <v>0</v>
      </c>
      <c r="P455" s="130">
        <v>0</v>
      </c>
      <c r="Q455" s="130">
        <v>0</v>
      </c>
      <c r="R455" s="130">
        <v>0</v>
      </c>
      <c r="S455" s="130">
        <v>0</v>
      </c>
      <c r="T455" s="130">
        <v>0</v>
      </c>
      <c r="U455" s="130">
        <v>0</v>
      </c>
      <c r="V455" s="130">
        <v>0</v>
      </c>
      <c r="W455" s="130">
        <v>0</v>
      </c>
      <c r="X455" s="130">
        <v>0</v>
      </c>
      <c r="Y455" s="94" t="s">
        <v>191</v>
      </c>
      <c r="Z455" s="94" t="s">
        <v>212</v>
      </c>
      <c r="AA455" s="94" t="s">
        <v>1529</v>
      </c>
    </row>
    <row r="456" spans="1:27" x14ac:dyDescent="0.25">
      <c r="A456" s="94" t="s">
        <v>1530</v>
      </c>
      <c r="B456" s="94" t="s">
        <v>1531</v>
      </c>
      <c r="C456" s="94"/>
      <c r="D456" s="130">
        <v>0</v>
      </c>
      <c r="E456" s="130">
        <v>0</v>
      </c>
      <c r="F456" s="130">
        <v>0</v>
      </c>
      <c r="G456" s="130">
        <v>0</v>
      </c>
      <c r="H456" s="130">
        <v>0</v>
      </c>
      <c r="I456" s="130">
        <v>0</v>
      </c>
      <c r="J456" s="130">
        <v>0</v>
      </c>
      <c r="K456" s="130">
        <v>0</v>
      </c>
      <c r="L456" s="130">
        <v>0</v>
      </c>
      <c r="M456" s="130">
        <v>0</v>
      </c>
      <c r="N456" s="130">
        <v>0</v>
      </c>
      <c r="O456" s="130">
        <v>0</v>
      </c>
      <c r="P456" s="130">
        <v>0</v>
      </c>
      <c r="Q456" s="130">
        <v>0</v>
      </c>
      <c r="R456" s="130">
        <v>0</v>
      </c>
      <c r="S456" s="130">
        <v>0</v>
      </c>
      <c r="T456" s="130">
        <v>0</v>
      </c>
      <c r="U456" s="130">
        <v>0</v>
      </c>
      <c r="V456" s="130">
        <v>0</v>
      </c>
      <c r="W456" s="130">
        <v>0</v>
      </c>
      <c r="X456" s="130">
        <v>0</v>
      </c>
      <c r="Y456" s="94" t="s">
        <v>191</v>
      </c>
      <c r="Z456" s="94" t="s">
        <v>212</v>
      </c>
      <c r="AA456" s="94" t="s">
        <v>1532</v>
      </c>
    </row>
    <row r="457" spans="1:27" x14ac:dyDescent="0.25">
      <c r="A457" s="94" t="s">
        <v>1533</v>
      </c>
      <c r="B457" s="94" t="s">
        <v>1534</v>
      </c>
      <c r="C457" s="94"/>
      <c r="D457" s="130">
        <v>0</v>
      </c>
      <c r="E457" s="130">
        <v>0</v>
      </c>
      <c r="F457" s="130">
        <v>0</v>
      </c>
      <c r="G457" s="130">
        <v>0</v>
      </c>
      <c r="H457" s="130">
        <v>0</v>
      </c>
      <c r="I457" s="130">
        <v>0</v>
      </c>
      <c r="J457" s="130">
        <v>0</v>
      </c>
      <c r="K457" s="130">
        <v>0</v>
      </c>
      <c r="L457" s="130">
        <v>0</v>
      </c>
      <c r="M457" s="130">
        <v>0</v>
      </c>
      <c r="N457" s="130">
        <v>11000</v>
      </c>
      <c r="O457" s="130">
        <v>0</v>
      </c>
      <c r="P457" s="130">
        <v>0</v>
      </c>
      <c r="Q457" s="130">
        <v>0</v>
      </c>
      <c r="R457" s="130">
        <v>0</v>
      </c>
      <c r="S457" s="130">
        <v>0</v>
      </c>
      <c r="T457" s="130">
        <v>0</v>
      </c>
      <c r="U457" s="130">
        <v>0</v>
      </c>
      <c r="V457" s="130">
        <v>0</v>
      </c>
      <c r="W457" s="130">
        <v>9000</v>
      </c>
      <c r="X457" s="130">
        <v>0</v>
      </c>
      <c r="Y457" s="94" t="s">
        <v>191</v>
      </c>
      <c r="Z457" s="94" t="s">
        <v>212</v>
      </c>
      <c r="AA457" s="94" t="s">
        <v>1535</v>
      </c>
    </row>
    <row r="458" spans="1:27" x14ac:dyDescent="0.25">
      <c r="A458" s="94" t="s">
        <v>1536</v>
      </c>
      <c r="B458" s="94" t="s">
        <v>1537</v>
      </c>
      <c r="C458" s="94"/>
      <c r="D458" s="130">
        <v>0</v>
      </c>
      <c r="E458" s="130">
        <v>0</v>
      </c>
      <c r="F458" s="130">
        <v>0</v>
      </c>
      <c r="G458" s="130">
        <v>0</v>
      </c>
      <c r="H458" s="130">
        <v>0</v>
      </c>
      <c r="I458" s="130">
        <v>0</v>
      </c>
      <c r="J458" s="130">
        <v>0</v>
      </c>
      <c r="K458" s="130">
        <v>0</v>
      </c>
      <c r="L458" s="130">
        <v>0</v>
      </c>
      <c r="M458" s="130">
        <v>0</v>
      </c>
      <c r="N458" s="130">
        <v>18978</v>
      </c>
      <c r="O458" s="130">
        <v>3500</v>
      </c>
      <c r="P458" s="130">
        <v>0</v>
      </c>
      <c r="Q458" s="130">
        <v>0</v>
      </c>
      <c r="R458" s="130">
        <v>0</v>
      </c>
      <c r="S458" s="130">
        <v>0</v>
      </c>
      <c r="T458" s="130">
        <v>0</v>
      </c>
      <c r="U458" s="130">
        <v>0</v>
      </c>
      <c r="V458" s="130">
        <v>0</v>
      </c>
      <c r="W458" s="130">
        <v>10000</v>
      </c>
      <c r="X458" s="130">
        <v>0</v>
      </c>
      <c r="Y458" s="94" t="s">
        <v>191</v>
      </c>
      <c r="Z458" s="94" t="s">
        <v>249</v>
      </c>
      <c r="AA458" s="94" t="s">
        <v>1538</v>
      </c>
    </row>
    <row r="459" spans="1:27" x14ac:dyDescent="0.25">
      <c r="A459" s="94" t="s">
        <v>1539</v>
      </c>
      <c r="B459" s="94" t="s">
        <v>1540</v>
      </c>
      <c r="C459" s="94"/>
      <c r="D459" s="130">
        <v>0</v>
      </c>
      <c r="E459" s="130">
        <v>0</v>
      </c>
      <c r="F459" s="130">
        <v>0</v>
      </c>
      <c r="G459" s="130">
        <v>0</v>
      </c>
      <c r="H459" s="130">
        <v>0</v>
      </c>
      <c r="I459" s="130">
        <v>0</v>
      </c>
      <c r="J459" s="130">
        <v>0</v>
      </c>
      <c r="K459" s="130">
        <v>0</v>
      </c>
      <c r="L459" s="130">
        <v>0</v>
      </c>
      <c r="M459" s="130">
        <v>0</v>
      </c>
      <c r="N459" s="130">
        <v>26237</v>
      </c>
      <c r="O459" s="130">
        <v>0</v>
      </c>
      <c r="P459" s="130">
        <v>0</v>
      </c>
      <c r="Q459" s="130">
        <v>0</v>
      </c>
      <c r="R459" s="130">
        <v>34</v>
      </c>
      <c r="S459" s="130">
        <v>0</v>
      </c>
      <c r="T459" s="130">
        <v>0</v>
      </c>
      <c r="U459" s="130">
        <v>0</v>
      </c>
      <c r="V459" s="130">
        <v>4500</v>
      </c>
      <c r="W459" s="130">
        <v>0</v>
      </c>
      <c r="X459" s="130">
        <v>0</v>
      </c>
      <c r="Y459" s="94" t="s">
        <v>191</v>
      </c>
      <c r="Z459" s="94" t="s">
        <v>212</v>
      </c>
      <c r="AA459" s="94" t="s">
        <v>1541</v>
      </c>
    </row>
    <row r="460" spans="1:27" x14ac:dyDescent="0.25">
      <c r="A460" s="94" t="s">
        <v>1542</v>
      </c>
      <c r="B460" s="94" t="s">
        <v>1543</v>
      </c>
      <c r="C460" s="94"/>
      <c r="D460" s="130">
        <v>0</v>
      </c>
      <c r="E460" s="130">
        <v>0</v>
      </c>
      <c r="F460" s="130">
        <v>0</v>
      </c>
      <c r="G460" s="130">
        <v>0</v>
      </c>
      <c r="H460" s="130">
        <v>0</v>
      </c>
      <c r="I460" s="130">
        <v>0</v>
      </c>
      <c r="J460" s="130">
        <v>0</v>
      </c>
      <c r="K460" s="130">
        <v>0</v>
      </c>
      <c r="L460" s="130">
        <v>0</v>
      </c>
      <c r="M460" s="130">
        <v>0</v>
      </c>
      <c r="N460" s="130">
        <v>123</v>
      </c>
      <c r="O460" s="130">
        <v>0</v>
      </c>
      <c r="P460" s="130">
        <v>0</v>
      </c>
      <c r="Q460" s="130">
        <v>0</v>
      </c>
      <c r="R460" s="130">
        <v>0</v>
      </c>
      <c r="S460" s="130">
        <v>0</v>
      </c>
      <c r="T460" s="130">
        <v>0</v>
      </c>
      <c r="U460" s="130">
        <v>0</v>
      </c>
      <c r="V460" s="130">
        <v>0</v>
      </c>
      <c r="W460" s="130">
        <v>0</v>
      </c>
      <c r="X460" s="130">
        <v>0</v>
      </c>
      <c r="Y460" s="94" t="s">
        <v>191</v>
      </c>
      <c r="Z460" s="94" t="s">
        <v>249</v>
      </c>
      <c r="AA460" s="94" t="s">
        <v>1544</v>
      </c>
    </row>
    <row r="461" spans="1:27" x14ac:dyDescent="0.25">
      <c r="A461" s="94" t="s">
        <v>1545</v>
      </c>
      <c r="B461" s="94" t="s">
        <v>1546</v>
      </c>
      <c r="C461" s="94"/>
      <c r="D461" s="130">
        <v>0</v>
      </c>
      <c r="E461" s="130">
        <v>0</v>
      </c>
      <c r="F461" s="130">
        <v>0</v>
      </c>
      <c r="G461" s="130">
        <v>0</v>
      </c>
      <c r="H461" s="130">
        <v>0</v>
      </c>
      <c r="I461" s="130">
        <v>0</v>
      </c>
      <c r="J461" s="130">
        <v>0</v>
      </c>
      <c r="K461" s="130">
        <v>0</v>
      </c>
      <c r="L461" s="130">
        <v>0</v>
      </c>
      <c r="M461" s="130">
        <v>0</v>
      </c>
      <c r="N461" s="130">
        <v>0</v>
      </c>
      <c r="O461" s="130">
        <v>0</v>
      </c>
      <c r="P461" s="130">
        <v>0</v>
      </c>
      <c r="Q461" s="130">
        <v>0</v>
      </c>
      <c r="R461" s="130">
        <v>0</v>
      </c>
      <c r="S461" s="130">
        <v>0</v>
      </c>
      <c r="T461" s="130">
        <v>0</v>
      </c>
      <c r="U461" s="130">
        <v>0</v>
      </c>
      <c r="V461" s="130">
        <v>0</v>
      </c>
      <c r="W461" s="130">
        <v>0</v>
      </c>
      <c r="X461" s="130">
        <v>0</v>
      </c>
      <c r="Y461" s="94" t="s">
        <v>191</v>
      </c>
      <c r="Z461" s="94" t="s">
        <v>212</v>
      </c>
      <c r="AA461" s="94" t="s">
        <v>1547</v>
      </c>
    </row>
    <row r="462" spans="1:27" x14ac:dyDescent="0.25">
      <c r="A462" s="94" t="s">
        <v>1548</v>
      </c>
      <c r="B462" s="94" t="s">
        <v>1549</v>
      </c>
      <c r="C462" s="94"/>
      <c r="D462" s="130">
        <v>0</v>
      </c>
      <c r="E462" s="130">
        <v>0</v>
      </c>
      <c r="F462" s="130">
        <v>0</v>
      </c>
      <c r="G462" s="130">
        <v>0</v>
      </c>
      <c r="H462" s="130">
        <v>0</v>
      </c>
      <c r="I462" s="130">
        <v>0</v>
      </c>
      <c r="J462" s="130">
        <v>0</v>
      </c>
      <c r="K462" s="130">
        <v>0</v>
      </c>
      <c r="L462" s="130">
        <v>0</v>
      </c>
      <c r="M462" s="130">
        <v>0</v>
      </c>
      <c r="N462" s="130">
        <v>160889</v>
      </c>
      <c r="O462" s="130">
        <v>29000</v>
      </c>
      <c r="P462" s="130">
        <v>0</v>
      </c>
      <c r="Q462" s="130">
        <v>0</v>
      </c>
      <c r="R462" s="130">
        <v>0</v>
      </c>
      <c r="S462" s="130">
        <v>0</v>
      </c>
      <c r="T462" s="130">
        <v>0</v>
      </c>
      <c r="U462" s="130">
        <v>0</v>
      </c>
      <c r="V462" s="130">
        <v>0</v>
      </c>
      <c r="W462" s="130">
        <v>596500</v>
      </c>
      <c r="X462" s="130">
        <v>50000</v>
      </c>
      <c r="Y462" s="94" t="s">
        <v>191</v>
      </c>
      <c r="Z462" s="94" t="s">
        <v>205</v>
      </c>
      <c r="AA462" s="94" t="s">
        <v>1550</v>
      </c>
    </row>
    <row r="463" spans="1:27" x14ac:dyDescent="0.25">
      <c r="A463" s="94" t="s">
        <v>1551</v>
      </c>
      <c r="B463" s="94" t="s">
        <v>1552</v>
      </c>
      <c r="C463" s="94"/>
      <c r="D463" s="130">
        <v>0</v>
      </c>
      <c r="E463" s="130">
        <v>0</v>
      </c>
      <c r="F463" s="130">
        <v>0</v>
      </c>
      <c r="G463" s="130">
        <v>0</v>
      </c>
      <c r="H463" s="130">
        <v>0</v>
      </c>
      <c r="I463" s="130">
        <v>0</v>
      </c>
      <c r="J463" s="130">
        <v>0</v>
      </c>
      <c r="K463" s="130">
        <v>0</v>
      </c>
      <c r="L463" s="130">
        <v>0</v>
      </c>
      <c r="M463" s="130">
        <v>0</v>
      </c>
      <c r="N463" s="130">
        <v>0</v>
      </c>
      <c r="O463" s="130">
        <v>0</v>
      </c>
      <c r="P463" s="130">
        <v>0</v>
      </c>
      <c r="Q463" s="130">
        <v>0</v>
      </c>
      <c r="R463" s="130">
        <v>0</v>
      </c>
      <c r="S463" s="130">
        <v>0</v>
      </c>
      <c r="T463" s="130">
        <v>0</v>
      </c>
      <c r="U463" s="130">
        <v>0</v>
      </c>
      <c r="V463" s="130">
        <v>0</v>
      </c>
      <c r="W463" s="130">
        <v>0</v>
      </c>
      <c r="X463" s="130">
        <v>0</v>
      </c>
      <c r="Y463" s="94" t="s">
        <v>191</v>
      </c>
      <c r="Z463" s="94" t="s">
        <v>212</v>
      </c>
      <c r="AA463" s="94" t="s">
        <v>1553</v>
      </c>
    </row>
    <row r="464" spans="1:27" x14ac:dyDescent="0.25">
      <c r="A464" s="94" t="s">
        <v>1554</v>
      </c>
      <c r="B464" s="94" t="s">
        <v>1555</v>
      </c>
      <c r="C464" s="94"/>
      <c r="D464" s="130">
        <v>0</v>
      </c>
      <c r="E464" s="130">
        <v>0</v>
      </c>
      <c r="F464" s="130">
        <v>0</v>
      </c>
      <c r="G464" s="130">
        <v>0</v>
      </c>
      <c r="H464" s="130">
        <v>0</v>
      </c>
      <c r="I464" s="130">
        <v>0</v>
      </c>
      <c r="J464" s="130">
        <v>0</v>
      </c>
      <c r="K464" s="130">
        <v>0</v>
      </c>
      <c r="L464" s="130">
        <v>0</v>
      </c>
      <c r="M464" s="130">
        <v>0</v>
      </c>
      <c r="N464" s="130">
        <v>267418</v>
      </c>
      <c r="O464" s="130">
        <v>10000</v>
      </c>
      <c r="P464" s="130">
        <v>0</v>
      </c>
      <c r="Q464" s="130">
        <v>0</v>
      </c>
      <c r="R464" s="130">
        <v>0</v>
      </c>
      <c r="S464" s="130">
        <v>0</v>
      </c>
      <c r="T464" s="130">
        <v>0</v>
      </c>
      <c r="U464" s="130">
        <v>0</v>
      </c>
      <c r="V464" s="130">
        <v>0</v>
      </c>
      <c r="W464" s="130">
        <v>0</v>
      </c>
      <c r="X464" s="130">
        <v>0</v>
      </c>
      <c r="Y464" s="94" t="s">
        <v>191</v>
      </c>
      <c r="Z464" s="94" t="s">
        <v>205</v>
      </c>
      <c r="AA464" s="94" t="s">
        <v>1556</v>
      </c>
    </row>
    <row r="465" spans="1:27" x14ac:dyDescent="0.25">
      <c r="A465" s="94" t="s">
        <v>1557</v>
      </c>
      <c r="B465" s="94" t="s">
        <v>1808</v>
      </c>
      <c r="C465" s="94"/>
      <c r="D465" s="130">
        <v>0</v>
      </c>
      <c r="E465" s="130">
        <v>0</v>
      </c>
      <c r="F465" s="130">
        <v>0</v>
      </c>
      <c r="G465" s="130">
        <v>0</v>
      </c>
      <c r="H465" s="130">
        <v>0</v>
      </c>
      <c r="I465" s="130">
        <v>0</v>
      </c>
      <c r="J465" s="130">
        <v>0</v>
      </c>
      <c r="K465" s="130">
        <v>0</v>
      </c>
      <c r="L465" s="130">
        <v>0</v>
      </c>
      <c r="M465" s="130">
        <v>0</v>
      </c>
      <c r="N465" s="130">
        <v>57494</v>
      </c>
      <c r="O465" s="130">
        <v>46000</v>
      </c>
      <c r="P465" s="130">
        <v>0</v>
      </c>
      <c r="Q465" s="130">
        <v>992</v>
      </c>
      <c r="R465" s="130">
        <v>0</v>
      </c>
      <c r="S465" s="130">
        <v>0</v>
      </c>
      <c r="T465" s="130">
        <v>0</v>
      </c>
      <c r="U465" s="130">
        <v>1500</v>
      </c>
      <c r="V465" s="130">
        <v>0</v>
      </c>
      <c r="W465" s="130">
        <v>10000</v>
      </c>
      <c r="X465" s="130">
        <v>0</v>
      </c>
      <c r="Y465" s="94" t="s">
        <v>195</v>
      </c>
      <c r="Z465" s="94" t="s">
        <v>205</v>
      </c>
      <c r="AA465" s="94" t="s">
        <v>1559</v>
      </c>
    </row>
    <row r="466" spans="1:27" x14ac:dyDescent="0.25">
      <c r="A466" s="94" t="s">
        <v>1560</v>
      </c>
      <c r="B466" s="94" t="s">
        <v>1561</v>
      </c>
      <c r="C466" s="94"/>
      <c r="D466" s="130">
        <v>0</v>
      </c>
      <c r="E466" s="130">
        <v>0</v>
      </c>
      <c r="F466" s="130">
        <v>0</v>
      </c>
      <c r="G466" s="130">
        <v>0</v>
      </c>
      <c r="H466" s="130">
        <v>0</v>
      </c>
      <c r="I466" s="130">
        <v>0</v>
      </c>
      <c r="J466" s="130">
        <v>0</v>
      </c>
      <c r="K466" s="130">
        <v>0</v>
      </c>
      <c r="L466" s="130">
        <v>0</v>
      </c>
      <c r="M466" s="130">
        <v>0</v>
      </c>
      <c r="N466" s="130">
        <v>1143</v>
      </c>
      <c r="O466" s="130">
        <v>0</v>
      </c>
      <c r="P466" s="130">
        <v>0</v>
      </c>
      <c r="Q466" s="130">
        <v>0</v>
      </c>
      <c r="R466" s="130">
        <v>0</v>
      </c>
      <c r="S466" s="130">
        <v>12</v>
      </c>
      <c r="T466" s="130">
        <v>0</v>
      </c>
      <c r="U466" s="130">
        <v>0</v>
      </c>
      <c r="V466" s="130">
        <v>0</v>
      </c>
      <c r="W466" s="130">
        <v>0</v>
      </c>
      <c r="X466" s="130">
        <v>0</v>
      </c>
      <c r="Y466" s="94" t="s">
        <v>191</v>
      </c>
      <c r="Z466" s="94" t="s">
        <v>212</v>
      </c>
      <c r="AA466" s="94" t="s">
        <v>1562</v>
      </c>
    </row>
    <row r="467" spans="1:27" x14ac:dyDescent="0.25">
      <c r="A467" s="94" t="s">
        <v>1563</v>
      </c>
      <c r="B467" s="94" t="s">
        <v>1564</v>
      </c>
      <c r="C467" s="94"/>
      <c r="D467" s="130">
        <v>0</v>
      </c>
      <c r="E467" s="130">
        <v>0</v>
      </c>
      <c r="F467" s="130">
        <v>0</v>
      </c>
      <c r="G467" s="130">
        <v>0</v>
      </c>
      <c r="H467" s="130">
        <v>0</v>
      </c>
      <c r="I467" s="130">
        <v>0</v>
      </c>
      <c r="J467" s="130">
        <v>0</v>
      </c>
      <c r="K467" s="130">
        <v>0</v>
      </c>
      <c r="L467" s="130">
        <v>0</v>
      </c>
      <c r="M467" s="130">
        <v>0</v>
      </c>
      <c r="N467" s="130">
        <v>7466</v>
      </c>
      <c r="O467" s="130">
        <v>77500</v>
      </c>
      <c r="P467" s="130">
        <v>0</v>
      </c>
      <c r="Q467" s="130">
        <v>0</v>
      </c>
      <c r="R467" s="130">
        <v>0</v>
      </c>
      <c r="S467" s="130">
        <v>0</v>
      </c>
      <c r="T467" s="130">
        <v>0</v>
      </c>
      <c r="U467" s="130">
        <v>0</v>
      </c>
      <c r="V467" s="130">
        <v>0</v>
      </c>
      <c r="W467" s="130">
        <v>0</v>
      </c>
      <c r="X467" s="130">
        <v>0</v>
      </c>
      <c r="Y467" s="94" t="s">
        <v>191</v>
      </c>
      <c r="Z467" s="94" t="s">
        <v>406</v>
      </c>
      <c r="AA467" s="94" t="s">
        <v>1565</v>
      </c>
    </row>
    <row r="468" spans="1:27" x14ac:dyDescent="0.25">
      <c r="A468" s="94" t="s">
        <v>1566</v>
      </c>
      <c r="B468" s="94" t="s">
        <v>1567</v>
      </c>
      <c r="C468" s="94"/>
      <c r="D468" s="130">
        <v>0</v>
      </c>
      <c r="E468" s="130">
        <v>0</v>
      </c>
      <c r="F468" s="130">
        <v>0</v>
      </c>
      <c r="G468" s="130">
        <v>0</v>
      </c>
      <c r="H468" s="130">
        <v>0</v>
      </c>
      <c r="I468" s="130">
        <v>0</v>
      </c>
      <c r="J468" s="130">
        <v>0</v>
      </c>
      <c r="K468" s="130">
        <v>0</v>
      </c>
      <c r="L468" s="130">
        <v>0</v>
      </c>
      <c r="M468" s="130">
        <v>0</v>
      </c>
      <c r="N468" s="130">
        <v>103188</v>
      </c>
      <c r="O468" s="130">
        <v>61084</v>
      </c>
      <c r="P468" s="130">
        <v>0</v>
      </c>
      <c r="Q468" s="130">
        <v>0</v>
      </c>
      <c r="R468" s="130">
        <v>0</v>
      </c>
      <c r="S468" s="130">
        <v>0</v>
      </c>
      <c r="T468" s="130">
        <v>0</v>
      </c>
      <c r="U468" s="130">
        <v>0</v>
      </c>
      <c r="V468" s="130">
        <v>0</v>
      </c>
      <c r="W468" s="130">
        <v>0</v>
      </c>
      <c r="X468" s="130">
        <v>0</v>
      </c>
      <c r="Y468" s="94" t="s">
        <v>191</v>
      </c>
      <c r="Z468" s="94" t="s">
        <v>269</v>
      </c>
      <c r="AA468" s="94" t="s">
        <v>1568</v>
      </c>
    </row>
    <row r="469" spans="1:27" x14ac:dyDescent="0.25">
      <c r="A469" s="94" t="s">
        <v>1569</v>
      </c>
      <c r="B469" s="94" t="s">
        <v>1809</v>
      </c>
      <c r="C469" s="94"/>
      <c r="D469" s="130">
        <v>0</v>
      </c>
      <c r="E469" s="130">
        <v>0</v>
      </c>
      <c r="F469" s="130">
        <v>0</v>
      </c>
      <c r="G469" s="130">
        <v>0</v>
      </c>
      <c r="H469" s="130">
        <v>0</v>
      </c>
      <c r="I469" s="130">
        <v>0</v>
      </c>
      <c r="J469" s="130">
        <v>0</v>
      </c>
      <c r="K469" s="130">
        <v>0</v>
      </c>
      <c r="L469" s="130">
        <v>4095000</v>
      </c>
      <c r="M469" s="130">
        <v>0</v>
      </c>
      <c r="N469" s="130">
        <v>2725466</v>
      </c>
      <c r="O469" s="130">
        <v>0</v>
      </c>
      <c r="P469" s="130">
        <v>0</v>
      </c>
      <c r="Q469" s="130">
        <v>0</v>
      </c>
      <c r="R469" s="130">
        <v>0</v>
      </c>
      <c r="S469" s="130">
        <v>0</v>
      </c>
      <c r="T469" s="130">
        <v>0</v>
      </c>
      <c r="U469" s="130">
        <v>0</v>
      </c>
      <c r="V469" s="130">
        <v>3860999</v>
      </c>
      <c r="W469" s="130">
        <v>0</v>
      </c>
      <c r="X469" s="130">
        <v>0</v>
      </c>
      <c r="Y469" s="94" t="s">
        <v>191</v>
      </c>
      <c r="Z469" s="94" t="s">
        <v>752</v>
      </c>
      <c r="AA469" s="94" t="s">
        <v>1569</v>
      </c>
    </row>
    <row r="470" spans="1:27" x14ac:dyDescent="0.25">
      <c r="A470" s="94" t="s">
        <v>1571</v>
      </c>
      <c r="B470" s="94" t="s">
        <v>1572</v>
      </c>
      <c r="C470" s="94"/>
      <c r="D470" s="130">
        <v>0</v>
      </c>
      <c r="E470" s="130">
        <v>0</v>
      </c>
      <c r="F470" s="130">
        <v>0</v>
      </c>
      <c r="G470" s="130">
        <v>0</v>
      </c>
      <c r="H470" s="130">
        <v>0</v>
      </c>
      <c r="I470" s="130">
        <v>0</v>
      </c>
      <c r="J470" s="130">
        <v>0</v>
      </c>
      <c r="K470" s="130">
        <v>0</v>
      </c>
      <c r="L470" s="130">
        <v>0</v>
      </c>
      <c r="M470" s="130">
        <v>0</v>
      </c>
      <c r="N470" s="130">
        <v>5000</v>
      </c>
      <c r="O470" s="130">
        <v>0</v>
      </c>
      <c r="P470" s="130">
        <v>0</v>
      </c>
      <c r="Q470" s="130">
        <v>0</v>
      </c>
      <c r="R470" s="130">
        <v>0</v>
      </c>
      <c r="S470" s="130">
        <v>0</v>
      </c>
      <c r="T470" s="130">
        <v>0</v>
      </c>
      <c r="U470" s="130">
        <v>0</v>
      </c>
      <c r="V470" s="130">
        <v>0</v>
      </c>
      <c r="W470" s="130">
        <v>0</v>
      </c>
      <c r="X470" s="130">
        <v>0</v>
      </c>
      <c r="Y470" s="94" t="s">
        <v>191</v>
      </c>
      <c r="Z470" s="94" t="s">
        <v>212</v>
      </c>
      <c r="AA470" s="94" t="s">
        <v>1573</v>
      </c>
    </row>
    <row r="471" spans="1:27" x14ac:dyDescent="0.25">
      <c r="A471" s="94" t="s">
        <v>1574</v>
      </c>
      <c r="B471" s="94" t="s">
        <v>1575</v>
      </c>
      <c r="C471" s="94"/>
      <c r="D471" s="130">
        <v>0</v>
      </c>
      <c r="E471" s="130">
        <v>0</v>
      </c>
      <c r="F471" s="130">
        <v>0</v>
      </c>
      <c r="G471" s="130">
        <v>0</v>
      </c>
      <c r="H471" s="130">
        <v>0</v>
      </c>
      <c r="I471" s="130">
        <v>0</v>
      </c>
      <c r="J471" s="130">
        <v>0</v>
      </c>
      <c r="K471" s="130">
        <v>0</v>
      </c>
      <c r="L471" s="130">
        <v>0</v>
      </c>
      <c r="M471" s="130">
        <v>0</v>
      </c>
      <c r="N471" s="130">
        <v>86407</v>
      </c>
      <c r="O471" s="130">
        <v>0</v>
      </c>
      <c r="P471" s="130">
        <v>0</v>
      </c>
      <c r="Q471" s="130">
        <v>10000</v>
      </c>
      <c r="R471" s="130">
        <v>0</v>
      </c>
      <c r="S471" s="130">
        <v>0</v>
      </c>
      <c r="T471" s="130">
        <v>0</v>
      </c>
      <c r="U471" s="130">
        <v>0</v>
      </c>
      <c r="V471" s="130">
        <v>0</v>
      </c>
      <c r="W471" s="130">
        <v>16000</v>
      </c>
      <c r="X471" s="130">
        <v>0</v>
      </c>
      <c r="Y471" s="94" t="s">
        <v>191</v>
      </c>
      <c r="Z471" s="94" t="s">
        <v>212</v>
      </c>
      <c r="AA471" s="94" t="s">
        <v>1576</v>
      </c>
    </row>
    <row r="472" spans="1:27" x14ac:dyDescent="0.25">
      <c r="A472" s="94" t="s">
        <v>1577</v>
      </c>
      <c r="B472" s="94" t="s">
        <v>1810</v>
      </c>
      <c r="C472" s="94"/>
      <c r="D472" s="130">
        <v>0</v>
      </c>
      <c r="E472" s="130">
        <v>0</v>
      </c>
      <c r="F472" s="130">
        <v>0</v>
      </c>
      <c r="G472" s="130">
        <v>0</v>
      </c>
      <c r="H472" s="130">
        <v>100</v>
      </c>
      <c r="I472" s="130">
        <v>0</v>
      </c>
      <c r="J472" s="130">
        <v>0</v>
      </c>
      <c r="K472" s="130">
        <v>0</v>
      </c>
      <c r="L472" s="130">
        <v>0</v>
      </c>
      <c r="M472" s="130">
        <v>0</v>
      </c>
      <c r="N472" s="130">
        <v>147045</v>
      </c>
      <c r="O472" s="130">
        <v>0</v>
      </c>
      <c r="P472" s="130">
        <v>0</v>
      </c>
      <c r="Q472" s="130">
        <v>6000</v>
      </c>
      <c r="R472" s="130">
        <v>0</v>
      </c>
      <c r="S472" s="130">
        <v>0</v>
      </c>
      <c r="T472" s="130">
        <v>2100</v>
      </c>
      <c r="U472" s="130">
        <v>0</v>
      </c>
      <c r="V472" s="130">
        <v>0</v>
      </c>
      <c r="W472" s="130">
        <v>0</v>
      </c>
      <c r="X472" s="130">
        <v>0</v>
      </c>
      <c r="Y472" s="94" t="s">
        <v>195</v>
      </c>
      <c r="Z472" s="94" t="s">
        <v>205</v>
      </c>
      <c r="AA472" s="94" t="s">
        <v>1579</v>
      </c>
    </row>
    <row r="473" spans="1:27" x14ac:dyDescent="0.25">
      <c r="A473" s="94" t="s">
        <v>1580</v>
      </c>
      <c r="B473" s="94" t="s">
        <v>1581</v>
      </c>
      <c r="C473" s="94"/>
      <c r="D473" s="130">
        <v>0</v>
      </c>
      <c r="E473" s="130">
        <v>0</v>
      </c>
      <c r="F473" s="130">
        <v>0</v>
      </c>
      <c r="G473" s="130">
        <v>0</v>
      </c>
      <c r="H473" s="130">
        <v>0</v>
      </c>
      <c r="I473" s="130">
        <v>0</v>
      </c>
      <c r="J473" s="130">
        <v>0</v>
      </c>
      <c r="K473" s="130">
        <v>0</v>
      </c>
      <c r="L473" s="130">
        <v>0</v>
      </c>
      <c r="M473" s="130">
        <v>0</v>
      </c>
      <c r="N473" s="130">
        <v>0</v>
      </c>
      <c r="O473" s="130">
        <v>0</v>
      </c>
      <c r="P473" s="130">
        <v>0</v>
      </c>
      <c r="Q473" s="130">
        <v>0</v>
      </c>
      <c r="R473" s="130">
        <v>0</v>
      </c>
      <c r="S473" s="130">
        <v>0</v>
      </c>
      <c r="T473" s="130">
        <v>0</v>
      </c>
      <c r="U473" s="130">
        <v>0</v>
      </c>
      <c r="V473" s="130">
        <v>0</v>
      </c>
      <c r="W473" s="130">
        <v>0</v>
      </c>
      <c r="X473" s="130">
        <v>0</v>
      </c>
      <c r="Y473" s="94" t="s">
        <v>191</v>
      </c>
      <c r="Z473" s="94" t="s">
        <v>212</v>
      </c>
      <c r="AA473" s="94" t="s">
        <v>1582</v>
      </c>
    </row>
    <row r="474" spans="1:27" x14ac:dyDescent="0.25">
      <c r="A474" s="94" t="s">
        <v>1583</v>
      </c>
      <c r="B474" s="94" t="s">
        <v>1584</v>
      </c>
      <c r="C474" s="94"/>
      <c r="D474" s="130">
        <v>0</v>
      </c>
      <c r="E474" s="130">
        <v>0</v>
      </c>
      <c r="F474" s="130">
        <v>0</v>
      </c>
      <c r="G474" s="130">
        <v>0</v>
      </c>
      <c r="H474" s="130">
        <v>0</v>
      </c>
      <c r="I474" s="130">
        <v>0</v>
      </c>
      <c r="J474" s="130">
        <v>0</v>
      </c>
      <c r="K474" s="130">
        <v>0</v>
      </c>
      <c r="L474" s="130">
        <v>0</v>
      </c>
      <c r="M474" s="130">
        <v>0</v>
      </c>
      <c r="N474" s="130">
        <v>118738</v>
      </c>
      <c r="O474" s="130">
        <v>45000</v>
      </c>
      <c r="P474" s="130">
        <v>0</v>
      </c>
      <c r="Q474" s="130">
        <v>0</v>
      </c>
      <c r="R474" s="130">
        <v>0</v>
      </c>
      <c r="S474" s="130">
        <v>0</v>
      </c>
      <c r="T474" s="130">
        <v>0</v>
      </c>
      <c r="U474" s="130">
        <v>0</v>
      </c>
      <c r="V474" s="130">
        <v>5000</v>
      </c>
      <c r="W474" s="130">
        <v>0</v>
      </c>
      <c r="X474" s="130">
        <v>1231</v>
      </c>
      <c r="Y474" s="94" t="s">
        <v>191</v>
      </c>
      <c r="Z474" s="94" t="s">
        <v>269</v>
      </c>
      <c r="AA474" s="94" t="s">
        <v>1585</v>
      </c>
    </row>
    <row r="475" spans="1:27" x14ac:dyDescent="0.25">
      <c r="A475" s="94" t="s">
        <v>1586</v>
      </c>
      <c r="B475" s="94" t="s">
        <v>1587</v>
      </c>
      <c r="C475" s="94"/>
      <c r="D475" s="130">
        <v>0</v>
      </c>
      <c r="E475" s="130">
        <v>0</v>
      </c>
      <c r="F475" s="130">
        <v>0</v>
      </c>
      <c r="G475" s="130">
        <v>0</v>
      </c>
      <c r="H475" s="130">
        <v>0</v>
      </c>
      <c r="I475" s="130">
        <v>0</v>
      </c>
      <c r="J475" s="130">
        <v>0</v>
      </c>
      <c r="K475" s="130">
        <v>0</v>
      </c>
      <c r="L475" s="130">
        <v>0</v>
      </c>
      <c r="M475" s="130">
        <v>0</v>
      </c>
      <c r="N475" s="130">
        <v>155492</v>
      </c>
      <c r="O475" s="130">
        <v>95000</v>
      </c>
      <c r="P475" s="130">
        <v>0</v>
      </c>
      <c r="Q475" s="130">
        <v>0</v>
      </c>
      <c r="R475" s="130">
        <v>0</v>
      </c>
      <c r="S475" s="130">
        <v>0</v>
      </c>
      <c r="T475" s="130">
        <v>0</v>
      </c>
      <c r="U475" s="130">
        <v>0</v>
      </c>
      <c r="V475" s="130">
        <v>0</v>
      </c>
      <c r="W475" s="130">
        <v>51461</v>
      </c>
      <c r="X475" s="130">
        <v>20000</v>
      </c>
      <c r="Y475" s="94" t="s">
        <v>191</v>
      </c>
      <c r="Z475" s="94" t="s">
        <v>269</v>
      </c>
      <c r="AA475" s="94" t="s">
        <v>1588</v>
      </c>
    </row>
    <row r="476" spans="1:27" x14ac:dyDescent="0.25">
      <c r="A476" s="94" t="s">
        <v>1589</v>
      </c>
      <c r="B476" s="94" t="s">
        <v>1590</v>
      </c>
      <c r="C476" s="94"/>
      <c r="D476" s="130">
        <v>0</v>
      </c>
      <c r="E476" s="130">
        <v>0</v>
      </c>
      <c r="F476" s="130">
        <v>0</v>
      </c>
      <c r="G476" s="130">
        <v>5000</v>
      </c>
      <c r="H476" s="130">
        <v>0</v>
      </c>
      <c r="I476" s="130">
        <v>0</v>
      </c>
      <c r="J476" s="130">
        <v>0</v>
      </c>
      <c r="K476" s="130">
        <v>0</v>
      </c>
      <c r="L476" s="130">
        <v>0</v>
      </c>
      <c r="M476" s="130">
        <v>0</v>
      </c>
      <c r="N476" s="130">
        <v>201288</v>
      </c>
      <c r="O476" s="130">
        <v>45362</v>
      </c>
      <c r="P476" s="130">
        <v>0</v>
      </c>
      <c r="Q476" s="130">
        <v>84</v>
      </c>
      <c r="R476" s="130">
        <v>0</v>
      </c>
      <c r="S476" s="130">
        <v>0</v>
      </c>
      <c r="T476" s="130">
        <v>0</v>
      </c>
      <c r="U476" s="130">
        <v>0</v>
      </c>
      <c r="V476" s="130">
        <v>0</v>
      </c>
      <c r="W476" s="130">
        <v>10000</v>
      </c>
      <c r="X476" s="130">
        <v>0</v>
      </c>
      <c r="Y476" s="94" t="s">
        <v>191</v>
      </c>
      <c r="Z476" s="94" t="s">
        <v>262</v>
      </c>
      <c r="AA476" s="94" t="s">
        <v>1591</v>
      </c>
    </row>
    <row r="477" spans="1:27" x14ac:dyDescent="0.25">
      <c r="A477" s="94" t="s">
        <v>1592</v>
      </c>
      <c r="B477" s="94" t="s">
        <v>1593</v>
      </c>
      <c r="C477" s="94"/>
      <c r="D477" s="130">
        <v>0</v>
      </c>
      <c r="E477" s="130">
        <v>0</v>
      </c>
      <c r="F477" s="130">
        <v>0</v>
      </c>
      <c r="G477" s="130">
        <v>0</v>
      </c>
      <c r="H477" s="130">
        <v>0</v>
      </c>
      <c r="I477" s="130">
        <v>0</v>
      </c>
      <c r="J477" s="130">
        <v>700</v>
      </c>
      <c r="K477" s="130">
        <v>0</v>
      </c>
      <c r="L477" s="130">
        <v>0</v>
      </c>
      <c r="M477" s="130">
        <v>0</v>
      </c>
      <c r="N477" s="130">
        <v>120412</v>
      </c>
      <c r="O477" s="130">
        <v>0</v>
      </c>
      <c r="P477" s="130">
        <v>0</v>
      </c>
      <c r="Q477" s="130">
        <v>0</v>
      </c>
      <c r="R477" s="130">
        <v>0</v>
      </c>
      <c r="S477" s="130">
        <v>0</v>
      </c>
      <c r="T477" s="130">
        <v>0</v>
      </c>
      <c r="U477" s="130">
        <v>0</v>
      </c>
      <c r="V477" s="130">
        <v>0</v>
      </c>
      <c r="W477" s="130">
        <v>0</v>
      </c>
      <c r="X477" s="130">
        <v>0</v>
      </c>
      <c r="Y477" s="94" t="s">
        <v>191</v>
      </c>
      <c r="Z477" s="94" t="s">
        <v>406</v>
      </c>
      <c r="AA477" s="94" t="s">
        <v>1594</v>
      </c>
    </row>
    <row r="478" spans="1:27" x14ac:dyDescent="0.25">
      <c r="A478" s="94" t="s">
        <v>1595</v>
      </c>
      <c r="B478" s="94" t="s">
        <v>1596</v>
      </c>
      <c r="C478" s="94"/>
      <c r="D478" s="130">
        <v>0</v>
      </c>
      <c r="E478" s="130">
        <v>0</v>
      </c>
      <c r="F478" s="130">
        <v>256</v>
      </c>
      <c r="G478" s="130">
        <v>0</v>
      </c>
      <c r="H478" s="130">
        <v>0</v>
      </c>
      <c r="I478" s="130">
        <v>0</v>
      </c>
      <c r="J478" s="130">
        <v>0</v>
      </c>
      <c r="K478" s="130">
        <v>0</v>
      </c>
      <c r="L478" s="130">
        <v>0</v>
      </c>
      <c r="M478" s="130">
        <v>0</v>
      </c>
      <c r="N478" s="130">
        <v>487979</v>
      </c>
      <c r="O478" s="130">
        <v>65012</v>
      </c>
      <c r="P478" s="130">
        <v>0</v>
      </c>
      <c r="Q478" s="130">
        <v>53000</v>
      </c>
      <c r="R478" s="130">
        <v>0</v>
      </c>
      <c r="S478" s="130">
        <v>0</v>
      </c>
      <c r="T478" s="130">
        <v>0</v>
      </c>
      <c r="U478" s="130">
        <v>0</v>
      </c>
      <c r="V478" s="130">
        <v>43500</v>
      </c>
      <c r="W478" s="130">
        <v>59000</v>
      </c>
      <c r="X478" s="130">
        <v>37000</v>
      </c>
      <c r="Y478" s="94" t="s">
        <v>191</v>
      </c>
      <c r="Z478" s="94" t="s">
        <v>205</v>
      </c>
      <c r="AA478" s="94" t="s">
        <v>1597</v>
      </c>
    </row>
    <row r="479" spans="1:27" x14ac:dyDescent="0.25">
      <c r="A479" s="94" t="s">
        <v>1598</v>
      </c>
      <c r="B479" s="94" t="s">
        <v>1599</v>
      </c>
      <c r="C479" s="94"/>
      <c r="D479" s="130">
        <v>0</v>
      </c>
      <c r="E479" s="130">
        <v>0</v>
      </c>
      <c r="F479" s="130">
        <v>0</v>
      </c>
      <c r="G479" s="130">
        <v>0</v>
      </c>
      <c r="H479" s="130">
        <v>0</v>
      </c>
      <c r="I479" s="130">
        <v>0</v>
      </c>
      <c r="J479" s="130">
        <v>0</v>
      </c>
      <c r="K479" s="130">
        <v>0</v>
      </c>
      <c r="L479" s="130">
        <v>0</v>
      </c>
      <c r="M479" s="130">
        <v>0</v>
      </c>
      <c r="N479" s="130">
        <v>136157</v>
      </c>
      <c r="O479" s="130">
        <v>0</v>
      </c>
      <c r="P479" s="130">
        <v>0</v>
      </c>
      <c r="Q479" s="130">
        <v>0</v>
      </c>
      <c r="R479" s="130">
        <v>0</v>
      </c>
      <c r="S479" s="130">
        <v>0</v>
      </c>
      <c r="T479" s="130">
        <v>0</v>
      </c>
      <c r="U479" s="130">
        <v>0</v>
      </c>
      <c r="V479" s="130">
        <v>0</v>
      </c>
      <c r="W479" s="130">
        <v>0</v>
      </c>
      <c r="X479" s="130">
        <v>0</v>
      </c>
      <c r="Y479" s="94" t="s">
        <v>191</v>
      </c>
      <c r="Z479" s="94" t="s">
        <v>212</v>
      </c>
      <c r="AA479" s="94" t="s">
        <v>1600</v>
      </c>
    </row>
    <row r="480" spans="1:27" x14ac:dyDescent="0.25">
      <c r="A480" s="94" t="s">
        <v>1601</v>
      </c>
      <c r="B480" s="94" t="s">
        <v>1602</v>
      </c>
      <c r="C480" s="94"/>
      <c r="D480" s="130">
        <v>0</v>
      </c>
      <c r="E480" s="130">
        <v>0</v>
      </c>
      <c r="F480" s="130">
        <v>0</v>
      </c>
      <c r="G480" s="130">
        <v>0</v>
      </c>
      <c r="H480" s="130">
        <v>0</v>
      </c>
      <c r="I480" s="130">
        <v>0</v>
      </c>
      <c r="J480" s="130">
        <v>0</v>
      </c>
      <c r="K480" s="130">
        <v>0</v>
      </c>
      <c r="L480" s="130">
        <v>0</v>
      </c>
      <c r="M480" s="130">
        <v>0</v>
      </c>
      <c r="N480" s="130">
        <v>351975</v>
      </c>
      <c r="O480" s="130">
        <v>0</v>
      </c>
      <c r="P480" s="130">
        <v>0</v>
      </c>
      <c r="Q480" s="130">
        <v>0</v>
      </c>
      <c r="R480" s="130">
        <v>0</v>
      </c>
      <c r="S480" s="130">
        <v>0</v>
      </c>
      <c r="T480" s="130">
        <v>0</v>
      </c>
      <c r="U480" s="130">
        <v>0</v>
      </c>
      <c r="V480" s="130">
        <v>0</v>
      </c>
      <c r="W480" s="130">
        <v>0</v>
      </c>
      <c r="X480" s="130">
        <v>0</v>
      </c>
      <c r="Y480" s="94" t="s">
        <v>191</v>
      </c>
      <c r="Z480" s="94" t="s">
        <v>372</v>
      </c>
      <c r="AA480" s="94" t="s">
        <v>1603</v>
      </c>
    </row>
    <row r="481" spans="1:27" x14ac:dyDescent="0.25">
      <c r="A481" s="94" t="s">
        <v>1604</v>
      </c>
      <c r="B481" s="94" t="s">
        <v>1605</v>
      </c>
      <c r="C481" s="94"/>
      <c r="D481" s="130">
        <v>0</v>
      </c>
      <c r="E481" s="130">
        <v>0</v>
      </c>
      <c r="F481" s="130">
        <v>0</v>
      </c>
      <c r="G481" s="130">
        <v>0</v>
      </c>
      <c r="H481" s="130">
        <v>0</v>
      </c>
      <c r="I481" s="130">
        <v>0</v>
      </c>
      <c r="J481" s="130">
        <v>0</v>
      </c>
      <c r="K481" s="130">
        <v>0</v>
      </c>
      <c r="L481" s="130">
        <v>0</v>
      </c>
      <c r="M481" s="130">
        <v>0</v>
      </c>
      <c r="N481" s="130">
        <v>14029</v>
      </c>
      <c r="O481" s="130">
        <v>0</v>
      </c>
      <c r="P481" s="130">
        <v>0</v>
      </c>
      <c r="Q481" s="130">
        <v>0</v>
      </c>
      <c r="R481" s="130">
        <v>0</v>
      </c>
      <c r="S481" s="130">
        <v>0</v>
      </c>
      <c r="T481" s="130">
        <v>0</v>
      </c>
      <c r="U481" s="130">
        <v>0</v>
      </c>
      <c r="V481" s="130">
        <v>0</v>
      </c>
      <c r="W481" s="130">
        <v>0</v>
      </c>
      <c r="X481" s="130">
        <v>0</v>
      </c>
      <c r="Y481" s="94" t="s">
        <v>191</v>
      </c>
      <c r="Z481" s="94" t="s">
        <v>249</v>
      </c>
      <c r="AA481" s="94" t="s">
        <v>1606</v>
      </c>
    </row>
    <row r="482" spans="1:27" x14ac:dyDescent="0.25">
      <c r="A482" s="94" t="s">
        <v>1607</v>
      </c>
      <c r="B482" s="94" t="s">
        <v>1608</v>
      </c>
      <c r="C482" s="94"/>
      <c r="D482" s="130">
        <v>0</v>
      </c>
      <c r="E482" s="130">
        <v>0</v>
      </c>
      <c r="F482" s="130">
        <v>0</v>
      </c>
      <c r="G482" s="130">
        <v>0</v>
      </c>
      <c r="H482" s="130">
        <v>0</v>
      </c>
      <c r="I482" s="130">
        <v>0</v>
      </c>
      <c r="J482" s="130">
        <v>0</v>
      </c>
      <c r="K482" s="130">
        <v>0</v>
      </c>
      <c r="L482" s="130">
        <v>0</v>
      </c>
      <c r="M482" s="130">
        <v>0</v>
      </c>
      <c r="N482" s="130">
        <v>0</v>
      </c>
      <c r="O482" s="130">
        <v>0</v>
      </c>
      <c r="P482" s="130">
        <v>0</v>
      </c>
      <c r="Q482" s="130">
        <v>0</v>
      </c>
      <c r="R482" s="130">
        <v>0</v>
      </c>
      <c r="S482" s="130">
        <v>0</v>
      </c>
      <c r="T482" s="130">
        <v>0</v>
      </c>
      <c r="U482" s="130">
        <v>0</v>
      </c>
      <c r="V482" s="130">
        <v>0</v>
      </c>
      <c r="W482" s="130">
        <v>0</v>
      </c>
      <c r="X482" s="130">
        <v>6947</v>
      </c>
      <c r="Y482" s="94" t="s">
        <v>191</v>
      </c>
      <c r="Z482" s="94" t="s">
        <v>212</v>
      </c>
      <c r="AA482" s="94" t="s">
        <v>1609</v>
      </c>
    </row>
    <row r="483" spans="1:27" x14ac:dyDescent="0.25">
      <c r="A483" s="94" t="s">
        <v>1851</v>
      </c>
      <c r="B483" s="94" t="s">
        <v>1852</v>
      </c>
      <c r="C483" s="94"/>
      <c r="D483" s="130">
        <v>0</v>
      </c>
      <c r="E483" s="130">
        <v>0</v>
      </c>
      <c r="F483" s="130">
        <v>0</v>
      </c>
      <c r="G483" s="130">
        <v>0</v>
      </c>
      <c r="H483" s="130">
        <v>0</v>
      </c>
      <c r="I483" s="130">
        <v>0</v>
      </c>
      <c r="J483" s="130">
        <v>0</v>
      </c>
      <c r="K483" s="130">
        <v>0</v>
      </c>
      <c r="L483" s="130">
        <v>0</v>
      </c>
      <c r="M483" s="130">
        <v>0</v>
      </c>
      <c r="N483" s="130">
        <v>78734</v>
      </c>
      <c r="O483" s="130">
        <v>0</v>
      </c>
      <c r="P483" s="130">
        <v>0</v>
      </c>
      <c r="Q483" s="130">
        <v>0</v>
      </c>
      <c r="R483" s="130">
        <v>0</v>
      </c>
      <c r="S483" s="130">
        <v>0</v>
      </c>
      <c r="T483" s="130">
        <v>0</v>
      </c>
      <c r="U483" s="130">
        <v>0</v>
      </c>
      <c r="V483" s="130">
        <v>0</v>
      </c>
      <c r="W483" s="130">
        <v>0</v>
      </c>
      <c r="X483" s="130">
        <v>0</v>
      </c>
      <c r="Y483" s="94" t="s">
        <v>191</v>
      </c>
      <c r="Z483" s="94" t="s">
        <v>212</v>
      </c>
      <c r="AA483" s="94" t="s">
        <v>1853</v>
      </c>
    </row>
    <row r="484" spans="1:27" x14ac:dyDescent="0.25">
      <c r="A484" s="94" t="s">
        <v>1610</v>
      </c>
      <c r="B484" s="94" t="s">
        <v>1611</v>
      </c>
      <c r="C484" s="94"/>
      <c r="D484" s="130">
        <v>0</v>
      </c>
      <c r="E484" s="130">
        <v>0</v>
      </c>
      <c r="F484" s="130">
        <v>0</v>
      </c>
      <c r="G484" s="130">
        <v>0</v>
      </c>
      <c r="H484" s="130">
        <v>0</v>
      </c>
      <c r="I484" s="130">
        <v>0</v>
      </c>
      <c r="J484" s="130">
        <v>0</v>
      </c>
      <c r="K484" s="130">
        <v>0</v>
      </c>
      <c r="L484" s="130">
        <v>0</v>
      </c>
      <c r="M484" s="130">
        <v>0</v>
      </c>
      <c r="N484" s="130">
        <v>183548</v>
      </c>
      <c r="O484" s="130">
        <v>0</v>
      </c>
      <c r="P484" s="130">
        <v>0</v>
      </c>
      <c r="Q484" s="130">
        <v>0</v>
      </c>
      <c r="R484" s="130">
        <v>0</v>
      </c>
      <c r="S484" s="130">
        <v>0</v>
      </c>
      <c r="T484" s="130">
        <v>0</v>
      </c>
      <c r="U484" s="130">
        <v>0</v>
      </c>
      <c r="V484" s="130">
        <v>0</v>
      </c>
      <c r="W484" s="130">
        <v>0</v>
      </c>
      <c r="X484" s="130">
        <v>0</v>
      </c>
      <c r="Y484" s="94" t="s">
        <v>191</v>
      </c>
      <c r="Z484" s="94" t="s">
        <v>212</v>
      </c>
      <c r="AA484" s="94" t="s">
        <v>1612</v>
      </c>
    </row>
    <row r="485" spans="1:27" x14ac:dyDescent="0.25">
      <c r="A485" s="94" t="s">
        <v>1613</v>
      </c>
      <c r="B485" s="94" t="s">
        <v>1614</v>
      </c>
      <c r="C485" s="94"/>
      <c r="D485" s="130">
        <v>0</v>
      </c>
      <c r="E485" s="130">
        <v>0</v>
      </c>
      <c r="F485" s="130">
        <v>0</v>
      </c>
      <c r="G485" s="130">
        <v>0</v>
      </c>
      <c r="H485" s="130">
        <v>0</v>
      </c>
      <c r="I485" s="130">
        <v>0</v>
      </c>
      <c r="J485" s="130">
        <v>0</v>
      </c>
      <c r="K485" s="130">
        <v>0</v>
      </c>
      <c r="L485" s="130">
        <v>0</v>
      </c>
      <c r="M485" s="130">
        <v>0</v>
      </c>
      <c r="N485" s="130">
        <v>53447</v>
      </c>
      <c r="O485" s="130">
        <v>0</v>
      </c>
      <c r="P485" s="130">
        <v>0</v>
      </c>
      <c r="Q485" s="130">
        <v>0</v>
      </c>
      <c r="R485" s="130">
        <v>0</v>
      </c>
      <c r="S485" s="130">
        <v>0</v>
      </c>
      <c r="T485" s="130">
        <v>0</v>
      </c>
      <c r="U485" s="130">
        <v>0</v>
      </c>
      <c r="V485" s="130">
        <v>0</v>
      </c>
      <c r="W485" s="130">
        <v>0</v>
      </c>
      <c r="X485" s="130">
        <v>0</v>
      </c>
      <c r="Y485" s="94" t="s">
        <v>191</v>
      </c>
      <c r="Z485" s="94" t="s">
        <v>212</v>
      </c>
      <c r="AA485" s="94" t="s">
        <v>1615</v>
      </c>
    </row>
    <row r="486" spans="1:27" x14ac:dyDescent="0.25">
      <c r="A486" s="94" t="s">
        <v>1616</v>
      </c>
      <c r="B486" s="94" t="s">
        <v>1617</v>
      </c>
      <c r="C486" s="94"/>
      <c r="D486" s="130">
        <v>0</v>
      </c>
      <c r="E486" s="130">
        <v>0</v>
      </c>
      <c r="F486" s="130">
        <v>0</v>
      </c>
      <c r="G486" s="130">
        <v>0</v>
      </c>
      <c r="H486" s="130">
        <v>0</v>
      </c>
      <c r="I486" s="130">
        <v>0</v>
      </c>
      <c r="J486" s="130">
        <v>0</v>
      </c>
      <c r="K486" s="130">
        <v>0</v>
      </c>
      <c r="L486" s="130">
        <v>0</v>
      </c>
      <c r="M486" s="130">
        <v>0</v>
      </c>
      <c r="N486" s="130">
        <v>0</v>
      </c>
      <c r="O486" s="130">
        <v>0</v>
      </c>
      <c r="P486" s="130">
        <v>0</v>
      </c>
      <c r="Q486" s="130">
        <v>0</v>
      </c>
      <c r="R486" s="130">
        <v>0</v>
      </c>
      <c r="S486" s="130">
        <v>0</v>
      </c>
      <c r="T486" s="130">
        <v>0</v>
      </c>
      <c r="U486" s="130">
        <v>0</v>
      </c>
      <c r="V486" s="130">
        <v>0</v>
      </c>
      <c r="W486" s="130">
        <v>0</v>
      </c>
      <c r="X486" s="130">
        <v>0</v>
      </c>
      <c r="Y486" s="94" t="s">
        <v>191</v>
      </c>
      <c r="Z486" s="94" t="s">
        <v>212</v>
      </c>
      <c r="AA486" s="94" t="s">
        <v>1618</v>
      </c>
    </row>
    <row r="487" spans="1:27" x14ac:dyDescent="0.25">
      <c r="A487" s="94" t="s">
        <v>1619</v>
      </c>
      <c r="B487" s="94" t="s">
        <v>1620</v>
      </c>
      <c r="C487" s="94"/>
      <c r="D487" s="130">
        <v>0</v>
      </c>
      <c r="E487" s="130">
        <v>0</v>
      </c>
      <c r="F487" s="130">
        <v>0</v>
      </c>
      <c r="G487" s="130">
        <v>0</v>
      </c>
      <c r="H487" s="130">
        <v>0</v>
      </c>
      <c r="I487" s="130">
        <v>0</v>
      </c>
      <c r="J487" s="130">
        <v>0</v>
      </c>
      <c r="K487" s="130">
        <v>0</v>
      </c>
      <c r="L487" s="130">
        <v>0</v>
      </c>
      <c r="M487" s="130">
        <v>0</v>
      </c>
      <c r="N487" s="130">
        <v>232399</v>
      </c>
      <c r="O487" s="130">
        <v>0</v>
      </c>
      <c r="P487" s="130">
        <v>0</v>
      </c>
      <c r="Q487" s="130">
        <v>0</v>
      </c>
      <c r="R487" s="130">
        <v>0</v>
      </c>
      <c r="S487" s="130">
        <v>0</v>
      </c>
      <c r="T487" s="130">
        <v>0</v>
      </c>
      <c r="U487" s="130">
        <v>0</v>
      </c>
      <c r="V487" s="130">
        <v>0</v>
      </c>
      <c r="W487" s="130">
        <v>0</v>
      </c>
      <c r="X487" s="130">
        <v>0</v>
      </c>
      <c r="Y487" s="94" t="s">
        <v>191</v>
      </c>
      <c r="Z487" s="94" t="s">
        <v>212</v>
      </c>
      <c r="AA487" s="94" t="s">
        <v>1621</v>
      </c>
    </row>
    <row r="488" spans="1:27" x14ac:dyDescent="0.25">
      <c r="A488" s="94" t="s">
        <v>1622</v>
      </c>
      <c r="B488" s="94" t="s">
        <v>1623</v>
      </c>
      <c r="C488" s="94"/>
      <c r="D488" s="130">
        <v>0</v>
      </c>
      <c r="E488" s="130">
        <v>0</v>
      </c>
      <c r="F488" s="130">
        <v>0</v>
      </c>
      <c r="G488" s="130">
        <v>0</v>
      </c>
      <c r="H488" s="130">
        <v>0</v>
      </c>
      <c r="I488" s="130">
        <v>0</v>
      </c>
      <c r="J488" s="130">
        <v>0</v>
      </c>
      <c r="K488" s="130">
        <v>0</v>
      </c>
      <c r="L488" s="130">
        <v>0</v>
      </c>
      <c r="M488" s="130">
        <v>0</v>
      </c>
      <c r="N488" s="130">
        <v>175070</v>
      </c>
      <c r="O488" s="130">
        <v>0</v>
      </c>
      <c r="P488" s="130">
        <v>0</v>
      </c>
      <c r="Q488" s="130">
        <v>0</v>
      </c>
      <c r="R488" s="130">
        <v>0</v>
      </c>
      <c r="S488" s="130">
        <v>0</v>
      </c>
      <c r="T488" s="130">
        <v>0</v>
      </c>
      <c r="U488" s="130">
        <v>0</v>
      </c>
      <c r="V488" s="130">
        <v>0</v>
      </c>
      <c r="W488" s="130">
        <v>0</v>
      </c>
      <c r="X488" s="130">
        <v>0</v>
      </c>
      <c r="Y488" s="94" t="s">
        <v>191</v>
      </c>
      <c r="Z488" s="94" t="s">
        <v>205</v>
      </c>
      <c r="AA488" s="94" t="s">
        <v>1624</v>
      </c>
    </row>
    <row r="489" spans="1:27" x14ac:dyDescent="0.25">
      <c r="A489" s="94" t="s">
        <v>1625</v>
      </c>
      <c r="B489" s="94" t="s">
        <v>1626</v>
      </c>
      <c r="C489" s="94"/>
      <c r="D489" s="130">
        <v>0</v>
      </c>
      <c r="E489" s="130">
        <v>0</v>
      </c>
      <c r="F489" s="130">
        <v>0</v>
      </c>
      <c r="G489" s="130">
        <v>0</v>
      </c>
      <c r="H489" s="130">
        <v>0</v>
      </c>
      <c r="I489" s="130">
        <v>0</v>
      </c>
      <c r="J489" s="130">
        <v>0</v>
      </c>
      <c r="K489" s="130">
        <v>0</v>
      </c>
      <c r="L489" s="130">
        <v>0</v>
      </c>
      <c r="M489" s="130">
        <v>0</v>
      </c>
      <c r="N489" s="130">
        <v>8350</v>
      </c>
      <c r="O489" s="130">
        <v>0</v>
      </c>
      <c r="P489" s="130">
        <v>0</v>
      </c>
      <c r="Q489" s="130">
        <v>0</v>
      </c>
      <c r="R489" s="130">
        <v>0</v>
      </c>
      <c r="S489" s="130">
        <v>0</v>
      </c>
      <c r="T489" s="130">
        <v>0</v>
      </c>
      <c r="U489" s="130">
        <v>0</v>
      </c>
      <c r="V489" s="130">
        <v>0</v>
      </c>
      <c r="W489" s="130">
        <v>0</v>
      </c>
      <c r="X489" s="130">
        <v>0</v>
      </c>
      <c r="Y489" s="94" t="s">
        <v>191</v>
      </c>
      <c r="Z489" s="94" t="s">
        <v>212</v>
      </c>
      <c r="AA489" s="94" t="s">
        <v>1627</v>
      </c>
    </row>
    <row r="490" spans="1:27" x14ac:dyDescent="0.25">
      <c r="A490" s="94" t="s">
        <v>1854</v>
      </c>
      <c r="B490" s="94" t="s">
        <v>1855</v>
      </c>
      <c r="C490" s="94"/>
      <c r="D490" s="130">
        <v>0</v>
      </c>
      <c r="E490" s="130">
        <v>0</v>
      </c>
      <c r="F490" s="130">
        <v>0</v>
      </c>
      <c r="G490" s="130">
        <v>0</v>
      </c>
      <c r="H490" s="130">
        <v>0</v>
      </c>
      <c r="I490" s="130">
        <v>0</v>
      </c>
      <c r="J490" s="130">
        <v>0</v>
      </c>
      <c r="K490" s="130">
        <v>0</v>
      </c>
      <c r="L490" s="130">
        <v>0</v>
      </c>
      <c r="M490" s="130">
        <v>0</v>
      </c>
      <c r="N490" s="130">
        <v>1150</v>
      </c>
      <c r="O490" s="130">
        <v>0</v>
      </c>
      <c r="P490" s="130">
        <v>0</v>
      </c>
      <c r="Q490" s="130">
        <v>0</v>
      </c>
      <c r="R490" s="130">
        <v>0</v>
      </c>
      <c r="S490" s="130">
        <v>0</v>
      </c>
      <c r="T490" s="130">
        <v>0</v>
      </c>
      <c r="U490" s="130">
        <v>0</v>
      </c>
      <c r="V490" s="130">
        <v>0</v>
      </c>
      <c r="W490" s="130">
        <v>0</v>
      </c>
      <c r="X490" s="130">
        <v>0</v>
      </c>
      <c r="Y490" s="94" t="s">
        <v>191</v>
      </c>
      <c r="Z490" s="94" t="s">
        <v>212</v>
      </c>
      <c r="AA490" s="94" t="s">
        <v>1856</v>
      </c>
    </row>
    <row r="491" spans="1:27" x14ac:dyDescent="0.25">
      <c r="A491" s="94" t="s">
        <v>1628</v>
      </c>
      <c r="B491" s="94" t="s">
        <v>1811</v>
      </c>
      <c r="C491" s="94"/>
      <c r="D491" s="130">
        <v>861</v>
      </c>
      <c r="E491" s="130">
        <v>0</v>
      </c>
      <c r="F491" s="130">
        <v>0</v>
      </c>
      <c r="G491" s="130">
        <v>0</v>
      </c>
      <c r="H491" s="130">
        <v>559</v>
      </c>
      <c r="I491" s="130">
        <v>0</v>
      </c>
      <c r="J491" s="130">
        <v>0</v>
      </c>
      <c r="K491" s="130">
        <v>0</v>
      </c>
      <c r="L491" s="130">
        <v>0</v>
      </c>
      <c r="M491" s="130">
        <v>0</v>
      </c>
      <c r="N491" s="130">
        <v>158167</v>
      </c>
      <c r="O491" s="130">
        <v>75600</v>
      </c>
      <c r="P491" s="130">
        <v>0</v>
      </c>
      <c r="Q491" s="130">
        <v>10000</v>
      </c>
      <c r="R491" s="130">
        <v>0</v>
      </c>
      <c r="S491" s="130">
        <v>0</v>
      </c>
      <c r="T491" s="130">
        <v>0</v>
      </c>
      <c r="U491" s="130">
        <v>0</v>
      </c>
      <c r="V491" s="130">
        <v>2000</v>
      </c>
      <c r="W491" s="130">
        <v>140500</v>
      </c>
      <c r="X491" s="130">
        <v>25000</v>
      </c>
      <c r="Y491" s="94" t="s">
        <v>193</v>
      </c>
      <c r="Z491" s="94" t="s">
        <v>205</v>
      </c>
      <c r="AA491" s="94" t="s">
        <v>1630</v>
      </c>
    </row>
    <row r="492" spans="1:27" x14ac:dyDescent="0.25">
      <c r="A492" s="94" t="s">
        <v>1631</v>
      </c>
      <c r="B492" s="94" t="s">
        <v>1632</v>
      </c>
      <c r="C492" s="94"/>
      <c r="D492" s="130">
        <v>0</v>
      </c>
      <c r="E492" s="130">
        <v>0</v>
      </c>
      <c r="F492" s="130">
        <v>0</v>
      </c>
      <c r="G492" s="130">
        <v>0</v>
      </c>
      <c r="H492" s="130">
        <v>0</v>
      </c>
      <c r="I492" s="130">
        <v>0</v>
      </c>
      <c r="J492" s="130">
        <v>0</v>
      </c>
      <c r="K492" s="130">
        <v>0</v>
      </c>
      <c r="L492" s="130">
        <v>0</v>
      </c>
      <c r="M492" s="130">
        <v>0</v>
      </c>
      <c r="N492" s="130">
        <v>88212</v>
      </c>
      <c r="O492" s="130">
        <v>0</v>
      </c>
      <c r="P492" s="130">
        <v>0</v>
      </c>
      <c r="Q492" s="130">
        <v>0</v>
      </c>
      <c r="R492" s="130">
        <v>0</v>
      </c>
      <c r="S492" s="130">
        <v>0</v>
      </c>
      <c r="T492" s="130">
        <v>0</v>
      </c>
      <c r="U492" s="130">
        <v>0</v>
      </c>
      <c r="V492" s="130">
        <v>0</v>
      </c>
      <c r="W492" s="130">
        <v>0</v>
      </c>
      <c r="X492" s="130">
        <v>0</v>
      </c>
      <c r="Y492" s="94" t="s">
        <v>191</v>
      </c>
      <c r="Z492" s="94" t="s">
        <v>212</v>
      </c>
      <c r="AA492" s="94" t="s">
        <v>1633</v>
      </c>
    </row>
    <row r="493" spans="1:27" x14ac:dyDescent="0.25">
      <c r="A493" s="94" t="s">
        <v>1634</v>
      </c>
      <c r="B493" s="94" t="s">
        <v>1635</v>
      </c>
      <c r="C493" s="94"/>
      <c r="D493" s="130">
        <v>0</v>
      </c>
      <c r="E493" s="130">
        <v>0</v>
      </c>
      <c r="F493" s="130">
        <v>0</v>
      </c>
      <c r="G493" s="130">
        <v>0</v>
      </c>
      <c r="H493" s="130">
        <v>0</v>
      </c>
      <c r="I493" s="130">
        <v>0</v>
      </c>
      <c r="J493" s="130">
        <v>0</v>
      </c>
      <c r="K493" s="130">
        <v>0</v>
      </c>
      <c r="L493" s="130">
        <v>0</v>
      </c>
      <c r="M493" s="130">
        <v>0</v>
      </c>
      <c r="N493" s="130">
        <v>0</v>
      </c>
      <c r="O493" s="130">
        <v>0</v>
      </c>
      <c r="P493" s="130">
        <v>0</v>
      </c>
      <c r="Q493" s="130">
        <v>0</v>
      </c>
      <c r="R493" s="130">
        <v>0</v>
      </c>
      <c r="S493" s="130">
        <v>0</v>
      </c>
      <c r="T493" s="130">
        <v>0</v>
      </c>
      <c r="U493" s="130">
        <v>0</v>
      </c>
      <c r="V493" s="130">
        <v>0</v>
      </c>
      <c r="W493" s="130">
        <v>0</v>
      </c>
      <c r="X493" s="130">
        <v>0</v>
      </c>
      <c r="Y493" s="94" t="s">
        <v>191</v>
      </c>
      <c r="Z493" s="94" t="s">
        <v>212</v>
      </c>
      <c r="AA493" s="94" t="s">
        <v>1636</v>
      </c>
    </row>
    <row r="494" spans="1:27" x14ac:dyDescent="0.25">
      <c r="A494" s="94" t="s">
        <v>1637</v>
      </c>
      <c r="B494" s="94" t="s">
        <v>1638</v>
      </c>
      <c r="C494" s="94"/>
      <c r="D494" s="130">
        <v>0</v>
      </c>
      <c r="E494" s="130">
        <v>0</v>
      </c>
      <c r="F494" s="130">
        <v>0</v>
      </c>
      <c r="G494" s="130">
        <v>0</v>
      </c>
      <c r="H494" s="130">
        <v>0</v>
      </c>
      <c r="I494" s="130">
        <v>0</v>
      </c>
      <c r="J494" s="130">
        <v>0</v>
      </c>
      <c r="K494" s="130">
        <v>0</v>
      </c>
      <c r="L494" s="130">
        <v>0</v>
      </c>
      <c r="M494" s="130">
        <v>0</v>
      </c>
      <c r="N494" s="130">
        <v>0</v>
      </c>
      <c r="O494" s="130">
        <v>0</v>
      </c>
      <c r="P494" s="130">
        <v>0</v>
      </c>
      <c r="Q494" s="130">
        <v>0</v>
      </c>
      <c r="R494" s="130">
        <v>0</v>
      </c>
      <c r="S494" s="130">
        <v>0</v>
      </c>
      <c r="T494" s="130">
        <v>0</v>
      </c>
      <c r="U494" s="130">
        <v>0</v>
      </c>
      <c r="V494" s="130">
        <v>0</v>
      </c>
      <c r="W494" s="130">
        <v>0</v>
      </c>
      <c r="X494" s="130">
        <v>66100</v>
      </c>
      <c r="Y494" s="94" t="s">
        <v>191</v>
      </c>
      <c r="Z494" s="94" t="s">
        <v>249</v>
      </c>
      <c r="AA494" s="94" t="s">
        <v>1639</v>
      </c>
    </row>
    <row r="495" spans="1:27" x14ac:dyDescent="0.25">
      <c r="A495" s="94" t="s">
        <v>1640</v>
      </c>
      <c r="B495" s="94" t="s">
        <v>1812</v>
      </c>
      <c r="C495" s="94"/>
      <c r="D495" s="130">
        <v>0</v>
      </c>
      <c r="E495" s="130">
        <v>0</v>
      </c>
      <c r="F495" s="130">
        <v>0</v>
      </c>
      <c r="G495" s="130">
        <v>0</v>
      </c>
      <c r="H495" s="130">
        <v>0</v>
      </c>
      <c r="I495" s="130">
        <v>0</v>
      </c>
      <c r="J495" s="130">
        <v>0</v>
      </c>
      <c r="K495" s="130">
        <v>0</v>
      </c>
      <c r="L495" s="130">
        <v>0</v>
      </c>
      <c r="M495" s="130">
        <v>0</v>
      </c>
      <c r="N495" s="130">
        <v>493641</v>
      </c>
      <c r="O495" s="130">
        <v>0</v>
      </c>
      <c r="P495" s="130">
        <v>0</v>
      </c>
      <c r="Q495" s="130">
        <v>60580</v>
      </c>
      <c r="R495" s="130">
        <v>0</v>
      </c>
      <c r="S495" s="130">
        <v>0</v>
      </c>
      <c r="T495" s="130">
        <v>0</v>
      </c>
      <c r="U495" s="130">
        <v>0</v>
      </c>
      <c r="V495" s="130">
        <v>0</v>
      </c>
      <c r="W495" s="130">
        <v>9000</v>
      </c>
      <c r="X495" s="130">
        <v>0</v>
      </c>
      <c r="Y495" s="94" t="s">
        <v>193</v>
      </c>
      <c r="Z495" s="94" t="s">
        <v>205</v>
      </c>
      <c r="AA495" s="94" t="s">
        <v>1642</v>
      </c>
    </row>
    <row r="496" spans="1:27" x14ac:dyDescent="0.25">
      <c r="A496" s="94" t="s">
        <v>1643</v>
      </c>
      <c r="B496" s="94" t="s">
        <v>1644</v>
      </c>
      <c r="C496" s="94"/>
      <c r="D496" s="130">
        <v>0</v>
      </c>
      <c r="E496" s="130">
        <v>0</v>
      </c>
      <c r="F496" s="130">
        <v>0</v>
      </c>
      <c r="G496" s="130">
        <v>0</v>
      </c>
      <c r="H496" s="130">
        <v>0</v>
      </c>
      <c r="I496" s="130">
        <v>0</v>
      </c>
      <c r="J496" s="130">
        <v>0</v>
      </c>
      <c r="K496" s="130">
        <v>0</v>
      </c>
      <c r="L496" s="130">
        <v>0</v>
      </c>
      <c r="M496" s="130">
        <v>0</v>
      </c>
      <c r="N496" s="130">
        <v>10000</v>
      </c>
      <c r="O496" s="130">
        <v>0</v>
      </c>
      <c r="P496" s="130">
        <v>0</v>
      </c>
      <c r="Q496" s="130">
        <v>0</v>
      </c>
      <c r="R496" s="130">
        <v>0</v>
      </c>
      <c r="S496" s="130">
        <v>0</v>
      </c>
      <c r="T496" s="130">
        <v>0</v>
      </c>
      <c r="U496" s="130">
        <v>0</v>
      </c>
      <c r="V496" s="130">
        <v>0</v>
      </c>
      <c r="W496" s="130">
        <v>11000</v>
      </c>
      <c r="X496" s="130">
        <v>0</v>
      </c>
      <c r="Y496" s="94" t="s">
        <v>191</v>
      </c>
      <c r="Z496" s="94" t="s">
        <v>249</v>
      </c>
      <c r="AA496" s="94" t="s">
        <v>1645</v>
      </c>
    </row>
    <row r="497" spans="1:27" x14ac:dyDescent="0.25">
      <c r="A497" s="94" t="s">
        <v>1646</v>
      </c>
      <c r="B497" s="94" t="s">
        <v>1647</v>
      </c>
      <c r="C497" s="94"/>
      <c r="D497" s="130">
        <v>0</v>
      </c>
      <c r="E497" s="130">
        <v>0</v>
      </c>
      <c r="F497" s="130">
        <v>0</v>
      </c>
      <c r="G497" s="130">
        <v>0</v>
      </c>
      <c r="H497" s="130">
        <v>0</v>
      </c>
      <c r="I497" s="130">
        <v>0</v>
      </c>
      <c r="J497" s="130">
        <v>0</v>
      </c>
      <c r="K497" s="130">
        <v>0</v>
      </c>
      <c r="L497" s="130">
        <v>0</v>
      </c>
      <c r="M497" s="130">
        <v>0</v>
      </c>
      <c r="N497" s="130">
        <v>141300</v>
      </c>
      <c r="O497" s="130">
        <v>10000</v>
      </c>
      <c r="P497" s="130">
        <v>0</v>
      </c>
      <c r="Q497" s="130">
        <v>0</v>
      </c>
      <c r="R497" s="130">
        <v>0</v>
      </c>
      <c r="S497" s="130">
        <v>0</v>
      </c>
      <c r="T497" s="130">
        <v>0</v>
      </c>
      <c r="U497" s="130">
        <v>0</v>
      </c>
      <c r="V497" s="130">
        <v>0</v>
      </c>
      <c r="W497" s="130">
        <v>0</v>
      </c>
      <c r="X497" s="130">
        <v>7873</v>
      </c>
      <c r="Y497" s="94" t="s">
        <v>191</v>
      </c>
      <c r="Z497" s="94" t="s">
        <v>249</v>
      </c>
      <c r="AA497" s="94" t="s">
        <v>1648</v>
      </c>
    </row>
    <row r="498" spans="1:27" x14ac:dyDescent="0.25">
      <c r="A498" s="94" t="s">
        <v>1649</v>
      </c>
      <c r="B498" s="94" t="s">
        <v>1650</v>
      </c>
      <c r="C498" s="94"/>
      <c r="D498" s="130">
        <v>0</v>
      </c>
      <c r="E498" s="130">
        <v>0</v>
      </c>
      <c r="F498" s="130">
        <v>0</v>
      </c>
      <c r="G498" s="130">
        <v>0</v>
      </c>
      <c r="H498" s="130">
        <v>0</v>
      </c>
      <c r="I498" s="130">
        <v>0</v>
      </c>
      <c r="J498" s="130">
        <v>0</v>
      </c>
      <c r="K498" s="130">
        <v>0</v>
      </c>
      <c r="L498" s="130">
        <v>0</v>
      </c>
      <c r="M498" s="130">
        <v>0</v>
      </c>
      <c r="N498" s="130">
        <v>33956</v>
      </c>
      <c r="O498" s="130">
        <v>0</v>
      </c>
      <c r="P498" s="130">
        <v>0</v>
      </c>
      <c r="Q498" s="130">
        <v>0</v>
      </c>
      <c r="R498" s="130">
        <v>0</v>
      </c>
      <c r="S498" s="130">
        <v>0</v>
      </c>
      <c r="T498" s="130">
        <v>0</v>
      </c>
      <c r="U498" s="130">
        <v>0</v>
      </c>
      <c r="V498" s="130">
        <v>0</v>
      </c>
      <c r="W498" s="130">
        <v>0</v>
      </c>
      <c r="X498" s="130">
        <v>3167</v>
      </c>
      <c r="Y498" s="94" t="s">
        <v>191</v>
      </c>
      <c r="Z498" s="94" t="s">
        <v>249</v>
      </c>
      <c r="AA498" s="94" t="s">
        <v>1651</v>
      </c>
    </row>
    <row r="499" spans="1:27" x14ac:dyDescent="0.25">
      <c r="A499" s="94" t="s">
        <v>1652</v>
      </c>
      <c r="B499" s="94" t="s">
        <v>1653</v>
      </c>
      <c r="C499" s="94"/>
      <c r="D499" s="130">
        <v>0</v>
      </c>
      <c r="E499" s="130">
        <v>0</v>
      </c>
      <c r="F499" s="130">
        <v>0</v>
      </c>
      <c r="G499" s="130">
        <v>0</v>
      </c>
      <c r="H499" s="130">
        <v>0</v>
      </c>
      <c r="I499" s="130">
        <v>0</v>
      </c>
      <c r="J499" s="130">
        <v>0</v>
      </c>
      <c r="K499" s="130">
        <v>0</v>
      </c>
      <c r="L499" s="130">
        <v>0</v>
      </c>
      <c r="M499" s="130">
        <v>0</v>
      </c>
      <c r="N499" s="130">
        <v>47167</v>
      </c>
      <c r="O499" s="130">
        <v>0</v>
      </c>
      <c r="P499" s="130">
        <v>0</v>
      </c>
      <c r="Q499" s="130">
        <v>0</v>
      </c>
      <c r="R499" s="130">
        <v>0</v>
      </c>
      <c r="S499" s="130">
        <v>0</v>
      </c>
      <c r="T499" s="130">
        <v>0</v>
      </c>
      <c r="U499" s="130">
        <v>0</v>
      </c>
      <c r="V499" s="130">
        <v>0</v>
      </c>
      <c r="W499" s="130">
        <v>20000</v>
      </c>
      <c r="X499" s="130">
        <v>0</v>
      </c>
      <c r="Y499" s="94" t="s">
        <v>191</v>
      </c>
      <c r="Z499" s="94" t="s">
        <v>249</v>
      </c>
      <c r="AA499" s="94" t="s">
        <v>1654</v>
      </c>
    </row>
    <row r="500" spans="1:27" x14ac:dyDescent="0.25">
      <c r="A500" s="94" t="s">
        <v>1655</v>
      </c>
      <c r="B500" s="94" t="s">
        <v>1656</v>
      </c>
      <c r="C500" s="94"/>
      <c r="D500" s="130">
        <v>0</v>
      </c>
      <c r="E500" s="130">
        <v>0</v>
      </c>
      <c r="F500" s="130">
        <v>0</v>
      </c>
      <c r="G500" s="130">
        <v>0</v>
      </c>
      <c r="H500" s="130">
        <v>0</v>
      </c>
      <c r="I500" s="130">
        <v>0</v>
      </c>
      <c r="J500" s="130">
        <v>0</v>
      </c>
      <c r="K500" s="130">
        <v>0</v>
      </c>
      <c r="L500" s="130">
        <v>0</v>
      </c>
      <c r="M500" s="130">
        <v>0</v>
      </c>
      <c r="N500" s="130">
        <v>0</v>
      </c>
      <c r="O500" s="130">
        <v>0</v>
      </c>
      <c r="P500" s="130">
        <v>0</v>
      </c>
      <c r="Q500" s="130">
        <v>0</v>
      </c>
      <c r="R500" s="130">
        <v>0</v>
      </c>
      <c r="S500" s="130">
        <v>0</v>
      </c>
      <c r="T500" s="130">
        <v>0</v>
      </c>
      <c r="U500" s="130">
        <v>0</v>
      </c>
      <c r="V500" s="130">
        <v>0</v>
      </c>
      <c r="W500" s="130">
        <v>0</v>
      </c>
      <c r="X500" s="130">
        <v>0</v>
      </c>
      <c r="Y500" s="94" t="s">
        <v>191</v>
      </c>
      <c r="Z500" s="94" t="s">
        <v>249</v>
      </c>
      <c r="AA500" s="94" t="s">
        <v>1657</v>
      </c>
    </row>
    <row r="501" spans="1:27" x14ac:dyDescent="0.25">
      <c r="A501" s="94" t="s">
        <v>1658</v>
      </c>
      <c r="B501" s="94" t="s">
        <v>1659</v>
      </c>
      <c r="C501" s="94"/>
      <c r="D501" s="130">
        <v>0</v>
      </c>
      <c r="E501" s="130">
        <v>0</v>
      </c>
      <c r="F501" s="130">
        <v>0</v>
      </c>
      <c r="G501" s="130">
        <v>0</v>
      </c>
      <c r="H501" s="130">
        <v>0</v>
      </c>
      <c r="I501" s="130">
        <v>0</v>
      </c>
      <c r="J501" s="130">
        <v>0</v>
      </c>
      <c r="K501" s="130">
        <v>0</v>
      </c>
      <c r="L501" s="130">
        <v>0</v>
      </c>
      <c r="M501" s="130">
        <v>0</v>
      </c>
      <c r="N501" s="130">
        <v>0</v>
      </c>
      <c r="O501" s="130">
        <v>0</v>
      </c>
      <c r="P501" s="130">
        <v>0</v>
      </c>
      <c r="Q501" s="130">
        <v>0</v>
      </c>
      <c r="R501" s="130">
        <v>0</v>
      </c>
      <c r="S501" s="130">
        <v>0</v>
      </c>
      <c r="T501" s="130">
        <v>0</v>
      </c>
      <c r="U501" s="130">
        <v>0</v>
      </c>
      <c r="V501" s="130">
        <v>0</v>
      </c>
      <c r="W501" s="130">
        <v>0</v>
      </c>
      <c r="X501" s="130">
        <v>0</v>
      </c>
      <c r="Y501" s="94" t="s">
        <v>191</v>
      </c>
      <c r="Z501" s="94" t="s">
        <v>212</v>
      </c>
      <c r="AA501" s="94" t="s">
        <v>1660</v>
      </c>
    </row>
    <row r="502" spans="1:27" x14ac:dyDescent="0.25">
      <c r="A502" s="94" t="s">
        <v>1857</v>
      </c>
      <c r="B502" s="94" t="s">
        <v>1858</v>
      </c>
      <c r="C502" s="94"/>
      <c r="D502" s="130">
        <v>0</v>
      </c>
      <c r="E502" s="130">
        <v>0</v>
      </c>
      <c r="F502" s="130">
        <v>0</v>
      </c>
      <c r="G502" s="130">
        <v>0</v>
      </c>
      <c r="H502" s="130">
        <v>0</v>
      </c>
      <c r="I502" s="130">
        <v>0</v>
      </c>
      <c r="J502" s="130">
        <v>0</v>
      </c>
      <c r="K502" s="130">
        <v>0</v>
      </c>
      <c r="L502" s="130">
        <v>0</v>
      </c>
      <c r="M502" s="130">
        <v>0</v>
      </c>
      <c r="N502" s="130">
        <v>0</v>
      </c>
      <c r="O502" s="130">
        <v>0</v>
      </c>
      <c r="P502" s="130">
        <v>0</v>
      </c>
      <c r="Q502" s="130">
        <v>0</v>
      </c>
      <c r="R502" s="130">
        <v>0</v>
      </c>
      <c r="S502" s="130">
        <v>0</v>
      </c>
      <c r="T502" s="130">
        <v>0</v>
      </c>
      <c r="U502" s="130">
        <v>0</v>
      </c>
      <c r="V502" s="130">
        <v>0</v>
      </c>
      <c r="W502" s="130">
        <v>0</v>
      </c>
      <c r="X502" s="130">
        <v>0</v>
      </c>
      <c r="Y502" s="94" t="s">
        <v>191</v>
      </c>
      <c r="Z502" s="94" t="s">
        <v>212</v>
      </c>
      <c r="AA502" s="94" t="s">
        <v>1859</v>
      </c>
    </row>
    <row r="503" spans="1:27" x14ac:dyDescent="0.25">
      <c r="A503" s="94" t="s">
        <v>1664</v>
      </c>
      <c r="B503" s="94" t="s">
        <v>1665</v>
      </c>
      <c r="C503" s="94"/>
      <c r="D503" s="130">
        <v>0</v>
      </c>
      <c r="E503" s="130">
        <v>0</v>
      </c>
      <c r="F503" s="130">
        <v>0</v>
      </c>
      <c r="G503" s="130">
        <v>0</v>
      </c>
      <c r="H503" s="130">
        <v>4573</v>
      </c>
      <c r="I503" s="130">
        <v>0</v>
      </c>
      <c r="J503" s="130">
        <v>0</v>
      </c>
      <c r="K503" s="130">
        <v>0</v>
      </c>
      <c r="L503" s="130">
        <v>0</v>
      </c>
      <c r="M503" s="130">
        <v>0</v>
      </c>
      <c r="N503" s="130">
        <v>392366</v>
      </c>
      <c r="O503" s="130">
        <v>0</v>
      </c>
      <c r="P503" s="130">
        <v>0</v>
      </c>
      <c r="Q503" s="130">
        <v>0</v>
      </c>
      <c r="R503" s="130">
        <v>0</v>
      </c>
      <c r="S503" s="130">
        <v>0</v>
      </c>
      <c r="T503" s="130">
        <v>0</v>
      </c>
      <c r="U503" s="130">
        <v>0</v>
      </c>
      <c r="V503" s="130">
        <v>0</v>
      </c>
      <c r="W503" s="130">
        <v>0</v>
      </c>
      <c r="X503" s="130">
        <v>0</v>
      </c>
      <c r="Y503" s="94" t="s">
        <v>191</v>
      </c>
      <c r="Z503" s="94" t="s">
        <v>372</v>
      </c>
      <c r="AA503" s="94" t="s">
        <v>1666</v>
      </c>
    </row>
    <row r="504" spans="1:27" x14ac:dyDescent="0.25">
      <c r="A504" s="94" t="s">
        <v>1667</v>
      </c>
      <c r="B504" s="94" t="s">
        <v>1668</v>
      </c>
      <c r="C504" s="94"/>
      <c r="D504" s="130">
        <v>1</v>
      </c>
      <c r="E504" s="130">
        <v>0</v>
      </c>
      <c r="F504" s="130">
        <v>0</v>
      </c>
      <c r="G504" s="130">
        <v>0</v>
      </c>
      <c r="H504" s="130">
        <v>0</v>
      </c>
      <c r="I504" s="130">
        <v>0</v>
      </c>
      <c r="J504" s="130">
        <v>0</v>
      </c>
      <c r="K504" s="130">
        <v>0</v>
      </c>
      <c r="L504" s="130">
        <v>0</v>
      </c>
      <c r="M504" s="130">
        <v>0</v>
      </c>
      <c r="N504" s="130">
        <v>50000</v>
      </c>
      <c r="O504" s="130">
        <v>25000</v>
      </c>
      <c r="P504" s="130">
        <v>0</v>
      </c>
      <c r="Q504" s="130">
        <v>0</v>
      </c>
      <c r="R504" s="130">
        <v>0</v>
      </c>
      <c r="S504" s="130">
        <v>0</v>
      </c>
      <c r="T504" s="130">
        <v>0</v>
      </c>
      <c r="U504" s="130">
        <v>0</v>
      </c>
      <c r="V504" s="130">
        <v>0</v>
      </c>
      <c r="W504" s="130">
        <v>0</v>
      </c>
      <c r="X504" s="130">
        <v>0</v>
      </c>
      <c r="Y504" s="94" t="s">
        <v>191</v>
      </c>
      <c r="Z504" s="94" t="s">
        <v>249</v>
      </c>
      <c r="AA504" s="94" t="s">
        <v>1669</v>
      </c>
    </row>
    <row r="505" spans="1:27" x14ac:dyDescent="0.25">
      <c r="A505" s="94" t="s">
        <v>1670</v>
      </c>
      <c r="B505" s="94" t="s">
        <v>1671</v>
      </c>
      <c r="C505" s="94"/>
      <c r="D505" s="130">
        <v>0</v>
      </c>
      <c r="E505" s="130">
        <v>0</v>
      </c>
      <c r="F505" s="130">
        <v>0</v>
      </c>
      <c r="G505" s="130">
        <v>0</v>
      </c>
      <c r="H505" s="130">
        <v>0</v>
      </c>
      <c r="I505" s="130">
        <v>0</v>
      </c>
      <c r="J505" s="130">
        <v>0</v>
      </c>
      <c r="K505" s="130">
        <v>0</v>
      </c>
      <c r="L505" s="130">
        <v>0</v>
      </c>
      <c r="M505" s="130">
        <v>0</v>
      </c>
      <c r="N505" s="130">
        <v>43760</v>
      </c>
      <c r="O505" s="130">
        <v>0</v>
      </c>
      <c r="P505" s="130">
        <v>0</v>
      </c>
      <c r="Q505" s="130">
        <v>0</v>
      </c>
      <c r="R505" s="130">
        <v>0</v>
      </c>
      <c r="S505" s="130">
        <v>0</v>
      </c>
      <c r="T505" s="130">
        <v>0</v>
      </c>
      <c r="U505" s="130">
        <v>0</v>
      </c>
      <c r="V505" s="130">
        <v>2000</v>
      </c>
      <c r="W505" s="130">
        <v>0</v>
      </c>
      <c r="X505" s="130">
        <v>0</v>
      </c>
      <c r="Y505" s="94" t="s">
        <v>191</v>
      </c>
      <c r="Z505" s="94" t="s">
        <v>249</v>
      </c>
      <c r="AA505" s="94" t="s">
        <v>1672</v>
      </c>
    </row>
    <row r="506" spans="1:27" x14ac:dyDescent="0.25">
      <c r="A506" s="94" t="s">
        <v>1673</v>
      </c>
      <c r="B506" s="94" t="s">
        <v>1674</v>
      </c>
      <c r="C506" s="94"/>
      <c r="D506" s="130">
        <v>0</v>
      </c>
      <c r="E506" s="130">
        <v>0</v>
      </c>
      <c r="F506" s="130">
        <v>0</v>
      </c>
      <c r="G506" s="130">
        <v>0</v>
      </c>
      <c r="H506" s="130">
        <v>0</v>
      </c>
      <c r="I506" s="130">
        <v>0</v>
      </c>
      <c r="J506" s="130">
        <v>0</v>
      </c>
      <c r="K506" s="130">
        <v>0</v>
      </c>
      <c r="L506" s="130">
        <v>0</v>
      </c>
      <c r="M506" s="130">
        <v>0</v>
      </c>
      <c r="N506" s="130">
        <v>77466</v>
      </c>
      <c r="O506" s="130">
        <v>0</v>
      </c>
      <c r="P506" s="130">
        <v>0</v>
      </c>
      <c r="Q506" s="130">
        <v>0</v>
      </c>
      <c r="R506" s="130">
        <v>0</v>
      </c>
      <c r="S506" s="130">
        <v>0</v>
      </c>
      <c r="T506" s="130">
        <v>0</v>
      </c>
      <c r="U506" s="130">
        <v>0</v>
      </c>
      <c r="V506" s="130">
        <v>9000</v>
      </c>
      <c r="W506" s="130">
        <v>28500</v>
      </c>
      <c r="X506" s="130">
        <v>0</v>
      </c>
      <c r="Y506" s="94" t="s">
        <v>191</v>
      </c>
      <c r="Z506" s="94" t="s">
        <v>249</v>
      </c>
      <c r="AA506" s="94" t="s">
        <v>1675</v>
      </c>
    </row>
    <row r="507" spans="1:27" x14ac:dyDescent="0.25">
      <c r="A507" s="94" t="s">
        <v>1676</v>
      </c>
      <c r="B507" s="94" t="s">
        <v>1677</v>
      </c>
      <c r="C507" s="94"/>
      <c r="D507" s="130">
        <v>0</v>
      </c>
      <c r="E507" s="130">
        <v>0</v>
      </c>
      <c r="F507" s="130">
        <v>0</v>
      </c>
      <c r="G507" s="130">
        <v>0</v>
      </c>
      <c r="H507" s="130">
        <v>0</v>
      </c>
      <c r="I507" s="130">
        <v>0</v>
      </c>
      <c r="J507" s="130">
        <v>0</v>
      </c>
      <c r="K507" s="130">
        <v>0</v>
      </c>
      <c r="L507" s="130">
        <v>0</v>
      </c>
      <c r="M507" s="130">
        <v>0</v>
      </c>
      <c r="N507" s="130">
        <v>8500</v>
      </c>
      <c r="O507" s="130">
        <v>0</v>
      </c>
      <c r="P507" s="130">
        <v>0</v>
      </c>
      <c r="Q507" s="130">
        <v>0</v>
      </c>
      <c r="R507" s="130">
        <v>0</v>
      </c>
      <c r="S507" s="130">
        <v>0</v>
      </c>
      <c r="T507" s="130">
        <v>0</v>
      </c>
      <c r="U507" s="130">
        <v>0</v>
      </c>
      <c r="V507" s="130">
        <v>0</v>
      </c>
      <c r="W507" s="130">
        <v>0</v>
      </c>
      <c r="X507" s="130">
        <v>0</v>
      </c>
      <c r="Y507" s="94" t="s">
        <v>191</v>
      </c>
      <c r="Z507" s="94" t="s">
        <v>249</v>
      </c>
      <c r="AA507" s="94" t="s">
        <v>1678</v>
      </c>
    </row>
    <row r="508" spans="1:27" x14ac:dyDescent="0.25">
      <c r="A508" s="94" t="s">
        <v>1679</v>
      </c>
      <c r="B508" s="94" t="s">
        <v>1680</v>
      </c>
      <c r="C508" s="94"/>
      <c r="D508" s="130">
        <v>0</v>
      </c>
      <c r="E508" s="130">
        <v>0</v>
      </c>
      <c r="F508" s="130">
        <v>0</v>
      </c>
      <c r="G508" s="130">
        <v>0</v>
      </c>
      <c r="H508" s="130">
        <v>0</v>
      </c>
      <c r="I508" s="130">
        <v>0</v>
      </c>
      <c r="J508" s="130">
        <v>0</v>
      </c>
      <c r="K508" s="130">
        <v>0</v>
      </c>
      <c r="L508" s="130">
        <v>0</v>
      </c>
      <c r="M508" s="130">
        <v>0</v>
      </c>
      <c r="N508" s="130">
        <v>181045</v>
      </c>
      <c r="O508" s="130">
        <v>20225</v>
      </c>
      <c r="P508" s="130">
        <v>0</v>
      </c>
      <c r="Q508" s="130">
        <v>0</v>
      </c>
      <c r="R508" s="130">
        <v>0</v>
      </c>
      <c r="S508" s="130">
        <v>0</v>
      </c>
      <c r="T508" s="130">
        <v>0</v>
      </c>
      <c r="U508" s="130">
        <v>0</v>
      </c>
      <c r="V508" s="130">
        <v>50000</v>
      </c>
      <c r="W508" s="130">
        <v>0</v>
      </c>
      <c r="X508" s="130">
        <v>0</v>
      </c>
      <c r="Y508" s="94" t="s">
        <v>191</v>
      </c>
      <c r="Z508" s="94" t="s">
        <v>406</v>
      </c>
      <c r="AA508" s="94" t="s">
        <v>1681</v>
      </c>
    </row>
    <row r="509" spans="1:27" x14ac:dyDescent="0.25">
      <c r="A509" s="94" t="s">
        <v>1860</v>
      </c>
      <c r="B509" s="94" t="s">
        <v>1861</v>
      </c>
      <c r="C509" s="94"/>
      <c r="D509" s="130">
        <v>0</v>
      </c>
      <c r="E509" s="130">
        <v>0</v>
      </c>
      <c r="F509" s="130">
        <v>0</v>
      </c>
      <c r="G509" s="130">
        <v>0</v>
      </c>
      <c r="H509" s="130">
        <v>0</v>
      </c>
      <c r="I509" s="130">
        <v>0</v>
      </c>
      <c r="J509" s="130">
        <v>0</v>
      </c>
      <c r="K509" s="130">
        <v>0</v>
      </c>
      <c r="L509" s="130">
        <v>0</v>
      </c>
      <c r="M509" s="130">
        <v>0</v>
      </c>
      <c r="N509" s="130">
        <v>0</v>
      </c>
      <c r="O509" s="130">
        <v>27000</v>
      </c>
      <c r="P509" s="130">
        <v>0</v>
      </c>
      <c r="Q509" s="130">
        <v>0</v>
      </c>
      <c r="R509" s="130">
        <v>0</v>
      </c>
      <c r="S509" s="130">
        <v>0</v>
      </c>
      <c r="T509" s="130">
        <v>0</v>
      </c>
      <c r="U509" s="130">
        <v>0</v>
      </c>
      <c r="V509" s="130">
        <v>0</v>
      </c>
      <c r="W509" s="130">
        <v>0</v>
      </c>
      <c r="X509" s="130">
        <v>0</v>
      </c>
      <c r="Y509" s="94" t="s">
        <v>191</v>
      </c>
      <c r="Z509" s="94" t="s">
        <v>212</v>
      </c>
      <c r="AA509" s="94" t="s">
        <v>1862</v>
      </c>
    </row>
    <row r="510" spans="1:27" x14ac:dyDescent="0.25">
      <c r="A510" s="94" t="s">
        <v>1682</v>
      </c>
      <c r="B510" s="94" t="s">
        <v>1683</v>
      </c>
      <c r="C510" s="94"/>
      <c r="D510" s="130">
        <v>0</v>
      </c>
      <c r="E510" s="130">
        <v>0</v>
      </c>
      <c r="F510" s="130">
        <v>0</v>
      </c>
      <c r="G510" s="130">
        <v>1680</v>
      </c>
      <c r="H510" s="130">
        <v>0</v>
      </c>
      <c r="I510" s="130">
        <v>0</v>
      </c>
      <c r="J510" s="130">
        <v>0</v>
      </c>
      <c r="K510" s="130">
        <v>0</v>
      </c>
      <c r="L510" s="130">
        <v>0</v>
      </c>
      <c r="M510" s="130">
        <v>0</v>
      </c>
      <c r="N510" s="130">
        <v>358650</v>
      </c>
      <c r="O510" s="130">
        <v>0</v>
      </c>
      <c r="P510" s="130">
        <v>0</v>
      </c>
      <c r="Q510" s="130">
        <v>1724</v>
      </c>
      <c r="R510" s="130">
        <v>0</v>
      </c>
      <c r="S510" s="130">
        <v>0</v>
      </c>
      <c r="T510" s="130">
        <v>0</v>
      </c>
      <c r="U510" s="130">
        <v>18</v>
      </c>
      <c r="V510" s="130">
        <v>0</v>
      </c>
      <c r="W510" s="130">
        <v>0</v>
      </c>
      <c r="X510" s="130">
        <v>0</v>
      </c>
      <c r="Y510" s="94" t="s">
        <v>191</v>
      </c>
      <c r="Z510" s="94" t="s">
        <v>269</v>
      </c>
      <c r="AA510" s="94" t="s">
        <v>1684</v>
      </c>
    </row>
    <row r="511" spans="1:27" x14ac:dyDescent="0.25">
      <c r="A511" s="94" t="s">
        <v>1685</v>
      </c>
      <c r="B511" s="94" t="s">
        <v>1686</v>
      </c>
      <c r="C511" s="94"/>
      <c r="D511" s="130">
        <v>0</v>
      </c>
      <c r="E511" s="130">
        <v>0</v>
      </c>
      <c r="F511" s="130">
        <v>1500</v>
      </c>
      <c r="G511" s="130">
        <v>0</v>
      </c>
      <c r="H511" s="130">
        <v>0</v>
      </c>
      <c r="I511" s="130">
        <v>0</v>
      </c>
      <c r="J511" s="130">
        <v>0</v>
      </c>
      <c r="K511" s="130">
        <v>0</v>
      </c>
      <c r="L511" s="130">
        <v>0</v>
      </c>
      <c r="M511" s="130">
        <v>0</v>
      </c>
      <c r="N511" s="130">
        <v>266933</v>
      </c>
      <c r="O511" s="130">
        <v>37000</v>
      </c>
      <c r="P511" s="130">
        <v>0</v>
      </c>
      <c r="Q511" s="130">
        <v>0</v>
      </c>
      <c r="R511" s="130">
        <v>0</v>
      </c>
      <c r="S511" s="130">
        <v>0</v>
      </c>
      <c r="T511" s="130">
        <v>0</v>
      </c>
      <c r="U511" s="130">
        <v>0</v>
      </c>
      <c r="V511" s="130">
        <v>24000</v>
      </c>
      <c r="W511" s="130">
        <v>0</v>
      </c>
      <c r="X511" s="130">
        <v>0</v>
      </c>
      <c r="Y511" s="94" t="s">
        <v>191</v>
      </c>
      <c r="Z511" s="94" t="s">
        <v>205</v>
      </c>
      <c r="AA511" s="94" t="s">
        <v>1687</v>
      </c>
    </row>
    <row r="512" spans="1:27" x14ac:dyDescent="0.25">
      <c r="A512" s="94" t="s">
        <v>1688</v>
      </c>
      <c r="B512" s="94" t="s">
        <v>1689</v>
      </c>
      <c r="C512" s="94"/>
      <c r="D512" s="130">
        <v>0</v>
      </c>
      <c r="E512" s="130">
        <v>0</v>
      </c>
      <c r="F512" s="130">
        <v>0</v>
      </c>
      <c r="G512" s="130">
        <v>0</v>
      </c>
      <c r="H512" s="130">
        <v>0</v>
      </c>
      <c r="I512" s="130">
        <v>0</v>
      </c>
      <c r="J512" s="130">
        <v>0</v>
      </c>
      <c r="K512" s="130">
        <v>0</v>
      </c>
      <c r="L512" s="130">
        <v>0</v>
      </c>
      <c r="M512" s="130">
        <v>0</v>
      </c>
      <c r="N512" s="130">
        <v>0</v>
      </c>
      <c r="O512" s="130">
        <v>0</v>
      </c>
      <c r="P512" s="130">
        <v>0</v>
      </c>
      <c r="Q512" s="130">
        <v>0</v>
      </c>
      <c r="R512" s="130">
        <v>0</v>
      </c>
      <c r="S512" s="130">
        <v>0</v>
      </c>
      <c r="T512" s="130">
        <v>0</v>
      </c>
      <c r="U512" s="130">
        <v>0</v>
      </c>
      <c r="V512" s="130">
        <v>0</v>
      </c>
      <c r="W512" s="130">
        <v>0</v>
      </c>
      <c r="X512" s="130">
        <v>0</v>
      </c>
      <c r="Y512" s="94" t="s">
        <v>191</v>
      </c>
      <c r="Z512" s="94" t="s">
        <v>249</v>
      </c>
      <c r="AA512" s="94" t="s">
        <v>1690</v>
      </c>
    </row>
    <row r="513" spans="1:27" x14ac:dyDescent="0.25">
      <c r="A513" s="94" t="s">
        <v>1691</v>
      </c>
      <c r="B513" s="94" t="s">
        <v>1692</v>
      </c>
      <c r="C513" s="94"/>
      <c r="D513" s="130">
        <v>0</v>
      </c>
      <c r="E513" s="130">
        <v>0</v>
      </c>
      <c r="F513" s="130">
        <v>0</v>
      </c>
      <c r="G513" s="130">
        <v>0</v>
      </c>
      <c r="H513" s="130">
        <v>0</v>
      </c>
      <c r="I513" s="130">
        <v>0</v>
      </c>
      <c r="J513" s="130">
        <v>0</v>
      </c>
      <c r="K513" s="130">
        <v>0</v>
      </c>
      <c r="L513" s="130">
        <v>0</v>
      </c>
      <c r="M513" s="130">
        <v>0</v>
      </c>
      <c r="N513" s="130">
        <v>156722</v>
      </c>
      <c r="O513" s="130">
        <v>0</v>
      </c>
      <c r="P513" s="130">
        <v>0</v>
      </c>
      <c r="Q513" s="130">
        <v>0</v>
      </c>
      <c r="R513" s="130">
        <v>0</v>
      </c>
      <c r="S513" s="130">
        <v>0</v>
      </c>
      <c r="T513" s="130">
        <v>0</v>
      </c>
      <c r="U513" s="130">
        <v>0</v>
      </c>
      <c r="V513" s="130">
        <v>0</v>
      </c>
      <c r="W513" s="130">
        <v>0</v>
      </c>
      <c r="X513" s="130">
        <v>0</v>
      </c>
      <c r="Y513" s="94" t="s">
        <v>191</v>
      </c>
      <c r="Z513" s="94" t="s">
        <v>212</v>
      </c>
      <c r="AA513" s="94" t="s">
        <v>1693</v>
      </c>
    </row>
    <row r="514" spans="1:27" x14ac:dyDescent="0.25">
      <c r="A514" s="94" t="s">
        <v>1694</v>
      </c>
      <c r="B514" s="94" t="s">
        <v>1695</v>
      </c>
      <c r="C514" s="94"/>
      <c r="D514" s="130">
        <v>0</v>
      </c>
      <c r="E514" s="130">
        <v>0</v>
      </c>
      <c r="F514" s="130">
        <v>0</v>
      </c>
      <c r="G514" s="130">
        <v>0</v>
      </c>
      <c r="H514" s="130">
        <v>0</v>
      </c>
      <c r="I514" s="130">
        <v>0</v>
      </c>
      <c r="J514" s="130">
        <v>0</v>
      </c>
      <c r="K514" s="130">
        <v>0</v>
      </c>
      <c r="L514" s="130">
        <v>0</v>
      </c>
      <c r="M514" s="130">
        <v>0</v>
      </c>
      <c r="N514" s="130">
        <v>44049</v>
      </c>
      <c r="O514" s="130">
        <v>13000</v>
      </c>
      <c r="P514" s="130">
        <v>0</v>
      </c>
      <c r="Q514" s="130">
        <v>0</v>
      </c>
      <c r="R514" s="130">
        <v>0</v>
      </c>
      <c r="S514" s="130">
        <v>0</v>
      </c>
      <c r="T514" s="130">
        <v>0</v>
      </c>
      <c r="U514" s="130">
        <v>0</v>
      </c>
      <c r="V514" s="130">
        <v>0</v>
      </c>
      <c r="W514" s="130">
        <v>0</v>
      </c>
      <c r="X514" s="130">
        <v>3000</v>
      </c>
      <c r="Y514" s="94" t="s">
        <v>191</v>
      </c>
      <c r="Z514" s="94" t="s">
        <v>205</v>
      </c>
      <c r="AA514" s="94" t="s">
        <v>1696</v>
      </c>
    </row>
    <row r="515" spans="1:27" x14ac:dyDescent="0.25">
      <c r="A515" s="94" t="s">
        <v>1697</v>
      </c>
      <c r="B515" s="94" t="s">
        <v>1698</v>
      </c>
      <c r="C515" s="94"/>
      <c r="D515" s="130">
        <v>0</v>
      </c>
      <c r="E515" s="130">
        <v>0</v>
      </c>
      <c r="F515" s="130">
        <v>0</v>
      </c>
      <c r="G515" s="130">
        <v>0</v>
      </c>
      <c r="H515" s="130">
        <v>0</v>
      </c>
      <c r="I515" s="130">
        <v>0</v>
      </c>
      <c r="J515" s="130">
        <v>0</v>
      </c>
      <c r="K515" s="130">
        <v>0</v>
      </c>
      <c r="L515" s="130">
        <v>0</v>
      </c>
      <c r="M515" s="130">
        <v>0</v>
      </c>
      <c r="N515" s="130">
        <v>21529</v>
      </c>
      <c r="O515" s="130">
        <v>41500</v>
      </c>
      <c r="P515" s="130">
        <v>0</v>
      </c>
      <c r="Q515" s="130">
        <v>1277</v>
      </c>
      <c r="R515" s="130">
        <v>0</v>
      </c>
      <c r="S515" s="130">
        <v>0</v>
      </c>
      <c r="T515" s="130">
        <v>0</v>
      </c>
      <c r="U515" s="130">
        <v>0</v>
      </c>
      <c r="V515" s="130">
        <v>116108</v>
      </c>
      <c r="W515" s="130">
        <v>60000</v>
      </c>
      <c r="X515" s="130">
        <v>0</v>
      </c>
      <c r="Y515" s="94" t="s">
        <v>191</v>
      </c>
      <c r="Z515" s="94" t="s">
        <v>269</v>
      </c>
      <c r="AA515" s="94" t="s">
        <v>1699</v>
      </c>
    </row>
    <row r="516" spans="1:27" x14ac:dyDescent="0.25">
      <c r="A516" s="94" t="s">
        <v>1700</v>
      </c>
      <c r="B516" s="94" t="s">
        <v>1701</v>
      </c>
      <c r="C516" s="94"/>
      <c r="D516" s="130">
        <v>0</v>
      </c>
      <c r="E516" s="130">
        <v>0</v>
      </c>
      <c r="F516" s="130">
        <v>0</v>
      </c>
      <c r="G516" s="130">
        <v>0</v>
      </c>
      <c r="H516" s="130">
        <v>0</v>
      </c>
      <c r="I516" s="130">
        <v>0</v>
      </c>
      <c r="J516" s="130">
        <v>0</v>
      </c>
      <c r="K516" s="130">
        <v>0</v>
      </c>
      <c r="L516" s="130">
        <v>0</v>
      </c>
      <c r="M516" s="130">
        <v>0</v>
      </c>
      <c r="N516" s="130">
        <v>718951</v>
      </c>
      <c r="O516" s="130">
        <v>30000</v>
      </c>
      <c r="P516" s="130">
        <v>0</v>
      </c>
      <c r="Q516" s="130">
        <v>0</v>
      </c>
      <c r="R516" s="130">
        <v>0</v>
      </c>
      <c r="S516" s="130">
        <v>0</v>
      </c>
      <c r="T516" s="130">
        <v>0</v>
      </c>
      <c r="U516" s="130">
        <v>0</v>
      </c>
      <c r="V516" s="130">
        <v>0</v>
      </c>
      <c r="W516" s="130">
        <v>45000</v>
      </c>
      <c r="X516" s="130">
        <v>15850</v>
      </c>
      <c r="Y516" s="94" t="s">
        <v>191</v>
      </c>
      <c r="Z516" s="94" t="s">
        <v>212</v>
      </c>
      <c r="AA516" s="94" t="s">
        <v>1702</v>
      </c>
    </row>
    <row r="517" spans="1:27" x14ac:dyDescent="0.25">
      <c r="A517" s="94" t="s">
        <v>1703</v>
      </c>
      <c r="B517" s="94" t="s">
        <v>1704</v>
      </c>
      <c r="C517" s="94"/>
      <c r="D517" s="130">
        <v>0</v>
      </c>
      <c r="E517" s="130">
        <v>0</v>
      </c>
      <c r="F517" s="130">
        <v>0</v>
      </c>
      <c r="G517" s="130">
        <v>0</v>
      </c>
      <c r="H517" s="130">
        <v>0</v>
      </c>
      <c r="I517" s="130">
        <v>0</v>
      </c>
      <c r="J517" s="130">
        <v>0</v>
      </c>
      <c r="K517" s="130">
        <v>0</v>
      </c>
      <c r="L517" s="130">
        <v>0</v>
      </c>
      <c r="M517" s="130">
        <v>0</v>
      </c>
      <c r="N517" s="130">
        <v>121006</v>
      </c>
      <c r="O517" s="130">
        <v>24000</v>
      </c>
      <c r="P517" s="130">
        <v>0</v>
      </c>
      <c r="Q517" s="130">
        <v>0</v>
      </c>
      <c r="R517" s="130">
        <v>0</v>
      </c>
      <c r="S517" s="130">
        <v>0</v>
      </c>
      <c r="T517" s="130">
        <v>0</v>
      </c>
      <c r="U517" s="130">
        <v>0</v>
      </c>
      <c r="V517" s="130">
        <v>0</v>
      </c>
      <c r="W517" s="130">
        <v>0</v>
      </c>
      <c r="X517" s="130">
        <v>0</v>
      </c>
      <c r="Y517" s="94" t="s">
        <v>191</v>
      </c>
      <c r="Z517" s="94" t="s">
        <v>205</v>
      </c>
      <c r="AA517" s="94" t="s">
        <v>1705</v>
      </c>
    </row>
    <row r="518" spans="1:27" x14ac:dyDescent="0.25">
      <c r="A518" s="94" t="s">
        <v>1706</v>
      </c>
      <c r="B518" s="94" t="s">
        <v>1707</v>
      </c>
      <c r="C518" s="94"/>
      <c r="D518" s="130">
        <v>0</v>
      </c>
      <c r="E518" s="130">
        <v>0</v>
      </c>
      <c r="F518" s="130">
        <v>0</v>
      </c>
      <c r="G518" s="130">
        <v>0</v>
      </c>
      <c r="H518" s="130">
        <v>0</v>
      </c>
      <c r="I518" s="130">
        <v>0</v>
      </c>
      <c r="J518" s="130">
        <v>0</v>
      </c>
      <c r="K518" s="130">
        <v>0</v>
      </c>
      <c r="L518" s="130">
        <v>0</v>
      </c>
      <c r="M518" s="130">
        <v>0</v>
      </c>
      <c r="N518" s="130">
        <v>605147</v>
      </c>
      <c r="O518" s="130">
        <v>103800</v>
      </c>
      <c r="P518" s="130">
        <v>0</v>
      </c>
      <c r="Q518" s="130">
        <v>0</v>
      </c>
      <c r="R518" s="130">
        <v>0</v>
      </c>
      <c r="S518" s="130">
        <v>0</v>
      </c>
      <c r="T518" s="130">
        <v>0</v>
      </c>
      <c r="U518" s="130">
        <v>0</v>
      </c>
      <c r="V518" s="130">
        <v>0</v>
      </c>
      <c r="W518" s="130">
        <v>0</v>
      </c>
      <c r="X518" s="130">
        <v>14000</v>
      </c>
      <c r="Y518" s="94" t="s">
        <v>191</v>
      </c>
      <c r="Z518" s="94" t="s">
        <v>269</v>
      </c>
      <c r="AA518" s="94" t="s">
        <v>1708</v>
      </c>
    </row>
    <row r="519" spans="1:27" x14ac:dyDescent="0.25">
      <c r="A519" s="94" t="s">
        <v>1709</v>
      </c>
      <c r="B519" s="94" t="s">
        <v>1710</v>
      </c>
      <c r="C519" s="94"/>
      <c r="D519" s="130">
        <v>0</v>
      </c>
      <c r="E519" s="130">
        <v>0</v>
      </c>
      <c r="F519" s="130">
        <v>0</v>
      </c>
      <c r="G519" s="130">
        <v>0</v>
      </c>
      <c r="H519" s="130">
        <v>0</v>
      </c>
      <c r="I519" s="130">
        <v>0</v>
      </c>
      <c r="J519" s="130">
        <v>0</v>
      </c>
      <c r="K519" s="130">
        <v>0</v>
      </c>
      <c r="L519" s="130">
        <v>0</v>
      </c>
      <c r="M519" s="130">
        <v>0</v>
      </c>
      <c r="N519" s="130">
        <v>2334</v>
      </c>
      <c r="O519" s="130">
        <v>0</v>
      </c>
      <c r="P519" s="130">
        <v>0</v>
      </c>
      <c r="Q519" s="130">
        <v>0</v>
      </c>
      <c r="R519" s="130">
        <v>0</v>
      </c>
      <c r="S519" s="130">
        <v>0</v>
      </c>
      <c r="T519" s="130">
        <v>0</v>
      </c>
      <c r="U519" s="130">
        <v>0</v>
      </c>
      <c r="V519" s="130">
        <v>5000</v>
      </c>
      <c r="W519" s="130">
        <v>0</v>
      </c>
      <c r="X519" s="130">
        <v>0</v>
      </c>
      <c r="Y519" s="94" t="s">
        <v>191</v>
      </c>
      <c r="Z519" s="94" t="s">
        <v>212</v>
      </c>
      <c r="AA519" s="94" t="s">
        <v>1711</v>
      </c>
    </row>
    <row r="520" spans="1:27" x14ac:dyDescent="0.25">
      <c r="A520" s="94" t="s">
        <v>1712</v>
      </c>
      <c r="B520" s="94" t="s">
        <v>1713</v>
      </c>
      <c r="C520" s="94"/>
      <c r="D520" s="130">
        <v>0</v>
      </c>
      <c r="E520" s="130">
        <v>0</v>
      </c>
      <c r="F520" s="130">
        <v>0</v>
      </c>
      <c r="G520" s="130">
        <v>0</v>
      </c>
      <c r="H520" s="130">
        <v>0</v>
      </c>
      <c r="I520" s="130">
        <v>0</v>
      </c>
      <c r="J520" s="130">
        <v>379</v>
      </c>
      <c r="K520" s="130">
        <v>0</v>
      </c>
      <c r="L520" s="130">
        <v>0</v>
      </c>
      <c r="M520" s="130">
        <v>0</v>
      </c>
      <c r="N520" s="130">
        <v>371762</v>
      </c>
      <c r="O520" s="130">
        <v>10000</v>
      </c>
      <c r="P520" s="130">
        <v>0</v>
      </c>
      <c r="Q520" s="130">
        <v>0</v>
      </c>
      <c r="R520" s="130">
        <v>0</v>
      </c>
      <c r="S520" s="130">
        <v>0</v>
      </c>
      <c r="T520" s="130">
        <v>0</v>
      </c>
      <c r="U520" s="130">
        <v>0</v>
      </c>
      <c r="V520" s="130">
        <v>40000</v>
      </c>
      <c r="W520" s="130">
        <v>9900</v>
      </c>
      <c r="X520" s="130">
        <v>0</v>
      </c>
      <c r="Y520" s="94" t="s">
        <v>191</v>
      </c>
      <c r="Z520" s="94" t="s">
        <v>372</v>
      </c>
      <c r="AA520" s="94" t="s">
        <v>1714</v>
      </c>
    </row>
    <row r="521" spans="1:27" x14ac:dyDescent="0.25">
      <c r="A521" s="94" t="s">
        <v>1715</v>
      </c>
      <c r="B521" s="94" t="s">
        <v>1716</v>
      </c>
      <c r="C521" s="94"/>
      <c r="D521" s="130">
        <v>0</v>
      </c>
      <c r="E521" s="130">
        <v>0</v>
      </c>
      <c r="F521" s="130">
        <v>0</v>
      </c>
      <c r="G521" s="130">
        <v>0</v>
      </c>
      <c r="H521" s="130">
        <v>0</v>
      </c>
      <c r="I521" s="130">
        <v>0</v>
      </c>
      <c r="J521" s="130">
        <v>0</v>
      </c>
      <c r="K521" s="130">
        <v>0</v>
      </c>
      <c r="L521" s="130">
        <v>0</v>
      </c>
      <c r="M521" s="130">
        <v>0</v>
      </c>
      <c r="N521" s="130">
        <v>30640</v>
      </c>
      <c r="O521" s="130">
        <v>0</v>
      </c>
      <c r="P521" s="130">
        <v>0</v>
      </c>
      <c r="Q521" s="130">
        <v>0</v>
      </c>
      <c r="R521" s="130">
        <v>0</v>
      </c>
      <c r="S521" s="130">
        <v>0</v>
      </c>
      <c r="T521" s="130">
        <v>0</v>
      </c>
      <c r="U521" s="130">
        <v>0</v>
      </c>
      <c r="V521" s="130">
        <v>0</v>
      </c>
      <c r="W521" s="130">
        <v>5000</v>
      </c>
      <c r="X521" s="130">
        <v>4000</v>
      </c>
      <c r="Y521" s="94" t="s">
        <v>191</v>
      </c>
      <c r="Z521" s="94" t="s">
        <v>212</v>
      </c>
      <c r="AA521" s="94" t="s">
        <v>1717</v>
      </c>
    </row>
    <row r="522" spans="1:27" x14ac:dyDescent="0.25">
      <c r="A522" s="94" t="s">
        <v>1718</v>
      </c>
      <c r="B522" s="94" t="s">
        <v>1813</v>
      </c>
      <c r="C522" s="94"/>
      <c r="D522" s="130">
        <v>0</v>
      </c>
      <c r="E522" s="130">
        <v>0</v>
      </c>
      <c r="F522" s="130">
        <v>0</v>
      </c>
      <c r="G522" s="130">
        <v>0</v>
      </c>
      <c r="H522" s="130">
        <v>0</v>
      </c>
      <c r="I522" s="130">
        <v>0</v>
      </c>
      <c r="J522" s="130">
        <v>1</v>
      </c>
      <c r="K522" s="130">
        <v>0</v>
      </c>
      <c r="L522" s="130">
        <v>0</v>
      </c>
      <c r="M522" s="130">
        <v>0</v>
      </c>
      <c r="N522" s="130">
        <v>282231</v>
      </c>
      <c r="O522" s="130">
        <v>23800</v>
      </c>
      <c r="P522" s="130">
        <v>0</v>
      </c>
      <c r="Q522" s="130">
        <v>0</v>
      </c>
      <c r="R522" s="130">
        <v>0</v>
      </c>
      <c r="S522" s="130">
        <v>0</v>
      </c>
      <c r="T522" s="130">
        <v>1741</v>
      </c>
      <c r="U522" s="130">
        <v>207</v>
      </c>
      <c r="V522" s="130">
        <v>0</v>
      </c>
      <c r="W522" s="130">
        <v>40000</v>
      </c>
      <c r="X522" s="130">
        <v>0</v>
      </c>
      <c r="Y522" s="94" t="s">
        <v>195</v>
      </c>
      <c r="Z522" s="94" t="s">
        <v>205</v>
      </c>
      <c r="AA522" s="94" t="s">
        <v>1720</v>
      </c>
    </row>
    <row r="523" spans="1:27" x14ac:dyDescent="0.25">
      <c r="A523" s="94" t="s">
        <v>1721</v>
      </c>
      <c r="B523" s="94" t="s">
        <v>1722</v>
      </c>
      <c r="C523" s="94"/>
      <c r="D523" s="130">
        <v>0</v>
      </c>
      <c r="E523" s="130">
        <v>0</v>
      </c>
      <c r="F523" s="130">
        <v>0</v>
      </c>
      <c r="G523" s="130">
        <v>0</v>
      </c>
      <c r="H523" s="130">
        <v>0</v>
      </c>
      <c r="I523" s="130">
        <v>0</v>
      </c>
      <c r="J523" s="130">
        <v>0</v>
      </c>
      <c r="K523" s="130">
        <v>0</v>
      </c>
      <c r="L523" s="130">
        <v>0</v>
      </c>
      <c r="M523" s="130">
        <v>0</v>
      </c>
      <c r="N523" s="130">
        <v>0</v>
      </c>
      <c r="O523" s="130">
        <v>0</v>
      </c>
      <c r="P523" s="130">
        <v>0</v>
      </c>
      <c r="Q523" s="130">
        <v>0</v>
      </c>
      <c r="R523" s="130">
        <v>0</v>
      </c>
      <c r="S523" s="130">
        <v>0</v>
      </c>
      <c r="T523" s="130">
        <v>0</v>
      </c>
      <c r="U523" s="130">
        <v>0</v>
      </c>
      <c r="V523" s="130">
        <v>0</v>
      </c>
      <c r="W523" s="130">
        <v>0</v>
      </c>
      <c r="X523" s="130">
        <v>0</v>
      </c>
      <c r="Y523" s="94" t="s">
        <v>191</v>
      </c>
      <c r="Z523" s="94" t="s">
        <v>212</v>
      </c>
      <c r="AA523" s="94" t="s">
        <v>1723</v>
      </c>
    </row>
    <row r="524" spans="1:27" x14ac:dyDescent="0.25">
      <c r="A524" s="94" t="s">
        <v>1724</v>
      </c>
      <c r="B524" s="94" t="s">
        <v>1725</v>
      </c>
      <c r="C524" s="94"/>
      <c r="D524" s="130">
        <v>0</v>
      </c>
      <c r="E524" s="130">
        <v>0</v>
      </c>
      <c r="F524" s="130">
        <v>0</v>
      </c>
      <c r="G524" s="130">
        <v>0</v>
      </c>
      <c r="H524" s="130">
        <v>0</v>
      </c>
      <c r="I524" s="130">
        <v>0</v>
      </c>
      <c r="J524" s="130">
        <v>0</v>
      </c>
      <c r="K524" s="130">
        <v>0</v>
      </c>
      <c r="L524" s="130">
        <v>0</v>
      </c>
      <c r="M524" s="130">
        <v>0</v>
      </c>
      <c r="N524" s="130">
        <v>0</v>
      </c>
      <c r="O524" s="130">
        <v>0</v>
      </c>
      <c r="P524" s="130">
        <v>0</v>
      </c>
      <c r="Q524" s="130">
        <v>0</v>
      </c>
      <c r="R524" s="130">
        <v>0</v>
      </c>
      <c r="S524" s="130">
        <v>0</v>
      </c>
      <c r="T524" s="130">
        <v>0</v>
      </c>
      <c r="U524" s="130">
        <v>0</v>
      </c>
      <c r="V524" s="130">
        <v>0</v>
      </c>
      <c r="W524" s="130">
        <v>0</v>
      </c>
      <c r="X524" s="130">
        <v>0</v>
      </c>
      <c r="Y524" s="94" t="s">
        <v>191</v>
      </c>
      <c r="Z524" s="94" t="s">
        <v>212</v>
      </c>
      <c r="AA524" s="94" t="s">
        <v>1726</v>
      </c>
    </row>
    <row r="525" spans="1:27" x14ac:dyDescent="0.25">
      <c r="A525" s="94" t="s">
        <v>1727</v>
      </c>
      <c r="B525" s="94" t="s">
        <v>1728</v>
      </c>
      <c r="C525" s="94"/>
      <c r="D525" s="130">
        <v>0</v>
      </c>
      <c r="E525" s="130">
        <v>0</v>
      </c>
      <c r="F525" s="130">
        <v>0</v>
      </c>
      <c r="G525" s="130">
        <v>0</v>
      </c>
      <c r="H525" s="130">
        <v>0</v>
      </c>
      <c r="I525" s="130">
        <v>0</v>
      </c>
      <c r="J525" s="130">
        <v>0</v>
      </c>
      <c r="K525" s="130">
        <v>0</v>
      </c>
      <c r="L525" s="130">
        <v>0</v>
      </c>
      <c r="M525" s="130">
        <v>0</v>
      </c>
      <c r="N525" s="130">
        <v>1552</v>
      </c>
      <c r="O525" s="130">
        <v>0</v>
      </c>
      <c r="P525" s="130">
        <v>0</v>
      </c>
      <c r="Q525" s="130">
        <v>0</v>
      </c>
      <c r="R525" s="130">
        <v>0</v>
      </c>
      <c r="S525" s="130">
        <v>0</v>
      </c>
      <c r="T525" s="130">
        <v>0</v>
      </c>
      <c r="U525" s="130">
        <v>0</v>
      </c>
      <c r="V525" s="130">
        <v>0</v>
      </c>
      <c r="W525" s="130">
        <v>0</v>
      </c>
      <c r="X525" s="130">
        <v>0</v>
      </c>
      <c r="Y525" s="94" t="s">
        <v>191</v>
      </c>
      <c r="Z525" s="94" t="s">
        <v>212</v>
      </c>
      <c r="AA525" s="94" t="s">
        <v>1729</v>
      </c>
    </row>
    <row r="526" spans="1:27" x14ac:dyDescent="0.25">
      <c r="A526" s="94" t="s">
        <v>1730</v>
      </c>
      <c r="B526" s="94" t="s">
        <v>1731</v>
      </c>
      <c r="C526" s="94"/>
      <c r="D526" s="130">
        <v>0</v>
      </c>
      <c r="E526" s="130">
        <v>0</v>
      </c>
      <c r="F526" s="130">
        <v>0</v>
      </c>
      <c r="G526" s="130">
        <v>0</v>
      </c>
      <c r="H526" s="130">
        <v>0</v>
      </c>
      <c r="I526" s="130">
        <v>0</v>
      </c>
      <c r="J526" s="130">
        <v>0</v>
      </c>
      <c r="K526" s="130">
        <v>0</v>
      </c>
      <c r="L526" s="130">
        <v>0</v>
      </c>
      <c r="M526" s="130">
        <v>5</v>
      </c>
      <c r="N526" s="130">
        <v>16000</v>
      </c>
      <c r="O526" s="130">
        <v>0</v>
      </c>
      <c r="P526" s="130">
        <v>0</v>
      </c>
      <c r="Q526" s="130">
        <v>0</v>
      </c>
      <c r="R526" s="130">
        <v>0</v>
      </c>
      <c r="S526" s="130">
        <v>0</v>
      </c>
      <c r="T526" s="130">
        <v>0</v>
      </c>
      <c r="U526" s="130">
        <v>0</v>
      </c>
      <c r="V526" s="130">
        <v>0</v>
      </c>
      <c r="W526" s="130">
        <v>250</v>
      </c>
      <c r="X526" s="130">
        <v>1000</v>
      </c>
      <c r="Y526" s="94" t="s">
        <v>191</v>
      </c>
      <c r="Z526" s="94" t="s">
        <v>212</v>
      </c>
      <c r="AA526" s="94" t="s">
        <v>1732</v>
      </c>
    </row>
    <row r="527" spans="1:27" x14ac:dyDescent="0.25">
      <c r="A527" s="94" t="s">
        <v>1733</v>
      </c>
      <c r="B527" s="94" t="s">
        <v>1734</v>
      </c>
      <c r="C527" s="94"/>
      <c r="D527" s="130">
        <v>0</v>
      </c>
      <c r="E527" s="130">
        <v>0</v>
      </c>
      <c r="F527" s="130">
        <v>0</v>
      </c>
      <c r="G527" s="130">
        <v>0</v>
      </c>
      <c r="H527" s="130">
        <v>0</v>
      </c>
      <c r="I527" s="130">
        <v>0</v>
      </c>
      <c r="J527" s="130">
        <v>0</v>
      </c>
      <c r="K527" s="130">
        <v>0</v>
      </c>
      <c r="L527" s="130">
        <v>0</v>
      </c>
      <c r="M527" s="130">
        <v>0</v>
      </c>
      <c r="N527" s="130">
        <v>235115</v>
      </c>
      <c r="O527" s="130">
        <v>5000</v>
      </c>
      <c r="P527" s="130">
        <v>0</v>
      </c>
      <c r="Q527" s="130">
        <v>17350</v>
      </c>
      <c r="R527" s="130">
        <v>0</v>
      </c>
      <c r="S527" s="130">
        <v>0</v>
      </c>
      <c r="T527" s="130">
        <v>0</v>
      </c>
      <c r="U527" s="130">
        <v>0</v>
      </c>
      <c r="V527" s="130">
        <v>0</v>
      </c>
      <c r="W527" s="130">
        <v>0</v>
      </c>
      <c r="X527" s="130">
        <v>0</v>
      </c>
      <c r="Y527" s="94" t="s">
        <v>191</v>
      </c>
      <c r="Z527" s="94" t="s">
        <v>205</v>
      </c>
      <c r="AA527" s="94" t="s">
        <v>1735</v>
      </c>
    </row>
    <row r="528" spans="1:27" x14ac:dyDescent="0.25">
      <c r="A528" s="94" t="s">
        <v>1736</v>
      </c>
      <c r="B528" s="94" t="s">
        <v>1737</v>
      </c>
      <c r="C528" s="94"/>
      <c r="D528" s="130">
        <v>0</v>
      </c>
      <c r="E528" s="130">
        <v>0</v>
      </c>
      <c r="F528" s="130">
        <v>0</v>
      </c>
      <c r="G528" s="130">
        <v>0</v>
      </c>
      <c r="H528" s="130">
        <v>0</v>
      </c>
      <c r="I528" s="130">
        <v>0</v>
      </c>
      <c r="J528" s="130">
        <v>0</v>
      </c>
      <c r="K528" s="130">
        <v>0</v>
      </c>
      <c r="L528" s="130">
        <v>0</v>
      </c>
      <c r="M528" s="130">
        <v>0</v>
      </c>
      <c r="N528" s="130">
        <v>0</v>
      </c>
      <c r="O528" s="130">
        <v>0</v>
      </c>
      <c r="P528" s="130">
        <v>0</v>
      </c>
      <c r="Q528" s="130">
        <v>0</v>
      </c>
      <c r="R528" s="130">
        <v>0</v>
      </c>
      <c r="S528" s="130">
        <v>0</v>
      </c>
      <c r="T528" s="130">
        <v>0</v>
      </c>
      <c r="U528" s="130">
        <v>0</v>
      </c>
      <c r="V528" s="130">
        <v>0</v>
      </c>
      <c r="W528" s="130">
        <v>0</v>
      </c>
      <c r="X528" s="130">
        <v>0</v>
      </c>
      <c r="Y528" s="94" t="s">
        <v>191</v>
      </c>
      <c r="Z528" s="94" t="s">
        <v>249</v>
      </c>
      <c r="AA528" s="94" t="s">
        <v>1738</v>
      </c>
    </row>
    <row r="529" spans="1:27" x14ac:dyDescent="0.25">
      <c r="A529" s="103"/>
      <c r="B529" s="103"/>
      <c r="C529" s="103"/>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3"/>
      <c r="Z529" s="103"/>
      <c r="AA529" s="103"/>
    </row>
  </sheetData>
  <autoFilter ref="A11:AA526" xr:uid="{00000000-0009-0000-0000-00000C000000}">
    <sortState xmlns:xlrd2="http://schemas.microsoft.com/office/spreadsheetml/2017/richdata2" ref="A12:AA528">
      <sortCondition ref="B11:B526"/>
    </sortState>
  </autoFilter>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sheetPr>
  <dimension ref="A1:S529"/>
  <sheetViews>
    <sheetView showGridLines="0" zoomScale="70" zoomScaleNormal="70" workbookViewId="0">
      <pane xSplit="3" ySplit="11" topLeftCell="D94" activePane="bottomRight" state="frozen"/>
      <selection pane="topRight" activeCell="R3" sqref="R3"/>
      <selection pane="bottomLeft" activeCell="R3" sqref="R3"/>
      <selection pane="bottomRight" activeCell="R3" sqref="R3"/>
    </sheetView>
  </sheetViews>
  <sheetFormatPr defaultColWidth="9.1796875" defaultRowHeight="12.5" zeroHeight="1" x14ac:dyDescent="0.25"/>
  <cols>
    <col min="1" max="1" width="15.81640625" customWidth="1"/>
    <col min="2" max="2" width="64.81640625" customWidth="1"/>
    <col min="3" max="3" width="5.81640625" customWidth="1"/>
    <col min="4" max="19" width="15.81640625" customWidth="1"/>
    <col min="20" max="21" width="0" hidden="1" customWidth="1"/>
  </cols>
  <sheetData>
    <row r="1" spans="1:19" ht="13" x14ac:dyDescent="0.3">
      <c r="A1" s="49" t="s">
        <v>1870</v>
      </c>
      <c r="B1" s="19"/>
      <c r="C1" s="88"/>
      <c r="D1" s="53"/>
      <c r="E1" s="53"/>
      <c r="F1" s="53"/>
      <c r="G1" s="53"/>
      <c r="H1" s="53"/>
      <c r="I1" s="53"/>
      <c r="J1" s="53"/>
      <c r="K1" s="53"/>
      <c r="L1" s="53"/>
      <c r="M1" s="53"/>
      <c r="N1" s="53"/>
      <c r="O1" s="53"/>
      <c r="P1" s="53"/>
      <c r="Q1" s="53"/>
      <c r="R1" s="53"/>
      <c r="S1" s="53"/>
    </row>
    <row r="2" spans="1:19" x14ac:dyDescent="0.25">
      <c r="A2" s="19"/>
      <c r="B2" s="19"/>
      <c r="C2" s="88"/>
      <c r="D2" s="53"/>
      <c r="E2" s="53"/>
      <c r="F2" s="53"/>
      <c r="G2" s="53"/>
      <c r="H2" s="53"/>
      <c r="I2" s="53"/>
      <c r="J2" s="53"/>
      <c r="K2" s="53"/>
      <c r="L2" s="53"/>
      <c r="M2" s="53"/>
      <c r="N2" s="53"/>
      <c r="O2" s="53"/>
      <c r="P2" s="53"/>
      <c r="Q2" s="53"/>
      <c r="R2" s="53"/>
      <c r="S2" s="53"/>
    </row>
    <row r="3" spans="1:19" ht="13" x14ac:dyDescent="0.3">
      <c r="A3" s="88" t="s">
        <v>185</v>
      </c>
      <c r="B3" s="165"/>
      <c r="C3" s="107"/>
      <c r="D3" s="87"/>
      <c r="E3" s="87"/>
      <c r="F3" s="87"/>
      <c r="G3" s="87"/>
      <c r="H3" s="87"/>
      <c r="I3" s="53"/>
      <c r="J3" s="53"/>
      <c r="K3" s="53"/>
      <c r="L3" s="53"/>
      <c r="M3" s="53"/>
      <c r="N3" s="53"/>
      <c r="O3" s="53"/>
      <c r="P3" s="53"/>
      <c r="Q3" s="53"/>
      <c r="R3" s="53"/>
      <c r="S3" s="53"/>
    </row>
    <row r="4" spans="1:19" ht="63.75" customHeight="1" x14ac:dyDescent="0.3">
      <c r="A4" s="119" t="s">
        <v>186</v>
      </c>
      <c r="B4" s="119" t="s">
        <v>187</v>
      </c>
      <c r="C4" s="120"/>
      <c r="D4" s="121" t="s">
        <v>136</v>
      </c>
      <c r="E4" s="121" t="s">
        <v>138</v>
      </c>
      <c r="F4" s="121" t="s">
        <v>139</v>
      </c>
      <c r="G4" s="121" t="s">
        <v>140</v>
      </c>
      <c r="H4" s="121" t="s">
        <v>141</v>
      </c>
      <c r="I4" s="121" t="s">
        <v>142</v>
      </c>
      <c r="J4" s="121" t="s">
        <v>98</v>
      </c>
      <c r="K4" s="121" t="s">
        <v>100</v>
      </c>
      <c r="L4" s="121" t="s">
        <v>144</v>
      </c>
      <c r="M4" s="121" t="s">
        <v>145</v>
      </c>
      <c r="N4" s="122" t="s">
        <v>147</v>
      </c>
      <c r="O4" s="121" t="s">
        <v>149</v>
      </c>
      <c r="P4" s="121" t="s">
        <v>152</v>
      </c>
      <c r="Q4" s="121"/>
      <c r="R4" s="121"/>
      <c r="S4" s="121"/>
    </row>
    <row r="5" spans="1:19" ht="13" x14ac:dyDescent="0.3">
      <c r="A5" s="97" t="s">
        <v>190</v>
      </c>
      <c r="B5" s="97" t="s">
        <v>168</v>
      </c>
      <c r="C5" s="109"/>
      <c r="D5" s="98">
        <v>11100936</v>
      </c>
      <c r="E5" s="98">
        <v>1418538</v>
      </c>
      <c r="F5" s="98">
        <v>556614</v>
      </c>
      <c r="G5" s="98">
        <v>1228372</v>
      </c>
      <c r="H5" s="98">
        <v>42936</v>
      </c>
      <c r="I5" s="98">
        <v>197485</v>
      </c>
      <c r="J5" s="98">
        <v>64724</v>
      </c>
      <c r="K5" s="98">
        <v>1292274</v>
      </c>
      <c r="L5" s="98">
        <v>585411</v>
      </c>
      <c r="M5" s="98">
        <v>8399539</v>
      </c>
      <c r="N5" s="98">
        <v>3051658</v>
      </c>
      <c r="O5" s="98">
        <v>3376335</v>
      </c>
      <c r="P5" s="98">
        <v>8510663</v>
      </c>
      <c r="Q5" s="98"/>
      <c r="R5" s="98"/>
      <c r="S5" s="98"/>
    </row>
    <row r="6" spans="1:19" ht="13" x14ac:dyDescent="0.3">
      <c r="A6" s="95" t="s">
        <v>191</v>
      </c>
      <c r="B6" s="95" t="s">
        <v>192</v>
      </c>
      <c r="C6" s="110"/>
      <c r="D6" s="96">
        <v>10107391</v>
      </c>
      <c r="E6" s="96">
        <v>1333556</v>
      </c>
      <c r="F6" s="96">
        <v>550465</v>
      </c>
      <c r="G6" s="96">
        <v>1172872</v>
      </c>
      <c r="H6" s="96">
        <v>42936</v>
      </c>
      <c r="I6" s="96">
        <v>187485</v>
      </c>
      <c r="J6" s="96">
        <v>48455</v>
      </c>
      <c r="K6" s="96">
        <v>1292274</v>
      </c>
      <c r="L6" s="96">
        <v>540941</v>
      </c>
      <c r="M6" s="96">
        <v>7862718</v>
      </c>
      <c r="N6" s="96">
        <v>2457352</v>
      </c>
      <c r="O6" s="96">
        <v>3215054</v>
      </c>
      <c r="P6" s="96">
        <v>7725633</v>
      </c>
      <c r="Q6" s="96"/>
      <c r="R6" s="96"/>
      <c r="S6" s="96"/>
    </row>
    <row r="7" spans="1:19" ht="13" x14ac:dyDescent="0.3">
      <c r="A7" s="95" t="s">
        <v>193</v>
      </c>
      <c r="B7" s="95" t="s">
        <v>194</v>
      </c>
      <c r="C7" s="110"/>
      <c r="D7" s="96">
        <v>630373</v>
      </c>
      <c r="E7" s="96">
        <v>7000</v>
      </c>
      <c r="F7" s="96">
        <v>3149</v>
      </c>
      <c r="G7" s="96">
        <v>32500</v>
      </c>
      <c r="H7" s="96">
        <v>0</v>
      </c>
      <c r="I7" s="96">
        <v>0</v>
      </c>
      <c r="J7" s="96">
        <v>16269</v>
      </c>
      <c r="K7" s="96">
        <v>0</v>
      </c>
      <c r="L7" s="96">
        <v>34070</v>
      </c>
      <c r="M7" s="96">
        <v>471436</v>
      </c>
      <c r="N7" s="96">
        <v>594281</v>
      </c>
      <c r="O7" s="96">
        <v>78618</v>
      </c>
      <c r="P7" s="96">
        <v>449650</v>
      </c>
      <c r="Q7" s="96"/>
      <c r="R7" s="96"/>
      <c r="S7" s="96"/>
    </row>
    <row r="8" spans="1:19" ht="13" x14ac:dyDescent="0.3">
      <c r="A8" s="95" t="s">
        <v>195</v>
      </c>
      <c r="B8" s="95" t="s">
        <v>196</v>
      </c>
      <c r="C8" s="110"/>
      <c r="D8" s="96">
        <v>272009</v>
      </c>
      <c r="E8" s="96">
        <v>77982</v>
      </c>
      <c r="F8" s="96">
        <v>3000</v>
      </c>
      <c r="G8" s="96">
        <v>23000</v>
      </c>
      <c r="H8" s="96">
        <v>0</v>
      </c>
      <c r="I8" s="96">
        <v>10000</v>
      </c>
      <c r="J8" s="96">
        <v>0</v>
      </c>
      <c r="K8" s="96">
        <v>0</v>
      </c>
      <c r="L8" s="96">
        <v>10400</v>
      </c>
      <c r="M8" s="96">
        <v>57677</v>
      </c>
      <c r="N8" s="96">
        <v>25</v>
      </c>
      <c r="O8" s="96">
        <v>82663</v>
      </c>
      <c r="P8" s="96">
        <v>335380</v>
      </c>
      <c r="Q8" s="96"/>
      <c r="R8" s="96"/>
      <c r="S8" s="96"/>
    </row>
    <row r="9" spans="1:19" ht="13" x14ac:dyDescent="0.3">
      <c r="A9" s="95" t="s">
        <v>197</v>
      </c>
      <c r="B9" s="95" t="s">
        <v>198</v>
      </c>
      <c r="C9" s="110"/>
      <c r="D9" s="96">
        <v>91163</v>
      </c>
      <c r="E9" s="96">
        <v>0</v>
      </c>
      <c r="F9" s="96">
        <v>0</v>
      </c>
      <c r="G9" s="96">
        <v>0</v>
      </c>
      <c r="H9" s="96">
        <v>0</v>
      </c>
      <c r="I9" s="96">
        <v>0</v>
      </c>
      <c r="J9" s="96">
        <v>0</v>
      </c>
      <c r="K9" s="96">
        <v>0</v>
      </c>
      <c r="L9" s="96">
        <v>0</v>
      </c>
      <c r="M9" s="96">
        <v>7708</v>
      </c>
      <c r="N9" s="96">
        <v>0</v>
      </c>
      <c r="O9" s="96">
        <v>0</v>
      </c>
      <c r="P9" s="96">
        <v>0</v>
      </c>
      <c r="Q9" s="96"/>
      <c r="R9" s="96"/>
      <c r="S9" s="96"/>
    </row>
    <row r="10" spans="1:19" ht="13" x14ac:dyDescent="0.3">
      <c r="A10" s="123"/>
      <c r="B10" s="123"/>
      <c r="C10" s="124"/>
      <c r="D10" s="125"/>
      <c r="E10" s="125"/>
      <c r="F10" s="125"/>
      <c r="G10" s="125"/>
      <c r="H10" s="125"/>
      <c r="I10" s="125"/>
      <c r="J10" s="125"/>
      <c r="K10" s="125"/>
      <c r="L10" s="125"/>
      <c r="M10" s="125"/>
      <c r="N10" s="125"/>
      <c r="O10" s="125"/>
      <c r="P10" s="125"/>
      <c r="Q10" s="125"/>
      <c r="R10" s="125"/>
      <c r="S10" s="125"/>
    </row>
    <row r="11" spans="1:19" ht="51" customHeight="1" x14ac:dyDescent="0.3">
      <c r="A11" s="100" t="s">
        <v>186</v>
      </c>
      <c r="B11" s="100" t="s">
        <v>187</v>
      </c>
      <c r="C11" s="126" t="s">
        <v>199</v>
      </c>
      <c r="D11" s="127" t="s">
        <v>136</v>
      </c>
      <c r="E11" s="127" t="s">
        <v>138</v>
      </c>
      <c r="F11" s="127" t="s">
        <v>139</v>
      </c>
      <c r="G11" s="127" t="s">
        <v>140</v>
      </c>
      <c r="H11" s="127" t="s">
        <v>141</v>
      </c>
      <c r="I11" s="127" t="s">
        <v>142</v>
      </c>
      <c r="J11" s="127" t="s">
        <v>98</v>
      </c>
      <c r="K11" s="127" t="s">
        <v>100</v>
      </c>
      <c r="L11" s="127" t="s">
        <v>144</v>
      </c>
      <c r="M11" s="127" t="s">
        <v>145</v>
      </c>
      <c r="N11" s="127" t="s">
        <v>147</v>
      </c>
      <c r="O11" s="127" t="s">
        <v>149</v>
      </c>
      <c r="P11" s="127" t="s">
        <v>152</v>
      </c>
      <c r="Q11" s="100" t="s">
        <v>200</v>
      </c>
      <c r="R11" s="100" t="s">
        <v>201</v>
      </c>
      <c r="S11" s="100" t="s">
        <v>202</v>
      </c>
    </row>
    <row r="12" spans="1:19" x14ac:dyDescent="0.25">
      <c r="A12" s="101" t="s">
        <v>203</v>
      </c>
      <c r="B12" s="101" t="s">
        <v>1865</v>
      </c>
      <c r="C12" s="128"/>
      <c r="D12" s="102">
        <v>54924</v>
      </c>
      <c r="E12" s="102">
        <v>2000</v>
      </c>
      <c r="F12" s="102">
        <v>0</v>
      </c>
      <c r="G12" s="102">
        <v>0</v>
      </c>
      <c r="H12" s="102">
        <v>0</v>
      </c>
      <c r="I12" s="102">
        <v>0</v>
      </c>
      <c r="J12" s="102">
        <v>0</v>
      </c>
      <c r="K12" s="102">
        <v>0</v>
      </c>
      <c r="L12" s="102">
        <v>0</v>
      </c>
      <c r="M12" s="102">
        <v>40000</v>
      </c>
      <c r="N12" s="102">
        <v>0</v>
      </c>
      <c r="O12" s="102">
        <v>0</v>
      </c>
      <c r="P12" s="102">
        <v>42500</v>
      </c>
      <c r="Q12" s="101" t="s">
        <v>193</v>
      </c>
      <c r="R12" s="101" t="s">
        <v>205</v>
      </c>
      <c r="S12" s="101" t="s">
        <v>206</v>
      </c>
    </row>
    <row r="13" spans="1:19" x14ac:dyDescent="0.25">
      <c r="A13" s="94" t="s">
        <v>207</v>
      </c>
      <c r="B13" s="94" t="s">
        <v>1741</v>
      </c>
      <c r="C13" s="112"/>
      <c r="D13" s="104">
        <v>29600</v>
      </c>
      <c r="E13" s="104">
        <v>0</v>
      </c>
      <c r="F13" s="104">
        <v>0</v>
      </c>
      <c r="G13" s="104">
        <v>0</v>
      </c>
      <c r="H13" s="104">
        <v>0</v>
      </c>
      <c r="I13" s="104">
        <v>0</v>
      </c>
      <c r="J13" s="104">
        <v>15000</v>
      </c>
      <c r="K13" s="104">
        <v>0</v>
      </c>
      <c r="L13" s="104">
        <v>0</v>
      </c>
      <c r="M13" s="104">
        <v>0</v>
      </c>
      <c r="N13" s="104">
        <v>0</v>
      </c>
      <c r="O13" s="104">
        <v>0</v>
      </c>
      <c r="P13" s="104">
        <v>0</v>
      </c>
      <c r="Q13" s="94" t="s">
        <v>193</v>
      </c>
      <c r="R13" s="94" t="s">
        <v>205</v>
      </c>
      <c r="S13" s="105" t="s">
        <v>209</v>
      </c>
    </row>
    <row r="14" spans="1:19" x14ac:dyDescent="0.25">
      <c r="A14" s="94" t="s">
        <v>210</v>
      </c>
      <c r="B14" s="94" t="s">
        <v>211</v>
      </c>
      <c r="C14" s="112"/>
      <c r="D14" s="104">
        <v>8250</v>
      </c>
      <c r="E14" s="104">
        <v>2000</v>
      </c>
      <c r="F14" s="104">
        <v>0</v>
      </c>
      <c r="G14" s="104">
        <v>0</v>
      </c>
      <c r="H14" s="104">
        <v>0</v>
      </c>
      <c r="I14" s="104">
        <v>0</v>
      </c>
      <c r="J14" s="104">
        <v>0</v>
      </c>
      <c r="K14" s="104">
        <v>0</v>
      </c>
      <c r="L14" s="104">
        <v>0</v>
      </c>
      <c r="M14" s="104">
        <v>1666</v>
      </c>
      <c r="N14" s="104">
        <v>0</v>
      </c>
      <c r="O14" s="104">
        <v>50</v>
      </c>
      <c r="P14" s="104">
        <v>2000</v>
      </c>
      <c r="Q14" s="94" t="s">
        <v>191</v>
      </c>
      <c r="R14" s="94" t="s">
        <v>212</v>
      </c>
      <c r="S14" s="105" t="s">
        <v>213</v>
      </c>
    </row>
    <row r="15" spans="1:19" x14ac:dyDescent="0.25">
      <c r="A15" s="94" t="s">
        <v>214</v>
      </c>
      <c r="B15" s="94" t="s">
        <v>215</v>
      </c>
      <c r="C15" s="112"/>
      <c r="D15" s="104">
        <v>1399</v>
      </c>
      <c r="E15" s="104">
        <v>0</v>
      </c>
      <c r="F15" s="104">
        <v>0</v>
      </c>
      <c r="G15" s="104">
        <v>0</v>
      </c>
      <c r="H15" s="104">
        <v>0</v>
      </c>
      <c r="I15" s="104">
        <v>0</v>
      </c>
      <c r="J15" s="104">
        <v>0</v>
      </c>
      <c r="K15" s="104">
        <v>0</v>
      </c>
      <c r="L15" s="104">
        <v>0</v>
      </c>
      <c r="M15" s="104">
        <v>8950</v>
      </c>
      <c r="N15" s="104">
        <v>0</v>
      </c>
      <c r="O15" s="104">
        <v>1745</v>
      </c>
      <c r="P15" s="104">
        <v>0</v>
      </c>
      <c r="Q15" s="94" t="s">
        <v>191</v>
      </c>
      <c r="R15" s="94" t="s">
        <v>212</v>
      </c>
      <c r="S15" s="105" t="s">
        <v>216</v>
      </c>
    </row>
    <row r="16" spans="1:19" x14ac:dyDescent="0.25">
      <c r="A16" s="94" t="s">
        <v>217</v>
      </c>
      <c r="B16" s="94" t="s">
        <v>218</v>
      </c>
      <c r="C16" s="112"/>
      <c r="D16" s="104">
        <v>15051</v>
      </c>
      <c r="E16" s="104">
        <v>0</v>
      </c>
      <c r="F16" s="104">
        <v>0</v>
      </c>
      <c r="G16" s="104">
        <v>0</v>
      </c>
      <c r="H16" s="104">
        <v>0</v>
      </c>
      <c r="I16" s="104">
        <v>0</v>
      </c>
      <c r="J16" s="104">
        <v>0</v>
      </c>
      <c r="K16" s="104">
        <v>0</v>
      </c>
      <c r="L16" s="104">
        <v>0</v>
      </c>
      <c r="M16" s="104">
        <v>4785</v>
      </c>
      <c r="N16" s="104">
        <v>0</v>
      </c>
      <c r="O16" s="104">
        <v>0</v>
      </c>
      <c r="P16" s="104">
        <v>0</v>
      </c>
      <c r="Q16" s="94" t="s">
        <v>191</v>
      </c>
      <c r="R16" s="94" t="s">
        <v>212</v>
      </c>
      <c r="S16" s="105" t="s">
        <v>219</v>
      </c>
    </row>
    <row r="17" spans="1:19" x14ac:dyDescent="0.25">
      <c r="A17" s="94" t="s">
        <v>220</v>
      </c>
      <c r="B17" s="94" t="s">
        <v>1742</v>
      </c>
      <c r="C17" s="112"/>
      <c r="D17" s="104">
        <v>8926</v>
      </c>
      <c r="E17" s="104">
        <v>0</v>
      </c>
      <c r="F17" s="104">
        <v>0</v>
      </c>
      <c r="G17" s="104">
        <v>0</v>
      </c>
      <c r="H17" s="104">
        <v>0</v>
      </c>
      <c r="I17" s="104">
        <v>0</v>
      </c>
      <c r="J17" s="104">
        <v>0</v>
      </c>
      <c r="K17" s="104">
        <v>0</v>
      </c>
      <c r="L17" s="104">
        <v>0</v>
      </c>
      <c r="M17" s="104">
        <v>0</v>
      </c>
      <c r="N17" s="104">
        <v>0</v>
      </c>
      <c r="O17" s="104">
        <v>0</v>
      </c>
      <c r="P17" s="104">
        <v>0</v>
      </c>
      <c r="Q17" s="94" t="s">
        <v>195</v>
      </c>
      <c r="R17" s="94" t="s">
        <v>205</v>
      </c>
      <c r="S17" s="105" t="s">
        <v>222</v>
      </c>
    </row>
    <row r="18" spans="1:19" x14ac:dyDescent="0.25">
      <c r="A18" s="94" t="s">
        <v>223</v>
      </c>
      <c r="B18" s="94" t="s">
        <v>1743</v>
      </c>
      <c r="C18" s="112"/>
      <c r="D18" s="104">
        <v>0</v>
      </c>
      <c r="E18" s="104">
        <v>0</v>
      </c>
      <c r="F18" s="104">
        <v>0</v>
      </c>
      <c r="G18" s="104">
        <v>0</v>
      </c>
      <c r="H18" s="104">
        <v>0</v>
      </c>
      <c r="I18" s="104">
        <v>0</v>
      </c>
      <c r="J18" s="104">
        <v>0</v>
      </c>
      <c r="K18" s="104">
        <v>0</v>
      </c>
      <c r="L18" s="104">
        <v>0</v>
      </c>
      <c r="M18" s="104">
        <v>0</v>
      </c>
      <c r="N18" s="104">
        <v>0</v>
      </c>
      <c r="O18" s="104">
        <v>0</v>
      </c>
      <c r="P18" s="104">
        <v>0</v>
      </c>
      <c r="Q18" s="94" t="s">
        <v>193</v>
      </c>
      <c r="R18" s="94" t="s">
        <v>205</v>
      </c>
      <c r="S18" s="105" t="s">
        <v>225</v>
      </c>
    </row>
    <row r="19" spans="1:19" x14ac:dyDescent="0.25">
      <c r="A19" s="94" t="s">
        <v>226</v>
      </c>
      <c r="B19" s="94" t="s">
        <v>1744</v>
      </c>
      <c r="C19" s="112"/>
      <c r="D19" s="104">
        <v>130</v>
      </c>
      <c r="E19" s="104">
        <v>0</v>
      </c>
      <c r="F19" s="104">
        <v>0</v>
      </c>
      <c r="G19" s="104">
        <v>0</v>
      </c>
      <c r="H19" s="104">
        <v>0</v>
      </c>
      <c r="I19" s="104">
        <v>0</v>
      </c>
      <c r="J19" s="104">
        <v>0</v>
      </c>
      <c r="K19" s="104">
        <v>0</v>
      </c>
      <c r="L19" s="104">
        <v>0</v>
      </c>
      <c r="M19" s="104">
        <v>1706</v>
      </c>
      <c r="N19" s="104">
        <v>0</v>
      </c>
      <c r="O19" s="104">
        <v>0</v>
      </c>
      <c r="P19" s="104">
        <v>0</v>
      </c>
      <c r="Q19" s="94" t="s">
        <v>197</v>
      </c>
      <c r="R19" s="94" t="s">
        <v>197</v>
      </c>
      <c r="S19" s="105" t="s">
        <v>228</v>
      </c>
    </row>
    <row r="20" spans="1:19" x14ac:dyDescent="0.25">
      <c r="A20" s="94" t="s">
        <v>229</v>
      </c>
      <c r="B20" s="94" t="s">
        <v>1745</v>
      </c>
      <c r="C20" s="112"/>
      <c r="D20" s="104">
        <v>2280</v>
      </c>
      <c r="E20" s="104">
        <v>0</v>
      </c>
      <c r="F20" s="104">
        <v>0</v>
      </c>
      <c r="G20" s="104">
        <v>0</v>
      </c>
      <c r="H20" s="104">
        <v>0</v>
      </c>
      <c r="I20" s="104">
        <v>0</v>
      </c>
      <c r="J20" s="104">
        <v>0</v>
      </c>
      <c r="K20" s="104">
        <v>0</v>
      </c>
      <c r="L20" s="104">
        <v>0</v>
      </c>
      <c r="M20" s="104">
        <v>0</v>
      </c>
      <c r="N20" s="104">
        <v>0</v>
      </c>
      <c r="O20" s="104">
        <v>0</v>
      </c>
      <c r="P20" s="104">
        <v>0</v>
      </c>
      <c r="Q20" s="94" t="s">
        <v>197</v>
      </c>
      <c r="R20" s="94" t="s">
        <v>197</v>
      </c>
      <c r="S20" s="105" t="s">
        <v>231</v>
      </c>
    </row>
    <row r="21" spans="1:19" x14ac:dyDescent="0.25">
      <c r="A21" s="94" t="s">
        <v>232</v>
      </c>
      <c r="B21" s="94" t="s">
        <v>1746</v>
      </c>
      <c r="C21" s="112"/>
      <c r="D21" s="104">
        <v>20668</v>
      </c>
      <c r="E21" s="104">
        <v>0</v>
      </c>
      <c r="F21" s="104">
        <v>0</v>
      </c>
      <c r="G21" s="104">
        <v>10000</v>
      </c>
      <c r="H21" s="104">
        <v>0</v>
      </c>
      <c r="I21" s="104">
        <v>0</v>
      </c>
      <c r="J21" s="104">
        <v>0</v>
      </c>
      <c r="K21" s="104">
        <v>0</v>
      </c>
      <c r="L21" s="104">
        <v>0</v>
      </c>
      <c r="M21" s="104">
        <v>17000</v>
      </c>
      <c r="N21" s="104">
        <v>0</v>
      </c>
      <c r="O21" s="104">
        <v>35000</v>
      </c>
      <c r="P21" s="104">
        <v>0</v>
      </c>
      <c r="Q21" s="94" t="s">
        <v>193</v>
      </c>
      <c r="R21" s="94" t="s">
        <v>205</v>
      </c>
      <c r="S21" s="105" t="s">
        <v>234</v>
      </c>
    </row>
    <row r="22" spans="1:19" x14ac:dyDescent="0.25">
      <c r="A22" s="94" t="s">
        <v>235</v>
      </c>
      <c r="B22" s="94" t="s">
        <v>1747</v>
      </c>
      <c r="C22" s="112"/>
      <c r="D22" s="104">
        <v>412</v>
      </c>
      <c r="E22" s="104">
        <v>0</v>
      </c>
      <c r="F22" s="104">
        <v>0</v>
      </c>
      <c r="G22" s="104">
        <v>0</v>
      </c>
      <c r="H22" s="104">
        <v>0</v>
      </c>
      <c r="I22" s="104">
        <v>0</v>
      </c>
      <c r="J22" s="104">
        <v>0</v>
      </c>
      <c r="K22" s="104">
        <v>0</v>
      </c>
      <c r="L22" s="104">
        <v>0</v>
      </c>
      <c r="M22" s="104">
        <v>6000</v>
      </c>
      <c r="N22" s="104">
        <v>0</v>
      </c>
      <c r="O22" s="104">
        <v>0</v>
      </c>
      <c r="P22" s="104">
        <v>0</v>
      </c>
      <c r="Q22" s="94" t="s">
        <v>197</v>
      </c>
      <c r="R22" s="94" t="s">
        <v>197</v>
      </c>
      <c r="S22" s="105" t="s">
        <v>237</v>
      </c>
    </row>
    <row r="23" spans="1:19" x14ac:dyDescent="0.25">
      <c r="A23" s="94" t="s">
        <v>238</v>
      </c>
      <c r="B23" s="94" t="s">
        <v>239</v>
      </c>
      <c r="C23" s="112"/>
      <c r="D23" s="104">
        <v>41000</v>
      </c>
      <c r="E23" s="104">
        <v>2000</v>
      </c>
      <c r="F23" s="104">
        <v>0</v>
      </c>
      <c r="G23" s="104">
        <v>0</v>
      </c>
      <c r="H23" s="104">
        <v>0</v>
      </c>
      <c r="I23" s="104">
        <v>0</v>
      </c>
      <c r="J23" s="104">
        <v>0</v>
      </c>
      <c r="K23" s="104">
        <v>0</v>
      </c>
      <c r="L23" s="104">
        <v>0</v>
      </c>
      <c r="M23" s="104">
        <v>13300</v>
      </c>
      <c r="N23" s="104">
        <v>0</v>
      </c>
      <c r="O23" s="104">
        <v>0</v>
      </c>
      <c r="P23" s="104">
        <v>0</v>
      </c>
      <c r="Q23" s="94" t="s">
        <v>191</v>
      </c>
      <c r="R23" s="94" t="s">
        <v>212</v>
      </c>
      <c r="S23" s="105" t="s">
        <v>240</v>
      </c>
    </row>
    <row r="24" spans="1:19" x14ac:dyDescent="0.25">
      <c r="A24" s="94" t="s">
        <v>241</v>
      </c>
      <c r="B24" s="94" t="s">
        <v>242</v>
      </c>
      <c r="C24" s="112"/>
      <c r="D24" s="104">
        <v>2076</v>
      </c>
      <c r="E24" s="104">
        <v>0</v>
      </c>
      <c r="F24" s="104">
        <v>0</v>
      </c>
      <c r="G24" s="104">
        <v>0</v>
      </c>
      <c r="H24" s="104">
        <v>0</v>
      </c>
      <c r="I24" s="104">
        <v>0</v>
      </c>
      <c r="J24" s="104">
        <v>0</v>
      </c>
      <c r="K24" s="104">
        <v>0</v>
      </c>
      <c r="L24" s="104">
        <v>0</v>
      </c>
      <c r="M24" s="104">
        <v>10000</v>
      </c>
      <c r="N24" s="104">
        <v>0</v>
      </c>
      <c r="O24" s="104">
        <v>0</v>
      </c>
      <c r="P24" s="104">
        <v>4500</v>
      </c>
      <c r="Q24" s="94" t="s">
        <v>191</v>
      </c>
      <c r="R24" s="94" t="s">
        <v>212</v>
      </c>
      <c r="S24" s="105" t="s">
        <v>243</v>
      </c>
    </row>
    <row r="25" spans="1:19" x14ac:dyDescent="0.25">
      <c r="A25" s="94" t="s">
        <v>244</v>
      </c>
      <c r="B25" s="94" t="s">
        <v>245</v>
      </c>
      <c r="C25" s="112"/>
      <c r="D25" s="104">
        <v>0</v>
      </c>
      <c r="E25" s="104">
        <v>0</v>
      </c>
      <c r="F25" s="104">
        <v>0</v>
      </c>
      <c r="G25" s="104">
        <v>0</v>
      </c>
      <c r="H25" s="104">
        <v>0</v>
      </c>
      <c r="I25" s="104">
        <v>0</v>
      </c>
      <c r="J25" s="104">
        <v>0</v>
      </c>
      <c r="K25" s="104">
        <v>0</v>
      </c>
      <c r="L25" s="104">
        <v>0</v>
      </c>
      <c r="M25" s="104">
        <v>28110</v>
      </c>
      <c r="N25" s="104">
        <v>9463</v>
      </c>
      <c r="O25" s="104">
        <v>0</v>
      </c>
      <c r="P25" s="104">
        <v>3000</v>
      </c>
      <c r="Q25" s="94" t="s">
        <v>191</v>
      </c>
      <c r="R25" s="94" t="s">
        <v>212</v>
      </c>
      <c r="S25" s="105" t="s">
        <v>246</v>
      </c>
    </row>
    <row r="26" spans="1:19" x14ac:dyDescent="0.25">
      <c r="A26" s="94" t="s">
        <v>247</v>
      </c>
      <c r="B26" s="94" t="s">
        <v>248</v>
      </c>
      <c r="C26" s="112"/>
      <c r="D26" s="104">
        <v>22000</v>
      </c>
      <c r="E26" s="104">
        <v>0</v>
      </c>
      <c r="F26" s="104">
        <v>0</v>
      </c>
      <c r="G26" s="104">
        <v>0</v>
      </c>
      <c r="H26" s="104">
        <v>0</v>
      </c>
      <c r="I26" s="104">
        <v>0</v>
      </c>
      <c r="J26" s="104">
        <v>0</v>
      </c>
      <c r="K26" s="104">
        <v>0</v>
      </c>
      <c r="L26" s="104">
        <v>0</v>
      </c>
      <c r="M26" s="104">
        <v>3826</v>
      </c>
      <c r="N26" s="104">
        <v>0</v>
      </c>
      <c r="O26" s="104">
        <v>0</v>
      </c>
      <c r="P26" s="104">
        <v>0</v>
      </c>
      <c r="Q26" s="94" t="s">
        <v>191</v>
      </c>
      <c r="R26" s="94" t="s">
        <v>249</v>
      </c>
      <c r="S26" s="105" t="s">
        <v>250</v>
      </c>
    </row>
    <row r="27" spans="1:19" x14ac:dyDescent="0.25">
      <c r="A27" s="94" t="s">
        <v>251</v>
      </c>
      <c r="B27" s="94" t="s">
        <v>252</v>
      </c>
      <c r="C27" s="112"/>
      <c r="D27" s="104">
        <v>0</v>
      </c>
      <c r="E27" s="104">
        <v>0</v>
      </c>
      <c r="F27" s="104">
        <v>0</v>
      </c>
      <c r="G27" s="104">
        <v>0</v>
      </c>
      <c r="H27" s="104">
        <v>0</v>
      </c>
      <c r="I27" s="104">
        <v>0</v>
      </c>
      <c r="J27" s="104">
        <v>0</v>
      </c>
      <c r="K27" s="104">
        <v>0</v>
      </c>
      <c r="L27" s="104">
        <v>0</v>
      </c>
      <c r="M27" s="104">
        <v>0</v>
      </c>
      <c r="N27" s="104">
        <v>0</v>
      </c>
      <c r="O27" s="104">
        <v>0</v>
      </c>
      <c r="P27" s="104">
        <v>0</v>
      </c>
      <c r="Q27" s="94" t="s">
        <v>191</v>
      </c>
      <c r="R27" s="94" t="s">
        <v>205</v>
      </c>
      <c r="S27" s="105" t="s">
        <v>253</v>
      </c>
    </row>
    <row r="28" spans="1:19" x14ac:dyDescent="0.25">
      <c r="A28" s="94" t="s">
        <v>254</v>
      </c>
      <c r="B28" s="94" t="s">
        <v>255</v>
      </c>
      <c r="C28" s="112"/>
      <c r="D28" s="104">
        <v>6500</v>
      </c>
      <c r="E28" s="104">
        <v>27000</v>
      </c>
      <c r="F28" s="104">
        <v>0</v>
      </c>
      <c r="G28" s="104">
        <v>0</v>
      </c>
      <c r="H28" s="104">
        <v>0</v>
      </c>
      <c r="I28" s="104">
        <v>0</v>
      </c>
      <c r="J28" s="104">
        <v>0</v>
      </c>
      <c r="K28" s="104">
        <v>0</v>
      </c>
      <c r="L28" s="104">
        <v>0</v>
      </c>
      <c r="M28" s="104">
        <v>11500</v>
      </c>
      <c r="N28" s="104">
        <v>0</v>
      </c>
      <c r="O28" s="104">
        <v>2000</v>
      </c>
      <c r="P28" s="104">
        <v>4000</v>
      </c>
      <c r="Q28" s="94" t="s">
        <v>191</v>
      </c>
      <c r="R28" s="94" t="s">
        <v>212</v>
      </c>
      <c r="S28" s="105" t="s">
        <v>256</v>
      </c>
    </row>
    <row r="29" spans="1:19" x14ac:dyDescent="0.25">
      <c r="A29" s="94" t="s">
        <v>257</v>
      </c>
      <c r="B29" s="94" t="s">
        <v>258</v>
      </c>
      <c r="C29" s="112"/>
      <c r="D29" s="104">
        <v>1595</v>
      </c>
      <c r="E29" s="104">
        <v>0</v>
      </c>
      <c r="F29" s="104">
        <v>0</v>
      </c>
      <c r="G29" s="104">
        <v>0</v>
      </c>
      <c r="H29" s="104">
        <v>0</v>
      </c>
      <c r="I29" s="104">
        <v>0</v>
      </c>
      <c r="J29" s="104">
        <v>0</v>
      </c>
      <c r="K29" s="104">
        <v>0</v>
      </c>
      <c r="L29" s="104">
        <v>0</v>
      </c>
      <c r="M29" s="104">
        <v>7000</v>
      </c>
      <c r="N29" s="104">
        <v>4000</v>
      </c>
      <c r="O29" s="104">
        <v>638</v>
      </c>
      <c r="P29" s="104">
        <v>0</v>
      </c>
      <c r="Q29" s="94" t="s">
        <v>191</v>
      </c>
      <c r="R29" s="94" t="s">
        <v>212</v>
      </c>
      <c r="S29" s="105" t="s">
        <v>259</v>
      </c>
    </row>
    <row r="30" spans="1:19" x14ac:dyDescent="0.25">
      <c r="A30" s="94" t="s">
        <v>260</v>
      </c>
      <c r="B30" s="94" t="s">
        <v>261</v>
      </c>
      <c r="C30" s="112"/>
      <c r="D30" s="104">
        <v>145719</v>
      </c>
      <c r="E30" s="104">
        <v>0</v>
      </c>
      <c r="F30" s="104">
        <v>0</v>
      </c>
      <c r="G30" s="104">
        <v>0</v>
      </c>
      <c r="H30" s="104">
        <v>0</v>
      </c>
      <c r="I30" s="104">
        <v>0</v>
      </c>
      <c r="J30" s="104">
        <v>0</v>
      </c>
      <c r="K30" s="104">
        <v>8510</v>
      </c>
      <c r="L30" s="104">
        <v>0</v>
      </c>
      <c r="M30" s="104">
        <v>7500</v>
      </c>
      <c r="N30" s="104">
        <v>0</v>
      </c>
      <c r="O30" s="104">
        <v>0</v>
      </c>
      <c r="P30" s="104">
        <v>163500</v>
      </c>
      <c r="Q30" s="94" t="s">
        <v>191</v>
      </c>
      <c r="R30" s="94" t="s">
        <v>262</v>
      </c>
      <c r="S30" s="105" t="s">
        <v>263</v>
      </c>
    </row>
    <row r="31" spans="1:19" x14ac:dyDescent="0.25">
      <c r="A31" s="94" t="s">
        <v>264</v>
      </c>
      <c r="B31" s="94" t="s">
        <v>265</v>
      </c>
      <c r="C31" s="112"/>
      <c r="D31" s="104">
        <v>20000</v>
      </c>
      <c r="E31" s="104">
        <v>5000</v>
      </c>
      <c r="F31" s="104">
        <v>0</v>
      </c>
      <c r="G31" s="104">
        <v>0</v>
      </c>
      <c r="H31" s="104">
        <v>0</v>
      </c>
      <c r="I31" s="104">
        <v>0</v>
      </c>
      <c r="J31" s="104">
        <v>0</v>
      </c>
      <c r="K31" s="104">
        <v>0</v>
      </c>
      <c r="L31" s="104">
        <v>0</v>
      </c>
      <c r="M31" s="104">
        <v>48800</v>
      </c>
      <c r="N31" s="104">
        <v>0</v>
      </c>
      <c r="O31" s="104">
        <v>14000</v>
      </c>
      <c r="P31" s="104">
        <v>19000</v>
      </c>
      <c r="Q31" s="94" t="s">
        <v>191</v>
      </c>
      <c r="R31" s="94" t="s">
        <v>262</v>
      </c>
      <c r="S31" s="105" t="s">
        <v>266</v>
      </c>
    </row>
    <row r="32" spans="1:19" x14ac:dyDescent="0.25">
      <c r="A32" s="94" t="s">
        <v>267</v>
      </c>
      <c r="B32" s="94" t="s">
        <v>268</v>
      </c>
      <c r="C32" s="112"/>
      <c r="D32" s="104">
        <v>18850</v>
      </c>
      <c r="E32" s="104">
        <v>0</v>
      </c>
      <c r="F32" s="104">
        <v>0</v>
      </c>
      <c r="G32" s="104">
        <v>0</v>
      </c>
      <c r="H32" s="104">
        <v>0</v>
      </c>
      <c r="I32" s="104">
        <v>0</v>
      </c>
      <c r="J32" s="104">
        <v>0</v>
      </c>
      <c r="K32" s="104">
        <v>0</v>
      </c>
      <c r="L32" s="104">
        <v>0</v>
      </c>
      <c r="M32" s="104">
        <v>27700</v>
      </c>
      <c r="N32" s="104">
        <v>0</v>
      </c>
      <c r="O32" s="104">
        <v>400</v>
      </c>
      <c r="P32" s="104">
        <v>53000</v>
      </c>
      <c r="Q32" s="94" t="s">
        <v>191</v>
      </c>
      <c r="R32" s="94" t="s">
        <v>269</v>
      </c>
      <c r="S32" s="105" t="s">
        <v>270</v>
      </c>
    </row>
    <row r="33" spans="1:19" x14ac:dyDescent="0.25">
      <c r="A33" s="94" t="s">
        <v>271</v>
      </c>
      <c r="B33" s="94" t="s">
        <v>272</v>
      </c>
      <c r="C33" s="112"/>
      <c r="D33" s="104">
        <v>3887</v>
      </c>
      <c r="E33" s="104">
        <v>16000</v>
      </c>
      <c r="F33" s="104">
        <v>0</v>
      </c>
      <c r="G33" s="104">
        <v>0</v>
      </c>
      <c r="H33" s="104">
        <v>0</v>
      </c>
      <c r="I33" s="104">
        <v>0</v>
      </c>
      <c r="J33" s="104">
        <v>0</v>
      </c>
      <c r="K33" s="104">
        <v>0</v>
      </c>
      <c r="L33" s="104">
        <v>0</v>
      </c>
      <c r="M33" s="104">
        <v>0</v>
      </c>
      <c r="N33" s="104">
        <v>0</v>
      </c>
      <c r="O33" s="104">
        <v>0</v>
      </c>
      <c r="P33" s="104">
        <v>3000</v>
      </c>
      <c r="Q33" s="94" t="s">
        <v>191</v>
      </c>
      <c r="R33" s="94" t="s">
        <v>212</v>
      </c>
      <c r="S33" s="105" t="s">
        <v>273</v>
      </c>
    </row>
    <row r="34" spans="1:19" x14ac:dyDescent="0.25">
      <c r="A34" s="94" t="s">
        <v>274</v>
      </c>
      <c r="B34" s="94" t="s">
        <v>275</v>
      </c>
      <c r="C34" s="112"/>
      <c r="D34" s="104">
        <v>3337</v>
      </c>
      <c r="E34" s="104">
        <v>0</v>
      </c>
      <c r="F34" s="104">
        <v>0</v>
      </c>
      <c r="G34" s="104">
        <v>0</v>
      </c>
      <c r="H34" s="104">
        <v>0</v>
      </c>
      <c r="I34" s="104">
        <v>0</v>
      </c>
      <c r="J34" s="104">
        <v>0</v>
      </c>
      <c r="K34" s="104">
        <v>0</v>
      </c>
      <c r="L34" s="104">
        <v>0</v>
      </c>
      <c r="M34" s="104">
        <v>20500</v>
      </c>
      <c r="N34" s="104">
        <v>0</v>
      </c>
      <c r="O34" s="104">
        <v>0</v>
      </c>
      <c r="P34" s="104">
        <v>48000</v>
      </c>
      <c r="Q34" s="94" t="s">
        <v>191</v>
      </c>
      <c r="R34" s="94" t="s">
        <v>212</v>
      </c>
      <c r="S34" s="105" t="s">
        <v>276</v>
      </c>
    </row>
    <row r="35" spans="1:19" x14ac:dyDescent="0.25">
      <c r="A35" s="94" t="s">
        <v>277</v>
      </c>
      <c r="B35" s="94" t="s">
        <v>278</v>
      </c>
      <c r="C35" s="112"/>
      <c r="D35" s="104">
        <v>5960</v>
      </c>
      <c r="E35" s="104">
        <v>0</v>
      </c>
      <c r="F35" s="104">
        <v>0</v>
      </c>
      <c r="G35" s="104">
        <v>0</v>
      </c>
      <c r="H35" s="104">
        <v>0</v>
      </c>
      <c r="I35" s="104">
        <v>34010</v>
      </c>
      <c r="J35" s="104">
        <v>0</v>
      </c>
      <c r="K35" s="104">
        <v>0</v>
      </c>
      <c r="L35" s="104">
        <v>0</v>
      </c>
      <c r="M35" s="104">
        <v>92600</v>
      </c>
      <c r="N35" s="104">
        <v>0</v>
      </c>
      <c r="O35" s="104">
        <v>13608</v>
      </c>
      <c r="P35" s="104">
        <v>15000</v>
      </c>
      <c r="Q35" s="94" t="s">
        <v>191</v>
      </c>
      <c r="R35" s="94" t="s">
        <v>212</v>
      </c>
      <c r="S35" s="105" t="s">
        <v>279</v>
      </c>
    </row>
    <row r="36" spans="1:19" x14ac:dyDescent="0.25">
      <c r="A36" s="94" t="s">
        <v>280</v>
      </c>
      <c r="B36" s="94" t="s">
        <v>281</v>
      </c>
      <c r="C36" s="112"/>
      <c r="D36" s="104">
        <v>2120</v>
      </c>
      <c r="E36" s="104">
        <v>0</v>
      </c>
      <c r="F36" s="104">
        <v>0</v>
      </c>
      <c r="G36" s="104">
        <v>0</v>
      </c>
      <c r="H36" s="104">
        <v>0</v>
      </c>
      <c r="I36" s="104">
        <v>0</v>
      </c>
      <c r="J36" s="104">
        <v>0</v>
      </c>
      <c r="K36" s="104">
        <v>0</v>
      </c>
      <c r="L36" s="104">
        <v>0</v>
      </c>
      <c r="M36" s="104">
        <v>11690</v>
      </c>
      <c r="N36" s="104">
        <v>0</v>
      </c>
      <c r="O36" s="104">
        <v>0</v>
      </c>
      <c r="P36" s="104">
        <v>2000</v>
      </c>
      <c r="Q36" s="94" t="s">
        <v>191</v>
      </c>
      <c r="R36" s="94" t="s">
        <v>212</v>
      </c>
      <c r="S36" s="105" t="s">
        <v>282</v>
      </c>
    </row>
    <row r="37" spans="1:19" x14ac:dyDescent="0.25">
      <c r="A37" s="94" t="s">
        <v>283</v>
      </c>
      <c r="B37" s="94" t="s">
        <v>284</v>
      </c>
      <c r="C37" s="112"/>
      <c r="D37" s="104">
        <v>5000</v>
      </c>
      <c r="E37" s="104">
        <v>0</v>
      </c>
      <c r="F37" s="104">
        <v>0</v>
      </c>
      <c r="G37" s="104">
        <v>0</v>
      </c>
      <c r="H37" s="104">
        <v>0</v>
      </c>
      <c r="I37" s="104">
        <v>0</v>
      </c>
      <c r="J37" s="104">
        <v>0</v>
      </c>
      <c r="K37" s="104">
        <v>0</v>
      </c>
      <c r="L37" s="104">
        <v>0</v>
      </c>
      <c r="M37" s="104">
        <v>18230</v>
      </c>
      <c r="N37" s="104">
        <v>0</v>
      </c>
      <c r="O37" s="104">
        <v>5650</v>
      </c>
      <c r="P37" s="104">
        <v>5000</v>
      </c>
      <c r="Q37" s="94" t="s">
        <v>191</v>
      </c>
      <c r="R37" s="94" t="s">
        <v>205</v>
      </c>
      <c r="S37" s="105" t="s">
        <v>285</v>
      </c>
    </row>
    <row r="38" spans="1:19" x14ac:dyDescent="0.25">
      <c r="A38" s="94" t="s">
        <v>286</v>
      </c>
      <c r="B38" s="94" t="s">
        <v>287</v>
      </c>
      <c r="C38" s="112"/>
      <c r="D38" s="104">
        <v>9003</v>
      </c>
      <c r="E38" s="104">
        <v>0</v>
      </c>
      <c r="F38" s="104">
        <v>0</v>
      </c>
      <c r="G38" s="104">
        <v>0</v>
      </c>
      <c r="H38" s="104">
        <v>0</v>
      </c>
      <c r="I38" s="104">
        <v>0</v>
      </c>
      <c r="J38" s="104">
        <v>0</v>
      </c>
      <c r="K38" s="104">
        <v>0</v>
      </c>
      <c r="L38" s="104">
        <v>0</v>
      </c>
      <c r="M38" s="104">
        <v>29491</v>
      </c>
      <c r="N38" s="104">
        <v>17017</v>
      </c>
      <c r="O38" s="104">
        <v>2000</v>
      </c>
      <c r="P38" s="104">
        <v>19000</v>
      </c>
      <c r="Q38" s="94" t="s">
        <v>191</v>
      </c>
      <c r="R38" s="94" t="s">
        <v>205</v>
      </c>
      <c r="S38" s="105" t="s">
        <v>288</v>
      </c>
    </row>
    <row r="39" spans="1:19" x14ac:dyDescent="0.25">
      <c r="A39" s="94" t="s">
        <v>289</v>
      </c>
      <c r="B39" s="94" t="s">
        <v>290</v>
      </c>
      <c r="C39" s="112"/>
      <c r="D39" s="104">
        <v>14918</v>
      </c>
      <c r="E39" s="104">
        <v>0</v>
      </c>
      <c r="F39" s="104">
        <v>0</v>
      </c>
      <c r="G39" s="104">
        <v>0</v>
      </c>
      <c r="H39" s="104">
        <v>0</v>
      </c>
      <c r="I39" s="104">
        <v>0</v>
      </c>
      <c r="J39" s="104">
        <v>0</v>
      </c>
      <c r="K39" s="104">
        <v>0</v>
      </c>
      <c r="L39" s="104">
        <v>0</v>
      </c>
      <c r="M39" s="104">
        <v>0</v>
      </c>
      <c r="N39" s="104">
        <v>0</v>
      </c>
      <c r="O39" s="104">
        <v>0</v>
      </c>
      <c r="P39" s="104">
        <v>0</v>
      </c>
      <c r="Q39" s="94" t="s">
        <v>191</v>
      </c>
      <c r="R39" s="94" t="s">
        <v>249</v>
      </c>
      <c r="S39" s="105" t="s">
        <v>291</v>
      </c>
    </row>
    <row r="40" spans="1:19" x14ac:dyDescent="0.25">
      <c r="A40" s="94" t="s">
        <v>292</v>
      </c>
      <c r="B40" s="94" t="s">
        <v>293</v>
      </c>
      <c r="C40" s="112"/>
      <c r="D40" s="104">
        <v>8836</v>
      </c>
      <c r="E40" s="104">
        <v>0</v>
      </c>
      <c r="F40" s="104">
        <v>0</v>
      </c>
      <c r="G40" s="104">
        <v>0</v>
      </c>
      <c r="H40" s="104">
        <v>0</v>
      </c>
      <c r="I40" s="104">
        <v>0</v>
      </c>
      <c r="J40" s="104">
        <v>0</v>
      </c>
      <c r="K40" s="104">
        <v>0</v>
      </c>
      <c r="L40" s="104">
        <v>0</v>
      </c>
      <c r="M40" s="104">
        <v>0</v>
      </c>
      <c r="N40" s="104">
        <v>0</v>
      </c>
      <c r="O40" s="104">
        <v>0</v>
      </c>
      <c r="P40" s="104">
        <v>0</v>
      </c>
      <c r="Q40" s="94" t="s">
        <v>191</v>
      </c>
      <c r="R40" s="94" t="s">
        <v>249</v>
      </c>
      <c r="S40" s="105" t="s">
        <v>294</v>
      </c>
    </row>
    <row r="41" spans="1:19" x14ac:dyDescent="0.25">
      <c r="A41" s="94" t="s">
        <v>295</v>
      </c>
      <c r="B41" s="94" t="s">
        <v>1748</v>
      </c>
      <c r="C41" s="112"/>
      <c r="D41" s="104">
        <v>7884</v>
      </c>
      <c r="E41" s="104">
        <v>0</v>
      </c>
      <c r="F41" s="104">
        <v>0</v>
      </c>
      <c r="G41" s="104">
        <v>0</v>
      </c>
      <c r="H41" s="104">
        <v>0</v>
      </c>
      <c r="I41" s="104">
        <v>0</v>
      </c>
      <c r="J41" s="104">
        <v>0</v>
      </c>
      <c r="K41" s="104">
        <v>0</v>
      </c>
      <c r="L41" s="104">
        <v>0</v>
      </c>
      <c r="M41" s="104">
        <v>0</v>
      </c>
      <c r="N41" s="104">
        <v>0</v>
      </c>
      <c r="O41" s="104">
        <v>0</v>
      </c>
      <c r="P41" s="104">
        <v>0</v>
      </c>
      <c r="Q41" s="94" t="s">
        <v>197</v>
      </c>
      <c r="R41" s="94" t="s">
        <v>197</v>
      </c>
      <c r="S41" s="105" t="s">
        <v>297</v>
      </c>
    </row>
    <row r="42" spans="1:19" x14ac:dyDescent="0.25">
      <c r="A42" s="94" t="s">
        <v>298</v>
      </c>
      <c r="B42" s="94" t="s">
        <v>299</v>
      </c>
      <c r="C42" s="112"/>
      <c r="D42" s="104">
        <v>0</v>
      </c>
      <c r="E42" s="104">
        <v>0</v>
      </c>
      <c r="F42" s="104">
        <v>0</v>
      </c>
      <c r="G42" s="104">
        <v>0</v>
      </c>
      <c r="H42" s="104">
        <v>0</v>
      </c>
      <c r="I42" s="104">
        <v>0</v>
      </c>
      <c r="J42" s="104">
        <v>0</v>
      </c>
      <c r="K42" s="104">
        <v>0</v>
      </c>
      <c r="L42" s="104">
        <v>0</v>
      </c>
      <c r="M42" s="104">
        <v>32300</v>
      </c>
      <c r="N42" s="104">
        <v>0</v>
      </c>
      <c r="O42" s="104">
        <v>3000</v>
      </c>
      <c r="P42" s="104">
        <v>0</v>
      </c>
      <c r="Q42" s="94" t="s">
        <v>191</v>
      </c>
      <c r="R42" s="94" t="s">
        <v>262</v>
      </c>
      <c r="S42" s="105" t="s">
        <v>300</v>
      </c>
    </row>
    <row r="43" spans="1:19" x14ac:dyDescent="0.25">
      <c r="A43" s="94" t="s">
        <v>301</v>
      </c>
      <c r="B43" s="94" t="s">
        <v>302</v>
      </c>
      <c r="C43" s="112"/>
      <c r="D43" s="104">
        <v>108154</v>
      </c>
      <c r="E43" s="104">
        <v>0</v>
      </c>
      <c r="F43" s="104">
        <v>0</v>
      </c>
      <c r="G43" s="104">
        <v>0</v>
      </c>
      <c r="H43" s="104">
        <v>0</v>
      </c>
      <c r="I43" s="104">
        <v>0</v>
      </c>
      <c r="J43" s="104">
        <v>0</v>
      </c>
      <c r="K43" s="104">
        <v>0</v>
      </c>
      <c r="L43" s="104">
        <v>0</v>
      </c>
      <c r="M43" s="104">
        <v>587</v>
      </c>
      <c r="N43" s="104">
        <v>0</v>
      </c>
      <c r="O43" s="104">
        <v>257</v>
      </c>
      <c r="P43" s="104">
        <v>0</v>
      </c>
      <c r="Q43" s="94" t="s">
        <v>191</v>
      </c>
      <c r="R43" s="94" t="s">
        <v>269</v>
      </c>
      <c r="S43" s="105" t="s">
        <v>303</v>
      </c>
    </row>
    <row r="44" spans="1:19" x14ac:dyDescent="0.25">
      <c r="A44" s="94" t="s">
        <v>304</v>
      </c>
      <c r="B44" s="94" t="s">
        <v>305</v>
      </c>
      <c r="C44" s="112"/>
      <c r="D44" s="104">
        <v>7743</v>
      </c>
      <c r="E44" s="104">
        <v>0</v>
      </c>
      <c r="F44" s="104">
        <v>0</v>
      </c>
      <c r="G44" s="104">
        <v>0</v>
      </c>
      <c r="H44" s="104">
        <v>0</v>
      </c>
      <c r="I44" s="104">
        <v>0</v>
      </c>
      <c r="J44" s="104">
        <v>0</v>
      </c>
      <c r="K44" s="104">
        <v>0</v>
      </c>
      <c r="L44" s="104">
        <v>0</v>
      </c>
      <c r="M44" s="104">
        <v>7000</v>
      </c>
      <c r="N44" s="104">
        <v>0</v>
      </c>
      <c r="O44" s="104">
        <v>0</v>
      </c>
      <c r="P44" s="104">
        <v>6000</v>
      </c>
      <c r="Q44" s="94" t="s">
        <v>191</v>
      </c>
      <c r="R44" s="94" t="s">
        <v>212</v>
      </c>
      <c r="S44" s="105" t="s">
        <v>306</v>
      </c>
    </row>
    <row r="45" spans="1:19" x14ac:dyDescent="0.25">
      <c r="A45" s="94" t="s">
        <v>307</v>
      </c>
      <c r="B45" s="94" t="s">
        <v>308</v>
      </c>
      <c r="C45" s="112"/>
      <c r="D45" s="104">
        <v>138</v>
      </c>
      <c r="E45" s="104">
        <v>1000</v>
      </c>
      <c r="F45" s="104">
        <v>0</v>
      </c>
      <c r="G45" s="104">
        <v>0</v>
      </c>
      <c r="H45" s="104">
        <v>0</v>
      </c>
      <c r="I45" s="104">
        <v>0</v>
      </c>
      <c r="J45" s="104">
        <v>0</v>
      </c>
      <c r="K45" s="104">
        <v>0</v>
      </c>
      <c r="L45" s="104">
        <v>0</v>
      </c>
      <c r="M45" s="104">
        <v>9303</v>
      </c>
      <c r="N45" s="104">
        <v>0</v>
      </c>
      <c r="O45" s="104">
        <v>0</v>
      </c>
      <c r="P45" s="104">
        <v>11000</v>
      </c>
      <c r="Q45" s="94" t="s">
        <v>191</v>
      </c>
      <c r="R45" s="94" t="s">
        <v>205</v>
      </c>
      <c r="S45" s="105" t="s">
        <v>309</v>
      </c>
    </row>
    <row r="46" spans="1:19" x14ac:dyDescent="0.25">
      <c r="A46" s="94" t="s">
        <v>310</v>
      </c>
      <c r="B46" s="94" t="s">
        <v>311</v>
      </c>
      <c r="C46" s="112"/>
      <c r="D46" s="104">
        <v>7600</v>
      </c>
      <c r="E46" s="104">
        <v>0</v>
      </c>
      <c r="F46" s="104">
        <v>0</v>
      </c>
      <c r="G46" s="104">
        <v>0</v>
      </c>
      <c r="H46" s="104">
        <v>0</v>
      </c>
      <c r="I46" s="104">
        <v>0</v>
      </c>
      <c r="J46" s="104">
        <v>0</v>
      </c>
      <c r="K46" s="104">
        <v>0</v>
      </c>
      <c r="L46" s="104">
        <v>0</v>
      </c>
      <c r="M46" s="104">
        <v>0</v>
      </c>
      <c r="N46" s="104">
        <v>0</v>
      </c>
      <c r="O46" s="104">
        <v>0</v>
      </c>
      <c r="P46" s="104">
        <v>2000</v>
      </c>
      <c r="Q46" s="94" t="s">
        <v>191</v>
      </c>
      <c r="R46" s="94" t="s">
        <v>205</v>
      </c>
      <c r="S46" s="105" t="s">
        <v>312</v>
      </c>
    </row>
    <row r="47" spans="1:19" x14ac:dyDescent="0.25">
      <c r="A47" s="94" t="s">
        <v>313</v>
      </c>
      <c r="B47" s="94" t="s">
        <v>1749</v>
      </c>
      <c r="C47" s="112"/>
      <c r="D47" s="104">
        <v>0</v>
      </c>
      <c r="E47" s="104">
        <v>0</v>
      </c>
      <c r="F47" s="104">
        <v>0</v>
      </c>
      <c r="G47" s="104">
        <v>0</v>
      </c>
      <c r="H47" s="104">
        <v>0</v>
      </c>
      <c r="I47" s="104">
        <v>0</v>
      </c>
      <c r="J47" s="104">
        <v>0</v>
      </c>
      <c r="K47" s="104">
        <v>0</v>
      </c>
      <c r="L47" s="104">
        <v>3000</v>
      </c>
      <c r="M47" s="104">
        <v>0</v>
      </c>
      <c r="N47" s="104">
        <v>0</v>
      </c>
      <c r="O47" s="104">
        <v>0</v>
      </c>
      <c r="P47" s="104">
        <v>0</v>
      </c>
      <c r="Q47" s="94" t="s">
        <v>195</v>
      </c>
      <c r="R47" s="94" t="s">
        <v>205</v>
      </c>
      <c r="S47" s="105" t="s">
        <v>315</v>
      </c>
    </row>
    <row r="48" spans="1:19" x14ac:dyDescent="0.25">
      <c r="A48" s="94" t="s">
        <v>316</v>
      </c>
      <c r="B48" s="94" t="s">
        <v>317</v>
      </c>
      <c r="C48" s="112"/>
      <c r="D48" s="104">
        <v>15000</v>
      </c>
      <c r="E48" s="104">
        <v>5000</v>
      </c>
      <c r="F48" s="104">
        <v>0</v>
      </c>
      <c r="G48" s="104">
        <v>0</v>
      </c>
      <c r="H48" s="104">
        <v>0</v>
      </c>
      <c r="I48" s="104">
        <v>0</v>
      </c>
      <c r="J48" s="104">
        <v>0</v>
      </c>
      <c r="K48" s="104">
        <v>0</v>
      </c>
      <c r="L48" s="104">
        <v>0</v>
      </c>
      <c r="M48" s="104">
        <v>0</v>
      </c>
      <c r="N48" s="104">
        <v>0</v>
      </c>
      <c r="O48" s="104">
        <v>0</v>
      </c>
      <c r="P48" s="104">
        <v>15000</v>
      </c>
      <c r="Q48" s="94" t="s">
        <v>191</v>
      </c>
      <c r="R48" s="94" t="s">
        <v>212</v>
      </c>
      <c r="S48" s="105" t="s">
        <v>318</v>
      </c>
    </row>
    <row r="49" spans="1:19" x14ac:dyDescent="0.25">
      <c r="A49" s="94" t="s">
        <v>319</v>
      </c>
      <c r="B49" s="94" t="s">
        <v>320</v>
      </c>
      <c r="C49" s="112"/>
      <c r="D49" s="104">
        <v>91000</v>
      </c>
      <c r="E49" s="104">
        <v>5000</v>
      </c>
      <c r="F49" s="104">
        <v>0</v>
      </c>
      <c r="G49" s="104">
        <v>0</v>
      </c>
      <c r="H49" s="104">
        <v>0</v>
      </c>
      <c r="I49" s="104">
        <v>0</v>
      </c>
      <c r="J49" s="104">
        <v>0</v>
      </c>
      <c r="K49" s="104">
        <v>0</v>
      </c>
      <c r="L49" s="104">
        <v>0</v>
      </c>
      <c r="M49" s="104">
        <v>19000</v>
      </c>
      <c r="N49" s="104">
        <v>0</v>
      </c>
      <c r="O49" s="104">
        <v>0</v>
      </c>
      <c r="P49" s="104">
        <v>37000</v>
      </c>
      <c r="Q49" s="94" t="s">
        <v>191</v>
      </c>
      <c r="R49" s="94" t="s">
        <v>269</v>
      </c>
      <c r="S49" s="105" t="s">
        <v>321</v>
      </c>
    </row>
    <row r="50" spans="1:19" x14ac:dyDescent="0.25">
      <c r="A50" s="94" t="s">
        <v>322</v>
      </c>
      <c r="B50" s="94" t="s">
        <v>323</v>
      </c>
      <c r="C50" s="112"/>
      <c r="D50" s="104">
        <v>16405</v>
      </c>
      <c r="E50" s="104">
        <v>0</v>
      </c>
      <c r="F50" s="104">
        <v>0</v>
      </c>
      <c r="G50" s="104">
        <v>0</v>
      </c>
      <c r="H50" s="104">
        <v>0</v>
      </c>
      <c r="I50" s="104">
        <v>0</v>
      </c>
      <c r="J50" s="104">
        <v>0</v>
      </c>
      <c r="K50" s="104">
        <v>0</v>
      </c>
      <c r="L50" s="104">
        <v>0</v>
      </c>
      <c r="M50" s="104">
        <v>0</v>
      </c>
      <c r="N50" s="104">
        <v>0</v>
      </c>
      <c r="O50" s="104">
        <v>0</v>
      </c>
      <c r="P50" s="104">
        <v>0</v>
      </c>
      <c r="Q50" s="94" t="s">
        <v>191</v>
      </c>
      <c r="R50" s="94" t="s">
        <v>212</v>
      </c>
      <c r="S50" s="105" t="s">
        <v>324</v>
      </c>
    </row>
    <row r="51" spans="1:19" x14ac:dyDescent="0.25">
      <c r="A51" s="94" t="s">
        <v>1815</v>
      </c>
      <c r="B51" s="94" t="s">
        <v>1816</v>
      </c>
      <c r="C51" s="112"/>
      <c r="D51" s="104">
        <v>8100</v>
      </c>
      <c r="E51" s="104">
        <v>0</v>
      </c>
      <c r="F51" s="104">
        <v>0</v>
      </c>
      <c r="G51" s="104">
        <v>0</v>
      </c>
      <c r="H51" s="104">
        <v>0</v>
      </c>
      <c r="I51" s="104">
        <v>0</v>
      </c>
      <c r="J51" s="104">
        <v>0</v>
      </c>
      <c r="K51" s="104">
        <v>0</v>
      </c>
      <c r="L51" s="104">
        <v>0</v>
      </c>
      <c r="M51" s="104">
        <v>750</v>
      </c>
      <c r="N51" s="104">
        <v>0</v>
      </c>
      <c r="O51" s="104">
        <v>0</v>
      </c>
      <c r="P51" s="104">
        <v>292</v>
      </c>
      <c r="Q51" s="94" t="s">
        <v>191</v>
      </c>
      <c r="R51" s="94" t="s">
        <v>205</v>
      </c>
      <c r="S51" s="105" t="s">
        <v>1817</v>
      </c>
    </row>
    <row r="52" spans="1:19" x14ac:dyDescent="0.25">
      <c r="A52" s="94" t="s">
        <v>328</v>
      </c>
      <c r="B52" s="94" t="s">
        <v>329</v>
      </c>
      <c r="C52" s="112"/>
      <c r="D52" s="104">
        <v>0</v>
      </c>
      <c r="E52" s="104">
        <v>0</v>
      </c>
      <c r="F52" s="104">
        <v>0</v>
      </c>
      <c r="G52" s="104">
        <v>0</v>
      </c>
      <c r="H52" s="104">
        <v>0</v>
      </c>
      <c r="I52" s="104">
        <v>0</v>
      </c>
      <c r="J52" s="104">
        <v>0</v>
      </c>
      <c r="K52" s="104">
        <v>0</v>
      </c>
      <c r="L52" s="104">
        <v>0</v>
      </c>
      <c r="M52" s="104">
        <v>22214</v>
      </c>
      <c r="N52" s="104">
        <v>0</v>
      </c>
      <c r="O52" s="104">
        <v>0</v>
      </c>
      <c r="P52" s="104">
        <v>0</v>
      </c>
      <c r="Q52" s="94" t="s">
        <v>191</v>
      </c>
      <c r="R52" s="94" t="s">
        <v>205</v>
      </c>
      <c r="S52" s="105" t="s">
        <v>330</v>
      </c>
    </row>
    <row r="53" spans="1:19" x14ac:dyDescent="0.25">
      <c r="A53" s="94" t="s">
        <v>331</v>
      </c>
      <c r="B53" s="94" t="s">
        <v>332</v>
      </c>
      <c r="C53" s="112"/>
      <c r="D53" s="104">
        <v>5000</v>
      </c>
      <c r="E53" s="104">
        <v>6500</v>
      </c>
      <c r="F53" s="104">
        <v>0</v>
      </c>
      <c r="G53" s="104">
        <v>5000</v>
      </c>
      <c r="H53" s="104">
        <v>0</v>
      </c>
      <c r="I53" s="104">
        <v>0</v>
      </c>
      <c r="J53" s="104">
        <v>0</v>
      </c>
      <c r="K53" s="104">
        <v>0</v>
      </c>
      <c r="L53" s="104">
        <v>0</v>
      </c>
      <c r="M53" s="104">
        <v>11500</v>
      </c>
      <c r="N53" s="104">
        <v>0</v>
      </c>
      <c r="O53" s="104">
        <v>21000</v>
      </c>
      <c r="P53" s="104">
        <v>0</v>
      </c>
      <c r="Q53" s="94" t="s">
        <v>191</v>
      </c>
      <c r="R53" s="94" t="s">
        <v>269</v>
      </c>
      <c r="S53" s="105" t="s">
        <v>333</v>
      </c>
    </row>
    <row r="54" spans="1:19" x14ac:dyDescent="0.25">
      <c r="A54" s="94" t="s">
        <v>334</v>
      </c>
      <c r="B54" s="94" t="s">
        <v>335</v>
      </c>
      <c r="C54" s="112"/>
      <c r="D54" s="104">
        <v>18528</v>
      </c>
      <c r="E54" s="104">
        <v>6000</v>
      </c>
      <c r="F54" s="104">
        <v>0</v>
      </c>
      <c r="G54" s="104">
        <v>0</v>
      </c>
      <c r="H54" s="104">
        <v>0</v>
      </c>
      <c r="I54" s="104">
        <v>0</v>
      </c>
      <c r="J54" s="104">
        <v>0</v>
      </c>
      <c r="K54" s="104">
        <v>0</v>
      </c>
      <c r="L54" s="104">
        <v>0</v>
      </c>
      <c r="M54" s="104">
        <v>34976</v>
      </c>
      <c r="N54" s="104">
        <v>0</v>
      </c>
      <c r="O54" s="104">
        <v>0</v>
      </c>
      <c r="P54" s="104">
        <v>3000</v>
      </c>
      <c r="Q54" s="94" t="s">
        <v>191</v>
      </c>
      <c r="R54" s="94" t="s">
        <v>212</v>
      </c>
      <c r="S54" s="105" t="s">
        <v>336</v>
      </c>
    </row>
    <row r="55" spans="1:19" x14ac:dyDescent="0.25">
      <c r="A55" s="94" t="s">
        <v>337</v>
      </c>
      <c r="B55" s="94" t="s">
        <v>338</v>
      </c>
      <c r="C55" s="112"/>
      <c r="D55" s="104">
        <v>21280</v>
      </c>
      <c r="E55" s="104">
        <v>0</v>
      </c>
      <c r="F55" s="104">
        <v>0</v>
      </c>
      <c r="G55" s="104">
        <v>5002</v>
      </c>
      <c r="H55" s="104">
        <v>0</v>
      </c>
      <c r="I55" s="104">
        <v>0</v>
      </c>
      <c r="J55" s="104">
        <v>0</v>
      </c>
      <c r="K55" s="104">
        <v>0</v>
      </c>
      <c r="L55" s="104">
        <v>0</v>
      </c>
      <c r="M55" s="104">
        <v>0</v>
      </c>
      <c r="N55" s="104">
        <v>0</v>
      </c>
      <c r="O55" s="104">
        <v>0</v>
      </c>
      <c r="P55" s="104">
        <v>0</v>
      </c>
      <c r="Q55" s="94" t="s">
        <v>191</v>
      </c>
      <c r="R55" s="94" t="s">
        <v>212</v>
      </c>
      <c r="S55" s="105" t="s">
        <v>339</v>
      </c>
    </row>
    <row r="56" spans="1:19" x14ac:dyDescent="0.25">
      <c r="A56" s="94" t="s">
        <v>340</v>
      </c>
      <c r="B56" s="94" t="s">
        <v>341</v>
      </c>
      <c r="C56" s="112"/>
      <c r="D56" s="104">
        <v>359</v>
      </c>
      <c r="E56" s="104">
        <v>0</v>
      </c>
      <c r="F56" s="104">
        <v>0</v>
      </c>
      <c r="G56" s="104">
        <v>10000</v>
      </c>
      <c r="H56" s="104">
        <v>0</v>
      </c>
      <c r="I56" s="104">
        <v>0</v>
      </c>
      <c r="J56" s="104">
        <v>0</v>
      </c>
      <c r="K56" s="104">
        <v>0</v>
      </c>
      <c r="L56" s="104">
        <v>0</v>
      </c>
      <c r="M56" s="104">
        <v>43600</v>
      </c>
      <c r="N56" s="104">
        <v>0</v>
      </c>
      <c r="O56" s="104">
        <v>0</v>
      </c>
      <c r="P56" s="104">
        <v>83000</v>
      </c>
      <c r="Q56" s="94" t="s">
        <v>191</v>
      </c>
      <c r="R56" s="94" t="s">
        <v>262</v>
      </c>
      <c r="S56" s="105" t="s">
        <v>342</v>
      </c>
    </row>
    <row r="57" spans="1:19" x14ac:dyDescent="0.25">
      <c r="A57" s="94" t="s">
        <v>343</v>
      </c>
      <c r="B57" s="94" t="s">
        <v>344</v>
      </c>
      <c r="C57" s="112"/>
      <c r="D57" s="104">
        <v>5000</v>
      </c>
      <c r="E57" s="104">
        <v>3000</v>
      </c>
      <c r="F57" s="104">
        <v>0</v>
      </c>
      <c r="G57" s="104">
        <v>0</v>
      </c>
      <c r="H57" s="104">
        <v>0</v>
      </c>
      <c r="I57" s="104">
        <v>0</v>
      </c>
      <c r="J57" s="104">
        <v>0</v>
      </c>
      <c r="K57" s="104">
        <v>0</v>
      </c>
      <c r="L57" s="104">
        <v>0</v>
      </c>
      <c r="M57" s="104">
        <v>0</v>
      </c>
      <c r="N57" s="104">
        <v>0</v>
      </c>
      <c r="O57" s="104">
        <v>0</v>
      </c>
      <c r="P57" s="104">
        <v>8000</v>
      </c>
      <c r="Q57" s="94" t="s">
        <v>191</v>
      </c>
      <c r="R57" s="94" t="s">
        <v>212</v>
      </c>
      <c r="S57" s="105" t="s">
        <v>345</v>
      </c>
    </row>
    <row r="58" spans="1:19" x14ac:dyDescent="0.25">
      <c r="A58" s="94" t="s">
        <v>346</v>
      </c>
      <c r="B58" s="94" t="s">
        <v>1750</v>
      </c>
      <c r="C58" s="112"/>
      <c r="D58" s="104">
        <v>8051</v>
      </c>
      <c r="E58" s="104">
        <v>3000</v>
      </c>
      <c r="F58" s="104">
        <v>0</v>
      </c>
      <c r="G58" s="104">
        <v>0</v>
      </c>
      <c r="H58" s="104">
        <v>0</v>
      </c>
      <c r="I58" s="104">
        <v>0</v>
      </c>
      <c r="J58" s="104">
        <v>0</v>
      </c>
      <c r="K58" s="104">
        <v>0</v>
      </c>
      <c r="L58" s="104">
        <v>0</v>
      </c>
      <c r="M58" s="104">
        <v>2300</v>
      </c>
      <c r="N58" s="104">
        <v>0</v>
      </c>
      <c r="O58" s="104">
        <v>0</v>
      </c>
      <c r="P58" s="104">
        <v>26000</v>
      </c>
      <c r="Q58" s="94" t="s">
        <v>195</v>
      </c>
      <c r="R58" s="94" t="s">
        <v>205</v>
      </c>
      <c r="S58" s="105" t="s">
        <v>348</v>
      </c>
    </row>
    <row r="59" spans="1:19" x14ac:dyDescent="0.25">
      <c r="A59" s="94" t="s">
        <v>349</v>
      </c>
      <c r="B59" s="94" t="s">
        <v>350</v>
      </c>
      <c r="C59" s="112"/>
      <c r="D59" s="104">
        <v>49381</v>
      </c>
      <c r="E59" s="104">
        <v>5000</v>
      </c>
      <c r="F59" s="104">
        <v>0</v>
      </c>
      <c r="G59" s="104">
        <v>4000</v>
      </c>
      <c r="H59" s="104">
        <v>0</v>
      </c>
      <c r="I59" s="104">
        <v>0</v>
      </c>
      <c r="J59" s="104">
        <v>0</v>
      </c>
      <c r="K59" s="104">
        <v>0</v>
      </c>
      <c r="L59" s="104">
        <v>0</v>
      </c>
      <c r="M59" s="104">
        <v>35529</v>
      </c>
      <c r="N59" s="104">
        <v>10011</v>
      </c>
      <c r="O59" s="104">
        <v>24000</v>
      </c>
      <c r="P59" s="104">
        <v>28500</v>
      </c>
      <c r="Q59" s="94" t="s">
        <v>191</v>
      </c>
      <c r="R59" s="94" t="s">
        <v>205</v>
      </c>
      <c r="S59" s="105" t="s">
        <v>351</v>
      </c>
    </row>
    <row r="60" spans="1:19" x14ac:dyDescent="0.25">
      <c r="A60" s="94" t="s">
        <v>352</v>
      </c>
      <c r="B60" s="94" t="s">
        <v>353</v>
      </c>
      <c r="C60" s="112"/>
      <c r="D60" s="104">
        <v>28998</v>
      </c>
      <c r="E60" s="104">
        <v>5000</v>
      </c>
      <c r="F60" s="104">
        <v>0</v>
      </c>
      <c r="G60" s="104">
        <v>0</v>
      </c>
      <c r="H60" s="104">
        <v>0</v>
      </c>
      <c r="I60" s="104">
        <v>0</v>
      </c>
      <c r="J60" s="104">
        <v>0</v>
      </c>
      <c r="K60" s="104">
        <v>0</v>
      </c>
      <c r="L60" s="104">
        <v>0</v>
      </c>
      <c r="M60" s="104">
        <v>50225</v>
      </c>
      <c r="N60" s="104">
        <v>0</v>
      </c>
      <c r="O60" s="104">
        <v>0</v>
      </c>
      <c r="P60" s="104">
        <v>26000</v>
      </c>
      <c r="Q60" s="94" t="s">
        <v>191</v>
      </c>
      <c r="R60" s="94" t="s">
        <v>205</v>
      </c>
      <c r="S60" s="105" t="s">
        <v>354</v>
      </c>
    </row>
    <row r="61" spans="1:19" x14ac:dyDescent="0.25">
      <c r="A61" s="94" t="s">
        <v>355</v>
      </c>
      <c r="B61" s="94" t="s">
        <v>356</v>
      </c>
      <c r="C61" s="112"/>
      <c r="D61" s="104">
        <v>15963</v>
      </c>
      <c r="E61" s="104">
        <v>0</v>
      </c>
      <c r="F61" s="104">
        <v>0</v>
      </c>
      <c r="G61" s="104">
        <v>2</v>
      </c>
      <c r="H61" s="104">
        <v>0</v>
      </c>
      <c r="I61" s="104">
        <v>0</v>
      </c>
      <c r="J61" s="104">
        <v>0</v>
      </c>
      <c r="K61" s="104">
        <v>0</v>
      </c>
      <c r="L61" s="104">
        <v>0</v>
      </c>
      <c r="M61" s="104">
        <v>0</v>
      </c>
      <c r="N61" s="104">
        <v>14465</v>
      </c>
      <c r="O61" s="104">
        <v>0</v>
      </c>
      <c r="P61" s="104">
        <v>0</v>
      </c>
      <c r="Q61" s="94" t="s">
        <v>191</v>
      </c>
      <c r="R61" s="94" t="s">
        <v>212</v>
      </c>
      <c r="S61" s="105" t="s">
        <v>357</v>
      </c>
    </row>
    <row r="62" spans="1:19" x14ac:dyDescent="0.25">
      <c r="A62" s="94" t="s">
        <v>358</v>
      </c>
      <c r="B62" s="94" t="s">
        <v>359</v>
      </c>
      <c r="C62" s="112"/>
      <c r="D62" s="104">
        <v>125000</v>
      </c>
      <c r="E62" s="104">
        <v>10000</v>
      </c>
      <c r="F62" s="104">
        <v>0</v>
      </c>
      <c r="G62" s="104">
        <v>0</v>
      </c>
      <c r="H62" s="104">
        <v>0</v>
      </c>
      <c r="I62" s="104">
        <v>0</v>
      </c>
      <c r="J62" s="104">
        <v>0</v>
      </c>
      <c r="K62" s="104">
        <v>0</v>
      </c>
      <c r="L62" s="104">
        <v>0</v>
      </c>
      <c r="M62" s="104">
        <v>131300</v>
      </c>
      <c r="N62" s="104">
        <v>0</v>
      </c>
      <c r="O62" s="104">
        <v>27300</v>
      </c>
      <c r="P62" s="104">
        <v>10000</v>
      </c>
      <c r="Q62" s="94" t="s">
        <v>191</v>
      </c>
      <c r="R62" s="94" t="s">
        <v>262</v>
      </c>
      <c r="S62" s="105" t="s">
        <v>360</v>
      </c>
    </row>
    <row r="63" spans="1:19" x14ac:dyDescent="0.25">
      <c r="A63" s="94" t="s">
        <v>361</v>
      </c>
      <c r="B63" s="94" t="s">
        <v>362</v>
      </c>
      <c r="C63" s="112"/>
      <c r="D63" s="104">
        <v>0</v>
      </c>
      <c r="E63" s="104">
        <v>0</v>
      </c>
      <c r="F63" s="104">
        <v>0</v>
      </c>
      <c r="G63" s="104">
        <v>0</v>
      </c>
      <c r="H63" s="104">
        <v>0</v>
      </c>
      <c r="I63" s="104">
        <v>0</v>
      </c>
      <c r="J63" s="104">
        <v>0</v>
      </c>
      <c r="K63" s="104">
        <v>0</v>
      </c>
      <c r="L63" s="104">
        <v>0</v>
      </c>
      <c r="M63" s="104">
        <v>0</v>
      </c>
      <c r="N63" s="104">
        <v>0</v>
      </c>
      <c r="O63" s="104">
        <v>0</v>
      </c>
      <c r="P63" s="104">
        <v>0</v>
      </c>
      <c r="Q63" s="94" t="s">
        <v>191</v>
      </c>
      <c r="R63" s="94" t="s">
        <v>212</v>
      </c>
      <c r="S63" s="105" t="s">
        <v>363</v>
      </c>
    </row>
    <row r="64" spans="1:19" x14ac:dyDescent="0.25">
      <c r="A64" s="94" t="s">
        <v>364</v>
      </c>
      <c r="B64" s="94" t="s">
        <v>365</v>
      </c>
      <c r="C64" s="112"/>
      <c r="D64" s="104">
        <v>14500</v>
      </c>
      <c r="E64" s="104">
        <v>6000</v>
      </c>
      <c r="F64" s="104">
        <v>0</v>
      </c>
      <c r="G64" s="104">
        <v>0</v>
      </c>
      <c r="H64" s="104">
        <v>0</v>
      </c>
      <c r="I64" s="104">
        <v>0</v>
      </c>
      <c r="J64" s="104">
        <v>0</v>
      </c>
      <c r="K64" s="104">
        <v>0</v>
      </c>
      <c r="L64" s="104">
        <v>0</v>
      </c>
      <c r="M64" s="104">
        <v>13500</v>
      </c>
      <c r="N64" s="104">
        <v>0</v>
      </c>
      <c r="O64" s="104">
        <v>0</v>
      </c>
      <c r="P64" s="104">
        <v>14000</v>
      </c>
      <c r="Q64" s="94" t="s">
        <v>191</v>
      </c>
      <c r="R64" s="94" t="s">
        <v>212</v>
      </c>
      <c r="S64" s="105" t="s">
        <v>366</v>
      </c>
    </row>
    <row r="65" spans="1:19" x14ac:dyDescent="0.25">
      <c r="A65" s="94" t="s">
        <v>367</v>
      </c>
      <c r="B65" s="94" t="s">
        <v>368</v>
      </c>
      <c r="C65" s="112"/>
      <c r="D65" s="104">
        <v>7017</v>
      </c>
      <c r="E65" s="104">
        <v>0</v>
      </c>
      <c r="F65" s="104">
        <v>0</v>
      </c>
      <c r="G65" s="104">
        <v>0</v>
      </c>
      <c r="H65" s="104">
        <v>0</v>
      </c>
      <c r="I65" s="104">
        <v>0</v>
      </c>
      <c r="J65" s="104">
        <v>0</v>
      </c>
      <c r="K65" s="104">
        <v>0</v>
      </c>
      <c r="L65" s="104">
        <v>0</v>
      </c>
      <c r="M65" s="104">
        <v>9840</v>
      </c>
      <c r="N65" s="104">
        <v>0</v>
      </c>
      <c r="O65" s="104">
        <v>0</v>
      </c>
      <c r="P65" s="104">
        <v>0</v>
      </c>
      <c r="Q65" s="94" t="s">
        <v>191</v>
      </c>
      <c r="R65" s="94" t="s">
        <v>212</v>
      </c>
      <c r="S65" s="105" t="s">
        <v>369</v>
      </c>
    </row>
    <row r="66" spans="1:19" x14ac:dyDescent="0.25">
      <c r="A66" s="94" t="s">
        <v>370</v>
      </c>
      <c r="B66" s="94" t="s">
        <v>371</v>
      </c>
      <c r="C66" s="112"/>
      <c r="D66" s="104">
        <v>0</v>
      </c>
      <c r="E66" s="104">
        <v>0</v>
      </c>
      <c r="F66" s="104">
        <v>0</v>
      </c>
      <c r="G66" s="104">
        <v>0</v>
      </c>
      <c r="H66" s="104">
        <v>0</v>
      </c>
      <c r="I66" s="104">
        <v>0</v>
      </c>
      <c r="J66" s="104">
        <v>0</v>
      </c>
      <c r="K66" s="104">
        <v>0</v>
      </c>
      <c r="L66" s="104">
        <v>0</v>
      </c>
      <c r="M66" s="104">
        <v>19610</v>
      </c>
      <c r="N66" s="104">
        <v>0</v>
      </c>
      <c r="O66" s="104">
        <v>0</v>
      </c>
      <c r="P66" s="104">
        <v>0</v>
      </c>
      <c r="Q66" s="94" t="s">
        <v>191</v>
      </c>
      <c r="R66" s="94" t="s">
        <v>372</v>
      </c>
      <c r="S66" s="105" t="s">
        <v>373</v>
      </c>
    </row>
    <row r="67" spans="1:19" x14ac:dyDescent="0.25">
      <c r="A67" s="94" t="s">
        <v>374</v>
      </c>
      <c r="B67" s="94" t="s">
        <v>375</v>
      </c>
      <c r="C67" s="112"/>
      <c r="D67" s="104">
        <v>5000</v>
      </c>
      <c r="E67" s="104">
        <v>3000</v>
      </c>
      <c r="F67" s="104">
        <v>0</v>
      </c>
      <c r="G67" s="104">
        <v>2500</v>
      </c>
      <c r="H67" s="104">
        <v>0</v>
      </c>
      <c r="I67" s="104">
        <v>0</v>
      </c>
      <c r="J67" s="104">
        <v>0</v>
      </c>
      <c r="K67" s="104">
        <v>0</v>
      </c>
      <c r="L67" s="104">
        <v>0</v>
      </c>
      <c r="M67" s="104">
        <v>2011</v>
      </c>
      <c r="N67" s="104">
        <v>0</v>
      </c>
      <c r="O67" s="104">
        <v>0</v>
      </c>
      <c r="P67" s="104">
        <v>4000</v>
      </c>
      <c r="Q67" s="94" t="s">
        <v>191</v>
      </c>
      <c r="R67" s="94" t="s">
        <v>249</v>
      </c>
      <c r="S67" s="105" t="s">
        <v>376</v>
      </c>
    </row>
    <row r="68" spans="1:19" x14ac:dyDescent="0.25">
      <c r="A68" s="94" t="s">
        <v>377</v>
      </c>
      <c r="B68" s="94" t="s">
        <v>378</v>
      </c>
      <c r="C68" s="112"/>
      <c r="D68" s="104">
        <v>13063</v>
      </c>
      <c r="E68" s="104">
        <v>0</v>
      </c>
      <c r="F68" s="104">
        <v>0</v>
      </c>
      <c r="G68" s="104">
        <v>0</v>
      </c>
      <c r="H68" s="104">
        <v>0</v>
      </c>
      <c r="I68" s="104">
        <v>0</v>
      </c>
      <c r="J68" s="104">
        <v>0</v>
      </c>
      <c r="K68" s="104">
        <v>0</v>
      </c>
      <c r="L68" s="104">
        <v>0</v>
      </c>
      <c r="M68" s="104">
        <v>0</v>
      </c>
      <c r="N68" s="104">
        <v>0</v>
      </c>
      <c r="O68" s="104">
        <v>0</v>
      </c>
      <c r="P68" s="104">
        <v>0</v>
      </c>
      <c r="Q68" s="94" t="s">
        <v>191</v>
      </c>
      <c r="R68" s="94" t="s">
        <v>212</v>
      </c>
      <c r="S68" s="105" t="s">
        <v>379</v>
      </c>
    </row>
    <row r="69" spans="1:19" x14ac:dyDescent="0.25">
      <c r="A69" s="94" t="s">
        <v>380</v>
      </c>
      <c r="B69" s="94" t="s">
        <v>381</v>
      </c>
      <c r="C69" s="112"/>
      <c r="D69" s="104">
        <v>18850</v>
      </c>
      <c r="E69" s="104">
        <v>0</v>
      </c>
      <c r="F69" s="104">
        <v>0</v>
      </c>
      <c r="G69" s="104">
        <v>0</v>
      </c>
      <c r="H69" s="104">
        <v>0</v>
      </c>
      <c r="I69" s="104">
        <v>0</v>
      </c>
      <c r="J69" s="104">
        <v>0</v>
      </c>
      <c r="K69" s="104">
        <v>0</v>
      </c>
      <c r="L69" s="104">
        <v>0</v>
      </c>
      <c r="M69" s="104">
        <v>0</v>
      </c>
      <c r="N69" s="104">
        <v>0</v>
      </c>
      <c r="O69" s="104">
        <v>0</v>
      </c>
      <c r="P69" s="104">
        <v>0</v>
      </c>
      <c r="Q69" s="94" t="s">
        <v>191</v>
      </c>
      <c r="R69" s="94" t="s">
        <v>269</v>
      </c>
      <c r="S69" s="105" t="s">
        <v>382</v>
      </c>
    </row>
    <row r="70" spans="1:19" x14ac:dyDescent="0.25">
      <c r="A70" s="94" t="s">
        <v>383</v>
      </c>
      <c r="B70" s="94" t="s">
        <v>1751</v>
      </c>
      <c r="C70" s="112"/>
      <c r="D70" s="104">
        <v>6000</v>
      </c>
      <c r="E70" s="104">
        <v>3000</v>
      </c>
      <c r="F70" s="104">
        <v>3000</v>
      </c>
      <c r="G70" s="104">
        <v>19000</v>
      </c>
      <c r="H70" s="104">
        <v>0</v>
      </c>
      <c r="I70" s="104">
        <v>10000</v>
      </c>
      <c r="J70" s="104">
        <v>0</v>
      </c>
      <c r="K70" s="104">
        <v>0</v>
      </c>
      <c r="L70" s="104">
        <v>0</v>
      </c>
      <c r="M70" s="104">
        <v>5215</v>
      </c>
      <c r="N70" s="104">
        <v>0</v>
      </c>
      <c r="O70" s="104">
        <v>49292</v>
      </c>
      <c r="P70" s="104">
        <v>8000</v>
      </c>
      <c r="Q70" s="94" t="s">
        <v>195</v>
      </c>
      <c r="R70" s="94" t="s">
        <v>205</v>
      </c>
      <c r="S70" s="105" t="s">
        <v>385</v>
      </c>
    </row>
    <row r="71" spans="1:19" x14ac:dyDescent="0.25">
      <c r="A71" s="94" t="s">
        <v>386</v>
      </c>
      <c r="B71" s="94" t="s">
        <v>387</v>
      </c>
      <c r="C71" s="112"/>
      <c r="D71" s="104">
        <v>17700</v>
      </c>
      <c r="E71" s="104">
        <v>14700</v>
      </c>
      <c r="F71" s="104">
        <v>0</v>
      </c>
      <c r="G71" s="104">
        <v>0</v>
      </c>
      <c r="H71" s="104">
        <v>0</v>
      </c>
      <c r="I71" s="104">
        <v>0</v>
      </c>
      <c r="J71" s="104">
        <v>0</v>
      </c>
      <c r="K71" s="104">
        <v>0</v>
      </c>
      <c r="L71" s="104">
        <v>0</v>
      </c>
      <c r="M71" s="104">
        <v>0</v>
      </c>
      <c r="N71" s="104">
        <v>0</v>
      </c>
      <c r="O71" s="104">
        <v>0</v>
      </c>
      <c r="P71" s="104">
        <v>0</v>
      </c>
      <c r="Q71" s="94" t="s">
        <v>191</v>
      </c>
      <c r="R71" s="94" t="s">
        <v>269</v>
      </c>
      <c r="S71" s="105" t="s">
        <v>388</v>
      </c>
    </row>
    <row r="72" spans="1:19" x14ac:dyDescent="0.25">
      <c r="A72" s="94" t="s">
        <v>389</v>
      </c>
      <c r="B72" s="94" t="s">
        <v>390</v>
      </c>
      <c r="C72" s="112"/>
      <c r="D72" s="104">
        <v>24239</v>
      </c>
      <c r="E72" s="104">
        <v>0</v>
      </c>
      <c r="F72" s="104">
        <v>0</v>
      </c>
      <c r="G72" s="104">
        <v>0</v>
      </c>
      <c r="H72" s="104">
        <v>0</v>
      </c>
      <c r="I72" s="104">
        <v>0</v>
      </c>
      <c r="J72" s="104">
        <v>0</v>
      </c>
      <c r="K72" s="104">
        <v>0</v>
      </c>
      <c r="L72" s="104">
        <v>0</v>
      </c>
      <c r="M72" s="104">
        <v>30500</v>
      </c>
      <c r="N72" s="104">
        <v>0</v>
      </c>
      <c r="O72" s="104">
        <v>0</v>
      </c>
      <c r="P72" s="104">
        <v>30000</v>
      </c>
      <c r="Q72" s="94" t="s">
        <v>191</v>
      </c>
      <c r="R72" s="94" t="s">
        <v>212</v>
      </c>
      <c r="S72" s="105" t="s">
        <v>391</v>
      </c>
    </row>
    <row r="73" spans="1:19" x14ac:dyDescent="0.25">
      <c r="A73" s="94" t="s">
        <v>392</v>
      </c>
      <c r="B73" s="94" t="s">
        <v>393</v>
      </c>
      <c r="C73" s="112"/>
      <c r="D73" s="104">
        <v>5000</v>
      </c>
      <c r="E73" s="104">
        <v>0</v>
      </c>
      <c r="F73" s="104">
        <v>0</v>
      </c>
      <c r="G73" s="104">
        <v>55005</v>
      </c>
      <c r="H73" s="104">
        <v>0</v>
      </c>
      <c r="I73" s="104">
        <v>0</v>
      </c>
      <c r="J73" s="104">
        <v>0</v>
      </c>
      <c r="K73" s="104">
        <v>3680</v>
      </c>
      <c r="L73" s="104">
        <v>0</v>
      </c>
      <c r="M73" s="104">
        <v>44423</v>
      </c>
      <c r="N73" s="104">
        <v>0</v>
      </c>
      <c r="O73" s="104">
        <v>0</v>
      </c>
      <c r="P73" s="104">
        <v>21000</v>
      </c>
      <c r="Q73" s="94" t="s">
        <v>191</v>
      </c>
      <c r="R73" s="94" t="s">
        <v>372</v>
      </c>
      <c r="S73" s="105" t="s">
        <v>394</v>
      </c>
    </row>
    <row r="74" spans="1:19" x14ac:dyDescent="0.25">
      <c r="A74" s="94" t="s">
        <v>395</v>
      </c>
      <c r="B74" s="94" t="s">
        <v>396</v>
      </c>
      <c r="C74" s="112"/>
      <c r="D74" s="104">
        <v>13500</v>
      </c>
      <c r="E74" s="104">
        <v>0</v>
      </c>
      <c r="F74" s="104">
        <v>0</v>
      </c>
      <c r="G74" s="104">
        <v>0</v>
      </c>
      <c r="H74" s="104">
        <v>0</v>
      </c>
      <c r="I74" s="104">
        <v>0</v>
      </c>
      <c r="J74" s="104">
        <v>0</v>
      </c>
      <c r="K74" s="104">
        <v>0</v>
      </c>
      <c r="L74" s="104">
        <v>0</v>
      </c>
      <c r="M74" s="104">
        <v>10000</v>
      </c>
      <c r="N74" s="104">
        <v>0</v>
      </c>
      <c r="O74" s="104">
        <v>0</v>
      </c>
      <c r="P74" s="104">
        <v>152000</v>
      </c>
      <c r="Q74" s="94" t="s">
        <v>191</v>
      </c>
      <c r="R74" s="94" t="s">
        <v>249</v>
      </c>
      <c r="S74" s="105" t="s">
        <v>397</v>
      </c>
    </row>
    <row r="75" spans="1:19" x14ac:dyDescent="0.25">
      <c r="A75" s="94" t="s">
        <v>398</v>
      </c>
      <c r="B75" s="94" t="s">
        <v>399</v>
      </c>
      <c r="C75" s="112"/>
      <c r="D75" s="104">
        <v>13004</v>
      </c>
      <c r="E75" s="104">
        <v>3000</v>
      </c>
      <c r="F75" s="104">
        <v>0</v>
      </c>
      <c r="G75" s="104">
        <v>0</v>
      </c>
      <c r="H75" s="104">
        <v>0</v>
      </c>
      <c r="I75" s="104">
        <v>0</v>
      </c>
      <c r="J75" s="104">
        <v>0</v>
      </c>
      <c r="K75" s="104">
        <v>0</v>
      </c>
      <c r="L75" s="104">
        <v>0</v>
      </c>
      <c r="M75" s="104">
        <v>0</v>
      </c>
      <c r="N75" s="104">
        <v>0</v>
      </c>
      <c r="O75" s="104">
        <v>0</v>
      </c>
      <c r="P75" s="104">
        <v>0</v>
      </c>
      <c r="Q75" s="94" t="s">
        <v>191</v>
      </c>
      <c r="R75" s="94" t="s">
        <v>249</v>
      </c>
      <c r="S75" s="105" t="s">
        <v>400</v>
      </c>
    </row>
    <row r="76" spans="1:19" x14ac:dyDescent="0.25">
      <c r="A76" s="94" t="s">
        <v>401</v>
      </c>
      <c r="B76" s="94" t="s">
        <v>402</v>
      </c>
      <c r="C76" s="112"/>
      <c r="D76" s="104">
        <v>9455</v>
      </c>
      <c r="E76" s="104">
        <v>0</v>
      </c>
      <c r="F76" s="104">
        <v>0</v>
      </c>
      <c r="G76" s="104">
        <v>0</v>
      </c>
      <c r="H76" s="104">
        <v>0</v>
      </c>
      <c r="I76" s="104">
        <v>0</v>
      </c>
      <c r="J76" s="104">
        <v>0</v>
      </c>
      <c r="K76" s="104">
        <v>0</v>
      </c>
      <c r="L76" s="104">
        <v>0</v>
      </c>
      <c r="M76" s="104">
        <v>0</v>
      </c>
      <c r="N76" s="104">
        <v>0</v>
      </c>
      <c r="O76" s="104">
        <v>4000</v>
      </c>
      <c r="P76" s="104">
        <v>0</v>
      </c>
      <c r="Q76" s="94" t="s">
        <v>191</v>
      </c>
      <c r="R76" s="94" t="s">
        <v>249</v>
      </c>
      <c r="S76" s="105" t="s">
        <v>403</v>
      </c>
    </row>
    <row r="77" spans="1:19" x14ac:dyDescent="0.25">
      <c r="A77" s="94" t="s">
        <v>404</v>
      </c>
      <c r="B77" s="94" t="s">
        <v>405</v>
      </c>
      <c r="C77" s="112"/>
      <c r="D77" s="104">
        <v>30000</v>
      </c>
      <c r="E77" s="104">
        <v>0</v>
      </c>
      <c r="F77" s="104">
        <v>0</v>
      </c>
      <c r="G77" s="104">
        <v>25000</v>
      </c>
      <c r="H77" s="104">
        <v>0</v>
      </c>
      <c r="I77" s="104">
        <v>0</v>
      </c>
      <c r="J77" s="104">
        <v>0</v>
      </c>
      <c r="K77" s="104">
        <v>0</v>
      </c>
      <c r="L77" s="104">
        <v>0</v>
      </c>
      <c r="M77" s="104">
        <v>89190</v>
      </c>
      <c r="N77" s="104">
        <v>0</v>
      </c>
      <c r="O77" s="104">
        <v>175000</v>
      </c>
      <c r="P77" s="104">
        <v>30000</v>
      </c>
      <c r="Q77" s="94" t="s">
        <v>191</v>
      </c>
      <c r="R77" s="94" t="s">
        <v>406</v>
      </c>
      <c r="S77" s="105" t="s">
        <v>407</v>
      </c>
    </row>
    <row r="78" spans="1:19" x14ac:dyDescent="0.25">
      <c r="A78" s="94" t="s">
        <v>408</v>
      </c>
      <c r="B78" s="94" t="s">
        <v>409</v>
      </c>
      <c r="C78" s="112"/>
      <c r="D78" s="104">
        <v>3542</v>
      </c>
      <c r="E78" s="104">
        <v>0</v>
      </c>
      <c r="F78" s="104">
        <v>0</v>
      </c>
      <c r="G78" s="104">
        <v>2000</v>
      </c>
      <c r="H78" s="104">
        <v>0</v>
      </c>
      <c r="I78" s="104">
        <v>0</v>
      </c>
      <c r="J78" s="104">
        <v>0</v>
      </c>
      <c r="K78" s="104">
        <v>0</v>
      </c>
      <c r="L78" s="104">
        <v>0</v>
      </c>
      <c r="M78" s="104">
        <v>17500</v>
      </c>
      <c r="N78" s="104">
        <v>0</v>
      </c>
      <c r="O78" s="104">
        <v>0</v>
      </c>
      <c r="P78" s="104">
        <v>0</v>
      </c>
      <c r="Q78" s="94" t="s">
        <v>191</v>
      </c>
      <c r="R78" s="94" t="s">
        <v>212</v>
      </c>
      <c r="S78" s="105" t="s">
        <v>410</v>
      </c>
    </row>
    <row r="79" spans="1:19" x14ac:dyDescent="0.25">
      <c r="A79" s="94" t="s">
        <v>411</v>
      </c>
      <c r="B79" s="94" t="s">
        <v>412</v>
      </c>
      <c r="C79" s="112"/>
      <c r="D79" s="104">
        <v>5223</v>
      </c>
      <c r="E79" s="104">
        <v>0</v>
      </c>
      <c r="F79" s="104">
        <v>0</v>
      </c>
      <c r="G79" s="104">
        <v>0</v>
      </c>
      <c r="H79" s="104">
        <v>0</v>
      </c>
      <c r="I79" s="104">
        <v>0</v>
      </c>
      <c r="J79" s="104">
        <v>0</v>
      </c>
      <c r="K79" s="104">
        <v>0</v>
      </c>
      <c r="L79" s="104">
        <v>0</v>
      </c>
      <c r="M79" s="104">
        <v>23237</v>
      </c>
      <c r="N79" s="104">
        <v>0</v>
      </c>
      <c r="O79" s="104">
        <v>0</v>
      </c>
      <c r="P79" s="104">
        <v>0</v>
      </c>
      <c r="Q79" s="94" t="s">
        <v>191</v>
      </c>
      <c r="R79" s="94" t="s">
        <v>212</v>
      </c>
      <c r="S79" s="105" t="s">
        <v>413</v>
      </c>
    </row>
    <row r="80" spans="1:19" x14ac:dyDescent="0.25">
      <c r="A80" s="94" t="s">
        <v>414</v>
      </c>
      <c r="B80" s="94" t="s">
        <v>1753</v>
      </c>
      <c r="C80" s="111"/>
      <c r="D80" s="130">
        <v>51000</v>
      </c>
      <c r="E80" s="130">
        <v>20000</v>
      </c>
      <c r="F80" s="130">
        <v>0</v>
      </c>
      <c r="G80" s="130">
        <v>0</v>
      </c>
      <c r="H80" s="130">
        <v>0</v>
      </c>
      <c r="I80" s="130">
        <v>0</v>
      </c>
      <c r="J80" s="130">
        <v>0</v>
      </c>
      <c r="K80" s="130">
        <v>0</v>
      </c>
      <c r="L80" s="130">
        <v>0</v>
      </c>
      <c r="M80" s="130">
        <v>21962</v>
      </c>
      <c r="N80" s="130">
        <v>0</v>
      </c>
      <c r="O80" s="130">
        <v>14020</v>
      </c>
      <c r="P80" s="130">
        <v>0</v>
      </c>
      <c r="Q80" s="94" t="s">
        <v>195</v>
      </c>
      <c r="R80" s="94" t="s">
        <v>205</v>
      </c>
      <c r="S80" s="94" t="s">
        <v>416</v>
      </c>
    </row>
    <row r="81" spans="1:19" x14ac:dyDescent="0.25">
      <c r="A81" s="94" t="s">
        <v>417</v>
      </c>
      <c r="B81" s="94" t="s">
        <v>418</v>
      </c>
      <c r="C81" s="112"/>
      <c r="D81" s="104">
        <v>14700</v>
      </c>
      <c r="E81" s="104">
        <v>0</v>
      </c>
      <c r="F81" s="104">
        <v>0</v>
      </c>
      <c r="G81" s="104">
        <v>0</v>
      </c>
      <c r="H81" s="104">
        <v>0</v>
      </c>
      <c r="I81" s="104">
        <v>0</v>
      </c>
      <c r="J81" s="104">
        <v>0</v>
      </c>
      <c r="K81" s="104">
        <v>0</v>
      </c>
      <c r="L81" s="104">
        <v>0</v>
      </c>
      <c r="M81" s="104">
        <v>3383</v>
      </c>
      <c r="N81" s="104">
        <v>0</v>
      </c>
      <c r="O81" s="104">
        <v>0</v>
      </c>
      <c r="P81" s="104">
        <v>0</v>
      </c>
      <c r="Q81" s="94" t="s">
        <v>191</v>
      </c>
      <c r="R81" s="94" t="s">
        <v>212</v>
      </c>
      <c r="S81" s="105" t="s">
        <v>419</v>
      </c>
    </row>
    <row r="82" spans="1:19" x14ac:dyDescent="0.25">
      <c r="A82" s="94" t="s">
        <v>420</v>
      </c>
      <c r="B82" s="94" t="s">
        <v>1754</v>
      </c>
      <c r="C82" s="112"/>
      <c r="D82" s="104">
        <v>12000</v>
      </c>
      <c r="E82" s="104">
        <v>0</v>
      </c>
      <c r="F82" s="104">
        <v>0</v>
      </c>
      <c r="G82" s="104">
        <v>0</v>
      </c>
      <c r="H82" s="104">
        <v>0</v>
      </c>
      <c r="I82" s="104">
        <v>0</v>
      </c>
      <c r="J82" s="104">
        <v>0</v>
      </c>
      <c r="K82" s="104">
        <v>0</v>
      </c>
      <c r="L82" s="104">
        <v>0</v>
      </c>
      <c r="M82" s="104">
        <v>5000</v>
      </c>
      <c r="N82" s="104">
        <v>0</v>
      </c>
      <c r="O82" s="104">
        <v>0</v>
      </c>
      <c r="P82" s="104">
        <v>38000</v>
      </c>
      <c r="Q82" s="94" t="s">
        <v>195</v>
      </c>
      <c r="R82" s="94" t="s">
        <v>205</v>
      </c>
      <c r="S82" s="105" t="s">
        <v>422</v>
      </c>
    </row>
    <row r="83" spans="1:19" x14ac:dyDescent="0.25">
      <c r="A83" s="94" t="s">
        <v>423</v>
      </c>
      <c r="B83" s="94" t="s">
        <v>424</v>
      </c>
      <c r="C83" s="112"/>
      <c r="D83" s="104">
        <v>2011</v>
      </c>
      <c r="E83" s="104">
        <v>0</v>
      </c>
      <c r="F83" s="104">
        <v>2994</v>
      </c>
      <c r="G83" s="104">
        <v>0</v>
      </c>
      <c r="H83" s="104">
        <v>0</v>
      </c>
      <c r="I83" s="104">
        <v>0</v>
      </c>
      <c r="J83" s="104">
        <v>0</v>
      </c>
      <c r="K83" s="104">
        <v>0</v>
      </c>
      <c r="L83" s="104">
        <v>0</v>
      </c>
      <c r="M83" s="104">
        <v>17030</v>
      </c>
      <c r="N83" s="104">
        <v>0</v>
      </c>
      <c r="O83" s="104">
        <v>0</v>
      </c>
      <c r="P83" s="104">
        <v>6500</v>
      </c>
      <c r="Q83" s="94" t="s">
        <v>191</v>
      </c>
      <c r="R83" s="94" t="s">
        <v>212</v>
      </c>
      <c r="S83" s="105" t="s">
        <v>425</v>
      </c>
    </row>
    <row r="84" spans="1:19" x14ac:dyDescent="0.25">
      <c r="A84" s="94" t="s">
        <v>426</v>
      </c>
      <c r="B84" s="94" t="s">
        <v>1755</v>
      </c>
      <c r="C84" s="112"/>
      <c r="D84" s="104">
        <v>17201</v>
      </c>
      <c r="E84" s="104">
        <v>0</v>
      </c>
      <c r="F84" s="104">
        <v>0</v>
      </c>
      <c r="G84" s="104">
        <v>0</v>
      </c>
      <c r="H84" s="104">
        <v>0</v>
      </c>
      <c r="I84" s="104">
        <v>0</v>
      </c>
      <c r="J84" s="104">
        <v>0</v>
      </c>
      <c r="K84" s="104">
        <v>0</v>
      </c>
      <c r="L84" s="104">
        <v>0</v>
      </c>
      <c r="M84" s="104">
        <v>0</v>
      </c>
      <c r="N84" s="104">
        <v>0</v>
      </c>
      <c r="O84" s="104">
        <v>0</v>
      </c>
      <c r="P84" s="104">
        <v>0</v>
      </c>
      <c r="Q84" s="94" t="s">
        <v>197</v>
      </c>
      <c r="R84" s="94" t="s">
        <v>197</v>
      </c>
      <c r="S84" s="105" t="s">
        <v>428</v>
      </c>
    </row>
    <row r="85" spans="1:19" x14ac:dyDescent="0.25">
      <c r="A85" s="94" t="s">
        <v>429</v>
      </c>
      <c r="B85" s="94" t="s">
        <v>430</v>
      </c>
      <c r="C85" s="112"/>
      <c r="D85" s="104">
        <v>6690</v>
      </c>
      <c r="E85" s="104">
        <v>0</v>
      </c>
      <c r="F85" s="104">
        <v>0</v>
      </c>
      <c r="G85" s="104">
        <v>0</v>
      </c>
      <c r="H85" s="104">
        <v>0</v>
      </c>
      <c r="I85" s="104">
        <v>0</v>
      </c>
      <c r="J85" s="104">
        <v>0</v>
      </c>
      <c r="K85" s="104">
        <v>0</v>
      </c>
      <c r="L85" s="104">
        <v>0</v>
      </c>
      <c r="M85" s="104">
        <v>7900</v>
      </c>
      <c r="N85" s="104">
        <v>5508</v>
      </c>
      <c r="O85" s="104">
        <v>0</v>
      </c>
      <c r="P85" s="104">
        <v>0</v>
      </c>
      <c r="Q85" s="94" t="s">
        <v>191</v>
      </c>
      <c r="R85" s="94" t="s">
        <v>205</v>
      </c>
      <c r="S85" s="105" t="s">
        <v>431</v>
      </c>
    </row>
    <row r="86" spans="1:19" x14ac:dyDescent="0.25">
      <c r="A86" s="94" t="s">
        <v>432</v>
      </c>
      <c r="B86" s="94" t="s">
        <v>1756</v>
      </c>
      <c r="C86" s="112"/>
      <c r="D86" s="104">
        <v>10374</v>
      </c>
      <c r="E86" s="104">
        <v>4000</v>
      </c>
      <c r="F86" s="104">
        <v>0</v>
      </c>
      <c r="G86" s="104">
        <v>0</v>
      </c>
      <c r="H86" s="104">
        <v>0</v>
      </c>
      <c r="I86" s="104">
        <v>0</v>
      </c>
      <c r="J86" s="104">
        <v>0</v>
      </c>
      <c r="K86" s="104">
        <v>0</v>
      </c>
      <c r="L86" s="104">
        <v>0</v>
      </c>
      <c r="M86" s="104">
        <v>0</v>
      </c>
      <c r="N86" s="104">
        <v>0</v>
      </c>
      <c r="O86" s="104">
        <v>0</v>
      </c>
      <c r="P86" s="104">
        <v>7600</v>
      </c>
      <c r="Q86" s="94" t="s">
        <v>195</v>
      </c>
      <c r="R86" s="94" t="s">
        <v>205</v>
      </c>
      <c r="S86" s="105" t="s">
        <v>434</v>
      </c>
    </row>
    <row r="87" spans="1:19" x14ac:dyDescent="0.25">
      <c r="A87" s="94" t="s">
        <v>435</v>
      </c>
      <c r="B87" s="94" t="s">
        <v>436</v>
      </c>
      <c r="C87" s="112"/>
      <c r="D87" s="104">
        <v>29095</v>
      </c>
      <c r="E87" s="104">
        <v>2000</v>
      </c>
      <c r="F87" s="104">
        <v>0</v>
      </c>
      <c r="G87" s="104">
        <v>0</v>
      </c>
      <c r="H87" s="104">
        <v>0</v>
      </c>
      <c r="I87" s="104">
        <v>0</v>
      </c>
      <c r="J87" s="104">
        <v>0</v>
      </c>
      <c r="K87" s="104">
        <v>0</v>
      </c>
      <c r="L87" s="104">
        <v>0</v>
      </c>
      <c r="M87" s="104">
        <v>15370</v>
      </c>
      <c r="N87" s="104">
        <v>0</v>
      </c>
      <c r="O87" s="104">
        <v>0</v>
      </c>
      <c r="P87" s="104">
        <v>4000</v>
      </c>
      <c r="Q87" s="94" t="s">
        <v>191</v>
      </c>
      <c r="R87" s="94" t="s">
        <v>212</v>
      </c>
      <c r="S87" s="105" t="s">
        <v>437</v>
      </c>
    </row>
    <row r="88" spans="1:19" x14ac:dyDescent="0.25">
      <c r="A88" s="94" t="s">
        <v>438</v>
      </c>
      <c r="B88" s="94" t="s">
        <v>439</v>
      </c>
      <c r="C88" s="112"/>
      <c r="D88" s="104">
        <v>1186</v>
      </c>
      <c r="E88" s="104">
        <v>6000</v>
      </c>
      <c r="F88" s="104">
        <v>0</v>
      </c>
      <c r="G88" s="104">
        <v>6000</v>
      </c>
      <c r="H88" s="104">
        <v>0</v>
      </c>
      <c r="I88" s="104">
        <v>0</v>
      </c>
      <c r="J88" s="104">
        <v>0</v>
      </c>
      <c r="K88" s="104">
        <v>0</v>
      </c>
      <c r="L88" s="104">
        <v>0</v>
      </c>
      <c r="M88" s="104">
        <v>21307</v>
      </c>
      <c r="N88" s="104">
        <v>5000</v>
      </c>
      <c r="O88" s="104">
        <v>3000</v>
      </c>
      <c r="P88" s="104">
        <v>40000</v>
      </c>
      <c r="Q88" s="94" t="s">
        <v>191</v>
      </c>
      <c r="R88" s="94" t="s">
        <v>212</v>
      </c>
      <c r="S88" s="105" t="s">
        <v>440</v>
      </c>
    </row>
    <row r="89" spans="1:19" x14ac:dyDescent="0.25">
      <c r="A89" s="94" t="s">
        <v>441</v>
      </c>
      <c r="B89" s="94" t="s">
        <v>442</v>
      </c>
      <c r="C89" s="112"/>
      <c r="D89" s="104">
        <v>7452</v>
      </c>
      <c r="E89" s="104">
        <v>0</v>
      </c>
      <c r="F89" s="104">
        <v>0</v>
      </c>
      <c r="G89" s="104">
        <v>6000</v>
      </c>
      <c r="H89" s="104">
        <v>0</v>
      </c>
      <c r="I89" s="104">
        <v>0</v>
      </c>
      <c r="J89" s="104">
        <v>0</v>
      </c>
      <c r="K89" s="104">
        <v>0</v>
      </c>
      <c r="L89" s="104">
        <v>0</v>
      </c>
      <c r="M89" s="104">
        <v>7660</v>
      </c>
      <c r="N89" s="104">
        <v>0</v>
      </c>
      <c r="O89" s="104">
        <v>247</v>
      </c>
      <c r="P89" s="104">
        <v>3000</v>
      </c>
      <c r="Q89" s="94" t="s">
        <v>191</v>
      </c>
      <c r="R89" s="94" t="s">
        <v>212</v>
      </c>
      <c r="S89" s="105" t="s">
        <v>443</v>
      </c>
    </row>
    <row r="90" spans="1:19" x14ac:dyDescent="0.25">
      <c r="A90" s="94" t="s">
        <v>444</v>
      </c>
      <c r="B90" s="94" t="s">
        <v>445</v>
      </c>
      <c r="C90" s="112"/>
      <c r="D90" s="104">
        <v>3114</v>
      </c>
      <c r="E90" s="104">
        <v>0</v>
      </c>
      <c r="F90" s="104">
        <v>0</v>
      </c>
      <c r="G90" s="104">
        <v>0</v>
      </c>
      <c r="H90" s="104">
        <v>0</v>
      </c>
      <c r="I90" s="104">
        <v>0</v>
      </c>
      <c r="J90" s="104">
        <v>0</v>
      </c>
      <c r="K90" s="104">
        <v>39543</v>
      </c>
      <c r="L90" s="104">
        <v>14000</v>
      </c>
      <c r="M90" s="104">
        <v>5780</v>
      </c>
      <c r="N90" s="104">
        <v>0</v>
      </c>
      <c r="O90" s="104">
        <v>22049</v>
      </c>
      <c r="P90" s="104">
        <v>0</v>
      </c>
      <c r="Q90" s="94" t="s">
        <v>191</v>
      </c>
      <c r="R90" s="94" t="s">
        <v>212</v>
      </c>
      <c r="S90" s="105" t="s">
        <v>446</v>
      </c>
    </row>
    <row r="91" spans="1:19" x14ac:dyDescent="0.25">
      <c r="A91" s="94" t="s">
        <v>447</v>
      </c>
      <c r="B91" s="94" t="s">
        <v>448</v>
      </c>
      <c r="C91" s="112"/>
      <c r="D91" s="104">
        <v>16829</v>
      </c>
      <c r="E91" s="104">
        <v>0</v>
      </c>
      <c r="F91" s="104">
        <v>0</v>
      </c>
      <c r="G91" s="104">
        <v>0</v>
      </c>
      <c r="H91" s="104">
        <v>0</v>
      </c>
      <c r="I91" s="104">
        <v>0</v>
      </c>
      <c r="J91" s="104">
        <v>0</v>
      </c>
      <c r="K91" s="104">
        <v>0</v>
      </c>
      <c r="L91" s="104">
        <v>0</v>
      </c>
      <c r="M91" s="104">
        <v>6920</v>
      </c>
      <c r="N91" s="104">
        <v>0</v>
      </c>
      <c r="O91" s="104">
        <v>0</v>
      </c>
      <c r="P91" s="104">
        <v>0</v>
      </c>
      <c r="Q91" s="94" t="s">
        <v>191</v>
      </c>
      <c r="R91" s="94" t="s">
        <v>249</v>
      </c>
      <c r="S91" s="105" t="s">
        <v>449</v>
      </c>
    </row>
    <row r="92" spans="1:19" x14ac:dyDescent="0.25">
      <c r="A92" s="94" t="s">
        <v>450</v>
      </c>
      <c r="B92" s="94" t="s">
        <v>451</v>
      </c>
      <c r="C92" s="112"/>
      <c r="D92" s="104">
        <v>113</v>
      </c>
      <c r="E92" s="104">
        <v>0</v>
      </c>
      <c r="F92" s="104">
        <v>0</v>
      </c>
      <c r="G92" s="104">
        <v>0</v>
      </c>
      <c r="H92" s="104">
        <v>0</v>
      </c>
      <c r="I92" s="104">
        <v>0</v>
      </c>
      <c r="J92" s="104">
        <v>0</v>
      </c>
      <c r="K92" s="104">
        <v>0</v>
      </c>
      <c r="L92" s="104">
        <v>0</v>
      </c>
      <c r="M92" s="104">
        <v>14800</v>
      </c>
      <c r="N92" s="104">
        <v>2500</v>
      </c>
      <c r="O92" s="104">
        <v>0</v>
      </c>
      <c r="P92" s="104">
        <v>0</v>
      </c>
      <c r="Q92" s="94" t="s">
        <v>191</v>
      </c>
      <c r="R92" s="94" t="s">
        <v>205</v>
      </c>
      <c r="S92" s="105" t="s">
        <v>452</v>
      </c>
    </row>
    <row r="93" spans="1:19" x14ac:dyDescent="0.25">
      <c r="A93" s="94" t="s">
        <v>453</v>
      </c>
      <c r="B93" s="94" t="s">
        <v>454</v>
      </c>
      <c r="C93" s="112"/>
      <c r="D93" s="104">
        <v>1037</v>
      </c>
      <c r="E93" s="104">
        <v>0</v>
      </c>
      <c r="F93" s="104">
        <v>0</v>
      </c>
      <c r="G93" s="104">
        <v>0</v>
      </c>
      <c r="H93" s="104">
        <v>0</v>
      </c>
      <c r="I93" s="104">
        <v>0</v>
      </c>
      <c r="J93" s="104">
        <v>0</v>
      </c>
      <c r="K93" s="104">
        <v>0</v>
      </c>
      <c r="L93" s="104">
        <v>0</v>
      </c>
      <c r="M93" s="104">
        <v>3845</v>
      </c>
      <c r="N93" s="104">
        <v>0</v>
      </c>
      <c r="O93" s="104">
        <v>0</v>
      </c>
      <c r="P93" s="104">
        <v>0</v>
      </c>
      <c r="Q93" s="94" t="s">
        <v>191</v>
      </c>
      <c r="R93" s="94" t="s">
        <v>249</v>
      </c>
      <c r="S93" s="105" t="s">
        <v>455</v>
      </c>
    </row>
    <row r="94" spans="1:19" x14ac:dyDescent="0.25">
      <c r="A94" s="94" t="s">
        <v>456</v>
      </c>
      <c r="B94" s="94" t="s">
        <v>457</v>
      </c>
      <c r="C94" s="112"/>
      <c r="D94" s="104">
        <v>16611</v>
      </c>
      <c r="E94" s="104">
        <v>0</v>
      </c>
      <c r="F94" s="104">
        <v>0</v>
      </c>
      <c r="G94" s="104">
        <v>0</v>
      </c>
      <c r="H94" s="104">
        <v>0</v>
      </c>
      <c r="I94" s="104">
        <v>0</v>
      </c>
      <c r="J94" s="104">
        <v>0</v>
      </c>
      <c r="K94" s="104">
        <v>0</v>
      </c>
      <c r="L94" s="104">
        <v>0</v>
      </c>
      <c r="M94" s="104">
        <v>45222</v>
      </c>
      <c r="N94" s="104">
        <v>5000</v>
      </c>
      <c r="O94" s="104">
        <v>0</v>
      </c>
      <c r="P94" s="104">
        <v>0</v>
      </c>
      <c r="Q94" s="94" t="s">
        <v>191</v>
      </c>
      <c r="R94" s="94" t="s">
        <v>205</v>
      </c>
      <c r="S94" s="105" t="s">
        <v>458</v>
      </c>
    </row>
    <row r="95" spans="1:19" x14ac:dyDescent="0.25">
      <c r="A95" s="94" t="s">
        <v>459</v>
      </c>
      <c r="B95" s="94" t="s">
        <v>460</v>
      </c>
      <c r="C95" s="112"/>
      <c r="D95" s="104">
        <v>9000</v>
      </c>
      <c r="E95" s="104">
        <v>0</v>
      </c>
      <c r="F95" s="104">
        <v>0</v>
      </c>
      <c r="G95" s="104">
        <v>7000</v>
      </c>
      <c r="H95" s="104">
        <v>0</v>
      </c>
      <c r="I95" s="104">
        <v>3229</v>
      </c>
      <c r="J95" s="104">
        <v>0</v>
      </c>
      <c r="K95" s="104">
        <v>0</v>
      </c>
      <c r="L95" s="104">
        <v>0</v>
      </c>
      <c r="M95" s="104">
        <v>14205</v>
      </c>
      <c r="N95" s="104">
        <v>0</v>
      </c>
      <c r="O95" s="104">
        <v>0</v>
      </c>
      <c r="P95" s="104">
        <v>13000</v>
      </c>
      <c r="Q95" s="94" t="s">
        <v>191</v>
      </c>
      <c r="R95" s="94" t="s">
        <v>212</v>
      </c>
      <c r="S95" s="105" t="s">
        <v>461</v>
      </c>
    </row>
    <row r="96" spans="1:19" x14ac:dyDescent="0.25">
      <c r="A96" s="94" t="s">
        <v>462</v>
      </c>
      <c r="B96" s="94" t="s">
        <v>463</v>
      </c>
      <c r="C96" s="112"/>
      <c r="D96" s="104">
        <v>12500</v>
      </c>
      <c r="E96" s="104">
        <v>5000</v>
      </c>
      <c r="F96" s="104">
        <v>0</v>
      </c>
      <c r="G96" s="104">
        <v>0</v>
      </c>
      <c r="H96" s="104">
        <v>0</v>
      </c>
      <c r="I96" s="104">
        <v>0</v>
      </c>
      <c r="J96" s="104">
        <v>0</v>
      </c>
      <c r="K96" s="104">
        <v>0</v>
      </c>
      <c r="L96" s="104">
        <v>0</v>
      </c>
      <c r="M96" s="104">
        <v>26700</v>
      </c>
      <c r="N96" s="104">
        <v>0</v>
      </c>
      <c r="O96" s="104">
        <v>1497</v>
      </c>
      <c r="P96" s="104">
        <v>13000</v>
      </c>
      <c r="Q96" s="94" t="s">
        <v>191</v>
      </c>
      <c r="R96" s="94" t="s">
        <v>212</v>
      </c>
      <c r="S96" s="105" t="s">
        <v>464</v>
      </c>
    </row>
    <row r="97" spans="1:19" x14ac:dyDescent="0.25">
      <c r="A97" s="94" t="s">
        <v>465</v>
      </c>
      <c r="B97" s="94" t="s">
        <v>466</v>
      </c>
      <c r="C97" s="112"/>
      <c r="D97" s="104">
        <v>13000</v>
      </c>
      <c r="E97" s="104">
        <v>0</v>
      </c>
      <c r="F97" s="104">
        <v>0</v>
      </c>
      <c r="G97" s="104">
        <v>0</v>
      </c>
      <c r="H97" s="104">
        <v>0</v>
      </c>
      <c r="I97" s="104">
        <v>0</v>
      </c>
      <c r="J97" s="104">
        <v>0</v>
      </c>
      <c r="K97" s="104">
        <v>0</v>
      </c>
      <c r="L97" s="104">
        <v>0</v>
      </c>
      <c r="M97" s="104">
        <v>2000</v>
      </c>
      <c r="N97" s="104">
        <v>0</v>
      </c>
      <c r="O97" s="104">
        <v>0</v>
      </c>
      <c r="P97" s="104">
        <v>0</v>
      </c>
      <c r="Q97" s="94" t="s">
        <v>191</v>
      </c>
      <c r="R97" s="94" t="s">
        <v>212</v>
      </c>
      <c r="S97" s="105" t="s">
        <v>467</v>
      </c>
    </row>
    <row r="98" spans="1:19" x14ac:dyDescent="0.25">
      <c r="A98" s="94" t="s">
        <v>468</v>
      </c>
      <c r="B98" s="94" t="s">
        <v>469</v>
      </c>
      <c r="C98" s="112"/>
      <c r="D98" s="104">
        <v>6585</v>
      </c>
      <c r="E98" s="104">
        <v>0</v>
      </c>
      <c r="F98" s="104">
        <v>0</v>
      </c>
      <c r="G98" s="104">
        <v>0</v>
      </c>
      <c r="H98" s="104">
        <v>0</v>
      </c>
      <c r="I98" s="104">
        <v>0</v>
      </c>
      <c r="J98" s="104">
        <v>0</v>
      </c>
      <c r="K98" s="104">
        <v>0</v>
      </c>
      <c r="L98" s="104">
        <v>0</v>
      </c>
      <c r="M98" s="104">
        <v>0</v>
      </c>
      <c r="N98" s="104">
        <v>0</v>
      </c>
      <c r="O98" s="104">
        <v>0</v>
      </c>
      <c r="P98" s="104">
        <v>0</v>
      </c>
      <c r="Q98" s="94" t="s">
        <v>191</v>
      </c>
      <c r="R98" s="94" t="s">
        <v>212</v>
      </c>
      <c r="S98" s="105" t="s">
        <v>470</v>
      </c>
    </row>
    <row r="99" spans="1:19" x14ac:dyDescent="0.25">
      <c r="A99" s="94" t="s">
        <v>1818</v>
      </c>
      <c r="B99" s="94" t="s">
        <v>1819</v>
      </c>
      <c r="C99" s="112"/>
      <c r="D99" s="104">
        <v>2889</v>
      </c>
      <c r="E99" s="104">
        <v>0</v>
      </c>
      <c r="F99" s="104">
        <v>0</v>
      </c>
      <c r="G99" s="104">
        <v>0</v>
      </c>
      <c r="H99" s="104">
        <v>0</v>
      </c>
      <c r="I99" s="104">
        <v>0</v>
      </c>
      <c r="J99" s="104">
        <v>0</v>
      </c>
      <c r="K99" s="104">
        <v>0</v>
      </c>
      <c r="L99" s="104">
        <v>14250</v>
      </c>
      <c r="M99" s="104">
        <v>2000</v>
      </c>
      <c r="N99" s="104">
        <v>0</v>
      </c>
      <c r="O99" s="104">
        <v>0</v>
      </c>
      <c r="P99" s="104">
        <v>0</v>
      </c>
      <c r="Q99" s="94" t="s">
        <v>191</v>
      </c>
      <c r="R99" s="94" t="s">
        <v>212</v>
      </c>
      <c r="S99" s="105" t="s">
        <v>1820</v>
      </c>
    </row>
    <row r="100" spans="1:19" x14ac:dyDescent="0.25">
      <c r="A100" s="94" t="s">
        <v>471</v>
      </c>
      <c r="B100" s="94" t="s">
        <v>472</v>
      </c>
      <c r="C100" s="112"/>
      <c r="D100" s="104">
        <v>408200</v>
      </c>
      <c r="E100" s="104">
        <v>115000</v>
      </c>
      <c r="F100" s="104">
        <v>0</v>
      </c>
      <c r="G100" s="104">
        <v>0</v>
      </c>
      <c r="H100" s="104">
        <v>0</v>
      </c>
      <c r="I100" s="104">
        <v>0</v>
      </c>
      <c r="J100" s="104">
        <v>0</v>
      </c>
      <c r="K100" s="104">
        <v>0</v>
      </c>
      <c r="L100" s="104">
        <v>0</v>
      </c>
      <c r="M100" s="104">
        <v>226600</v>
      </c>
      <c r="N100" s="104">
        <v>713556</v>
      </c>
      <c r="O100" s="104">
        <v>50000</v>
      </c>
      <c r="P100" s="104">
        <v>90000</v>
      </c>
      <c r="Q100" s="94" t="s">
        <v>191</v>
      </c>
      <c r="R100" s="94" t="s">
        <v>249</v>
      </c>
      <c r="S100" s="105" t="s">
        <v>473</v>
      </c>
    </row>
    <row r="101" spans="1:19" x14ac:dyDescent="0.25">
      <c r="A101" s="94" t="s">
        <v>474</v>
      </c>
      <c r="B101" s="94" t="s">
        <v>1757</v>
      </c>
      <c r="C101" s="112"/>
      <c r="D101" s="104">
        <v>22601</v>
      </c>
      <c r="E101" s="104">
        <v>0</v>
      </c>
      <c r="F101" s="104">
        <v>0</v>
      </c>
      <c r="G101" s="104">
        <v>0</v>
      </c>
      <c r="H101" s="104">
        <v>0</v>
      </c>
      <c r="I101" s="104">
        <v>0</v>
      </c>
      <c r="J101" s="104">
        <v>0</v>
      </c>
      <c r="K101" s="104">
        <v>0</v>
      </c>
      <c r="L101" s="104">
        <v>0</v>
      </c>
      <c r="M101" s="104">
        <v>0</v>
      </c>
      <c r="N101" s="104">
        <v>0</v>
      </c>
      <c r="O101" s="104">
        <v>9264</v>
      </c>
      <c r="P101" s="104">
        <v>0</v>
      </c>
      <c r="Q101" s="94" t="s">
        <v>193</v>
      </c>
      <c r="R101" s="94" t="s">
        <v>205</v>
      </c>
      <c r="S101" s="105" t="s">
        <v>476</v>
      </c>
    </row>
    <row r="102" spans="1:19" x14ac:dyDescent="0.25">
      <c r="A102" s="94" t="s">
        <v>477</v>
      </c>
      <c r="B102" s="94" t="s">
        <v>478</v>
      </c>
      <c r="C102" s="112"/>
      <c r="D102" s="104">
        <v>3206</v>
      </c>
      <c r="E102" s="104">
        <v>0</v>
      </c>
      <c r="F102" s="104">
        <v>0</v>
      </c>
      <c r="G102" s="104">
        <v>0</v>
      </c>
      <c r="H102" s="104">
        <v>0</v>
      </c>
      <c r="I102" s="104">
        <v>0</v>
      </c>
      <c r="J102" s="104">
        <v>0</v>
      </c>
      <c r="K102" s="104">
        <v>0</v>
      </c>
      <c r="L102" s="104">
        <v>0</v>
      </c>
      <c r="M102" s="104">
        <v>0</v>
      </c>
      <c r="N102" s="104">
        <v>0</v>
      </c>
      <c r="O102" s="104">
        <v>2500</v>
      </c>
      <c r="P102" s="104">
        <v>0</v>
      </c>
      <c r="Q102" s="94" t="s">
        <v>191</v>
      </c>
      <c r="R102" s="94" t="s">
        <v>249</v>
      </c>
      <c r="S102" s="105" t="s">
        <v>479</v>
      </c>
    </row>
    <row r="103" spans="1:19" x14ac:dyDescent="0.25">
      <c r="A103" s="94" t="s">
        <v>480</v>
      </c>
      <c r="B103" s="94" t="s">
        <v>481</v>
      </c>
      <c r="C103" s="112"/>
      <c r="D103" s="104">
        <v>0</v>
      </c>
      <c r="E103" s="104">
        <v>0</v>
      </c>
      <c r="F103" s="104">
        <v>0</v>
      </c>
      <c r="G103" s="104">
        <v>0</v>
      </c>
      <c r="H103" s="104">
        <v>0</v>
      </c>
      <c r="I103" s="104">
        <v>0</v>
      </c>
      <c r="J103" s="104">
        <v>0</v>
      </c>
      <c r="K103" s="104">
        <v>0</v>
      </c>
      <c r="L103" s="104">
        <v>0</v>
      </c>
      <c r="M103" s="104">
        <v>0</v>
      </c>
      <c r="N103" s="104">
        <v>0</v>
      </c>
      <c r="O103" s="104">
        <v>0</v>
      </c>
      <c r="P103" s="104">
        <v>0</v>
      </c>
      <c r="Q103" s="94" t="s">
        <v>191</v>
      </c>
      <c r="R103" s="94" t="s">
        <v>249</v>
      </c>
      <c r="S103" s="105" t="s">
        <v>482</v>
      </c>
    </row>
    <row r="104" spans="1:19" x14ac:dyDescent="0.25">
      <c r="A104" s="94" t="s">
        <v>483</v>
      </c>
      <c r="B104" s="94" t="s">
        <v>484</v>
      </c>
      <c r="C104" s="112"/>
      <c r="D104" s="104">
        <v>17000</v>
      </c>
      <c r="E104" s="104">
        <v>4000</v>
      </c>
      <c r="F104" s="104">
        <v>0</v>
      </c>
      <c r="G104" s="104">
        <v>0</v>
      </c>
      <c r="H104" s="104">
        <v>0</v>
      </c>
      <c r="I104" s="104">
        <v>0</v>
      </c>
      <c r="J104" s="104">
        <v>0</v>
      </c>
      <c r="K104" s="104">
        <v>0</v>
      </c>
      <c r="L104" s="104">
        <v>0</v>
      </c>
      <c r="M104" s="104">
        <v>14743</v>
      </c>
      <c r="N104" s="104">
        <v>0</v>
      </c>
      <c r="O104" s="104">
        <v>0</v>
      </c>
      <c r="P104" s="104">
        <v>13000</v>
      </c>
      <c r="Q104" s="94" t="s">
        <v>191</v>
      </c>
      <c r="R104" s="94" t="s">
        <v>212</v>
      </c>
      <c r="S104" s="105" t="s">
        <v>485</v>
      </c>
    </row>
    <row r="105" spans="1:19" x14ac:dyDescent="0.25">
      <c r="A105" s="94" t="s">
        <v>486</v>
      </c>
      <c r="B105" s="94" t="s">
        <v>1758</v>
      </c>
      <c r="C105" s="112"/>
      <c r="D105" s="104">
        <v>8890</v>
      </c>
      <c r="E105" s="104">
        <v>0</v>
      </c>
      <c r="F105" s="104">
        <v>0</v>
      </c>
      <c r="G105" s="104">
        <v>0</v>
      </c>
      <c r="H105" s="104">
        <v>0</v>
      </c>
      <c r="I105" s="104">
        <v>0</v>
      </c>
      <c r="J105" s="104">
        <v>0</v>
      </c>
      <c r="K105" s="104">
        <v>0</v>
      </c>
      <c r="L105" s="104">
        <v>0</v>
      </c>
      <c r="M105" s="104">
        <v>0</v>
      </c>
      <c r="N105" s="104">
        <v>0</v>
      </c>
      <c r="O105" s="104">
        <v>0</v>
      </c>
      <c r="P105" s="104">
        <v>31500</v>
      </c>
      <c r="Q105" s="94" t="s">
        <v>193</v>
      </c>
      <c r="R105" s="94" t="s">
        <v>205</v>
      </c>
      <c r="S105" s="105" t="s">
        <v>488</v>
      </c>
    </row>
    <row r="106" spans="1:19" x14ac:dyDescent="0.25">
      <c r="A106" s="94" t="s">
        <v>489</v>
      </c>
      <c r="B106" s="94" t="s">
        <v>1759</v>
      </c>
      <c r="C106" s="112"/>
      <c r="D106" s="104">
        <v>13151</v>
      </c>
      <c r="E106" s="104">
        <v>0</v>
      </c>
      <c r="F106" s="104">
        <v>0</v>
      </c>
      <c r="G106" s="104">
        <v>0</v>
      </c>
      <c r="H106" s="104">
        <v>0</v>
      </c>
      <c r="I106" s="104">
        <v>0</v>
      </c>
      <c r="J106" s="104">
        <v>0</v>
      </c>
      <c r="K106" s="104">
        <v>0</v>
      </c>
      <c r="L106" s="104">
        <v>0</v>
      </c>
      <c r="M106" s="104">
        <v>0</v>
      </c>
      <c r="N106" s="104">
        <v>0</v>
      </c>
      <c r="O106" s="104">
        <v>0</v>
      </c>
      <c r="P106" s="104">
        <v>0</v>
      </c>
      <c r="Q106" s="94" t="s">
        <v>195</v>
      </c>
      <c r="R106" s="94" t="s">
        <v>205</v>
      </c>
      <c r="S106" s="105" t="s">
        <v>491</v>
      </c>
    </row>
    <row r="107" spans="1:19" x14ac:dyDescent="0.25">
      <c r="A107" s="94" t="s">
        <v>492</v>
      </c>
      <c r="B107" s="94" t="s">
        <v>493</v>
      </c>
      <c r="C107" s="112"/>
      <c r="D107" s="104">
        <v>14970</v>
      </c>
      <c r="E107" s="104">
        <v>0</v>
      </c>
      <c r="F107" s="104">
        <v>0</v>
      </c>
      <c r="G107" s="104">
        <v>0</v>
      </c>
      <c r="H107" s="104">
        <v>0</v>
      </c>
      <c r="I107" s="104">
        <v>0</v>
      </c>
      <c r="J107" s="104">
        <v>0</v>
      </c>
      <c r="K107" s="104">
        <v>0</v>
      </c>
      <c r="L107" s="104">
        <v>0</v>
      </c>
      <c r="M107" s="104">
        <v>31536</v>
      </c>
      <c r="N107" s="104">
        <v>0</v>
      </c>
      <c r="O107" s="104">
        <v>0</v>
      </c>
      <c r="P107" s="104">
        <v>0</v>
      </c>
      <c r="Q107" s="94" t="s">
        <v>191</v>
      </c>
      <c r="R107" s="94" t="s">
        <v>212</v>
      </c>
      <c r="S107" s="105" t="s">
        <v>494</v>
      </c>
    </row>
    <row r="108" spans="1:19" x14ac:dyDescent="0.25">
      <c r="A108" s="94" t="s">
        <v>495</v>
      </c>
      <c r="B108" s="94" t="s">
        <v>496</v>
      </c>
      <c r="C108" s="112"/>
      <c r="D108" s="104">
        <v>1900</v>
      </c>
      <c r="E108" s="104">
        <v>0</v>
      </c>
      <c r="F108" s="104">
        <v>0</v>
      </c>
      <c r="G108" s="104">
        <v>0</v>
      </c>
      <c r="H108" s="104">
        <v>0</v>
      </c>
      <c r="I108" s="104">
        <v>0</v>
      </c>
      <c r="J108" s="104">
        <v>0</v>
      </c>
      <c r="K108" s="104">
        <v>0</v>
      </c>
      <c r="L108" s="104">
        <v>0</v>
      </c>
      <c r="M108" s="104">
        <v>4969</v>
      </c>
      <c r="N108" s="104">
        <v>0</v>
      </c>
      <c r="O108" s="104">
        <v>0</v>
      </c>
      <c r="P108" s="104">
        <v>5000</v>
      </c>
      <c r="Q108" s="94" t="s">
        <v>191</v>
      </c>
      <c r="R108" s="94" t="s">
        <v>212</v>
      </c>
      <c r="S108" s="105" t="s">
        <v>497</v>
      </c>
    </row>
    <row r="109" spans="1:19" x14ac:dyDescent="0.25">
      <c r="A109" s="94" t="s">
        <v>498</v>
      </c>
      <c r="B109" s="94" t="s">
        <v>499</v>
      </c>
      <c r="C109" s="112"/>
      <c r="D109" s="104">
        <v>148563</v>
      </c>
      <c r="E109" s="104">
        <v>0</v>
      </c>
      <c r="F109" s="104">
        <v>0</v>
      </c>
      <c r="G109" s="104">
        <v>0</v>
      </c>
      <c r="H109" s="104">
        <v>0</v>
      </c>
      <c r="I109" s="104">
        <v>0</v>
      </c>
      <c r="J109" s="104">
        <v>0</v>
      </c>
      <c r="K109" s="104">
        <v>0</v>
      </c>
      <c r="L109" s="104">
        <v>0</v>
      </c>
      <c r="M109" s="104">
        <v>50023</v>
      </c>
      <c r="N109" s="104">
        <v>0</v>
      </c>
      <c r="O109" s="104">
        <v>0</v>
      </c>
      <c r="P109" s="104">
        <v>193431</v>
      </c>
      <c r="Q109" s="94" t="s">
        <v>191</v>
      </c>
      <c r="R109" s="94" t="s">
        <v>205</v>
      </c>
      <c r="S109" s="105" t="s">
        <v>500</v>
      </c>
    </row>
    <row r="110" spans="1:19" x14ac:dyDescent="0.25">
      <c r="A110" s="94" t="s">
        <v>501</v>
      </c>
      <c r="B110" s="94" t="s">
        <v>502</v>
      </c>
      <c r="C110" s="112"/>
      <c r="D110" s="104">
        <v>7845</v>
      </c>
      <c r="E110" s="104">
        <v>0</v>
      </c>
      <c r="F110" s="104">
        <v>0</v>
      </c>
      <c r="G110" s="104">
        <v>2000</v>
      </c>
      <c r="H110" s="104">
        <v>0</v>
      </c>
      <c r="I110" s="104">
        <v>0</v>
      </c>
      <c r="J110" s="104">
        <v>0</v>
      </c>
      <c r="K110" s="104">
        <v>0</v>
      </c>
      <c r="L110" s="104">
        <v>0</v>
      </c>
      <c r="M110" s="104">
        <v>10035</v>
      </c>
      <c r="N110" s="104">
        <v>0</v>
      </c>
      <c r="O110" s="104">
        <v>2000</v>
      </c>
      <c r="P110" s="104">
        <v>5000</v>
      </c>
      <c r="Q110" s="94" t="s">
        <v>191</v>
      </c>
      <c r="R110" s="94" t="s">
        <v>212</v>
      </c>
      <c r="S110" s="105" t="s">
        <v>503</v>
      </c>
    </row>
    <row r="111" spans="1:19" x14ac:dyDescent="0.25">
      <c r="A111" s="94" t="s">
        <v>504</v>
      </c>
      <c r="B111" s="94" t="s">
        <v>505</v>
      </c>
      <c r="C111" s="112"/>
      <c r="D111" s="104">
        <v>15477</v>
      </c>
      <c r="E111" s="104">
        <v>7000</v>
      </c>
      <c r="F111" s="104">
        <v>0</v>
      </c>
      <c r="G111" s="104">
        <v>0</v>
      </c>
      <c r="H111" s="104">
        <v>0</v>
      </c>
      <c r="I111" s="104">
        <v>0</v>
      </c>
      <c r="J111" s="104">
        <v>12000</v>
      </c>
      <c r="K111" s="104">
        <v>46667</v>
      </c>
      <c r="L111" s="104">
        <v>0</v>
      </c>
      <c r="M111" s="104">
        <v>24723</v>
      </c>
      <c r="N111" s="104">
        <v>0</v>
      </c>
      <c r="O111" s="104">
        <v>65790</v>
      </c>
      <c r="P111" s="104">
        <v>21500</v>
      </c>
      <c r="Q111" s="94" t="s">
        <v>191</v>
      </c>
      <c r="R111" s="94" t="s">
        <v>269</v>
      </c>
      <c r="S111" s="105" t="s">
        <v>506</v>
      </c>
    </row>
    <row r="112" spans="1:19" x14ac:dyDescent="0.25">
      <c r="A112" s="94" t="s">
        <v>507</v>
      </c>
      <c r="B112" s="94" t="s">
        <v>508</v>
      </c>
      <c r="C112" s="112"/>
      <c r="D112" s="104">
        <v>0</v>
      </c>
      <c r="E112" s="104">
        <v>6000</v>
      </c>
      <c r="F112" s="104">
        <v>0</v>
      </c>
      <c r="G112" s="104">
        <v>0</v>
      </c>
      <c r="H112" s="104">
        <v>0</v>
      </c>
      <c r="I112" s="104">
        <v>0</v>
      </c>
      <c r="J112" s="104">
        <v>0</v>
      </c>
      <c r="K112" s="104">
        <v>0</v>
      </c>
      <c r="L112" s="104">
        <v>0</v>
      </c>
      <c r="M112" s="104">
        <v>1800</v>
      </c>
      <c r="N112" s="104">
        <v>0</v>
      </c>
      <c r="O112" s="104">
        <v>400</v>
      </c>
      <c r="P112" s="104">
        <v>6000</v>
      </c>
      <c r="Q112" s="94" t="s">
        <v>191</v>
      </c>
      <c r="R112" s="94" t="s">
        <v>212</v>
      </c>
      <c r="S112" s="105" t="s">
        <v>509</v>
      </c>
    </row>
    <row r="113" spans="1:19" x14ac:dyDescent="0.25">
      <c r="A113" s="94" t="s">
        <v>510</v>
      </c>
      <c r="B113" s="94" t="s">
        <v>511</v>
      </c>
      <c r="C113" s="112"/>
      <c r="D113" s="104">
        <v>2006</v>
      </c>
      <c r="E113" s="104">
        <v>1500</v>
      </c>
      <c r="F113" s="104">
        <v>0</v>
      </c>
      <c r="G113" s="104">
        <v>7000</v>
      </c>
      <c r="H113" s="104">
        <v>0</v>
      </c>
      <c r="I113" s="104">
        <v>0</v>
      </c>
      <c r="J113" s="104">
        <v>0</v>
      </c>
      <c r="K113" s="104">
        <v>0</v>
      </c>
      <c r="L113" s="104">
        <v>0</v>
      </c>
      <c r="M113" s="104">
        <v>5980</v>
      </c>
      <c r="N113" s="104">
        <v>0</v>
      </c>
      <c r="O113" s="104">
        <v>33128</v>
      </c>
      <c r="P113" s="104">
        <v>73670</v>
      </c>
      <c r="Q113" s="94" t="s">
        <v>191</v>
      </c>
      <c r="R113" s="94" t="s">
        <v>212</v>
      </c>
      <c r="S113" s="105" t="s">
        <v>512</v>
      </c>
    </row>
    <row r="114" spans="1:19" x14ac:dyDescent="0.25">
      <c r="A114" s="94" t="s">
        <v>513</v>
      </c>
      <c r="B114" s="94" t="s">
        <v>514</v>
      </c>
      <c r="C114" s="112"/>
      <c r="D114" s="104">
        <v>40000</v>
      </c>
      <c r="E114" s="104">
        <v>0</v>
      </c>
      <c r="F114" s="104">
        <v>0</v>
      </c>
      <c r="G114" s="104">
        <v>0</v>
      </c>
      <c r="H114" s="104">
        <v>0</v>
      </c>
      <c r="I114" s="104">
        <v>0</v>
      </c>
      <c r="J114" s="104">
        <v>0</v>
      </c>
      <c r="K114" s="104">
        <v>0</v>
      </c>
      <c r="L114" s="104">
        <v>0</v>
      </c>
      <c r="M114" s="104">
        <v>19600</v>
      </c>
      <c r="N114" s="104">
        <v>0</v>
      </c>
      <c r="O114" s="104">
        <v>0</v>
      </c>
      <c r="P114" s="104">
        <v>5000</v>
      </c>
      <c r="Q114" s="94" t="s">
        <v>191</v>
      </c>
      <c r="R114" s="94" t="s">
        <v>262</v>
      </c>
      <c r="S114" s="105" t="s">
        <v>515</v>
      </c>
    </row>
    <row r="115" spans="1:19" x14ac:dyDescent="0.25">
      <c r="A115" s="94" t="s">
        <v>516</v>
      </c>
      <c r="B115" s="94" t="s">
        <v>517</v>
      </c>
      <c r="C115" s="112"/>
      <c r="D115" s="104">
        <v>23000</v>
      </c>
      <c r="E115" s="104">
        <v>0</v>
      </c>
      <c r="F115" s="104">
        <v>0</v>
      </c>
      <c r="G115" s="104">
        <v>0</v>
      </c>
      <c r="H115" s="104">
        <v>0</v>
      </c>
      <c r="I115" s="104">
        <v>0</v>
      </c>
      <c r="J115" s="104">
        <v>0</v>
      </c>
      <c r="K115" s="104">
        <v>0</v>
      </c>
      <c r="L115" s="104">
        <v>0</v>
      </c>
      <c r="M115" s="104">
        <v>28700</v>
      </c>
      <c r="N115" s="104">
        <v>0</v>
      </c>
      <c r="O115" s="104">
        <v>15000</v>
      </c>
      <c r="P115" s="104">
        <v>30000</v>
      </c>
      <c r="Q115" s="94" t="s">
        <v>191</v>
      </c>
      <c r="R115" s="94" t="s">
        <v>372</v>
      </c>
      <c r="S115" s="105" t="s">
        <v>518</v>
      </c>
    </row>
    <row r="116" spans="1:19" x14ac:dyDescent="0.25">
      <c r="A116" s="94" t="s">
        <v>519</v>
      </c>
      <c r="B116" s="94" t="s">
        <v>520</v>
      </c>
      <c r="C116" s="112"/>
      <c r="D116" s="104">
        <v>2151</v>
      </c>
      <c r="E116" s="104">
        <v>0</v>
      </c>
      <c r="F116" s="104">
        <v>0</v>
      </c>
      <c r="G116" s="104">
        <v>0</v>
      </c>
      <c r="H116" s="104">
        <v>0</v>
      </c>
      <c r="I116" s="104">
        <v>0</v>
      </c>
      <c r="J116" s="104">
        <v>0</v>
      </c>
      <c r="K116" s="104">
        <v>0</v>
      </c>
      <c r="L116" s="104">
        <v>0</v>
      </c>
      <c r="M116" s="104">
        <v>3505</v>
      </c>
      <c r="N116" s="104">
        <v>0</v>
      </c>
      <c r="O116" s="104">
        <v>0</v>
      </c>
      <c r="P116" s="104">
        <v>4000</v>
      </c>
      <c r="Q116" s="94" t="s">
        <v>191</v>
      </c>
      <c r="R116" s="94" t="s">
        <v>249</v>
      </c>
      <c r="S116" s="105" t="s">
        <v>521</v>
      </c>
    </row>
    <row r="117" spans="1:19" x14ac:dyDescent="0.25">
      <c r="A117" s="94" t="s">
        <v>522</v>
      </c>
      <c r="B117" s="94" t="s">
        <v>523</v>
      </c>
      <c r="C117" s="112"/>
      <c r="D117" s="104">
        <v>46039</v>
      </c>
      <c r="E117" s="104">
        <v>25000</v>
      </c>
      <c r="F117" s="104">
        <v>0</v>
      </c>
      <c r="G117" s="104">
        <v>0</v>
      </c>
      <c r="H117" s="104">
        <v>0</v>
      </c>
      <c r="I117" s="104">
        <v>0</v>
      </c>
      <c r="J117" s="104">
        <v>0</v>
      </c>
      <c r="K117" s="104">
        <v>0</v>
      </c>
      <c r="L117" s="104">
        <v>0</v>
      </c>
      <c r="M117" s="104">
        <v>17250</v>
      </c>
      <c r="N117" s="104">
        <v>0</v>
      </c>
      <c r="O117" s="104">
        <v>0</v>
      </c>
      <c r="P117" s="104">
        <v>17500</v>
      </c>
      <c r="Q117" s="94" t="s">
        <v>191</v>
      </c>
      <c r="R117" s="94" t="s">
        <v>212</v>
      </c>
      <c r="S117" s="105" t="s">
        <v>524</v>
      </c>
    </row>
    <row r="118" spans="1:19" x14ac:dyDescent="0.25">
      <c r="A118" s="94" t="s">
        <v>525</v>
      </c>
      <c r="B118" s="94" t="s">
        <v>526</v>
      </c>
      <c r="C118" s="112"/>
      <c r="D118" s="104">
        <v>10000</v>
      </c>
      <c r="E118" s="104">
        <v>4000</v>
      </c>
      <c r="F118" s="104">
        <v>0</v>
      </c>
      <c r="G118" s="104">
        <v>0</v>
      </c>
      <c r="H118" s="104">
        <v>0</v>
      </c>
      <c r="I118" s="104">
        <v>0</v>
      </c>
      <c r="J118" s="104">
        <v>0</v>
      </c>
      <c r="K118" s="104">
        <v>0</v>
      </c>
      <c r="L118" s="104">
        <v>0</v>
      </c>
      <c r="M118" s="104">
        <v>37613</v>
      </c>
      <c r="N118" s="104">
        <v>0</v>
      </c>
      <c r="O118" s="104">
        <v>0</v>
      </c>
      <c r="P118" s="104">
        <v>5000</v>
      </c>
      <c r="Q118" s="94" t="s">
        <v>191</v>
      </c>
      <c r="R118" s="94" t="s">
        <v>205</v>
      </c>
      <c r="S118" s="105" t="s">
        <v>527</v>
      </c>
    </row>
    <row r="119" spans="1:19" x14ac:dyDescent="0.25">
      <c r="A119" s="94" t="s">
        <v>528</v>
      </c>
      <c r="B119" s="94" t="s">
        <v>529</v>
      </c>
      <c r="C119" s="112"/>
      <c r="D119" s="104">
        <v>1000</v>
      </c>
      <c r="E119" s="104">
        <v>0</v>
      </c>
      <c r="F119" s="104">
        <v>0</v>
      </c>
      <c r="G119" s="104">
        <v>0</v>
      </c>
      <c r="H119" s="104">
        <v>0</v>
      </c>
      <c r="I119" s="104">
        <v>0</v>
      </c>
      <c r="J119" s="104">
        <v>0</v>
      </c>
      <c r="K119" s="104">
        <v>0</v>
      </c>
      <c r="L119" s="104">
        <v>0</v>
      </c>
      <c r="M119" s="104">
        <v>35111</v>
      </c>
      <c r="N119" s="104">
        <v>75342</v>
      </c>
      <c r="O119" s="104">
        <v>0</v>
      </c>
      <c r="P119" s="104">
        <v>0</v>
      </c>
      <c r="Q119" s="94" t="s">
        <v>191</v>
      </c>
      <c r="R119" s="94" t="s">
        <v>212</v>
      </c>
      <c r="S119" s="105" t="s">
        <v>530</v>
      </c>
    </row>
    <row r="120" spans="1:19" x14ac:dyDescent="0.25">
      <c r="A120" s="94" t="s">
        <v>531</v>
      </c>
      <c r="B120" s="94" t="s">
        <v>532</v>
      </c>
      <c r="C120" s="112"/>
      <c r="D120" s="104">
        <v>3066</v>
      </c>
      <c r="E120" s="104">
        <v>0</v>
      </c>
      <c r="F120" s="104">
        <v>0</v>
      </c>
      <c r="G120" s="104">
        <v>0</v>
      </c>
      <c r="H120" s="104">
        <v>0</v>
      </c>
      <c r="I120" s="104">
        <v>0</v>
      </c>
      <c r="J120" s="104">
        <v>0</v>
      </c>
      <c r="K120" s="104">
        <v>0</v>
      </c>
      <c r="L120" s="104">
        <v>0</v>
      </c>
      <c r="M120" s="104">
        <v>0</v>
      </c>
      <c r="N120" s="104">
        <v>0</v>
      </c>
      <c r="O120" s="104">
        <v>0</v>
      </c>
      <c r="P120" s="104">
        <v>0</v>
      </c>
      <c r="Q120" s="94" t="s">
        <v>191</v>
      </c>
      <c r="R120" s="94" t="s">
        <v>249</v>
      </c>
      <c r="S120" s="105" t="s">
        <v>533</v>
      </c>
    </row>
    <row r="121" spans="1:19" x14ac:dyDescent="0.25">
      <c r="A121" s="94" t="s">
        <v>534</v>
      </c>
      <c r="B121" s="94" t="s">
        <v>535</v>
      </c>
      <c r="C121" s="112"/>
      <c r="D121" s="104">
        <v>32223</v>
      </c>
      <c r="E121" s="104">
        <v>0</v>
      </c>
      <c r="F121" s="104">
        <v>0</v>
      </c>
      <c r="G121" s="104">
        <v>12500</v>
      </c>
      <c r="H121" s="104">
        <v>0</v>
      </c>
      <c r="I121" s="104">
        <v>0</v>
      </c>
      <c r="J121" s="104">
        <v>0</v>
      </c>
      <c r="K121" s="104">
        <v>0</v>
      </c>
      <c r="L121" s="104">
        <v>0</v>
      </c>
      <c r="M121" s="104">
        <v>0</v>
      </c>
      <c r="N121" s="104">
        <v>0</v>
      </c>
      <c r="O121" s="104">
        <v>15000</v>
      </c>
      <c r="P121" s="104">
        <v>3500</v>
      </c>
      <c r="Q121" s="94" t="s">
        <v>191</v>
      </c>
      <c r="R121" s="94" t="s">
        <v>212</v>
      </c>
      <c r="S121" s="105" t="s">
        <v>536</v>
      </c>
    </row>
    <row r="122" spans="1:19" x14ac:dyDescent="0.25">
      <c r="A122" s="94" t="s">
        <v>537</v>
      </c>
      <c r="B122" s="94" t="s">
        <v>1760</v>
      </c>
      <c r="C122" s="112"/>
      <c r="D122" s="104">
        <v>6300</v>
      </c>
      <c r="E122" s="104">
        <v>0</v>
      </c>
      <c r="F122" s="104">
        <v>0</v>
      </c>
      <c r="G122" s="104">
        <v>0</v>
      </c>
      <c r="H122" s="104">
        <v>0</v>
      </c>
      <c r="I122" s="104">
        <v>0</v>
      </c>
      <c r="J122" s="104">
        <v>0</v>
      </c>
      <c r="K122" s="104">
        <v>0</v>
      </c>
      <c r="L122" s="104">
        <v>2600</v>
      </c>
      <c r="M122" s="104">
        <v>0</v>
      </c>
      <c r="N122" s="104">
        <v>0</v>
      </c>
      <c r="O122" s="104">
        <v>0</v>
      </c>
      <c r="P122" s="104">
        <v>0</v>
      </c>
      <c r="Q122" s="94" t="s">
        <v>195</v>
      </c>
      <c r="R122" s="94" t="s">
        <v>205</v>
      </c>
      <c r="S122" s="105" t="s">
        <v>539</v>
      </c>
    </row>
    <row r="123" spans="1:19" x14ac:dyDescent="0.25">
      <c r="A123" s="94" t="s">
        <v>540</v>
      </c>
      <c r="B123" s="94" t="s">
        <v>541</v>
      </c>
      <c r="C123" s="112"/>
      <c r="D123" s="104">
        <v>10641</v>
      </c>
      <c r="E123" s="104">
        <v>0</v>
      </c>
      <c r="F123" s="104">
        <v>0</v>
      </c>
      <c r="G123" s="104">
        <v>0</v>
      </c>
      <c r="H123" s="104">
        <v>0</v>
      </c>
      <c r="I123" s="104">
        <v>0</v>
      </c>
      <c r="J123" s="104">
        <v>0</v>
      </c>
      <c r="K123" s="104">
        <v>0</v>
      </c>
      <c r="L123" s="104">
        <v>0</v>
      </c>
      <c r="M123" s="104">
        <v>40409</v>
      </c>
      <c r="N123" s="104">
        <v>0</v>
      </c>
      <c r="O123" s="104">
        <v>0</v>
      </c>
      <c r="P123" s="104">
        <v>45000</v>
      </c>
      <c r="Q123" s="94" t="s">
        <v>191</v>
      </c>
      <c r="R123" s="94" t="s">
        <v>205</v>
      </c>
      <c r="S123" s="105" t="s">
        <v>542</v>
      </c>
    </row>
    <row r="124" spans="1:19" x14ac:dyDescent="0.25">
      <c r="A124" s="94" t="s">
        <v>543</v>
      </c>
      <c r="B124" s="94" t="s">
        <v>544</v>
      </c>
      <c r="C124" s="112"/>
      <c r="D124" s="104">
        <v>47500</v>
      </c>
      <c r="E124" s="104">
        <v>0</v>
      </c>
      <c r="F124" s="104">
        <v>0</v>
      </c>
      <c r="G124" s="104">
        <v>6122</v>
      </c>
      <c r="H124" s="104">
        <v>0</v>
      </c>
      <c r="I124" s="104">
        <v>0</v>
      </c>
      <c r="J124" s="104">
        <v>0</v>
      </c>
      <c r="K124" s="104">
        <v>0</v>
      </c>
      <c r="L124" s="104">
        <v>0</v>
      </c>
      <c r="M124" s="104">
        <v>99427</v>
      </c>
      <c r="N124" s="104">
        <v>0</v>
      </c>
      <c r="O124" s="104">
        <v>18586</v>
      </c>
      <c r="P124" s="104">
        <v>196526</v>
      </c>
      <c r="Q124" s="94" t="s">
        <v>191</v>
      </c>
      <c r="R124" s="94" t="s">
        <v>372</v>
      </c>
      <c r="S124" s="105" t="s">
        <v>545</v>
      </c>
    </row>
    <row r="125" spans="1:19" x14ac:dyDescent="0.25">
      <c r="A125" s="94" t="s">
        <v>546</v>
      </c>
      <c r="B125" s="94" t="s">
        <v>547</v>
      </c>
      <c r="C125" s="112"/>
      <c r="D125" s="104">
        <v>1827</v>
      </c>
      <c r="E125" s="104">
        <v>0</v>
      </c>
      <c r="F125" s="104">
        <v>0</v>
      </c>
      <c r="G125" s="104">
        <v>0</v>
      </c>
      <c r="H125" s="104">
        <v>0</v>
      </c>
      <c r="I125" s="104">
        <v>0</v>
      </c>
      <c r="J125" s="104">
        <v>0</v>
      </c>
      <c r="K125" s="104">
        <v>0</v>
      </c>
      <c r="L125" s="104">
        <v>0</v>
      </c>
      <c r="M125" s="104">
        <v>0</v>
      </c>
      <c r="N125" s="104">
        <v>0</v>
      </c>
      <c r="O125" s="104">
        <v>0</v>
      </c>
      <c r="P125" s="104">
        <v>7000</v>
      </c>
      <c r="Q125" s="94" t="s">
        <v>191</v>
      </c>
      <c r="R125" s="94" t="s">
        <v>249</v>
      </c>
      <c r="S125" s="105" t="s">
        <v>548</v>
      </c>
    </row>
    <row r="126" spans="1:19" x14ac:dyDescent="0.25">
      <c r="A126" s="94" t="s">
        <v>549</v>
      </c>
      <c r="B126" s="94" t="s">
        <v>550</v>
      </c>
      <c r="C126" s="112"/>
      <c r="D126" s="104">
        <v>2060</v>
      </c>
      <c r="E126" s="104">
        <v>0</v>
      </c>
      <c r="F126" s="104">
        <v>998</v>
      </c>
      <c r="G126" s="104">
        <v>0</v>
      </c>
      <c r="H126" s="104">
        <v>0</v>
      </c>
      <c r="I126" s="104">
        <v>1005</v>
      </c>
      <c r="J126" s="104">
        <v>0</v>
      </c>
      <c r="K126" s="104">
        <v>0</v>
      </c>
      <c r="L126" s="104">
        <v>0</v>
      </c>
      <c r="M126" s="104">
        <v>1000</v>
      </c>
      <c r="N126" s="104">
        <v>0</v>
      </c>
      <c r="O126" s="104">
        <v>2000</v>
      </c>
      <c r="P126" s="104">
        <v>2000</v>
      </c>
      <c r="Q126" s="94" t="s">
        <v>191</v>
      </c>
      <c r="R126" s="94" t="s">
        <v>212</v>
      </c>
      <c r="S126" s="105" t="s">
        <v>551</v>
      </c>
    </row>
    <row r="127" spans="1:19" x14ac:dyDescent="0.25">
      <c r="A127" s="94" t="s">
        <v>552</v>
      </c>
      <c r="B127" s="94" t="s">
        <v>553</v>
      </c>
      <c r="C127" s="112"/>
      <c r="D127" s="104">
        <v>15770</v>
      </c>
      <c r="E127" s="104">
        <v>3000</v>
      </c>
      <c r="F127" s="104">
        <v>0</v>
      </c>
      <c r="G127" s="104">
        <v>0</v>
      </c>
      <c r="H127" s="104">
        <v>0</v>
      </c>
      <c r="I127" s="104">
        <v>0</v>
      </c>
      <c r="J127" s="104">
        <v>0</v>
      </c>
      <c r="K127" s="104">
        <v>0</v>
      </c>
      <c r="L127" s="104">
        <v>0</v>
      </c>
      <c r="M127" s="104">
        <v>0</v>
      </c>
      <c r="N127" s="104">
        <v>0</v>
      </c>
      <c r="O127" s="104">
        <v>0</v>
      </c>
      <c r="P127" s="104">
        <v>6000</v>
      </c>
      <c r="Q127" s="94" t="s">
        <v>191</v>
      </c>
      <c r="R127" s="94" t="s">
        <v>249</v>
      </c>
      <c r="S127" s="105" t="s">
        <v>554</v>
      </c>
    </row>
    <row r="128" spans="1:19" x14ac:dyDescent="0.25">
      <c r="A128" s="94" t="s">
        <v>555</v>
      </c>
      <c r="B128" s="94" t="s">
        <v>1761</v>
      </c>
      <c r="C128" s="112" t="s">
        <v>1752</v>
      </c>
      <c r="D128" s="104">
        <v>14786</v>
      </c>
      <c r="E128" s="104">
        <v>0</v>
      </c>
      <c r="F128" s="104">
        <v>0</v>
      </c>
      <c r="G128" s="104">
        <v>0</v>
      </c>
      <c r="H128" s="104">
        <v>0</v>
      </c>
      <c r="I128" s="104">
        <v>0</v>
      </c>
      <c r="J128" s="104">
        <v>0</v>
      </c>
      <c r="K128" s="104">
        <v>0</v>
      </c>
      <c r="L128" s="104">
        <v>0</v>
      </c>
      <c r="M128" s="104">
        <v>0</v>
      </c>
      <c r="N128" s="104">
        <v>0</v>
      </c>
      <c r="O128" s="104">
        <v>0</v>
      </c>
      <c r="P128" s="104">
        <v>0</v>
      </c>
      <c r="Q128" s="94" t="s">
        <v>197</v>
      </c>
      <c r="R128" s="94" t="s">
        <v>197</v>
      </c>
      <c r="S128" s="105" t="s">
        <v>557</v>
      </c>
    </row>
    <row r="129" spans="1:19" x14ac:dyDescent="0.25">
      <c r="A129" s="94" t="s">
        <v>558</v>
      </c>
      <c r="B129" s="94" t="s">
        <v>559</v>
      </c>
      <c r="C129" s="112"/>
      <c r="D129" s="104">
        <v>105000</v>
      </c>
      <c r="E129" s="104">
        <v>10000</v>
      </c>
      <c r="F129" s="104">
        <v>0</v>
      </c>
      <c r="G129" s="104">
        <v>0</v>
      </c>
      <c r="H129" s="104">
        <v>0</v>
      </c>
      <c r="I129" s="104">
        <v>0</v>
      </c>
      <c r="J129" s="104">
        <v>0</v>
      </c>
      <c r="K129" s="104">
        <v>0</v>
      </c>
      <c r="L129" s="104">
        <v>0</v>
      </c>
      <c r="M129" s="104">
        <v>45725</v>
      </c>
      <c r="N129" s="104">
        <v>0</v>
      </c>
      <c r="O129" s="104">
        <v>0</v>
      </c>
      <c r="P129" s="104">
        <v>35000</v>
      </c>
      <c r="Q129" s="94" t="s">
        <v>191</v>
      </c>
      <c r="R129" s="94" t="s">
        <v>372</v>
      </c>
      <c r="S129" s="105" t="s">
        <v>560</v>
      </c>
    </row>
    <row r="130" spans="1:19" x14ac:dyDescent="0.25">
      <c r="A130" s="94" t="s">
        <v>561</v>
      </c>
      <c r="B130" s="94" t="s">
        <v>562</v>
      </c>
      <c r="C130" s="112"/>
      <c r="D130" s="104">
        <v>9500</v>
      </c>
      <c r="E130" s="104">
        <v>0</v>
      </c>
      <c r="F130" s="104">
        <v>0</v>
      </c>
      <c r="G130" s="104">
        <v>0</v>
      </c>
      <c r="H130" s="104">
        <v>0</v>
      </c>
      <c r="I130" s="104">
        <v>0</v>
      </c>
      <c r="J130" s="104">
        <v>0</v>
      </c>
      <c r="K130" s="104">
        <v>0</v>
      </c>
      <c r="L130" s="104">
        <v>0</v>
      </c>
      <c r="M130" s="104">
        <v>12640</v>
      </c>
      <c r="N130" s="104">
        <v>0</v>
      </c>
      <c r="O130" s="104">
        <v>0</v>
      </c>
      <c r="P130" s="104">
        <v>0</v>
      </c>
      <c r="Q130" s="94" t="s">
        <v>191</v>
      </c>
      <c r="R130" s="94" t="s">
        <v>249</v>
      </c>
      <c r="S130" s="105" t="s">
        <v>563</v>
      </c>
    </row>
    <row r="131" spans="1:19" x14ac:dyDescent="0.25">
      <c r="A131" s="94" t="s">
        <v>564</v>
      </c>
      <c r="B131" s="94" t="s">
        <v>565</v>
      </c>
      <c r="C131" s="112"/>
      <c r="D131" s="104">
        <v>28001</v>
      </c>
      <c r="E131" s="104">
        <v>0</v>
      </c>
      <c r="F131" s="104">
        <v>0</v>
      </c>
      <c r="G131" s="104">
        <v>0</v>
      </c>
      <c r="H131" s="104">
        <v>0</v>
      </c>
      <c r="I131" s="104">
        <v>0</v>
      </c>
      <c r="J131" s="104">
        <v>0</v>
      </c>
      <c r="K131" s="104">
        <v>0</v>
      </c>
      <c r="L131" s="104">
        <v>0</v>
      </c>
      <c r="M131" s="104">
        <v>0</v>
      </c>
      <c r="N131" s="104">
        <v>0</v>
      </c>
      <c r="O131" s="104">
        <v>968</v>
      </c>
      <c r="P131" s="104">
        <v>3000</v>
      </c>
      <c r="Q131" s="94" t="s">
        <v>191</v>
      </c>
      <c r="R131" s="94" t="s">
        <v>249</v>
      </c>
      <c r="S131" s="105" t="s">
        <v>566</v>
      </c>
    </row>
    <row r="132" spans="1:19" x14ac:dyDescent="0.25">
      <c r="A132" s="94" t="s">
        <v>567</v>
      </c>
      <c r="B132" s="94" t="s">
        <v>568</v>
      </c>
      <c r="C132" s="112"/>
      <c r="D132" s="104">
        <v>37000</v>
      </c>
      <c r="E132" s="104">
        <v>0</v>
      </c>
      <c r="F132" s="104">
        <v>0</v>
      </c>
      <c r="G132" s="104">
        <v>37000</v>
      </c>
      <c r="H132" s="104">
        <v>0</v>
      </c>
      <c r="I132" s="104">
        <v>0</v>
      </c>
      <c r="J132" s="104">
        <v>0</v>
      </c>
      <c r="K132" s="104">
        <v>0</v>
      </c>
      <c r="L132" s="104">
        <v>0</v>
      </c>
      <c r="M132" s="104">
        <v>0</v>
      </c>
      <c r="N132" s="104">
        <v>0</v>
      </c>
      <c r="O132" s="104">
        <v>0</v>
      </c>
      <c r="P132" s="104">
        <v>0</v>
      </c>
      <c r="Q132" s="94" t="s">
        <v>191</v>
      </c>
      <c r="R132" s="94" t="s">
        <v>269</v>
      </c>
      <c r="S132" s="105" t="s">
        <v>569</v>
      </c>
    </row>
    <row r="133" spans="1:19" x14ac:dyDescent="0.25">
      <c r="A133" s="94" t="s">
        <v>1821</v>
      </c>
      <c r="B133" s="94" t="s">
        <v>1822</v>
      </c>
      <c r="C133" s="112"/>
      <c r="D133" s="104">
        <v>20797</v>
      </c>
      <c r="E133" s="104">
        <v>0</v>
      </c>
      <c r="F133" s="104">
        <v>0</v>
      </c>
      <c r="G133" s="104">
        <v>0</v>
      </c>
      <c r="H133" s="104">
        <v>0</v>
      </c>
      <c r="I133" s="104">
        <v>0</v>
      </c>
      <c r="J133" s="104">
        <v>0</v>
      </c>
      <c r="K133" s="104">
        <v>0</v>
      </c>
      <c r="L133" s="104">
        <v>0</v>
      </c>
      <c r="M133" s="104">
        <v>31600</v>
      </c>
      <c r="N133" s="104">
        <v>0</v>
      </c>
      <c r="O133" s="104">
        <v>0</v>
      </c>
      <c r="P133" s="104">
        <v>0</v>
      </c>
      <c r="Q133" s="94" t="s">
        <v>191</v>
      </c>
      <c r="R133" s="94" t="s">
        <v>372</v>
      </c>
      <c r="S133" s="105" t="s">
        <v>1823</v>
      </c>
    </row>
    <row r="134" spans="1:19" x14ac:dyDescent="0.25">
      <c r="A134" s="94" t="s">
        <v>570</v>
      </c>
      <c r="B134" s="94" t="s">
        <v>571</v>
      </c>
      <c r="C134" s="112"/>
      <c r="D134" s="104">
        <v>5692</v>
      </c>
      <c r="E134" s="104">
        <v>0</v>
      </c>
      <c r="F134" s="104">
        <v>0</v>
      </c>
      <c r="G134" s="104">
        <v>0</v>
      </c>
      <c r="H134" s="104">
        <v>0</v>
      </c>
      <c r="I134" s="104">
        <v>0</v>
      </c>
      <c r="J134" s="104">
        <v>0</v>
      </c>
      <c r="K134" s="104">
        <v>0</v>
      </c>
      <c r="L134" s="104">
        <v>0</v>
      </c>
      <c r="M134" s="104">
        <v>0</v>
      </c>
      <c r="N134" s="104">
        <v>0</v>
      </c>
      <c r="O134" s="104">
        <v>0</v>
      </c>
      <c r="P134" s="104">
        <v>0</v>
      </c>
      <c r="Q134" s="94" t="s">
        <v>191</v>
      </c>
      <c r="R134" s="94" t="s">
        <v>249</v>
      </c>
      <c r="S134" s="105" t="s">
        <v>572</v>
      </c>
    </row>
    <row r="135" spans="1:19" x14ac:dyDescent="0.25">
      <c r="A135" s="94" t="s">
        <v>573</v>
      </c>
      <c r="B135" s="94" t="s">
        <v>574</v>
      </c>
      <c r="C135" s="112"/>
      <c r="D135" s="104">
        <v>5181</v>
      </c>
      <c r="E135" s="104">
        <v>0</v>
      </c>
      <c r="F135" s="104">
        <v>0</v>
      </c>
      <c r="G135" s="104">
        <v>0</v>
      </c>
      <c r="H135" s="104">
        <v>0</v>
      </c>
      <c r="I135" s="104">
        <v>0</v>
      </c>
      <c r="J135" s="104">
        <v>0</v>
      </c>
      <c r="K135" s="104">
        <v>0</v>
      </c>
      <c r="L135" s="104">
        <v>0</v>
      </c>
      <c r="M135" s="104">
        <v>0</v>
      </c>
      <c r="N135" s="104">
        <v>0</v>
      </c>
      <c r="O135" s="104">
        <v>0</v>
      </c>
      <c r="P135" s="104">
        <v>0</v>
      </c>
      <c r="Q135" s="94" t="s">
        <v>191</v>
      </c>
      <c r="R135" s="94" t="s">
        <v>249</v>
      </c>
      <c r="S135" s="105" t="s">
        <v>575</v>
      </c>
    </row>
    <row r="136" spans="1:19" x14ac:dyDescent="0.25">
      <c r="A136" s="94" t="s">
        <v>579</v>
      </c>
      <c r="B136" s="94" t="s">
        <v>580</v>
      </c>
      <c r="C136" s="112"/>
      <c r="D136" s="104">
        <v>97</v>
      </c>
      <c r="E136" s="104">
        <v>0</v>
      </c>
      <c r="F136" s="104">
        <v>0</v>
      </c>
      <c r="G136" s="104">
        <v>0</v>
      </c>
      <c r="H136" s="104">
        <v>0</v>
      </c>
      <c r="I136" s="104">
        <v>1910</v>
      </c>
      <c r="J136" s="104">
        <v>0</v>
      </c>
      <c r="K136" s="104">
        <v>0</v>
      </c>
      <c r="L136" s="104">
        <v>0</v>
      </c>
      <c r="M136" s="104">
        <v>9446</v>
      </c>
      <c r="N136" s="104">
        <v>26000</v>
      </c>
      <c r="O136" s="104">
        <v>0</v>
      </c>
      <c r="P136" s="104">
        <v>10500</v>
      </c>
      <c r="Q136" s="94" t="s">
        <v>191</v>
      </c>
      <c r="R136" s="94" t="s">
        <v>212</v>
      </c>
      <c r="S136" s="105" t="s">
        <v>581</v>
      </c>
    </row>
    <row r="137" spans="1:19" x14ac:dyDescent="0.25">
      <c r="A137" s="94" t="s">
        <v>582</v>
      </c>
      <c r="B137" s="94" t="s">
        <v>583</v>
      </c>
      <c r="C137" s="112"/>
      <c r="D137" s="104">
        <v>31500</v>
      </c>
      <c r="E137" s="104">
        <v>0</v>
      </c>
      <c r="F137" s="104">
        <v>0</v>
      </c>
      <c r="G137" s="104">
        <v>0</v>
      </c>
      <c r="H137" s="104">
        <v>0</v>
      </c>
      <c r="I137" s="104">
        <v>0</v>
      </c>
      <c r="J137" s="104">
        <v>0</v>
      </c>
      <c r="K137" s="104">
        <v>0</v>
      </c>
      <c r="L137" s="104">
        <v>0</v>
      </c>
      <c r="M137" s="104">
        <v>0</v>
      </c>
      <c r="N137" s="104">
        <v>0</v>
      </c>
      <c r="O137" s="104">
        <v>0</v>
      </c>
      <c r="P137" s="104">
        <v>500</v>
      </c>
      <c r="Q137" s="94" t="s">
        <v>191</v>
      </c>
      <c r="R137" s="94" t="s">
        <v>269</v>
      </c>
      <c r="S137" s="105" t="s">
        <v>584</v>
      </c>
    </row>
    <row r="138" spans="1:19" x14ac:dyDescent="0.25">
      <c r="A138" s="94" t="s">
        <v>585</v>
      </c>
      <c r="B138" s="94" t="s">
        <v>1762</v>
      </c>
      <c r="C138" s="112"/>
      <c r="D138" s="104">
        <v>7747</v>
      </c>
      <c r="E138" s="104">
        <v>0</v>
      </c>
      <c r="F138" s="104">
        <v>0</v>
      </c>
      <c r="G138" s="104">
        <v>0</v>
      </c>
      <c r="H138" s="104">
        <v>0</v>
      </c>
      <c r="I138" s="104">
        <v>0</v>
      </c>
      <c r="J138" s="104">
        <v>0</v>
      </c>
      <c r="K138" s="104">
        <v>0</v>
      </c>
      <c r="L138" s="104">
        <v>0</v>
      </c>
      <c r="M138" s="104">
        <v>0</v>
      </c>
      <c r="N138" s="104">
        <v>0</v>
      </c>
      <c r="O138" s="104">
        <v>0</v>
      </c>
      <c r="P138" s="104">
        <v>0</v>
      </c>
      <c r="Q138" s="94" t="s">
        <v>193</v>
      </c>
      <c r="R138" s="94" t="s">
        <v>205</v>
      </c>
      <c r="S138" s="105" t="s">
        <v>587</v>
      </c>
    </row>
    <row r="139" spans="1:19" x14ac:dyDescent="0.25">
      <c r="A139" s="94" t="s">
        <v>588</v>
      </c>
      <c r="B139" s="94" t="s">
        <v>1763</v>
      </c>
      <c r="C139" s="112"/>
      <c r="D139" s="104">
        <v>5230</v>
      </c>
      <c r="E139" s="104">
        <v>0</v>
      </c>
      <c r="F139" s="104">
        <v>0</v>
      </c>
      <c r="G139" s="104">
        <v>0</v>
      </c>
      <c r="H139" s="104">
        <v>0</v>
      </c>
      <c r="I139" s="104">
        <v>0</v>
      </c>
      <c r="J139" s="104">
        <v>0</v>
      </c>
      <c r="K139" s="104">
        <v>0</v>
      </c>
      <c r="L139" s="104">
        <v>0</v>
      </c>
      <c r="M139" s="104">
        <v>0</v>
      </c>
      <c r="N139" s="104">
        <v>8228</v>
      </c>
      <c r="O139" s="104">
        <v>0</v>
      </c>
      <c r="P139" s="104">
        <v>0</v>
      </c>
      <c r="Q139" s="94" t="s">
        <v>193</v>
      </c>
      <c r="R139" s="94" t="s">
        <v>205</v>
      </c>
      <c r="S139" s="105" t="s">
        <v>590</v>
      </c>
    </row>
    <row r="140" spans="1:19" x14ac:dyDescent="0.25">
      <c r="A140" s="94" t="s">
        <v>591</v>
      </c>
      <c r="B140" s="94" t="s">
        <v>592</v>
      </c>
      <c r="C140" s="112"/>
      <c r="D140" s="104">
        <v>90538</v>
      </c>
      <c r="E140" s="104">
        <v>0</v>
      </c>
      <c r="F140" s="104">
        <v>0</v>
      </c>
      <c r="G140" s="104">
        <v>0</v>
      </c>
      <c r="H140" s="104">
        <v>0</v>
      </c>
      <c r="I140" s="104">
        <v>0</v>
      </c>
      <c r="J140" s="104">
        <v>0</v>
      </c>
      <c r="K140" s="104">
        <v>0</v>
      </c>
      <c r="L140" s="104">
        <v>0</v>
      </c>
      <c r="M140" s="104">
        <v>20949</v>
      </c>
      <c r="N140" s="104">
        <v>0</v>
      </c>
      <c r="O140" s="104">
        <v>4523</v>
      </c>
      <c r="P140" s="104">
        <v>100360</v>
      </c>
      <c r="Q140" s="94" t="s">
        <v>191</v>
      </c>
      <c r="R140" s="94" t="s">
        <v>205</v>
      </c>
      <c r="S140" s="105" t="s">
        <v>593</v>
      </c>
    </row>
    <row r="141" spans="1:19" x14ac:dyDescent="0.25">
      <c r="A141" s="94" t="s">
        <v>594</v>
      </c>
      <c r="B141" s="94" t="s">
        <v>595</v>
      </c>
      <c r="C141" s="112"/>
      <c r="D141" s="104">
        <v>2381</v>
      </c>
      <c r="E141" s="104">
        <v>0</v>
      </c>
      <c r="F141" s="104">
        <v>0</v>
      </c>
      <c r="G141" s="104">
        <v>0</v>
      </c>
      <c r="H141" s="104">
        <v>0</v>
      </c>
      <c r="I141" s="104">
        <v>0</v>
      </c>
      <c r="J141" s="104">
        <v>0</v>
      </c>
      <c r="K141" s="104">
        <v>0</v>
      </c>
      <c r="L141" s="104">
        <v>0</v>
      </c>
      <c r="M141" s="104">
        <v>4700</v>
      </c>
      <c r="N141" s="104">
        <v>0</v>
      </c>
      <c r="O141" s="104">
        <v>0</v>
      </c>
      <c r="P141" s="104">
        <v>0</v>
      </c>
      <c r="Q141" s="94" t="s">
        <v>191</v>
      </c>
      <c r="R141" s="94" t="s">
        <v>249</v>
      </c>
      <c r="S141" s="105" t="s">
        <v>596</v>
      </c>
    </row>
    <row r="142" spans="1:19" x14ac:dyDescent="0.25">
      <c r="A142" s="94" t="s">
        <v>597</v>
      </c>
      <c r="B142" s="94" t="s">
        <v>598</v>
      </c>
      <c r="C142" s="112"/>
      <c r="D142" s="104">
        <v>0</v>
      </c>
      <c r="E142" s="104">
        <v>0</v>
      </c>
      <c r="F142" s="104">
        <v>0</v>
      </c>
      <c r="G142" s="104">
        <v>0</v>
      </c>
      <c r="H142" s="104">
        <v>0</v>
      </c>
      <c r="I142" s="104">
        <v>0</v>
      </c>
      <c r="J142" s="104">
        <v>0</v>
      </c>
      <c r="K142" s="104">
        <v>0</v>
      </c>
      <c r="L142" s="104">
        <v>0</v>
      </c>
      <c r="M142" s="104">
        <v>0</v>
      </c>
      <c r="N142" s="104">
        <v>0</v>
      </c>
      <c r="O142" s="104">
        <v>0</v>
      </c>
      <c r="P142" s="104">
        <v>0</v>
      </c>
      <c r="Q142" s="94" t="s">
        <v>191</v>
      </c>
      <c r="R142" s="94" t="s">
        <v>249</v>
      </c>
      <c r="S142" s="105" t="s">
        <v>599</v>
      </c>
    </row>
    <row r="143" spans="1:19" x14ac:dyDescent="0.25">
      <c r="A143" s="94" t="s">
        <v>600</v>
      </c>
      <c r="B143" s="94" t="s">
        <v>1764</v>
      </c>
      <c r="C143" s="112"/>
      <c r="D143" s="104">
        <v>0</v>
      </c>
      <c r="E143" s="104">
        <v>1000</v>
      </c>
      <c r="F143" s="104">
        <v>0</v>
      </c>
      <c r="G143" s="104">
        <v>2000</v>
      </c>
      <c r="H143" s="104">
        <v>0</v>
      </c>
      <c r="I143" s="104">
        <v>0</v>
      </c>
      <c r="J143" s="104">
        <v>0</v>
      </c>
      <c r="K143" s="104">
        <v>0</v>
      </c>
      <c r="L143" s="104">
        <v>0</v>
      </c>
      <c r="M143" s="104">
        <v>0</v>
      </c>
      <c r="N143" s="104">
        <v>0</v>
      </c>
      <c r="O143" s="104">
        <v>13336</v>
      </c>
      <c r="P143" s="104">
        <v>0</v>
      </c>
      <c r="Q143" s="94" t="s">
        <v>195</v>
      </c>
      <c r="R143" s="94" t="s">
        <v>249</v>
      </c>
      <c r="S143" s="105" t="s">
        <v>602</v>
      </c>
    </row>
    <row r="144" spans="1:19" x14ac:dyDescent="0.25">
      <c r="A144" s="94" t="s">
        <v>603</v>
      </c>
      <c r="B144" s="94" t="s">
        <v>604</v>
      </c>
      <c r="C144" s="112"/>
      <c r="D144" s="104">
        <v>7200</v>
      </c>
      <c r="E144" s="104">
        <v>15000</v>
      </c>
      <c r="F144" s="104">
        <v>0</v>
      </c>
      <c r="G144" s="104">
        <v>0</v>
      </c>
      <c r="H144" s="104">
        <v>0</v>
      </c>
      <c r="I144" s="104">
        <v>0</v>
      </c>
      <c r="J144" s="104">
        <v>0</v>
      </c>
      <c r="K144" s="104">
        <v>0</v>
      </c>
      <c r="L144" s="104">
        <v>0</v>
      </c>
      <c r="M144" s="104">
        <v>19670</v>
      </c>
      <c r="N144" s="104">
        <v>0</v>
      </c>
      <c r="O144" s="104">
        <v>610</v>
      </c>
      <c r="P144" s="104">
        <v>65000</v>
      </c>
      <c r="Q144" s="94" t="s">
        <v>191</v>
      </c>
      <c r="R144" s="94" t="s">
        <v>262</v>
      </c>
      <c r="S144" s="105" t="s">
        <v>605</v>
      </c>
    </row>
    <row r="145" spans="1:19" x14ac:dyDescent="0.25">
      <c r="A145" s="94" t="s">
        <v>606</v>
      </c>
      <c r="B145" s="94" t="s">
        <v>1765</v>
      </c>
      <c r="C145" s="112"/>
      <c r="D145" s="104">
        <v>23481</v>
      </c>
      <c r="E145" s="104">
        <v>0</v>
      </c>
      <c r="F145" s="104">
        <v>0</v>
      </c>
      <c r="G145" s="104">
        <v>0</v>
      </c>
      <c r="H145" s="104">
        <v>0</v>
      </c>
      <c r="I145" s="104">
        <v>0</v>
      </c>
      <c r="J145" s="104">
        <v>0</v>
      </c>
      <c r="K145" s="104">
        <v>0</v>
      </c>
      <c r="L145" s="104">
        <v>0</v>
      </c>
      <c r="M145" s="104">
        <v>15804</v>
      </c>
      <c r="N145" s="104">
        <v>0</v>
      </c>
      <c r="O145" s="104">
        <v>5000</v>
      </c>
      <c r="P145" s="104">
        <v>2650</v>
      </c>
      <c r="Q145" s="94" t="s">
        <v>193</v>
      </c>
      <c r="R145" s="94" t="s">
        <v>205</v>
      </c>
      <c r="S145" s="105" t="s">
        <v>608</v>
      </c>
    </row>
    <row r="146" spans="1:19" x14ac:dyDescent="0.25">
      <c r="A146" s="94" t="s">
        <v>609</v>
      </c>
      <c r="B146" s="94" t="s">
        <v>610</v>
      </c>
      <c r="C146" s="112"/>
      <c r="D146" s="104">
        <v>622</v>
      </c>
      <c r="E146" s="104">
        <v>0</v>
      </c>
      <c r="F146" s="104">
        <v>0</v>
      </c>
      <c r="G146" s="104">
        <v>0</v>
      </c>
      <c r="H146" s="104">
        <v>0</v>
      </c>
      <c r="I146" s="104">
        <v>0</v>
      </c>
      <c r="J146" s="104">
        <v>0</v>
      </c>
      <c r="K146" s="104">
        <v>0</v>
      </c>
      <c r="L146" s="104">
        <v>0</v>
      </c>
      <c r="M146" s="104">
        <v>3150</v>
      </c>
      <c r="N146" s="104">
        <v>0</v>
      </c>
      <c r="O146" s="104">
        <v>0</v>
      </c>
      <c r="P146" s="104">
        <v>0</v>
      </c>
      <c r="Q146" s="94" t="s">
        <v>191</v>
      </c>
      <c r="R146" s="94" t="s">
        <v>212</v>
      </c>
      <c r="S146" s="105" t="s">
        <v>611</v>
      </c>
    </row>
    <row r="147" spans="1:19" x14ac:dyDescent="0.25">
      <c r="A147" s="94" t="s">
        <v>612</v>
      </c>
      <c r="B147" s="94" t="s">
        <v>613</v>
      </c>
      <c r="C147" s="112"/>
      <c r="D147" s="104">
        <v>1192</v>
      </c>
      <c r="E147" s="104">
        <v>4000</v>
      </c>
      <c r="F147" s="104">
        <v>0</v>
      </c>
      <c r="G147" s="104">
        <v>0</v>
      </c>
      <c r="H147" s="104">
        <v>0</v>
      </c>
      <c r="I147" s="104">
        <v>0</v>
      </c>
      <c r="J147" s="104">
        <v>0</v>
      </c>
      <c r="K147" s="104">
        <v>3459</v>
      </c>
      <c r="L147" s="104">
        <v>0</v>
      </c>
      <c r="M147" s="104">
        <v>39271</v>
      </c>
      <c r="N147" s="104">
        <v>0</v>
      </c>
      <c r="O147" s="104">
        <v>683</v>
      </c>
      <c r="P147" s="104">
        <v>35</v>
      </c>
      <c r="Q147" s="94" t="s">
        <v>191</v>
      </c>
      <c r="R147" s="94" t="s">
        <v>212</v>
      </c>
      <c r="S147" s="105" t="s">
        <v>614</v>
      </c>
    </row>
    <row r="148" spans="1:19" x14ac:dyDescent="0.25">
      <c r="A148" s="94" t="s">
        <v>1824</v>
      </c>
      <c r="B148" s="94" t="s">
        <v>1825</v>
      </c>
      <c r="C148" s="112"/>
      <c r="D148" s="104">
        <v>3520</v>
      </c>
      <c r="E148" s="104">
        <v>0</v>
      </c>
      <c r="F148" s="104">
        <v>0</v>
      </c>
      <c r="G148" s="104">
        <v>0</v>
      </c>
      <c r="H148" s="104">
        <v>0</v>
      </c>
      <c r="I148" s="104">
        <v>0</v>
      </c>
      <c r="J148" s="104">
        <v>0</v>
      </c>
      <c r="K148" s="104">
        <v>0</v>
      </c>
      <c r="L148" s="104">
        <v>18800</v>
      </c>
      <c r="M148" s="104">
        <v>2000</v>
      </c>
      <c r="N148" s="104">
        <v>0</v>
      </c>
      <c r="O148" s="104">
        <v>0</v>
      </c>
      <c r="P148" s="104">
        <v>2000</v>
      </c>
      <c r="Q148" s="94" t="s">
        <v>191</v>
      </c>
      <c r="R148" s="94" t="s">
        <v>212</v>
      </c>
      <c r="S148" s="105" t="s">
        <v>1826</v>
      </c>
    </row>
    <row r="149" spans="1:19" x14ac:dyDescent="0.25">
      <c r="A149" s="94" t="s">
        <v>615</v>
      </c>
      <c r="B149" s="94" t="s">
        <v>1766</v>
      </c>
      <c r="C149" s="112"/>
      <c r="D149" s="104">
        <v>12500</v>
      </c>
      <c r="E149" s="104">
        <v>0</v>
      </c>
      <c r="F149" s="104">
        <v>0</v>
      </c>
      <c r="G149" s="104">
        <v>0</v>
      </c>
      <c r="H149" s="104">
        <v>0</v>
      </c>
      <c r="I149" s="104">
        <v>0</v>
      </c>
      <c r="J149" s="104">
        <v>0</v>
      </c>
      <c r="K149" s="104">
        <v>0</v>
      </c>
      <c r="L149" s="104">
        <v>0</v>
      </c>
      <c r="M149" s="104">
        <v>3400</v>
      </c>
      <c r="N149" s="104">
        <v>0</v>
      </c>
      <c r="O149" s="104">
        <v>0</v>
      </c>
      <c r="P149" s="104">
        <v>0</v>
      </c>
      <c r="Q149" s="94" t="s">
        <v>193</v>
      </c>
      <c r="R149" s="94" t="s">
        <v>205</v>
      </c>
      <c r="S149" s="105" t="s">
        <v>617</v>
      </c>
    </row>
    <row r="150" spans="1:19" x14ac:dyDescent="0.25">
      <c r="A150" s="94" t="s">
        <v>618</v>
      </c>
      <c r="B150" s="94" t="s">
        <v>619</v>
      </c>
      <c r="C150" s="112"/>
      <c r="D150" s="104">
        <v>37015</v>
      </c>
      <c r="E150" s="104">
        <v>8500</v>
      </c>
      <c r="F150" s="104">
        <v>0</v>
      </c>
      <c r="G150" s="104">
        <v>0</v>
      </c>
      <c r="H150" s="104">
        <v>0</v>
      </c>
      <c r="I150" s="104">
        <v>0</v>
      </c>
      <c r="J150" s="104">
        <v>0</v>
      </c>
      <c r="K150" s="104">
        <v>0</v>
      </c>
      <c r="L150" s="104">
        <v>0</v>
      </c>
      <c r="M150" s="104">
        <v>0</v>
      </c>
      <c r="N150" s="104">
        <v>6500</v>
      </c>
      <c r="O150" s="104">
        <v>0</v>
      </c>
      <c r="P150" s="104">
        <v>0</v>
      </c>
      <c r="Q150" s="94" t="s">
        <v>191</v>
      </c>
      <c r="R150" s="94" t="s">
        <v>212</v>
      </c>
      <c r="S150" s="105" t="s">
        <v>620</v>
      </c>
    </row>
    <row r="151" spans="1:19" x14ac:dyDescent="0.25">
      <c r="A151" s="94" t="s">
        <v>621</v>
      </c>
      <c r="B151" s="94" t="s">
        <v>622</v>
      </c>
      <c r="C151" s="112"/>
      <c r="D151" s="104">
        <v>9030</v>
      </c>
      <c r="E151" s="104">
        <v>0</v>
      </c>
      <c r="F151" s="104">
        <v>0</v>
      </c>
      <c r="G151" s="104">
        <v>0</v>
      </c>
      <c r="H151" s="104">
        <v>0</v>
      </c>
      <c r="I151" s="104">
        <v>0</v>
      </c>
      <c r="J151" s="104">
        <v>0</v>
      </c>
      <c r="K151" s="104">
        <v>0</v>
      </c>
      <c r="L151" s="104">
        <v>0</v>
      </c>
      <c r="M151" s="104">
        <v>26420</v>
      </c>
      <c r="N151" s="104">
        <v>35912</v>
      </c>
      <c r="O151" s="104">
        <v>0</v>
      </c>
      <c r="P151" s="104">
        <v>0</v>
      </c>
      <c r="Q151" s="94" t="s">
        <v>191</v>
      </c>
      <c r="R151" s="94" t="s">
        <v>212</v>
      </c>
      <c r="S151" s="105" t="s">
        <v>623</v>
      </c>
    </row>
    <row r="152" spans="1:19" x14ac:dyDescent="0.25">
      <c r="A152" s="94" t="s">
        <v>624</v>
      </c>
      <c r="B152" s="94" t="s">
        <v>625</v>
      </c>
      <c r="C152" s="112"/>
      <c r="D152" s="104">
        <v>7807</v>
      </c>
      <c r="E152" s="104">
        <v>0</v>
      </c>
      <c r="F152" s="104">
        <v>0</v>
      </c>
      <c r="G152" s="104">
        <v>0</v>
      </c>
      <c r="H152" s="104">
        <v>0</v>
      </c>
      <c r="I152" s="104">
        <v>0</v>
      </c>
      <c r="J152" s="104">
        <v>0</v>
      </c>
      <c r="K152" s="104">
        <v>0</v>
      </c>
      <c r="L152" s="104">
        <v>0</v>
      </c>
      <c r="M152" s="104">
        <v>10196</v>
      </c>
      <c r="N152" s="104">
        <v>0</v>
      </c>
      <c r="O152" s="104">
        <v>10000</v>
      </c>
      <c r="P152" s="104">
        <v>5000</v>
      </c>
      <c r="Q152" s="94" t="s">
        <v>191</v>
      </c>
      <c r="R152" s="94" t="s">
        <v>212</v>
      </c>
      <c r="S152" s="105" t="s">
        <v>626</v>
      </c>
    </row>
    <row r="153" spans="1:19" x14ac:dyDescent="0.25">
      <c r="A153" s="94" t="s">
        <v>627</v>
      </c>
      <c r="B153" s="94" t="s">
        <v>628</v>
      </c>
      <c r="C153" s="112"/>
      <c r="D153" s="104">
        <v>20250</v>
      </c>
      <c r="E153" s="104">
        <v>2000</v>
      </c>
      <c r="F153" s="104">
        <v>0</v>
      </c>
      <c r="G153" s="104">
        <v>0</v>
      </c>
      <c r="H153" s="104">
        <v>0</v>
      </c>
      <c r="I153" s="104">
        <v>0</v>
      </c>
      <c r="J153" s="104">
        <v>0</v>
      </c>
      <c r="K153" s="104">
        <v>0</v>
      </c>
      <c r="L153" s="104">
        <v>0</v>
      </c>
      <c r="M153" s="104">
        <v>0</v>
      </c>
      <c r="N153" s="104">
        <v>0</v>
      </c>
      <c r="O153" s="104">
        <v>0</v>
      </c>
      <c r="P153" s="104">
        <v>0</v>
      </c>
      <c r="Q153" s="94" t="s">
        <v>191</v>
      </c>
      <c r="R153" s="94" t="s">
        <v>249</v>
      </c>
      <c r="S153" s="105" t="s">
        <v>629</v>
      </c>
    </row>
    <row r="154" spans="1:19" x14ac:dyDescent="0.25">
      <c r="A154" s="94" t="s">
        <v>630</v>
      </c>
      <c r="B154" s="94" t="s">
        <v>1767</v>
      </c>
      <c r="C154" s="112"/>
      <c r="D154" s="104">
        <v>7256</v>
      </c>
      <c r="E154" s="104">
        <v>0</v>
      </c>
      <c r="F154" s="104">
        <v>0</v>
      </c>
      <c r="G154" s="104">
        <v>0</v>
      </c>
      <c r="H154" s="104">
        <v>0</v>
      </c>
      <c r="I154" s="104">
        <v>0</v>
      </c>
      <c r="J154" s="104">
        <v>0</v>
      </c>
      <c r="K154" s="104">
        <v>0</v>
      </c>
      <c r="L154" s="104">
        <v>0</v>
      </c>
      <c r="M154" s="104">
        <v>0</v>
      </c>
      <c r="N154" s="104">
        <v>0</v>
      </c>
      <c r="O154" s="104">
        <v>0</v>
      </c>
      <c r="P154" s="104">
        <v>10000</v>
      </c>
      <c r="Q154" s="94" t="s">
        <v>193</v>
      </c>
      <c r="R154" s="94" t="s">
        <v>205</v>
      </c>
      <c r="S154" s="105" t="s">
        <v>632</v>
      </c>
    </row>
    <row r="155" spans="1:19" x14ac:dyDescent="0.25">
      <c r="A155" s="94" t="s">
        <v>633</v>
      </c>
      <c r="B155" s="94" t="s">
        <v>634</v>
      </c>
      <c r="C155" s="112"/>
      <c r="D155" s="104">
        <v>11562</v>
      </c>
      <c r="E155" s="104">
        <v>0</v>
      </c>
      <c r="F155" s="104">
        <v>0</v>
      </c>
      <c r="G155" s="104">
        <v>0</v>
      </c>
      <c r="H155" s="104">
        <v>0</v>
      </c>
      <c r="I155" s="104">
        <v>0</v>
      </c>
      <c r="J155" s="104">
        <v>0</v>
      </c>
      <c r="K155" s="104">
        <v>0</v>
      </c>
      <c r="L155" s="104">
        <v>0</v>
      </c>
      <c r="M155" s="104">
        <v>5890</v>
      </c>
      <c r="N155" s="104">
        <v>0</v>
      </c>
      <c r="O155" s="104">
        <v>0</v>
      </c>
      <c r="P155" s="104">
        <v>11000</v>
      </c>
      <c r="Q155" s="94" t="s">
        <v>191</v>
      </c>
      <c r="R155" s="94" t="s">
        <v>212</v>
      </c>
      <c r="S155" s="105" t="s">
        <v>635</v>
      </c>
    </row>
    <row r="156" spans="1:19" x14ac:dyDescent="0.25">
      <c r="A156" s="94" t="s">
        <v>636</v>
      </c>
      <c r="B156" s="94" t="s">
        <v>637</v>
      </c>
      <c r="C156" s="112"/>
      <c r="D156" s="104">
        <v>20000</v>
      </c>
      <c r="E156" s="104">
        <v>0</v>
      </c>
      <c r="F156" s="104">
        <v>0</v>
      </c>
      <c r="G156" s="104">
        <v>5000</v>
      </c>
      <c r="H156" s="104">
        <v>0</v>
      </c>
      <c r="I156" s="104">
        <v>0</v>
      </c>
      <c r="J156" s="104">
        <v>0</v>
      </c>
      <c r="K156" s="104">
        <v>0</v>
      </c>
      <c r="L156" s="104">
        <v>0</v>
      </c>
      <c r="M156" s="104">
        <v>9545</v>
      </c>
      <c r="N156" s="104">
        <v>0</v>
      </c>
      <c r="O156" s="104">
        <v>1579</v>
      </c>
      <c r="P156" s="104">
        <v>19120</v>
      </c>
      <c r="Q156" s="94" t="s">
        <v>193</v>
      </c>
      <c r="R156" s="94" t="s">
        <v>205</v>
      </c>
      <c r="S156" s="105" t="s">
        <v>638</v>
      </c>
    </row>
    <row r="157" spans="1:19" x14ac:dyDescent="0.25">
      <c r="A157" s="94" t="s">
        <v>639</v>
      </c>
      <c r="B157" s="94" t="s">
        <v>640</v>
      </c>
      <c r="C157" s="112"/>
      <c r="D157" s="104">
        <v>84050</v>
      </c>
      <c r="E157" s="104">
        <v>10000</v>
      </c>
      <c r="F157" s="104">
        <v>0</v>
      </c>
      <c r="G157" s="104">
        <v>10000</v>
      </c>
      <c r="H157" s="104">
        <v>0</v>
      </c>
      <c r="I157" s="104">
        <v>0</v>
      </c>
      <c r="J157" s="104">
        <v>0</v>
      </c>
      <c r="K157" s="104">
        <v>189</v>
      </c>
      <c r="L157" s="104">
        <v>0</v>
      </c>
      <c r="M157" s="104">
        <v>18970</v>
      </c>
      <c r="N157" s="104">
        <v>0</v>
      </c>
      <c r="O157" s="104">
        <v>5000</v>
      </c>
      <c r="P157" s="104">
        <v>15000</v>
      </c>
      <c r="Q157" s="94" t="s">
        <v>191</v>
      </c>
      <c r="R157" s="94" t="s">
        <v>205</v>
      </c>
      <c r="S157" s="105" t="s">
        <v>641</v>
      </c>
    </row>
    <row r="158" spans="1:19" x14ac:dyDescent="0.25">
      <c r="A158" s="94" t="s">
        <v>642</v>
      </c>
      <c r="B158" s="94" t="s">
        <v>643</v>
      </c>
      <c r="C158" s="112"/>
      <c r="D158" s="104">
        <v>13283</v>
      </c>
      <c r="E158" s="104">
        <v>0</v>
      </c>
      <c r="F158" s="104">
        <v>3000</v>
      </c>
      <c r="G158" s="104">
        <v>6500</v>
      </c>
      <c r="H158" s="104">
        <v>3000</v>
      </c>
      <c r="I158" s="104">
        <v>0</v>
      </c>
      <c r="J158" s="104">
        <v>0</v>
      </c>
      <c r="K158" s="104">
        <v>0</v>
      </c>
      <c r="L158" s="104">
        <v>0</v>
      </c>
      <c r="M158" s="104">
        <v>4600</v>
      </c>
      <c r="N158" s="104">
        <v>0</v>
      </c>
      <c r="O158" s="104">
        <v>0</v>
      </c>
      <c r="P158" s="104">
        <v>0</v>
      </c>
      <c r="Q158" s="94" t="s">
        <v>191</v>
      </c>
      <c r="R158" s="94" t="s">
        <v>212</v>
      </c>
      <c r="S158" s="105" t="s">
        <v>644</v>
      </c>
    </row>
    <row r="159" spans="1:19" x14ac:dyDescent="0.25">
      <c r="A159" s="94" t="s">
        <v>648</v>
      </c>
      <c r="B159" s="94" t="s">
        <v>649</v>
      </c>
      <c r="C159" s="112"/>
      <c r="D159" s="104">
        <v>182000</v>
      </c>
      <c r="E159" s="104">
        <v>0</v>
      </c>
      <c r="F159" s="104">
        <v>0</v>
      </c>
      <c r="G159" s="104">
        <v>0</v>
      </c>
      <c r="H159" s="104">
        <v>0</v>
      </c>
      <c r="I159" s="104">
        <v>0</v>
      </c>
      <c r="J159" s="104">
        <v>0</v>
      </c>
      <c r="K159" s="104">
        <v>0</v>
      </c>
      <c r="L159" s="104">
        <v>0</v>
      </c>
      <c r="M159" s="104">
        <v>70450</v>
      </c>
      <c r="N159" s="104">
        <v>0</v>
      </c>
      <c r="O159" s="104">
        <v>15000</v>
      </c>
      <c r="P159" s="104">
        <v>17500</v>
      </c>
      <c r="Q159" s="94" t="s">
        <v>191</v>
      </c>
      <c r="R159" s="94" t="s">
        <v>372</v>
      </c>
      <c r="S159" s="105" t="s">
        <v>650</v>
      </c>
    </row>
    <row r="160" spans="1:19" x14ac:dyDescent="0.25">
      <c r="A160" s="94" t="s">
        <v>651</v>
      </c>
      <c r="B160" s="94" t="s">
        <v>652</v>
      </c>
      <c r="C160" s="112"/>
      <c r="D160" s="104">
        <v>20000</v>
      </c>
      <c r="E160" s="104">
        <v>0</v>
      </c>
      <c r="F160" s="104">
        <v>0</v>
      </c>
      <c r="G160" s="104">
        <v>0</v>
      </c>
      <c r="H160" s="104">
        <v>0</v>
      </c>
      <c r="I160" s="104">
        <v>0</v>
      </c>
      <c r="J160" s="104">
        <v>4387</v>
      </c>
      <c r="K160" s="104">
        <v>0</v>
      </c>
      <c r="L160" s="104">
        <v>0</v>
      </c>
      <c r="M160" s="104">
        <v>2694</v>
      </c>
      <c r="N160" s="104">
        <v>0</v>
      </c>
      <c r="O160" s="104">
        <v>0</v>
      </c>
      <c r="P160" s="104">
        <v>0</v>
      </c>
      <c r="Q160" s="94" t="s">
        <v>191</v>
      </c>
      <c r="R160" s="94" t="s">
        <v>249</v>
      </c>
      <c r="S160" s="105" t="s">
        <v>653</v>
      </c>
    </row>
    <row r="161" spans="1:19" x14ac:dyDescent="0.25">
      <c r="A161" s="94" t="s">
        <v>654</v>
      </c>
      <c r="B161" s="94" t="s">
        <v>655</v>
      </c>
      <c r="C161" s="112"/>
      <c r="D161" s="104">
        <v>2000</v>
      </c>
      <c r="E161" s="104">
        <v>0</v>
      </c>
      <c r="F161" s="104">
        <v>0</v>
      </c>
      <c r="G161" s="104">
        <v>0</v>
      </c>
      <c r="H161" s="104">
        <v>0</v>
      </c>
      <c r="I161" s="104">
        <v>0</v>
      </c>
      <c r="J161" s="104">
        <v>0</v>
      </c>
      <c r="K161" s="104">
        <v>0</v>
      </c>
      <c r="L161" s="104">
        <v>0</v>
      </c>
      <c r="M161" s="104">
        <v>0</v>
      </c>
      <c r="N161" s="104">
        <v>0</v>
      </c>
      <c r="O161" s="104">
        <v>0</v>
      </c>
      <c r="P161" s="104">
        <v>0</v>
      </c>
      <c r="Q161" s="94" t="s">
        <v>191</v>
      </c>
      <c r="R161" s="94" t="s">
        <v>212</v>
      </c>
      <c r="S161" s="105" t="s">
        <v>656</v>
      </c>
    </row>
    <row r="162" spans="1:19" x14ac:dyDescent="0.25">
      <c r="A162" s="94" t="s">
        <v>657</v>
      </c>
      <c r="B162" s="94" t="s">
        <v>658</v>
      </c>
      <c r="C162" s="112"/>
      <c r="D162" s="104">
        <v>1175</v>
      </c>
      <c r="E162" s="104">
        <v>0</v>
      </c>
      <c r="F162" s="104">
        <v>0</v>
      </c>
      <c r="G162" s="104">
        <v>0</v>
      </c>
      <c r="H162" s="104">
        <v>0</v>
      </c>
      <c r="I162" s="104">
        <v>0</v>
      </c>
      <c r="J162" s="104">
        <v>0</v>
      </c>
      <c r="K162" s="104">
        <v>0</v>
      </c>
      <c r="L162" s="104">
        <v>0</v>
      </c>
      <c r="M162" s="104">
        <v>3950</v>
      </c>
      <c r="N162" s="104">
        <v>10000</v>
      </c>
      <c r="O162" s="104">
        <v>753</v>
      </c>
      <c r="P162" s="104">
        <v>0</v>
      </c>
      <c r="Q162" s="94" t="s">
        <v>191</v>
      </c>
      <c r="R162" s="94" t="s">
        <v>212</v>
      </c>
      <c r="S162" s="105" t="s">
        <v>659</v>
      </c>
    </row>
    <row r="163" spans="1:19" x14ac:dyDescent="0.25">
      <c r="A163" s="94" t="s">
        <v>660</v>
      </c>
      <c r="B163" s="94" t="s">
        <v>661</v>
      </c>
      <c r="C163" s="112"/>
      <c r="D163" s="104">
        <v>2003</v>
      </c>
      <c r="E163" s="104">
        <v>1000</v>
      </c>
      <c r="F163" s="104">
        <v>0</v>
      </c>
      <c r="G163" s="104">
        <v>0</v>
      </c>
      <c r="H163" s="104">
        <v>0</v>
      </c>
      <c r="I163" s="104">
        <v>0</v>
      </c>
      <c r="J163" s="104">
        <v>1647</v>
      </c>
      <c r="K163" s="104">
        <v>0</v>
      </c>
      <c r="L163" s="104">
        <v>0</v>
      </c>
      <c r="M163" s="104">
        <v>9831</v>
      </c>
      <c r="N163" s="104">
        <v>2000</v>
      </c>
      <c r="O163" s="104">
        <v>1250</v>
      </c>
      <c r="P163" s="104">
        <v>1000</v>
      </c>
      <c r="Q163" s="94" t="s">
        <v>191</v>
      </c>
      <c r="R163" s="94" t="s">
        <v>212</v>
      </c>
      <c r="S163" s="105" t="s">
        <v>662</v>
      </c>
    </row>
    <row r="164" spans="1:19" x14ac:dyDescent="0.25">
      <c r="A164" s="94" t="s">
        <v>663</v>
      </c>
      <c r="B164" s="94" t="s">
        <v>1768</v>
      </c>
      <c r="C164" s="112"/>
      <c r="D164" s="104">
        <v>45415</v>
      </c>
      <c r="E164" s="104">
        <v>0</v>
      </c>
      <c r="F164" s="104">
        <v>0</v>
      </c>
      <c r="G164" s="104">
        <v>0</v>
      </c>
      <c r="H164" s="104">
        <v>0</v>
      </c>
      <c r="I164" s="104">
        <v>0</v>
      </c>
      <c r="J164" s="104">
        <v>0</v>
      </c>
      <c r="K164" s="104">
        <v>0</v>
      </c>
      <c r="L164" s="104">
        <v>0</v>
      </c>
      <c r="M164" s="104">
        <v>155294</v>
      </c>
      <c r="N164" s="104">
        <v>0</v>
      </c>
      <c r="O164" s="104">
        <v>0</v>
      </c>
      <c r="P164" s="104">
        <v>169000</v>
      </c>
      <c r="Q164" s="94" t="s">
        <v>193</v>
      </c>
      <c r="R164" s="94" t="s">
        <v>205</v>
      </c>
      <c r="S164" s="105" t="s">
        <v>665</v>
      </c>
    </row>
    <row r="165" spans="1:19" x14ac:dyDescent="0.25">
      <c r="A165" s="94" t="s">
        <v>666</v>
      </c>
      <c r="B165" s="94" t="s">
        <v>667</v>
      </c>
      <c r="C165" s="112"/>
      <c r="D165" s="104">
        <v>12486</v>
      </c>
      <c r="E165" s="104">
        <v>22000</v>
      </c>
      <c r="F165" s="104">
        <v>0</v>
      </c>
      <c r="G165" s="104">
        <v>0</v>
      </c>
      <c r="H165" s="104">
        <v>0</v>
      </c>
      <c r="I165" s="104">
        <v>0</v>
      </c>
      <c r="J165" s="104">
        <v>0</v>
      </c>
      <c r="K165" s="104">
        <v>0</v>
      </c>
      <c r="L165" s="104">
        <v>0</v>
      </c>
      <c r="M165" s="104">
        <v>0</v>
      </c>
      <c r="N165" s="104">
        <v>0</v>
      </c>
      <c r="O165" s="104">
        <v>0</v>
      </c>
      <c r="P165" s="104">
        <v>45000</v>
      </c>
      <c r="Q165" s="94" t="s">
        <v>191</v>
      </c>
      <c r="R165" s="94" t="s">
        <v>212</v>
      </c>
      <c r="S165" s="105" t="s">
        <v>668</v>
      </c>
    </row>
    <row r="166" spans="1:19" x14ac:dyDescent="0.25">
      <c r="A166" s="94" t="s">
        <v>669</v>
      </c>
      <c r="B166" s="94" t="s">
        <v>670</v>
      </c>
      <c r="C166" s="112"/>
      <c r="D166" s="104">
        <v>10150</v>
      </c>
      <c r="E166" s="104">
        <v>0</v>
      </c>
      <c r="F166" s="104">
        <v>0</v>
      </c>
      <c r="G166" s="104">
        <v>0</v>
      </c>
      <c r="H166" s="104">
        <v>0</v>
      </c>
      <c r="I166" s="104">
        <v>0</v>
      </c>
      <c r="J166" s="104">
        <v>0</v>
      </c>
      <c r="K166" s="104">
        <v>0</v>
      </c>
      <c r="L166" s="104">
        <v>0</v>
      </c>
      <c r="M166" s="104">
        <v>10000</v>
      </c>
      <c r="N166" s="104">
        <v>0</v>
      </c>
      <c r="O166" s="104">
        <v>0</v>
      </c>
      <c r="P166" s="104">
        <v>0</v>
      </c>
      <c r="Q166" s="94" t="s">
        <v>191</v>
      </c>
      <c r="R166" s="94" t="s">
        <v>262</v>
      </c>
      <c r="S166" s="105" t="s">
        <v>671</v>
      </c>
    </row>
    <row r="167" spans="1:19" x14ac:dyDescent="0.25">
      <c r="A167" s="94" t="s">
        <v>672</v>
      </c>
      <c r="B167" s="94" t="s">
        <v>673</v>
      </c>
      <c r="C167" s="112"/>
      <c r="D167" s="104">
        <v>7064</v>
      </c>
      <c r="E167" s="104">
        <v>0</v>
      </c>
      <c r="F167" s="104">
        <v>0</v>
      </c>
      <c r="G167" s="104">
        <v>0</v>
      </c>
      <c r="H167" s="104">
        <v>0</v>
      </c>
      <c r="I167" s="104">
        <v>0</v>
      </c>
      <c r="J167" s="104">
        <v>3000</v>
      </c>
      <c r="K167" s="104">
        <v>0</v>
      </c>
      <c r="L167" s="104">
        <v>0</v>
      </c>
      <c r="M167" s="104">
        <v>10000</v>
      </c>
      <c r="N167" s="104">
        <v>0</v>
      </c>
      <c r="O167" s="104">
        <v>0</v>
      </c>
      <c r="P167" s="104">
        <v>3000</v>
      </c>
      <c r="Q167" s="94" t="s">
        <v>191</v>
      </c>
      <c r="R167" s="94" t="s">
        <v>212</v>
      </c>
      <c r="S167" s="105" t="s">
        <v>674</v>
      </c>
    </row>
    <row r="168" spans="1:19" x14ac:dyDescent="0.25">
      <c r="A168" s="94" t="s">
        <v>675</v>
      </c>
      <c r="B168" s="94" t="s">
        <v>676</v>
      </c>
      <c r="C168" s="112"/>
      <c r="D168" s="104">
        <v>0</v>
      </c>
      <c r="E168" s="104">
        <v>0</v>
      </c>
      <c r="F168" s="104">
        <v>0</v>
      </c>
      <c r="G168" s="104">
        <v>0</v>
      </c>
      <c r="H168" s="104">
        <v>0</v>
      </c>
      <c r="I168" s="104">
        <v>0</v>
      </c>
      <c r="J168" s="104">
        <v>0</v>
      </c>
      <c r="K168" s="104">
        <v>0</v>
      </c>
      <c r="L168" s="104">
        <v>0</v>
      </c>
      <c r="M168" s="104">
        <v>1100</v>
      </c>
      <c r="N168" s="104">
        <v>12071</v>
      </c>
      <c r="O168" s="104">
        <v>0</v>
      </c>
      <c r="P168" s="104">
        <v>0</v>
      </c>
      <c r="Q168" s="94" t="s">
        <v>191</v>
      </c>
      <c r="R168" s="94" t="s">
        <v>212</v>
      </c>
      <c r="S168" s="105" t="s">
        <v>677</v>
      </c>
    </row>
    <row r="169" spans="1:19" x14ac:dyDescent="0.25">
      <c r="A169" s="94" t="s">
        <v>678</v>
      </c>
      <c r="B169" s="94" t="s">
        <v>679</v>
      </c>
      <c r="C169" s="112"/>
      <c r="D169" s="104">
        <v>681</v>
      </c>
      <c r="E169" s="104">
        <v>2000</v>
      </c>
      <c r="F169" s="104">
        <v>0</v>
      </c>
      <c r="G169" s="104">
        <v>0</v>
      </c>
      <c r="H169" s="104">
        <v>0</v>
      </c>
      <c r="I169" s="104">
        <v>0</v>
      </c>
      <c r="J169" s="104">
        <v>0</v>
      </c>
      <c r="K169" s="104">
        <v>0</v>
      </c>
      <c r="L169" s="104">
        <v>0</v>
      </c>
      <c r="M169" s="104">
        <v>0</v>
      </c>
      <c r="N169" s="104">
        <v>0</v>
      </c>
      <c r="O169" s="104">
        <v>0</v>
      </c>
      <c r="P169" s="104">
        <v>7000</v>
      </c>
      <c r="Q169" s="94" t="s">
        <v>191</v>
      </c>
      <c r="R169" s="94" t="s">
        <v>212</v>
      </c>
      <c r="S169" s="105" t="s">
        <v>680</v>
      </c>
    </row>
    <row r="170" spans="1:19" x14ac:dyDescent="0.25">
      <c r="A170" s="94" t="s">
        <v>681</v>
      </c>
      <c r="B170" s="94" t="s">
        <v>682</v>
      </c>
      <c r="C170" s="112"/>
      <c r="D170" s="104">
        <v>156711</v>
      </c>
      <c r="E170" s="104">
        <v>0</v>
      </c>
      <c r="F170" s="104">
        <v>0</v>
      </c>
      <c r="G170" s="104">
        <v>51969</v>
      </c>
      <c r="H170" s="104">
        <v>0</v>
      </c>
      <c r="I170" s="104">
        <v>0</v>
      </c>
      <c r="J170" s="104">
        <v>0</v>
      </c>
      <c r="K170" s="104">
        <v>935</v>
      </c>
      <c r="L170" s="104">
        <v>0</v>
      </c>
      <c r="M170" s="104">
        <v>12000</v>
      </c>
      <c r="N170" s="104">
        <v>0</v>
      </c>
      <c r="O170" s="104">
        <v>0</v>
      </c>
      <c r="P170" s="104">
        <v>110000</v>
      </c>
      <c r="Q170" s="94" t="s">
        <v>191</v>
      </c>
      <c r="R170" s="94" t="s">
        <v>372</v>
      </c>
      <c r="S170" s="105" t="s">
        <v>683</v>
      </c>
    </row>
    <row r="171" spans="1:19" x14ac:dyDescent="0.25">
      <c r="A171" s="94" t="s">
        <v>684</v>
      </c>
      <c r="B171" s="94" t="s">
        <v>685</v>
      </c>
      <c r="C171" s="112"/>
      <c r="D171" s="104">
        <v>2897</v>
      </c>
      <c r="E171" s="104">
        <v>0</v>
      </c>
      <c r="F171" s="104">
        <v>0</v>
      </c>
      <c r="G171" s="104">
        <v>0</v>
      </c>
      <c r="H171" s="104">
        <v>0</v>
      </c>
      <c r="I171" s="104">
        <v>0</v>
      </c>
      <c r="J171" s="104">
        <v>0</v>
      </c>
      <c r="K171" s="104">
        <v>0</v>
      </c>
      <c r="L171" s="104">
        <v>1000</v>
      </c>
      <c r="M171" s="104">
        <v>0</v>
      </c>
      <c r="N171" s="104">
        <v>4500</v>
      </c>
      <c r="O171" s="104">
        <v>0</v>
      </c>
      <c r="P171" s="104">
        <v>0</v>
      </c>
      <c r="Q171" s="94" t="s">
        <v>191</v>
      </c>
      <c r="R171" s="94" t="s">
        <v>249</v>
      </c>
      <c r="S171" s="105" t="s">
        <v>686</v>
      </c>
    </row>
    <row r="172" spans="1:19" x14ac:dyDescent="0.25">
      <c r="A172" s="94" t="s">
        <v>687</v>
      </c>
      <c r="B172" s="94" t="s">
        <v>688</v>
      </c>
      <c r="C172" s="112"/>
      <c r="D172" s="104">
        <v>0</v>
      </c>
      <c r="E172" s="104">
        <v>0</v>
      </c>
      <c r="F172" s="104">
        <v>0</v>
      </c>
      <c r="G172" s="104">
        <v>0</v>
      </c>
      <c r="H172" s="104">
        <v>0</v>
      </c>
      <c r="I172" s="104">
        <v>0</v>
      </c>
      <c r="J172" s="104">
        <v>0</v>
      </c>
      <c r="K172" s="104">
        <v>0</v>
      </c>
      <c r="L172" s="104">
        <v>0</v>
      </c>
      <c r="M172" s="104">
        <v>0</v>
      </c>
      <c r="N172" s="104">
        <v>0</v>
      </c>
      <c r="O172" s="104">
        <v>0</v>
      </c>
      <c r="P172" s="104">
        <v>0</v>
      </c>
      <c r="Q172" s="94" t="s">
        <v>191</v>
      </c>
      <c r="R172" s="94" t="s">
        <v>249</v>
      </c>
      <c r="S172" s="105" t="s">
        <v>689</v>
      </c>
    </row>
    <row r="173" spans="1:19" x14ac:dyDescent="0.25">
      <c r="A173" s="94" t="s">
        <v>690</v>
      </c>
      <c r="B173" s="94" t="s">
        <v>691</v>
      </c>
      <c r="C173" s="112"/>
      <c r="D173" s="104">
        <v>3000</v>
      </c>
      <c r="E173" s="104">
        <v>0</v>
      </c>
      <c r="F173" s="104">
        <v>0</v>
      </c>
      <c r="G173" s="104">
        <v>0</v>
      </c>
      <c r="H173" s="104">
        <v>0</v>
      </c>
      <c r="I173" s="104">
        <v>0</v>
      </c>
      <c r="J173" s="104">
        <v>0</v>
      </c>
      <c r="K173" s="104">
        <v>0</v>
      </c>
      <c r="L173" s="104">
        <v>0</v>
      </c>
      <c r="M173" s="104">
        <v>19000</v>
      </c>
      <c r="N173" s="104">
        <v>0</v>
      </c>
      <c r="O173" s="104">
        <v>0</v>
      </c>
      <c r="P173" s="104">
        <v>34000</v>
      </c>
      <c r="Q173" s="94" t="s">
        <v>191</v>
      </c>
      <c r="R173" s="94" t="s">
        <v>212</v>
      </c>
      <c r="S173" s="105" t="s">
        <v>692</v>
      </c>
    </row>
    <row r="174" spans="1:19" x14ac:dyDescent="0.25">
      <c r="A174" s="94" t="s">
        <v>693</v>
      </c>
      <c r="B174" s="94" t="s">
        <v>694</v>
      </c>
      <c r="C174" s="112"/>
      <c r="D174" s="104">
        <v>0</v>
      </c>
      <c r="E174" s="104">
        <v>0</v>
      </c>
      <c r="F174" s="104">
        <v>0</v>
      </c>
      <c r="G174" s="104">
        <v>0</v>
      </c>
      <c r="H174" s="104">
        <v>0</v>
      </c>
      <c r="I174" s="104">
        <v>0</v>
      </c>
      <c r="J174" s="104">
        <v>0</v>
      </c>
      <c r="K174" s="104">
        <v>0</v>
      </c>
      <c r="L174" s="104">
        <v>0</v>
      </c>
      <c r="M174" s="104">
        <v>0</v>
      </c>
      <c r="N174" s="104">
        <v>0</v>
      </c>
      <c r="O174" s="104">
        <v>0</v>
      </c>
      <c r="P174" s="104">
        <v>3300</v>
      </c>
      <c r="Q174" s="94" t="s">
        <v>191</v>
      </c>
      <c r="R174" s="94" t="s">
        <v>249</v>
      </c>
      <c r="S174" s="105" t="s">
        <v>695</v>
      </c>
    </row>
    <row r="175" spans="1:19" x14ac:dyDescent="0.25">
      <c r="A175" s="94" t="s">
        <v>696</v>
      </c>
      <c r="B175" s="94" t="s">
        <v>1769</v>
      </c>
      <c r="C175" s="112"/>
      <c r="D175" s="104">
        <v>26958</v>
      </c>
      <c r="E175" s="104">
        <v>0</v>
      </c>
      <c r="F175" s="104">
        <v>0</v>
      </c>
      <c r="G175" s="104">
        <v>0</v>
      </c>
      <c r="H175" s="104">
        <v>0</v>
      </c>
      <c r="I175" s="104">
        <v>0</v>
      </c>
      <c r="J175" s="104">
        <v>0</v>
      </c>
      <c r="K175" s="104">
        <v>0</v>
      </c>
      <c r="L175" s="104">
        <v>0</v>
      </c>
      <c r="M175" s="104">
        <v>4720</v>
      </c>
      <c r="N175" s="104">
        <v>0</v>
      </c>
      <c r="O175" s="104">
        <v>0</v>
      </c>
      <c r="P175" s="104">
        <v>15000</v>
      </c>
      <c r="Q175" s="94" t="s">
        <v>193</v>
      </c>
      <c r="R175" s="94" t="s">
        <v>205</v>
      </c>
      <c r="S175" s="105" t="s">
        <v>698</v>
      </c>
    </row>
    <row r="176" spans="1:19" x14ac:dyDescent="0.25">
      <c r="A176" s="94" t="s">
        <v>699</v>
      </c>
      <c r="B176" s="94" t="s">
        <v>700</v>
      </c>
      <c r="C176" s="112"/>
      <c r="D176" s="104">
        <v>6000</v>
      </c>
      <c r="E176" s="104">
        <v>3000</v>
      </c>
      <c r="F176" s="104">
        <v>0</v>
      </c>
      <c r="G176" s="104">
        <v>0</v>
      </c>
      <c r="H176" s="104">
        <v>0</v>
      </c>
      <c r="I176" s="104">
        <v>0</v>
      </c>
      <c r="J176" s="104">
        <v>2000</v>
      </c>
      <c r="K176" s="104">
        <v>0</v>
      </c>
      <c r="L176" s="104">
        <v>0</v>
      </c>
      <c r="M176" s="104">
        <v>5000</v>
      </c>
      <c r="N176" s="104">
        <v>0</v>
      </c>
      <c r="O176" s="104">
        <v>0</v>
      </c>
      <c r="P176" s="104">
        <v>0</v>
      </c>
      <c r="Q176" s="94" t="s">
        <v>191</v>
      </c>
      <c r="R176" s="94" t="s">
        <v>212</v>
      </c>
      <c r="S176" s="105" t="s">
        <v>701</v>
      </c>
    </row>
    <row r="177" spans="1:19" x14ac:dyDescent="0.25">
      <c r="A177" s="94" t="s">
        <v>702</v>
      </c>
      <c r="B177" s="94" t="s">
        <v>703</v>
      </c>
      <c r="C177" s="112"/>
      <c r="D177" s="104">
        <v>15047</v>
      </c>
      <c r="E177" s="104">
        <v>7000</v>
      </c>
      <c r="F177" s="104">
        <v>0</v>
      </c>
      <c r="G177" s="104">
        <v>0</v>
      </c>
      <c r="H177" s="104">
        <v>0</v>
      </c>
      <c r="I177" s="104">
        <v>0</v>
      </c>
      <c r="J177" s="104">
        <v>0</v>
      </c>
      <c r="K177" s="104">
        <v>0</v>
      </c>
      <c r="L177" s="104">
        <v>0</v>
      </c>
      <c r="M177" s="104">
        <v>0</v>
      </c>
      <c r="N177" s="104">
        <v>0</v>
      </c>
      <c r="O177" s="104">
        <v>0</v>
      </c>
      <c r="P177" s="104">
        <v>0</v>
      </c>
      <c r="Q177" s="94" t="s">
        <v>191</v>
      </c>
      <c r="R177" s="94" t="s">
        <v>212</v>
      </c>
      <c r="S177" s="105" t="s">
        <v>704</v>
      </c>
    </row>
    <row r="178" spans="1:19" x14ac:dyDescent="0.25">
      <c r="A178" s="94" t="s">
        <v>705</v>
      </c>
      <c r="B178" s="94" t="s">
        <v>1770</v>
      </c>
      <c r="C178" s="112"/>
      <c r="D178" s="104">
        <v>19192</v>
      </c>
      <c r="E178" s="104">
        <v>0</v>
      </c>
      <c r="F178" s="104">
        <v>0</v>
      </c>
      <c r="G178" s="104">
        <v>0</v>
      </c>
      <c r="H178" s="104">
        <v>0</v>
      </c>
      <c r="I178" s="104">
        <v>0</v>
      </c>
      <c r="J178" s="104">
        <v>0</v>
      </c>
      <c r="K178" s="104">
        <v>0</v>
      </c>
      <c r="L178" s="104">
        <v>0</v>
      </c>
      <c r="M178" s="104">
        <v>0</v>
      </c>
      <c r="N178" s="104">
        <v>0</v>
      </c>
      <c r="O178" s="104">
        <v>0</v>
      </c>
      <c r="P178" s="104">
        <v>0</v>
      </c>
      <c r="Q178" s="94" t="s">
        <v>197</v>
      </c>
      <c r="R178" s="94" t="s">
        <v>197</v>
      </c>
      <c r="S178" s="105" t="s">
        <v>707</v>
      </c>
    </row>
    <row r="179" spans="1:19" x14ac:dyDescent="0.25">
      <c r="A179" s="94" t="s">
        <v>708</v>
      </c>
      <c r="B179" s="94" t="s">
        <v>1771</v>
      </c>
      <c r="C179" s="112"/>
      <c r="D179" s="104">
        <v>0</v>
      </c>
      <c r="E179" s="104">
        <v>0</v>
      </c>
      <c r="F179" s="104">
        <v>0</v>
      </c>
      <c r="G179" s="104">
        <v>0</v>
      </c>
      <c r="H179" s="104">
        <v>0</v>
      </c>
      <c r="I179" s="104">
        <v>0</v>
      </c>
      <c r="J179" s="104">
        <v>0</v>
      </c>
      <c r="K179" s="104">
        <v>0</v>
      </c>
      <c r="L179" s="104">
        <v>0</v>
      </c>
      <c r="M179" s="104">
        <v>44395</v>
      </c>
      <c r="N179" s="104">
        <v>0</v>
      </c>
      <c r="O179" s="104">
        <v>14886</v>
      </c>
      <c r="P179" s="104">
        <v>0</v>
      </c>
      <c r="Q179" s="94" t="s">
        <v>193</v>
      </c>
      <c r="R179" s="94" t="s">
        <v>205</v>
      </c>
      <c r="S179" s="105" t="s">
        <v>710</v>
      </c>
    </row>
    <row r="180" spans="1:19" x14ac:dyDescent="0.25">
      <c r="A180" s="94" t="s">
        <v>711</v>
      </c>
      <c r="B180" s="94" t="s">
        <v>1772</v>
      </c>
      <c r="C180" s="112"/>
      <c r="D180" s="104">
        <v>3969</v>
      </c>
      <c r="E180" s="104">
        <v>3000</v>
      </c>
      <c r="F180" s="104">
        <v>0</v>
      </c>
      <c r="G180" s="104">
        <v>0</v>
      </c>
      <c r="H180" s="104">
        <v>0</v>
      </c>
      <c r="I180" s="104">
        <v>0</v>
      </c>
      <c r="J180" s="104">
        <v>0</v>
      </c>
      <c r="K180" s="104">
        <v>0</v>
      </c>
      <c r="L180" s="104">
        <v>0</v>
      </c>
      <c r="M180" s="104">
        <v>9400</v>
      </c>
      <c r="N180" s="104">
        <v>0</v>
      </c>
      <c r="O180" s="104">
        <v>2000</v>
      </c>
      <c r="P180" s="104">
        <v>1000</v>
      </c>
      <c r="Q180" s="94" t="s">
        <v>195</v>
      </c>
      <c r="R180" s="94" t="s">
        <v>205</v>
      </c>
      <c r="S180" s="105" t="s">
        <v>713</v>
      </c>
    </row>
    <row r="181" spans="1:19" x14ac:dyDescent="0.25">
      <c r="A181" s="94" t="s">
        <v>714</v>
      </c>
      <c r="B181" s="94" t="s">
        <v>715</v>
      </c>
      <c r="C181" s="112"/>
      <c r="D181" s="104">
        <v>3032</v>
      </c>
      <c r="E181" s="104">
        <v>0</v>
      </c>
      <c r="F181" s="104">
        <v>0</v>
      </c>
      <c r="G181" s="104">
        <v>0</v>
      </c>
      <c r="H181" s="104">
        <v>0</v>
      </c>
      <c r="I181" s="104">
        <v>0</v>
      </c>
      <c r="J181" s="104">
        <v>0</v>
      </c>
      <c r="K181" s="104">
        <v>0</v>
      </c>
      <c r="L181" s="104">
        <v>0</v>
      </c>
      <c r="M181" s="104">
        <v>19821</v>
      </c>
      <c r="N181" s="104">
        <v>0</v>
      </c>
      <c r="O181" s="104">
        <v>3506</v>
      </c>
      <c r="P181" s="104">
        <v>13000</v>
      </c>
      <c r="Q181" s="94" t="s">
        <v>191</v>
      </c>
      <c r="R181" s="94" t="s">
        <v>212</v>
      </c>
      <c r="S181" s="105" t="s">
        <v>716</v>
      </c>
    </row>
    <row r="182" spans="1:19" x14ac:dyDescent="0.25">
      <c r="A182" s="94" t="s">
        <v>1827</v>
      </c>
      <c r="B182" s="94" t="s">
        <v>1828</v>
      </c>
      <c r="C182" s="112"/>
      <c r="D182" s="104">
        <v>8005</v>
      </c>
      <c r="E182" s="104">
        <v>11000</v>
      </c>
      <c r="F182" s="104">
        <v>0</v>
      </c>
      <c r="G182" s="104">
        <v>0</v>
      </c>
      <c r="H182" s="104">
        <v>0</v>
      </c>
      <c r="I182" s="104">
        <v>0</v>
      </c>
      <c r="J182" s="104">
        <v>0</v>
      </c>
      <c r="K182" s="104">
        <v>0</v>
      </c>
      <c r="L182" s="104">
        <v>0</v>
      </c>
      <c r="M182" s="104">
        <v>0</v>
      </c>
      <c r="N182" s="104">
        <v>0</v>
      </c>
      <c r="O182" s="104">
        <v>0</v>
      </c>
      <c r="P182" s="104">
        <v>0</v>
      </c>
      <c r="Q182" s="94" t="s">
        <v>191</v>
      </c>
      <c r="R182" s="94" t="s">
        <v>212</v>
      </c>
      <c r="S182" s="105" t="s">
        <v>1829</v>
      </c>
    </row>
    <row r="183" spans="1:19" x14ac:dyDescent="0.25">
      <c r="A183" s="94" t="s">
        <v>717</v>
      </c>
      <c r="B183" s="94" t="s">
        <v>718</v>
      </c>
      <c r="C183" s="112"/>
      <c r="D183" s="104">
        <v>2161</v>
      </c>
      <c r="E183" s="104">
        <v>0</v>
      </c>
      <c r="F183" s="104">
        <v>0</v>
      </c>
      <c r="G183" s="104">
        <v>1000</v>
      </c>
      <c r="H183" s="104">
        <v>0</v>
      </c>
      <c r="I183" s="104">
        <v>0</v>
      </c>
      <c r="J183" s="104">
        <v>0</v>
      </c>
      <c r="K183" s="104">
        <v>0</v>
      </c>
      <c r="L183" s="104">
        <v>0</v>
      </c>
      <c r="M183" s="104">
        <v>6260</v>
      </c>
      <c r="N183" s="104">
        <v>0</v>
      </c>
      <c r="O183" s="104">
        <v>0</v>
      </c>
      <c r="P183" s="104">
        <v>6000</v>
      </c>
      <c r="Q183" s="94" t="s">
        <v>191</v>
      </c>
      <c r="R183" s="94" t="s">
        <v>212</v>
      </c>
      <c r="S183" s="105" t="s">
        <v>719</v>
      </c>
    </row>
    <row r="184" spans="1:19" x14ac:dyDescent="0.25">
      <c r="A184" s="94" t="s">
        <v>720</v>
      </c>
      <c r="B184" s="94" t="s">
        <v>721</v>
      </c>
      <c r="C184" s="112"/>
      <c r="D184" s="104">
        <v>1064</v>
      </c>
      <c r="E184" s="104">
        <v>0</v>
      </c>
      <c r="F184" s="104">
        <v>0</v>
      </c>
      <c r="G184" s="104">
        <v>0</v>
      </c>
      <c r="H184" s="104">
        <v>0</v>
      </c>
      <c r="I184" s="104">
        <v>0</v>
      </c>
      <c r="J184" s="104">
        <v>0</v>
      </c>
      <c r="K184" s="104">
        <v>0</v>
      </c>
      <c r="L184" s="104">
        <v>0</v>
      </c>
      <c r="M184" s="104">
        <v>6000</v>
      </c>
      <c r="N184" s="104">
        <v>0</v>
      </c>
      <c r="O184" s="104">
        <v>0</v>
      </c>
      <c r="P184" s="104">
        <v>11000</v>
      </c>
      <c r="Q184" s="94" t="s">
        <v>191</v>
      </c>
      <c r="R184" s="94" t="s">
        <v>212</v>
      </c>
      <c r="S184" s="105" t="s">
        <v>722</v>
      </c>
    </row>
    <row r="185" spans="1:19" x14ac:dyDescent="0.25">
      <c r="A185" s="94" t="s">
        <v>723</v>
      </c>
      <c r="B185" s="94" t="s">
        <v>724</v>
      </c>
      <c r="C185" s="112"/>
      <c r="D185" s="104">
        <v>90505</v>
      </c>
      <c r="E185" s="104">
        <v>0</v>
      </c>
      <c r="F185" s="104">
        <v>0</v>
      </c>
      <c r="G185" s="104">
        <v>0</v>
      </c>
      <c r="H185" s="104">
        <v>0</v>
      </c>
      <c r="I185" s="104">
        <v>0</v>
      </c>
      <c r="J185" s="104">
        <v>0</v>
      </c>
      <c r="K185" s="104">
        <v>0</v>
      </c>
      <c r="L185" s="104">
        <v>0</v>
      </c>
      <c r="M185" s="104">
        <v>0</v>
      </c>
      <c r="N185" s="104">
        <v>0</v>
      </c>
      <c r="O185" s="104">
        <v>0</v>
      </c>
      <c r="P185" s="104">
        <v>5000</v>
      </c>
      <c r="Q185" s="94" t="s">
        <v>191</v>
      </c>
      <c r="R185" s="94" t="s">
        <v>269</v>
      </c>
      <c r="S185" s="105" t="s">
        <v>725</v>
      </c>
    </row>
    <row r="186" spans="1:19" x14ac:dyDescent="0.25">
      <c r="A186" s="94" t="s">
        <v>726</v>
      </c>
      <c r="B186" s="94" t="s">
        <v>727</v>
      </c>
      <c r="C186" s="112"/>
      <c r="D186" s="104">
        <v>9340</v>
      </c>
      <c r="E186" s="104">
        <v>0</v>
      </c>
      <c r="F186" s="104">
        <v>0</v>
      </c>
      <c r="G186" s="104">
        <v>0</v>
      </c>
      <c r="H186" s="104">
        <v>0</v>
      </c>
      <c r="I186" s="104">
        <v>0</v>
      </c>
      <c r="J186" s="104">
        <v>0</v>
      </c>
      <c r="K186" s="104">
        <v>0</v>
      </c>
      <c r="L186" s="104">
        <v>0</v>
      </c>
      <c r="M186" s="104">
        <v>7420</v>
      </c>
      <c r="N186" s="104">
        <v>0</v>
      </c>
      <c r="O186" s="104">
        <v>0</v>
      </c>
      <c r="P186" s="104">
        <v>0</v>
      </c>
      <c r="Q186" s="94" t="s">
        <v>191</v>
      </c>
      <c r="R186" s="94" t="s">
        <v>212</v>
      </c>
      <c r="S186" s="105" t="s">
        <v>728</v>
      </c>
    </row>
    <row r="187" spans="1:19" x14ac:dyDescent="0.25">
      <c r="A187" s="94" t="s">
        <v>729</v>
      </c>
      <c r="B187" s="94" t="s">
        <v>1773</v>
      </c>
      <c r="C187" s="112"/>
      <c r="D187" s="104">
        <v>0</v>
      </c>
      <c r="E187" s="104">
        <v>0</v>
      </c>
      <c r="F187" s="104">
        <v>0</v>
      </c>
      <c r="G187" s="104">
        <v>0</v>
      </c>
      <c r="H187" s="104">
        <v>0</v>
      </c>
      <c r="I187" s="104">
        <v>0</v>
      </c>
      <c r="J187" s="104">
        <v>0</v>
      </c>
      <c r="K187" s="104">
        <v>0</v>
      </c>
      <c r="L187" s="104">
        <v>0</v>
      </c>
      <c r="M187" s="104">
        <v>35671</v>
      </c>
      <c r="N187" s="104">
        <v>0</v>
      </c>
      <c r="O187" s="104">
        <v>0</v>
      </c>
      <c r="P187" s="104">
        <v>0</v>
      </c>
      <c r="Q187" s="94" t="s">
        <v>193</v>
      </c>
      <c r="R187" s="94" t="s">
        <v>205</v>
      </c>
      <c r="S187" s="105" t="s">
        <v>731</v>
      </c>
    </row>
    <row r="188" spans="1:19" x14ac:dyDescent="0.25">
      <c r="A188" s="94" t="s">
        <v>732</v>
      </c>
      <c r="B188" s="94" t="s">
        <v>733</v>
      </c>
      <c r="C188" s="112"/>
      <c r="D188" s="104">
        <v>2000</v>
      </c>
      <c r="E188" s="104">
        <v>0</v>
      </c>
      <c r="F188" s="104">
        <v>0</v>
      </c>
      <c r="G188" s="104">
        <v>0</v>
      </c>
      <c r="H188" s="104">
        <v>0</v>
      </c>
      <c r="I188" s="104">
        <v>0</v>
      </c>
      <c r="J188" s="104">
        <v>0</v>
      </c>
      <c r="K188" s="104">
        <v>0</v>
      </c>
      <c r="L188" s="104">
        <v>0</v>
      </c>
      <c r="M188" s="104">
        <v>14700</v>
      </c>
      <c r="N188" s="104">
        <v>0</v>
      </c>
      <c r="O188" s="104">
        <v>0</v>
      </c>
      <c r="P188" s="104">
        <v>2000</v>
      </c>
      <c r="Q188" s="94" t="s">
        <v>191</v>
      </c>
      <c r="R188" s="94" t="s">
        <v>212</v>
      </c>
      <c r="S188" s="105" t="s">
        <v>734</v>
      </c>
    </row>
    <row r="189" spans="1:19" x14ac:dyDescent="0.25">
      <c r="A189" s="94" t="s">
        <v>735</v>
      </c>
      <c r="B189" s="94" t="s">
        <v>736</v>
      </c>
      <c r="C189" s="112"/>
      <c r="D189" s="104">
        <v>50700</v>
      </c>
      <c r="E189" s="104">
        <v>0</v>
      </c>
      <c r="F189" s="104">
        <v>0</v>
      </c>
      <c r="G189" s="104">
        <v>5000</v>
      </c>
      <c r="H189" s="104">
        <v>0</v>
      </c>
      <c r="I189" s="104">
        <v>0</v>
      </c>
      <c r="J189" s="104">
        <v>0</v>
      </c>
      <c r="K189" s="104">
        <v>0</v>
      </c>
      <c r="L189" s="104">
        <v>0</v>
      </c>
      <c r="M189" s="104">
        <v>133330</v>
      </c>
      <c r="N189" s="104">
        <v>0</v>
      </c>
      <c r="O189" s="104">
        <v>21330</v>
      </c>
      <c r="P189" s="104">
        <v>104000</v>
      </c>
      <c r="Q189" s="94" t="s">
        <v>191</v>
      </c>
      <c r="R189" s="94" t="s">
        <v>372</v>
      </c>
      <c r="S189" s="105" t="s">
        <v>737</v>
      </c>
    </row>
    <row r="190" spans="1:19" x14ac:dyDescent="0.25">
      <c r="A190" s="94" t="s">
        <v>738</v>
      </c>
      <c r="B190" s="94" t="s">
        <v>739</v>
      </c>
      <c r="C190" s="112"/>
      <c r="D190" s="104">
        <v>9300</v>
      </c>
      <c r="E190" s="104">
        <v>6000</v>
      </c>
      <c r="F190" s="104">
        <v>0</v>
      </c>
      <c r="G190" s="104">
        <v>0</v>
      </c>
      <c r="H190" s="104">
        <v>0</v>
      </c>
      <c r="I190" s="104">
        <v>0</v>
      </c>
      <c r="J190" s="104">
        <v>0</v>
      </c>
      <c r="K190" s="104">
        <v>0</v>
      </c>
      <c r="L190" s="104">
        <v>0</v>
      </c>
      <c r="M190" s="104">
        <v>1800</v>
      </c>
      <c r="N190" s="104">
        <v>0</v>
      </c>
      <c r="O190" s="104">
        <v>0</v>
      </c>
      <c r="P190" s="104">
        <v>6000</v>
      </c>
      <c r="Q190" s="94" t="s">
        <v>191</v>
      </c>
      <c r="R190" s="94" t="s">
        <v>249</v>
      </c>
      <c r="S190" s="105" t="s">
        <v>740</v>
      </c>
    </row>
    <row r="191" spans="1:19" x14ac:dyDescent="0.25">
      <c r="A191" s="94" t="s">
        <v>741</v>
      </c>
      <c r="B191" s="94" t="s">
        <v>742</v>
      </c>
      <c r="C191" s="112"/>
      <c r="D191" s="104">
        <v>2000</v>
      </c>
      <c r="E191" s="104">
        <v>0</v>
      </c>
      <c r="F191" s="104">
        <v>0</v>
      </c>
      <c r="G191" s="104">
        <v>0</v>
      </c>
      <c r="H191" s="104">
        <v>0</v>
      </c>
      <c r="I191" s="104">
        <v>0</v>
      </c>
      <c r="J191" s="104">
        <v>0</v>
      </c>
      <c r="K191" s="104">
        <v>0</v>
      </c>
      <c r="L191" s="104">
        <v>0</v>
      </c>
      <c r="M191" s="104">
        <v>2742</v>
      </c>
      <c r="N191" s="104">
        <v>0</v>
      </c>
      <c r="O191" s="104">
        <v>0</v>
      </c>
      <c r="P191" s="104">
        <v>5000</v>
      </c>
      <c r="Q191" s="94" t="s">
        <v>191</v>
      </c>
      <c r="R191" s="94" t="s">
        <v>212</v>
      </c>
      <c r="S191" s="105" t="s">
        <v>743</v>
      </c>
    </row>
    <row r="192" spans="1:19" x14ac:dyDescent="0.25">
      <c r="A192" s="94" t="s">
        <v>744</v>
      </c>
      <c r="B192" s="94" t="s">
        <v>745</v>
      </c>
      <c r="C192" s="112"/>
      <c r="D192" s="104">
        <v>0</v>
      </c>
      <c r="E192" s="104">
        <v>0</v>
      </c>
      <c r="F192" s="104">
        <v>0</v>
      </c>
      <c r="G192" s="104">
        <v>14000</v>
      </c>
      <c r="H192" s="104">
        <v>0</v>
      </c>
      <c r="I192" s="104">
        <v>0</v>
      </c>
      <c r="J192" s="104">
        <v>0</v>
      </c>
      <c r="K192" s="104">
        <v>0</v>
      </c>
      <c r="L192" s="104">
        <v>0</v>
      </c>
      <c r="M192" s="104">
        <v>5096</v>
      </c>
      <c r="N192" s="104">
        <v>20194</v>
      </c>
      <c r="O192" s="104">
        <v>0</v>
      </c>
      <c r="P192" s="104">
        <v>0</v>
      </c>
      <c r="Q192" s="94" t="s">
        <v>191</v>
      </c>
      <c r="R192" s="94" t="s">
        <v>212</v>
      </c>
      <c r="S192" s="105" t="s">
        <v>746</v>
      </c>
    </row>
    <row r="193" spans="1:19" x14ac:dyDescent="0.25">
      <c r="A193" s="94" t="s">
        <v>747</v>
      </c>
      <c r="B193" s="94" t="s">
        <v>748</v>
      </c>
      <c r="C193" s="112"/>
      <c r="D193" s="104">
        <v>3000</v>
      </c>
      <c r="E193" s="104">
        <v>0</v>
      </c>
      <c r="F193" s="104">
        <v>0</v>
      </c>
      <c r="G193" s="104">
        <v>0</v>
      </c>
      <c r="H193" s="104">
        <v>0</v>
      </c>
      <c r="I193" s="104">
        <v>0</v>
      </c>
      <c r="J193" s="104">
        <v>0</v>
      </c>
      <c r="K193" s="104">
        <v>0</v>
      </c>
      <c r="L193" s="104">
        <v>0</v>
      </c>
      <c r="M193" s="104">
        <v>13635</v>
      </c>
      <c r="N193" s="104">
        <v>0</v>
      </c>
      <c r="O193" s="104">
        <v>2000</v>
      </c>
      <c r="P193" s="104">
        <v>0</v>
      </c>
      <c r="Q193" s="94" t="s">
        <v>191</v>
      </c>
      <c r="R193" s="94" t="s">
        <v>212</v>
      </c>
      <c r="S193" s="105" t="s">
        <v>749</v>
      </c>
    </row>
    <row r="194" spans="1:19" x14ac:dyDescent="0.25">
      <c r="A194" s="94" t="s">
        <v>750</v>
      </c>
      <c r="B194" s="94" t="s">
        <v>751</v>
      </c>
      <c r="C194" s="112"/>
      <c r="D194" s="104">
        <v>1317506</v>
      </c>
      <c r="E194" s="104">
        <v>0</v>
      </c>
      <c r="F194" s="104">
        <v>0</v>
      </c>
      <c r="G194" s="104">
        <v>0</v>
      </c>
      <c r="H194" s="104">
        <v>0</v>
      </c>
      <c r="I194" s="104">
        <v>0</v>
      </c>
      <c r="J194" s="104">
        <v>0</v>
      </c>
      <c r="K194" s="104">
        <v>339364</v>
      </c>
      <c r="L194" s="104">
        <v>0</v>
      </c>
      <c r="M194" s="104">
        <v>1018</v>
      </c>
      <c r="N194" s="104">
        <v>224587</v>
      </c>
      <c r="O194" s="104">
        <v>17586</v>
      </c>
      <c r="P194" s="104">
        <v>346438</v>
      </c>
      <c r="Q194" s="94" t="s">
        <v>191</v>
      </c>
      <c r="R194" s="94" t="s">
        <v>752</v>
      </c>
      <c r="S194" s="105" t="s">
        <v>753</v>
      </c>
    </row>
    <row r="195" spans="1:19" x14ac:dyDescent="0.25">
      <c r="A195" s="94" t="s">
        <v>754</v>
      </c>
      <c r="B195" s="94" t="s">
        <v>755</v>
      </c>
      <c r="C195" s="112"/>
      <c r="D195" s="104">
        <v>14693</v>
      </c>
      <c r="E195" s="104">
        <v>0</v>
      </c>
      <c r="F195" s="104">
        <v>0</v>
      </c>
      <c r="G195" s="104">
        <v>0</v>
      </c>
      <c r="H195" s="104">
        <v>0</v>
      </c>
      <c r="I195" s="104">
        <v>0</v>
      </c>
      <c r="J195" s="104">
        <v>0</v>
      </c>
      <c r="K195" s="104">
        <v>0</v>
      </c>
      <c r="L195" s="104">
        <v>28400</v>
      </c>
      <c r="M195" s="104">
        <v>0</v>
      </c>
      <c r="N195" s="104">
        <v>0</v>
      </c>
      <c r="O195" s="104">
        <v>0</v>
      </c>
      <c r="P195" s="104">
        <v>25000</v>
      </c>
      <c r="Q195" s="94" t="s">
        <v>191</v>
      </c>
      <c r="R195" s="94" t="s">
        <v>249</v>
      </c>
      <c r="S195" s="105" t="s">
        <v>756</v>
      </c>
    </row>
    <row r="196" spans="1:19" x14ac:dyDescent="0.25">
      <c r="A196" s="94" t="s">
        <v>757</v>
      </c>
      <c r="B196" s="94" t="s">
        <v>758</v>
      </c>
      <c r="C196" s="112"/>
      <c r="D196" s="104">
        <v>35150</v>
      </c>
      <c r="E196" s="104">
        <v>0</v>
      </c>
      <c r="F196" s="104">
        <v>59832</v>
      </c>
      <c r="G196" s="104">
        <v>0</v>
      </c>
      <c r="H196" s="104">
        <v>0</v>
      </c>
      <c r="I196" s="104">
        <v>0</v>
      </c>
      <c r="J196" s="104">
        <v>0</v>
      </c>
      <c r="K196" s="104">
        <v>0</v>
      </c>
      <c r="L196" s="104">
        <v>183695</v>
      </c>
      <c r="M196" s="104">
        <v>0</v>
      </c>
      <c r="N196" s="104">
        <v>0</v>
      </c>
      <c r="O196" s="104">
        <v>6122</v>
      </c>
      <c r="P196" s="104">
        <v>0</v>
      </c>
      <c r="Q196" s="94" t="s">
        <v>191</v>
      </c>
      <c r="R196" s="94" t="s">
        <v>406</v>
      </c>
      <c r="S196" s="105" t="s">
        <v>759</v>
      </c>
    </row>
    <row r="197" spans="1:19" x14ac:dyDescent="0.25">
      <c r="A197" s="94" t="s">
        <v>760</v>
      </c>
      <c r="B197" s="94" t="s">
        <v>761</v>
      </c>
      <c r="C197" s="112"/>
      <c r="D197" s="104">
        <v>16002</v>
      </c>
      <c r="E197" s="104">
        <v>0</v>
      </c>
      <c r="F197" s="104">
        <v>0</v>
      </c>
      <c r="G197" s="104">
        <v>0</v>
      </c>
      <c r="H197" s="104">
        <v>0</v>
      </c>
      <c r="I197" s="104">
        <v>0</v>
      </c>
      <c r="J197" s="104">
        <v>0</v>
      </c>
      <c r="K197" s="104">
        <v>9500</v>
      </c>
      <c r="L197" s="104">
        <v>0</v>
      </c>
      <c r="M197" s="104">
        <v>1525</v>
      </c>
      <c r="N197" s="104">
        <v>20497</v>
      </c>
      <c r="O197" s="104">
        <v>40003</v>
      </c>
      <c r="P197" s="104">
        <v>34500</v>
      </c>
      <c r="Q197" s="94" t="s">
        <v>191</v>
      </c>
      <c r="R197" s="94" t="s">
        <v>212</v>
      </c>
      <c r="S197" s="105" t="s">
        <v>762</v>
      </c>
    </row>
    <row r="198" spans="1:19" x14ac:dyDescent="0.25">
      <c r="A198" s="94" t="s">
        <v>763</v>
      </c>
      <c r="B198" s="94" t="s">
        <v>1774</v>
      </c>
      <c r="C198" s="112"/>
      <c r="D198" s="104">
        <v>16145</v>
      </c>
      <c r="E198" s="104">
        <v>2082</v>
      </c>
      <c r="F198" s="104">
        <v>0</v>
      </c>
      <c r="G198" s="104">
        <v>0</v>
      </c>
      <c r="H198" s="104">
        <v>0</v>
      </c>
      <c r="I198" s="104">
        <v>0</v>
      </c>
      <c r="J198" s="104">
        <v>0</v>
      </c>
      <c r="K198" s="104">
        <v>0</v>
      </c>
      <c r="L198" s="104">
        <v>0</v>
      </c>
      <c r="M198" s="104">
        <v>0</v>
      </c>
      <c r="N198" s="104">
        <v>0</v>
      </c>
      <c r="O198" s="104">
        <v>4015</v>
      </c>
      <c r="P198" s="104">
        <v>21000</v>
      </c>
      <c r="Q198" s="94" t="s">
        <v>195</v>
      </c>
      <c r="R198" s="94" t="s">
        <v>205</v>
      </c>
      <c r="S198" s="105" t="s">
        <v>765</v>
      </c>
    </row>
    <row r="199" spans="1:19" x14ac:dyDescent="0.25">
      <c r="A199" s="94" t="s">
        <v>766</v>
      </c>
      <c r="B199" s="94" t="s">
        <v>767</v>
      </c>
      <c r="C199" s="112"/>
      <c r="D199" s="104">
        <v>18104</v>
      </c>
      <c r="E199" s="104">
        <v>0</v>
      </c>
      <c r="F199" s="104">
        <v>0</v>
      </c>
      <c r="G199" s="104">
        <v>0</v>
      </c>
      <c r="H199" s="104">
        <v>0</v>
      </c>
      <c r="I199" s="104">
        <v>0</v>
      </c>
      <c r="J199" s="104">
        <v>0</v>
      </c>
      <c r="K199" s="104">
        <v>0</v>
      </c>
      <c r="L199" s="104">
        <v>0</v>
      </c>
      <c r="M199" s="104">
        <v>30650</v>
      </c>
      <c r="N199" s="104">
        <v>3000</v>
      </c>
      <c r="O199" s="104">
        <v>32185</v>
      </c>
      <c r="P199" s="104">
        <v>34500</v>
      </c>
      <c r="Q199" s="94" t="s">
        <v>191</v>
      </c>
      <c r="R199" s="94" t="s">
        <v>406</v>
      </c>
      <c r="S199" s="105" t="s">
        <v>768</v>
      </c>
    </row>
    <row r="200" spans="1:19" x14ac:dyDescent="0.25">
      <c r="A200" t="s">
        <v>769</v>
      </c>
      <c r="B200" t="s">
        <v>770</v>
      </c>
      <c r="D200">
        <v>5000</v>
      </c>
      <c r="E200">
        <v>0</v>
      </c>
      <c r="F200">
        <v>0</v>
      </c>
      <c r="G200">
        <v>15000</v>
      </c>
      <c r="H200">
        <v>0</v>
      </c>
      <c r="I200">
        <v>0</v>
      </c>
      <c r="J200">
        <v>0</v>
      </c>
      <c r="K200">
        <v>0</v>
      </c>
      <c r="L200">
        <v>31100</v>
      </c>
      <c r="M200">
        <v>8800</v>
      </c>
      <c r="N200">
        <v>0</v>
      </c>
      <c r="O200">
        <v>20000</v>
      </c>
      <c r="P200">
        <v>40000</v>
      </c>
      <c r="Q200" t="s">
        <v>191</v>
      </c>
      <c r="R200" t="s">
        <v>205</v>
      </c>
      <c r="S200" t="s">
        <v>771</v>
      </c>
    </row>
    <row r="201" spans="1:19" x14ac:dyDescent="0.25">
      <c r="A201" s="94" t="s">
        <v>772</v>
      </c>
      <c r="B201" s="94" t="s">
        <v>773</v>
      </c>
      <c r="C201" s="112"/>
      <c r="D201" s="104">
        <v>616</v>
      </c>
      <c r="E201" s="104">
        <v>0</v>
      </c>
      <c r="F201" s="104">
        <v>0</v>
      </c>
      <c r="G201" s="104">
        <v>0</v>
      </c>
      <c r="H201" s="104">
        <v>0</v>
      </c>
      <c r="I201" s="104">
        <v>0</v>
      </c>
      <c r="J201" s="104">
        <v>0</v>
      </c>
      <c r="K201" s="104">
        <v>0</v>
      </c>
      <c r="L201" s="104">
        <v>0</v>
      </c>
      <c r="M201" s="104">
        <v>200</v>
      </c>
      <c r="N201" s="104">
        <v>0</v>
      </c>
      <c r="O201" s="104">
        <v>0</v>
      </c>
      <c r="P201" s="104">
        <v>0</v>
      </c>
      <c r="Q201" s="94" t="s">
        <v>191</v>
      </c>
      <c r="R201" s="94" t="s">
        <v>212</v>
      </c>
      <c r="S201" s="105" t="s">
        <v>774</v>
      </c>
    </row>
    <row r="202" spans="1:19" x14ac:dyDescent="0.25">
      <c r="A202" s="94" t="s">
        <v>775</v>
      </c>
      <c r="B202" s="94" t="s">
        <v>776</v>
      </c>
      <c r="C202" s="112"/>
      <c r="D202" s="104">
        <v>46600</v>
      </c>
      <c r="E202" s="104">
        <v>20000</v>
      </c>
      <c r="F202" s="104">
        <v>62562</v>
      </c>
      <c r="G202" s="104">
        <v>15001</v>
      </c>
      <c r="H202" s="104">
        <v>0</v>
      </c>
      <c r="I202" s="104">
        <v>0</v>
      </c>
      <c r="J202" s="104">
        <v>0</v>
      </c>
      <c r="K202" s="104">
        <v>0</v>
      </c>
      <c r="L202" s="104">
        <v>0</v>
      </c>
      <c r="M202" s="104">
        <v>126539</v>
      </c>
      <c r="N202" s="104">
        <v>0</v>
      </c>
      <c r="O202" s="104">
        <v>25000</v>
      </c>
      <c r="P202" s="104">
        <v>42500</v>
      </c>
      <c r="Q202" s="94" t="s">
        <v>191</v>
      </c>
      <c r="R202" s="94" t="s">
        <v>406</v>
      </c>
      <c r="S202" s="105" t="s">
        <v>777</v>
      </c>
    </row>
    <row r="203" spans="1:19" x14ac:dyDescent="0.25">
      <c r="A203" s="94" t="s">
        <v>778</v>
      </c>
      <c r="B203" s="94" t="s">
        <v>779</v>
      </c>
      <c r="C203" s="112"/>
      <c r="D203" s="104">
        <v>6230</v>
      </c>
      <c r="E203" s="104">
        <v>0</v>
      </c>
      <c r="F203" s="104">
        <v>0</v>
      </c>
      <c r="G203" s="104">
        <v>10000</v>
      </c>
      <c r="H203" s="104">
        <v>0</v>
      </c>
      <c r="I203" s="104">
        <v>0</v>
      </c>
      <c r="J203" s="104">
        <v>0</v>
      </c>
      <c r="K203" s="104">
        <v>25000</v>
      </c>
      <c r="L203" s="104">
        <v>0</v>
      </c>
      <c r="M203" s="104">
        <v>87850</v>
      </c>
      <c r="N203" s="104">
        <v>82038</v>
      </c>
      <c r="O203" s="104">
        <v>143874</v>
      </c>
      <c r="P203" s="104">
        <v>242171</v>
      </c>
      <c r="Q203" s="94" t="s">
        <v>191</v>
      </c>
      <c r="R203" s="94" t="s">
        <v>372</v>
      </c>
      <c r="S203" s="105" t="s">
        <v>780</v>
      </c>
    </row>
    <row r="204" spans="1:19" x14ac:dyDescent="0.25">
      <c r="A204" s="94" t="s">
        <v>781</v>
      </c>
      <c r="B204" s="94" t="s">
        <v>782</v>
      </c>
      <c r="C204" s="112"/>
      <c r="D204" s="104">
        <v>1449</v>
      </c>
      <c r="E204" s="104">
        <v>0</v>
      </c>
      <c r="F204" s="104">
        <v>0</v>
      </c>
      <c r="G204" s="104">
        <v>1000</v>
      </c>
      <c r="H204" s="104">
        <v>0</v>
      </c>
      <c r="I204" s="104">
        <v>0</v>
      </c>
      <c r="J204" s="104">
        <v>0</v>
      </c>
      <c r="K204" s="104">
        <v>0</v>
      </c>
      <c r="L204" s="104">
        <v>0</v>
      </c>
      <c r="M204" s="104">
        <v>4492</v>
      </c>
      <c r="N204" s="104">
        <v>1666</v>
      </c>
      <c r="O204" s="104">
        <v>10072</v>
      </c>
      <c r="P204" s="104">
        <v>5000</v>
      </c>
      <c r="Q204" s="94" t="s">
        <v>191</v>
      </c>
      <c r="R204" s="94" t="s">
        <v>249</v>
      </c>
      <c r="S204" s="105" t="s">
        <v>783</v>
      </c>
    </row>
    <row r="205" spans="1:19" x14ac:dyDescent="0.25">
      <c r="A205" s="94" t="s">
        <v>784</v>
      </c>
      <c r="B205" s="94" t="s">
        <v>785</v>
      </c>
      <c r="C205" s="112"/>
      <c r="D205" s="104">
        <v>4196</v>
      </c>
      <c r="E205" s="104">
        <v>0</v>
      </c>
      <c r="F205" s="104">
        <v>0</v>
      </c>
      <c r="G205" s="104">
        <v>0</v>
      </c>
      <c r="H205" s="104">
        <v>0</v>
      </c>
      <c r="I205" s="104">
        <v>0</v>
      </c>
      <c r="J205" s="104">
        <v>0</v>
      </c>
      <c r="K205" s="104">
        <v>0</v>
      </c>
      <c r="L205" s="104">
        <v>0</v>
      </c>
      <c r="M205" s="104">
        <v>4247</v>
      </c>
      <c r="N205" s="104">
        <v>2217</v>
      </c>
      <c r="O205" s="104">
        <v>8507</v>
      </c>
      <c r="P205" s="104">
        <v>12500</v>
      </c>
      <c r="Q205" s="94" t="s">
        <v>191</v>
      </c>
      <c r="R205" s="94" t="s">
        <v>249</v>
      </c>
      <c r="S205" s="105" t="s">
        <v>786</v>
      </c>
    </row>
    <row r="206" spans="1:19" x14ac:dyDescent="0.25">
      <c r="A206" s="94" t="s">
        <v>787</v>
      </c>
      <c r="B206" s="94" t="s">
        <v>788</v>
      </c>
      <c r="C206" s="112"/>
      <c r="D206" s="104">
        <v>14515</v>
      </c>
      <c r="E206" s="104">
        <v>19500</v>
      </c>
      <c r="F206" s="104">
        <v>0</v>
      </c>
      <c r="G206" s="104">
        <v>0</v>
      </c>
      <c r="H206" s="104">
        <v>0</v>
      </c>
      <c r="I206" s="104">
        <v>0</v>
      </c>
      <c r="J206" s="104">
        <v>0</v>
      </c>
      <c r="K206" s="104">
        <v>0</v>
      </c>
      <c r="L206" s="104">
        <v>0</v>
      </c>
      <c r="M206" s="104">
        <v>0</v>
      </c>
      <c r="N206" s="104">
        <v>0</v>
      </c>
      <c r="O206" s="104">
        <v>0</v>
      </c>
      <c r="P206" s="104">
        <v>0</v>
      </c>
      <c r="Q206" s="94" t="s">
        <v>191</v>
      </c>
      <c r="R206" s="94" t="s">
        <v>212</v>
      </c>
      <c r="S206" s="105" t="s">
        <v>789</v>
      </c>
    </row>
    <row r="207" spans="1:19" x14ac:dyDescent="0.25">
      <c r="A207" s="94" t="s">
        <v>790</v>
      </c>
      <c r="B207" s="94" t="s">
        <v>791</v>
      </c>
      <c r="C207" s="112"/>
      <c r="D207" s="104">
        <v>0</v>
      </c>
      <c r="E207" s="104">
        <v>0</v>
      </c>
      <c r="F207" s="104">
        <v>0</v>
      </c>
      <c r="G207" s="104">
        <v>0</v>
      </c>
      <c r="H207" s="104">
        <v>0</v>
      </c>
      <c r="I207" s="104">
        <v>0</v>
      </c>
      <c r="J207" s="104">
        <v>0</v>
      </c>
      <c r="K207" s="104">
        <v>0</v>
      </c>
      <c r="L207" s="104">
        <v>0</v>
      </c>
      <c r="M207" s="104">
        <v>11405</v>
      </c>
      <c r="N207" s="104">
        <v>0</v>
      </c>
      <c r="O207" s="104">
        <v>0</v>
      </c>
      <c r="P207" s="104">
        <v>10000</v>
      </c>
      <c r="Q207" s="94" t="s">
        <v>191</v>
      </c>
      <c r="R207" s="94" t="s">
        <v>262</v>
      </c>
      <c r="S207" s="105" t="s">
        <v>792</v>
      </c>
    </row>
    <row r="208" spans="1:19" x14ac:dyDescent="0.25">
      <c r="A208" s="94" t="s">
        <v>793</v>
      </c>
      <c r="B208" s="94" t="s">
        <v>794</v>
      </c>
      <c r="C208" s="112"/>
      <c r="D208" s="104">
        <v>1330</v>
      </c>
      <c r="E208" s="104">
        <v>0</v>
      </c>
      <c r="F208" s="104">
        <v>0</v>
      </c>
      <c r="G208" s="104">
        <v>0</v>
      </c>
      <c r="H208" s="104">
        <v>0</v>
      </c>
      <c r="I208" s="104">
        <v>0</v>
      </c>
      <c r="J208" s="104">
        <v>0</v>
      </c>
      <c r="K208" s="104">
        <v>0</v>
      </c>
      <c r="L208" s="104">
        <v>0</v>
      </c>
      <c r="M208" s="104">
        <v>20575</v>
      </c>
      <c r="N208" s="104">
        <v>4000</v>
      </c>
      <c r="O208" s="104">
        <v>0</v>
      </c>
      <c r="P208" s="104">
        <v>19000</v>
      </c>
      <c r="Q208" s="94" t="s">
        <v>191</v>
      </c>
      <c r="R208" s="94" t="s">
        <v>212</v>
      </c>
      <c r="S208" s="105" t="s">
        <v>795</v>
      </c>
    </row>
    <row r="209" spans="1:19" x14ac:dyDescent="0.25">
      <c r="A209" s="94" t="s">
        <v>796</v>
      </c>
      <c r="B209" s="94" t="s">
        <v>797</v>
      </c>
      <c r="C209" s="112"/>
      <c r="D209" s="104">
        <v>23710</v>
      </c>
      <c r="E209" s="104">
        <v>13000</v>
      </c>
      <c r="F209" s="104">
        <v>0</v>
      </c>
      <c r="G209" s="104">
        <v>0</v>
      </c>
      <c r="H209" s="104">
        <v>0</v>
      </c>
      <c r="I209" s="104">
        <v>0</v>
      </c>
      <c r="J209" s="104">
        <v>0</v>
      </c>
      <c r="K209" s="104">
        <v>0</v>
      </c>
      <c r="L209" s="104">
        <v>0</v>
      </c>
      <c r="M209" s="104">
        <v>0</v>
      </c>
      <c r="N209" s="104">
        <v>0</v>
      </c>
      <c r="O209" s="104">
        <v>0</v>
      </c>
      <c r="P209" s="104">
        <v>0</v>
      </c>
      <c r="Q209" s="94" t="s">
        <v>191</v>
      </c>
      <c r="R209" s="94" t="s">
        <v>212</v>
      </c>
      <c r="S209" s="105" t="s">
        <v>798</v>
      </c>
    </row>
    <row r="210" spans="1:19" x14ac:dyDescent="0.25">
      <c r="A210" s="94" t="s">
        <v>799</v>
      </c>
      <c r="B210" s="94" t="s">
        <v>800</v>
      </c>
      <c r="C210" s="112"/>
      <c r="D210" s="104">
        <v>28655</v>
      </c>
      <c r="E210" s="104">
        <v>0</v>
      </c>
      <c r="F210" s="104">
        <v>0</v>
      </c>
      <c r="G210" s="104">
        <v>0</v>
      </c>
      <c r="H210" s="104">
        <v>0</v>
      </c>
      <c r="I210" s="104">
        <v>0</v>
      </c>
      <c r="J210" s="104">
        <v>0</v>
      </c>
      <c r="K210" s="104">
        <v>318</v>
      </c>
      <c r="L210" s="104">
        <v>0</v>
      </c>
      <c r="M210" s="104">
        <v>0</v>
      </c>
      <c r="N210" s="104">
        <v>0</v>
      </c>
      <c r="O210" s="104">
        <v>1749</v>
      </c>
      <c r="P210" s="104">
        <v>0</v>
      </c>
      <c r="Q210" s="94" t="s">
        <v>191</v>
      </c>
      <c r="R210" s="94" t="s">
        <v>262</v>
      </c>
      <c r="S210" s="105" t="s">
        <v>801</v>
      </c>
    </row>
    <row r="211" spans="1:19" x14ac:dyDescent="0.25">
      <c r="A211" s="94" t="s">
        <v>802</v>
      </c>
      <c r="B211" s="94" t="s">
        <v>803</v>
      </c>
      <c r="C211" s="112"/>
      <c r="D211" s="104">
        <v>27322</v>
      </c>
      <c r="E211" s="104">
        <v>0</v>
      </c>
      <c r="F211" s="104">
        <v>0</v>
      </c>
      <c r="G211" s="104">
        <v>0</v>
      </c>
      <c r="H211" s="104">
        <v>0</v>
      </c>
      <c r="I211" s="104">
        <v>0</v>
      </c>
      <c r="J211" s="104">
        <v>0</v>
      </c>
      <c r="K211" s="104">
        <v>0</v>
      </c>
      <c r="L211" s="104">
        <v>0</v>
      </c>
      <c r="M211" s="104">
        <v>3000</v>
      </c>
      <c r="N211" s="104">
        <v>0</v>
      </c>
      <c r="O211" s="104">
        <v>0</v>
      </c>
      <c r="P211" s="104">
        <v>0</v>
      </c>
      <c r="Q211" s="94" t="s">
        <v>191</v>
      </c>
      <c r="R211" s="94" t="s">
        <v>212</v>
      </c>
      <c r="S211" s="105" t="s">
        <v>804</v>
      </c>
    </row>
    <row r="212" spans="1:19" x14ac:dyDescent="0.25">
      <c r="A212" s="94" t="s">
        <v>805</v>
      </c>
      <c r="B212" s="94" t="s">
        <v>806</v>
      </c>
      <c r="C212" s="112"/>
      <c r="D212" s="104">
        <v>53</v>
      </c>
      <c r="E212" s="104">
        <v>0</v>
      </c>
      <c r="F212" s="104">
        <v>4986</v>
      </c>
      <c r="G212" s="104">
        <v>0</v>
      </c>
      <c r="H212" s="104">
        <v>0</v>
      </c>
      <c r="I212" s="104">
        <v>0</v>
      </c>
      <c r="J212" s="104">
        <v>0</v>
      </c>
      <c r="K212" s="104">
        <v>0</v>
      </c>
      <c r="L212" s="104">
        <v>0</v>
      </c>
      <c r="M212" s="104">
        <v>0</v>
      </c>
      <c r="N212" s="104">
        <v>0</v>
      </c>
      <c r="O212" s="104">
        <v>10000</v>
      </c>
      <c r="P212" s="104">
        <v>32000</v>
      </c>
      <c r="Q212" s="94" t="s">
        <v>191</v>
      </c>
      <c r="R212" s="94" t="s">
        <v>205</v>
      </c>
      <c r="S212" s="105" t="s">
        <v>807</v>
      </c>
    </row>
    <row r="213" spans="1:19" x14ac:dyDescent="0.25">
      <c r="A213" s="94" t="s">
        <v>808</v>
      </c>
      <c r="B213" s="94" t="s">
        <v>809</v>
      </c>
      <c r="C213" s="112"/>
      <c r="D213" s="104">
        <v>6772</v>
      </c>
      <c r="E213" s="104">
        <v>0</v>
      </c>
      <c r="F213" s="104">
        <v>0</v>
      </c>
      <c r="G213" s="104">
        <v>0</v>
      </c>
      <c r="H213" s="104">
        <v>0</v>
      </c>
      <c r="I213" s="104">
        <v>0</v>
      </c>
      <c r="J213" s="104">
        <v>0</v>
      </c>
      <c r="K213" s="104">
        <v>0</v>
      </c>
      <c r="L213" s="104">
        <v>0</v>
      </c>
      <c r="M213" s="104">
        <v>2000</v>
      </c>
      <c r="N213" s="104">
        <v>0</v>
      </c>
      <c r="O213" s="104">
        <v>6875</v>
      </c>
      <c r="P213" s="104">
        <v>14000</v>
      </c>
      <c r="Q213" s="94" t="s">
        <v>191</v>
      </c>
      <c r="R213" s="94" t="s">
        <v>212</v>
      </c>
      <c r="S213" s="105" t="s">
        <v>810</v>
      </c>
    </row>
    <row r="214" spans="1:19" x14ac:dyDescent="0.25">
      <c r="A214" s="94" t="s">
        <v>811</v>
      </c>
      <c r="B214" s="94" t="s">
        <v>812</v>
      </c>
      <c r="C214" s="112"/>
      <c r="D214" s="104">
        <v>22170</v>
      </c>
      <c r="E214" s="104">
        <v>0</v>
      </c>
      <c r="F214" s="104">
        <v>0</v>
      </c>
      <c r="G214" s="104">
        <v>0</v>
      </c>
      <c r="H214" s="104">
        <v>0</v>
      </c>
      <c r="I214" s="104">
        <v>0</v>
      </c>
      <c r="J214" s="104">
        <v>0</v>
      </c>
      <c r="K214" s="104">
        <v>0</v>
      </c>
      <c r="L214" s="104">
        <v>0</v>
      </c>
      <c r="M214" s="104">
        <v>0</v>
      </c>
      <c r="N214" s="104">
        <v>0</v>
      </c>
      <c r="O214" s="104">
        <v>0</v>
      </c>
      <c r="P214" s="104">
        <v>0</v>
      </c>
      <c r="Q214" s="94" t="s">
        <v>191</v>
      </c>
      <c r="R214" s="94" t="s">
        <v>212</v>
      </c>
      <c r="S214" s="105" t="s">
        <v>813</v>
      </c>
    </row>
    <row r="215" spans="1:19" x14ac:dyDescent="0.25">
      <c r="A215" s="94" t="s">
        <v>814</v>
      </c>
      <c r="B215" s="94" t="s">
        <v>815</v>
      </c>
      <c r="C215" s="112"/>
      <c r="D215" s="104">
        <v>45100</v>
      </c>
      <c r="E215" s="104">
        <v>0</v>
      </c>
      <c r="F215" s="104">
        <v>0</v>
      </c>
      <c r="G215" s="104">
        <v>0</v>
      </c>
      <c r="H215" s="104">
        <v>0</v>
      </c>
      <c r="I215" s="104">
        <v>0</v>
      </c>
      <c r="J215" s="104">
        <v>0</v>
      </c>
      <c r="K215" s="104">
        <v>0</v>
      </c>
      <c r="L215" s="104">
        <v>0</v>
      </c>
      <c r="M215" s="104">
        <v>6877</v>
      </c>
      <c r="N215" s="104">
        <v>0</v>
      </c>
      <c r="O215" s="104">
        <v>53002</v>
      </c>
      <c r="P215" s="104">
        <v>105750</v>
      </c>
      <c r="Q215" s="94" t="s">
        <v>191</v>
      </c>
      <c r="R215" s="94" t="s">
        <v>262</v>
      </c>
      <c r="S215" s="105" t="s">
        <v>816</v>
      </c>
    </row>
    <row r="216" spans="1:19" x14ac:dyDescent="0.25">
      <c r="A216" s="94" t="s">
        <v>817</v>
      </c>
      <c r="B216" s="94" t="s">
        <v>818</v>
      </c>
      <c r="C216" s="112"/>
      <c r="D216" s="104">
        <v>0</v>
      </c>
      <c r="E216" s="104">
        <v>0</v>
      </c>
      <c r="F216" s="104">
        <v>0</v>
      </c>
      <c r="G216" s="104">
        <v>0</v>
      </c>
      <c r="H216" s="104">
        <v>0</v>
      </c>
      <c r="I216" s="104">
        <v>0</v>
      </c>
      <c r="J216" s="104">
        <v>0</v>
      </c>
      <c r="K216" s="104">
        <v>0</v>
      </c>
      <c r="L216" s="104">
        <v>0</v>
      </c>
      <c r="M216" s="104">
        <v>0</v>
      </c>
      <c r="N216" s="104">
        <v>0</v>
      </c>
      <c r="O216" s="104">
        <v>0</v>
      </c>
      <c r="P216" s="104">
        <v>0</v>
      </c>
      <c r="Q216" s="94" t="s">
        <v>191</v>
      </c>
      <c r="R216" s="94" t="s">
        <v>249</v>
      </c>
      <c r="S216" s="105" t="s">
        <v>819</v>
      </c>
    </row>
    <row r="217" spans="1:19" x14ac:dyDescent="0.25">
      <c r="A217" s="94" t="s">
        <v>820</v>
      </c>
      <c r="B217" s="94" t="s">
        <v>821</v>
      </c>
      <c r="C217" s="112"/>
      <c r="D217" s="104">
        <v>5000</v>
      </c>
      <c r="E217" s="104">
        <v>0</v>
      </c>
      <c r="F217" s="104">
        <v>0</v>
      </c>
      <c r="G217" s="104">
        <v>0</v>
      </c>
      <c r="H217" s="104">
        <v>0</v>
      </c>
      <c r="I217" s="104">
        <v>0</v>
      </c>
      <c r="J217" s="104">
        <v>0</v>
      </c>
      <c r="K217" s="104">
        <v>0</v>
      </c>
      <c r="L217" s="104">
        <v>0</v>
      </c>
      <c r="M217" s="104">
        <v>15890</v>
      </c>
      <c r="N217" s="104">
        <v>0</v>
      </c>
      <c r="O217" s="104">
        <v>0</v>
      </c>
      <c r="P217" s="104">
        <v>10000</v>
      </c>
      <c r="Q217" s="94" t="s">
        <v>191</v>
      </c>
      <c r="R217" s="94" t="s">
        <v>205</v>
      </c>
      <c r="S217" s="105" t="s">
        <v>822</v>
      </c>
    </row>
    <row r="218" spans="1:19" x14ac:dyDescent="0.25">
      <c r="A218" s="94" t="s">
        <v>823</v>
      </c>
      <c r="B218" s="94" t="s">
        <v>824</v>
      </c>
      <c r="C218" s="112"/>
      <c r="D218" s="104">
        <v>16440</v>
      </c>
      <c r="E218" s="104">
        <v>0</v>
      </c>
      <c r="F218" s="104">
        <v>0</v>
      </c>
      <c r="G218" s="104">
        <v>0</v>
      </c>
      <c r="H218" s="104">
        <v>0</v>
      </c>
      <c r="I218" s="104">
        <v>0</v>
      </c>
      <c r="J218" s="104">
        <v>0</v>
      </c>
      <c r="K218" s="104">
        <v>0</v>
      </c>
      <c r="L218" s="104">
        <v>0</v>
      </c>
      <c r="M218" s="104">
        <v>131996</v>
      </c>
      <c r="N218" s="104">
        <v>0</v>
      </c>
      <c r="O218" s="104">
        <v>0</v>
      </c>
      <c r="P218" s="104">
        <v>35000</v>
      </c>
      <c r="Q218" s="94" t="s">
        <v>191</v>
      </c>
      <c r="R218" s="94" t="s">
        <v>372</v>
      </c>
      <c r="S218" s="105" t="s">
        <v>825</v>
      </c>
    </row>
    <row r="219" spans="1:19" x14ac:dyDescent="0.25">
      <c r="A219" s="94" t="s">
        <v>826</v>
      </c>
      <c r="B219" s="94" t="s">
        <v>827</v>
      </c>
      <c r="C219" s="112"/>
      <c r="D219" s="104">
        <v>0</v>
      </c>
      <c r="E219" s="104">
        <v>0</v>
      </c>
      <c r="F219" s="104">
        <v>0</v>
      </c>
      <c r="G219" s="104">
        <v>0</v>
      </c>
      <c r="H219" s="104">
        <v>0</v>
      </c>
      <c r="I219" s="104">
        <v>0</v>
      </c>
      <c r="J219" s="104">
        <v>0</v>
      </c>
      <c r="K219" s="104">
        <v>0</v>
      </c>
      <c r="L219" s="104">
        <v>0</v>
      </c>
      <c r="M219" s="104">
        <v>4283</v>
      </c>
      <c r="N219" s="104">
        <v>0</v>
      </c>
      <c r="O219" s="104">
        <v>0</v>
      </c>
      <c r="P219" s="104">
        <v>10000</v>
      </c>
      <c r="Q219" s="94" t="s">
        <v>191</v>
      </c>
      <c r="R219" s="94" t="s">
        <v>249</v>
      </c>
      <c r="S219" s="105" t="s">
        <v>828</v>
      </c>
    </row>
    <row r="220" spans="1:19" x14ac:dyDescent="0.25">
      <c r="A220" s="94" t="s">
        <v>829</v>
      </c>
      <c r="B220" s="94" t="s">
        <v>830</v>
      </c>
      <c r="C220" s="112"/>
      <c r="D220" s="104">
        <v>18000</v>
      </c>
      <c r="E220" s="104">
        <v>3000</v>
      </c>
      <c r="F220" s="104">
        <v>0</v>
      </c>
      <c r="G220" s="104">
        <v>0</v>
      </c>
      <c r="H220" s="104">
        <v>0</v>
      </c>
      <c r="I220" s="104">
        <v>0</v>
      </c>
      <c r="J220" s="104">
        <v>0</v>
      </c>
      <c r="K220" s="104">
        <v>0</v>
      </c>
      <c r="L220" s="104">
        <v>0</v>
      </c>
      <c r="M220" s="104">
        <v>3900</v>
      </c>
      <c r="N220" s="104">
        <v>0</v>
      </c>
      <c r="O220" s="104">
        <v>19000</v>
      </c>
      <c r="P220" s="104">
        <v>16000</v>
      </c>
      <c r="Q220" s="94" t="s">
        <v>191</v>
      </c>
      <c r="R220" s="94" t="s">
        <v>212</v>
      </c>
      <c r="S220" s="105" t="s">
        <v>831</v>
      </c>
    </row>
    <row r="221" spans="1:19" x14ac:dyDescent="0.25">
      <c r="A221" s="94" t="s">
        <v>832</v>
      </c>
      <c r="B221" s="94" t="s">
        <v>833</v>
      </c>
      <c r="C221" s="112"/>
      <c r="D221" s="104">
        <v>9794</v>
      </c>
      <c r="E221" s="104">
        <v>1000</v>
      </c>
      <c r="F221" s="104">
        <v>0</v>
      </c>
      <c r="G221" s="104">
        <v>1000</v>
      </c>
      <c r="H221" s="104">
        <v>0</v>
      </c>
      <c r="I221" s="104">
        <v>0</v>
      </c>
      <c r="J221" s="104">
        <v>0</v>
      </c>
      <c r="K221" s="104">
        <v>0</v>
      </c>
      <c r="L221" s="104">
        <v>0</v>
      </c>
      <c r="M221" s="104">
        <v>2000</v>
      </c>
      <c r="N221" s="104">
        <v>0</v>
      </c>
      <c r="O221" s="104">
        <v>1000</v>
      </c>
      <c r="P221" s="104">
        <v>0</v>
      </c>
      <c r="Q221" s="94" t="s">
        <v>191</v>
      </c>
      <c r="R221" s="94" t="s">
        <v>212</v>
      </c>
      <c r="S221" s="105" t="s">
        <v>834</v>
      </c>
    </row>
    <row r="222" spans="1:19" x14ac:dyDescent="0.25">
      <c r="A222" s="94" t="s">
        <v>835</v>
      </c>
      <c r="B222" s="94" t="s">
        <v>1775</v>
      </c>
      <c r="C222" s="112"/>
      <c r="D222" s="104">
        <v>35126</v>
      </c>
      <c r="E222" s="104">
        <v>0</v>
      </c>
      <c r="F222" s="104">
        <v>0</v>
      </c>
      <c r="G222" s="104">
        <v>0</v>
      </c>
      <c r="H222" s="104">
        <v>0</v>
      </c>
      <c r="I222" s="104">
        <v>0</v>
      </c>
      <c r="J222" s="104">
        <v>0</v>
      </c>
      <c r="K222" s="104">
        <v>0</v>
      </c>
      <c r="L222" s="104">
        <v>0</v>
      </c>
      <c r="M222" s="104">
        <v>20400</v>
      </c>
      <c r="N222" s="104">
        <v>0</v>
      </c>
      <c r="O222" s="104">
        <v>0</v>
      </c>
      <c r="P222" s="104">
        <v>0</v>
      </c>
      <c r="Q222" s="94" t="s">
        <v>193</v>
      </c>
      <c r="R222" s="94" t="s">
        <v>205</v>
      </c>
      <c r="S222" s="105" t="s">
        <v>837</v>
      </c>
    </row>
    <row r="223" spans="1:19" x14ac:dyDescent="0.25">
      <c r="A223" s="94" t="s">
        <v>838</v>
      </c>
      <c r="B223" s="94" t="s">
        <v>839</v>
      </c>
      <c r="C223" s="112"/>
      <c r="D223" s="104">
        <v>5400</v>
      </c>
      <c r="E223" s="104">
        <v>0</v>
      </c>
      <c r="F223" s="104">
        <v>0</v>
      </c>
      <c r="G223" s="104">
        <v>0</v>
      </c>
      <c r="H223" s="104">
        <v>0</v>
      </c>
      <c r="I223" s="104">
        <v>0</v>
      </c>
      <c r="J223" s="104">
        <v>0</v>
      </c>
      <c r="K223" s="104">
        <v>0</v>
      </c>
      <c r="L223" s="104">
        <v>0</v>
      </c>
      <c r="M223" s="104">
        <v>70400</v>
      </c>
      <c r="N223" s="104">
        <v>0</v>
      </c>
      <c r="O223" s="104">
        <v>4100</v>
      </c>
      <c r="P223" s="104">
        <v>5000</v>
      </c>
      <c r="Q223" s="94" t="s">
        <v>191</v>
      </c>
      <c r="R223" s="94" t="s">
        <v>262</v>
      </c>
      <c r="S223" s="105" t="s">
        <v>840</v>
      </c>
    </row>
    <row r="224" spans="1:19" x14ac:dyDescent="0.25">
      <c r="A224" s="94" t="s">
        <v>841</v>
      </c>
      <c r="B224" s="94" t="s">
        <v>842</v>
      </c>
      <c r="C224" s="112"/>
      <c r="D224" s="104">
        <v>1801</v>
      </c>
      <c r="E224" s="104">
        <v>20309</v>
      </c>
      <c r="F224" s="104">
        <v>0</v>
      </c>
      <c r="G224" s="104">
        <v>0</v>
      </c>
      <c r="H224" s="104">
        <v>0</v>
      </c>
      <c r="I224" s="104">
        <v>0</v>
      </c>
      <c r="J224" s="104">
        <v>0</v>
      </c>
      <c r="K224" s="104">
        <v>0</v>
      </c>
      <c r="L224" s="104">
        <v>0</v>
      </c>
      <c r="M224" s="104">
        <v>0</v>
      </c>
      <c r="N224" s="104">
        <v>0</v>
      </c>
      <c r="O224" s="104">
        <v>0</v>
      </c>
      <c r="P224" s="104">
        <v>0</v>
      </c>
      <c r="Q224" s="94" t="s">
        <v>191</v>
      </c>
      <c r="R224" s="94" t="s">
        <v>212</v>
      </c>
      <c r="S224" s="105" t="s">
        <v>843</v>
      </c>
    </row>
    <row r="225" spans="1:19" x14ac:dyDescent="0.25">
      <c r="A225" s="94" t="s">
        <v>844</v>
      </c>
      <c r="B225" s="94" t="s">
        <v>845</v>
      </c>
      <c r="C225" s="112"/>
      <c r="D225" s="104">
        <v>5094</v>
      </c>
      <c r="E225" s="104">
        <v>0</v>
      </c>
      <c r="F225" s="104">
        <v>0</v>
      </c>
      <c r="G225" s="104">
        <v>0</v>
      </c>
      <c r="H225" s="104">
        <v>0</v>
      </c>
      <c r="I225" s="104">
        <v>0</v>
      </c>
      <c r="J225" s="104">
        <v>0</v>
      </c>
      <c r="K225" s="104">
        <v>0</v>
      </c>
      <c r="L225" s="104">
        <v>0</v>
      </c>
      <c r="M225" s="104">
        <v>15093</v>
      </c>
      <c r="N225" s="104">
        <v>11750</v>
      </c>
      <c r="O225" s="104">
        <v>0</v>
      </c>
      <c r="P225" s="104">
        <v>4000</v>
      </c>
      <c r="Q225" s="94" t="s">
        <v>191</v>
      </c>
      <c r="R225" s="94" t="s">
        <v>212</v>
      </c>
      <c r="S225" s="105" t="s">
        <v>846</v>
      </c>
    </row>
    <row r="226" spans="1:19" x14ac:dyDescent="0.25">
      <c r="A226" s="94" t="s">
        <v>847</v>
      </c>
      <c r="B226" s="94" t="s">
        <v>848</v>
      </c>
      <c r="C226" s="112"/>
      <c r="D226" s="104">
        <v>83234</v>
      </c>
      <c r="E226" s="104">
        <v>0</v>
      </c>
      <c r="F226" s="104">
        <v>0</v>
      </c>
      <c r="G226" s="104">
        <v>0</v>
      </c>
      <c r="H226" s="104">
        <v>0</v>
      </c>
      <c r="I226" s="104">
        <v>0</v>
      </c>
      <c r="J226" s="104">
        <v>0</v>
      </c>
      <c r="K226" s="104">
        <v>0</v>
      </c>
      <c r="L226" s="104">
        <v>0</v>
      </c>
      <c r="M226" s="104">
        <v>20000</v>
      </c>
      <c r="N226" s="104">
        <v>11071</v>
      </c>
      <c r="O226" s="104">
        <v>0</v>
      </c>
      <c r="P226" s="104">
        <v>60000</v>
      </c>
      <c r="Q226" s="94" t="s">
        <v>191</v>
      </c>
      <c r="R226" s="94" t="s">
        <v>262</v>
      </c>
      <c r="S226" s="105" t="s">
        <v>849</v>
      </c>
    </row>
    <row r="227" spans="1:19" x14ac:dyDescent="0.25">
      <c r="A227" s="94" t="s">
        <v>850</v>
      </c>
      <c r="B227" s="94" t="s">
        <v>851</v>
      </c>
      <c r="C227" s="112"/>
      <c r="D227" s="104">
        <v>80</v>
      </c>
      <c r="E227" s="104">
        <v>0</v>
      </c>
      <c r="F227" s="104">
        <v>0</v>
      </c>
      <c r="G227" s="104">
        <v>0</v>
      </c>
      <c r="H227" s="104">
        <v>0</v>
      </c>
      <c r="I227" s="104">
        <v>0</v>
      </c>
      <c r="J227" s="104">
        <v>0</v>
      </c>
      <c r="K227" s="104">
        <v>0</v>
      </c>
      <c r="L227" s="104">
        <v>0</v>
      </c>
      <c r="M227" s="104">
        <v>1400</v>
      </c>
      <c r="N227" s="104">
        <v>0</v>
      </c>
      <c r="O227" s="104">
        <v>0</v>
      </c>
      <c r="P227" s="104">
        <v>0</v>
      </c>
      <c r="Q227" s="94" t="s">
        <v>191</v>
      </c>
      <c r="R227" s="94" t="s">
        <v>249</v>
      </c>
      <c r="S227" s="105" t="s">
        <v>852</v>
      </c>
    </row>
    <row r="228" spans="1:19" x14ac:dyDescent="0.25">
      <c r="A228" s="94" t="s">
        <v>853</v>
      </c>
      <c r="B228" s="94" t="s">
        <v>854</v>
      </c>
      <c r="C228" s="112"/>
      <c r="D228" s="104">
        <v>12762</v>
      </c>
      <c r="E228" s="104">
        <v>0</v>
      </c>
      <c r="F228" s="104">
        <v>0</v>
      </c>
      <c r="G228" s="104">
        <v>0</v>
      </c>
      <c r="H228" s="104">
        <v>0</v>
      </c>
      <c r="I228" s="104">
        <v>0</v>
      </c>
      <c r="J228" s="104">
        <v>0</v>
      </c>
      <c r="K228" s="104">
        <v>0</v>
      </c>
      <c r="L228" s="104">
        <v>0</v>
      </c>
      <c r="M228" s="104">
        <v>0</v>
      </c>
      <c r="N228" s="104">
        <v>0</v>
      </c>
      <c r="O228" s="104">
        <v>0</v>
      </c>
      <c r="P228" s="104">
        <v>0</v>
      </c>
      <c r="Q228" s="94" t="s">
        <v>191</v>
      </c>
      <c r="R228" s="94" t="s">
        <v>249</v>
      </c>
      <c r="S228" s="105" t="s">
        <v>855</v>
      </c>
    </row>
    <row r="229" spans="1:19" x14ac:dyDescent="0.25">
      <c r="A229" s="94" t="s">
        <v>856</v>
      </c>
      <c r="B229" s="94" t="s">
        <v>857</v>
      </c>
      <c r="C229" s="112"/>
      <c r="D229" s="104">
        <v>2350</v>
      </c>
      <c r="E229" s="104">
        <v>100</v>
      </c>
      <c r="F229" s="104">
        <v>0</v>
      </c>
      <c r="G229" s="104">
        <v>0</v>
      </c>
      <c r="H229" s="104">
        <v>0</v>
      </c>
      <c r="I229" s="104">
        <v>0</v>
      </c>
      <c r="J229" s="104">
        <v>0</v>
      </c>
      <c r="K229" s="104">
        <v>0</v>
      </c>
      <c r="L229" s="104">
        <v>0</v>
      </c>
      <c r="M229" s="104">
        <v>5625</v>
      </c>
      <c r="N229" s="104">
        <v>0</v>
      </c>
      <c r="O229" s="104">
        <v>6274</v>
      </c>
      <c r="P229" s="104">
        <v>0</v>
      </c>
      <c r="Q229" s="94" t="s">
        <v>191</v>
      </c>
      <c r="R229" s="94" t="s">
        <v>212</v>
      </c>
      <c r="S229" s="105" t="s">
        <v>858</v>
      </c>
    </row>
    <row r="230" spans="1:19" x14ac:dyDescent="0.25">
      <c r="A230" s="94" t="s">
        <v>859</v>
      </c>
      <c r="B230" s="94" t="s">
        <v>860</v>
      </c>
      <c r="C230" s="112"/>
      <c r="D230" s="104">
        <v>1745</v>
      </c>
      <c r="E230" s="104">
        <v>0</v>
      </c>
      <c r="F230" s="104">
        <v>0</v>
      </c>
      <c r="G230" s="104">
        <v>0</v>
      </c>
      <c r="H230" s="104">
        <v>0</v>
      </c>
      <c r="I230" s="104">
        <v>0</v>
      </c>
      <c r="J230" s="104">
        <v>0</v>
      </c>
      <c r="K230" s="104">
        <v>0</v>
      </c>
      <c r="L230" s="104">
        <v>0</v>
      </c>
      <c r="M230" s="104">
        <v>500</v>
      </c>
      <c r="N230" s="104">
        <v>0</v>
      </c>
      <c r="O230" s="104">
        <v>0</v>
      </c>
      <c r="P230" s="104">
        <v>22000</v>
      </c>
      <c r="Q230" s="94" t="s">
        <v>191</v>
      </c>
      <c r="R230" s="94" t="s">
        <v>212</v>
      </c>
      <c r="S230" s="105" t="s">
        <v>861</v>
      </c>
    </row>
    <row r="231" spans="1:19" x14ac:dyDescent="0.25">
      <c r="A231" s="94" t="s">
        <v>862</v>
      </c>
      <c r="B231" s="94" t="s">
        <v>1776</v>
      </c>
      <c r="C231" s="112"/>
      <c r="D231" s="104">
        <v>34661</v>
      </c>
      <c r="E231" s="104">
        <v>0</v>
      </c>
      <c r="F231" s="104">
        <v>0</v>
      </c>
      <c r="G231" s="104">
        <v>0</v>
      </c>
      <c r="H231" s="104">
        <v>0</v>
      </c>
      <c r="I231" s="104">
        <v>0</v>
      </c>
      <c r="J231" s="104">
        <v>0</v>
      </c>
      <c r="K231" s="104">
        <v>0</v>
      </c>
      <c r="L231" s="104">
        <v>0</v>
      </c>
      <c r="M231" s="104">
        <v>0</v>
      </c>
      <c r="N231" s="104">
        <v>0</v>
      </c>
      <c r="O231" s="104">
        <v>0</v>
      </c>
      <c r="P231" s="104">
        <v>0</v>
      </c>
      <c r="Q231" s="94" t="s">
        <v>193</v>
      </c>
      <c r="R231" s="94" t="s">
        <v>205</v>
      </c>
      <c r="S231" s="105" t="s">
        <v>864</v>
      </c>
    </row>
    <row r="232" spans="1:19" x14ac:dyDescent="0.25">
      <c r="A232" s="94" t="s">
        <v>865</v>
      </c>
      <c r="B232" s="94" t="s">
        <v>866</v>
      </c>
      <c r="C232" s="112"/>
      <c r="D232" s="104">
        <v>38160</v>
      </c>
      <c r="E232" s="104">
        <v>0</v>
      </c>
      <c r="F232" s="104">
        <v>0</v>
      </c>
      <c r="G232" s="104">
        <v>0</v>
      </c>
      <c r="H232" s="104">
        <v>0</v>
      </c>
      <c r="I232" s="104">
        <v>0</v>
      </c>
      <c r="J232" s="104">
        <v>0</v>
      </c>
      <c r="K232" s="104">
        <v>0</v>
      </c>
      <c r="L232" s="104">
        <v>0</v>
      </c>
      <c r="M232" s="104">
        <v>0</v>
      </c>
      <c r="N232" s="104">
        <v>0</v>
      </c>
      <c r="O232" s="104">
        <v>0</v>
      </c>
      <c r="P232" s="104">
        <v>0</v>
      </c>
      <c r="Q232" s="94" t="s">
        <v>191</v>
      </c>
      <c r="R232" s="94" t="s">
        <v>212</v>
      </c>
      <c r="S232" s="105" t="s">
        <v>867</v>
      </c>
    </row>
    <row r="233" spans="1:19" x14ac:dyDescent="0.25">
      <c r="A233" s="94" t="s">
        <v>868</v>
      </c>
      <c r="B233" s="94" t="s">
        <v>869</v>
      </c>
      <c r="C233" s="112"/>
      <c r="D233" s="104">
        <v>0</v>
      </c>
      <c r="E233" s="104">
        <v>0</v>
      </c>
      <c r="F233" s="104">
        <v>0</v>
      </c>
      <c r="G233" s="104">
        <v>0</v>
      </c>
      <c r="H233" s="104">
        <v>0</v>
      </c>
      <c r="I233" s="104">
        <v>0</v>
      </c>
      <c r="J233" s="104">
        <v>7600</v>
      </c>
      <c r="K233" s="104">
        <v>0</v>
      </c>
      <c r="L233" s="104">
        <v>0</v>
      </c>
      <c r="M233" s="104">
        <v>8000</v>
      </c>
      <c r="N233" s="104">
        <v>0</v>
      </c>
      <c r="O233" s="104">
        <v>0</v>
      </c>
      <c r="P233" s="104">
        <v>0</v>
      </c>
      <c r="Q233" s="94" t="s">
        <v>191</v>
      </c>
      <c r="R233" s="94" t="s">
        <v>205</v>
      </c>
      <c r="S233" s="105" t="s">
        <v>870</v>
      </c>
    </row>
    <row r="234" spans="1:19" x14ac:dyDescent="0.25">
      <c r="A234" s="94" t="s">
        <v>871</v>
      </c>
      <c r="B234" s="94" t="s">
        <v>872</v>
      </c>
      <c r="C234" s="112"/>
      <c r="D234" s="104">
        <v>1726</v>
      </c>
      <c r="E234" s="104">
        <v>0</v>
      </c>
      <c r="F234" s="104">
        <v>0</v>
      </c>
      <c r="G234" s="104">
        <v>0</v>
      </c>
      <c r="H234" s="104">
        <v>0</v>
      </c>
      <c r="I234" s="104">
        <v>0</v>
      </c>
      <c r="J234" s="104">
        <v>0</v>
      </c>
      <c r="K234" s="104">
        <v>0</v>
      </c>
      <c r="L234" s="104">
        <v>0</v>
      </c>
      <c r="M234" s="104">
        <v>0</v>
      </c>
      <c r="N234" s="104">
        <v>0</v>
      </c>
      <c r="O234" s="104">
        <v>0</v>
      </c>
      <c r="P234" s="104">
        <v>0</v>
      </c>
      <c r="Q234" s="94" t="s">
        <v>191</v>
      </c>
      <c r="R234" s="94" t="s">
        <v>205</v>
      </c>
      <c r="S234" s="105" t="s">
        <v>873</v>
      </c>
    </row>
    <row r="235" spans="1:19" x14ac:dyDescent="0.25">
      <c r="A235" s="94" t="s">
        <v>874</v>
      </c>
      <c r="B235" s="94" t="s">
        <v>875</v>
      </c>
      <c r="C235" s="112"/>
      <c r="D235" s="104">
        <v>0</v>
      </c>
      <c r="E235" s="104">
        <v>0</v>
      </c>
      <c r="F235" s="104">
        <v>0</v>
      </c>
      <c r="G235" s="104">
        <v>0</v>
      </c>
      <c r="H235" s="104">
        <v>0</v>
      </c>
      <c r="I235" s="104">
        <v>0</v>
      </c>
      <c r="J235" s="104">
        <v>0</v>
      </c>
      <c r="K235" s="104">
        <v>0</v>
      </c>
      <c r="L235" s="104">
        <v>24200</v>
      </c>
      <c r="M235" s="104">
        <v>0</v>
      </c>
      <c r="N235" s="104">
        <v>0</v>
      </c>
      <c r="O235" s="104">
        <v>0</v>
      </c>
      <c r="P235" s="104">
        <v>147000</v>
      </c>
      <c r="Q235" s="94" t="s">
        <v>191</v>
      </c>
      <c r="R235" s="94" t="s">
        <v>406</v>
      </c>
      <c r="S235" s="105" t="s">
        <v>876</v>
      </c>
    </row>
    <row r="236" spans="1:19" x14ac:dyDescent="0.25">
      <c r="A236" s="94" t="s">
        <v>877</v>
      </c>
      <c r="B236" s="94" t="s">
        <v>878</v>
      </c>
      <c r="C236" s="112"/>
      <c r="D236" s="104">
        <v>1232</v>
      </c>
      <c r="E236" s="104">
        <v>0</v>
      </c>
      <c r="F236" s="104">
        <v>16799</v>
      </c>
      <c r="G236" s="104">
        <v>0</v>
      </c>
      <c r="H236" s="104">
        <v>0</v>
      </c>
      <c r="I236" s="104">
        <v>0</v>
      </c>
      <c r="J236" s="104">
        <v>0</v>
      </c>
      <c r="K236" s="104">
        <v>0</v>
      </c>
      <c r="L236" s="104">
        <v>89100</v>
      </c>
      <c r="M236" s="104">
        <v>97300</v>
      </c>
      <c r="N236" s="104">
        <v>0</v>
      </c>
      <c r="O236" s="104">
        <v>0</v>
      </c>
      <c r="P236" s="104">
        <v>50058</v>
      </c>
      <c r="Q236" s="94" t="s">
        <v>191</v>
      </c>
      <c r="R236" s="94" t="s">
        <v>406</v>
      </c>
      <c r="S236" s="105" t="s">
        <v>879</v>
      </c>
    </row>
    <row r="237" spans="1:19" x14ac:dyDescent="0.25">
      <c r="A237" s="94" t="s">
        <v>880</v>
      </c>
      <c r="B237" s="94" t="s">
        <v>881</v>
      </c>
      <c r="C237" s="112"/>
      <c r="D237" s="104">
        <v>5681</v>
      </c>
      <c r="E237" s="104">
        <v>0</v>
      </c>
      <c r="F237" s="104">
        <v>0</v>
      </c>
      <c r="G237" s="104">
        <v>0</v>
      </c>
      <c r="H237" s="104">
        <v>0</v>
      </c>
      <c r="I237" s="104">
        <v>0</v>
      </c>
      <c r="J237" s="104">
        <v>0</v>
      </c>
      <c r="K237" s="104">
        <v>0</v>
      </c>
      <c r="L237" s="104">
        <v>0</v>
      </c>
      <c r="M237" s="104">
        <v>138168</v>
      </c>
      <c r="N237" s="104">
        <v>85252</v>
      </c>
      <c r="O237" s="104">
        <v>81453</v>
      </c>
      <c r="P237" s="104">
        <v>32500</v>
      </c>
      <c r="Q237" s="94" t="s">
        <v>191</v>
      </c>
      <c r="R237" s="94" t="s">
        <v>372</v>
      </c>
      <c r="S237" s="105" t="s">
        <v>882</v>
      </c>
    </row>
    <row r="238" spans="1:19" x14ac:dyDescent="0.25">
      <c r="A238" s="94" t="s">
        <v>883</v>
      </c>
      <c r="B238" s="94" t="s">
        <v>884</v>
      </c>
      <c r="C238" s="112"/>
      <c r="D238" s="104">
        <v>14997</v>
      </c>
      <c r="E238" s="104">
        <v>5000</v>
      </c>
      <c r="F238" s="104">
        <v>13317</v>
      </c>
      <c r="G238" s="104">
        <v>0</v>
      </c>
      <c r="H238" s="104">
        <v>0</v>
      </c>
      <c r="I238" s="104">
        <v>0</v>
      </c>
      <c r="J238" s="104">
        <v>0</v>
      </c>
      <c r="K238" s="104">
        <v>0</v>
      </c>
      <c r="L238" s="104">
        <v>800</v>
      </c>
      <c r="M238" s="104">
        <v>0</v>
      </c>
      <c r="N238" s="104">
        <v>0</v>
      </c>
      <c r="O238" s="104">
        <v>0</v>
      </c>
      <c r="P238" s="104">
        <v>0</v>
      </c>
      <c r="Q238" s="94" t="s">
        <v>191</v>
      </c>
      <c r="R238" s="94" t="s">
        <v>249</v>
      </c>
      <c r="S238" s="105" t="s">
        <v>885</v>
      </c>
    </row>
    <row r="239" spans="1:19" x14ac:dyDescent="0.25">
      <c r="A239" s="94" t="s">
        <v>886</v>
      </c>
      <c r="B239" s="94" t="s">
        <v>887</v>
      </c>
      <c r="C239" s="112"/>
      <c r="D239" s="104">
        <v>483</v>
      </c>
      <c r="E239" s="104">
        <v>0</v>
      </c>
      <c r="F239" s="104">
        <v>0</v>
      </c>
      <c r="G239" s="104">
        <v>0</v>
      </c>
      <c r="H239" s="104">
        <v>0</v>
      </c>
      <c r="I239" s="104">
        <v>0</v>
      </c>
      <c r="J239" s="104">
        <v>0</v>
      </c>
      <c r="K239" s="104">
        <v>0</v>
      </c>
      <c r="L239" s="104">
        <v>0</v>
      </c>
      <c r="M239" s="104">
        <v>6217</v>
      </c>
      <c r="N239" s="104">
        <v>0</v>
      </c>
      <c r="O239" s="104">
        <v>5011</v>
      </c>
      <c r="P239" s="104">
        <v>27000</v>
      </c>
      <c r="Q239" s="94" t="s">
        <v>191</v>
      </c>
      <c r="R239" s="94" t="s">
        <v>249</v>
      </c>
      <c r="S239" s="105" t="s">
        <v>888</v>
      </c>
    </row>
    <row r="240" spans="1:19" x14ac:dyDescent="0.25">
      <c r="A240" s="94" t="s">
        <v>889</v>
      </c>
      <c r="B240" s="94" t="s">
        <v>890</v>
      </c>
      <c r="C240" s="112"/>
      <c r="D240" s="104">
        <v>0</v>
      </c>
      <c r="E240" s="104">
        <v>0</v>
      </c>
      <c r="F240" s="104">
        <v>0</v>
      </c>
      <c r="G240" s="104">
        <v>0</v>
      </c>
      <c r="H240" s="104">
        <v>0</v>
      </c>
      <c r="I240" s="104">
        <v>0</v>
      </c>
      <c r="J240" s="104">
        <v>0</v>
      </c>
      <c r="K240" s="104">
        <v>0</v>
      </c>
      <c r="L240" s="104">
        <v>0</v>
      </c>
      <c r="M240" s="104">
        <v>5168</v>
      </c>
      <c r="N240" s="104">
        <v>0</v>
      </c>
      <c r="O240" s="104">
        <v>0</v>
      </c>
      <c r="P240" s="104">
        <v>0</v>
      </c>
      <c r="Q240" s="94" t="s">
        <v>191</v>
      </c>
      <c r="R240" s="94" t="s">
        <v>212</v>
      </c>
      <c r="S240" s="105" t="s">
        <v>891</v>
      </c>
    </row>
    <row r="241" spans="1:19" x14ac:dyDescent="0.25">
      <c r="A241" s="94" t="s">
        <v>892</v>
      </c>
      <c r="B241" s="94" t="s">
        <v>893</v>
      </c>
      <c r="C241" s="112"/>
      <c r="D241" s="104">
        <v>0</v>
      </c>
      <c r="E241" s="104">
        <v>0</v>
      </c>
      <c r="F241" s="104">
        <v>0</v>
      </c>
      <c r="G241" s="104">
        <v>0</v>
      </c>
      <c r="H241" s="104">
        <v>0</v>
      </c>
      <c r="I241" s="104">
        <v>0</v>
      </c>
      <c r="J241" s="104">
        <v>0</v>
      </c>
      <c r="K241" s="104">
        <v>0</v>
      </c>
      <c r="L241" s="104">
        <v>0</v>
      </c>
      <c r="M241" s="104">
        <v>3290</v>
      </c>
      <c r="N241" s="104">
        <v>0</v>
      </c>
      <c r="O241" s="104">
        <v>2791</v>
      </c>
      <c r="P241" s="104">
        <v>12000</v>
      </c>
      <c r="Q241" s="94" t="s">
        <v>191</v>
      </c>
      <c r="R241" s="94" t="s">
        <v>212</v>
      </c>
      <c r="S241" s="105" t="s">
        <v>894</v>
      </c>
    </row>
    <row r="242" spans="1:19" x14ac:dyDescent="0.25">
      <c r="A242" s="94" t="s">
        <v>895</v>
      </c>
      <c r="B242" s="94" t="s">
        <v>896</v>
      </c>
      <c r="C242" s="112"/>
      <c r="D242" s="104">
        <v>538</v>
      </c>
      <c r="E242" s="104">
        <v>0</v>
      </c>
      <c r="F242" s="104">
        <v>0</v>
      </c>
      <c r="G242" s="104">
        <v>0</v>
      </c>
      <c r="H242" s="104">
        <v>0</v>
      </c>
      <c r="I242" s="104">
        <v>0</v>
      </c>
      <c r="J242" s="104">
        <v>0</v>
      </c>
      <c r="K242" s="104">
        <v>0</v>
      </c>
      <c r="L242" s="104">
        <v>0</v>
      </c>
      <c r="M242" s="104">
        <v>55700</v>
      </c>
      <c r="N242" s="104">
        <v>0</v>
      </c>
      <c r="O242" s="104">
        <v>0</v>
      </c>
      <c r="P242" s="104">
        <v>0</v>
      </c>
      <c r="Q242" s="94" t="s">
        <v>191</v>
      </c>
      <c r="R242" s="94" t="s">
        <v>205</v>
      </c>
      <c r="S242" s="105" t="s">
        <v>897</v>
      </c>
    </row>
    <row r="243" spans="1:19" x14ac:dyDescent="0.25">
      <c r="A243" s="94" t="s">
        <v>898</v>
      </c>
      <c r="B243" s="94" t="s">
        <v>899</v>
      </c>
      <c r="C243" s="112"/>
      <c r="D243" s="104">
        <v>8435</v>
      </c>
      <c r="E243" s="104">
        <v>2500</v>
      </c>
      <c r="F243" s="104">
        <v>0</v>
      </c>
      <c r="G243" s="104">
        <v>0</v>
      </c>
      <c r="H243" s="104">
        <v>0</v>
      </c>
      <c r="I243" s="104">
        <v>0</v>
      </c>
      <c r="J243" s="104">
        <v>0</v>
      </c>
      <c r="K243" s="104">
        <v>0</v>
      </c>
      <c r="L243" s="104">
        <v>0</v>
      </c>
      <c r="M243" s="104">
        <v>20620</v>
      </c>
      <c r="N243" s="104">
        <v>0</v>
      </c>
      <c r="O243" s="104">
        <v>6326</v>
      </c>
      <c r="P243" s="104">
        <v>0</v>
      </c>
      <c r="Q243" s="94" t="s">
        <v>191</v>
      </c>
      <c r="R243" s="94" t="s">
        <v>262</v>
      </c>
      <c r="S243" s="105" t="s">
        <v>900</v>
      </c>
    </row>
    <row r="244" spans="1:19" x14ac:dyDescent="0.25">
      <c r="A244" s="94" t="s">
        <v>901</v>
      </c>
      <c r="B244" s="94" t="s">
        <v>902</v>
      </c>
      <c r="C244" s="112"/>
      <c r="D244" s="104">
        <v>5000</v>
      </c>
      <c r="E244" s="104">
        <v>0</v>
      </c>
      <c r="F244" s="104">
        <v>0</v>
      </c>
      <c r="G244" s="104">
        <v>0</v>
      </c>
      <c r="H244" s="104">
        <v>0</v>
      </c>
      <c r="I244" s="104">
        <v>0</v>
      </c>
      <c r="J244" s="104">
        <v>0</v>
      </c>
      <c r="K244" s="104">
        <v>0</v>
      </c>
      <c r="L244" s="104">
        <v>0</v>
      </c>
      <c r="M244" s="104">
        <v>36294</v>
      </c>
      <c r="N244" s="104">
        <v>0</v>
      </c>
      <c r="O244" s="104">
        <v>5</v>
      </c>
      <c r="P244" s="104">
        <v>8000</v>
      </c>
      <c r="Q244" s="94" t="s">
        <v>191</v>
      </c>
      <c r="R244" s="94" t="s">
        <v>269</v>
      </c>
      <c r="S244" s="105" t="s">
        <v>903</v>
      </c>
    </row>
    <row r="245" spans="1:19" x14ac:dyDescent="0.25">
      <c r="A245" s="94" t="s">
        <v>904</v>
      </c>
      <c r="B245" s="94" t="s">
        <v>905</v>
      </c>
      <c r="C245" s="112"/>
      <c r="D245" s="104">
        <v>15939</v>
      </c>
      <c r="E245" s="104">
        <v>0</v>
      </c>
      <c r="F245" s="104">
        <v>0</v>
      </c>
      <c r="G245" s="104">
        <v>0</v>
      </c>
      <c r="H245" s="104">
        <v>0</v>
      </c>
      <c r="I245" s="104">
        <v>0</v>
      </c>
      <c r="J245" s="104">
        <v>0</v>
      </c>
      <c r="K245" s="104">
        <v>0</v>
      </c>
      <c r="L245" s="104">
        <v>0</v>
      </c>
      <c r="M245" s="104">
        <v>20200</v>
      </c>
      <c r="N245" s="104">
        <v>12500</v>
      </c>
      <c r="O245" s="104">
        <v>8393</v>
      </c>
      <c r="P245" s="104">
        <v>0</v>
      </c>
      <c r="Q245" s="94" t="s">
        <v>191</v>
      </c>
      <c r="R245" s="94" t="s">
        <v>269</v>
      </c>
      <c r="S245" s="105" t="s">
        <v>906</v>
      </c>
    </row>
    <row r="246" spans="1:19" x14ac:dyDescent="0.25">
      <c r="A246" s="94" t="s">
        <v>907</v>
      </c>
      <c r="B246" s="94" t="s">
        <v>908</v>
      </c>
      <c r="C246" s="112"/>
      <c r="D246" s="104">
        <v>1632</v>
      </c>
      <c r="E246" s="104">
        <v>0</v>
      </c>
      <c r="F246" s="104">
        <v>0</v>
      </c>
      <c r="G246" s="104">
        <v>0</v>
      </c>
      <c r="H246" s="104">
        <v>0</v>
      </c>
      <c r="I246" s="104">
        <v>0</v>
      </c>
      <c r="J246" s="104">
        <v>0</v>
      </c>
      <c r="K246" s="104">
        <v>0</v>
      </c>
      <c r="L246" s="104">
        <v>0</v>
      </c>
      <c r="M246" s="104">
        <v>730</v>
      </c>
      <c r="N246" s="104">
        <v>0</v>
      </c>
      <c r="O246" s="104">
        <v>0</v>
      </c>
      <c r="P246" s="104">
        <v>0</v>
      </c>
      <c r="Q246" s="94" t="s">
        <v>191</v>
      </c>
      <c r="R246" s="94" t="s">
        <v>249</v>
      </c>
      <c r="S246" s="105" t="s">
        <v>909</v>
      </c>
    </row>
    <row r="247" spans="1:19" x14ac:dyDescent="0.25">
      <c r="A247" s="94" t="s">
        <v>910</v>
      </c>
      <c r="B247" s="94" t="s">
        <v>911</v>
      </c>
      <c r="C247" s="112"/>
      <c r="D247" s="104">
        <v>10110</v>
      </c>
      <c r="E247" s="104">
        <v>31000</v>
      </c>
      <c r="F247" s="104">
        <v>0</v>
      </c>
      <c r="G247" s="104">
        <v>0</v>
      </c>
      <c r="H247" s="104">
        <v>0</v>
      </c>
      <c r="I247" s="104">
        <v>0</v>
      </c>
      <c r="J247" s="104">
        <v>0</v>
      </c>
      <c r="K247" s="104">
        <v>0</v>
      </c>
      <c r="L247" s="104">
        <v>0</v>
      </c>
      <c r="M247" s="104">
        <v>0</v>
      </c>
      <c r="N247" s="104">
        <v>0</v>
      </c>
      <c r="O247" s="104">
        <v>0</v>
      </c>
      <c r="P247" s="104">
        <v>0</v>
      </c>
      <c r="Q247" s="94" t="s">
        <v>191</v>
      </c>
      <c r="R247" s="94" t="s">
        <v>406</v>
      </c>
      <c r="S247" s="105" t="s">
        <v>912</v>
      </c>
    </row>
    <row r="248" spans="1:19" x14ac:dyDescent="0.25">
      <c r="A248" s="94" t="s">
        <v>913</v>
      </c>
      <c r="B248" s="94" t="s">
        <v>914</v>
      </c>
      <c r="C248" s="112"/>
      <c r="D248" s="104">
        <v>717</v>
      </c>
      <c r="E248" s="104">
        <v>0</v>
      </c>
      <c r="F248" s="104">
        <v>0</v>
      </c>
      <c r="G248" s="104">
        <v>0</v>
      </c>
      <c r="H248" s="104">
        <v>0</v>
      </c>
      <c r="I248" s="104">
        <v>111421</v>
      </c>
      <c r="J248" s="104">
        <v>0</v>
      </c>
      <c r="K248" s="104">
        <v>0</v>
      </c>
      <c r="L248" s="104">
        <v>0</v>
      </c>
      <c r="M248" s="104">
        <v>0</v>
      </c>
      <c r="N248" s="104">
        <v>0</v>
      </c>
      <c r="O248" s="104">
        <v>264857</v>
      </c>
      <c r="P248" s="104">
        <v>108800</v>
      </c>
      <c r="Q248" s="94" t="s">
        <v>191</v>
      </c>
      <c r="R248" s="94" t="s">
        <v>372</v>
      </c>
      <c r="S248" s="105" t="s">
        <v>915</v>
      </c>
    </row>
    <row r="249" spans="1:19" x14ac:dyDescent="0.25">
      <c r="A249" s="94" t="s">
        <v>916</v>
      </c>
      <c r="B249" s="94" t="s">
        <v>917</v>
      </c>
      <c r="C249" s="112"/>
      <c r="D249" s="104">
        <v>0</v>
      </c>
      <c r="E249" s="104">
        <v>0</v>
      </c>
      <c r="F249" s="104">
        <v>0</v>
      </c>
      <c r="G249" s="104">
        <v>0</v>
      </c>
      <c r="H249" s="104">
        <v>0</v>
      </c>
      <c r="I249" s="104">
        <v>0</v>
      </c>
      <c r="J249" s="104">
        <v>0</v>
      </c>
      <c r="K249" s="104">
        <v>0</v>
      </c>
      <c r="L249" s="104">
        <v>0</v>
      </c>
      <c r="M249" s="104">
        <v>0</v>
      </c>
      <c r="N249" s="104">
        <v>0</v>
      </c>
      <c r="O249" s="104">
        <v>0</v>
      </c>
      <c r="P249" s="104">
        <v>23525</v>
      </c>
      <c r="Q249" s="94" t="s">
        <v>191</v>
      </c>
      <c r="R249" s="94" t="s">
        <v>249</v>
      </c>
      <c r="S249" s="105" t="s">
        <v>918</v>
      </c>
    </row>
    <row r="250" spans="1:19" x14ac:dyDescent="0.25">
      <c r="A250" s="94" t="s">
        <v>919</v>
      </c>
      <c r="B250" s="94" t="s">
        <v>920</v>
      </c>
      <c r="C250" s="112"/>
      <c r="D250" s="104">
        <v>38</v>
      </c>
      <c r="E250" s="104">
        <v>0</v>
      </c>
      <c r="F250" s="104">
        <v>0</v>
      </c>
      <c r="G250" s="104">
        <v>0</v>
      </c>
      <c r="H250" s="104">
        <v>0</v>
      </c>
      <c r="I250" s="104">
        <v>0</v>
      </c>
      <c r="J250" s="104">
        <v>0</v>
      </c>
      <c r="K250" s="104">
        <v>0</v>
      </c>
      <c r="L250" s="104">
        <v>0</v>
      </c>
      <c r="M250" s="104">
        <v>0</v>
      </c>
      <c r="N250" s="104">
        <v>0</v>
      </c>
      <c r="O250" s="104">
        <v>0</v>
      </c>
      <c r="P250" s="104">
        <v>1262</v>
      </c>
      <c r="Q250" s="94" t="s">
        <v>191</v>
      </c>
      <c r="R250" s="94" t="s">
        <v>249</v>
      </c>
      <c r="S250" s="105" t="s">
        <v>921</v>
      </c>
    </row>
    <row r="251" spans="1:19" x14ac:dyDescent="0.25">
      <c r="A251" s="94" t="s">
        <v>922</v>
      </c>
      <c r="B251" s="94" t="s">
        <v>923</v>
      </c>
      <c r="C251" s="112"/>
      <c r="D251" s="104">
        <v>0</v>
      </c>
      <c r="E251" s="104">
        <v>0</v>
      </c>
      <c r="F251" s="104">
        <v>0</v>
      </c>
      <c r="G251" s="104">
        <v>0</v>
      </c>
      <c r="H251" s="104">
        <v>0</v>
      </c>
      <c r="I251" s="104">
        <v>0</v>
      </c>
      <c r="J251" s="104">
        <v>0</v>
      </c>
      <c r="K251" s="104">
        <v>0</v>
      </c>
      <c r="L251" s="104">
        <v>0</v>
      </c>
      <c r="M251" s="104">
        <v>12000</v>
      </c>
      <c r="N251" s="104">
        <v>0</v>
      </c>
      <c r="O251" s="104">
        <v>0</v>
      </c>
      <c r="P251" s="104">
        <v>17000</v>
      </c>
      <c r="Q251" s="94" t="s">
        <v>191</v>
      </c>
      <c r="R251" s="94" t="s">
        <v>212</v>
      </c>
      <c r="S251" s="105" t="s">
        <v>924</v>
      </c>
    </row>
    <row r="252" spans="1:19" x14ac:dyDescent="0.25">
      <c r="A252" s="94" t="s">
        <v>925</v>
      </c>
      <c r="B252" s="94" t="s">
        <v>926</v>
      </c>
      <c r="C252" s="112"/>
      <c r="D252" s="104">
        <v>3022</v>
      </c>
      <c r="E252" s="104">
        <v>8316</v>
      </c>
      <c r="F252" s="104">
        <v>0</v>
      </c>
      <c r="G252" s="104">
        <v>0</v>
      </c>
      <c r="H252" s="104">
        <v>0</v>
      </c>
      <c r="I252" s="104">
        <v>0</v>
      </c>
      <c r="J252" s="104">
        <v>0</v>
      </c>
      <c r="K252" s="104">
        <v>0</v>
      </c>
      <c r="L252" s="104">
        <v>0</v>
      </c>
      <c r="M252" s="104">
        <v>0</v>
      </c>
      <c r="N252" s="104">
        <v>0</v>
      </c>
      <c r="O252" s="104">
        <v>0</v>
      </c>
      <c r="P252" s="104">
        <v>0</v>
      </c>
      <c r="Q252" s="94" t="s">
        <v>191</v>
      </c>
      <c r="R252" s="94" t="s">
        <v>249</v>
      </c>
      <c r="S252" s="105" t="s">
        <v>925</v>
      </c>
    </row>
    <row r="253" spans="1:19" x14ac:dyDescent="0.25">
      <c r="A253" s="94" t="s">
        <v>927</v>
      </c>
      <c r="B253" s="94" t="s">
        <v>928</v>
      </c>
      <c r="C253" s="112"/>
      <c r="D253" s="104">
        <v>29394</v>
      </c>
      <c r="E253" s="104">
        <v>0</v>
      </c>
      <c r="F253" s="104">
        <v>0</v>
      </c>
      <c r="G253" s="104">
        <v>0</v>
      </c>
      <c r="H253" s="104">
        <v>0</v>
      </c>
      <c r="I253" s="104">
        <v>0</v>
      </c>
      <c r="J253" s="104">
        <v>0</v>
      </c>
      <c r="K253" s="104">
        <v>0</v>
      </c>
      <c r="L253" s="104">
        <v>0</v>
      </c>
      <c r="M253" s="104">
        <v>0</v>
      </c>
      <c r="N253" s="104">
        <v>0</v>
      </c>
      <c r="O253" s="104">
        <v>0</v>
      </c>
      <c r="P253" s="104">
        <v>15900</v>
      </c>
      <c r="Q253" s="94" t="s">
        <v>191</v>
      </c>
      <c r="R253" s="94" t="s">
        <v>269</v>
      </c>
      <c r="S253" s="105" t="s">
        <v>929</v>
      </c>
    </row>
    <row r="254" spans="1:19" x14ac:dyDescent="0.25">
      <c r="A254" s="94" t="s">
        <v>930</v>
      </c>
      <c r="B254" s="94" t="s">
        <v>931</v>
      </c>
      <c r="C254" s="112"/>
      <c r="D254" s="104">
        <v>40000</v>
      </c>
      <c r="E254" s="104">
        <v>21990</v>
      </c>
      <c r="F254" s="104">
        <v>0</v>
      </c>
      <c r="G254" s="104">
        <v>0</v>
      </c>
      <c r="H254" s="104">
        <v>0</v>
      </c>
      <c r="I254" s="104">
        <v>0</v>
      </c>
      <c r="J254" s="104">
        <v>0</v>
      </c>
      <c r="K254" s="104">
        <v>0</v>
      </c>
      <c r="L254" s="104">
        <v>0</v>
      </c>
      <c r="M254" s="104">
        <v>25700</v>
      </c>
      <c r="N254" s="104">
        <v>0</v>
      </c>
      <c r="O254" s="104">
        <v>0</v>
      </c>
      <c r="P254" s="104">
        <v>145500</v>
      </c>
      <c r="Q254" s="94" t="s">
        <v>191</v>
      </c>
      <c r="R254" s="94" t="s">
        <v>205</v>
      </c>
      <c r="S254" s="105" t="s">
        <v>932</v>
      </c>
    </row>
    <row r="255" spans="1:19" x14ac:dyDescent="0.25">
      <c r="A255" s="94" t="s">
        <v>933</v>
      </c>
      <c r="B255" s="94" t="s">
        <v>934</v>
      </c>
      <c r="C255" s="112"/>
      <c r="D255" s="104">
        <v>129100</v>
      </c>
      <c r="E255" s="104">
        <v>0</v>
      </c>
      <c r="F255" s="104">
        <v>0</v>
      </c>
      <c r="G255" s="104">
        <v>0</v>
      </c>
      <c r="H255" s="104">
        <v>0</v>
      </c>
      <c r="I255" s="104">
        <v>0</v>
      </c>
      <c r="J255" s="104">
        <v>0</v>
      </c>
      <c r="K255" s="104">
        <v>0</v>
      </c>
      <c r="L255" s="104">
        <v>0</v>
      </c>
      <c r="M255" s="104">
        <v>51400</v>
      </c>
      <c r="N255" s="104">
        <v>0</v>
      </c>
      <c r="O255" s="104">
        <v>35000</v>
      </c>
      <c r="P255" s="104">
        <v>15000</v>
      </c>
      <c r="Q255" s="94" t="s">
        <v>191</v>
      </c>
      <c r="R255" s="94" t="s">
        <v>372</v>
      </c>
      <c r="S255" s="105" t="s">
        <v>935</v>
      </c>
    </row>
    <row r="256" spans="1:19" x14ac:dyDescent="0.25">
      <c r="A256" s="94" t="s">
        <v>936</v>
      </c>
      <c r="B256" s="94" t="s">
        <v>937</v>
      </c>
      <c r="C256" s="112"/>
      <c r="D256" s="104">
        <v>8819</v>
      </c>
      <c r="E256" s="104">
        <v>0</v>
      </c>
      <c r="F256" s="104">
        <v>0</v>
      </c>
      <c r="G256" s="104">
        <v>0</v>
      </c>
      <c r="H256" s="104">
        <v>0</v>
      </c>
      <c r="I256" s="104">
        <v>0</v>
      </c>
      <c r="J256" s="104">
        <v>0</v>
      </c>
      <c r="K256" s="104">
        <v>0</v>
      </c>
      <c r="L256" s="104">
        <v>0</v>
      </c>
      <c r="M256" s="104">
        <v>0</v>
      </c>
      <c r="N256" s="104">
        <v>0</v>
      </c>
      <c r="O256" s="104">
        <v>0</v>
      </c>
      <c r="P256" s="104">
        <v>0</v>
      </c>
      <c r="Q256" s="94" t="s">
        <v>191</v>
      </c>
      <c r="R256" s="94" t="s">
        <v>249</v>
      </c>
      <c r="S256" s="105" t="s">
        <v>938</v>
      </c>
    </row>
    <row r="257" spans="1:19" x14ac:dyDescent="0.25">
      <c r="A257" s="94" t="s">
        <v>939</v>
      </c>
      <c r="B257" s="94" t="s">
        <v>940</v>
      </c>
      <c r="C257" s="112"/>
      <c r="D257" s="104">
        <v>5500</v>
      </c>
      <c r="E257" s="104">
        <v>0</v>
      </c>
      <c r="F257" s="104">
        <v>0</v>
      </c>
      <c r="G257" s="104">
        <v>0</v>
      </c>
      <c r="H257" s="104">
        <v>0</v>
      </c>
      <c r="I257" s="104">
        <v>0</v>
      </c>
      <c r="J257" s="104">
        <v>0</v>
      </c>
      <c r="K257" s="104">
        <v>0</v>
      </c>
      <c r="L257" s="104">
        <v>0</v>
      </c>
      <c r="M257" s="104">
        <v>0</v>
      </c>
      <c r="N257" s="104">
        <v>0</v>
      </c>
      <c r="O257" s="104">
        <v>0</v>
      </c>
      <c r="P257" s="104">
        <v>0</v>
      </c>
      <c r="Q257" s="94" t="s">
        <v>191</v>
      </c>
      <c r="R257" s="94" t="s">
        <v>249</v>
      </c>
      <c r="S257" s="105" t="s">
        <v>941</v>
      </c>
    </row>
    <row r="258" spans="1:19" x14ac:dyDescent="0.25">
      <c r="A258" s="94" t="s">
        <v>942</v>
      </c>
      <c r="B258" s="94" t="s">
        <v>943</v>
      </c>
      <c r="C258" s="112"/>
      <c r="D258" s="104">
        <v>0</v>
      </c>
      <c r="E258" s="104">
        <v>0</v>
      </c>
      <c r="F258" s="104">
        <v>0</v>
      </c>
      <c r="G258" s="104">
        <v>0</v>
      </c>
      <c r="H258" s="104">
        <v>0</v>
      </c>
      <c r="I258" s="104">
        <v>0</v>
      </c>
      <c r="J258" s="104">
        <v>0</v>
      </c>
      <c r="K258" s="104">
        <v>0</v>
      </c>
      <c r="L258" s="104">
        <v>0</v>
      </c>
      <c r="M258" s="104">
        <v>1000</v>
      </c>
      <c r="N258" s="104">
        <v>0</v>
      </c>
      <c r="O258" s="104">
        <v>2650</v>
      </c>
      <c r="P258" s="104">
        <v>6024</v>
      </c>
      <c r="Q258" s="94" t="s">
        <v>191</v>
      </c>
      <c r="R258" s="94" t="s">
        <v>212</v>
      </c>
      <c r="S258" s="105" t="s">
        <v>944</v>
      </c>
    </row>
    <row r="259" spans="1:19" x14ac:dyDescent="0.25">
      <c r="A259" s="94" t="s">
        <v>945</v>
      </c>
      <c r="B259" s="94" t="s">
        <v>946</v>
      </c>
      <c r="C259" s="112"/>
      <c r="D259" s="104">
        <v>140000</v>
      </c>
      <c r="E259" s="104">
        <v>0</v>
      </c>
      <c r="F259" s="104">
        <v>0</v>
      </c>
      <c r="G259" s="104">
        <v>0</v>
      </c>
      <c r="H259" s="104">
        <v>0</v>
      </c>
      <c r="I259" s="104">
        <v>0</v>
      </c>
      <c r="J259" s="104">
        <v>0</v>
      </c>
      <c r="K259" s="104">
        <v>0</v>
      </c>
      <c r="L259" s="104">
        <v>0</v>
      </c>
      <c r="M259" s="104">
        <v>108249</v>
      </c>
      <c r="N259" s="104">
        <v>0</v>
      </c>
      <c r="O259" s="104">
        <v>185000</v>
      </c>
      <c r="P259" s="104">
        <v>0</v>
      </c>
      <c r="Q259" s="94" t="s">
        <v>191</v>
      </c>
      <c r="R259" s="94" t="s">
        <v>406</v>
      </c>
      <c r="S259" s="105" t="s">
        <v>947</v>
      </c>
    </row>
    <row r="260" spans="1:19" x14ac:dyDescent="0.25">
      <c r="A260" s="94" t="s">
        <v>948</v>
      </c>
      <c r="B260" s="94" t="s">
        <v>949</v>
      </c>
      <c r="C260" s="112"/>
      <c r="D260" s="104">
        <v>10000</v>
      </c>
      <c r="E260" s="104">
        <v>2000</v>
      </c>
      <c r="F260" s="104">
        <v>0</v>
      </c>
      <c r="G260" s="104">
        <v>1000</v>
      </c>
      <c r="H260" s="104">
        <v>0</v>
      </c>
      <c r="I260" s="104">
        <v>0</v>
      </c>
      <c r="J260" s="104">
        <v>0</v>
      </c>
      <c r="K260" s="104">
        <v>0</v>
      </c>
      <c r="L260" s="104">
        <v>3000</v>
      </c>
      <c r="M260" s="104">
        <v>5650</v>
      </c>
      <c r="N260" s="104">
        <v>0</v>
      </c>
      <c r="O260" s="104">
        <v>0</v>
      </c>
      <c r="P260" s="104">
        <v>6000</v>
      </c>
      <c r="Q260" s="94" t="s">
        <v>191</v>
      </c>
      <c r="R260" s="94" t="s">
        <v>212</v>
      </c>
      <c r="S260" s="105" t="s">
        <v>950</v>
      </c>
    </row>
    <row r="261" spans="1:19" x14ac:dyDescent="0.25">
      <c r="A261" s="94" t="s">
        <v>951</v>
      </c>
      <c r="B261" s="94" t="s">
        <v>952</v>
      </c>
      <c r="C261" s="112"/>
      <c r="D261" s="104">
        <v>9071</v>
      </c>
      <c r="E261" s="104">
        <v>0</v>
      </c>
      <c r="F261" s="104">
        <v>0</v>
      </c>
      <c r="G261" s="104">
        <v>0</v>
      </c>
      <c r="H261" s="104">
        <v>0</v>
      </c>
      <c r="I261" s="104">
        <v>0</v>
      </c>
      <c r="J261" s="104">
        <v>0</v>
      </c>
      <c r="K261" s="104">
        <v>0</v>
      </c>
      <c r="L261" s="104">
        <v>0</v>
      </c>
      <c r="M261" s="104">
        <v>10350</v>
      </c>
      <c r="N261" s="104">
        <v>0</v>
      </c>
      <c r="O261" s="104">
        <v>0</v>
      </c>
      <c r="P261" s="104">
        <v>0</v>
      </c>
      <c r="Q261" s="94" t="s">
        <v>191</v>
      </c>
      <c r="R261" s="94" t="s">
        <v>212</v>
      </c>
      <c r="S261" s="105" t="s">
        <v>953</v>
      </c>
    </row>
    <row r="262" spans="1:19" x14ac:dyDescent="0.25">
      <c r="A262" s="94" t="s">
        <v>954</v>
      </c>
      <c r="B262" s="94" t="s">
        <v>955</v>
      </c>
      <c r="C262" s="112"/>
      <c r="D262" s="104">
        <v>151700</v>
      </c>
      <c r="E262" s="104">
        <v>0</v>
      </c>
      <c r="F262" s="104">
        <v>0</v>
      </c>
      <c r="G262" s="104">
        <v>29217</v>
      </c>
      <c r="H262" s="104">
        <v>0</v>
      </c>
      <c r="I262" s="104">
        <v>0</v>
      </c>
      <c r="J262" s="104">
        <v>0</v>
      </c>
      <c r="K262" s="104">
        <v>0</v>
      </c>
      <c r="L262" s="104">
        <v>0</v>
      </c>
      <c r="M262" s="104">
        <v>47504</v>
      </c>
      <c r="N262" s="104">
        <v>0</v>
      </c>
      <c r="O262" s="104">
        <v>7429</v>
      </c>
      <c r="P262" s="104">
        <v>31168</v>
      </c>
      <c r="Q262" s="94" t="s">
        <v>191</v>
      </c>
      <c r="R262" s="94" t="s">
        <v>372</v>
      </c>
      <c r="S262" s="105" t="s">
        <v>956</v>
      </c>
    </row>
    <row r="263" spans="1:19" x14ac:dyDescent="0.25">
      <c r="A263" s="94" t="s">
        <v>957</v>
      </c>
      <c r="B263" s="94" t="s">
        <v>958</v>
      </c>
      <c r="C263" s="112"/>
      <c r="D263" s="104">
        <v>0</v>
      </c>
      <c r="E263" s="104">
        <v>0</v>
      </c>
      <c r="F263" s="104">
        <v>0</v>
      </c>
      <c r="G263" s="104">
        <v>0</v>
      </c>
      <c r="H263" s="104">
        <v>0</v>
      </c>
      <c r="I263" s="104">
        <v>0</v>
      </c>
      <c r="J263" s="104">
        <v>0</v>
      </c>
      <c r="K263" s="104">
        <v>0</v>
      </c>
      <c r="L263" s="104">
        <v>0</v>
      </c>
      <c r="M263" s="104">
        <v>6200</v>
      </c>
      <c r="N263" s="104">
        <v>0</v>
      </c>
      <c r="O263" s="104">
        <v>0</v>
      </c>
      <c r="P263" s="104">
        <v>0</v>
      </c>
      <c r="Q263" s="94" t="s">
        <v>191</v>
      </c>
      <c r="R263" s="94" t="s">
        <v>249</v>
      </c>
      <c r="S263" s="105" t="s">
        <v>959</v>
      </c>
    </row>
    <row r="264" spans="1:19" x14ac:dyDescent="0.25">
      <c r="A264" s="94" t="s">
        <v>960</v>
      </c>
      <c r="B264" s="94" t="s">
        <v>1777</v>
      </c>
      <c r="C264" s="112"/>
      <c r="D264" s="104">
        <v>12500</v>
      </c>
      <c r="E264" s="104">
        <v>0</v>
      </c>
      <c r="F264" s="104">
        <v>0</v>
      </c>
      <c r="G264" s="104">
        <v>0</v>
      </c>
      <c r="H264" s="104">
        <v>0</v>
      </c>
      <c r="I264" s="104">
        <v>0</v>
      </c>
      <c r="J264" s="104">
        <v>0</v>
      </c>
      <c r="K264" s="104">
        <v>0</v>
      </c>
      <c r="L264" s="104">
        <v>0</v>
      </c>
      <c r="M264" s="104">
        <v>0</v>
      </c>
      <c r="N264" s="104">
        <v>0</v>
      </c>
      <c r="O264" s="104">
        <v>0</v>
      </c>
      <c r="P264" s="104">
        <v>0</v>
      </c>
      <c r="Q264" s="94" t="s">
        <v>197</v>
      </c>
      <c r="R264" s="94" t="s">
        <v>197</v>
      </c>
      <c r="S264" s="105" t="s">
        <v>962</v>
      </c>
    </row>
    <row r="265" spans="1:19" x14ac:dyDescent="0.25">
      <c r="A265" s="94" t="s">
        <v>963</v>
      </c>
      <c r="B265" s="94" t="s">
        <v>964</v>
      </c>
      <c r="C265" s="112"/>
      <c r="D265" s="104">
        <v>11600</v>
      </c>
      <c r="E265" s="104">
        <v>0</v>
      </c>
      <c r="F265" s="104">
        <v>0</v>
      </c>
      <c r="G265" s="104">
        <v>0</v>
      </c>
      <c r="H265" s="104">
        <v>0</v>
      </c>
      <c r="I265" s="104">
        <v>0</v>
      </c>
      <c r="J265" s="104">
        <v>0</v>
      </c>
      <c r="K265" s="104">
        <v>0</v>
      </c>
      <c r="L265" s="104">
        <v>0</v>
      </c>
      <c r="M265" s="104">
        <v>40600</v>
      </c>
      <c r="N265" s="104">
        <v>0</v>
      </c>
      <c r="O265" s="104">
        <v>0</v>
      </c>
      <c r="P265" s="104">
        <v>5000</v>
      </c>
      <c r="Q265" s="94" t="s">
        <v>191</v>
      </c>
      <c r="R265" s="94" t="s">
        <v>269</v>
      </c>
      <c r="S265" s="105" t="s">
        <v>965</v>
      </c>
    </row>
    <row r="266" spans="1:19" x14ac:dyDescent="0.25">
      <c r="A266" s="94" t="s">
        <v>966</v>
      </c>
      <c r="B266" s="94" t="s">
        <v>967</v>
      </c>
      <c r="C266" s="112"/>
      <c r="D266" s="104">
        <v>153502</v>
      </c>
      <c r="E266" s="104">
        <v>9041</v>
      </c>
      <c r="F266" s="104">
        <v>0</v>
      </c>
      <c r="G266" s="104">
        <v>67812</v>
      </c>
      <c r="H266" s="104">
        <v>0</v>
      </c>
      <c r="I266" s="104">
        <v>0</v>
      </c>
      <c r="J266" s="104">
        <v>0</v>
      </c>
      <c r="K266" s="104">
        <v>0</v>
      </c>
      <c r="L266" s="104">
        <v>0</v>
      </c>
      <c r="M266" s="104">
        <v>0</v>
      </c>
      <c r="N266" s="104">
        <v>0</v>
      </c>
      <c r="O266" s="104">
        <v>0</v>
      </c>
      <c r="P266" s="104">
        <v>54244</v>
      </c>
      <c r="Q266" s="94" t="s">
        <v>191</v>
      </c>
      <c r="R266" s="94" t="s">
        <v>249</v>
      </c>
      <c r="S266" s="105" t="s">
        <v>968</v>
      </c>
    </row>
    <row r="267" spans="1:19" x14ac:dyDescent="0.25">
      <c r="A267" s="94" t="s">
        <v>969</v>
      </c>
      <c r="B267" s="94" t="s">
        <v>1778</v>
      </c>
      <c r="C267" s="112"/>
      <c r="D267" s="104">
        <v>23281</v>
      </c>
      <c r="E267" s="104">
        <v>0</v>
      </c>
      <c r="F267" s="104">
        <v>0</v>
      </c>
      <c r="G267" s="104">
        <v>0</v>
      </c>
      <c r="H267" s="104">
        <v>0</v>
      </c>
      <c r="I267" s="104">
        <v>0</v>
      </c>
      <c r="J267" s="104">
        <v>0</v>
      </c>
      <c r="K267" s="104">
        <v>0</v>
      </c>
      <c r="L267" s="104">
        <v>0</v>
      </c>
      <c r="M267" s="104">
        <v>0</v>
      </c>
      <c r="N267" s="104">
        <v>0</v>
      </c>
      <c r="O267" s="104">
        <v>6645</v>
      </c>
      <c r="P267" s="104">
        <v>0</v>
      </c>
      <c r="Q267" s="94" t="s">
        <v>191</v>
      </c>
      <c r="R267" s="94" t="s">
        <v>249</v>
      </c>
      <c r="S267" s="105" t="s">
        <v>971</v>
      </c>
    </row>
    <row r="268" spans="1:19" x14ac:dyDescent="0.25">
      <c r="A268" s="94" t="s">
        <v>972</v>
      </c>
      <c r="B268" s="94" t="s">
        <v>1779</v>
      </c>
      <c r="C268" s="112"/>
      <c r="D268" s="104">
        <v>4006</v>
      </c>
      <c r="E268" s="104">
        <v>0</v>
      </c>
      <c r="F268" s="104">
        <v>0</v>
      </c>
      <c r="G268" s="104">
        <v>0</v>
      </c>
      <c r="H268" s="104">
        <v>0</v>
      </c>
      <c r="I268" s="104">
        <v>0</v>
      </c>
      <c r="J268" s="104">
        <v>0</v>
      </c>
      <c r="K268" s="104">
        <v>0</v>
      </c>
      <c r="L268" s="104">
        <v>0</v>
      </c>
      <c r="M268" s="104">
        <v>0</v>
      </c>
      <c r="N268" s="104">
        <v>15883</v>
      </c>
      <c r="O268" s="104">
        <v>0</v>
      </c>
      <c r="P268" s="104">
        <v>0</v>
      </c>
      <c r="Q268" s="94" t="s">
        <v>191</v>
      </c>
      <c r="R268" s="94" t="s">
        <v>752</v>
      </c>
      <c r="S268" s="105" t="s">
        <v>974</v>
      </c>
    </row>
    <row r="269" spans="1:19" x14ac:dyDescent="0.25">
      <c r="A269" s="94" t="s">
        <v>975</v>
      </c>
      <c r="B269" s="94" t="s">
        <v>976</v>
      </c>
      <c r="C269" s="112"/>
      <c r="D269" s="104">
        <v>3500</v>
      </c>
      <c r="E269" s="104">
        <v>0</v>
      </c>
      <c r="F269" s="104">
        <v>0</v>
      </c>
      <c r="G269" s="104">
        <v>0</v>
      </c>
      <c r="H269" s="104">
        <v>0</v>
      </c>
      <c r="I269" s="104">
        <v>0</v>
      </c>
      <c r="J269" s="104">
        <v>0</v>
      </c>
      <c r="K269" s="104">
        <v>119958</v>
      </c>
      <c r="L269" s="104">
        <v>0</v>
      </c>
      <c r="M269" s="104">
        <v>41629</v>
      </c>
      <c r="N269" s="104">
        <v>0</v>
      </c>
      <c r="O269" s="104">
        <v>0</v>
      </c>
      <c r="P269" s="104">
        <v>0</v>
      </c>
      <c r="Q269" s="94" t="s">
        <v>191</v>
      </c>
      <c r="R269" s="94" t="s">
        <v>205</v>
      </c>
      <c r="S269" s="105" t="s">
        <v>977</v>
      </c>
    </row>
    <row r="270" spans="1:19" x14ac:dyDescent="0.25">
      <c r="A270" s="94" t="s">
        <v>978</v>
      </c>
      <c r="B270" s="94" t="s">
        <v>979</v>
      </c>
      <c r="C270" s="112"/>
      <c r="D270" s="104">
        <v>5000</v>
      </c>
      <c r="E270" s="104">
        <v>0</v>
      </c>
      <c r="F270" s="104">
        <v>0</v>
      </c>
      <c r="G270" s="104">
        <v>0</v>
      </c>
      <c r="H270" s="104">
        <v>0</v>
      </c>
      <c r="I270" s="104">
        <v>0</v>
      </c>
      <c r="J270" s="104">
        <v>0</v>
      </c>
      <c r="K270" s="104">
        <v>0</v>
      </c>
      <c r="L270" s="104">
        <v>0</v>
      </c>
      <c r="M270" s="104">
        <v>4890</v>
      </c>
      <c r="N270" s="104">
        <v>0</v>
      </c>
      <c r="O270" s="104">
        <v>3000</v>
      </c>
      <c r="P270" s="104">
        <v>11000</v>
      </c>
      <c r="Q270" s="94" t="s">
        <v>191</v>
      </c>
      <c r="R270" s="94" t="s">
        <v>212</v>
      </c>
      <c r="S270" s="105" t="s">
        <v>980</v>
      </c>
    </row>
    <row r="271" spans="1:19" x14ac:dyDescent="0.25">
      <c r="A271" s="94" t="s">
        <v>981</v>
      </c>
      <c r="B271" s="94" t="s">
        <v>982</v>
      </c>
      <c r="C271" s="112"/>
      <c r="D271" s="104">
        <v>2913</v>
      </c>
      <c r="E271" s="104">
        <v>0</v>
      </c>
      <c r="F271" s="104">
        <v>0</v>
      </c>
      <c r="G271" s="104">
        <v>4000</v>
      </c>
      <c r="H271" s="104">
        <v>0</v>
      </c>
      <c r="I271" s="104">
        <v>0</v>
      </c>
      <c r="J271" s="104">
        <v>2000</v>
      </c>
      <c r="K271" s="104">
        <v>0</v>
      </c>
      <c r="L271" s="104">
        <v>0</v>
      </c>
      <c r="M271" s="104">
        <v>7000</v>
      </c>
      <c r="N271" s="104">
        <v>0</v>
      </c>
      <c r="O271" s="104">
        <v>0</v>
      </c>
      <c r="P271" s="104">
        <v>0</v>
      </c>
      <c r="Q271" s="94" t="s">
        <v>191</v>
      </c>
      <c r="R271" s="94" t="s">
        <v>212</v>
      </c>
      <c r="S271" s="105" t="s">
        <v>983</v>
      </c>
    </row>
    <row r="272" spans="1:19" x14ac:dyDescent="0.25">
      <c r="A272" s="94" t="s">
        <v>984</v>
      </c>
      <c r="B272" s="94" t="s">
        <v>985</v>
      </c>
      <c r="C272" s="112"/>
      <c r="D272" s="104">
        <v>13530</v>
      </c>
      <c r="E272" s="104">
        <v>0</v>
      </c>
      <c r="F272" s="104">
        <v>0</v>
      </c>
      <c r="G272" s="104">
        <v>0</v>
      </c>
      <c r="H272" s="104">
        <v>0</v>
      </c>
      <c r="I272" s="104">
        <v>0</v>
      </c>
      <c r="J272" s="104">
        <v>0</v>
      </c>
      <c r="K272" s="104">
        <v>0</v>
      </c>
      <c r="L272" s="104">
        <v>0</v>
      </c>
      <c r="M272" s="104">
        <v>0</v>
      </c>
      <c r="N272" s="104">
        <v>0</v>
      </c>
      <c r="O272" s="104">
        <v>1000</v>
      </c>
      <c r="P272" s="104">
        <v>0</v>
      </c>
      <c r="Q272" s="94" t="s">
        <v>191</v>
      </c>
      <c r="R272" s="94" t="s">
        <v>212</v>
      </c>
      <c r="S272" s="105" t="s">
        <v>986</v>
      </c>
    </row>
    <row r="273" spans="1:19" x14ac:dyDescent="0.25">
      <c r="A273" s="94" t="s">
        <v>987</v>
      </c>
      <c r="B273" s="94" t="s">
        <v>988</v>
      </c>
      <c r="C273" s="112"/>
      <c r="D273" s="104">
        <v>13986</v>
      </c>
      <c r="E273" s="104">
        <v>0</v>
      </c>
      <c r="F273" s="104">
        <v>0</v>
      </c>
      <c r="G273" s="104">
        <v>0</v>
      </c>
      <c r="H273" s="104">
        <v>0</v>
      </c>
      <c r="I273" s="104">
        <v>0</v>
      </c>
      <c r="J273" s="104">
        <v>0</v>
      </c>
      <c r="K273" s="104">
        <v>83168</v>
      </c>
      <c r="L273" s="104">
        <v>13530</v>
      </c>
      <c r="M273" s="104">
        <v>0</v>
      </c>
      <c r="N273" s="104">
        <v>0</v>
      </c>
      <c r="O273" s="104">
        <v>55134</v>
      </c>
      <c r="P273" s="104">
        <v>159000</v>
      </c>
      <c r="Q273" s="94" t="s">
        <v>191</v>
      </c>
      <c r="R273" s="94" t="s">
        <v>269</v>
      </c>
      <c r="S273" s="105" t="s">
        <v>989</v>
      </c>
    </row>
    <row r="274" spans="1:19" x14ac:dyDescent="0.25">
      <c r="A274" s="94" t="s">
        <v>990</v>
      </c>
      <c r="B274" s="94" t="s">
        <v>991</v>
      </c>
      <c r="C274" s="112"/>
      <c r="D274" s="104">
        <v>17901</v>
      </c>
      <c r="E274" s="104">
        <v>0</v>
      </c>
      <c r="F274" s="104">
        <v>0</v>
      </c>
      <c r="G274" s="104">
        <v>0</v>
      </c>
      <c r="H274" s="104">
        <v>0</v>
      </c>
      <c r="I274" s="104">
        <v>0</v>
      </c>
      <c r="J274" s="104">
        <v>0</v>
      </c>
      <c r="K274" s="104">
        <v>0</v>
      </c>
      <c r="L274" s="104">
        <v>12500</v>
      </c>
      <c r="M274" s="104">
        <v>0</v>
      </c>
      <c r="N274" s="104">
        <v>0</v>
      </c>
      <c r="O274" s="104">
        <v>0</v>
      </c>
      <c r="P274" s="104">
        <v>0</v>
      </c>
      <c r="Q274" s="94" t="s">
        <v>191</v>
      </c>
      <c r="R274" s="94" t="s">
        <v>212</v>
      </c>
      <c r="S274" s="105" t="s">
        <v>992</v>
      </c>
    </row>
    <row r="275" spans="1:19" x14ac:dyDescent="0.25">
      <c r="A275" s="94" t="s">
        <v>993</v>
      </c>
      <c r="B275" s="94" t="s">
        <v>1780</v>
      </c>
      <c r="C275" s="112"/>
      <c r="D275" s="104">
        <v>49</v>
      </c>
      <c r="E275" s="104">
        <v>0</v>
      </c>
      <c r="F275" s="104">
        <v>0</v>
      </c>
      <c r="G275" s="104">
        <v>0</v>
      </c>
      <c r="H275" s="104">
        <v>0</v>
      </c>
      <c r="I275" s="104">
        <v>0</v>
      </c>
      <c r="J275" s="104">
        <v>0</v>
      </c>
      <c r="K275" s="104">
        <v>0</v>
      </c>
      <c r="L275" s="104">
        <v>0</v>
      </c>
      <c r="M275" s="104">
        <v>0</v>
      </c>
      <c r="N275" s="104">
        <v>0</v>
      </c>
      <c r="O275" s="104">
        <v>1</v>
      </c>
      <c r="P275" s="104">
        <v>19</v>
      </c>
      <c r="Q275" s="94" t="s">
        <v>191</v>
      </c>
      <c r="R275" s="94" t="s">
        <v>752</v>
      </c>
      <c r="S275" s="105" t="s">
        <v>995</v>
      </c>
    </row>
    <row r="276" spans="1:19" x14ac:dyDescent="0.25">
      <c r="A276" s="94" t="s">
        <v>996</v>
      </c>
      <c r="B276" s="94" t="s">
        <v>997</v>
      </c>
      <c r="C276" s="112"/>
      <c r="D276" s="104">
        <v>11700</v>
      </c>
      <c r="E276" s="104">
        <v>0</v>
      </c>
      <c r="F276" s="104">
        <v>0</v>
      </c>
      <c r="G276" s="104">
        <v>0</v>
      </c>
      <c r="H276" s="104">
        <v>0</v>
      </c>
      <c r="I276" s="104">
        <v>0</v>
      </c>
      <c r="J276" s="104">
        <v>0</v>
      </c>
      <c r="K276" s="104">
        <v>0</v>
      </c>
      <c r="L276" s="104">
        <v>0</v>
      </c>
      <c r="M276" s="104">
        <v>23000</v>
      </c>
      <c r="N276" s="104">
        <v>0</v>
      </c>
      <c r="O276" s="104">
        <v>0</v>
      </c>
      <c r="P276" s="104">
        <v>15000</v>
      </c>
      <c r="Q276" s="94" t="s">
        <v>191</v>
      </c>
      <c r="R276" s="94" t="s">
        <v>205</v>
      </c>
      <c r="S276" s="105" t="s">
        <v>998</v>
      </c>
    </row>
    <row r="277" spans="1:19" x14ac:dyDescent="0.25">
      <c r="A277" s="94" t="s">
        <v>999</v>
      </c>
      <c r="B277" s="94" t="s">
        <v>1000</v>
      </c>
      <c r="C277" s="112"/>
      <c r="D277" s="104">
        <v>5000</v>
      </c>
      <c r="E277" s="104">
        <v>5000</v>
      </c>
      <c r="F277" s="104">
        <v>0</v>
      </c>
      <c r="G277" s="104">
        <v>0</v>
      </c>
      <c r="H277" s="104">
        <v>0</v>
      </c>
      <c r="I277" s="104">
        <v>0</v>
      </c>
      <c r="J277" s="104">
        <v>0</v>
      </c>
      <c r="K277" s="104">
        <v>0</v>
      </c>
      <c r="L277" s="104">
        <v>0</v>
      </c>
      <c r="M277" s="104">
        <v>5280</v>
      </c>
      <c r="N277" s="104">
        <v>2000</v>
      </c>
      <c r="O277" s="104">
        <v>6000</v>
      </c>
      <c r="P277" s="104">
        <v>0</v>
      </c>
      <c r="Q277" s="94" t="s">
        <v>191</v>
      </c>
      <c r="R277" s="94" t="s">
        <v>212</v>
      </c>
      <c r="S277" s="105" t="s">
        <v>1001</v>
      </c>
    </row>
    <row r="278" spans="1:19" x14ac:dyDescent="0.25">
      <c r="A278" s="94" t="s">
        <v>1002</v>
      </c>
      <c r="B278" s="94" t="s">
        <v>1003</v>
      </c>
      <c r="C278" s="112"/>
      <c r="D278" s="104">
        <v>12675</v>
      </c>
      <c r="E278" s="104">
        <v>0</v>
      </c>
      <c r="F278" s="104">
        <v>0</v>
      </c>
      <c r="G278" s="104">
        <v>0</v>
      </c>
      <c r="H278" s="104">
        <v>0</v>
      </c>
      <c r="I278" s="104">
        <v>1610</v>
      </c>
      <c r="J278" s="104">
        <v>0</v>
      </c>
      <c r="K278" s="104">
        <v>0</v>
      </c>
      <c r="L278" s="104">
        <v>0</v>
      </c>
      <c r="M278" s="104">
        <v>1000</v>
      </c>
      <c r="N278" s="104">
        <v>0</v>
      </c>
      <c r="O278" s="104">
        <v>0</v>
      </c>
      <c r="P278" s="104">
        <v>0</v>
      </c>
      <c r="Q278" s="94" t="s">
        <v>191</v>
      </c>
      <c r="R278" s="94" t="s">
        <v>212</v>
      </c>
      <c r="S278" s="105" t="s">
        <v>1004</v>
      </c>
    </row>
    <row r="279" spans="1:19" x14ac:dyDescent="0.25">
      <c r="A279" s="94" t="s">
        <v>1005</v>
      </c>
      <c r="B279" s="94" t="s">
        <v>1006</v>
      </c>
      <c r="C279" s="112"/>
      <c r="D279" s="104">
        <v>8000</v>
      </c>
      <c r="E279" s="104">
        <v>10000</v>
      </c>
      <c r="F279" s="104">
        <v>0</v>
      </c>
      <c r="G279" s="104">
        <v>0</v>
      </c>
      <c r="H279" s="104">
        <v>0</v>
      </c>
      <c r="I279" s="104">
        <v>0</v>
      </c>
      <c r="J279" s="104">
        <v>0</v>
      </c>
      <c r="K279" s="104">
        <v>0</v>
      </c>
      <c r="L279" s="104">
        <v>0</v>
      </c>
      <c r="M279" s="104">
        <v>1300</v>
      </c>
      <c r="N279" s="104">
        <v>0</v>
      </c>
      <c r="O279" s="104">
        <v>0</v>
      </c>
      <c r="P279" s="104">
        <v>2000</v>
      </c>
      <c r="Q279" s="94" t="s">
        <v>191</v>
      </c>
      <c r="R279" s="94" t="s">
        <v>249</v>
      </c>
      <c r="S279" s="105" t="s">
        <v>1007</v>
      </c>
    </row>
    <row r="280" spans="1:19" x14ac:dyDescent="0.25">
      <c r="A280" s="94" t="s">
        <v>1008</v>
      </c>
      <c r="B280" s="94" t="s">
        <v>1009</v>
      </c>
      <c r="C280" s="112"/>
      <c r="D280" s="104">
        <v>0</v>
      </c>
      <c r="E280" s="104">
        <v>0</v>
      </c>
      <c r="F280" s="104">
        <v>0</v>
      </c>
      <c r="G280" s="104">
        <v>0</v>
      </c>
      <c r="H280" s="104">
        <v>0</v>
      </c>
      <c r="I280" s="104">
        <v>0</v>
      </c>
      <c r="J280" s="104">
        <v>0</v>
      </c>
      <c r="K280" s="104">
        <v>0</v>
      </c>
      <c r="L280" s="104">
        <v>0</v>
      </c>
      <c r="M280" s="104">
        <v>1120</v>
      </c>
      <c r="N280" s="104">
        <v>0</v>
      </c>
      <c r="O280" s="104">
        <v>0</v>
      </c>
      <c r="P280" s="104">
        <v>0</v>
      </c>
      <c r="Q280" s="94" t="s">
        <v>191</v>
      </c>
      <c r="R280" s="94" t="s">
        <v>249</v>
      </c>
      <c r="S280" s="105" t="s">
        <v>1010</v>
      </c>
    </row>
    <row r="281" spans="1:19" x14ac:dyDescent="0.25">
      <c r="A281" s="94" t="s">
        <v>1011</v>
      </c>
      <c r="B281" s="94" t="s">
        <v>1012</v>
      </c>
      <c r="C281" s="112"/>
      <c r="D281" s="104">
        <v>0</v>
      </c>
      <c r="E281" s="104">
        <v>0</v>
      </c>
      <c r="F281" s="104">
        <v>0</v>
      </c>
      <c r="G281" s="104">
        <v>0</v>
      </c>
      <c r="H281" s="104">
        <v>0</v>
      </c>
      <c r="I281" s="104">
        <v>0</v>
      </c>
      <c r="J281" s="104">
        <v>0</v>
      </c>
      <c r="K281" s="104">
        <v>0</v>
      </c>
      <c r="L281" s="104">
        <v>0</v>
      </c>
      <c r="M281" s="104">
        <v>0</v>
      </c>
      <c r="N281" s="104">
        <v>0</v>
      </c>
      <c r="O281" s="104">
        <v>0</v>
      </c>
      <c r="P281" s="104">
        <v>0</v>
      </c>
      <c r="Q281" s="94" t="s">
        <v>191</v>
      </c>
      <c r="R281" s="94" t="s">
        <v>249</v>
      </c>
      <c r="S281" s="105" t="s">
        <v>1013</v>
      </c>
    </row>
    <row r="282" spans="1:19" x14ac:dyDescent="0.25">
      <c r="A282" s="94" t="s">
        <v>1014</v>
      </c>
      <c r="B282" s="94" t="s">
        <v>1781</v>
      </c>
      <c r="C282" s="112"/>
      <c r="D282" s="104">
        <v>4586</v>
      </c>
      <c r="E282" s="104">
        <v>10000</v>
      </c>
      <c r="F282" s="104">
        <v>0</v>
      </c>
      <c r="G282" s="104">
        <v>0</v>
      </c>
      <c r="H282" s="104">
        <v>0</v>
      </c>
      <c r="I282" s="104">
        <v>0</v>
      </c>
      <c r="J282" s="104">
        <v>0</v>
      </c>
      <c r="K282" s="104">
        <v>0</v>
      </c>
      <c r="L282" s="104">
        <v>0</v>
      </c>
      <c r="M282" s="104">
        <v>0</v>
      </c>
      <c r="N282" s="104">
        <v>0</v>
      </c>
      <c r="O282" s="104">
        <v>0</v>
      </c>
      <c r="P282" s="104">
        <v>0</v>
      </c>
      <c r="Q282" s="94" t="s">
        <v>195</v>
      </c>
      <c r="R282" s="94" t="s">
        <v>205</v>
      </c>
      <c r="S282" s="105" t="s">
        <v>1016</v>
      </c>
    </row>
    <row r="283" spans="1:19" x14ac:dyDescent="0.25">
      <c r="A283" s="94" t="s">
        <v>1017</v>
      </c>
      <c r="B283" s="94" t="s">
        <v>1018</v>
      </c>
      <c r="C283" s="112"/>
      <c r="D283" s="104">
        <v>47000</v>
      </c>
      <c r="E283" s="104">
        <v>13000</v>
      </c>
      <c r="F283" s="104">
        <v>0</v>
      </c>
      <c r="G283" s="104">
        <v>0</v>
      </c>
      <c r="H283" s="104">
        <v>0</v>
      </c>
      <c r="I283" s="104">
        <v>0</v>
      </c>
      <c r="J283" s="104">
        <v>0</v>
      </c>
      <c r="K283" s="104">
        <v>0</v>
      </c>
      <c r="L283" s="104">
        <v>0</v>
      </c>
      <c r="M283" s="104">
        <v>27900</v>
      </c>
      <c r="N283" s="104">
        <v>0</v>
      </c>
      <c r="O283" s="104">
        <v>4500</v>
      </c>
      <c r="P283" s="104">
        <v>0</v>
      </c>
      <c r="Q283" s="94" t="s">
        <v>191</v>
      </c>
      <c r="R283" s="94" t="s">
        <v>262</v>
      </c>
      <c r="S283" s="105" t="s">
        <v>1019</v>
      </c>
    </row>
    <row r="284" spans="1:19" x14ac:dyDescent="0.25">
      <c r="A284" s="94" t="s">
        <v>1020</v>
      </c>
      <c r="B284" s="94" t="s">
        <v>1782</v>
      </c>
      <c r="C284" s="112"/>
      <c r="D284" s="104">
        <v>9117</v>
      </c>
      <c r="E284" s="104">
        <v>0</v>
      </c>
      <c r="F284" s="104">
        <v>0</v>
      </c>
      <c r="G284" s="104">
        <v>0</v>
      </c>
      <c r="H284" s="104">
        <v>0</v>
      </c>
      <c r="I284" s="104">
        <v>0</v>
      </c>
      <c r="J284" s="104">
        <v>0</v>
      </c>
      <c r="K284" s="104">
        <v>0</v>
      </c>
      <c r="L284" s="104">
        <v>0</v>
      </c>
      <c r="M284" s="104">
        <v>0</v>
      </c>
      <c r="N284" s="104">
        <v>0</v>
      </c>
      <c r="O284" s="104">
        <v>0</v>
      </c>
      <c r="P284" s="104">
        <v>0</v>
      </c>
      <c r="Q284" s="94" t="s">
        <v>197</v>
      </c>
      <c r="R284" s="94" t="s">
        <v>197</v>
      </c>
      <c r="S284" s="105" t="s">
        <v>1022</v>
      </c>
    </row>
    <row r="285" spans="1:19" x14ac:dyDescent="0.25">
      <c r="A285" s="94" t="s">
        <v>1023</v>
      </c>
      <c r="B285" s="94" t="s">
        <v>1024</v>
      </c>
      <c r="C285" s="112"/>
      <c r="D285" s="104">
        <v>0</v>
      </c>
      <c r="E285" s="104">
        <v>0</v>
      </c>
      <c r="F285" s="104">
        <v>0</v>
      </c>
      <c r="G285" s="104">
        <v>0</v>
      </c>
      <c r="H285" s="104">
        <v>0</v>
      </c>
      <c r="I285" s="104">
        <v>0</v>
      </c>
      <c r="J285" s="104">
        <v>0</v>
      </c>
      <c r="K285" s="104">
        <v>0</v>
      </c>
      <c r="L285" s="104">
        <v>0</v>
      </c>
      <c r="M285" s="104">
        <v>0</v>
      </c>
      <c r="N285" s="104">
        <v>0</v>
      </c>
      <c r="O285" s="104">
        <v>0</v>
      </c>
      <c r="P285" s="104">
        <v>0</v>
      </c>
      <c r="Q285" s="94" t="s">
        <v>195</v>
      </c>
      <c r="R285" s="94" t="s">
        <v>249</v>
      </c>
      <c r="S285" s="105" t="s">
        <v>1025</v>
      </c>
    </row>
    <row r="286" spans="1:19" x14ac:dyDescent="0.25">
      <c r="A286" s="94" t="s">
        <v>1026</v>
      </c>
      <c r="B286" s="94" t="s">
        <v>1027</v>
      </c>
      <c r="C286" s="112"/>
      <c r="D286" s="104">
        <v>22979</v>
      </c>
      <c r="E286" s="104">
        <v>3000</v>
      </c>
      <c r="F286" s="104">
        <v>0</v>
      </c>
      <c r="G286" s="104">
        <v>0</v>
      </c>
      <c r="H286" s="104">
        <v>0</v>
      </c>
      <c r="I286" s="104">
        <v>0</v>
      </c>
      <c r="J286" s="104">
        <v>0</v>
      </c>
      <c r="K286" s="104">
        <v>0</v>
      </c>
      <c r="L286" s="104">
        <v>4000</v>
      </c>
      <c r="M286" s="104">
        <v>5000</v>
      </c>
      <c r="N286" s="104">
        <v>0</v>
      </c>
      <c r="O286" s="104">
        <v>0</v>
      </c>
      <c r="P286" s="104">
        <v>0</v>
      </c>
      <c r="Q286" s="94" t="s">
        <v>191</v>
      </c>
      <c r="R286" s="94" t="s">
        <v>212</v>
      </c>
      <c r="S286" s="105" t="s">
        <v>1028</v>
      </c>
    </row>
    <row r="287" spans="1:19" x14ac:dyDescent="0.25">
      <c r="A287" s="94" t="s">
        <v>1029</v>
      </c>
      <c r="B287" s="94" t="s">
        <v>1030</v>
      </c>
      <c r="C287" s="112"/>
      <c r="D287" s="104">
        <v>1457</v>
      </c>
      <c r="E287" s="104">
        <v>0</v>
      </c>
      <c r="F287" s="104">
        <v>0</v>
      </c>
      <c r="G287" s="104">
        <v>0</v>
      </c>
      <c r="H287" s="104">
        <v>0</v>
      </c>
      <c r="I287" s="104">
        <v>0</v>
      </c>
      <c r="J287" s="104">
        <v>0</v>
      </c>
      <c r="K287" s="104">
        <v>0</v>
      </c>
      <c r="L287" s="104">
        <v>0</v>
      </c>
      <c r="M287" s="104">
        <v>8000</v>
      </c>
      <c r="N287" s="104">
        <v>4000</v>
      </c>
      <c r="O287" s="104">
        <v>642</v>
      </c>
      <c r="P287" s="104">
        <v>0</v>
      </c>
      <c r="Q287" s="94" t="s">
        <v>191</v>
      </c>
      <c r="R287" s="94" t="s">
        <v>212</v>
      </c>
      <c r="S287" s="105" t="s">
        <v>1031</v>
      </c>
    </row>
    <row r="288" spans="1:19" x14ac:dyDescent="0.25">
      <c r="A288" s="94" t="s">
        <v>1032</v>
      </c>
      <c r="B288" s="94" t="s">
        <v>1033</v>
      </c>
      <c r="C288" s="112"/>
      <c r="D288" s="104">
        <v>10005</v>
      </c>
      <c r="E288" s="104">
        <v>18000</v>
      </c>
      <c r="F288" s="104">
        <v>0</v>
      </c>
      <c r="G288" s="104">
        <v>0</v>
      </c>
      <c r="H288" s="104">
        <v>0</v>
      </c>
      <c r="I288" s="104">
        <v>0</v>
      </c>
      <c r="J288" s="104">
        <v>0</v>
      </c>
      <c r="K288" s="104">
        <v>0</v>
      </c>
      <c r="L288" s="104">
        <v>0</v>
      </c>
      <c r="M288" s="104">
        <v>8510</v>
      </c>
      <c r="N288" s="104">
        <v>0</v>
      </c>
      <c r="O288" s="104">
        <v>0</v>
      </c>
      <c r="P288" s="104">
        <v>4000</v>
      </c>
      <c r="Q288" s="94" t="s">
        <v>191</v>
      </c>
      <c r="R288" s="94" t="s">
        <v>212</v>
      </c>
      <c r="S288" s="105" t="s">
        <v>1034</v>
      </c>
    </row>
    <row r="289" spans="1:19" x14ac:dyDescent="0.25">
      <c r="A289" s="94" t="s">
        <v>1035</v>
      </c>
      <c r="B289" s="94" t="s">
        <v>1036</v>
      </c>
      <c r="C289" s="112"/>
      <c r="D289" s="104">
        <v>5853</v>
      </c>
      <c r="E289" s="104">
        <v>5000</v>
      </c>
      <c r="F289" s="104">
        <v>0</v>
      </c>
      <c r="G289" s="104">
        <v>0</v>
      </c>
      <c r="H289" s="104">
        <v>0</v>
      </c>
      <c r="I289" s="104">
        <v>0</v>
      </c>
      <c r="J289" s="104">
        <v>0</v>
      </c>
      <c r="K289" s="104">
        <v>0</v>
      </c>
      <c r="L289" s="104">
        <v>0</v>
      </c>
      <c r="M289" s="104">
        <v>0</v>
      </c>
      <c r="N289" s="104">
        <v>0</v>
      </c>
      <c r="O289" s="104">
        <v>2500</v>
      </c>
      <c r="P289" s="104">
        <v>5000</v>
      </c>
      <c r="Q289" s="94" t="s">
        <v>191</v>
      </c>
      <c r="R289" s="94" t="s">
        <v>205</v>
      </c>
      <c r="S289" s="105" t="s">
        <v>1037</v>
      </c>
    </row>
    <row r="290" spans="1:19" x14ac:dyDescent="0.25">
      <c r="A290" s="94" t="s">
        <v>1038</v>
      </c>
      <c r="B290" s="94" t="s">
        <v>1783</v>
      </c>
      <c r="C290" s="112"/>
      <c r="D290" s="104">
        <v>64985</v>
      </c>
      <c r="E290" s="104">
        <v>0</v>
      </c>
      <c r="F290" s="104">
        <v>0</v>
      </c>
      <c r="G290" s="104">
        <v>0</v>
      </c>
      <c r="H290" s="104">
        <v>0</v>
      </c>
      <c r="I290" s="104">
        <v>0</v>
      </c>
      <c r="J290" s="104">
        <v>0</v>
      </c>
      <c r="K290" s="104">
        <v>0</v>
      </c>
      <c r="L290" s="104">
        <v>0</v>
      </c>
      <c r="M290" s="104">
        <v>10082</v>
      </c>
      <c r="N290" s="104">
        <v>0</v>
      </c>
      <c r="O290" s="104">
        <v>0</v>
      </c>
      <c r="P290" s="104">
        <v>0</v>
      </c>
      <c r="Q290" s="94" t="s">
        <v>193</v>
      </c>
      <c r="R290" s="94" t="s">
        <v>205</v>
      </c>
      <c r="S290" s="105" t="s">
        <v>1040</v>
      </c>
    </row>
    <row r="291" spans="1:19" x14ac:dyDescent="0.25">
      <c r="A291" s="94" t="s">
        <v>1041</v>
      </c>
      <c r="B291" s="94" t="s">
        <v>1784</v>
      </c>
      <c r="C291" s="112"/>
      <c r="D291" s="104">
        <v>7600</v>
      </c>
      <c r="E291" s="104">
        <v>0</v>
      </c>
      <c r="F291" s="104">
        <v>0</v>
      </c>
      <c r="G291" s="104">
        <v>0</v>
      </c>
      <c r="H291" s="104">
        <v>0</v>
      </c>
      <c r="I291" s="104">
        <v>0</v>
      </c>
      <c r="J291" s="104">
        <v>0</v>
      </c>
      <c r="K291" s="104">
        <v>0</v>
      </c>
      <c r="L291" s="104">
        <v>0</v>
      </c>
      <c r="M291" s="104">
        <v>0</v>
      </c>
      <c r="N291" s="104">
        <v>0</v>
      </c>
      <c r="O291" s="104">
        <v>0</v>
      </c>
      <c r="P291" s="104">
        <v>0</v>
      </c>
      <c r="Q291" s="94" t="s">
        <v>197</v>
      </c>
      <c r="R291" s="94" t="s">
        <v>197</v>
      </c>
      <c r="S291" s="105" t="s">
        <v>1043</v>
      </c>
    </row>
    <row r="292" spans="1:19" x14ac:dyDescent="0.25">
      <c r="A292" s="94" t="s">
        <v>1044</v>
      </c>
      <c r="B292" s="94" t="s">
        <v>1045</v>
      </c>
      <c r="C292" s="112"/>
      <c r="D292" s="104">
        <v>251</v>
      </c>
      <c r="E292" s="104">
        <v>0</v>
      </c>
      <c r="F292" s="104">
        <v>0</v>
      </c>
      <c r="G292" s="104">
        <v>0</v>
      </c>
      <c r="H292" s="104">
        <v>10000</v>
      </c>
      <c r="I292" s="104">
        <v>0</v>
      </c>
      <c r="J292" s="104">
        <v>0</v>
      </c>
      <c r="K292" s="104">
        <v>510</v>
      </c>
      <c r="L292" s="104">
        <v>0</v>
      </c>
      <c r="M292" s="104">
        <v>120196</v>
      </c>
      <c r="N292" s="104">
        <v>0</v>
      </c>
      <c r="O292" s="104">
        <v>54000</v>
      </c>
      <c r="P292" s="104">
        <v>18500</v>
      </c>
      <c r="Q292" s="94" t="s">
        <v>191</v>
      </c>
      <c r="R292" s="94" t="s">
        <v>205</v>
      </c>
      <c r="S292" s="105" t="s">
        <v>1046</v>
      </c>
    </row>
    <row r="293" spans="1:19" x14ac:dyDescent="0.25">
      <c r="A293" s="94" t="s">
        <v>1047</v>
      </c>
      <c r="B293" s="94" t="s">
        <v>1048</v>
      </c>
      <c r="C293" s="112"/>
      <c r="D293" s="104">
        <v>12096</v>
      </c>
      <c r="E293" s="104">
        <v>15000</v>
      </c>
      <c r="F293" s="104">
        <v>0</v>
      </c>
      <c r="G293" s="104">
        <v>0</v>
      </c>
      <c r="H293" s="104">
        <v>0</v>
      </c>
      <c r="I293" s="104">
        <v>0</v>
      </c>
      <c r="J293" s="104">
        <v>0</v>
      </c>
      <c r="K293" s="104">
        <v>0</v>
      </c>
      <c r="L293" s="104">
        <v>0</v>
      </c>
      <c r="M293" s="104">
        <v>6243</v>
      </c>
      <c r="N293" s="104">
        <v>0</v>
      </c>
      <c r="O293" s="104">
        <v>0</v>
      </c>
      <c r="P293" s="104">
        <v>0</v>
      </c>
      <c r="Q293" s="94" t="s">
        <v>191</v>
      </c>
      <c r="R293" s="94" t="s">
        <v>212</v>
      </c>
      <c r="S293" s="105" t="s">
        <v>1049</v>
      </c>
    </row>
    <row r="294" spans="1:19" x14ac:dyDescent="0.25">
      <c r="A294" s="94" t="s">
        <v>1050</v>
      </c>
      <c r="B294" s="94" t="s">
        <v>1785</v>
      </c>
      <c r="C294" s="112"/>
      <c r="D294" s="104">
        <v>3800</v>
      </c>
      <c r="E294" s="104">
        <v>0</v>
      </c>
      <c r="F294" s="104">
        <v>0</v>
      </c>
      <c r="G294" s="104">
        <v>2000</v>
      </c>
      <c r="H294" s="104">
        <v>0</v>
      </c>
      <c r="I294" s="104">
        <v>0</v>
      </c>
      <c r="J294" s="104">
        <v>0</v>
      </c>
      <c r="K294" s="104">
        <v>0</v>
      </c>
      <c r="L294" s="104">
        <v>0</v>
      </c>
      <c r="M294" s="104">
        <v>2800</v>
      </c>
      <c r="N294" s="104">
        <v>25</v>
      </c>
      <c r="O294" s="104">
        <v>0</v>
      </c>
      <c r="P294" s="104">
        <v>2000</v>
      </c>
      <c r="Q294" s="94" t="s">
        <v>195</v>
      </c>
      <c r="R294" s="94" t="s">
        <v>205</v>
      </c>
      <c r="S294" s="105" t="s">
        <v>1052</v>
      </c>
    </row>
    <row r="295" spans="1:19" x14ac:dyDescent="0.25">
      <c r="A295" s="94" t="s">
        <v>1053</v>
      </c>
      <c r="B295" s="94" t="s">
        <v>1786</v>
      </c>
      <c r="C295" s="112"/>
      <c r="D295" s="104">
        <v>3920</v>
      </c>
      <c r="E295" s="104">
        <v>0</v>
      </c>
      <c r="F295" s="104">
        <v>0</v>
      </c>
      <c r="G295" s="104">
        <v>0</v>
      </c>
      <c r="H295" s="104">
        <v>0</v>
      </c>
      <c r="I295" s="104">
        <v>0</v>
      </c>
      <c r="J295" s="104">
        <v>0</v>
      </c>
      <c r="K295" s="104">
        <v>0</v>
      </c>
      <c r="L295" s="104">
        <v>0</v>
      </c>
      <c r="M295" s="104">
        <v>20000</v>
      </c>
      <c r="N295" s="104">
        <v>0</v>
      </c>
      <c r="O295" s="104">
        <v>0</v>
      </c>
      <c r="P295" s="104">
        <v>0</v>
      </c>
      <c r="Q295" s="94" t="s">
        <v>193</v>
      </c>
      <c r="R295" s="94" t="s">
        <v>205</v>
      </c>
      <c r="S295" s="105" t="s">
        <v>1055</v>
      </c>
    </row>
    <row r="296" spans="1:19" x14ac:dyDescent="0.25">
      <c r="A296" s="94" t="s">
        <v>1056</v>
      </c>
      <c r="B296" s="94" t="s">
        <v>1787</v>
      </c>
      <c r="C296" s="112"/>
      <c r="D296" s="104">
        <v>12650</v>
      </c>
      <c r="E296" s="104">
        <v>0</v>
      </c>
      <c r="F296" s="104">
        <v>0</v>
      </c>
      <c r="G296" s="104">
        <v>0</v>
      </c>
      <c r="H296" s="104">
        <v>0</v>
      </c>
      <c r="I296" s="104">
        <v>0</v>
      </c>
      <c r="J296" s="104">
        <v>0</v>
      </c>
      <c r="K296" s="104">
        <v>0</v>
      </c>
      <c r="L296" s="104">
        <v>0</v>
      </c>
      <c r="M296" s="104">
        <v>0</v>
      </c>
      <c r="N296" s="104">
        <v>0</v>
      </c>
      <c r="O296" s="104">
        <v>0</v>
      </c>
      <c r="P296" s="104">
        <v>51000</v>
      </c>
      <c r="Q296" s="94" t="s">
        <v>195</v>
      </c>
      <c r="R296" s="94" t="s">
        <v>205</v>
      </c>
      <c r="S296" s="105" t="s">
        <v>1058</v>
      </c>
    </row>
    <row r="297" spans="1:19" x14ac:dyDescent="0.25">
      <c r="A297" s="94" t="s">
        <v>1059</v>
      </c>
      <c r="B297" s="94" t="s">
        <v>1060</v>
      </c>
      <c r="C297" s="112"/>
      <c r="D297" s="104">
        <v>1027</v>
      </c>
      <c r="E297" s="104">
        <v>0</v>
      </c>
      <c r="F297" s="104">
        <v>0</v>
      </c>
      <c r="G297" s="104">
        <v>5000</v>
      </c>
      <c r="H297" s="104">
        <v>0</v>
      </c>
      <c r="I297" s="104">
        <v>0</v>
      </c>
      <c r="J297" s="104">
        <v>0</v>
      </c>
      <c r="K297" s="104">
        <v>4000</v>
      </c>
      <c r="L297" s="104">
        <v>0</v>
      </c>
      <c r="M297" s="104">
        <v>11258</v>
      </c>
      <c r="N297" s="104">
        <v>7100</v>
      </c>
      <c r="O297" s="104">
        <v>25214</v>
      </c>
      <c r="P297" s="104">
        <v>20000</v>
      </c>
      <c r="Q297" s="94" t="s">
        <v>191</v>
      </c>
      <c r="R297" s="94" t="s">
        <v>212</v>
      </c>
      <c r="S297" s="105" t="s">
        <v>1061</v>
      </c>
    </row>
    <row r="298" spans="1:19" x14ac:dyDescent="0.25">
      <c r="A298" s="94" t="s">
        <v>1062</v>
      </c>
      <c r="B298" s="94" t="s">
        <v>1063</v>
      </c>
      <c r="C298" s="112"/>
      <c r="D298" s="104">
        <v>581</v>
      </c>
      <c r="E298" s="104">
        <v>0</v>
      </c>
      <c r="F298" s="104">
        <v>0</v>
      </c>
      <c r="G298" s="104">
        <v>0</v>
      </c>
      <c r="H298" s="104">
        <v>0</v>
      </c>
      <c r="I298" s="104">
        <v>0</v>
      </c>
      <c r="J298" s="104">
        <v>0</v>
      </c>
      <c r="K298" s="104">
        <v>0</v>
      </c>
      <c r="L298" s="104">
        <v>1000</v>
      </c>
      <c r="M298" s="104">
        <v>500</v>
      </c>
      <c r="N298" s="104">
        <v>0</v>
      </c>
      <c r="O298" s="104">
        <v>0</v>
      </c>
      <c r="P298" s="104">
        <v>0</v>
      </c>
      <c r="Q298" s="94" t="s">
        <v>191</v>
      </c>
      <c r="R298" s="94" t="s">
        <v>249</v>
      </c>
      <c r="S298" s="105" t="s">
        <v>1064</v>
      </c>
    </row>
    <row r="299" spans="1:19" x14ac:dyDescent="0.25">
      <c r="A299" s="94" t="s">
        <v>1065</v>
      </c>
      <c r="B299" s="94" t="s">
        <v>1066</v>
      </c>
      <c r="C299" s="112"/>
      <c r="D299" s="104">
        <v>9950</v>
      </c>
      <c r="E299" s="104">
        <v>0</v>
      </c>
      <c r="F299" s="104">
        <v>0</v>
      </c>
      <c r="G299" s="104">
        <v>0</v>
      </c>
      <c r="H299" s="104">
        <v>0</v>
      </c>
      <c r="I299" s="104">
        <v>0</v>
      </c>
      <c r="J299" s="104">
        <v>0</v>
      </c>
      <c r="K299" s="104">
        <v>0</v>
      </c>
      <c r="L299" s="104">
        <v>0</v>
      </c>
      <c r="M299" s="104">
        <v>26576</v>
      </c>
      <c r="N299" s="104">
        <v>0</v>
      </c>
      <c r="O299" s="104">
        <v>0</v>
      </c>
      <c r="P299" s="104">
        <v>0</v>
      </c>
      <c r="Q299" s="94" t="s">
        <v>191</v>
      </c>
      <c r="R299" s="94" t="s">
        <v>212</v>
      </c>
      <c r="S299" s="105" t="s">
        <v>1067</v>
      </c>
    </row>
    <row r="300" spans="1:19" x14ac:dyDescent="0.25">
      <c r="A300" s="94" t="s">
        <v>1068</v>
      </c>
      <c r="B300" s="94" t="s">
        <v>1069</v>
      </c>
      <c r="C300" s="112"/>
      <c r="D300" s="104">
        <v>5000</v>
      </c>
      <c r="E300" s="104">
        <v>16000</v>
      </c>
      <c r="F300" s="104">
        <v>0</v>
      </c>
      <c r="G300" s="104">
        <v>0</v>
      </c>
      <c r="H300" s="104">
        <v>0</v>
      </c>
      <c r="I300" s="104">
        <v>0</v>
      </c>
      <c r="J300" s="104">
        <v>0</v>
      </c>
      <c r="K300" s="104">
        <v>0</v>
      </c>
      <c r="L300" s="104">
        <v>0</v>
      </c>
      <c r="M300" s="104">
        <v>15100</v>
      </c>
      <c r="N300" s="104">
        <v>0</v>
      </c>
      <c r="O300" s="104">
        <v>0</v>
      </c>
      <c r="P300" s="104">
        <v>5000</v>
      </c>
      <c r="Q300" s="94" t="s">
        <v>191</v>
      </c>
      <c r="R300" s="94" t="s">
        <v>269</v>
      </c>
      <c r="S300" s="105" t="s">
        <v>1070</v>
      </c>
    </row>
    <row r="301" spans="1:19" x14ac:dyDescent="0.25">
      <c r="A301" s="94" t="s">
        <v>1071</v>
      </c>
      <c r="B301" s="94" t="s">
        <v>1072</v>
      </c>
      <c r="C301" s="112"/>
      <c r="D301" s="104">
        <v>0</v>
      </c>
      <c r="E301" s="104">
        <v>0</v>
      </c>
      <c r="F301" s="104">
        <v>0</v>
      </c>
      <c r="G301" s="104">
        <v>0</v>
      </c>
      <c r="H301" s="104">
        <v>0</v>
      </c>
      <c r="I301" s="104">
        <v>0</v>
      </c>
      <c r="J301" s="104">
        <v>0</v>
      </c>
      <c r="K301" s="104">
        <v>0</v>
      </c>
      <c r="L301" s="104">
        <v>0</v>
      </c>
      <c r="M301" s="104">
        <v>0</v>
      </c>
      <c r="N301" s="104">
        <v>0</v>
      </c>
      <c r="O301" s="104">
        <v>0</v>
      </c>
      <c r="P301" s="104">
        <v>0</v>
      </c>
      <c r="Q301" s="94" t="s">
        <v>191</v>
      </c>
      <c r="R301" s="94" t="s">
        <v>212</v>
      </c>
      <c r="S301" s="105" t="s">
        <v>1073</v>
      </c>
    </row>
    <row r="302" spans="1:19" x14ac:dyDescent="0.25">
      <c r="A302" s="94" t="s">
        <v>1074</v>
      </c>
      <c r="B302" s="94" t="s">
        <v>1075</v>
      </c>
      <c r="C302" s="112"/>
      <c r="D302" s="104">
        <v>171000</v>
      </c>
      <c r="E302" s="104">
        <v>15000</v>
      </c>
      <c r="F302" s="104">
        <v>0</v>
      </c>
      <c r="G302" s="104">
        <v>0</v>
      </c>
      <c r="H302" s="104">
        <v>0</v>
      </c>
      <c r="I302" s="104">
        <v>0</v>
      </c>
      <c r="J302" s="104">
        <v>0</v>
      </c>
      <c r="K302" s="104">
        <v>45000</v>
      </c>
      <c r="L302" s="104">
        <v>0</v>
      </c>
      <c r="M302" s="104">
        <v>3500</v>
      </c>
      <c r="N302" s="104">
        <v>0</v>
      </c>
      <c r="O302" s="104">
        <v>29500</v>
      </c>
      <c r="P302" s="104">
        <v>277500</v>
      </c>
      <c r="Q302" s="94" t="s">
        <v>191</v>
      </c>
      <c r="R302" s="94" t="s">
        <v>262</v>
      </c>
      <c r="S302" s="105" t="s">
        <v>1076</v>
      </c>
    </row>
    <row r="303" spans="1:19" x14ac:dyDescent="0.25">
      <c r="A303" s="94" t="s">
        <v>1077</v>
      </c>
      <c r="B303" s="94" t="s">
        <v>1788</v>
      </c>
      <c r="C303" s="112"/>
      <c r="D303" s="104">
        <v>600</v>
      </c>
      <c r="E303" s="104">
        <v>0</v>
      </c>
      <c r="F303" s="104">
        <v>0</v>
      </c>
      <c r="G303" s="104">
        <v>0</v>
      </c>
      <c r="H303" s="104">
        <v>0</v>
      </c>
      <c r="I303" s="104">
        <v>0</v>
      </c>
      <c r="J303" s="104">
        <v>0</v>
      </c>
      <c r="K303" s="104">
        <v>0</v>
      </c>
      <c r="L303" s="104">
        <v>0</v>
      </c>
      <c r="M303" s="104">
        <v>0</v>
      </c>
      <c r="N303" s="104">
        <v>0</v>
      </c>
      <c r="O303" s="104">
        <v>0</v>
      </c>
      <c r="P303" s="104">
        <v>26000</v>
      </c>
      <c r="Q303" s="94" t="s">
        <v>195</v>
      </c>
      <c r="R303" s="94" t="s">
        <v>205</v>
      </c>
      <c r="S303" s="105" t="s">
        <v>1079</v>
      </c>
    </row>
    <row r="304" spans="1:19" x14ac:dyDescent="0.25">
      <c r="A304" s="94" t="s">
        <v>1080</v>
      </c>
      <c r="B304" s="94" t="s">
        <v>1789</v>
      </c>
      <c r="C304" s="112"/>
      <c r="D304" s="104">
        <v>61</v>
      </c>
      <c r="E304" s="104">
        <v>0</v>
      </c>
      <c r="F304" s="104">
        <v>0</v>
      </c>
      <c r="G304" s="104">
        <v>0</v>
      </c>
      <c r="H304" s="104">
        <v>0</v>
      </c>
      <c r="I304" s="104">
        <v>0</v>
      </c>
      <c r="J304" s="104">
        <v>0</v>
      </c>
      <c r="K304" s="104">
        <v>0</v>
      </c>
      <c r="L304" s="104">
        <v>0</v>
      </c>
      <c r="M304" s="104">
        <v>2</v>
      </c>
      <c r="N304" s="104">
        <v>0</v>
      </c>
      <c r="O304" s="104">
        <v>0</v>
      </c>
      <c r="P304" s="104">
        <v>0</v>
      </c>
      <c r="Q304" s="94" t="s">
        <v>197</v>
      </c>
      <c r="R304" s="94" t="s">
        <v>197</v>
      </c>
      <c r="S304" s="105" t="s">
        <v>1082</v>
      </c>
    </row>
    <row r="305" spans="1:19" x14ac:dyDescent="0.25">
      <c r="A305" s="94" t="s">
        <v>1083</v>
      </c>
      <c r="B305" s="94" t="s">
        <v>1084</v>
      </c>
      <c r="C305" s="112"/>
      <c r="D305" s="104">
        <v>128920</v>
      </c>
      <c r="E305" s="104">
        <v>0</v>
      </c>
      <c r="F305" s="104">
        <v>0</v>
      </c>
      <c r="G305" s="104">
        <v>0</v>
      </c>
      <c r="H305" s="104">
        <v>0</v>
      </c>
      <c r="I305" s="104">
        <v>0</v>
      </c>
      <c r="J305" s="104">
        <v>0</v>
      </c>
      <c r="K305" s="104">
        <v>3500</v>
      </c>
      <c r="L305" s="104">
        <v>0</v>
      </c>
      <c r="M305" s="104">
        <v>8440</v>
      </c>
      <c r="N305" s="104">
        <v>0</v>
      </c>
      <c r="O305" s="104">
        <v>0</v>
      </c>
      <c r="P305" s="104">
        <v>0</v>
      </c>
      <c r="Q305" s="94" t="s">
        <v>191</v>
      </c>
      <c r="R305" s="94" t="s">
        <v>372</v>
      </c>
      <c r="S305" s="105" t="s">
        <v>1085</v>
      </c>
    </row>
    <row r="306" spans="1:19" x14ac:dyDescent="0.25">
      <c r="A306" s="94" t="s">
        <v>1086</v>
      </c>
      <c r="B306" s="94" t="s">
        <v>1087</v>
      </c>
      <c r="C306" s="112"/>
      <c r="D306" s="104">
        <v>2000</v>
      </c>
      <c r="E306" s="104">
        <v>1000</v>
      </c>
      <c r="F306" s="104">
        <v>0</v>
      </c>
      <c r="G306" s="104">
        <v>0</v>
      </c>
      <c r="H306" s="104">
        <v>0</v>
      </c>
      <c r="I306" s="104">
        <v>0</v>
      </c>
      <c r="J306" s="104">
        <v>0</v>
      </c>
      <c r="K306" s="104">
        <v>0</v>
      </c>
      <c r="L306" s="104">
        <v>0</v>
      </c>
      <c r="M306" s="104">
        <v>0</v>
      </c>
      <c r="N306" s="104">
        <v>0</v>
      </c>
      <c r="O306" s="104">
        <v>0</v>
      </c>
      <c r="P306" s="104">
        <v>0</v>
      </c>
      <c r="Q306" s="94" t="s">
        <v>191</v>
      </c>
      <c r="R306" s="94" t="s">
        <v>249</v>
      </c>
      <c r="S306" s="105" t="s">
        <v>1088</v>
      </c>
    </row>
    <row r="307" spans="1:19" x14ac:dyDescent="0.25">
      <c r="A307" s="94" t="s">
        <v>1089</v>
      </c>
      <c r="B307" s="94" t="s">
        <v>1790</v>
      </c>
      <c r="C307" s="112"/>
      <c r="D307" s="104">
        <v>10700</v>
      </c>
      <c r="E307" s="104">
        <v>0</v>
      </c>
      <c r="F307" s="104">
        <v>0</v>
      </c>
      <c r="G307" s="104">
        <v>0</v>
      </c>
      <c r="H307" s="104">
        <v>0</v>
      </c>
      <c r="I307" s="104">
        <v>0</v>
      </c>
      <c r="J307" s="104">
        <v>0</v>
      </c>
      <c r="K307" s="104">
        <v>0</v>
      </c>
      <c r="L307" s="104">
        <v>2000</v>
      </c>
      <c r="M307" s="104">
        <v>5100</v>
      </c>
      <c r="N307" s="104">
        <v>0</v>
      </c>
      <c r="O307" s="104">
        <v>1045</v>
      </c>
      <c r="P307" s="104">
        <v>0</v>
      </c>
      <c r="Q307" s="94" t="s">
        <v>193</v>
      </c>
      <c r="R307" s="94" t="s">
        <v>205</v>
      </c>
      <c r="S307" s="105" t="s">
        <v>1091</v>
      </c>
    </row>
    <row r="308" spans="1:19" x14ac:dyDescent="0.25">
      <c r="A308" s="94" t="s">
        <v>1092</v>
      </c>
      <c r="B308" s="94" t="s">
        <v>1093</v>
      </c>
      <c r="C308" s="112"/>
      <c r="D308" s="104">
        <v>16170</v>
      </c>
      <c r="E308" s="104">
        <v>0</v>
      </c>
      <c r="F308" s="104">
        <v>0</v>
      </c>
      <c r="G308" s="104">
        <v>0</v>
      </c>
      <c r="H308" s="104">
        <v>0</v>
      </c>
      <c r="I308" s="104">
        <v>0</v>
      </c>
      <c r="J308" s="104">
        <v>0</v>
      </c>
      <c r="K308" s="104">
        <v>0</v>
      </c>
      <c r="L308" s="104">
        <v>0</v>
      </c>
      <c r="M308" s="104">
        <v>0</v>
      </c>
      <c r="N308" s="104">
        <v>0</v>
      </c>
      <c r="O308" s="104">
        <v>0</v>
      </c>
      <c r="P308" s="104">
        <v>0</v>
      </c>
      <c r="Q308" s="94" t="s">
        <v>191</v>
      </c>
      <c r="R308" s="94" t="s">
        <v>212</v>
      </c>
      <c r="S308" s="105" t="s">
        <v>1094</v>
      </c>
    </row>
    <row r="309" spans="1:19" x14ac:dyDescent="0.25">
      <c r="A309" s="94" t="s">
        <v>1830</v>
      </c>
      <c r="B309" s="94" t="s">
        <v>1831</v>
      </c>
      <c r="C309" s="112"/>
      <c r="D309" s="104">
        <v>1825</v>
      </c>
      <c r="E309" s="104">
        <v>0</v>
      </c>
      <c r="F309" s="104">
        <v>0</v>
      </c>
      <c r="G309" s="104">
        <v>0</v>
      </c>
      <c r="H309" s="104">
        <v>0</v>
      </c>
      <c r="I309" s="104">
        <v>0</v>
      </c>
      <c r="J309" s="104">
        <v>0</v>
      </c>
      <c r="K309" s="104">
        <v>0</v>
      </c>
      <c r="L309" s="104">
        <v>5500</v>
      </c>
      <c r="M309" s="104">
        <v>6000</v>
      </c>
      <c r="N309" s="104">
        <v>10000</v>
      </c>
      <c r="O309" s="104">
        <v>0</v>
      </c>
      <c r="P309" s="104">
        <v>0</v>
      </c>
      <c r="Q309" s="94" t="s">
        <v>191</v>
      </c>
      <c r="R309" s="94" t="s">
        <v>212</v>
      </c>
      <c r="S309" s="105" t="s">
        <v>1832</v>
      </c>
    </row>
    <row r="310" spans="1:19" x14ac:dyDescent="0.25">
      <c r="A310" s="94" t="s">
        <v>1833</v>
      </c>
      <c r="B310" s="94" t="s">
        <v>1834</v>
      </c>
      <c r="C310" s="112"/>
      <c r="D310" s="104">
        <v>0</v>
      </c>
      <c r="E310" s="104">
        <v>25000</v>
      </c>
      <c r="F310" s="104">
        <v>0</v>
      </c>
      <c r="G310" s="104">
        <v>0</v>
      </c>
      <c r="H310" s="104">
        <v>0</v>
      </c>
      <c r="I310" s="104">
        <v>0</v>
      </c>
      <c r="J310" s="104">
        <v>0</v>
      </c>
      <c r="K310" s="104">
        <v>0</v>
      </c>
      <c r="L310" s="104">
        <v>0</v>
      </c>
      <c r="M310" s="104">
        <v>5000</v>
      </c>
      <c r="N310" s="104">
        <v>0</v>
      </c>
      <c r="O310" s="104">
        <v>0</v>
      </c>
      <c r="P310" s="104">
        <v>55000</v>
      </c>
      <c r="Q310" s="94" t="s">
        <v>191</v>
      </c>
      <c r="R310" s="94" t="s">
        <v>249</v>
      </c>
      <c r="S310" s="105" t="s">
        <v>1835</v>
      </c>
    </row>
    <row r="311" spans="1:19" x14ac:dyDescent="0.25">
      <c r="A311" s="94" t="s">
        <v>1098</v>
      </c>
      <c r="B311" s="94" t="s">
        <v>1099</v>
      </c>
      <c r="C311" s="111"/>
      <c r="D311" s="130">
        <v>3712</v>
      </c>
      <c r="E311" s="130">
        <v>0</v>
      </c>
      <c r="F311" s="130">
        <v>0</v>
      </c>
      <c r="G311" s="130">
        <v>0</v>
      </c>
      <c r="H311" s="130">
        <v>0</v>
      </c>
      <c r="I311" s="130">
        <v>0</v>
      </c>
      <c r="J311" s="130">
        <v>0</v>
      </c>
      <c r="K311" s="130">
        <v>0</v>
      </c>
      <c r="L311" s="130">
        <v>0</v>
      </c>
      <c r="M311" s="130">
        <v>10000</v>
      </c>
      <c r="N311" s="130">
        <v>0</v>
      </c>
      <c r="O311" s="130">
        <v>0</v>
      </c>
      <c r="P311" s="130">
        <v>3000</v>
      </c>
      <c r="Q311" s="94" t="s">
        <v>191</v>
      </c>
      <c r="R311" s="94" t="s">
        <v>212</v>
      </c>
      <c r="S311" s="94" t="s">
        <v>1100</v>
      </c>
    </row>
    <row r="312" spans="1:19" x14ac:dyDescent="0.25">
      <c r="A312" s="94" t="s">
        <v>1101</v>
      </c>
      <c r="B312" s="94" t="s">
        <v>1102</v>
      </c>
      <c r="C312" s="112"/>
      <c r="D312" s="104">
        <v>2109</v>
      </c>
      <c r="E312" s="104">
        <v>0</v>
      </c>
      <c r="F312" s="104">
        <v>4996</v>
      </c>
      <c r="G312" s="104">
        <v>0</v>
      </c>
      <c r="H312" s="104">
        <v>0</v>
      </c>
      <c r="I312" s="104">
        <v>0</v>
      </c>
      <c r="J312" s="104">
        <v>0</v>
      </c>
      <c r="K312" s="104">
        <v>0</v>
      </c>
      <c r="L312" s="104">
        <v>2000</v>
      </c>
      <c r="M312" s="104">
        <v>7100</v>
      </c>
      <c r="N312" s="104">
        <v>0</v>
      </c>
      <c r="O312" s="104">
        <v>0</v>
      </c>
      <c r="P312" s="104">
        <v>0</v>
      </c>
      <c r="Q312" s="94" t="s">
        <v>191</v>
      </c>
      <c r="R312" s="94" t="s">
        <v>205</v>
      </c>
      <c r="S312" s="105" t="s">
        <v>1103</v>
      </c>
    </row>
    <row r="313" spans="1:19" x14ac:dyDescent="0.25">
      <c r="A313" s="94" t="s">
        <v>1104</v>
      </c>
      <c r="B313" s="94" t="s">
        <v>1105</v>
      </c>
      <c r="C313" s="112"/>
      <c r="D313" s="104">
        <v>12000</v>
      </c>
      <c r="E313" s="104">
        <v>17000</v>
      </c>
      <c r="F313" s="104">
        <v>0</v>
      </c>
      <c r="G313" s="104">
        <v>0</v>
      </c>
      <c r="H313" s="104">
        <v>0</v>
      </c>
      <c r="I313" s="104">
        <v>0</v>
      </c>
      <c r="J313" s="104">
        <v>0</v>
      </c>
      <c r="K313" s="104">
        <v>0</v>
      </c>
      <c r="L313" s="104">
        <v>0</v>
      </c>
      <c r="M313" s="104">
        <v>3000</v>
      </c>
      <c r="N313" s="104">
        <v>0</v>
      </c>
      <c r="O313" s="104">
        <v>0</v>
      </c>
      <c r="P313" s="104">
        <v>6000</v>
      </c>
      <c r="Q313" s="94" t="s">
        <v>191</v>
      </c>
      <c r="R313" s="94" t="s">
        <v>212</v>
      </c>
      <c r="S313" s="105" t="s">
        <v>1106</v>
      </c>
    </row>
    <row r="314" spans="1:19" x14ac:dyDescent="0.25">
      <c r="A314" s="94" t="s">
        <v>1107</v>
      </c>
      <c r="B314" s="94" t="s">
        <v>1108</v>
      </c>
      <c r="C314" s="112"/>
      <c r="D314" s="104">
        <v>3000</v>
      </c>
      <c r="E314" s="104">
        <v>5000</v>
      </c>
      <c r="F314" s="104">
        <v>0</v>
      </c>
      <c r="G314" s="104">
        <v>0</v>
      </c>
      <c r="H314" s="104">
        <v>0</v>
      </c>
      <c r="I314" s="104">
        <v>0</v>
      </c>
      <c r="J314" s="104">
        <v>0</v>
      </c>
      <c r="K314" s="104">
        <v>0</v>
      </c>
      <c r="L314" s="104">
        <v>0</v>
      </c>
      <c r="M314" s="104">
        <v>6123</v>
      </c>
      <c r="N314" s="104">
        <v>2000</v>
      </c>
      <c r="O314" s="104">
        <v>3527</v>
      </c>
      <c r="P314" s="104">
        <v>2000</v>
      </c>
      <c r="Q314" s="94" t="s">
        <v>191</v>
      </c>
      <c r="R314" s="94" t="s">
        <v>212</v>
      </c>
      <c r="S314" s="105" t="s">
        <v>1109</v>
      </c>
    </row>
    <row r="315" spans="1:19" x14ac:dyDescent="0.25">
      <c r="A315" s="94" t="s">
        <v>1110</v>
      </c>
      <c r="B315" s="94" t="s">
        <v>1791</v>
      </c>
      <c r="C315" s="112"/>
      <c r="D315" s="104">
        <v>10638</v>
      </c>
      <c r="E315" s="104">
        <v>0</v>
      </c>
      <c r="F315" s="104">
        <v>0</v>
      </c>
      <c r="G315" s="104">
        <v>0</v>
      </c>
      <c r="H315" s="104">
        <v>0</v>
      </c>
      <c r="I315" s="104">
        <v>0</v>
      </c>
      <c r="J315" s="104">
        <v>1269</v>
      </c>
      <c r="K315" s="104">
        <v>0</v>
      </c>
      <c r="L315" s="104">
        <v>0</v>
      </c>
      <c r="M315" s="104">
        <v>24880</v>
      </c>
      <c r="N315" s="104">
        <v>0</v>
      </c>
      <c r="O315" s="104">
        <v>0</v>
      </c>
      <c r="P315" s="104">
        <v>0</v>
      </c>
      <c r="Q315" s="94" t="s">
        <v>193</v>
      </c>
      <c r="R315" s="94" t="s">
        <v>205</v>
      </c>
      <c r="S315" s="105" t="s">
        <v>1112</v>
      </c>
    </row>
    <row r="316" spans="1:19" x14ac:dyDescent="0.25">
      <c r="A316" s="94" t="s">
        <v>1113</v>
      </c>
      <c r="B316" s="94" t="s">
        <v>1114</v>
      </c>
      <c r="C316" s="112"/>
      <c r="D316" s="104">
        <v>4011</v>
      </c>
      <c r="E316" s="104">
        <v>0</v>
      </c>
      <c r="F316" s="104">
        <v>6897</v>
      </c>
      <c r="G316" s="104">
        <v>0</v>
      </c>
      <c r="H316" s="104">
        <v>0</v>
      </c>
      <c r="I316" s="104">
        <v>0</v>
      </c>
      <c r="J316" s="104">
        <v>0</v>
      </c>
      <c r="K316" s="104">
        <v>0</v>
      </c>
      <c r="L316" s="104">
        <v>0</v>
      </c>
      <c r="M316" s="104">
        <v>7300</v>
      </c>
      <c r="N316" s="104">
        <v>0</v>
      </c>
      <c r="O316" s="104">
        <v>0</v>
      </c>
      <c r="P316" s="104">
        <v>0</v>
      </c>
      <c r="Q316" s="94" t="s">
        <v>191</v>
      </c>
      <c r="R316" s="94" t="s">
        <v>205</v>
      </c>
      <c r="S316" s="105" t="s">
        <v>1115</v>
      </c>
    </row>
    <row r="317" spans="1:19" x14ac:dyDescent="0.25">
      <c r="A317" s="94" t="s">
        <v>1116</v>
      </c>
      <c r="B317" s="94" t="s">
        <v>1117</v>
      </c>
      <c r="C317" s="112"/>
      <c r="D317" s="104">
        <v>0</v>
      </c>
      <c r="E317" s="104">
        <v>0</v>
      </c>
      <c r="F317" s="104">
        <v>0</v>
      </c>
      <c r="G317" s="104">
        <v>0</v>
      </c>
      <c r="H317" s="104">
        <v>0</v>
      </c>
      <c r="I317" s="104">
        <v>0</v>
      </c>
      <c r="J317" s="104">
        <v>0</v>
      </c>
      <c r="K317" s="104">
        <v>0</v>
      </c>
      <c r="L317" s="104">
        <v>0</v>
      </c>
      <c r="M317" s="104">
        <v>0</v>
      </c>
      <c r="N317" s="104">
        <v>0</v>
      </c>
      <c r="O317" s="104">
        <v>0</v>
      </c>
      <c r="P317" s="104">
        <v>0</v>
      </c>
      <c r="Q317" s="94" t="s">
        <v>191</v>
      </c>
      <c r="R317" s="94" t="s">
        <v>249</v>
      </c>
      <c r="S317" s="105" t="s">
        <v>1118</v>
      </c>
    </row>
    <row r="318" spans="1:19" x14ac:dyDescent="0.25">
      <c r="A318" s="94" t="s">
        <v>1119</v>
      </c>
      <c r="B318" s="94" t="s">
        <v>1120</v>
      </c>
      <c r="C318" s="112"/>
      <c r="D318" s="104">
        <v>290</v>
      </c>
      <c r="E318" s="104">
        <v>0</v>
      </c>
      <c r="F318" s="104">
        <v>0</v>
      </c>
      <c r="G318" s="104">
        <v>0</v>
      </c>
      <c r="H318" s="104">
        <v>0</v>
      </c>
      <c r="I318" s="104">
        <v>0</v>
      </c>
      <c r="J318" s="104">
        <v>0</v>
      </c>
      <c r="K318" s="104">
        <v>0</v>
      </c>
      <c r="L318" s="104">
        <v>0</v>
      </c>
      <c r="M318" s="104">
        <v>35870</v>
      </c>
      <c r="N318" s="104">
        <v>0</v>
      </c>
      <c r="O318" s="104">
        <v>5615</v>
      </c>
      <c r="P318" s="104">
        <v>0</v>
      </c>
      <c r="Q318" s="94" t="s">
        <v>191</v>
      </c>
      <c r="R318" s="94" t="s">
        <v>212</v>
      </c>
      <c r="S318" s="105" t="s">
        <v>1121</v>
      </c>
    </row>
    <row r="319" spans="1:19" x14ac:dyDescent="0.25">
      <c r="A319" s="94" t="s">
        <v>1125</v>
      </c>
      <c r="B319" s="94" t="s">
        <v>1126</v>
      </c>
      <c r="C319" s="112"/>
      <c r="D319" s="104">
        <v>39085</v>
      </c>
      <c r="E319" s="104">
        <v>18000</v>
      </c>
      <c r="F319" s="104">
        <v>0</v>
      </c>
      <c r="G319" s="104">
        <v>0</v>
      </c>
      <c r="H319" s="104">
        <v>0</v>
      </c>
      <c r="I319" s="104">
        <v>0</v>
      </c>
      <c r="J319" s="104">
        <v>0</v>
      </c>
      <c r="K319" s="104">
        <v>0</v>
      </c>
      <c r="L319" s="104">
        <v>0</v>
      </c>
      <c r="M319" s="104">
        <v>12500</v>
      </c>
      <c r="N319" s="104">
        <v>10000</v>
      </c>
      <c r="O319" s="104">
        <v>0</v>
      </c>
      <c r="P319" s="104">
        <v>3000</v>
      </c>
      <c r="Q319" s="94" t="s">
        <v>191</v>
      </c>
      <c r="R319" s="94" t="s">
        <v>205</v>
      </c>
      <c r="S319" s="105" t="s">
        <v>1127</v>
      </c>
    </row>
    <row r="320" spans="1:19" x14ac:dyDescent="0.25">
      <c r="A320" s="94" t="s">
        <v>1128</v>
      </c>
      <c r="B320" s="94" t="s">
        <v>1129</v>
      </c>
      <c r="C320" s="112"/>
      <c r="D320" s="104">
        <v>0</v>
      </c>
      <c r="E320" s="104">
        <v>0</v>
      </c>
      <c r="F320" s="104">
        <v>0</v>
      </c>
      <c r="G320" s="104">
        <v>0</v>
      </c>
      <c r="H320" s="104">
        <v>0</v>
      </c>
      <c r="I320" s="104">
        <v>0</v>
      </c>
      <c r="J320" s="104">
        <v>0</v>
      </c>
      <c r="K320" s="104">
        <v>0</v>
      </c>
      <c r="L320" s="104">
        <v>24050</v>
      </c>
      <c r="M320" s="104">
        <v>0</v>
      </c>
      <c r="N320" s="104">
        <v>0</v>
      </c>
      <c r="O320" s="104">
        <v>0</v>
      </c>
      <c r="P320" s="104">
        <v>0</v>
      </c>
      <c r="Q320" s="94" t="s">
        <v>191</v>
      </c>
      <c r="R320" s="94" t="s">
        <v>269</v>
      </c>
      <c r="S320" s="105" t="s">
        <v>1130</v>
      </c>
    </row>
    <row r="321" spans="1:19" x14ac:dyDescent="0.25">
      <c r="A321" s="94" t="s">
        <v>1131</v>
      </c>
      <c r="B321" s="94" t="s">
        <v>1792</v>
      </c>
      <c r="C321" s="112"/>
      <c r="D321" s="104">
        <v>540</v>
      </c>
      <c r="E321" s="104">
        <v>0</v>
      </c>
      <c r="F321" s="104">
        <v>0</v>
      </c>
      <c r="G321" s="104">
        <v>0</v>
      </c>
      <c r="H321" s="104">
        <v>0</v>
      </c>
      <c r="I321" s="104">
        <v>0</v>
      </c>
      <c r="J321" s="104">
        <v>0</v>
      </c>
      <c r="K321" s="104">
        <v>0</v>
      </c>
      <c r="L321" s="104">
        <v>0</v>
      </c>
      <c r="M321" s="104">
        <v>0</v>
      </c>
      <c r="N321" s="104">
        <v>0</v>
      </c>
      <c r="O321" s="104">
        <v>0</v>
      </c>
      <c r="P321" s="104">
        <v>0</v>
      </c>
      <c r="Q321" s="94" t="s">
        <v>195</v>
      </c>
      <c r="R321" s="94" t="s">
        <v>249</v>
      </c>
      <c r="S321" s="105" t="s">
        <v>1133</v>
      </c>
    </row>
    <row r="322" spans="1:19" x14ac:dyDescent="0.25">
      <c r="A322" s="94" t="s">
        <v>1134</v>
      </c>
      <c r="B322" s="94" t="s">
        <v>1793</v>
      </c>
      <c r="C322" s="112"/>
      <c r="D322" s="104">
        <v>14039</v>
      </c>
      <c r="E322" s="104">
        <v>0</v>
      </c>
      <c r="F322" s="104">
        <v>0</v>
      </c>
      <c r="G322" s="104">
        <v>0</v>
      </c>
      <c r="H322" s="104">
        <v>0</v>
      </c>
      <c r="I322" s="104">
        <v>0</v>
      </c>
      <c r="J322" s="104">
        <v>0</v>
      </c>
      <c r="K322" s="104">
        <v>0</v>
      </c>
      <c r="L322" s="104">
        <v>0</v>
      </c>
      <c r="M322" s="104">
        <v>0</v>
      </c>
      <c r="N322" s="104">
        <v>0</v>
      </c>
      <c r="O322" s="104">
        <v>0</v>
      </c>
      <c r="P322" s="104">
        <v>0</v>
      </c>
      <c r="Q322" s="94" t="s">
        <v>195</v>
      </c>
      <c r="R322" s="94" t="s">
        <v>249</v>
      </c>
      <c r="S322" s="105" t="s">
        <v>1136</v>
      </c>
    </row>
    <row r="323" spans="1:19" x14ac:dyDescent="0.25">
      <c r="A323" s="94" t="s">
        <v>1137</v>
      </c>
      <c r="B323" s="94" t="s">
        <v>1138</v>
      </c>
      <c r="C323" s="112"/>
      <c r="D323" s="104">
        <v>7075</v>
      </c>
      <c r="E323" s="104">
        <v>0</v>
      </c>
      <c r="F323" s="104">
        <v>0</v>
      </c>
      <c r="G323" s="104">
        <v>13750</v>
      </c>
      <c r="H323" s="104">
        <v>0</v>
      </c>
      <c r="I323" s="104">
        <v>0</v>
      </c>
      <c r="J323" s="104">
        <v>0</v>
      </c>
      <c r="K323" s="104">
        <v>0</v>
      </c>
      <c r="L323" s="104">
        <v>0</v>
      </c>
      <c r="M323" s="104">
        <v>12975</v>
      </c>
      <c r="N323" s="104">
        <v>0</v>
      </c>
      <c r="O323" s="104">
        <v>0</v>
      </c>
      <c r="P323" s="104">
        <v>0</v>
      </c>
      <c r="Q323" s="94" t="s">
        <v>191</v>
      </c>
      <c r="R323" s="94" t="s">
        <v>212</v>
      </c>
      <c r="S323" s="105" t="s">
        <v>1139</v>
      </c>
    </row>
    <row r="324" spans="1:19" x14ac:dyDescent="0.25">
      <c r="A324" s="94" t="s">
        <v>1140</v>
      </c>
      <c r="B324" s="94" t="s">
        <v>1141</v>
      </c>
      <c r="C324" s="112"/>
      <c r="D324" s="104">
        <v>6360</v>
      </c>
      <c r="E324" s="104">
        <v>1000</v>
      </c>
      <c r="F324" s="104">
        <v>0</v>
      </c>
      <c r="G324" s="104">
        <v>0</v>
      </c>
      <c r="H324" s="104">
        <v>0</v>
      </c>
      <c r="I324" s="104">
        <v>0</v>
      </c>
      <c r="J324" s="104">
        <v>0</v>
      </c>
      <c r="K324" s="104">
        <v>0</v>
      </c>
      <c r="L324" s="104">
        <v>0</v>
      </c>
      <c r="M324" s="104">
        <v>15300</v>
      </c>
      <c r="N324" s="104">
        <v>0</v>
      </c>
      <c r="O324" s="104">
        <v>0</v>
      </c>
      <c r="P324" s="104">
        <v>29500</v>
      </c>
      <c r="Q324" s="94" t="s">
        <v>191</v>
      </c>
      <c r="R324" s="94" t="s">
        <v>212</v>
      </c>
      <c r="S324" s="105" t="s">
        <v>1142</v>
      </c>
    </row>
    <row r="325" spans="1:19" x14ac:dyDescent="0.25">
      <c r="A325" s="94" t="s">
        <v>1143</v>
      </c>
      <c r="B325" s="94" t="s">
        <v>1144</v>
      </c>
      <c r="C325" s="112"/>
      <c r="D325" s="104">
        <v>2799</v>
      </c>
      <c r="E325" s="104">
        <v>0</v>
      </c>
      <c r="F325" s="104">
        <v>0</v>
      </c>
      <c r="G325" s="104">
        <v>0</v>
      </c>
      <c r="H325" s="104">
        <v>0</v>
      </c>
      <c r="I325" s="104">
        <v>0</v>
      </c>
      <c r="J325" s="104">
        <v>0</v>
      </c>
      <c r="K325" s="104">
        <v>0</v>
      </c>
      <c r="L325" s="104">
        <v>0</v>
      </c>
      <c r="M325" s="104">
        <v>0</v>
      </c>
      <c r="N325" s="104">
        <v>0</v>
      </c>
      <c r="O325" s="104">
        <v>0</v>
      </c>
      <c r="P325" s="104">
        <v>0</v>
      </c>
      <c r="Q325" s="94" t="s">
        <v>191</v>
      </c>
      <c r="R325" s="94" t="s">
        <v>249</v>
      </c>
      <c r="S325" s="105" t="s">
        <v>1145</v>
      </c>
    </row>
    <row r="326" spans="1:19" x14ac:dyDescent="0.25">
      <c r="A326" s="94" t="s">
        <v>1146</v>
      </c>
      <c r="B326" s="94" t="s">
        <v>1147</v>
      </c>
      <c r="C326" s="112"/>
      <c r="D326" s="104">
        <v>248402</v>
      </c>
      <c r="E326" s="104">
        <v>5000</v>
      </c>
      <c r="F326" s="104">
        <v>0</v>
      </c>
      <c r="G326" s="104">
        <v>0</v>
      </c>
      <c r="H326" s="104">
        <v>0</v>
      </c>
      <c r="I326" s="104">
        <v>0</v>
      </c>
      <c r="J326" s="104">
        <v>0</v>
      </c>
      <c r="K326" s="104">
        <v>8045</v>
      </c>
      <c r="L326" s="104">
        <v>0</v>
      </c>
      <c r="M326" s="104">
        <v>0</v>
      </c>
      <c r="N326" s="104">
        <v>0</v>
      </c>
      <c r="O326" s="104">
        <v>0</v>
      </c>
      <c r="P326" s="104">
        <v>101500</v>
      </c>
      <c r="Q326" s="94" t="s">
        <v>191</v>
      </c>
      <c r="R326" s="94" t="s">
        <v>372</v>
      </c>
      <c r="S326" s="105" t="s">
        <v>1148</v>
      </c>
    </row>
    <row r="327" spans="1:19" x14ac:dyDescent="0.25">
      <c r="A327" s="94" t="s">
        <v>1149</v>
      </c>
      <c r="B327" s="94" t="s">
        <v>1150</v>
      </c>
      <c r="C327" s="112"/>
      <c r="D327" s="104">
        <v>0</v>
      </c>
      <c r="E327" s="104">
        <v>0</v>
      </c>
      <c r="F327" s="104">
        <v>0</v>
      </c>
      <c r="G327" s="104">
        <v>0</v>
      </c>
      <c r="H327" s="104">
        <v>0</v>
      </c>
      <c r="I327" s="104">
        <v>0</v>
      </c>
      <c r="J327" s="104">
        <v>0</v>
      </c>
      <c r="K327" s="104">
        <v>0</v>
      </c>
      <c r="L327" s="104">
        <v>0</v>
      </c>
      <c r="M327" s="104">
        <v>0</v>
      </c>
      <c r="N327" s="104">
        <v>0</v>
      </c>
      <c r="O327" s="104">
        <v>0</v>
      </c>
      <c r="P327" s="104">
        <v>8286</v>
      </c>
      <c r="Q327" s="94" t="s">
        <v>191</v>
      </c>
      <c r="R327" s="94" t="s">
        <v>249</v>
      </c>
      <c r="S327" s="105" t="s">
        <v>1151</v>
      </c>
    </row>
    <row r="328" spans="1:19" x14ac:dyDescent="0.25">
      <c r="A328" s="94" t="s">
        <v>1152</v>
      </c>
      <c r="B328" s="94" t="s">
        <v>1153</v>
      </c>
      <c r="C328" s="112"/>
      <c r="D328" s="104">
        <v>2050</v>
      </c>
      <c r="E328" s="104">
        <v>0</v>
      </c>
      <c r="F328" s="104">
        <v>0</v>
      </c>
      <c r="G328" s="104">
        <v>0</v>
      </c>
      <c r="H328" s="104">
        <v>0</v>
      </c>
      <c r="I328" s="104">
        <v>0</v>
      </c>
      <c r="J328" s="104">
        <v>0</v>
      </c>
      <c r="K328" s="104">
        <v>0</v>
      </c>
      <c r="L328" s="104">
        <v>0</v>
      </c>
      <c r="M328" s="104">
        <v>0</v>
      </c>
      <c r="N328" s="104">
        <v>0</v>
      </c>
      <c r="O328" s="104">
        <v>0</v>
      </c>
      <c r="P328" s="104">
        <v>0</v>
      </c>
      <c r="Q328" s="94" t="s">
        <v>191</v>
      </c>
      <c r="R328" s="94" t="s">
        <v>249</v>
      </c>
      <c r="S328" s="105" t="s">
        <v>1154</v>
      </c>
    </row>
    <row r="329" spans="1:19" x14ac:dyDescent="0.25">
      <c r="A329" s="94" t="s">
        <v>1155</v>
      </c>
      <c r="B329" s="94" t="s">
        <v>1156</v>
      </c>
      <c r="C329" s="112"/>
      <c r="D329" s="104">
        <v>5200</v>
      </c>
      <c r="E329" s="104">
        <v>0</v>
      </c>
      <c r="F329" s="104">
        <v>0</v>
      </c>
      <c r="G329" s="104">
        <v>0</v>
      </c>
      <c r="H329" s="104">
        <v>0</v>
      </c>
      <c r="I329" s="104">
        <v>0</v>
      </c>
      <c r="J329" s="104">
        <v>0</v>
      </c>
      <c r="K329" s="104">
        <v>0</v>
      </c>
      <c r="L329" s="104">
        <v>0</v>
      </c>
      <c r="M329" s="104">
        <v>30772</v>
      </c>
      <c r="N329" s="104">
        <v>0</v>
      </c>
      <c r="O329" s="104">
        <v>89300</v>
      </c>
      <c r="P329" s="104">
        <v>5000</v>
      </c>
      <c r="Q329" s="94" t="s">
        <v>191</v>
      </c>
      <c r="R329" s="94" t="s">
        <v>212</v>
      </c>
      <c r="S329" s="105" t="s">
        <v>1157</v>
      </c>
    </row>
    <row r="330" spans="1:19" x14ac:dyDescent="0.25">
      <c r="A330" s="94" t="s">
        <v>1158</v>
      </c>
      <c r="B330" s="94" t="s">
        <v>1159</v>
      </c>
      <c r="C330" s="112"/>
      <c r="D330" s="104">
        <v>5195</v>
      </c>
      <c r="E330" s="104">
        <v>0</v>
      </c>
      <c r="F330" s="104">
        <v>0</v>
      </c>
      <c r="G330" s="104">
        <v>84794</v>
      </c>
      <c r="H330" s="104">
        <v>0</v>
      </c>
      <c r="I330" s="104">
        <v>0</v>
      </c>
      <c r="J330" s="104">
        <v>0</v>
      </c>
      <c r="K330" s="104">
        <v>0</v>
      </c>
      <c r="L330" s="104">
        <v>0</v>
      </c>
      <c r="M330" s="104">
        <v>11925</v>
      </c>
      <c r="N330" s="104">
        <v>0</v>
      </c>
      <c r="O330" s="104">
        <v>22947</v>
      </c>
      <c r="P330" s="104">
        <v>10000</v>
      </c>
      <c r="Q330" s="94" t="s">
        <v>191</v>
      </c>
      <c r="R330" s="94" t="s">
        <v>372</v>
      </c>
      <c r="S330" s="105" t="s">
        <v>1160</v>
      </c>
    </row>
    <row r="331" spans="1:19" x14ac:dyDescent="0.25">
      <c r="A331" s="94" t="s">
        <v>1164</v>
      </c>
      <c r="B331" s="94" t="s">
        <v>1165</v>
      </c>
      <c r="C331" s="112"/>
      <c r="D331" s="104">
        <v>1796</v>
      </c>
      <c r="E331" s="104">
        <v>0</v>
      </c>
      <c r="F331" s="104">
        <v>0</v>
      </c>
      <c r="G331" s="104">
        <v>0</v>
      </c>
      <c r="H331" s="104">
        <v>0</v>
      </c>
      <c r="I331" s="104">
        <v>0</v>
      </c>
      <c r="J331" s="104">
        <v>0</v>
      </c>
      <c r="K331" s="104">
        <v>0</v>
      </c>
      <c r="L331" s="104">
        <v>0</v>
      </c>
      <c r="M331" s="104">
        <v>0</v>
      </c>
      <c r="N331" s="104">
        <v>11</v>
      </c>
      <c r="O331" s="104">
        <v>0</v>
      </c>
      <c r="P331" s="104">
        <v>0</v>
      </c>
      <c r="Q331" s="94" t="s">
        <v>191</v>
      </c>
      <c r="R331" s="94" t="s">
        <v>249</v>
      </c>
      <c r="S331" s="105" t="s">
        <v>1166</v>
      </c>
    </row>
    <row r="332" spans="1:19" x14ac:dyDescent="0.25">
      <c r="A332" s="94" t="s">
        <v>1167</v>
      </c>
      <c r="B332" s="94" t="s">
        <v>1168</v>
      </c>
      <c r="C332" s="112"/>
      <c r="D332" s="104">
        <v>30837</v>
      </c>
      <c r="E332" s="104">
        <v>5000</v>
      </c>
      <c r="F332" s="104">
        <v>0</v>
      </c>
      <c r="G332" s="104">
        <v>0</v>
      </c>
      <c r="H332" s="104">
        <v>0</v>
      </c>
      <c r="I332" s="104">
        <v>0</v>
      </c>
      <c r="J332" s="104">
        <v>0</v>
      </c>
      <c r="K332" s="104">
        <v>431437</v>
      </c>
      <c r="L332" s="104">
        <v>0</v>
      </c>
      <c r="M332" s="104">
        <v>31240</v>
      </c>
      <c r="N332" s="104">
        <v>0</v>
      </c>
      <c r="O332" s="104">
        <v>14206</v>
      </c>
      <c r="P332" s="104">
        <v>74250</v>
      </c>
      <c r="Q332" s="94" t="s">
        <v>191</v>
      </c>
      <c r="R332" s="94" t="s">
        <v>205</v>
      </c>
      <c r="S332" s="105" t="s">
        <v>1169</v>
      </c>
    </row>
    <row r="333" spans="1:19" x14ac:dyDescent="0.25">
      <c r="A333" s="94" t="s">
        <v>1173</v>
      </c>
      <c r="B333" s="94" t="s">
        <v>1174</v>
      </c>
      <c r="C333" s="112"/>
      <c r="D333" s="104">
        <v>0</v>
      </c>
      <c r="E333" s="104">
        <v>0</v>
      </c>
      <c r="F333" s="104">
        <v>0</v>
      </c>
      <c r="G333" s="104">
        <v>0</v>
      </c>
      <c r="H333" s="104">
        <v>0</v>
      </c>
      <c r="I333" s="104">
        <v>0</v>
      </c>
      <c r="J333" s="104">
        <v>0</v>
      </c>
      <c r="K333" s="104">
        <v>0</v>
      </c>
      <c r="L333" s="104">
        <v>0</v>
      </c>
      <c r="M333" s="104">
        <v>13406</v>
      </c>
      <c r="N333" s="104">
        <v>399</v>
      </c>
      <c r="O333" s="104">
        <v>0</v>
      </c>
      <c r="P333" s="104">
        <v>0</v>
      </c>
      <c r="Q333" s="94" t="s">
        <v>191</v>
      </c>
      <c r="R333" s="94" t="s">
        <v>249</v>
      </c>
      <c r="S333" s="105" t="s">
        <v>1175</v>
      </c>
    </row>
    <row r="334" spans="1:19" x14ac:dyDescent="0.25">
      <c r="A334" s="94" t="s">
        <v>1176</v>
      </c>
      <c r="B334" s="94" t="s">
        <v>1177</v>
      </c>
      <c r="C334" s="112"/>
      <c r="D334" s="104">
        <v>16470</v>
      </c>
      <c r="E334" s="104">
        <v>8850</v>
      </c>
      <c r="F334" s="104">
        <v>0</v>
      </c>
      <c r="G334" s="104">
        <v>0</v>
      </c>
      <c r="H334" s="104">
        <v>0</v>
      </c>
      <c r="I334" s="104">
        <v>0</v>
      </c>
      <c r="J334" s="104">
        <v>0</v>
      </c>
      <c r="K334" s="104">
        <v>0</v>
      </c>
      <c r="L334" s="104">
        <v>0</v>
      </c>
      <c r="M334" s="104">
        <v>15000</v>
      </c>
      <c r="N334" s="104">
        <v>0</v>
      </c>
      <c r="O334" s="104">
        <v>11500</v>
      </c>
      <c r="P334" s="104">
        <v>7000</v>
      </c>
      <c r="Q334" s="94" t="s">
        <v>191</v>
      </c>
      <c r="R334" s="94" t="s">
        <v>212</v>
      </c>
      <c r="S334" s="105" t="s">
        <v>1178</v>
      </c>
    </row>
    <row r="335" spans="1:19" x14ac:dyDescent="0.25">
      <c r="A335" s="94" t="s">
        <v>1179</v>
      </c>
      <c r="B335" s="94" t="s">
        <v>1180</v>
      </c>
      <c r="C335" s="112"/>
      <c r="D335" s="104">
        <v>0</v>
      </c>
      <c r="E335" s="104">
        <v>0</v>
      </c>
      <c r="F335" s="104">
        <v>0</v>
      </c>
      <c r="G335" s="104">
        <v>0</v>
      </c>
      <c r="H335" s="104">
        <v>0</v>
      </c>
      <c r="I335" s="104">
        <v>0</v>
      </c>
      <c r="J335" s="104">
        <v>0</v>
      </c>
      <c r="K335" s="104">
        <v>0</v>
      </c>
      <c r="L335" s="104">
        <v>0</v>
      </c>
      <c r="M335" s="104">
        <v>23900</v>
      </c>
      <c r="N335" s="104">
        <v>0</v>
      </c>
      <c r="O335" s="104">
        <v>0</v>
      </c>
      <c r="P335" s="104">
        <v>10000</v>
      </c>
      <c r="Q335" s="94" t="s">
        <v>191</v>
      </c>
      <c r="R335" s="94" t="s">
        <v>205</v>
      </c>
      <c r="S335" s="105" t="s">
        <v>1181</v>
      </c>
    </row>
    <row r="336" spans="1:19" x14ac:dyDescent="0.25">
      <c r="A336" s="94" t="s">
        <v>1182</v>
      </c>
      <c r="B336" s="94" t="s">
        <v>1183</v>
      </c>
      <c r="C336" s="112"/>
      <c r="D336" s="104">
        <v>1000</v>
      </c>
      <c r="E336" s="104">
        <v>0</v>
      </c>
      <c r="F336" s="104">
        <v>0</v>
      </c>
      <c r="G336" s="104">
        <v>0</v>
      </c>
      <c r="H336" s="104">
        <v>0</v>
      </c>
      <c r="I336" s="104">
        <v>0</v>
      </c>
      <c r="J336" s="104">
        <v>0</v>
      </c>
      <c r="K336" s="104">
        <v>0</v>
      </c>
      <c r="L336" s="104">
        <v>0</v>
      </c>
      <c r="M336" s="104">
        <v>39300</v>
      </c>
      <c r="N336" s="104">
        <v>0</v>
      </c>
      <c r="O336" s="104">
        <v>0</v>
      </c>
      <c r="P336" s="104">
        <v>1500</v>
      </c>
      <c r="Q336" s="94" t="s">
        <v>191</v>
      </c>
      <c r="R336" s="94" t="s">
        <v>372</v>
      </c>
      <c r="S336" s="105" t="s">
        <v>1184</v>
      </c>
    </row>
    <row r="337" spans="1:19" x14ac:dyDescent="0.25">
      <c r="A337" s="94" t="s">
        <v>1185</v>
      </c>
      <c r="B337" s="94" t="s">
        <v>1186</v>
      </c>
      <c r="C337" s="112"/>
      <c r="D337" s="104">
        <v>5050</v>
      </c>
      <c r="E337" s="104">
        <v>2000</v>
      </c>
      <c r="F337" s="104">
        <v>0</v>
      </c>
      <c r="G337" s="104">
        <v>0</v>
      </c>
      <c r="H337" s="104">
        <v>0</v>
      </c>
      <c r="I337" s="104">
        <v>0</v>
      </c>
      <c r="J337" s="104">
        <v>0</v>
      </c>
      <c r="K337" s="104">
        <v>0</v>
      </c>
      <c r="L337" s="104">
        <v>0</v>
      </c>
      <c r="M337" s="104">
        <v>0</v>
      </c>
      <c r="N337" s="104">
        <v>0</v>
      </c>
      <c r="O337" s="104">
        <v>0</v>
      </c>
      <c r="P337" s="104">
        <v>0</v>
      </c>
      <c r="Q337" s="94" t="s">
        <v>191</v>
      </c>
      <c r="R337" s="94" t="s">
        <v>249</v>
      </c>
      <c r="S337" s="105" t="s">
        <v>1187</v>
      </c>
    </row>
    <row r="338" spans="1:19" x14ac:dyDescent="0.25">
      <c r="A338" s="94" t="s">
        <v>1188</v>
      </c>
      <c r="B338" s="94" t="s">
        <v>1189</v>
      </c>
      <c r="C338" s="111"/>
      <c r="D338" s="130">
        <v>963</v>
      </c>
      <c r="E338" s="130">
        <v>0</v>
      </c>
      <c r="F338" s="130">
        <v>0</v>
      </c>
      <c r="G338" s="130">
        <v>0</v>
      </c>
      <c r="H338" s="130">
        <v>0</v>
      </c>
      <c r="I338" s="130">
        <v>0</v>
      </c>
      <c r="J338" s="130">
        <v>0</v>
      </c>
      <c r="K338" s="130">
        <v>0</v>
      </c>
      <c r="L338" s="130">
        <v>0</v>
      </c>
      <c r="M338" s="130">
        <v>300</v>
      </c>
      <c r="N338" s="130">
        <v>0</v>
      </c>
      <c r="O338" s="130">
        <v>0</v>
      </c>
      <c r="P338" s="130">
        <v>0</v>
      </c>
      <c r="Q338" s="94" t="s">
        <v>191</v>
      </c>
      <c r="R338" s="94" t="s">
        <v>249</v>
      </c>
      <c r="S338" s="94" t="s">
        <v>1190</v>
      </c>
    </row>
    <row r="339" spans="1:19" x14ac:dyDescent="0.25">
      <c r="A339" s="94" t="s">
        <v>1191</v>
      </c>
      <c r="B339" s="94" t="s">
        <v>1192</v>
      </c>
      <c r="C339" s="112"/>
      <c r="D339" s="104">
        <v>20026</v>
      </c>
      <c r="E339" s="104">
        <v>4000</v>
      </c>
      <c r="F339" s="104">
        <v>0</v>
      </c>
      <c r="G339" s="104">
        <v>6000</v>
      </c>
      <c r="H339" s="104">
        <v>0</v>
      </c>
      <c r="I339" s="104">
        <v>0</v>
      </c>
      <c r="J339" s="104">
        <v>0</v>
      </c>
      <c r="K339" s="104">
        <v>0</v>
      </c>
      <c r="L339" s="104">
        <v>0</v>
      </c>
      <c r="M339" s="104">
        <v>11300</v>
      </c>
      <c r="N339" s="104">
        <v>0</v>
      </c>
      <c r="O339" s="104">
        <v>71</v>
      </c>
      <c r="P339" s="104">
        <v>1000</v>
      </c>
      <c r="Q339" s="94" t="s">
        <v>191</v>
      </c>
      <c r="R339" s="94" t="s">
        <v>212</v>
      </c>
      <c r="S339" s="105" t="s">
        <v>1193</v>
      </c>
    </row>
    <row r="340" spans="1:19" x14ac:dyDescent="0.25">
      <c r="A340" s="94" t="s">
        <v>1194</v>
      </c>
      <c r="B340" s="94" t="s">
        <v>1195</v>
      </c>
      <c r="C340" s="112"/>
      <c r="D340" s="104">
        <v>1466</v>
      </c>
      <c r="E340" s="104">
        <v>0</v>
      </c>
      <c r="F340" s="104">
        <v>0</v>
      </c>
      <c r="G340" s="104">
        <v>0</v>
      </c>
      <c r="H340" s="104">
        <v>0</v>
      </c>
      <c r="I340" s="104">
        <v>0</v>
      </c>
      <c r="J340" s="104">
        <v>0</v>
      </c>
      <c r="K340" s="104">
        <v>0</v>
      </c>
      <c r="L340" s="104">
        <v>0</v>
      </c>
      <c r="M340" s="104">
        <v>0</v>
      </c>
      <c r="N340" s="104">
        <v>0</v>
      </c>
      <c r="O340" s="104">
        <v>0</v>
      </c>
      <c r="P340" s="104">
        <v>7500</v>
      </c>
      <c r="Q340" s="94" t="s">
        <v>191</v>
      </c>
      <c r="R340" s="94" t="s">
        <v>212</v>
      </c>
      <c r="S340" s="105" t="s">
        <v>1196</v>
      </c>
    </row>
    <row r="341" spans="1:19" x14ac:dyDescent="0.25">
      <c r="A341" s="94" t="s">
        <v>1197</v>
      </c>
      <c r="B341" s="94" t="s">
        <v>1198</v>
      </c>
      <c r="C341" s="112"/>
      <c r="D341" s="104">
        <v>22500</v>
      </c>
      <c r="E341" s="104">
        <v>5000</v>
      </c>
      <c r="F341" s="104">
        <v>0</v>
      </c>
      <c r="G341" s="104">
        <v>5000</v>
      </c>
      <c r="H341" s="104">
        <v>0</v>
      </c>
      <c r="I341" s="104">
        <v>0</v>
      </c>
      <c r="J341" s="104">
        <v>0</v>
      </c>
      <c r="K341" s="104">
        <v>0</v>
      </c>
      <c r="L341" s="104">
        <v>0</v>
      </c>
      <c r="M341" s="104">
        <v>48809</v>
      </c>
      <c r="N341" s="104">
        <v>0</v>
      </c>
      <c r="O341" s="104">
        <v>54069</v>
      </c>
      <c r="P341" s="104">
        <v>8000</v>
      </c>
      <c r="Q341" s="94" t="s">
        <v>191</v>
      </c>
      <c r="R341" s="94" t="s">
        <v>269</v>
      </c>
      <c r="S341" s="105" t="s">
        <v>1199</v>
      </c>
    </row>
    <row r="342" spans="1:19" x14ac:dyDescent="0.25">
      <c r="A342" s="94" t="s">
        <v>1200</v>
      </c>
      <c r="B342" s="94" t="s">
        <v>1794</v>
      </c>
      <c r="C342" s="112"/>
      <c r="D342" s="104">
        <v>14366</v>
      </c>
      <c r="E342" s="104">
        <v>0</v>
      </c>
      <c r="F342" s="104">
        <v>0</v>
      </c>
      <c r="G342" s="104">
        <v>2000</v>
      </c>
      <c r="H342" s="104">
        <v>0</v>
      </c>
      <c r="I342" s="104">
        <v>0</v>
      </c>
      <c r="J342" s="104">
        <v>0</v>
      </c>
      <c r="K342" s="104">
        <v>0</v>
      </c>
      <c r="L342" s="104">
        <v>0</v>
      </c>
      <c r="M342" s="104">
        <v>7800</v>
      </c>
      <c r="N342" s="104">
        <v>222485</v>
      </c>
      <c r="O342" s="104">
        <v>0</v>
      </c>
      <c r="P342" s="104">
        <v>9000</v>
      </c>
      <c r="Q342" s="94" t="s">
        <v>193</v>
      </c>
      <c r="R342" s="94" t="s">
        <v>205</v>
      </c>
      <c r="S342" s="105" t="s">
        <v>1202</v>
      </c>
    </row>
    <row r="343" spans="1:19" x14ac:dyDescent="0.25">
      <c r="A343" s="94" t="s">
        <v>1203</v>
      </c>
      <c r="B343" s="94" t="s">
        <v>1204</v>
      </c>
      <c r="C343" s="112"/>
      <c r="D343" s="104">
        <v>33000</v>
      </c>
      <c r="E343" s="104">
        <v>7000</v>
      </c>
      <c r="F343" s="104">
        <v>0</v>
      </c>
      <c r="G343" s="104">
        <v>10500</v>
      </c>
      <c r="H343" s="104">
        <v>0</v>
      </c>
      <c r="I343" s="104">
        <v>0</v>
      </c>
      <c r="J343" s="104">
        <v>0</v>
      </c>
      <c r="K343" s="104">
        <v>0</v>
      </c>
      <c r="L343" s="104">
        <v>0</v>
      </c>
      <c r="M343" s="104">
        <v>10755</v>
      </c>
      <c r="N343" s="104">
        <v>10000</v>
      </c>
      <c r="O343" s="104">
        <v>0</v>
      </c>
      <c r="P343" s="104">
        <v>26000</v>
      </c>
      <c r="Q343" s="94" t="s">
        <v>191</v>
      </c>
      <c r="R343" s="94" t="s">
        <v>212</v>
      </c>
      <c r="S343" s="105" t="s">
        <v>1205</v>
      </c>
    </row>
    <row r="344" spans="1:19" x14ac:dyDescent="0.25">
      <c r="A344" s="94" t="s">
        <v>1206</v>
      </c>
      <c r="B344" s="94" t="s">
        <v>1207</v>
      </c>
      <c r="C344" s="112"/>
      <c r="D344" s="104">
        <v>100800</v>
      </c>
      <c r="E344" s="104">
        <v>0</v>
      </c>
      <c r="F344" s="104">
        <v>0</v>
      </c>
      <c r="G344" s="104">
        <v>0</v>
      </c>
      <c r="H344" s="104">
        <v>0</v>
      </c>
      <c r="I344" s="104">
        <v>0</v>
      </c>
      <c r="J344" s="104">
        <v>0</v>
      </c>
      <c r="K344" s="104">
        <v>0</v>
      </c>
      <c r="L344" s="104">
        <v>0</v>
      </c>
      <c r="M344" s="104">
        <v>41202</v>
      </c>
      <c r="N344" s="104">
        <v>57862</v>
      </c>
      <c r="O344" s="104">
        <v>10000</v>
      </c>
      <c r="P344" s="104">
        <v>198000</v>
      </c>
      <c r="Q344" s="94" t="s">
        <v>191</v>
      </c>
      <c r="R344" s="94" t="s">
        <v>372</v>
      </c>
      <c r="S344" s="105" t="s">
        <v>1208</v>
      </c>
    </row>
    <row r="345" spans="1:19" x14ac:dyDescent="0.25">
      <c r="A345" s="94" t="s">
        <v>1209</v>
      </c>
      <c r="B345" s="94" t="s">
        <v>1210</v>
      </c>
      <c r="C345" s="112"/>
      <c r="D345" s="104">
        <v>0</v>
      </c>
      <c r="E345" s="104">
        <v>0</v>
      </c>
      <c r="F345" s="104">
        <v>0</v>
      </c>
      <c r="G345" s="104">
        <v>0</v>
      </c>
      <c r="H345" s="104">
        <v>0</v>
      </c>
      <c r="I345" s="104">
        <v>0</v>
      </c>
      <c r="J345" s="104">
        <v>0</v>
      </c>
      <c r="K345" s="104">
        <v>0</v>
      </c>
      <c r="L345" s="104">
        <v>0</v>
      </c>
      <c r="M345" s="104">
        <v>0</v>
      </c>
      <c r="N345" s="104">
        <v>0</v>
      </c>
      <c r="O345" s="104">
        <v>0</v>
      </c>
      <c r="P345" s="104">
        <v>7119</v>
      </c>
      <c r="Q345" s="94" t="s">
        <v>191</v>
      </c>
      <c r="R345" s="94" t="s">
        <v>249</v>
      </c>
      <c r="S345" s="105" t="s">
        <v>1211</v>
      </c>
    </row>
    <row r="346" spans="1:19" x14ac:dyDescent="0.25">
      <c r="A346" s="94" t="s">
        <v>1212</v>
      </c>
      <c r="B346" s="94" t="s">
        <v>1795</v>
      </c>
      <c r="C346" s="112"/>
      <c r="D346" s="104">
        <v>18550</v>
      </c>
      <c r="E346" s="104">
        <v>15000</v>
      </c>
      <c r="F346" s="104">
        <v>0</v>
      </c>
      <c r="G346" s="104">
        <v>0</v>
      </c>
      <c r="H346" s="104">
        <v>0</v>
      </c>
      <c r="I346" s="104">
        <v>0</v>
      </c>
      <c r="J346" s="104">
        <v>0</v>
      </c>
      <c r="K346" s="104">
        <v>0</v>
      </c>
      <c r="L346" s="104">
        <v>0</v>
      </c>
      <c r="M346" s="104">
        <v>0</v>
      </c>
      <c r="N346" s="104">
        <v>0</v>
      </c>
      <c r="O346" s="104">
        <v>0</v>
      </c>
      <c r="P346" s="104">
        <v>0</v>
      </c>
      <c r="Q346" s="94" t="s">
        <v>195</v>
      </c>
      <c r="R346" s="94" t="s">
        <v>205</v>
      </c>
      <c r="S346" s="105" t="s">
        <v>1214</v>
      </c>
    </row>
    <row r="347" spans="1:19" x14ac:dyDescent="0.25">
      <c r="A347" s="94" t="s">
        <v>1215</v>
      </c>
      <c r="B347" s="94" t="s">
        <v>1216</v>
      </c>
      <c r="C347" s="112"/>
      <c r="D347" s="104">
        <v>5500</v>
      </c>
      <c r="E347" s="104">
        <v>2500</v>
      </c>
      <c r="F347" s="104">
        <v>0</v>
      </c>
      <c r="G347" s="104">
        <v>0</v>
      </c>
      <c r="H347" s="104">
        <v>0</v>
      </c>
      <c r="I347" s="104">
        <v>0</v>
      </c>
      <c r="J347" s="104">
        <v>0</v>
      </c>
      <c r="K347" s="104">
        <v>0</v>
      </c>
      <c r="L347" s="104">
        <v>0</v>
      </c>
      <c r="M347" s="104">
        <v>0</v>
      </c>
      <c r="N347" s="104">
        <v>0</v>
      </c>
      <c r="O347" s="104">
        <v>0</v>
      </c>
      <c r="P347" s="104">
        <v>5500</v>
      </c>
      <c r="Q347" s="94" t="s">
        <v>191</v>
      </c>
      <c r="R347" s="94" t="s">
        <v>212</v>
      </c>
      <c r="S347" s="105" t="s">
        <v>1217</v>
      </c>
    </row>
    <row r="348" spans="1:19" x14ac:dyDescent="0.25">
      <c r="A348" s="94" t="s">
        <v>1218</v>
      </c>
      <c r="B348" s="94" t="s">
        <v>1796</v>
      </c>
      <c r="C348" s="112"/>
      <c r="D348" s="104">
        <v>35834</v>
      </c>
      <c r="E348" s="104">
        <v>0</v>
      </c>
      <c r="F348" s="104">
        <v>0</v>
      </c>
      <c r="G348" s="104">
        <v>5500</v>
      </c>
      <c r="H348" s="104">
        <v>0</v>
      </c>
      <c r="I348" s="104">
        <v>0</v>
      </c>
      <c r="J348" s="104">
        <v>0</v>
      </c>
      <c r="K348" s="104">
        <v>0</v>
      </c>
      <c r="L348" s="104">
        <v>0</v>
      </c>
      <c r="M348" s="104">
        <v>1000</v>
      </c>
      <c r="N348" s="104">
        <v>0</v>
      </c>
      <c r="O348" s="104">
        <v>108</v>
      </c>
      <c r="P348" s="104">
        <v>9000</v>
      </c>
      <c r="Q348" s="94" t="s">
        <v>193</v>
      </c>
      <c r="R348" s="94" t="s">
        <v>205</v>
      </c>
      <c r="S348" s="105" t="s">
        <v>1220</v>
      </c>
    </row>
    <row r="349" spans="1:19" x14ac:dyDescent="0.25">
      <c r="A349" s="94" t="s">
        <v>1221</v>
      </c>
      <c r="B349" s="94" t="s">
        <v>1222</v>
      </c>
      <c r="C349" s="112"/>
      <c r="D349" s="104">
        <v>15800</v>
      </c>
      <c r="E349" s="104">
        <v>0</v>
      </c>
      <c r="F349" s="104">
        <v>0</v>
      </c>
      <c r="G349" s="104">
        <v>0</v>
      </c>
      <c r="H349" s="104">
        <v>0</v>
      </c>
      <c r="I349" s="104">
        <v>0</v>
      </c>
      <c r="J349" s="104">
        <v>0</v>
      </c>
      <c r="K349" s="104">
        <v>0</v>
      </c>
      <c r="L349" s="104">
        <v>0</v>
      </c>
      <c r="M349" s="104">
        <v>10000</v>
      </c>
      <c r="N349" s="104">
        <v>0</v>
      </c>
      <c r="O349" s="104">
        <v>0</v>
      </c>
      <c r="P349" s="104">
        <v>0</v>
      </c>
      <c r="Q349" s="94" t="s">
        <v>191</v>
      </c>
      <c r="R349" s="94" t="s">
        <v>205</v>
      </c>
      <c r="S349" s="105" t="s">
        <v>1223</v>
      </c>
    </row>
    <row r="350" spans="1:19" x14ac:dyDescent="0.25">
      <c r="A350" s="94" t="s">
        <v>1224</v>
      </c>
      <c r="B350" s="94" t="s">
        <v>1225</v>
      </c>
      <c r="C350" s="112"/>
      <c r="D350" s="104">
        <v>20076</v>
      </c>
      <c r="E350" s="104">
        <v>0</v>
      </c>
      <c r="F350" s="104">
        <v>0</v>
      </c>
      <c r="G350" s="104">
        <v>0</v>
      </c>
      <c r="H350" s="104">
        <v>0</v>
      </c>
      <c r="I350" s="104">
        <v>0</v>
      </c>
      <c r="J350" s="104">
        <v>0</v>
      </c>
      <c r="K350" s="104">
        <v>50</v>
      </c>
      <c r="L350" s="104">
        <v>0</v>
      </c>
      <c r="M350" s="104">
        <v>41225</v>
      </c>
      <c r="N350" s="104">
        <v>6000</v>
      </c>
      <c r="O350" s="104">
        <v>3000</v>
      </c>
      <c r="P350" s="104">
        <v>0</v>
      </c>
      <c r="Q350" s="94" t="s">
        <v>191</v>
      </c>
      <c r="R350" s="94" t="s">
        <v>205</v>
      </c>
      <c r="S350" s="105" t="s">
        <v>1226</v>
      </c>
    </row>
    <row r="351" spans="1:19" x14ac:dyDescent="0.25">
      <c r="A351" s="94" t="s">
        <v>1836</v>
      </c>
      <c r="B351" s="94" t="s">
        <v>1837</v>
      </c>
      <c r="C351" s="112"/>
      <c r="D351" s="104">
        <v>805</v>
      </c>
      <c r="E351" s="104">
        <v>0</v>
      </c>
      <c r="F351" s="104">
        <v>0</v>
      </c>
      <c r="G351" s="104">
        <v>0</v>
      </c>
      <c r="H351" s="104">
        <v>0</v>
      </c>
      <c r="I351" s="104">
        <v>0</v>
      </c>
      <c r="J351" s="104">
        <v>0</v>
      </c>
      <c r="K351" s="104">
        <v>0</v>
      </c>
      <c r="L351" s="104">
        <v>0</v>
      </c>
      <c r="M351" s="104">
        <v>9500</v>
      </c>
      <c r="N351" s="104">
        <v>20000</v>
      </c>
      <c r="O351" s="104">
        <v>2500</v>
      </c>
      <c r="P351" s="104">
        <v>12500</v>
      </c>
      <c r="Q351" s="94" t="s">
        <v>191</v>
      </c>
      <c r="R351" s="94" t="s">
        <v>205</v>
      </c>
      <c r="S351" s="105" t="s">
        <v>1838</v>
      </c>
    </row>
    <row r="352" spans="1:19" x14ac:dyDescent="0.25">
      <c r="A352" s="94" t="s">
        <v>1227</v>
      </c>
      <c r="B352" s="94" t="s">
        <v>1228</v>
      </c>
      <c r="C352" s="112"/>
      <c r="D352" s="104">
        <v>32683</v>
      </c>
      <c r="E352" s="104">
        <v>51800</v>
      </c>
      <c r="F352" s="104">
        <v>0</v>
      </c>
      <c r="G352" s="104">
        <v>68000</v>
      </c>
      <c r="H352" s="104">
        <v>0</v>
      </c>
      <c r="I352" s="104">
        <v>0</v>
      </c>
      <c r="J352" s="104">
        <v>0</v>
      </c>
      <c r="K352" s="104">
        <v>0</v>
      </c>
      <c r="L352" s="104">
        <v>0</v>
      </c>
      <c r="M352" s="104">
        <v>25960</v>
      </c>
      <c r="N352" s="104">
        <v>7850</v>
      </c>
      <c r="O352" s="104">
        <v>127927</v>
      </c>
      <c r="P352" s="104">
        <v>60000</v>
      </c>
      <c r="Q352" s="94" t="s">
        <v>191</v>
      </c>
      <c r="R352" s="94" t="s">
        <v>205</v>
      </c>
      <c r="S352" s="105" t="s">
        <v>1229</v>
      </c>
    </row>
    <row r="353" spans="1:19" x14ac:dyDescent="0.25">
      <c r="A353" s="94" t="s">
        <v>1230</v>
      </c>
      <c r="B353" s="94" t="s">
        <v>1797</v>
      </c>
      <c r="C353" s="112"/>
      <c r="D353" s="104">
        <v>16245</v>
      </c>
      <c r="E353" s="104">
        <v>0</v>
      </c>
      <c r="F353" s="104">
        <v>0</v>
      </c>
      <c r="G353" s="104">
        <v>0</v>
      </c>
      <c r="H353" s="104">
        <v>0</v>
      </c>
      <c r="I353" s="104">
        <v>0</v>
      </c>
      <c r="J353" s="104">
        <v>0</v>
      </c>
      <c r="K353" s="104">
        <v>0</v>
      </c>
      <c r="L353" s="104">
        <v>0</v>
      </c>
      <c r="M353" s="104">
        <v>0</v>
      </c>
      <c r="N353" s="104">
        <v>0</v>
      </c>
      <c r="O353" s="104">
        <v>0</v>
      </c>
      <c r="P353" s="104">
        <v>0</v>
      </c>
      <c r="Q353" s="94" t="s">
        <v>195</v>
      </c>
      <c r="R353" s="94" t="s">
        <v>205</v>
      </c>
      <c r="S353" s="105" t="s">
        <v>1232</v>
      </c>
    </row>
    <row r="354" spans="1:19" x14ac:dyDescent="0.25">
      <c r="A354" s="94" t="s">
        <v>1233</v>
      </c>
      <c r="B354" s="94" t="s">
        <v>1234</v>
      </c>
      <c r="C354" s="112"/>
      <c r="D354" s="104">
        <v>2170</v>
      </c>
      <c r="E354" s="104">
        <v>0</v>
      </c>
      <c r="F354" s="104">
        <v>0</v>
      </c>
      <c r="G354" s="104">
        <v>0</v>
      </c>
      <c r="H354" s="104">
        <v>0</v>
      </c>
      <c r="I354" s="104">
        <v>3250</v>
      </c>
      <c r="J354" s="104">
        <v>0</v>
      </c>
      <c r="K354" s="104">
        <v>0</v>
      </c>
      <c r="L354" s="104">
        <v>0</v>
      </c>
      <c r="M354" s="104">
        <v>36700</v>
      </c>
      <c r="N354" s="104">
        <v>0</v>
      </c>
      <c r="O354" s="104">
        <v>0</v>
      </c>
      <c r="P354" s="104">
        <v>5500</v>
      </c>
      <c r="Q354" s="94" t="s">
        <v>191</v>
      </c>
      <c r="R354" s="94" t="s">
        <v>212</v>
      </c>
      <c r="S354" s="105" t="s">
        <v>1235</v>
      </c>
    </row>
    <row r="355" spans="1:19" x14ac:dyDescent="0.25">
      <c r="A355" s="94" t="s">
        <v>1839</v>
      </c>
      <c r="B355" s="94" t="s">
        <v>1840</v>
      </c>
      <c r="C355" s="111"/>
      <c r="D355" s="130">
        <v>3000</v>
      </c>
      <c r="E355" s="130">
        <v>0</v>
      </c>
      <c r="F355" s="130">
        <v>0</v>
      </c>
      <c r="G355" s="130">
        <v>0</v>
      </c>
      <c r="H355" s="130">
        <v>0</v>
      </c>
      <c r="I355" s="130">
        <v>0</v>
      </c>
      <c r="J355" s="130">
        <v>521</v>
      </c>
      <c r="K355" s="130">
        <v>0</v>
      </c>
      <c r="L355" s="130">
        <v>0</v>
      </c>
      <c r="M355" s="130">
        <v>8850</v>
      </c>
      <c r="N355" s="130">
        <v>0</v>
      </c>
      <c r="O355" s="130">
        <v>0</v>
      </c>
      <c r="P355" s="130">
        <v>0</v>
      </c>
      <c r="Q355" s="94" t="s">
        <v>191</v>
      </c>
      <c r="R355" s="94" t="s">
        <v>212</v>
      </c>
      <c r="S355" s="94" t="s">
        <v>1841</v>
      </c>
    </row>
    <row r="356" spans="1:19" x14ac:dyDescent="0.25">
      <c r="A356" s="94" t="s">
        <v>1236</v>
      </c>
      <c r="B356" s="94" t="s">
        <v>1237</v>
      </c>
      <c r="C356" s="112"/>
      <c r="D356" s="104">
        <v>3180</v>
      </c>
      <c r="E356" s="104">
        <v>0</v>
      </c>
      <c r="F356" s="104">
        <v>0</v>
      </c>
      <c r="G356" s="104">
        <v>0</v>
      </c>
      <c r="H356" s="104">
        <v>0</v>
      </c>
      <c r="I356" s="104">
        <v>0</v>
      </c>
      <c r="J356" s="104">
        <v>0</v>
      </c>
      <c r="K356" s="104">
        <v>0</v>
      </c>
      <c r="L356" s="104">
        <v>0</v>
      </c>
      <c r="M356" s="104">
        <v>37730</v>
      </c>
      <c r="N356" s="104">
        <v>0</v>
      </c>
      <c r="O356" s="104">
        <v>6500</v>
      </c>
      <c r="P356" s="104">
        <v>0</v>
      </c>
      <c r="Q356" s="94" t="s">
        <v>191</v>
      </c>
      <c r="R356" s="94" t="s">
        <v>205</v>
      </c>
      <c r="S356" s="105" t="s">
        <v>1238</v>
      </c>
    </row>
    <row r="357" spans="1:19" x14ac:dyDescent="0.25">
      <c r="A357" s="94" t="s">
        <v>1239</v>
      </c>
      <c r="B357" s="94" t="s">
        <v>1240</v>
      </c>
      <c r="C357" s="112"/>
      <c r="D357" s="104">
        <v>25000</v>
      </c>
      <c r="E357" s="104">
        <v>10000</v>
      </c>
      <c r="F357" s="104">
        <v>0</v>
      </c>
      <c r="G357" s="104">
        <v>15000</v>
      </c>
      <c r="H357" s="104">
        <v>0</v>
      </c>
      <c r="I357" s="104">
        <v>0</v>
      </c>
      <c r="J357" s="104">
        <v>0</v>
      </c>
      <c r="K357" s="104">
        <v>0</v>
      </c>
      <c r="L357" s="104">
        <v>0</v>
      </c>
      <c r="M357" s="104">
        <v>52500</v>
      </c>
      <c r="N357" s="104">
        <v>0</v>
      </c>
      <c r="O357" s="104">
        <v>25000</v>
      </c>
      <c r="P357" s="104">
        <v>0</v>
      </c>
      <c r="Q357" s="94" t="s">
        <v>191</v>
      </c>
      <c r="R357" s="94" t="s">
        <v>262</v>
      </c>
      <c r="S357" s="105" t="s">
        <v>1241</v>
      </c>
    </row>
    <row r="358" spans="1:19" x14ac:dyDescent="0.25">
      <c r="A358" s="94" t="s">
        <v>1242</v>
      </c>
      <c r="B358" s="94" t="s">
        <v>1243</v>
      </c>
      <c r="C358" s="112"/>
      <c r="D358" s="104">
        <v>4241</v>
      </c>
      <c r="E358" s="104">
        <v>2000</v>
      </c>
      <c r="F358" s="104">
        <v>0</v>
      </c>
      <c r="G358" s="104">
        <v>0</v>
      </c>
      <c r="H358" s="104">
        <v>0</v>
      </c>
      <c r="I358" s="104">
        <v>0</v>
      </c>
      <c r="J358" s="104">
        <v>0</v>
      </c>
      <c r="K358" s="104">
        <v>0</v>
      </c>
      <c r="L358" s="104">
        <v>0</v>
      </c>
      <c r="M358" s="104">
        <v>4490</v>
      </c>
      <c r="N358" s="104">
        <v>2000</v>
      </c>
      <c r="O358" s="104">
        <v>0</v>
      </c>
      <c r="P358" s="104">
        <v>0</v>
      </c>
      <c r="Q358" s="94" t="s">
        <v>191</v>
      </c>
      <c r="R358" s="94" t="s">
        <v>205</v>
      </c>
      <c r="S358" s="105" t="s">
        <v>1244</v>
      </c>
    </row>
    <row r="359" spans="1:19" x14ac:dyDescent="0.25">
      <c r="A359" s="94" t="s">
        <v>1245</v>
      </c>
      <c r="B359" s="94" t="s">
        <v>1246</v>
      </c>
      <c r="C359" s="112"/>
      <c r="D359" s="104">
        <v>0</v>
      </c>
      <c r="E359" s="104">
        <v>0</v>
      </c>
      <c r="F359" s="104">
        <v>0</v>
      </c>
      <c r="G359" s="104">
        <v>0</v>
      </c>
      <c r="H359" s="104">
        <v>0</v>
      </c>
      <c r="I359" s="104">
        <v>0</v>
      </c>
      <c r="J359" s="104">
        <v>0</v>
      </c>
      <c r="K359" s="104">
        <v>0</v>
      </c>
      <c r="L359" s="104">
        <v>0</v>
      </c>
      <c r="M359" s="104">
        <v>0</v>
      </c>
      <c r="N359" s="104">
        <v>0</v>
      </c>
      <c r="O359" s="104">
        <v>0</v>
      </c>
      <c r="P359" s="104">
        <v>0</v>
      </c>
      <c r="Q359" s="94" t="s">
        <v>191</v>
      </c>
      <c r="R359" s="94" t="s">
        <v>212</v>
      </c>
      <c r="S359" s="105" t="s">
        <v>1247</v>
      </c>
    </row>
    <row r="360" spans="1:19" x14ac:dyDescent="0.25">
      <c r="A360" s="94" t="s">
        <v>1248</v>
      </c>
      <c r="B360" s="94" t="s">
        <v>1249</v>
      </c>
      <c r="C360" s="112"/>
      <c r="D360" s="104">
        <v>0</v>
      </c>
      <c r="E360" s="104">
        <v>8000</v>
      </c>
      <c r="F360" s="104">
        <v>0</v>
      </c>
      <c r="G360" s="104">
        <v>0</v>
      </c>
      <c r="H360" s="104">
        <v>0</v>
      </c>
      <c r="I360" s="104">
        <v>0</v>
      </c>
      <c r="J360" s="104">
        <v>0</v>
      </c>
      <c r="K360" s="104">
        <v>0</v>
      </c>
      <c r="L360" s="104">
        <v>0</v>
      </c>
      <c r="M360" s="104">
        <v>0</v>
      </c>
      <c r="N360" s="104">
        <v>43000</v>
      </c>
      <c r="O360" s="104">
        <v>0</v>
      </c>
      <c r="P360" s="104">
        <v>0</v>
      </c>
      <c r="Q360" s="94" t="s">
        <v>191</v>
      </c>
      <c r="R360" s="94" t="s">
        <v>212</v>
      </c>
      <c r="S360" s="105" t="s">
        <v>1250</v>
      </c>
    </row>
    <row r="361" spans="1:19" x14ac:dyDescent="0.25">
      <c r="A361" s="94" t="s">
        <v>1251</v>
      </c>
      <c r="B361" s="94" t="s">
        <v>1798</v>
      </c>
      <c r="C361" s="112"/>
      <c r="D361" s="104">
        <v>21000</v>
      </c>
      <c r="E361" s="104">
        <v>5000</v>
      </c>
      <c r="F361" s="104">
        <v>0</v>
      </c>
      <c r="G361" s="104">
        <v>0</v>
      </c>
      <c r="H361" s="104">
        <v>0</v>
      </c>
      <c r="I361" s="104">
        <v>0</v>
      </c>
      <c r="J361" s="104">
        <v>0</v>
      </c>
      <c r="K361" s="104">
        <v>0</v>
      </c>
      <c r="L361" s="104">
        <v>0</v>
      </c>
      <c r="M361" s="104">
        <v>24180</v>
      </c>
      <c r="N361" s="104">
        <v>0</v>
      </c>
      <c r="O361" s="104">
        <v>0</v>
      </c>
      <c r="P361" s="104">
        <v>98000</v>
      </c>
      <c r="Q361" s="94" t="s">
        <v>193</v>
      </c>
      <c r="R361" s="94" t="s">
        <v>205</v>
      </c>
      <c r="S361" s="105" t="s">
        <v>1253</v>
      </c>
    </row>
    <row r="362" spans="1:19" x14ac:dyDescent="0.25">
      <c r="A362" s="94" t="s">
        <v>1254</v>
      </c>
      <c r="B362" s="94" t="s">
        <v>1799</v>
      </c>
      <c r="C362" s="112"/>
      <c r="D362" s="104">
        <v>0</v>
      </c>
      <c r="E362" s="104">
        <v>0</v>
      </c>
      <c r="F362" s="104">
        <v>0</v>
      </c>
      <c r="G362" s="104">
        <v>0</v>
      </c>
      <c r="H362" s="104">
        <v>0</v>
      </c>
      <c r="I362" s="104">
        <v>0</v>
      </c>
      <c r="J362" s="104">
        <v>0</v>
      </c>
      <c r="K362" s="104">
        <v>0</v>
      </c>
      <c r="L362" s="104">
        <v>0</v>
      </c>
      <c r="M362" s="104">
        <v>0</v>
      </c>
      <c r="N362" s="104">
        <v>0</v>
      </c>
      <c r="O362" s="104">
        <v>0</v>
      </c>
      <c r="P362" s="104">
        <v>13780</v>
      </c>
      <c r="Q362" s="94" t="s">
        <v>195</v>
      </c>
      <c r="R362" s="94" t="s">
        <v>205</v>
      </c>
      <c r="S362" s="105" t="s">
        <v>1256</v>
      </c>
    </row>
    <row r="363" spans="1:19" x14ac:dyDescent="0.25">
      <c r="A363" s="94" t="s">
        <v>1257</v>
      </c>
      <c r="B363" s="94" t="s">
        <v>1258</v>
      </c>
      <c r="C363" s="112"/>
      <c r="D363" s="104">
        <v>5030</v>
      </c>
      <c r="E363" s="104">
        <v>900</v>
      </c>
      <c r="F363" s="104">
        <v>0</v>
      </c>
      <c r="G363" s="104">
        <v>0</v>
      </c>
      <c r="H363" s="104">
        <v>0</v>
      </c>
      <c r="I363" s="104">
        <v>0</v>
      </c>
      <c r="J363" s="104">
        <v>0</v>
      </c>
      <c r="K363" s="104">
        <v>0</v>
      </c>
      <c r="L363" s="104">
        <v>3950</v>
      </c>
      <c r="M363" s="104">
        <v>10</v>
      </c>
      <c r="N363" s="104">
        <v>0</v>
      </c>
      <c r="O363" s="104">
        <v>0</v>
      </c>
      <c r="P363" s="104">
        <v>2000</v>
      </c>
      <c r="Q363" s="94" t="s">
        <v>191</v>
      </c>
      <c r="R363" s="94" t="s">
        <v>212</v>
      </c>
      <c r="S363" s="105" t="s">
        <v>1259</v>
      </c>
    </row>
    <row r="364" spans="1:19" x14ac:dyDescent="0.25">
      <c r="A364" s="94" t="s">
        <v>1260</v>
      </c>
      <c r="B364" s="94" t="s">
        <v>1261</v>
      </c>
      <c r="C364" s="112"/>
      <c r="D364" s="104">
        <v>25000</v>
      </c>
      <c r="E364" s="104">
        <v>3800</v>
      </c>
      <c r="F364" s="104">
        <v>0</v>
      </c>
      <c r="G364" s="104">
        <v>0</v>
      </c>
      <c r="H364" s="104">
        <v>0</v>
      </c>
      <c r="I364" s="104">
        <v>0</v>
      </c>
      <c r="J364" s="104">
        <v>0</v>
      </c>
      <c r="K364" s="104">
        <v>0</v>
      </c>
      <c r="L364" s="104">
        <v>0</v>
      </c>
      <c r="M364" s="104">
        <v>12700</v>
      </c>
      <c r="N364" s="104">
        <v>0</v>
      </c>
      <c r="O364" s="104">
        <v>0</v>
      </c>
      <c r="P364" s="104">
        <v>4250</v>
      </c>
      <c r="Q364" s="94" t="s">
        <v>191</v>
      </c>
      <c r="R364" s="94" t="s">
        <v>262</v>
      </c>
      <c r="S364" s="105" t="s">
        <v>1262</v>
      </c>
    </row>
    <row r="365" spans="1:19" x14ac:dyDescent="0.25">
      <c r="A365" s="94" t="s">
        <v>1263</v>
      </c>
      <c r="B365" s="94" t="s">
        <v>1264</v>
      </c>
      <c r="C365" s="112"/>
      <c r="D365" s="104">
        <v>12985</v>
      </c>
      <c r="E365" s="104">
        <v>0</v>
      </c>
      <c r="F365" s="104">
        <v>0</v>
      </c>
      <c r="G365" s="104">
        <v>0</v>
      </c>
      <c r="H365" s="104">
        <v>0</v>
      </c>
      <c r="I365" s="104">
        <v>0</v>
      </c>
      <c r="J365" s="104">
        <v>0</v>
      </c>
      <c r="K365" s="104">
        <v>0</v>
      </c>
      <c r="L365" s="104">
        <v>0</v>
      </c>
      <c r="M365" s="104">
        <v>0</v>
      </c>
      <c r="N365" s="104">
        <v>0</v>
      </c>
      <c r="O365" s="104">
        <v>0</v>
      </c>
      <c r="P365" s="104">
        <v>0</v>
      </c>
      <c r="Q365" s="94" t="s">
        <v>191</v>
      </c>
      <c r="R365" s="94" t="s">
        <v>212</v>
      </c>
      <c r="S365" s="105" t="s">
        <v>1265</v>
      </c>
    </row>
    <row r="366" spans="1:19" x14ac:dyDescent="0.25">
      <c r="A366" s="94" t="s">
        <v>1266</v>
      </c>
      <c r="B366" s="94" t="s">
        <v>1267</v>
      </c>
      <c r="C366" s="112"/>
      <c r="D366" s="104">
        <v>19885</v>
      </c>
      <c r="E366" s="104">
        <v>0</v>
      </c>
      <c r="F366" s="104">
        <v>0</v>
      </c>
      <c r="G366" s="104">
        <v>0</v>
      </c>
      <c r="H366" s="104">
        <v>0</v>
      </c>
      <c r="I366" s="104">
        <v>0</v>
      </c>
      <c r="J366" s="104">
        <v>0</v>
      </c>
      <c r="K366" s="104">
        <v>0</v>
      </c>
      <c r="L366" s="104">
        <v>0</v>
      </c>
      <c r="M366" s="104">
        <v>31365</v>
      </c>
      <c r="N366" s="104">
        <v>0</v>
      </c>
      <c r="O366" s="104">
        <v>22311</v>
      </c>
      <c r="P366" s="104">
        <v>0</v>
      </c>
      <c r="Q366" s="94" t="s">
        <v>191</v>
      </c>
      <c r="R366" s="94" t="s">
        <v>269</v>
      </c>
      <c r="S366" s="105" t="s">
        <v>1268</v>
      </c>
    </row>
    <row r="367" spans="1:19" x14ac:dyDescent="0.25">
      <c r="A367" s="94" t="s">
        <v>1269</v>
      </c>
      <c r="B367" s="94" t="s">
        <v>1270</v>
      </c>
      <c r="C367" s="112"/>
      <c r="D367" s="104">
        <v>5500</v>
      </c>
      <c r="E367" s="104">
        <v>0</v>
      </c>
      <c r="F367" s="104">
        <v>0</v>
      </c>
      <c r="G367" s="104">
        <v>0</v>
      </c>
      <c r="H367" s="104">
        <v>0</v>
      </c>
      <c r="I367" s="104">
        <v>0</v>
      </c>
      <c r="J367" s="104">
        <v>0</v>
      </c>
      <c r="K367" s="104">
        <v>0</v>
      </c>
      <c r="L367" s="104">
        <v>0</v>
      </c>
      <c r="M367" s="104">
        <v>5000</v>
      </c>
      <c r="N367" s="104">
        <v>0</v>
      </c>
      <c r="O367" s="104">
        <v>0</v>
      </c>
      <c r="P367" s="104">
        <v>0</v>
      </c>
      <c r="Q367" s="94" t="s">
        <v>191</v>
      </c>
      <c r="R367" s="94" t="s">
        <v>212</v>
      </c>
      <c r="S367" s="105" t="s">
        <v>1271</v>
      </c>
    </row>
    <row r="368" spans="1:19" x14ac:dyDescent="0.25">
      <c r="A368" s="94" t="s">
        <v>1272</v>
      </c>
      <c r="B368" s="94" t="s">
        <v>1273</v>
      </c>
      <c r="C368" s="112"/>
      <c r="D368" s="104">
        <v>12328</v>
      </c>
      <c r="E368" s="104">
        <v>0</v>
      </c>
      <c r="F368" s="104">
        <v>0</v>
      </c>
      <c r="G368" s="104">
        <v>0</v>
      </c>
      <c r="H368" s="104">
        <v>0</v>
      </c>
      <c r="I368" s="104">
        <v>0</v>
      </c>
      <c r="J368" s="104">
        <v>0</v>
      </c>
      <c r="K368" s="104">
        <v>0</v>
      </c>
      <c r="L368" s="104">
        <v>0</v>
      </c>
      <c r="M368" s="104">
        <v>0</v>
      </c>
      <c r="N368" s="104">
        <v>0</v>
      </c>
      <c r="O368" s="104">
        <v>0</v>
      </c>
      <c r="P368" s="104">
        <v>0</v>
      </c>
      <c r="Q368" s="94" t="s">
        <v>191</v>
      </c>
      <c r="R368" s="94" t="s">
        <v>212</v>
      </c>
      <c r="S368" s="105" t="s">
        <v>1274</v>
      </c>
    </row>
    <row r="369" spans="1:19" x14ac:dyDescent="0.25">
      <c r="A369" s="94" t="s">
        <v>1275</v>
      </c>
      <c r="B369" s="94" t="s">
        <v>1276</v>
      </c>
      <c r="C369" s="112"/>
      <c r="D369" s="104">
        <v>17057</v>
      </c>
      <c r="E369" s="104">
        <v>0</v>
      </c>
      <c r="F369" s="104">
        <v>0</v>
      </c>
      <c r="G369" s="104">
        <v>0</v>
      </c>
      <c r="H369" s="104">
        <v>0</v>
      </c>
      <c r="I369" s="104">
        <v>1100</v>
      </c>
      <c r="J369" s="104">
        <v>0</v>
      </c>
      <c r="K369" s="104">
        <v>0</v>
      </c>
      <c r="L369" s="104">
        <v>0</v>
      </c>
      <c r="M369" s="104">
        <v>5000</v>
      </c>
      <c r="N369" s="104">
        <v>0</v>
      </c>
      <c r="O369" s="104">
        <v>0</v>
      </c>
      <c r="P369" s="104">
        <v>0</v>
      </c>
      <c r="Q369" s="94" t="s">
        <v>191</v>
      </c>
      <c r="R369" s="94" t="s">
        <v>212</v>
      </c>
      <c r="S369" s="105" t="s">
        <v>1277</v>
      </c>
    </row>
    <row r="370" spans="1:19" x14ac:dyDescent="0.25">
      <c r="A370" s="94" t="s">
        <v>1278</v>
      </c>
      <c r="B370" s="94" t="s">
        <v>1279</v>
      </c>
      <c r="C370" s="112"/>
      <c r="D370" s="104">
        <v>0</v>
      </c>
      <c r="E370" s="104">
        <v>0</v>
      </c>
      <c r="F370" s="104">
        <v>0</v>
      </c>
      <c r="G370" s="104">
        <v>0</v>
      </c>
      <c r="H370" s="104">
        <v>0</v>
      </c>
      <c r="I370" s="104">
        <v>0</v>
      </c>
      <c r="J370" s="104">
        <v>0</v>
      </c>
      <c r="K370" s="104">
        <v>0</v>
      </c>
      <c r="L370" s="104">
        <v>0</v>
      </c>
      <c r="M370" s="104">
        <v>15330</v>
      </c>
      <c r="N370" s="104">
        <v>0</v>
      </c>
      <c r="O370" s="104">
        <v>0</v>
      </c>
      <c r="P370" s="104">
        <v>0</v>
      </c>
      <c r="Q370" s="94" t="s">
        <v>191</v>
      </c>
      <c r="R370" s="94" t="s">
        <v>269</v>
      </c>
      <c r="S370" s="105" t="s">
        <v>1280</v>
      </c>
    </row>
    <row r="371" spans="1:19" x14ac:dyDescent="0.25">
      <c r="A371" s="94" t="s">
        <v>1281</v>
      </c>
      <c r="B371" s="94" t="s">
        <v>1282</v>
      </c>
      <c r="C371" s="112"/>
      <c r="D371" s="104">
        <v>15639</v>
      </c>
      <c r="E371" s="104">
        <v>0</v>
      </c>
      <c r="F371" s="104">
        <v>0</v>
      </c>
      <c r="G371" s="104">
        <v>0</v>
      </c>
      <c r="H371" s="104">
        <v>0</v>
      </c>
      <c r="I371" s="104">
        <v>0</v>
      </c>
      <c r="J371" s="104">
        <v>0</v>
      </c>
      <c r="K371" s="104">
        <v>0</v>
      </c>
      <c r="L371" s="104">
        <v>0</v>
      </c>
      <c r="M371" s="104">
        <v>0</v>
      </c>
      <c r="N371" s="104">
        <v>0</v>
      </c>
      <c r="O371" s="104">
        <v>0</v>
      </c>
      <c r="P371" s="104">
        <v>0</v>
      </c>
      <c r="Q371" s="94" t="s">
        <v>191</v>
      </c>
      <c r="R371" s="94" t="s">
        <v>249</v>
      </c>
      <c r="S371" s="105" t="s">
        <v>1283</v>
      </c>
    </row>
    <row r="372" spans="1:19" x14ac:dyDescent="0.25">
      <c r="A372" s="94" t="s">
        <v>1284</v>
      </c>
      <c r="B372" s="94" t="s">
        <v>1285</v>
      </c>
      <c r="C372" s="112"/>
      <c r="D372" s="104">
        <v>3000</v>
      </c>
      <c r="E372" s="104">
        <v>0</v>
      </c>
      <c r="F372" s="104">
        <v>0</v>
      </c>
      <c r="G372" s="104">
        <v>2000</v>
      </c>
      <c r="H372" s="104">
        <v>0</v>
      </c>
      <c r="I372" s="104">
        <v>0</v>
      </c>
      <c r="J372" s="104">
        <v>0</v>
      </c>
      <c r="K372" s="104">
        <v>0</v>
      </c>
      <c r="L372" s="104">
        <v>0</v>
      </c>
      <c r="M372" s="104">
        <v>30492</v>
      </c>
      <c r="N372" s="104">
        <v>0</v>
      </c>
      <c r="O372" s="104">
        <v>21185</v>
      </c>
      <c r="P372" s="104">
        <v>19880</v>
      </c>
      <c r="Q372" s="94" t="s">
        <v>191</v>
      </c>
      <c r="R372" s="94" t="s">
        <v>212</v>
      </c>
      <c r="S372" s="105" t="s">
        <v>1286</v>
      </c>
    </row>
    <row r="373" spans="1:19" x14ac:dyDescent="0.25">
      <c r="A373" s="94" t="s">
        <v>1287</v>
      </c>
      <c r="B373" s="94" t="s">
        <v>1288</v>
      </c>
      <c r="C373" s="112"/>
      <c r="D373" s="104">
        <v>2000</v>
      </c>
      <c r="E373" s="104">
        <v>7000</v>
      </c>
      <c r="F373" s="104">
        <v>0</v>
      </c>
      <c r="G373" s="104">
        <v>10000</v>
      </c>
      <c r="H373" s="104">
        <v>0</v>
      </c>
      <c r="I373" s="104">
        <v>0</v>
      </c>
      <c r="J373" s="104">
        <v>0</v>
      </c>
      <c r="K373" s="104">
        <v>0</v>
      </c>
      <c r="L373" s="104">
        <v>0</v>
      </c>
      <c r="M373" s="104">
        <v>9763</v>
      </c>
      <c r="N373" s="104">
        <v>491</v>
      </c>
      <c r="O373" s="104">
        <v>0</v>
      </c>
      <c r="P373" s="104">
        <v>12000</v>
      </c>
      <c r="Q373" s="94" t="s">
        <v>191</v>
      </c>
      <c r="R373" s="94" t="s">
        <v>212</v>
      </c>
      <c r="S373" s="105" t="s">
        <v>1289</v>
      </c>
    </row>
    <row r="374" spans="1:19" x14ac:dyDescent="0.25">
      <c r="A374" s="94" t="s">
        <v>1290</v>
      </c>
      <c r="B374" s="94" t="s">
        <v>1291</v>
      </c>
      <c r="C374" s="112"/>
      <c r="D374" s="104">
        <v>10574</v>
      </c>
      <c r="E374" s="104">
        <v>0</v>
      </c>
      <c r="F374" s="104">
        <v>0</v>
      </c>
      <c r="G374" s="104">
        <v>0</v>
      </c>
      <c r="H374" s="104">
        <v>0</v>
      </c>
      <c r="I374" s="104">
        <v>0</v>
      </c>
      <c r="J374" s="104">
        <v>0</v>
      </c>
      <c r="K374" s="104">
        <v>0</v>
      </c>
      <c r="L374" s="104">
        <v>0</v>
      </c>
      <c r="M374" s="104">
        <v>21521</v>
      </c>
      <c r="N374" s="104">
        <v>0</v>
      </c>
      <c r="O374" s="104">
        <v>875</v>
      </c>
      <c r="P374" s="104">
        <v>3000</v>
      </c>
      <c r="Q374" s="94" t="s">
        <v>191</v>
      </c>
      <c r="R374" s="94" t="s">
        <v>212</v>
      </c>
      <c r="S374" s="105" t="s">
        <v>1292</v>
      </c>
    </row>
    <row r="375" spans="1:19" x14ac:dyDescent="0.25">
      <c r="A375" s="94" t="s">
        <v>1293</v>
      </c>
      <c r="B375" s="94" t="s">
        <v>1294</v>
      </c>
      <c r="C375" s="112"/>
      <c r="D375" s="104">
        <v>2000</v>
      </c>
      <c r="E375" s="104">
        <v>0</v>
      </c>
      <c r="F375" s="104">
        <v>0</v>
      </c>
      <c r="G375" s="104">
        <v>0</v>
      </c>
      <c r="H375" s="104">
        <v>0</v>
      </c>
      <c r="I375" s="104">
        <v>0</v>
      </c>
      <c r="J375" s="104">
        <v>0</v>
      </c>
      <c r="K375" s="104">
        <v>0</v>
      </c>
      <c r="L375" s="104">
        <v>0</v>
      </c>
      <c r="M375" s="104">
        <v>24747</v>
      </c>
      <c r="N375" s="104">
        <v>0</v>
      </c>
      <c r="O375" s="104">
        <v>2233</v>
      </c>
      <c r="P375" s="104">
        <v>0</v>
      </c>
      <c r="Q375" s="94" t="s">
        <v>191</v>
      </c>
      <c r="R375" s="94" t="s">
        <v>212</v>
      </c>
      <c r="S375" s="105" t="s">
        <v>1295</v>
      </c>
    </row>
    <row r="376" spans="1:19" x14ac:dyDescent="0.25">
      <c r="A376" s="94" t="s">
        <v>1296</v>
      </c>
      <c r="B376" s="94" t="s">
        <v>1297</v>
      </c>
      <c r="C376" s="112"/>
      <c r="D376" s="104">
        <v>11976</v>
      </c>
      <c r="E376" s="104">
        <v>10000</v>
      </c>
      <c r="F376" s="104">
        <v>0</v>
      </c>
      <c r="G376" s="104">
        <v>0</v>
      </c>
      <c r="H376" s="104">
        <v>0</v>
      </c>
      <c r="I376" s="104">
        <v>0</v>
      </c>
      <c r="J376" s="104">
        <v>0</v>
      </c>
      <c r="K376" s="104">
        <v>0</v>
      </c>
      <c r="L376" s="104">
        <v>0</v>
      </c>
      <c r="M376" s="104">
        <v>0</v>
      </c>
      <c r="N376" s="104">
        <v>0</v>
      </c>
      <c r="O376" s="104">
        <v>0</v>
      </c>
      <c r="P376" s="104">
        <v>10000</v>
      </c>
      <c r="Q376" s="94" t="s">
        <v>191</v>
      </c>
      <c r="R376" s="94" t="s">
        <v>205</v>
      </c>
      <c r="S376" s="105" t="s">
        <v>1298</v>
      </c>
    </row>
    <row r="377" spans="1:19" x14ac:dyDescent="0.25">
      <c r="A377" s="94" t="s">
        <v>1299</v>
      </c>
      <c r="B377" s="94" t="s">
        <v>1300</v>
      </c>
      <c r="C377" s="112"/>
      <c r="D377" s="104">
        <v>18391</v>
      </c>
      <c r="E377" s="104">
        <v>2000</v>
      </c>
      <c r="F377" s="104">
        <v>0</v>
      </c>
      <c r="G377" s="104">
        <v>0</v>
      </c>
      <c r="H377" s="104">
        <v>0</v>
      </c>
      <c r="I377" s="104">
        <v>0</v>
      </c>
      <c r="J377" s="104">
        <v>0</v>
      </c>
      <c r="K377" s="104">
        <v>0</v>
      </c>
      <c r="L377" s="104">
        <v>0</v>
      </c>
      <c r="M377" s="104">
        <v>0</v>
      </c>
      <c r="N377" s="104">
        <v>0</v>
      </c>
      <c r="O377" s="104">
        <v>0</v>
      </c>
      <c r="P377" s="104">
        <v>0</v>
      </c>
      <c r="Q377" s="94" t="s">
        <v>191</v>
      </c>
      <c r="R377" s="94" t="s">
        <v>212</v>
      </c>
      <c r="S377" s="105" t="s">
        <v>1301</v>
      </c>
    </row>
    <row r="378" spans="1:19" x14ac:dyDescent="0.25">
      <c r="A378" s="94" t="s">
        <v>1302</v>
      </c>
      <c r="B378" s="94" t="s">
        <v>1303</v>
      </c>
      <c r="C378" s="112"/>
      <c r="D378" s="104">
        <v>9705</v>
      </c>
      <c r="E378" s="104">
        <v>0</v>
      </c>
      <c r="F378" s="104">
        <v>0</v>
      </c>
      <c r="G378" s="104">
        <v>0</v>
      </c>
      <c r="H378" s="104">
        <v>0</v>
      </c>
      <c r="I378" s="104">
        <v>0</v>
      </c>
      <c r="J378" s="104">
        <v>15000</v>
      </c>
      <c r="K378" s="104">
        <v>0</v>
      </c>
      <c r="L378" s="104">
        <v>0</v>
      </c>
      <c r="M378" s="104">
        <v>35420</v>
      </c>
      <c r="N378" s="104">
        <v>0</v>
      </c>
      <c r="O378" s="104">
        <v>0</v>
      </c>
      <c r="P378" s="104">
        <v>10000</v>
      </c>
      <c r="Q378" s="94" t="s">
        <v>191</v>
      </c>
      <c r="R378" s="94" t="s">
        <v>269</v>
      </c>
      <c r="S378" s="105" t="s">
        <v>1304</v>
      </c>
    </row>
    <row r="379" spans="1:19" x14ac:dyDescent="0.25">
      <c r="A379" s="94" t="s">
        <v>1305</v>
      </c>
      <c r="B379" s="94" t="s">
        <v>1306</v>
      </c>
      <c r="C379" s="112"/>
      <c r="D379" s="104">
        <v>10000</v>
      </c>
      <c r="E379" s="104">
        <v>0</v>
      </c>
      <c r="F379" s="104">
        <v>0</v>
      </c>
      <c r="G379" s="104">
        <v>0</v>
      </c>
      <c r="H379" s="104">
        <v>0</v>
      </c>
      <c r="I379" s="104">
        <v>0</v>
      </c>
      <c r="J379" s="104">
        <v>0</v>
      </c>
      <c r="K379" s="104">
        <v>0</v>
      </c>
      <c r="L379" s="104">
        <v>0</v>
      </c>
      <c r="M379" s="104">
        <v>31300</v>
      </c>
      <c r="N379" s="104">
        <v>0</v>
      </c>
      <c r="O379" s="104">
        <v>0</v>
      </c>
      <c r="P379" s="104">
        <v>0</v>
      </c>
      <c r="Q379" s="94" t="s">
        <v>191</v>
      </c>
      <c r="R379" s="94" t="s">
        <v>269</v>
      </c>
      <c r="S379" s="105" t="s">
        <v>1307</v>
      </c>
    </row>
    <row r="380" spans="1:19" x14ac:dyDescent="0.25">
      <c r="A380" s="94" t="s">
        <v>1308</v>
      </c>
      <c r="B380" s="94" t="s">
        <v>1309</v>
      </c>
      <c r="C380" s="112"/>
      <c r="D380" s="104">
        <v>15000</v>
      </c>
      <c r="E380" s="104">
        <v>0</v>
      </c>
      <c r="F380" s="104">
        <v>0</v>
      </c>
      <c r="G380" s="104">
        <v>0</v>
      </c>
      <c r="H380" s="104">
        <v>0</v>
      </c>
      <c r="I380" s="104">
        <v>0</v>
      </c>
      <c r="J380" s="104">
        <v>0</v>
      </c>
      <c r="K380" s="104">
        <v>0</v>
      </c>
      <c r="L380" s="104">
        <v>0</v>
      </c>
      <c r="M380" s="104">
        <v>0</v>
      </c>
      <c r="N380" s="104">
        <v>0</v>
      </c>
      <c r="O380" s="104">
        <v>0</v>
      </c>
      <c r="P380" s="104">
        <v>4000</v>
      </c>
      <c r="Q380" s="94" t="s">
        <v>191</v>
      </c>
      <c r="R380" s="94" t="s">
        <v>212</v>
      </c>
      <c r="S380" s="105" t="s">
        <v>1310</v>
      </c>
    </row>
    <row r="381" spans="1:19" x14ac:dyDescent="0.25">
      <c r="A381" s="94" t="s">
        <v>1311</v>
      </c>
      <c r="B381" s="94" t="s">
        <v>1800</v>
      </c>
      <c r="C381" s="112"/>
      <c r="D381" s="104">
        <v>4560</v>
      </c>
      <c r="E381" s="104">
        <v>0</v>
      </c>
      <c r="F381" s="104">
        <v>0</v>
      </c>
      <c r="G381" s="104">
        <v>0</v>
      </c>
      <c r="H381" s="104">
        <v>0</v>
      </c>
      <c r="I381" s="104">
        <v>0</v>
      </c>
      <c r="J381" s="104">
        <v>0</v>
      </c>
      <c r="K381" s="104">
        <v>0</v>
      </c>
      <c r="L381" s="104">
        <v>0</v>
      </c>
      <c r="M381" s="104">
        <v>6280</v>
      </c>
      <c r="N381" s="104">
        <v>0</v>
      </c>
      <c r="O381" s="104">
        <v>0</v>
      </c>
      <c r="P381" s="104">
        <v>0</v>
      </c>
      <c r="Q381" s="94" t="s">
        <v>193</v>
      </c>
      <c r="R381" s="94" t="s">
        <v>205</v>
      </c>
      <c r="S381" s="105" t="s">
        <v>1313</v>
      </c>
    </row>
    <row r="382" spans="1:19" x14ac:dyDescent="0.25">
      <c r="A382" s="94" t="s">
        <v>1314</v>
      </c>
      <c r="B382" s="94" t="s">
        <v>1801</v>
      </c>
      <c r="C382" s="112"/>
      <c r="D382" s="104">
        <v>0</v>
      </c>
      <c r="E382" s="104">
        <v>0</v>
      </c>
      <c r="F382" s="104">
        <v>0</v>
      </c>
      <c r="G382" s="104">
        <v>0</v>
      </c>
      <c r="H382" s="104">
        <v>0</v>
      </c>
      <c r="I382" s="104">
        <v>0</v>
      </c>
      <c r="J382" s="104">
        <v>0</v>
      </c>
      <c r="K382" s="104">
        <v>0</v>
      </c>
      <c r="L382" s="104">
        <v>0</v>
      </c>
      <c r="M382" s="104">
        <v>0</v>
      </c>
      <c r="N382" s="104">
        <v>0</v>
      </c>
      <c r="O382" s="104">
        <v>0</v>
      </c>
      <c r="P382" s="104">
        <v>0</v>
      </c>
      <c r="Q382" s="94" t="s">
        <v>193</v>
      </c>
      <c r="R382" s="94" t="s">
        <v>249</v>
      </c>
      <c r="S382" s="105" t="s">
        <v>1316</v>
      </c>
    </row>
    <row r="383" spans="1:19" x14ac:dyDescent="0.25">
      <c r="A383" s="94" t="s">
        <v>1317</v>
      </c>
      <c r="B383" s="94" t="s">
        <v>1318</v>
      </c>
      <c r="C383" s="112"/>
      <c r="D383" s="104">
        <v>23434</v>
      </c>
      <c r="E383" s="104">
        <v>0</v>
      </c>
      <c r="F383" s="104">
        <v>0</v>
      </c>
      <c r="G383" s="104">
        <v>0</v>
      </c>
      <c r="H383" s="104">
        <v>0</v>
      </c>
      <c r="I383" s="104">
        <v>0</v>
      </c>
      <c r="J383" s="104">
        <v>0</v>
      </c>
      <c r="K383" s="104">
        <v>0</v>
      </c>
      <c r="L383" s="104">
        <v>0</v>
      </c>
      <c r="M383" s="104">
        <v>11000</v>
      </c>
      <c r="N383" s="104">
        <v>0</v>
      </c>
      <c r="O383" s="104">
        <v>0</v>
      </c>
      <c r="P383" s="104">
        <v>15000</v>
      </c>
      <c r="Q383" s="94" t="s">
        <v>191</v>
      </c>
      <c r="R383" s="94" t="s">
        <v>212</v>
      </c>
      <c r="S383" s="105" t="s">
        <v>1319</v>
      </c>
    </row>
    <row r="384" spans="1:19" x14ac:dyDescent="0.25">
      <c r="A384" s="94" t="s">
        <v>1320</v>
      </c>
      <c r="B384" s="94" t="s">
        <v>1321</v>
      </c>
      <c r="C384" s="112"/>
      <c r="D384" s="104">
        <v>12000</v>
      </c>
      <c r="E384" s="104">
        <v>0</v>
      </c>
      <c r="F384" s="104">
        <v>0</v>
      </c>
      <c r="G384" s="104">
        <v>0</v>
      </c>
      <c r="H384" s="104">
        <v>0</v>
      </c>
      <c r="I384" s="104">
        <v>0</v>
      </c>
      <c r="J384" s="104">
        <v>0</v>
      </c>
      <c r="K384" s="104">
        <v>0</v>
      </c>
      <c r="L384" s="104">
        <v>0</v>
      </c>
      <c r="M384" s="104">
        <v>28300</v>
      </c>
      <c r="N384" s="104">
        <v>0</v>
      </c>
      <c r="O384" s="104">
        <v>0</v>
      </c>
      <c r="P384" s="104">
        <v>0</v>
      </c>
      <c r="Q384" s="94" t="s">
        <v>191</v>
      </c>
      <c r="R384" s="94" t="s">
        <v>269</v>
      </c>
      <c r="S384" s="105" t="s">
        <v>1322</v>
      </c>
    </row>
    <row r="385" spans="1:19" x14ac:dyDescent="0.25">
      <c r="A385" s="94" t="s">
        <v>1323</v>
      </c>
      <c r="B385" s="94" t="s">
        <v>1324</v>
      </c>
      <c r="C385" s="112"/>
      <c r="D385" s="104">
        <v>0</v>
      </c>
      <c r="E385" s="104">
        <v>0</v>
      </c>
      <c r="F385" s="104">
        <v>0</v>
      </c>
      <c r="G385" s="104">
        <v>0</v>
      </c>
      <c r="H385" s="104">
        <v>0</v>
      </c>
      <c r="I385" s="104">
        <v>0</v>
      </c>
      <c r="J385" s="104">
        <v>0</v>
      </c>
      <c r="K385" s="104">
        <v>0</v>
      </c>
      <c r="L385" s="104">
        <v>0</v>
      </c>
      <c r="M385" s="104">
        <v>0</v>
      </c>
      <c r="N385" s="104">
        <v>0</v>
      </c>
      <c r="O385" s="104">
        <v>0</v>
      </c>
      <c r="P385" s="104">
        <v>58133</v>
      </c>
      <c r="Q385" s="94" t="s">
        <v>191</v>
      </c>
      <c r="R385" s="94" t="s">
        <v>212</v>
      </c>
      <c r="S385" s="105" t="s">
        <v>1325</v>
      </c>
    </row>
    <row r="386" spans="1:19" x14ac:dyDescent="0.25">
      <c r="A386" s="94" t="s">
        <v>1326</v>
      </c>
      <c r="B386" s="94" t="s">
        <v>1327</v>
      </c>
      <c r="C386" s="112"/>
      <c r="D386" s="104">
        <v>12044</v>
      </c>
      <c r="E386" s="104">
        <v>8000</v>
      </c>
      <c r="F386" s="104">
        <v>0</v>
      </c>
      <c r="G386" s="104">
        <v>0</v>
      </c>
      <c r="H386" s="104">
        <v>0</v>
      </c>
      <c r="I386" s="104">
        <v>0</v>
      </c>
      <c r="J386" s="104">
        <v>0</v>
      </c>
      <c r="K386" s="104">
        <v>600</v>
      </c>
      <c r="L386" s="104">
        <v>0</v>
      </c>
      <c r="M386" s="104">
        <v>8500</v>
      </c>
      <c r="N386" s="104">
        <v>0</v>
      </c>
      <c r="O386" s="104">
        <v>50</v>
      </c>
      <c r="P386" s="104">
        <v>5000</v>
      </c>
      <c r="Q386" s="94" t="s">
        <v>191</v>
      </c>
      <c r="R386" s="94" t="s">
        <v>212</v>
      </c>
      <c r="S386" s="105" t="s">
        <v>1328</v>
      </c>
    </row>
    <row r="387" spans="1:19" x14ac:dyDescent="0.25">
      <c r="A387" s="94" t="s">
        <v>1329</v>
      </c>
      <c r="B387" s="94" t="s">
        <v>1330</v>
      </c>
      <c r="C387" s="112"/>
      <c r="D387" s="104">
        <v>35000</v>
      </c>
      <c r="E387" s="104">
        <v>0</v>
      </c>
      <c r="F387" s="104">
        <v>0</v>
      </c>
      <c r="G387" s="104">
        <v>0</v>
      </c>
      <c r="H387" s="104">
        <v>0</v>
      </c>
      <c r="I387" s="104">
        <v>0</v>
      </c>
      <c r="J387" s="104">
        <v>0</v>
      </c>
      <c r="K387" s="104">
        <v>0</v>
      </c>
      <c r="L387" s="104">
        <v>0</v>
      </c>
      <c r="M387" s="104">
        <v>69398</v>
      </c>
      <c r="N387" s="104">
        <v>0</v>
      </c>
      <c r="O387" s="104">
        <v>0</v>
      </c>
      <c r="P387" s="104">
        <v>0</v>
      </c>
      <c r="Q387" s="94" t="s">
        <v>191</v>
      </c>
      <c r="R387" s="94" t="s">
        <v>269</v>
      </c>
      <c r="S387" s="105" t="s">
        <v>1331</v>
      </c>
    </row>
    <row r="388" spans="1:19" x14ac:dyDescent="0.25">
      <c r="A388" s="94" t="s">
        <v>1332</v>
      </c>
      <c r="B388" s="94" t="s">
        <v>1333</v>
      </c>
      <c r="C388" s="112"/>
      <c r="D388" s="104">
        <v>50000</v>
      </c>
      <c r="E388" s="104">
        <v>0</v>
      </c>
      <c r="F388" s="104">
        <v>0</v>
      </c>
      <c r="G388" s="104">
        <v>0</v>
      </c>
      <c r="H388" s="104">
        <v>0</v>
      </c>
      <c r="I388" s="104">
        <v>0</v>
      </c>
      <c r="J388" s="104">
        <v>0</v>
      </c>
      <c r="K388" s="104">
        <v>0</v>
      </c>
      <c r="L388" s="104">
        <v>0</v>
      </c>
      <c r="M388" s="104">
        <v>43426</v>
      </c>
      <c r="N388" s="104">
        <v>0</v>
      </c>
      <c r="O388" s="104">
        <v>0</v>
      </c>
      <c r="P388" s="104">
        <v>153000</v>
      </c>
      <c r="Q388" s="94" t="s">
        <v>191</v>
      </c>
      <c r="R388" s="94" t="s">
        <v>249</v>
      </c>
      <c r="S388" s="105" t="s">
        <v>1334</v>
      </c>
    </row>
    <row r="389" spans="1:19" x14ac:dyDescent="0.25">
      <c r="A389" s="94" t="s">
        <v>1335</v>
      </c>
      <c r="B389" s="94" t="s">
        <v>1802</v>
      </c>
      <c r="C389" s="112"/>
      <c r="D389" s="104">
        <v>8245</v>
      </c>
      <c r="E389" s="104">
        <v>0</v>
      </c>
      <c r="F389" s="104">
        <v>0</v>
      </c>
      <c r="G389" s="104">
        <v>0</v>
      </c>
      <c r="H389" s="104">
        <v>0</v>
      </c>
      <c r="I389" s="104">
        <v>0</v>
      </c>
      <c r="J389" s="104">
        <v>0</v>
      </c>
      <c r="K389" s="104">
        <v>0</v>
      </c>
      <c r="L389" s="104">
        <v>0</v>
      </c>
      <c r="M389" s="104">
        <v>0</v>
      </c>
      <c r="N389" s="104">
        <v>363568</v>
      </c>
      <c r="O389" s="104">
        <v>0</v>
      </c>
      <c r="P389" s="104">
        <v>0</v>
      </c>
      <c r="Q389" s="94" t="s">
        <v>193</v>
      </c>
      <c r="R389" s="94" t="s">
        <v>205</v>
      </c>
      <c r="S389" s="105" t="s">
        <v>1337</v>
      </c>
    </row>
    <row r="390" spans="1:19" x14ac:dyDescent="0.25">
      <c r="A390" s="94" t="s">
        <v>1338</v>
      </c>
      <c r="B390" s="94" t="s">
        <v>1339</v>
      </c>
      <c r="C390" s="112"/>
      <c r="D390" s="104">
        <v>73427</v>
      </c>
      <c r="E390" s="104">
        <v>5000</v>
      </c>
      <c r="F390" s="104">
        <v>0</v>
      </c>
      <c r="G390" s="104">
        <v>0</v>
      </c>
      <c r="H390" s="104">
        <v>0</v>
      </c>
      <c r="I390" s="104">
        <v>0</v>
      </c>
      <c r="J390" s="104">
        <v>0</v>
      </c>
      <c r="K390" s="104">
        <v>0</v>
      </c>
      <c r="L390" s="104">
        <v>0</v>
      </c>
      <c r="M390" s="104">
        <v>16670</v>
      </c>
      <c r="N390" s="104">
        <v>0</v>
      </c>
      <c r="O390" s="104">
        <v>0</v>
      </c>
      <c r="P390" s="104">
        <v>15000</v>
      </c>
      <c r="Q390" s="94" t="s">
        <v>191</v>
      </c>
      <c r="R390" s="94" t="s">
        <v>205</v>
      </c>
      <c r="S390" s="105" t="s">
        <v>1340</v>
      </c>
    </row>
    <row r="391" spans="1:19" x14ac:dyDescent="0.25">
      <c r="A391" s="94" t="s">
        <v>1341</v>
      </c>
      <c r="B391" s="94" t="s">
        <v>1342</v>
      </c>
      <c r="C391" s="112"/>
      <c r="D391" s="104">
        <v>8043</v>
      </c>
      <c r="E391" s="104">
        <v>3000</v>
      </c>
      <c r="F391" s="104">
        <v>0</v>
      </c>
      <c r="G391" s="104">
        <v>0</v>
      </c>
      <c r="H391" s="104">
        <v>0</v>
      </c>
      <c r="I391" s="104">
        <v>0</v>
      </c>
      <c r="J391" s="104">
        <v>0</v>
      </c>
      <c r="K391" s="104">
        <v>0</v>
      </c>
      <c r="L391" s="104">
        <v>4260</v>
      </c>
      <c r="M391" s="104">
        <v>0</v>
      </c>
      <c r="N391" s="104">
        <v>0</v>
      </c>
      <c r="O391" s="104">
        <v>0</v>
      </c>
      <c r="P391" s="104">
        <v>4000</v>
      </c>
      <c r="Q391" s="94" t="s">
        <v>191</v>
      </c>
      <c r="R391" s="94" t="s">
        <v>249</v>
      </c>
      <c r="S391" s="105" t="s">
        <v>1343</v>
      </c>
    </row>
    <row r="392" spans="1:19" x14ac:dyDescent="0.25">
      <c r="A392" s="94" t="s">
        <v>1344</v>
      </c>
      <c r="B392" s="94" t="s">
        <v>1345</v>
      </c>
      <c r="C392" s="112"/>
      <c r="D392" s="104">
        <v>0</v>
      </c>
      <c r="E392" s="104">
        <v>0</v>
      </c>
      <c r="F392" s="104">
        <v>0</v>
      </c>
      <c r="G392" s="104">
        <v>0</v>
      </c>
      <c r="H392" s="104">
        <v>0</v>
      </c>
      <c r="I392" s="104">
        <v>0</v>
      </c>
      <c r="J392" s="104">
        <v>0</v>
      </c>
      <c r="K392" s="104">
        <v>0</v>
      </c>
      <c r="L392" s="104">
        <v>0</v>
      </c>
      <c r="M392" s="104">
        <v>6500</v>
      </c>
      <c r="N392" s="104">
        <v>18719</v>
      </c>
      <c r="O392" s="104">
        <v>0</v>
      </c>
      <c r="P392" s="104">
        <v>0</v>
      </c>
      <c r="Q392" s="94" t="s">
        <v>191</v>
      </c>
      <c r="R392" s="94" t="s">
        <v>205</v>
      </c>
      <c r="S392" s="105" t="s">
        <v>1346</v>
      </c>
    </row>
    <row r="393" spans="1:19" x14ac:dyDescent="0.25">
      <c r="A393" s="94" t="s">
        <v>1347</v>
      </c>
      <c r="B393" s="94" t="s">
        <v>1348</v>
      </c>
      <c r="C393" s="112"/>
      <c r="D393" s="104">
        <v>6761</v>
      </c>
      <c r="E393" s="104">
        <v>0</v>
      </c>
      <c r="F393" s="104">
        <v>0</v>
      </c>
      <c r="G393" s="104">
        <v>0</v>
      </c>
      <c r="H393" s="104">
        <v>0</v>
      </c>
      <c r="I393" s="104">
        <v>0</v>
      </c>
      <c r="J393" s="104">
        <v>0</v>
      </c>
      <c r="K393" s="104">
        <v>0</v>
      </c>
      <c r="L393" s="104">
        <v>0</v>
      </c>
      <c r="M393" s="104">
        <v>8000</v>
      </c>
      <c r="N393" s="104">
        <v>0</v>
      </c>
      <c r="O393" s="104">
        <v>44920</v>
      </c>
      <c r="P393" s="104">
        <v>50000</v>
      </c>
      <c r="Q393" s="94" t="s">
        <v>191</v>
      </c>
      <c r="R393" s="94" t="s">
        <v>269</v>
      </c>
      <c r="S393" s="105" t="s">
        <v>1349</v>
      </c>
    </row>
    <row r="394" spans="1:19" x14ac:dyDescent="0.25">
      <c r="A394" s="94" t="s">
        <v>1350</v>
      </c>
      <c r="B394" s="94" t="s">
        <v>1351</v>
      </c>
      <c r="C394" s="112"/>
      <c r="D394" s="104">
        <v>137000</v>
      </c>
      <c r="E394" s="104">
        <v>0</v>
      </c>
      <c r="F394" s="104">
        <v>0</v>
      </c>
      <c r="G394" s="104">
        <v>0</v>
      </c>
      <c r="H394" s="104">
        <v>0</v>
      </c>
      <c r="I394" s="104">
        <v>0</v>
      </c>
      <c r="J394" s="104">
        <v>0</v>
      </c>
      <c r="K394" s="104">
        <v>0</v>
      </c>
      <c r="L394" s="104">
        <v>0</v>
      </c>
      <c r="M394" s="104">
        <v>27330</v>
      </c>
      <c r="N394" s="104">
        <v>0</v>
      </c>
      <c r="O394" s="104">
        <v>0</v>
      </c>
      <c r="P394" s="104">
        <v>53500</v>
      </c>
      <c r="Q394" s="94" t="s">
        <v>191</v>
      </c>
      <c r="R394" s="94" t="s">
        <v>372</v>
      </c>
      <c r="S394" s="105" t="s">
        <v>1352</v>
      </c>
    </row>
    <row r="395" spans="1:19" x14ac:dyDescent="0.25">
      <c r="A395" s="94" t="s">
        <v>1356</v>
      </c>
      <c r="B395" s="94" t="s">
        <v>1803</v>
      </c>
      <c r="C395" s="112"/>
      <c r="D395" s="104">
        <v>31425</v>
      </c>
      <c r="E395" s="104">
        <v>0</v>
      </c>
      <c r="F395" s="104">
        <v>0</v>
      </c>
      <c r="G395" s="104">
        <v>0</v>
      </c>
      <c r="H395" s="104">
        <v>0</v>
      </c>
      <c r="I395" s="104">
        <v>0</v>
      </c>
      <c r="J395" s="104">
        <v>0</v>
      </c>
      <c r="K395" s="104">
        <v>0</v>
      </c>
      <c r="L395" s="104">
        <v>0</v>
      </c>
      <c r="M395" s="104">
        <v>7500</v>
      </c>
      <c r="N395" s="104">
        <v>0</v>
      </c>
      <c r="O395" s="104">
        <v>234</v>
      </c>
      <c r="P395" s="104">
        <v>15000</v>
      </c>
      <c r="Q395" s="94" t="s">
        <v>193</v>
      </c>
      <c r="R395" s="94" t="s">
        <v>205</v>
      </c>
      <c r="S395" s="105" t="s">
        <v>1358</v>
      </c>
    </row>
    <row r="396" spans="1:19" x14ac:dyDescent="0.25">
      <c r="A396" s="94" t="s">
        <v>1359</v>
      </c>
      <c r="B396" s="94" t="s">
        <v>1360</v>
      </c>
      <c r="C396" s="112"/>
      <c r="D396" s="104">
        <v>8000</v>
      </c>
      <c r="E396" s="104">
        <v>0</v>
      </c>
      <c r="F396" s="104">
        <v>0</v>
      </c>
      <c r="G396" s="104">
        <v>0</v>
      </c>
      <c r="H396" s="104">
        <v>0</v>
      </c>
      <c r="I396" s="104">
        <v>0</v>
      </c>
      <c r="J396" s="104">
        <v>0</v>
      </c>
      <c r="K396" s="104">
        <v>60</v>
      </c>
      <c r="L396" s="104">
        <v>0</v>
      </c>
      <c r="M396" s="104">
        <v>6000</v>
      </c>
      <c r="N396" s="104">
        <v>590</v>
      </c>
      <c r="O396" s="104">
        <v>0</v>
      </c>
      <c r="P396" s="104">
        <v>0</v>
      </c>
      <c r="Q396" s="94" t="s">
        <v>191</v>
      </c>
      <c r="R396" s="94" t="s">
        <v>212</v>
      </c>
      <c r="S396" s="105" t="s">
        <v>1361</v>
      </c>
    </row>
    <row r="397" spans="1:19" x14ac:dyDescent="0.25">
      <c r="A397" s="94" t="s">
        <v>1362</v>
      </c>
      <c r="B397" s="94" t="s">
        <v>1363</v>
      </c>
      <c r="C397" s="112"/>
      <c r="D397" s="104">
        <v>32000</v>
      </c>
      <c r="E397" s="104">
        <v>11000</v>
      </c>
      <c r="F397" s="104">
        <v>0</v>
      </c>
      <c r="G397" s="104">
        <v>0</v>
      </c>
      <c r="H397" s="104">
        <v>0</v>
      </c>
      <c r="I397" s="104">
        <v>0</v>
      </c>
      <c r="J397" s="104">
        <v>0</v>
      </c>
      <c r="K397" s="104">
        <v>41986</v>
      </c>
      <c r="L397" s="104">
        <v>0</v>
      </c>
      <c r="M397" s="104">
        <v>2785</v>
      </c>
      <c r="N397" s="104">
        <v>0</v>
      </c>
      <c r="O397" s="104">
        <v>5000</v>
      </c>
      <c r="P397" s="104">
        <v>3200</v>
      </c>
      <c r="Q397" s="94" t="s">
        <v>191</v>
      </c>
      <c r="R397" s="94" t="s">
        <v>212</v>
      </c>
      <c r="S397" s="105" t="s">
        <v>1364</v>
      </c>
    </row>
    <row r="398" spans="1:19" x14ac:dyDescent="0.25">
      <c r="A398" s="94" t="s">
        <v>1365</v>
      </c>
      <c r="B398" s="94" t="s">
        <v>1366</v>
      </c>
      <c r="C398" s="112"/>
      <c r="D398" s="104">
        <v>3857</v>
      </c>
      <c r="E398" s="104">
        <v>0</v>
      </c>
      <c r="F398" s="104">
        <v>0</v>
      </c>
      <c r="G398" s="104">
        <v>0</v>
      </c>
      <c r="H398" s="104">
        <v>0</v>
      </c>
      <c r="I398" s="104">
        <v>0</v>
      </c>
      <c r="J398" s="104">
        <v>0</v>
      </c>
      <c r="K398" s="104">
        <v>0</v>
      </c>
      <c r="L398" s="104">
        <v>1000</v>
      </c>
      <c r="M398" s="104">
        <v>5000</v>
      </c>
      <c r="N398" s="104">
        <v>0</v>
      </c>
      <c r="O398" s="104">
        <v>0</v>
      </c>
      <c r="P398" s="104">
        <v>20000</v>
      </c>
      <c r="Q398" s="94" t="s">
        <v>191</v>
      </c>
      <c r="R398" s="94" t="s">
        <v>212</v>
      </c>
      <c r="S398" s="105" t="s">
        <v>1367</v>
      </c>
    </row>
    <row r="399" spans="1:19" x14ac:dyDescent="0.25">
      <c r="A399" s="94" t="s">
        <v>1368</v>
      </c>
      <c r="B399" s="94" t="s">
        <v>1369</v>
      </c>
      <c r="C399" s="112"/>
      <c r="D399" s="104">
        <v>0</v>
      </c>
      <c r="E399" s="104">
        <v>0</v>
      </c>
      <c r="F399" s="104">
        <v>0</v>
      </c>
      <c r="G399" s="104">
        <v>0</v>
      </c>
      <c r="H399" s="104">
        <v>0</v>
      </c>
      <c r="I399" s="104">
        <v>0</v>
      </c>
      <c r="J399" s="104">
        <v>0</v>
      </c>
      <c r="K399" s="104">
        <v>0</v>
      </c>
      <c r="L399" s="104">
        <v>0</v>
      </c>
      <c r="M399" s="104">
        <v>0</v>
      </c>
      <c r="N399" s="104">
        <v>9069</v>
      </c>
      <c r="O399" s="104">
        <v>0</v>
      </c>
      <c r="P399" s="104">
        <v>0</v>
      </c>
      <c r="Q399" s="94" t="s">
        <v>191</v>
      </c>
      <c r="R399" s="94" t="s">
        <v>249</v>
      </c>
      <c r="S399" s="105" t="s">
        <v>1370</v>
      </c>
    </row>
    <row r="400" spans="1:19" x14ac:dyDescent="0.25">
      <c r="A400" s="94" t="s">
        <v>1371</v>
      </c>
      <c r="B400" s="94" t="s">
        <v>1372</v>
      </c>
      <c r="C400" s="112"/>
      <c r="D400" s="104">
        <v>57890</v>
      </c>
      <c r="E400" s="104">
        <v>10000</v>
      </c>
      <c r="F400" s="104">
        <v>0</v>
      </c>
      <c r="G400" s="104">
        <v>0</v>
      </c>
      <c r="H400" s="104">
        <v>0</v>
      </c>
      <c r="I400" s="104">
        <v>0</v>
      </c>
      <c r="J400" s="104">
        <v>0</v>
      </c>
      <c r="K400" s="104">
        <v>0</v>
      </c>
      <c r="L400" s="104">
        <v>0</v>
      </c>
      <c r="M400" s="104">
        <v>56754</v>
      </c>
      <c r="N400" s="104">
        <v>0</v>
      </c>
      <c r="O400" s="104">
        <v>0</v>
      </c>
      <c r="P400" s="104">
        <v>15000</v>
      </c>
      <c r="Q400" s="94" t="s">
        <v>191</v>
      </c>
      <c r="R400" s="94" t="s">
        <v>205</v>
      </c>
      <c r="S400" s="105" t="s">
        <v>1373</v>
      </c>
    </row>
    <row r="401" spans="1:19" x14ac:dyDescent="0.25">
      <c r="A401" s="94" t="s">
        <v>1374</v>
      </c>
      <c r="B401" s="94" t="s">
        <v>1375</v>
      </c>
      <c r="C401" s="112"/>
      <c r="D401" s="104">
        <v>12469</v>
      </c>
      <c r="E401" s="104">
        <v>6000</v>
      </c>
      <c r="F401" s="104">
        <v>0</v>
      </c>
      <c r="G401" s="104">
        <v>0</v>
      </c>
      <c r="H401" s="104">
        <v>0</v>
      </c>
      <c r="I401" s="104">
        <v>0</v>
      </c>
      <c r="J401" s="104">
        <v>0</v>
      </c>
      <c r="K401" s="104">
        <v>0</v>
      </c>
      <c r="L401" s="104">
        <v>6900</v>
      </c>
      <c r="M401" s="104">
        <v>24500</v>
      </c>
      <c r="N401" s="104">
        <v>0</v>
      </c>
      <c r="O401" s="104">
        <v>0</v>
      </c>
      <c r="P401" s="104">
        <v>0</v>
      </c>
      <c r="Q401" s="94" t="s">
        <v>191</v>
      </c>
      <c r="R401" s="94" t="s">
        <v>212</v>
      </c>
      <c r="S401" s="105" t="s">
        <v>1376</v>
      </c>
    </row>
    <row r="402" spans="1:19" x14ac:dyDescent="0.25">
      <c r="A402" s="94" t="s">
        <v>1377</v>
      </c>
      <c r="B402" s="94" t="s">
        <v>1378</v>
      </c>
      <c r="C402" s="112"/>
      <c r="D402" s="104">
        <v>9652</v>
      </c>
      <c r="E402" s="104">
        <v>0</v>
      </c>
      <c r="F402" s="104">
        <v>0</v>
      </c>
      <c r="G402" s="104">
        <v>2500</v>
      </c>
      <c r="H402" s="104">
        <v>0</v>
      </c>
      <c r="I402" s="104">
        <v>0</v>
      </c>
      <c r="J402" s="104">
        <v>0</v>
      </c>
      <c r="K402" s="104">
        <v>1585</v>
      </c>
      <c r="L402" s="104">
        <v>0</v>
      </c>
      <c r="M402" s="104">
        <v>8200</v>
      </c>
      <c r="N402" s="104">
        <v>0</v>
      </c>
      <c r="O402" s="104">
        <v>5000</v>
      </c>
      <c r="P402" s="104">
        <v>13000</v>
      </c>
      <c r="Q402" s="94" t="s">
        <v>191</v>
      </c>
      <c r="R402" s="94" t="s">
        <v>212</v>
      </c>
      <c r="S402" s="105" t="s">
        <v>1379</v>
      </c>
    </row>
    <row r="403" spans="1:19" x14ac:dyDescent="0.25">
      <c r="A403" s="94" t="s">
        <v>1380</v>
      </c>
      <c r="B403" s="94" t="s">
        <v>1381</v>
      </c>
      <c r="C403" s="112"/>
      <c r="D403" s="104">
        <v>25000</v>
      </c>
      <c r="E403" s="104">
        <v>11000</v>
      </c>
      <c r="F403" s="104">
        <v>0</v>
      </c>
      <c r="G403" s="104">
        <v>0</v>
      </c>
      <c r="H403" s="104">
        <v>0</v>
      </c>
      <c r="I403" s="104">
        <v>0</v>
      </c>
      <c r="J403" s="104">
        <v>0</v>
      </c>
      <c r="K403" s="104">
        <v>0</v>
      </c>
      <c r="L403" s="104">
        <v>0</v>
      </c>
      <c r="M403" s="104">
        <v>7975</v>
      </c>
      <c r="N403" s="104">
        <v>19000</v>
      </c>
      <c r="O403" s="104">
        <v>6000</v>
      </c>
      <c r="P403" s="104">
        <v>2000</v>
      </c>
      <c r="Q403" s="94" t="s">
        <v>191</v>
      </c>
      <c r="R403" s="94" t="s">
        <v>212</v>
      </c>
      <c r="S403" s="105" t="s">
        <v>1382</v>
      </c>
    </row>
    <row r="404" spans="1:19" x14ac:dyDescent="0.25">
      <c r="A404" s="94" t="s">
        <v>1383</v>
      </c>
      <c r="B404" s="94" t="s">
        <v>1384</v>
      </c>
      <c r="C404" s="112"/>
      <c r="D404" s="104">
        <v>76</v>
      </c>
      <c r="E404" s="104">
        <v>0</v>
      </c>
      <c r="F404" s="104">
        <v>999</v>
      </c>
      <c r="G404" s="104">
        <v>1000</v>
      </c>
      <c r="H404" s="104">
        <v>0</v>
      </c>
      <c r="I404" s="104">
        <v>0</v>
      </c>
      <c r="J404" s="104">
        <v>0</v>
      </c>
      <c r="K404" s="104">
        <v>0</v>
      </c>
      <c r="L404" s="104">
        <v>0</v>
      </c>
      <c r="M404" s="104">
        <v>3100</v>
      </c>
      <c r="N404" s="104">
        <v>0</v>
      </c>
      <c r="O404" s="104">
        <v>13500</v>
      </c>
      <c r="P404" s="104">
        <v>6000</v>
      </c>
      <c r="Q404" s="94" t="s">
        <v>191</v>
      </c>
      <c r="R404" s="94" t="s">
        <v>212</v>
      </c>
      <c r="S404" s="105" t="s">
        <v>1385</v>
      </c>
    </row>
    <row r="405" spans="1:19" x14ac:dyDescent="0.25">
      <c r="A405" s="94" t="s">
        <v>1386</v>
      </c>
      <c r="B405" s="94" t="s">
        <v>1804</v>
      </c>
      <c r="C405" s="112"/>
      <c r="D405" s="104">
        <v>10000</v>
      </c>
      <c r="E405" s="104">
        <v>0</v>
      </c>
      <c r="F405" s="104">
        <v>3149</v>
      </c>
      <c r="G405" s="104">
        <v>0</v>
      </c>
      <c r="H405" s="104">
        <v>0</v>
      </c>
      <c r="I405" s="104">
        <v>0</v>
      </c>
      <c r="J405" s="104">
        <v>0</v>
      </c>
      <c r="K405" s="104">
        <v>0</v>
      </c>
      <c r="L405" s="104">
        <v>32070</v>
      </c>
      <c r="M405" s="104">
        <v>0</v>
      </c>
      <c r="N405" s="104">
        <v>0</v>
      </c>
      <c r="O405" s="104">
        <v>0</v>
      </c>
      <c r="P405" s="104">
        <v>28880</v>
      </c>
      <c r="Q405" s="94" t="s">
        <v>193</v>
      </c>
      <c r="R405" s="94" t="s">
        <v>205</v>
      </c>
      <c r="S405" s="105" t="s">
        <v>1388</v>
      </c>
    </row>
    <row r="406" spans="1:19" x14ac:dyDescent="0.25">
      <c r="A406" s="94" t="s">
        <v>1389</v>
      </c>
      <c r="B406" s="94" t="s">
        <v>1390</v>
      </c>
      <c r="C406" s="112"/>
      <c r="D406" s="104">
        <v>8500</v>
      </c>
      <c r="E406" s="104">
        <v>0</v>
      </c>
      <c r="F406" s="104">
        <v>0</v>
      </c>
      <c r="G406" s="104">
        <v>0</v>
      </c>
      <c r="H406" s="104">
        <v>0</v>
      </c>
      <c r="I406" s="104">
        <v>0</v>
      </c>
      <c r="J406" s="104">
        <v>0</v>
      </c>
      <c r="K406" s="104">
        <v>0</v>
      </c>
      <c r="L406" s="104">
        <v>0</v>
      </c>
      <c r="M406" s="104">
        <v>11758</v>
      </c>
      <c r="N406" s="104">
        <v>0</v>
      </c>
      <c r="O406" s="104">
        <v>22269</v>
      </c>
      <c r="P406" s="104">
        <v>0</v>
      </c>
      <c r="Q406" s="94" t="s">
        <v>191</v>
      </c>
      <c r="R406" s="94" t="s">
        <v>212</v>
      </c>
      <c r="S406" s="105" t="s">
        <v>1391</v>
      </c>
    </row>
    <row r="407" spans="1:19" x14ac:dyDescent="0.25">
      <c r="A407" s="94" t="s">
        <v>1392</v>
      </c>
      <c r="B407" s="94" t="s">
        <v>1393</v>
      </c>
      <c r="C407" s="112"/>
      <c r="D407" s="104">
        <v>7169</v>
      </c>
      <c r="E407" s="104">
        <v>2000</v>
      </c>
      <c r="F407" s="104">
        <v>0</v>
      </c>
      <c r="G407" s="104">
        <v>7000</v>
      </c>
      <c r="H407" s="104">
        <v>0</v>
      </c>
      <c r="I407" s="104">
        <v>0</v>
      </c>
      <c r="J407" s="104">
        <v>0</v>
      </c>
      <c r="K407" s="104">
        <v>0</v>
      </c>
      <c r="L407" s="104">
        <v>0</v>
      </c>
      <c r="M407" s="104">
        <v>3330</v>
      </c>
      <c r="N407" s="104">
        <v>0</v>
      </c>
      <c r="O407" s="104">
        <v>1913</v>
      </c>
      <c r="P407" s="104">
        <v>12000</v>
      </c>
      <c r="Q407" s="94" t="s">
        <v>191</v>
      </c>
      <c r="R407" s="94" t="s">
        <v>212</v>
      </c>
      <c r="S407" s="105" t="s">
        <v>1394</v>
      </c>
    </row>
    <row r="408" spans="1:19" x14ac:dyDescent="0.25">
      <c r="A408" s="94" t="s">
        <v>1395</v>
      </c>
      <c r="B408" s="94" t="s">
        <v>1396</v>
      </c>
      <c r="C408" s="112"/>
      <c r="D408" s="104">
        <v>41244</v>
      </c>
      <c r="E408" s="104">
        <v>60000</v>
      </c>
      <c r="F408" s="104">
        <v>0</v>
      </c>
      <c r="G408" s="104">
        <v>0</v>
      </c>
      <c r="H408" s="104">
        <v>0</v>
      </c>
      <c r="I408" s="104">
        <v>0</v>
      </c>
      <c r="J408" s="104">
        <v>0</v>
      </c>
      <c r="K408" s="104">
        <v>0</v>
      </c>
      <c r="L408" s="104">
        <v>0</v>
      </c>
      <c r="M408" s="104">
        <v>23763</v>
      </c>
      <c r="N408" s="104">
        <v>222</v>
      </c>
      <c r="O408" s="104">
        <v>0</v>
      </c>
      <c r="P408" s="104">
        <v>14000</v>
      </c>
      <c r="Q408" s="94" t="s">
        <v>191</v>
      </c>
      <c r="R408" s="94" t="s">
        <v>212</v>
      </c>
      <c r="S408" s="105" t="s">
        <v>1397</v>
      </c>
    </row>
    <row r="409" spans="1:19" x14ac:dyDescent="0.25">
      <c r="A409" s="94" t="s">
        <v>1398</v>
      </c>
      <c r="B409" s="94" t="s">
        <v>1399</v>
      </c>
      <c r="C409" s="112"/>
      <c r="D409" s="104">
        <v>24256</v>
      </c>
      <c r="E409" s="104">
        <v>0</v>
      </c>
      <c r="F409" s="104">
        <v>0</v>
      </c>
      <c r="G409" s="104">
        <v>0</v>
      </c>
      <c r="H409" s="104">
        <v>0</v>
      </c>
      <c r="I409" s="104">
        <v>0</v>
      </c>
      <c r="J409" s="104">
        <v>0</v>
      </c>
      <c r="K409" s="104">
        <v>0</v>
      </c>
      <c r="L409" s="104">
        <v>0</v>
      </c>
      <c r="M409" s="104">
        <v>10800</v>
      </c>
      <c r="N409" s="104">
        <v>0</v>
      </c>
      <c r="O409" s="104">
        <v>0</v>
      </c>
      <c r="P409" s="104">
        <v>2000</v>
      </c>
      <c r="Q409" s="94" t="s">
        <v>191</v>
      </c>
      <c r="R409" s="94" t="s">
        <v>212</v>
      </c>
      <c r="S409" s="105" t="s">
        <v>1400</v>
      </c>
    </row>
    <row r="410" spans="1:19" x14ac:dyDescent="0.25">
      <c r="A410" s="94" t="s">
        <v>1401</v>
      </c>
      <c r="B410" s="94" t="s">
        <v>1402</v>
      </c>
      <c r="C410" s="112"/>
      <c r="D410" s="104">
        <v>4880</v>
      </c>
      <c r="E410" s="104">
        <v>3000</v>
      </c>
      <c r="F410" s="104">
        <v>0</v>
      </c>
      <c r="G410" s="104">
        <v>2500</v>
      </c>
      <c r="H410" s="104">
        <v>0</v>
      </c>
      <c r="I410" s="104">
        <v>0</v>
      </c>
      <c r="J410" s="104">
        <v>0</v>
      </c>
      <c r="K410" s="104">
        <v>0</v>
      </c>
      <c r="L410" s="104">
        <v>0</v>
      </c>
      <c r="M410" s="104">
        <v>1000</v>
      </c>
      <c r="N410" s="104">
        <v>14000</v>
      </c>
      <c r="O410" s="104">
        <v>5623</v>
      </c>
      <c r="P410" s="104">
        <v>7000</v>
      </c>
      <c r="Q410" s="94" t="s">
        <v>191</v>
      </c>
      <c r="R410" s="94" t="s">
        <v>212</v>
      </c>
      <c r="S410" s="105" t="s">
        <v>1403</v>
      </c>
    </row>
    <row r="411" spans="1:19" x14ac:dyDescent="0.25">
      <c r="A411" s="94" t="s">
        <v>1404</v>
      </c>
      <c r="B411" s="94" t="s">
        <v>1405</v>
      </c>
      <c r="C411" s="112"/>
      <c r="D411" s="104">
        <v>0</v>
      </c>
      <c r="E411" s="104">
        <v>0</v>
      </c>
      <c r="F411" s="104">
        <v>0</v>
      </c>
      <c r="G411" s="104">
        <v>3000</v>
      </c>
      <c r="H411" s="104">
        <v>0</v>
      </c>
      <c r="I411" s="104">
        <v>0</v>
      </c>
      <c r="J411" s="104">
        <v>0</v>
      </c>
      <c r="K411" s="104">
        <v>0</v>
      </c>
      <c r="L411" s="104">
        <v>0</v>
      </c>
      <c r="M411" s="104">
        <v>8000</v>
      </c>
      <c r="N411" s="104">
        <v>0</v>
      </c>
      <c r="O411" s="104">
        <v>100</v>
      </c>
      <c r="P411" s="104">
        <v>0</v>
      </c>
      <c r="Q411" s="94" t="s">
        <v>191</v>
      </c>
      <c r="R411" s="94" t="s">
        <v>212</v>
      </c>
      <c r="S411" s="105" t="s">
        <v>1406</v>
      </c>
    </row>
    <row r="412" spans="1:19" x14ac:dyDescent="0.25">
      <c r="A412" s="94" t="s">
        <v>1407</v>
      </c>
      <c r="B412" s="94" t="s">
        <v>1408</v>
      </c>
      <c r="C412" s="112"/>
      <c r="D412" s="104">
        <v>530</v>
      </c>
      <c r="E412" s="104">
        <v>0</v>
      </c>
      <c r="F412" s="104">
        <v>0</v>
      </c>
      <c r="G412" s="104">
        <v>0</v>
      </c>
      <c r="H412" s="104">
        <v>0</v>
      </c>
      <c r="I412" s="104">
        <v>0</v>
      </c>
      <c r="J412" s="104">
        <v>0</v>
      </c>
      <c r="K412" s="104">
        <v>0</v>
      </c>
      <c r="L412" s="104">
        <v>0</v>
      </c>
      <c r="M412" s="104">
        <v>12000</v>
      </c>
      <c r="N412" s="104">
        <v>0</v>
      </c>
      <c r="O412" s="104">
        <v>0</v>
      </c>
      <c r="P412" s="104">
        <v>0</v>
      </c>
      <c r="Q412" s="94" t="s">
        <v>191</v>
      </c>
      <c r="R412" s="94" t="s">
        <v>269</v>
      </c>
      <c r="S412" s="105" t="s">
        <v>1409</v>
      </c>
    </row>
    <row r="413" spans="1:19" x14ac:dyDescent="0.25">
      <c r="A413" s="94" t="s">
        <v>1410</v>
      </c>
      <c r="B413" s="94" t="s">
        <v>1411</v>
      </c>
      <c r="C413" s="112"/>
      <c r="D413" s="104">
        <v>9166</v>
      </c>
      <c r="E413" s="104">
        <v>0</v>
      </c>
      <c r="F413" s="104">
        <v>0</v>
      </c>
      <c r="G413" s="104">
        <v>0</v>
      </c>
      <c r="H413" s="104">
        <v>0</v>
      </c>
      <c r="I413" s="104">
        <v>0</v>
      </c>
      <c r="J413" s="104">
        <v>0</v>
      </c>
      <c r="K413" s="104">
        <v>0</v>
      </c>
      <c r="L413" s="104">
        <v>0</v>
      </c>
      <c r="M413" s="104">
        <v>0</v>
      </c>
      <c r="N413" s="104">
        <v>0</v>
      </c>
      <c r="O413" s="104">
        <v>0</v>
      </c>
      <c r="P413" s="104">
        <v>0</v>
      </c>
      <c r="Q413" s="94" t="s">
        <v>195</v>
      </c>
      <c r="R413" s="94" t="s">
        <v>249</v>
      </c>
      <c r="S413" s="105" t="s">
        <v>1412</v>
      </c>
    </row>
    <row r="414" spans="1:19" x14ac:dyDescent="0.25">
      <c r="A414" s="94" t="s">
        <v>1413</v>
      </c>
      <c r="B414" s="94" t="s">
        <v>1805</v>
      </c>
      <c r="C414" s="112"/>
      <c r="D414" s="104">
        <v>15118</v>
      </c>
      <c r="E414" s="104">
        <v>7900</v>
      </c>
      <c r="F414" s="104">
        <v>0</v>
      </c>
      <c r="G414" s="104">
        <v>0</v>
      </c>
      <c r="H414" s="104">
        <v>0</v>
      </c>
      <c r="I414" s="104">
        <v>0</v>
      </c>
      <c r="J414" s="104">
        <v>0</v>
      </c>
      <c r="K414" s="104">
        <v>0</v>
      </c>
      <c r="L414" s="104">
        <v>0</v>
      </c>
      <c r="M414" s="104">
        <v>0</v>
      </c>
      <c r="N414" s="104">
        <v>0</v>
      </c>
      <c r="O414" s="104">
        <v>0</v>
      </c>
      <c r="P414" s="104">
        <v>0</v>
      </c>
      <c r="Q414" s="94" t="s">
        <v>195</v>
      </c>
      <c r="R414" s="94" t="s">
        <v>249</v>
      </c>
      <c r="S414" s="105" t="s">
        <v>1415</v>
      </c>
    </row>
    <row r="415" spans="1:19" x14ac:dyDescent="0.25">
      <c r="A415" s="94" t="s">
        <v>1416</v>
      </c>
      <c r="B415" s="94" t="s">
        <v>1417</v>
      </c>
      <c r="C415" s="112"/>
      <c r="D415" s="104">
        <v>3000</v>
      </c>
      <c r="E415" s="104">
        <v>0</v>
      </c>
      <c r="F415" s="104">
        <v>0</v>
      </c>
      <c r="G415" s="104">
        <v>0</v>
      </c>
      <c r="H415" s="104">
        <v>0</v>
      </c>
      <c r="I415" s="104">
        <v>0</v>
      </c>
      <c r="J415" s="104">
        <v>0</v>
      </c>
      <c r="K415" s="104">
        <v>0</v>
      </c>
      <c r="L415" s="104">
        <v>0</v>
      </c>
      <c r="M415" s="104">
        <v>2700</v>
      </c>
      <c r="N415" s="104">
        <v>0</v>
      </c>
      <c r="O415" s="104">
        <v>0</v>
      </c>
      <c r="P415" s="104">
        <v>0</v>
      </c>
      <c r="Q415" s="94" t="s">
        <v>191</v>
      </c>
      <c r="R415" s="94" t="s">
        <v>249</v>
      </c>
      <c r="S415" s="105" t="s">
        <v>1418</v>
      </c>
    </row>
    <row r="416" spans="1:19" x14ac:dyDescent="0.25">
      <c r="A416" s="94" t="s">
        <v>1419</v>
      </c>
      <c r="B416" s="94" t="s">
        <v>1420</v>
      </c>
      <c r="C416" s="112"/>
      <c r="D416" s="104">
        <v>17140</v>
      </c>
      <c r="E416" s="104">
        <v>5000</v>
      </c>
      <c r="F416" s="104">
        <v>0</v>
      </c>
      <c r="G416" s="104">
        <v>0</v>
      </c>
      <c r="H416" s="104">
        <v>0</v>
      </c>
      <c r="I416" s="104">
        <v>0</v>
      </c>
      <c r="J416" s="104">
        <v>0</v>
      </c>
      <c r="K416" s="104">
        <v>0</v>
      </c>
      <c r="L416" s="104">
        <v>0</v>
      </c>
      <c r="M416" s="104">
        <v>0</v>
      </c>
      <c r="N416" s="104">
        <v>0</v>
      </c>
      <c r="O416" s="104">
        <v>0</v>
      </c>
      <c r="P416" s="104">
        <v>0</v>
      </c>
      <c r="Q416" s="94" t="s">
        <v>191</v>
      </c>
      <c r="R416" s="94" t="s">
        <v>249</v>
      </c>
      <c r="S416" s="105" t="s">
        <v>1421</v>
      </c>
    </row>
    <row r="417" spans="1:19" x14ac:dyDescent="0.25">
      <c r="A417" s="94" t="s">
        <v>1422</v>
      </c>
      <c r="B417" s="94" t="s">
        <v>1423</v>
      </c>
      <c r="C417" s="112"/>
      <c r="D417" s="104">
        <v>7330</v>
      </c>
      <c r="E417" s="104">
        <v>0</v>
      </c>
      <c r="F417" s="104">
        <v>0</v>
      </c>
      <c r="G417" s="104">
        <v>0</v>
      </c>
      <c r="H417" s="104">
        <v>0</v>
      </c>
      <c r="I417" s="104">
        <v>0</v>
      </c>
      <c r="J417" s="104">
        <v>0</v>
      </c>
      <c r="K417" s="104">
        <v>0</v>
      </c>
      <c r="L417" s="104">
        <v>0</v>
      </c>
      <c r="M417" s="104">
        <v>57696</v>
      </c>
      <c r="N417" s="104">
        <v>0</v>
      </c>
      <c r="O417" s="104">
        <v>7600</v>
      </c>
      <c r="P417" s="104">
        <v>0</v>
      </c>
      <c r="Q417" s="94" t="s">
        <v>191</v>
      </c>
      <c r="R417" s="94" t="s">
        <v>205</v>
      </c>
      <c r="S417" s="105" t="s">
        <v>1424</v>
      </c>
    </row>
    <row r="418" spans="1:19" x14ac:dyDescent="0.25">
      <c r="A418" s="94" t="s">
        <v>1425</v>
      </c>
      <c r="B418" s="94" t="s">
        <v>1426</v>
      </c>
      <c r="C418" s="112"/>
      <c r="D418" s="104">
        <v>10034</v>
      </c>
      <c r="E418" s="104">
        <v>0</v>
      </c>
      <c r="F418" s="104">
        <v>0</v>
      </c>
      <c r="G418" s="104">
        <v>0</v>
      </c>
      <c r="H418" s="104">
        <v>0</v>
      </c>
      <c r="I418" s="104">
        <v>0</v>
      </c>
      <c r="J418" s="104">
        <v>0</v>
      </c>
      <c r="K418" s="104">
        <v>0</v>
      </c>
      <c r="L418" s="104">
        <v>0</v>
      </c>
      <c r="M418" s="104">
        <v>29785</v>
      </c>
      <c r="N418" s="104">
        <v>20288</v>
      </c>
      <c r="O418" s="104">
        <v>0</v>
      </c>
      <c r="P418" s="104">
        <v>0</v>
      </c>
      <c r="Q418" s="94" t="s">
        <v>191</v>
      </c>
      <c r="R418" s="94" t="s">
        <v>205</v>
      </c>
      <c r="S418" s="105" t="s">
        <v>1427</v>
      </c>
    </row>
    <row r="419" spans="1:19" x14ac:dyDescent="0.25">
      <c r="A419" s="94" t="s">
        <v>1428</v>
      </c>
      <c r="B419" s="94" t="s">
        <v>1429</v>
      </c>
      <c r="C419" s="112"/>
      <c r="D419" s="104">
        <v>0</v>
      </c>
      <c r="E419" s="104">
        <v>0</v>
      </c>
      <c r="F419" s="104">
        <v>0</v>
      </c>
      <c r="G419" s="104">
        <v>0</v>
      </c>
      <c r="H419" s="104">
        <v>0</v>
      </c>
      <c r="I419" s="104">
        <v>0</v>
      </c>
      <c r="J419" s="104">
        <v>0</v>
      </c>
      <c r="K419" s="104">
        <v>0</v>
      </c>
      <c r="L419" s="104">
        <v>0</v>
      </c>
      <c r="M419" s="104">
        <v>38540</v>
      </c>
      <c r="N419" s="104">
        <v>79894</v>
      </c>
      <c r="O419" s="104">
        <v>0</v>
      </c>
      <c r="P419" s="104">
        <v>0</v>
      </c>
      <c r="Q419" s="94" t="s">
        <v>191</v>
      </c>
      <c r="R419" s="94" t="s">
        <v>406</v>
      </c>
      <c r="S419" s="105" t="s">
        <v>1430</v>
      </c>
    </row>
    <row r="420" spans="1:19" x14ac:dyDescent="0.25">
      <c r="A420" s="94" t="s">
        <v>1431</v>
      </c>
      <c r="B420" s="94" t="s">
        <v>1432</v>
      </c>
      <c r="C420" s="112"/>
      <c r="D420" s="104">
        <v>2000</v>
      </c>
      <c r="E420" s="104">
        <v>0</v>
      </c>
      <c r="F420" s="104">
        <v>0</v>
      </c>
      <c r="G420" s="104">
        <v>0</v>
      </c>
      <c r="H420" s="104">
        <v>0</v>
      </c>
      <c r="I420" s="104">
        <v>0</v>
      </c>
      <c r="J420" s="104">
        <v>300</v>
      </c>
      <c r="K420" s="104">
        <v>0</v>
      </c>
      <c r="L420" s="104">
        <v>0</v>
      </c>
      <c r="M420" s="104">
        <v>40967</v>
      </c>
      <c r="N420" s="104">
        <v>0</v>
      </c>
      <c r="O420" s="104">
        <v>0</v>
      </c>
      <c r="P420" s="104">
        <v>0</v>
      </c>
      <c r="Q420" s="94" t="s">
        <v>191</v>
      </c>
      <c r="R420" s="94" t="s">
        <v>212</v>
      </c>
      <c r="S420" s="105" t="s">
        <v>1433</v>
      </c>
    </row>
    <row r="421" spans="1:19" x14ac:dyDescent="0.25">
      <c r="A421" s="94" t="s">
        <v>1434</v>
      </c>
      <c r="B421" s="94" t="s">
        <v>1435</v>
      </c>
      <c r="C421" s="112"/>
      <c r="D421" s="104">
        <v>11922</v>
      </c>
      <c r="E421" s="104">
        <v>500</v>
      </c>
      <c r="F421" s="104">
        <v>0</v>
      </c>
      <c r="G421" s="104">
        <v>0</v>
      </c>
      <c r="H421" s="104">
        <v>0</v>
      </c>
      <c r="I421" s="104">
        <v>0</v>
      </c>
      <c r="J421" s="104">
        <v>0</v>
      </c>
      <c r="K421" s="104">
        <v>0</v>
      </c>
      <c r="L421" s="104">
        <v>0</v>
      </c>
      <c r="M421" s="104">
        <v>0</v>
      </c>
      <c r="N421" s="104">
        <v>0</v>
      </c>
      <c r="O421" s="104">
        <v>0</v>
      </c>
      <c r="P421" s="104">
        <v>0</v>
      </c>
      <c r="Q421" s="94" t="s">
        <v>191</v>
      </c>
      <c r="R421" s="94" t="s">
        <v>212</v>
      </c>
      <c r="S421" s="105" t="s">
        <v>1436</v>
      </c>
    </row>
    <row r="422" spans="1:19" x14ac:dyDescent="0.25">
      <c r="A422" s="94" t="s">
        <v>1842</v>
      </c>
      <c r="B422" s="94" t="s">
        <v>1843</v>
      </c>
      <c r="C422" s="112"/>
      <c r="D422" s="104">
        <v>13650</v>
      </c>
      <c r="E422" s="104">
        <v>26500</v>
      </c>
      <c r="F422" s="104">
        <v>0</v>
      </c>
      <c r="G422" s="104">
        <v>0</v>
      </c>
      <c r="H422" s="104">
        <v>0</v>
      </c>
      <c r="I422" s="104">
        <v>0</v>
      </c>
      <c r="J422" s="104">
        <v>0</v>
      </c>
      <c r="K422" s="104">
        <v>0</v>
      </c>
      <c r="L422" s="104">
        <v>0</v>
      </c>
      <c r="M422" s="104">
        <v>0</v>
      </c>
      <c r="N422" s="104">
        <v>0</v>
      </c>
      <c r="O422" s="104">
        <v>0</v>
      </c>
      <c r="P422" s="104">
        <v>0</v>
      </c>
      <c r="Q422" s="94" t="s">
        <v>191</v>
      </c>
      <c r="R422" s="94" t="s">
        <v>212</v>
      </c>
      <c r="S422" s="105" t="s">
        <v>1844</v>
      </c>
    </row>
    <row r="423" spans="1:19" x14ac:dyDescent="0.25">
      <c r="A423" s="94" t="s">
        <v>1437</v>
      </c>
      <c r="B423" s="94" t="s">
        <v>1438</v>
      </c>
      <c r="C423" s="112"/>
      <c r="D423" s="104">
        <v>63500</v>
      </c>
      <c r="E423" s="104">
        <v>15000</v>
      </c>
      <c r="F423" s="104">
        <v>0</v>
      </c>
      <c r="G423" s="104">
        <v>0</v>
      </c>
      <c r="H423" s="104">
        <v>0</v>
      </c>
      <c r="I423" s="104">
        <v>0</v>
      </c>
      <c r="J423" s="104">
        <v>0</v>
      </c>
      <c r="K423" s="104">
        <v>0</v>
      </c>
      <c r="L423" s="104">
        <v>0</v>
      </c>
      <c r="M423" s="104">
        <v>0</v>
      </c>
      <c r="N423" s="104">
        <v>0</v>
      </c>
      <c r="O423" s="104">
        <v>0</v>
      </c>
      <c r="P423" s="104">
        <v>14700</v>
      </c>
      <c r="Q423" s="94" t="s">
        <v>191</v>
      </c>
      <c r="R423" s="94" t="s">
        <v>269</v>
      </c>
      <c r="S423" s="105" t="s">
        <v>1439</v>
      </c>
    </row>
    <row r="424" spans="1:19" x14ac:dyDescent="0.25">
      <c r="A424" s="94" t="s">
        <v>1440</v>
      </c>
      <c r="B424" s="94" t="s">
        <v>1441</v>
      </c>
      <c r="C424" s="112"/>
      <c r="D424" s="104">
        <v>18327</v>
      </c>
      <c r="E424" s="104">
        <v>4000</v>
      </c>
      <c r="F424" s="104">
        <v>0</v>
      </c>
      <c r="G424" s="104">
        <v>6000</v>
      </c>
      <c r="H424" s="104">
        <v>0</v>
      </c>
      <c r="I424" s="104">
        <v>0</v>
      </c>
      <c r="J424" s="104">
        <v>0</v>
      </c>
      <c r="K424" s="104">
        <v>0</v>
      </c>
      <c r="L424" s="104">
        <v>0</v>
      </c>
      <c r="M424" s="104">
        <v>8600</v>
      </c>
      <c r="N424" s="104">
        <v>0</v>
      </c>
      <c r="O424" s="104">
        <v>0</v>
      </c>
      <c r="P424" s="104">
        <v>0</v>
      </c>
      <c r="Q424" s="94" t="s">
        <v>191</v>
      </c>
      <c r="R424" s="94" t="s">
        <v>212</v>
      </c>
      <c r="S424" s="105" t="s">
        <v>1442</v>
      </c>
    </row>
    <row r="425" spans="1:19" x14ac:dyDescent="0.25">
      <c r="A425" s="94" t="s">
        <v>1443</v>
      </c>
      <c r="B425" s="94" t="s">
        <v>1444</v>
      </c>
      <c r="C425" s="112"/>
      <c r="D425" s="104">
        <v>3038</v>
      </c>
      <c r="E425" s="104">
        <v>0</v>
      </c>
      <c r="F425" s="104">
        <v>0</v>
      </c>
      <c r="G425" s="104">
        <v>0</v>
      </c>
      <c r="H425" s="104">
        <v>0</v>
      </c>
      <c r="I425" s="104">
        <v>0</v>
      </c>
      <c r="J425" s="104">
        <v>0</v>
      </c>
      <c r="K425" s="104">
        <v>0</v>
      </c>
      <c r="L425" s="104">
        <v>0</v>
      </c>
      <c r="M425" s="104">
        <v>74000</v>
      </c>
      <c r="N425" s="104">
        <v>0</v>
      </c>
      <c r="O425" s="104">
        <v>23200</v>
      </c>
      <c r="P425" s="104">
        <v>34000</v>
      </c>
      <c r="Q425" s="94" t="s">
        <v>191</v>
      </c>
      <c r="R425" s="94" t="s">
        <v>372</v>
      </c>
      <c r="S425" s="105" t="s">
        <v>1445</v>
      </c>
    </row>
    <row r="426" spans="1:19" x14ac:dyDescent="0.25">
      <c r="A426" s="94" t="s">
        <v>1446</v>
      </c>
      <c r="B426" s="94" t="s">
        <v>1447</v>
      </c>
      <c r="C426" s="112"/>
      <c r="D426" s="104">
        <v>146</v>
      </c>
      <c r="E426" s="104">
        <v>0</v>
      </c>
      <c r="F426" s="104">
        <v>0</v>
      </c>
      <c r="G426" s="104">
        <v>0</v>
      </c>
      <c r="H426" s="104">
        <v>0</v>
      </c>
      <c r="I426" s="104">
        <v>0</v>
      </c>
      <c r="J426" s="104">
        <v>0</v>
      </c>
      <c r="K426" s="104">
        <v>0</v>
      </c>
      <c r="L426" s="104">
        <v>0</v>
      </c>
      <c r="M426" s="104">
        <v>6900</v>
      </c>
      <c r="N426" s="104">
        <v>0</v>
      </c>
      <c r="O426" s="104">
        <v>0</v>
      </c>
      <c r="P426" s="104">
        <v>6000</v>
      </c>
      <c r="Q426" s="94" t="s">
        <v>191</v>
      </c>
      <c r="R426" s="94" t="s">
        <v>249</v>
      </c>
      <c r="S426" s="105" t="s">
        <v>1448</v>
      </c>
    </row>
    <row r="427" spans="1:19" x14ac:dyDescent="0.25">
      <c r="A427" s="94" t="s">
        <v>1449</v>
      </c>
      <c r="B427" s="94" t="s">
        <v>1450</v>
      </c>
      <c r="C427" s="112"/>
      <c r="D427" s="104">
        <v>4504</v>
      </c>
      <c r="E427" s="104">
        <v>0</v>
      </c>
      <c r="F427" s="104">
        <v>0</v>
      </c>
      <c r="G427" s="104">
        <v>0</v>
      </c>
      <c r="H427" s="104">
        <v>0</v>
      </c>
      <c r="I427" s="104">
        <v>0</v>
      </c>
      <c r="J427" s="104">
        <v>0</v>
      </c>
      <c r="K427" s="104">
        <v>0</v>
      </c>
      <c r="L427" s="104">
        <v>0</v>
      </c>
      <c r="M427" s="104">
        <v>1200</v>
      </c>
      <c r="N427" s="104">
        <v>0</v>
      </c>
      <c r="O427" s="104">
        <v>0</v>
      </c>
      <c r="P427" s="104">
        <v>0</v>
      </c>
      <c r="Q427" s="94" t="s">
        <v>191</v>
      </c>
      <c r="R427" s="94" t="s">
        <v>212</v>
      </c>
      <c r="S427" s="105" t="s">
        <v>1451</v>
      </c>
    </row>
    <row r="428" spans="1:19" x14ac:dyDescent="0.25">
      <c r="A428" s="94" t="s">
        <v>1452</v>
      </c>
      <c r="B428" s="94" t="s">
        <v>1453</v>
      </c>
      <c r="C428" s="112"/>
      <c r="D428" s="104">
        <v>1986</v>
      </c>
      <c r="E428" s="104">
        <v>0</v>
      </c>
      <c r="F428" s="104">
        <v>0</v>
      </c>
      <c r="G428" s="104">
        <v>0</v>
      </c>
      <c r="H428" s="104">
        <v>0</v>
      </c>
      <c r="I428" s="104">
        <v>0</v>
      </c>
      <c r="J428" s="104">
        <v>0</v>
      </c>
      <c r="K428" s="104">
        <v>0</v>
      </c>
      <c r="L428" s="104">
        <v>0</v>
      </c>
      <c r="M428" s="104">
        <v>3100</v>
      </c>
      <c r="N428" s="104">
        <v>0</v>
      </c>
      <c r="O428" s="104">
        <v>0</v>
      </c>
      <c r="P428" s="104">
        <v>0</v>
      </c>
      <c r="Q428" s="94" t="s">
        <v>191</v>
      </c>
      <c r="R428" s="94" t="s">
        <v>249</v>
      </c>
      <c r="S428" s="105" t="s">
        <v>1454</v>
      </c>
    </row>
    <row r="429" spans="1:19" x14ac:dyDescent="0.25">
      <c r="A429" s="94" t="s">
        <v>1455</v>
      </c>
      <c r="B429" s="94" t="s">
        <v>1456</v>
      </c>
      <c r="C429" s="112"/>
      <c r="D429" s="104">
        <v>36532</v>
      </c>
      <c r="E429" s="104">
        <v>0</v>
      </c>
      <c r="F429" s="104">
        <v>0</v>
      </c>
      <c r="G429" s="104">
        <v>0</v>
      </c>
      <c r="H429" s="104">
        <v>0</v>
      </c>
      <c r="I429" s="104">
        <v>0</v>
      </c>
      <c r="J429" s="104">
        <v>0</v>
      </c>
      <c r="K429" s="104">
        <v>0</v>
      </c>
      <c r="L429" s="104">
        <v>0</v>
      </c>
      <c r="M429" s="104">
        <v>8660</v>
      </c>
      <c r="N429" s="104">
        <v>0</v>
      </c>
      <c r="O429" s="104">
        <v>0</v>
      </c>
      <c r="P429" s="104">
        <v>19000</v>
      </c>
      <c r="Q429" s="94" t="s">
        <v>191</v>
      </c>
      <c r="R429" s="94" t="s">
        <v>212</v>
      </c>
      <c r="S429" s="105" t="s">
        <v>1457</v>
      </c>
    </row>
    <row r="430" spans="1:19" x14ac:dyDescent="0.25">
      <c r="A430" s="94" t="s">
        <v>1458</v>
      </c>
      <c r="B430" s="94" t="s">
        <v>1806</v>
      </c>
      <c r="C430" s="112"/>
      <c r="D430" s="104">
        <v>2622</v>
      </c>
      <c r="E430" s="104">
        <v>0</v>
      </c>
      <c r="F430" s="104">
        <v>0</v>
      </c>
      <c r="G430" s="104">
        <v>0</v>
      </c>
      <c r="H430" s="104">
        <v>0</v>
      </c>
      <c r="I430" s="104">
        <v>0</v>
      </c>
      <c r="J430" s="104">
        <v>0</v>
      </c>
      <c r="K430" s="104">
        <v>0</v>
      </c>
      <c r="L430" s="104">
        <v>0</v>
      </c>
      <c r="M430" s="104">
        <v>0</v>
      </c>
      <c r="N430" s="104">
        <v>0</v>
      </c>
      <c r="O430" s="104">
        <v>11200</v>
      </c>
      <c r="P430" s="104">
        <v>0</v>
      </c>
      <c r="Q430" s="94" t="s">
        <v>193</v>
      </c>
      <c r="R430" s="94" t="s">
        <v>205</v>
      </c>
      <c r="S430" s="105" t="s">
        <v>1460</v>
      </c>
    </row>
    <row r="431" spans="1:19" x14ac:dyDescent="0.25">
      <c r="A431" s="94" t="s">
        <v>1461</v>
      </c>
      <c r="B431" s="94" t="s">
        <v>1462</v>
      </c>
      <c r="C431" s="112"/>
      <c r="D431" s="104">
        <v>0</v>
      </c>
      <c r="E431" s="104">
        <v>0</v>
      </c>
      <c r="F431" s="104">
        <v>0</v>
      </c>
      <c r="G431" s="104">
        <v>0</v>
      </c>
      <c r="H431" s="104">
        <v>0</v>
      </c>
      <c r="I431" s="104">
        <v>0</v>
      </c>
      <c r="J431" s="104">
        <v>0</v>
      </c>
      <c r="K431" s="104">
        <v>0</v>
      </c>
      <c r="L431" s="104">
        <v>0</v>
      </c>
      <c r="M431" s="104">
        <v>10557</v>
      </c>
      <c r="N431" s="104">
        <v>0</v>
      </c>
      <c r="O431" s="104">
        <v>0</v>
      </c>
      <c r="P431" s="104">
        <v>0</v>
      </c>
      <c r="Q431" s="94" t="s">
        <v>191</v>
      </c>
      <c r="R431" s="94" t="s">
        <v>269</v>
      </c>
      <c r="S431" s="105" t="s">
        <v>1463</v>
      </c>
    </row>
    <row r="432" spans="1:19" x14ac:dyDescent="0.25">
      <c r="A432" s="94" t="s">
        <v>1464</v>
      </c>
      <c r="B432" s="94" t="s">
        <v>1465</v>
      </c>
      <c r="C432" s="112"/>
      <c r="D432" s="104">
        <v>420</v>
      </c>
      <c r="E432" s="104">
        <v>0</v>
      </c>
      <c r="F432" s="104">
        <v>0</v>
      </c>
      <c r="G432" s="104">
        <v>0</v>
      </c>
      <c r="H432" s="104">
        <v>0</v>
      </c>
      <c r="I432" s="104">
        <v>0</v>
      </c>
      <c r="J432" s="104">
        <v>0</v>
      </c>
      <c r="K432" s="104">
        <v>0</v>
      </c>
      <c r="L432" s="104">
        <v>0</v>
      </c>
      <c r="M432" s="104">
        <v>51000</v>
      </c>
      <c r="N432" s="104">
        <v>0</v>
      </c>
      <c r="O432" s="104">
        <v>0</v>
      </c>
      <c r="P432" s="104">
        <v>3500</v>
      </c>
      <c r="Q432" s="94" t="s">
        <v>191</v>
      </c>
      <c r="R432" s="94" t="s">
        <v>205</v>
      </c>
      <c r="S432" s="105" t="s">
        <v>1466</v>
      </c>
    </row>
    <row r="433" spans="1:19" x14ac:dyDescent="0.25">
      <c r="A433" s="94" t="s">
        <v>1467</v>
      </c>
      <c r="B433" s="94" t="s">
        <v>1468</v>
      </c>
      <c r="C433" s="112"/>
      <c r="D433" s="104">
        <v>349</v>
      </c>
      <c r="E433" s="104">
        <v>0</v>
      </c>
      <c r="F433" s="104">
        <v>0</v>
      </c>
      <c r="G433" s="104">
        <v>0</v>
      </c>
      <c r="H433" s="104">
        <v>0</v>
      </c>
      <c r="I433" s="104">
        <v>0</v>
      </c>
      <c r="J433" s="104">
        <v>0</v>
      </c>
      <c r="K433" s="104">
        <v>0</v>
      </c>
      <c r="L433" s="104">
        <v>0</v>
      </c>
      <c r="M433" s="104">
        <v>19000</v>
      </c>
      <c r="N433" s="104">
        <v>0</v>
      </c>
      <c r="O433" s="104">
        <v>0</v>
      </c>
      <c r="P433" s="104">
        <v>0</v>
      </c>
      <c r="Q433" s="94" t="s">
        <v>191</v>
      </c>
      <c r="R433" s="94" t="s">
        <v>205</v>
      </c>
      <c r="S433" s="105" t="s">
        <v>1469</v>
      </c>
    </row>
    <row r="434" spans="1:19" x14ac:dyDescent="0.25">
      <c r="A434" s="94" t="s">
        <v>1470</v>
      </c>
      <c r="B434" s="94" t="s">
        <v>1471</v>
      </c>
      <c r="C434" s="112"/>
      <c r="D434" s="104">
        <v>12524</v>
      </c>
      <c r="E434" s="104">
        <v>0</v>
      </c>
      <c r="F434" s="104">
        <v>0</v>
      </c>
      <c r="G434" s="104">
        <v>0</v>
      </c>
      <c r="H434" s="104">
        <v>0</v>
      </c>
      <c r="I434" s="104">
        <v>0</v>
      </c>
      <c r="J434" s="104">
        <v>0</v>
      </c>
      <c r="K434" s="104">
        <v>0</v>
      </c>
      <c r="L434" s="104">
        <v>0</v>
      </c>
      <c r="M434" s="104">
        <v>0</v>
      </c>
      <c r="N434" s="104">
        <v>24035</v>
      </c>
      <c r="O434" s="104">
        <v>0</v>
      </c>
      <c r="P434" s="104">
        <v>0</v>
      </c>
      <c r="Q434" s="94" t="s">
        <v>191</v>
      </c>
      <c r="R434" s="94" t="s">
        <v>212</v>
      </c>
      <c r="S434" s="105" t="s">
        <v>1472</v>
      </c>
    </row>
    <row r="435" spans="1:19" x14ac:dyDescent="0.25">
      <c r="A435" s="94" t="s">
        <v>1473</v>
      </c>
      <c r="B435" s="94" t="s">
        <v>1474</v>
      </c>
      <c r="C435" s="112"/>
      <c r="D435" s="104">
        <v>28069</v>
      </c>
      <c r="E435" s="104">
        <v>4000</v>
      </c>
      <c r="F435" s="104">
        <v>0</v>
      </c>
      <c r="G435" s="104">
        <v>5000</v>
      </c>
      <c r="H435" s="104">
        <v>0</v>
      </c>
      <c r="I435" s="104">
        <v>0</v>
      </c>
      <c r="J435" s="104">
        <v>0</v>
      </c>
      <c r="K435" s="104">
        <v>0</v>
      </c>
      <c r="L435" s="104">
        <v>0</v>
      </c>
      <c r="M435" s="104">
        <v>0</v>
      </c>
      <c r="N435" s="104">
        <v>0</v>
      </c>
      <c r="O435" s="104">
        <v>0</v>
      </c>
      <c r="P435" s="104">
        <v>0</v>
      </c>
      <c r="Q435" s="94" t="s">
        <v>191</v>
      </c>
      <c r="R435" s="94" t="s">
        <v>212</v>
      </c>
      <c r="S435" s="105" t="s">
        <v>1475</v>
      </c>
    </row>
    <row r="436" spans="1:19" x14ac:dyDescent="0.25">
      <c r="A436" s="94" t="s">
        <v>1476</v>
      </c>
      <c r="B436" s="94" t="s">
        <v>1477</v>
      </c>
      <c r="C436" s="112"/>
      <c r="D436" s="104">
        <v>5608</v>
      </c>
      <c r="E436" s="104">
        <v>0</v>
      </c>
      <c r="F436" s="104">
        <v>0</v>
      </c>
      <c r="G436" s="104">
        <v>0</v>
      </c>
      <c r="H436" s="104">
        <v>0</v>
      </c>
      <c r="I436" s="104">
        <v>0</v>
      </c>
      <c r="J436" s="104">
        <v>0</v>
      </c>
      <c r="K436" s="104">
        <v>0</v>
      </c>
      <c r="L436" s="104">
        <v>0</v>
      </c>
      <c r="M436" s="104">
        <v>38412</v>
      </c>
      <c r="N436" s="104">
        <v>0</v>
      </c>
      <c r="O436" s="104">
        <v>0</v>
      </c>
      <c r="P436" s="104">
        <v>0</v>
      </c>
      <c r="Q436" s="94" t="s">
        <v>191</v>
      </c>
      <c r="R436" s="94" t="s">
        <v>372</v>
      </c>
      <c r="S436" s="105" t="s">
        <v>1478</v>
      </c>
    </row>
    <row r="437" spans="1:19" x14ac:dyDescent="0.25">
      <c r="A437" s="94" t="s">
        <v>1845</v>
      </c>
      <c r="B437" s="94" t="s">
        <v>1846</v>
      </c>
      <c r="C437" s="112"/>
      <c r="D437" s="104">
        <v>18616</v>
      </c>
      <c r="E437" s="104">
        <v>8000</v>
      </c>
      <c r="F437" s="104">
        <v>0</v>
      </c>
      <c r="G437" s="104">
        <v>0</v>
      </c>
      <c r="H437" s="104">
        <v>0</v>
      </c>
      <c r="I437" s="104">
        <v>0</v>
      </c>
      <c r="J437" s="104">
        <v>0</v>
      </c>
      <c r="K437" s="104">
        <v>0</v>
      </c>
      <c r="L437" s="104">
        <v>20000</v>
      </c>
      <c r="M437" s="104">
        <v>17891</v>
      </c>
      <c r="N437" s="104">
        <v>0</v>
      </c>
      <c r="O437" s="104">
        <v>0</v>
      </c>
      <c r="P437" s="104">
        <v>0</v>
      </c>
      <c r="Q437" s="94" t="s">
        <v>191</v>
      </c>
      <c r="R437" s="94" t="s">
        <v>212</v>
      </c>
      <c r="S437" s="105" t="s">
        <v>1847</v>
      </c>
    </row>
    <row r="438" spans="1:19" x14ac:dyDescent="0.25">
      <c r="A438" s="94" t="s">
        <v>1479</v>
      </c>
      <c r="B438" s="94" t="s">
        <v>1480</v>
      </c>
      <c r="C438" s="112"/>
      <c r="D438" s="104">
        <v>500</v>
      </c>
      <c r="E438" s="104">
        <v>0</v>
      </c>
      <c r="F438" s="104">
        <v>0</v>
      </c>
      <c r="G438" s="104">
        <v>0</v>
      </c>
      <c r="H438" s="104">
        <v>0</v>
      </c>
      <c r="I438" s="104">
        <v>0</v>
      </c>
      <c r="J438" s="104">
        <v>0</v>
      </c>
      <c r="K438" s="104">
        <v>0</v>
      </c>
      <c r="L438" s="104">
        <v>0</v>
      </c>
      <c r="M438" s="104">
        <v>0</v>
      </c>
      <c r="N438" s="104">
        <v>0</v>
      </c>
      <c r="O438" s="104">
        <v>0</v>
      </c>
      <c r="P438" s="104">
        <v>0</v>
      </c>
      <c r="Q438" s="94" t="s">
        <v>191</v>
      </c>
      <c r="R438" s="94" t="s">
        <v>249</v>
      </c>
      <c r="S438" s="105" t="s">
        <v>1481</v>
      </c>
    </row>
    <row r="439" spans="1:19" x14ac:dyDescent="0.25">
      <c r="A439" s="94" t="s">
        <v>1482</v>
      </c>
      <c r="B439" s="94" t="s">
        <v>1483</v>
      </c>
      <c r="C439" s="112"/>
      <c r="D439" s="104">
        <v>116226</v>
      </c>
      <c r="E439" s="104">
        <v>0</v>
      </c>
      <c r="F439" s="104">
        <v>0</v>
      </c>
      <c r="G439" s="104">
        <v>0</v>
      </c>
      <c r="H439" s="104">
        <v>0</v>
      </c>
      <c r="I439" s="104">
        <v>0</v>
      </c>
      <c r="J439" s="104">
        <v>0</v>
      </c>
      <c r="K439" s="104">
        <v>0</v>
      </c>
      <c r="L439" s="104">
        <v>0</v>
      </c>
      <c r="M439" s="104">
        <v>40189</v>
      </c>
      <c r="N439" s="104">
        <v>0</v>
      </c>
      <c r="O439" s="104">
        <v>16414</v>
      </c>
      <c r="P439" s="104">
        <v>0</v>
      </c>
      <c r="Q439" s="94" t="s">
        <v>191</v>
      </c>
      <c r="R439" s="94" t="s">
        <v>269</v>
      </c>
      <c r="S439" s="105" t="s">
        <v>1484</v>
      </c>
    </row>
    <row r="440" spans="1:19" x14ac:dyDescent="0.25">
      <c r="A440" s="94" t="s">
        <v>1485</v>
      </c>
      <c r="B440" s="94" t="s">
        <v>1486</v>
      </c>
      <c r="C440" s="112"/>
      <c r="D440" s="104">
        <v>0</v>
      </c>
      <c r="E440" s="104">
        <v>0</v>
      </c>
      <c r="F440" s="104">
        <v>0</v>
      </c>
      <c r="G440" s="104">
        <v>0</v>
      </c>
      <c r="H440" s="104">
        <v>0</v>
      </c>
      <c r="I440" s="104">
        <v>0</v>
      </c>
      <c r="J440" s="104">
        <v>0</v>
      </c>
      <c r="K440" s="104">
        <v>0</v>
      </c>
      <c r="L440" s="104">
        <v>0</v>
      </c>
      <c r="M440" s="104">
        <v>46000</v>
      </c>
      <c r="N440" s="104">
        <v>0</v>
      </c>
      <c r="O440" s="104">
        <v>0</v>
      </c>
      <c r="P440" s="104">
        <v>0</v>
      </c>
      <c r="Q440" s="94" t="s">
        <v>191</v>
      </c>
      <c r="R440" s="94" t="s">
        <v>372</v>
      </c>
      <c r="S440" s="105" t="s">
        <v>1487</v>
      </c>
    </row>
    <row r="441" spans="1:19" x14ac:dyDescent="0.25">
      <c r="A441" s="94" t="s">
        <v>1488</v>
      </c>
      <c r="B441" s="94" t="s">
        <v>1489</v>
      </c>
      <c r="C441" s="112"/>
      <c r="D441" s="104">
        <v>3306</v>
      </c>
      <c r="E441" s="104">
        <v>0</v>
      </c>
      <c r="F441" s="104">
        <v>0</v>
      </c>
      <c r="G441" s="104">
        <v>0</v>
      </c>
      <c r="H441" s="104">
        <v>0</v>
      </c>
      <c r="I441" s="104">
        <v>0</v>
      </c>
      <c r="J441" s="104">
        <v>0</v>
      </c>
      <c r="K441" s="104">
        <v>0</v>
      </c>
      <c r="L441" s="104">
        <v>600</v>
      </c>
      <c r="M441" s="104">
        <v>0</v>
      </c>
      <c r="N441" s="104">
        <v>2000</v>
      </c>
      <c r="O441" s="104">
        <v>0</v>
      </c>
      <c r="P441" s="104">
        <v>2000</v>
      </c>
      <c r="Q441" s="94" t="s">
        <v>191</v>
      </c>
      <c r="R441" s="94" t="s">
        <v>212</v>
      </c>
      <c r="S441" s="105" t="s">
        <v>1490</v>
      </c>
    </row>
    <row r="442" spans="1:19" x14ac:dyDescent="0.25">
      <c r="A442" s="94" t="s">
        <v>1491</v>
      </c>
      <c r="B442" s="94" t="s">
        <v>1492</v>
      </c>
      <c r="C442" s="112"/>
      <c r="D442" s="104">
        <v>0</v>
      </c>
      <c r="E442" s="104">
        <v>0</v>
      </c>
      <c r="F442" s="104">
        <v>0</v>
      </c>
      <c r="G442" s="104">
        <v>0</v>
      </c>
      <c r="H442" s="104">
        <v>0</v>
      </c>
      <c r="I442" s="104">
        <v>0</v>
      </c>
      <c r="J442" s="104">
        <v>0</v>
      </c>
      <c r="K442" s="104">
        <v>0</v>
      </c>
      <c r="L442" s="104">
        <v>0</v>
      </c>
      <c r="M442" s="104">
        <v>0</v>
      </c>
      <c r="N442" s="104">
        <v>18125</v>
      </c>
      <c r="O442" s="104">
        <v>0</v>
      </c>
      <c r="P442" s="104">
        <v>0</v>
      </c>
      <c r="Q442" s="94" t="s">
        <v>191</v>
      </c>
      <c r="R442" s="94" t="s">
        <v>249</v>
      </c>
      <c r="S442" s="105" t="s">
        <v>1493</v>
      </c>
    </row>
    <row r="443" spans="1:19" x14ac:dyDescent="0.25">
      <c r="A443" s="94" t="s">
        <v>1494</v>
      </c>
      <c r="B443" s="94" t="s">
        <v>1495</v>
      </c>
      <c r="C443" s="112"/>
      <c r="D443" s="104">
        <v>30093</v>
      </c>
      <c r="E443" s="104">
        <v>0</v>
      </c>
      <c r="F443" s="104">
        <v>0</v>
      </c>
      <c r="G443" s="104">
        <v>0</v>
      </c>
      <c r="H443" s="104">
        <v>0</v>
      </c>
      <c r="I443" s="104">
        <v>0</v>
      </c>
      <c r="J443" s="104">
        <v>0</v>
      </c>
      <c r="K443" s="104">
        <v>0</v>
      </c>
      <c r="L443" s="104">
        <v>0</v>
      </c>
      <c r="M443" s="104">
        <v>21900</v>
      </c>
      <c r="N443" s="104">
        <v>0</v>
      </c>
      <c r="O443" s="104">
        <v>0</v>
      </c>
      <c r="P443" s="104">
        <v>0</v>
      </c>
      <c r="Q443" s="94" t="s">
        <v>191</v>
      </c>
      <c r="R443" s="94" t="s">
        <v>249</v>
      </c>
      <c r="S443" s="105" t="s">
        <v>1496</v>
      </c>
    </row>
    <row r="444" spans="1:19" x14ac:dyDescent="0.25">
      <c r="A444" s="94" t="s">
        <v>1497</v>
      </c>
      <c r="B444" s="94" t="s">
        <v>1498</v>
      </c>
      <c r="C444" s="112"/>
      <c r="D444" s="104">
        <v>7971</v>
      </c>
      <c r="E444" s="104">
        <v>0</v>
      </c>
      <c r="F444" s="104">
        <v>0</v>
      </c>
      <c r="G444" s="104">
        <v>0</v>
      </c>
      <c r="H444" s="104">
        <v>0</v>
      </c>
      <c r="I444" s="104">
        <v>0</v>
      </c>
      <c r="J444" s="104">
        <v>0</v>
      </c>
      <c r="K444" s="104">
        <v>0</v>
      </c>
      <c r="L444" s="104">
        <v>0</v>
      </c>
      <c r="M444" s="104">
        <v>6555</v>
      </c>
      <c r="N444" s="104">
        <v>0</v>
      </c>
      <c r="O444" s="104">
        <v>0</v>
      </c>
      <c r="P444" s="104">
        <v>0</v>
      </c>
      <c r="Q444" s="94" t="s">
        <v>191</v>
      </c>
      <c r="R444" s="94" t="s">
        <v>262</v>
      </c>
      <c r="S444" s="105" t="s">
        <v>1499</v>
      </c>
    </row>
    <row r="445" spans="1:19" x14ac:dyDescent="0.25">
      <c r="A445" s="94" t="s">
        <v>1500</v>
      </c>
      <c r="B445" s="94" t="s">
        <v>1501</v>
      </c>
      <c r="C445" s="112"/>
      <c r="D445" s="104">
        <v>61</v>
      </c>
      <c r="E445" s="104">
        <v>0</v>
      </c>
      <c r="F445" s="104">
        <v>0</v>
      </c>
      <c r="G445" s="104">
        <v>0</v>
      </c>
      <c r="H445" s="104">
        <v>0</v>
      </c>
      <c r="I445" s="104">
        <v>0</v>
      </c>
      <c r="J445" s="104">
        <v>0</v>
      </c>
      <c r="K445" s="104">
        <v>0</v>
      </c>
      <c r="L445" s="104">
        <v>0</v>
      </c>
      <c r="M445" s="104">
        <v>23881</v>
      </c>
      <c r="N445" s="104">
        <v>0</v>
      </c>
      <c r="O445" s="104">
        <v>0</v>
      </c>
      <c r="P445" s="104">
        <v>0</v>
      </c>
      <c r="Q445" s="94" t="s">
        <v>191</v>
      </c>
      <c r="R445" s="94" t="s">
        <v>212</v>
      </c>
      <c r="S445" s="105" t="s">
        <v>1502</v>
      </c>
    </row>
    <row r="446" spans="1:19" x14ac:dyDescent="0.25">
      <c r="A446" s="94" t="s">
        <v>1503</v>
      </c>
      <c r="B446" s="94" t="s">
        <v>1807</v>
      </c>
      <c r="C446" s="112"/>
      <c r="D446" s="104">
        <v>27404</v>
      </c>
      <c r="E446" s="104">
        <v>9000</v>
      </c>
      <c r="F446" s="104">
        <v>0</v>
      </c>
      <c r="G446" s="104">
        <v>0</v>
      </c>
      <c r="H446" s="104">
        <v>0</v>
      </c>
      <c r="I446" s="104">
        <v>0</v>
      </c>
      <c r="J446" s="104">
        <v>0</v>
      </c>
      <c r="K446" s="104">
        <v>0</v>
      </c>
      <c r="L446" s="104">
        <v>0</v>
      </c>
      <c r="M446" s="104">
        <v>0</v>
      </c>
      <c r="N446" s="104">
        <v>0</v>
      </c>
      <c r="O446" s="104">
        <v>0</v>
      </c>
      <c r="P446" s="104">
        <v>65500</v>
      </c>
      <c r="Q446" s="94" t="s">
        <v>195</v>
      </c>
      <c r="R446" s="94" t="s">
        <v>205</v>
      </c>
      <c r="S446" s="105" t="s">
        <v>1505</v>
      </c>
    </row>
    <row r="447" spans="1:19" x14ac:dyDescent="0.25">
      <c r="A447" s="94" t="s">
        <v>1506</v>
      </c>
      <c r="B447" s="94" t="s">
        <v>1507</v>
      </c>
      <c r="C447" s="112"/>
      <c r="D447" s="104">
        <v>10000</v>
      </c>
      <c r="E447" s="104">
        <v>0</v>
      </c>
      <c r="F447" s="104">
        <v>0</v>
      </c>
      <c r="G447" s="104">
        <v>0</v>
      </c>
      <c r="H447" s="104">
        <v>0</v>
      </c>
      <c r="I447" s="104">
        <v>0</v>
      </c>
      <c r="J447" s="104">
        <v>0</v>
      </c>
      <c r="K447" s="104">
        <v>0</v>
      </c>
      <c r="L447" s="104">
        <v>0</v>
      </c>
      <c r="M447" s="104">
        <v>15000</v>
      </c>
      <c r="N447" s="104">
        <v>0</v>
      </c>
      <c r="O447" s="104">
        <v>5000</v>
      </c>
      <c r="P447" s="104">
        <v>14500</v>
      </c>
      <c r="Q447" s="94" t="s">
        <v>191</v>
      </c>
      <c r="R447" s="94" t="s">
        <v>205</v>
      </c>
      <c r="S447" s="105" t="s">
        <v>1508</v>
      </c>
    </row>
    <row r="448" spans="1:19" x14ac:dyDescent="0.25">
      <c r="A448" s="94" t="s">
        <v>1509</v>
      </c>
      <c r="B448" s="94" t="s">
        <v>1510</v>
      </c>
      <c r="C448" s="112"/>
      <c r="D448" s="104">
        <v>30000</v>
      </c>
      <c r="E448" s="104">
        <v>0</v>
      </c>
      <c r="F448" s="104">
        <v>0</v>
      </c>
      <c r="G448" s="104">
        <v>0</v>
      </c>
      <c r="H448" s="104">
        <v>0</v>
      </c>
      <c r="I448" s="104">
        <v>0</v>
      </c>
      <c r="J448" s="104">
        <v>0</v>
      </c>
      <c r="K448" s="104">
        <v>0</v>
      </c>
      <c r="L448" s="104">
        <v>0</v>
      </c>
      <c r="M448" s="104">
        <v>25050</v>
      </c>
      <c r="N448" s="104">
        <v>0</v>
      </c>
      <c r="O448" s="104">
        <v>0</v>
      </c>
      <c r="P448" s="104">
        <v>59500</v>
      </c>
      <c r="Q448" s="94" t="s">
        <v>191</v>
      </c>
      <c r="R448" s="94" t="s">
        <v>269</v>
      </c>
      <c r="S448" s="105" t="s">
        <v>1511</v>
      </c>
    </row>
    <row r="449" spans="1:19" x14ac:dyDescent="0.25">
      <c r="A449" s="94" t="s">
        <v>1512</v>
      </c>
      <c r="B449" s="94" t="s">
        <v>1513</v>
      </c>
      <c r="C449" s="112"/>
      <c r="D449" s="104">
        <v>52505</v>
      </c>
      <c r="E449" s="104">
        <v>6000</v>
      </c>
      <c r="F449" s="104">
        <v>0</v>
      </c>
      <c r="G449" s="104">
        <v>0</v>
      </c>
      <c r="H449" s="104">
        <v>0</v>
      </c>
      <c r="I449" s="104">
        <v>0</v>
      </c>
      <c r="J449" s="104">
        <v>0</v>
      </c>
      <c r="K449" s="104">
        <v>0</v>
      </c>
      <c r="L449" s="104">
        <v>0</v>
      </c>
      <c r="M449" s="104">
        <v>0</v>
      </c>
      <c r="N449" s="104">
        <v>0</v>
      </c>
      <c r="O449" s="104">
        <v>0</v>
      </c>
      <c r="P449" s="104">
        <v>0</v>
      </c>
      <c r="Q449" s="94" t="s">
        <v>191</v>
      </c>
      <c r="R449" s="94" t="s">
        <v>212</v>
      </c>
      <c r="S449" s="105" t="s">
        <v>1514</v>
      </c>
    </row>
    <row r="450" spans="1:19" x14ac:dyDescent="0.25">
      <c r="A450" s="94" t="s">
        <v>1515</v>
      </c>
      <c r="B450" s="94" t="s">
        <v>1516</v>
      </c>
      <c r="C450" s="112"/>
      <c r="D450" s="104">
        <v>1</v>
      </c>
      <c r="E450" s="104">
        <v>0</v>
      </c>
      <c r="F450" s="104">
        <v>0</v>
      </c>
      <c r="G450" s="104">
        <v>0</v>
      </c>
      <c r="H450" s="104">
        <v>0</v>
      </c>
      <c r="I450" s="104">
        <v>0</v>
      </c>
      <c r="J450" s="104">
        <v>0</v>
      </c>
      <c r="K450" s="104">
        <v>0</v>
      </c>
      <c r="L450" s="104">
        <v>0</v>
      </c>
      <c r="M450" s="104">
        <v>13269</v>
      </c>
      <c r="N450" s="104">
        <v>0</v>
      </c>
      <c r="O450" s="104">
        <v>6510</v>
      </c>
      <c r="P450" s="104">
        <v>2000</v>
      </c>
      <c r="Q450" s="94" t="s">
        <v>191</v>
      </c>
      <c r="R450" s="94" t="s">
        <v>212</v>
      </c>
      <c r="S450" s="105" t="s">
        <v>1517</v>
      </c>
    </row>
    <row r="451" spans="1:19" x14ac:dyDescent="0.25">
      <c r="A451" s="94" t="s">
        <v>1848</v>
      </c>
      <c r="B451" s="94" t="s">
        <v>1849</v>
      </c>
      <c r="C451" s="112"/>
      <c r="D451" s="104">
        <v>1000</v>
      </c>
      <c r="E451" s="104">
        <v>2000</v>
      </c>
      <c r="F451" s="104">
        <v>0</v>
      </c>
      <c r="G451" s="104">
        <v>0</v>
      </c>
      <c r="H451" s="104">
        <v>0</v>
      </c>
      <c r="I451" s="104">
        <v>0</v>
      </c>
      <c r="J451" s="104">
        <v>0</v>
      </c>
      <c r="K451" s="104">
        <v>0</v>
      </c>
      <c r="L451" s="104">
        <v>0</v>
      </c>
      <c r="M451" s="104">
        <v>8600</v>
      </c>
      <c r="N451" s="104">
        <v>8000</v>
      </c>
      <c r="O451" s="104">
        <v>17755</v>
      </c>
      <c r="P451" s="104">
        <v>0</v>
      </c>
      <c r="Q451" s="94" t="s">
        <v>191</v>
      </c>
      <c r="R451" s="94" t="s">
        <v>212</v>
      </c>
      <c r="S451" s="105" t="s">
        <v>1850</v>
      </c>
    </row>
    <row r="452" spans="1:19" x14ac:dyDescent="0.25">
      <c r="A452" s="94" t="s">
        <v>1518</v>
      </c>
      <c r="B452" s="94" t="s">
        <v>1519</v>
      </c>
      <c r="C452" s="112"/>
      <c r="D452" s="104">
        <v>27500</v>
      </c>
      <c r="E452" s="104">
        <v>12500</v>
      </c>
      <c r="F452" s="104">
        <v>0</v>
      </c>
      <c r="G452" s="104">
        <v>0</v>
      </c>
      <c r="H452" s="104">
        <v>0</v>
      </c>
      <c r="I452" s="104">
        <v>0</v>
      </c>
      <c r="J452" s="104">
        <v>0</v>
      </c>
      <c r="K452" s="104">
        <v>0</v>
      </c>
      <c r="L452" s="104">
        <v>0</v>
      </c>
      <c r="M452" s="104">
        <v>41000</v>
      </c>
      <c r="N452" s="104">
        <v>0</v>
      </c>
      <c r="O452" s="104">
        <v>0</v>
      </c>
      <c r="P452" s="104">
        <v>35000</v>
      </c>
      <c r="Q452" s="94" t="s">
        <v>191</v>
      </c>
      <c r="R452" s="94" t="s">
        <v>249</v>
      </c>
      <c r="S452" s="105" t="s">
        <v>1520</v>
      </c>
    </row>
    <row r="453" spans="1:19" x14ac:dyDescent="0.25">
      <c r="A453" s="94" t="s">
        <v>1521</v>
      </c>
      <c r="B453" s="94" t="s">
        <v>1522</v>
      </c>
      <c r="C453" s="112"/>
      <c r="D453" s="104">
        <v>4911</v>
      </c>
      <c r="E453" s="104">
        <v>2000</v>
      </c>
      <c r="F453" s="104">
        <v>0</v>
      </c>
      <c r="G453" s="104">
        <v>0</v>
      </c>
      <c r="H453" s="104">
        <v>0</v>
      </c>
      <c r="I453" s="104">
        <v>0</v>
      </c>
      <c r="J453" s="104">
        <v>0</v>
      </c>
      <c r="K453" s="104">
        <v>0</v>
      </c>
      <c r="L453" s="104">
        <v>0</v>
      </c>
      <c r="M453" s="104">
        <v>6000</v>
      </c>
      <c r="N453" s="104">
        <v>0</v>
      </c>
      <c r="O453" s="104">
        <v>345</v>
      </c>
      <c r="P453" s="104">
        <v>0</v>
      </c>
      <c r="Q453" s="94" t="s">
        <v>191</v>
      </c>
      <c r="R453" s="94" t="s">
        <v>212</v>
      </c>
      <c r="S453" s="105" t="s">
        <v>1523</v>
      </c>
    </row>
    <row r="454" spans="1:19" x14ac:dyDescent="0.25">
      <c r="A454" s="94" t="s">
        <v>1524</v>
      </c>
      <c r="B454" s="94" t="s">
        <v>1525</v>
      </c>
      <c r="C454" s="112"/>
      <c r="D454" s="104">
        <v>9957</v>
      </c>
      <c r="E454" s="104">
        <v>0</v>
      </c>
      <c r="F454" s="104">
        <v>0</v>
      </c>
      <c r="G454" s="104">
        <v>0</v>
      </c>
      <c r="H454" s="104">
        <v>0</v>
      </c>
      <c r="I454" s="104">
        <v>0</v>
      </c>
      <c r="J454" s="104">
        <v>0</v>
      </c>
      <c r="K454" s="104">
        <v>26651</v>
      </c>
      <c r="L454" s="104">
        <v>0</v>
      </c>
      <c r="M454" s="104">
        <v>4980</v>
      </c>
      <c r="N454" s="104">
        <v>0</v>
      </c>
      <c r="O454" s="104">
        <v>9450</v>
      </c>
      <c r="P454" s="104">
        <v>0</v>
      </c>
      <c r="Q454" s="94" t="s">
        <v>191</v>
      </c>
      <c r="R454" s="94" t="s">
        <v>205</v>
      </c>
      <c r="S454" s="105" t="s">
        <v>1526</v>
      </c>
    </row>
    <row r="455" spans="1:19" x14ac:dyDescent="0.25">
      <c r="A455" s="94" t="s">
        <v>1527</v>
      </c>
      <c r="B455" s="94" t="s">
        <v>1528</v>
      </c>
      <c r="C455" s="112"/>
      <c r="D455" s="104">
        <v>7398</v>
      </c>
      <c r="E455" s="104">
        <v>6000</v>
      </c>
      <c r="F455" s="104">
        <v>0</v>
      </c>
      <c r="G455" s="104">
        <v>6000</v>
      </c>
      <c r="H455" s="104">
        <v>0</v>
      </c>
      <c r="I455" s="104">
        <v>0</v>
      </c>
      <c r="J455" s="104">
        <v>0</v>
      </c>
      <c r="K455" s="104">
        <v>0</v>
      </c>
      <c r="L455" s="104">
        <v>0</v>
      </c>
      <c r="M455" s="104">
        <v>0</v>
      </c>
      <c r="N455" s="104">
        <v>0</v>
      </c>
      <c r="O455" s="104">
        <v>0</v>
      </c>
      <c r="P455" s="104">
        <v>50500</v>
      </c>
      <c r="Q455" s="94" t="s">
        <v>191</v>
      </c>
      <c r="R455" s="94" t="s">
        <v>212</v>
      </c>
      <c r="S455" s="105" t="s">
        <v>1529</v>
      </c>
    </row>
    <row r="456" spans="1:19" x14ac:dyDescent="0.25">
      <c r="A456" s="94" t="s">
        <v>1530</v>
      </c>
      <c r="B456" s="94" t="s">
        <v>1531</v>
      </c>
      <c r="C456" s="112"/>
      <c r="D456" s="104">
        <v>54648</v>
      </c>
      <c r="E456" s="104">
        <v>0</v>
      </c>
      <c r="F456" s="104">
        <v>0</v>
      </c>
      <c r="G456" s="104">
        <v>0</v>
      </c>
      <c r="H456" s="104">
        <v>0</v>
      </c>
      <c r="I456" s="104">
        <v>0</v>
      </c>
      <c r="J456" s="104">
        <v>0</v>
      </c>
      <c r="K456" s="104">
        <v>0</v>
      </c>
      <c r="L456" s="104">
        <v>0</v>
      </c>
      <c r="M456" s="104">
        <v>0</v>
      </c>
      <c r="N456" s="104">
        <v>0</v>
      </c>
      <c r="O456" s="104">
        <v>0</v>
      </c>
      <c r="P456" s="104">
        <v>17000</v>
      </c>
      <c r="Q456" s="94" t="s">
        <v>191</v>
      </c>
      <c r="R456" s="94" t="s">
        <v>212</v>
      </c>
      <c r="S456" s="105" t="s">
        <v>1532</v>
      </c>
    </row>
    <row r="457" spans="1:19" x14ac:dyDescent="0.25">
      <c r="A457" s="94" t="s">
        <v>1533</v>
      </c>
      <c r="B457" s="94" t="s">
        <v>1534</v>
      </c>
      <c r="C457" s="112"/>
      <c r="D457" s="104">
        <v>2423</v>
      </c>
      <c r="E457" s="104">
        <v>1000</v>
      </c>
      <c r="F457" s="104">
        <v>0</v>
      </c>
      <c r="G457" s="104">
        <v>0</v>
      </c>
      <c r="H457" s="104">
        <v>0</v>
      </c>
      <c r="I457" s="104">
        <v>0</v>
      </c>
      <c r="J457" s="104">
        <v>0</v>
      </c>
      <c r="K457" s="104">
        <v>0</v>
      </c>
      <c r="L457" s="104">
        <v>0</v>
      </c>
      <c r="M457" s="104">
        <v>9130</v>
      </c>
      <c r="N457" s="104">
        <v>0</v>
      </c>
      <c r="O457" s="104">
        <v>6000</v>
      </c>
      <c r="P457" s="104">
        <v>4000</v>
      </c>
      <c r="Q457" s="94" t="s">
        <v>191</v>
      </c>
      <c r="R457" s="94" t="s">
        <v>212</v>
      </c>
      <c r="S457" s="105" t="s">
        <v>1535</v>
      </c>
    </row>
    <row r="458" spans="1:19" x14ac:dyDescent="0.25">
      <c r="A458" s="94" t="s">
        <v>1536</v>
      </c>
      <c r="B458" s="94" t="s">
        <v>1537</v>
      </c>
      <c r="C458" s="112"/>
      <c r="D458" s="104">
        <v>45000</v>
      </c>
      <c r="E458" s="104">
        <v>0</v>
      </c>
      <c r="F458" s="104">
        <v>0</v>
      </c>
      <c r="G458" s="104">
        <v>0</v>
      </c>
      <c r="H458" s="104">
        <v>0</v>
      </c>
      <c r="I458" s="104">
        <v>0</v>
      </c>
      <c r="J458" s="104">
        <v>0</v>
      </c>
      <c r="K458" s="104">
        <v>0</v>
      </c>
      <c r="L458" s="104">
        <v>0</v>
      </c>
      <c r="M458" s="104">
        <v>700</v>
      </c>
      <c r="N458" s="104">
        <v>0</v>
      </c>
      <c r="O458" s="104">
        <v>0</v>
      </c>
      <c r="P458" s="104">
        <v>0</v>
      </c>
      <c r="Q458" s="94" t="s">
        <v>191</v>
      </c>
      <c r="R458" s="94" t="s">
        <v>249</v>
      </c>
      <c r="S458" s="105" t="s">
        <v>1538</v>
      </c>
    </row>
    <row r="459" spans="1:19" x14ac:dyDescent="0.25">
      <c r="A459" s="94" t="s">
        <v>1539</v>
      </c>
      <c r="B459" s="94" t="s">
        <v>1540</v>
      </c>
      <c r="C459" s="112"/>
      <c r="D459" s="104">
        <v>18274</v>
      </c>
      <c r="E459" s="104">
        <v>0</v>
      </c>
      <c r="F459" s="104">
        <v>0</v>
      </c>
      <c r="G459" s="104">
        <v>0</v>
      </c>
      <c r="H459" s="104">
        <v>0</v>
      </c>
      <c r="I459" s="104">
        <v>0</v>
      </c>
      <c r="J459" s="104">
        <v>0</v>
      </c>
      <c r="K459" s="104">
        <v>281</v>
      </c>
      <c r="L459" s="104">
        <v>0</v>
      </c>
      <c r="M459" s="104">
        <v>23136</v>
      </c>
      <c r="N459" s="104">
        <v>0</v>
      </c>
      <c r="O459" s="104">
        <v>168</v>
      </c>
      <c r="P459" s="104">
        <v>0</v>
      </c>
      <c r="Q459" s="94" t="s">
        <v>191</v>
      </c>
      <c r="R459" s="94" t="s">
        <v>212</v>
      </c>
      <c r="S459" s="105" t="s">
        <v>1541</v>
      </c>
    </row>
    <row r="460" spans="1:19" x14ac:dyDescent="0.25">
      <c r="A460" s="94" t="s">
        <v>1542</v>
      </c>
      <c r="B460" s="94" t="s">
        <v>1543</v>
      </c>
      <c r="C460" s="112"/>
      <c r="D460" s="104">
        <v>4594</v>
      </c>
      <c r="E460" s="104">
        <v>0</v>
      </c>
      <c r="F460" s="104">
        <v>0</v>
      </c>
      <c r="G460" s="104">
        <v>0</v>
      </c>
      <c r="H460" s="104">
        <v>0</v>
      </c>
      <c r="I460" s="104">
        <v>0</v>
      </c>
      <c r="J460" s="104">
        <v>0</v>
      </c>
      <c r="K460" s="104">
        <v>0</v>
      </c>
      <c r="L460" s="104">
        <v>0</v>
      </c>
      <c r="M460" s="104">
        <v>0</v>
      </c>
      <c r="N460" s="104">
        <v>0</v>
      </c>
      <c r="O460" s="104">
        <v>0</v>
      </c>
      <c r="P460" s="104">
        <v>0</v>
      </c>
      <c r="Q460" s="94" t="s">
        <v>191</v>
      </c>
      <c r="R460" s="94" t="s">
        <v>249</v>
      </c>
      <c r="S460" s="105" t="s">
        <v>1544</v>
      </c>
    </row>
    <row r="461" spans="1:19" x14ac:dyDescent="0.25">
      <c r="A461" s="94" t="s">
        <v>1545</v>
      </c>
      <c r="B461" s="94" t="s">
        <v>1546</v>
      </c>
      <c r="C461" s="112"/>
      <c r="D461" s="104">
        <v>17288</v>
      </c>
      <c r="E461" s="104">
        <v>2000</v>
      </c>
      <c r="F461" s="104">
        <v>0</v>
      </c>
      <c r="G461" s="104">
        <v>0</v>
      </c>
      <c r="H461" s="104">
        <v>0</v>
      </c>
      <c r="I461" s="104">
        <v>0</v>
      </c>
      <c r="J461" s="104">
        <v>0</v>
      </c>
      <c r="K461" s="104">
        <v>0</v>
      </c>
      <c r="L461" s="104">
        <v>0</v>
      </c>
      <c r="M461" s="104">
        <v>0</v>
      </c>
      <c r="N461" s="104">
        <v>0</v>
      </c>
      <c r="O461" s="104">
        <v>0</v>
      </c>
      <c r="P461" s="104">
        <v>0</v>
      </c>
      <c r="Q461" s="94" t="s">
        <v>191</v>
      </c>
      <c r="R461" s="94" t="s">
        <v>212</v>
      </c>
      <c r="S461" s="105" t="s">
        <v>1547</v>
      </c>
    </row>
    <row r="462" spans="1:19" x14ac:dyDescent="0.25">
      <c r="A462" s="94" t="s">
        <v>1548</v>
      </c>
      <c r="B462" s="94" t="s">
        <v>1549</v>
      </c>
      <c r="C462" s="112"/>
      <c r="D462" s="104">
        <v>10500</v>
      </c>
      <c r="E462" s="104">
        <v>31750</v>
      </c>
      <c r="F462" s="104">
        <v>0</v>
      </c>
      <c r="G462" s="104">
        <v>0</v>
      </c>
      <c r="H462" s="104">
        <v>0</v>
      </c>
      <c r="I462" s="104">
        <v>0</v>
      </c>
      <c r="J462" s="104">
        <v>0</v>
      </c>
      <c r="K462" s="104">
        <v>0</v>
      </c>
      <c r="L462" s="104">
        <v>0</v>
      </c>
      <c r="M462" s="104">
        <v>0</v>
      </c>
      <c r="N462" s="104">
        <v>446000</v>
      </c>
      <c r="O462" s="104">
        <v>0</v>
      </c>
      <c r="P462" s="104">
        <v>56000</v>
      </c>
      <c r="Q462" s="94" t="s">
        <v>191</v>
      </c>
      <c r="R462" s="94" t="s">
        <v>205</v>
      </c>
      <c r="S462" s="105" t="s">
        <v>1550</v>
      </c>
    </row>
    <row r="463" spans="1:19" x14ac:dyDescent="0.25">
      <c r="A463" s="94" t="s">
        <v>1551</v>
      </c>
      <c r="B463" s="94" t="s">
        <v>1552</v>
      </c>
      <c r="C463" s="112"/>
      <c r="D463" s="104">
        <v>15510</v>
      </c>
      <c r="E463" s="104">
        <v>0</v>
      </c>
      <c r="F463" s="104">
        <v>0</v>
      </c>
      <c r="G463" s="104">
        <v>8000</v>
      </c>
      <c r="H463" s="104">
        <v>0</v>
      </c>
      <c r="I463" s="104">
        <v>0</v>
      </c>
      <c r="J463" s="104">
        <v>0</v>
      </c>
      <c r="K463" s="104">
        <v>0</v>
      </c>
      <c r="L463" s="104">
        <v>0</v>
      </c>
      <c r="M463" s="104">
        <v>11602</v>
      </c>
      <c r="N463" s="104">
        <v>0</v>
      </c>
      <c r="O463" s="104">
        <v>0</v>
      </c>
      <c r="P463" s="104">
        <v>0</v>
      </c>
      <c r="Q463" s="94" t="s">
        <v>191</v>
      </c>
      <c r="R463" s="94" t="s">
        <v>212</v>
      </c>
      <c r="S463" s="105" t="s">
        <v>1553</v>
      </c>
    </row>
    <row r="464" spans="1:19" x14ac:dyDescent="0.25">
      <c r="A464" s="94" t="s">
        <v>1554</v>
      </c>
      <c r="B464" s="94" t="s">
        <v>1555</v>
      </c>
      <c r="C464" s="112"/>
      <c r="D464" s="104">
        <v>10978</v>
      </c>
      <c r="E464" s="104">
        <v>0</v>
      </c>
      <c r="F464" s="104">
        <v>0</v>
      </c>
      <c r="G464" s="104">
        <v>0</v>
      </c>
      <c r="H464" s="104">
        <v>0</v>
      </c>
      <c r="I464" s="104">
        <v>0</v>
      </c>
      <c r="J464" s="104">
        <v>0</v>
      </c>
      <c r="K464" s="104">
        <v>0</v>
      </c>
      <c r="L464" s="104">
        <v>0</v>
      </c>
      <c r="M464" s="104">
        <v>39308</v>
      </c>
      <c r="N464" s="104">
        <v>0</v>
      </c>
      <c r="O464" s="104">
        <v>96</v>
      </c>
      <c r="P464" s="104">
        <v>12000</v>
      </c>
      <c r="Q464" s="94" t="s">
        <v>191</v>
      </c>
      <c r="R464" s="94" t="s">
        <v>205</v>
      </c>
      <c r="S464" s="105" t="s">
        <v>1556</v>
      </c>
    </row>
    <row r="465" spans="1:19" x14ac:dyDescent="0.25">
      <c r="A465" s="94" t="s">
        <v>1557</v>
      </c>
      <c r="B465" s="94" t="s">
        <v>1808</v>
      </c>
      <c r="C465" s="112"/>
      <c r="D465" s="104">
        <v>8461</v>
      </c>
      <c r="E465" s="104">
        <v>0</v>
      </c>
      <c r="F465" s="104">
        <v>0</v>
      </c>
      <c r="G465" s="104">
        <v>0</v>
      </c>
      <c r="H465" s="104">
        <v>0</v>
      </c>
      <c r="I465" s="104">
        <v>0</v>
      </c>
      <c r="J465" s="104">
        <v>0</v>
      </c>
      <c r="K465" s="104">
        <v>0</v>
      </c>
      <c r="L465" s="104">
        <v>0</v>
      </c>
      <c r="M465" s="104">
        <v>11000</v>
      </c>
      <c r="N465" s="104">
        <v>0</v>
      </c>
      <c r="O465" s="104">
        <v>0</v>
      </c>
      <c r="P465" s="104">
        <v>0</v>
      </c>
      <c r="Q465" s="94" t="s">
        <v>195</v>
      </c>
      <c r="R465" s="94" t="s">
        <v>205</v>
      </c>
      <c r="S465" s="105" t="s">
        <v>1559</v>
      </c>
    </row>
    <row r="466" spans="1:19" x14ac:dyDescent="0.25">
      <c r="A466" s="94" t="s">
        <v>1560</v>
      </c>
      <c r="B466" s="94" t="s">
        <v>1561</v>
      </c>
      <c r="C466" s="112"/>
      <c r="D466" s="104">
        <v>10000</v>
      </c>
      <c r="E466" s="104">
        <v>4000</v>
      </c>
      <c r="F466" s="104">
        <v>0</v>
      </c>
      <c r="G466" s="104">
        <v>0</v>
      </c>
      <c r="H466" s="104">
        <v>0</v>
      </c>
      <c r="I466" s="104">
        <v>0</v>
      </c>
      <c r="J466" s="104">
        <v>0</v>
      </c>
      <c r="K466" s="104">
        <v>0</v>
      </c>
      <c r="L466" s="104">
        <v>0</v>
      </c>
      <c r="M466" s="104">
        <v>0</v>
      </c>
      <c r="N466" s="104">
        <v>0</v>
      </c>
      <c r="O466" s="104">
        <v>0</v>
      </c>
      <c r="P466" s="104">
        <v>0</v>
      </c>
      <c r="Q466" s="94" t="s">
        <v>191</v>
      </c>
      <c r="R466" s="94" t="s">
        <v>212</v>
      </c>
      <c r="S466" s="105" t="s">
        <v>1562</v>
      </c>
    </row>
    <row r="467" spans="1:19" x14ac:dyDescent="0.25">
      <c r="A467" s="94" t="s">
        <v>1563</v>
      </c>
      <c r="B467" s="94" t="s">
        <v>1564</v>
      </c>
      <c r="C467" s="112"/>
      <c r="D467" s="104">
        <v>40000</v>
      </c>
      <c r="E467" s="104">
        <v>0</v>
      </c>
      <c r="F467" s="104">
        <v>0</v>
      </c>
      <c r="G467" s="104">
        <v>0</v>
      </c>
      <c r="H467" s="104">
        <v>0</v>
      </c>
      <c r="I467" s="104">
        <v>0</v>
      </c>
      <c r="J467" s="104">
        <v>0</v>
      </c>
      <c r="K467" s="104">
        <v>0</v>
      </c>
      <c r="L467" s="104">
        <v>0</v>
      </c>
      <c r="M467" s="104">
        <v>99520</v>
      </c>
      <c r="N467" s="104">
        <v>0</v>
      </c>
      <c r="O467" s="104">
        <v>100000</v>
      </c>
      <c r="P467" s="104">
        <v>221000</v>
      </c>
      <c r="Q467" s="94" t="s">
        <v>191</v>
      </c>
      <c r="R467" s="94" t="s">
        <v>406</v>
      </c>
      <c r="S467" s="105" t="s">
        <v>1565</v>
      </c>
    </row>
    <row r="468" spans="1:19" x14ac:dyDescent="0.25">
      <c r="A468" s="94" t="s">
        <v>1566</v>
      </c>
      <c r="B468" s="94" t="s">
        <v>1567</v>
      </c>
      <c r="C468" s="112"/>
      <c r="D468" s="104">
        <v>34470</v>
      </c>
      <c r="E468" s="104">
        <v>0</v>
      </c>
      <c r="F468" s="104">
        <v>0</v>
      </c>
      <c r="G468" s="104">
        <v>0</v>
      </c>
      <c r="H468" s="104">
        <v>0</v>
      </c>
      <c r="I468" s="104">
        <v>0</v>
      </c>
      <c r="J468" s="104">
        <v>0</v>
      </c>
      <c r="K468" s="104">
        <v>0</v>
      </c>
      <c r="L468" s="104">
        <v>0</v>
      </c>
      <c r="M468" s="104">
        <v>20710</v>
      </c>
      <c r="N468" s="104">
        <v>5000</v>
      </c>
      <c r="O468" s="104">
        <v>13500</v>
      </c>
      <c r="P468" s="104">
        <v>0</v>
      </c>
      <c r="Q468" s="94" t="s">
        <v>191</v>
      </c>
      <c r="R468" s="94" t="s">
        <v>269</v>
      </c>
      <c r="S468" s="105" t="s">
        <v>1568</v>
      </c>
    </row>
    <row r="469" spans="1:19" x14ac:dyDescent="0.25">
      <c r="A469" s="94" t="s">
        <v>1569</v>
      </c>
      <c r="B469" s="94" t="s">
        <v>1809</v>
      </c>
      <c r="C469" s="112"/>
      <c r="D469" s="104">
        <v>50000</v>
      </c>
      <c r="E469" s="104">
        <v>0</v>
      </c>
      <c r="F469" s="104">
        <v>332964</v>
      </c>
      <c r="G469" s="104">
        <v>326744</v>
      </c>
      <c r="H469" s="104">
        <v>29936</v>
      </c>
      <c r="I469" s="104">
        <v>0</v>
      </c>
      <c r="J469" s="104">
        <v>0</v>
      </c>
      <c r="K469" s="104">
        <v>0</v>
      </c>
      <c r="L469" s="104">
        <v>0</v>
      </c>
      <c r="M469" s="104">
        <v>429850</v>
      </c>
      <c r="N469" s="104">
        <v>0</v>
      </c>
      <c r="O469" s="104">
        <v>456870</v>
      </c>
      <c r="P469" s="104">
        <v>0</v>
      </c>
      <c r="Q469" s="94" t="s">
        <v>191</v>
      </c>
      <c r="R469" s="94" t="s">
        <v>752</v>
      </c>
      <c r="S469" s="105" t="s">
        <v>1569</v>
      </c>
    </row>
    <row r="470" spans="1:19" x14ac:dyDescent="0.25">
      <c r="A470" s="94" t="s">
        <v>1571</v>
      </c>
      <c r="B470" s="94" t="s">
        <v>1572</v>
      </c>
      <c r="C470" s="112"/>
      <c r="D470" s="104">
        <v>13000</v>
      </c>
      <c r="E470" s="104">
        <v>0</v>
      </c>
      <c r="F470" s="104">
        <v>0</v>
      </c>
      <c r="G470" s="104">
        <v>0</v>
      </c>
      <c r="H470" s="104">
        <v>0</v>
      </c>
      <c r="I470" s="104">
        <v>0</v>
      </c>
      <c r="J470" s="104">
        <v>0</v>
      </c>
      <c r="K470" s="104">
        <v>0</v>
      </c>
      <c r="L470" s="104">
        <v>0</v>
      </c>
      <c r="M470" s="104">
        <v>0</v>
      </c>
      <c r="N470" s="104">
        <v>0</v>
      </c>
      <c r="O470" s="104">
        <v>9000</v>
      </c>
      <c r="P470" s="104">
        <v>10000</v>
      </c>
      <c r="Q470" s="94" t="s">
        <v>191</v>
      </c>
      <c r="R470" s="94" t="s">
        <v>212</v>
      </c>
      <c r="S470" s="105" t="s">
        <v>1573</v>
      </c>
    </row>
    <row r="471" spans="1:19" x14ac:dyDescent="0.25">
      <c r="A471" s="94" t="s">
        <v>1574</v>
      </c>
      <c r="B471" s="94" t="s">
        <v>1575</v>
      </c>
      <c r="C471" s="112"/>
      <c r="D471" s="104">
        <v>2826</v>
      </c>
      <c r="E471" s="104">
        <v>0</v>
      </c>
      <c r="F471" s="104">
        <v>0</v>
      </c>
      <c r="G471" s="104">
        <v>0</v>
      </c>
      <c r="H471" s="104">
        <v>0</v>
      </c>
      <c r="I471" s="104">
        <v>0</v>
      </c>
      <c r="J471" s="104">
        <v>0</v>
      </c>
      <c r="K471" s="104">
        <v>47473</v>
      </c>
      <c r="L471" s="104">
        <v>0</v>
      </c>
      <c r="M471" s="104">
        <v>1000</v>
      </c>
      <c r="N471" s="104">
        <v>0</v>
      </c>
      <c r="O471" s="104">
        <v>0</v>
      </c>
      <c r="P471" s="104">
        <v>9000</v>
      </c>
      <c r="Q471" s="94" t="s">
        <v>191</v>
      </c>
      <c r="R471" s="94" t="s">
        <v>212</v>
      </c>
      <c r="S471" s="105" t="s">
        <v>1576</v>
      </c>
    </row>
    <row r="472" spans="1:19" x14ac:dyDescent="0.25">
      <c r="A472" s="94" t="s">
        <v>1577</v>
      </c>
      <c r="B472" s="94" t="s">
        <v>1810</v>
      </c>
      <c r="C472" s="112"/>
      <c r="D472" s="104">
        <v>0</v>
      </c>
      <c r="E472" s="104">
        <v>0</v>
      </c>
      <c r="F472" s="104">
        <v>0</v>
      </c>
      <c r="G472" s="104">
        <v>0</v>
      </c>
      <c r="H472" s="104">
        <v>0</v>
      </c>
      <c r="I472" s="104">
        <v>0</v>
      </c>
      <c r="J472" s="104">
        <v>0</v>
      </c>
      <c r="K472" s="104">
        <v>0</v>
      </c>
      <c r="L472" s="104">
        <v>4800</v>
      </c>
      <c r="M472" s="104">
        <v>0</v>
      </c>
      <c r="N472" s="104">
        <v>0</v>
      </c>
      <c r="O472" s="104">
        <v>0</v>
      </c>
      <c r="P472" s="104">
        <v>75500</v>
      </c>
      <c r="Q472" s="94" t="s">
        <v>195</v>
      </c>
      <c r="R472" s="94" t="s">
        <v>205</v>
      </c>
      <c r="S472" s="105" t="s">
        <v>1579</v>
      </c>
    </row>
    <row r="473" spans="1:19" x14ac:dyDescent="0.25">
      <c r="A473" s="94" t="s">
        <v>1580</v>
      </c>
      <c r="B473" s="94" t="s">
        <v>1581</v>
      </c>
      <c r="C473" s="112"/>
      <c r="D473" s="104">
        <v>24539</v>
      </c>
      <c r="E473" s="104">
        <v>25500</v>
      </c>
      <c r="F473" s="104">
        <v>0</v>
      </c>
      <c r="G473" s="104">
        <v>0</v>
      </c>
      <c r="H473" s="104">
        <v>0</v>
      </c>
      <c r="I473" s="104">
        <v>0</v>
      </c>
      <c r="J473" s="104">
        <v>0</v>
      </c>
      <c r="K473" s="104">
        <v>0</v>
      </c>
      <c r="L473" s="104">
        <v>0</v>
      </c>
      <c r="M473" s="104">
        <v>12130</v>
      </c>
      <c r="N473" s="104">
        <v>2000</v>
      </c>
      <c r="O473" s="104">
        <v>2000</v>
      </c>
      <c r="P473" s="104">
        <v>7000</v>
      </c>
      <c r="Q473" s="94" t="s">
        <v>191</v>
      </c>
      <c r="R473" s="94" t="s">
        <v>212</v>
      </c>
      <c r="S473" s="105" t="s">
        <v>1582</v>
      </c>
    </row>
    <row r="474" spans="1:19" x14ac:dyDescent="0.25">
      <c r="A474" s="94" t="s">
        <v>1583</v>
      </c>
      <c r="B474" s="94" t="s">
        <v>1584</v>
      </c>
      <c r="C474" s="112"/>
      <c r="D474" s="104">
        <v>4814</v>
      </c>
      <c r="E474" s="104">
        <v>0</v>
      </c>
      <c r="F474" s="104">
        <v>0</v>
      </c>
      <c r="G474" s="104">
        <v>0</v>
      </c>
      <c r="H474" s="104">
        <v>0</v>
      </c>
      <c r="I474" s="104">
        <v>0</v>
      </c>
      <c r="J474" s="104">
        <v>0</v>
      </c>
      <c r="K474" s="104">
        <v>0</v>
      </c>
      <c r="L474" s="104">
        <v>0</v>
      </c>
      <c r="M474" s="104">
        <v>5000</v>
      </c>
      <c r="N474" s="104">
        <v>0</v>
      </c>
      <c r="O474" s="104">
        <v>0</v>
      </c>
      <c r="P474" s="104">
        <v>31000</v>
      </c>
      <c r="Q474" s="94" t="s">
        <v>191</v>
      </c>
      <c r="R474" s="94" t="s">
        <v>269</v>
      </c>
      <c r="S474" s="105" t="s">
        <v>1585</v>
      </c>
    </row>
    <row r="475" spans="1:19" x14ac:dyDescent="0.25">
      <c r="A475" s="94" t="s">
        <v>1586</v>
      </c>
      <c r="B475" s="94" t="s">
        <v>1587</v>
      </c>
      <c r="C475" s="112"/>
      <c r="D475" s="104">
        <v>146072</v>
      </c>
      <c r="E475" s="104">
        <v>36000</v>
      </c>
      <c r="F475" s="104">
        <v>0</v>
      </c>
      <c r="G475" s="104">
        <v>0</v>
      </c>
      <c r="H475" s="104">
        <v>0</v>
      </c>
      <c r="I475" s="104">
        <v>0</v>
      </c>
      <c r="J475" s="104">
        <v>0</v>
      </c>
      <c r="K475" s="104">
        <v>0</v>
      </c>
      <c r="L475" s="104">
        <v>0</v>
      </c>
      <c r="M475" s="104">
        <v>20000</v>
      </c>
      <c r="N475" s="104">
        <v>0</v>
      </c>
      <c r="O475" s="104">
        <v>0</v>
      </c>
      <c r="P475" s="104">
        <v>0</v>
      </c>
      <c r="Q475" s="94" t="s">
        <v>191</v>
      </c>
      <c r="R475" s="94" t="s">
        <v>269</v>
      </c>
      <c r="S475" s="105" t="s">
        <v>1588</v>
      </c>
    </row>
    <row r="476" spans="1:19" x14ac:dyDescent="0.25">
      <c r="A476" s="94" t="s">
        <v>1589</v>
      </c>
      <c r="B476" s="94" t="s">
        <v>1590</v>
      </c>
      <c r="C476" s="112"/>
      <c r="D476" s="104">
        <v>40000</v>
      </c>
      <c r="E476" s="104">
        <v>11000</v>
      </c>
      <c r="F476" s="104">
        <v>0</v>
      </c>
      <c r="G476" s="104">
        <v>0</v>
      </c>
      <c r="H476" s="104">
        <v>0</v>
      </c>
      <c r="I476" s="104">
        <v>0</v>
      </c>
      <c r="J476" s="104">
        <v>0</v>
      </c>
      <c r="K476" s="104">
        <v>0</v>
      </c>
      <c r="L476" s="104">
        <v>0</v>
      </c>
      <c r="M476" s="104">
        <v>18942</v>
      </c>
      <c r="N476" s="104">
        <v>0</v>
      </c>
      <c r="O476" s="104">
        <v>0</v>
      </c>
      <c r="P476" s="104">
        <v>5000</v>
      </c>
      <c r="Q476" s="94" t="s">
        <v>191</v>
      </c>
      <c r="R476" s="94" t="s">
        <v>262</v>
      </c>
      <c r="S476" s="105" t="s">
        <v>1591</v>
      </c>
    </row>
    <row r="477" spans="1:19" x14ac:dyDescent="0.25">
      <c r="A477" s="94" t="s">
        <v>1592</v>
      </c>
      <c r="B477" s="94" t="s">
        <v>1593</v>
      </c>
      <c r="C477" s="112"/>
      <c r="D477" s="104">
        <v>220000</v>
      </c>
      <c r="E477" s="104">
        <v>0</v>
      </c>
      <c r="F477" s="104">
        <v>0</v>
      </c>
      <c r="G477" s="104">
        <v>10000</v>
      </c>
      <c r="H477" s="104">
        <v>0</v>
      </c>
      <c r="I477" s="104">
        <v>0</v>
      </c>
      <c r="J477" s="104">
        <v>0</v>
      </c>
      <c r="K477" s="104">
        <v>0</v>
      </c>
      <c r="L477" s="104">
        <v>0</v>
      </c>
      <c r="M477" s="104">
        <v>144487</v>
      </c>
      <c r="N477" s="104">
        <v>0</v>
      </c>
      <c r="O477" s="104">
        <v>524</v>
      </c>
      <c r="P477" s="104">
        <v>216100</v>
      </c>
      <c r="Q477" s="94" t="s">
        <v>191</v>
      </c>
      <c r="R477" s="94" t="s">
        <v>406</v>
      </c>
      <c r="S477" s="105" t="s">
        <v>1594</v>
      </c>
    </row>
    <row r="478" spans="1:19" x14ac:dyDescent="0.25">
      <c r="A478" s="94" t="s">
        <v>1595</v>
      </c>
      <c r="B478" s="94" t="s">
        <v>1596</v>
      </c>
      <c r="C478" s="112"/>
      <c r="D478" s="104">
        <v>3475</v>
      </c>
      <c r="E478" s="104">
        <v>0</v>
      </c>
      <c r="F478" s="104">
        <v>0</v>
      </c>
      <c r="G478" s="104">
        <v>0</v>
      </c>
      <c r="H478" s="104">
        <v>0</v>
      </c>
      <c r="I478" s="104">
        <v>0</v>
      </c>
      <c r="J478" s="104">
        <v>0</v>
      </c>
      <c r="K478" s="104">
        <v>0</v>
      </c>
      <c r="L478" s="104">
        <v>0</v>
      </c>
      <c r="M478" s="104">
        <v>29095</v>
      </c>
      <c r="N478" s="104">
        <v>61640</v>
      </c>
      <c r="O478" s="104">
        <v>549</v>
      </c>
      <c r="P478" s="104">
        <v>0</v>
      </c>
      <c r="Q478" s="94" t="s">
        <v>191</v>
      </c>
      <c r="R478" s="94" t="s">
        <v>205</v>
      </c>
      <c r="S478" s="105" t="s">
        <v>1597</v>
      </c>
    </row>
    <row r="479" spans="1:19" x14ac:dyDescent="0.25">
      <c r="A479" s="94" t="s">
        <v>1598</v>
      </c>
      <c r="B479" s="94" t="s">
        <v>1599</v>
      </c>
      <c r="C479" s="112"/>
      <c r="D479" s="104">
        <v>30500</v>
      </c>
      <c r="E479" s="104">
        <v>0</v>
      </c>
      <c r="F479" s="104">
        <v>0</v>
      </c>
      <c r="G479" s="104">
        <v>6000</v>
      </c>
      <c r="H479" s="104">
        <v>0</v>
      </c>
      <c r="I479" s="104">
        <v>0</v>
      </c>
      <c r="J479" s="104">
        <v>0</v>
      </c>
      <c r="K479" s="104">
        <v>0</v>
      </c>
      <c r="L479" s="104">
        <v>0</v>
      </c>
      <c r="M479" s="104">
        <v>43249</v>
      </c>
      <c r="N479" s="104">
        <v>6479</v>
      </c>
      <c r="O479" s="104">
        <v>1500</v>
      </c>
      <c r="P479" s="104">
        <v>0</v>
      </c>
      <c r="Q479" s="94" t="s">
        <v>191</v>
      </c>
      <c r="R479" s="94" t="s">
        <v>212</v>
      </c>
      <c r="S479" s="105" t="s">
        <v>1600</v>
      </c>
    </row>
    <row r="480" spans="1:19" x14ac:dyDescent="0.25">
      <c r="A480" s="94" t="s">
        <v>1601</v>
      </c>
      <c r="B480" s="94" t="s">
        <v>1602</v>
      </c>
      <c r="C480" s="112"/>
      <c r="D480" s="104">
        <v>6598</v>
      </c>
      <c r="E480" s="104">
        <v>5000</v>
      </c>
      <c r="F480" s="104">
        <v>0</v>
      </c>
      <c r="G480" s="104">
        <v>0</v>
      </c>
      <c r="H480" s="104">
        <v>0</v>
      </c>
      <c r="I480" s="104">
        <v>0</v>
      </c>
      <c r="J480" s="104">
        <v>0</v>
      </c>
      <c r="K480" s="104">
        <v>805</v>
      </c>
      <c r="L480" s="104">
        <v>0</v>
      </c>
      <c r="M480" s="104">
        <v>237382</v>
      </c>
      <c r="N480" s="104">
        <v>0</v>
      </c>
      <c r="O480" s="104">
        <v>0</v>
      </c>
      <c r="P480" s="104">
        <v>20000</v>
      </c>
      <c r="Q480" s="94" t="s">
        <v>191</v>
      </c>
      <c r="R480" s="94" t="s">
        <v>372</v>
      </c>
      <c r="S480" s="105" t="s">
        <v>1603</v>
      </c>
    </row>
    <row r="481" spans="1:19" x14ac:dyDescent="0.25">
      <c r="A481" s="94" t="s">
        <v>1604</v>
      </c>
      <c r="B481" s="94" t="s">
        <v>1605</v>
      </c>
      <c r="C481" s="112"/>
      <c r="D481" s="104">
        <v>19000</v>
      </c>
      <c r="E481" s="104">
        <v>0</v>
      </c>
      <c r="F481" s="104">
        <v>0</v>
      </c>
      <c r="G481" s="104">
        <v>0</v>
      </c>
      <c r="H481" s="104">
        <v>0</v>
      </c>
      <c r="I481" s="104">
        <v>0</v>
      </c>
      <c r="J481" s="104">
        <v>0</v>
      </c>
      <c r="K481" s="104">
        <v>0</v>
      </c>
      <c r="L481" s="104">
        <v>0</v>
      </c>
      <c r="M481" s="104">
        <v>0</v>
      </c>
      <c r="N481" s="104">
        <v>0</v>
      </c>
      <c r="O481" s="104">
        <v>0</v>
      </c>
      <c r="P481" s="104">
        <v>1000</v>
      </c>
      <c r="Q481" s="94" t="s">
        <v>191</v>
      </c>
      <c r="R481" s="94" t="s">
        <v>249</v>
      </c>
      <c r="S481" s="105" t="s">
        <v>1606</v>
      </c>
    </row>
    <row r="482" spans="1:19" x14ac:dyDescent="0.25">
      <c r="A482" s="94" t="s">
        <v>1607</v>
      </c>
      <c r="B482" s="94" t="s">
        <v>1608</v>
      </c>
      <c r="C482" s="112"/>
      <c r="D482" s="104">
        <v>25111</v>
      </c>
      <c r="E482" s="104">
        <v>0</v>
      </c>
      <c r="F482" s="104">
        <v>0</v>
      </c>
      <c r="G482" s="104">
        <v>0</v>
      </c>
      <c r="H482" s="104">
        <v>0</v>
      </c>
      <c r="I482" s="104">
        <v>0</v>
      </c>
      <c r="J482" s="104">
        <v>0</v>
      </c>
      <c r="K482" s="104">
        <v>0</v>
      </c>
      <c r="L482" s="104">
        <v>0</v>
      </c>
      <c r="M482" s="104">
        <v>0</v>
      </c>
      <c r="N482" s="104">
        <v>0</v>
      </c>
      <c r="O482" s="104">
        <v>0</v>
      </c>
      <c r="P482" s="104">
        <v>0</v>
      </c>
      <c r="Q482" s="94" t="s">
        <v>191</v>
      </c>
      <c r="R482" s="94" t="s">
        <v>212</v>
      </c>
      <c r="S482" s="105" t="s">
        <v>1609</v>
      </c>
    </row>
    <row r="483" spans="1:19" x14ac:dyDescent="0.25">
      <c r="A483" s="94" t="s">
        <v>1851</v>
      </c>
      <c r="B483" s="94" t="s">
        <v>1852</v>
      </c>
      <c r="C483" s="112"/>
      <c r="D483" s="104">
        <v>13320</v>
      </c>
      <c r="E483" s="104">
        <v>16000</v>
      </c>
      <c r="F483" s="104">
        <v>0</v>
      </c>
      <c r="G483" s="104">
        <v>0</v>
      </c>
      <c r="H483" s="104">
        <v>0</v>
      </c>
      <c r="I483" s="104">
        <v>0</v>
      </c>
      <c r="J483" s="104">
        <v>0</v>
      </c>
      <c r="K483" s="104">
        <v>0</v>
      </c>
      <c r="L483" s="104">
        <v>3000</v>
      </c>
      <c r="M483" s="104">
        <v>5391</v>
      </c>
      <c r="N483" s="104">
        <v>0</v>
      </c>
      <c r="O483" s="104">
        <v>0</v>
      </c>
      <c r="P483" s="104">
        <v>0</v>
      </c>
      <c r="Q483" s="94" t="s">
        <v>191</v>
      </c>
      <c r="R483" s="94" t="s">
        <v>212</v>
      </c>
      <c r="S483" s="105" t="s">
        <v>1853</v>
      </c>
    </row>
    <row r="484" spans="1:19" x14ac:dyDescent="0.25">
      <c r="A484" s="94" t="s">
        <v>1610</v>
      </c>
      <c r="B484" s="94" t="s">
        <v>1611</v>
      </c>
      <c r="C484" s="112"/>
      <c r="D484" s="104">
        <v>40800</v>
      </c>
      <c r="E484" s="104">
        <v>0</v>
      </c>
      <c r="F484" s="104">
        <v>0</v>
      </c>
      <c r="G484" s="104">
        <v>0</v>
      </c>
      <c r="H484" s="104">
        <v>0</v>
      </c>
      <c r="I484" s="104">
        <v>0</v>
      </c>
      <c r="J484" s="104">
        <v>0</v>
      </c>
      <c r="K484" s="104">
        <v>0</v>
      </c>
      <c r="L484" s="104">
        <v>0</v>
      </c>
      <c r="M484" s="104">
        <v>0</v>
      </c>
      <c r="N484" s="104">
        <v>0</v>
      </c>
      <c r="O484" s="104">
        <v>0</v>
      </c>
      <c r="P484" s="104">
        <v>22000</v>
      </c>
      <c r="Q484" s="94" t="s">
        <v>191</v>
      </c>
      <c r="R484" s="94" t="s">
        <v>212</v>
      </c>
      <c r="S484" s="105" t="s">
        <v>1612</v>
      </c>
    </row>
    <row r="485" spans="1:19" x14ac:dyDescent="0.25">
      <c r="A485" s="94" t="s">
        <v>1613</v>
      </c>
      <c r="B485" s="94" t="s">
        <v>1614</v>
      </c>
      <c r="C485" s="111"/>
      <c r="D485" s="130">
        <v>0</v>
      </c>
      <c r="E485" s="130">
        <v>0</v>
      </c>
      <c r="F485" s="130">
        <v>0</v>
      </c>
      <c r="G485" s="130">
        <v>0</v>
      </c>
      <c r="H485" s="130">
        <v>0</v>
      </c>
      <c r="I485" s="130">
        <v>0</v>
      </c>
      <c r="J485" s="130">
        <v>0</v>
      </c>
      <c r="K485" s="130">
        <v>0</v>
      </c>
      <c r="L485" s="130">
        <v>0</v>
      </c>
      <c r="M485" s="130">
        <v>9000</v>
      </c>
      <c r="N485" s="130">
        <v>0</v>
      </c>
      <c r="O485" s="130">
        <v>2014</v>
      </c>
      <c r="P485" s="130">
        <v>25000</v>
      </c>
      <c r="Q485" s="94" t="s">
        <v>191</v>
      </c>
      <c r="R485" s="94" t="s">
        <v>212</v>
      </c>
      <c r="S485" s="94" t="s">
        <v>1615</v>
      </c>
    </row>
    <row r="486" spans="1:19" x14ac:dyDescent="0.25">
      <c r="A486" s="94" t="s">
        <v>1616</v>
      </c>
      <c r="B486" s="94" t="s">
        <v>1617</v>
      </c>
      <c r="C486" s="112"/>
      <c r="D486" s="104">
        <v>5002</v>
      </c>
      <c r="E486" s="104">
        <v>17000</v>
      </c>
      <c r="F486" s="104">
        <v>0</v>
      </c>
      <c r="G486" s="104">
        <v>0</v>
      </c>
      <c r="H486" s="104">
        <v>0</v>
      </c>
      <c r="I486" s="104">
        <v>0</v>
      </c>
      <c r="J486" s="104">
        <v>0</v>
      </c>
      <c r="K486" s="104">
        <v>0</v>
      </c>
      <c r="L486" s="104">
        <v>0</v>
      </c>
      <c r="M486" s="104">
        <v>0</v>
      </c>
      <c r="N486" s="104">
        <v>0</v>
      </c>
      <c r="O486" s="104">
        <v>0</v>
      </c>
      <c r="P486" s="104">
        <v>0</v>
      </c>
      <c r="Q486" s="94" t="s">
        <v>191</v>
      </c>
      <c r="R486" s="94" t="s">
        <v>212</v>
      </c>
      <c r="S486" s="105" t="s">
        <v>1618</v>
      </c>
    </row>
    <row r="487" spans="1:19" x14ac:dyDescent="0.25">
      <c r="A487" s="94" t="s">
        <v>1619</v>
      </c>
      <c r="B487" s="94" t="s">
        <v>1620</v>
      </c>
      <c r="C487" s="112"/>
      <c r="D487" s="104">
        <v>9786</v>
      </c>
      <c r="E487" s="104">
        <v>1000</v>
      </c>
      <c r="F487" s="104">
        <v>0</v>
      </c>
      <c r="G487" s="104">
        <v>2000</v>
      </c>
      <c r="H487" s="104">
        <v>0</v>
      </c>
      <c r="I487" s="104">
        <v>0</v>
      </c>
      <c r="J487" s="104">
        <v>0</v>
      </c>
      <c r="K487" s="104">
        <v>0</v>
      </c>
      <c r="L487" s="104">
        <v>0</v>
      </c>
      <c r="M487" s="104">
        <v>12000</v>
      </c>
      <c r="N487" s="104">
        <v>0</v>
      </c>
      <c r="O487" s="104">
        <v>4185</v>
      </c>
      <c r="P487" s="104">
        <v>6000</v>
      </c>
      <c r="Q487" s="94" t="s">
        <v>191</v>
      </c>
      <c r="R487" s="94" t="s">
        <v>212</v>
      </c>
      <c r="S487" s="105" t="s">
        <v>1621</v>
      </c>
    </row>
    <row r="488" spans="1:19" x14ac:dyDescent="0.25">
      <c r="A488" s="94" t="s">
        <v>1622</v>
      </c>
      <c r="B488" s="94" t="s">
        <v>1623</v>
      </c>
      <c r="C488" s="112"/>
      <c r="D488" s="104">
        <v>2140</v>
      </c>
      <c r="E488" s="104">
        <v>24000</v>
      </c>
      <c r="F488" s="104">
        <v>0</v>
      </c>
      <c r="G488" s="104">
        <v>0</v>
      </c>
      <c r="H488" s="104">
        <v>0</v>
      </c>
      <c r="I488" s="104">
        <v>0</v>
      </c>
      <c r="J488" s="104">
        <v>0</v>
      </c>
      <c r="K488" s="104">
        <v>0</v>
      </c>
      <c r="L488" s="104">
        <v>0</v>
      </c>
      <c r="M488" s="104">
        <v>4999</v>
      </c>
      <c r="N488" s="104">
        <v>0</v>
      </c>
      <c r="O488" s="104">
        <v>0</v>
      </c>
      <c r="P488" s="104">
        <v>0</v>
      </c>
      <c r="Q488" s="94" t="s">
        <v>191</v>
      </c>
      <c r="R488" s="94" t="s">
        <v>205</v>
      </c>
      <c r="S488" s="105" t="s">
        <v>1624</v>
      </c>
    </row>
    <row r="489" spans="1:19" x14ac:dyDescent="0.25">
      <c r="A489" s="94" t="s">
        <v>1625</v>
      </c>
      <c r="B489" s="94" t="s">
        <v>1626</v>
      </c>
      <c r="C489" s="112"/>
      <c r="D489" s="104">
        <v>3223</v>
      </c>
      <c r="E489" s="104">
        <v>0</v>
      </c>
      <c r="F489" s="104">
        <v>0</v>
      </c>
      <c r="G489" s="104">
        <v>0</v>
      </c>
      <c r="H489" s="104">
        <v>0</v>
      </c>
      <c r="I489" s="104">
        <v>0</v>
      </c>
      <c r="J489" s="104">
        <v>0</v>
      </c>
      <c r="K489" s="104">
        <v>0</v>
      </c>
      <c r="L489" s="104">
        <v>0</v>
      </c>
      <c r="M489" s="104">
        <v>8000</v>
      </c>
      <c r="N489" s="104">
        <v>0</v>
      </c>
      <c r="O489" s="104">
        <v>0</v>
      </c>
      <c r="P489" s="104">
        <v>0</v>
      </c>
      <c r="Q489" s="94" t="s">
        <v>191</v>
      </c>
      <c r="R489" s="94" t="s">
        <v>212</v>
      </c>
      <c r="S489" s="105" t="s">
        <v>1627</v>
      </c>
    </row>
    <row r="490" spans="1:19" x14ac:dyDescent="0.25">
      <c r="A490" s="94" t="s">
        <v>1854</v>
      </c>
      <c r="B490" s="94" t="s">
        <v>1855</v>
      </c>
      <c r="C490" s="112"/>
      <c r="D490" s="104">
        <v>5257</v>
      </c>
      <c r="E490" s="104">
        <v>0</v>
      </c>
      <c r="F490" s="104">
        <v>0</v>
      </c>
      <c r="G490" s="104">
        <v>0</v>
      </c>
      <c r="H490" s="104">
        <v>0</v>
      </c>
      <c r="I490" s="104">
        <v>0</v>
      </c>
      <c r="J490" s="104">
        <v>0</v>
      </c>
      <c r="K490" s="104">
        <v>0</v>
      </c>
      <c r="L490" s="104">
        <v>0</v>
      </c>
      <c r="M490" s="104">
        <v>10300</v>
      </c>
      <c r="N490" s="104">
        <v>40428</v>
      </c>
      <c r="O490" s="104">
        <v>4230</v>
      </c>
      <c r="P490" s="104">
        <v>0</v>
      </c>
      <c r="Q490" s="94" t="s">
        <v>191</v>
      </c>
      <c r="R490" s="94" t="s">
        <v>212</v>
      </c>
      <c r="S490" s="105" t="s">
        <v>1856</v>
      </c>
    </row>
    <row r="491" spans="1:19" x14ac:dyDescent="0.25">
      <c r="A491" s="94" t="s">
        <v>1628</v>
      </c>
      <c r="B491" s="94" t="s">
        <v>1811</v>
      </c>
      <c r="C491" s="112"/>
      <c r="D491" s="104">
        <v>2966</v>
      </c>
      <c r="E491" s="104">
        <v>0</v>
      </c>
      <c r="F491" s="104">
        <v>0</v>
      </c>
      <c r="G491" s="104">
        <v>0</v>
      </c>
      <c r="H491" s="104">
        <v>0</v>
      </c>
      <c r="I491" s="104">
        <v>0</v>
      </c>
      <c r="J491" s="104">
        <v>0</v>
      </c>
      <c r="K491" s="104">
        <v>0</v>
      </c>
      <c r="L491" s="104">
        <v>0</v>
      </c>
      <c r="M491" s="104">
        <v>8000</v>
      </c>
      <c r="N491" s="104">
        <v>0</v>
      </c>
      <c r="O491" s="104">
        <v>0</v>
      </c>
      <c r="P491" s="104">
        <v>0</v>
      </c>
      <c r="Q491" s="94" t="s">
        <v>193</v>
      </c>
      <c r="R491" s="94" t="s">
        <v>205</v>
      </c>
      <c r="S491" s="105" t="s">
        <v>1630</v>
      </c>
    </row>
    <row r="492" spans="1:19" x14ac:dyDescent="0.25">
      <c r="A492" s="94" t="s">
        <v>1631</v>
      </c>
      <c r="B492" s="94" t="s">
        <v>1632</v>
      </c>
      <c r="C492" s="112"/>
      <c r="D492" s="104">
        <v>12746</v>
      </c>
      <c r="E492" s="104">
        <v>13000</v>
      </c>
      <c r="F492" s="104">
        <v>0</v>
      </c>
      <c r="G492" s="104">
        <v>0</v>
      </c>
      <c r="H492" s="104">
        <v>0</v>
      </c>
      <c r="I492" s="104">
        <v>0</v>
      </c>
      <c r="J492" s="104">
        <v>0</v>
      </c>
      <c r="K492" s="104">
        <v>0</v>
      </c>
      <c r="L492" s="104">
        <v>0</v>
      </c>
      <c r="M492" s="104">
        <v>0</v>
      </c>
      <c r="N492" s="104">
        <v>0</v>
      </c>
      <c r="O492" s="104">
        <v>0</v>
      </c>
      <c r="P492" s="104">
        <v>700</v>
      </c>
      <c r="Q492" s="94" t="s">
        <v>191</v>
      </c>
      <c r="R492" s="94" t="s">
        <v>212</v>
      </c>
      <c r="S492" s="105" t="s">
        <v>1633</v>
      </c>
    </row>
    <row r="493" spans="1:19" x14ac:dyDescent="0.25">
      <c r="A493" s="94" t="s">
        <v>1634</v>
      </c>
      <c r="B493" s="94" t="s">
        <v>1635</v>
      </c>
      <c r="C493" s="112"/>
      <c r="D493" s="104">
        <v>4000</v>
      </c>
      <c r="E493" s="104">
        <v>0</v>
      </c>
      <c r="F493" s="104">
        <v>0</v>
      </c>
      <c r="G493" s="104">
        <v>0</v>
      </c>
      <c r="H493" s="104">
        <v>0</v>
      </c>
      <c r="I493" s="104">
        <v>0</v>
      </c>
      <c r="J493" s="104">
        <v>0</v>
      </c>
      <c r="K493" s="104">
        <v>0</v>
      </c>
      <c r="L493" s="104">
        <v>0</v>
      </c>
      <c r="M493" s="104">
        <v>8100</v>
      </c>
      <c r="N493" s="104">
        <v>0</v>
      </c>
      <c r="O493" s="104">
        <v>0</v>
      </c>
      <c r="P493" s="104">
        <v>3000</v>
      </c>
      <c r="Q493" s="94" t="s">
        <v>191</v>
      </c>
      <c r="R493" s="94" t="s">
        <v>212</v>
      </c>
      <c r="S493" s="105" t="s">
        <v>1636</v>
      </c>
    </row>
    <row r="494" spans="1:19" x14ac:dyDescent="0.25">
      <c r="A494" s="94" t="s">
        <v>1637</v>
      </c>
      <c r="B494" s="94" t="s">
        <v>1638</v>
      </c>
      <c r="C494" s="112"/>
      <c r="D494" s="104">
        <v>17000</v>
      </c>
      <c r="E494" s="104">
        <v>0</v>
      </c>
      <c r="F494" s="104">
        <v>0</v>
      </c>
      <c r="G494" s="104">
        <v>0</v>
      </c>
      <c r="H494" s="104">
        <v>0</v>
      </c>
      <c r="I494" s="104">
        <v>0</v>
      </c>
      <c r="J494" s="104">
        <v>0</v>
      </c>
      <c r="K494" s="104">
        <v>0</v>
      </c>
      <c r="L494" s="104">
        <v>0</v>
      </c>
      <c r="M494" s="104">
        <v>0</v>
      </c>
      <c r="N494" s="104">
        <v>0</v>
      </c>
      <c r="O494" s="104">
        <v>0</v>
      </c>
      <c r="P494" s="104">
        <v>0</v>
      </c>
      <c r="Q494" s="94" t="s">
        <v>191</v>
      </c>
      <c r="R494" s="94" t="s">
        <v>249</v>
      </c>
      <c r="S494" s="105" t="s">
        <v>1639</v>
      </c>
    </row>
    <row r="495" spans="1:19" x14ac:dyDescent="0.25">
      <c r="A495" s="94" t="s">
        <v>1640</v>
      </c>
      <c r="B495" s="94" t="s">
        <v>1812</v>
      </c>
      <c r="C495" s="112"/>
      <c r="D495" s="104">
        <v>54055</v>
      </c>
      <c r="E495" s="104">
        <v>0</v>
      </c>
      <c r="F495" s="104">
        <v>0</v>
      </c>
      <c r="G495" s="104">
        <v>10000</v>
      </c>
      <c r="H495" s="104">
        <v>0</v>
      </c>
      <c r="I495" s="104">
        <v>0</v>
      </c>
      <c r="J495" s="104">
        <v>0</v>
      </c>
      <c r="K495" s="104">
        <v>0</v>
      </c>
      <c r="L495" s="104">
        <v>0</v>
      </c>
      <c r="M495" s="104">
        <v>10385</v>
      </c>
      <c r="N495" s="104">
        <v>0</v>
      </c>
      <c r="O495" s="104">
        <v>302</v>
      </c>
      <c r="P495" s="104">
        <v>0</v>
      </c>
      <c r="Q495" s="94" t="s">
        <v>193</v>
      </c>
      <c r="R495" s="94" t="s">
        <v>205</v>
      </c>
      <c r="S495" s="105" t="s">
        <v>1642</v>
      </c>
    </row>
    <row r="496" spans="1:19" x14ac:dyDescent="0.25">
      <c r="A496" s="94" t="s">
        <v>1643</v>
      </c>
      <c r="B496" s="94" t="s">
        <v>1644</v>
      </c>
      <c r="C496" s="112"/>
      <c r="D496" s="104">
        <v>0</v>
      </c>
      <c r="E496" s="104">
        <v>0</v>
      </c>
      <c r="F496" s="104">
        <v>0</v>
      </c>
      <c r="G496" s="104">
        <v>0</v>
      </c>
      <c r="H496" s="104">
        <v>0</v>
      </c>
      <c r="I496" s="104">
        <v>0</v>
      </c>
      <c r="J496" s="104">
        <v>0</v>
      </c>
      <c r="K496" s="104">
        <v>0</v>
      </c>
      <c r="L496" s="104">
        <v>0</v>
      </c>
      <c r="M496" s="104">
        <v>0</v>
      </c>
      <c r="N496" s="104">
        <v>0</v>
      </c>
      <c r="O496" s="104">
        <v>0</v>
      </c>
      <c r="P496" s="104">
        <v>0</v>
      </c>
      <c r="Q496" s="94" t="s">
        <v>191</v>
      </c>
      <c r="R496" s="94" t="s">
        <v>249</v>
      </c>
      <c r="S496" s="105" t="s">
        <v>1645</v>
      </c>
    </row>
    <row r="497" spans="1:19" x14ac:dyDescent="0.25">
      <c r="A497" s="94" t="s">
        <v>1646</v>
      </c>
      <c r="B497" s="94" t="s">
        <v>1647</v>
      </c>
      <c r="C497" s="112"/>
      <c r="D497" s="104">
        <v>40000</v>
      </c>
      <c r="E497" s="104">
        <v>3000</v>
      </c>
      <c r="F497" s="104">
        <v>0</v>
      </c>
      <c r="G497" s="104">
        <v>0</v>
      </c>
      <c r="H497" s="104">
        <v>0</v>
      </c>
      <c r="I497" s="104">
        <v>0</v>
      </c>
      <c r="J497" s="104">
        <v>0</v>
      </c>
      <c r="K497" s="104">
        <v>0</v>
      </c>
      <c r="L497" s="104">
        <v>0</v>
      </c>
      <c r="M497" s="104">
        <v>17600</v>
      </c>
      <c r="N497" s="104">
        <v>0</v>
      </c>
      <c r="O497" s="104">
        <v>0</v>
      </c>
      <c r="P497" s="104">
        <v>45000</v>
      </c>
      <c r="Q497" s="94" t="s">
        <v>191</v>
      </c>
      <c r="R497" s="94" t="s">
        <v>249</v>
      </c>
      <c r="S497" s="105" t="s">
        <v>1648</v>
      </c>
    </row>
    <row r="498" spans="1:19" x14ac:dyDescent="0.25">
      <c r="A498" s="94" t="s">
        <v>1649</v>
      </c>
      <c r="B498" s="94" t="s">
        <v>1650</v>
      </c>
      <c r="C498" s="112"/>
      <c r="D498" s="104">
        <v>0</v>
      </c>
      <c r="E498" s="104">
        <v>0</v>
      </c>
      <c r="F498" s="104">
        <v>0</v>
      </c>
      <c r="G498" s="104">
        <v>0</v>
      </c>
      <c r="H498" s="104">
        <v>0</v>
      </c>
      <c r="I498" s="104">
        <v>0</v>
      </c>
      <c r="J498" s="104">
        <v>0</v>
      </c>
      <c r="K498" s="104">
        <v>0</v>
      </c>
      <c r="L498" s="104">
        <v>0</v>
      </c>
      <c r="M498" s="104">
        <v>0</v>
      </c>
      <c r="N498" s="104">
        <v>0</v>
      </c>
      <c r="O498" s="104">
        <v>0</v>
      </c>
      <c r="P498" s="104">
        <v>46042</v>
      </c>
      <c r="Q498" s="94" t="s">
        <v>191</v>
      </c>
      <c r="R498" s="94" t="s">
        <v>249</v>
      </c>
      <c r="S498" s="105" t="s">
        <v>1651</v>
      </c>
    </row>
    <row r="499" spans="1:19" x14ac:dyDescent="0.25">
      <c r="A499" s="94" t="s">
        <v>1652</v>
      </c>
      <c r="B499" s="94" t="s">
        <v>1653</v>
      </c>
      <c r="C499" s="112"/>
      <c r="D499" s="104">
        <v>5300</v>
      </c>
      <c r="E499" s="104">
        <v>0</v>
      </c>
      <c r="F499" s="104">
        <v>0</v>
      </c>
      <c r="G499" s="104">
        <v>0</v>
      </c>
      <c r="H499" s="104">
        <v>0</v>
      </c>
      <c r="I499" s="104">
        <v>0</v>
      </c>
      <c r="J499" s="104">
        <v>0</v>
      </c>
      <c r="K499" s="104">
        <v>0</v>
      </c>
      <c r="L499" s="104">
        <v>0</v>
      </c>
      <c r="M499" s="104">
        <v>0</v>
      </c>
      <c r="N499" s="104">
        <v>0</v>
      </c>
      <c r="O499" s="104">
        <v>0</v>
      </c>
      <c r="P499" s="104">
        <v>70500</v>
      </c>
      <c r="Q499" s="94" t="s">
        <v>191</v>
      </c>
      <c r="R499" s="94" t="s">
        <v>249</v>
      </c>
      <c r="S499" s="105" t="s">
        <v>1654</v>
      </c>
    </row>
    <row r="500" spans="1:19" x14ac:dyDescent="0.25">
      <c r="A500" s="94" t="s">
        <v>1655</v>
      </c>
      <c r="B500" s="94" t="s">
        <v>1656</v>
      </c>
      <c r="C500" s="112"/>
      <c r="D500" s="104">
        <v>20000</v>
      </c>
      <c r="E500" s="104">
        <v>5000</v>
      </c>
      <c r="F500" s="104">
        <v>0</v>
      </c>
      <c r="G500" s="104">
        <v>0</v>
      </c>
      <c r="H500" s="104">
        <v>0</v>
      </c>
      <c r="I500" s="104">
        <v>0</v>
      </c>
      <c r="J500" s="104">
        <v>0</v>
      </c>
      <c r="K500" s="104">
        <v>0</v>
      </c>
      <c r="L500" s="104">
        <v>0</v>
      </c>
      <c r="M500" s="104">
        <v>25326</v>
      </c>
      <c r="N500" s="104">
        <v>0</v>
      </c>
      <c r="O500" s="104">
        <v>0</v>
      </c>
      <c r="P500" s="104">
        <v>153000</v>
      </c>
      <c r="Q500" s="94" t="s">
        <v>191</v>
      </c>
      <c r="R500" s="94" t="s">
        <v>249</v>
      </c>
      <c r="S500" s="105" t="s">
        <v>1657</v>
      </c>
    </row>
    <row r="501" spans="1:19" x14ac:dyDescent="0.25">
      <c r="A501" s="94" t="s">
        <v>1658</v>
      </c>
      <c r="B501" s="94" t="s">
        <v>1659</v>
      </c>
      <c r="C501" s="112"/>
      <c r="D501" s="104">
        <v>5000</v>
      </c>
      <c r="E501" s="104">
        <v>2000</v>
      </c>
      <c r="F501" s="104">
        <v>0</v>
      </c>
      <c r="G501" s="104">
        <v>2000</v>
      </c>
      <c r="H501" s="104">
        <v>0</v>
      </c>
      <c r="I501" s="104">
        <v>0</v>
      </c>
      <c r="J501" s="104">
        <v>0</v>
      </c>
      <c r="K501" s="104">
        <v>0</v>
      </c>
      <c r="L501" s="104">
        <v>0</v>
      </c>
      <c r="M501" s="104">
        <v>20850</v>
      </c>
      <c r="N501" s="104">
        <v>0</v>
      </c>
      <c r="O501" s="104">
        <v>7500</v>
      </c>
      <c r="P501" s="104">
        <v>0</v>
      </c>
      <c r="Q501" s="94" t="s">
        <v>191</v>
      </c>
      <c r="R501" s="94" t="s">
        <v>212</v>
      </c>
      <c r="S501" s="105" t="s">
        <v>1660</v>
      </c>
    </row>
    <row r="502" spans="1:19" x14ac:dyDescent="0.25">
      <c r="A502" s="94" t="s">
        <v>1857</v>
      </c>
      <c r="B502" s="94" t="s">
        <v>1858</v>
      </c>
      <c r="C502" s="112"/>
      <c r="D502" s="104">
        <v>516</v>
      </c>
      <c r="E502" s="104">
        <v>0</v>
      </c>
      <c r="F502" s="104">
        <v>0</v>
      </c>
      <c r="G502" s="104">
        <v>0</v>
      </c>
      <c r="H502" s="104">
        <v>0</v>
      </c>
      <c r="I502" s="104">
        <v>0</v>
      </c>
      <c r="J502" s="104">
        <v>0</v>
      </c>
      <c r="K502" s="104">
        <v>0</v>
      </c>
      <c r="L502" s="104">
        <v>8318</v>
      </c>
      <c r="M502" s="104">
        <v>4046</v>
      </c>
      <c r="N502" s="104">
        <v>0</v>
      </c>
      <c r="O502" s="104">
        <v>0</v>
      </c>
      <c r="P502" s="104">
        <v>5000</v>
      </c>
      <c r="Q502" s="94" t="s">
        <v>191</v>
      </c>
      <c r="R502" s="94" t="s">
        <v>212</v>
      </c>
      <c r="S502" s="105" t="s">
        <v>1859</v>
      </c>
    </row>
    <row r="503" spans="1:19" x14ac:dyDescent="0.25">
      <c r="A503" s="94" t="s">
        <v>1664</v>
      </c>
      <c r="B503" s="94" t="s">
        <v>1665</v>
      </c>
      <c r="C503" s="112"/>
      <c r="D503" s="104">
        <v>99921</v>
      </c>
      <c r="E503" s="104">
        <v>15000</v>
      </c>
      <c r="F503" s="104">
        <v>0</v>
      </c>
      <c r="G503" s="104">
        <v>24954</v>
      </c>
      <c r="H503" s="104">
        <v>0</v>
      </c>
      <c r="I503" s="104">
        <v>0</v>
      </c>
      <c r="J503" s="104">
        <v>0</v>
      </c>
      <c r="K503" s="104">
        <v>0</v>
      </c>
      <c r="L503" s="104">
        <v>0</v>
      </c>
      <c r="M503" s="104">
        <v>33397</v>
      </c>
      <c r="N503" s="104">
        <v>0</v>
      </c>
      <c r="O503" s="104">
        <v>12518</v>
      </c>
      <c r="P503" s="104">
        <v>68000</v>
      </c>
      <c r="Q503" s="94" t="s">
        <v>191</v>
      </c>
      <c r="R503" s="94" t="s">
        <v>372</v>
      </c>
      <c r="S503" s="105" t="s">
        <v>1666</v>
      </c>
    </row>
    <row r="504" spans="1:19" x14ac:dyDescent="0.25">
      <c r="A504" s="94" t="s">
        <v>1667</v>
      </c>
      <c r="B504" s="94" t="s">
        <v>1668</v>
      </c>
      <c r="C504" s="112"/>
      <c r="D504" s="104">
        <v>19103</v>
      </c>
      <c r="E504" s="104">
        <v>0</v>
      </c>
      <c r="F504" s="104">
        <v>0</v>
      </c>
      <c r="G504" s="104">
        <v>0</v>
      </c>
      <c r="H504" s="104">
        <v>0</v>
      </c>
      <c r="I504" s="104">
        <v>0</v>
      </c>
      <c r="J504" s="104">
        <v>0</v>
      </c>
      <c r="K504" s="104">
        <v>0</v>
      </c>
      <c r="L504" s="104">
        <v>0</v>
      </c>
      <c r="M504" s="104">
        <v>0</v>
      </c>
      <c r="N504" s="104">
        <v>0</v>
      </c>
      <c r="O504" s="104">
        <v>0</v>
      </c>
      <c r="P504" s="104">
        <v>228500</v>
      </c>
      <c r="Q504" s="94" t="s">
        <v>191</v>
      </c>
      <c r="R504" s="94" t="s">
        <v>249</v>
      </c>
      <c r="S504" s="105" t="s">
        <v>1669</v>
      </c>
    </row>
    <row r="505" spans="1:19" x14ac:dyDescent="0.25">
      <c r="A505" s="94" t="s">
        <v>1670</v>
      </c>
      <c r="B505" s="94" t="s">
        <v>1671</v>
      </c>
      <c r="C505" s="112"/>
      <c r="D505" s="104">
        <v>3000</v>
      </c>
      <c r="E505" s="104">
        <v>0</v>
      </c>
      <c r="F505" s="104">
        <v>0</v>
      </c>
      <c r="G505" s="104">
        <v>0</v>
      </c>
      <c r="H505" s="104">
        <v>0</v>
      </c>
      <c r="I505" s="104">
        <v>0</v>
      </c>
      <c r="J505" s="104">
        <v>0</v>
      </c>
      <c r="K505" s="104">
        <v>0</v>
      </c>
      <c r="L505" s="104">
        <v>588</v>
      </c>
      <c r="M505" s="104">
        <v>2798</v>
      </c>
      <c r="N505" s="104">
        <v>0</v>
      </c>
      <c r="O505" s="104">
        <v>6</v>
      </c>
      <c r="P505" s="104">
        <v>5000</v>
      </c>
      <c r="Q505" s="94" t="s">
        <v>191</v>
      </c>
      <c r="R505" s="94" t="s">
        <v>249</v>
      </c>
      <c r="S505" s="105" t="s">
        <v>1672</v>
      </c>
    </row>
    <row r="506" spans="1:19" x14ac:dyDescent="0.25">
      <c r="A506" s="94" t="s">
        <v>1673</v>
      </c>
      <c r="B506" s="94" t="s">
        <v>1674</v>
      </c>
      <c r="C506" s="112"/>
      <c r="D506" s="104">
        <v>1788</v>
      </c>
      <c r="E506" s="104">
        <v>0</v>
      </c>
      <c r="F506" s="104">
        <v>0</v>
      </c>
      <c r="G506" s="104">
        <v>0</v>
      </c>
      <c r="H506" s="104">
        <v>0</v>
      </c>
      <c r="I506" s="104">
        <v>0</v>
      </c>
      <c r="J506" s="104">
        <v>0</v>
      </c>
      <c r="K506" s="104">
        <v>0</v>
      </c>
      <c r="L506" s="104">
        <v>0</v>
      </c>
      <c r="M506" s="104">
        <v>0</v>
      </c>
      <c r="N506" s="104">
        <v>0</v>
      </c>
      <c r="O506" s="104">
        <v>0</v>
      </c>
      <c r="P506" s="104">
        <v>66000</v>
      </c>
      <c r="Q506" s="94" t="s">
        <v>191</v>
      </c>
      <c r="R506" s="94" t="s">
        <v>249</v>
      </c>
      <c r="S506" s="105" t="s">
        <v>1675</v>
      </c>
    </row>
    <row r="507" spans="1:19" x14ac:dyDescent="0.25">
      <c r="A507" s="94" t="s">
        <v>1676</v>
      </c>
      <c r="B507" s="94" t="s">
        <v>1677</v>
      </c>
      <c r="C507" s="112"/>
      <c r="D507" s="104">
        <v>2761</v>
      </c>
      <c r="E507" s="104">
        <v>0</v>
      </c>
      <c r="F507" s="104">
        <v>0</v>
      </c>
      <c r="G507" s="104">
        <v>0</v>
      </c>
      <c r="H507" s="104">
        <v>0</v>
      </c>
      <c r="I507" s="104">
        <v>0</v>
      </c>
      <c r="J507" s="104">
        <v>0</v>
      </c>
      <c r="K507" s="104">
        <v>0</v>
      </c>
      <c r="L507" s="104">
        <v>0</v>
      </c>
      <c r="M507" s="104">
        <v>8386</v>
      </c>
      <c r="N507" s="104">
        <v>0</v>
      </c>
      <c r="O507" s="104">
        <v>0</v>
      </c>
      <c r="P507" s="104">
        <v>0</v>
      </c>
      <c r="Q507" s="94" t="s">
        <v>191</v>
      </c>
      <c r="R507" s="94" t="s">
        <v>249</v>
      </c>
      <c r="S507" s="105" t="s">
        <v>1678</v>
      </c>
    </row>
    <row r="508" spans="1:19" x14ac:dyDescent="0.25">
      <c r="A508" s="94" t="s">
        <v>1679</v>
      </c>
      <c r="B508" s="94" t="s">
        <v>1680</v>
      </c>
      <c r="C508" s="112"/>
      <c r="D508" s="104">
        <v>359307</v>
      </c>
      <c r="E508" s="104">
        <v>0</v>
      </c>
      <c r="F508" s="104">
        <v>40121</v>
      </c>
      <c r="G508" s="104">
        <v>110000</v>
      </c>
      <c r="H508" s="104">
        <v>0</v>
      </c>
      <c r="I508" s="104">
        <v>24970</v>
      </c>
      <c r="J508" s="104">
        <v>0</v>
      </c>
      <c r="K508" s="104">
        <v>0</v>
      </c>
      <c r="L508" s="104">
        <v>16900</v>
      </c>
      <c r="M508" s="104">
        <v>332243</v>
      </c>
      <c r="N508" s="104">
        <v>0</v>
      </c>
      <c r="O508" s="104">
        <v>72703</v>
      </c>
      <c r="P508" s="104">
        <v>255000</v>
      </c>
      <c r="Q508" s="94" t="s">
        <v>191</v>
      </c>
      <c r="R508" s="94" t="s">
        <v>406</v>
      </c>
      <c r="S508" s="105" t="s">
        <v>1681</v>
      </c>
    </row>
    <row r="509" spans="1:19" x14ac:dyDescent="0.25">
      <c r="A509" s="94" t="s">
        <v>1860</v>
      </c>
      <c r="B509" s="94" t="s">
        <v>1861</v>
      </c>
      <c r="C509" s="112"/>
      <c r="D509" s="104">
        <v>3706</v>
      </c>
      <c r="E509" s="104">
        <v>0</v>
      </c>
      <c r="F509" s="104">
        <v>0</v>
      </c>
      <c r="G509" s="104">
        <v>0</v>
      </c>
      <c r="H509" s="104">
        <v>0</v>
      </c>
      <c r="I509" s="104">
        <v>0</v>
      </c>
      <c r="J509" s="104">
        <v>0</v>
      </c>
      <c r="K509" s="104">
        <v>0</v>
      </c>
      <c r="L509" s="104">
        <v>4500</v>
      </c>
      <c r="M509" s="104">
        <v>4915</v>
      </c>
      <c r="N509" s="104">
        <v>34000</v>
      </c>
      <c r="O509" s="104">
        <v>4230</v>
      </c>
      <c r="P509" s="104">
        <v>0</v>
      </c>
      <c r="Q509" s="94" t="s">
        <v>191</v>
      </c>
      <c r="R509" s="94" t="s">
        <v>212</v>
      </c>
      <c r="S509" s="105" t="s">
        <v>1862</v>
      </c>
    </row>
    <row r="510" spans="1:19" x14ac:dyDescent="0.25">
      <c r="A510" s="94" t="s">
        <v>1682</v>
      </c>
      <c r="B510" s="94" t="s">
        <v>1683</v>
      </c>
      <c r="C510" s="112"/>
      <c r="D510" s="104">
        <v>37170</v>
      </c>
      <c r="E510" s="104">
        <v>15000</v>
      </c>
      <c r="F510" s="104">
        <v>0</v>
      </c>
      <c r="G510" s="104">
        <v>2500</v>
      </c>
      <c r="H510" s="104">
        <v>0</v>
      </c>
      <c r="I510" s="104">
        <v>0</v>
      </c>
      <c r="J510" s="104">
        <v>0</v>
      </c>
      <c r="K510" s="104">
        <v>0</v>
      </c>
      <c r="L510" s="104">
        <v>0</v>
      </c>
      <c r="M510" s="104">
        <v>15000</v>
      </c>
      <c r="N510" s="104">
        <v>0</v>
      </c>
      <c r="O510" s="104">
        <v>0</v>
      </c>
      <c r="P510" s="104">
        <v>0</v>
      </c>
      <c r="Q510" s="94" t="s">
        <v>191</v>
      </c>
      <c r="R510" s="94" t="s">
        <v>269</v>
      </c>
      <c r="S510" s="105" t="s">
        <v>1684</v>
      </c>
    </row>
    <row r="511" spans="1:19" x14ac:dyDescent="0.25">
      <c r="A511" s="94" t="s">
        <v>1685</v>
      </c>
      <c r="B511" s="94" t="s">
        <v>1686</v>
      </c>
      <c r="C511" s="112"/>
      <c r="D511" s="104">
        <v>48000</v>
      </c>
      <c r="E511" s="104">
        <v>8000</v>
      </c>
      <c r="F511" s="104">
        <v>0</v>
      </c>
      <c r="G511" s="104">
        <v>0</v>
      </c>
      <c r="H511" s="104">
        <v>0</v>
      </c>
      <c r="I511" s="104">
        <v>0</v>
      </c>
      <c r="J511" s="104">
        <v>0</v>
      </c>
      <c r="K511" s="104">
        <v>0</v>
      </c>
      <c r="L511" s="104">
        <v>0</v>
      </c>
      <c r="M511" s="104">
        <v>7381</v>
      </c>
      <c r="N511" s="104">
        <v>0</v>
      </c>
      <c r="O511" s="104">
        <v>40187</v>
      </c>
      <c r="P511" s="104">
        <v>15000</v>
      </c>
      <c r="Q511" s="94" t="s">
        <v>191</v>
      </c>
      <c r="R511" s="94" t="s">
        <v>205</v>
      </c>
      <c r="S511" s="105" t="s">
        <v>1687</v>
      </c>
    </row>
    <row r="512" spans="1:19" x14ac:dyDescent="0.25">
      <c r="A512" s="94" t="s">
        <v>1688</v>
      </c>
      <c r="B512" s="94" t="s">
        <v>1689</v>
      </c>
      <c r="C512" s="112"/>
      <c r="D512" s="104">
        <v>3670</v>
      </c>
      <c r="E512" s="104">
        <v>1000</v>
      </c>
      <c r="F512" s="104">
        <v>0</v>
      </c>
      <c r="G512" s="104">
        <v>0</v>
      </c>
      <c r="H512" s="104">
        <v>0</v>
      </c>
      <c r="I512" s="104">
        <v>0</v>
      </c>
      <c r="J512" s="104">
        <v>0</v>
      </c>
      <c r="K512" s="104">
        <v>0</v>
      </c>
      <c r="L512" s="104">
        <v>0</v>
      </c>
      <c r="M512" s="104">
        <v>0</v>
      </c>
      <c r="N512" s="104">
        <v>0</v>
      </c>
      <c r="O512" s="104">
        <v>6934</v>
      </c>
      <c r="P512" s="104">
        <v>0</v>
      </c>
      <c r="Q512" s="94" t="s">
        <v>191</v>
      </c>
      <c r="R512" s="94" t="s">
        <v>249</v>
      </c>
      <c r="S512" s="105" t="s">
        <v>1690</v>
      </c>
    </row>
    <row r="513" spans="1:19" x14ac:dyDescent="0.25">
      <c r="A513" s="94" t="s">
        <v>1691</v>
      </c>
      <c r="B513" s="94" t="s">
        <v>1692</v>
      </c>
      <c r="C513" s="112"/>
      <c r="D513" s="104">
        <v>3654</v>
      </c>
      <c r="E513" s="104">
        <v>0</v>
      </c>
      <c r="F513" s="104">
        <v>0</v>
      </c>
      <c r="G513" s="104">
        <v>3000</v>
      </c>
      <c r="H513" s="104">
        <v>0</v>
      </c>
      <c r="I513" s="104">
        <v>0</v>
      </c>
      <c r="J513" s="104">
        <v>0</v>
      </c>
      <c r="K513" s="104">
        <v>0</v>
      </c>
      <c r="L513" s="104">
        <v>0</v>
      </c>
      <c r="M513" s="104">
        <v>14563</v>
      </c>
      <c r="N513" s="104">
        <v>1000</v>
      </c>
      <c r="O513" s="104">
        <v>18422</v>
      </c>
      <c r="P513" s="104">
        <v>10000</v>
      </c>
      <c r="Q513" s="94" t="s">
        <v>191</v>
      </c>
      <c r="R513" s="94" t="s">
        <v>212</v>
      </c>
      <c r="S513" s="105" t="s">
        <v>1693</v>
      </c>
    </row>
    <row r="514" spans="1:19" x14ac:dyDescent="0.25">
      <c r="A514" s="94" t="s">
        <v>1694</v>
      </c>
      <c r="B514" s="94" t="s">
        <v>1695</v>
      </c>
      <c r="C514" s="112"/>
      <c r="D514" s="104">
        <v>500</v>
      </c>
      <c r="E514" s="104">
        <v>0</v>
      </c>
      <c r="F514" s="104">
        <v>0</v>
      </c>
      <c r="G514" s="104">
        <v>0</v>
      </c>
      <c r="H514" s="104">
        <v>0</v>
      </c>
      <c r="I514" s="104">
        <v>0</v>
      </c>
      <c r="J514" s="104">
        <v>0</v>
      </c>
      <c r="K514" s="104">
        <v>0</v>
      </c>
      <c r="L514" s="104">
        <v>0</v>
      </c>
      <c r="M514" s="104">
        <v>5000</v>
      </c>
      <c r="N514" s="104">
        <v>0</v>
      </c>
      <c r="O514" s="104">
        <v>3978</v>
      </c>
      <c r="P514" s="104">
        <v>0</v>
      </c>
      <c r="Q514" s="94" t="s">
        <v>191</v>
      </c>
      <c r="R514" s="94" t="s">
        <v>205</v>
      </c>
      <c r="S514" s="105" t="s">
        <v>1696</v>
      </c>
    </row>
    <row r="515" spans="1:19" x14ac:dyDescent="0.25">
      <c r="A515" s="94" t="s">
        <v>1697</v>
      </c>
      <c r="B515" s="94" t="s">
        <v>1698</v>
      </c>
      <c r="C515" s="112"/>
      <c r="D515" s="104">
        <v>2550</v>
      </c>
      <c r="E515" s="104">
        <v>1000</v>
      </c>
      <c r="F515" s="104">
        <v>0</v>
      </c>
      <c r="G515" s="104">
        <v>0</v>
      </c>
      <c r="H515" s="104">
        <v>0</v>
      </c>
      <c r="I515" s="104">
        <v>0</v>
      </c>
      <c r="J515" s="104">
        <v>0</v>
      </c>
      <c r="K515" s="104">
        <v>0</v>
      </c>
      <c r="L515" s="104">
        <v>0</v>
      </c>
      <c r="M515" s="104">
        <v>20500</v>
      </c>
      <c r="N515" s="104">
        <v>7000</v>
      </c>
      <c r="O515" s="104">
        <v>9950</v>
      </c>
      <c r="P515" s="104">
        <v>0</v>
      </c>
      <c r="Q515" s="94" t="s">
        <v>191</v>
      </c>
      <c r="R515" s="94" t="s">
        <v>269</v>
      </c>
      <c r="S515" s="105" t="s">
        <v>1699</v>
      </c>
    </row>
    <row r="516" spans="1:19" x14ac:dyDescent="0.25">
      <c r="A516" s="94" t="s">
        <v>1700</v>
      </c>
      <c r="B516" s="94" t="s">
        <v>1701</v>
      </c>
      <c r="C516" s="112"/>
      <c r="D516" s="104">
        <v>573</v>
      </c>
      <c r="E516" s="104">
        <v>0</v>
      </c>
      <c r="F516" s="104">
        <v>0</v>
      </c>
      <c r="G516" s="104">
        <v>0</v>
      </c>
      <c r="H516" s="104">
        <v>0</v>
      </c>
      <c r="I516" s="104">
        <v>0</v>
      </c>
      <c r="J516" s="104">
        <v>0</v>
      </c>
      <c r="K516" s="104">
        <v>0</v>
      </c>
      <c r="L516" s="104">
        <v>0</v>
      </c>
      <c r="M516" s="104">
        <v>8000</v>
      </c>
      <c r="N516" s="104">
        <v>0</v>
      </c>
      <c r="O516" s="104">
        <v>0</v>
      </c>
      <c r="P516" s="104">
        <v>0</v>
      </c>
      <c r="Q516" s="94" t="s">
        <v>191</v>
      </c>
      <c r="R516" s="94" t="s">
        <v>212</v>
      </c>
      <c r="S516" s="105" t="s">
        <v>1702</v>
      </c>
    </row>
    <row r="517" spans="1:19" x14ac:dyDescent="0.25">
      <c r="A517" s="94" t="s">
        <v>1703</v>
      </c>
      <c r="B517" s="94" t="s">
        <v>1704</v>
      </c>
      <c r="C517" s="112"/>
      <c r="D517" s="104">
        <v>0</v>
      </c>
      <c r="E517" s="104">
        <v>0</v>
      </c>
      <c r="F517" s="104">
        <v>0</v>
      </c>
      <c r="G517" s="104">
        <v>0</v>
      </c>
      <c r="H517" s="104">
        <v>0</v>
      </c>
      <c r="I517" s="104">
        <v>0</v>
      </c>
      <c r="J517" s="104">
        <v>0</v>
      </c>
      <c r="K517" s="104">
        <v>0</v>
      </c>
      <c r="L517" s="104">
        <v>0</v>
      </c>
      <c r="M517" s="104">
        <v>5000</v>
      </c>
      <c r="N517" s="104">
        <v>650</v>
      </c>
      <c r="O517" s="104">
        <v>0</v>
      </c>
      <c r="P517" s="104">
        <v>71000</v>
      </c>
      <c r="Q517" s="94" t="s">
        <v>191</v>
      </c>
      <c r="R517" s="94" t="s">
        <v>205</v>
      </c>
      <c r="S517" s="105" t="s">
        <v>1705</v>
      </c>
    </row>
    <row r="518" spans="1:19" x14ac:dyDescent="0.25">
      <c r="A518" s="94" t="s">
        <v>1706</v>
      </c>
      <c r="B518" s="94" t="s">
        <v>1707</v>
      </c>
      <c r="C518" s="112"/>
      <c r="D518" s="104">
        <v>142</v>
      </c>
      <c r="E518" s="104">
        <v>0</v>
      </c>
      <c r="F518" s="104">
        <v>0</v>
      </c>
      <c r="G518" s="104">
        <v>0</v>
      </c>
      <c r="H518" s="104">
        <v>0</v>
      </c>
      <c r="I518" s="104">
        <v>0</v>
      </c>
      <c r="J518" s="104">
        <v>0</v>
      </c>
      <c r="K518" s="104">
        <v>0</v>
      </c>
      <c r="L518" s="104">
        <v>0</v>
      </c>
      <c r="M518" s="104">
        <v>17410</v>
      </c>
      <c r="N518" s="104">
        <v>0</v>
      </c>
      <c r="O518" s="104">
        <v>23657</v>
      </c>
      <c r="P518" s="104">
        <v>0</v>
      </c>
      <c r="Q518" s="94" t="s">
        <v>191</v>
      </c>
      <c r="R518" s="94" t="s">
        <v>269</v>
      </c>
      <c r="S518" s="105" t="s">
        <v>1708</v>
      </c>
    </row>
    <row r="519" spans="1:19" x14ac:dyDescent="0.25">
      <c r="A519" s="94" t="s">
        <v>1709</v>
      </c>
      <c r="B519" s="94" t="s">
        <v>1710</v>
      </c>
      <c r="C519" s="112"/>
      <c r="D519" s="104">
        <v>4000</v>
      </c>
      <c r="E519" s="104">
        <v>0</v>
      </c>
      <c r="F519" s="104">
        <v>0</v>
      </c>
      <c r="G519" s="104">
        <v>0</v>
      </c>
      <c r="H519" s="104">
        <v>0</v>
      </c>
      <c r="I519" s="104">
        <v>0</v>
      </c>
      <c r="J519" s="104">
        <v>0</v>
      </c>
      <c r="K519" s="104">
        <v>0</v>
      </c>
      <c r="L519" s="104">
        <v>0</v>
      </c>
      <c r="M519" s="104">
        <v>4000</v>
      </c>
      <c r="N519" s="104">
        <v>0</v>
      </c>
      <c r="O519" s="104">
        <v>2000</v>
      </c>
      <c r="P519" s="104">
        <v>4000</v>
      </c>
      <c r="Q519" s="94" t="s">
        <v>191</v>
      </c>
      <c r="R519" s="94" t="s">
        <v>212</v>
      </c>
      <c r="S519" s="105" t="s">
        <v>1711</v>
      </c>
    </row>
    <row r="520" spans="1:19" x14ac:dyDescent="0.25">
      <c r="A520" s="94" t="s">
        <v>1712</v>
      </c>
      <c r="B520" s="94" t="s">
        <v>1713</v>
      </c>
      <c r="C520" s="112"/>
      <c r="D520" s="104">
        <v>9976</v>
      </c>
      <c r="E520" s="104">
        <v>0</v>
      </c>
      <c r="F520" s="104">
        <v>0</v>
      </c>
      <c r="G520" s="104">
        <v>0</v>
      </c>
      <c r="H520" s="104">
        <v>0</v>
      </c>
      <c r="I520" s="104">
        <v>0</v>
      </c>
      <c r="J520" s="104">
        <v>0</v>
      </c>
      <c r="K520" s="104">
        <v>0</v>
      </c>
      <c r="L520" s="104">
        <v>0</v>
      </c>
      <c r="M520" s="104">
        <v>24650</v>
      </c>
      <c r="N520" s="104">
        <v>0</v>
      </c>
      <c r="O520" s="104">
        <v>0</v>
      </c>
      <c r="P520" s="104">
        <v>0</v>
      </c>
      <c r="Q520" s="94" t="s">
        <v>191</v>
      </c>
      <c r="R520" s="94" t="s">
        <v>372</v>
      </c>
      <c r="S520" s="105" t="s">
        <v>1714</v>
      </c>
    </row>
    <row r="521" spans="1:19" x14ac:dyDescent="0.25">
      <c r="A521" s="94" t="s">
        <v>1715</v>
      </c>
      <c r="B521" s="94" t="s">
        <v>1716</v>
      </c>
      <c r="C521" s="112"/>
      <c r="D521" s="104">
        <v>6000</v>
      </c>
      <c r="E521" s="104">
        <v>1000</v>
      </c>
      <c r="F521" s="104">
        <v>0</v>
      </c>
      <c r="G521" s="104">
        <v>0</v>
      </c>
      <c r="H521" s="104">
        <v>0</v>
      </c>
      <c r="I521" s="104">
        <v>0</v>
      </c>
      <c r="J521" s="104">
        <v>0</v>
      </c>
      <c r="K521" s="104">
        <v>0</v>
      </c>
      <c r="L521" s="104">
        <v>0</v>
      </c>
      <c r="M521" s="104">
        <v>2780</v>
      </c>
      <c r="N521" s="104">
        <v>0</v>
      </c>
      <c r="O521" s="104">
        <v>10050</v>
      </c>
      <c r="P521" s="104">
        <v>0</v>
      </c>
      <c r="Q521" s="94" t="s">
        <v>191</v>
      </c>
      <c r="R521" s="94" t="s">
        <v>212</v>
      </c>
      <c r="S521" s="105" t="s">
        <v>1717</v>
      </c>
    </row>
    <row r="522" spans="1:19" x14ac:dyDescent="0.25">
      <c r="A522" s="94" t="s">
        <v>1718</v>
      </c>
      <c r="B522" s="94" t="s">
        <v>1813</v>
      </c>
      <c r="C522" s="112"/>
      <c r="D522" s="104">
        <v>4934</v>
      </c>
      <c r="E522" s="104">
        <v>0</v>
      </c>
      <c r="F522" s="104">
        <v>0</v>
      </c>
      <c r="G522" s="104">
        <v>0</v>
      </c>
      <c r="H522" s="104">
        <v>0</v>
      </c>
      <c r="I522" s="104">
        <v>0</v>
      </c>
      <c r="J522" s="104">
        <v>0</v>
      </c>
      <c r="K522" s="104">
        <v>0</v>
      </c>
      <c r="L522" s="104">
        <v>0</v>
      </c>
      <c r="M522" s="104">
        <v>0</v>
      </c>
      <c r="N522" s="104">
        <v>0</v>
      </c>
      <c r="O522" s="104">
        <v>0</v>
      </c>
      <c r="P522" s="104">
        <v>0</v>
      </c>
      <c r="Q522" s="94" t="s">
        <v>195</v>
      </c>
      <c r="R522" s="94" t="s">
        <v>205</v>
      </c>
      <c r="S522" s="105" t="s">
        <v>1720</v>
      </c>
    </row>
    <row r="523" spans="1:19" x14ac:dyDescent="0.25">
      <c r="A523" s="94" t="s">
        <v>1721</v>
      </c>
      <c r="B523" s="94" t="s">
        <v>1722</v>
      </c>
      <c r="C523" s="112"/>
      <c r="D523" s="104">
        <v>23000</v>
      </c>
      <c r="E523" s="104">
        <v>6000</v>
      </c>
      <c r="F523" s="104">
        <v>0</v>
      </c>
      <c r="G523" s="104">
        <v>0</v>
      </c>
      <c r="H523" s="104">
        <v>0</v>
      </c>
      <c r="I523" s="104">
        <v>0</v>
      </c>
      <c r="J523" s="104">
        <v>0</v>
      </c>
      <c r="K523" s="104">
        <v>0</v>
      </c>
      <c r="L523" s="104">
        <v>0</v>
      </c>
      <c r="M523" s="104">
        <v>10234</v>
      </c>
      <c r="N523" s="104">
        <v>0</v>
      </c>
      <c r="O523" s="104">
        <v>5000</v>
      </c>
      <c r="P523" s="104">
        <v>5000</v>
      </c>
      <c r="Q523" s="94" t="s">
        <v>191</v>
      </c>
      <c r="R523" s="94" t="s">
        <v>212</v>
      </c>
      <c r="S523" s="105" t="s">
        <v>1723</v>
      </c>
    </row>
    <row r="524" spans="1:19" x14ac:dyDescent="0.25">
      <c r="A524" s="94" t="s">
        <v>1724</v>
      </c>
      <c r="B524" s="94" t="s">
        <v>1725</v>
      </c>
      <c r="C524" s="112"/>
      <c r="D524" s="104">
        <v>20445</v>
      </c>
      <c r="E524" s="104">
        <v>15000</v>
      </c>
      <c r="F524" s="104">
        <v>0</v>
      </c>
      <c r="G524" s="104">
        <v>0</v>
      </c>
      <c r="H524" s="104">
        <v>0</v>
      </c>
      <c r="I524" s="104">
        <v>4980</v>
      </c>
      <c r="J524" s="104">
        <v>0</v>
      </c>
      <c r="K524" s="104">
        <v>0</v>
      </c>
      <c r="L524" s="104">
        <v>0</v>
      </c>
      <c r="M524" s="104">
        <v>35000</v>
      </c>
      <c r="N524" s="104">
        <v>0</v>
      </c>
      <c r="O524" s="104">
        <v>0</v>
      </c>
      <c r="P524" s="104">
        <v>13000</v>
      </c>
      <c r="Q524" s="94" t="s">
        <v>191</v>
      </c>
      <c r="R524" s="94" t="s">
        <v>212</v>
      </c>
      <c r="S524" s="105" t="s">
        <v>1726</v>
      </c>
    </row>
    <row r="525" spans="1:19" x14ac:dyDescent="0.25">
      <c r="A525" s="94" t="s">
        <v>1727</v>
      </c>
      <c r="B525" s="94" t="s">
        <v>1728</v>
      </c>
      <c r="C525" s="112"/>
      <c r="D525" s="104">
        <v>12641</v>
      </c>
      <c r="E525" s="104">
        <v>0</v>
      </c>
      <c r="F525" s="104">
        <v>0</v>
      </c>
      <c r="G525" s="104">
        <v>0</v>
      </c>
      <c r="H525" s="104">
        <v>0</v>
      </c>
      <c r="I525" s="104">
        <v>0</v>
      </c>
      <c r="J525" s="104">
        <v>0</v>
      </c>
      <c r="K525" s="104">
        <v>0</v>
      </c>
      <c r="L525" s="104">
        <v>0</v>
      </c>
      <c r="M525" s="104">
        <v>6000</v>
      </c>
      <c r="N525" s="104">
        <v>0</v>
      </c>
      <c r="O525" s="104">
        <v>0</v>
      </c>
      <c r="P525" s="104">
        <v>0</v>
      </c>
      <c r="Q525" s="94" t="s">
        <v>191</v>
      </c>
      <c r="R525" s="94" t="s">
        <v>212</v>
      </c>
      <c r="S525" s="105" t="s">
        <v>1729</v>
      </c>
    </row>
    <row r="526" spans="1:19" x14ac:dyDescent="0.25">
      <c r="A526" s="94" t="s">
        <v>1730</v>
      </c>
      <c r="B526" s="94" t="s">
        <v>1731</v>
      </c>
      <c r="C526" s="112"/>
      <c r="D526" s="104">
        <v>4425</v>
      </c>
      <c r="E526" s="104">
        <v>0</v>
      </c>
      <c r="F526" s="104">
        <v>0</v>
      </c>
      <c r="G526" s="104">
        <v>0</v>
      </c>
      <c r="H526" s="104">
        <v>0</v>
      </c>
      <c r="I526" s="104">
        <v>0</v>
      </c>
      <c r="J526" s="104">
        <v>0</v>
      </c>
      <c r="K526" s="104">
        <v>0</v>
      </c>
      <c r="L526" s="104">
        <v>0</v>
      </c>
      <c r="M526" s="104">
        <v>6315</v>
      </c>
      <c r="N526" s="104">
        <v>3000</v>
      </c>
      <c r="O526" s="104">
        <v>0</v>
      </c>
      <c r="P526" s="104">
        <v>0</v>
      </c>
      <c r="Q526" s="94" t="s">
        <v>191</v>
      </c>
      <c r="R526" s="94" t="s">
        <v>212</v>
      </c>
      <c r="S526" s="105" t="s">
        <v>1732</v>
      </c>
    </row>
    <row r="527" spans="1:19" x14ac:dyDescent="0.25">
      <c r="A527" s="94" t="s">
        <v>1733</v>
      </c>
      <c r="B527" s="94" t="s">
        <v>1734</v>
      </c>
      <c r="C527" s="112"/>
      <c r="D527" s="104">
        <v>46041</v>
      </c>
      <c r="E527" s="104">
        <v>0</v>
      </c>
      <c r="F527" s="104">
        <v>0</v>
      </c>
      <c r="G527" s="104">
        <v>0</v>
      </c>
      <c r="H527" s="104">
        <v>0</v>
      </c>
      <c r="I527" s="104">
        <v>0</v>
      </c>
      <c r="J527" s="104">
        <v>0</v>
      </c>
      <c r="K527" s="104">
        <v>0</v>
      </c>
      <c r="L527" s="104">
        <v>0</v>
      </c>
      <c r="M527" s="104">
        <v>46100</v>
      </c>
      <c r="N527" s="104">
        <v>0</v>
      </c>
      <c r="O527" s="104">
        <v>0</v>
      </c>
      <c r="P527" s="104">
        <v>0</v>
      </c>
      <c r="Q527" s="94" t="s">
        <v>191</v>
      </c>
      <c r="R527" s="94" t="s">
        <v>205</v>
      </c>
      <c r="S527" s="105" t="s">
        <v>1735</v>
      </c>
    </row>
    <row r="528" spans="1:19" x14ac:dyDescent="0.25">
      <c r="A528" s="94" t="s">
        <v>1736</v>
      </c>
      <c r="B528" s="94" t="s">
        <v>1737</v>
      </c>
      <c r="C528" s="112"/>
      <c r="D528" s="104">
        <v>3269</v>
      </c>
      <c r="E528" s="104">
        <v>0</v>
      </c>
      <c r="F528" s="104">
        <v>0</v>
      </c>
      <c r="G528" s="104">
        <v>0</v>
      </c>
      <c r="H528" s="104">
        <v>0</v>
      </c>
      <c r="I528" s="104">
        <v>0</v>
      </c>
      <c r="J528" s="104">
        <v>0</v>
      </c>
      <c r="K528" s="104">
        <v>0</v>
      </c>
      <c r="L528" s="104">
        <v>0</v>
      </c>
      <c r="M528" s="104">
        <v>0</v>
      </c>
      <c r="N528" s="104">
        <v>0</v>
      </c>
      <c r="O528" s="104">
        <v>0</v>
      </c>
      <c r="P528" s="104">
        <v>0</v>
      </c>
      <c r="Q528" s="94" t="s">
        <v>191</v>
      </c>
      <c r="R528" s="94" t="s">
        <v>249</v>
      </c>
      <c r="S528" s="105" t="s">
        <v>1738</v>
      </c>
    </row>
    <row r="529" spans="1:19" x14ac:dyDescent="0.25">
      <c r="A529" s="103"/>
      <c r="B529" s="103"/>
      <c r="C529" s="129"/>
      <c r="D529" s="106"/>
      <c r="E529" s="106"/>
      <c r="F529" s="106"/>
      <c r="G529" s="106"/>
      <c r="H529" s="106"/>
      <c r="I529" s="106"/>
      <c r="J529" s="106"/>
      <c r="K529" s="106"/>
      <c r="L529" s="106"/>
      <c r="M529" s="106"/>
      <c r="N529" s="106"/>
      <c r="O529" s="106"/>
      <c r="P529" s="106"/>
      <c r="Q529" s="103"/>
      <c r="R529" s="103"/>
      <c r="S529" s="103"/>
    </row>
  </sheetData>
  <autoFilter ref="A11:S528" xr:uid="{00000000-0009-0000-0000-00000D000000}">
    <sortState xmlns:xlrd2="http://schemas.microsoft.com/office/spreadsheetml/2017/richdata2" ref="A12:T528">
      <sortCondition ref="B11:B528"/>
    </sortState>
  </autoFilter>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8"/>
  </sheetPr>
  <dimension ref="A1:AB527"/>
  <sheetViews>
    <sheetView showGridLines="0" topLeftCell="L1" zoomScale="70" zoomScaleNormal="70" workbookViewId="0">
      <pane ySplit="11" topLeftCell="A498" activePane="bottomLeft" state="frozen"/>
      <selection activeCell="R3" sqref="R3"/>
      <selection pane="bottomLeft" activeCell="R3" sqref="R3"/>
    </sheetView>
  </sheetViews>
  <sheetFormatPr defaultColWidth="9.1796875" defaultRowHeight="12.5" x14ac:dyDescent="0.25"/>
  <cols>
    <col min="1" max="1" width="15.81640625" style="26" customWidth="1"/>
    <col min="2" max="2" width="64.81640625" style="26" bestFit="1" customWidth="1"/>
    <col min="3" max="4" width="5.81640625" style="26" customWidth="1"/>
    <col min="5" max="25" width="15.81640625" style="90" customWidth="1"/>
    <col min="26" max="28" width="15.81640625" style="26" customWidth="1"/>
    <col min="29" max="29" width="9.1796875" style="26" customWidth="1"/>
    <col min="30" max="16384" width="9.1796875" style="26"/>
  </cols>
  <sheetData>
    <row r="1" spans="1:28" s="53" customFormat="1" ht="13" x14ac:dyDescent="0.3">
      <c r="A1" s="263" t="s">
        <v>1871</v>
      </c>
      <c r="E1" s="54"/>
      <c r="F1" s="54"/>
      <c r="G1" s="54"/>
      <c r="H1" s="54"/>
      <c r="I1" s="54"/>
      <c r="J1" s="54"/>
      <c r="K1" s="54"/>
      <c r="L1" s="54"/>
      <c r="M1" s="54"/>
      <c r="N1" s="54"/>
      <c r="O1" s="54"/>
      <c r="P1" s="54"/>
      <c r="Q1" s="54"/>
      <c r="R1" s="54"/>
      <c r="S1" s="54"/>
      <c r="T1" s="54"/>
      <c r="U1" s="54"/>
      <c r="V1" s="54"/>
      <c r="W1" s="54"/>
      <c r="X1" s="54"/>
      <c r="Y1" s="54"/>
    </row>
    <row r="2" spans="1:28" s="53" customFormat="1" x14ac:dyDescent="0.25">
      <c r="E2" s="54"/>
      <c r="F2" s="54"/>
      <c r="G2" s="54"/>
      <c r="H2" s="54"/>
      <c r="I2" s="54"/>
      <c r="J2" s="54"/>
      <c r="K2" s="54"/>
      <c r="L2" s="54"/>
      <c r="M2" s="54"/>
      <c r="N2" s="54"/>
      <c r="O2" s="54"/>
      <c r="P2" s="54"/>
      <c r="Q2" s="54"/>
      <c r="R2" s="54"/>
      <c r="S2" s="54"/>
      <c r="T2" s="54"/>
      <c r="U2" s="54"/>
      <c r="V2" s="54"/>
      <c r="W2" s="54"/>
      <c r="X2" s="54"/>
      <c r="Y2" s="54"/>
    </row>
    <row r="3" spans="1:28" s="53" customFormat="1" ht="12.75" customHeight="1" x14ac:dyDescent="0.25">
      <c r="A3" s="88" t="s">
        <v>185</v>
      </c>
      <c r="E3" s="54"/>
      <c r="F3" s="54"/>
      <c r="G3" s="54"/>
      <c r="H3" s="54"/>
      <c r="I3" s="54"/>
      <c r="J3" s="54"/>
      <c r="K3" s="54"/>
      <c r="L3" s="54"/>
      <c r="M3" s="54"/>
      <c r="N3" s="54"/>
      <c r="O3" s="54"/>
      <c r="P3" s="54"/>
      <c r="Q3" s="54"/>
      <c r="R3" s="54"/>
      <c r="S3" s="54"/>
      <c r="T3" s="54"/>
      <c r="U3" s="54"/>
      <c r="V3" s="54"/>
      <c r="W3" s="54"/>
      <c r="X3" s="54"/>
      <c r="Y3" s="54"/>
    </row>
    <row r="4" spans="1:28" s="67" customFormat="1" ht="65" x14ac:dyDescent="0.3">
      <c r="A4" s="120" t="s">
        <v>186</v>
      </c>
      <c r="B4" s="120" t="s">
        <v>187</v>
      </c>
      <c r="C4" s="121" t="s">
        <v>1872</v>
      </c>
      <c r="D4" s="121" t="s">
        <v>199</v>
      </c>
      <c r="E4" s="122" t="s">
        <v>94</v>
      </c>
      <c r="F4" s="122" t="s">
        <v>97</v>
      </c>
      <c r="G4" s="122" t="s">
        <v>99</v>
      </c>
      <c r="H4" s="122" t="s">
        <v>101</v>
      </c>
      <c r="I4" s="122" t="s">
        <v>103</v>
      </c>
      <c r="J4" s="122" t="s">
        <v>105</v>
      </c>
      <c r="K4" s="122" t="s">
        <v>107</v>
      </c>
      <c r="L4" s="122" t="s">
        <v>109</v>
      </c>
      <c r="M4" s="122" t="s">
        <v>116</v>
      </c>
      <c r="N4" s="122" t="s">
        <v>118</v>
      </c>
      <c r="O4" s="122" t="s">
        <v>120</v>
      </c>
      <c r="P4" s="122" t="s">
        <v>122</v>
      </c>
      <c r="Q4" s="122" t="s">
        <v>123</v>
      </c>
      <c r="R4" s="122" t="s">
        <v>124</v>
      </c>
      <c r="S4" s="122" t="s">
        <v>125</v>
      </c>
      <c r="T4" s="122" t="s">
        <v>126</v>
      </c>
      <c r="U4" s="122" t="s">
        <v>127</v>
      </c>
      <c r="V4" s="122" t="s">
        <v>128</v>
      </c>
      <c r="W4" s="122" t="s">
        <v>129</v>
      </c>
      <c r="X4" s="122" t="s">
        <v>188</v>
      </c>
      <c r="Y4" s="122" t="s">
        <v>189</v>
      </c>
      <c r="Z4" s="121" t="s">
        <v>200</v>
      </c>
      <c r="AA4" s="121" t="s">
        <v>201</v>
      </c>
      <c r="AB4" s="121" t="s">
        <v>202</v>
      </c>
    </row>
    <row r="5" spans="1:28" s="91" customFormat="1" ht="13" x14ac:dyDescent="0.3">
      <c r="A5" s="178" t="s">
        <v>190</v>
      </c>
      <c r="B5" s="178" t="s">
        <v>168</v>
      </c>
      <c r="C5" s="178"/>
      <c r="D5" s="178"/>
      <c r="E5" s="179">
        <v>50968</v>
      </c>
      <c r="F5" s="179">
        <v>10000</v>
      </c>
      <c r="G5" s="179">
        <v>391503</v>
      </c>
      <c r="H5" s="179">
        <v>154581</v>
      </c>
      <c r="I5" s="179">
        <v>33743</v>
      </c>
      <c r="J5" s="179">
        <v>1860</v>
      </c>
      <c r="K5" s="179">
        <v>61807</v>
      </c>
      <c r="L5" s="179">
        <v>16680</v>
      </c>
      <c r="M5" s="179">
        <v>4465200</v>
      </c>
      <c r="N5" s="179">
        <v>1265475</v>
      </c>
      <c r="O5" s="179">
        <v>69589059</v>
      </c>
      <c r="P5" s="179">
        <v>10333661</v>
      </c>
      <c r="Q5" s="179">
        <v>3850</v>
      </c>
      <c r="R5" s="179">
        <v>750109</v>
      </c>
      <c r="S5" s="179">
        <v>13755</v>
      </c>
      <c r="T5" s="179">
        <v>163296</v>
      </c>
      <c r="U5" s="179">
        <v>207610</v>
      </c>
      <c r="V5" s="179">
        <v>2168</v>
      </c>
      <c r="W5" s="179">
        <v>8208318</v>
      </c>
      <c r="X5" s="179">
        <v>9047741</v>
      </c>
      <c r="Y5" s="179">
        <v>2335526</v>
      </c>
      <c r="Z5" s="185">
        <f>SUM(E5:W5)</f>
        <v>95723643</v>
      </c>
      <c r="AA5" s="178"/>
      <c r="AB5" s="178"/>
    </row>
    <row r="6" spans="1:28" s="91" customFormat="1" ht="13" x14ac:dyDescent="0.3">
      <c r="A6" s="174" t="s">
        <v>191</v>
      </c>
      <c r="B6" s="174" t="s">
        <v>192</v>
      </c>
      <c r="C6" s="174"/>
      <c r="D6" s="174"/>
      <c r="E6" s="175">
        <v>22374</v>
      </c>
      <c r="F6" s="175">
        <v>10000</v>
      </c>
      <c r="G6" s="175">
        <v>169873</v>
      </c>
      <c r="H6" s="175">
        <v>103541</v>
      </c>
      <c r="I6" s="175">
        <v>13177</v>
      </c>
      <c r="J6" s="175">
        <v>1000</v>
      </c>
      <c r="K6" s="175">
        <v>52392</v>
      </c>
      <c r="L6" s="175">
        <v>1035</v>
      </c>
      <c r="M6" s="175">
        <v>4095200</v>
      </c>
      <c r="N6" s="175">
        <v>1225472</v>
      </c>
      <c r="O6" s="175">
        <v>56140647</v>
      </c>
      <c r="P6" s="175">
        <v>8246172</v>
      </c>
      <c r="Q6" s="175">
        <v>500</v>
      </c>
      <c r="R6" s="175">
        <v>648363</v>
      </c>
      <c r="S6" s="175">
        <v>13149</v>
      </c>
      <c r="T6" s="175">
        <v>156341</v>
      </c>
      <c r="U6" s="175">
        <v>90026</v>
      </c>
      <c r="V6" s="175">
        <v>412</v>
      </c>
      <c r="W6" s="175">
        <v>7378854</v>
      </c>
      <c r="X6" s="175">
        <v>7393577</v>
      </c>
      <c r="Y6" s="175">
        <v>2145776</v>
      </c>
      <c r="Z6" s="174"/>
      <c r="AA6" s="174"/>
      <c r="AB6" s="174"/>
    </row>
    <row r="7" spans="1:28" s="91" customFormat="1" ht="13" x14ac:dyDescent="0.3">
      <c r="A7" s="174" t="s">
        <v>193</v>
      </c>
      <c r="B7" s="174" t="s">
        <v>194</v>
      </c>
      <c r="C7" s="174"/>
      <c r="D7" s="174"/>
      <c r="E7" s="175">
        <v>28594</v>
      </c>
      <c r="F7" s="175">
        <v>0</v>
      </c>
      <c r="G7" s="175">
        <v>177079</v>
      </c>
      <c r="H7" s="175">
        <v>51040</v>
      </c>
      <c r="I7" s="175">
        <v>14667</v>
      </c>
      <c r="J7" s="175">
        <v>0</v>
      </c>
      <c r="K7" s="175">
        <v>6985</v>
      </c>
      <c r="L7" s="175">
        <v>15645</v>
      </c>
      <c r="M7" s="175">
        <v>370000</v>
      </c>
      <c r="N7" s="175">
        <v>2</v>
      </c>
      <c r="O7" s="175">
        <v>9182949</v>
      </c>
      <c r="P7" s="175">
        <v>1569406</v>
      </c>
      <c r="Q7" s="175">
        <v>1350</v>
      </c>
      <c r="R7" s="175">
        <v>94638</v>
      </c>
      <c r="S7" s="175">
        <v>606</v>
      </c>
      <c r="T7" s="175">
        <v>413</v>
      </c>
      <c r="U7" s="175">
        <v>2582</v>
      </c>
      <c r="V7" s="175">
        <v>0</v>
      </c>
      <c r="W7" s="175">
        <v>676264</v>
      </c>
      <c r="X7" s="175">
        <v>1162613</v>
      </c>
      <c r="Y7" s="175">
        <v>146250</v>
      </c>
      <c r="Z7" s="174"/>
      <c r="AA7" s="174"/>
      <c r="AB7" s="174"/>
    </row>
    <row r="8" spans="1:28" s="91" customFormat="1" ht="13" x14ac:dyDescent="0.3">
      <c r="A8" s="174" t="s">
        <v>195</v>
      </c>
      <c r="B8" s="174" t="s">
        <v>196</v>
      </c>
      <c r="C8" s="174"/>
      <c r="D8" s="174"/>
      <c r="E8" s="175">
        <v>0</v>
      </c>
      <c r="F8" s="175">
        <v>0</v>
      </c>
      <c r="G8" s="175">
        <v>44551</v>
      </c>
      <c r="H8" s="175">
        <v>0</v>
      </c>
      <c r="I8" s="175">
        <v>5899</v>
      </c>
      <c r="J8" s="175">
        <v>860</v>
      </c>
      <c r="K8" s="175">
        <v>2430</v>
      </c>
      <c r="L8" s="175">
        <v>0</v>
      </c>
      <c r="M8" s="175">
        <v>0</v>
      </c>
      <c r="N8" s="175">
        <v>40001</v>
      </c>
      <c r="O8" s="175">
        <v>3915891</v>
      </c>
      <c r="P8" s="175">
        <v>494350</v>
      </c>
      <c r="Q8" s="175">
        <v>0</v>
      </c>
      <c r="R8" s="175">
        <v>7108</v>
      </c>
      <c r="S8" s="175">
        <v>0</v>
      </c>
      <c r="T8" s="175">
        <v>6542</v>
      </c>
      <c r="U8" s="175">
        <v>19946</v>
      </c>
      <c r="V8" s="175">
        <v>1756</v>
      </c>
      <c r="W8" s="175">
        <v>151200</v>
      </c>
      <c r="X8" s="175">
        <v>483951</v>
      </c>
      <c r="Y8" s="175">
        <v>41500</v>
      </c>
      <c r="Z8" s="174"/>
      <c r="AA8" s="174"/>
      <c r="AB8" s="174"/>
    </row>
    <row r="9" spans="1:28" s="91" customFormat="1" ht="13" x14ac:dyDescent="0.3">
      <c r="A9" s="176" t="s">
        <v>197</v>
      </c>
      <c r="B9" s="176" t="s">
        <v>198</v>
      </c>
      <c r="C9" s="176"/>
      <c r="D9" s="176"/>
      <c r="E9" s="177">
        <v>0</v>
      </c>
      <c r="F9" s="177">
        <v>0</v>
      </c>
      <c r="G9" s="177">
        <v>0</v>
      </c>
      <c r="H9" s="177">
        <v>0</v>
      </c>
      <c r="I9" s="177">
        <v>0</v>
      </c>
      <c r="J9" s="177">
        <v>0</v>
      </c>
      <c r="K9" s="177">
        <v>0</v>
      </c>
      <c r="L9" s="177">
        <v>0</v>
      </c>
      <c r="M9" s="177">
        <v>0</v>
      </c>
      <c r="N9" s="177">
        <v>0</v>
      </c>
      <c r="O9" s="177">
        <v>349572</v>
      </c>
      <c r="P9" s="177">
        <v>23733</v>
      </c>
      <c r="Q9" s="177">
        <v>2000</v>
      </c>
      <c r="R9" s="177">
        <v>0</v>
      </c>
      <c r="S9" s="177">
        <v>0</v>
      </c>
      <c r="T9" s="177">
        <v>0</v>
      </c>
      <c r="U9" s="177">
        <v>95056</v>
      </c>
      <c r="V9" s="177">
        <v>0</v>
      </c>
      <c r="W9" s="177">
        <v>2000</v>
      </c>
      <c r="X9" s="177">
        <v>7600</v>
      </c>
      <c r="Y9" s="177">
        <v>2000</v>
      </c>
      <c r="Z9" s="176"/>
      <c r="AA9" s="176"/>
      <c r="AB9" s="176"/>
    </row>
    <row r="10" spans="1:28" x14ac:dyDescent="0.25">
      <c r="E10" s="93"/>
      <c r="F10" s="93"/>
      <c r="G10" s="93"/>
      <c r="H10" s="93"/>
      <c r="I10" s="93"/>
      <c r="J10" s="93"/>
      <c r="K10" s="93"/>
      <c r="L10" s="93"/>
      <c r="M10" s="93"/>
      <c r="N10" s="93"/>
      <c r="O10" s="93"/>
      <c r="P10" s="93"/>
      <c r="Q10" s="93"/>
      <c r="R10" s="93"/>
      <c r="S10" s="93"/>
      <c r="T10" s="93"/>
      <c r="U10" s="93"/>
      <c r="V10" s="93"/>
      <c r="W10" s="93"/>
      <c r="X10" s="93"/>
      <c r="Y10" s="93"/>
    </row>
    <row r="11" spans="1:28" s="99" customFormat="1" ht="65" x14ac:dyDescent="0.3">
      <c r="A11" s="100" t="s">
        <v>186</v>
      </c>
      <c r="B11" s="100" t="s">
        <v>187</v>
      </c>
      <c r="C11" s="100" t="s">
        <v>1872</v>
      </c>
      <c r="D11" s="100" t="s">
        <v>199</v>
      </c>
      <c r="E11" s="127" t="s">
        <v>94</v>
      </c>
      <c r="F11" s="127" t="s">
        <v>97</v>
      </c>
      <c r="G11" s="127" t="s">
        <v>99</v>
      </c>
      <c r="H11" s="127" t="s">
        <v>101</v>
      </c>
      <c r="I11" s="127" t="s">
        <v>103</v>
      </c>
      <c r="J11" s="127" t="s">
        <v>105</v>
      </c>
      <c r="K11" s="127" t="s">
        <v>107</v>
      </c>
      <c r="L11" s="127" t="s">
        <v>109</v>
      </c>
      <c r="M11" s="127" t="s">
        <v>116</v>
      </c>
      <c r="N11" s="127" t="s">
        <v>118</v>
      </c>
      <c r="O11" s="127" t="s">
        <v>120</v>
      </c>
      <c r="P11" s="127" t="s">
        <v>122</v>
      </c>
      <c r="Q11" s="127" t="s">
        <v>123</v>
      </c>
      <c r="R11" s="127" t="s">
        <v>124</v>
      </c>
      <c r="S11" s="127" t="s">
        <v>125</v>
      </c>
      <c r="T11" s="127" t="s">
        <v>126</v>
      </c>
      <c r="U11" s="127" t="s">
        <v>127</v>
      </c>
      <c r="V11" s="127" t="s">
        <v>128</v>
      </c>
      <c r="W11" s="127" t="s">
        <v>129</v>
      </c>
      <c r="X11" s="127" t="s">
        <v>188</v>
      </c>
      <c r="Y11" s="127" t="s">
        <v>189</v>
      </c>
      <c r="Z11" s="100" t="s">
        <v>200</v>
      </c>
      <c r="AA11" s="100" t="s">
        <v>201</v>
      </c>
      <c r="AB11" s="100" t="s">
        <v>202</v>
      </c>
    </row>
    <row r="12" spans="1:28" x14ac:dyDescent="0.25">
      <c r="A12" s="101" t="s">
        <v>203</v>
      </c>
      <c r="B12" s="101" t="s">
        <v>1865</v>
      </c>
      <c r="C12" s="101" t="s">
        <v>1873</v>
      </c>
      <c r="D12" s="101"/>
      <c r="E12" s="102">
        <v>0</v>
      </c>
      <c r="F12" s="102">
        <v>0</v>
      </c>
      <c r="G12" s="102">
        <v>22951</v>
      </c>
      <c r="H12" s="102">
        <v>0</v>
      </c>
      <c r="I12" s="102">
        <v>0</v>
      </c>
      <c r="J12" s="102">
        <v>0</v>
      </c>
      <c r="K12" s="102">
        <v>2211</v>
      </c>
      <c r="L12" s="102">
        <v>0</v>
      </c>
      <c r="M12" s="102">
        <v>370000</v>
      </c>
      <c r="N12" s="102">
        <v>2</v>
      </c>
      <c r="O12" s="102">
        <v>388880</v>
      </c>
      <c r="P12" s="102">
        <v>55000</v>
      </c>
      <c r="Q12" s="102">
        <v>0</v>
      </c>
      <c r="R12" s="102">
        <v>0</v>
      </c>
      <c r="S12" s="102">
        <v>0</v>
      </c>
      <c r="T12" s="102">
        <v>0</v>
      </c>
      <c r="U12" s="102">
        <v>0</v>
      </c>
      <c r="V12" s="102">
        <v>0</v>
      </c>
      <c r="W12" s="102">
        <v>38893</v>
      </c>
      <c r="X12" s="102">
        <v>0</v>
      </c>
      <c r="Y12" s="102">
        <v>0</v>
      </c>
      <c r="Z12" s="101" t="s">
        <v>193</v>
      </c>
      <c r="AA12" s="101" t="s">
        <v>205</v>
      </c>
      <c r="AB12" s="101" t="s">
        <v>206</v>
      </c>
    </row>
    <row r="13" spans="1:28" x14ac:dyDescent="0.25">
      <c r="A13" s="94" t="s">
        <v>207</v>
      </c>
      <c r="B13" s="94" t="s">
        <v>1741</v>
      </c>
      <c r="C13" s="94" t="s">
        <v>1873</v>
      </c>
      <c r="D13" s="94"/>
      <c r="E13" s="130">
        <v>0</v>
      </c>
      <c r="F13" s="130">
        <v>0</v>
      </c>
      <c r="G13" s="130">
        <v>0</v>
      </c>
      <c r="H13" s="130">
        <v>0</v>
      </c>
      <c r="I13" s="130">
        <v>0</v>
      </c>
      <c r="J13" s="130">
        <v>0</v>
      </c>
      <c r="K13" s="130">
        <v>48</v>
      </c>
      <c r="L13" s="130">
        <v>0</v>
      </c>
      <c r="M13" s="130">
        <v>0</v>
      </c>
      <c r="N13" s="130">
        <v>0</v>
      </c>
      <c r="O13" s="130">
        <v>485963</v>
      </c>
      <c r="P13" s="130">
        <v>38500</v>
      </c>
      <c r="Q13" s="130">
        <v>0</v>
      </c>
      <c r="R13" s="130">
        <v>500</v>
      </c>
      <c r="S13" s="130">
        <v>0</v>
      </c>
      <c r="T13" s="130">
        <v>0</v>
      </c>
      <c r="U13" s="130">
        <v>0</v>
      </c>
      <c r="V13" s="130">
        <v>0</v>
      </c>
      <c r="W13" s="130">
        <v>56600</v>
      </c>
      <c r="X13" s="130">
        <v>50000</v>
      </c>
      <c r="Y13" s="130">
        <v>0</v>
      </c>
      <c r="Z13" s="94" t="s">
        <v>193</v>
      </c>
      <c r="AA13" s="94" t="s">
        <v>205</v>
      </c>
      <c r="AB13" s="94" t="s">
        <v>209</v>
      </c>
    </row>
    <row r="14" spans="1:28" x14ac:dyDescent="0.25">
      <c r="A14" s="94" t="s">
        <v>210</v>
      </c>
      <c r="B14" s="94" t="s">
        <v>211</v>
      </c>
      <c r="C14" s="94" t="s">
        <v>1874</v>
      </c>
      <c r="D14" s="94"/>
      <c r="E14" s="130">
        <v>0</v>
      </c>
      <c r="F14" s="130">
        <v>0</v>
      </c>
      <c r="G14" s="130">
        <v>0</v>
      </c>
      <c r="H14" s="130">
        <v>0</v>
      </c>
      <c r="I14" s="130">
        <v>0</v>
      </c>
      <c r="J14" s="130">
        <v>0</v>
      </c>
      <c r="K14" s="130">
        <v>0</v>
      </c>
      <c r="L14" s="130">
        <v>0</v>
      </c>
      <c r="M14" s="130">
        <v>0</v>
      </c>
      <c r="N14" s="130">
        <v>0</v>
      </c>
      <c r="O14" s="130">
        <v>67198</v>
      </c>
      <c r="P14" s="130">
        <v>10690</v>
      </c>
      <c r="Q14" s="130">
        <v>0</v>
      </c>
      <c r="R14" s="130">
        <v>0</v>
      </c>
      <c r="S14" s="130">
        <v>0</v>
      </c>
      <c r="T14" s="130">
        <v>0</v>
      </c>
      <c r="U14" s="130">
        <v>0</v>
      </c>
      <c r="V14" s="130">
        <v>0</v>
      </c>
      <c r="W14" s="130">
        <v>7250</v>
      </c>
      <c r="X14" s="130">
        <v>0</v>
      </c>
      <c r="Y14" s="130">
        <v>0</v>
      </c>
      <c r="Z14" s="94" t="s">
        <v>191</v>
      </c>
      <c r="AA14" s="94" t="s">
        <v>212</v>
      </c>
      <c r="AB14" s="94" t="s">
        <v>213</v>
      </c>
    </row>
    <row r="15" spans="1:28" x14ac:dyDescent="0.25">
      <c r="A15" s="94" t="s">
        <v>214</v>
      </c>
      <c r="B15" s="94" t="s">
        <v>215</v>
      </c>
      <c r="C15" s="94" t="s">
        <v>1875</v>
      </c>
      <c r="D15" s="94"/>
      <c r="E15" s="130">
        <v>0</v>
      </c>
      <c r="F15" s="130">
        <v>0</v>
      </c>
      <c r="G15" s="130">
        <v>0</v>
      </c>
      <c r="H15" s="130">
        <v>0</v>
      </c>
      <c r="I15" s="130">
        <v>0</v>
      </c>
      <c r="J15" s="130">
        <v>0</v>
      </c>
      <c r="K15" s="130">
        <v>85</v>
      </c>
      <c r="L15" s="130">
        <v>0</v>
      </c>
      <c r="M15" s="130">
        <v>0</v>
      </c>
      <c r="N15" s="130">
        <v>0</v>
      </c>
      <c r="O15" s="130">
        <v>15380</v>
      </c>
      <c r="P15" s="130">
        <v>0</v>
      </c>
      <c r="Q15" s="130">
        <v>0</v>
      </c>
      <c r="R15" s="130">
        <v>0</v>
      </c>
      <c r="S15" s="130">
        <v>0</v>
      </c>
      <c r="T15" s="130">
        <v>0</v>
      </c>
      <c r="U15" s="130">
        <v>0</v>
      </c>
      <c r="V15" s="130">
        <v>0</v>
      </c>
      <c r="W15" s="130">
        <v>0</v>
      </c>
      <c r="X15" s="130">
        <v>0</v>
      </c>
      <c r="Y15" s="130">
        <v>0</v>
      </c>
      <c r="Z15" s="94" t="s">
        <v>191</v>
      </c>
      <c r="AA15" s="94" t="s">
        <v>212</v>
      </c>
      <c r="AB15" s="94" t="s">
        <v>216</v>
      </c>
    </row>
    <row r="16" spans="1:28" x14ac:dyDescent="0.25">
      <c r="A16" s="94" t="s">
        <v>217</v>
      </c>
      <c r="B16" s="94" t="s">
        <v>218</v>
      </c>
      <c r="C16" s="94" t="s">
        <v>1876</v>
      </c>
      <c r="D16" s="94"/>
      <c r="E16" s="130">
        <v>0</v>
      </c>
      <c r="F16" s="130">
        <v>0</v>
      </c>
      <c r="G16" s="130">
        <v>0</v>
      </c>
      <c r="H16" s="130">
        <v>0</v>
      </c>
      <c r="I16" s="130">
        <v>0</v>
      </c>
      <c r="J16" s="130">
        <v>0</v>
      </c>
      <c r="K16" s="130">
        <v>0</v>
      </c>
      <c r="L16" s="130">
        <v>0</v>
      </c>
      <c r="M16" s="130">
        <v>0</v>
      </c>
      <c r="N16" s="130">
        <v>0</v>
      </c>
      <c r="O16" s="130">
        <v>1759</v>
      </c>
      <c r="P16" s="130">
        <v>0</v>
      </c>
      <c r="Q16" s="130">
        <v>0</v>
      </c>
      <c r="R16" s="130">
        <v>0</v>
      </c>
      <c r="S16" s="130">
        <v>0</v>
      </c>
      <c r="T16" s="130">
        <v>0</v>
      </c>
      <c r="U16" s="130">
        <v>0</v>
      </c>
      <c r="V16" s="130">
        <v>0</v>
      </c>
      <c r="W16" s="130">
        <v>0</v>
      </c>
      <c r="X16" s="130">
        <v>0</v>
      </c>
      <c r="Y16" s="130">
        <v>0</v>
      </c>
      <c r="Z16" s="94" t="s">
        <v>191</v>
      </c>
      <c r="AA16" s="94" t="s">
        <v>212</v>
      </c>
      <c r="AB16" s="94" t="s">
        <v>219</v>
      </c>
    </row>
    <row r="17" spans="1:28" x14ac:dyDescent="0.25">
      <c r="A17" s="94" t="s">
        <v>220</v>
      </c>
      <c r="B17" s="94" t="s">
        <v>1742</v>
      </c>
      <c r="C17" s="94" t="s">
        <v>1877</v>
      </c>
      <c r="D17" s="94"/>
      <c r="E17" s="130">
        <v>0</v>
      </c>
      <c r="F17" s="130">
        <v>0</v>
      </c>
      <c r="G17" s="130">
        <v>5000</v>
      </c>
      <c r="H17" s="130">
        <v>0</v>
      </c>
      <c r="I17" s="130">
        <v>0</v>
      </c>
      <c r="J17" s="130">
        <v>0</v>
      </c>
      <c r="K17" s="130">
        <v>0</v>
      </c>
      <c r="L17" s="130">
        <v>0</v>
      </c>
      <c r="M17" s="130">
        <v>0</v>
      </c>
      <c r="N17" s="130">
        <v>0</v>
      </c>
      <c r="O17" s="130">
        <v>111426</v>
      </c>
      <c r="P17" s="130">
        <v>0</v>
      </c>
      <c r="Q17" s="130">
        <v>0</v>
      </c>
      <c r="R17" s="130">
        <v>0</v>
      </c>
      <c r="S17" s="130">
        <v>0</v>
      </c>
      <c r="T17" s="130">
        <v>0</v>
      </c>
      <c r="U17" s="130">
        <v>0</v>
      </c>
      <c r="V17" s="130">
        <v>0</v>
      </c>
      <c r="W17" s="130">
        <v>0</v>
      </c>
      <c r="X17" s="130">
        <v>0</v>
      </c>
      <c r="Y17" s="130">
        <v>0</v>
      </c>
      <c r="Z17" s="94" t="s">
        <v>195</v>
      </c>
      <c r="AA17" s="94" t="s">
        <v>205</v>
      </c>
      <c r="AB17" s="94" t="s">
        <v>222</v>
      </c>
    </row>
    <row r="18" spans="1:28" x14ac:dyDescent="0.25">
      <c r="A18" s="94" t="s">
        <v>223</v>
      </c>
      <c r="B18" s="94" t="s">
        <v>1743</v>
      </c>
      <c r="C18" s="94" t="s">
        <v>1873</v>
      </c>
      <c r="D18" s="94"/>
      <c r="E18" s="130">
        <v>27733</v>
      </c>
      <c r="F18" s="130">
        <v>0</v>
      </c>
      <c r="G18" s="130">
        <v>0</v>
      </c>
      <c r="H18" s="130">
        <v>0</v>
      </c>
      <c r="I18" s="130">
        <v>0</v>
      </c>
      <c r="J18" s="130">
        <v>0</v>
      </c>
      <c r="K18" s="130">
        <v>0</v>
      </c>
      <c r="L18" s="130">
        <v>15000</v>
      </c>
      <c r="M18" s="130">
        <v>0</v>
      </c>
      <c r="N18" s="130">
        <v>0</v>
      </c>
      <c r="O18" s="130">
        <v>123998</v>
      </c>
      <c r="P18" s="130">
        <v>22000</v>
      </c>
      <c r="Q18" s="130">
        <v>0</v>
      </c>
      <c r="R18" s="130">
        <v>0</v>
      </c>
      <c r="S18" s="130">
        <v>0</v>
      </c>
      <c r="T18" s="130">
        <v>0</v>
      </c>
      <c r="U18" s="130">
        <v>0</v>
      </c>
      <c r="V18" s="130">
        <v>0</v>
      </c>
      <c r="W18" s="130">
        <v>8000</v>
      </c>
      <c r="X18" s="130">
        <v>8000</v>
      </c>
      <c r="Y18" s="130">
        <v>0</v>
      </c>
      <c r="Z18" s="94" t="s">
        <v>193</v>
      </c>
      <c r="AA18" s="94" t="s">
        <v>205</v>
      </c>
      <c r="AB18" s="94" t="s">
        <v>225</v>
      </c>
    </row>
    <row r="19" spans="1:28" x14ac:dyDescent="0.25">
      <c r="A19" s="94" t="s">
        <v>226</v>
      </c>
      <c r="B19" s="94" t="s">
        <v>1744</v>
      </c>
      <c r="C19" s="94" t="s">
        <v>197</v>
      </c>
      <c r="D19" s="94"/>
      <c r="E19" s="130">
        <v>0</v>
      </c>
      <c r="F19" s="130">
        <v>0</v>
      </c>
      <c r="G19" s="130">
        <v>0</v>
      </c>
      <c r="H19" s="130">
        <v>0</v>
      </c>
      <c r="I19" s="130">
        <v>0</v>
      </c>
      <c r="J19" s="130">
        <v>0</v>
      </c>
      <c r="K19" s="130">
        <v>0</v>
      </c>
      <c r="L19" s="130">
        <v>0</v>
      </c>
      <c r="M19" s="130">
        <v>0</v>
      </c>
      <c r="N19" s="130">
        <v>0</v>
      </c>
      <c r="O19" s="130">
        <v>43237</v>
      </c>
      <c r="P19" s="130">
        <v>5000</v>
      </c>
      <c r="Q19" s="130">
        <v>0</v>
      </c>
      <c r="R19" s="130">
        <v>0</v>
      </c>
      <c r="S19" s="130">
        <v>0</v>
      </c>
      <c r="T19" s="130">
        <v>0</v>
      </c>
      <c r="U19" s="130">
        <v>0</v>
      </c>
      <c r="V19" s="130">
        <v>0</v>
      </c>
      <c r="W19" s="130">
        <v>0</v>
      </c>
      <c r="X19" s="130">
        <v>3000</v>
      </c>
      <c r="Y19" s="130">
        <v>0</v>
      </c>
      <c r="Z19" s="94" t="s">
        <v>197</v>
      </c>
      <c r="AA19" s="94" t="s">
        <v>197</v>
      </c>
      <c r="AB19" s="94" t="s">
        <v>228</v>
      </c>
    </row>
    <row r="20" spans="1:28" x14ac:dyDescent="0.25">
      <c r="A20" s="94" t="s">
        <v>229</v>
      </c>
      <c r="B20" s="94" t="s">
        <v>1745</v>
      </c>
      <c r="C20" s="94" t="s">
        <v>197</v>
      </c>
      <c r="D20" s="94"/>
      <c r="E20" s="130">
        <v>0</v>
      </c>
      <c r="F20" s="130">
        <v>0</v>
      </c>
      <c r="G20" s="130">
        <v>0</v>
      </c>
      <c r="H20" s="130">
        <v>0</v>
      </c>
      <c r="I20" s="130">
        <v>0</v>
      </c>
      <c r="J20" s="130">
        <v>0</v>
      </c>
      <c r="K20" s="130">
        <v>0</v>
      </c>
      <c r="L20" s="130">
        <v>0</v>
      </c>
      <c r="M20" s="130">
        <v>0</v>
      </c>
      <c r="N20" s="130">
        <v>0</v>
      </c>
      <c r="O20" s="130">
        <v>53131</v>
      </c>
      <c r="P20" s="130">
        <v>7275</v>
      </c>
      <c r="Q20" s="130">
        <v>0</v>
      </c>
      <c r="R20" s="130">
        <v>0</v>
      </c>
      <c r="S20" s="130">
        <v>0</v>
      </c>
      <c r="T20" s="130">
        <v>0</v>
      </c>
      <c r="U20" s="130">
        <v>0</v>
      </c>
      <c r="V20" s="130">
        <v>0</v>
      </c>
      <c r="W20" s="130">
        <v>0</v>
      </c>
      <c r="X20" s="130">
        <v>0</v>
      </c>
      <c r="Y20" s="130">
        <v>0</v>
      </c>
      <c r="Z20" s="94" t="s">
        <v>197</v>
      </c>
      <c r="AA20" s="94" t="s">
        <v>197</v>
      </c>
      <c r="AB20" s="94" t="s">
        <v>231</v>
      </c>
    </row>
    <row r="21" spans="1:28" x14ac:dyDescent="0.25">
      <c r="A21" s="94" t="s">
        <v>232</v>
      </c>
      <c r="B21" s="94" t="s">
        <v>1746</v>
      </c>
      <c r="C21" s="94" t="s">
        <v>1873</v>
      </c>
      <c r="D21" s="94"/>
      <c r="E21" s="130">
        <v>0</v>
      </c>
      <c r="F21" s="130">
        <v>0</v>
      </c>
      <c r="G21" s="130">
        <v>0</v>
      </c>
      <c r="H21" s="130">
        <v>0</v>
      </c>
      <c r="I21" s="130">
        <v>0</v>
      </c>
      <c r="J21" s="130">
        <v>0</v>
      </c>
      <c r="K21" s="130">
        <v>610</v>
      </c>
      <c r="L21" s="130">
        <v>0</v>
      </c>
      <c r="M21" s="130">
        <v>0</v>
      </c>
      <c r="N21" s="130">
        <v>0</v>
      </c>
      <c r="O21" s="130">
        <v>127286</v>
      </c>
      <c r="P21" s="130">
        <v>31000</v>
      </c>
      <c r="Q21" s="130">
        <v>0</v>
      </c>
      <c r="R21" s="130">
        <v>1337</v>
      </c>
      <c r="S21" s="130">
        <v>0</v>
      </c>
      <c r="T21" s="130">
        <v>0</v>
      </c>
      <c r="U21" s="130">
        <v>0</v>
      </c>
      <c r="V21" s="130">
        <v>0</v>
      </c>
      <c r="W21" s="130">
        <v>18255</v>
      </c>
      <c r="X21" s="130">
        <v>0</v>
      </c>
      <c r="Y21" s="130">
        <v>0</v>
      </c>
      <c r="Z21" s="94" t="s">
        <v>193</v>
      </c>
      <c r="AA21" s="94" t="s">
        <v>205</v>
      </c>
      <c r="AB21" s="94" t="s">
        <v>234</v>
      </c>
    </row>
    <row r="22" spans="1:28" x14ac:dyDescent="0.25">
      <c r="A22" s="94" t="s">
        <v>235</v>
      </c>
      <c r="B22" s="94" t="s">
        <v>1747</v>
      </c>
      <c r="C22" s="94" t="s">
        <v>197</v>
      </c>
      <c r="D22" s="94"/>
      <c r="E22" s="130">
        <v>0</v>
      </c>
      <c r="F22" s="130">
        <v>0</v>
      </c>
      <c r="G22" s="130">
        <v>0</v>
      </c>
      <c r="H22" s="130">
        <v>0</v>
      </c>
      <c r="I22" s="130">
        <v>0</v>
      </c>
      <c r="J22" s="130">
        <v>0</v>
      </c>
      <c r="K22" s="130">
        <v>0</v>
      </c>
      <c r="L22" s="130">
        <v>0</v>
      </c>
      <c r="M22" s="130">
        <v>0</v>
      </c>
      <c r="N22" s="130">
        <v>0</v>
      </c>
      <c r="O22" s="130">
        <v>37802</v>
      </c>
      <c r="P22" s="130">
        <v>1000</v>
      </c>
      <c r="Q22" s="130">
        <v>2000</v>
      </c>
      <c r="R22" s="130">
        <v>0</v>
      </c>
      <c r="S22" s="130">
        <v>0</v>
      </c>
      <c r="T22" s="130">
        <v>0</v>
      </c>
      <c r="U22" s="130">
        <v>0</v>
      </c>
      <c r="V22" s="130">
        <v>0</v>
      </c>
      <c r="W22" s="130">
        <v>0</v>
      </c>
      <c r="X22" s="130">
        <v>0</v>
      </c>
      <c r="Y22" s="130">
        <v>2000</v>
      </c>
      <c r="Z22" s="94" t="s">
        <v>197</v>
      </c>
      <c r="AA22" s="94" t="s">
        <v>197</v>
      </c>
      <c r="AB22" s="94" t="s">
        <v>237</v>
      </c>
    </row>
    <row r="23" spans="1:28" x14ac:dyDescent="0.25">
      <c r="A23" s="94" t="s">
        <v>238</v>
      </c>
      <c r="B23" s="94" t="s">
        <v>239</v>
      </c>
      <c r="C23" s="94" t="s">
        <v>1874</v>
      </c>
      <c r="D23" s="94"/>
      <c r="E23" s="130">
        <v>0</v>
      </c>
      <c r="F23" s="130">
        <v>0</v>
      </c>
      <c r="G23" s="130">
        <v>0</v>
      </c>
      <c r="H23" s="130">
        <v>0</v>
      </c>
      <c r="I23" s="130">
        <v>0</v>
      </c>
      <c r="J23" s="130">
        <v>0</v>
      </c>
      <c r="K23" s="130">
        <v>0</v>
      </c>
      <c r="L23" s="130">
        <v>0</v>
      </c>
      <c r="M23" s="130">
        <v>0</v>
      </c>
      <c r="N23" s="130">
        <v>0</v>
      </c>
      <c r="O23" s="130">
        <v>53180</v>
      </c>
      <c r="P23" s="130">
        <v>0</v>
      </c>
      <c r="Q23" s="130">
        <v>0</v>
      </c>
      <c r="R23" s="130">
        <v>0</v>
      </c>
      <c r="S23" s="130">
        <v>0</v>
      </c>
      <c r="T23" s="130">
        <v>0</v>
      </c>
      <c r="U23" s="130">
        <v>0</v>
      </c>
      <c r="V23" s="130">
        <v>0</v>
      </c>
      <c r="W23" s="130">
        <v>0</v>
      </c>
      <c r="X23" s="130">
        <v>0</v>
      </c>
      <c r="Y23" s="130">
        <v>0</v>
      </c>
      <c r="Z23" s="94" t="s">
        <v>191</v>
      </c>
      <c r="AA23" s="94" t="s">
        <v>212</v>
      </c>
      <c r="AB23" s="94" t="s">
        <v>240</v>
      </c>
    </row>
    <row r="24" spans="1:28" x14ac:dyDescent="0.25">
      <c r="A24" s="94" t="s">
        <v>241</v>
      </c>
      <c r="B24" s="94" t="s">
        <v>242</v>
      </c>
      <c r="C24" s="94" t="s">
        <v>1876</v>
      </c>
      <c r="D24" s="94"/>
      <c r="E24" s="130">
        <v>0</v>
      </c>
      <c r="F24" s="130">
        <v>0</v>
      </c>
      <c r="G24" s="130">
        <v>0</v>
      </c>
      <c r="H24" s="130">
        <v>0</v>
      </c>
      <c r="I24" s="130">
        <v>0</v>
      </c>
      <c r="J24" s="130">
        <v>0</v>
      </c>
      <c r="K24" s="130">
        <v>0</v>
      </c>
      <c r="L24" s="130">
        <v>0</v>
      </c>
      <c r="M24" s="130">
        <v>0</v>
      </c>
      <c r="N24" s="130">
        <v>0</v>
      </c>
      <c r="O24" s="130">
        <v>29248</v>
      </c>
      <c r="P24" s="130">
        <v>32000</v>
      </c>
      <c r="Q24" s="130">
        <v>0</v>
      </c>
      <c r="R24" s="130">
        <v>0</v>
      </c>
      <c r="S24" s="130">
        <v>0</v>
      </c>
      <c r="T24" s="130">
        <v>0</v>
      </c>
      <c r="U24" s="130">
        <v>0</v>
      </c>
      <c r="V24" s="130">
        <v>0</v>
      </c>
      <c r="W24" s="130">
        <v>1500</v>
      </c>
      <c r="X24" s="130">
        <v>7000</v>
      </c>
      <c r="Y24" s="130">
        <v>12000</v>
      </c>
      <c r="Z24" s="94" t="s">
        <v>191</v>
      </c>
      <c r="AA24" s="94" t="s">
        <v>212</v>
      </c>
      <c r="AB24" s="94" t="s">
        <v>243</v>
      </c>
    </row>
    <row r="25" spans="1:28" x14ac:dyDescent="0.25">
      <c r="A25" s="94" t="s">
        <v>244</v>
      </c>
      <c r="B25" s="94" t="s">
        <v>245</v>
      </c>
      <c r="C25" s="94" t="s">
        <v>1874</v>
      </c>
      <c r="D25" s="94"/>
      <c r="E25" s="130">
        <v>0</v>
      </c>
      <c r="F25" s="130">
        <v>0</v>
      </c>
      <c r="G25" s="130">
        <v>0</v>
      </c>
      <c r="H25" s="130">
        <v>0</v>
      </c>
      <c r="I25" s="130">
        <v>0</v>
      </c>
      <c r="J25" s="130">
        <v>1000</v>
      </c>
      <c r="K25" s="130">
        <v>0</v>
      </c>
      <c r="L25" s="130">
        <v>0</v>
      </c>
      <c r="M25" s="130">
        <v>0</v>
      </c>
      <c r="N25" s="130">
        <v>0</v>
      </c>
      <c r="O25" s="130">
        <v>113664</v>
      </c>
      <c r="P25" s="130">
        <v>0</v>
      </c>
      <c r="Q25" s="130">
        <v>0</v>
      </c>
      <c r="R25" s="130">
        <v>0</v>
      </c>
      <c r="S25" s="130">
        <v>0</v>
      </c>
      <c r="T25" s="130">
        <v>0</v>
      </c>
      <c r="U25" s="130">
        <v>0</v>
      </c>
      <c r="V25" s="130">
        <v>0</v>
      </c>
      <c r="W25" s="130">
        <v>0</v>
      </c>
      <c r="X25" s="130">
        <v>36000</v>
      </c>
      <c r="Y25" s="130">
        <v>0</v>
      </c>
      <c r="Z25" s="94" t="s">
        <v>191</v>
      </c>
      <c r="AA25" s="94" t="s">
        <v>212</v>
      </c>
      <c r="AB25" s="94" t="s">
        <v>246</v>
      </c>
    </row>
    <row r="26" spans="1:28" x14ac:dyDescent="0.25">
      <c r="A26" s="94" t="s">
        <v>247</v>
      </c>
      <c r="B26" s="94" t="s">
        <v>248</v>
      </c>
      <c r="C26" s="94" t="s">
        <v>1878</v>
      </c>
      <c r="D26" s="94"/>
      <c r="E26" s="130">
        <v>0</v>
      </c>
      <c r="F26" s="130">
        <v>0</v>
      </c>
      <c r="G26" s="130">
        <v>0</v>
      </c>
      <c r="H26" s="130">
        <v>0</v>
      </c>
      <c r="I26" s="130">
        <v>0</v>
      </c>
      <c r="J26" s="130">
        <v>0</v>
      </c>
      <c r="K26" s="130">
        <v>0</v>
      </c>
      <c r="L26" s="130">
        <v>0</v>
      </c>
      <c r="M26" s="130">
        <v>0</v>
      </c>
      <c r="N26" s="130">
        <v>0</v>
      </c>
      <c r="O26" s="130">
        <v>28032</v>
      </c>
      <c r="P26" s="130">
        <v>6500</v>
      </c>
      <c r="Q26" s="130">
        <v>0</v>
      </c>
      <c r="R26" s="130">
        <v>0</v>
      </c>
      <c r="S26" s="130">
        <v>0</v>
      </c>
      <c r="T26" s="130">
        <v>0</v>
      </c>
      <c r="U26" s="130">
        <v>0</v>
      </c>
      <c r="V26" s="130">
        <v>0</v>
      </c>
      <c r="W26" s="130">
        <v>5275</v>
      </c>
      <c r="X26" s="130">
        <v>0</v>
      </c>
      <c r="Y26" s="130">
        <v>0</v>
      </c>
      <c r="Z26" s="94" t="s">
        <v>191</v>
      </c>
      <c r="AA26" s="94" t="s">
        <v>249</v>
      </c>
      <c r="AB26" s="94" t="s">
        <v>250</v>
      </c>
    </row>
    <row r="27" spans="1:28" x14ac:dyDescent="0.25">
      <c r="A27" s="94" t="s">
        <v>251</v>
      </c>
      <c r="B27" s="94" t="s">
        <v>252</v>
      </c>
      <c r="C27" s="94" t="s">
        <v>1878</v>
      </c>
      <c r="D27" s="94"/>
      <c r="E27" s="130">
        <v>0</v>
      </c>
      <c r="F27" s="130">
        <v>0</v>
      </c>
      <c r="G27" s="130">
        <v>0</v>
      </c>
      <c r="H27" s="130">
        <v>0</v>
      </c>
      <c r="I27" s="130">
        <v>0</v>
      </c>
      <c r="J27" s="130">
        <v>0</v>
      </c>
      <c r="K27" s="130">
        <v>0</v>
      </c>
      <c r="L27" s="130">
        <v>0</v>
      </c>
      <c r="M27" s="130">
        <v>0</v>
      </c>
      <c r="N27" s="130">
        <v>0</v>
      </c>
      <c r="O27" s="130">
        <v>7000</v>
      </c>
      <c r="P27" s="130">
        <v>0</v>
      </c>
      <c r="Q27" s="130">
        <v>0</v>
      </c>
      <c r="R27" s="130">
        <v>0</v>
      </c>
      <c r="S27" s="130">
        <v>0</v>
      </c>
      <c r="T27" s="130">
        <v>0</v>
      </c>
      <c r="U27" s="130">
        <v>0</v>
      </c>
      <c r="V27" s="130">
        <v>0</v>
      </c>
      <c r="W27" s="130">
        <v>0</v>
      </c>
      <c r="X27" s="130">
        <v>796</v>
      </c>
      <c r="Y27" s="130">
        <v>3162</v>
      </c>
      <c r="Z27" s="94" t="s">
        <v>191</v>
      </c>
      <c r="AA27" s="94" t="s">
        <v>205</v>
      </c>
      <c r="AB27" s="94" t="s">
        <v>253</v>
      </c>
    </row>
    <row r="28" spans="1:28" x14ac:dyDescent="0.25">
      <c r="A28" s="94" t="s">
        <v>254</v>
      </c>
      <c r="B28" s="94" t="s">
        <v>255</v>
      </c>
      <c r="C28" s="94" t="s">
        <v>1874</v>
      </c>
      <c r="D28" s="94"/>
      <c r="E28" s="130">
        <v>0</v>
      </c>
      <c r="F28" s="130">
        <v>0</v>
      </c>
      <c r="G28" s="130">
        <v>0</v>
      </c>
      <c r="H28" s="130">
        <v>0</v>
      </c>
      <c r="I28" s="130">
        <v>0</v>
      </c>
      <c r="J28" s="130">
        <v>0</v>
      </c>
      <c r="K28" s="130">
        <v>0</v>
      </c>
      <c r="L28" s="130">
        <v>0</v>
      </c>
      <c r="M28" s="130">
        <v>0</v>
      </c>
      <c r="N28" s="130">
        <v>0</v>
      </c>
      <c r="O28" s="130">
        <v>17886</v>
      </c>
      <c r="P28" s="130">
        <v>0</v>
      </c>
      <c r="Q28" s="130">
        <v>0</v>
      </c>
      <c r="R28" s="130">
        <v>0</v>
      </c>
      <c r="S28" s="130">
        <v>0</v>
      </c>
      <c r="T28" s="130">
        <v>0</v>
      </c>
      <c r="U28" s="130">
        <v>0</v>
      </c>
      <c r="V28" s="130">
        <v>0</v>
      </c>
      <c r="W28" s="130">
        <v>0</v>
      </c>
      <c r="X28" s="130">
        <v>0</v>
      </c>
      <c r="Y28" s="130">
        <v>5000</v>
      </c>
      <c r="Z28" s="94" t="s">
        <v>191</v>
      </c>
      <c r="AA28" s="94" t="s">
        <v>212</v>
      </c>
      <c r="AB28" s="94" t="s">
        <v>256</v>
      </c>
    </row>
    <row r="29" spans="1:28" x14ac:dyDescent="0.25">
      <c r="A29" s="94" t="s">
        <v>257</v>
      </c>
      <c r="B29" s="94" t="s">
        <v>258</v>
      </c>
      <c r="C29" s="94" t="s">
        <v>1879</v>
      </c>
      <c r="D29" s="94"/>
      <c r="E29" s="130">
        <v>0</v>
      </c>
      <c r="F29" s="130">
        <v>0</v>
      </c>
      <c r="G29" s="130">
        <v>0</v>
      </c>
      <c r="H29" s="130">
        <v>0</v>
      </c>
      <c r="I29" s="130">
        <v>0</v>
      </c>
      <c r="J29" s="130">
        <v>0</v>
      </c>
      <c r="K29" s="130">
        <v>0</v>
      </c>
      <c r="L29" s="130">
        <v>0</v>
      </c>
      <c r="M29" s="130">
        <v>0</v>
      </c>
      <c r="N29" s="130">
        <v>0</v>
      </c>
      <c r="O29" s="130">
        <v>86297</v>
      </c>
      <c r="P29" s="130">
        <v>0</v>
      </c>
      <c r="Q29" s="130">
        <v>0</v>
      </c>
      <c r="R29" s="130">
        <v>0</v>
      </c>
      <c r="S29" s="130">
        <v>0</v>
      </c>
      <c r="T29" s="130">
        <v>0</v>
      </c>
      <c r="U29" s="130">
        <v>0</v>
      </c>
      <c r="V29" s="130">
        <v>0</v>
      </c>
      <c r="W29" s="130">
        <v>0</v>
      </c>
      <c r="X29" s="130">
        <v>12000</v>
      </c>
      <c r="Y29" s="130">
        <v>0</v>
      </c>
      <c r="Z29" s="94" t="s">
        <v>191</v>
      </c>
      <c r="AA29" s="94" t="s">
        <v>212</v>
      </c>
      <c r="AB29" s="94" t="s">
        <v>259</v>
      </c>
    </row>
    <row r="30" spans="1:28" x14ac:dyDescent="0.25">
      <c r="A30" s="94" t="s">
        <v>260</v>
      </c>
      <c r="B30" s="94" t="s">
        <v>261</v>
      </c>
      <c r="C30" s="94" t="s">
        <v>1880</v>
      </c>
      <c r="D30" s="94"/>
      <c r="E30" s="130">
        <v>0</v>
      </c>
      <c r="F30" s="130">
        <v>0</v>
      </c>
      <c r="G30" s="130">
        <v>0</v>
      </c>
      <c r="H30" s="130">
        <v>0</v>
      </c>
      <c r="I30" s="130">
        <v>0</v>
      </c>
      <c r="J30" s="130">
        <v>0</v>
      </c>
      <c r="K30" s="130">
        <v>0</v>
      </c>
      <c r="L30" s="130">
        <v>0</v>
      </c>
      <c r="M30" s="130">
        <v>0</v>
      </c>
      <c r="N30" s="130">
        <v>0</v>
      </c>
      <c r="O30" s="130">
        <v>445477</v>
      </c>
      <c r="P30" s="130">
        <v>126669</v>
      </c>
      <c r="Q30" s="130">
        <v>0</v>
      </c>
      <c r="R30" s="130">
        <v>4000</v>
      </c>
      <c r="S30" s="130">
        <v>0</v>
      </c>
      <c r="T30" s="130">
        <v>0</v>
      </c>
      <c r="U30" s="130">
        <v>0</v>
      </c>
      <c r="V30" s="130">
        <v>0</v>
      </c>
      <c r="W30" s="130">
        <v>0</v>
      </c>
      <c r="X30" s="130">
        <v>46000</v>
      </c>
      <c r="Y30" s="130">
        <v>17000</v>
      </c>
      <c r="Z30" s="94" t="s">
        <v>191</v>
      </c>
      <c r="AA30" s="94" t="s">
        <v>262</v>
      </c>
      <c r="AB30" s="94" t="s">
        <v>263</v>
      </c>
    </row>
    <row r="31" spans="1:28" x14ac:dyDescent="0.25">
      <c r="A31" s="94" t="s">
        <v>264</v>
      </c>
      <c r="B31" s="94" t="s">
        <v>265</v>
      </c>
      <c r="C31" s="94" t="s">
        <v>1880</v>
      </c>
      <c r="D31" s="94"/>
      <c r="E31" s="130">
        <v>0</v>
      </c>
      <c r="F31" s="130">
        <v>0</v>
      </c>
      <c r="G31" s="130">
        <v>0</v>
      </c>
      <c r="H31" s="130">
        <v>0</v>
      </c>
      <c r="I31" s="130">
        <v>0</v>
      </c>
      <c r="J31" s="130">
        <v>0</v>
      </c>
      <c r="K31" s="130">
        <v>0</v>
      </c>
      <c r="L31" s="130">
        <v>0</v>
      </c>
      <c r="M31" s="130">
        <v>0</v>
      </c>
      <c r="N31" s="130">
        <v>0</v>
      </c>
      <c r="O31" s="130">
        <v>241580</v>
      </c>
      <c r="P31" s="130">
        <v>62500</v>
      </c>
      <c r="Q31" s="130">
        <v>0</v>
      </c>
      <c r="R31" s="130">
        <v>0</v>
      </c>
      <c r="S31" s="130">
        <v>0</v>
      </c>
      <c r="T31" s="130">
        <v>0</v>
      </c>
      <c r="U31" s="130">
        <v>0</v>
      </c>
      <c r="V31" s="130">
        <v>0</v>
      </c>
      <c r="W31" s="130">
        <v>0</v>
      </c>
      <c r="X31" s="130">
        <v>0</v>
      </c>
      <c r="Y31" s="130">
        <v>0</v>
      </c>
      <c r="Z31" s="94" t="s">
        <v>191</v>
      </c>
      <c r="AA31" s="94" t="s">
        <v>262</v>
      </c>
      <c r="AB31" s="94" t="s">
        <v>266</v>
      </c>
    </row>
    <row r="32" spans="1:28" x14ac:dyDescent="0.25">
      <c r="A32" s="94" t="s">
        <v>267</v>
      </c>
      <c r="B32" s="94" t="s">
        <v>268</v>
      </c>
      <c r="C32" s="94" t="s">
        <v>1881</v>
      </c>
      <c r="D32" s="94"/>
      <c r="E32" s="130">
        <v>0</v>
      </c>
      <c r="F32" s="130">
        <v>0</v>
      </c>
      <c r="G32" s="130">
        <v>0</v>
      </c>
      <c r="H32" s="130">
        <v>0</v>
      </c>
      <c r="I32" s="130">
        <v>0</v>
      </c>
      <c r="J32" s="130">
        <v>0</v>
      </c>
      <c r="K32" s="130">
        <v>0</v>
      </c>
      <c r="L32" s="130">
        <v>0</v>
      </c>
      <c r="M32" s="130">
        <v>0</v>
      </c>
      <c r="N32" s="130">
        <v>0</v>
      </c>
      <c r="O32" s="130">
        <v>430612</v>
      </c>
      <c r="P32" s="130">
        <v>0</v>
      </c>
      <c r="Q32" s="130">
        <v>0</v>
      </c>
      <c r="R32" s="130">
        <v>0</v>
      </c>
      <c r="S32" s="130">
        <v>0</v>
      </c>
      <c r="T32" s="130">
        <v>0</v>
      </c>
      <c r="U32" s="130">
        <v>0</v>
      </c>
      <c r="V32" s="130">
        <v>0</v>
      </c>
      <c r="W32" s="130">
        <v>63000</v>
      </c>
      <c r="X32" s="130">
        <v>69600</v>
      </c>
      <c r="Y32" s="130">
        <v>0</v>
      </c>
      <c r="Z32" s="94" t="s">
        <v>191</v>
      </c>
      <c r="AA32" s="94" t="s">
        <v>269</v>
      </c>
      <c r="AB32" s="94" t="s">
        <v>270</v>
      </c>
    </row>
    <row r="33" spans="1:28" x14ac:dyDescent="0.25">
      <c r="A33" s="94" t="s">
        <v>271</v>
      </c>
      <c r="B33" s="94" t="s">
        <v>272</v>
      </c>
      <c r="C33" s="94" t="s">
        <v>1875</v>
      </c>
      <c r="D33" s="94"/>
      <c r="E33" s="130">
        <v>0</v>
      </c>
      <c r="F33" s="130">
        <v>0</v>
      </c>
      <c r="G33" s="130">
        <v>0</v>
      </c>
      <c r="H33" s="130">
        <v>0</v>
      </c>
      <c r="I33" s="130">
        <v>0</v>
      </c>
      <c r="J33" s="130">
        <v>0</v>
      </c>
      <c r="K33" s="130">
        <v>0</v>
      </c>
      <c r="L33" s="130">
        <v>0</v>
      </c>
      <c r="M33" s="130">
        <v>0</v>
      </c>
      <c r="N33" s="130">
        <v>0</v>
      </c>
      <c r="O33" s="130">
        <v>38479</v>
      </c>
      <c r="P33" s="130">
        <v>0</v>
      </c>
      <c r="Q33" s="130">
        <v>0</v>
      </c>
      <c r="R33" s="130">
        <v>0</v>
      </c>
      <c r="S33" s="130">
        <v>0</v>
      </c>
      <c r="T33" s="130">
        <v>0</v>
      </c>
      <c r="U33" s="130">
        <v>0</v>
      </c>
      <c r="V33" s="130">
        <v>0</v>
      </c>
      <c r="W33" s="130">
        <v>0</v>
      </c>
      <c r="X33" s="130">
        <v>0</v>
      </c>
      <c r="Y33" s="130">
        <v>0</v>
      </c>
      <c r="Z33" s="94" t="s">
        <v>191</v>
      </c>
      <c r="AA33" s="94" t="s">
        <v>212</v>
      </c>
      <c r="AB33" s="94" t="s">
        <v>273</v>
      </c>
    </row>
    <row r="34" spans="1:28" x14ac:dyDescent="0.25">
      <c r="A34" s="94" t="s">
        <v>274</v>
      </c>
      <c r="B34" s="94" t="s">
        <v>275</v>
      </c>
      <c r="C34" s="94" t="s">
        <v>1879</v>
      </c>
      <c r="D34" s="94"/>
      <c r="E34" s="130">
        <v>0</v>
      </c>
      <c r="F34" s="130">
        <v>0</v>
      </c>
      <c r="G34" s="130">
        <v>0</v>
      </c>
      <c r="H34" s="130">
        <v>0</v>
      </c>
      <c r="I34" s="130">
        <v>0</v>
      </c>
      <c r="J34" s="130">
        <v>0</v>
      </c>
      <c r="K34" s="130">
        <v>0</v>
      </c>
      <c r="L34" s="130">
        <v>0</v>
      </c>
      <c r="M34" s="130">
        <v>0</v>
      </c>
      <c r="N34" s="130">
        <v>0</v>
      </c>
      <c r="O34" s="130">
        <v>209801</v>
      </c>
      <c r="P34" s="130">
        <v>0</v>
      </c>
      <c r="Q34" s="130">
        <v>0</v>
      </c>
      <c r="R34" s="130">
        <v>0</v>
      </c>
      <c r="S34" s="130">
        <v>0</v>
      </c>
      <c r="T34" s="130">
        <v>0</v>
      </c>
      <c r="U34" s="130">
        <v>0</v>
      </c>
      <c r="V34" s="130">
        <v>0</v>
      </c>
      <c r="W34" s="130">
        <v>0</v>
      </c>
      <c r="X34" s="130">
        <v>0</v>
      </c>
      <c r="Y34" s="130">
        <v>750</v>
      </c>
      <c r="Z34" s="94" t="s">
        <v>191</v>
      </c>
      <c r="AA34" s="94" t="s">
        <v>212</v>
      </c>
      <c r="AB34" s="94" t="s">
        <v>276</v>
      </c>
    </row>
    <row r="35" spans="1:28" x14ac:dyDescent="0.25">
      <c r="A35" s="94" t="s">
        <v>277</v>
      </c>
      <c r="B35" s="94" t="s">
        <v>278</v>
      </c>
      <c r="C35" s="94" t="s">
        <v>1874</v>
      </c>
      <c r="D35" s="94"/>
      <c r="E35" s="130">
        <v>0</v>
      </c>
      <c r="F35" s="130">
        <v>0</v>
      </c>
      <c r="G35" s="130">
        <v>0</v>
      </c>
      <c r="H35" s="130">
        <v>0</v>
      </c>
      <c r="I35" s="130">
        <v>0</v>
      </c>
      <c r="J35" s="130">
        <v>0</v>
      </c>
      <c r="K35" s="130">
        <v>0</v>
      </c>
      <c r="L35" s="130">
        <v>0</v>
      </c>
      <c r="M35" s="130">
        <v>0</v>
      </c>
      <c r="N35" s="130">
        <v>0</v>
      </c>
      <c r="O35" s="130">
        <v>0</v>
      </c>
      <c r="P35" s="130">
        <v>0</v>
      </c>
      <c r="Q35" s="130">
        <v>0</v>
      </c>
      <c r="R35" s="130">
        <v>0</v>
      </c>
      <c r="S35" s="130">
        <v>0</v>
      </c>
      <c r="T35" s="130">
        <v>0</v>
      </c>
      <c r="U35" s="130">
        <v>0</v>
      </c>
      <c r="V35" s="130">
        <v>0</v>
      </c>
      <c r="W35" s="130">
        <v>0</v>
      </c>
      <c r="X35" s="130">
        <v>65</v>
      </c>
      <c r="Y35" s="130">
        <v>0</v>
      </c>
      <c r="Z35" s="94" t="s">
        <v>191</v>
      </c>
      <c r="AA35" s="94" t="s">
        <v>212</v>
      </c>
      <c r="AB35" s="94" t="s">
        <v>279</v>
      </c>
    </row>
    <row r="36" spans="1:28" x14ac:dyDescent="0.25">
      <c r="A36" s="94" t="s">
        <v>280</v>
      </c>
      <c r="B36" s="94" t="s">
        <v>281</v>
      </c>
      <c r="C36" s="94" t="s">
        <v>1876</v>
      </c>
      <c r="D36" s="94"/>
      <c r="E36" s="130">
        <v>0</v>
      </c>
      <c r="F36" s="130">
        <v>0</v>
      </c>
      <c r="G36" s="130">
        <v>0</v>
      </c>
      <c r="H36" s="130">
        <v>0</v>
      </c>
      <c r="I36" s="130">
        <v>0</v>
      </c>
      <c r="J36" s="130">
        <v>0</v>
      </c>
      <c r="K36" s="130">
        <v>0</v>
      </c>
      <c r="L36" s="130">
        <v>0</v>
      </c>
      <c r="M36" s="130">
        <v>0</v>
      </c>
      <c r="N36" s="130">
        <v>0</v>
      </c>
      <c r="O36" s="130">
        <v>71363</v>
      </c>
      <c r="P36" s="130">
        <v>14300</v>
      </c>
      <c r="Q36" s="130">
        <v>0</v>
      </c>
      <c r="R36" s="130">
        <v>0</v>
      </c>
      <c r="S36" s="130">
        <v>0</v>
      </c>
      <c r="T36" s="130">
        <v>0</v>
      </c>
      <c r="U36" s="130">
        <v>0</v>
      </c>
      <c r="V36" s="130">
        <v>0</v>
      </c>
      <c r="W36" s="130">
        <v>17200</v>
      </c>
      <c r="X36" s="130">
        <v>0</v>
      </c>
      <c r="Y36" s="130">
        <v>0</v>
      </c>
      <c r="Z36" s="94" t="s">
        <v>191</v>
      </c>
      <c r="AA36" s="94" t="s">
        <v>212</v>
      </c>
      <c r="AB36" s="94" t="s">
        <v>282</v>
      </c>
    </row>
    <row r="37" spans="1:28" x14ac:dyDescent="0.25">
      <c r="A37" s="94" t="s">
        <v>283</v>
      </c>
      <c r="B37" s="94" t="s">
        <v>284</v>
      </c>
      <c r="C37" s="94" t="s">
        <v>1878</v>
      </c>
      <c r="D37" s="94"/>
      <c r="E37" s="130">
        <v>0</v>
      </c>
      <c r="F37" s="130">
        <v>0</v>
      </c>
      <c r="G37" s="130">
        <v>0</v>
      </c>
      <c r="H37" s="130">
        <v>0</v>
      </c>
      <c r="I37" s="130">
        <v>0</v>
      </c>
      <c r="J37" s="130">
        <v>0</v>
      </c>
      <c r="K37" s="130">
        <v>243</v>
      </c>
      <c r="L37" s="130">
        <v>0</v>
      </c>
      <c r="M37" s="130">
        <v>0</v>
      </c>
      <c r="N37" s="130">
        <v>0</v>
      </c>
      <c r="O37" s="130">
        <v>143965</v>
      </c>
      <c r="P37" s="130">
        <v>20000</v>
      </c>
      <c r="Q37" s="130">
        <v>0</v>
      </c>
      <c r="R37" s="130">
        <v>0</v>
      </c>
      <c r="S37" s="130">
        <v>0</v>
      </c>
      <c r="T37" s="130">
        <v>0</v>
      </c>
      <c r="U37" s="130">
        <v>0</v>
      </c>
      <c r="V37" s="130">
        <v>0</v>
      </c>
      <c r="W37" s="130">
        <v>0</v>
      </c>
      <c r="X37" s="130">
        <v>0</v>
      </c>
      <c r="Y37" s="130">
        <v>28500</v>
      </c>
      <c r="Z37" s="94" t="s">
        <v>191</v>
      </c>
      <c r="AA37" s="94" t="s">
        <v>205</v>
      </c>
      <c r="AB37" s="94" t="s">
        <v>285</v>
      </c>
    </row>
    <row r="38" spans="1:28" x14ac:dyDescent="0.25">
      <c r="A38" s="94" t="s">
        <v>286</v>
      </c>
      <c r="B38" s="94" t="s">
        <v>287</v>
      </c>
      <c r="C38" s="94" t="s">
        <v>1879</v>
      </c>
      <c r="D38" s="94"/>
      <c r="E38" s="130">
        <v>0</v>
      </c>
      <c r="F38" s="130">
        <v>0</v>
      </c>
      <c r="G38" s="130">
        <v>0</v>
      </c>
      <c r="H38" s="130">
        <v>0</v>
      </c>
      <c r="I38" s="130">
        <v>0</v>
      </c>
      <c r="J38" s="130">
        <v>0</v>
      </c>
      <c r="K38" s="130">
        <v>0</v>
      </c>
      <c r="L38" s="130">
        <v>0</v>
      </c>
      <c r="M38" s="130">
        <v>0</v>
      </c>
      <c r="N38" s="130">
        <v>0</v>
      </c>
      <c r="O38" s="130">
        <v>66262</v>
      </c>
      <c r="P38" s="130">
        <v>0</v>
      </c>
      <c r="Q38" s="130">
        <v>0</v>
      </c>
      <c r="R38" s="130">
        <v>0</v>
      </c>
      <c r="S38" s="130">
        <v>0</v>
      </c>
      <c r="T38" s="130">
        <v>0</v>
      </c>
      <c r="U38" s="130">
        <v>0</v>
      </c>
      <c r="V38" s="130">
        <v>0</v>
      </c>
      <c r="W38" s="130">
        <v>7960</v>
      </c>
      <c r="X38" s="130">
        <v>0</v>
      </c>
      <c r="Y38" s="130">
        <v>0</v>
      </c>
      <c r="Z38" s="94" t="s">
        <v>191</v>
      </c>
      <c r="AA38" s="94" t="s">
        <v>205</v>
      </c>
      <c r="AB38" s="94" t="s">
        <v>288</v>
      </c>
    </row>
    <row r="39" spans="1:28" x14ac:dyDescent="0.25">
      <c r="A39" s="94" t="s">
        <v>289</v>
      </c>
      <c r="B39" s="94" t="s">
        <v>290</v>
      </c>
      <c r="C39" s="94" t="s">
        <v>1879</v>
      </c>
      <c r="D39" s="94"/>
      <c r="E39" s="130">
        <v>0</v>
      </c>
      <c r="F39" s="130">
        <v>0</v>
      </c>
      <c r="G39" s="130">
        <v>0</v>
      </c>
      <c r="H39" s="130">
        <v>0</v>
      </c>
      <c r="I39" s="130">
        <v>0</v>
      </c>
      <c r="J39" s="130">
        <v>0</v>
      </c>
      <c r="K39" s="130">
        <v>0</v>
      </c>
      <c r="L39" s="130">
        <v>0</v>
      </c>
      <c r="M39" s="130">
        <v>0</v>
      </c>
      <c r="N39" s="130">
        <v>0</v>
      </c>
      <c r="O39" s="130">
        <v>9987</v>
      </c>
      <c r="P39" s="130">
        <v>0</v>
      </c>
      <c r="Q39" s="130">
        <v>0</v>
      </c>
      <c r="R39" s="130">
        <v>0</v>
      </c>
      <c r="S39" s="130">
        <v>0</v>
      </c>
      <c r="T39" s="130">
        <v>0</v>
      </c>
      <c r="U39" s="130">
        <v>0</v>
      </c>
      <c r="V39" s="130">
        <v>0</v>
      </c>
      <c r="W39" s="130">
        <v>0</v>
      </c>
      <c r="X39" s="130">
        <v>0</v>
      </c>
      <c r="Y39" s="130">
        <v>0</v>
      </c>
      <c r="Z39" s="94" t="s">
        <v>191</v>
      </c>
      <c r="AA39" s="94" t="s">
        <v>249</v>
      </c>
      <c r="AB39" s="94" t="s">
        <v>291</v>
      </c>
    </row>
    <row r="40" spans="1:28" x14ac:dyDescent="0.25">
      <c r="A40" s="94" t="s">
        <v>292</v>
      </c>
      <c r="B40" s="94" t="s">
        <v>293</v>
      </c>
      <c r="C40" s="94" t="s">
        <v>1879</v>
      </c>
      <c r="D40" s="94"/>
      <c r="E40" s="130">
        <v>0</v>
      </c>
      <c r="F40" s="130">
        <v>0</v>
      </c>
      <c r="G40" s="130">
        <v>0</v>
      </c>
      <c r="H40" s="130">
        <v>0</v>
      </c>
      <c r="I40" s="130">
        <v>0</v>
      </c>
      <c r="J40" s="130">
        <v>0</v>
      </c>
      <c r="K40" s="130">
        <v>0</v>
      </c>
      <c r="L40" s="130">
        <v>0</v>
      </c>
      <c r="M40" s="130">
        <v>0</v>
      </c>
      <c r="N40" s="130">
        <v>0</v>
      </c>
      <c r="O40" s="130">
        <v>7720</v>
      </c>
      <c r="P40" s="130">
        <v>0</v>
      </c>
      <c r="Q40" s="130">
        <v>0</v>
      </c>
      <c r="R40" s="130">
        <v>0</v>
      </c>
      <c r="S40" s="130">
        <v>0</v>
      </c>
      <c r="T40" s="130">
        <v>0</v>
      </c>
      <c r="U40" s="130">
        <v>0</v>
      </c>
      <c r="V40" s="130">
        <v>0</v>
      </c>
      <c r="W40" s="130">
        <v>0</v>
      </c>
      <c r="X40" s="130">
        <v>0</v>
      </c>
      <c r="Y40" s="130">
        <v>0</v>
      </c>
      <c r="Z40" s="94" t="s">
        <v>191</v>
      </c>
      <c r="AA40" s="94" t="s">
        <v>249</v>
      </c>
      <c r="AB40" s="94" t="s">
        <v>294</v>
      </c>
    </row>
    <row r="41" spans="1:28" x14ac:dyDescent="0.25">
      <c r="A41" s="94" t="s">
        <v>295</v>
      </c>
      <c r="B41" s="94" t="s">
        <v>1748</v>
      </c>
      <c r="C41" s="94" t="s">
        <v>197</v>
      </c>
      <c r="D41" s="94"/>
      <c r="E41" s="130">
        <v>0</v>
      </c>
      <c r="F41" s="130">
        <v>0</v>
      </c>
      <c r="G41" s="130">
        <v>0</v>
      </c>
      <c r="H41" s="130">
        <v>0</v>
      </c>
      <c r="I41" s="130">
        <v>0</v>
      </c>
      <c r="J41" s="130">
        <v>0</v>
      </c>
      <c r="K41" s="130">
        <v>0</v>
      </c>
      <c r="L41" s="130">
        <v>0</v>
      </c>
      <c r="M41" s="130">
        <v>0</v>
      </c>
      <c r="N41" s="130">
        <v>0</v>
      </c>
      <c r="O41" s="130">
        <v>36763</v>
      </c>
      <c r="P41" s="130">
        <v>0</v>
      </c>
      <c r="Q41" s="130">
        <v>0</v>
      </c>
      <c r="R41" s="130">
        <v>0</v>
      </c>
      <c r="S41" s="130">
        <v>0</v>
      </c>
      <c r="T41" s="130">
        <v>0</v>
      </c>
      <c r="U41" s="130">
        <v>0</v>
      </c>
      <c r="V41" s="130">
        <v>0</v>
      </c>
      <c r="W41" s="130">
        <v>0</v>
      </c>
      <c r="X41" s="130">
        <v>0</v>
      </c>
      <c r="Y41" s="130">
        <v>0</v>
      </c>
      <c r="Z41" s="94" t="s">
        <v>197</v>
      </c>
      <c r="AA41" s="94" t="s">
        <v>197</v>
      </c>
      <c r="AB41" s="94" t="s">
        <v>297</v>
      </c>
    </row>
    <row r="42" spans="1:28" x14ac:dyDescent="0.25">
      <c r="A42" s="94" t="s">
        <v>298</v>
      </c>
      <c r="B42" s="94" t="s">
        <v>299</v>
      </c>
      <c r="C42" s="94" t="s">
        <v>1880</v>
      </c>
      <c r="D42" s="94"/>
      <c r="E42" s="130">
        <v>0</v>
      </c>
      <c r="F42" s="130">
        <v>0</v>
      </c>
      <c r="G42" s="130">
        <v>0</v>
      </c>
      <c r="H42" s="130">
        <v>0</v>
      </c>
      <c r="I42" s="130">
        <v>0</v>
      </c>
      <c r="J42" s="130">
        <v>0</v>
      </c>
      <c r="K42" s="130">
        <v>0</v>
      </c>
      <c r="L42" s="130">
        <v>0</v>
      </c>
      <c r="M42" s="130">
        <v>0</v>
      </c>
      <c r="N42" s="130">
        <v>0</v>
      </c>
      <c r="O42" s="130">
        <v>172534</v>
      </c>
      <c r="P42" s="130">
        <v>0</v>
      </c>
      <c r="Q42" s="130">
        <v>0</v>
      </c>
      <c r="R42" s="130">
        <v>0</v>
      </c>
      <c r="S42" s="130">
        <v>0</v>
      </c>
      <c r="T42" s="130">
        <v>0</v>
      </c>
      <c r="U42" s="130">
        <v>0</v>
      </c>
      <c r="V42" s="130">
        <v>0</v>
      </c>
      <c r="W42" s="130">
        <v>0</v>
      </c>
      <c r="X42" s="130">
        <v>0</v>
      </c>
      <c r="Y42" s="130">
        <v>0</v>
      </c>
      <c r="Z42" s="94" t="s">
        <v>191</v>
      </c>
      <c r="AA42" s="94" t="s">
        <v>262</v>
      </c>
      <c r="AB42" s="94" t="s">
        <v>300</v>
      </c>
    </row>
    <row r="43" spans="1:28" x14ac:dyDescent="0.25">
      <c r="A43" s="94" t="s">
        <v>301</v>
      </c>
      <c r="B43" s="94" t="s">
        <v>302</v>
      </c>
      <c r="C43" s="94" t="s">
        <v>1882</v>
      </c>
      <c r="D43" s="94"/>
      <c r="E43" s="130">
        <v>0</v>
      </c>
      <c r="F43" s="130">
        <v>0</v>
      </c>
      <c r="G43" s="130">
        <v>0</v>
      </c>
      <c r="H43" s="130">
        <v>0</v>
      </c>
      <c r="I43" s="130">
        <v>0</v>
      </c>
      <c r="J43" s="130">
        <v>0</v>
      </c>
      <c r="K43" s="130">
        <v>14931</v>
      </c>
      <c r="L43" s="130">
        <v>0</v>
      </c>
      <c r="M43" s="130">
        <v>0</v>
      </c>
      <c r="N43" s="130">
        <v>287971</v>
      </c>
      <c r="O43" s="130">
        <v>2245922</v>
      </c>
      <c r="P43" s="130">
        <v>191000</v>
      </c>
      <c r="Q43" s="130">
        <v>0</v>
      </c>
      <c r="R43" s="130">
        <v>65755</v>
      </c>
      <c r="S43" s="130">
        <v>0</v>
      </c>
      <c r="T43" s="130">
        <v>0</v>
      </c>
      <c r="U43" s="130">
        <v>0</v>
      </c>
      <c r="V43" s="130">
        <v>0</v>
      </c>
      <c r="W43" s="130">
        <v>4350</v>
      </c>
      <c r="X43" s="130">
        <v>532465</v>
      </c>
      <c r="Y43" s="130">
        <v>45167</v>
      </c>
      <c r="Z43" s="94" t="s">
        <v>191</v>
      </c>
      <c r="AA43" s="94" t="s">
        <v>269</v>
      </c>
      <c r="AB43" s="94" t="s">
        <v>303</v>
      </c>
    </row>
    <row r="44" spans="1:28" x14ac:dyDescent="0.25">
      <c r="A44" s="94" t="s">
        <v>304</v>
      </c>
      <c r="B44" s="94" t="s">
        <v>305</v>
      </c>
      <c r="C44" s="94" t="s">
        <v>1876</v>
      </c>
      <c r="D44" s="94"/>
      <c r="E44" s="130">
        <v>0</v>
      </c>
      <c r="F44" s="130">
        <v>0</v>
      </c>
      <c r="G44" s="130">
        <v>0</v>
      </c>
      <c r="H44" s="130">
        <v>0</v>
      </c>
      <c r="I44" s="130">
        <v>0</v>
      </c>
      <c r="J44" s="130">
        <v>0</v>
      </c>
      <c r="K44" s="130">
        <v>0</v>
      </c>
      <c r="L44" s="130">
        <v>0</v>
      </c>
      <c r="M44" s="130">
        <v>0</v>
      </c>
      <c r="N44" s="130">
        <v>0</v>
      </c>
      <c r="O44" s="130">
        <v>2945</v>
      </c>
      <c r="P44" s="130">
        <v>0</v>
      </c>
      <c r="Q44" s="130">
        <v>0</v>
      </c>
      <c r="R44" s="130">
        <v>0</v>
      </c>
      <c r="S44" s="130">
        <v>0</v>
      </c>
      <c r="T44" s="130">
        <v>0</v>
      </c>
      <c r="U44" s="130">
        <v>0</v>
      </c>
      <c r="V44" s="130">
        <v>0</v>
      </c>
      <c r="W44" s="130">
        <v>0</v>
      </c>
      <c r="X44" s="130">
        <v>0</v>
      </c>
      <c r="Y44" s="130">
        <v>0</v>
      </c>
      <c r="Z44" s="94" t="s">
        <v>191</v>
      </c>
      <c r="AA44" s="94" t="s">
        <v>212</v>
      </c>
      <c r="AB44" s="94" t="s">
        <v>306</v>
      </c>
    </row>
    <row r="45" spans="1:28" x14ac:dyDescent="0.25">
      <c r="A45" s="94" t="s">
        <v>307</v>
      </c>
      <c r="B45" s="94" t="s">
        <v>308</v>
      </c>
      <c r="C45" s="94" t="s">
        <v>1875</v>
      </c>
      <c r="D45" s="94"/>
      <c r="E45" s="130">
        <v>0</v>
      </c>
      <c r="F45" s="130">
        <v>0</v>
      </c>
      <c r="G45" s="130">
        <v>0</v>
      </c>
      <c r="H45" s="130">
        <v>0</v>
      </c>
      <c r="I45" s="130">
        <v>0</v>
      </c>
      <c r="J45" s="130">
        <v>0</v>
      </c>
      <c r="K45" s="130">
        <v>0</v>
      </c>
      <c r="L45" s="130">
        <v>0</v>
      </c>
      <c r="M45" s="130">
        <v>0</v>
      </c>
      <c r="N45" s="130">
        <v>260</v>
      </c>
      <c r="O45" s="130">
        <v>104564</v>
      </c>
      <c r="P45" s="130">
        <v>15000</v>
      </c>
      <c r="Q45" s="130">
        <v>0</v>
      </c>
      <c r="R45" s="130">
        <v>0</v>
      </c>
      <c r="S45" s="130">
        <v>0</v>
      </c>
      <c r="T45" s="130">
        <v>0</v>
      </c>
      <c r="U45" s="130">
        <v>0</v>
      </c>
      <c r="V45" s="130">
        <v>17</v>
      </c>
      <c r="W45" s="130">
        <v>5500</v>
      </c>
      <c r="X45" s="130">
        <v>85000</v>
      </c>
      <c r="Y45" s="130">
        <v>0</v>
      </c>
      <c r="Z45" s="94" t="s">
        <v>191</v>
      </c>
      <c r="AA45" s="94" t="s">
        <v>205</v>
      </c>
      <c r="AB45" s="94" t="s">
        <v>309</v>
      </c>
    </row>
    <row r="46" spans="1:28" x14ac:dyDescent="0.25">
      <c r="A46" s="94" t="s">
        <v>310</v>
      </c>
      <c r="B46" s="94" t="s">
        <v>311</v>
      </c>
      <c r="C46" s="94" t="s">
        <v>1875</v>
      </c>
      <c r="D46" s="94"/>
      <c r="E46" s="130">
        <v>0</v>
      </c>
      <c r="F46" s="130">
        <v>0</v>
      </c>
      <c r="G46" s="130">
        <v>0</v>
      </c>
      <c r="H46" s="130">
        <v>0</v>
      </c>
      <c r="I46" s="130">
        <v>0</v>
      </c>
      <c r="J46" s="130">
        <v>0</v>
      </c>
      <c r="K46" s="130">
        <v>0</v>
      </c>
      <c r="L46" s="130">
        <v>0</v>
      </c>
      <c r="M46" s="130">
        <v>0</v>
      </c>
      <c r="N46" s="130">
        <v>0</v>
      </c>
      <c r="O46" s="130">
        <v>54225</v>
      </c>
      <c r="P46" s="130">
        <v>14000</v>
      </c>
      <c r="Q46" s="130">
        <v>0</v>
      </c>
      <c r="R46" s="130">
        <v>0</v>
      </c>
      <c r="S46" s="130">
        <v>0</v>
      </c>
      <c r="T46" s="130">
        <v>0</v>
      </c>
      <c r="U46" s="130">
        <v>0</v>
      </c>
      <c r="V46" s="130">
        <v>0</v>
      </c>
      <c r="W46" s="130">
        <v>19000</v>
      </c>
      <c r="X46" s="130">
        <v>152000</v>
      </c>
      <c r="Y46" s="130">
        <v>5000</v>
      </c>
      <c r="Z46" s="94" t="s">
        <v>191</v>
      </c>
      <c r="AA46" s="94" t="s">
        <v>205</v>
      </c>
      <c r="AB46" s="94" t="s">
        <v>312</v>
      </c>
    </row>
    <row r="47" spans="1:28" x14ac:dyDescent="0.25">
      <c r="A47" s="94" t="s">
        <v>313</v>
      </c>
      <c r="B47" s="94" t="s">
        <v>1749</v>
      </c>
      <c r="C47" s="94" t="s">
        <v>1877</v>
      </c>
      <c r="D47" s="94"/>
      <c r="E47" s="130">
        <v>0</v>
      </c>
      <c r="F47" s="130">
        <v>0</v>
      </c>
      <c r="G47" s="130">
        <v>0</v>
      </c>
      <c r="H47" s="130">
        <v>0</v>
      </c>
      <c r="I47" s="130">
        <v>149</v>
      </c>
      <c r="J47" s="130">
        <v>0</v>
      </c>
      <c r="K47" s="130">
        <v>0</v>
      </c>
      <c r="L47" s="130">
        <v>0</v>
      </c>
      <c r="M47" s="130">
        <v>0</v>
      </c>
      <c r="N47" s="130">
        <v>0</v>
      </c>
      <c r="O47" s="130">
        <v>71941</v>
      </c>
      <c r="P47" s="130">
        <v>4000</v>
      </c>
      <c r="Q47" s="130">
        <v>0</v>
      </c>
      <c r="R47" s="130">
        <v>0</v>
      </c>
      <c r="S47" s="130">
        <v>0</v>
      </c>
      <c r="T47" s="130">
        <v>0</v>
      </c>
      <c r="U47" s="130">
        <v>0</v>
      </c>
      <c r="V47" s="130">
        <v>0</v>
      </c>
      <c r="W47" s="130">
        <v>0</v>
      </c>
      <c r="X47" s="130">
        <v>51100</v>
      </c>
      <c r="Y47" s="130">
        <v>21500</v>
      </c>
      <c r="Z47" s="94" t="s">
        <v>195</v>
      </c>
      <c r="AA47" s="94" t="s">
        <v>205</v>
      </c>
      <c r="AB47" s="94" t="s">
        <v>315</v>
      </c>
    </row>
    <row r="48" spans="1:28" x14ac:dyDescent="0.25">
      <c r="A48" s="94" t="s">
        <v>316</v>
      </c>
      <c r="B48" s="94" t="s">
        <v>317</v>
      </c>
      <c r="C48" s="94" t="s">
        <v>1876</v>
      </c>
      <c r="D48" s="94"/>
      <c r="E48" s="130">
        <v>0</v>
      </c>
      <c r="F48" s="130">
        <v>0</v>
      </c>
      <c r="G48" s="130">
        <v>0</v>
      </c>
      <c r="H48" s="130">
        <v>0</v>
      </c>
      <c r="I48" s="130">
        <v>0</v>
      </c>
      <c r="J48" s="130">
        <v>0</v>
      </c>
      <c r="K48" s="130">
        <v>0</v>
      </c>
      <c r="L48" s="130">
        <v>0</v>
      </c>
      <c r="M48" s="130">
        <v>0</v>
      </c>
      <c r="N48" s="130">
        <v>0</v>
      </c>
      <c r="O48" s="130">
        <v>102100</v>
      </c>
      <c r="P48" s="130">
        <v>0</v>
      </c>
      <c r="Q48" s="130">
        <v>0</v>
      </c>
      <c r="R48" s="130">
        <v>0</v>
      </c>
      <c r="S48" s="130">
        <v>0</v>
      </c>
      <c r="T48" s="130">
        <v>0</v>
      </c>
      <c r="U48" s="130">
        <v>0</v>
      </c>
      <c r="V48" s="130">
        <v>0</v>
      </c>
      <c r="W48" s="130">
        <v>0</v>
      </c>
      <c r="X48" s="130">
        <v>477</v>
      </c>
      <c r="Y48" s="130">
        <v>0</v>
      </c>
      <c r="Z48" s="94" t="s">
        <v>191</v>
      </c>
      <c r="AA48" s="94" t="s">
        <v>212</v>
      </c>
      <c r="AB48" s="94" t="s">
        <v>318</v>
      </c>
    </row>
    <row r="49" spans="1:28" x14ac:dyDescent="0.25">
      <c r="A49" s="94" t="s">
        <v>319</v>
      </c>
      <c r="B49" s="94" t="s">
        <v>320</v>
      </c>
      <c r="C49" s="94" t="s">
        <v>1875</v>
      </c>
      <c r="D49" s="94"/>
      <c r="E49" s="130">
        <v>0</v>
      </c>
      <c r="F49" s="130">
        <v>0</v>
      </c>
      <c r="G49" s="130">
        <v>0</v>
      </c>
      <c r="H49" s="130">
        <v>0</v>
      </c>
      <c r="I49" s="130">
        <v>0</v>
      </c>
      <c r="J49" s="130">
        <v>0</v>
      </c>
      <c r="K49" s="130">
        <v>0</v>
      </c>
      <c r="L49" s="130">
        <v>0</v>
      </c>
      <c r="M49" s="130">
        <v>0</v>
      </c>
      <c r="N49" s="130">
        <v>0</v>
      </c>
      <c r="O49" s="130">
        <v>100000</v>
      </c>
      <c r="P49" s="130">
        <v>68000</v>
      </c>
      <c r="Q49" s="130">
        <v>0</v>
      </c>
      <c r="R49" s="130">
        <v>250</v>
      </c>
      <c r="S49" s="130">
        <v>0</v>
      </c>
      <c r="T49" s="130">
        <v>0</v>
      </c>
      <c r="U49" s="130">
        <v>0</v>
      </c>
      <c r="V49" s="130">
        <v>0</v>
      </c>
      <c r="W49" s="130">
        <v>10000</v>
      </c>
      <c r="X49" s="130">
        <v>0</v>
      </c>
      <c r="Y49" s="130">
        <v>0</v>
      </c>
      <c r="Z49" s="94" t="s">
        <v>191</v>
      </c>
      <c r="AA49" s="94" t="s">
        <v>269</v>
      </c>
      <c r="AB49" s="94" t="s">
        <v>321</v>
      </c>
    </row>
    <row r="50" spans="1:28" x14ac:dyDescent="0.25">
      <c r="A50" s="94" t="s">
        <v>322</v>
      </c>
      <c r="B50" s="94" t="s">
        <v>323</v>
      </c>
      <c r="C50" s="94" t="s">
        <v>1876</v>
      </c>
      <c r="D50" s="94"/>
      <c r="E50" s="130">
        <v>0</v>
      </c>
      <c r="F50" s="130">
        <v>0</v>
      </c>
      <c r="G50" s="130">
        <v>0</v>
      </c>
      <c r="H50" s="130">
        <v>0</v>
      </c>
      <c r="I50" s="130">
        <v>0</v>
      </c>
      <c r="J50" s="130">
        <v>0</v>
      </c>
      <c r="K50" s="130">
        <v>0</v>
      </c>
      <c r="L50" s="130">
        <v>0</v>
      </c>
      <c r="M50" s="130">
        <v>0</v>
      </c>
      <c r="N50" s="130">
        <v>0</v>
      </c>
      <c r="O50" s="130">
        <v>1000</v>
      </c>
      <c r="P50" s="130">
        <v>0</v>
      </c>
      <c r="Q50" s="130">
        <v>0</v>
      </c>
      <c r="R50" s="130">
        <v>0</v>
      </c>
      <c r="S50" s="130">
        <v>0</v>
      </c>
      <c r="T50" s="130">
        <v>0</v>
      </c>
      <c r="U50" s="130">
        <v>0</v>
      </c>
      <c r="V50" s="130">
        <v>0</v>
      </c>
      <c r="W50" s="130">
        <v>0</v>
      </c>
      <c r="X50" s="130">
        <v>0</v>
      </c>
      <c r="Y50" s="130">
        <v>0</v>
      </c>
      <c r="Z50" s="94" t="s">
        <v>191</v>
      </c>
      <c r="AA50" s="94" t="s">
        <v>212</v>
      </c>
      <c r="AB50" s="94" t="s">
        <v>324</v>
      </c>
    </row>
    <row r="51" spans="1:28" x14ac:dyDescent="0.25">
      <c r="A51" s="94" t="s">
        <v>1815</v>
      </c>
      <c r="B51" s="94" t="s">
        <v>1816</v>
      </c>
      <c r="C51" s="94" t="s">
        <v>1878</v>
      </c>
      <c r="D51" s="94"/>
      <c r="E51" s="130">
        <v>0</v>
      </c>
      <c r="F51" s="130">
        <v>0</v>
      </c>
      <c r="G51" s="130">
        <v>0</v>
      </c>
      <c r="H51" s="130">
        <v>0</v>
      </c>
      <c r="I51" s="130">
        <v>0</v>
      </c>
      <c r="J51" s="130">
        <v>0</v>
      </c>
      <c r="K51" s="130">
        <v>0</v>
      </c>
      <c r="L51" s="130">
        <v>0</v>
      </c>
      <c r="M51" s="130">
        <v>0</v>
      </c>
      <c r="N51" s="130">
        <v>0</v>
      </c>
      <c r="O51" s="130">
        <v>71988</v>
      </c>
      <c r="P51" s="130">
        <v>0</v>
      </c>
      <c r="Q51" s="130">
        <v>0</v>
      </c>
      <c r="R51" s="130">
        <v>0</v>
      </c>
      <c r="S51" s="130">
        <v>0</v>
      </c>
      <c r="T51" s="130">
        <v>0</v>
      </c>
      <c r="U51" s="130">
        <v>0</v>
      </c>
      <c r="V51" s="130">
        <v>0</v>
      </c>
      <c r="W51" s="130">
        <v>0</v>
      </c>
      <c r="X51" s="130">
        <v>16700</v>
      </c>
      <c r="Y51" s="130">
        <v>49000</v>
      </c>
      <c r="Z51" s="94" t="s">
        <v>191</v>
      </c>
      <c r="AA51" s="94" t="s">
        <v>205</v>
      </c>
      <c r="AB51" s="94" t="s">
        <v>1817</v>
      </c>
    </row>
    <row r="52" spans="1:28" x14ac:dyDescent="0.25">
      <c r="A52" s="94" t="s">
        <v>328</v>
      </c>
      <c r="B52" s="94" t="s">
        <v>329</v>
      </c>
      <c r="C52" s="94" t="s">
        <v>1874</v>
      </c>
      <c r="D52" s="94"/>
      <c r="E52" s="130">
        <v>0</v>
      </c>
      <c r="F52" s="130">
        <v>0</v>
      </c>
      <c r="G52" s="130">
        <v>0</v>
      </c>
      <c r="H52" s="130">
        <v>0</v>
      </c>
      <c r="I52" s="130">
        <v>0</v>
      </c>
      <c r="J52" s="130">
        <v>0</v>
      </c>
      <c r="K52" s="130">
        <v>0</v>
      </c>
      <c r="L52" s="130">
        <v>0</v>
      </c>
      <c r="M52" s="130">
        <v>0</v>
      </c>
      <c r="N52" s="130">
        <v>0</v>
      </c>
      <c r="O52" s="130">
        <v>70000</v>
      </c>
      <c r="P52" s="130">
        <v>0</v>
      </c>
      <c r="Q52" s="130">
        <v>0</v>
      </c>
      <c r="R52" s="130">
        <v>0</v>
      </c>
      <c r="S52" s="130">
        <v>0</v>
      </c>
      <c r="T52" s="130">
        <v>0</v>
      </c>
      <c r="U52" s="130">
        <v>0</v>
      </c>
      <c r="V52" s="130">
        <v>0</v>
      </c>
      <c r="W52" s="130">
        <v>0</v>
      </c>
      <c r="X52" s="130">
        <v>30000</v>
      </c>
      <c r="Y52" s="130">
        <v>0</v>
      </c>
      <c r="Z52" s="94" t="s">
        <v>191</v>
      </c>
      <c r="AA52" s="94" t="s">
        <v>205</v>
      </c>
      <c r="AB52" s="94" t="s">
        <v>330</v>
      </c>
    </row>
    <row r="53" spans="1:28" x14ac:dyDescent="0.25">
      <c r="A53" s="94" t="s">
        <v>331</v>
      </c>
      <c r="B53" s="94" t="s">
        <v>332</v>
      </c>
      <c r="C53" s="94" t="s">
        <v>1881</v>
      </c>
      <c r="D53" s="94"/>
      <c r="E53" s="130">
        <v>0</v>
      </c>
      <c r="F53" s="130">
        <v>0</v>
      </c>
      <c r="G53" s="130">
        <v>0</v>
      </c>
      <c r="H53" s="130">
        <v>0</v>
      </c>
      <c r="I53" s="130">
        <v>0</v>
      </c>
      <c r="J53" s="130">
        <v>0</v>
      </c>
      <c r="K53" s="130">
        <v>0</v>
      </c>
      <c r="L53" s="130">
        <v>0</v>
      </c>
      <c r="M53" s="130">
        <v>0</v>
      </c>
      <c r="N53" s="130">
        <v>0</v>
      </c>
      <c r="O53" s="130">
        <v>278860</v>
      </c>
      <c r="P53" s="130">
        <v>41400</v>
      </c>
      <c r="Q53" s="130">
        <v>0</v>
      </c>
      <c r="R53" s="130">
        <v>0</v>
      </c>
      <c r="S53" s="130">
        <v>0</v>
      </c>
      <c r="T53" s="130">
        <v>0</v>
      </c>
      <c r="U53" s="130">
        <v>0</v>
      </c>
      <c r="V53" s="130">
        <v>0</v>
      </c>
      <c r="W53" s="130">
        <v>0</v>
      </c>
      <c r="X53" s="130">
        <v>0</v>
      </c>
      <c r="Y53" s="130">
        <v>0</v>
      </c>
      <c r="Z53" s="94" t="s">
        <v>191</v>
      </c>
      <c r="AA53" s="94" t="s">
        <v>269</v>
      </c>
      <c r="AB53" s="94" t="s">
        <v>333</v>
      </c>
    </row>
    <row r="54" spans="1:28" x14ac:dyDescent="0.25">
      <c r="A54" s="94" t="s">
        <v>334</v>
      </c>
      <c r="B54" s="94" t="s">
        <v>335</v>
      </c>
      <c r="C54" s="94" t="s">
        <v>1879</v>
      </c>
      <c r="D54" s="94"/>
      <c r="E54" s="130">
        <v>0</v>
      </c>
      <c r="F54" s="130">
        <v>0</v>
      </c>
      <c r="G54" s="130">
        <v>0</v>
      </c>
      <c r="H54" s="130">
        <v>0</v>
      </c>
      <c r="I54" s="130">
        <v>0</v>
      </c>
      <c r="J54" s="130">
        <v>0</v>
      </c>
      <c r="K54" s="130">
        <v>0</v>
      </c>
      <c r="L54" s="130">
        <v>0</v>
      </c>
      <c r="M54" s="130">
        <v>0</v>
      </c>
      <c r="N54" s="130">
        <v>0</v>
      </c>
      <c r="O54" s="130">
        <v>0</v>
      </c>
      <c r="P54" s="130">
        <v>6000</v>
      </c>
      <c r="Q54" s="130">
        <v>0</v>
      </c>
      <c r="R54" s="130">
        <v>0</v>
      </c>
      <c r="S54" s="130">
        <v>0</v>
      </c>
      <c r="T54" s="130">
        <v>0</v>
      </c>
      <c r="U54" s="130">
        <v>0</v>
      </c>
      <c r="V54" s="130">
        <v>0</v>
      </c>
      <c r="W54" s="130">
        <v>0</v>
      </c>
      <c r="X54" s="130">
        <v>0</v>
      </c>
      <c r="Y54" s="130">
        <v>1000</v>
      </c>
      <c r="Z54" s="94" t="s">
        <v>191</v>
      </c>
      <c r="AA54" s="94" t="s">
        <v>212</v>
      </c>
      <c r="AB54" s="94" t="s">
        <v>336</v>
      </c>
    </row>
    <row r="55" spans="1:28" x14ac:dyDescent="0.25">
      <c r="A55" s="94" t="s">
        <v>337</v>
      </c>
      <c r="B55" s="94" t="s">
        <v>338</v>
      </c>
      <c r="C55" s="94" t="s">
        <v>1879</v>
      </c>
      <c r="D55" s="94"/>
      <c r="E55" s="130">
        <v>0</v>
      </c>
      <c r="F55" s="130">
        <v>0</v>
      </c>
      <c r="G55" s="130">
        <v>0</v>
      </c>
      <c r="H55" s="130">
        <v>0</v>
      </c>
      <c r="I55" s="130">
        <v>0</v>
      </c>
      <c r="J55" s="130">
        <v>0</v>
      </c>
      <c r="K55" s="130">
        <v>0</v>
      </c>
      <c r="L55" s="130">
        <v>0</v>
      </c>
      <c r="M55" s="130">
        <v>0</v>
      </c>
      <c r="N55" s="130">
        <v>0</v>
      </c>
      <c r="O55" s="130">
        <v>0</v>
      </c>
      <c r="P55" s="130">
        <v>0</v>
      </c>
      <c r="Q55" s="130">
        <v>0</v>
      </c>
      <c r="R55" s="130">
        <v>0</v>
      </c>
      <c r="S55" s="130">
        <v>0</v>
      </c>
      <c r="T55" s="130">
        <v>0</v>
      </c>
      <c r="U55" s="130">
        <v>0</v>
      </c>
      <c r="V55" s="130">
        <v>0</v>
      </c>
      <c r="W55" s="130">
        <v>0</v>
      </c>
      <c r="X55" s="130">
        <v>0</v>
      </c>
      <c r="Y55" s="130">
        <v>0</v>
      </c>
      <c r="Z55" s="94" t="s">
        <v>191</v>
      </c>
      <c r="AA55" s="94" t="s">
        <v>212</v>
      </c>
      <c r="AB55" s="94" t="s">
        <v>339</v>
      </c>
    </row>
    <row r="56" spans="1:28" x14ac:dyDescent="0.25">
      <c r="A56" s="94" t="s">
        <v>340</v>
      </c>
      <c r="B56" s="94" t="s">
        <v>341</v>
      </c>
      <c r="C56" s="94" t="s">
        <v>1880</v>
      </c>
      <c r="D56" s="94"/>
      <c r="E56" s="130">
        <v>0</v>
      </c>
      <c r="F56" s="130">
        <v>0</v>
      </c>
      <c r="G56" s="130">
        <v>0</v>
      </c>
      <c r="H56" s="130">
        <v>0</v>
      </c>
      <c r="I56" s="130">
        <v>0</v>
      </c>
      <c r="J56" s="130">
        <v>0</v>
      </c>
      <c r="K56" s="130">
        <v>0</v>
      </c>
      <c r="L56" s="130">
        <v>0</v>
      </c>
      <c r="M56" s="130">
        <v>0</v>
      </c>
      <c r="N56" s="130">
        <v>0</v>
      </c>
      <c r="O56" s="130">
        <v>315134</v>
      </c>
      <c r="P56" s="130">
        <v>95500</v>
      </c>
      <c r="Q56" s="130">
        <v>0</v>
      </c>
      <c r="R56" s="130">
        <v>0</v>
      </c>
      <c r="S56" s="130">
        <v>0</v>
      </c>
      <c r="T56" s="130">
        <v>0</v>
      </c>
      <c r="U56" s="130">
        <v>0</v>
      </c>
      <c r="V56" s="130">
        <v>0</v>
      </c>
      <c r="W56" s="130">
        <v>0</v>
      </c>
      <c r="X56" s="130">
        <v>21000</v>
      </c>
      <c r="Y56" s="130">
        <v>0</v>
      </c>
      <c r="Z56" s="94" t="s">
        <v>191</v>
      </c>
      <c r="AA56" s="94" t="s">
        <v>262</v>
      </c>
      <c r="AB56" s="94" t="s">
        <v>342</v>
      </c>
    </row>
    <row r="57" spans="1:28" x14ac:dyDescent="0.25">
      <c r="A57" s="94" t="s">
        <v>343</v>
      </c>
      <c r="B57" s="94" t="s">
        <v>344</v>
      </c>
      <c r="C57" s="94" t="s">
        <v>1879</v>
      </c>
      <c r="D57" s="94"/>
      <c r="E57" s="130">
        <v>0</v>
      </c>
      <c r="F57" s="130">
        <v>0</v>
      </c>
      <c r="G57" s="130">
        <v>0</v>
      </c>
      <c r="H57" s="130">
        <v>0</v>
      </c>
      <c r="I57" s="130">
        <v>0</v>
      </c>
      <c r="J57" s="130">
        <v>0</v>
      </c>
      <c r="K57" s="130">
        <v>0</v>
      </c>
      <c r="L57" s="130">
        <v>0</v>
      </c>
      <c r="M57" s="130">
        <v>0</v>
      </c>
      <c r="N57" s="130">
        <v>0</v>
      </c>
      <c r="O57" s="130">
        <v>61666</v>
      </c>
      <c r="P57" s="130">
        <v>0</v>
      </c>
      <c r="Q57" s="130">
        <v>0</v>
      </c>
      <c r="R57" s="130">
        <v>0</v>
      </c>
      <c r="S57" s="130">
        <v>0</v>
      </c>
      <c r="T57" s="130">
        <v>0</v>
      </c>
      <c r="U57" s="130">
        <v>0</v>
      </c>
      <c r="V57" s="130">
        <v>0</v>
      </c>
      <c r="W57" s="130">
        <v>0</v>
      </c>
      <c r="X57" s="130">
        <v>0</v>
      </c>
      <c r="Y57" s="130">
        <v>0</v>
      </c>
      <c r="Z57" s="94" t="s">
        <v>191</v>
      </c>
      <c r="AA57" s="94" t="s">
        <v>212</v>
      </c>
      <c r="AB57" s="94" t="s">
        <v>345</v>
      </c>
    </row>
    <row r="58" spans="1:28" x14ac:dyDescent="0.25">
      <c r="A58" s="94" t="s">
        <v>346</v>
      </c>
      <c r="B58" s="94" t="s">
        <v>1750</v>
      </c>
      <c r="C58" s="94" t="s">
        <v>1877</v>
      </c>
      <c r="D58" s="94"/>
      <c r="E58" s="130">
        <v>0</v>
      </c>
      <c r="F58" s="130">
        <v>0</v>
      </c>
      <c r="G58" s="130">
        <v>0</v>
      </c>
      <c r="H58" s="130">
        <v>0</v>
      </c>
      <c r="I58" s="130">
        <v>0</v>
      </c>
      <c r="J58" s="130">
        <v>0</v>
      </c>
      <c r="K58" s="130">
        <v>0</v>
      </c>
      <c r="L58" s="130">
        <v>0</v>
      </c>
      <c r="M58" s="130">
        <v>0</v>
      </c>
      <c r="N58" s="130">
        <v>0</v>
      </c>
      <c r="O58" s="130">
        <v>77617</v>
      </c>
      <c r="P58" s="130">
        <v>0</v>
      </c>
      <c r="Q58" s="130">
        <v>0</v>
      </c>
      <c r="R58" s="130">
        <v>0</v>
      </c>
      <c r="S58" s="130">
        <v>0</v>
      </c>
      <c r="T58" s="130">
        <v>0</v>
      </c>
      <c r="U58" s="130">
        <v>0</v>
      </c>
      <c r="V58" s="130">
        <v>0</v>
      </c>
      <c r="W58" s="130">
        <v>19250</v>
      </c>
      <c r="X58" s="130">
        <v>0</v>
      </c>
      <c r="Y58" s="130">
        <v>0</v>
      </c>
      <c r="Z58" s="94" t="s">
        <v>195</v>
      </c>
      <c r="AA58" s="94" t="s">
        <v>205</v>
      </c>
      <c r="AB58" s="94" t="s">
        <v>348</v>
      </c>
    </row>
    <row r="59" spans="1:28" x14ac:dyDescent="0.25">
      <c r="A59" s="94" t="s">
        <v>349</v>
      </c>
      <c r="B59" s="94" t="s">
        <v>350</v>
      </c>
      <c r="C59" s="94" t="s">
        <v>1874</v>
      </c>
      <c r="D59" s="94"/>
      <c r="E59" s="130">
        <v>0</v>
      </c>
      <c r="F59" s="130">
        <v>0</v>
      </c>
      <c r="G59" s="130">
        <v>0</v>
      </c>
      <c r="H59" s="130">
        <v>0</v>
      </c>
      <c r="I59" s="130">
        <v>0</v>
      </c>
      <c r="J59" s="130">
        <v>0</v>
      </c>
      <c r="K59" s="130">
        <v>0</v>
      </c>
      <c r="L59" s="130">
        <v>0</v>
      </c>
      <c r="M59" s="130">
        <v>0</v>
      </c>
      <c r="N59" s="130">
        <v>0</v>
      </c>
      <c r="O59" s="130">
        <v>187567</v>
      </c>
      <c r="P59" s="130">
        <v>75000</v>
      </c>
      <c r="Q59" s="130">
        <v>0</v>
      </c>
      <c r="R59" s="130">
        <v>0</v>
      </c>
      <c r="S59" s="130">
        <v>0</v>
      </c>
      <c r="T59" s="130">
        <v>0</v>
      </c>
      <c r="U59" s="130">
        <v>0</v>
      </c>
      <c r="V59" s="130">
        <v>0</v>
      </c>
      <c r="W59" s="130">
        <v>0</v>
      </c>
      <c r="X59" s="130">
        <v>2950</v>
      </c>
      <c r="Y59" s="130">
        <v>0</v>
      </c>
      <c r="Z59" s="94" t="s">
        <v>191</v>
      </c>
      <c r="AA59" s="94" t="s">
        <v>205</v>
      </c>
      <c r="AB59" s="94" t="s">
        <v>351</v>
      </c>
    </row>
    <row r="60" spans="1:28" x14ac:dyDescent="0.25">
      <c r="A60" s="94" t="s">
        <v>352</v>
      </c>
      <c r="B60" s="94" t="s">
        <v>353</v>
      </c>
      <c r="C60" s="94" t="s">
        <v>1878</v>
      </c>
      <c r="D60" s="94"/>
      <c r="E60" s="130">
        <v>0</v>
      </c>
      <c r="F60" s="130">
        <v>0</v>
      </c>
      <c r="G60" s="130">
        <v>0</v>
      </c>
      <c r="H60" s="130">
        <v>0</v>
      </c>
      <c r="I60" s="130">
        <v>0</v>
      </c>
      <c r="J60" s="130">
        <v>0</v>
      </c>
      <c r="K60" s="130">
        <v>0</v>
      </c>
      <c r="L60" s="130">
        <v>0</v>
      </c>
      <c r="M60" s="130">
        <v>0</v>
      </c>
      <c r="N60" s="130">
        <v>50</v>
      </c>
      <c r="O60" s="130">
        <v>310439</v>
      </c>
      <c r="P60" s="130">
        <v>120000</v>
      </c>
      <c r="Q60" s="130">
        <v>0</v>
      </c>
      <c r="R60" s="130">
        <v>0</v>
      </c>
      <c r="S60" s="130">
        <v>0</v>
      </c>
      <c r="T60" s="130">
        <v>0</v>
      </c>
      <c r="U60" s="130">
        <v>0</v>
      </c>
      <c r="V60" s="130">
        <v>101</v>
      </c>
      <c r="W60" s="130">
        <v>0</v>
      </c>
      <c r="X60" s="130">
        <v>0</v>
      </c>
      <c r="Y60" s="130">
        <v>0</v>
      </c>
      <c r="Z60" s="94" t="s">
        <v>191</v>
      </c>
      <c r="AA60" s="94" t="s">
        <v>205</v>
      </c>
      <c r="AB60" s="94" t="s">
        <v>354</v>
      </c>
    </row>
    <row r="61" spans="1:28" x14ac:dyDescent="0.25">
      <c r="A61" s="94" t="s">
        <v>355</v>
      </c>
      <c r="B61" s="94" t="s">
        <v>356</v>
      </c>
      <c r="C61" s="94" t="s">
        <v>1879</v>
      </c>
      <c r="D61" s="94"/>
      <c r="E61" s="130">
        <v>0</v>
      </c>
      <c r="F61" s="130">
        <v>0</v>
      </c>
      <c r="G61" s="130">
        <v>0</v>
      </c>
      <c r="H61" s="130">
        <v>0</v>
      </c>
      <c r="I61" s="130">
        <v>0</v>
      </c>
      <c r="J61" s="130">
        <v>0</v>
      </c>
      <c r="K61" s="130">
        <v>3</v>
      </c>
      <c r="L61" s="130">
        <v>0</v>
      </c>
      <c r="M61" s="130">
        <v>0</v>
      </c>
      <c r="N61" s="130">
        <v>0</v>
      </c>
      <c r="O61" s="130">
        <v>0</v>
      </c>
      <c r="P61" s="130">
        <v>0</v>
      </c>
      <c r="Q61" s="130">
        <v>0</v>
      </c>
      <c r="R61" s="130">
        <v>0</v>
      </c>
      <c r="S61" s="130">
        <v>0</v>
      </c>
      <c r="T61" s="130">
        <v>0</v>
      </c>
      <c r="U61" s="130">
        <v>0</v>
      </c>
      <c r="V61" s="130">
        <v>0</v>
      </c>
      <c r="W61" s="130">
        <v>0</v>
      </c>
      <c r="X61" s="130">
        <v>125</v>
      </c>
      <c r="Y61" s="130">
        <v>0</v>
      </c>
      <c r="Z61" s="94" t="s">
        <v>191</v>
      </c>
      <c r="AA61" s="94" t="s">
        <v>212</v>
      </c>
      <c r="AB61" s="94" t="s">
        <v>357</v>
      </c>
    </row>
    <row r="62" spans="1:28" x14ac:dyDescent="0.25">
      <c r="A62" s="94" t="s">
        <v>358</v>
      </c>
      <c r="B62" s="94" t="s">
        <v>359</v>
      </c>
      <c r="C62" s="94" t="s">
        <v>1880</v>
      </c>
      <c r="D62" s="94"/>
      <c r="E62" s="130">
        <v>0</v>
      </c>
      <c r="F62" s="130">
        <v>0</v>
      </c>
      <c r="G62" s="130">
        <v>0</v>
      </c>
      <c r="H62" s="130">
        <v>0</v>
      </c>
      <c r="I62" s="130">
        <v>0</v>
      </c>
      <c r="J62" s="130">
        <v>0</v>
      </c>
      <c r="K62" s="130">
        <v>0</v>
      </c>
      <c r="L62" s="130">
        <v>0</v>
      </c>
      <c r="M62" s="130">
        <v>0</v>
      </c>
      <c r="N62" s="130">
        <v>0</v>
      </c>
      <c r="O62" s="130">
        <v>0</v>
      </c>
      <c r="P62" s="130">
        <v>0</v>
      </c>
      <c r="Q62" s="130">
        <v>0</v>
      </c>
      <c r="R62" s="130">
        <v>0</v>
      </c>
      <c r="S62" s="130">
        <v>0</v>
      </c>
      <c r="T62" s="130">
        <v>0</v>
      </c>
      <c r="U62" s="130">
        <v>0</v>
      </c>
      <c r="V62" s="130">
        <v>0</v>
      </c>
      <c r="W62" s="130">
        <v>0</v>
      </c>
      <c r="X62" s="130">
        <v>0</v>
      </c>
      <c r="Y62" s="130">
        <v>0</v>
      </c>
      <c r="Z62" s="94" t="s">
        <v>191</v>
      </c>
      <c r="AA62" s="94" t="s">
        <v>262</v>
      </c>
      <c r="AB62" s="94" t="s">
        <v>360</v>
      </c>
    </row>
    <row r="63" spans="1:28" x14ac:dyDescent="0.25">
      <c r="A63" s="94" t="s">
        <v>361</v>
      </c>
      <c r="B63" s="94" t="s">
        <v>362</v>
      </c>
      <c r="C63" s="94" t="s">
        <v>1882</v>
      </c>
      <c r="D63" s="94"/>
      <c r="E63" s="130">
        <v>0</v>
      </c>
      <c r="F63" s="130">
        <v>0</v>
      </c>
      <c r="G63" s="130">
        <v>0</v>
      </c>
      <c r="H63" s="130">
        <v>0</v>
      </c>
      <c r="I63" s="130">
        <v>0</v>
      </c>
      <c r="J63" s="130">
        <v>0</v>
      </c>
      <c r="K63" s="130">
        <v>13000</v>
      </c>
      <c r="L63" s="130">
        <v>0</v>
      </c>
      <c r="M63" s="130">
        <v>0</v>
      </c>
      <c r="N63" s="130">
        <v>0</v>
      </c>
      <c r="O63" s="130">
        <v>0</v>
      </c>
      <c r="P63" s="130">
        <v>0</v>
      </c>
      <c r="Q63" s="130">
        <v>0</v>
      </c>
      <c r="R63" s="130">
        <v>0</v>
      </c>
      <c r="S63" s="130">
        <v>0</v>
      </c>
      <c r="T63" s="130">
        <v>0</v>
      </c>
      <c r="U63" s="130">
        <v>0</v>
      </c>
      <c r="V63" s="130">
        <v>0</v>
      </c>
      <c r="W63" s="130">
        <v>0</v>
      </c>
      <c r="X63" s="130">
        <v>0</v>
      </c>
      <c r="Y63" s="130">
        <v>0</v>
      </c>
      <c r="Z63" s="94" t="s">
        <v>191</v>
      </c>
      <c r="AA63" s="94" t="s">
        <v>212</v>
      </c>
      <c r="AB63" s="94" t="s">
        <v>363</v>
      </c>
    </row>
    <row r="64" spans="1:28" x14ac:dyDescent="0.25">
      <c r="A64" s="94" t="s">
        <v>364</v>
      </c>
      <c r="B64" s="94" t="s">
        <v>365</v>
      </c>
      <c r="C64" s="94" t="s">
        <v>1879</v>
      </c>
      <c r="D64" s="94"/>
      <c r="E64" s="130">
        <v>0</v>
      </c>
      <c r="F64" s="130">
        <v>0</v>
      </c>
      <c r="G64" s="130">
        <v>0</v>
      </c>
      <c r="H64" s="130">
        <v>0</v>
      </c>
      <c r="I64" s="130">
        <v>0</v>
      </c>
      <c r="J64" s="130">
        <v>0</v>
      </c>
      <c r="K64" s="130">
        <v>0</v>
      </c>
      <c r="L64" s="130">
        <v>0</v>
      </c>
      <c r="M64" s="130">
        <v>0</v>
      </c>
      <c r="N64" s="130">
        <v>0</v>
      </c>
      <c r="O64" s="130">
        <v>0</v>
      </c>
      <c r="P64" s="130">
        <v>0</v>
      </c>
      <c r="Q64" s="130">
        <v>0</v>
      </c>
      <c r="R64" s="130">
        <v>0</v>
      </c>
      <c r="S64" s="130">
        <v>0</v>
      </c>
      <c r="T64" s="130">
        <v>0</v>
      </c>
      <c r="U64" s="130">
        <v>0</v>
      </c>
      <c r="V64" s="130">
        <v>0</v>
      </c>
      <c r="W64" s="130">
        <v>0</v>
      </c>
      <c r="X64" s="130">
        <v>18250</v>
      </c>
      <c r="Y64" s="130">
        <v>0</v>
      </c>
      <c r="Z64" s="94" t="s">
        <v>191</v>
      </c>
      <c r="AA64" s="94" t="s">
        <v>212</v>
      </c>
      <c r="AB64" s="94" t="s">
        <v>366</v>
      </c>
    </row>
    <row r="65" spans="1:28" x14ac:dyDescent="0.25">
      <c r="A65" s="94" t="s">
        <v>367</v>
      </c>
      <c r="B65" s="94" t="s">
        <v>368</v>
      </c>
      <c r="C65" s="94" t="s">
        <v>1876</v>
      </c>
      <c r="D65" s="94"/>
      <c r="E65" s="130">
        <v>0</v>
      </c>
      <c r="F65" s="130">
        <v>0</v>
      </c>
      <c r="G65" s="130">
        <v>0</v>
      </c>
      <c r="H65" s="130">
        <v>0</v>
      </c>
      <c r="I65" s="130">
        <v>0</v>
      </c>
      <c r="J65" s="130">
        <v>0</v>
      </c>
      <c r="K65" s="130">
        <v>0</v>
      </c>
      <c r="L65" s="130">
        <v>0</v>
      </c>
      <c r="M65" s="130">
        <v>0</v>
      </c>
      <c r="N65" s="130">
        <v>0</v>
      </c>
      <c r="O65" s="130">
        <v>79798</v>
      </c>
      <c r="P65" s="130">
        <v>3000</v>
      </c>
      <c r="Q65" s="130">
        <v>0</v>
      </c>
      <c r="R65" s="130">
        <v>0</v>
      </c>
      <c r="S65" s="130">
        <v>0</v>
      </c>
      <c r="T65" s="130">
        <v>0</v>
      </c>
      <c r="U65" s="130">
        <v>0</v>
      </c>
      <c r="V65" s="130">
        <v>0</v>
      </c>
      <c r="W65" s="130">
        <v>0</v>
      </c>
      <c r="X65" s="130">
        <v>15688</v>
      </c>
      <c r="Y65" s="130">
        <v>0</v>
      </c>
      <c r="Z65" s="94" t="s">
        <v>191</v>
      </c>
      <c r="AA65" s="94" t="s">
        <v>212</v>
      </c>
      <c r="AB65" s="94" t="s">
        <v>369</v>
      </c>
    </row>
    <row r="66" spans="1:28" x14ac:dyDescent="0.25">
      <c r="A66" s="94" t="s">
        <v>370</v>
      </c>
      <c r="B66" s="94" t="s">
        <v>371</v>
      </c>
      <c r="C66" s="94" t="s">
        <v>1874</v>
      </c>
      <c r="D66" s="94"/>
      <c r="E66" s="130">
        <v>0</v>
      </c>
      <c r="F66" s="130">
        <v>0</v>
      </c>
      <c r="G66" s="130">
        <v>0</v>
      </c>
      <c r="H66" s="130">
        <v>0</v>
      </c>
      <c r="I66" s="130">
        <v>0</v>
      </c>
      <c r="J66" s="130">
        <v>0</v>
      </c>
      <c r="K66" s="130">
        <v>0</v>
      </c>
      <c r="L66" s="130">
        <v>0</v>
      </c>
      <c r="M66" s="130">
        <v>0</v>
      </c>
      <c r="N66" s="130">
        <v>0</v>
      </c>
      <c r="O66" s="130">
        <v>102100</v>
      </c>
      <c r="P66" s="130">
        <v>78000</v>
      </c>
      <c r="Q66" s="130">
        <v>0</v>
      </c>
      <c r="R66" s="130">
        <v>0</v>
      </c>
      <c r="S66" s="130">
        <v>0</v>
      </c>
      <c r="T66" s="130">
        <v>0</v>
      </c>
      <c r="U66" s="130">
        <v>0</v>
      </c>
      <c r="V66" s="130">
        <v>0</v>
      </c>
      <c r="W66" s="130">
        <v>0</v>
      </c>
      <c r="X66" s="130">
        <v>32000</v>
      </c>
      <c r="Y66" s="130">
        <v>0</v>
      </c>
      <c r="Z66" s="94" t="s">
        <v>191</v>
      </c>
      <c r="AA66" s="94" t="s">
        <v>372</v>
      </c>
      <c r="AB66" s="94" t="s">
        <v>373</v>
      </c>
    </row>
    <row r="67" spans="1:28" x14ac:dyDescent="0.25">
      <c r="A67" s="94" t="s">
        <v>374</v>
      </c>
      <c r="B67" s="94" t="s">
        <v>375</v>
      </c>
      <c r="C67" s="94" t="s">
        <v>1874</v>
      </c>
      <c r="D67" s="94"/>
      <c r="E67" s="130">
        <v>0</v>
      </c>
      <c r="F67" s="130">
        <v>0</v>
      </c>
      <c r="G67" s="130">
        <v>0</v>
      </c>
      <c r="H67" s="130">
        <v>0</v>
      </c>
      <c r="I67" s="130">
        <v>0</v>
      </c>
      <c r="J67" s="130">
        <v>0</v>
      </c>
      <c r="K67" s="130">
        <v>0</v>
      </c>
      <c r="L67" s="130">
        <v>0</v>
      </c>
      <c r="M67" s="130">
        <v>0</v>
      </c>
      <c r="N67" s="130">
        <v>0</v>
      </c>
      <c r="O67" s="130">
        <v>7382</v>
      </c>
      <c r="P67" s="130">
        <v>0</v>
      </c>
      <c r="Q67" s="130">
        <v>0</v>
      </c>
      <c r="R67" s="130">
        <v>0</v>
      </c>
      <c r="S67" s="130">
        <v>0</v>
      </c>
      <c r="T67" s="130">
        <v>0</v>
      </c>
      <c r="U67" s="130">
        <v>0</v>
      </c>
      <c r="V67" s="130">
        <v>0</v>
      </c>
      <c r="W67" s="130">
        <v>0</v>
      </c>
      <c r="X67" s="130">
        <v>0</v>
      </c>
      <c r="Y67" s="130">
        <v>0</v>
      </c>
      <c r="Z67" s="94" t="s">
        <v>191</v>
      </c>
      <c r="AA67" s="94" t="s">
        <v>249</v>
      </c>
      <c r="AB67" s="94" t="s">
        <v>376</v>
      </c>
    </row>
    <row r="68" spans="1:28" x14ac:dyDescent="0.25">
      <c r="A68" s="94" t="s">
        <v>377</v>
      </c>
      <c r="B68" s="94" t="s">
        <v>378</v>
      </c>
      <c r="C68" s="94" t="s">
        <v>1875</v>
      </c>
      <c r="D68" s="94"/>
      <c r="E68" s="130">
        <v>0</v>
      </c>
      <c r="F68" s="130">
        <v>0</v>
      </c>
      <c r="G68" s="130">
        <v>0</v>
      </c>
      <c r="H68" s="130">
        <v>0</v>
      </c>
      <c r="I68" s="130">
        <v>0</v>
      </c>
      <c r="J68" s="130">
        <v>0</v>
      </c>
      <c r="K68" s="130">
        <v>47</v>
      </c>
      <c r="L68" s="130">
        <v>0</v>
      </c>
      <c r="M68" s="130">
        <v>0</v>
      </c>
      <c r="N68" s="130">
        <v>0</v>
      </c>
      <c r="O68" s="130">
        <v>24087</v>
      </c>
      <c r="P68" s="130">
        <v>0</v>
      </c>
      <c r="Q68" s="130">
        <v>0</v>
      </c>
      <c r="R68" s="130">
        <v>0</v>
      </c>
      <c r="S68" s="130">
        <v>0</v>
      </c>
      <c r="T68" s="130">
        <v>0</v>
      </c>
      <c r="U68" s="130">
        <v>0</v>
      </c>
      <c r="V68" s="130">
        <v>0</v>
      </c>
      <c r="W68" s="130">
        <v>0</v>
      </c>
      <c r="X68" s="130">
        <v>0</v>
      </c>
      <c r="Y68" s="130">
        <v>0</v>
      </c>
      <c r="Z68" s="94" t="s">
        <v>191</v>
      </c>
      <c r="AA68" s="94" t="s">
        <v>212</v>
      </c>
      <c r="AB68" s="94" t="s">
        <v>379</v>
      </c>
    </row>
    <row r="69" spans="1:28" x14ac:dyDescent="0.25">
      <c r="A69" s="94" t="s">
        <v>380</v>
      </c>
      <c r="B69" s="94" t="s">
        <v>381</v>
      </c>
      <c r="C69" s="94" t="s">
        <v>1875</v>
      </c>
      <c r="D69" s="94"/>
      <c r="E69" s="130">
        <v>0</v>
      </c>
      <c r="F69" s="130">
        <v>0</v>
      </c>
      <c r="G69" s="130">
        <v>0</v>
      </c>
      <c r="H69" s="130">
        <v>0</v>
      </c>
      <c r="I69" s="130">
        <v>0</v>
      </c>
      <c r="J69" s="130">
        <v>0</v>
      </c>
      <c r="K69" s="130">
        <v>0</v>
      </c>
      <c r="L69" s="130">
        <v>0</v>
      </c>
      <c r="M69" s="130">
        <v>0</v>
      </c>
      <c r="N69" s="130">
        <v>0</v>
      </c>
      <c r="O69" s="130">
        <v>132006</v>
      </c>
      <c r="P69" s="130">
        <v>11000</v>
      </c>
      <c r="Q69" s="130">
        <v>0</v>
      </c>
      <c r="R69" s="130">
        <v>0</v>
      </c>
      <c r="S69" s="130">
        <v>0</v>
      </c>
      <c r="T69" s="130">
        <v>0</v>
      </c>
      <c r="U69" s="130">
        <v>0</v>
      </c>
      <c r="V69" s="130">
        <v>3</v>
      </c>
      <c r="W69" s="130">
        <v>28000</v>
      </c>
      <c r="X69" s="130">
        <v>3000</v>
      </c>
      <c r="Y69" s="130">
        <v>21500</v>
      </c>
      <c r="Z69" s="94" t="s">
        <v>191</v>
      </c>
      <c r="AA69" s="94" t="s">
        <v>269</v>
      </c>
      <c r="AB69" s="94" t="s">
        <v>382</v>
      </c>
    </row>
    <row r="70" spans="1:28" x14ac:dyDescent="0.25">
      <c r="A70" s="94" t="s">
        <v>383</v>
      </c>
      <c r="B70" s="94" t="s">
        <v>1751</v>
      </c>
      <c r="C70" s="94" t="s">
        <v>1877</v>
      </c>
      <c r="D70" s="94"/>
      <c r="E70" s="130">
        <v>0</v>
      </c>
      <c r="F70" s="130">
        <v>0</v>
      </c>
      <c r="G70" s="130">
        <v>0</v>
      </c>
      <c r="H70" s="130">
        <v>0</v>
      </c>
      <c r="I70" s="130">
        <v>0</v>
      </c>
      <c r="J70" s="130">
        <v>0</v>
      </c>
      <c r="K70" s="130">
        <v>0</v>
      </c>
      <c r="L70" s="130">
        <v>0</v>
      </c>
      <c r="M70" s="130">
        <v>0</v>
      </c>
      <c r="N70" s="130">
        <v>0</v>
      </c>
      <c r="O70" s="130">
        <v>239318</v>
      </c>
      <c r="P70" s="130">
        <v>40000</v>
      </c>
      <c r="Q70" s="130">
        <v>0</v>
      </c>
      <c r="R70" s="130">
        <v>0</v>
      </c>
      <c r="S70" s="130">
        <v>0</v>
      </c>
      <c r="T70" s="130">
        <v>180</v>
      </c>
      <c r="U70" s="130">
        <v>0</v>
      </c>
      <c r="V70" s="130">
        <v>0</v>
      </c>
      <c r="W70" s="130">
        <v>0</v>
      </c>
      <c r="X70" s="130">
        <v>5000</v>
      </c>
      <c r="Y70" s="130">
        <v>0</v>
      </c>
      <c r="Z70" s="94" t="s">
        <v>195</v>
      </c>
      <c r="AA70" s="94" t="s">
        <v>205</v>
      </c>
      <c r="AB70" s="94" t="s">
        <v>385</v>
      </c>
    </row>
    <row r="71" spans="1:28" x14ac:dyDescent="0.25">
      <c r="A71" s="94" t="s">
        <v>386</v>
      </c>
      <c r="B71" s="94" t="s">
        <v>387</v>
      </c>
      <c r="C71" s="94" t="s">
        <v>1881</v>
      </c>
      <c r="D71" s="94"/>
      <c r="E71" s="130">
        <v>0</v>
      </c>
      <c r="F71" s="130">
        <v>0</v>
      </c>
      <c r="G71" s="130">
        <v>0</v>
      </c>
      <c r="H71" s="130">
        <v>0</v>
      </c>
      <c r="I71" s="130">
        <v>0</v>
      </c>
      <c r="J71" s="130">
        <v>0</v>
      </c>
      <c r="K71" s="130">
        <v>0</v>
      </c>
      <c r="L71" s="130">
        <v>0</v>
      </c>
      <c r="M71" s="130">
        <v>0</v>
      </c>
      <c r="N71" s="130">
        <v>0</v>
      </c>
      <c r="O71" s="130">
        <v>86616</v>
      </c>
      <c r="P71" s="130">
        <v>0</v>
      </c>
      <c r="Q71" s="130">
        <v>0</v>
      </c>
      <c r="R71" s="130">
        <v>0</v>
      </c>
      <c r="S71" s="130">
        <v>0</v>
      </c>
      <c r="T71" s="130">
        <v>0</v>
      </c>
      <c r="U71" s="130">
        <v>0</v>
      </c>
      <c r="V71" s="130">
        <v>0</v>
      </c>
      <c r="W71" s="130">
        <v>0</v>
      </c>
      <c r="X71" s="130">
        <v>0</v>
      </c>
      <c r="Y71" s="130">
        <v>0</v>
      </c>
      <c r="Z71" s="94" t="s">
        <v>191</v>
      </c>
      <c r="AA71" s="94" t="s">
        <v>269</v>
      </c>
      <c r="AB71" s="94" t="s">
        <v>388</v>
      </c>
    </row>
    <row r="72" spans="1:28" x14ac:dyDescent="0.25">
      <c r="A72" s="94" t="s">
        <v>389</v>
      </c>
      <c r="B72" s="94" t="s">
        <v>390</v>
      </c>
      <c r="C72" s="94" t="s">
        <v>1879</v>
      </c>
      <c r="D72" s="94"/>
      <c r="E72" s="130">
        <v>0</v>
      </c>
      <c r="F72" s="130">
        <v>0</v>
      </c>
      <c r="G72" s="130">
        <v>0</v>
      </c>
      <c r="H72" s="130">
        <v>0</v>
      </c>
      <c r="I72" s="130">
        <v>0</v>
      </c>
      <c r="J72" s="130">
        <v>0</v>
      </c>
      <c r="K72" s="130">
        <v>0</v>
      </c>
      <c r="L72" s="130">
        <v>0</v>
      </c>
      <c r="M72" s="130">
        <v>0</v>
      </c>
      <c r="N72" s="130">
        <v>0</v>
      </c>
      <c r="O72" s="130">
        <v>213572</v>
      </c>
      <c r="P72" s="130">
        <v>0</v>
      </c>
      <c r="Q72" s="130">
        <v>0</v>
      </c>
      <c r="R72" s="130">
        <v>0</v>
      </c>
      <c r="S72" s="130">
        <v>0</v>
      </c>
      <c r="T72" s="130">
        <v>0</v>
      </c>
      <c r="U72" s="130">
        <v>0</v>
      </c>
      <c r="V72" s="130">
        <v>0</v>
      </c>
      <c r="W72" s="130">
        <v>0</v>
      </c>
      <c r="X72" s="130">
        <v>0</v>
      </c>
      <c r="Y72" s="130">
        <v>0</v>
      </c>
      <c r="Z72" s="94" t="s">
        <v>191</v>
      </c>
      <c r="AA72" s="94" t="s">
        <v>212</v>
      </c>
      <c r="AB72" s="94" t="s">
        <v>391</v>
      </c>
    </row>
    <row r="73" spans="1:28" x14ac:dyDescent="0.25">
      <c r="A73" s="94" t="s">
        <v>392</v>
      </c>
      <c r="B73" s="94" t="s">
        <v>393</v>
      </c>
      <c r="C73" s="94" t="s">
        <v>1879</v>
      </c>
      <c r="D73" s="94"/>
      <c r="E73" s="130">
        <v>0</v>
      </c>
      <c r="F73" s="130">
        <v>0</v>
      </c>
      <c r="G73" s="130">
        <v>0</v>
      </c>
      <c r="H73" s="130">
        <v>0</v>
      </c>
      <c r="I73" s="130">
        <v>0</v>
      </c>
      <c r="J73" s="130">
        <v>0</v>
      </c>
      <c r="K73" s="130">
        <v>0</v>
      </c>
      <c r="L73" s="130">
        <v>0</v>
      </c>
      <c r="M73" s="130">
        <v>0</v>
      </c>
      <c r="N73" s="130">
        <v>0</v>
      </c>
      <c r="O73" s="130">
        <v>282360</v>
      </c>
      <c r="P73" s="130">
        <v>45000</v>
      </c>
      <c r="Q73" s="130">
        <v>0</v>
      </c>
      <c r="R73" s="130">
        <v>0</v>
      </c>
      <c r="S73" s="130">
        <v>0</v>
      </c>
      <c r="T73" s="130">
        <v>0</v>
      </c>
      <c r="U73" s="130">
        <v>0</v>
      </c>
      <c r="V73" s="130">
        <v>0</v>
      </c>
      <c r="W73" s="130">
        <v>15500</v>
      </c>
      <c r="X73" s="130">
        <v>135000</v>
      </c>
      <c r="Y73" s="130">
        <v>20000</v>
      </c>
      <c r="Z73" s="94" t="s">
        <v>191</v>
      </c>
      <c r="AA73" s="94" t="s">
        <v>372</v>
      </c>
      <c r="AB73" s="94" t="s">
        <v>394</v>
      </c>
    </row>
    <row r="74" spans="1:28" x14ac:dyDescent="0.25">
      <c r="A74" s="94" t="s">
        <v>395</v>
      </c>
      <c r="B74" s="94" t="s">
        <v>396</v>
      </c>
      <c r="C74" s="94" t="s">
        <v>1879</v>
      </c>
      <c r="D74" s="94"/>
      <c r="E74" s="130">
        <v>0</v>
      </c>
      <c r="F74" s="130">
        <v>0</v>
      </c>
      <c r="G74" s="130">
        <v>0</v>
      </c>
      <c r="H74" s="130">
        <v>0</v>
      </c>
      <c r="I74" s="130">
        <v>0</v>
      </c>
      <c r="J74" s="130">
        <v>0</v>
      </c>
      <c r="K74" s="130">
        <v>0</v>
      </c>
      <c r="L74" s="130">
        <v>0</v>
      </c>
      <c r="M74" s="130">
        <v>0</v>
      </c>
      <c r="N74" s="130">
        <v>0</v>
      </c>
      <c r="O74" s="130">
        <v>0</v>
      </c>
      <c r="P74" s="130">
        <v>0</v>
      </c>
      <c r="Q74" s="130">
        <v>0</v>
      </c>
      <c r="R74" s="130">
        <v>0</v>
      </c>
      <c r="S74" s="130">
        <v>0</v>
      </c>
      <c r="T74" s="130">
        <v>0</v>
      </c>
      <c r="U74" s="130">
        <v>0</v>
      </c>
      <c r="V74" s="130">
        <v>0</v>
      </c>
      <c r="W74" s="130">
        <v>0</v>
      </c>
      <c r="X74" s="130">
        <v>0</v>
      </c>
      <c r="Y74" s="130">
        <v>0</v>
      </c>
      <c r="Z74" s="94" t="s">
        <v>191</v>
      </c>
      <c r="AA74" s="94" t="s">
        <v>249</v>
      </c>
      <c r="AB74" s="94" t="s">
        <v>397</v>
      </c>
    </row>
    <row r="75" spans="1:28" x14ac:dyDescent="0.25">
      <c r="A75" s="94" t="s">
        <v>398</v>
      </c>
      <c r="B75" s="94" t="s">
        <v>399</v>
      </c>
      <c r="C75" s="94" t="s">
        <v>1879</v>
      </c>
      <c r="D75" s="94"/>
      <c r="E75" s="130">
        <v>0</v>
      </c>
      <c r="F75" s="130">
        <v>0</v>
      </c>
      <c r="G75" s="130">
        <v>0</v>
      </c>
      <c r="H75" s="130">
        <v>0</v>
      </c>
      <c r="I75" s="130">
        <v>0</v>
      </c>
      <c r="J75" s="130">
        <v>0</v>
      </c>
      <c r="K75" s="130">
        <v>0</v>
      </c>
      <c r="L75" s="130">
        <v>0</v>
      </c>
      <c r="M75" s="130">
        <v>0</v>
      </c>
      <c r="N75" s="130">
        <v>0</v>
      </c>
      <c r="O75" s="130">
        <v>3200</v>
      </c>
      <c r="P75" s="130">
        <v>0</v>
      </c>
      <c r="Q75" s="130">
        <v>0</v>
      </c>
      <c r="R75" s="130">
        <v>0</v>
      </c>
      <c r="S75" s="130">
        <v>0</v>
      </c>
      <c r="T75" s="130">
        <v>0</v>
      </c>
      <c r="U75" s="130">
        <v>0</v>
      </c>
      <c r="V75" s="130">
        <v>0</v>
      </c>
      <c r="W75" s="130">
        <v>0</v>
      </c>
      <c r="X75" s="130">
        <v>0</v>
      </c>
      <c r="Y75" s="130">
        <v>0</v>
      </c>
      <c r="Z75" s="94" t="s">
        <v>191</v>
      </c>
      <c r="AA75" s="94" t="s">
        <v>249</v>
      </c>
      <c r="AB75" s="94" t="s">
        <v>400</v>
      </c>
    </row>
    <row r="76" spans="1:28" x14ac:dyDescent="0.25">
      <c r="A76" s="94" t="s">
        <v>401</v>
      </c>
      <c r="B76" s="94" t="s">
        <v>402</v>
      </c>
      <c r="C76" s="94" t="s">
        <v>1879</v>
      </c>
      <c r="D76" s="94"/>
      <c r="E76" s="130">
        <v>0</v>
      </c>
      <c r="F76" s="130">
        <v>0</v>
      </c>
      <c r="G76" s="130">
        <v>0</v>
      </c>
      <c r="H76" s="130">
        <v>0</v>
      </c>
      <c r="I76" s="130">
        <v>0</v>
      </c>
      <c r="J76" s="130">
        <v>0</v>
      </c>
      <c r="K76" s="130">
        <v>0</v>
      </c>
      <c r="L76" s="130">
        <v>0</v>
      </c>
      <c r="M76" s="130">
        <v>0</v>
      </c>
      <c r="N76" s="130">
        <v>0</v>
      </c>
      <c r="O76" s="130">
        <v>19048</v>
      </c>
      <c r="P76" s="130">
        <v>0</v>
      </c>
      <c r="Q76" s="130">
        <v>0</v>
      </c>
      <c r="R76" s="130">
        <v>0</v>
      </c>
      <c r="S76" s="130">
        <v>0</v>
      </c>
      <c r="T76" s="130">
        <v>0</v>
      </c>
      <c r="U76" s="130">
        <v>0</v>
      </c>
      <c r="V76" s="130">
        <v>0</v>
      </c>
      <c r="W76" s="130">
        <v>0</v>
      </c>
      <c r="X76" s="130">
        <v>0</v>
      </c>
      <c r="Y76" s="130">
        <v>0</v>
      </c>
      <c r="Z76" s="94" t="s">
        <v>191</v>
      </c>
      <c r="AA76" s="94" t="s">
        <v>249</v>
      </c>
      <c r="AB76" s="94" t="s">
        <v>403</v>
      </c>
    </row>
    <row r="77" spans="1:28" x14ac:dyDescent="0.25">
      <c r="A77" s="94" t="s">
        <v>404</v>
      </c>
      <c r="B77" s="94" t="s">
        <v>405</v>
      </c>
      <c r="C77" s="94" t="s">
        <v>1880</v>
      </c>
      <c r="D77" s="94"/>
      <c r="E77" s="130">
        <v>0</v>
      </c>
      <c r="F77" s="130">
        <v>0</v>
      </c>
      <c r="G77" s="130">
        <v>0</v>
      </c>
      <c r="H77" s="130">
        <v>0</v>
      </c>
      <c r="I77" s="130">
        <v>0</v>
      </c>
      <c r="J77" s="130">
        <v>0</v>
      </c>
      <c r="K77" s="130">
        <v>0</v>
      </c>
      <c r="L77" s="130">
        <v>0</v>
      </c>
      <c r="M77" s="130">
        <v>0</v>
      </c>
      <c r="N77" s="130">
        <v>0</v>
      </c>
      <c r="O77" s="130">
        <v>219005</v>
      </c>
      <c r="P77" s="130">
        <v>0</v>
      </c>
      <c r="Q77" s="130">
        <v>0</v>
      </c>
      <c r="R77" s="130">
        <v>0</v>
      </c>
      <c r="S77" s="130">
        <v>0</v>
      </c>
      <c r="T77" s="130">
        <v>0</v>
      </c>
      <c r="U77" s="130">
        <v>0</v>
      </c>
      <c r="V77" s="130">
        <v>0</v>
      </c>
      <c r="W77" s="130">
        <v>124000</v>
      </c>
      <c r="X77" s="130">
        <v>0</v>
      </c>
      <c r="Y77" s="130">
        <v>0</v>
      </c>
      <c r="Z77" s="94" t="s">
        <v>191</v>
      </c>
      <c r="AA77" s="94" t="s">
        <v>406</v>
      </c>
      <c r="AB77" s="94" t="s">
        <v>407</v>
      </c>
    </row>
    <row r="78" spans="1:28" x14ac:dyDescent="0.25">
      <c r="A78" s="94" t="s">
        <v>408</v>
      </c>
      <c r="B78" s="94" t="s">
        <v>409</v>
      </c>
      <c r="C78" s="94" t="s">
        <v>1882</v>
      </c>
      <c r="D78" s="94"/>
      <c r="E78" s="130">
        <v>0</v>
      </c>
      <c r="F78" s="130">
        <v>0</v>
      </c>
      <c r="G78" s="130">
        <v>0</v>
      </c>
      <c r="H78" s="130">
        <v>0</v>
      </c>
      <c r="I78" s="130">
        <v>0</v>
      </c>
      <c r="J78" s="130">
        <v>0</v>
      </c>
      <c r="K78" s="130">
        <v>0</v>
      </c>
      <c r="L78" s="130">
        <v>0</v>
      </c>
      <c r="M78" s="130">
        <v>0</v>
      </c>
      <c r="N78" s="130">
        <v>0</v>
      </c>
      <c r="O78" s="130">
        <v>81605</v>
      </c>
      <c r="P78" s="130">
        <v>0</v>
      </c>
      <c r="Q78" s="130">
        <v>0</v>
      </c>
      <c r="R78" s="130">
        <v>0</v>
      </c>
      <c r="S78" s="130">
        <v>0</v>
      </c>
      <c r="T78" s="130">
        <v>0</v>
      </c>
      <c r="U78" s="130">
        <v>0</v>
      </c>
      <c r="V78" s="130">
        <v>0</v>
      </c>
      <c r="W78" s="130">
        <v>0</v>
      </c>
      <c r="X78" s="130">
        <v>0</v>
      </c>
      <c r="Y78" s="130">
        <v>0</v>
      </c>
      <c r="Z78" s="94" t="s">
        <v>191</v>
      </c>
      <c r="AA78" s="94" t="s">
        <v>212</v>
      </c>
      <c r="AB78" s="94" t="s">
        <v>410</v>
      </c>
    </row>
    <row r="79" spans="1:28" x14ac:dyDescent="0.25">
      <c r="A79" s="94" t="s">
        <v>411</v>
      </c>
      <c r="B79" s="94" t="s">
        <v>412</v>
      </c>
      <c r="C79" s="94" t="s">
        <v>1874</v>
      </c>
      <c r="D79" s="94"/>
      <c r="E79" s="130">
        <v>0</v>
      </c>
      <c r="F79" s="130">
        <v>0</v>
      </c>
      <c r="G79" s="130">
        <v>0</v>
      </c>
      <c r="H79" s="130">
        <v>0</v>
      </c>
      <c r="I79" s="130">
        <v>0</v>
      </c>
      <c r="J79" s="130">
        <v>0</v>
      </c>
      <c r="K79" s="130">
        <v>0</v>
      </c>
      <c r="L79" s="130">
        <v>3</v>
      </c>
      <c r="M79" s="130">
        <v>0</v>
      </c>
      <c r="N79" s="130">
        <v>0</v>
      </c>
      <c r="O79" s="130">
        <v>195234</v>
      </c>
      <c r="P79" s="130">
        <v>0</v>
      </c>
      <c r="Q79" s="130">
        <v>0</v>
      </c>
      <c r="R79" s="130">
        <v>0</v>
      </c>
      <c r="S79" s="130">
        <v>0</v>
      </c>
      <c r="T79" s="130">
        <v>0</v>
      </c>
      <c r="U79" s="130">
        <v>0</v>
      </c>
      <c r="V79" s="130">
        <v>0</v>
      </c>
      <c r="W79" s="130">
        <v>0</v>
      </c>
      <c r="X79" s="130">
        <v>0</v>
      </c>
      <c r="Y79" s="130">
        <v>27000</v>
      </c>
      <c r="Z79" s="94" t="s">
        <v>191</v>
      </c>
      <c r="AA79" s="94" t="s">
        <v>212</v>
      </c>
      <c r="AB79" s="94" t="s">
        <v>413</v>
      </c>
    </row>
    <row r="80" spans="1:28" x14ac:dyDescent="0.25">
      <c r="A80" s="94" t="s">
        <v>414</v>
      </c>
      <c r="B80" s="94" t="s">
        <v>1753</v>
      </c>
      <c r="C80" s="94" t="s">
        <v>1877</v>
      </c>
      <c r="D80" s="94"/>
      <c r="E80" s="130">
        <v>0</v>
      </c>
      <c r="F80" s="130">
        <v>0</v>
      </c>
      <c r="G80" s="130">
        <v>677</v>
      </c>
      <c r="H80" s="130">
        <v>0</v>
      </c>
      <c r="I80" s="130">
        <v>1112</v>
      </c>
      <c r="J80" s="130">
        <v>0</v>
      </c>
      <c r="K80" s="130">
        <v>886</v>
      </c>
      <c r="L80" s="130">
        <v>0</v>
      </c>
      <c r="M80" s="130">
        <v>0</v>
      </c>
      <c r="N80" s="130">
        <v>0</v>
      </c>
      <c r="O80" s="130">
        <v>631760</v>
      </c>
      <c r="P80" s="130">
        <v>0</v>
      </c>
      <c r="Q80" s="130">
        <v>0</v>
      </c>
      <c r="R80" s="130">
        <v>0</v>
      </c>
      <c r="S80" s="130">
        <v>0</v>
      </c>
      <c r="T80" s="130">
        <v>5944</v>
      </c>
      <c r="U80" s="130">
        <v>4558</v>
      </c>
      <c r="V80" s="130">
        <v>0</v>
      </c>
      <c r="W80" s="130">
        <v>51000</v>
      </c>
      <c r="X80" s="130">
        <v>451</v>
      </c>
      <c r="Y80" s="130">
        <v>0</v>
      </c>
      <c r="Z80" s="94" t="s">
        <v>195</v>
      </c>
      <c r="AA80" s="94" t="s">
        <v>205</v>
      </c>
      <c r="AB80" s="94" t="s">
        <v>416</v>
      </c>
    </row>
    <row r="81" spans="1:28" x14ac:dyDescent="0.25">
      <c r="A81" s="94" t="s">
        <v>417</v>
      </c>
      <c r="B81" s="94" t="s">
        <v>418</v>
      </c>
      <c r="C81" s="94" t="s">
        <v>1875</v>
      </c>
      <c r="D81" s="94"/>
      <c r="E81" s="130">
        <v>0</v>
      </c>
      <c r="F81" s="130">
        <v>0</v>
      </c>
      <c r="G81" s="130">
        <v>0</v>
      </c>
      <c r="H81" s="130">
        <v>0</v>
      </c>
      <c r="I81" s="130">
        <v>0</v>
      </c>
      <c r="J81" s="130">
        <v>0</v>
      </c>
      <c r="K81" s="130">
        <v>13</v>
      </c>
      <c r="L81" s="130">
        <v>0</v>
      </c>
      <c r="M81" s="130">
        <v>0</v>
      </c>
      <c r="N81" s="130">
        <v>15000</v>
      </c>
      <c r="O81" s="130">
        <v>0</v>
      </c>
      <c r="P81" s="130">
        <v>0</v>
      </c>
      <c r="Q81" s="130">
        <v>0</v>
      </c>
      <c r="R81" s="130">
        <v>0</v>
      </c>
      <c r="S81" s="130">
        <v>0</v>
      </c>
      <c r="T81" s="130">
        <v>0</v>
      </c>
      <c r="U81" s="130">
        <v>0</v>
      </c>
      <c r="V81" s="130">
        <v>0</v>
      </c>
      <c r="W81" s="130">
        <v>0</v>
      </c>
      <c r="X81" s="130">
        <v>0</v>
      </c>
      <c r="Y81" s="130">
        <v>0</v>
      </c>
      <c r="Z81" s="94" t="s">
        <v>191</v>
      </c>
      <c r="AA81" s="94" t="s">
        <v>212</v>
      </c>
      <c r="AB81" s="94" t="s">
        <v>419</v>
      </c>
    </row>
    <row r="82" spans="1:28" x14ac:dyDescent="0.25">
      <c r="A82" s="94" t="s">
        <v>420</v>
      </c>
      <c r="B82" s="94" t="s">
        <v>1754</v>
      </c>
      <c r="C82" s="94" t="s">
        <v>1877</v>
      </c>
      <c r="D82" s="94"/>
      <c r="E82" s="130">
        <v>0</v>
      </c>
      <c r="F82" s="130">
        <v>0</v>
      </c>
      <c r="G82" s="130">
        <v>0</v>
      </c>
      <c r="H82" s="130">
        <v>0</v>
      </c>
      <c r="I82" s="130">
        <v>0</v>
      </c>
      <c r="J82" s="130">
        <v>0</v>
      </c>
      <c r="K82" s="130">
        <v>0</v>
      </c>
      <c r="L82" s="130">
        <v>0</v>
      </c>
      <c r="M82" s="130">
        <v>0</v>
      </c>
      <c r="N82" s="130">
        <v>0</v>
      </c>
      <c r="O82" s="130">
        <v>392108</v>
      </c>
      <c r="P82" s="130">
        <v>0</v>
      </c>
      <c r="Q82" s="130">
        <v>0</v>
      </c>
      <c r="R82" s="130">
        <v>100</v>
      </c>
      <c r="S82" s="130">
        <v>0</v>
      </c>
      <c r="T82" s="130">
        <v>0</v>
      </c>
      <c r="U82" s="130">
        <v>4642</v>
      </c>
      <c r="V82" s="130">
        <v>0</v>
      </c>
      <c r="W82" s="130">
        <v>3000</v>
      </c>
      <c r="X82" s="130">
        <v>0</v>
      </c>
      <c r="Y82" s="130">
        <v>0</v>
      </c>
      <c r="Z82" s="94" t="s">
        <v>195</v>
      </c>
      <c r="AA82" s="94" t="s">
        <v>205</v>
      </c>
      <c r="AB82" s="94" t="s">
        <v>422</v>
      </c>
    </row>
    <row r="83" spans="1:28" x14ac:dyDescent="0.25">
      <c r="A83" s="94" t="s">
        <v>423</v>
      </c>
      <c r="B83" s="94" t="s">
        <v>424</v>
      </c>
      <c r="C83" s="94" t="s">
        <v>1879</v>
      </c>
      <c r="D83" s="94"/>
      <c r="E83" s="130">
        <v>0</v>
      </c>
      <c r="F83" s="130">
        <v>0</v>
      </c>
      <c r="G83" s="130">
        <v>0</v>
      </c>
      <c r="H83" s="130">
        <v>0</v>
      </c>
      <c r="I83" s="130">
        <v>0</v>
      </c>
      <c r="J83" s="130">
        <v>0</v>
      </c>
      <c r="K83" s="130">
        <v>0</v>
      </c>
      <c r="L83" s="130">
        <v>0</v>
      </c>
      <c r="M83" s="130">
        <v>0</v>
      </c>
      <c r="N83" s="130">
        <v>0</v>
      </c>
      <c r="O83" s="130">
        <v>41701</v>
      </c>
      <c r="P83" s="130">
        <v>0</v>
      </c>
      <c r="Q83" s="130">
        <v>0</v>
      </c>
      <c r="R83" s="130">
        <v>0</v>
      </c>
      <c r="S83" s="130">
        <v>0</v>
      </c>
      <c r="T83" s="130">
        <v>0</v>
      </c>
      <c r="U83" s="130">
        <v>0</v>
      </c>
      <c r="V83" s="130">
        <v>0</v>
      </c>
      <c r="W83" s="130">
        <v>0</v>
      </c>
      <c r="X83" s="130">
        <v>0</v>
      </c>
      <c r="Y83" s="130">
        <v>0</v>
      </c>
      <c r="Z83" s="94" t="s">
        <v>191</v>
      </c>
      <c r="AA83" s="94" t="s">
        <v>212</v>
      </c>
      <c r="AB83" s="94" t="s">
        <v>425</v>
      </c>
    </row>
    <row r="84" spans="1:28" x14ac:dyDescent="0.25">
      <c r="A84" s="94" t="s">
        <v>426</v>
      </c>
      <c r="B84" s="94" t="s">
        <v>1755</v>
      </c>
      <c r="C84" s="94" t="s">
        <v>197</v>
      </c>
      <c r="D84" s="94"/>
      <c r="E84" s="130">
        <v>0</v>
      </c>
      <c r="F84" s="130">
        <v>0</v>
      </c>
      <c r="G84" s="130">
        <v>0</v>
      </c>
      <c r="H84" s="130">
        <v>0</v>
      </c>
      <c r="I84" s="130">
        <v>0</v>
      </c>
      <c r="J84" s="130">
        <v>0</v>
      </c>
      <c r="K84" s="130">
        <v>0</v>
      </c>
      <c r="L84" s="130">
        <v>0</v>
      </c>
      <c r="M84" s="130">
        <v>0</v>
      </c>
      <c r="N84" s="130">
        <v>0</v>
      </c>
      <c r="O84" s="130">
        <v>56631</v>
      </c>
      <c r="P84" s="130">
        <v>10458</v>
      </c>
      <c r="Q84" s="130">
        <v>0</v>
      </c>
      <c r="R84" s="130">
        <v>0</v>
      </c>
      <c r="S84" s="130">
        <v>0</v>
      </c>
      <c r="T84" s="130">
        <v>0</v>
      </c>
      <c r="U84" s="130">
        <v>0</v>
      </c>
      <c r="V84" s="130">
        <v>0</v>
      </c>
      <c r="W84" s="130">
        <v>2000</v>
      </c>
      <c r="X84" s="130">
        <v>0</v>
      </c>
      <c r="Y84" s="130">
        <v>0</v>
      </c>
      <c r="Z84" s="94" t="s">
        <v>197</v>
      </c>
      <c r="AA84" s="94" t="s">
        <v>197</v>
      </c>
      <c r="AB84" s="94" t="s">
        <v>428</v>
      </c>
    </row>
    <row r="85" spans="1:28" x14ac:dyDescent="0.25">
      <c r="A85" s="94" t="s">
        <v>429</v>
      </c>
      <c r="B85" s="94" t="s">
        <v>430</v>
      </c>
      <c r="C85" s="94" t="s">
        <v>1879</v>
      </c>
      <c r="D85" s="94"/>
      <c r="E85" s="130">
        <v>0</v>
      </c>
      <c r="F85" s="130">
        <v>0</v>
      </c>
      <c r="G85" s="130">
        <v>0</v>
      </c>
      <c r="H85" s="130">
        <v>0</v>
      </c>
      <c r="I85" s="130">
        <v>0</v>
      </c>
      <c r="J85" s="130">
        <v>0</v>
      </c>
      <c r="K85" s="130">
        <v>0</v>
      </c>
      <c r="L85" s="130">
        <v>0</v>
      </c>
      <c r="M85" s="130">
        <v>0</v>
      </c>
      <c r="N85" s="130">
        <v>0</v>
      </c>
      <c r="O85" s="130">
        <v>262021</v>
      </c>
      <c r="P85" s="130">
        <v>0</v>
      </c>
      <c r="Q85" s="130">
        <v>0</v>
      </c>
      <c r="R85" s="130">
        <v>0</v>
      </c>
      <c r="S85" s="130">
        <v>0</v>
      </c>
      <c r="T85" s="130">
        <v>0</v>
      </c>
      <c r="U85" s="130">
        <v>0</v>
      </c>
      <c r="V85" s="130">
        <v>0</v>
      </c>
      <c r="W85" s="130">
        <v>13539</v>
      </c>
      <c r="X85" s="130">
        <v>26100</v>
      </c>
      <c r="Y85" s="130">
        <v>0</v>
      </c>
      <c r="Z85" s="94" t="s">
        <v>191</v>
      </c>
      <c r="AA85" s="94" t="s">
        <v>205</v>
      </c>
      <c r="AB85" s="94" t="s">
        <v>431</v>
      </c>
    </row>
    <row r="86" spans="1:28" x14ac:dyDescent="0.25">
      <c r="A86" s="94" t="s">
        <v>432</v>
      </c>
      <c r="B86" s="94" t="s">
        <v>1756</v>
      </c>
      <c r="C86" s="94" t="s">
        <v>1877</v>
      </c>
      <c r="D86" s="94"/>
      <c r="E86" s="130">
        <v>0</v>
      </c>
      <c r="F86" s="130">
        <v>0</v>
      </c>
      <c r="G86" s="130">
        <v>0</v>
      </c>
      <c r="H86" s="130">
        <v>0</v>
      </c>
      <c r="I86" s="130">
        <v>0</v>
      </c>
      <c r="J86" s="130">
        <v>0</v>
      </c>
      <c r="K86" s="130">
        <v>0</v>
      </c>
      <c r="L86" s="130">
        <v>0</v>
      </c>
      <c r="M86" s="130">
        <v>0</v>
      </c>
      <c r="N86" s="130">
        <v>0</v>
      </c>
      <c r="O86" s="130">
        <v>109082</v>
      </c>
      <c r="P86" s="130">
        <v>5750</v>
      </c>
      <c r="Q86" s="130">
        <v>0</v>
      </c>
      <c r="R86" s="130">
        <v>0</v>
      </c>
      <c r="S86" s="130">
        <v>0</v>
      </c>
      <c r="T86" s="130">
        <v>0</v>
      </c>
      <c r="U86" s="130">
        <v>0</v>
      </c>
      <c r="V86" s="130">
        <v>0</v>
      </c>
      <c r="W86" s="130">
        <v>0</v>
      </c>
      <c r="X86" s="130">
        <v>0</v>
      </c>
      <c r="Y86" s="130">
        <v>0</v>
      </c>
      <c r="Z86" s="94" t="s">
        <v>195</v>
      </c>
      <c r="AA86" s="94" t="s">
        <v>205</v>
      </c>
      <c r="AB86" s="94" t="s">
        <v>434</v>
      </c>
    </row>
    <row r="87" spans="1:28" x14ac:dyDescent="0.25">
      <c r="A87" s="94" t="s">
        <v>435</v>
      </c>
      <c r="B87" s="94" t="s">
        <v>436</v>
      </c>
      <c r="C87" s="94" t="s">
        <v>1876</v>
      </c>
      <c r="D87" s="94"/>
      <c r="E87" s="130">
        <v>0</v>
      </c>
      <c r="F87" s="130">
        <v>0</v>
      </c>
      <c r="G87" s="130">
        <v>0</v>
      </c>
      <c r="H87" s="130">
        <v>0</v>
      </c>
      <c r="I87" s="130">
        <v>0</v>
      </c>
      <c r="J87" s="130">
        <v>0</v>
      </c>
      <c r="K87" s="130">
        <v>0</v>
      </c>
      <c r="L87" s="130">
        <v>0</v>
      </c>
      <c r="M87" s="130">
        <v>0</v>
      </c>
      <c r="N87" s="130">
        <v>0</v>
      </c>
      <c r="O87" s="130">
        <v>79190</v>
      </c>
      <c r="P87" s="130">
        <v>2000</v>
      </c>
      <c r="Q87" s="130">
        <v>0</v>
      </c>
      <c r="R87" s="130">
        <v>0</v>
      </c>
      <c r="S87" s="130">
        <v>0</v>
      </c>
      <c r="T87" s="130">
        <v>0</v>
      </c>
      <c r="U87" s="130">
        <v>0</v>
      </c>
      <c r="V87" s="130">
        <v>0</v>
      </c>
      <c r="W87" s="130">
        <v>0</v>
      </c>
      <c r="X87" s="130">
        <v>0</v>
      </c>
      <c r="Y87" s="130">
        <v>0</v>
      </c>
      <c r="Z87" s="94" t="s">
        <v>191</v>
      </c>
      <c r="AA87" s="94" t="s">
        <v>212</v>
      </c>
      <c r="AB87" s="94" t="s">
        <v>437</v>
      </c>
    </row>
    <row r="88" spans="1:28" x14ac:dyDescent="0.25">
      <c r="A88" s="94" t="s">
        <v>438</v>
      </c>
      <c r="B88" s="94" t="s">
        <v>439</v>
      </c>
      <c r="C88" s="94" t="s">
        <v>1879</v>
      </c>
      <c r="D88" s="94"/>
      <c r="E88" s="130">
        <v>0</v>
      </c>
      <c r="F88" s="130">
        <v>0</v>
      </c>
      <c r="G88" s="130">
        <v>0</v>
      </c>
      <c r="H88" s="130">
        <v>0</v>
      </c>
      <c r="I88" s="130">
        <v>0</v>
      </c>
      <c r="J88" s="130">
        <v>0</v>
      </c>
      <c r="K88" s="130">
        <v>0</v>
      </c>
      <c r="L88" s="130">
        <v>0</v>
      </c>
      <c r="M88" s="130">
        <v>0</v>
      </c>
      <c r="N88" s="130">
        <v>0</v>
      </c>
      <c r="O88" s="130">
        <v>0</v>
      </c>
      <c r="P88" s="130">
        <v>0</v>
      </c>
      <c r="Q88" s="130">
        <v>0</v>
      </c>
      <c r="R88" s="130">
        <v>0</v>
      </c>
      <c r="S88" s="130">
        <v>0</v>
      </c>
      <c r="T88" s="130">
        <v>0</v>
      </c>
      <c r="U88" s="130">
        <v>0</v>
      </c>
      <c r="V88" s="130">
        <v>0</v>
      </c>
      <c r="W88" s="130">
        <v>0</v>
      </c>
      <c r="X88" s="130">
        <v>0</v>
      </c>
      <c r="Y88" s="130">
        <v>0</v>
      </c>
      <c r="Z88" s="94" t="s">
        <v>191</v>
      </c>
      <c r="AA88" s="94" t="s">
        <v>212</v>
      </c>
      <c r="AB88" s="94" t="s">
        <v>440</v>
      </c>
    </row>
    <row r="89" spans="1:28" x14ac:dyDescent="0.25">
      <c r="A89" s="94" t="s">
        <v>441</v>
      </c>
      <c r="B89" s="94" t="s">
        <v>442</v>
      </c>
      <c r="C89" s="94" t="s">
        <v>1878</v>
      </c>
      <c r="D89" s="94"/>
      <c r="E89" s="130">
        <v>0</v>
      </c>
      <c r="F89" s="130">
        <v>0</v>
      </c>
      <c r="G89" s="130">
        <v>0</v>
      </c>
      <c r="H89" s="130">
        <v>0</v>
      </c>
      <c r="I89" s="130">
        <v>0</v>
      </c>
      <c r="J89" s="130">
        <v>0</v>
      </c>
      <c r="K89" s="130">
        <v>0</v>
      </c>
      <c r="L89" s="130">
        <v>0</v>
      </c>
      <c r="M89" s="130">
        <v>0</v>
      </c>
      <c r="N89" s="130">
        <v>0</v>
      </c>
      <c r="O89" s="130">
        <v>48386</v>
      </c>
      <c r="P89" s="130">
        <v>15900</v>
      </c>
      <c r="Q89" s="130">
        <v>0</v>
      </c>
      <c r="R89" s="130">
        <v>0</v>
      </c>
      <c r="S89" s="130">
        <v>0</v>
      </c>
      <c r="T89" s="130">
        <v>0</v>
      </c>
      <c r="U89" s="130">
        <v>0</v>
      </c>
      <c r="V89" s="130">
        <v>0</v>
      </c>
      <c r="W89" s="130">
        <v>0</v>
      </c>
      <c r="X89" s="130">
        <v>7800</v>
      </c>
      <c r="Y89" s="130">
        <v>0</v>
      </c>
      <c r="Z89" s="94" t="s">
        <v>191</v>
      </c>
      <c r="AA89" s="94" t="s">
        <v>212</v>
      </c>
      <c r="AB89" s="94" t="s">
        <v>443</v>
      </c>
    </row>
    <row r="90" spans="1:28" x14ac:dyDescent="0.25">
      <c r="A90" s="94" t="s">
        <v>444</v>
      </c>
      <c r="B90" s="94" t="s">
        <v>445</v>
      </c>
      <c r="C90" s="94" t="s">
        <v>1874</v>
      </c>
      <c r="D90" s="94"/>
      <c r="E90" s="130">
        <v>0</v>
      </c>
      <c r="F90" s="130">
        <v>0</v>
      </c>
      <c r="G90" s="130">
        <v>0</v>
      </c>
      <c r="H90" s="130">
        <v>0</v>
      </c>
      <c r="I90" s="130">
        <v>0</v>
      </c>
      <c r="J90" s="130">
        <v>0</v>
      </c>
      <c r="K90" s="130">
        <v>0</v>
      </c>
      <c r="L90" s="130">
        <v>0</v>
      </c>
      <c r="M90" s="130">
        <v>0</v>
      </c>
      <c r="N90" s="130">
        <v>0</v>
      </c>
      <c r="O90" s="130">
        <v>21000</v>
      </c>
      <c r="P90" s="130">
        <v>0</v>
      </c>
      <c r="Q90" s="130">
        <v>0</v>
      </c>
      <c r="R90" s="130">
        <v>0</v>
      </c>
      <c r="S90" s="130">
        <v>0</v>
      </c>
      <c r="T90" s="130">
        <v>0</v>
      </c>
      <c r="U90" s="130">
        <v>0</v>
      </c>
      <c r="V90" s="130">
        <v>0</v>
      </c>
      <c r="W90" s="130">
        <v>0</v>
      </c>
      <c r="X90" s="130">
        <v>90500</v>
      </c>
      <c r="Y90" s="130">
        <v>0</v>
      </c>
      <c r="Z90" s="94" t="s">
        <v>191</v>
      </c>
      <c r="AA90" s="94" t="s">
        <v>212</v>
      </c>
      <c r="AB90" s="94" t="s">
        <v>446</v>
      </c>
    </row>
    <row r="91" spans="1:28" x14ac:dyDescent="0.25">
      <c r="A91" s="94" t="s">
        <v>447</v>
      </c>
      <c r="B91" s="94" t="s">
        <v>448</v>
      </c>
      <c r="C91" s="94" t="s">
        <v>1875</v>
      </c>
      <c r="D91" s="94"/>
      <c r="E91" s="130">
        <v>0</v>
      </c>
      <c r="F91" s="130">
        <v>0</v>
      </c>
      <c r="G91" s="130">
        <v>11</v>
      </c>
      <c r="H91" s="130">
        <v>0</v>
      </c>
      <c r="I91" s="130">
        <v>0</v>
      </c>
      <c r="J91" s="130">
        <v>0</v>
      </c>
      <c r="K91" s="130">
        <v>0</v>
      </c>
      <c r="L91" s="130">
        <v>0</v>
      </c>
      <c r="M91" s="130">
        <v>0</v>
      </c>
      <c r="N91" s="130">
        <v>0</v>
      </c>
      <c r="O91" s="130">
        <v>1892</v>
      </c>
      <c r="P91" s="130">
        <v>0</v>
      </c>
      <c r="Q91" s="130">
        <v>0</v>
      </c>
      <c r="R91" s="130">
        <v>0</v>
      </c>
      <c r="S91" s="130">
        <v>0</v>
      </c>
      <c r="T91" s="130">
        <v>0</v>
      </c>
      <c r="U91" s="130">
        <v>0</v>
      </c>
      <c r="V91" s="130">
        <v>0</v>
      </c>
      <c r="W91" s="130">
        <v>0</v>
      </c>
      <c r="X91" s="130">
        <v>0</v>
      </c>
      <c r="Y91" s="130">
        <v>0</v>
      </c>
      <c r="Z91" s="94" t="s">
        <v>191</v>
      </c>
      <c r="AA91" s="94" t="s">
        <v>249</v>
      </c>
      <c r="AB91" s="94" t="s">
        <v>449</v>
      </c>
    </row>
    <row r="92" spans="1:28" x14ac:dyDescent="0.25">
      <c r="A92" s="94" t="s">
        <v>450</v>
      </c>
      <c r="B92" s="94" t="s">
        <v>451</v>
      </c>
      <c r="C92" s="94" t="s">
        <v>1875</v>
      </c>
      <c r="D92" s="94"/>
      <c r="E92" s="130">
        <v>0</v>
      </c>
      <c r="F92" s="130">
        <v>0</v>
      </c>
      <c r="G92" s="130">
        <v>0</v>
      </c>
      <c r="H92" s="130">
        <v>0</v>
      </c>
      <c r="I92" s="130">
        <v>0</v>
      </c>
      <c r="J92" s="130">
        <v>0</v>
      </c>
      <c r="K92" s="130">
        <v>0</v>
      </c>
      <c r="L92" s="130">
        <v>0</v>
      </c>
      <c r="M92" s="130">
        <v>0</v>
      </c>
      <c r="N92" s="130">
        <v>0</v>
      </c>
      <c r="O92" s="130">
        <v>76883</v>
      </c>
      <c r="P92" s="130">
        <v>17000</v>
      </c>
      <c r="Q92" s="130">
        <v>0</v>
      </c>
      <c r="R92" s="130">
        <v>0</v>
      </c>
      <c r="S92" s="130">
        <v>0</v>
      </c>
      <c r="T92" s="130">
        <v>0</v>
      </c>
      <c r="U92" s="130">
        <v>0</v>
      </c>
      <c r="V92" s="130">
        <v>0</v>
      </c>
      <c r="W92" s="130">
        <v>0</v>
      </c>
      <c r="X92" s="130">
        <v>72000</v>
      </c>
      <c r="Y92" s="130">
        <v>9000</v>
      </c>
      <c r="Z92" s="94" t="s">
        <v>191</v>
      </c>
      <c r="AA92" s="94" t="s">
        <v>205</v>
      </c>
      <c r="AB92" s="94" t="s">
        <v>452</v>
      </c>
    </row>
    <row r="93" spans="1:28" x14ac:dyDescent="0.25">
      <c r="A93" s="94" t="s">
        <v>453</v>
      </c>
      <c r="B93" s="94" t="s">
        <v>454</v>
      </c>
      <c r="C93" s="94" t="s">
        <v>1875</v>
      </c>
      <c r="D93" s="94"/>
      <c r="E93" s="130">
        <v>0</v>
      </c>
      <c r="F93" s="130">
        <v>0</v>
      </c>
      <c r="G93" s="130">
        <v>0</v>
      </c>
      <c r="H93" s="130">
        <v>0</v>
      </c>
      <c r="I93" s="130">
        <v>0</v>
      </c>
      <c r="J93" s="130">
        <v>0</v>
      </c>
      <c r="K93" s="130">
        <v>0</v>
      </c>
      <c r="L93" s="130">
        <v>0</v>
      </c>
      <c r="M93" s="130">
        <v>0</v>
      </c>
      <c r="N93" s="130">
        <v>0</v>
      </c>
      <c r="O93" s="130">
        <v>13778</v>
      </c>
      <c r="P93" s="130">
        <v>0</v>
      </c>
      <c r="Q93" s="130">
        <v>0</v>
      </c>
      <c r="R93" s="130">
        <v>0</v>
      </c>
      <c r="S93" s="130">
        <v>0</v>
      </c>
      <c r="T93" s="130">
        <v>0</v>
      </c>
      <c r="U93" s="130">
        <v>0</v>
      </c>
      <c r="V93" s="130">
        <v>0</v>
      </c>
      <c r="W93" s="130">
        <v>6000</v>
      </c>
      <c r="X93" s="130">
        <v>0</v>
      </c>
      <c r="Y93" s="130">
        <v>0</v>
      </c>
      <c r="Z93" s="94" t="s">
        <v>191</v>
      </c>
      <c r="AA93" s="94" t="s">
        <v>249</v>
      </c>
      <c r="AB93" s="94" t="s">
        <v>455</v>
      </c>
    </row>
    <row r="94" spans="1:28" x14ac:dyDescent="0.25">
      <c r="A94" s="94" t="s">
        <v>456</v>
      </c>
      <c r="B94" s="94" t="s">
        <v>457</v>
      </c>
      <c r="C94" s="94" t="s">
        <v>1875</v>
      </c>
      <c r="D94" s="94"/>
      <c r="E94" s="130">
        <v>0</v>
      </c>
      <c r="F94" s="130">
        <v>0</v>
      </c>
      <c r="G94" s="130">
        <v>27</v>
      </c>
      <c r="H94" s="130">
        <v>0</v>
      </c>
      <c r="I94" s="130">
        <v>0</v>
      </c>
      <c r="J94" s="130">
        <v>0</v>
      </c>
      <c r="K94" s="130">
        <v>0</v>
      </c>
      <c r="L94" s="130">
        <v>0</v>
      </c>
      <c r="M94" s="130">
        <v>0</v>
      </c>
      <c r="N94" s="130">
        <v>0</v>
      </c>
      <c r="O94" s="130">
        <v>257808</v>
      </c>
      <c r="P94" s="130">
        <v>15000</v>
      </c>
      <c r="Q94" s="130">
        <v>0</v>
      </c>
      <c r="R94" s="130">
        <v>0</v>
      </c>
      <c r="S94" s="130">
        <v>0</v>
      </c>
      <c r="T94" s="130">
        <v>0</v>
      </c>
      <c r="U94" s="130">
        <v>0</v>
      </c>
      <c r="V94" s="130">
        <v>0</v>
      </c>
      <c r="W94" s="130">
        <v>7000</v>
      </c>
      <c r="X94" s="130">
        <v>0</v>
      </c>
      <c r="Y94" s="130">
        <v>11000</v>
      </c>
      <c r="Z94" s="94" t="s">
        <v>191</v>
      </c>
      <c r="AA94" s="94" t="s">
        <v>205</v>
      </c>
      <c r="AB94" s="94" t="s">
        <v>458</v>
      </c>
    </row>
    <row r="95" spans="1:28" x14ac:dyDescent="0.25">
      <c r="A95" s="94" t="s">
        <v>459</v>
      </c>
      <c r="B95" s="94" t="s">
        <v>460</v>
      </c>
      <c r="C95" s="94" t="s">
        <v>1876</v>
      </c>
      <c r="D95" s="94"/>
      <c r="E95" s="130">
        <v>0</v>
      </c>
      <c r="F95" s="130">
        <v>0</v>
      </c>
      <c r="G95" s="130">
        <v>0</v>
      </c>
      <c r="H95" s="130">
        <v>0</v>
      </c>
      <c r="I95" s="130">
        <v>0</v>
      </c>
      <c r="J95" s="130">
        <v>0</v>
      </c>
      <c r="K95" s="130">
        <v>0</v>
      </c>
      <c r="L95" s="130">
        <v>0</v>
      </c>
      <c r="M95" s="130">
        <v>0</v>
      </c>
      <c r="N95" s="130">
        <v>0</v>
      </c>
      <c r="O95" s="130">
        <v>132691</v>
      </c>
      <c r="P95" s="130">
        <v>0</v>
      </c>
      <c r="Q95" s="130">
        <v>0</v>
      </c>
      <c r="R95" s="130">
        <v>0</v>
      </c>
      <c r="S95" s="130">
        <v>0</v>
      </c>
      <c r="T95" s="130">
        <v>0</v>
      </c>
      <c r="U95" s="130">
        <v>0</v>
      </c>
      <c r="V95" s="130">
        <v>0</v>
      </c>
      <c r="W95" s="130">
        <v>0</v>
      </c>
      <c r="X95" s="130">
        <v>0</v>
      </c>
      <c r="Y95" s="130">
        <v>1</v>
      </c>
      <c r="Z95" s="94" t="s">
        <v>191</v>
      </c>
      <c r="AA95" s="94" t="s">
        <v>212</v>
      </c>
      <c r="AB95" s="94" t="s">
        <v>461</v>
      </c>
    </row>
    <row r="96" spans="1:28" x14ac:dyDescent="0.25">
      <c r="A96" s="94" t="s">
        <v>462</v>
      </c>
      <c r="B96" s="94" t="s">
        <v>463</v>
      </c>
      <c r="C96" s="94" t="s">
        <v>1874</v>
      </c>
      <c r="D96" s="94"/>
      <c r="E96" s="130">
        <v>0</v>
      </c>
      <c r="F96" s="130">
        <v>0</v>
      </c>
      <c r="G96" s="130">
        <v>0</v>
      </c>
      <c r="H96" s="130">
        <v>0</v>
      </c>
      <c r="I96" s="130">
        <v>0</v>
      </c>
      <c r="J96" s="130">
        <v>0</v>
      </c>
      <c r="K96" s="130">
        <v>0</v>
      </c>
      <c r="L96" s="130">
        <v>0</v>
      </c>
      <c r="M96" s="130">
        <v>0</v>
      </c>
      <c r="N96" s="130">
        <v>0</v>
      </c>
      <c r="O96" s="130">
        <v>0</v>
      </c>
      <c r="P96" s="130">
        <v>0</v>
      </c>
      <c r="Q96" s="130">
        <v>0</v>
      </c>
      <c r="R96" s="130">
        <v>0</v>
      </c>
      <c r="S96" s="130">
        <v>0</v>
      </c>
      <c r="T96" s="130">
        <v>0</v>
      </c>
      <c r="U96" s="130">
        <v>0</v>
      </c>
      <c r="V96" s="130">
        <v>0</v>
      </c>
      <c r="W96" s="130">
        <v>0</v>
      </c>
      <c r="X96" s="130">
        <v>0</v>
      </c>
      <c r="Y96" s="130">
        <v>0</v>
      </c>
      <c r="Z96" s="94" t="s">
        <v>191</v>
      </c>
      <c r="AA96" s="94" t="s">
        <v>212</v>
      </c>
      <c r="AB96" s="94" t="s">
        <v>464</v>
      </c>
    </row>
    <row r="97" spans="1:28" x14ac:dyDescent="0.25">
      <c r="A97" s="94" t="s">
        <v>465</v>
      </c>
      <c r="B97" s="94" t="s">
        <v>466</v>
      </c>
      <c r="C97" s="94" t="s">
        <v>1874</v>
      </c>
      <c r="D97" s="94"/>
      <c r="E97" s="130">
        <v>0</v>
      </c>
      <c r="F97" s="130">
        <v>0</v>
      </c>
      <c r="G97" s="130">
        <v>0</v>
      </c>
      <c r="H97" s="130">
        <v>0</v>
      </c>
      <c r="I97" s="130">
        <v>0</v>
      </c>
      <c r="J97" s="130">
        <v>0</v>
      </c>
      <c r="K97" s="130">
        <v>0</v>
      </c>
      <c r="L97" s="130">
        <v>0</v>
      </c>
      <c r="M97" s="130">
        <v>0</v>
      </c>
      <c r="N97" s="130">
        <v>0</v>
      </c>
      <c r="O97" s="130">
        <v>10724</v>
      </c>
      <c r="P97" s="130">
        <v>0</v>
      </c>
      <c r="Q97" s="130">
        <v>0</v>
      </c>
      <c r="R97" s="130">
        <v>0</v>
      </c>
      <c r="S97" s="130">
        <v>0</v>
      </c>
      <c r="T97" s="130">
        <v>0</v>
      </c>
      <c r="U97" s="130">
        <v>0</v>
      </c>
      <c r="V97" s="130">
        <v>0</v>
      </c>
      <c r="W97" s="130">
        <v>0</v>
      </c>
      <c r="X97" s="130">
        <v>0</v>
      </c>
      <c r="Y97" s="130">
        <v>0</v>
      </c>
      <c r="Z97" s="94" t="s">
        <v>191</v>
      </c>
      <c r="AA97" s="94" t="s">
        <v>212</v>
      </c>
      <c r="AB97" s="94" t="s">
        <v>467</v>
      </c>
    </row>
    <row r="98" spans="1:28" x14ac:dyDescent="0.25">
      <c r="A98" s="94" t="s">
        <v>468</v>
      </c>
      <c r="B98" s="94" t="s">
        <v>469</v>
      </c>
      <c r="C98" s="94" t="s">
        <v>1875</v>
      </c>
      <c r="D98" s="94"/>
      <c r="E98" s="130">
        <v>0</v>
      </c>
      <c r="F98" s="130">
        <v>0</v>
      </c>
      <c r="G98" s="130">
        <v>0</v>
      </c>
      <c r="H98" s="130">
        <v>0</v>
      </c>
      <c r="I98" s="130">
        <v>0</v>
      </c>
      <c r="J98" s="130">
        <v>0</v>
      </c>
      <c r="K98" s="130">
        <v>0</v>
      </c>
      <c r="L98" s="130">
        <v>0</v>
      </c>
      <c r="M98" s="130">
        <v>0</v>
      </c>
      <c r="N98" s="130">
        <v>0</v>
      </c>
      <c r="O98" s="130">
        <v>15403</v>
      </c>
      <c r="P98" s="130">
        <v>0</v>
      </c>
      <c r="Q98" s="130">
        <v>0</v>
      </c>
      <c r="R98" s="130">
        <v>0</v>
      </c>
      <c r="S98" s="130">
        <v>0</v>
      </c>
      <c r="T98" s="130">
        <v>0</v>
      </c>
      <c r="U98" s="130">
        <v>0</v>
      </c>
      <c r="V98" s="130">
        <v>0</v>
      </c>
      <c r="W98" s="130">
        <v>0</v>
      </c>
      <c r="X98" s="130">
        <v>0</v>
      </c>
      <c r="Y98" s="130">
        <v>0</v>
      </c>
      <c r="Z98" s="94" t="s">
        <v>191</v>
      </c>
      <c r="AA98" s="94" t="s">
        <v>212</v>
      </c>
      <c r="AB98" s="94" t="s">
        <v>470</v>
      </c>
    </row>
    <row r="99" spans="1:28" x14ac:dyDescent="0.25">
      <c r="A99" s="94" t="s">
        <v>1818</v>
      </c>
      <c r="B99" s="94" t="s">
        <v>1819</v>
      </c>
      <c r="C99" s="94" t="s">
        <v>1878</v>
      </c>
      <c r="D99" s="94"/>
      <c r="E99" s="130">
        <v>0</v>
      </c>
      <c r="F99" s="130">
        <v>0</v>
      </c>
      <c r="G99" s="130">
        <v>0</v>
      </c>
      <c r="H99" s="130">
        <v>0</v>
      </c>
      <c r="I99" s="130">
        <v>0</v>
      </c>
      <c r="J99" s="130">
        <v>0</v>
      </c>
      <c r="K99" s="130">
        <v>0</v>
      </c>
      <c r="L99" s="130">
        <v>0</v>
      </c>
      <c r="M99" s="130">
        <v>0</v>
      </c>
      <c r="N99" s="130">
        <v>0</v>
      </c>
      <c r="O99" s="130">
        <v>0</v>
      </c>
      <c r="P99" s="130">
        <v>0</v>
      </c>
      <c r="Q99" s="130">
        <v>0</v>
      </c>
      <c r="R99" s="130">
        <v>0</v>
      </c>
      <c r="S99" s="130">
        <v>0</v>
      </c>
      <c r="T99" s="130">
        <v>0</v>
      </c>
      <c r="U99" s="130">
        <v>0</v>
      </c>
      <c r="V99" s="130">
        <v>0</v>
      </c>
      <c r="W99" s="130">
        <v>0</v>
      </c>
      <c r="X99" s="130">
        <v>0</v>
      </c>
      <c r="Y99" s="130">
        <v>0</v>
      </c>
      <c r="Z99" s="94" t="s">
        <v>191</v>
      </c>
      <c r="AA99" s="94" t="s">
        <v>212</v>
      </c>
      <c r="AB99" s="94" t="s">
        <v>1820</v>
      </c>
    </row>
    <row r="100" spans="1:28" x14ac:dyDescent="0.25">
      <c r="A100" s="94" t="s">
        <v>471</v>
      </c>
      <c r="B100" s="94" t="s">
        <v>472</v>
      </c>
      <c r="C100" s="94" t="s">
        <v>1880</v>
      </c>
      <c r="D100" s="94"/>
      <c r="E100" s="130">
        <v>0</v>
      </c>
      <c r="F100" s="130">
        <v>0</v>
      </c>
      <c r="G100" s="130">
        <v>0</v>
      </c>
      <c r="H100" s="130">
        <v>0</v>
      </c>
      <c r="I100" s="130">
        <v>0</v>
      </c>
      <c r="J100" s="130">
        <v>0</v>
      </c>
      <c r="K100" s="130">
        <v>0</v>
      </c>
      <c r="L100" s="130">
        <v>0</v>
      </c>
      <c r="M100" s="130">
        <v>0</v>
      </c>
      <c r="N100" s="130">
        <v>0</v>
      </c>
      <c r="O100" s="130">
        <v>0</v>
      </c>
      <c r="P100" s="130">
        <v>0</v>
      </c>
      <c r="Q100" s="130">
        <v>0</v>
      </c>
      <c r="R100" s="130">
        <v>0</v>
      </c>
      <c r="S100" s="130">
        <v>0</v>
      </c>
      <c r="T100" s="130">
        <v>0</v>
      </c>
      <c r="U100" s="130">
        <v>0</v>
      </c>
      <c r="V100" s="130">
        <v>0</v>
      </c>
      <c r="W100" s="130">
        <v>0</v>
      </c>
      <c r="X100" s="130">
        <v>0</v>
      </c>
      <c r="Y100" s="130">
        <v>0</v>
      </c>
      <c r="Z100" s="94" t="s">
        <v>191</v>
      </c>
      <c r="AA100" s="94" t="s">
        <v>249</v>
      </c>
      <c r="AB100" s="94" t="s">
        <v>473</v>
      </c>
    </row>
    <row r="101" spans="1:28" x14ac:dyDescent="0.25">
      <c r="A101" s="94" t="s">
        <v>474</v>
      </c>
      <c r="B101" s="94" t="s">
        <v>1757</v>
      </c>
      <c r="C101" s="94" t="s">
        <v>1873</v>
      </c>
      <c r="D101" s="94"/>
      <c r="E101" s="130">
        <v>0</v>
      </c>
      <c r="F101" s="130">
        <v>0</v>
      </c>
      <c r="G101" s="130">
        <v>0</v>
      </c>
      <c r="H101" s="130">
        <v>0</v>
      </c>
      <c r="I101" s="130">
        <v>0</v>
      </c>
      <c r="J101" s="130">
        <v>0</v>
      </c>
      <c r="K101" s="130">
        <v>0</v>
      </c>
      <c r="L101" s="130">
        <v>0</v>
      </c>
      <c r="M101" s="130">
        <v>0</v>
      </c>
      <c r="N101" s="130">
        <v>0</v>
      </c>
      <c r="O101" s="130">
        <v>77515</v>
      </c>
      <c r="P101" s="130">
        <v>23500</v>
      </c>
      <c r="Q101" s="130">
        <v>0</v>
      </c>
      <c r="R101" s="130">
        <v>0</v>
      </c>
      <c r="S101" s="130">
        <v>0</v>
      </c>
      <c r="T101" s="130">
        <v>0</v>
      </c>
      <c r="U101" s="130">
        <v>500</v>
      </c>
      <c r="V101" s="130">
        <v>0</v>
      </c>
      <c r="W101" s="130">
        <v>0</v>
      </c>
      <c r="X101" s="130">
        <v>0</v>
      </c>
      <c r="Y101" s="130">
        <v>0</v>
      </c>
      <c r="Z101" s="94" t="s">
        <v>193</v>
      </c>
      <c r="AA101" s="94" t="s">
        <v>205</v>
      </c>
      <c r="AB101" s="94" t="s">
        <v>476</v>
      </c>
    </row>
    <row r="102" spans="1:28" x14ac:dyDescent="0.25">
      <c r="A102" s="94" t="s">
        <v>477</v>
      </c>
      <c r="B102" s="94" t="s">
        <v>478</v>
      </c>
      <c r="C102" s="94" t="s">
        <v>1883</v>
      </c>
      <c r="D102" s="94"/>
      <c r="E102" s="130">
        <v>0</v>
      </c>
      <c r="F102" s="130">
        <v>0</v>
      </c>
      <c r="G102" s="130">
        <v>0</v>
      </c>
      <c r="H102" s="130">
        <v>0</v>
      </c>
      <c r="I102" s="130">
        <v>0</v>
      </c>
      <c r="J102" s="130">
        <v>0</v>
      </c>
      <c r="K102" s="130">
        <v>0</v>
      </c>
      <c r="L102" s="130">
        <v>0</v>
      </c>
      <c r="M102" s="130">
        <v>0</v>
      </c>
      <c r="N102" s="130">
        <v>0</v>
      </c>
      <c r="O102" s="130">
        <v>7529</v>
      </c>
      <c r="P102" s="130">
        <v>0</v>
      </c>
      <c r="Q102" s="130">
        <v>0</v>
      </c>
      <c r="R102" s="130">
        <v>0</v>
      </c>
      <c r="S102" s="130">
        <v>0</v>
      </c>
      <c r="T102" s="130">
        <v>0</v>
      </c>
      <c r="U102" s="130">
        <v>0</v>
      </c>
      <c r="V102" s="130">
        <v>0</v>
      </c>
      <c r="W102" s="130">
        <v>2000</v>
      </c>
      <c r="X102" s="130">
        <v>0</v>
      </c>
      <c r="Y102" s="130">
        <v>0</v>
      </c>
      <c r="Z102" s="94" t="s">
        <v>191</v>
      </c>
      <c r="AA102" s="94" t="s">
        <v>249</v>
      </c>
      <c r="AB102" s="94" t="s">
        <v>479</v>
      </c>
    </row>
    <row r="103" spans="1:28" x14ac:dyDescent="0.25">
      <c r="A103" s="94" t="s">
        <v>480</v>
      </c>
      <c r="B103" s="94" t="s">
        <v>481</v>
      </c>
      <c r="C103" s="94" t="s">
        <v>1883</v>
      </c>
      <c r="D103" s="94"/>
      <c r="E103" s="130">
        <v>0</v>
      </c>
      <c r="F103" s="130">
        <v>0</v>
      </c>
      <c r="G103" s="130">
        <v>0</v>
      </c>
      <c r="H103" s="130">
        <v>0</v>
      </c>
      <c r="I103" s="130">
        <v>0</v>
      </c>
      <c r="J103" s="130">
        <v>0</v>
      </c>
      <c r="K103" s="130">
        <v>0</v>
      </c>
      <c r="L103" s="130">
        <v>0</v>
      </c>
      <c r="M103" s="130">
        <v>0</v>
      </c>
      <c r="N103" s="130">
        <v>0</v>
      </c>
      <c r="O103" s="130">
        <v>28936</v>
      </c>
      <c r="P103" s="130">
        <v>0</v>
      </c>
      <c r="Q103" s="130">
        <v>0</v>
      </c>
      <c r="R103" s="130">
        <v>0</v>
      </c>
      <c r="S103" s="130">
        <v>0</v>
      </c>
      <c r="T103" s="130">
        <v>0</v>
      </c>
      <c r="U103" s="130">
        <v>0</v>
      </c>
      <c r="V103" s="130">
        <v>0</v>
      </c>
      <c r="W103" s="130">
        <v>0</v>
      </c>
      <c r="X103" s="130">
        <v>0</v>
      </c>
      <c r="Y103" s="130">
        <v>0</v>
      </c>
      <c r="Z103" s="94" t="s">
        <v>191</v>
      </c>
      <c r="AA103" s="94" t="s">
        <v>249</v>
      </c>
      <c r="AB103" s="94" t="s">
        <v>482</v>
      </c>
    </row>
    <row r="104" spans="1:28" x14ac:dyDescent="0.25">
      <c r="A104" s="94" t="s">
        <v>483</v>
      </c>
      <c r="B104" s="94" t="s">
        <v>484</v>
      </c>
      <c r="C104" s="94" t="s">
        <v>1879</v>
      </c>
      <c r="D104" s="94"/>
      <c r="E104" s="130">
        <v>0</v>
      </c>
      <c r="F104" s="130">
        <v>0</v>
      </c>
      <c r="G104" s="130">
        <v>0</v>
      </c>
      <c r="H104" s="130">
        <v>0</v>
      </c>
      <c r="I104" s="130">
        <v>0</v>
      </c>
      <c r="J104" s="130">
        <v>0</v>
      </c>
      <c r="K104" s="130">
        <v>0</v>
      </c>
      <c r="L104" s="130">
        <v>0</v>
      </c>
      <c r="M104" s="130">
        <v>0</v>
      </c>
      <c r="N104" s="130">
        <v>20000</v>
      </c>
      <c r="O104" s="130">
        <v>104594</v>
      </c>
      <c r="P104" s="130">
        <v>14500</v>
      </c>
      <c r="Q104" s="130">
        <v>0</v>
      </c>
      <c r="R104" s="130">
        <v>0</v>
      </c>
      <c r="S104" s="130">
        <v>0</v>
      </c>
      <c r="T104" s="130">
        <v>0</v>
      </c>
      <c r="U104" s="130">
        <v>0</v>
      </c>
      <c r="V104" s="130">
        <v>0</v>
      </c>
      <c r="W104" s="130">
        <v>0</v>
      </c>
      <c r="X104" s="130">
        <v>0</v>
      </c>
      <c r="Y104" s="130">
        <v>2000</v>
      </c>
      <c r="Z104" s="94" t="s">
        <v>191</v>
      </c>
      <c r="AA104" s="94" t="s">
        <v>212</v>
      </c>
      <c r="AB104" s="94" t="s">
        <v>485</v>
      </c>
    </row>
    <row r="105" spans="1:28" x14ac:dyDescent="0.25">
      <c r="A105" s="94" t="s">
        <v>486</v>
      </c>
      <c r="B105" s="94" t="s">
        <v>1758</v>
      </c>
      <c r="C105" s="94" t="s">
        <v>1873</v>
      </c>
      <c r="D105" s="94"/>
      <c r="E105" s="130">
        <v>0</v>
      </c>
      <c r="F105" s="130">
        <v>0</v>
      </c>
      <c r="G105" s="130">
        <v>0</v>
      </c>
      <c r="H105" s="130">
        <v>0</v>
      </c>
      <c r="I105" s="130">
        <v>0</v>
      </c>
      <c r="J105" s="130">
        <v>0</v>
      </c>
      <c r="K105" s="130">
        <v>0</v>
      </c>
      <c r="L105" s="130">
        <v>0</v>
      </c>
      <c r="M105" s="130">
        <v>0</v>
      </c>
      <c r="N105" s="130">
        <v>0</v>
      </c>
      <c r="O105" s="130">
        <v>140422</v>
      </c>
      <c r="P105" s="130">
        <v>0</v>
      </c>
      <c r="Q105" s="130">
        <v>0</v>
      </c>
      <c r="R105" s="130">
        <v>0</v>
      </c>
      <c r="S105" s="130">
        <v>0</v>
      </c>
      <c r="T105" s="130">
        <v>0</v>
      </c>
      <c r="U105" s="130">
        <v>0</v>
      </c>
      <c r="V105" s="130">
        <v>0</v>
      </c>
      <c r="W105" s="130">
        <v>0</v>
      </c>
      <c r="X105" s="130">
        <v>0</v>
      </c>
      <c r="Y105" s="130">
        <v>0</v>
      </c>
      <c r="Z105" s="94" t="s">
        <v>193</v>
      </c>
      <c r="AA105" s="94" t="s">
        <v>205</v>
      </c>
      <c r="AB105" s="94" t="s">
        <v>488</v>
      </c>
    </row>
    <row r="106" spans="1:28" x14ac:dyDescent="0.25">
      <c r="A106" s="94" t="s">
        <v>489</v>
      </c>
      <c r="B106" s="94" t="s">
        <v>1759</v>
      </c>
      <c r="C106" s="94" t="s">
        <v>1877</v>
      </c>
      <c r="D106" s="94"/>
      <c r="E106" s="130">
        <v>0</v>
      </c>
      <c r="F106" s="130">
        <v>0</v>
      </c>
      <c r="G106" s="130">
        <v>0</v>
      </c>
      <c r="H106" s="130">
        <v>0</v>
      </c>
      <c r="I106" s="130">
        <v>0</v>
      </c>
      <c r="J106" s="130">
        <v>0</v>
      </c>
      <c r="K106" s="130">
        <v>0</v>
      </c>
      <c r="L106" s="130">
        <v>0</v>
      </c>
      <c r="M106" s="130">
        <v>0</v>
      </c>
      <c r="N106" s="130">
        <v>0</v>
      </c>
      <c r="O106" s="130">
        <v>83215</v>
      </c>
      <c r="P106" s="130">
        <v>10000</v>
      </c>
      <c r="Q106" s="130">
        <v>0</v>
      </c>
      <c r="R106" s="130">
        <v>0</v>
      </c>
      <c r="S106" s="130">
        <v>0</v>
      </c>
      <c r="T106" s="130">
        <v>0</v>
      </c>
      <c r="U106" s="130">
        <v>0</v>
      </c>
      <c r="V106" s="130">
        <v>0</v>
      </c>
      <c r="W106" s="130">
        <v>21000</v>
      </c>
      <c r="X106" s="130">
        <v>57000</v>
      </c>
      <c r="Y106" s="130">
        <v>0</v>
      </c>
      <c r="Z106" s="94" t="s">
        <v>195</v>
      </c>
      <c r="AA106" s="94" t="s">
        <v>205</v>
      </c>
      <c r="AB106" s="94" t="s">
        <v>491</v>
      </c>
    </row>
    <row r="107" spans="1:28" x14ac:dyDescent="0.25">
      <c r="A107" s="94" t="s">
        <v>492</v>
      </c>
      <c r="B107" s="94" t="s">
        <v>493</v>
      </c>
      <c r="C107" s="94" t="s">
        <v>1875</v>
      </c>
      <c r="D107" s="94"/>
      <c r="E107" s="130">
        <v>0</v>
      </c>
      <c r="F107" s="130">
        <v>0</v>
      </c>
      <c r="G107" s="130">
        <v>0</v>
      </c>
      <c r="H107" s="130">
        <v>0</v>
      </c>
      <c r="I107" s="130">
        <v>0</v>
      </c>
      <c r="J107" s="130">
        <v>0</v>
      </c>
      <c r="K107" s="130">
        <v>0</v>
      </c>
      <c r="L107" s="130">
        <v>0</v>
      </c>
      <c r="M107" s="130">
        <v>0</v>
      </c>
      <c r="N107" s="130">
        <v>0</v>
      </c>
      <c r="O107" s="130">
        <v>0</v>
      </c>
      <c r="P107" s="130">
        <v>0</v>
      </c>
      <c r="Q107" s="130">
        <v>0</v>
      </c>
      <c r="R107" s="130">
        <v>0</v>
      </c>
      <c r="S107" s="130">
        <v>0</v>
      </c>
      <c r="T107" s="130">
        <v>0</v>
      </c>
      <c r="U107" s="130">
        <v>0</v>
      </c>
      <c r="V107" s="130">
        <v>0</v>
      </c>
      <c r="W107" s="130">
        <v>5000</v>
      </c>
      <c r="X107" s="130">
        <v>0</v>
      </c>
      <c r="Y107" s="130">
        <v>0</v>
      </c>
      <c r="Z107" s="94" t="s">
        <v>191</v>
      </c>
      <c r="AA107" s="94" t="s">
        <v>212</v>
      </c>
      <c r="AB107" s="94" t="s">
        <v>494</v>
      </c>
    </row>
    <row r="108" spans="1:28" x14ac:dyDescent="0.25">
      <c r="A108" s="94" t="s">
        <v>495</v>
      </c>
      <c r="B108" s="94" t="s">
        <v>496</v>
      </c>
      <c r="C108" s="94" t="s">
        <v>1876</v>
      </c>
      <c r="D108" s="94"/>
      <c r="E108" s="130">
        <v>0</v>
      </c>
      <c r="F108" s="130">
        <v>0</v>
      </c>
      <c r="G108" s="130">
        <v>0</v>
      </c>
      <c r="H108" s="130">
        <v>0</v>
      </c>
      <c r="I108" s="130">
        <v>0</v>
      </c>
      <c r="J108" s="130">
        <v>0</v>
      </c>
      <c r="K108" s="130">
        <v>0</v>
      </c>
      <c r="L108" s="130">
        <v>0</v>
      </c>
      <c r="M108" s="130">
        <v>0</v>
      </c>
      <c r="N108" s="130">
        <v>0</v>
      </c>
      <c r="O108" s="130">
        <v>103646</v>
      </c>
      <c r="P108" s="130">
        <v>0</v>
      </c>
      <c r="Q108" s="130">
        <v>0</v>
      </c>
      <c r="R108" s="130">
        <v>0</v>
      </c>
      <c r="S108" s="130">
        <v>0</v>
      </c>
      <c r="T108" s="130">
        <v>0</v>
      </c>
      <c r="U108" s="130">
        <v>0</v>
      </c>
      <c r="V108" s="130">
        <v>0</v>
      </c>
      <c r="W108" s="130">
        <v>0</v>
      </c>
      <c r="X108" s="130">
        <v>19500</v>
      </c>
      <c r="Y108" s="130">
        <v>0</v>
      </c>
      <c r="Z108" s="94" t="s">
        <v>191</v>
      </c>
      <c r="AA108" s="94" t="s">
        <v>212</v>
      </c>
      <c r="AB108" s="94" t="s">
        <v>497</v>
      </c>
    </row>
    <row r="109" spans="1:28" x14ac:dyDescent="0.25">
      <c r="A109" s="94" t="s">
        <v>498</v>
      </c>
      <c r="B109" s="94" t="s">
        <v>499</v>
      </c>
      <c r="C109" s="94" t="s">
        <v>1878</v>
      </c>
      <c r="D109" s="94"/>
      <c r="E109" s="130">
        <v>0</v>
      </c>
      <c r="F109" s="130">
        <v>0</v>
      </c>
      <c r="G109" s="130">
        <v>0</v>
      </c>
      <c r="H109" s="130">
        <v>0</v>
      </c>
      <c r="I109" s="130">
        <v>0</v>
      </c>
      <c r="J109" s="130">
        <v>0</v>
      </c>
      <c r="K109" s="130">
        <v>0</v>
      </c>
      <c r="L109" s="130">
        <v>0</v>
      </c>
      <c r="M109" s="130">
        <v>0</v>
      </c>
      <c r="N109" s="130">
        <v>0</v>
      </c>
      <c r="O109" s="130">
        <v>239185</v>
      </c>
      <c r="P109" s="130">
        <v>351100</v>
      </c>
      <c r="Q109" s="130">
        <v>0</v>
      </c>
      <c r="R109" s="130">
        <v>0</v>
      </c>
      <c r="S109" s="130">
        <v>0</v>
      </c>
      <c r="T109" s="130">
        <v>0</v>
      </c>
      <c r="U109" s="130">
        <v>0</v>
      </c>
      <c r="V109" s="130">
        <v>0</v>
      </c>
      <c r="W109" s="130">
        <v>47585</v>
      </c>
      <c r="X109" s="130">
        <v>85140</v>
      </c>
      <c r="Y109" s="130">
        <v>0</v>
      </c>
      <c r="Z109" s="94" t="s">
        <v>191</v>
      </c>
      <c r="AA109" s="94" t="s">
        <v>205</v>
      </c>
      <c r="AB109" s="94" t="s">
        <v>500</v>
      </c>
    </row>
    <row r="110" spans="1:28" x14ac:dyDescent="0.25">
      <c r="A110" s="94" t="s">
        <v>501</v>
      </c>
      <c r="B110" s="94" t="s">
        <v>502</v>
      </c>
      <c r="C110" s="94" t="s">
        <v>1878</v>
      </c>
      <c r="D110" s="94"/>
      <c r="E110" s="130">
        <v>0</v>
      </c>
      <c r="F110" s="130">
        <v>0</v>
      </c>
      <c r="G110" s="130">
        <v>0</v>
      </c>
      <c r="H110" s="130">
        <v>0</v>
      </c>
      <c r="I110" s="130">
        <v>0</v>
      </c>
      <c r="J110" s="130">
        <v>0</v>
      </c>
      <c r="K110" s="130">
        <v>0</v>
      </c>
      <c r="L110" s="130">
        <v>0</v>
      </c>
      <c r="M110" s="130">
        <v>0</v>
      </c>
      <c r="N110" s="130">
        <v>0</v>
      </c>
      <c r="O110" s="130">
        <v>0</v>
      </c>
      <c r="P110" s="130">
        <v>0</v>
      </c>
      <c r="Q110" s="130">
        <v>0</v>
      </c>
      <c r="R110" s="130">
        <v>0</v>
      </c>
      <c r="S110" s="130">
        <v>0</v>
      </c>
      <c r="T110" s="130">
        <v>0</v>
      </c>
      <c r="U110" s="130">
        <v>0</v>
      </c>
      <c r="V110" s="130">
        <v>0</v>
      </c>
      <c r="W110" s="130">
        <v>0</v>
      </c>
      <c r="X110" s="130">
        <v>2000</v>
      </c>
      <c r="Y110" s="130">
        <v>0</v>
      </c>
      <c r="Z110" s="94" t="s">
        <v>191</v>
      </c>
      <c r="AA110" s="94" t="s">
        <v>212</v>
      </c>
      <c r="AB110" s="94" t="s">
        <v>503</v>
      </c>
    </row>
    <row r="111" spans="1:28" x14ac:dyDescent="0.25">
      <c r="A111" s="94" t="s">
        <v>504</v>
      </c>
      <c r="B111" s="94" t="s">
        <v>505</v>
      </c>
      <c r="C111" s="94" t="s">
        <v>1882</v>
      </c>
      <c r="D111" s="94"/>
      <c r="E111" s="130">
        <v>0</v>
      </c>
      <c r="F111" s="130">
        <v>0</v>
      </c>
      <c r="G111" s="130">
        <v>0</v>
      </c>
      <c r="H111" s="130">
        <v>0</v>
      </c>
      <c r="I111" s="130">
        <v>0</v>
      </c>
      <c r="J111" s="130">
        <v>0</v>
      </c>
      <c r="K111" s="130">
        <v>10437</v>
      </c>
      <c r="L111" s="130">
        <v>0</v>
      </c>
      <c r="M111" s="130">
        <v>0</v>
      </c>
      <c r="N111" s="130">
        <v>12004</v>
      </c>
      <c r="O111" s="130">
        <v>203959</v>
      </c>
      <c r="P111" s="130">
        <v>33000</v>
      </c>
      <c r="Q111" s="130">
        <v>0</v>
      </c>
      <c r="R111" s="130">
        <v>0</v>
      </c>
      <c r="S111" s="130">
        <v>0</v>
      </c>
      <c r="T111" s="130">
        <v>0</v>
      </c>
      <c r="U111" s="130">
        <v>0</v>
      </c>
      <c r="V111" s="130">
        <v>0</v>
      </c>
      <c r="W111" s="130">
        <v>5000</v>
      </c>
      <c r="X111" s="130">
        <v>20000</v>
      </c>
      <c r="Y111" s="130">
        <v>15437</v>
      </c>
      <c r="Z111" s="94" t="s">
        <v>191</v>
      </c>
      <c r="AA111" s="94" t="s">
        <v>269</v>
      </c>
      <c r="AB111" s="94" t="s">
        <v>506</v>
      </c>
    </row>
    <row r="112" spans="1:28" x14ac:dyDescent="0.25">
      <c r="A112" s="94" t="s">
        <v>507</v>
      </c>
      <c r="B112" s="94" t="s">
        <v>508</v>
      </c>
      <c r="C112" s="94" t="s">
        <v>1881</v>
      </c>
      <c r="D112" s="94"/>
      <c r="E112" s="130">
        <v>0</v>
      </c>
      <c r="F112" s="130">
        <v>0</v>
      </c>
      <c r="G112" s="130">
        <v>0</v>
      </c>
      <c r="H112" s="130">
        <v>0</v>
      </c>
      <c r="I112" s="130">
        <v>0</v>
      </c>
      <c r="J112" s="130">
        <v>0</v>
      </c>
      <c r="K112" s="130">
        <v>0</v>
      </c>
      <c r="L112" s="130">
        <v>0</v>
      </c>
      <c r="M112" s="130">
        <v>0</v>
      </c>
      <c r="N112" s="130">
        <v>0</v>
      </c>
      <c r="O112" s="130">
        <v>5988</v>
      </c>
      <c r="P112" s="130">
        <v>0</v>
      </c>
      <c r="Q112" s="130">
        <v>0</v>
      </c>
      <c r="R112" s="130">
        <v>0</v>
      </c>
      <c r="S112" s="130">
        <v>0</v>
      </c>
      <c r="T112" s="130">
        <v>0</v>
      </c>
      <c r="U112" s="130">
        <v>0</v>
      </c>
      <c r="V112" s="130">
        <v>0</v>
      </c>
      <c r="W112" s="130">
        <v>0</v>
      </c>
      <c r="X112" s="130">
        <v>0</v>
      </c>
      <c r="Y112" s="130">
        <v>0</v>
      </c>
      <c r="Z112" s="94" t="s">
        <v>191</v>
      </c>
      <c r="AA112" s="94" t="s">
        <v>212</v>
      </c>
      <c r="AB112" s="94" t="s">
        <v>509</v>
      </c>
    </row>
    <row r="113" spans="1:28" x14ac:dyDescent="0.25">
      <c r="A113" s="94" t="s">
        <v>510</v>
      </c>
      <c r="B113" s="94" t="s">
        <v>511</v>
      </c>
      <c r="C113" s="94" t="s">
        <v>1874</v>
      </c>
      <c r="D113" s="94"/>
      <c r="E113" s="130">
        <v>0</v>
      </c>
      <c r="F113" s="130">
        <v>0</v>
      </c>
      <c r="G113" s="130">
        <v>0</v>
      </c>
      <c r="H113" s="130">
        <v>0</v>
      </c>
      <c r="I113" s="130">
        <v>0</v>
      </c>
      <c r="J113" s="130">
        <v>0</v>
      </c>
      <c r="K113" s="130">
        <v>0</v>
      </c>
      <c r="L113" s="130">
        <v>0</v>
      </c>
      <c r="M113" s="130">
        <v>0</v>
      </c>
      <c r="N113" s="130">
        <v>0</v>
      </c>
      <c r="O113" s="130">
        <v>260325</v>
      </c>
      <c r="P113" s="130">
        <v>0</v>
      </c>
      <c r="Q113" s="130">
        <v>0</v>
      </c>
      <c r="R113" s="130">
        <v>0</v>
      </c>
      <c r="S113" s="130">
        <v>0</v>
      </c>
      <c r="T113" s="130">
        <v>0</v>
      </c>
      <c r="U113" s="130">
        <v>0</v>
      </c>
      <c r="V113" s="130">
        <v>0</v>
      </c>
      <c r="W113" s="130">
        <v>0</v>
      </c>
      <c r="X113" s="130">
        <v>0</v>
      </c>
      <c r="Y113" s="130">
        <v>0</v>
      </c>
      <c r="Z113" s="94" t="s">
        <v>191</v>
      </c>
      <c r="AA113" s="94" t="s">
        <v>212</v>
      </c>
      <c r="AB113" s="94" t="s">
        <v>512</v>
      </c>
    </row>
    <row r="114" spans="1:28" x14ac:dyDescent="0.25">
      <c r="A114" s="94" t="s">
        <v>513</v>
      </c>
      <c r="B114" s="94" t="s">
        <v>514</v>
      </c>
      <c r="C114" s="94" t="s">
        <v>1880</v>
      </c>
      <c r="D114" s="94"/>
      <c r="E114" s="130">
        <v>0</v>
      </c>
      <c r="F114" s="130">
        <v>0</v>
      </c>
      <c r="G114" s="130">
        <v>0</v>
      </c>
      <c r="H114" s="130">
        <v>0</v>
      </c>
      <c r="I114" s="130">
        <v>0</v>
      </c>
      <c r="J114" s="130">
        <v>0</v>
      </c>
      <c r="K114" s="130">
        <v>6</v>
      </c>
      <c r="L114" s="130">
        <v>0</v>
      </c>
      <c r="M114" s="130">
        <v>0</v>
      </c>
      <c r="N114" s="130">
        <v>315</v>
      </c>
      <c r="O114" s="130">
        <v>677926</v>
      </c>
      <c r="P114" s="130">
        <v>120000</v>
      </c>
      <c r="Q114" s="130">
        <v>0</v>
      </c>
      <c r="R114" s="130">
        <v>23075</v>
      </c>
      <c r="S114" s="130">
        <v>0</v>
      </c>
      <c r="T114" s="130">
        <v>0</v>
      </c>
      <c r="U114" s="130">
        <v>0</v>
      </c>
      <c r="V114" s="130">
        <v>0</v>
      </c>
      <c r="W114" s="130">
        <v>44745</v>
      </c>
      <c r="X114" s="130">
        <v>27000</v>
      </c>
      <c r="Y114" s="130">
        <v>15000</v>
      </c>
      <c r="Z114" s="94" t="s">
        <v>191</v>
      </c>
      <c r="AA114" s="94" t="s">
        <v>262</v>
      </c>
      <c r="AB114" s="94" t="s">
        <v>515</v>
      </c>
    </row>
    <row r="115" spans="1:28" x14ac:dyDescent="0.25">
      <c r="A115" s="94" t="s">
        <v>516</v>
      </c>
      <c r="B115" s="94" t="s">
        <v>517</v>
      </c>
      <c r="C115" s="94" t="s">
        <v>1875</v>
      </c>
      <c r="D115" s="94"/>
      <c r="E115" s="130">
        <v>0</v>
      </c>
      <c r="F115" s="130">
        <v>0</v>
      </c>
      <c r="G115" s="130">
        <v>0</v>
      </c>
      <c r="H115" s="130">
        <v>0</v>
      </c>
      <c r="I115" s="130">
        <v>0</v>
      </c>
      <c r="J115" s="130">
        <v>0</v>
      </c>
      <c r="K115" s="130">
        <v>0</v>
      </c>
      <c r="L115" s="130">
        <v>0</v>
      </c>
      <c r="M115" s="130">
        <v>0</v>
      </c>
      <c r="N115" s="130">
        <v>0</v>
      </c>
      <c r="O115" s="130">
        <v>312200</v>
      </c>
      <c r="P115" s="130">
        <v>0</v>
      </c>
      <c r="Q115" s="130">
        <v>0</v>
      </c>
      <c r="R115" s="130">
        <v>0</v>
      </c>
      <c r="S115" s="130">
        <v>0</v>
      </c>
      <c r="T115" s="130">
        <v>0</v>
      </c>
      <c r="U115" s="130">
        <v>0</v>
      </c>
      <c r="V115" s="130">
        <v>0</v>
      </c>
      <c r="W115" s="130">
        <v>25000</v>
      </c>
      <c r="X115" s="130">
        <v>0</v>
      </c>
      <c r="Y115" s="130">
        <v>0</v>
      </c>
      <c r="Z115" s="94" t="s">
        <v>191</v>
      </c>
      <c r="AA115" s="94" t="s">
        <v>372</v>
      </c>
      <c r="AB115" s="94" t="s">
        <v>518</v>
      </c>
    </row>
    <row r="116" spans="1:28" x14ac:dyDescent="0.25">
      <c r="A116" s="94" t="s">
        <v>519</v>
      </c>
      <c r="B116" s="94" t="s">
        <v>520</v>
      </c>
      <c r="C116" s="94" t="s">
        <v>1875</v>
      </c>
      <c r="D116" s="94"/>
      <c r="E116" s="130">
        <v>0</v>
      </c>
      <c r="F116" s="130">
        <v>0</v>
      </c>
      <c r="G116" s="130">
        <v>0</v>
      </c>
      <c r="H116" s="130">
        <v>0</v>
      </c>
      <c r="I116" s="130">
        <v>0</v>
      </c>
      <c r="J116" s="130">
        <v>0</v>
      </c>
      <c r="K116" s="130">
        <v>0</v>
      </c>
      <c r="L116" s="130">
        <v>0</v>
      </c>
      <c r="M116" s="130">
        <v>0</v>
      </c>
      <c r="N116" s="130">
        <v>0</v>
      </c>
      <c r="O116" s="130">
        <v>0</v>
      </c>
      <c r="P116" s="130">
        <v>0</v>
      </c>
      <c r="Q116" s="130">
        <v>0</v>
      </c>
      <c r="R116" s="130">
        <v>0</v>
      </c>
      <c r="S116" s="130">
        <v>0</v>
      </c>
      <c r="T116" s="130">
        <v>0</v>
      </c>
      <c r="U116" s="130">
        <v>0</v>
      </c>
      <c r="V116" s="130">
        <v>0</v>
      </c>
      <c r="W116" s="130">
        <v>0</v>
      </c>
      <c r="X116" s="130">
        <v>0</v>
      </c>
      <c r="Y116" s="130">
        <v>0</v>
      </c>
      <c r="Z116" s="94" t="s">
        <v>191</v>
      </c>
      <c r="AA116" s="94" t="s">
        <v>249</v>
      </c>
      <c r="AB116" s="94" t="s">
        <v>521</v>
      </c>
    </row>
    <row r="117" spans="1:28" x14ac:dyDescent="0.25">
      <c r="A117" s="94" t="s">
        <v>522</v>
      </c>
      <c r="B117" s="94" t="s">
        <v>523</v>
      </c>
      <c r="C117" s="94" t="s">
        <v>1879</v>
      </c>
      <c r="D117" s="94"/>
      <c r="E117" s="130">
        <v>0</v>
      </c>
      <c r="F117" s="130">
        <v>0</v>
      </c>
      <c r="G117" s="130">
        <v>0</v>
      </c>
      <c r="H117" s="130">
        <v>0</v>
      </c>
      <c r="I117" s="130">
        <v>0</v>
      </c>
      <c r="J117" s="130">
        <v>0</v>
      </c>
      <c r="K117" s="130">
        <v>0</v>
      </c>
      <c r="L117" s="130">
        <v>0</v>
      </c>
      <c r="M117" s="130">
        <v>0</v>
      </c>
      <c r="N117" s="130">
        <v>0</v>
      </c>
      <c r="O117" s="130">
        <v>364815</v>
      </c>
      <c r="P117" s="130">
        <v>0</v>
      </c>
      <c r="Q117" s="130">
        <v>0</v>
      </c>
      <c r="R117" s="130">
        <v>0</v>
      </c>
      <c r="S117" s="130">
        <v>0</v>
      </c>
      <c r="T117" s="130">
        <v>0</v>
      </c>
      <c r="U117" s="130">
        <v>0</v>
      </c>
      <c r="V117" s="130">
        <v>0</v>
      </c>
      <c r="W117" s="130">
        <v>0</v>
      </c>
      <c r="X117" s="130">
        <v>0</v>
      </c>
      <c r="Y117" s="130">
        <v>0</v>
      </c>
      <c r="Z117" s="94" t="s">
        <v>191</v>
      </c>
      <c r="AA117" s="94" t="s">
        <v>212</v>
      </c>
      <c r="AB117" s="94" t="s">
        <v>524</v>
      </c>
    </row>
    <row r="118" spans="1:28" x14ac:dyDescent="0.25">
      <c r="A118" s="94" t="s">
        <v>525</v>
      </c>
      <c r="B118" s="94" t="s">
        <v>526</v>
      </c>
      <c r="C118" s="94" t="s">
        <v>1883</v>
      </c>
      <c r="D118" s="94"/>
      <c r="E118" s="130">
        <v>0</v>
      </c>
      <c r="F118" s="130">
        <v>0</v>
      </c>
      <c r="G118" s="130">
        <v>0</v>
      </c>
      <c r="H118" s="130">
        <v>0</v>
      </c>
      <c r="I118" s="130">
        <v>0</v>
      </c>
      <c r="J118" s="130">
        <v>0</v>
      </c>
      <c r="K118" s="130">
        <v>0</v>
      </c>
      <c r="L118" s="130">
        <v>0</v>
      </c>
      <c r="M118" s="130">
        <v>0</v>
      </c>
      <c r="N118" s="130">
        <v>0</v>
      </c>
      <c r="O118" s="130">
        <v>86811</v>
      </c>
      <c r="P118" s="130">
        <v>36850</v>
      </c>
      <c r="Q118" s="130">
        <v>0</v>
      </c>
      <c r="R118" s="130">
        <v>0</v>
      </c>
      <c r="S118" s="130">
        <v>0</v>
      </c>
      <c r="T118" s="130">
        <v>0</v>
      </c>
      <c r="U118" s="130">
        <v>0</v>
      </c>
      <c r="V118" s="130">
        <v>0</v>
      </c>
      <c r="W118" s="130">
        <v>3000</v>
      </c>
      <c r="X118" s="130">
        <v>28500</v>
      </c>
      <c r="Y118" s="130">
        <v>5000</v>
      </c>
      <c r="Z118" s="94" t="s">
        <v>191</v>
      </c>
      <c r="AA118" s="94" t="s">
        <v>205</v>
      </c>
      <c r="AB118" s="94" t="s">
        <v>527</v>
      </c>
    </row>
    <row r="119" spans="1:28" x14ac:dyDescent="0.25">
      <c r="A119" s="94" t="s">
        <v>528</v>
      </c>
      <c r="B119" s="94" t="s">
        <v>529</v>
      </c>
      <c r="C119" s="94" t="s">
        <v>1874</v>
      </c>
      <c r="D119" s="94"/>
      <c r="E119" s="130">
        <v>0</v>
      </c>
      <c r="F119" s="130">
        <v>0</v>
      </c>
      <c r="G119" s="130">
        <v>0</v>
      </c>
      <c r="H119" s="130">
        <v>0</v>
      </c>
      <c r="I119" s="130">
        <v>0</v>
      </c>
      <c r="J119" s="130">
        <v>0</v>
      </c>
      <c r="K119" s="130">
        <v>0</v>
      </c>
      <c r="L119" s="130">
        <v>0</v>
      </c>
      <c r="M119" s="130">
        <v>0</v>
      </c>
      <c r="N119" s="130">
        <v>0</v>
      </c>
      <c r="O119" s="130">
        <v>60292</v>
      </c>
      <c r="P119" s="130">
        <v>0</v>
      </c>
      <c r="Q119" s="130">
        <v>0</v>
      </c>
      <c r="R119" s="130">
        <v>0</v>
      </c>
      <c r="S119" s="130">
        <v>0</v>
      </c>
      <c r="T119" s="130">
        <v>0</v>
      </c>
      <c r="U119" s="130">
        <v>0</v>
      </c>
      <c r="V119" s="130">
        <v>0</v>
      </c>
      <c r="W119" s="130">
        <v>0</v>
      </c>
      <c r="X119" s="130">
        <v>0</v>
      </c>
      <c r="Y119" s="130">
        <v>0</v>
      </c>
      <c r="Z119" s="94" t="s">
        <v>191</v>
      </c>
      <c r="AA119" s="94" t="s">
        <v>212</v>
      </c>
      <c r="AB119" s="94" t="s">
        <v>530</v>
      </c>
    </row>
    <row r="120" spans="1:28" x14ac:dyDescent="0.25">
      <c r="A120" s="94" t="s">
        <v>531</v>
      </c>
      <c r="B120" s="94" t="s">
        <v>532</v>
      </c>
      <c r="C120" s="94" t="s">
        <v>1878</v>
      </c>
      <c r="D120" s="94"/>
      <c r="E120" s="130">
        <v>0</v>
      </c>
      <c r="F120" s="130">
        <v>0</v>
      </c>
      <c r="G120" s="130">
        <v>0</v>
      </c>
      <c r="H120" s="130">
        <v>0</v>
      </c>
      <c r="I120" s="130">
        <v>0</v>
      </c>
      <c r="J120" s="130">
        <v>0</v>
      </c>
      <c r="K120" s="130">
        <v>0</v>
      </c>
      <c r="L120" s="130">
        <v>0</v>
      </c>
      <c r="M120" s="130">
        <v>0</v>
      </c>
      <c r="N120" s="130">
        <v>0</v>
      </c>
      <c r="O120" s="130">
        <v>0</v>
      </c>
      <c r="P120" s="130">
        <v>0</v>
      </c>
      <c r="Q120" s="130">
        <v>0</v>
      </c>
      <c r="R120" s="130">
        <v>0</v>
      </c>
      <c r="S120" s="130">
        <v>0</v>
      </c>
      <c r="T120" s="130">
        <v>0</v>
      </c>
      <c r="U120" s="130">
        <v>0</v>
      </c>
      <c r="V120" s="130">
        <v>0</v>
      </c>
      <c r="W120" s="130">
        <v>0</v>
      </c>
      <c r="X120" s="130">
        <v>0</v>
      </c>
      <c r="Y120" s="130">
        <v>0</v>
      </c>
      <c r="Z120" s="94" t="s">
        <v>191</v>
      </c>
      <c r="AA120" s="94" t="s">
        <v>249</v>
      </c>
      <c r="AB120" s="94" t="s">
        <v>533</v>
      </c>
    </row>
    <row r="121" spans="1:28" x14ac:dyDescent="0.25">
      <c r="A121" s="94" t="s">
        <v>534</v>
      </c>
      <c r="B121" s="94" t="s">
        <v>535</v>
      </c>
      <c r="C121" s="94" t="s">
        <v>1876</v>
      </c>
      <c r="D121" s="94"/>
      <c r="E121" s="130">
        <v>0</v>
      </c>
      <c r="F121" s="130">
        <v>0</v>
      </c>
      <c r="G121" s="130">
        <v>0</v>
      </c>
      <c r="H121" s="130">
        <v>0</v>
      </c>
      <c r="I121" s="130">
        <v>0</v>
      </c>
      <c r="J121" s="130">
        <v>0</v>
      </c>
      <c r="K121" s="130">
        <v>0</v>
      </c>
      <c r="L121" s="130">
        <v>0</v>
      </c>
      <c r="M121" s="130">
        <v>0</v>
      </c>
      <c r="N121" s="130">
        <v>0</v>
      </c>
      <c r="O121" s="130">
        <v>0</v>
      </c>
      <c r="P121" s="130">
        <v>0</v>
      </c>
      <c r="Q121" s="130">
        <v>0</v>
      </c>
      <c r="R121" s="130">
        <v>0</v>
      </c>
      <c r="S121" s="130">
        <v>0</v>
      </c>
      <c r="T121" s="130">
        <v>0</v>
      </c>
      <c r="U121" s="130">
        <v>0</v>
      </c>
      <c r="V121" s="130">
        <v>0</v>
      </c>
      <c r="W121" s="130">
        <v>0</v>
      </c>
      <c r="X121" s="130">
        <v>0</v>
      </c>
      <c r="Y121" s="130">
        <v>0</v>
      </c>
      <c r="Z121" s="94" t="s">
        <v>191</v>
      </c>
      <c r="AA121" s="94" t="s">
        <v>212</v>
      </c>
      <c r="AB121" s="94" t="s">
        <v>536</v>
      </c>
    </row>
    <row r="122" spans="1:28" x14ac:dyDescent="0.25">
      <c r="A122" s="94" t="s">
        <v>537</v>
      </c>
      <c r="B122" s="94" t="s">
        <v>1760</v>
      </c>
      <c r="C122" s="94" t="s">
        <v>1877</v>
      </c>
      <c r="D122" s="94"/>
      <c r="E122" s="130">
        <v>0</v>
      </c>
      <c r="F122" s="130">
        <v>0</v>
      </c>
      <c r="G122" s="130">
        <v>0</v>
      </c>
      <c r="H122" s="130">
        <v>0</v>
      </c>
      <c r="I122" s="130">
        <v>0</v>
      </c>
      <c r="J122" s="130">
        <v>0</v>
      </c>
      <c r="K122" s="130">
        <v>0</v>
      </c>
      <c r="L122" s="130">
        <v>0</v>
      </c>
      <c r="M122" s="130">
        <v>0</v>
      </c>
      <c r="N122" s="130">
        <v>0</v>
      </c>
      <c r="O122" s="130">
        <v>180192</v>
      </c>
      <c r="P122" s="130">
        <v>0</v>
      </c>
      <c r="Q122" s="130">
        <v>0</v>
      </c>
      <c r="R122" s="130">
        <v>0</v>
      </c>
      <c r="S122" s="130">
        <v>0</v>
      </c>
      <c r="T122" s="130">
        <v>0</v>
      </c>
      <c r="U122" s="130">
        <v>3145</v>
      </c>
      <c r="V122" s="130">
        <v>0</v>
      </c>
      <c r="W122" s="130">
        <v>0</v>
      </c>
      <c r="X122" s="130">
        <v>26000</v>
      </c>
      <c r="Y122" s="130">
        <v>0</v>
      </c>
      <c r="Z122" s="94" t="s">
        <v>195</v>
      </c>
      <c r="AA122" s="94" t="s">
        <v>205</v>
      </c>
      <c r="AB122" s="94" t="s">
        <v>539</v>
      </c>
    </row>
    <row r="123" spans="1:28" x14ac:dyDescent="0.25">
      <c r="A123" s="94" t="s">
        <v>540</v>
      </c>
      <c r="B123" s="94" t="s">
        <v>541</v>
      </c>
      <c r="C123" s="94" t="s">
        <v>1876</v>
      </c>
      <c r="D123" s="94"/>
      <c r="E123" s="130">
        <v>0</v>
      </c>
      <c r="F123" s="130">
        <v>0</v>
      </c>
      <c r="G123" s="130">
        <v>0</v>
      </c>
      <c r="H123" s="130">
        <v>0</v>
      </c>
      <c r="I123" s="130">
        <v>0</v>
      </c>
      <c r="J123" s="130">
        <v>0</v>
      </c>
      <c r="K123" s="130">
        <v>0</v>
      </c>
      <c r="L123" s="130">
        <v>0</v>
      </c>
      <c r="M123" s="130">
        <v>0</v>
      </c>
      <c r="N123" s="130">
        <v>0</v>
      </c>
      <c r="O123" s="130">
        <v>304427</v>
      </c>
      <c r="P123" s="130">
        <v>20000</v>
      </c>
      <c r="Q123" s="130">
        <v>0</v>
      </c>
      <c r="R123" s="130">
        <v>0</v>
      </c>
      <c r="S123" s="130">
        <v>0</v>
      </c>
      <c r="T123" s="130">
        <v>97113</v>
      </c>
      <c r="U123" s="130">
        <v>0</v>
      </c>
      <c r="V123" s="130">
        <v>0</v>
      </c>
      <c r="W123" s="130">
        <v>0</v>
      </c>
      <c r="X123" s="130">
        <v>0</v>
      </c>
      <c r="Y123" s="130">
        <v>35454</v>
      </c>
      <c r="Z123" s="94" t="s">
        <v>191</v>
      </c>
      <c r="AA123" s="94" t="s">
        <v>205</v>
      </c>
      <c r="AB123" s="94" t="s">
        <v>542</v>
      </c>
    </row>
    <row r="124" spans="1:28" x14ac:dyDescent="0.25">
      <c r="A124" s="94" t="s">
        <v>543</v>
      </c>
      <c r="B124" s="94" t="s">
        <v>544</v>
      </c>
      <c r="C124" s="94" t="s">
        <v>1876</v>
      </c>
      <c r="D124" s="94"/>
      <c r="E124" s="130">
        <v>0</v>
      </c>
      <c r="F124" s="130">
        <v>0</v>
      </c>
      <c r="G124" s="130">
        <v>0</v>
      </c>
      <c r="H124" s="130">
        <v>0</v>
      </c>
      <c r="I124" s="130">
        <v>0</v>
      </c>
      <c r="J124" s="130">
        <v>0</v>
      </c>
      <c r="K124" s="130">
        <v>0</v>
      </c>
      <c r="L124" s="130">
        <v>0</v>
      </c>
      <c r="M124" s="130">
        <v>0</v>
      </c>
      <c r="N124" s="130">
        <v>0</v>
      </c>
      <c r="O124" s="130">
        <v>278944</v>
      </c>
      <c r="P124" s="130">
        <v>10000</v>
      </c>
      <c r="Q124" s="130">
        <v>0</v>
      </c>
      <c r="R124" s="130">
        <v>0</v>
      </c>
      <c r="S124" s="130">
        <v>0</v>
      </c>
      <c r="T124" s="130">
        <v>0</v>
      </c>
      <c r="U124" s="130">
        <v>0</v>
      </c>
      <c r="V124" s="130">
        <v>0</v>
      </c>
      <c r="W124" s="130">
        <v>5000</v>
      </c>
      <c r="X124" s="130">
        <v>6000</v>
      </c>
      <c r="Y124" s="130">
        <v>0</v>
      </c>
      <c r="Z124" s="94" t="s">
        <v>191</v>
      </c>
      <c r="AA124" s="94" t="s">
        <v>372</v>
      </c>
      <c r="AB124" s="94" t="s">
        <v>545</v>
      </c>
    </row>
    <row r="125" spans="1:28" x14ac:dyDescent="0.25">
      <c r="A125" s="94" t="s">
        <v>546</v>
      </c>
      <c r="B125" s="94" t="s">
        <v>547</v>
      </c>
      <c r="C125" s="94" t="s">
        <v>1876</v>
      </c>
      <c r="D125" s="94"/>
      <c r="E125" s="130">
        <v>0</v>
      </c>
      <c r="F125" s="130">
        <v>0</v>
      </c>
      <c r="G125" s="130">
        <v>0</v>
      </c>
      <c r="H125" s="130">
        <v>0</v>
      </c>
      <c r="I125" s="130">
        <v>0</v>
      </c>
      <c r="J125" s="130">
        <v>0</v>
      </c>
      <c r="K125" s="130">
        <v>0</v>
      </c>
      <c r="L125" s="130">
        <v>0</v>
      </c>
      <c r="M125" s="130">
        <v>0</v>
      </c>
      <c r="N125" s="130">
        <v>0</v>
      </c>
      <c r="O125" s="130">
        <v>10010</v>
      </c>
      <c r="P125" s="130">
        <v>0</v>
      </c>
      <c r="Q125" s="130">
        <v>0</v>
      </c>
      <c r="R125" s="130">
        <v>204</v>
      </c>
      <c r="S125" s="130">
        <v>0</v>
      </c>
      <c r="T125" s="130">
        <v>0</v>
      </c>
      <c r="U125" s="130">
        <v>0</v>
      </c>
      <c r="V125" s="130">
        <v>0</v>
      </c>
      <c r="W125" s="130">
        <v>0</v>
      </c>
      <c r="X125" s="130">
        <v>0</v>
      </c>
      <c r="Y125" s="130">
        <v>0</v>
      </c>
      <c r="Z125" s="94" t="s">
        <v>191</v>
      </c>
      <c r="AA125" s="94" t="s">
        <v>249</v>
      </c>
      <c r="AB125" s="94" t="s">
        <v>548</v>
      </c>
    </row>
    <row r="126" spans="1:28" x14ac:dyDescent="0.25">
      <c r="A126" s="94" t="s">
        <v>549</v>
      </c>
      <c r="B126" s="94" t="s">
        <v>550</v>
      </c>
      <c r="C126" s="94" t="s">
        <v>1876</v>
      </c>
      <c r="D126" s="94"/>
      <c r="E126" s="130">
        <v>0</v>
      </c>
      <c r="F126" s="130">
        <v>0</v>
      </c>
      <c r="G126" s="130">
        <v>0</v>
      </c>
      <c r="H126" s="130">
        <v>0</v>
      </c>
      <c r="I126" s="130">
        <v>0</v>
      </c>
      <c r="J126" s="130">
        <v>0</v>
      </c>
      <c r="K126" s="130">
        <v>0</v>
      </c>
      <c r="L126" s="130">
        <v>0</v>
      </c>
      <c r="M126" s="130">
        <v>0</v>
      </c>
      <c r="N126" s="130">
        <v>0</v>
      </c>
      <c r="O126" s="130">
        <v>5450</v>
      </c>
      <c r="P126" s="130">
        <v>0</v>
      </c>
      <c r="Q126" s="130">
        <v>0</v>
      </c>
      <c r="R126" s="130">
        <v>0</v>
      </c>
      <c r="S126" s="130">
        <v>0</v>
      </c>
      <c r="T126" s="130">
        <v>0</v>
      </c>
      <c r="U126" s="130">
        <v>0</v>
      </c>
      <c r="V126" s="130">
        <v>0</v>
      </c>
      <c r="W126" s="130">
        <v>0</v>
      </c>
      <c r="X126" s="130">
        <v>150</v>
      </c>
      <c r="Y126" s="130">
        <v>0</v>
      </c>
      <c r="Z126" s="94" t="s">
        <v>191</v>
      </c>
      <c r="AA126" s="94" t="s">
        <v>212</v>
      </c>
      <c r="AB126" s="94" t="s">
        <v>551</v>
      </c>
    </row>
    <row r="127" spans="1:28" x14ac:dyDescent="0.25">
      <c r="A127" s="94" t="s">
        <v>552</v>
      </c>
      <c r="B127" s="94" t="s">
        <v>553</v>
      </c>
      <c r="C127" s="94" t="s">
        <v>1876</v>
      </c>
      <c r="D127" s="94"/>
      <c r="E127" s="130">
        <v>0</v>
      </c>
      <c r="F127" s="130">
        <v>0</v>
      </c>
      <c r="G127" s="130">
        <v>0</v>
      </c>
      <c r="H127" s="130">
        <v>0</v>
      </c>
      <c r="I127" s="130">
        <v>0</v>
      </c>
      <c r="J127" s="130">
        <v>0</v>
      </c>
      <c r="K127" s="130">
        <v>0</v>
      </c>
      <c r="L127" s="130">
        <v>0</v>
      </c>
      <c r="M127" s="130">
        <v>0</v>
      </c>
      <c r="N127" s="130">
        <v>0</v>
      </c>
      <c r="O127" s="130">
        <v>4720</v>
      </c>
      <c r="P127" s="130">
        <v>0</v>
      </c>
      <c r="Q127" s="130">
        <v>0</v>
      </c>
      <c r="R127" s="130">
        <v>0</v>
      </c>
      <c r="S127" s="130">
        <v>0</v>
      </c>
      <c r="T127" s="130">
        <v>0</v>
      </c>
      <c r="U127" s="130">
        <v>0</v>
      </c>
      <c r="V127" s="130">
        <v>0</v>
      </c>
      <c r="W127" s="130">
        <v>0</v>
      </c>
      <c r="X127" s="130">
        <v>0</v>
      </c>
      <c r="Y127" s="130">
        <v>0</v>
      </c>
      <c r="Z127" s="94" t="s">
        <v>191</v>
      </c>
      <c r="AA127" s="94" t="s">
        <v>249</v>
      </c>
      <c r="AB127" s="94" t="s">
        <v>554</v>
      </c>
    </row>
    <row r="128" spans="1:28" x14ac:dyDescent="0.25">
      <c r="A128" s="94" t="s">
        <v>555</v>
      </c>
      <c r="B128" s="94" t="s">
        <v>1761</v>
      </c>
      <c r="C128" s="94" t="s">
        <v>197</v>
      </c>
      <c r="D128" s="94" t="s">
        <v>1752</v>
      </c>
      <c r="E128" s="130">
        <v>0</v>
      </c>
      <c r="F128" s="130">
        <v>0</v>
      </c>
      <c r="G128" s="130">
        <v>0</v>
      </c>
      <c r="H128" s="130">
        <v>0</v>
      </c>
      <c r="I128" s="130">
        <v>0</v>
      </c>
      <c r="J128" s="130">
        <v>0</v>
      </c>
      <c r="K128" s="130">
        <v>0</v>
      </c>
      <c r="L128" s="130">
        <v>0</v>
      </c>
      <c r="M128" s="130">
        <v>0</v>
      </c>
      <c r="N128" s="130">
        <v>0</v>
      </c>
      <c r="O128" s="130">
        <v>50471</v>
      </c>
      <c r="P128" s="130">
        <v>0</v>
      </c>
      <c r="Q128" s="130">
        <v>0</v>
      </c>
      <c r="R128" s="130">
        <v>0</v>
      </c>
      <c r="S128" s="130">
        <v>0</v>
      </c>
      <c r="T128" s="130">
        <v>0</v>
      </c>
      <c r="U128" s="130">
        <v>0</v>
      </c>
      <c r="V128" s="130">
        <v>0</v>
      </c>
      <c r="W128" s="130">
        <v>0</v>
      </c>
      <c r="X128" s="130">
        <v>0</v>
      </c>
      <c r="Y128" s="130">
        <v>0</v>
      </c>
      <c r="Z128" s="94" t="s">
        <v>197</v>
      </c>
      <c r="AA128" s="94" t="s">
        <v>197</v>
      </c>
      <c r="AB128" s="94" t="s">
        <v>557</v>
      </c>
    </row>
    <row r="129" spans="1:28" x14ac:dyDescent="0.25">
      <c r="A129" s="94" t="s">
        <v>558</v>
      </c>
      <c r="B129" s="94" t="s">
        <v>559</v>
      </c>
      <c r="C129" s="94" t="s">
        <v>1878</v>
      </c>
      <c r="D129" s="94"/>
      <c r="E129" s="130">
        <v>0</v>
      </c>
      <c r="F129" s="130">
        <v>0</v>
      </c>
      <c r="G129" s="130">
        <v>0</v>
      </c>
      <c r="H129" s="130">
        <v>0</v>
      </c>
      <c r="I129" s="130">
        <v>0</v>
      </c>
      <c r="J129" s="130">
        <v>0</v>
      </c>
      <c r="K129" s="130">
        <v>0</v>
      </c>
      <c r="L129" s="130">
        <v>0</v>
      </c>
      <c r="M129" s="130">
        <v>0</v>
      </c>
      <c r="N129" s="130">
        <v>0</v>
      </c>
      <c r="O129" s="130">
        <v>436349</v>
      </c>
      <c r="P129" s="130">
        <v>71500</v>
      </c>
      <c r="Q129" s="130">
        <v>0</v>
      </c>
      <c r="R129" s="130">
        <v>0</v>
      </c>
      <c r="S129" s="130">
        <v>0</v>
      </c>
      <c r="T129" s="130">
        <v>0</v>
      </c>
      <c r="U129" s="130">
        <v>0</v>
      </c>
      <c r="V129" s="130">
        <v>0</v>
      </c>
      <c r="W129" s="130">
        <v>0</v>
      </c>
      <c r="X129" s="130">
        <v>0</v>
      </c>
      <c r="Y129" s="130">
        <v>0</v>
      </c>
      <c r="Z129" s="94" t="s">
        <v>191</v>
      </c>
      <c r="AA129" s="94" t="s">
        <v>372</v>
      </c>
      <c r="AB129" s="94" t="s">
        <v>560</v>
      </c>
    </row>
    <row r="130" spans="1:28" x14ac:dyDescent="0.25">
      <c r="A130" s="94" t="s">
        <v>561</v>
      </c>
      <c r="B130" s="94" t="s">
        <v>562</v>
      </c>
      <c r="C130" s="94" t="s">
        <v>1878</v>
      </c>
      <c r="D130" s="94"/>
      <c r="E130" s="130">
        <v>0</v>
      </c>
      <c r="F130" s="130">
        <v>0</v>
      </c>
      <c r="G130" s="130">
        <v>0</v>
      </c>
      <c r="H130" s="130">
        <v>0</v>
      </c>
      <c r="I130" s="130">
        <v>0</v>
      </c>
      <c r="J130" s="130">
        <v>0</v>
      </c>
      <c r="K130" s="130">
        <v>0</v>
      </c>
      <c r="L130" s="130">
        <v>0</v>
      </c>
      <c r="M130" s="130">
        <v>0</v>
      </c>
      <c r="N130" s="130">
        <v>0</v>
      </c>
      <c r="O130" s="130">
        <v>30278</v>
      </c>
      <c r="P130" s="130">
        <v>0</v>
      </c>
      <c r="Q130" s="130">
        <v>0</v>
      </c>
      <c r="R130" s="130">
        <v>0</v>
      </c>
      <c r="S130" s="130">
        <v>0</v>
      </c>
      <c r="T130" s="130">
        <v>0</v>
      </c>
      <c r="U130" s="130">
        <v>0</v>
      </c>
      <c r="V130" s="130">
        <v>0</v>
      </c>
      <c r="W130" s="130">
        <v>0</v>
      </c>
      <c r="X130" s="130">
        <v>0</v>
      </c>
      <c r="Y130" s="130">
        <v>0</v>
      </c>
      <c r="Z130" s="94" t="s">
        <v>191</v>
      </c>
      <c r="AA130" s="94" t="s">
        <v>249</v>
      </c>
      <c r="AB130" s="94" t="s">
        <v>563</v>
      </c>
    </row>
    <row r="131" spans="1:28" x14ac:dyDescent="0.25">
      <c r="A131" s="94" t="s">
        <v>564</v>
      </c>
      <c r="B131" s="94" t="s">
        <v>565</v>
      </c>
      <c r="C131" s="94" t="s">
        <v>1878</v>
      </c>
      <c r="D131" s="94"/>
      <c r="E131" s="130">
        <v>0</v>
      </c>
      <c r="F131" s="130">
        <v>0</v>
      </c>
      <c r="G131" s="130">
        <v>0</v>
      </c>
      <c r="H131" s="130">
        <v>0</v>
      </c>
      <c r="I131" s="130">
        <v>0</v>
      </c>
      <c r="J131" s="130">
        <v>0</v>
      </c>
      <c r="K131" s="130">
        <v>0</v>
      </c>
      <c r="L131" s="130">
        <v>0</v>
      </c>
      <c r="M131" s="130">
        <v>0</v>
      </c>
      <c r="N131" s="130">
        <v>0</v>
      </c>
      <c r="O131" s="130">
        <v>25768</v>
      </c>
      <c r="P131" s="130">
        <v>0</v>
      </c>
      <c r="Q131" s="130">
        <v>0</v>
      </c>
      <c r="R131" s="130">
        <v>0</v>
      </c>
      <c r="S131" s="130">
        <v>0</v>
      </c>
      <c r="T131" s="130">
        <v>0</v>
      </c>
      <c r="U131" s="130">
        <v>0</v>
      </c>
      <c r="V131" s="130">
        <v>0</v>
      </c>
      <c r="W131" s="130">
        <v>0</v>
      </c>
      <c r="X131" s="130">
        <v>0</v>
      </c>
      <c r="Y131" s="130">
        <v>0</v>
      </c>
      <c r="Z131" s="94" t="s">
        <v>191</v>
      </c>
      <c r="AA131" s="94" t="s">
        <v>249</v>
      </c>
      <c r="AB131" s="94" t="s">
        <v>566</v>
      </c>
    </row>
    <row r="132" spans="1:28" x14ac:dyDescent="0.25">
      <c r="A132" s="94" t="s">
        <v>567</v>
      </c>
      <c r="B132" s="94" t="s">
        <v>568</v>
      </c>
      <c r="C132" s="94" t="s">
        <v>1881</v>
      </c>
      <c r="D132" s="94"/>
      <c r="E132" s="130">
        <v>0</v>
      </c>
      <c r="F132" s="130">
        <v>0</v>
      </c>
      <c r="G132" s="130">
        <v>0</v>
      </c>
      <c r="H132" s="130">
        <v>0</v>
      </c>
      <c r="I132" s="130">
        <v>0</v>
      </c>
      <c r="J132" s="130">
        <v>0</v>
      </c>
      <c r="K132" s="130">
        <v>4</v>
      </c>
      <c r="L132" s="130">
        <v>0</v>
      </c>
      <c r="M132" s="130">
        <v>0</v>
      </c>
      <c r="N132" s="130">
        <v>0</v>
      </c>
      <c r="O132" s="130">
        <v>306909</v>
      </c>
      <c r="P132" s="130">
        <v>39000</v>
      </c>
      <c r="Q132" s="130">
        <v>0</v>
      </c>
      <c r="R132" s="130">
        <v>500</v>
      </c>
      <c r="S132" s="130">
        <v>0</v>
      </c>
      <c r="T132" s="130">
        <v>0</v>
      </c>
      <c r="U132" s="130">
        <v>0</v>
      </c>
      <c r="V132" s="130">
        <v>0</v>
      </c>
      <c r="W132" s="130">
        <v>0</v>
      </c>
      <c r="X132" s="130">
        <v>0</v>
      </c>
      <c r="Y132" s="130">
        <v>182500</v>
      </c>
      <c r="Z132" s="94" t="s">
        <v>191</v>
      </c>
      <c r="AA132" s="94" t="s">
        <v>269</v>
      </c>
      <c r="AB132" s="94" t="s">
        <v>569</v>
      </c>
    </row>
    <row r="133" spans="1:28" x14ac:dyDescent="0.25">
      <c r="A133" s="94" t="s">
        <v>1821</v>
      </c>
      <c r="B133" s="94" t="s">
        <v>1822</v>
      </c>
      <c r="C133" s="94" t="s">
        <v>1878</v>
      </c>
      <c r="D133" s="94"/>
      <c r="E133" s="130">
        <v>0</v>
      </c>
      <c r="F133" s="130">
        <v>0</v>
      </c>
      <c r="G133" s="130">
        <v>0</v>
      </c>
      <c r="H133" s="130">
        <v>0</v>
      </c>
      <c r="I133" s="130">
        <v>0</v>
      </c>
      <c r="J133" s="130">
        <v>0</v>
      </c>
      <c r="K133" s="130">
        <v>0</v>
      </c>
      <c r="L133" s="130">
        <v>0</v>
      </c>
      <c r="M133" s="130">
        <v>0</v>
      </c>
      <c r="N133" s="130">
        <v>0</v>
      </c>
      <c r="O133" s="130">
        <v>86763</v>
      </c>
      <c r="P133" s="130">
        <v>50600</v>
      </c>
      <c r="Q133" s="130">
        <v>0</v>
      </c>
      <c r="R133" s="130">
        <v>44500</v>
      </c>
      <c r="S133" s="130">
        <v>0</v>
      </c>
      <c r="T133" s="130">
        <v>0</v>
      </c>
      <c r="U133" s="130">
        <v>0</v>
      </c>
      <c r="V133" s="130">
        <v>0</v>
      </c>
      <c r="W133" s="130">
        <v>0</v>
      </c>
      <c r="X133" s="130">
        <v>0</v>
      </c>
      <c r="Y133" s="130">
        <v>45000</v>
      </c>
      <c r="Z133" s="94" t="s">
        <v>191</v>
      </c>
      <c r="AA133" s="94" t="s">
        <v>372</v>
      </c>
      <c r="AB133" s="94" t="s">
        <v>1823</v>
      </c>
    </row>
    <row r="134" spans="1:28" x14ac:dyDescent="0.25">
      <c r="A134" s="94" t="s">
        <v>570</v>
      </c>
      <c r="B134" s="94" t="s">
        <v>571</v>
      </c>
      <c r="C134" s="94" t="s">
        <v>1878</v>
      </c>
      <c r="D134" s="94"/>
      <c r="E134" s="130">
        <v>0</v>
      </c>
      <c r="F134" s="130">
        <v>0</v>
      </c>
      <c r="G134" s="130">
        <v>0</v>
      </c>
      <c r="H134" s="130">
        <v>0</v>
      </c>
      <c r="I134" s="130">
        <v>0</v>
      </c>
      <c r="J134" s="130">
        <v>0</v>
      </c>
      <c r="K134" s="130">
        <v>0</v>
      </c>
      <c r="L134" s="130">
        <v>0</v>
      </c>
      <c r="M134" s="130">
        <v>0</v>
      </c>
      <c r="N134" s="130">
        <v>0</v>
      </c>
      <c r="O134" s="130">
        <v>10758</v>
      </c>
      <c r="P134" s="130">
        <v>0</v>
      </c>
      <c r="Q134" s="130">
        <v>0</v>
      </c>
      <c r="R134" s="130">
        <v>0</v>
      </c>
      <c r="S134" s="130">
        <v>0</v>
      </c>
      <c r="T134" s="130">
        <v>0</v>
      </c>
      <c r="U134" s="130">
        <v>0</v>
      </c>
      <c r="V134" s="130">
        <v>0</v>
      </c>
      <c r="W134" s="130">
        <v>0</v>
      </c>
      <c r="X134" s="130">
        <v>0</v>
      </c>
      <c r="Y134" s="130">
        <v>0</v>
      </c>
      <c r="Z134" s="94" t="s">
        <v>191</v>
      </c>
      <c r="AA134" s="94" t="s">
        <v>249</v>
      </c>
      <c r="AB134" s="94" t="s">
        <v>572</v>
      </c>
    </row>
    <row r="135" spans="1:28" x14ac:dyDescent="0.25">
      <c r="A135" s="94" t="s">
        <v>573</v>
      </c>
      <c r="B135" s="94" t="s">
        <v>574</v>
      </c>
      <c r="C135" s="94" t="s">
        <v>1878</v>
      </c>
      <c r="D135" s="94"/>
      <c r="E135" s="130">
        <v>0</v>
      </c>
      <c r="F135" s="130">
        <v>0</v>
      </c>
      <c r="G135" s="130">
        <v>0</v>
      </c>
      <c r="H135" s="130">
        <v>0</v>
      </c>
      <c r="I135" s="130">
        <v>0</v>
      </c>
      <c r="J135" s="130">
        <v>0</v>
      </c>
      <c r="K135" s="130">
        <v>0</v>
      </c>
      <c r="L135" s="130">
        <v>0</v>
      </c>
      <c r="M135" s="130">
        <v>0</v>
      </c>
      <c r="N135" s="130">
        <v>0</v>
      </c>
      <c r="O135" s="130">
        <v>0</v>
      </c>
      <c r="P135" s="130">
        <v>0</v>
      </c>
      <c r="Q135" s="130">
        <v>0</v>
      </c>
      <c r="R135" s="130">
        <v>0</v>
      </c>
      <c r="S135" s="130">
        <v>0</v>
      </c>
      <c r="T135" s="130">
        <v>0</v>
      </c>
      <c r="U135" s="130">
        <v>0</v>
      </c>
      <c r="V135" s="130">
        <v>0</v>
      </c>
      <c r="W135" s="130">
        <v>0</v>
      </c>
      <c r="X135" s="130">
        <v>0</v>
      </c>
      <c r="Y135" s="130">
        <v>0</v>
      </c>
      <c r="Z135" s="94" t="s">
        <v>191</v>
      </c>
      <c r="AA135" s="94" t="s">
        <v>249</v>
      </c>
      <c r="AB135" s="94" t="s">
        <v>575</v>
      </c>
    </row>
    <row r="136" spans="1:28" x14ac:dyDescent="0.25">
      <c r="A136" s="94" t="s">
        <v>579</v>
      </c>
      <c r="B136" s="94" t="s">
        <v>580</v>
      </c>
      <c r="C136" s="94" t="s">
        <v>1874</v>
      </c>
      <c r="D136" s="94"/>
      <c r="E136" s="130">
        <v>0</v>
      </c>
      <c r="F136" s="130">
        <v>0</v>
      </c>
      <c r="G136" s="130">
        <v>0</v>
      </c>
      <c r="H136" s="130">
        <v>0</v>
      </c>
      <c r="I136" s="130">
        <v>0</v>
      </c>
      <c r="J136" s="130">
        <v>0</v>
      </c>
      <c r="K136" s="130">
        <v>0</v>
      </c>
      <c r="L136" s="130">
        <v>0</v>
      </c>
      <c r="M136" s="130">
        <v>0</v>
      </c>
      <c r="N136" s="130">
        <v>0</v>
      </c>
      <c r="O136" s="130">
        <v>83600</v>
      </c>
      <c r="P136" s="130">
        <v>3000</v>
      </c>
      <c r="Q136" s="130">
        <v>0</v>
      </c>
      <c r="R136" s="130">
        <v>0</v>
      </c>
      <c r="S136" s="130">
        <v>0</v>
      </c>
      <c r="T136" s="130">
        <v>0</v>
      </c>
      <c r="U136" s="130">
        <v>0</v>
      </c>
      <c r="V136" s="130">
        <v>0</v>
      </c>
      <c r="W136" s="130">
        <v>0</v>
      </c>
      <c r="X136" s="130">
        <v>0</v>
      </c>
      <c r="Y136" s="130">
        <v>0</v>
      </c>
      <c r="Z136" s="94" t="s">
        <v>191</v>
      </c>
      <c r="AA136" s="94" t="s">
        <v>212</v>
      </c>
      <c r="AB136" s="94" t="s">
        <v>581</v>
      </c>
    </row>
    <row r="137" spans="1:28" x14ac:dyDescent="0.25">
      <c r="A137" s="94" t="s">
        <v>582</v>
      </c>
      <c r="B137" s="94" t="s">
        <v>583</v>
      </c>
      <c r="C137" s="94" t="s">
        <v>1882</v>
      </c>
      <c r="D137" s="94"/>
      <c r="E137" s="130">
        <v>0</v>
      </c>
      <c r="F137" s="130">
        <v>0</v>
      </c>
      <c r="G137" s="130">
        <v>0</v>
      </c>
      <c r="H137" s="130">
        <v>0</v>
      </c>
      <c r="I137" s="130">
        <v>0</v>
      </c>
      <c r="J137" s="130">
        <v>0</v>
      </c>
      <c r="K137" s="130">
        <v>35</v>
      </c>
      <c r="L137" s="130">
        <v>0</v>
      </c>
      <c r="M137" s="130">
        <v>0</v>
      </c>
      <c r="N137" s="130">
        <v>13567</v>
      </c>
      <c r="O137" s="130">
        <v>709959</v>
      </c>
      <c r="P137" s="130">
        <v>20000</v>
      </c>
      <c r="Q137" s="130">
        <v>0</v>
      </c>
      <c r="R137" s="130">
        <v>0</v>
      </c>
      <c r="S137" s="130">
        <v>0</v>
      </c>
      <c r="T137" s="130">
        <v>0</v>
      </c>
      <c r="U137" s="130">
        <v>0</v>
      </c>
      <c r="V137" s="130">
        <v>0</v>
      </c>
      <c r="W137" s="130">
        <v>0</v>
      </c>
      <c r="X137" s="130">
        <v>67000</v>
      </c>
      <c r="Y137" s="130">
        <v>10000</v>
      </c>
      <c r="Z137" s="94" t="s">
        <v>191</v>
      </c>
      <c r="AA137" s="94" t="s">
        <v>269</v>
      </c>
      <c r="AB137" s="94" t="s">
        <v>584</v>
      </c>
    </row>
    <row r="138" spans="1:28" x14ac:dyDescent="0.25">
      <c r="A138" s="94" t="s">
        <v>585</v>
      </c>
      <c r="B138" s="94" t="s">
        <v>1762</v>
      </c>
      <c r="C138" s="94" t="s">
        <v>1873</v>
      </c>
      <c r="D138" s="94"/>
      <c r="E138" s="130">
        <v>0</v>
      </c>
      <c r="F138" s="130">
        <v>0</v>
      </c>
      <c r="G138" s="130">
        <v>0</v>
      </c>
      <c r="H138" s="130">
        <v>0</v>
      </c>
      <c r="I138" s="130">
        <v>310</v>
      </c>
      <c r="J138" s="130">
        <v>0</v>
      </c>
      <c r="K138" s="130">
        <v>45</v>
      </c>
      <c r="L138" s="130">
        <v>645</v>
      </c>
      <c r="M138" s="130">
        <v>0</v>
      </c>
      <c r="N138" s="130">
        <v>0</v>
      </c>
      <c r="O138" s="130">
        <v>172747</v>
      </c>
      <c r="P138" s="130">
        <v>7000</v>
      </c>
      <c r="Q138" s="130">
        <v>0</v>
      </c>
      <c r="R138" s="130">
        <v>500</v>
      </c>
      <c r="S138" s="130">
        <v>0</v>
      </c>
      <c r="T138" s="130">
        <v>0</v>
      </c>
      <c r="U138" s="130">
        <v>0</v>
      </c>
      <c r="V138" s="130">
        <v>0</v>
      </c>
      <c r="W138" s="130">
        <v>0</v>
      </c>
      <c r="X138" s="130">
        <v>52500</v>
      </c>
      <c r="Y138" s="130">
        <v>12000</v>
      </c>
      <c r="Z138" s="94" t="s">
        <v>193</v>
      </c>
      <c r="AA138" s="94" t="s">
        <v>205</v>
      </c>
      <c r="AB138" s="94" t="s">
        <v>587</v>
      </c>
    </row>
    <row r="139" spans="1:28" x14ac:dyDescent="0.25">
      <c r="A139" s="94" t="s">
        <v>588</v>
      </c>
      <c r="B139" s="94" t="s">
        <v>1763</v>
      </c>
      <c r="C139" s="94" t="s">
        <v>1873</v>
      </c>
      <c r="D139" s="94"/>
      <c r="E139" s="130">
        <v>0</v>
      </c>
      <c r="F139" s="130">
        <v>0</v>
      </c>
      <c r="G139" s="130">
        <v>2983</v>
      </c>
      <c r="H139" s="130">
        <v>0</v>
      </c>
      <c r="I139" s="130">
        <v>0</v>
      </c>
      <c r="J139" s="130">
        <v>0</v>
      </c>
      <c r="K139" s="130">
        <v>1051</v>
      </c>
      <c r="L139" s="130">
        <v>0</v>
      </c>
      <c r="M139" s="130">
        <v>0</v>
      </c>
      <c r="N139" s="130">
        <v>0</v>
      </c>
      <c r="O139" s="130">
        <v>408535</v>
      </c>
      <c r="P139" s="130">
        <v>35000</v>
      </c>
      <c r="Q139" s="130">
        <v>0</v>
      </c>
      <c r="R139" s="130">
        <v>0</v>
      </c>
      <c r="S139" s="130">
        <v>0</v>
      </c>
      <c r="T139" s="130">
        <v>0</v>
      </c>
      <c r="U139" s="130">
        <v>0</v>
      </c>
      <c r="V139" s="130">
        <v>0</v>
      </c>
      <c r="W139" s="130">
        <v>5000</v>
      </c>
      <c r="X139" s="130">
        <v>87000</v>
      </c>
      <c r="Y139" s="130">
        <v>0</v>
      </c>
      <c r="Z139" s="94" t="s">
        <v>193</v>
      </c>
      <c r="AA139" s="94" t="s">
        <v>205</v>
      </c>
      <c r="AB139" s="94" t="s">
        <v>590</v>
      </c>
    </row>
    <row r="140" spans="1:28" x14ac:dyDescent="0.25">
      <c r="A140" s="94" t="s">
        <v>591</v>
      </c>
      <c r="B140" s="94" t="s">
        <v>592</v>
      </c>
      <c r="C140" s="94" t="s">
        <v>1883</v>
      </c>
      <c r="D140" s="94"/>
      <c r="E140" s="130">
        <v>0</v>
      </c>
      <c r="F140" s="130">
        <v>0</v>
      </c>
      <c r="G140" s="130">
        <v>0</v>
      </c>
      <c r="H140" s="130">
        <v>0</v>
      </c>
      <c r="I140" s="130">
        <v>0</v>
      </c>
      <c r="J140" s="130">
        <v>0</v>
      </c>
      <c r="K140" s="130">
        <v>0</v>
      </c>
      <c r="L140" s="130">
        <v>0</v>
      </c>
      <c r="M140" s="130">
        <v>0</v>
      </c>
      <c r="N140" s="130">
        <v>0</v>
      </c>
      <c r="O140" s="130">
        <v>238979</v>
      </c>
      <c r="P140" s="130">
        <v>9900</v>
      </c>
      <c r="Q140" s="130">
        <v>0</v>
      </c>
      <c r="R140" s="130">
        <v>0</v>
      </c>
      <c r="S140" s="130">
        <v>0</v>
      </c>
      <c r="T140" s="130">
        <v>25022</v>
      </c>
      <c r="U140" s="130">
        <v>0</v>
      </c>
      <c r="V140" s="130">
        <v>0</v>
      </c>
      <c r="W140" s="130">
        <v>16500</v>
      </c>
      <c r="X140" s="130">
        <v>0</v>
      </c>
      <c r="Y140" s="130">
        <v>214</v>
      </c>
      <c r="Z140" s="94" t="s">
        <v>191</v>
      </c>
      <c r="AA140" s="94" t="s">
        <v>205</v>
      </c>
      <c r="AB140" s="94" t="s">
        <v>593</v>
      </c>
    </row>
    <row r="141" spans="1:28" x14ac:dyDescent="0.25">
      <c r="A141" s="94" t="s">
        <v>594</v>
      </c>
      <c r="B141" s="94" t="s">
        <v>595</v>
      </c>
      <c r="C141" s="94" t="s">
        <v>1883</v>
      </c>
      <c r="D141" s="94"/>
      <c r="E141" s="130">
        <v>0</v>
      </c>
      <c r="F141" s="130">
        <v>0</v>
      </c>
      <c r="G141" s="130">
        <v>0</v>
      </c>
      <c r="H141" s="130">
        <v>0</v>
      </c>
      <c r="I141" s="130">
        <v>0</v>
      </c>
      <c r="J141" s="130">
        <v>0</v>
      </c>
      <c r="K141" s="130">
        <v>0</v>
      </c>
      <c r="L141" s="130">
        <v>0</v>
      </c>
      <c r="M141" s="130">
        <v>0</v>
      </c>
      <c r="N141" s="130">
        <v>0</v>
      </c>
      <c r="O141" s="130">
        <v>728</v>
      </c>
      <c r="P141" s="130">
        <v>0</v>
      </c>
      <c r="Q141" s="130">
        <v>0</v>
      </c>
      <c r="R141" s="130">
        <v>0</v>
      </c>
      <c r="S141" s="130">
        <v>0</v>
      </c>
      <c r="T141" s="130">
        <v>0</v>
      </c>
      <c r="U141" s="130">
        <v>0</v>
      </c>
      <c r="V141" s="130">
        <v>0</v>
      </c>
      <c r="W141" s="130">
        <v>0</v>
      </c>
      <c r="X141" s="130">
        <v>0</v>
      </c>
      <c r="Y141" s="130">
        <v>0</v>
      </c>
      <c r="Z141" s="94" t="s">
        <v>191</v>
      </c>
      <c r="AA141" s="94" t="s">
        <v>249</v>
      </c>
      <c r="AB141" s="94" t="s">
        <v>596</v>
      </c>
    </row>
    <row r="142" spans="1:28" x14ac:dyDescent="0.25">
      <c r="A142" s="94" t="s">
        <v>597</v>
      </c>
      <c r="B142" s="94" t="s">
        <v>598</v>
      </c>
      <c r="C142" s="94" t="s">
        <v>1883</v>
      </c>
      <c r="D142" s="94"/>
      <c r="E142" s="130">
        <v>0</v>
      </c>
      <c r="F142" s="130">
        <v>0</v>
      </c>
      <c r="G142" s="130">
        <v>0</v>
      </c>
      <c r="H142" s="130">
        <v>0</v>
      </c>
      <c r="I142" s="130">
        <v>0</v>
      </c>
      <c r="J142" s="130">
        <v>0</v>
      </c>
      <c r="K142" s="130">
        <v>0</v>
      </c>
      <c r="L142" s="130">
        <v>0</v>
      </c>
      <c r="M142" s="130">
        <v>0</v>
      </c>
      <c r="N142" s="130">
        <v>0</v>
      </c>
      <c r="O142" s="130">
        <v>0</v>
      </c>
      <c r="P142" s="130">
        <v>0</v>
      </c>
      <c r="Q142" s="130">
        <v>0</v>
      </c>
      <c r="R142" s="130">
        <v>0</v>
      </c>
      <c r="S142" s="130">
        <v>0</v>
      </c>
      <c r="T142" s="130">
        <v>0</v>
      </c>
      <c r="U142" s="130">
        <v>0</v>
      </c>
      <c r="V142" s="130">
        <v>0</v>
      </c>
      <c r="W142" s="130">
        <v>0</v>
      </c>
      <c r="X142" s="130">
        <v>0</v>
      </c>
      <c r="Y142" s="130">
        <v>0</v>
      </c>
      <c r="Z142" s="94" t="s">
        <v>191</v>
      </c>
      <c r="AA142" s="94" t="s">
        <v>249</v>
      </c>
      <c r="AB142" s="94" t="s">
        <v>599</v>
      </c>
    </row>
    <row r="143" spans="1:28" x14ac:dyDescent="0.25">
      <c r="A143" s="94" t="s">
        <v>600</v>
      </c>
      <c r="B143" s="94" t="s">
        <v>1764</v>
      </c>
      <c r="C143" s="94" t="s">
        <v>1877</v>
      </c>
      <c r="D143" s="94"/>
      <c r="E143" s="130">
        <v>0</v>
      </c>
      <c r="F143" s="130">
        <v>0</v>
      </c>
      <c r="G143" s="130">
        <v>0</v>
      </c>
      <c r="H143" s="130">
        <v>0</v>
      </c>
      <c r="I143" s="130">
        <v>0</v>
      </c>
      <c r="J143" s="130">
        <v>0</v>
      </c>
      <c r="K143" s="130">
        <v>0</v>
      </c>
      <c r="L143" s="130">
        <v>0</v>
      </c>
      <c r="M143" s="130">
        <v>0</v>
      </c>
      <c r="N143" s="130">
        <v>0</v>
      </c>
      <c r="O143" s="130">
        <v>2125</v>
      </c>
      <c r="P143" s="130">
        <v>0</v>
      </c>
      <c r="Q143" s="130">
        <v>0</v>
      </c>
      <c r="R143" s="130">
        <v>0</v>
      </c>
      <c r="S143" s="130">
        <v>0</v>
      </c>
      <c r="T143" s="130">
        <v>0</v>
      </c>
      <c r="U143" s="130">
        <v>0</v>
      </c>
      <c r="V143" s="130">
        <v>0</v>
      </c>
      <c r="W143" s="130">
        <v>0</v>
      </c>
      <c r="X143" s="130">
        <v>0</v>
      </c>
      <c r="Y143" s="130">
        <v>0</v>
      </c>
      <c r="Z143" s="94" t="s">
        <v>195</v>
      </c>
      <c r="AA143" s="94" t="s">
        <v>249</v>
      </c>
      <c r="AB143" s="94" t="s">
        <v>602</v>
      </c>
    </row>
    <row r="144" spans="1:28" x14ac:dyDescent="0.25">
      <c r="A144" s="94" t="s">
        <v>603</v>
      </c>
      <c r="B144" s="94" t="s">
        <v>604</v>
      </c>
      <c r="C144" s="94" t="s">
        <v>1880</v>
      </c>
      <c r="D144" s="94"/>
      <c r="E144" s="130">
        <v>0</v>
      </c>
      <c r="F144" s="130">
        <v>0</v>
      </c>
      <c r="G144" s="130">
        <v>0</v>
      </c>
      <c r="H144" s="130">
        <v>0</v>
      </c>
      <c r="I144" s="130">
        <v>0</v>
      </c>
      <c r="J144" s="130">
        <v>0</v>
      </c>
      <c r="K144" s="130">
        <v>0</v>
      </c>
      <c r="L144" s="130">
        <v>0</v>
      </c>
      <c r="M144" s="130">
        <v>0</v>
      </c>
      <c r="N144" s="130">
        <v>0</v>
      </c>
      <c r="O144" s="130">
        <v>441045</v>
      </c>
      <c r="P144" s="130">
        <v>10000</v>
      </c>
      <c r="Q144" s="130">
        <v>0</v>
      </c>
      <c r="R144" s="130">
        <v>0</v>
      </c>
      <c r="S144" s="130">
        <v>0</v>
      </c>
      <c r="T144" s="130">
        <v>18918</v>
      </c>
      <c r="U144" s="130">
        <v>0</v>
      </c>
      <c r="V144" s="130">
        <v>0</v>
      </c>
      <c r="W144" s="130">
        <v>78000</v>
      </c>
      <c r="X144" s="130">
        <v>10000</v>
      </c>
      <c r="Y144" s="130">
        <v>0</v>
      </c>
      <c r="Z144" s="94" t="s">
        <v>191</v>
      </c>
      <c r="AA144" s="94" t="s">
        <v>262</v>
      </c>
      <c r="AB144" s="94" t="s">
        <v>605</v>
      </c>
    </row>
    <row r="145" spans="1:28" x14ac:dyDescent="0.25">
      <c r="A145" s="94" t="s">
        <v>606</v>
      </c>
      <c r="B145" s="94" t="s">
        <v>1765</v>
      </c>
      <c r="C145" s="94" t="s">
        <v>1873</v>
      </c>
      <c r="D145" s="94"/>
      <c r="E145" s="130">
        <v>0</v>
      </c>
      <c r="F145" s="130">
        <v>0</v>
      </c>
      <c r="G145" s="130">
        <v>0</v>
      </c>
      <c r="H145" s="130">
        <v>0</v>
      </c>
      <c r="I145" s="130">
        <v>0</v>
      </c>
      <c r="J145" s="130">
        <v>0</v>
      </c>
      <c r="K145" s="130">
        <v>0</v>
      </c>
      <c r="L145" s="130">
        <v>0</v>
      </c>
      <c r="M145" s="130">
        <v>0</v>
      </c>
      <c r="N145" s="130">
        <v>0</v>
      </c>
      <c r="O145" s="130">
        <v>243569</v>
      </c>
      <c r="P145" s="130">
        <v>41700</v>
      </c>
      <c r="Q145" s="130">
        <v>0</v>
      </c>
      <c r="R145" s="130">
        <v>0</v>
      </c>
      <c r="S145" s="130">
        <v>0</v>
      </c>
      <c r="T145" s="130">
        <v>0</v>
      </c>
      <c r="U145" s="130">
        <v>0</v>
      </c>
      <c r="V145" s="130">
        <v>0</v>
      </c>
      <c r="W145" s="130">
        <v>24900</v>
      </c>
      <c r="X145" s="130">
        <v>0</v>
      </c>
      <c r="Y145" s="130">
        <v>0</v>
      </c>
      <c r="Z145" s="94" t="s">
        <v>193</v>
      </c>
      <c r="AA145" s="94" t="s">
        <v>205</v>
      </c>
      <c r="AB145" s="94" t="s">
        <v>608</v>
      </c>
    </row>
    <row r="146" spans="1:28" x14ac:dyDescent="0.25">
      <c r="A146" s="94" t="s">
        <v>609</v>
      </c>
      <c r="B146" s="94" t="s">
        <v>610</v>
      </c>
      <c r="C146" s="94" t="s">
        <v>1879</v>
      </c>
      <c r="D146" s="94"/>
      <c r="E146" s="130">
        <v>0</v>
      </c>
      <c r="F146" s="130">
        <v>0</v>
      </c>
      <c r="G146" s="130">
        <v>0</v>
      </c>
      <c r="H146" s="130">
        <v>0</v>
      </c>
      <c r="I146" s="130">
        <v>0</v>
      </c>
      <c r="J146" s="130">
        <v>0</v>
      </c>
      <c r="K146" s="130">
        <v>0</v>
      </c>
      <c r="L146" s="130">
        <v>0</v>
      </c>
      <c r="M146" s="130">
        <v>0</v>
      </c>
      <c r="N146" s="130">
        <v>0</v>
      </c>
      <c r="O146" s="130">
        <v>0</v>
      </c>
      <c r="P146" s="130">
        <v>0</v>
      </c>
      <c r="Q146" s="130">
        <v>0</v>
      </c>
      <c r="R146" s="130">
        <v>0</v>
      </c>
      <c r="S146" s="130">
        <v>0</v>
      </c>
      <c r="T146" s="130">
        <v>0</v>
      </c>
      <c r="U146" s="130">
        <v>0</v>
      </c>
      <c r="V146" s="130">
        <v>0</v>
      </c>
      <c r="W146" s="130">
        <v>0</v>
      </c>
      <c r="X146" s="130">
        <v>0</v>
      </c>
      <c r="Y146" s="130">
        <v>0</v>
      </c>
      <c r="Z146" s="94" t="s">
        <v>191</v>
      </c>
      <c r="AA146" s="94" t="s">
        <v>212</v>
      </c>
      <c r="AB146" s="94" t="s">
        <v>611</v>
      </c>
    </row>
    <row r="147" spans="1:28" x14ac:dyDescent="0.25">
      <c r="A147" s="94" t="s">
        <v>612</v>
      </c>
      <c r="B147" s="94" t="s">
        <v>613</v>
      </c>
      <c r="C147" s="94" t="s">
        <v>1878</v>
      </c>
      <c r="D147" s="94"/>
      <c r="E147" s="130">
        <v>0</v>
      </c>
      <c r="F147" s="130">
        <v>0</v>
      </c>
      <c r="G147" s="130">
        <v>0</v>
      </c>
      <c r="H147" s="130">
        <v>0</v>
      </c>
      <c r="I147" s="130">
        <v>0</v>
      </c>
      <c r="J147" s="130">
        <v>0</v>
      </c>
      <c r="K147" s="130">
        <v>0</v>
      </c>
      <c r="L147" s="130">
        <v>0</v>
      </c>
      <c r="M147" s="130">
        <v>0</v>
      </c>
      <c r="N147" s="130">
        <v>0</v>
      </c>
      <c r="O147" s="130">
        <v>82120</v>
      </c>
      <c r="P147" s="130">
        <v>0</v>
      </c>
      <c r="Q147" s="130">
        <v>0</v>
      </c>
      <c r="R147" s="130">
        <v>0</v>
      </c>
      <c r="S147" s="130">
        <v>0</v>
      </c>
      <c r="T147" s="130">
        <v>0</v>
      </c>
      <c r="U147" s="130">
        <v>0</v>
      </c>
      <c r="V147" s="130">
        <v>0</v>
      </c>
      <c r="W147" s="130">
        <v>0</v>
      </c>
      <c r="X147" s="130">
        <v>4500</v>
      </c>
      <c r="Y147" s="130">
        <v>0</v>
      </c>
      <c r="Z147" s="94" t="s">
        <v>191</v>
      </c>
      <c r="AA147" s="94" t="s">
        <v>212</v>
      </c>
      <c r="AB147" s="94" t="s">
        <v>614</v>
      </c>
    </row>
    <row r="148" spans="1:28" x14ac:dyDescent="0.25">
      <c r="A148" s="94" t="s">
        <v>1824</v>
      </c>
      <c r="B148" s="94" t="s">
        <v>1825</v>
      </c>
      <c r="C148" s="94" t="s">
        <v>1878</v>
      </c>
      <c r="D148" s="94"/>
      <c r="E148" s="130">
        <v>0</v>
      </c>
      <c r="F148" s="130">
        <v>0</v>
      </c>
      <c r="G148" s="130">
        <v>0</v>
      </c>
      <c r="H148" s="130">
        <v>0</v>
      </c>
      <c r="I148" s="130">
        <v>0</v>
      </c>
      <c r="J148" s="130">
        <v>0</v>
      </c>
      <c r="K148" s="130">
        <v>0</v>
      </c>
      <c r="L148" s="130">
        <v>0</v>
      </c>
      <c r="M148" s="130">
        <v>0</v>
      </c>
      <c r="N148" s="130">
        <v>0</v>
      </c>
      <c r="O148" s="130">
        <v>0</v>
      </c>
      <c r="P148" s="130">
        <v>0</v>
      </c>
      <c r="Q148" s="130">
        <v>0</v>
      </c>
      <c r="R148" s="130">
        <v>0</v>
      </c>
      <c r="S148" s="130">
        <v>0</v>
      </c>
      <c r="T148" s="130">
        <v>0</v>
      </c>
      <c r="U148" s="130">
        <v>0</v>
      </c>
      <c r="V148" s="130">
        <v>0</v>
      </c>
      <c r="W148" s="130">
        <v>0</v>
      </c>
      <c r="X148" s="130">
        <v>0</v>
      </c>
      <c r="Y148" s="130">
        <v>0</v>
      </c>
      <c r="Z148" s="94" t="s">
        <v>191</v>
      </c>
      <c r="AA148" s="94" t="s">
        <v>212</v>
      </c>
      <c r="AB148" s="94" t="s">
        <v>1826</v>
      </c>
    </row>
    <row r="149" spans="1:28" x14ac:dyDescent="0.25">
      <c r="A149" s="94" t="s">
        <v>615</v>
      </c>
      <c r="B149" s="94" t="s">
        <v>1766</v>
      </c>
      <c r="C149" s="94" t="s">
        <v>1873</v>
      </c>
      <c r="D149" s="94"/>
      <c r="E149" s="130">
        <v>0</v>
      </c>
      <c r="F149" s="130">
        <v>0</v>
      </c>
      <c r="G149" s="130">
        <v>0</v>
      </c>
      <c r="H149" s="130">
        <v>0</v>
      </c>
      <c r="I149" s="130">
        <v>0</v>
      </c>
      <c r="J149" s="130">
        <v>0</v>
      </c>
      <c r="K149" s="130">
        <v>0</v>
      </c>
      <c r="L149" s="130">
        <v>0</v>
      </c>
      <c r="M149" s="130">
        <v>0</v>
      </c>
      <c r="N149" s="130">
        <v>0</v>
      </c>
      <c r="O149" s="130">
        <v>133996</v>
      </c>
      <c r="P149" s="130">
        <v>15400</v>
      </c>
      <c r="Q149" s="130">
        <v>0</v>
      </c>
      <c r="R149" s="130">
        <v>5141</v>
      </c>
      <c r="S149" s="130">
        <v>0</v>
      </c>
      <c r="T149" s="130">
        <v>0</v>
      </c>
      <c r="U149" s="130">
        <v>0</v>
      </c>
      <c r="V149" s="130">
        <v>0</v>
      </c>
      <c r="W149" s="130">
        <v>0</v>
      </c>
      <c r="X149" s="130">
        <v>24000</v>
      </c>
      <c r="Y149" s="130">
        <v>2000</v>
      </c>
      <c r="Z149" s="94" t="s">
        <v>193</v>
      </c>
      <c r="AA149" s="94" t="s">
        <v>205</v>
      </c>
      <c r="AB149" s="94" t="s">
        <v>617</v>
      </c>
    </row>
    <row r="150" spans="1:28" x14ac:dyDescent="0.25">
      <c r="A150" s="94" t="s">
        <v>618</v>
      </c>
      <c r="B150" s="94" t="s">
        <v>619</v>
      </c>
      <c r="C150" s="94" t="s">
        <v>1874</v>
      </c>
      <c r="D150" s="94"/>
      <c r="E150" s="130">
        <v>0</v>
      </c>
      <c r="F150" s="130">
        <v>0</v>
      </c>
      <c r="G150" s="130">
        <v>0</v>
      </c>
      <c r="H150" s="130">
        <v>0</v>
      </c>
      <c r="I150" s="130">
        <v>0</v>
      </c>
      <c r="J150" s="130">
        <v>0</v>
      </c>
      <c r="K150" s="130">
        <v>0</v>
      </c>
      <c r="L150" s="130">
        <v>0</v>
      </c>
      <c r="M150" s="130">
        <v>0</v>
      </c>
      <c r="N150" s="130">
        <v>0</v>
      </c>
      <c r="O150" s="130">
        <v>70000</v>
      </c>
      <c r="P150" s="130">
        <v>0</v>
      </c>
      <c r="Q150" s="130">
        <v>0</v>
      </c>
      <c r="R150" s="130">
        <v>0</v>
      </c>
      <c r="S150" s="130">
        <v>0</v>
      </c>
      <c r="T150" s="130">
        <v>0</v>
      </c>
      <c r="U150" s="130">
        <v>0</v>
      </c>
      <c r="V150" s="130">
        <v>0</v>
      </c>
      <c r="W150" s="130">
        <v>0</v>
      </c>
      <c r="X150" s="130">
        <v>0</v>
      </c>
      <c r="Y150" s="130">
        <v>0</v>
      </c>
      <c r="Z150" s="94" t="s">
        <v>191</v>
      </c>
      <c r="AA150" s="94" t="s">
        <v>212</v>
      </c>
      <c r="AB150" s="94" t="s">
        <v>620</v>
      </c>
    </row>
    <row r="151" spans="1:28" x14ac:dyDescent="0.25">
      <c r="A151" s="94" t="s">
        <v>621</v>
      </c>
      <c r="B151" s="94" t="s">
        <v>622</v>
      </c>
      <c r="C151" s="94" t="s">
        <v>1879</v>
      </c>
      <c r="D151" s="94"/>
      <c r="E151" s="130">
        <v>0</v>
      </c>
      <c r="F151" s="130">
        <v>0</v>
      </c>
      <c r="G151" s="130">
        <v>0</v>
      </c>
      <c r="H151" s="130">
        <v>0</v>
      </c>
      <c r="I151" s="130">
        <v>0</v>
      </c>
      <c r="J151" s="130">
        <v>0</v>
      </c>
      <c r="K151" s="130">
        <v>0</v>
      </c>
      <c r="L151" s="130">
        <v>0</v>
      </c>
      <c r="M151" s="130">
        <v>0</v>
      </c>
      <c r="N151" s="130">
        <v>0</v>
      </c>
      <c r="O151" s="130">
        <v>1500</v>
      </c>
      <c r="P151" s="130">
        <v>6000</v>
      </c>
      <c r="Q151" s="130">
        <v>0</v>
      </c>
      <c r="R151" s="130">
        <v>0</v>
      </c>
      <c r="S151" s="130">
        <v>0</v>
      </c>
      <c r="T151" s="130">
        <v>0</v>
      </c>
      <c r="U151" s="130">
        <v>0</v>
      </c>
      <c r="V151" s="130">
        <v>0</v>
      </c>
      <c r="W151" s="130">
        <v>0</v>
      </c>
      <c r="X151" s="130">
        <v>0</v>
      </c>
      <c r="Y151" s="130">
        <v>0</v>
      </c>
      <c r="Z151" s="94" t="s">
        <v>191</v>
      </c>
      <c r="AA151" s="94" t="s">
        <v>212</v>
      </c>
      <c r="AB151" s="94" t="s">
        <v>623</v>
      </c>
    </row>
    <row r="152" spans="1:28" x14ac:dyDescent="0.25">
      <c r="A152" s="94" t="s">
        <v>624</v>
      </c>
      <c r="B152" s="94" t="s">
        <v>625</v>
      </c>
      <c r="C152" s="94" t="s">
        <v>1876</v>
      </c>
      <c r="D152" s="94"/>
      <c r="E152" s="130">
        <v>0</v>
      </c>
      <c r="F152" s="130">
        <v>0</v>
      </c>
      <c r="G152" s="130">
        <v>0</v>
      </c>
      <c r="H152" s="130">
        <v>0</v>
      </c>
      <c r="I152" s="130">
        <v>0</v>
      </c>
      <c r="J152" s="130">
        <v>0</v>
      </c>
      <c r="K152" s="130">
        <v>0</v>
      </c>
      <c r="L152" s="130">
        <v>0</v>
      </c>
      <c r="M152" s="130">
        <v>0</v>
      </c>
      <c r="N152" s="130">
        <v>0</v>
      </c>
      <c r="O152" s="130">
        <v>0</v>
      </c>
      <c r="P152" s="130">
        <v>0</v>
      </c>
      <c r="Q152" s="130">
        <v>0</v>
      </c>
      <c r="R152" s="130">
        <v>0</v>
      </c>
      <c r="S152" s="130">
        <v>0</v>
      </c>
      <c r="T152" s="130">
        <v>0</v>
      </c>
      <c r="U152" s="130">
        <v>0</v>
      </c>
      <c r="V152" s="130">
        <v>0</v>
      </c>
      <c r="W152" s="130">
        <v>0</v>
      </c>
      <c r="X152" s="130">
        <v>0</v>
      </c>
      <c r="Y152" s="130">
        <v>0</v>
      </c>
      <c r="Z152" s="94" t="s">
        <v>191</v>
      </c>
      <c r="AA152" s="94" t="s">
        <v>212</v>
      </c>
      <c r="AB152" s="94" t="s">
        <v>626</v>
      </c>
    </row>
    <row r="153" spans="1:28" x14ac:dyDescent="0.25">
      <c r="A153" s="94" t="s">
        <v>627</v>
      </c>
      <c r="B153" s="94" t="s">
        <v>628</v>
      </c>
      <c r="C153" s="94" t="s">
        <v>1880</v>
      </c>
      <c r="D153" s="94"/>
      <c r="E153" s="130">
        <v>0</v>
      </c>
      <c r="F153" s="130">
        <v>0</v>
      </c>
      <c r="G153" s="130">
        <v>0</v>
      </c>
      <c r="H153" s="130">
        <v>0</v>
      </c>
      <c r="I153" s="130">
        <v>0</v>
      </c>
      <c r="J153" s="130">
        <v>0</v>
      </c>
      <c r="K153" s="130">
        <v>0</v>
      </c>
      <c r="L153" s="130">
        <v>0</v>
      </c>
      <c r="M153" s="130">
        <v>0</v>
      </c>
      <c r="N153" s="130">
        <v>0</v>
      </c>
      <c r="O153" s="130">
        <v>1250</v>
      </c>
      <c r="P153" s="130">
        <v>0</v>
      </c>
      <c r="Q153" s="130">
        <v>0</v>
      </c>
      <c r="R153" s="130">
        <v>0</v>
      </c>
      <c r="S153" s="130">
        <v>0</v>
      </c>
      <c r="T153" s="130">
        <v>0</v>
      </c>
      <c r="U153" s="130">
        <v>0</v>
      </c>
      <c r="V153" s="130">
        <v>0</v>
      </c>
      <c r="W153" s="130">
        <v>0</v>
      </c>
      <c r="X153" s="130">
        <v>0</v>
      </c>
      <c r="Y153" s="130">
        <v>0</v>
      </c>
      <c r="Z153" s="94" t="s">
        <v>191</v>
      </c>
      <c r="AA153" s="94" t="s">
        <v>249</v>
      </c>
      <c r="AB153" s="94" t="s">
        <v>629</v>
      </c>
    </row>
    <row r="154" spans="1:28" x14ac:dyDescent="0.25">
      <c r="A154" s="94" t="s">
        <v>630</v>
      </c>
      <c r="B154" s="94" t="s">
        <v>1767</v>
      </c>
      <c r="C154" s="94" t="s">
        <v>1873</v>
      </c>
      <c r="D154" s="94"/>
      <c r="E154" s="130">
        <v>0</v>
      </c>
      <c r="F154" s="130">
        <v>0</v>
      </c>
      <c r="G154" s="130">
        <v>0</v>
      </c>
      <c r="H154" s="130">
        <v>0</v>
      </c>
      <c r="I154" s="130">
        <v>0</v>
      </c>
      <c r="J154" s="130">
        <v>0</v>
      </c>
      <c r="K154" s="130">
        <v>0</v>
      </c>
      <c r="L154" s="130">
        <v>0</v>
      </c>
      <c r="M154" s="130">
        <v>0</v>
      </c>
      <c r="N154" s="130">
        <v>0</v>
      </c>
      <c r="O154" s="130">
        <v>318575</v>
      </c>
      <c r="P154" s="130">
        <v>10000</v>
      </c>
      <c r="Q154" s="130">
        <v>0</v>
      </c>
      <c r="R154" s="130">
        <v>0</v>
      </c>
      <c r="S154" s="130">
        <v>323</v>
      </c>
      <c r="T154" s="130">
        <v>127</v>
      </c>
      <c r="U154" s="130">
        <v>0</v>
      </c>
      <c r="V154" s="130">
        <v>0</v>
      </c>
      <c r="W154" s="130">
        <v>29000</v>
      </c>
      <c r="X154" s="130">
        <v>0</v>
      </c>
      <c r="Y154" s="130">
        <v>0</v>
      </c>
      <c r="Z154" s="94" t="s">
        <v>193</v>
      </c>
      <c r="AA154" s="94" t="s">
        <v>205</v>
      </c>
      <c r="AB154" s="94" t="s">
        <v>632</v>
      </c>
    </row>
    <row r="155" spans="1:28" x14ac:dyDescent="0.25">
      <c r="A155" s="94" t="s">
        <v>633</v>
      </c>
      <c r="B155" s="94" t="s">
        <v>634</v>
      </c>
      <c r="C155" s="94" t="s">
        <v>1876</v>
      </c>
      <c r="D155" s="94"/>
      <c r="E155" s="130">
        <v>0</v>
      </c>
      <c r="F155" s="130">
        <v>0</v>
      </c>
      <c r="G155" s="130">
        <v>0</v>
      </c>
      <c r="H155" s="130">
        <v>0</v>
      </c>
      <c r="I155" s="130">
        <v>0</v>
      </c>
      <c r="J155" s="130">
        <v>0</v>
      </c>
      <c r="K155" s="130">
        <v>0</v>
      </c>
      <c r="L155" s="130">
        <v>0</v>
      </c>
      <c r="M155" s="130">
        <v>0</v>
      </c>
      <c r="N155" s="130">
        <v>0</v>
      </c>
      <c r="O155" s="130">
        <v>0</v>
      </c>
      <c r="P155" s="130">
        <v>0</v>
      </c>
      <c r="Q155" s="130">
        <v>0</v>
      </c>
      <c r="R155" s="130">
        <v>0</v>
      </c>
      <c r="S155" s="130">
        <v>0</v>
      </c>
      <c r="T155" s="130">
        <v>0</v>
      </c>
      <c r="U155" s="130">
        <v>0</v>
      </c>
      <c r="V155" s="130">
        <v>0</v>
      </c>
      <c r="W155" s="130">
        <v>0</v>
      </c>
      <c r="X155" s="130">
        <v>0</v>
      </c>
      <c r="Y155" s="130">
        <v>0</v>
      </c>
      <c r="Z155" s="94" t="s">
        <v>191</v>
      </c>
      <c r="AA155" s="94" t="s">
        <v>212</v>
      </c>
      <c r="AB155" s="94" t="s">
        <v>635</v>
      </c>
    </row>
    <row r="156" spans="1:28" x14ac:dyDescent="0.25">
      <c r="A156" s="94" t="s">
        <v>636</v>
      </c>
      <c r="B156" s="94" t="s">
        <v>637</v>
      </c>
      <c r="C156" s="94" t="s">
        <v>1873</v>
      </c>
      <c r="D156" s="94"/>
      <c r="E156" s="130">
        <v>0</v>
      </c>
      <c r="F156" s="130">
        <v>0</v>
      </c>
      <c r="G156" s="130">
        <v>0</v>
      </c>
      <c r="H156" s="130">
        <v>0</v>
      </c>
      <c r="I156" s="130">
        <v>0</v>
      </c>
      <c r="J156" s="130">
        <v>0</v>
      </c>
      <c r="K156" s="130">
        <v>0</v>
      </c>
      <c r="L156" s="130">
        <v>0</v>
      </c>
      <c r="M156" s="130">
        <v>0</v>
      </c>
      <c r="N156" s="130">
        <v>0</v>
      </c>
      <c r="O156" s="130">
        <v>67287</v>
      </c>
      <c r="P156" s="130">
        <v>0</v>
      </c>
      <c r="Q156" s="130">
        <v>0</v>
      </c>
      <c r="R156" s="130">
        <v>67</v>
      </c>
      <c r="S156" s="130">
        <v>0</v>
      </c>
      <c r="T156" s="130">
        <v>0</v>
      </c>
      <c r="U156" s="130">
        <v>0</v>
      </c>
      <c r="V156" s="130">
        <v>0</v>
      </c>
      <c r="W156" s="130">
        <v>14400</v>
      </c>
      <c r="X156" s="130">
        <v>0</v>
      </c>
      <c r="Y156" s="130">
        <v>0</v>
      </c>
      <c r="Z156" s="94" t="s">
        <v>193</v>
      </c>
      <c r="AA156" s="94" t="s">
        <v>205</v>
      </c>
      <c r="AB156" s="94" t="s">
        <v>638</v>
      </c>
    </row>
    <row r="157" spans="1:28" x14ac:dyDescent="0.25">
      <c r="A157" s="94" t="s">
        <v>639</v>
      </c>
      <c r="B157" s="94" t="s">
        <v>640</v>
      </c>
      <c r="C157" s="94" t="s">
        <v>1881</v>
      </c>
      <c r="D157" s="94"/>
      <c r="E157" s="130">
        <v>0</v>
      </c>
      <c r="F157" s="130">
        <v>0</v>
      </c>
      <c r="G157" s="130">
        <v>0</v>
      </c>
      <c r="H157" s="130">
        <v>0</v>
      </c>
      <c r="I157" s="130">
        <v>0</v>
      </c>
      <c r="J157" s="130">
        <v>0</v>
      </c>
      <c r="K157" s="130">
        <v>0</v>
      </c>
      <c r="L157" s="130">
        <v>0</v>
      </c>
      <c r="M157" s="130">
        <v>0</v>
      </c>
      <c r="N157" s="130">
        <v>0</v>
      </c>
      <c r="O157" s="130">
        <v>328458</v>
      </c>
      <c r="P157" s="130">
        <v>0</v>
      </c>
      <c r="Q157" s="130">
        <v>0</v>
      </c>
      <c r="R157" s="130">
        <v>0</v>
      </c>
      <c r="S157" s="130">
        <v>0</v>
      </c>
      <c r="T157" s="130">
        <v>0</v>
      </c>
      <c r="U157" s="130">
        <v>0</v>
      </c>
      <c r="V157" s="130">
        <v>0</v>
      </c>
      <c r="W157" s="130">
        <v>0</v>
      </c>
      <c r="X157" s="130">
        <v>0</v>
      </c>
      <c r="Y157" s="130">
        <v>0</v>
      </c>
      <c r="Z157" s="94" t="s">
        <v>191</v>
      </c>
      <c r="AA157" s="94" t="s">
        <v>205</v>
      </c>
      <c r="AB157" s="94" t="s">
        <v>641</v>
      </c>
    </row>
    <row r="158" spans="1:28" x14ac:dyDescent="0.25">
      <c r="A158" s="94" t="s">
        <v>642</v>
      </c>
      <c r="B158" s="94" t="s">
        <v>643</v>
      </c>
      <c r="C158" s="94" t="s">
        <v>1882</v>
      </c>
      <c r="D158" s="94"/>
      <c r="E158" s="130">
        <v>0</v>
      </c>
      <c r="F158" s="130">
        <v>0</v>
      </c>
      <c r="G158" s="130">
        <v>0</v>
      </c>
      <c r="H158" s="130">
        <v>0</v>
      </c>
      <c r="I158" s="130">
        <v>0</v>
      </c>
      <c r="J158" s="130">
        <v>0</v>
      </c>
      <c r="K158" s="130">
        <v>0</v>
      </c>
      <c r="L158" s="130">
        <v>0</v>
      </c>
      <c r="M158" s="130">
        <v>0</v>
      </c>
      <c r="N158" s="130">
        <v>0</v>
      </c>
      <c r="O158" s="130">
        <v>6335</v>
      </c>
      <c r="P158" s="130">
        <v>4500</v>
      </c>
      <c r="Q158" s="130">
        <v>0</v>
      </c>
      <c r="R158" s="130">
        <v>0</v>
      </c>
      <c r="S158" s="130">
        <v>0</v>
      </c>
      <c r="T158" s="130">
        <v>0</v>
      </c>
      <c r="U158" s="130">
        <v>0</v>
      </c>
      <c r="V158" s="130">
        <v>0</v>
      </c>
      <c r="W158" s="130">
        <v>0</v>
      </c>
      <c r="X158" s="130">
        <v>0</v>
      </c>
      <c r="Y158" s="130">
        <v>375</v>
      </c>
      <c r="Z158" s="94" t="s">
        <v>191</v>
      </c>
      <c r="AA158" s="94" t="s">
        <v>212</v>
      </c>
      <c r="AB158" s="94" t="s">
        <v>644</v>
      </c>
    </row>
    <row r="159" spans="1:28" x14ac:dyDescent="0.25">
      <c r="A159" s="94" t="s">
        <v>648</v>
      </c>
      <c r="B159" s="94" t="s">
        <v>649</v>
      </c>
      <c r="C159" s="94" t="s">
        <v>1874</v>
      </c>
      <c r="D159" s="94"/>
      <c r="E159" s="130">
        <v>0</v>
      </c>
      <c r="F159" s="130">
        <v>0</v>
      </c>
      <c r="G159" s="130">
        <v>0</v>
      </c>
      <c r="H159" s="130">
        <v>0</v>
      </c>
      <c r="I159" s="130">
        <v>0</v>
      </c>
      <c r="J159" s="130">
        <v>0</v>
      </c>
      <c r="K159" s="130">
        <v>0</v>
      </c>
      <c r="L159" s="130">
        <v>0</v>
      </c>
      <c r="M159" s="130">
        <v>0</v>
      </c>
      <c r="N159" s="130">
        <v>0</v>
      </c>
      <c r="O159" s="130">
        <v>234888</v>
      </c>
      <c r="P159" s="130">
        <v>29450</v>
      </c>
      <c r="Q159" s="130">
        <v>0</v>
      </c>
      <c r="R159" s="130">
        <v>0</v>
      </c>
      <c r="S159" s="130">
        <v>0</v>
      </c>
      <c r="T159" s="130">
        <v>0</v>
      </c>
      <c r="U159" s="130">
        <v>0</v>
      </c>
      <c r="V159" s="130">
        <v>0</v>
      </c>
      <c r="W159" s="130">
        <v>6450</v>
      </c>
      <c r="X159" s="130">
        <v>0</v>
      </c>
      <c r="Y159" s="130">
        <v>0</v>
      </c>
      <c r="Z159" s="94" t="s">
        <v>191</v>
      </c>
      <c r="AA159" s="94" t="s">
        <v>372</v>
      </c>
      <c r="AB159" s="94" t="s">
        <v>650</v>
      </c>
    </row>
    <row r="160" spans="1:28" x14ac:dyDescent="0.25">
      <c r="A160" s="94" t="s">
        <v>651</v>
      </c>
      <c r="B160" s="94" t="s">
        <v>652</v>
      </c>
      <c r="C160" s="94" t="s">
        <v>1874</v>
      </c>
      <c r="D160" s="94"/>
      <c r="E160" s="130">
        <v>0</v>
      </c>
      <c r="F160" s="130">
        <v>0</v>
      </c>
      <c r="G160" s="130">
        <v>0</v>
      </c>
      <c r="H160" s="130">
        <v>0</v>
      </c>
      <c r="I160" s="130">
        <v>0</v>
      </c>
      <c r="J160" s="130">
        <v>0</v>
      </c>
      <c r="K160" s="130">
        <v>0</v>
      </c>
      <c r="L160" s="130">
        <v>0</v>
      </c>
      <c r="M160" s="130">
        <v>0</v>
      </c>
      <c r="N160" s="130">
        <v>0</v>
      </c>
      <c r="O160" s="130">
        <v>10773</v>
      </c>
      <c r="P160" s="130">
        <v>0</v>
      </c>
      <c r="Q160" s="130">
        <v>0</v>
      </c>
      <c r="R160" s="130">
        <v>0</v>
      </c>
      <c r="S160" s="130">
        <v>0</v>
      </c>
      <c r="T160" s="130">
        <v>0</v>
      </c>
      <c r="U160" s="130">
        <v>0</v>
      </c>
      <c r="V160" s="130">
        <v>0</v>
      </c>
      <c r="W160" s="130">
        <v>0</v>
      </c>
      <c r="X160" s="130">
        <v>0</v>
      </c>
      <c r="Y160" s="130">
        <v>0</v>
      </c>
      <c r="Z160" s="94" t="s">
        <v>191</v>
      </c>
      <c r="AA160" s="94" t="s">
        <v>249</v>
      </c>
      <c r="AB160" s="94" t="s">
        <v>653</v>
      </c>
    </row>
    <row r="161" spans="1:28" x14ac:dyDescent="0.25">
      <c r="A161" s="94" t="s">
        <v>654</v>
      </c>
      <c r="B161" s="94" t="s">
        <v>655</v>
      </c>
      <c r="C161" s="94" t="s">
        <v>1874</v>
      </c>
      <c r="D161" s="94"/>
      <c r="E161" s="130">
        <v>0</v>
      </c>
      <c r="F161" s="130">
        <v>0</v>
      </c>
      <c r="G161" s="130">
        <v>0</v>
      </c>
      <c r="H161" s="130">
        <v>0</v>
      </c>
      <c r="I161" s="130">
        <v>0</v>
      </c>
      <c r="J161" s="130">
        <v>0</v>
      </c>
      <c r="K161" s="130">
        <v>0</v>
      </c>
      <c r="L161" s="130">
        <v>0</v>
      </c>
      <c r="M161" s="130">
        <v>0</v>
      </c>
      <c r="N161" s="130">
        <v>7500</v>
      </c>
      <c r="O161" s="130">
        <v>67550</v>
      </c>
      <c r="P161" s="130">
        <v>0</v>
      </c>
      <c r="Q161" s="130">
        <v>0</v>
      </c>
      <c r="R161" s="130">
        <v>0</v>
      </c>
      <c r="S161" s="130">
        <v>0</v>
      </c>
      <c r="T161" s="130">
        <v>0</v>
      </c>
      <c r="U161" s="130">
        <v>0</v>
      </c>
      <c r="V161" s="130">
        <v>0</v>
      </c>
      <c r="W161" s="130">
        <v>0</v>
      </c>
      <c r="X161" s="130">
        <v>19000</v>
      </c>
      <c r="Y161" s="130">
        <v>11000</v>
      </c>
      <c r="Z161" s="94" t="s">
        <v>191</v>
      </c>
      <c r="AA161" s="94" t="s">
        <v>212</v>
      </c>
      <c r="AB161" s="94" t="s">
        <v>656</v>
      </c>
    </row>
    <row r="162" spans="1:28" x14ac:dyDescent="0.25">
      <c r="A162" s="94" t="s">
        <v>657</v>
      </c>
      <c r="B162" s="94" t="s">
        <v>658</v>
      </c>
      <c r="C162" s="94" t="s">
        <v>1874</v>
      </c>
      <c r="D162" s="94"/>
      <c r="E162" s="130">
        <v>0</v>
      </c>
      <c r="F162" s="130">
        <v>0</v>
      </c>
      <c r="G162" s="130">
        <v>50450</v>
      </c>
      <c r="H162" s="130">
        <v>0</v>
      </c>
      <c r="I162" s="130">
        <v>0</v>
      </c>
      <c r="J162" s="130">
        <v>0</v>
      </c>
      <c r="K162" s="130">
        <v>181</v>
      </c>
      <c r="L162" s="130">
        <v>0</v>
      </c>
      <c r="M162" s="130">
        <v>0</v>
      </c>
      <c r="N162" s="130">
        <v>0</v>
      </c>
      <c r="O162" s="130">
        <v>53000</v>
      </c>
      <c r="P162" s="130">
        <v>0</v>
      </c>
      <c r="Q162" s="130">
        <v>0</v>
      </c>
      <c r="R162" s="130">
        <v>0</v>
      </c>
      <c r="S162" s="130">
        <v>0</v>
      </c>
      <c r="T162" s="130">
        <v>0</v>
      </c>
      <c r="U162" s="130">
        <v>0</v>
      </c>
      <c r="V162" s="130">
        <v>0</v>
      </c>
      <c r="W162" s="130">
        <v>0</v>
      </c>
      <c r="X162" s="130">
        <v>255083</v>
      </c>
      <c r="Y162" s="130">
        <v>0</v>
      </c>
      <c r="Z162" s="94" t="s">
        <v>191</v>
      </c>
      <c r="AA162" s="94" t="s">
        <v>212</v>
      </c>
      <c r="AB162" s="94" t="s">
        <v>659</v>
      </c>
    </row>
    <row r="163" spans="1:28" x14ac:dyDescent="0.25">
      <c r="A163" s="94" t="s">
        <v>660</v>
      </c>
      <c r="B163" s="94" t="s">
        <v>661</v>
      </c>
      <c r="C163" s="94" t="s">
        <v>1875</v>
      </c>
      <c r="D163" s="94"/>
      <c r="E163" s="130">
        <v>0</v>
      </c>
      <c r="F163" s="130">
        <v>0</v>
      </c>
      <c r="G163" s="130">
        <v>0</v>
      </c>
      <c r="H163" s="130">
        <v>0</v>
      </c>
      <c r="I163" s="130">
        <v>0</v>
      </c>
      <c r="J163" s="130">
        <v>0</v>
      </c>
      <c r="K163" s="130">
        <v>0</v>
      </c>
      <c r="L163" s="130">
        <v>0</v>
      </c>
      <c r="M163" s="130">
        <v>0</v>
      </c>
      <c r="N163" s="130">
        <v>0</v>
      </c>
      <c r="O163" s="130">
        <v>83</v>
      </c>
      <c r="P163" s="130">
        <v>0</v>
      </c>
      <c r="Q163" s="130">
        <v>0</v>
      </c>
      <c r="R163" s="130">
        <v>0</v>
      </c>
      <c r="S163" s="130">
        <v>0</v>
      </c>
      <c r="T163" s="130">
        <v>0</v>
      </c>
      <c r="U163" s="130">
        <v>0</v>
      </c>
      <c r="V163" s="130">
        <v>0</v>
      </c>
      <c r="W163" s="130">
        <v>0</v>
      </c>
      <c r="X163" s="130">
        <v>0</v>
      </c>
      <c r="Y163" s="130">
        <v>0</v>
      </c>
      <c r="Z163" s="94" t="s">
        <v>191</v>
      </c>
      <c r="AA163" s="94" t="s">
        <v>212</v>
      </c>
      <c r="AB163" s="94" t="s">
        <v>662</v>
      </c>
    </row>
    <row r="164" spans="1:28" x14ac:dyDescent="0.25">
      <c r="A164" s="94" t="s">
        <v>663</v>
      </c>
      <c r="B164" s="94" t="s">
        <v>1768</v>
      </c>
      <c r="C164" s="94" t="s">
        <v>1873</v>
      </c>
      <c r="D164" s="94"/>
      <c r="E164" s="130">
        <v>0</v>
      </c>
      <c r="F164" s="130">
        <v>0</v>
      </c>
      <c r="G164" s="130">
        <v>150814</v>
      </c>
      <c r="H164" s="130">
        <v>0</v>
      </c>
      <c r="I164" s="130">
        <v>1359</v>
      </c>
      <c r="J164" s="130">
        <v>0</v>
      </c>
      <c r="K164" s="130">
        <v>0</v>
      </c>
      <c r="L164" s="130">
        <v>0</v>
      </c>
      <c r="M164" s="130">
        <v>0</v>
      </c>
      <c r="N164" s="130">
        <v>0</v>
      </c>
      <c r="O164" s="130">
        <v>969115</v>
      </c>
      <c r="P164" s="130">
        <v>237000</v>
      </c>
      <c r="Q164" s="130">
        <v>0</v>
      </c>
      <c r="R164" s="130">
        <v>0</v>
      </c>
      <c r="S164" s="130">
        <v>0</v>
      </c>
      <c r="T164" s="130">
        <v>0</v>
      </c>
      <c r="U164" s="130">
        <v>1532</v>
      </c>
      <c r="V164" s="130">
        <v>0</v>
      </c>
      <c r="W164" s="130">
        <v>37900</v>
      </c>
      <c r="X164" s="130">
        <v>22382</v>
      </c>
      <c r="Y164" s="130">
        <v>0</v>
      </c>
      <c r="Z164" s="94" t="s">
        <v>193</v>
      </c>
      <c r="AA164" s="94" t="s">
        <v>205</v>
      </c>
      <c r="AB164" s="94" t="s">
        <v>665</v>
      </c>
    </row>
    <row r="165" spans="1:28" x14ac:dyDescent="0.25">
      <c r="A165" s="94" t="s">
        <v>666</v>
      </c>
      <c r="B165" s="94" t="s">
        <v>667</v>
      </c>
      <c r="C165" s="94" t="s">
        <v>1874</v>
      </c>
      <c r="D165" s="94"/>
      <c r="E165" s="130">
        <v>0</v>
      </c>
      <c r="F165" s="130">
        <v>0</v>
      </c>
      <c r="G165" s="130">
        <v>0</v>
      </c>
      <c r="H165" s="130">
        <v>0</v>
      </c>
      <c r="I165" s="130">
        <v>0</v>
      </c>
      <c r="J165" s="130">
        <v>0</v>
      </c>
      <c r="K165" s="130">
        <v>0</v>
      </c>
      <c r="L165" s="130">
        <v>0</v>
      </c>
      <c r="M165" s="130">
        <v>0</v>
      </c>
      <c r="N165" s="130">
        <v>0</v>
      </c>
      <c r="O165" s="130">
        <v>42046</v>
      </c>
      <c r="P165" s="130">
        <v>0</v>
      </c>
      <c r="Q165" s="130">
        <v>0</v>
      </c>
      <c r="R165" s="130">
        <v>0</v>
      </c>
      <c r="S165" s="130">
        <v>0</v>
      </c>
      <c r="T165" s="130">
        <v>0</v>
      </c>
      <c r="U165" s="130">
        <v>0</v>
      </c>
      <c r="V165" s="130">
        <v>0</v>
      </c>
      <c r="W165" s="130">
        <v>0</v>
      </c>
      <c r="X165" s="130">
        <v>0</v>
      </c>
      <c r="Y165" s="130">
        <v>0</v>
      </c>
      <c r="Z165" s="94" t="s">
        <v>191</v>
      </c>
      <c r="AA165" s="94" t="s">
        <v>212</v>
      </c>
      <c r="AB165" s="94" t="s">
        <v>668</v>
      </c>
    </row>
    <row r="166" spans="1:28" x14ac:dyDescent="0.25">
      <c r="A166" s="94" t="s">
        <v>669</v>
      </c>
      <c r="B166" s="94" t="s">
        <v>670</v>
      </c>
      <c r="C166" s="94" t="s">
        <v>1880</v>
      </c>
      <c r="D166" s="94"/>
      <c r="E166" s="130">
        <v>0</v>
      </c>
      <c r="F166" s="130">
        <v>0</v>
      </c>
      <c r="G166" s="130">
        <v>0</v>
      </c>
      <c r="H166" s="130">
        <v>0</v>
      </c>
      <c r="I166" s="130">
        <v>0</v>
      </c>
      <c r="J166" s="130">
        <v>0</v>
      </c>
      <c r="K166" s="130">
        <v>0</v>
      </c>
      <c r="L166" s="130">
        <v>0</v>
      </c>
      <c r="M166" s="130">
        <v>0</v>
      </c>
      <c r="N166" s="130">
        <v>0</v>
      </c>
      <c r="O166" s="130">
        <v>564012</v>
      </c>
      <c r="P166" s="130">
        <v>0</v>
      </c>
      <c r="Q166" s="130">
        <v>0</v>
      </c>
      <c r="R166" s="130">
        <v>45366</v>
      </c>
      <c r="S166" s="130">
        <v>0</v>
      </c>
      <c r="T166" s="130">
        <v>0</v>
      </c>
      <c r="U166" s="130">
        <v>0</v>
      </c>
      <c r="V166" s="130">
        <v>0</v>
      </c>
      <c r="W166" s="130">
        <v>0</v>
      </c>
      <c r="X166" s="130">
        <v>68000</v>
      </c>
      <c r="Y166" s="130">
        <v>28000</v>
      </c>
      <c r="Z166" s="94" t="s">
        <v>191</v>
      </c>
      <c r="AA166" s="94" t="s">
        <v>262</v>
      </c>
      <c r="AB166" s="94" t="s">
        <v>671</v>
      </c>
    </row>
    <row r="167" spans="1:28" x14ac:dyDescent="0.25">
      <c r="A167" s="94" t="s">
        <v>672</v>
      </c>
      <c r="B167" s="94" t="s">
        <v>673</v>
      </c>
      <c r="C167" s="94" t="s">
        <v>1879</v>
      </c>
      <c r="D167" s="94"/>
      <c r="E167" s="130">
        <v>0</v>
      </c>
      <c r="F167" s="130">
        <v>0</v>
      </c>
      <c r="G167" s="130">
        <v>0</v>
      </c>
      <c r="H167" s="130">
        <v>0</v>
      </c>
      <c r="I167" s="130">
        <v>0</v>
      </c>
      <c r="J167" s="130">
        <v>0</v>
      </c>
      <c r="K167" s="130">
        <v>0</v>
      </c>
      <c r="L167" s="130">
        <v>0</v>
      </c>
      <c r="M167" s="130">
        <v>0</v>
      </c>
      <c r="N167" s="130">
        <v>0</v>
      </c>
      <c r="O167" s="130">
        <v>185456</v>
      </c>
      <c r="P167" s="130">
        <v>0</v>
      </c>
      <c r="Q167" s="130">
        <v>0</v>
      </c>
      <c r="R167" s="130">
        <v>0</v>
      </c>
      <c r="S167" s="130">
        <v>0</v>
      </c>
      <c r="T167" s="130">
        <v>0</v>
      </c>
      <c r="U167" s="130">
        <v>0</v>
      </c>
      <c r="V167" s="130">
        <v>0</v>
      </c>
      <c r="W167" s="130">
        <v>0</v>
      </c>
      <c r="X167" s="130">
        <v>0</v>
      </c>
      <c r="Y167" s="130">
        <v>0</v>
      </c>
      <c r="Z167" s="94" t="s">
        <v>191</v>
      </c>
      <c r="AA167" s="94" t="s">
        <v>212</v>
      </c>
      <c r="AB167" s="94" t="s">
        <v>674</v>
      </c>
    </row>
    <row r="168" spans="1:28" x14ac:dyDescent="0.25">
      <c r="A168" s="94" t="s">
        <v>675</v>
      </c>
      <c r="B168" s="94" t="s">
        <v>676</v>
      </c>
      <c r="C168" s="94" t="s">
        <v>1874</v>
      </c>
      <c r="D168" s="94"/>
      <c r="E168" s="130">
        <v>0</v>
      </c>
      <c r="F168" s="130">
        <v>0</v>
      </c>
      <c r="G168" s="130">
        <v>0</v>
      </c>
      <c r="H168" s="130">
        <v>0</v>
      </c>
      <c r="I168" s="130">
        <v>0</v>
      </c>
      <c r="J168" s="130">
        <v>0</v>
      </c>
      <c r="K168" s="130">
        <v>0</v>
      </c>
      <c r="L168" s="130">
        <v>0</v>
      </c>
      <c r="M168" s="130">
        <v>0</v>
      </c>
      <c r="N168" s="130">
        <v>0</v>
      </c>
      <c r="O168" s="130">
        <v>64427</v>
      </c>
      <c r="P168" s="130">
        <v>0</v>
      </c>
      <c r="Q168" s="130">
        <v>0</v>
      </c>
      <c r="R168" s="130">
        <v>0</v>
      </c>
      <c r="S168" s="130">
        <v>0</v>
      </c>
      <c r="T168" s="130">
        <v>0</v>
      </c>
      <c r="U168" s="130">
        <v>0</v>
      </c>
      <c r="V168" s="130">
        <v>0</v>
      </c>
      <c r="W168" s="130">
        <v>0</v>
      </c>
      <c r="X168" s="130">
        <v>0</v>
      </c>
      <c r="Y168" s="130">
        <v>0</v>
      </c>
      <c r="Z168" s="94" t="s">
        <v>191</v>
      </c>
      <c r="AA168" s="94" t="s">
        <v>212</v>
      </c>
      <c r="AB168" s="94" t="s">
        <v>677</v>
      </c>
    </row>
    <row r="169" spans="1:28" x14ac:dyDescent="0.25">
      <c r="A169" s="94" t="s">
        <v>678</v>
      </c>
      <c r="B169" s="94" t="s">
        <v>679</v>
      </c>
      <c r="C169" s="94" t="s">
        <v>1876</v>
      </c>
      <c r="D169" s="94"/>
      <c r="E169" s="130">
        <v>0</v>
      </c>
      <c r="F169" s="130">
        <v>0</v>
      </c>
      <c r="G169" s="130">
        <v>0</v>
      </c>
      <c r="H169" s="130">
        <v>0</v>
      </c>
      <c r="I169" s="130">
        <v>0</v>
      </c>
      <c r="J169" s="130">
        <v>0</v>
      </c>
      <c r="K169" s="130">
        <v>0</v>
      </c>
      <c r="L169" s="130">
        <v>0</v>
      </c>
      <c r="M169" s="130">
        <v>0</v>
      </c>
      <c r="N169" s="130">
        <v>0</v>
      </c>
      <c r="O169" s="130">
        <v>0</v>
      </c>
      <c r="P169" s="130">
        <v>0</v>
      </c>
      <c r="Q169" s="130">
        <v>0</v>
      </c>
      <c r="R169" s="130">
        <v>0</v>
      </c>
      <c r="S169" s="130">
        <v>0</v>
      </c>
      <c r="T169" s="130">
        <v>0</v>
      </c>
      <c r="U169" s="130">
        <v>0</v>
      </c>
      <c r="V169" s="130">
        <v>0</v>
      </c>
      <c r="W169" s="130">
        <v>0</v>
      </c>
      <c r="X169" s="130">
        <v>0</v>
      </c>
      <c r="Y169" s="130">
        <v>0</v>
      </c>
      <c r="Z169" s="94" t="s">
        <v>191</v>
      </c>
      <c r="AA169" s="94" t="s">
        <v>212</v>
      </c>
      <c r="AB169" s="94" t="s">
        <v>680</v>
      </c>
    </row>
    <row r="170" spans="1:28" x14ac:dyDescent="0.25">
      <c r="A170" s="94" t="s">
        <v>681</v>
      </c>
      <c r="B170" s="94" t="s">
        <v>682</v>
      </c>
      <c r="C170" s="94" t="s">
        <v>1879</v>
      </c>
      <c r="D170" s="94"/>
      <c r="E170" s="130">
        <v>0</v>
      </c>
      <c r="F170" s="130">
        <v>0</v>
      </c>
      <c r="G170" s="130">
        <v>0</v>
      </c>
      <c r="H170" s="130">
        <v>0</v>
      </c>
      <c r="I170" s="130">
        <v>0</v>
      </c>
      <c r="J170" s="130">
        <v>0</v>
      </c>
      <c r="K170" s="130">
        <v>0</v>
      </c>
      <c r="L170" s="130">
        <v>0</v>
      </c>
      <c r="M170" s="130">
        <v>0</v>
      </c>
      <c r="N170" s="130">
        <v>0</v>
      </c>
      <c r="O170" s="130">
        <v>430179</v>
      </c>
      <c r="P170" s="130">
        <v>77000</v>
      </c>
      <c r="Q170" s="130">
        <v>0</v>
      </c>
      <c r="R170" s="130">
        <v>0</v>
      </c>
      <c r="S170" s="130">
        <v>0</v>
      </c>
      <c r="T170" s="130">
        <v>0</v>
      </c>
      <c r="U170" s="130">
        <v>0</v>
      </c>
      <c r="V170" s="130">
        <v>0</v>
      </c>
      <c r="W170" s="130">
        <v>0</v>
      </c>
      <c r="X170" s="130">
        <v>0</v>
      </c>
      <c r="Y170" s="130">
        <v>0</v>
      </c>
      <c r="Z170" s="94" t="s">
        <v>191</v>
      </c>
      <c r="AA170" s="94" t="s">
        <v>372</v>
      </c>
      <c r="AB170" s="94" t="s">
        <v>683</v>
      </c>
    </row>
    <row r="171" spans="1:28" x14ac:dyDescent="0.25">
      <c r="A171" s="94" t="s">
        <v>684</v>
      </c>
      <c r="B171" s="94" t="s">
        <v>685</v>
      </c>
      <c r="C171" s="94" t="s">
        <v>1879</v>
      </c>
      <c r="D171" s="94"/>
      <c r="E171" s="130">
        <v>0</v>
      </c>
      <c r="F171" s="130">
        <v>0</v>
      </c>
      <c r="G171" s="130">
        <v>0</v>
      </c>
      <c r="H171" s="130">
        <v>0</v>
      </c>
      <c r="I171" s="130">
        <v>0</v>
      </c>
      <c r="J171" s="130">
        <v>0</v>
      </c>
      <c r="K171" s="130">
        <v>0</v>
      </c>
      <c r="L171" s="130">
        <v>0</v>
      </c>
      <c r="M171" s="130">
        <v>0</v>
      </c>
      <c r="N171" s="130">
        <v>0</v>
      </c>
      <c r="O171" s="130">
        <v>28000</v>
      </c>
      <c r="P171" s="130">
        <v>0</v>
      </c>
      <c r="Q171" s="130">
        <v>0</v>
      </c>
      <c r="R171" s="130">
        <v>0</v>
      </c>
      <c r="S171" s="130">
        <v>0</v>
      </c>
      <c r="T171" s="130">
        <v>0</v>
      </c>
      <c r="U171" s="130">
        <v>0</v>
      </c>
      <c r="V171" s="130">
        <v>0</v>
      </c>
      <c r="W171" s="130">
        <v>0</v>
      </c>
      <c r="X171" s="130">
        <v>0</v>
      </c>
      <c r="Y171" s="130">
        <v>0</v>
      </c>
      <c r="Z171" s="94" t="s">
        <v>191</v>
      </c>
      <c r="AA171" s="94" t="s">
        <v>249</v>
      </c>
      <c r="AB171" s="94" t="s">
        <v>686</v>
      </c>
    </row>
    <row r="172" spans="1:28" x14ac:dyDescent="0.25">
      <c r="A172" s="94" t="s">
        <v>687</v>
      </c>
      <c r="B172" s="94" t="s">
        <v>688</v>
      </c>
      <c r="C172" s="94" t="s">
        <v>1879</v>
      </c>
      <c r="D172" s="94"/>
      <c r="E172" s="130">
        <v>0</v>
      </c>
      <c r="F172" s="130">
        <v>0</v>
      </c>
      <c r="G172" s="130">
        <v>0</v>
      </c>
      <c r="H172" s="130">
        <v>0</v>
      </c>
      <c r="I172" s="130">
        <v>0</v>
      </c>
      <c r="J172" s="130">
        <v>0</v>
      </c>
      <c r="K172" s="130">
        <v>0</v>
      </c>
      <c r="L172" s="130">
        <v>0</v>
      </c>
      <c r="M172" s="130">
        <v>0</v>
      </c>
      <c r="N172" s="130">
        <v>0</v>
      </c>
      <c r="O172" s="130">
        <v>0</v>
      </c>
      <c r="P172" s="130">
        <v>0</v>
      </c>
      <c r="Q172" s="130">
        <v>0</v>
      </c>
      <c r="R172" s="130">
        <v>0</v>
      </c>
      <c r="S172" s="130">
        <v>0</v>
      </c>
      <c r="T172" s="130">
        <v>0</v>
      </c>
      <c r="U172" s="130">
        <v>0</v>
      </c>
      <c r="V172" s="130">
        <v>0</v>
      </c>
      <c r="W172" s="130">
        <v>0</v>
      </c>
      <c r="X172" s="130">
        <v>0</v>
      </c>
      <c r="Y172" s="130">
        <v>0</v>
      </c>
      <c r="Z172" s="94" t="s">
        <v>191</v>
      </c>
      <c r="AA172" s="94" t="s">
        <v>249</v>
      </c>
      <c r="AB172" s="94" t="s">
        <v>689</v>
      </c>
    </row>
    <row r="173" spans="1:28" x14ac:dyDescent="0.25">
      <c r="A173" s="94" t="s">
        <v>690</v>
      </c>
      <c r="B173" s="94" t="s">
        <v>691</v>
      </c>
      <c r="C173" s="94" t="s">
        <v>1878</v>
      </c>
      <c r="D173" s="94"/>
      <c r="E173" s="130">
        <v>0</v>
      </c>
      <c r="F173" s="130">
        <v>0</v>
      </c>
      <c r="G173" s="130">
        <v>0</v>
      </c>
      <c r="H173" s="130">
        <v>0</v>
      </c>
      <c r="I173" s="130">
        <v>0</v>
      </c>
      <c r="J173" s="130">
        <v>0</v>
      </c>
      <c r="K173" s="130">
        <v>0</v>
      </c>
      <c r="L173" s="130">
        <v>0</v>
      </c>
      <c r="M173" s="130">
        <v>0</v>
      </c>
      <c r="N173" s="130">
        <v>0</v>
      </c>
      <c r="O173" s="130">
        <v>56884</v>
      </c>
      <c r="P173" s="130">
        <v>0</v>
      </c>
      <c r="Q173" s="130">
        <v>0</v>
      </c>
      <c r="R173" s="130">
        <v>0</v>
      </c>
      <c r="S173" s="130">
        <v>0</v>
      </c>
      <c r="T173" s="130">
        <v>0</v>
      </c>
      <c r="U173" s="130">
        <v>0</v>
      </c>
      <c r="V173" s="130">
        <v>0</v>
      </c>
      <c r="W173" s="130">
        <v>0</v>
      </c>
      <c r="X173" s="130">
        <v>10000</v>
      </c>
      <c r="Y173" s="130">
        <v>0</v>
      </c>
      <c r="Z173" s="94" t="s">
        <v>191</v>
      </c>
      <c r="AA173" s="94" t="s">
        <v>212</v>
      </c>
      <c r="AB173" s="94" t="s">
        <v>692</v>
      </c>
    </row>
    <row r="174" spans="1:28" x14ac:dyDescent="0.25">
      <c r="A174" s="94" t="s">
        <v>693</v>
      </c>
      <c r="B174" s="94" t="s">
        <v>694</v>
      </c>
      <c r="C174" s="94" t="s">
        <v>1878</v>
      </c>
      <c r="D174" s="94"/>
      <c r="E174" s="130">
        <v>0</v>
      </c>
      <c r="F174" s="130">
        <v>0</v>
      </c>
      <c r="G174" s="130">
        <v>0</v>
      </c>
      <c r="H174" s="130">
        <v>0</v>
      </c>
      <c r="I174" s="130">
        <v>0</v>
      </c>
      <c r="J174" s="130">
        <v>0</v>
      </c>
      <c r="K174" s="130">
        <v>0</v>
      </c>
      <c r="L174" s="130">
        <v>0</v>
      </c>
      <c r="M174" s="130">
        <v>0</v>
      </c>
      <c r="N174" s="130">
        <v>0</v>
      </c>
      <c r="O174" s="130">
        <v>0</v>
      </c>
      <c r="P174" s="130">
        <v>0</v>
      </c>
      <c r="Q174" s="130">
        <v>0</v>
      </c>
      <c r="R174" s="130">
        <v>0</v>
      </c>
      <c r="S174" s="130">
        <v>0</v>
      </c>
      <c r="T174" s="130">
        <v>0</v>
      </c>
      <c r="U174" s="130">
        <v>0</v>
      </c>
      <c r="V174" s="130">
        <v>0</v>
      </c>
      <c r="W174" s="130">
        <v>0</v>
      </c>
      <c r="X174" s="130">
        <v>0</v>
      </c>
      <c r="Y174" s="130">
        <v>0</v>
      </c>
      <c r="Z174" s="94" t="s">
        <v>191</v>
      </c>
      <c r="AA174" s="94" t="s">
        <v>249</v>
      </c>
      <c r="AB174" s="94" t="s">
        <v>695</v>
      </c>
    </row>
    <row r="175" spans="1:28" x14ac:dyDescent="0.25">
      <c r="A175" s="94" t="s">
        <v>696</v>
      </c>
      <c r="B175" s="94" t="s">
        <v>1769</v>
      </c>
      <c r="C175" s="94" t="s">
        <v>1873</v>
      </c>
      <c r="D175" s="94"/>
      <c r="E175" s="130">
        <v>0</v>
      </c>
      <c r="F175" s="130">
        <v>0</v>
      </c>
      <c r="G175" s="130">
        <v>0</v>
      </c>
      <c r="H175" s="130">
        <v>0</v>
      </c>
      <c r="I175" s="130">
        <v>0</v>
      </c>
      <c r="J175" s="130">
        <v>0</v>
      </c>
      <c r="K175" s="130">
        <v>2731</v>
      </c>
      <c r="L175" s="130">
        <v>0</v>
      </c>
      <c r="M175" s="130">
        <v>0</v>
      </c>
      <c r="N175" s="130">
        <v>0</v>
      </c>
      <c r="O175" s="130">
        <v>190630</v>
      </c>
      <c r="P175" s="130">
        <v>26000</v>
      </c>
      <c r="Q175" s="130">
        <v>0</v>
      </c>
      <c r="R175" s="130">
        <v>0</v>
      </c>
      <c r="S175" s="130">
        <v>0</v>
      </c>
      <c r="T175" s="130">
        <v>0</v>
      </c>
      <c r="U175" s="130">
        <v>0</v>
      </c>
      <c r="V175" s="130">
        <v>0</v>
      </c>
      <c r="W175" s="130">
        <v>0</v>
      </c>
      <c r="X175" s="130">
        <v>28500</v>
      </c>
      <c r="Y175" s="130">
        <v>0</v>
      </c>
      <c r="Z175" s="94" t="s">
        <v>193</v>
      </c>
      <c r="AA175" s="94" t="s">
        <v>205</v>
      </c>
      <c r="AB175" s="94" t="s">
        <v>698</v>
      </c>
    </row>
    <row r="176" spans="1:28" x14ac:dyDescent="0.25">
      <c r="A176" s="94" t="s">
        <v>699</v>
      </c>
      <c r="B176" s="94" t="s">
        <v>700</v>
      </c>
      <c r="C176" s="94" t="s">
        <v>1874</v>
      </c>
      <c r="D176" s="94"/>
      <c r="E176" s="130">
        <v>0</v>
      </c>
      <c r="F176" s="130">
        <v>0</v>
      </c>
      <c r="G176" s="130">
        <v>0</v>
      </c>
      <c r="H176" s="130">
        <v>0</v>
      </c>
      <c r="I176" s="130">
        <v>0</v>
      </c>
      <c r="J176" s="130">
        <v>0</v>
      </c>
      <c r="K176" s="130">
        <v>0</v>
      </c>
      <c r="L176" s="130">
        <v>0</v>
      </c>
      <c r="M176" s="130">
        <v>0</v>
      </c>
      <c r="N176" s="130">
        <v>0</v>
      </c>
      <c r="O176" s="130">
        <v>40000</v>
      </c>
      <c r="P176" s="130">
        <v>0</v>
      </c>
      <c r="Q176" s="130">
        <v>0</v>
      </c>
      <c r="R176" s="130">
        <v>0</v>
      </c>
      <c r="S176" s="130">
        <v>0</v>
      </c>
      <c r="T176" s="130">
        <v>0</v>
      </c>
      <c r="U176" s="130">
        <v>0</v>
      </c>
      <c r="V176" s="130">
        <v>0</v>
      </c>
      <c r="W176" s="130">
        <v>0</v>
      </c>
      <c r="X176" s="130">
        <v>12016</v>
      </c>
      <c r="Y176" s="130">
        <v>0</v>
      </c>
      <c r="Z176" s="94" t="s">
        <v>191</v>
      </c>
      <c r="AA176" s="94" t="s">
        <v>212</v>
      </c>
      <c r="AB176" s="94" t="s">
        <v>701</v>
      </c>
    </row>
    <row r="177" spans="1:28" x14ac:dyDescent="0.25">
      <c r="A177" s="94" t="s">
        <v>702</v>
      </c>
      <c r="B177" s="94" t="s">
        <v>703</v>
      </c>
      <c r="C177" s="94" t="s">
        <v>1879</v>
      </c>
      <c r="D177" s="94"/>
      <c r="E177" s="130">
        <v>0</v>
      </c>
      <c r="F177" s="130">
        <v>0</v>
      </c>
      <c r="G177" s="130">
        <v>0</v>
      </c>
      <c r="H177" s="130">
        <v>0</v>
      </c>
      <c r="I177" s="130">
        <v>0</v>
      </c>
      <c r="J177" s="130">
        <v>0</v>
      </c>
      <c r="K177" s="130">
        <v>0</v>
      </c>
      <c r="L177" s="130">
        <v>0</v>
      </c>
      <c r="M177" s="130">
        <v>0</v>
      </c>
      <c r="N177" s="130">
        <v>0</v>
      </c>
      <c r="O177" s="130">
        <v>4500</v>
      </c>
      <c r="P177" s="130">
        <v>3300</v>
      </c>
      <c r="Q177" s="130">
        <v>0</v>
      </c>
      <c r="R177" s="130">
        <v>0</v>
      </c>
      <c r="S177" s="130">
        <v>0</v>
      </c>
      <c r="T177" s="130">
        <v>0</v>
      </c>
      <c r="U177" s="130">
        <v>0</v>
      </c>
      <c r="V177" s="130">
        <v>0</v>
      </c>
      <c r="W177" s="130">
        <v>0</v>
      </c>
      <c r="X177" s="130">
        <v>0</v>
      </c>
      <c r="Y177" s="130">
        <v>0</v>
      </c>
      <c r="Z177" s="94" t="s">
        <v>191</v>
      </c>
      <c r="AA177" s="94" t="s">
        <v>212</v>
      </c>
      <c r="AB177" s="94" t="s">
        <v>704</v>
      </c>
    </row>
    <row r="178" spans="1:28" x14ac:dyDescent="0.25">
      <c r="A178" s="94" t="s">
        <v>705</v>
      </c>
      <c r="B178" s="94" t="s">
        <v>1770</v>
      </c>
      <c r="C178" s="94" t="s">
        <v>197</v>
      </c>
      <c r="D178" s="94"/>
      <c r="E178" s="130">
        <v>0</v>
      </c>
      <c r="F178" s="130">
        <v>0</v>
      </c>
      <c r="G178" s="130">
        <v>0</v>
      </c>
      <c r="H178" s="130">
        <v>0</v>
      </c>
      <c r="I178" s="130">
        <v>0</v>
      </c>
      <c r="J178" s="130">
        <v>0</v>
      </c>
      <c r="K178" s="130">
        <v>0</v>
      </c>
      <c r="L178" s="130">
        <v>0</v>
      </c>
      <c r="M178" s="130">
        <v>0</v>
      </c>
      <c r="N178" s="130">
        <v>0</v>
      </c>
      <c r="O178" s="130">
        <v>0</v>
      </c>
      <c r="P178" s="130">
        <v>0</v>
      </c>
      <c r="Q178" s="130">
        <v>0</v>
      </c>
      <c r="R178" s="130">
        <v>0</v>
      </c>
      <c r="S178" s="130">
        <v>0</v>
      </c>
      <c r="T178" s="130">
        <v>0</v>
      </c>
      <c r="U178" s="130">
        <v>8233</v>
      </c>
      <c r="V178" s="130">
        <v>0</v>
      </c>
      <c r="W178" s="130">
        <v>0</v>
      </c>
      <c r="X178" s="130">
        <v>0</v>
      </c>
      <c r="Y178" s="130">
        <v>0</v>
      </c>
      <c r="Z178" s="94" t="s">
        <v>197</v>
      </c>
      <c r="AA178" s="94" t="s">
        <v>197</v>
      </c>
      <c r="AB178" s="94" t="s">
        <v>707</v>
      </c>
    </row>
    <row r="179" spans="1:28" x14ac:dyDescent="0.25">
      <c r="A179" s="94" t="s">
        <v>708</v>
      </c>
      <c r="B179" s="94" t="s">
        <v>1771</v>
      </c>
      <c r="C179" s="94" t="s">
        <v>1873</v>
      </c>
      <c r="D179" s="94"/>
      <c r="E179" s="130">
        <v>0</v>
      </c>
      <c r="F179" s="130">
        <v>0</v>
      </c>
      <c r="G179" s="130">
        <v>0</v>
      </c>
      <c r="H179" s="130">
        <v>0</v>
      </c>
      <c r="I179" s="130">
        <v>0</v>
      </c>
      <c r="J179" s="130">
        <v>0</v>
      </c>
      <c r="K179" s="130">
        <v>0</v>
      </c>
      <c r="L179" s="130">
        <v>0</v>
      </c>
      <c r="M179" s="130">
        <v>0</v>
      </c>
      <c r="N179" s="130">
        <v>0</v>
      </c>
      <c r="O179" s="130">
        <v>430710</v>
      </c>
      <c r="P179" s="130">
        <v>266800</v>
      </c>
      <c r="Q179" s="130">
        <v>0</v>
      </c>
      <c r="R179" s="130">
        <v>0</v>
      </c>
      <c r="S179" s="130">
        <v>0</v>
      </c>
      <c r="T179" s="130">
        <v>0</v>
      </c>
      <c r="U179" s="130">
        <v>0</v>
      </c>
      <c r="V179" s="130">
        <v>0</v>
      </c>
      <c r="W179" s="130">
        <v>80550</v>
      </c>
      <c r="X179" s="130">
        <v>110000</v>
      </c>
      <c r="Y179" s="130">
        <v>65750</v>
      </c>
      <c r="Z179" s="94" t="s">
        <v>193</v>
      </c>
      <c r="AA179" s="94" t="s">
        <v>205</v>
      </c>
      <c r="AB179" s="94" t="s">
        <v>710</v>
      </c>
    </row>
    <row r="180" spans="1:28" x14ac:dyDescent="0.25">
      <c r="A180" s="94" t="s">
        <v>711</v>
      </c>
      <c r="B180" s="94" t="s">
        <v>1772</v>
      </c>
      <c r="C180" s="94" t="s">
        <v>1877</v>
      </c>
      <c r="D180" s="94"/>
      <c r="E180" s="130">
        <v>0</v>
      </c>
      <c r="F180" s="130">
        <v>0</v>
      </c>
      <c r="G180" s="130">
        <v>0</v>
      </c>
      <c r="H180" s="130">
        <v>0</v>
      </c>
      <c r="I180" s="130">
        <v>0</v>
      </c>
      <c r="J180" s="130">
        <v>860</v>
      </c>
      <c r="K180" s="130">
        <v>0</v>
      </c>
      <c r="L180" s="130">
        <v>0</v>
      </c>
      <c r="M180" s="130">
        <v>0</v>
      </c>
      <c r="N180" s="130">
        <v>0</v>
      </c>
      <c r="O180" s="130">
        <v>230811</v>
      </c>
      <c r="P180" s="130">
        <v>0</v>
      </c>
      <c r="Q180" s="130">
        <v>0</v>
      </c>
      <c r="R180" s="130">
        <v>0</v>
      </c>
      <c r="S180" s="130">
        <v>0</v>
      </c>
      <c r="T180" s="130">
        <v>0</v>
      </c>
      <c r="U180" s="130">
        <v>3560</v>
      </c>
      <c r="V180" s="130">
        <v>0</v>
      </c>
      <c r="W180" s="130">
        <v>18950</v>
      </c>
      <c r="X180" s="130">
        <v>52100</v>
      </c>
      <c r="Y180" s="130">
        <v>0</v>
      </c>
      <c r="Z180" s="94" t="s">
        <v>195</v>
      </c>
      <c r="AA180" s="94" t="s">
        <v>205</v>
      </c>
      <c r="AB180" s="94" t="s">
        <v>713</v>
      </c>
    </row>
    <row r="181" spans="1:28" x14ac:dyDescent="0.25">
      <c r="A181" s="94" t="s">
        <v>714</v>
      </c>
      <c r="B181" s="94" t="s">
        <v>715</v>
      </c>
      <c r="C181" s="94" t="s">
        <v>1874</v>
      </c>
      <c r="D181" s="94"/>
      <c r="E181" s="130">
        <v>0</v>
      </c>
      <c r="F181" s="130">
        <v>0</v>
      </c>
      <c r="G181" s="130">
        <v>0</v>
      </c>
      <c r="H181" s="130">
        <v>0</v>
      </c>
      <c r="I181" s="130">
        <v>0</v>
      </c>
      <c r="J181" s="130">
        <v>0</v>
      </c>
      <c r="K181" s="130">
        <v>0</v>
      </c>
      <c r="L181" s="130">
        <v>0</v>
      </c>
      <c r="M181" s="130">
        <v>0</v>
      </c>
      <c r="N181" s="130">
        <v>0</v>
      </c>
      <c r="O181" s="130">
        <v>57255</v>
      </c>
      <c r="P181" s="130">
        <v>0</v>
      </c>
      <c r="Q181" s="130">
        <v>0</v>
      </c>
      <c r="R181" s="130">
        <v>0</v>
      </c>
      <c r="S181" s="130">
        <v>0</v>
      </c>
      <c r="T181" s="130">
        <v>0</v>
      </c>
      <c r="U181" s="130">
        <v>0</v>
      </c>
      <c r="V181" s="130">
        <v>0</v>
      </c>
      <c r="W181" s="130">
        <v>0</v>
      </c>
      <c r="X181" s="130">
        <v>0</v>
      </c>
      <c r="Y181" s="130">
        <v>500</v>
      </c>
      <c r="Z181" s="94" t="s">
        <v>191</v>
      </c>
      <c r="AA181" s="94" t="s">
        <v>212</v>
      </c>
      <c r="AB181" s="94" t="s">
        <v>716</v>
      </c>
    </row>
    <row r="182" spans="1:28" x14ac:dyDescent="0.25">
      <c r="A182" s="94" t="s">
        <v>1827</v>
      </c>
      <c r="B182" s="94" t="s">
        <v>1828</v>
      </c>
      <c r="C182" s="94" t="s">
        <v>1879</v>
      </c>
      <c r="D182" s="94"/>
      <c r="E182" s="130">
        <v>0</v>
      </c>
      <c r="F182" s="130">
        <v>0</v>
      </c>
      <c r="G182" s="130">
        <v>0</v>
      </c>
      <c r="H182" s="130">
        <v>0</v>
      </c>
      <c r="I182" s="130">
        <v>0</v>
      </c>
      <c r="J182" s="130">
        <v>0</v>
      </c>
      <c r="K182" s="130">
        <v>2</v>
      </c>
      <c r="L182" s="130">
        <v>0</v>
      </c>
      <c r="M182" s="130">
        <v>0</v>
      </c>
      <c r="N182" s="130">
        <v>0</v>
      </c>
      <c r="O182" s="130">
        <v>0</v>
      </c>
      <c r="P182" s="130">
        <v>4000</v>
      </c>
      <c r="Q182" s="130">
        <v>0</v>
      </c>
      <c r="R182" s="130">
        <v>0</v>
      </c>
      <c r="S182" s="130">
        <v>0</v>
      </c>
      <c r="T182" s="130">
        <v>0</v>
      </c>
      <c r="U182" s="130">
        <v>0</v>
      </c>
      <c r="V182" s="130">
        <v>0</v>
      </c>
      <c r="W182" s="130">
        <v>0</v>
      </c>
      <c r="X182" s="130">
        <v>0</v>
      </c>
      <c r="Y182" s="130">
        <v>0</v>
      </c>
      <c r="Z182" s="94" t="s">
        <v>191</v>
      </c>
      <c r="AA182" s="94" t="s">
        <v>212</v>
      </c>
      <c r="AB182" s="94" t="s">
        <v>1829</v>
      </c>
    </row>
    <row r="183" spans="1:28" x14ac:dyDescent="0.25">
      <c r="A183" s="94" t="s">
        <v>717</v>
      </c>
      <c r="B183" s="94" t="s">
        <v>718</v>
      </c>
      <c r="C183" s="94" t="s">
        <v>1878</v>
      </c>
      <c r="D183" s="94"/>
      <c r="E183" s="130">
        <v>0</v>
      </c>
      <c r="F183" s="130">
        <v>0</v>
      </c>
      <c r="G183" s="130">
        <v>0</v>
      </c>
      <c r="H183" s="130">
        <v>0</v>
      </c>
      <c r="I183" s="130">
        <v>0</v>
      </c>
      <c r="J183" s="130">
        <v>0</v>
      </c>
      <c r="K183" s="130">
        <v>0</v>
      </c>
      <c r="L183" s="130">
        <v>0</v>
      </c>
      <c r="M183" s="130">
        <v>0</v>
      </c>
      <c r="N183" s="130">
        <v>0</v>
      </c>
      <c r="O183" s="130">
        <v>0</v>
      </c>
      <c r="P183" s="130">
        <v>0</v>
      </c>
      <c r="Q183" s="130">
        <v>0</v>
      </c>
      <c r="R183" s="130">
        <v>0</v>
      </c>
      <c r="S183" s="130">
        <v>0</v>
      </c>
      <c r="T183" s="130">
        <v>0</v>
      </c>
      <c r="U183" s="130">
        <v>0</v>
      </c>
      <c r="V183" s="130">
        <v>0</v>
      </c>
      <c r="W183" s="130">
        <v>0</v>
      </c>
      <c r="X183" s="130">
        <v>2000</v>
      </c>
      <c r="Y183" s="130">
        <v>0</v>
      </c>
      <c r="Z183" s="94" t="s">
        <v>191</v>
      </c>
      <c r="AA183" s="94" t="s">
        <v>212</v>
      </c>
      <c r="AB183" s="94" t="s">
        <v>719</v>
      </c>
    </row>
    <row r="184" spans="1:28" x14ac:dyDescent="0.25">
      <c r="A184" s="94" t="s">
        <v>720</v>
      </c>
      <c r="B184" s="94" t="s">
        <v>721</v>
      </c>
      <c r="C184" s="94" t="s">
        <v>1875</v>
      </c>
      <c r="D184" s="94"/>
      <c r="E184" s="130">
        <v>0</v>
      </c>
      <c r="F184" s="130">
        <v>0</v>
      </c>
      <c r="G184" s="130">
        <v>0</v>
      </c>
      <c r="H184" s="130">
        <v>0</v>
      </c>
      <c r="I184" s="130">
        <v>0</v>
      </c>
      <c r="J184" s="130">
        <v>0</v>
      </c>
      <c r="K184" s="130">
        <v>0</v>
      </c>
      <c r="L184" s="130">
        <v>0</v>
      </c>
      <c r="M184" s="130">
        <v>0</v>
      </c>
      <c r="N184" s="130">
        <v>0</v>
      </c>
      <c r="O184" s="130">
        <v>1000</v>
      </c>
      <c r="P184" s="130">
        <v>0</v>
      </c>
      <c r="Q184" s="130">
        <v>0</v>
      </c>
      <c r="R184" s="130">
        <v>0</v>
      </c>
      <c r="S184" s="130">
        <v>0</v>
      </c>
      <c r="T184" s="130">
        <v>0</v>
      </c>
      <c r="U184" s="130">
        <v>0</v>
      </c>
      <c r="V184" s="130">
        <v>0</v>
      </c>
      <c r="W184" s="130">
        <v>0</v>
      </c>
      <c r="X184" s="130">
        <v>0</v>
      </c>
      <c r="Y184" s="130">
        <v>0</v>
      </c>
      <c r="Z184" s="94" t="s">
        <v>191</v>
      </c>
      <c r="AA184" s="94" t="s">
        <v>212</v>
      </c>
      <c r="AB184" s="94" t="s">
        <v>722</v>
      </c>
    </row>
    <row r="185" spans="1:28" x14ac:dyDescent="0.25">
      <c r="A185" s="94" t="s">
        <v>723</v>
      </c>
      <c r="B185" s="94" t="s">
        <v>724</v>
      </c>
      <c r="C185" s="94" t="s">
        <v>1883</v>
      </c>
      <c r="D185" s="94"/>
      <c r="E185" s="130">
        <v>0</v>
      </c>
      <c r="F185" s="130">
        <v>0</v>
      </c>
      <c r="G185" s="130">
        <v>0</v>
      </c>
      <c r="H185" s="130">
        <v>0</v>
      </c>
      <c r="I185" s="130">
        <v>0</v>
      </c>
      <c r="J185" s="130">
        <v>0</v>
      </c>
      <c r="K185" s="130">
        <v>0</v>
      </c>
      <c r="L185" s="130">
        <v>0</v>
      </c>
      <c r="M185" s="130">
        <v>0</v>
      </c>
      <c r="N185" s="130">
        <v>0</v>
      </c>
      <c r="O185" s="130">
        <v>525341</v>
      </c>
      <c r="P185" s="130">
        <v>120000</v>
      </c>
      <c r="Q185" s="130">
        <v>0</v>
      </c>
      <c r="R185" s="130">
        <v>0</v>
      </c>
      <c r="S185" s="130">
        <v>0</v>
      </c>
      <c r="T185" s="130">
        <v>0</v>
      </c>
      <c r="U185" s="130">
        <v>0</v>
      </c>
      <c r="V185" s="130">
        <v>0</v>
      </c>
      <c r="W185" s="130">
        <v>0</v>
      </c>
      <c r="X185" s="130">
        <v>5000</v>
      </c>
      <c r="Y185" s="130">
        <v>0</v>
      </c>
      <c r="Z185" s="94" t="s">
        <v>191</v>
      </c>
      <c r="AA185" s="94" t="s">
        <v>269</v>
      </c>
      <c r="AB185" s="94" t="s">
        <v>725</v>
      </c>
    </row>
    <row r="186" spans="1:28" x14ac:dyDescent="0.25">
      <c r="A186" s="94" t="s">
        <v>726</v>
      </c>
      <c r="B186" s="94" t="s">
        <v>727</v>
      </c>
      <c r="C186" s="94" t="s">
        <v>1876</v>
      </c>
      <c r="D186" s="94"/>
      <c r="E186" s="130">
        <v>0</v>
      </c>
      <c r="F186" s="130">
        <v>0</v>
      </c>
      <c r="G186" s="130">
        <v>0</v>
      </c>
      <c r="H186" s="130">
        <v>0</v>
      </c>
      <c r="I186" s="130">
        <v>0</v>
      </c>
      <c r="J186" s="130">
        <v>0</v>
      </c>
      <c r="K186" s="130">
        <v>0</v>
      </c>
      <c r="L186" s="130">
        <v>0</v>
      </c>
      <c r="M186" s="130">
        <v>0</v>
      </c>
      <c r="N186" s="130">
        <v>0</v>
      </c>
      <c r="O186" s="130">
        <v>6812</v>
      </c>
      <c r="P186" s="130">
        <v>0</v>
      </c>
      <c r="Q186" s="130">
        <v>0</v>
      </c>
      <c r="R186" s="130">
        <v>0</v>
      </c>
      <c r="S186" s="130">
        <v>0</v>
      </c>
      <c r="T186" s="130">
        <v>0</v>
      </c>
      <c r="U186" s="130">
        <v>0</v>
      </c>
      <c r="V186" s="130">
        <v>0</v>
      </c>
      <c r="W186" s="130">
        <v>0</v>
      </c>
      <c r="X186" s="130">
        <v>0</v>
      </c>
      <c r="Y186" s="130">
        <v>0</v>
      </c>
      <c r="Z186" s="94" t="s">
        <v>191</v>
      </c>
      <c r="AA186" s="94" t="s">
        <v>212</v>
      </c>
      <c r="AB186" s="94" t="s">
        <v>728</v>
      </c>
    </row>
    <row r="187" spans="1:28" x14ac:dyDescent="0.25">
      <c r="A187" s="94" t="s">
        <v>729</v>
      </c>
      <c r="B187" s="94" t="s">
        <v>1773</v>
      </c>
      <c r="C187" s="94" t="s">
        <v>1873</v>
      </c>
      <c r="D187" s="94"/>
      <c r="E187" s="130">
        <v>0</v>
      </c>
      <c r="F187" s="130">
        <v>0</v>
      </c>
      <c r="G187" s="130">
        <v>0</v>
      </c>
      <c r="H187" s="130">
        <v>51040</v>
      </c>
      <c r="I187" s="130">
        <v>0</v>
      </c>
      <c r="J187" s="130">
        <v>0</v>
      </c>
      <c r="K187" s="130">
        <v>7</v>
      </c>
      <c r="L187" s="130">
        <v>0</v>
      </c>
      <c r="M187" s="130">
        <v>0</v>
      </c>
      <c r="N187" s="130">
        <v>0</v>
      </c>
      <c r="O187" s="130">
        <v>829075</v>
      </c>
      <c r="P187" s="130">
        <v>219000</v>
      </c>
      <c r="Q187" s="130">
        <v>0</v>
      </c>
      <c r="R187" s="130">
        <v>0</v>
      </c>
      <c r="S187" s="130">
        <v>0</v>
      </c>
      <c r="T187" s="130">
        <v>0</v>
      </c>
      <c r="U187" s="130">
        <v>0</v>
      </c>
      <c r="V187" s="130">
        <v>0</v>
      </c>
      <c r="W187" s="130">
        <v>230000</v>
      </c>
      <c r="X187" s="130">
        <v>172000</v>
      </c>
      <c r="Y187" s="130">
        <v>0</v>
      </c>
      <c r="Z187" s="94" t="s">
        <v>193</v>
      </c>
      <c r="AA187" s="94" t="s">
        <v>205</v>
      </c>
      <c r="AB187" s="94" t="s">
        <v>731</v>
      </c>
    </row>
    <row r="188" spans="1:28" x14ac:dyDescent="0.25">
      <c r="A188" s="94" t="s">
        <v>732</v>
      </c>
      <c r="B188" s="94" t="s">
        <v>733</v>
      </c>
      <c r="C188" s="94" t="s">
        <v>1878</v>
      </c>
      <c r="D188" s="94"/>
      <c r="E188" s="130">
        <v>0</v>
      </c>
      <c r="F188" s="130">
        <v>0</v>
      </c>
      <c r="G188" s="130">
        <v>0</v>
      </c>
      <c r="H188" s="130">
        <v>0</v>
      </c>
      <c r="I188" s="130">
        <v>0</v>
      </c>
      <c r="J188" s="130">
        <v>0</v>
      </c>
      <c r="K188" s="130">
        <v>0</v>
      </c>
      <c r="L188" s="130">
        <v>0</v>
      </c>
      <c r="M188" s="130">
        <v>0</v>
      </c>
      <c r="N188" s="130">
        <v>0</v>
      </c>
      <c r="O188" s="130">
        <v>0</v>
      </c>
      <c r="P188" s="130">
        <v>0</v>
      </c>
      <c r="Q188" s="130">
        <v>0</v>
      </c>
      <c r="R188" s="130">
        <v>0</v>
      </c>
      <c r="S188" s="130">
        <v>0</v>
      </c>
      <c r="T188" s="130">
        <v>5000</v>
      </c>
      <c r="U188" s="130">
        <v>0</v>
      </c>
      <c r="V188" s="130">
        <v>151</v>
      </c>
      <c r="W188" s="130">
        <v>0</v>
      </c>
      <c r="X188" s="130">
        <v>12500</v>
      </c>
      <c r="Y188" s="130">
        <v>0</v>
      </c>
      <c r="Z188" s="94" t="s">
        <v>191</v>
      </c>
      <c r="AA188" s="94" t="s">
        <v>212</v>
      </c>
      <c r="AB188" s="94" t="s">
        <v>734</v>
      </c>
    </row>
    <row r="189" spans="1:28" x14ac:dyDescent="0.25">
      <c r="A189" s="94" t="s">
        <v>735</v>
      </c>
      <c r="B189" s="94" t="s">
        <v>736</v>
      </c>
      <c r="C189" s="94" t="s">
        <v>1878</v>
      </c>
      <c r="D189" s="94"/>
      <c r="E189" s="130">
        <v>0</v>
      </c>
      <c r="F189" s="130">
        <v>0</v>
      </c>
      <c r="G189" s="130">
        <v>0</v>
      </c>
      <c r="H189" s="130">
        <v>0</v>
      </c>
      <c r="I189" s="130">
        <v>0</v>
      </c>
      <c r="J189" s="130">
        <v>0</v>
      </c>
      <c r="K189" s="130">
        <v>0</v>
      </c>
      <c r="L189" s="130">
        <v>0</v>
      </c>
      <c r="M189" s="130">
        <v>0</v>
      </c>
      <c r="N189" s="130">
        <v>0</v>
      </c>
      <c r="O189" s="130">
        <v>244463</v>
      </c>
      <c r="P189" s="130">
        <v>41050</v>
      </c>
      <c r="Q189" s="130">
        <v>0</v>
      </c>
      <c r="R189" s="130">
        <v>0</v>
      </c>
      <c r="S189" s="130">
        <v>0</v>
      </c>
      <c r="T189" s="130">
        <v>0</v>
      </c>
      <c r="U189" s="130">
        <v>0</v>
      </c>
      <c r="V189" s="130">
        <v>0</v>
      </c>
      <c r="W189" s="130">
        <v>0</v>
      </c>
      <c r="X189" s="130">
        <v>0</v>
      </c>
      <c r="Y189" s="130">
        <v>0</v>
      </c>
      <c r="Z189" s="94" t="s">
        <v>191</v>
      </c>
      <c r="AA189" s="94" t="s">
        <v>372</v>
      </c>
      <c r="AB189" s="94" t="s">
        <v>737</v>
      </c>
    </row>
    <row r="190" spans="1:28" x14ac:dyDescent="0.25">
      <c r="A190" s="94" t="s">
        <v>738</v>
      </c>
      <c r="B190" s="94" t="s">
        <v>739</v>
      </c>
      <c r="C190" s="94" t="s">
        <v>1878</v>
      </c>
      <c r="D190" s="94"/>
      <c r="E190" s="130">
        <v>0</v>
      </c>
      <c r="F190" s="130">
        <v>0</v>
      </c>
      <c r="G190" s="130">
        <v>0</v>
      </c>
      <c r="H190" s="130">
        <v>0</v>
      </c>
      <c r="I190" s="130">
        <v>0</v>
      </c>
      <c r="J190" s="130">
        <v>0</v>
      </c>
      <c r="K190" s="130">
        <v>0</v>
      </c>
      <c r="L190" s="130">
        <v>0</v>
      </c>
      <c r="M190" s="130">
        <v>0</v>
      </c>
      <c r="N190" s="130">
        <v>0</v>
      </c>
      <c r="O190" s="130">
        <v>3849</v>
      </c>
      <c r="P190" s="130">
        <v>5000</v>
      </c>
      <c r="Q190" s="130">
        <v>0</v>
      </c>
      <c r="R190" s="130">
        <v>0</v>
      </c>
      <c r="S190" s="130">
        <v>0</v>
      </c>
      <c r="T190" s="130">
        <v>0</v>
      </c>
      <c r="U190" s="130">
        <v>0</v>
      </c>
      <c r="V190" s="130">
        <v>0</v>
      </c>
      <c r="W190" s="130">
        <v>0</v>
      </c>
      <c r="X190" s="130">
        <v>0</v>
      </c>
      <c r="Y190" s="130">
        <v>0</v>
      </c>
      <c r="Z190" s="94" t="s">
        <v>191</v>
      </c>
      <c r="AA190" s="94" t="s">
        <v>249</v>
      </c>
      <c r="AB190" s="94" t="s">
        <v>740</v>
      </c>
    </row>
    <row r="191" spans="1:28" x14ac:dyDescent="0.25">
      <c r="A191" s="94" t="s">
        <v>741</v>
      </c>
      <c r="B191" s="94" t="s">
        <v>742</v>
      </c>
      <c r="C191" s="94" t="s">
        <v>1874</v>
      </c>
      <c r="D191" s="94"/>
      <c r="E191" s="130">
        <v>0</v>
      </c>
      <c r="F191" s="130">
        <v>0</v>
      </c>
      <c r="G191" s="130">
        <v>0</v>
      </c>
      <c r="H191" s="130">
        <v>0</v>
      </c>
      <c r="I191" s="130">
        <v>0</v>
      </c>
      <c r="J191" s="130">
        <v>0</v>
      </c>
      <c r="K191" s="130">
        <v>0</v>
      </c>
      <c r="L191" s="130">
        <v>0</v>
      </c>
      <c r="M191" s="130">
        <v>0</v>
      </c>
      <c r="N191" s="130">
        <v>0</v>
      </c>
      <c r="O191" s="130">
        <v>66249</v>
      </c>
      <c r="P191" s="130">
        <v>0</v>
      </c>
      <c r="Q191" s="130">
        <v>0</v>
      </c>
      <c r="R191" s="130">
        <v>0</v>
      </c>
      <c r="S191" s="130">
        <v>0</v>
      </c>
      <c r="T191" s="130">
        <v>0</v>
      </c>
      <c r="U191" s="130">
        <v>0</v>
      </c>
      <c r="V191" s="130">
        <v>0</v>
      </c>
      <c r="W191" s="130">
        <v>0</v>
      </c>
      <c r="X191" s="130">
        <v>8000</v>
      </c>
      <c r="Y191" s="130">
        <v>0</v>
      </c>
      <c r="Z191" s="94" t="s">
        <v>191</v>
      </c>
      <c r="AA191" s="94" t="s">
        <v>212</v>
      </c>
      <c r="AB191" s="94" t="s">
        <v>743</v>
      </c>
    </row>
    <row r="192" spans="1:28" x14ac:dyDescent="0.25">
      <c r="A192" s="94" t="s">
        <v>744</v>
      </c>
      <c r="B192" s="94" t="s">
        <v>745</v>
      </c>
      <c r="C192" s="94" t="s">
        <v>1874</v>
      </c>
      <c r="D192" s="94"/>
      <c r="E192" s="130">
        <v>0</v>
      </c>
      <c r="F192" s="130">
        <v>0</v>
      </c>
      <c r="G192" s="130">
        <v>0</v>
      </c>
      <c r="H192" s="130">
        <v>0</v>
      </c>
      <c r="I192" s="130">
        <v>0</v>
      </c>
      <c r="J192" s="130">
        <v>0</v>
      </c>
      <c r="K192" s="130">
        <v>0</v>
      </c>
      <c r="L192" s="130">
        <v>0</v>
      </c>
      <c r="M192" s="130">
        <v>0</v>
      </c>
      <c r="N192" s="130">
        <v>8000</v>
      </c>
      <c r="O192" s="130">
        <v>90082</v>
      </c>
      <c r="P192" s="130">
        <v>0</v>
      </c>
      <c r="Q192" s="130">
        <v>0</v>
      </c>
      <c r="R192" s="130">
        <v>0</v>
      </c>
      <c r="S192" s="130">
        <v>0</v>
      </c>
      <c r="T192" s="130">
        <v>0</v>
      </c>
      <c r="U192" s="130">
        <v>0</v>
      </c>
      <c r="V192" s="130">
        <v>0</v>
      </c>
      <c r="W192" s="130">
        <v>0</v>
      </c>
      <c r="X192" s="130">
        <v>0</v>
      </c>
      <c r="Y192" s="130">
        <v>0</v>
      </c>
      <c r="Z192" s="94" t="s">
        <v>191</v>
      </c>
      <c r="AA192" s="94" t="s">
        <v>212</v>
      </c>
      <c r="AB192" s="94" t="s">
        <v>746</v>
      </c>
    </row>
    <row r="193" spans="1:28" x14ac:dyDescent="0.25">
      <c r="A193" s="94" t="s">
        <v>747</v>
      </c>
      <c r="B193" s="94" t="s">
        <v>748</v>
      </c>
      <c r="C193" s="94" t="s">
        <v>1879</v>
      </c>
      <c r="D193" s="94"/>
      <c r="E193" s="130">
        <v>0</v>
      </c>
      <c r="F193" s="130">
        <v>0</v>
      </c>
      <c r="G193" s="130">
        <v>0</v>
      </c>
      <c r="H193" s="130">
        <v>0</v>
      </c>
      <c r="I193" s="130">
        <v>0</v>
      </c>
      <c r="J193" s="130">
        <v>0</v>
      </c>
      <c r="K193" s="130">
        <v>0</v>
      </c>
      <c r="L193" s="130">
        <v>0</v>
      </c>
      <c r="M193" s="130">
        <v>0</v>
      </c>
      <c r="N193" s="130">
        <v>0</v>
      </c>
      <c r="O193" s="130">
        <v>71388</v>
      </c>
      <c r="P193" s="130">
        <v>10500</v>
      </c>
      <c r="Q193" s="130">
        <v>0</v>
      </c>
      <c r="R193" s="130">
        <v>0</v>
      </c>
      <c r="S193" s="130">
        <v>0</v>
      </c>
      <c r="T193" s="130">
        <v>0</v>
      </c>
      <c r="U193" s="130">
        <v>0</v>
      </c>
      <c r="V193" s="130">
        <v>0</v>
      </c>
      <c r="W193" s="130">
        <v>0</v>
      </c>
      <c r="X193" s="130">
        <v>28004</v>
      </c>
      <c r="Y193" s="130">
        <v>0</v>
      </c>
      <c r="Z193" s="94" t="s">
        <v>191</v>
      </c>
      <c r="AA193" s="94" t="s">
        <v>212</v>
      </c>
      <c r="AB193" s="94" t="s">
        <v>749</v>
      </c>
    </row>
    <row r="194" spans="1:28" x14ac:dyDescent="0.25">
      <c r="A194" s="94" t="s">
        <v>750</v>
      </c>
      <c r="B194" s="94" t="s">
        <v>751</v>
      </c>
      <c r="C194" s="94" t="s">
        <v>1880</v>
      </c>
      <c r="D194" s="94"/>
      <c r="E194" s="130">
        <v>0</v>
      </c>
      <c r="F194" s="130">
        <v>0</v>
      </c>
      <c r="G194" s="130">
        <v>0</v>
      </c>
      <c r="H194" s="130">
        <v>0</v>
      </c>
      <c r="I194" s="130">
        <v>0</v>
      </c>
      <c r="J194" s="130">
        <v>0</v>
      </c>
      <c r="K194" s="130">
        <v>0</v>
      </c>
      <c r="L194" s="130">
        <v>0</v>
      </c>
      <c r="M194" s="130">
        <v>0</v>
      </c>
      <c r="N194" s="130">
        <v>809084</v>
      </c>
      <c r="O194" s="130">
        <v>2607500</v>
      </c>
      <c r="P194" s="130">
        <v>0</v>
      </c>
      <c r="Q194" s="130">
        <v>0</v>
      </c>
      <c r="R194" s="130">
        <v>50000</v>
      </c>
      <c r="S194" s="130">
        <v>0</v>
      </c>
      <c r="T194" s="130">
        <v>0</v>
      </c>
      <c r="U194" s="130">
        <v>0</v>
      </c>
      <c r="V194" s="130">
        <v>0</v>
      </c>
      <c r="W194" s="130">
        <v>240000</v>
      </c>
      <c r="X194" s="130">
        <v>26457</v>
      </c>
      <c r="Y194" s="130">
        <v>65000</v>
      </c>
      <c r="Z194" s="94" t="s">
        <v>191</v>
      </c>
      <c r="AA194" s="94" t="s">
        <v>752</v>
      </c>
      <c r="AB194" s="94" t="s">
        <v>753</v>
      </c>
    </row>
    <row r="195" spans="1:28" x14ac:dyDescent="0.25">
      <c r="A195" s="94" t="s">
        <v>754</v>
      </c>
      <c r="B195" s="94" t="s">
        <v>755</v>
      </c>
      <c r="C195" s="94" t="s">
        <v>1875</v>
      </c>
      <c r="D195" s="94"/>
      <c r="E195" s="130">
        <v>0</v>
      </c>
      <c r="F195" s="130">
        <v>0</v>
      </c>
      <c r="G195" s="130">
        <v>0</v>
      </c>
      <c r="H195" s="130">
        <v>0</v>
      </c>
      <c r="I195" s="130">
        <v>0</v>
      </c>
      <c r="J195" s="130">
        <v>0</v>
      </c>
      <c r="K195" s="130">
        <v>0</v>
      </c>
      <c r="L195" s="130">
        <v>0</v>
      </c>
      <c r="M195" s="130">
        <v>0</v>
      </c>
      <c r="N195" s="130">
        <v>0</v>
      </c>
      <c r="O195" s="130">
        <v>454282</v>
      </c>
      <c r="P195" s="130">
        <v>55000</v>
      </c>
      <c r="Q195" s="130">
        <v>0</v>
      </c>
      <c r="R195" s="130">
        <v>0</v>
      </c>
      <c r="S195" s="130">
        <v>0</v>
      </c>
      <c r="T195" s="130">
        <v>0</v>
      </c>
      <c r="U195" s="130">
        <v>0</v>
      </c>
      <c r="V195" s="130">
        <v>0</v>
      </c>
      <c r="W195" s="130">
        <v>649237</v>
      </c>
      <c r="X195" s="130">
        <v>132620</v>
      </c>
      <c r="Y195" s="130">
        <v>0</v>
      </c>
      <c r="Z195" s="94" t="s">
        <v>191</v>
      </c>
      <c r="AA195" s="94" t="s">
        <v>249</v>
      </c>
      <c r="AB195" s="94" t="s">
        <v>756</v>
      </c>
    </row>
    <row r="196" spans="1:28" x14ac:dyDescent="0.25">
      <c r="A196" s="94" t="s">
        <v>1884</v>
      </c>
      <c r="B196" s="94" t="s">
        <v>1885</v>
      </c>
      <c r="C196" s="94" t="s">
        <v>1875</v>
      </c>
      <c r="D196" s="94"/>
      <c r="E196" s="130">
        <v>0</v>
      </c>
      <c r="F196" s="130">
        <v>0</v>
      </c>
      <c r="G196" s="130">
        <v>0</v>
      </c>
      <c r="H196" s="130">
        <v>0</v>
      </c>
      <c r="I196" s="130">
        <v>0</v>
      </c>
      <c r="J196" s="130">
        <v>0</v>
      </c>
      <c r="K196" s="130">
        <v>0</v>
      </c>
      <c r="L196" s="130">
        <v>0</v>
      </c>
      <c r="M196" s="130">
        <v>0</v>
      </c>
      <c r="N196" s="130">
        <v>0</v>
      </c>
      <c r="O196" s="130">
        <v>66678</v>
      </c>
      <c r="P196" s="130">
        <v>0</v>
      </c>
      <c r="Q196" s="130">
        <v>0</v>
      </c>
      <c r="R196" s="130">
        <v>0</v>
      </c>
      <c r="S196" s="130">
        <v>0</v>
      </c>
      <c r="T196" s="130">
        <v>0</v>
      </c>
      <c r="U196" s="130">
        <v>0</v>
      </c>
      <c r="V196" s="130">
        <v>0</v>
      </c>
      <c r="W196" s="130">
        <v>0</v>
      </c>
      <c r="X196" s="130">
        <v>320000</v>
      </c>
      <c r="Y196" s="130">
        <v>0</v>
      </c>
      <c r="Z196" s="94" t="s">
        <v>191</v>
      </c>
      <c r="AA196" s="94" t="s">
        <v>249</v>
      </c>
      <c r="AB196" s="94" t="s">
        <v>1886</v>
      </c>
    </row>
    <row r="197" spans="1:28" x14ac:dyDescent="0.25">
      <c r="A197" s="94" t="s">
        <v>757</v>
      </c>
      <c r="B197" s="94" t="s">
        <v>758</v>
      </c>
      <c r="C197" s="94" t="s">
        <v>1880</v>
      </c>
      <c r="D197" s="94"/>
      <c r="E197" s="130">
        <v>0</v>
      </c>
      <c r="F197" s="130">
        <v>0</v>
      </c>
      <c r="G197" s="130">
        <v>0</v>
      </c>
      <c r="H197" s="130">
        <v>0</v>
      </c>
      <c r="I197" s="130">
        <v>0</v>
      </c>
      <c r="J197" s="130">
        <v>0</v>
      </c>
      <c r="K197" s="130">
        <v>0</v>
      </c>
      <c r="L197" s="130">
        <v>0</v>
      </c>
      <c r="M197" s="130">
        <v>0</v>
      </c>
      <c r="N197" s="130">
        <v>0</v>
      </c>
      <c r="O197" s="130">
        <v>257400</v>
      </c>
      <c r="P197" s="130">
        <v>129000</v>
      </c>
      <c r="Q197" s="130">
        <v>0</v>
      </c>
      <c r="R197" s="130">
        <v>0</v>
      </c>
      <c r="S197" s="130">
        <v>0</v>
      </c>
      <c r="T197" s="130">
        <v>0</v>
      </c>
      <c r="U197" s="130">
        <v>0</v>
      </c>
      <c r="V197" s="130">
        <v>0</v>
      </c>
      <c r="W197" s="130">
        <v>0</v>
      </c>
      <c r="X197" s="130">
        <v>0</v>
      </c>
      <c r="Y197" s="130">
        <v>0</v>
      </c>
      <c r="Z197" s="94" t="s">
        <v>191</v>
      </c>
      <c r="AA197" s="94" t="s">
        <v>406</v>
      </c>
      <c r="AB197" s="94" t="s">
        <v>759</v>
      </c>
    </row>
    <row r="198" spans="1:28" x14ac:dyDescent="0.25">
      <c r="A198" s="94" t="s">
        <v>760</v>
      </c>
      <c r="B198" s="94" t="s">
        <v>761</v>
      </c>
      <c r="C198" s="94" t="s">
        <v>1874</v>
      </c>
      <c r="D198" s="94"/>
      <c r="E198" s="130">
        <v>0</v>
      </c>
      <c r="F198" s="130">
        <v>0</v>
      </c>
      <c r="G198" s="130">
        <v>0</v>
      </c>
      <c r="H198" s="130">
        <v>0</v>
      </c>
      <c r="I198" s="130">
        <v>0</v>
      </c>
      <c r="J198" s="130">
        <v>0</v>
      </c>
      <c r="K198" s="130">
        <v>0</v>
      </c>
      <c r="L198" s="130">
        <v>0</v>
      </c>
      <c r="M198" s="130">
        <v>0</v>
      </c>
      <c r="N198" s="130">
        <v>0</v>
      </c>
      <c r="O198" s="130">
        <v>193240</v>
      </c>
      <c r="P198" s="130">
        <v>0</v>
      </c>
      <c r="Q198" s="130">
        <v>0</v>
      </c>
      <c r="R198" s="130">
        <v>0</v>
      </c>
      <c r="S198" s="130">
        <v>0</v>
      </c>
      <c r="T198" s="130">
        <v>0</v>
      </c>
      <c r="U198" s="130">
        <v>0</v>
      </c>
      <c r="V198" s="130">
        <v>0</v>
      </c>
      <c r="W198" s="130">
        <v>0</v>
      </c>
      <c r="X198" s="130">
        <v>43500</v>
      </c>
      <c r="Y198" s="130">
        <v>5000</v>
      </c>
      <c r="Z198" s="94" t="s">
        <v>191</v>
      </c>
      <c r="AA198" s="94" t="s">
        <v>212</v>
      </c>
      <c r="AB198" s="94" t="s">
        <v>762</v>
      </c>
    </row>
    <row r="199" spans="1:28" x14ac:dyDescent="0.25">
      <c r="A199" s="94" t="s">
        <v>763</v>
      </c>
      <c r="B199" s="94" t="s">
        <v>1774</v>
      </c>
      <c r="C199" s="94" t="s">
        <v>1877</v>
      </c>
      <c r="D199" s="94"/>
      <c r="E199" s="130">
        <v>0</v>
      </c>
      <c r="F199" s="130">
        <v>0</v>
      </c>
      <c r="G199" s="130">
        <v>38874</v>
      </c>
      <c r="H199" s="130">
        <v>0</v>
      </c>
      <c r="I199" s="130">
        <v>0</v>
      </c>
      <c r="J199" s="130">
        <v>0</v>
      </c>
      <c r="K199" s="130">
        <v>0</v>
      </c>
      <c r="L199" s="130">
        <v>0</v>
      </c>
      <c r="M199" s="130">
        <v>0</v>
      </c>
      <c r="N199" s="130">
        <v>0</v>
      </c>
      <c r="O199" s="130">
        <v>90190</v>
      </c>
      <c r="P199" s="130">
        <v>16200</v>
      </c>
      <c r="Q199" s="130">
        <v>0</v>
      </c>
      <c r="R199" s="130">
        <v>0</v>
      </c>
      <c r="S199" s="130">
        <v>0</v>
      </c>
      <c r="T199" s="130">
        <v>0</v>
      </c>
      <c r="U199" s="130">
        <v>0</v>
      </c>
      <c r="V199" s="130">
        <v>0</v>
      </c>
      <c r="W199" s="130">
        <v>0</v>
      </c>
      <c r="X199" s="130">
        <v>10000</v>
      </c>
      <c r="Y199" s="130">
        <v>0</v>
      </c>
      <c r="Z199" s="94" t="s">
        <v>195</v>
      </c>
      <c r="AA199" s="94" t="s">
        <v>205</v>
      </c>
      <c r="AB199" s="94" t="s">
        <v>765</v>
      </c>
    </row>
    <row r="200" spans="1:28" x14ac:dyDescent="0.25">
      <c r="A200" s="94" t="s">
        <v>766</v>
      </c>
      <c r="B200" s="94" t="s">
        <v>767</v>
      </c>
      <c r="C200" s="94" t="s">
        <v>1880</v>
      </c>
      <c r="D200" s="94"/>
      <c r="E200" s="130">
        <v>0</v>
      </c>
      <c r="F200" s="130">
        <v>0</v>
      </c>
      <c r="G200" s="130">
        <v>0</v>
      </c>
      <c r="H200" s="130">
        <v>0</v>
      </c>
      <c r="I200" s="130">
        <v>0</v>
      </c>
      <c r="J200" s="130">
        <v>0</v>
      </c>
      <c r="K200" s="130">
        <v>0</v>
      </c>
      <c r="L200" s="130">
        <v>0</v>
      </c>
      <c r="M200" s="130">
        <v>0</v>
      </c>
      <c r="N200" s="130">
        <v>0</v>
      </c>
      <c r="O200" s="130">
        <v>0</v>
      </c>
      <c r="P200" s="130">
        <v>0</v>
      </c>
      <c r="Q200" s="130">
        <v>0</v>
      </c>
      <c r="R200" s="130">
        <v>0</v>
      </c>
      <c r="S200" s="130">
        <v>0</v>
      </c>
      <c r="T200" s="130">
        <v>0</v>
      </c>
      <c r="U200" s="130">
        <v>0</v>
      </c>
      <c r="V200" s="130">
        <v>0</v>
      </c>
      <c r="W200" s="130">
        <v>0</v>
      </c>
      <c r="X200" s="130">
        <v>30000</v>
      </c>
      <c r="Y200" s="130">
        <v>0</v>
      </c>
      <c r="Z200" s="94" t="s">
        <v>191</v>
      </c>
      <c r="AA200" s="94" t="s">
        <v>406</v>
      </c>
      <c r="AB200" s="94" t="s">
        <v>768</v>
      </c>
    </row>
    <row r="201" spans="1:28" x14ac:dyDescent="0.25">
      <c r="A201" s="94" t="s">
        <v>769</v>
      </c>
      <c r="B201" s="94" t="s">
        <v>770</v>
      </c>
      <c r="C201" s="94" t="s">
        <v>1875</v>
      </c>
      <c r="D201" s="94"/>
      <c r="E201" s="130">
        <v>0</v>
      </c>
      <c r="F201" s="130">
        <v>0</v>
      </c>
      <c r="G201" s="130">
        <v>0</v>
      </c>
      <c r="H201" s="130">
        <v>0</v>
      </c>
      <c r="I201" s="130">
        <v>0</v>
      </c>
      <c r="J201" s="130">
        <v>0</v>
      </c>
      <c r="K201" s="130">
        <v>0</v>
      </c>
      <c r="L201" s="130">
        <v>0</v>
      </c>
      <c r="M201" s="130">
        <v>0</v>
      </c>
      <c r="N201" s="130">
        <v>0</v>
      </c>
      <c r="O201" s="130">
        <v>162000</v>
      </c>
      <c r="P201" s="130">
        <v>0</v>
      </c>
      <c r="Q201" s="130">
        <v>0</v>
      </c>
      <c r="R201" s="130">
        <v>0</v>
      </c>
      <c r="S201" s="130">
        <v>0</v>
      </c>
      <c r="T201" s="130">
        <v>0</v>
      </c>
      <c r="U201" s="130">
        <v>0</v>
      </c>
      <c r="V201" s="130">
        <v>0</v>
      </c>
      <c r="W201" s="130">
        <v>10000</v>
      </c>
      <c r="X201" s="130">
        <v>0</v>
      </c>
      <c r="Y201" s="130">
        <v>0</v>
      </c>
      <c r="Z201" s="94" t="s">
        <v>191</v>
      </c>
      <c r="AA201" s="94" t="s">
        <v>205</v>
      </c>
      <c r="AB201" s="94" t="s">
        <v>771</v>
      </c>
    </row>
    <row r="202" spans="1:28" x14ac:dyDescent="0.25">
      <c r="A202" s="94" t="s">
        <v>772</v>
      </c>
      <c r="B202" s="94" t="s">
        <v>773</v>
      </c>
      <c r="C202" s="94" t="s">
        <v>1881</v>
      </c>
      <c r="D202" s="94"/>
      <c r="E202" s="130">
        <v>0</v>
      </c>
      <c r="F202" s="130">
        <v>0</v>
      </c>
      <c r="G202" s="130">
        <v>0</v>
      </c>
      <c r="H202" s="130">
        <v>0</v>
      </c>
      <c r="I202" s="130">
        <v>0</v>
      </c>
      <c r="J202" s="130">
        <v>0</v>
      </c>
      <c r="K202" s="130">
        <v>0</v>
      </c>
      <c r="L202" s="130">
        <v>0</v>
      </c>
      <c r="M202" s="130">
        <v>0</v>
      </c>
      <c r="N202" s="130">
        <v>0</v>
      </c>
      <c r="O202" s="130">
        <v>1200</v>
      </c>
      <c r="P202" s="130">
        <v>0</v>
      </c>
      <c r="Q202" s="130">
        <v>0</v>
      </c>
      <c r="R202" s="130">
        <v>0</v>
      </c>
      <c r="S202" s="130">
        <v>0</v>
      </c>
      <c r="T202" s="130">
        <v>0</v>
      </c>
      <c r="U202" s="130">
        <v>0</v>
      </c>
      <c r="V202" s="130">
        <v>0</v>
      </c>
      <c r="W202" s="130">
        <v>0</v>
      </c>
      <c r="X202" s="130">
        <v>5000</v>
      </c>
      <c r="Y202" s="130">
        <v>0</v>
      </c>
      <c r="Z202" s="94" t="s">
        <v>191</v>
      </c>
      <c r="AA202" s="94" t="s">
        <v>212</v>
      </c>
      <c r="AB202" s="94" t="s">
        <v>774</v>
      </c>
    </row>
    <row r="203" spans="1:28" x14ac:dyDescent="0.25">
      <c r="A203" s="94" t="s">
        <v>775</v>
      </c>
      <c r="B203" s="94" t="s">
        <v>776</v>
      </c>
      <c r="C203" s="94" t="s">
        <v>1880</v>
      </c>
      <c r="D203" s="94"/>
      <c r="E203" s="130">
        <v>0</v>
      </c>
      <c r="F203" s="130">
        <v>0</v>
      </c>
      <c r="G203" s="130">
        <v>0</v>
      </c>
      <c r="H203" s="130">
        <v>0</v>
      </c>
      <c r="I203" s="130">
        <v>0</v>
      </c>
      <c r="J203" s="130">
        <v>0</v>
      </c>
      <c r="K203" s="130">
        <v>0</v>
      </c>
      <c r="L203" s="130">
        <v>0</v>
      </c>
      <c r="M203" s="130">
        <v>0</v>
      </c>
      <c r="N203" s="130">
        <v>0</v>
      </c>
      <c r="O203" s="130">
        <v>217405</v>
      </c>
      <c r="P203" s="130">
        <v>0</v>
      </c>
      <c r="Q203" s="130">
        <v>0</v>
      </c>
      <c r="R203" s="130">
        <v>0</v>
      </c>
      <c r="S203" s="130">
        <v>0</v>
      </c>
      <c r="T203" s="130">
        <v>0</v>
      </c>
      <c r="U203" s="130">
        <v>0</v>
      </c>
      <c r="V203" s="130">
        <v>0</v>
      </c>
      <c r="W203" s="130">
        <v>0</v>
      </c>
      <c r="X203" s="130">
        <v>0</v>
      </c>
      <c r="Y203" s="130">
        <v>0</v>
      </c>
      <c r="Z203" s="94" t="s">
        <v>191</v>
      </c>
      <c r="AA203" s="94" t="s">
        <v>406</v>
      </c>
      <c r="AB203" s="94" t="s">
        <v>777</v>
      </c>
    </row>
    <row r="204" spans="1:28" x14ac:dyDescent="0.25">
      <c r="A204" s="94" t="s">
        <v>778</v>
      </c>
      <c r="B204" s="94" t="s">
        <v>779</v>
      </c>
      <c r="C204" s="94" t="s">
        <v>1874</v>
      </c>
      <c r="D204" s="94"/>
      <c r="E204" s="130">
        <v>0</v>
      </c>
      <c r="F204" s="130">
        <v>0</v>
      </c>
      <c r="G204" s="130">
        <v>0</v>
      </c>
      <c r="H204" s="130">
        <v>776</v>
      </c>
      <c r="I204" s="130">
        <v>6745</v>
      </c>
      <c r="J204" s="130">
        <v>0</v>
      </c>
      <c r="K204" s="130">
        <v>1436</v>
      </c>
      <c r="L204" s="130">
        <v>0</v>
      </c>
      <c r="M204" s="130">
        <v>0</v>
      </c>
      <c r="N204" s="130">
        <v>0</v>
      </c>
      <c r="O204" s="130">
        <v>243437</v>
      </c>
      <c r="P204" s="130">
        <v>21000</v>
      </c>
      <c r="Q204" s="130">
        <v>0</v>
      </c>
      <c r="R204" s="130">
        <v>0</v>
      </c>
      <c r="S204" s="130">
        <v>0</v>
      </c>
      <c r="T204" s="130">
        <v>0</v>
      </c>
      <c r="U204" s="130">
        <v>0</v>
      </c>
      <c r="V204" s="130">
        <v>0</v>
      </c>
      <c r="W204" s="130">
        <v>20000</v>
      </c>
      <c r="X204" s="130">
        <v>309</v>
      </c>
      <c r="Y204" s="130">
        <v>0</v>
      </c>
      <c r="Z204" s="94" t="s">
        <v>191</v>
      </c>
      <c r="AA204" s="94" t="s">
        <v>372</v>
      </c>
      <c r="AB204" s="94" t="s">
        <v>780</v>
      </c>
    </row>
    <row r="205" spans="1:28" x14ac:dyDescent="0.25">
      <c r="A205" s="94" t="s">
        <v>781</v>
      </c>
      <c r="B205" s="94" t="s">
        <v>782</v>
      </c>
      <c r="C205" s="94" t="s">
        <v>1874</v>
      </c>
      <c r="D205" s="94"/>
      <c r="E205" s="130">
        <v>0</v>
      </c>
      <c r="F205" s="130">
        <v>0</v>
      </c>
      <c r="G205" s="130">
        <v>0</v>
      </c>
      <c r="H205" s="130">
        <v>0</v>
      </c>
      <c r="I205" s="130">
        <v>0</v>
      </c>
      <c r="J205" s="130">
        <v>0</v>
      </c>
      <c r="K205" s="130">
        <v>0</v>
      </c>
      <c r="L205" s="130">
        <v>0</v>
      </c>
      <c r="M205" s="130">
        <v>0</v>
      </c>
      <c r="N205" s="130">
        <v>0</v>
      </c>
      <c r="O205" s="130">
        <v>8350</v>
      </c>
      <c r="P205" s="130">
        <v>0</v>
      </c>
      <c r="Q205" s="130">
        <v>0</v>
      </c>
      <c r="R205" s="130">
        <v>0</v>
      </c>
      <c r="S205" s="130">
        <v>0</v>
      </c>
      <c r="T205" s="130">
        <v>0</v>
      </c>
      <c r="U205" s="130">
        <v>0</v>
      </c>
      <c r="V205" s="130">
        <v>0</v>
      </c>
      <c r="W205" s="130">
        <v>0</v>
      </c>
      <c r="X205" s="130">
        <v>0</v>
      </c>
      <c r="Y205" s="130">
        <v>0</v>
      </c>
      <c r="Z205" s="94" t="s">
        <v>191</v>
      </c>
      <c r="AA205" s="94" t="s">
        <v>249</v>
      </c>
      <c r="AB205" s="94" t="s">
        <v>783</v>
      </c>
    </row>
    <row r="206" spans="1:28" x14ac:dyDescent="0.25">
      <c r="A206" s="94" t="s">
        <v>784</v>
      </c>
      <c r="B206" s="94" t="s">
        <v>785</v>
      </c>
      <c r="C206" s="94" t="s">
        <v>1874</v>
      </c>
      <c r="D206" s="94"/>
      <c r="E206" s="130">
        <v>0</v>
      </c>
      <c r="F206" s="130">
        <v>0</v>
      </c>
      <c r="G206" s="130">
        <v>0</v>
      </c>
      <c r="H206" s="130">
        <v>0</v>
      </c>
      <c r="I206" s="130">
        <v>0</v>
      </c>
      <c r="J206" s="130">
        <v>0</v>
      </c>
      <c r="K206" s="130">
        <v>0</v>
      </c>
      <c r="L206" s="130">
        <v>0</v>
      </c>
      <c r="M206" s="130">
        <v>0</v>
      </c>
      <c r="N206" s="130">
        <v>0</v>
      </c>
      <c r="O206" s="130">
        <v>31807</v>
      </c>
      <c r="P206" s="130">
        <v>0</v>
      </c>
      <c r="Q206" s="130">
        <v>0</v>
      </c>
      <c r="R206" s="130">
        <v>0</v>
      </c>
      <c r="S206" s="130">
        <v>0</v>
      </c>
      <c r="T206" s="130">
        <v>0</v>
      </c>
      <c r="U206" s="130">
        <v>0</v>
      </c>
      <c r="V206" s="130">
        <v>0</v>
      </c>
      <c r="W206" s="130">
        <v>0</v>
      </c>
      <c r="X206" s="130">
        <v>0</v>
      </c>
      <c r="Y206" s="130">
        <v>0</v>
      </c>
      <c r="Z206" s="94" t="s">
        <v>191</v>
      </c>
      <c r="AA206" s="94" t="s">
        <v>249</v>
      </c>
      <c r="AB206" s="94" t="s">
        <v>786</v>
      </c>
    </row>
    <row r="207" spans="1:28" x14ac:dyDescent="0.25">
      <c r="A207" s="94" t="s">
        <v>787</v>
      </c>
      <c r="B207" s="94" t="s">
        <v>788</v>
      </c>
      <c r="C207" s="94" t="s">
        <v>1876</v>
      </c>
      <c r="D207" s="94"/>
      <c r="E207" s="130">
        <v>0</v>
      </c>
      <c r="F207" s="130">
        <v>0</v>
      </c>
      <c r="G207" s="130">
        <v>0</v>
      </c>
      <c r="H207" s="130">
        <v>0</v>
      </c>
      <c r="I207" s="130">
        <v>0</v>
      </c>
      <c r="J207" s="130">
        <v>0</v>
      </c>
      <c r="K207" s="130">
        <v>0</v>
      </c>
      <c r="L207" s="130">
        <v>0</v>
      </c>
      <c r="M207" s="130">
        <v>0</v>
      </c>
      <c r="N207" s="130">
        <v>0</v>
      </c>
      <c r="O207" s="130">
        <v>1490</v>
      </c>
      <c r="P207" s="130">
        <v>0</v>
      </c>
      <c r="Q207" s="130">
        <v>0</v>
      </c>
      <c r="R207" s="130">
        <v>0</v>
      </c>
      <c r="S207" s="130">
        <v>21</v>
      </c>
      <c r="T207" s="130">
        <v>0</v>
      </c>
      <c r="U207" s="130">
        <v>0</v>
      </c>
      <c r="V207" s="130">
        <v>0</v>
      </c>
      <c r="W207" s="130">
        <v>0</v>
      </c>
      <c r="X207" s="130">
        <v>0</v>
      </c>
      <c r="Y207" s="130">
        <v>0</v>
      </c>
      <c r="Z207" s="94" t="s">
        <v>191</v>
      </c>
      <c r="AA207" s="94" t="s">
        <v>212</v>
      </c>
      <c r="AB207" s="94" t="s">
        <v>789</v>
      </c>
    </row>
    <row r="208" spans="1:28" x14ac:dyDescent="0.25">
      <c r="A208" s="94" t="s">
        <v>790</v>
      </c>
      <c r="B208" s="94" t="s">
        <v>791</v>
      </c>
      <c r="C208" s="94" t="s">
        <v>1880</v>
      </c>
      <c r="D208" s="94"/>
      <c r="E208" s="130">
        <v>0</v>
      </c>
      <c r="F208" s="130">
        <v>0</v>
      </c>
      <c r="G208" s="130">
        <v>0</v>
      </c>
      <c r="H208" s="130">
        <v>0</v>
      </c>
      <c r="I208" s="130">
        <v>0</v>
      </c>
      <c r="J208" s="130">
        <v>0</v>
      </c>
      <c r="K208" s="130">
        <v>0</v>
      </c>
      <c r="L208" s="130">
        <v>0</v>
      </c>
      <c r="M208" s="130">
        <v>0</v>
      </c>
      <c r="N208" s="130">
        <v>0</v>
      </c>
      <c r="O208" s="130">
        <v>182381</v>
      </c>
      <c r="P208" s="130">
        <v>85000</v>
      </c>
      <c r="Q208" s="130">
        <v>0</v>
      </c>
      <c r="R208" s="130">
        <v>0</v>
      </c>
      <c r="S208" s="130">
        <v>0</v>
      </c>
      <c r="T208" s="130">
        <v>0</v>
      </c>
      <c r="U208" s="130">
        <v>0</v>
      </c>
      <c r="V208" s="130">
        <v>0</v>
      </c>
      <c r="W208" s="130">
        <v>40000</v>
      </c>
      <c r="X208" s="130">
        <v>58000</v>
      </c>
      <c r="Y208" s="130">
        <v>0</v>
      </c>
      <c r="Z208" s="94" t="s">
        <v>191</v>
      </c>
      <c r="AA208" s="94" t="s">
        <v>262</v>
      </c>
      <c r="AB208" s="94" t="s">
        <v>792</v>
      </c>
    </row>
    <row r="209" spans="1:28" x14ac:dyDescent="0.25">
      <c r="A209" s="94" t="s">
        <v>793</v>
      </c>
      <c r="B209" s="94" t="s">
        <v>794</v>
      </c>
      <c r="C209" s="94" t="s">
        <v>1879</v>
      </c>
      <c r="D209" s="94"/>
      <c r="E209" s="130">
        <v>0</v>
      </c>
      <c r="F209" s="130">
        <v>0</v>
      </c>
      <c r="G209" s="130">
        <v>0</v>
      </c>
      <c r="H209" s="130">
        <v>0</v>
      </c>
      <c r="I209" s="130">
        <v>0</v>
      </c>
      <c r="J209" s="130">
        <v>0</v>
      </c>
      <c r="K209" s="130">
        <v>0</v>
      </c>
      <c r="L209" s="130">
        <v>0</v>
      </c>
      <c r="M209" s="130">
        <v>0</v>
      </c>
      <c r="N209" s="130">
        <v>0</v>
      </c>
      <c r="O209" s="130">
        <v>211837</v>
      </c>
      <c r="P209" s="130">
        <v>0</v>
      </c>
      <c r="Q209" s="130">
        <v>0</v>
      </c>
      <c r="R209" s="130">
        <v>0</v>
      </c>
      <c r="S209" s="130">
        <v>0</v>
      </c>
      <c r="T209" s="130">
        <v>0</v>
      </c>
      <c r="U209" s="130">
        <v>0</v>
      </c>
      <c r="V209" s="130">
        <v>0</v>
      </c>
      <c r="W209" s="130">
        <v>0</v>
      </c>
      <c r="X209" s="130">
        <v>0</v>
      </c>
      <c r="Y209" s="130">
        <v>0</v>
      </c>
      <c r="Z209" s="94" t="s">
        <v>191</v>
      </c>
      <c r="AA209" s="94" t="s">
        <v>212</v>
      </c>
      <c r="AB209" s="94" t="s">
        <v>795</v>
      </c>
    </row>
    <row r="210" spans="1:28" x14ac:dyDescent="0.25">
      <c r="A210" s="94" t="s">
        <v>796</v>
      </c>
      <c r="B210" s="94" t="s">
        <v>797</v>
      </c>
      <c r="C210" s="94" t="s">
        <v>1881</v>
      </c>
      <c r="D210" s="94"/>
      <c r="E210" s="130">
        <v>0</v>
      </c>
      <c r="F210" s="130">
        <v>0</v>
      </c>
      <c r="G210" s="130">
        <v>0</v>
      </c>
      <c r="H210" s="130">
        <v>0</v>
      </c>
      <c r="I210" s="130">
        <v>0</v>
      </c>
      <c r="J210" s="130">
        <v>0</v>
      </c>
      <c r="K210" s="130">
        <v>0</v>
      </c>
      <c r="L210" s="130">
        <v>0</v>
      </c>
      <c r="M210" s="130">
        <v>0</v>
      </c>
      <c r="N210" s="130">
        <v>0</v>
      </c>
      <c r="O210" s="130">
        <v>53082</v>
      </c>
      <c r="P210" s="130">
        <v>0</v>
      </c>
      <c r="Q210" s="130">
        <v>0</v>
      </c>
      <c r="R210" s="130">
        <v>0</v>
      </c>
      <c r="S210" s="130">
        <v>0</v>
      </c>
      <c r="T210" s="130">
        <v>0</v>
      </c>
      <c r="U210" s="130">
        <v>0</v>
      </c>
      <c r="V210" s="130">
        <v>0</v>
      </c>
      <c r="W210" s="130">
        <v>0</v>
      </c>
      <c r="X210" s="130">
        <v>0</v>
      </c>
      <c r="Y210" s="130">
        <v>0</v>
      </c>
      <c r="Z210" s="94" t="s">
        <v>191</v>
      </c>
      <c r="AA210" s="94" t="s">
        <v>212</v>
      </c>
      <c r="AB210" s="94" t="s">
        <v>798</v>
      </c>
    </row>
    <row r="211" spans="1:28" x14ac:dyDescent="0.25">
      <c r="A211" s="94" t="s">
        <v>799</v>
      </c>
      <c r="B211" s="94" t="s">
        <v>800</v>
      </c>
      <c r="C211" s="94" t="s">
        <v>1880</v>
      </c>
      <c r="D211" s="94"/>
      <c r="E211" s="130">
        <v>0</v>
      </c>
      <c r="F211" s="130">
        <v>0</v>
      </c>
      <c r="G211" s="130">
        <v>0</v>
      </c>
      <c r="H211" s="130">
        <v>0</v>
      </c>
      <c r="I211" s="130">
        <v>0</v>
      </c>
      <c r="J211" s="130">
        <v>0</v>
      </c>
      <c r="K211" s="130">
        <v>0</v>
      </c>
      <c r="L211" s="130">
        <v>0</v>
      </c>
      <c r="M211" s="130">
        <v>0</v>
      </c>
      <c r="N211" s="130">
        <v>0</v>
      </c>
      <c r="O211" s="130">
        <v>218461</v>
      </c>
      <c r="P211" s="130">
        <v>43000</v>
      </c>
      <c r="Q211" s="130">
        <v>0</v>
      </c>
      <c r="R211" s="130">
        <v>20000</v>
      </c>
      <c r="S211" s="130">
        <v>0</v>
      </c>
      <c r="T211" s="130">
        <v>0</v>
      </c>
      <c r="U211" s="130">
        <v>0</v>
      </c>
      <c r="V211" s="130">
        <v>0</v>
      </c>
      <c r="W211" s="130">
        <v>42800</v>
      </c>
      <c r="X211" s="130">
        <v>0</v>
      </c>
      <c r="Y211" s="130">
        <v>0</v>
      </c>
      <c r="Z211" s="94" t="s">
        <v>191</v>
      </c>
      <c r="AA211" s="94" t="s">
        <v>262</v>
      </c>
      <c r="AB211" s="94" t="s">
        <v>801</v>
      </c>
    </row>
    <row r="212" spans="1:28" x14ac:dyDescent="0.25">
      <c r="A212" s="94" t="s">
        <v>802</v>
      </c>
      <c r="B212" s="94" t="s">
        <v>803</v>
      </c>
      <c r="C212" s="94" t="s">
        <v>1874</v>
      </c>
      <c r="D212" s="94"/>
      <c r="E212" s="130">
        <v>0</v>
      </c>
      <c r="F212" s="130">
        <v>0</v>
      </c>
      <c r="G212" s="130">
        <v>0</v>
      </c>
      <c r="H212" s="130">
        <v>0</v>
      </c>
      <c r="I212" s="130">
        <v>0</v>
      </c>
      <c r="J212" s="130">
        <v>0</v>
      </c>
      <c r="K212" s="130">
        <v>0</v>
      </c>
      <c r="L212" s="130">
        <v>0</v>
      </c>
      <c r="M212" s="130">
        <v>0</v>
      </c>
      <c r="N212" s="130">
        <v>0</v>
      </c>
      <c r="O212" s="130">
        <v>9227</v>
      </c>
      <c r="P212" s="130">
        <v>0</v>
      </c>
      <c r="Q212" s="130">
        <v>0</v>
      </c>
      <c r="R212" s="130">
        <v>0</v>
      </c>
      <c r="S212" s="130">
        <v>0</v>
      </c>
      <c r="T212" s="130">
        <v>0</v>
      </c>
      <c r="U212" s="130">
        <v>0</v>
      </c>
      <c r="V212" s="130">
        <v>0</v>
      </c>
      <c r="W212" s="130">
        <v>0</v>
      </c>
      <c r="X212" s="130">
        <v>0</v>
      </c>
      <c r="Y212" s="130">
        <v>5050</v>
      </c>
      <c r="Z212" s="94" t="s">
        <v>191</v>
      </c>
      <c r="AA212" s="94" t="s">
        <v>212</v>
      </c>
      <c r="AB212" s="94" t="s">
        <v>804</v>
      </c>
    </row>
    <row r="213" spans="1:28" x14ac:dyDescent="0.25">
      <c r="A213" s="94" t="s">
        <v>805</v>
      </c>
      <c r="B213" s="94" t="s">
        <v>806</v>
      </c>
      <c r="C213" s="94" t="s">
        <v>1883</v>
      </c>
      <c r="D213" s="94"/>
      <c r="E213" s="130">
        <v>0</v>
      </c>
      <c r="F213" s="130">
        <v>0</v>
      </c>
      <c r="G213" s="130">
        <v>0</v>
      </c>
      <c r="H213" s="130">
        <v>0</v>
      </c>
      <c r="I213" s="130">
        <v>0</v>
      </c>
      <c r="J213" s="130">
        <v>0</v>
      </c>
      <c r="K213" s="130">
        <v>0</v>
      </c>
      <c r="L213" s="130">
        <v>0</v>
      </c>
      <c r="M213" s="130">
        <v>0</v>
      </c>
      <c r="N213" s="130">
        <v>0</v>
      </c>
      <c r="O213" s="130">
        <v>37144</v>
      </c>
      <c r="P213" s="130">
        <v>25000</v>
      </c>
      <c r="Q213" s="130">
        <v>0</v>
      </c>
      <c r="R213" s="130">
        <v>0</v>
      </c>
      <c r="S213" s="130">
        <v>2163</v>
      </c>
      <c r="T213" s="130">
        <v>0</v>
      </c>
      <c r="U213" s="130">
        <v>0</v>
      </c>
      <c r="V213" s="130">
        <v>0</v>
      </c>
      <c r="W213" s="130">
        <v>20000</v>
      </c>
      <c r="X213" s="130">
        <v>0</v>
      </c>
      <c r="Y213" s="130">
        <v>0</v>
      </c>
      <c r="Z213" s="94" t="s">
        <v>191</v>
      </c>
      <c r="AA213" s="94" t="s">
        <v>205</v>
      </c>
      <c r="AB213" s="94" t="s">
        <v>807</v>
      </c>
    </row>
    <row r="214" spans="1:28" x14ac:dyDescent="0.25">
      <c r="A214" s="94" t="s">
        <v>808</v>
      </c>
      <c r="B214" s="94" t="s">
        <v>809</v>
      </c>
      <c r="C214" s="94" t="s">
        <v>1874</v>
      </c>
      <c r="D214" s="94"/>
      <c r="E214" s="130">
        <v>0</v>
      </c>
      <c r="F214" s="130">
        <v>0</v>
      </c>
      <c r="G214" s="130">
        <v>0</v>
      </c>
      <c r="H214" s="130">
        <v>0</v>
      </c>
      <c r="I214" s="130">
        <v>0</v>
      </c>
      <c r="J214" s="130">
        <v>0</v>
      </c>
      <c r="K214" s="130">
        <v>0</v>
      </c>
      <c r="L214" s="130">
        <v>0</v>
      </c>
      <c r="M214" s="130">
        <v>0</v>
      </c>
      <c r="N214" s="130">
        <v>0</v>
      </c>
      <c r="O214" s="130">
        <v>41027</v>
      </c>
      <c r="P214" s="130">
        <v>0</v>
      </c>
      <c r="Q214" s="130">
        <v>0</v>
      </c>
      <c r="R214" s="130">
        <v>0</v>
      </c>
      <c r="S214" s="130">
        <v>0</v>
      </c>
      <c r="T214" s="130">
        <v>0</v>
      </c>
      <c r="U214" s="130">
        <v>0</v>
      </c>
      <c r="V214" s="130">
        <v>0</v>
      </c>
      <c r="W214" s="130">
        <v>0</v>
      </c>
      <c r="X214" s="130">
        <v>0</v>
      </c>
      <c r="Y214" s="130">
        <v>0</v>
      </c>
      <c r="Z214" s="94" t="s">
        <v>191</v>
      </c>
      <c r="AA214" s="94" t="s">
        <v>212</v>
      </c>
      <c r="AB214" s="94" t="s">
        <v>810</v>
      </c>
    </row>
    <row r="215" spans="1:28" x14ac:dyDescent="0.25">
      <c r="A215" s="94" t="s">
        <v>811</v>
      </c>
      <c r="B215" s="94" t="s">
        <v>812</v>
      </c>
      <c r="C215" s="94" t="s">
        <v>1874</v>
      </c>
      <c r="D215" s="94"/>
      <c r="E215" s="130">
        <v>0</v>
      </c>
      <c r="F215" s="130">
        <v>0</v>
      </c>
      <c r="G215" s="130">
        <v>0</v>
      </c>
      <c r="H215" s="130">
        <v>0</v>
      </c>
      <c r="I215" s="130">
        <v>0</v>
      </c>
      <c r="J215" s="130">
        <v>0</v>
      </c>
      <c r="K215" s="130">
        <v>0</v>
      </c>
      <c r="L215" s="130">
        <v>0</v>
      </c>
      <c r="M215" s="130">
        <v>0</v>
      </c>
      <c r="N215" s="130">
        <v>0</v>
      </c>
      <c r="O215" s="130">
        <v>3532</v>
      </c>
      <c r="P215" s="130">
        <v>0</v>
      </c>
      <c r="Q215" s="130">
        <v>0</v>
      </c>
      <c r="R215" s="130">
        <v>0</v>
      </c>
      <c r="S215" s="130">
        <v>0</v>
      </c>
      <c r="T215" s="130">
        <v>0</v>
      </c>
      <c r="U215" s="130">
        <v>0</v>
      </c>
      <c r="V215" s="130">
        <v>0</v>
      </c>
      <c r="W215" s="130">
        <v>0</v>
      </c>
      <c r="X215" s="130">
        <v>0</v>
      </c>
      <c r="Y215" s="130">
        <v>0</v>
      </c>
      <c r="Z215" s="94" t="s">
        <v>191</v>
      </c>
      <c r="AA215" s="94" t="s">
        <v>212</v>
      </c>
      <c r="AB215" s="94" t="s">
        <v>813</v>
      </c>
    </row>
    <row r="216" spans="1:28" x14ac:dyDescent="0.25">
      <c r="A216" s="94" t="s">
        <v>814</v>
      </c>
      <c r="B216" s="94" t="s">
        <v>815</v>
      </c>
      <c r="C216" s="94" t="s">
        <v>1880</v>
      </c>
      <c r="D216" s="94"/>
      <c r="E216" s="130">
        <v>0</v>
      </c>
      <c r="F216" s="130">
        <v>0</v>
      </c>
      <c r="G216" s="130">
        <v>0</v>
      </c>
      <c r="H216" s="130">
        <v>0</v>
      </c>
      <c r="I216" s="130">
        <v>0</v>
      </c>
      <c r="J216" s="130">
        <v>0</v>
      </c>
      <c r="K216" s="130">
        <v>249</v>
      </c>
      <c r="L216" s="130">
        <v>0</v>
      </c>
      <c r="M216" s="130">
        <v>0</v>
      </c>
      <c r="N216" s="130">
        <v>0</v>
      </c>
      <c r="O216" s="130">
        <v>203234</v>
      </c>
      <c r="P216" s="130">
        <v>0</v>
      </c>
      <c r="Q216" s="130">
        <v>0</v>
      </c>
      <c r="R216" s="130">
        <v>0</v>
      </c>
      <c r="S216" s="130">
        <v>0</v>
      </c>
      <c r="T216" s="130">
        <v>0</v>
      </c>
      <c r="U216" s="130">
        <v>0</v>
      </c>
      <c r="V216" s="130">
        <v>0</v>
      </c>
      <c r="W216" s="130">
        <v>7000</v>
      </c>
      <c r="X216" s="130">
        <v>30000</v>
      </c>
      <c r="Y216" s="130">
        <v>0</v>
      </c>
      <c r="Z216" s="94" t="s">
        <v>191</v>
      </c>
      <c r="AA216" s="94" t="s">
        <v>262</v>
      </c>
      <c r="AB216" s="94" t="s">
        <v>816</v>
      </c>
    </row>
    <row r="217" spans="1:28" x14ac:dyDescent="0.25">
      <c r="A217" s="94" t="s">
        <v>817</v>
      </c>
      <c r="B217" s="94" t="s">
        <v>818</v>
      </c>
      <c r="C217" s="94" t="s">
        <v>1882</v>
      </c>
      <c r="D217" s="94"/>
      <c r="E217" s="130">
        <v>0</v>
      </c>
      <c r="F217" s="130">
        <v>0</v>
      </c>
      <c r="G217" s="130">
        <v>0</v>
      </c>
      <c r="H217" s="130">
        <v>0</v>
      </c>
      <c r="I217" s="130">
        <v>0</v>
      </c>
      <c r="J217" s="130">
        <v>0</v>
      </c>
      <c r="K217" s="130">
        <v>0</v>
      </c>
      <c r="L217" s="130">
        <v>0</v>
      </c>
      <c r="M217" s="130">
        <v>0</v>
      </c>
      <c r="N217" s="130">
        <v>0</v>
      </c>
      <c r="O217" s="130">
        <v>11137</v>
      </c>
      <c r="P217" s="130">
        <v>0</v>
      </c>
      <c r="Q217" s="130">
        <v>0</v>
      </c>
      <c r="R217" s="130">
        <v>0</v>
      </c>
      <c r="S217" s="130">
        <v>0</v>
      </c>
      <c r="T217" s="130">
        <v>0</v>
      </c>
      <c r="U217" s="130">
        <v>0</v>
      </c>
      <c r="V217" s="130">
        <v>0</v>
      </c>
      <c r="W217" s="130">
        <v>0</v>
      </c>
      <c r="X217" s="130">
        <v>0</v>
      </c>
      <c r="Y217" s="130">
        <v>0</v>
      </c>
      <c r="Z217" s="94" t="s">
        <v>191</v>
      </c>
      <c r="AA217" s="94" t="s">
        <v>249</v>
      </c>
      <c r="AB217" s="94" t="s">
        <v>819</v>
      </c>
    </row>
    <row r="218" spans="1:28" x14ac:dyDescent="0.25">
      <c r="A218" s="94" t="s">
        <v>820</v>
      </c>
      <c r="B218" s="94" t="s">
        <v>821</v>
      </c>
      <c r="C218" s="94" t="s">
        <v>1882</v>
      </c>
      <c r="D218" s="94"/>
      <c r="E218" s="130">
        <v>0</v>
      </c>
      <c r="F218" s="130">
        <v>0</v>
      </c>
      <c r="G218" s="130">
        <v>0</v>
      </c>
      <c r="H218" s="130">
        <v>0</v>
      </c>
      <c r="I218" s="130">
        <v>0</v>
      </c>
      <c r="J218" s="130">
        <v>0</v>
      </c>
      <c r="K218" s="130">
        <v>0</v>
      </c>
      <c r="L218" s="130">
        <v>0</v>
      </c>
      <c r="M218" s="130">
        <v>0</v>
      </c>
      <c r="N218" s="130">
        <v>0</v>
      </c>
      <c r="O218" s="130">
        <v>131011</v>
      </c>
      <c r="P218" s="130">
        <v>12000</v>
      </c>
      <c r="Q218" s="130">
        <v>0</v>
      </c>
      <c r="R218" s="130">
        <v>0</v>
      </c>
      <c r="S218" s="130">
        <v>0</v>
      </c>
      <c r="T218" s="130">
        <v>0</v>
      </c>
      <c r="U218" s="130">
        <v>0</v>
      </c>
      <c r="V218" s="130">
        <v>0</v>
      </c>
      <c r="W218" s="130">
        <v>0</v>
      </c>
      <c r="X218" s="130">
        <v>5000</v>
      </c>
      <c r="Y218" s="130">
        <v>0</v>
      </c>
      <c r="Z218" s="94" t="s">
        <v>191</v>
      </c>
      <c r="AA218" s="94" t="s">
        <v>205</v>
      </c>
      <c r="AB218" s="94" t="s">
        <v>822</v>
      </c>
    </row>
    <row r="219" spans="1:28" x14ac:dyDescent="0.25">
      <c r="A219" s="94" t="s">
        <v>823</v>
      </c>
      <c r="B219" s="94" t="s">
        <v>824</v>
      </c>
      <c r="C219" s="94" t="s">
        <v>1879</v>
      </c>
      <c r="D219" s="94"/>
      <c r="E219" s="130">
        <v>0</v>
      </c>
      <c r="F219" s="130">
        <v>0</v>
      </c>
      <c r="G219" s="130">
        <v>0</v>
      </c>
      <c r="H219" s="130">
        <v>0</v>
      </c>
      <c r="I219" s="130">
        <v>0</v>
      </c>
      <c r="J219" s="130">
        <v>0</v>
      </c>
      <c r="K219" s="130">
        <v>0</v>
      </c>
      <c r="L219" s="130">
        <v>0</v>
      </c>
      <c r="M219" s="130">
        <v>0</v>
      </c>
      <c r="N219" s="130">
        <v>0</v>
      </c>
      <c r="O219" s="130">
        <v>103278</v>
      </c>
      <c r="P219" s="130">
        <v>146100</v>
      </c>
      <c r="Q219" s="130">
        <v>0</v>
      </c>
      <c r="R219" s="130">
        <v>0</v>
      </c>
      <c r="S219" s="130">
        <v>0</v>
      </c>
      <c r="T219" s="130">
        <v>0</v>
      </c>
      <c r="U219" s="130">
        <v>0</v>
      </c>
      <c r="V219" s="130">
        <v>0</v>
      </c>
      <c r="W219" s="130">
        <v>9400</v>
      </c>
      <c r="X219" s="130">
        <v>0</v>
      </c>
      <c r="Y219" s="130">
        <v>0</v>
      </c>
      <c r="Z219" s="94" t="s">
        <v>191</v>
      </c>
      <c r="AA219" s="94" t="s">
        <v>372</v>
      </c>
      <c r="AB219" s="94" t="s">
        <v>825</v>
      </c>
    </row>
    <row r="220" spans="1:28" x14ac:dyDescent="0.25">
      <c r="A220" s="94" t="s">
        <v>826</v>
      </c>
      <c r="B220" s="94" t="s">
        <v>827</v>
      </c>
      <c r="C220" s="94" t="s">
        <v>1879</v>
      </c>
      <c r="D220" s="94"/>
      <c r="E220" s="130">
        <v>0</v>
      </c>
      <c r="F220" s="130">
        <v>0</v>
      </c>
      <c r="G220" s="130">
        <v>0</v>
      </c>
      <c r="H220" s="130">
        <v>0</v>
      </c>
      <c r="I220" s="130">
        <v>0</v>
      </c>
      <c r="J220" s="130">
        <v>0</v>
      </c>
      <c r="K220" s="130">
        <v>0</v>
      </c>
      <c r="L220" s="130">
        <v>0</v>
      </c>
      <c r="M220" s="130">
        <v>0</v>
      </c>
      <c r="N220" s="130">
        <v>0</v>
      </c>
      <c r="O220" s="130">
        <v>8000</v>
      </c>
      <c r="P220" s="130">
        <v>10000</v>
      </c>
      <c r="Q220" s="130">
        <v>0</v>
      </c>
      <c r="R220" s="130">
        <v>0</v>
      </c>
      <c r="S220" s="130">
        <v>0</v>
      </c>
      <c r="T220" s="130">
        <v>0</v>
      </c>
      <c r="U220" s="130">
        <v>0</v>
      </c>
      <c r="V220" s="130">
        <v>0</v>
      </c>
      <c r="W220" s="130">
        <v>0</v>
      </c>
      <c r="X220" s="130">
        <v>0</v>
      </c>
      <c r="Y220" s="130">
        <v>0</v>
      </c>
      <c r="Z220" s="94" t="s">
        <v>191</v>
      </c>
      <c r="AA220" s="94" t="s">
        <v>249</v>
      </c>
      <c r="AB220" s="94" t="s">
        <v>828</v>
      </c>
    </row>
    <row r="221" spans="1:28" x14ac:dyDescent="0.25">
      <c r="A221" s="94" t="s">
        <v>829</v>
      </c>
      <c r="B221" s="94" t="s">
        <v>830</v>
      </c>
      <c r="C221" s="94" t="s">
        <v>1879</v>
      </c>
      <c r="D221" s="94"/>
      <c r="E221" s="130">
        <v>0</v>
      </c>
      <c r="F221" s="130">
        <v>0</v>
      </c>
      <c r="G221" s="130">
        <v>0</v>
      </c>
      <c r="H221" s="130">
        <v>0</v>
      </c>
      <c r="I221" s="130">
        <v>0</v>
      </c>
      <c r="J221" s="130">
        <v>0</v>
      </c>
      <c r="K221" s="130">
        <v>0</v>
      </c>
      <c r="L221" s="130">
        <v>0</v>
      </c>
      <c r="M221" s="130">
        <v>0</v>
      </c>
      <c r="N221" s="130">
        <v>0</v>
      </c>
      <c r="O221" s="130">
        <v>0</v>
      </c>
      <c r="P221" s="130">
        <v>0</v>
      </c>
      <c r="Q221" s="130">
        <v>0</v>
      </c>
      <c r="R221" s="130">
        <v>0</v>
      </c>
      <c r="S221" s="130">
        <v>0</v>
      </c>
      <c r="T221" s="130">
        <v>0</v>
      </c>
      <c r="U221" s="130">
        <v>0</v>
      </c>
      <c r="V221" s="130">
        <v>0</v>
      </c>
      <c r="W221" s="130">
        <v>0</v>
      </c>
      <c r="X221" s="130">
        <v>0</v>
      </c>
      <c r="Y221" s="130">
        <v>0</v>
      </c>
      <c r="Z221" s="94" t="s">
        <v>191</v>
      </c>
      <c r="AA221" s="94" t="s">
        <v>212</v>
      </c>
      <c r="AB221" s="94" t="s">
        <v>831</v>
      </c>
    </row>
    <row r="222" spans="1:28" x14ac:dyDescent="0.25">
      <c r="A222" s="94" t="s">
        <v>832</v>
      </c>
      <c r="B222" s="94" t="s">
        <v>833</v>
      </c>
      <c r="C222" s="94" t="s">
        <v>1876</v>
      </c>
      <c r="D222" s="94"/>
      <c r="E222" s="130">
        <v>0</v>
      </c>
      <c r="F222" s="130">
        <v>0</v>
      </c>
      <c r="G222" s="130">
        <v>0</v>
      </c>
      <c r="H222" s="130">
        <v>0</v>
      </c>
      <c r="I222" s="130">
        <v>0</v>
      </c>
      <c r="J222" s="130">
        <v>0</v>
      </c>
      <c r="K222" s="130">
        <v>0</v>
      </c>
      <c r="L222" s="130">
        <v>0</v>
      </c>
      <c r="M222" s="130">
        <v>0</v>
      </c>
      <c r="N222" s="130">
        <v>0</v>
      </c>
      <c r="O222" s="130">
        <v>54025</v>
      </c>
      <c r="P222" s="130">
        <v>8500</v>
      </c>
      <c r="Q222" s="130">
        <v>0</v>
      </c>
      <c r="R222" s="130">
        <v>0</v>
      </c>
      <c r="S222" s="130">
        <v>0</v>
      </c>
      <c r="T222" s="130">
        <v>0</v>
      </c>
      <c r="U222" s="130">
        <v>0</v>
      </c>
      <c r="V222" s="130">
        <v>0</v>
      </c>
      <c r="W222" s="130">
        <v>4300</v>
      </c>
      <c r="X222" s="130">
        <v>5000</v>
      </c>
      <c r="Y222" s="130">
        <v>0</v>
      </c>
      <c r="Z222" s="94" t="s">
        <v>191</v>
      </c>
      <c r="AA222" s="94" t="s">
        <v>212</v>
      </c>
      <c r="AB222" s="94" t="s">
        <v>834</v>
      </c>
    </row>
    <row r="223" spans="1:28" x14ac:dyDescent="0.25">
      <c r="A223" s="94" t="s">
        <v>835</v>
      </c>
      <c r="B223" s="94" t="s">
        <v>1775</v>
      </c>
      <c r="C223" s="94" t="s">
        <v>1873</v>
      </c>
      <c r="D223" s="94"/>
      <c r="E223" s="130">
        <v>0</v>
      </c>
      <c r="F223" s="130">
        <v>0</v>
      </c>
      <c r="G223" s="130">
        <v>0</v>
      </c>
      <c r="H223" s="130">
        <v>0</v>
      </c>
      <c r="I223" s="130">
        <v>0</v>
      </c>
      <c r="J223" s="130">
        <v>0</v>
      </c>
      <c r="K223" s="130">
        <v>0</v>
      </c>
      <c r="L223" s="130">
        <v>0</v>
      </c>
      <c r="M223" s="130">
        <v>0</v>
      </c>
      <c r="N223" s="130">
        <v>0</v>
      </c>
      <c r="O223" s="130">
        <v>596159</v>
      </c>
      <c r="P223" s="130">
        <v>113806</v>
      </c>
      <c r="Q223" s="130">
        <v>1000</v>
      </c>
      <c r="R223" s="130">
        <v>1500</v>
      </c>
      <c r="S223" s="130">
        <v>0</v>
      </c>
      <c r="T223" s="130">
        <v>0</v>
      </c>
      <c r="U223" s="130">
        <v>0</v>
      </c>
      <c r="V223" s="130">
        <v>0</v>
      </c>
      <c r="W223" s="130">
        <v>0</v>
      </c>
      <c r="X223" s="130">
        <v>151000</v>
      </c>
      <c r="Y223" s="130">
        <v>33000</v>
      </c>
      <c r="Z223" s="94" t="s">
        <v>193</v>
      </c>
      <c r="AA223" s="94" t="s">
        <v>205</v>
      </c>
      <c r="AB223" s="94" t="s">
        <v>837</v>
      </c>
    </row>
    <row r="224" spans="1:28" x14ac:dyDescent="0.25">
      <c r="A224" s="94" t="s">
        <v>838</v>
      </c>
      <c r="B224" s="94" t="s">
        <v>839</v>
      </c>
      <c r="C224" s="94" t="s">
        <v>1880</v>
      </c>
      <c r="D224" s="94"/>
      <c r="E224" s="130">
        <v>0</v>
      </c>
      <c r="F224" s="130">
        <v>0</v>
      </c>
      <c r="G224" s="130">
        <v>0</v>
      </c>
      <c r="H224" s="130">
        <v>0</v>
      </c>
      <c r="I224" s="130">
        <v>0</v>
      </c>
      <c r="J224" s="130">
        <v>0</v>
      </c>
      <c r="K224" s="130">
        <v>0</v>
      </c>
      <c r="L224" s="130">
        <v>0</v>
      </c>
      <c r="M224" s="130">
        <v>0</v>
      </c>
      <c r="N224" s="130">
        <v>0</v>
      </c>
      <c r="O224" s="130">
        <v>203865</v>
      </c>
      <c r="P224" s="130">
        <v>22000</v>
      </c>
      <c r="Q224" s="130">
        <v>0</v>
      </c>
      <c r="R224" s="130">
        <v>0</v>
      </c>
      <c r="S224" s="130">
        <v>0</v>
      </c>
      <c r="T224" s="130">
        <v>0</v>
      </c>
      <c r="U224" s="130">
        <v>0</v>
      </c>
      <c r="V224" s="130">
        <v>0</v>
      </c>
      <c r="W224" s="130">
        <v>26000</v>
      </c>
      <c r="X224" s="130">
        <v>0</v>
      </c>
      <c r="Y224" s="130">
        <v>0</v>
      </c>
      <c r="Z224" s="94" t="s">
        <v>191</v>
      </c>
      <c r="AA224" s="94" t="s">
        <v>262</v>
      </c>
      <c r="AB224" s="94" t="s">
        <v>840</v>
      </c>
    </row>
    <row r="225" spans="1:28" x14ac:dyDescent="0.25">
      <c r="A225" s="94" t="s">
        <v>841</v>
      </c>
      <c r="B225" s="94" t="s">
        <v>842</v>
      </c>
      <c r="C225" s="94" t="s">
        <v>1876</v>
      </c>
      <c r="D225" s="94"/>
      <c r="E225" s="130">
        <v>0</v>
      </c>
      <c r="F225" s="130">
        <v>0</v>
      </c>
      <c r="G225" s="130">
        <v>0</v>
      </c>
      <c r="H225" s="130">
        <v>0</v>
      </c>
      <c r="I225" s="130">
        <v>0</v>
      </c>
      <c r="J225" s="130">
        <v>0</v>
      </c>
      <c r="K225" s="130">
        <v>0</v>
      </c>
      <c r="L225" s="130">
        <v>0</v>
      </c>
      <c r="M225" s="130">
        <v>0</v>
      </c>
      <c r="N225" s="130">
        <v>0</v>
      </c>
      <c r="O225" s="130">
        <v>75952</v>
      </c>
      <c r="P225" s="130">
        <v>0</v>
      </c>
      <c r="Q225" s="130">
        <v>0</v>
      </c>
      <c r="R225" s="130">
        <v>0</v>
      </c>
      <c r="S225" s="130">
        <v>0</v>
      </c>
      <c r="T225" s="130">
        <v>0</v>
      </c>
      <c r="U225" s="130">
        <v>0</v>
      </c>
      <c r="V225" s="130">
        <v>0</v>
      </c>
      <c r="W225" s="130">
        <v>0</v>
      </c>
      <c r="X225" s="130">
        <v>0</v>
      </c>
      <c r="Y225" s="130">
        <v>0</v>
      </c>
      <c r="Z225" s="94" t="s">
        <v>191</v>
      </c>
      <c r="AA225" s="94" t="s">
        <v>212</v>
      </c>
      <c r="AB225" s="94" t="s">
        <v>843</v>
      </c>
    </row>
    <row r="226" spans="1:28" x14ac:dyDescent="0.25">
      <c r="A226" s="94" t="s">
        <v>844</v>
      </c>
      <c r="B226" s="94" t="s">
        <v>845</v>
      </c>
      <c r="C226" s="94" t="s">
        <v>1874</v>
      </c>
      <c r="D226" s="94"/>
      <c r="E226" s="130">
        <v>0</v>
      </c>
      <c r="F226" s="130">
        <v>0</v>
      </c>
      <c r="G226" s="130">
        <v>0</v>
      </c>
      <c r="H226" s="130">
        <v>0</v>
      </c>
      <c r="I226" s="130">
        <v>0</v>
      </c>
      <c r="J226" s="130">
        <v>0</v>
      </c>
      <c r="K226" s="130">
        <v>0</v>
      </c>
      <c r="L226" s="130">
        <v>0</v>
      </c>
      <c r="M226" s="130">
        <v>0</v>
      </c>
      <c r="N226" s="130">
        <v>0</v>
      </c>
      <c r="O226" s="130">
        <v>4000</v>
      </c>
      <c r="P226" s="130">
        <v>0</v>
      </c>
      <c r="Q226" s="130">
        <v>0</v>
      </c>
      <c r="R226" s="130">
        <v>0</v>
      </c>
      <c r="S226" s="130">
        <v>0</v>
      </c>
      <c r="T226" s="130">
        <v>0</v>
      </c>
      <c r="U226" s="130">
        <v>0</v>
      </c>
      <c r="V226" s="130">
        <v>0</v>
      </c>
      <c r="W226" s="130">
        <v>0</v>
      </c>
      <c r="X226" s="130">
        <v>0</v>
      </c>
      <c r="Y226" s="130">
        <v>0</v>
      </c>
      <c r="Z226" s="94" t="s">
        <v>191</v>
      </c>
      <c r="AA226" s="94" t="s">
        <v>212</v>
      </c>
      <c r="AB226" s="94" t="s">
        <v>846</v>
      </c>
    </row>
    <row r="227" spans="1:28" x14ac:dyDescent="0.25">
      <c r="A227" s="94" t="s">
        <v>847</v>
      </c>
      <c r="B227" s="94" t="s">
        <v>848</v>
      </c>
      <c r="C227" s="94" t="s">
        <v>1880</v>
      </c>
      <c r="D227" s="94"/>
      <c r="E227" s="130">
        <v>0</v>
      </c>
      <c r="F227" s="130">
        <v>0</v>
      </c>
      <c r="G227" s="130">
        <v>0</v>
      </c>
      <c r="H227" s="130">
        <v>0</v>
      </c>
      <c r="I227" s="130">
        <v>0</v>
      </c>
      <c r="J227" s="130">
        <v>0</v>
      </c>
      <c r="K227" s="130">
        <v>0</v>
      </c>
      <c r="L227" s="130">
        <v>0</v>
      </c>
      <c r="M227" s="130">
        <v>0</v>
      </c>
      <c r="N227" s="130">
        <v>0</v>
      </c>
      <c r="O227" s="130">
        <v>121539</v>
      </c>
      <c r="P227" s="130">
        <v>72000</v>
      </c>
      <c r="Q227" s="130">
        <v>0</v>
      </c>
      <c r="R227" s="130">
        <v>0</v>
      </c>
      <c r="S227" s="130">
        <v>0</v>
      </c>
      <c r="T227" s="130">
        <v>0</v>
      </c>
      <c r="U227" s="130">
        <v>0</v>
      </c>
      <c r="V227" s="130">
        <v>0</v>
      </c>
      <c r="W227" s="130">
        <v>0</v>
      </c>
      <c r="X227" s="130">
        <v>0</v>
      </c>
      <c r="Y227" s="130">
        <v>0</v>
      </c>
      <c r="Z227" s="94" t="s">
        <v>191</v>
      </c>
      <c r="AA227" s="94" t="s">
        <v>262</v>
      </c>
      <c r="AB227" s="94" t="s">
        <v>849</v>
      </c>
    </row>
    <row r="228" spans="1:28" x14ac:dyDescent="0.25">
      <c r="A228" s="94" t="s">
        <v>850</v>
      </c>
      <c r="B228" s="94" t="s">
        <v>851</v>
      </c>
      <c r="C228" s="94" t="s">
        <v>1881</v>
      </c>
      <c r="D228" s="94"/>
      <c r="E228" s="130">
        <v>0</v>
      </c>
      <c r="F228" s="130">
        <v>0</v>
      </c>
      <c r="G228" s="130">
        <v>0</v>
      </c>
      <c r="H228" s="130">
        <v>0</v>
      </c>
      <c r="I228" s="130">
        <v>0</v>
      </c>
      <c r="J228" s="130">
        <v>0</v>
      </c>
      <c r="K228" s="130">
        <v>0</v>
      </c>
      <c r="L228" s="130">
        <v>0</v>
      </c>
      <c r="M228" s="130">
        <v>0</v>
      </c>
      <c r="N228" s="130">
        <v>0</v>
      </c>
      <c r="O228" s="130">
        <v>13604</v>
      </c>
      <c r="P228" s="130">
        <v>0</v>
      </c>
      <c r="Q228" s="130">
        <v>0</v>
      </c>
      <c r="R228" s="130">
        <v>0</v>
      </c>
      <c r="S228" s="130">
        <v>0</v>
      </c>
      <c r="T228" s="130">
        <v>0</v>
      </c>
      <c r="U228" s="130">
        <v>0</v>
      </c>
      <c r="V228" s="130">
        <v>0</v>
      </c>
      <c r="W228" s="130">
        <v>0</v>
      </c>
      <c r="X228" s="130">
        <v>0</v>
      </c>
      <c r="Y228" s="130">
        <v>0</v>
      </c>
      <c r="Z228" s="94" t="s">
        <v>191</v>
      </c>
      <c r="AA228" s="94" t="s">
        <v>249</v>
      </c>
      <c r="AB228" s="94" t="s">
        <v>852</v>
      </c>
    </row>
    <row r="229" spans="1:28" x14ac:dyDescent="0.25">
      <c r="A229" s="94" t="s">
        <v>853</v>
      </c>
      <c r="B229" s="94" t="s">
        <v>854</v>
      </c>
      <c r="C229" s="94" t="s">
        <v>1881</v>
      </c>
      <c r="D229" s="94"/>
      <c r="E229" s="130">
        <v>0</v>
      </c>
      <c r="F229" s="130">
        <v>0</v>
      </c>
      <c r="G229" s="130">
        <v>0</v>
      </c>
      <c r="H229" s="130">
        <v>0</v>
      </c>
      <c r="I229" s="130">
        <v>0</v>
      </c>
      <c r="J229" s="130">
        <v>0</v>
      </c>
      <c r="K229" s="130">
        <v>0</v>
      </c>
      <c r="L229" s="130">
        <v>0</v>
      </c>
      <c r="M229" s="130">
        <v>0</v>
      </c>
      <c r="N229" s="130">
        <v>0</v>
      </c>
      <c r="O229" s="130">
        <v>41657</v>
      </c>
      <c r="P229" s="130">
        <v>0</v>
      </c>
      <c r="Q229" s="130">
        <v>0</v>
      </c>
      <c r="R229" s="130">
        <v>0</v>
      </c>
      <c r="S229" s="130">
        <v>0</v>
      </c>
      <c r="T229" s="130">
        <v>0</v>
      </c>
      <c r="U229" s="130">
        <v>0</v>
      </c>
      <c r="V229" s="130">
        <v>0</v>
      </c>
      <c r="W229" s="130">
        <v>0</v>
      </c>
      <c r="X229" s="130">
        <v>4000</v>
      </c>
      <c r="Y229" s="130">
        <v>0</v>
      </c>
      <c r="Z229" s="94" t="s">
        <v>191</v>
      </c>
      <c r="AA229" s="94" t="s">
        <v>249</v>
      </c>
      <c r="AB229" s="94" t="s">
        <v>855</v>
      </c>
    </row>
    <row r="230" spans="1:28" x14ac:dyDescent="0.25">
      <c r="A230" s="94" t="s">
        <v>856</v>
      </c>
      <c r="B230" s="94" t="s">
        <v>857</v>
      </c>
      <c r="C230" s="94" t="s">
        <v>1879</v>
      </c>
      <c r="D230" s="94"/>
      <c r="E230" s="130">
        <v>0</v>
      </c>
      <c r="F230" s="130">
        <v>0</v>
      </c>
      <c r="G230" s="130">
        <v>0</v>
      </c>
      <c r="H230" s="130">
        <v>0</v>
      </c>
      <c r="I230" s="130">
        <v>0</v>
      </c>
      <c r="J230" s="130">
        <v>0</v>
      </c>
      <c r="K230" s="130">
        <v>0</v>
      </c>
      <c r="L230" s="130">
        <v>0</v>
      </c>
      <c r="M230" s="130">
        <v>0</v>
      </c>
      <c r="N230" s="130">
        <v>0</v>
      </c>
      <c r="O230" s="130">
        <v>20782</v>
      </c>
      <c r="P230" s="130">
        <v>0</v>
      </c>
      <c r="Q230" s="130">
        <v>0</v>
      </c>
      <c r="R230" s="130">
        <v>0</v>
      </c>
      <c r="S230" s="130">
        <v>0</v>
      </c>
      <c r="T230" s="130">
        <v>0</v>
      </c>
      <c r="U230" s="130">
        <v>0</v>
      </c>
      <c r="V230" s="130">
        <v>0</v>
      </c>
      <c r="W230" s="130">
        <v>0</v>
      </c>
      <c r="X230" s="130">
        <v>0</v>
      </c>
      <c r="Y230" s="130">
        <v>0</v>
      </c>
      <c r="Z230" s="94" t="s">
        <v>191</v>
      </c>
      <c r="AA230" s="94" t="s">
        <v>212</v>
      </c>
      <c r="AB230" s="94" t="s">
        <v>858</v>
      </c>
    </row>
    <row r="231" spans="1:28" x14ac:dyDescent="0.25">
      <c r="A231" s="94" t="s">
        <v>859</v>
      </c>
      <c r="B231" s="94" t="s">
        <v>860</v>
      </c>
      <c r="C231" s="94" t="s">
        <v>1875</v>
      </c>
      <c r="D231" s="94"/>
      <c r="E231" s="130">
        <v>0</v>
      </c>
      <c r="F231" s="130">
        <v>0</v>
      </c>
      <c r="G231" s="130">
        <v>0</v>
      </c>
      <c r="H231" s="130">
        <v>0</v>
      </c>
      <c r="I231" s="130">
        <v>0</v>
      </c>
      <c r="J231" s="130">
        <v>0</v>
      </c>
      <c r="K231" s="130">
        <v>0</v>
      </c>
      <c r="L231" s="130">
        <v>0</v>
      </c>
      <c r="M231" s="130">
        <v>0</v>
      </c>
      <c r="N231" s="130">
        <v>0</v>
      </c>
      <c r="O231" s="130">
        <v>0</v>
      </c>
      <c r="P231" s="130">
        <v>9520</v>
      </c>
      <c r="Q231" s="130">
        <v>0</v>
      </c>
      <c r="R231" s="130">
        <v>0</v>
      </c>
      <c r="S231" s="130">
        <v>0</v>
      </c>
      <c r="T231" s="130">
        <v>0</v>
      </c>
      <c r="U231" s="130">
        <v>0</v>
      </c>
      <c r="V231" s="130">
        <v>0</v>
      </c>
      <c r="W231" s="130">
        <v>0</v>
      </c>
      <c r="X231" s="130">
        <v>0</v>
      </c>
      <c r="Y231" s="130">
        <v>0</v>
      </c>
      <c r="Z231" s="94" t="s">
        <v>191</v>
      </c>
      <c r="AA231" s="94" t="s">
        <v>212</v>
      </c>
      <c r="AB231" s="94" t="s">
        <v>861</v>
      </c>
    </row>
    <row r="232" spans="1:28" x14ac:dyDescent="0.25">
      <c r="A232" s="94" t="s">
        <v>862</v>
      </c>
      <c r="B232" s="94" t="s">
        <v>1776</v>
      </c>
      <c r="C232" s="94" t="s">
        <v>1873</v>
      </c>
      <c r="D232" s="94"/>
      <c r="E232" s="130">
        <v>0</v>
      </c>
      <c r="F232" s="130">
        <v>0</v>
      </c>
      <c r="G232" s="130">
        <v>0</v>
      </c>
      <c r="H232" s="130">
        <v>0</v>
      </c>
      <c r="I232" s="130">
        <v>0</v>
      </c>
      <c r="J232" s="130">
        <v>0</v>
      </c>
      <c r="K232" s="130">
        <v>271</v>
      </c>
      <c r="L232" s="130">
        <v>0</v>
      </c>
      <c r="M232" s="130">
        <v>0</v>
      </c>
      <c r="N232" s="130">
        <v>0</v>
      </c>
      <c r="O232" s="130">
        <v>104714</v>
      </c>
      <c r="P232" s="130">
        <v>69900</v>
      </c>
      <c r="Q232" s="130">
        <v>0</v>
      </c>
      <c r="R232" s="130">
        <v>0</v>
      </c>
      <c r="S232" s="130">
        <v>0</v>
      </c>
      <c r="T232" s="130">
        <v>0</v>
      </c>
      <c r="U232" s="130">
        <v>0</v>
      </c>
      <c r="V232" s="130">
        <v>0</v>
      </c>
      <c r="W232" s="130">
        <v>32500</v>
      </c>
      <c r="X232" s="130">
        <v>0</v>
      </c>
      <c r="Y232" s="130">
        <v>0</v>
      </c>
      <c r="Z232" s="94" t="s">
        <v>193</v>
      </c>
      <c r="AA232" s="94" t="s">
        <v>205</v>
      </c>
      <c r="AB232" s="94" t="s">
        <v>864</v>
      </c>
    </row>
    <row r="233" spans="1:28" x14ac:dyDescent="0.25">
      <c r="A233" s="94" t="s">
        <v>865</v>
      </c>
      <c r="B233" s="94" t="s">
        <v>866</v>
      </c>
      <c r="C233" s="94" t="s">
        <v>1879</v>
      </c>
      <c r="D233" s="94"/>
      <c r="E233" s="130">
        <v>0</v>
      </c>
      <c r="F233" s="130">
        <v>0</v>
      </c>
      <c r="G233" s="130">
        <v>0</v>
      </c>
      <c r="H233" s="130">
        <v>0</v>
      </c>
      <c r="I233" s="130">
        <v>0</v>
      </c>
      <c r="J233" s="130">
        <v>0</v>
      </c>
      <c r="K233" s="130">
        <v>0</v>
      </c>
      <c r="L233" s="130">
        <v>0</v>
      </c>
      <c r="M233" s="130">
        <v>0</v>
      </c>
      <c r="N233" s="130">
        <v>0</v>
      </c>
      <c r="O233" s="130">
        <v>176700</v>
      </c>
      <c r="P233" s="130">
        <v>9000</v>
      </c>
      <c r="Q233" s="130">
        <v>0</v>
      </c>
      <c r="R233" s="130">
        <v>0</v>
      </c>
      <c r="S233" s="130">
        <v>0</v>
      </c>
      <c r="T233" s="130">
        <v>0</v>
      </c>
      <c r="U233" s="130">
        <v>0</v>
      </c>
      <c r="V233" s="130">
        <v>0</v>
      </c>
      <c r="W233" s="130">
        <v>0</v>
      </c>
      <c r="X233" s="130">
        <v>0</v>
      </c>
      <c r="Y233" s="130">
        <v>0</v>
      </c>
      <c r="Z233" s="94" t="s">
        <v>191</v>
      </c>
      <c r="AA233" s="94" t="s">
        <v>212</v>
      </c>
      <c r="AB233" s="94" t="s">
        <v>867</v>
      </c>
    </row>
    <row r="234" spans="1:28" x14ac:dyDescent="0.25">
      <c r="A234" s="94" t="s">
        <v>868</v>
      </c>
      <c r="B234" s="94" t="s">
        <v>869</v>
      </c>
      <c r="C234" s="94" t="s">
        <v>1874</v>
      </c>
      <c r="D234" s="94"/>
      <c r="E234" s="130">
        <v>0</v>
      </c>
      <c r="F234" s="130">
        <v>0</v>
      </c>
      <c r="G234" s="130">
        <v>0</v>
      </c>
      <c r="H234" s="130">
        <v>0</v>
      </c>
      <c r="I234" s="130">
        <v>0</v>
      </c>
      <c r="J234" s="130">
        <v>0</v>
      </c>
      <c r="K234" s="130">
        <v>0</v>
      </c>
      <c r="L234" s="130">
        <v>0</v>
      </c>
      <c r="M234" s="130">
        <v>0</v>
      </c>
      <c r="N234" s="130">
        <v>0</v>
      </c>
      <c r="O234" s="130">
        <v>123088</v>
      </c>
      <c r="P234" s="130">
        <v>5000</v>
      </c>
      <c r="Q234" s="130">
        <v>0</v>
      </c>
      <c r="R234" s="130">
        <v>0</v>
      </c>
      <c r="S234" s="130">
        <v>0</v>
      </c>
      <c r="T234" s="130">
        <v>0</v>
      </c>
      <c r="U234" s="130">
        <v>0</v>
      </c>
      <c r="V234" s="130">
        <v>0</v>
      </c>
      <c r="W234" s="130">
        <v>0</v>
      </c>
      <c r="X234" s="130">
        <v>41000</v>
      </c>
      <c r="Y234" s="130">
        <v>0</v>
      </c>
      <c r="Z234" s="94" t="s">
        <v>191</v>
      </c>
      <c r="AA234" s="94" t="s">
        <v>205</v>
      </c>
      <c r="AB234" s="94" t="s">
        <v>870</v>
      </c>
    </row>
    <row r="235" spans="1:28" x14ac:dyDescent="0.25">
      <c r="A235" s="94" t="s">
        <v>871</v>
      </c>
      <c r="B235" s="94" t="s">
        <v>872</v>
      </c>
      <c r="C235" s="94" t="s">
        <v>1878</v>
      </c>
      <c r="D235" s="94"/>
      <c r="E235" s="130">
        <v>0</v>
      </c>
      <c r="F235" s="130">
        <v>0</v>
      </c>
      <c r="G235" s="130">
        <v>0</v>
      </c>
      <c r="H235" s="130">
        <v>0</v>
      </c>
      <c r="I235" s="130">
        <v>0</v>
      </c>
      <c r="J235" s="130">
        <v>0</v>
      </c>
      <c r="K235" s="130">
        <v>0</v>
      </c>
      <c r="L235" s="130">
        <v>0</v>
      </c>
      <c r="M235" s="130">
        <v>0</v>
      </c>
      <c r="N235" s="130">
        <v>0</v>
      </c>
      <c r="O235" s="130">
        <v>46</v>
      </c>
      <c r="P235" s="130">
        <v>0</v>
      </c>
      <c r="Q235" s="130">
        <v>0</v>
      </c>
      <c r="R235" s="130">
        <v>0</v>
      </c>
      <c r="S235" s="130">
        <v>0</v>
      </c>
      <c r="T235" s="130">
        <v>0</v>
      </c>
      <c r="U235" s="130">
        <v>0</v>
      </c>
      <c r="V235" s="130">
        <v>0</v>
      </c>
      <c r="W235" s="130">
        <v>0</v>
      </c>
      <c r="X235" s="130">
        <v>0</v>
      </c>
      <c r="Y235" s="130">
        <v>0</v>
      </c>
      <c r="Z235" s="94" t="s">
        <v>191</v>
      </c>
      <c r="AA235" s="94" t="s">
        <v>205</v>
      </c>
      <c r="AB235" s="94" t="s">
        <v>873</v>
      </c>
    </row>
    <row r="236" spans="1:28" x14ac:dyDescent="0.25">
      <c r="A236" s="94" t="s">
        <v>874</v>
      </c>
      <c r="B236" s="94" t="s">
        <v>875</v>
      </c>
      <c r="C236" s="94" t="s">
        <v>1880</v>
      </c>
      <c r="D236" s="94"/>
      <c r="E236" s="130">
        <v>0</v>
      </c>
      <c r="F236" s="130">
        <v>0</v>
      </c>
      <c r="G236" s="130">
        <v>0</v>
      </c>
      <c r="H236" s="130">
        <v>0</v>
      </c>
      <c r="I236" s="130">
        <v>0</v>
      </c>
      <c r="J236" s="130">
        <v>0</v>
      </c>
      <c r="K236" s="130">
        <v>0</v>
      </c>
      <c r="L236" s="130">
        <v>0</v>
      </c>
      <c r="M236" s="130">
        <v>0</v>
      </c>
      <c r="N236" s="130">
        <v>0</v>
      </c>
      <c r="O236" s="130">
        <v>214833</v>
      </c>
      <c r="P236" s="130">
        <v>0</v>
      </c>
      <c r="Q236" s="130">
        <v>0</v>
      </c>
      <c r="R236" s="130">
        <v>0</v>
      </c>
      <c r="S236" s="130">
        <v>0</v>
      </c>
      <c r="T236" s="130">
        <v>0</v>
      </c>
      <c r="U236" s="130">
        <v>0</v>
      </c>
      <c r="V236" s="130">
        <v>0</v>
      </c>
      <c r="W236" s="130">
        <v>0</v>
      </c>
      <c r="X236" s="130">
        <v>52000</v>
      </c>
      <c r="Y236" s="130">
        <v>43500</v>
      </c>
      <c r="Z236" s="94" t="s">
        <v>191</v>
      </c>
      <c r="AA236" s="94" t="s">
        <v>406</v>
      </c>
      <c r="AB236" s="94" t="s">
        <v>876</v>
      </c>
    </row>
    <row r="237" spans="1:28" x14ac:dyDescent="0.25">
      <c r="A237" s="94" t="s">
        <v>877</v>
      </c>
      <c r="B237" s="94" t="s">
        <v>878</v>
      </c>
      <c r="C237" s="94" t="s">
        <v>1880</v>
      </c>
      <c r="D237" s="94"/>
      <c r="E237" s="130">
        <v>0</v>
      </c>
      <c r="F237" s="130">
        <v>0</v>
      </c>
      <c r="G237" s="130">
        <v>0</v>
      </c>
      <c r="H237" s="130">
        <v>0</v>
      </c>
      <c r="I237" s="130">
        <v>0</v>
      </c>
      <c r="J237" s="130">
        <v>0</v>
      </c>
      <c r="K237" s="130">
        <v>2</v>
      </c>
      <c r="L237" s="130">
        <v>0</v>
      </c>
      <c r="M237" s="130">
        <v>0</v>
      </c>
      <c r="N237" s="130">
        <v>0</v>
      </c>
      <c r="O237" s="130">
        <v>226354</v>
      </c>
      <c r="P237" s="130">
        <v>0</v>
      </c>
      <c r="Q237" s="130">
        <v>0</v>
      </c>
      <c r="R237" s="130">
        <v>0</v>
      </c>
      <c r="S237" s="130">
        <v>0</v>
      </c>
      <c r="T237" s="130">
        <v>0</v>
      </c>
      <c r="U237" s="130">
        <v>0</v>
      </c>
      <c r="V237" s="130">
        <v>0</v>
      </c>
      <c r="W237" s="130">
        <v>0</v>
      </c>
      <c r="X237" s="130">
        <v>0</v>
      </c>
      <c r="Y237" s="130">
        <v>0</v>
      </c>
      <c r="Z237" s="94" t="s">
        <v>191</v>
      </c>
      <c r="AA237" s="94" t="s">
        <v>406</v>
      </c>
      <c r="AB237" s="94" t="s">
        <v>879</v>
      </c>
    </row>
    <row r="238" spans="1:28" x14ac:dyDescent="0.25">
      <c r="A238" s="94" t="s">
        <v>880</v>
      </c>
      <c r="B238" s="94" t="s">
        <v>881</v>
      </c>
      <c r="C238" s="94" t="s">
        <v>1874</v>
      </c>
      <c r="D238" s="94"/>
      <c r="E238" s="130">
        <v>0</v>
      </c>
      <c r="F238" s="130">
        <v>0</v>
      </c>
      <c r="G238" s="130">
        <v>0</v>
      </c>
      <c r="H238" s="130">
        <v>0</v>
      </c>
      <c r="I238" s="130">
        <v>0</v>
      </c>
      <c r="J238" s="130">
        <v>0</v>
      </c>
      <c r="K238" s="130">
        <v>0</v>
      </c>
      <c r="L238" s="130">
        <v>0</v>
      </c>
      <c r="M238" s="130">
        <v>0</v>
      </c>
      <c r="N238" s="130">
        <v>0</v>
      </c>
      <c r="O238" s="130">
        <v>472278</v>
      </c>
      <c r="P238" s="130">
        <v>411800</v>
      </c>
      <c r="Q238" s="130">
        <v>0</v>
      </c>
      <c r="R238" s="130">
        <v>38520</v>
      </c>
      <c r="S238" s="130">
        <v>0</v>
      </c>
      <c r="T238" s="130">
        <v>0</v>
      </c>
      <c r="U238" s="130">
        <v>0</v>
      </c>
      <c r="V238" s="130">
        <v>0</v>
      </c>
      <c r="W238" s="130">
        <v>20000</v>
      </c>
      <c r="X238" s="130">
        <v>0</v>
      </c>
      <c r="Y238" s="130">
        <v>0</v>
      </c>
      <c r="Z238" s="94" t="s">
        <v>191</v>
      </c>
      <c r="AA238" s="94" t="s">
        <v>372</v>
      </c>
      <c r="AB238" s="94" t="s">
        <v>882</v>
      </c>
    </row>
    <row r="239" spans="1:28" x14ac:dyDescent="0.25">
      <c r="A239" s="94" t="s">
        <v>883</v>
      </c>
      <c r="B239" s="94" t="s">
        <v>884</v>
      </c>
      <c r="C239" s="94" t="s">
        <v>1874</v>
      </c>
      <c r="D239" s="94"/>
      <c r="E239" s="130">
        <v>0</v>
      </c>
      <c r="F239" s="130">
        <v>0</v>
      </c>
      <c r="G239" s="130">
        <v>0</v>
      </c>
      <c r="H239" s="130">
        <v>0</v>
      </c>
      <c r="I239" s="130">
        <v>0</v>
      </c>
      <c r="J239" s="130">
        <v>0</v>
      </c>
      <c r="K239" s="130">
        <v>0</v>
      </c>
      <c r="L239" s="130">
        <v>0</v>
      </c>
      <c r="M239" s="130">
        <v>0</v>
      </c>
      <c r="N239" s="130">
        <v>0</v>
      </c>
      <c r="O239" s="130">
        <v>2730</v>
      </c>
      <c r="P239" s="130">
        <v>0</v>
      </c>
      <c r="Q239" s="130">
        <v>0</v>
      </c>
      <c r="R239" s="130">
        <v>0</v>
      </c>
      <c r="S239" s="130">
        <v>0</v>
      </c>
      <c r="T239" s="130">
        <v>0</v>
      </c>
      <c r="U239" s="130">
        <v>0</v>
      </c>
      <c r="V239" s="130">
        <v>0</v>
      </c>
      <c r="W239" s="130">
        <v>0</v>
      </c>
      <c r="X239" s="130">
        <v>0</v>
      </c>
      <c r="Y239" s="130">
        <v>0</v>
      </c>
      <c r="Z239" s="94" t="s">
        <v>191</v>
      </c>
      <c r="AA239" s="94" t="s">
        <v>249</v>
      </c>
      <c r="AB239" s="94" t="s">
        <v>885</v>
      </c>
    </row>
    <row r="240" spans="1:28" x14ac:dyDescent="0.25">
      <c r="A240" s="94" t="s">
        <v>886</v>
      </c>
      <c r="B240" s="94" t="s">
        <v>887</v>
      </c>
      <c r="C240" s="94" t="s">
        <v>1874</v>
      </c>
      <c r="D240" s="94"/>
      <c r="E240" s="130">
        <v>0</v>
      </c>
      <c r="F240" s="130">
        <v>0</v>
      </c>
      <c r="G240" s="130">
        <v>0</v>
      </c>
      <c r="H240" s="130">
        <v>0</v>
      </c>
      <c r="I240" s="130">
        <v>0</v>
      </c>
      <c r="J240" s="130">
        <v>0</v>
      </c>
      <c r="K240" s="130">
        <v>0</v>
      </c>
      <c r="L240" s="130">
        <v>0</v>
      </c>
      <c r="M240" s="130">
        <v>0</v>
      </c>
      <c r="N240" s="130">
        <v>0</v>
      </c>
      <c r="O240" s="130">
        <v>0</v>
      </c>
      <c r="P240" s="130">
        <v>0</v>
      </c>
      <c r="Q240" s="130">
        <v>0</v>
      </c>
      <c r="R240" s="130">
        <v>0</v>
      </c>
      <c r="S240" s="130">
        <v>0</v>
      </c>
      <c r="T240" s="130">
        <v>0</v>
      </c>
      <c r="U240" s="130">
        <v>0</v>
      </c>
      <c r="V240" s="130">
        <v>0</v>
      </c>
      <c r="W240" s="130">
        <v>0</v>
      </c>
      <c r="X240" s="130">
        <v>0</v>
      </c>
      <c r="Y240" s="130">
        <v>0</v>
      </c>
      <c r="Z240" s="94" t="s">
        <v>191</v>
      </c>
      <c r="AA240" s="94" t="s">
        <v>249</v>
      </c>
      <c r="AB240" s="94" t="s">
        <v>888</v>
      </c>
    </row>
    <row r="241" spans="1:28" x14ac:dyDescent="0.25">
      <c r="A241" s="94" t="s">
        <v>889</v>
      </c>
      <c r="B241" s="94" t="s">
        <v>890</v>
      </c>
      <c r="C241" s="94" t="s">
        <v>1876</v>
      </c>
      <c r="D241" s="94"/>
      <c r="E241" s="130">
        <v>11062</v>
      </c>
      <c r="F241" s="130">
        <v>4000</v>
      </c>
      <c r="G241" s="130">
        <v>0</v>
      </c>
      <c r="H241" s="130">
        <v>0</v>
      </c>
      <c r="I241" s="130">
        <v>0</v>
      </c>
      <c r="J241" s="130">
        <v>0</v>
      </c>
      <c r="K241" s="130">
        <v>0</v>
      </c>
      <c r="L241" s="130">
        <v>0</v>
      </c>
      <c r="M241" s="130">
        <v>0</v>
      </c>
      <c r="N241" s="130">
        <v>0</v>
      </c>
      <c r="O241" s="130">
        <v>98503</v>
      </c>
      <c r="P241" s="130">
        <v>0</v>
      </c>
      <c r="Q241" s="130">
        <v>0</v>
      </c>
      <c r="R241" s="130">
        <v>0</v>
      </c>
      <c r="S241" s="130">
        <v>0</v>
      </c>
      <c r="T241" s="130">
        <v>0</v>
      </c>
      <c r="U241" s="130">
        <v>0</v>
      </c>
      <c r="V241" s="130">
        <v>0</v>
      </c>
      <c r="W241" s="130">
        <v>0</v>
      </c>
      <c r="X241" s="130">
        <v>0</v>
      </c>
      <c r="Y241" s="130">
        <v>0</v>
      </c>
      <c r="Z241" s="94" t="s">
        <v>191</v>
      </c>
      <c r="AA241" s="94" t="s">
        <v>212</v>
      </c>
      <c r="AB241" s="94" t="s">
        <v>891</v>
      </c>
    </row>
    <row r="242" spans="1:28" x14ac:dyDescent="0.25">
      <c r="A242" s="94" t="s">
        <v>892</v>
      </c>
      <c r="B242" s="94" t="s">
        <v>893</v>
      </c>
      <c r="C242" s="94" t="s">
        <v>1879</v>
      </c>
      <c r="D242" s="94"/>
      <c r="E242" s="130">
        <v>0</v>
      </c>
      <c r="F242" s="130">
        <v>0</v>
      </c>
      <c r="G242" s="130">
        <v>0</v>
      </c>
      <c r="H242" s="130">
        <v>0</v>
      </c>
      <c r="I242" s="130">
        <v>0</v>
      </c>
      <c r="J242" s="130">
        <v>0</v>
      </c>
      <c r="K242" s="130">
        <v>0</v>
      </c>
      <c r="L242" s="130">
        <v>0</v>
      </c>
      <c r="M242" s="130">
        <v>0</v>
      </c>
      <c r="N242" s="130">
        <v>0</v>
      </c>
      <c r="O242" s="130">
        <v>300</v>
      </c>
      <c r="P242" s="130">
        <v>10000</v>
      </c>
      <c r="Q242" s="130">
        <v>0</v>
      </c>
      <c r="R242" s="130">
        <v>0</v>
      </c>
      <c r="S242" s="130">
        <v>0</v>
      </c>
      <c r="T242" s="130">
        <v>0</v>
      </c>
      <c r="U242" s="130">
        <v>0</v>
      </c>
      <c r="V242" s="130">
        <v>0</v>
      </c>
      <c r="W242" s="130">
        <v>0</v>
      </c>
      <c r="X242" s="130">
        <v>1000</v>
      </c>
      <c r="Y242" s="130">
        <v>2500</v>
      </c>
      <c r="Z242" s="94" t="s">
        <v>191</v>
      </c>
      <c r="AA242" s="94" t="s">
        <v>212</v>
      </c>
      <c r="AB242" s="94" t="s">
        <v>894</v>
      </c>
    </row>
    <row r="243" spans="1:28" x14ac:dyDescent="0.25">
      <c r="A243" s="94" t="s">
        <v>895</v>
      </c>
      <c r="B243" s="94" t="s">
        <v>896</v>
      </c>
      <c r="C243" s="94" t="s">
        <v>1881</v>
      </c>
      <c r="D243" s="94"/>
      <c r="E243" s="130">
        <v>0</v>
      </c>
      <c r="F243" s="130">
        <v>0</v>
      </c>
      <c r="G243" s="130">
        <v>36</v>
      </c>
      <c r="H243" s="130">
        <v>12</v>
      </c>
      <c r="I243" s="130">
        <v>0</v>
      </c>
      <c r="J243" s="130">
        <v>0</v>
      </c>
      <c r="K243" s="130">
        <v>14</v>
      </c>
      <c r="L243" s="130">
        <v>0</v>
      </c>
      <c r="M243" s="130">
        <v>0</v>
      </c>
      <c r="N243" s="130">
        <v>878</v>
      </c>
      <c r="O243" s="130">
        <v>399702</v>
      </c>
      <c r="P243" s="130">
        <v>64000</v>
      </c>
      <c r="Q243" s="130">
        <v>0</v>
      </c>
      <c r="R243" s="130">
        <v>0</v>
      </c>
      <c r="S243" s="130">
        <v>0</v>
      </c>
      <c r="T243" s="130">
        <v>0</v>
      </c>
      <c r="U243" s="130">
        <v>0</v>
      </c>
      <c r="V243" s="130">
        <v>0</v>
      </c>
      <c r="W243" s="130">
        <v>0</v>
      </c>
      <c r="X243" s="130">
        <v>127500</v>
      </c>
      <c r="Y243" s="130">
        <v>28000</v>
      </c>
      <c r="Z243" s="94" t="s">
        <v>191</v>
      </c>
      <c r="AA243" s="94" t="s">
        <v>205</v>
      </c>
      <c r="AB243" s="94" t="s">
        <v>897</v>
      </c>
    </row>
    <row r="244" spans="1:28" x14ac:dyDescent="0.25">
      <c r="A244" s="94" t="s">
        <v>898</v>
      </c>
      <c r="B244" s="94" t="s">
        <v>899</v>
      </c>
      <c r="C244" s="94" t="s">
        <v>1880</v>
      </c>
      <c r="D244" s="94"/>
      <c r="E244" s="130">
        <v>0</v>
      </c>
      <c r="F244" s="130">
        <v>0</v>
      </c>
      <c r="G244" s="130">
        <v>0</v>
      </c>
      <c r="H244" s="130">
        <v>0</v>
      </c>
      <c r="I244" s="130">
        <v>0</v>
      </c>
      <c r="J244" s="130">
        <v>0</v>
      </c>
      <c r="K244" s="130">
        <v>0</v>
      </c>
      <c r="L244" s="130">
        <v>0</v>
      </c>
      <c r="M244" s="130">
        <v>0</v>
      </c>
      <c r="N244" s="130">
        <v>0</v>
      </c>
      <c r="O244" s="130">
        <v>211687</v>
      </c>
      <c r="P244" s="130">
        <v>52000</v>
      </c>
      <c r="Q244" s="130">
        <v>0</v>
      </c>
      <c r="R244" s="130">
        <v>0</v>
      </c>
      <c r="S244" s="130">
        <v>0</v>
      </c>
      <c r="T244" s="130">
        <v>0</v>
      </c>
      <c r="U244" s="130">
        <v>0</v>
      </c>
      <c r="V244" s="130">
        <v>0</v>
      </c>
      <c r="W244" s="130">
        <v>9000</v>
      </c>
      <c r="X244" s="130">
        <v>5000</v>
      </c>
      <c r="Y244" s="130">
        <v>0</v>
      </c>
      <c r="Z244" s="94" t="s">
        <v>191</v>
      </c>
      <c r="AA244" s="94" t="s">
        <v>262</v>
      </c>
      <c r="AB244" s="94" t="s">
        <v>900</v>
      </c>
    </row>
    <row r="245" spans="1:28" x14ac:dyDescent="0.25">
      <c r="A245" s="94" t="s">
        <v>901</v>
      </c>
      <c r="B245" s="94" t="s">
        <v>902</v>
      </c>
      <c r="C245" s="94" t="s">
        <v>1881</v>
      </c>
      <c r="D245" s="94"/>
      <c r="E245" s="130">
        <v>0</v>
      </c>
      <c r="F245" s="130">
        <v>0</v>
      </c>
      <c r="G245" s="130">
        <v>55</v>
      </c>
      <c r="H245" s="130">
        <v>0</v>
      </c>
      <c r="I245" s="130">
        <v>0</v>
      </c>
      <c r="J245" s="130">
        <v>0</v>
      </c>
      <c r="K245" s="130">
        <v>1624</v>
      </c>
      <c r="L245" s="130">
        <v>0</v>
      </c>
      <c r="M245" s="130">
        <v>0</v>
      </c>
      <c r="N245" s="130">
        <v>6983</v>
      </c>
      <c r="O245" s="130">
        <v>286643</v>
      </c>
      <c r="P245" s="130">
        <v>50506</v>
      </c>
      <c r="Q245" s="130">
        <v>0</v>
      </c>
      <c r="R245" s="130">
        <v>0</v>
      </c>
      <c r="S245" s="130">
        <v>0</v>
      </c>
      <c r="T245" s="130">
        <v>0</v>
      </c>
      <c r="U245" s="130">
        <v>0</v>
      </c>
      <c r="V245" s="130">
        <v>0</v>
      </c>
      <c r="W245" s="130">
        <v>56080</v>
      </c>
      <c r="X245" s="130">
        <v>10447</v>
      </c>
      <c r="Y245" s="130">
        <v>309</v>
      </c>
      <c r="Z245" s="94" t="s">
        <v>191</v>
      </c>
      <c r="AA245" s="94" t="s">
        <v>269</v>
      </c>
      <c r="AB245" s="94" t="s">
        <v>903</v>
      </c>
    </row>
    <row r="246" spans="1:28" x14ac:dyDescent="0.25">
      <c r="A246" s="94" t="s">
        <v>904</v>
      </c>
      <c r="B246" s="94" t="s">
        <v>905</v>
      </c>
      <c r="C246" s="94" t="s">
        <v>1875</v>
      </c>
      <c r="D246" s="94"/>
      <c r="E246" s="130">
        <v>0</v>
      </c>
      <c r="F246" s="130">
        <v>0</v>
      </c>
      <c r="G246" s="130">
        <v>0</v>
      </c>
      <c r="H246" s="130">
        <v>0</v>
      </c>
      <c r="I246" s="130">
        <v>0</v>
      </c>
      <c r="J246" s="130">
        <v>0</v>
      </c>
      <c r="K246" s="130">
        <v>0</v>
      </c>
      <c r="L246" s="130">
        <v>0</v>
      </c>
      <c r="M246" s="130">
        <v>0</v>
      </c>
      <c r="N246" s="130">
        <v>0</v>
      </c>
      <c r="O246" s="130">
        <v>101272</v>
      </c>
      <c r="P246" s="130">
        <v>6300</v>
      </c>
      <c r="Q246" s="130">
        <v>0</v>
      </c>
      <c r="R246" s="130">
        <v>0</v>
      </c>
      <c r="S246" s="130">
        <v>0</v>
      </c>
      <c r="T246" s="130">
        <v>0</v>
      </c>
      <c r="U246" s="130">
        <v>0</v>
      </c>
      <c r="V246" s="130">
        <v>0</v>
      </c>
      <c r="W246" s="130">
        <v>11000</v>
      </c>
      <c r="X246" s="130">
        <v>0</v>
      </c>
      <c r="Y246" s="130">
        <v>0</v>
      </c>
      <c r="Z246" s="94" t="s">
        <v>191</v>
      </c>
      <c r="AA246" s="94" t="s">
        <v>269</v>
      </c>
      <c r="AB246" s="94" t="s">
        <v>906</v>
      </c>
    </row>
    <row r="247" spans="1:28" x14ac:dyDescent="0.25">
      <c r="A247" s="94" t="s">
        <v>907</v>
      </c>
      <c r="B247" s="94" t="s">
        <v>908</v>
      </c>
      <c r="C247" s="94" t="s">
        <v>1875</v>
      </c>
      <c r="D247" s="94"/>
      <c r="E247" s="130">
        <v>0</v>
      </c>
      <c r="F247" s="130">
        <v>0</v>
      </c>
      <c r="G247" s="130">
        <v>0</v>
      </c>
      <c r="H247" s="130">
        <v>0</v>
      </c>
      <c r="I247" s="130">
        <v>0</v>
      </c>
      <c r="J247" s="130">
        <v>0</v>
      </c>
      <c r="K247" s="130">
        <v>0</v>
      </c>
      <c r="L247" s="130">
        <v>0</v>
      </c>
      <c r="M247" s="130">
        <v>0</v>
      </c>
      <c r="N247" s="130">
        <v>0</v>
      </c>
      <c r="O247" s="130">
        <v>0</v>
      </c>
      <c r="P247" s="130">
        <v>0</v>
      </c>
      <c r="Q247" s="130">
        <v>0</v>
      </c>
      <c r="R247" s="130">
        <v>0</v>
      </c>
      <c r="S247" s="130">
        <v>0</v>
      </c>
      <c r="T247" s="130">
        <v>0</v>
      </c>
      <c r="U247" s="130">
        <v>0</v>
      </c>
      <c r="V247" s="130">
        <v>0</v>
      </c>
      <c r="W247" s="130">
        <v>0</v>
      </c>
      <c r="X247" s="130">
        <v>0</v>
      </c>
      <c r="Y247" s="130">
        <v>0</v>
      </c>
      <c r="Z247" s="94" t="s">
        <v>191</v>
      </c>
      <c r="AA247" s="94" t="s">
        <v>249</v>
      </c>
      <c r="AB247" s="94" t="s">
        <v>909</v>
      </c>
    </row>
    <row r="248" spans="1:28" x14ac:dyDescent="0.25">
      <c r="A248" s="94" t="s">
        <v>910</v>
      </c>
      <c r="B248" s="94" t="s">
        <v>911</v>
      </c>
      <c r="C248" s="94" t="s">
        <v>1880</v>
      </c>
      <c r="D248" s="94"/>
      <c r="E248" s="130">
        <v>0</v>
      </c>
      <c r="F248" s="130">
        <v>0</v>
      </c>
      <c r="G248" s="130">
        <v>0</v>
      </c>
      <c r="H248" s="130">
        <v>0</v>
      </c>
      <c r="I248" s="130">
        <v>0</v>
      </c>
      <c r="J248" s="130">
        <v>0</v>
      </c>
      <c r="K248" s="130">
        <v>0</v>
      </c>
      <c r="L248" s="130">
        <v>0</v>
      </c>
      <c r="M248" s="130">
        <v>0</v>
      </c>
      <c r="N248" s="130">
        <v>0</v>
      </c>
      <c r="O248" s="130">
        <v>408069</v>
      </c>
      <c r="P248" s="130">
        <v>0</v>
      </c>
      <c r="Q248" s="130">
        <v>0</v>
      </c>
      <c r="R248" s="130">
        <v>0</v>
      </c>
      <c r="S248" s="130">
        <v>0</v>
      </c>
      <c r="T248" s="130">
        <v>0</v>
      </c>
      <c r="U248" s="130">
        <v>0</v>
      </c>
      <c r="V248" s="130">
        <v>0</v>
      </c>
      <c r="W248" s="130">
        <v>0</v>
      </c>
      <c r="X248" s="130">
        <v>0</v>
      </c>
      <c r="Y248" s="130">
        <v>0</v>
      </c>
      <c r="Z248" s="94" t="s">
        <v>191</v>
      </c>
      <c r="AA248" s="94" t="s">
        <v>406</v>
      </c>
      <c r="AB248" s="94" t="s">
        <v>912</v>
      </c>
    </row>
    <row r="249" spans="1:28" x14ac:dyDescent="0.25">
      <c r="A249" s="94" t="s">
        <v>913</v>
      </c>
      <c r="B249" s="94" t="s">
        <v>914</v>
      </c>
      <c r="C249" s="94" t="s">
        <v>1875</v>
      </c>
      <c r="D249" s="94"/>
      <c r="E249" s="130">
        <v>0</v>
      </c>
      <c r="F249" s="130">
        <v>0</v>
      </c>
      <c r="G249" s="130">
        <v>0</v>
      </c>
      <c r="H249" s="130">
        <v>0</v>
      </c>
      <c r="I249" s="130">
        <v>0</v>
      </c>
      <c r="J249" s="130">
        <v>0</v>
      </c>
      <c r="K249" s="130">
        <v>1834</v>
      </c>
      <c r="L249" s="130">
        <v>0</v>
      </c>
      <c r="M249" s="130">
        <v>0</v>
      </c>
      <c r="N249" s="130">
        <v>0</v>
      </c>
      <c r="O249" s="130">
        <v>338850</v>
      </c>
      <c r="P249" s="130">
        <v>50000</v>
      </c>
      <c r="Q249" s="130">
        <v>0</v>
      </c>
      <c r="R249" s="130">
        <v>0</v>
      </c>
      <c r="S249" s="130">
        <v>0</v>
      </c>
      <c r="T249" s="130">
        <v>0</v>
      </c>
      <c r="U249" s="130">
        <v>0</v>
      </c>
      <c r="V249" s="130">
        <v>0</v>
      </c>
      <c r="W249" s="130">
        <v>0</v>
      </c>
      <c r="X249" s="130">
        <v>480571</v>
      </c>
      <c r="Y249" s="130">
        <v>80500</v>
      </c>
      <c r="Z249" s="94" t="s">
        <v>191</v>
      </c>
      <c r="AA249" s="94" t="s">
        <v>372</v>
      </c>
      <c r="AB249" s="94" t="s">
        <v>915</v>
      </c>
    </row>
    <row r="250" spans="1:28" x14ac:dyDescent="0.25">
      <c r="A250" s="94" t="s">
        <v>916</v>
      </c>
      <c r="B250" s="94" t="s">
        <v>917</v>
      </c>
      <c r="C250" s="94" t="s">
        <v>1875</v>
      </c>
      <c r="D250" s="94"/>
      <c r="E250" s="130">
        <v>0</v>
      </c>
      <c r="F250" s="130">
        <v>0</v>
      </c>
      <c r="G250" s="130">
        <v>0</v>
      </c>
      <c r="H250" s="130">
        <v>0</v>
      </c>
      <c r="I250" s="130">
        <v>0</v>
      </c>
      <c r="J250" s="130">
        <v>0</v>
      </c>
      <c r="K250" s="130">
        <v>0</v>
      </c>
      <c r="L250" s="130">
        <v>0</v>
      </c>
      <c r="M250" s="130">
        <v>0</v>
      </c>
      <c r="N250" s="130">
        <v>0</v>
      </c>
      <c r="O250" s="130">
        <v>2000</v>
      </c>
      <c r="P250" s="130">
        <v>0</v>
      </c>
      <c r="Q250" s="130">
        <v>0</v>
      </c>
      <c r="R250" s="130">
        <v>0</v>
      </c>
      <c r="S250" s="130">
        <v>0</v>
      </c>
      <c r="T250" s="130">
        <v>0</v>
      </c>
      <c r="U250" s="130">
        <v>0</v>
      </c>
      <c r="V250" s="130">
        <v>0</v>
      </c>
      <c r="W250" s="130">
        <v>0</v>
      </c>
      <c r="X250" s="130">
        <v>0</v>
      </c>
      <c r="Y250" s="130">
        <v>0</v>
      </c>
      <c r="Z250" s="94" t="s">
        <v>191</v>
      </c>
      <c r="AA250" s="94" t="s">
        <v>249</v>
      </c>
      <c r="AB250" s="94" t="s">
        <v>918</v>
      </c>
    </row>
    <row r="251" spans="1:28" x14ac:dyDescent="0.25">
      <c r="A251" s="94" t="s">
        <v>919</v>
      </c>
      <c r="B251" s="94" t="s">
        <v>920</v>
      </c>
      <c r="C251" s="94" t="s">
        <v>1875</v>
      </c>
      <c r="D251" s="94"/>
      <c r="E251" s="130">
        <v>0</v>
      </c>
      <c r="F251" s="130">
        <v>0</v>
      </c>
      <c r="G251" s="130">
        <v>0</v>
      </c>
      <c r="H251" s="130">
        <v>0</v>
      </c>
      <c r="I251" s="130">
        <v>0</v>
      </c>
      <c r="J251" s="130">
        <v>0</v>
      </c>
      <c r="K251" s="130">
        <v>0</v>
      </c>
      <c r="L251" s="130">
        <v>0</v>
      </c>
      <c r="M251" s="130">
        <v>0</v>
      </c>
      <c r="N251" s="130">
        <v>0</v>
      </c>
      <c r="O251" s="130">
        <v>17054</v>
      </c>
      <c r="P251" s="130">
        <v>0</v>
      </c>
      <c r="Q251" s="130">
        <v>0</v>
      </c>
      <c r="R251" s="130">
        <v>0</v>
      </c>
      <c r="S251" s="130">
        <v>0</v>
      </c>
      <c r="T251" s="130">
        <v>0</v>
      </c>
      <c r="U251" s="130">
        <v>0</v>
      </c>
      <c r="V251" s="130">
        <v>0</v>
      </c>
      <c r="W251" s="130">
        <v>0</v>
      </c>
      <c r="X251" s="130">
        <v>0</v>
      </c>
      <c r="Y251" s="130">
        <v>0</v>
      </c>
      <c r="Z251" s="94" t="s">
        <v>191</v>
      </c>
      <c r="AA251" s="94" t="s">
        <v>249</v>
      </c>
      <c r="AB251" s="94" t="s">
        <v>921</v>
      </c>
    </row>
    <row r="252" spans="1:28" x14ac:dyDescent="0.25">
      <c r="A252" s="94" t="s">
        <v>922</v>
      </c>
      <c r="B252" s="94" t="s">
        <v>923</v>
      </c>
      <c r="C252" s="94" t="s">
        <v>1875</v>
      </c>
      <c r="D252" s="94"/>
      <c r="E252" s="130">
        <v>0</v>
      </c>
      <c r="F252" s="130">
        <v>0</v>
      </c>
      <c r="G252" s="130">
        <v>0</v>
      </c>
      <c r="H252" s="130">
        <v>0</v>
      </c>
      <c r="I252" s="130">
        <v>0</v>
      </c>
      <c r="J252" s="130">
        <v>0</v>
      </c>
      <c r="K252" s="130">
        <v>0</v>
      </c>
      <c r="L252" s="130">
        <v>0</v>
      </c>
      <c r="M252" s="130">
        <v>0</v>
      </c>
      <c r="N252" s="130">
        <v>0</v>
      </c>
      <c r="O252" s="130">
        <v>64208</v>
      </c>
      <c r="P252" s="130">
        <v>0</v>
      </c>
      <c r="Q252" s="130">
        <v>0</v>
      </c>
      <c r="R252" s="130">
        <v>0</v>
      </c>
      <c r="S252" s="130">
        <v>0</v>
      </c>
      <c r="T252" s="130">
        <v>0</v>
      </c>
      <c r="U252" s="130">
        <v>0</v>
      </c>
      <c r="V252" s="130">
        <v>0</v>
      </c>
      <c r="W252" s="130">
        <v>0</v>
      </c>
      <c r="X252" s="130">
        <v>0</v>
      </c>
      <c r="Y252" s="130">
        <v>0</v>
      </c>
      <c r="Z252" s="94" t="s">
        <v>191</v>
      </c>
      <c r="AA252" s="94" t="s">
        <v>212</v>
      </c>
      <c r="AB252" s="94" t="s">
        <v>924</v>
      </c>
    </row>
    <row r="253" spans="1:28" x14ac:dyDescent="0.25">
      <c r="A253" s="94" t="s">
        <v>925</v>
      </c>
      <c r="B253" s="94" t="s">
        <v>926</v>
      </c>
      <c r="C253" s="94" t="s">
        <v>1880</v>
      </c>
      <c r="D253" s="94"/>
      <c r="E253" s="130">
        <v>0</v>
      </c>
      <c r="F253" s="130">
        <v>0</v>
      </c>
      <c r="G253" s="130">
        <v>0</v>
      </c>
      <c r="H253" s="130">
        <v>0</v>
      </c>
      <c r="I253" s="130">
        <v>0</v>
      </c>
      <c r="J253" s="130">
        <v>0</v>
      </c>
      <c r="K253" s="130">
        <v>0</v>
      </c>
      <c r="L253" s="130">
        <v>0</v>
      </c>
      <c r="M253" s="130">
        <v>0</v>
      </c>
      <c r="N253" s="130">
        <v>0</v>
      </c>
      <c r="O253" s="130">
        <v>0</v>
      </c>
      <c r="P253" s="130">
        <v>0</v>
      </c>
      <c r="Q253" s="130">
        <v>0</v>
      </c>
      <c r="R253" s="130">
        <v>0</v>
      </c>
      <c r="S253" s="130">
        <v>0</v>
      </c>
      <c r="T253" s="130">
        <v>0</v>
      </c>
      <c r="U253" s="130">
        <v>0</v>
      </c>
      <c r="V253" s="130">
        <v>0</v>
      </c>
      <c r="W253" s="130">
        <v>0</v>
      </c>
      <c r="X253" s="130">
        <v>0</v>
      </c>
      <c r="Y253" s="130">
        <v>0</v>
      </c>
      <c r="Z253" s="94" t="s">
        <v>191</v>
      </c>
      <c r="AA253" s="94" t="s">
        <v>249</v>
      </c>
      <c r="AB253" s="94" t="s">
        <v>925</v>
      </c>
    </row>
    <row r="254" spans="1:28" x14ac:dyDescent="0.25">
      <c r="A254" s="94" t="s">
        <v>927</v>
      </c>
      <c r="B254" s="94" t="s">
        <v>928</v>
      </c>
      <c r="C254" s="94" t="s">
        <v>1881</v>
      </c>
      <c r="D254" s="94"/>
      <c r="E254" s="130">
        <v>66</v>
      </c>
      <c r="F254" s="130">
        <v>0</v>
      </c>
      <c r="G254" s="130">
        <v>85000</v>
      </c>
      <c r="H254" s="130">
        <v>0</v>
      </c>
      <c r="I254" s="130">
        <v>0</v>
      </c>
      <c r="J254" s="130">
        <v>0</v>
      </c>
      <c r="K254" s="130">
        <v>0</v>
      </c>
      <c r="L254" s="130">
        <v>0</v>
      </c>
      <c r="M254" s="130">
        <v>0</v>
      </c>
      <c r="N254" s="130">
        <v>0</v>
      </c>
      <c r="O254" s="130">
        <v>1124415</v>
      </c>
      <c r="P254" s="130">
        <v>225000</v>
      </c>
      <c r="Q254" s="130">
        <v>0</v>
      </c>
      <c r="R254" s="130">
        <v>10000</v>
      </c>
      <c r="S254" s="130">
        <v>0</v>
      </c>
      <c r="T254" s="130">
        <v>0</v>
      </c>
      <c r="U254" s="130">
        <v>0</v>
      </c>
      <c r="V254" s="130">
        <v>0</v>
      </c>
      <c r="W254" s="130">
        <v>210000</v>
      </c>
      <c r="X254" s="130">
        <v>326700</v>
      </c>
      <c r="Y254" s="130">
        <v>25675</v>
      </c>
      <c r="Z254" s="94" t="s">
        <v>191</v>
      </c>
      <c r="AA254" s="94" t="s">
        <v>269</v>
      </c>
      <c r="AB254" s="94" t="s">
        <v>929</v>
      </c>
    </row>
    <row r="255" spans="1:28" x14ac:dyDescent="0.25">
      <c r="A255" s="94" t="s">
        <v>930</v>
      </c>
      <c r="B255" s="94" t="s">
        <v>931</v>
      </c>
      <c r="C255" s="94" t="s">
        <v>1876</v>
      </c>
      <c r="D255" s="94"/>
      <c r="E255" s="130">
        <v>0</v>
      </c>
      <c r="F255" s="130">
        <v>0</v>
      </c>
      <c r="G255" s="130">
        <v>0</v>
      </c>
      <c r="H255" s="130">
        <v>0</v>
      </c>
      <c r="I255" s="130">
        <v>0</v>
      </c>
      <c r="J255" s="130">
        <v>0</v>
      </c>
      <c r="K255" s="130">
        <v>45</v>
      </c>
      <c r="L255" s="130">
        <v>0</v>
      </c>
      <c r="M255" s="130">
        <v>0</v>
      </c>
      <c r="N255" s="130">
        <v>8568</v>
      </c>
      <c r="O255" s="130">
        <v>134490</v>
      </c>
      <c r="P255" s="130">
        <v>96300</v>
      </c>
      <c r="Q255" s="130">
        <v>0</v>
      </c>
      <c r="R255" s="130">
        <v>0</v>
      </c>
      <c r="S255" s="130">
        <v>0</v>
      </c>
      <c r="T255" s="130">
        <v>0</v>
      </c>
      <c r="U255" s="130">
        <v>0</v>
      </c>
      <c r="V255" s="130">
        <v>0</v>
      </c>
      <c r="W255" s="130">
        <v>0</v>
      </c>
      <c r="X255" s="130">
        <v>9150</v>
      </c>
      <c r="Y255" s="130">
        <v>0</v>
      </c>
      <c r="Z255" s="94" t="s">
        <v>191</v>
      </c>
      <c r="AA255" s="94" t="s">
        <v>205</v>
      </c>
      <c r="AB255" s="94" t="s">
        <v>932</v>
      </c>
    </row>
    <row r="256" spans="1:28" x14ac:dyDescent="0.25">
      <c r="A256" s="94" t="s">
        <v>933</v>
      </c>
      <c r="B256" s="94" t="s">
        <v>934</v>
      </c>
      <c r="C256" s="94" t="s">
        <v>1876</v>
      </c>
      <c r="D256" s="94"/>
      <c r="E256" s="130">
        <v>0</v>
      </c>
      <c r="F256" s="130">
        <v>0</v>
      </c>
      <c r="G256" s="130">
        <v>0</v>
      </c>
      <c r="H256" s="130">
        <v>0</v>
      </c>
      <c r="I256" s="130">
        <v>0</v>
      </c>
      <c r="J256" s="130">
        <v>0</v>
      </c>
      <c r="K256" s="130">
        <v>0</v>
      </c>
      <c r="L256" s="130">
        <v>0</v>
      </c>
      <c r="M256" s="130">
        <v>0</v>
      </c>
      <c r="N256" s="130">
        <v>0</v>
      </c>
      <c r="O256" s="130">
        <v>161100</v>
      </c>
      <c r="P256" s="130">
        <v>103500</v>
      </c>
      <c r="Q256" s="130">
        <v>0</v>
      </c>
      <c r="R256" s="130">
        <v>0</v>
      </c>
      <c r="S256" s="130">
        <v>0</v>
      </c>
      <c r="T256" s="130">
        <v>0</v>
      </c>
      <c r="U256" s="130">
        <v>0</v>
      </c>
      <c r="V256" s="130">
        <v>0</v>
      </c>
      <c r="W256" s="130">
        <v>0</v>
      </c>
      <c r="X256" s="130">
        <v>0</v>
      </c>
      <c r="Y256" s="130">
        <v>0</v>
      </c>
      <c r="Z256" s="94" t="s">
        <v>191</v>
      </c>
      <c r="AA256" s="94" t="s">
        <v>372</v>
      </c>
      <c r="AB256" s="94" t="s">
        <v>935</v>
      </c>
    </row>
    <row r="257" spans="1:28" x14ac:dyDescent="0.25">
      <c r="A257" s="94" t="s">
        <v>936</v>
      </c>
      <c r="B257" s="94" t="s">
        <v>937</v>
      </c>
      <c r="C257" s="94" t="s">
        <v>1876</v>
      </c>
      <c r="D257" s="94"/>
      <c r="E257" s="130">
        <v>0</v>
      </c>
      <c r="F257" s="130">
        <v>0</v>
      </c>
      <c r="G257" s="130">
        <v>0</v>
      </c>
      <c r="H257" s="130">
        <v>0</v>
      </c>
      <c r="I257" s="130">
        <v>0</v>
      </c>
      <c r="J257" s="130">
        <v>0</v>
      </c>
      <c r="K257" s="130">
        <v>0</v>
      </c>
      <c r="L257" s="130">
        <v>0</v>
      </c>
      <c r="M257" s="130">
        <v>0</v>
      </c>
      <c r="N257" s="130">
        <v>0</v>
      </c>
      <c r="O257" s="130">
        <v>14478</v>
      </c>
      <c r="P257" s="130">
        <v>2676</v>
      </c>
      <c r="Q257" s="130">
        <v>0</v>
      </c>
      <c r="R257" s="130">
        <v>0</v>
      </c>
      <c r="S257" s="130">
        <v>0</v>
      </c>
      <c r="T257" s="130">
        <v>0</v>
      </c>
      <c r="U257" s="130">
        <v>0</v>
      </c>
      <c r="V257" s="130">
        <v>0</v>
      </c>
      <c r="W257" s="130">
        <v>0</v>
      </c>
      <c r="X257" s="130">
        <v>0</v>
      </c>
      <c r="Y257" s="130">
        <v>0</v>
      </c>
      <c r="Z257" s="94" t="s">
        <v>191</v>
      </c>
      <c r="AA257" s="94" t="s">
        <v>249</v>
      </c>
      <c r="AB257" s="94" t="s">
        <v>938</v>
      </c>
    </row>
    <row r="258" spans="1:28" x14ac:dyDescent="0.25">
      <c r="A258" s="94" t="s">
        <v>939</v>
      </c>
      <c r="B258" s="94" t="s">
        <v>940</v>
      </c>
      <c r="C258" s="94" t="s">
        <v>1876</v>
      </c>
      <c r="D258" s="94"/>
      <c r="E258" s="130">
        <v>0</v>
      </c>
      <c r="F258" s="130">
        <v>0</v>
      </c>
      <c r="G258" s="130">
        <v>0</v>
      </c>
      <c r="H258" s="130">
        <v>0</v>
      </c>
      <c r="I258" s="130">
        <v>0</v>
      </c>
      <c r="J258" s="130">
        <v>0</v>
      </c>
      <c r="K258" s="130">
        <v>0</v>
      </c>
      <c r="L258" s="130">
        <v>0</v>
      </c>
      <c r="M258" s="130">
        <v>0</v>
      </c>
      <c r="N258" s="130">
        <v>0</v>
      </c>
      <c r="O258" s="130">
        <v>12399</v>
      </c>
      <c r="P258" s="130">
        <v>0</v>
      </c>
      <c r="Q258" s="130">
        <v>0</v>
      </c>
      <c r="R258" s="130">
        <v>0</v>
      </c>
      <c r="S258" s="130">
        <v>0</v>
      </c>
      <c r="T258" s="130">
        <v>0</v>
      </c>
      <c r="U258" s="130">
        <v>0</v>
      </c>
      <c r="V258" s="130">
        <v>0</v>
      </c>
      <c r="W258" s="130">
        <v>0</v>
      </c>
      <c r="X258" s="130">
        <v>0</v>
      </c>
      <c r="Y258" s="130">
        <v>478</v>
      </c>
      <c r="Z258" s="94" t="s">
        <v>191</v>
      </c>
      <c r="AA258" s="94" t="s">
        <v>249</v>
      </c>
      <c r="AB258" s="94" t="s">
        <v>941</v>
      </c>
    </row>
    <row r="259" spans="1:28" x14ac:dyDescent="0.25">
      <c r="A259" s="94" t="s">
        <v>942</v>
      </c>
      <c r="B259" s="94" t="s">
        <v>943</v>
      </c>
      <c r="C259" s="94" t="s">
        <v>1874</v>
      </c>
      <c r="D259" s="94"/>
      <c r="E259" s="130">
        <v>0</v>
      </c>
      <c r="F259" s="130">
        <v>0</v>
      </c>
      <c r="G259" s="130">
        <v>0</v>
      </c>
      <c r="H259" s="130">
        <v>0</v>
      </c>
      <c r="I259" s="130">
        <v>0</v>
      </c>
      <c r="J259" s="130">
        <v>0</v>
      </c>
      <c r="K259" s="130">
        <v>0</v>
      </c>
      <c r="L259" s="130">
        <v>0</v>
      </c>
      <c r="M259" s="130">
        <v>0</v>
      </c>
      <c r="N259" s="130">
        <v>0</v>
      </c>
      <c r="O259" s="130">
        <v>51673</v>
      </c>
      <c r="P259" s="130">
        <v>5000</v>
      </c>
      <c r="Q259" s="130">
        <v>0</v>
      </c>
      <c r="R259" s="130">
        <v>0</v>
      </c>
      <c r="S259" s="130">
        <v>0</v>
      </c>
      <c r="T259" s="130">
        <v>0</v>
      </c>
      <c r="U259" s="130">
        <v>0</v>
      </c>
      <c r="V259" s="130">
        <v>0</v>
      </c>
      <c r="W259" s="130">
        <v>0</v>
      </c>
      <c r="X259" s="130">
        <v>0</v>
      </c>
      <c r="Y259" s="130">
        <v>0</v>
      </c>
      <c r="Z259" s="94" t="s">
        <v>191</v>
      </c>
      <c r="AA259" s="94" t="s">
        <v>212</v>
      </c>
      <c r="AB259" s="94" t="s">
        <v>944</v>
      </c>
    </row>
    <row r="260" spans="1:28" x14ac:dyDescent="0.25">
      <c r="A260" s="94" t="s">
        <v>945</v>
      </c>
      <c r="B260" s="94" t="s">
        <v>946</v>
      </c>
      <c r="C260" s="94" t="s">
        <v>1880</v>
      </c>
      <c r="D260" s="94"/>
      <c r="E260" s="130">
        <v>0</v>
      </c>
      <c r="F260" s="130">
        <v>0</v>
      </c>
      <c r="G260" s="130">
        <v>0</v>
      </c>
      <c r="H260" s="130">
        <v>0</v>
      </c>
      <c r="I260" s="130">
        <v>0</v>
      </c>
      <c r="J260" s="130">
        <v>0</v>
      </c>
      <c r="K260" s="130">
        <v>0</v>
      </c>
      <c r="L260" s="130">
        <v>0</v>
      </c>
      <c r="M260" s="130">
        <v>0</v>
      </c>
      <c r="N260" s="130">
        <v>0</v>
      </c>
      <c r="O260" s="130">
        <v>88740</v>
      </c>
      <c r="P260" s="130">
        <v>35000</v>
      </c>
      <c r="Q260" s="130">
        <v>0</v>
      </c>
      <c r="R260" s="130">
        <v>0</v>
      </c>
      <c r="S260" s="130">
        <v>0</v>
      </c>
      <c r="T260" s="130">
        <v>0</v>
      </c>
      <c r="U260" s="130">
        <v>0</v>
      </c>
      <c r="V260" s="130">
        <v>0</v>
      </c>
      <c r="W260" s="130">
        <v>95712</v>
      </c>
      <c r="X260" s="130">
        <v>0</v>
      </c>
      <c r="Y260" s="130">
        <v>0</v>
      </c>
      <c r="Z260" s="94" t="s">
        <v>191</v>
      </c>
      <c r="AA260" s="94" t="s">
        <v>406</v>
      </c>
      <c r="AB260" s="94" t="s">
        <v>947</v>
      </c>
    </row>
    <row r="261" spans="1:28" x14ac:dyDescent="0.25">
      <c r="A261" s="94" t="s">
        <v>948</v>
      </c>
      <c r="B261" s="94" t="s">
        <v>949</v>
      </c>
      <c r="C261" s="94" t="s">
        <v>1882</v>
      </c>
      <c r="D261" s="94"/>
      <c r="E261" s="130">
        <v>0</v>
      </c>
      <c r="F261" s="130">
        <v>0</v>
      </c>
      <c r="G261" s="130">
        <v>0</v>
      </c>
      <c r="H261" s="130">
        <v>0</v>
      </c>
      <c r="I261" s="130">
        <v>0</v>
      </c>
      <c r="J261" s="130">
        <v>0</v>
      </c>
      <c r="K261" s="130">
        <v>0</v>
      </c>
      <c r="L261" s="130">
        <v>0</v>
      </c>
      <c r="M261" s="130">
        <v>0</v>
      </c>
      <c r="N261" s="130">
        <v>0</v>
      </c>
      <c r="O261" s="130">
        <v>1370</v>
      </c>
      <c r="P261" s="130">
        <v>0</v>
      </c>
      <c r="Q261" s="130">
        <v>0</v>
      </c>
      <c r="R261" s="130">
        <v>0</v>
      </c>
      <c r="S261" s="130">
        <v>0</v>
      </c>
      <c r="T261" s="130">
        <v>0</v>
      </c>
      <c r="U261" s="130">
        <v>0</v>
      </c>
      <c r="V261" s="130">
        <v>0</v>
      </c>
      <c r="W261" s="130">
        <v>0</v>
      </c>
      <c r="X261" s="130">
        <v>0</v>
      </c>
      <c r="Y261" s="130">
        <v>0</v>
      </c>
      <c r="Z261" s="94" t="s">
        <v>191</v>
      </c>
      <c r="AA261" s="94" t="s">
        <v>212</v>
      </c>
      <c r="AB261" s="94" t="s">
        <v>950</v>
      </c>
    </row>
    <row r="262" spans="1:28" x14ac:dyDescent="0.25">
      <c r="A262" s="94" t="s">
        <v>951</v>
      </c>
      <c r="B262" s="94" t="s">
        <v>952</v>
      </c>
      <c r="C262" s="94" t="s">
        <v>1876</v>
      </c>
      <c r="D262" s="94"/>
      <c r="E262" s="130">
        <v>0</v>
      </c>
      <c r="F262" s="130">
        <v>0</v>
      </c>
      <c r="G262" s="130">
        <v>0</v>
      </c>
      <c r="H262" s="130">
        <v>0</v>
      </c>
      <c r="I262" s="130">
        <v>0</v>
      </c>
      <c r="J262" s="130">
        <v>0</v>
      </c>
      <c r="K262" s="130">
        <v>0</v>
      </c>
      <c r="L262" s="130">
        <v>0</v>
      </c>
      <c r="M262" s="130">
        <v>0</v>
      </c>
      <c r="N262" s="130">
        <v>561</v>
      </c>
      <c r="O262" s="130">
        <v>58793</v>
      </c>
      <c r="P262" s="130">
        <v>14500</v>
      </c>
      <c r="Q262" s="130">
        <v>0</v>
      </c>
      <c r="R262" s="130">
        <v>0</v>
      </c>
      <c r="S262" s="130">
        <v>0</v>
      </c>
      <c r="T262" s="130">
        <v>0</v>
      </c>
      <c r="U262" s="130">
        <v>0</v>
      </c>
      <c r="V262" s="130">
        <v>0</v>
      </c>
      <c r="W262" s="130">
        <v>1500</v>
      </c>
      <c r="X262" s="130">
        <v>5750</v>
      </c>
      <c r="Y262" s="130">
        <v>0</v>
      </c>
      <c r="Z262" s="94" t="s">
        <v>191</v>
      </c>
      <c r="AA262" s="94" t="s">
        <v>212</v>
      </c>
      <c r="AB262" s="94" t="s">
        <v>953</v>
      </c>
    </row>
    <row r="263" spans="1:28" x14ac:dyDescent="0.25">
      <c r="A263" s="94" t="s">
        <v>954</v>
      </c>
      <c r="B263" s="94" t="s">
        <v>955</v>
      </c>
      <c r="C263" s="94" t="s">
        <v>1876</v>
      </c>
      <c r="D263" s="94"/>
      <c r="E263" s="130">
        <v>0</v>
      </c>
      <c r="F263" s="130">
        <v>0</v>
      </c>
      <c r="G263" s="130">
        <v>0</v>
      </c>
      <c r="H263" s="130">
        <v>0</v>
      </c>
      <c r="I263" s="130">
        <v>0</v>
      </c>
      <c r="J263" s="130">
        <v>0</v>
      </c>
      <c r="K263" s="130">
        <v>0</v>
      </c>
      <c r="L263" s="130">
        <v>0</v>
      </c>
      <c r="M263" s="130">
        <v>0</v>
      </c>
      <c r="N263" s="130">
        <v>0</v>
      </c>
      <c r="O263" s="130">
        <v>432599</v>
      </c>
      <c r="P263" s="130">
        <v>10000</v>
      </c>
      <c r="Q263" s="130">
        <v>0</v>
      </c>
      <c r="R263" s="130">
        <v>20000</v>
      </c>
      <c r="S263" s="130">
        <v>0</v>
      </c>
      <c r="T263" s="130">
        <v>0</v>
      </c>
      <c r="U263" s="130">
        <v>0</v>
      </c>
      <c r="V263" s="130">
        <v>0</v>
      </c>
      <c r="W263" s="130">
        <v>0</v>
      </c>
      <c r="X263" s="130">
        <v>58</v>
      </c>
      <c r="Y263" s="130">
        <v>0</v>
      </c>
      <c r="Z263" s="94" t="s">
        <v>191</v>
      </c>
      <c r="AA263" s="94" t="s">
        <v>372</v>
      </c>
      <c r="AB263" s="94" t="s">
        <v>956</v>
      </c>
    </row>
    <row r="264" spans="1:28" x14ac:dyDescent="0.25">
      <c r="A264" s="94" t="s">
        <v>957</v>
      </c>
      <c r="B264" s="94" t="s">
        <v>958</v>
      </c>
      <c r="C264" s="94" t="s">
        <v>1876</v>
      </c>
      <c r="D264" s="94"/>
      <c r="E264" s="130">
        <v>0</v>
      </c>
      <c r="F264" s="130">
        <v>0</v>
      </c>
      <c r="G264" s="130">
        <v>0</v>
      </c>
      <c r="H264" s="130">
        <v>0</v>
      </c>
      <c r="I264" s="130">
        <v>0</v>
      </c>
      <c r="J264" s="130">
        <v>0</v>
      </c>
      <c r="K264" s="130">
        <v>0</v>
      </c>
      <c r="L264" s="130">
        <v>0</v>
      </c>
      <c r="M264" s="130">
        <v>0</v>
      </c>
      <c r="N264" s="130">
        <v>0</v>
      </c>
      <c r="O264" s="130">
        <v>11197</v>
      </c>
      <c r="P264" s="130">
        <v>0</v>
      </c>
      <c r="Q264" s="130">
        <v>0</v>
      </c>
      <c r="R264" s="130">
        <v>0</v>
      </c>
      <c r="S264" s="130">
        <v>0</v>
      </c>
      <c r="T264" s="130">
        <v>0</v>
      </c>
      <c r="U264" s="130">
        <v>0</v>
      </c>
      <c r="V264" s="130">
        <v>0</v>
      </c>
      <c r="W264" s="130">
        <v>0</v>
      </c>
      <c r="X264" s="130">
        <v>0</v>
      </c>
      <c r="Y264" s="130">
        <v>104</v>
      </c>
      <c r="Z264" s="94" t="s">
        <v>191</v>
      </c>
      <c r="AA264" s="94" t="s">
        <v>249</v>
      </c>
      <c r="AB264" s="94" t="s">
        <v>959</v>
      </c>
    </row>
    <row r="265" spans="1:28" x14ac:dyDescent="0.25">
      <c r="A265" s="94" t="s">
        <v>960</v>
      </c>
      <c r="B265" s="94" t="s">
        <v>1777</v>
      </c>
      <c r="C265" s="94" t="s">
        <v>197</v>
      </c>
      <c r="D265" s="94"/>
      <c r="E265" s="130">
        <v>0</v>
      </c>
      <c r="F265" s="130">
        <v>0</v>
      </c>
      <c r="G265" s="130">
        <v>0</v>
      </c>
      <c r="H265" s="130">
        <v>0</v>
      </c>
      <c r="I265" s="130">
        <v>0</v>
      </c>
      <c r="J265" s="130">
        <v>0</v>
      </c>
      <c r="K265" s="130">
        <v>0</v>
      </c>
      <c r="L265" s="130">
        <v>0</v>
      </c>
      <c r="M265" s="130">
        <v>0</v>
      </c>
      <c r="N265" s="130">
        <v>0</v>
      </c>
      <c r="O265" s="130">
        <v>0</v>
      </c>
      <c r="P265" s="130">
        <v>0</v>
      </c>
      <c r="Q265" s="130">
        <v>0</v>
      </c>
      <c r="R265" s="130">
        <v>0</v>
      </c>
      <c r="S265" s="130">
        <v>0</v>
      </c>
      <c r="T265" s="130">
        <v>0</v>
      </c>
      <c r="U265" s="130">
        <v>28564</v>
      </c>
      <c r="V265" s="130">
        <v>0</v>
      </c>
      <c r="W265" s="130">
        <v>0</v>
      </c>
      <c r="X265" s="130">
        <v>0</v>
      </c>
      <c r="Y265" s="130">
        <v>0</v>
      </c>
      <c r="Z265" s="94" t="s">
        <v>197</v>
      </c>
      <c r="AA265" s="94" t="s">
        <v>197</v>
      </c>
      <c r="AB265" s="94" t="s">
        <v>962</v>
      </c>
    </row>
    <row r="266" spans="1:28" x14ac:dyDescent="0.25">
      <c r="A266" s="94" t="s">
        <v>963</v>
      </c>
      <c r="B266" s="94" t="s">
        <v>964</v>
      </c>
      <c r="C266" s="94" t="s">
        <v>1875</v>
      </c>
      <c r="D266" s="94"/>
      <c r="E266" s="130">
        <v>0</v>
      </c>
      <c r="F266" s="130">
        <v>0</v>
      </c>
      <c r="G266" s="130">
        <v>0</v>
      </c>
      <c r="H266" s="130">
        <v>0</v>
      </c>
      <c r="I266" s="130">
        <v>0</v>
      </c>
      <c r="J266" s="130">
        <v>0</v>
      </c>
      <c r="K266" s="130">
        <v>0</v>
      </c>
      <c r="L266" s="130">
        <v>0</v>
      </c>
      <c r="M266" s="130">
        <v>0</v>
      </c>
      <c r="N266" s="130">
        <v>6510</v>
      </c>
      <c r="O266" s="130">
        <v>290000</v>
      </c>
      <c r="P266" s="130">
        <v>170000</v>
      </c>
      <c r="Q266" s="130">
        <v>0</v>
      </c>
      <c r="R266" s="130">
        <v>0</v>
      </c>
      <c r="S266" s="130">
        <v>0</v>
      </c>
      <c r="T266" s="130">
        <v>0</v>
      </c>
      <c r="U266" s="130">
        <v>0</v>
      </c>
      <c r="V266" s="130">
        <v>0</v>
      </c>
      <c r="W266" s="130">
        <v>0</v>
      </c>
      <c r="X266" s="130">
        <v>50000</v>
      </c>
      <c r="Y266" s="130">
        <v>48000</v>
      </c>
      <c r="Z266" s="94" t="s">
        <v>191</v>
      </c>
      <c r="AA266" s="94" t="s">
        <v>269</v>
      </c>
      <c r="AB266" s="94" t="s">
        <v>965</v>
      </c>
    </row>
    <row r="267" spans="1:28" x14ac:dyDescent="0.25">
      <c r="A267" s="94" t="s">
        <v>966</v>
      </c>
      <c r="B267" s="94" t="s">
        <v>967</v>
      </c>
      <c r="C267" s="94" t="s">
        <v>1875</v>
      </c>
      <c r="D267" s="94"/>
      <c r="E267" s="130">
        <v>0</v>
      </c>
      <c r="F267" s="130">
        <v>0</v>
      </c>
      <c r="G267" s="130">
        <v>0</v>
      </c>
      <c r="H267" s="130">
        <v>0</v>
      </c>
      <c r="I267" s="130">
        <v>0</v>
      </c>
      <c r="J267" s="130">
        <v>0</v>
      </c>
      <c r="K267" s="130">
        <v>0</v>
      </c>
      <c r="L267" s="130">
        <v>0</v>
      </c>
      <c r="M267" s="130">
        <v>0</v>
      </c>
      <c r="N267" s="130">
        <v>0</v>
      </c>
      <c r="O267" s="130">
        <v>173572</v>
      </c>
      <c r="P267" s="130">
        <v>0</v>
      </c>
      <c r="Q267" s="130">
        <v>0</v>
      </c>
      <c r="R267" s="130">
        <v>0</v>
      </c>
      <c r="S267" s="130">
        <v>0</v>
      </c>
      <c r="T267" s="130">
        <v>0</v>
      </c>
      <c r="U267" s="130">
        <v>0</v>
      </c>
      <c r="V267" s="130">
        <v>0</v>
      </c>
      <c r="W267" s="130">
        <v>0</v>
      </c>
      <c r="X267" s="130">
        <v>0</v>
      </c>
      <c r="Y267" s="130">
        <v>20596</v>
      </c>
      <c r="Z267" s="94" t="s">
        <v>191</v>
      </c>
      <c r="AA267" s="94" t="s">
        <v>249</v>
      </c>
      <c r="AB267" s="94" t="s">
        <v>968</v>
      </c>
    </row>
    <row r="268" spans="1:28" x14ac:dyDescent="0.25">
      <c r="A268" s="94" t="s">
        <v>969</v>
      </c>
      <c r="B268" s="94" t="s">
        <v>1778</v>
      </c>
      <c r="C268" s="94" t="s">
        <v>1880</v>
      </c>
      <c r="D268" s="94"/>
      <c r="E268" s="130">
        <v>0</v>
      </c>
      <c r="F268" s="130">
        <v>0</v>
      </c>
      <c r="G268" s="130">
        <v>0</v>
      </c>
      <c r="H268" s="130">
        <v>0</v>
      </c>
      <c r="I268" s="130">
        <v>0</v>
      </c>
      <c r="J268" s="130">
        <v>0</v>
      </c>
      <c r="K268" s="130">
        <v>0</v>
      </c>
      <c r="L268" s="130">
        <v>0</v>
      </c>
      <c r="M268" s="130">
        <v>0</v>
      </c>
      <c r="N268" s="130">
        <v>0</v>
      </c>
      <c r="O268" s="130">
        <v>72725</v>
      </c>
      <c r="P268" s="130">
        <v>0</v>
      </c>
      <c r="Q268" s="130">
        <v>0</v>
      </c>
      <c r="R268" s="130">
        <v>0</v>
      </c>
      <c r="S268" s="130">
        <v>0</v>
      </c>
      <c r="T268" s="130">
        <v>0</v>
      </c>
      <c r="U268" s="130">
        <v>0</v>
      </c>
      <c r="V268" s="130">
        <v>0</v>
      </c>
      <c r="W268" s="130">
        <v>0</v>
      </c>
      <c r="X268" s="130">
        <v>0</v>
      </c>
      <c r="Y268" s="130">
        <v>0</v>
      </c>
      <c r="Z268" s="94" t="s">
        <v>191</v>
      </c>
      <c r="AA268" s="94" t="s">
        <v>249</v>
      </c>
      <c r="AB268" s="94" t="s">
        <v>971</v>
      </c>
    </row>
    <row r="269" spans="1:28" x14ac:dyDescent="0.25">
      <c r="A269" s="94" t="s">
        <v>972</v>
      </c>
      <c r="B269" s="94" t="s">
        <v>1779</v>
      </c>
      <c r="C269" s="94" t="s">
        <v>1880</v>
      </c>
      <c r="D269" s="94"/>
      <c r="E269" s="130">
        <v>0</v>
      </c>
      <c r="F269" s="130">
        <v>0</v>
      </c>
      <c r="G269" s="130">
        <v>0</v>
      </c>
      <c r="H269" s="130">
        <v>0</v>
      </c>
      <c r="I269" s="130">
        <v>0</v>
      </c>
      <c r="J269" s="130">
        <v>0</v>
      </c>
      <c r="K269" s="130">
        <v>0</v>
      </c>
      <c r="L269" s="130">
        <v>0</v>
      </c>
      <c r="M269" s="130">
        <v>0</v>
      </c>
      <c r="N269" s="130">
        <v>0</v>
      </c>
      <c r="O269" s="130">
        <v>0</v>
      </c>
      <c r="P269" s="130">
        <v>0</v>
      </c>
      <c r="Q269" s="130">
        <v>0</v>
      </c>
      <c r="R269" s="130">
        <v>0</v>
      </c>
      <c r="S269" s="130">
        <v>0</v>
      </c>
      <c r="T269" s="130">
        <v>0</v>
      </c>
      <c r="U269" s="130">
        <v>0</v>
      </c>
      <c r="V269" s="130">
        <v>0</v>
      </c>
      <c r="W269" s="130">
        <v>0</v>
      </c>
      <c r="X269" s="130">
        <v>0</v>
      </c>
      <c r="Y269" s="130">
        <v>344696</v>
      </c>
      <c r="Z269" s="94" t="s">
        <v>191</v>
      </c>
      <c r="AA269" s="94" t="s">
        <v>752</v>
      </c>
      <c r="AB269" s="94" t="s">
        <v>974</v>
      </c>
    </row>
    <row r="270" spans="1:28" x14ac:dyDescent="0.25">
      <c r="A270" s="94" t="s">
        <v>975</v>
      </c>
      <c r="B270" s="94" t="s">
        <v>976</v>
      </c>
      <c r="C270" s="94" t="s">
        <v>1879</v>
      </c>
      <c r="D270" s="94"/>
      <c r="E270" s="130">
        <v>0</v>
      </c>
      <c r="F270" s="130">
        <v>0</v>
      </c>
      <c r="G270" s="130">
        <v>0</v>
      </c>
      <c r="H270" s="130">
        <v>0</v>
      </c>
      <c r="I270" s="130">
        <v>0</v>
      </c>
      <c r="J270" s="130">
        <v>0</v>
      </c>
      <c r="K270" s="130">
        <v>0</v>
      </c>
      <c r="L270" s="130">
        <v>0</v>
      </c>
      <c r="M270" s="130">
        <v>0</v>
      </c>
      <c r="N270" s="130">
        <v>0</v>
      </c>
      <c r="O270" s="130">
        <v>204196</v>
      </c>
      <c r="P270" s="130">
        <v>52000</v>
      </c>
      <c r="Q270" s="130">
        <v>0</v>
      </c>
      <c r="R270" s="130">
        <v>0</v>
      </c>
      <c r="S270" s="130">
        <v>0</v>
      </c>
      <c r="T270" s="130">
        <v>0</v>
      </c>
      <c r="U270" s="130">
        <v>0</v>
      </c>
      <c r="V270" s="130">
        <v>0</v>
      </c>
      <c r="W270" s="130">
        <v>18600</v>
      </c>
      <c r="X270" s="130">
        <v>0</v>
      </c>
      <c r="Y270" s="130">
        <v>0</v>
      </c>
      <c r="Z270" s="94" t="s">
        <v>191</v>
      </c>
      <c r="AA270" s="94" t="s">
        <v>205</v>
      </c>
      <c r="AB270" s="94" t="s">
        <v>977</v>
      </c>
    </row>
    <row r="271" spans="1:28" x14ac:dyDescent="0.25">
      <c r="A271" s="94" t="s">
        <v>978</v>
      </c>
      <c r="B271" s="94" t="s">
        <v>979</v>
      </c>
      <c r="C271" s="94" t="s">
        <v>1874</v>
      </c>
      <c r="D271" s="94"/>
      <c r="E271" s="130">
        <v>0</v>
      </c>
      <c r="F271" s="130">
        <v>0</v>
      </c>
      <c r="G271" s="130">
        <v>0</v>
      </c>
      <c r="H271" s="130">
        <v>0</v>
      </c>
      <c r="I271" s="130">
        <v>0</v>
      </c>
      <c r="J271" s="130">
        <v>0</v>
      </c>
      <c r="K271" s="130">
        <v>0</v>
      </c>
      <c r="L271" s="130">
        <v>0</v>
      </c>
      <c r="M271" s="130">
        <v>0</v>
      </c>
      <c r="N271" s="130">
        <v>0</v>
      </c>
      <c r="O271" s="130">
        <v>0</v>
      </c>
      <c r="P271" s="130">
        <v>0</v>
      </c>
      <c r="Q271" s="130">
        <v>0</v>
      </c>
      <c r="R271" s="130">
        <v>0</v>
      </c>
      <c r="S271" s="130">
        <v>0</v>
      </c>
      <c r="T271" s="130">
        <v>0</v>
      </c>
      <c r="U271" s="130">
        <v>0</v>
      </c>
      <c r="V271" s="130">
        <v>0</v>
      </c>
      <c r="W271" s="130">
        <v>0</v>
      </c>
      <c r="X271" s="130">
        <v>0</v>
      </c>
      <c r="Y271" s="130">
        <v>0</v>
      </c>
      <c r="Z271" s="94" t="s">
        <v>191</v>
      </c>
      <c r="AA271" s="94" t="s">
        <v>212</v>
      </c>
      <c r="AB271" s="94" t="s">
        <v>980</v>
      </c>
    </row>
    <row r="272" spans="1:28" x14ac:dyDescent="0.25">
      <c r="A272" s="94" t="s">
        <v>981</v>
      </c>
      <c r="B272" s="94" t="s">
        <v>982</v>
      </c>
      <c r="C272" s="94" t="s">
        <v>1879</v>
      </c>
      <c r="D272" s="94"/>
      <c r="E272" s="130">
        <v>0</v>
      </c>
      <c r="F272" s="130">
        <v>0</v>
      </c>
      <c r="G272" s="130">
        <v>0</v>
      </c>
      <c r="H272" s="130">
        <v>0</v>
      </c>
      <c r="I272" s="130">
        <v>0</v>
      </c>
      <c r="J272" s="130">
        <v>0</v>
      </c>
      <c r="K272" s="130">
        <v>0</v>
      </c>
      <c r="L272" s="130">
        <v>0</v>
      </c>
      <c r="M272" s="130">
        <v>0</v>
      </c>
      <c r="N272" s="130">
        <v>0</v>
      </c>
      <c r="O272" s="130">
        <v>0</v>
      </c>
      <c r="P272" s="130">
        <v>0</v>
      </c>
      <c r="Q272" s="130">
        <v>0</v>
      </c>
      <c r="R272" s="130">
        <v>0</v>
      </c>
      <c r="S272" s="130">
        <v>0</v>
      </c>
      <c r="T272" s="130">
        <v>0</v>
      </c>
      <c r="U272" s="130">
        <v>0</v>
      </c>
      <c r="V272" s="130">
        <v>0</v>
      </c>
      <c r="W272" s="130">
        <v>0</v>
      </c>
      <c r="X272" s="130">
        <v>0</v>
      </c>
      <c r="Y272" s="130">
        <v>0</v>
      </c>
      <c r="Z272" s="94" t="s">
        <v>191</v>
      </c>
      <c r="AA272" s="94" t="s">
        <v>212</v>
      </c>
      <c r="AB272" s="94" t="s">
        <v>983</v>
      </c>
    </row>
    <row r="273" spans="1:28" x14ac:dyDescent="0.25">
      <c r="A273" s="94" t="s">
        <v>984</v>
      </c>
      <c r="B273" s="94" t="s">
        <v>985</v>
      </c>
      <c r="C273" s="94" t="s">
        <v>1882</v>
      </c>
      <c r="D273" s="94"/>
      <c r="E273" s="130">
        <v>0</v>
      </c>
      <c r="F273" s="130">
        <v>0</v>
      </c>
      <c r="G273" s="130">
        <v>0</v>
      </c>
      <c r="H273" s="130">
        <v>0</v>
      </c>
      <c r="I273" s="130">
        <v>0</v>
      </c>
      <c r="J273" s="130">
        <v>0</v>
      </c>
      <c r="K273" s="130">
        <v>0</v>
      </c>
      <c r="L273" s="130">
        <v>0</v>
      </c>
      <c r="M273" s="130">
        <v>0</v>
      </c>
      <c r="N273" s="130">
        <v>0</v>
      </c>
      <c r="O273" s="130">
        <v>0</v>
      </c>
      <c r="P273" s="130">
        <v>0</v>
      </c>
      <c r="Q273" s="130">
        <v>0</v>
      </c>
      <c r="R273" s="130">
        <v>0</v>
      </c>
      <c r="S273" s="130">
        <v>0</v>
      </c>
      <c r="T273" s="130">
        <v>0</v>
      </c>
      <c r="U273" s="130">
        <v>0</v>
      </c>
      <c r="V273" s="130">
        <v>0</v>
      </c>
      <c r="W273" s="130">
        <v>0</v>
      </c>
      <c r="X273" s="130">
        <v>0</v>
      </c>
      <c r="Y273" s="130">
        <v>0</v>
      </c>
      <c r="Z273" s="94" t="s">
        <v>191</v>
      </c>
      <c r="AA273" s="94" t="s">
        <v>212</v>
      </c>
      <c r="AB273" s="94" t="s">
        <v>986</v>
      </c>
    </row>
    <row r="274" spans="1:28" x14ac:dyDescent="0.25">
      <c r="A274" s="94" t="s">
        <v>987</v>
      </c>
      <c r="B274" s="94" t="s">
        <v>988</v>
      </c>
      <c r="C274" s="94" t="s">
        <v>1875</v>
      </c>
      <c r="D274" s="94"/>
      <c r="E274" s="130">
        <v>0</v>
      </c>
      <c r="F274" s="130">
        <v>0</v>
      </c>
      <c r="G274" s="130">
        <v>0</v>
      </c>
      <c r="H274" s="130">
        <v>0</v>
      </c>
      <c r="I274" s="130">
        <v>0</v>
      </c>
      <c r="J274" s="130">
        <v>0</v>
      </c>
      <c r="K274" s="130">
        <v>0</v>
      </c>
      <c r="L274" s="130">
        <v>808</v>
      </c>
      <c r="M274" s="130">
        <v>0</v>
      </c>
      <c r="N274" s="130">
        <v>859</v>
      </c>
      <c r="O274" s="130">
        <v>0</v>
      </c>
      <c r="P274" s="130">
        <v>212575</v>
      </c>
      <c r="Q274" s="130">
        <v>0</v>
      </c>
      <c r="R274" s="130">
        <v>45000</v>
      </c>
      <c r="S274" s="130">
        <v>3858</v>
      </c>
      <c r="T274" s="130">
        <v>0</v>
      </c>
      <c r="U274" s="130">
        <v>75062</v>
      </c>
      <c r="V274" s="130">
        <v>0</v>
      </c>
      <c r="W274" s="130">
        <v>190640</v>
      </c>
      <c r="X274" s="130">
        <v>101</v>
      </c>
      <c r="Y274" s="130">
        <v>0</v>
      </c>
      <c r="Z274" s="94" t="s">
        <v>191</v>
      </c>
      <c r="AA274" s="94" t="s">
        <v>269</v>
      </c>
      <c r="AB274" s="94" t="s">
        <v>989</v>
      </c>
    </row>
    <row r="275" spans="1:28" x14ac:dyDescent="0.25">
      <c r="A275" s="94" t="s">
        <v>990</v>
      </c>
      <c r="B275" s="94" t="s">
        <v>991</v>
      </c>
      <c r="C275" s="94" t="s">
        <v>1876</v>
      </c>
      <c r="D275" s="94"/>
      <c r="E275" s="130">
        <v>0</v>
      </c>
      <c r="F275" s="130">
        <v>0</v>
      </c>
      <c r="G275" s="130">
        <v>0</v>
      </c>
      <c r="H275" s="130">
        <v>0</v>
      </c>
      <c r="I275" s="130">
        <v>0</v>
      </c>
      <c r="J275" s="130">
        <v>0</v>
      </c>
      <c r="K275" s="130">
        <v>2</v>
      </c>
      <c r="L275" s="130">
        <v>0</v>
      </c>
      <c r="M275" s="130">
        <v>0</v>
      </c>
      <c r="N275" s="130">
        <v>0</v>
      </c>
      <c r="O275" s="130">
        <v>71187</v>
      </c>
      <c r="P275" s="130">
        <v>0</v>
      </c>
      <c r="Q275" s="130">
        <v>0</v>
      </c>
      <c r="R275" s="130">
        <v>0</v>
      </c>
      <c r="S275" s="130">
        <v>0</v>
      </c>
      <c r="T275" s="130">
        <v>0</v>
      </c>
      <c r="U275" s="130">
        <v>0</v>
      </c>
      <c r="V275" s="130">
        <v>0</v>
      </c>
      <c r="W275" s="130">
        <v>4500</v>
      </c>
      <c r="X275" s="130">
        <v>875</v>
      </c>
      <c r="Y275" s="130">
        <v>0</v>
      </c>
      <c r="Z275" s="94" t="s">
        <v>191</v>
      </c>
      <c r="AA275" s="94" t="s">
        <v>212</v>
      </c>
      <c r="AB275" s="94" t="s">
        <v>992</v>
      </c>
    </row>
    <row r="276" spans="1:28" x14ac:dyDescent="0.25">
      <c r="A276" s="94" t="s">
        <v>993</v>
      </c>
      <c r="B276" s="94" t="s">
        <v>1780</v>
      </c>
      <c r="C276" s="94" t="s">
        <v>1880</v>
      </c>
      <c r="D276" s="94"/>
      <c r="E276" s="130">
        <v>0</v>
      </c>
      <c r="F276" s="130">
        <v>0</v>
      </c>
      <c r="G276" s="130">
        <v>0</v>
      </c>
      <c r="H276" s="130">
        <v>0</v>
      </c>
      <c r="I276" s="130">
        <v>0</v>
      </c>
      <c r="J276" s="130">
        <v>0</v>
      </c>
      <c r="K276" s="130">
        <v>0</v>
      </c>
      <c r="L276" s="130">
        <v>0</v>
      </c>
      <c r="M276" s="130">
        <v>0</v>
      </c>
      <c r="N276" s="130">
        <v>0</v>
      </c>
      <c r="O276" s="130">
        <v>143007</v>
      </c>
      <c r="P276" s="130">
        <v>0</v>
      </c>
      <c r="Q276" s="130">
        <v>0</v>
      </c>
      <c r="R276" s="130">
        <v>0</v>
      </c>
      <c r="S276" s="130">
        <v>0</v>
      </c>
      <c r="T276" s="130">
        <v>0</v>
      </c>
      <c r="U276" s="130">
        <v>0</v>
      </c>
      <c r="V276" s="130">
        <v>0</v>
      </c>
      <c r="W276" s="130">
        <v>0</v>
      </c>
      <c r="X276" s="130">
        <v>100000</v>
      </c>
      <c r="Y276" s="130">
        <v>0</v>
      </c>
      <c r="Z276" s="94" t="s">
        <v>191</v>
      </c>
      <c r="AA276" s="94" t="s">
        <v>752</v>
      </c>
      <c r="AB276" s="94" t="s">
        <v>995</v>
      </c>
    </row>
    <row r="277" spans="1:28" x14ac:dyDescent="0.25">
      <c r="A277" s="94" t="s">
        <v>996</v>
      </c>
      <c r="B277" s="94" t="s">
        <v>997</v>
      </c>
      <c r="C277" s="94" t="s">
        <v>1874</v>
      </c>
      <c r="D277" s="94"/>
      <c r="E277" s="130">
        <v>0</v>
      </c>
      <c r="F277" s="130">
        <v>0</v>
      </c>
      <c r="G277" s="130">
        <v>0</v>
      </c>
      <c r="H277" s="130">
        <v>0</v>
      </c>
      <c r="I277" s="130">
        <v>54</v>
      </c>
      <c r="J277" s="130">
        <v>0</v>
      </c>
      <c r="K277" s="130">
        <v>0</v>
      </c>
      <c r="L277" s="130">
        <v>0</v>
      </c>
      <c r="M277" s="130">
        <v>0</v>
      </c>
      <c r="N277" s="130">
        <v>0</v>
      </c>
      <c r="O277" s="130">
        <v>60524</v>
      </c>
      <c r="P277" s="130">
        <v>101800</v>
      </c>
      <c r="Q277" s="130">
        <v>0</v>
      </c>
      <c r="R277" s="130">
        <v>0</v>
      </c>
      <c r="S277" s="130">
        <v>0</v>
      </c>
      <c r="T277" s="130">
        <v>0</v>
      </c>
      <c r="U277" s="130">
        <v>0</v>
      </c>
      <c r="V277" s="130">
        <v>0</v>
      </c>
      <c r="W277" s="130">
        <v>0</v>
      </c>
      <c r="X277" s="130">
        <v>67500</v>
      </c>
      <c r="Y277" s="130">
        <v>0</v>
      </c>
      <c r="Z277" s="94" t="s">
        <v>191</v>
      </c>
      <c r="AA277" s="94" t="s">
        <v>205</v>
      </c>
      <c r="AB277" s="94" t="s">
        <v>998</v>
      </c>
    </row>
    <row r="278" spans="1:28" x14ac:dyDescent="0.25">
      <c r="A278" s="94" t="s">
        <v>999</v>
      </c>
      <c r="B278" s="94" t="s">
        <v>1000</v>
      </c>
      <c r="C278" s="94" t="s">
        <v>1876</v>
      </c>
      <c r="D278" s="94"/>
      <c r="E278" s="130">
        <v>0</v>
      </c>
      <c r="F278" s="130">
        <v>0</v>
      </c>
      <c r="G278" s="130">
        <v>0</v>
      </c>
      <c r="H278" s="130">
        <v>0</v>
      </c>
      <c r="I278" s="130">
        <v>0</v>
      </c>
      <c r="J278" s="130">
        <v>0</v>
      </c>
      <c r="K278" s="130">
        <v>0</v>
      </c>
      <c r="L278" s="130">
        <v>0</v>
      </c>
      <c r="M278" s="130">
        <v>0</v>
      </c>
      <c r="N278" s="130">
        <v>0</v>
      </c>
      <c r="O278" s="130">
        <v>31413</v>
      </c>
      <c r="P278" s="130">
        <v>0</v>
      </c>
      <c r="Q278" s="130">
        <v>0</v>
      </c>
      <c r="R278" s="130">
        <v>0</v>
      </c>
      <c r="S278" s="130">
        <v>0</v>
      </c>
      <c r="T278" s="130">
        <v>0</v>
      </c>
      <c r="U278" s="130">
        <v>0</v>
      </c>
      <c r="V278" s="130">
        <v>0</v>
      </c>
      <c r="W278" s="130">
        <v>0</v>
      </c>
      <c r="X278" s="130">
        <v>0</v>
      </c>
      <c r="Y278" s="130">
        <v>0</v>
      </c>
      <c r="Z278" s="94" t="s">
        <v>191</v>
      </c>
      <c r="AA278" s="94" t="s">
        <v>212</v>
      </c>
      <c r="AB278" s="94" t="s">
        <v>1001</v>
      </c>
    </row>
    <row r="279" spans="1:28" x14ac:dyDescent="0.25">
      <c r="A279" s="94" t="s">
        <v>1002</v>
      </c>
      <c r="B279" s="94" t="s">
        <v>1003</v>
      </c>
      <c r="C279" s="94" t="s">
        <v>1878</v>
      </c>
      <c r="D279" s="94"/>
      <c r="E279" s="130">
        <v>0</v>
      </c>
      <c r="F279" s="130">
        <v>0</v>
      </c>
      <c r="G279" s="130">
        <v>30</v>
      </c>
      <c r="H279" s="130">
        <v>0</v>
      </c>
      <c r="I279" s="130">
        <v>0</v>
      </c>
      <c r="J279" s="130">
        <v>0</v>
      </c>
      <c r="K279" s="130">
        <v>0</v>
      </c>
      <c r="L279" s="130">
        <v>0</v>
      </c>
      <c r="M279" s="130">
        <v>0</v>
      </c>
      <c r="N279" s="130">
        <v>0</v>
      </c>
      <c r="O279" s="130">
        <v>16193</v>
      </c>
      <c r="P279" s="130">
        <v>0</v>
      </c>
      <c r="Q279" s="130">
        <v>0</v>
      </c>
      <c r="R279" s="130">
        <v>121</v>
      </c>
      <c r="S279" s="130">
        <v>0</v>
      </c>
      <c r="T279" s="130">
        <v>0</v>
      </c>
      <c r="U279" s="130">
        <v>0</v>
      </c>
      <c r="V279" s="130">
        <v>0</v>
      </c>
      <c r="W279" s="130">
        <v>0</v>
      </c>
      <c r="X279" s="130">
        <v>0</v>
      </c>
      <c r="Y279" s="130">
        <v>0</v>
      </c>
      <c r="Z279" s="94" t="s">
        <v>191</v>
      </c>
      <c r="AA279" s="94" t="s">
        <v>212</v>
      </c>
      <c r="AB279" s="94" t="s">
        <v>1004</v>
      </c>
    </row>
    <row r="280" spans="1:28" x14ac:dyDescent="0.25">
      <c r="A280" s="94" t="s">
        <v>1005</v>
      </c>
      <c r="B280" s="94" t="s">
        <v>1006</v>
      </c>
      <c r="C280" s="94" t="s">
        <v>1875</v>
      </c>
      <c r="D280" s="94"/>
      <c r="E280" s="130">
        <v>0</v>
      </c>
      <c r="F280" s="130">
        <v>0</v>
      </c>
      <c r="G280" s="130">
        <v>0</v>
      </c>
      <c r="H280" s="130">
        <v>0</v>
      </c>
      <c r="I280" s="130">
        <v>0</v>
      </c>
      <c r="J280" s="130">
        <v>0</v>
      </c>
      <c r="K280" s="130">
        <v>0</v>
      </c>
      <c r="L280" s="130">
        <v>0</v>
      </c>
      <c r="M280" s="130">
        <v>0</v>
      </c>
      <c r="N280" s="130">
        <v>0</v>
      </c>
      <c r="O280" s="130">
        <v>38100</v>
      </c>
      <c r="P280" s="130">
        <v>0</v>
      </c>
      <c r="Q280" s="130">
        <v>0</v>
      </c>
      <c r="R280" s="130">
        <v>0</v>
      </c>
      <c r="S280" s="130">
        <v>0</v>
      </c>
      <c r="T280" s="130">
        <v>0</v>
      </c>
      <c r="U280" s="130">
        <v>0</v>
      </c>
      <c r="V280" s="130">
        <v>0</v>
      </c>
      <c r="W280" s="130">
        <v>0</v>
      </c>
      <c r="X280" s="130">
        <v>0</v>
      </c>
      <c r="Y280" s="130">
        <v>0</v>
      </c>
      <c r="Z280" s="94" t="s">
        <v>191</v>
      </c>
      <c r="AA280" s="94" t="s">
        <v>249</v>
      </c>
      <c r="AB280" s="94" t="s">
        <v>1007</v>
      </c>
    </row>
    <row r="281" spans="1:28" x14ac:dyDescent="0.25">
      <c r="A281" s="94" t="s">
        <v>1008</v>
      </c>
      <c r="B281" s="94" t="s">
        <v>1009</v>
      </c>
      <c r="C281" s="94" t="s">
        <v>1875</v>
      </c>
      <c r="D281" s="94"/>
      <c r="E281" s="130">
        <v>0</v>
      </c>
      <c r="F281" s="130">
        <v>0</v>
      </c>
      <c r="G281" s="130">
        <v>0</v>
      </c>
      <c r="H281" s="130">
        <v>0</v>
      </c>
      <c r="I281" s="130">
        <v>0</v>
      </c>
      <c r="J281" s="130">
        <v>0</v>
      </c>
      <c r="K281" s="130">
        <v>0</v>
      </c>
      <c r="L281" s="130">
        <v>0</v>
      </c>
      <c r="M281" s="130">
        <v>0</v>
      </c>
      <c r="N281" s="130">
        <v>0</v>
      </c>
      <c r="O281" s="130">
        <v>35000</v>
      </c>
      <c r="P281" s="130">
        <v>0</v>
      </c>
      <c r="Q281" s="130">
        <v>0</v>
      </c>
      <c r="R281" s="130">
        <v>0</v>
      </c>
      <c r="S281" s="130">
        <v>0</v>
      </c>
      <c r="T281" s="130">
        <v>0</v>
      </c>
      <c r="U281" s="130">
        <v>0</v>
      </c>
      <c r="V281" s="130">
        <v>0</v>
      </c>
      <c r="W281" s="130">
        <v>0</v>
      </c>
      <c r="X281" s="130">
        <v>0</v>
      </c>
      <c r="Y281" s="130">
        <v>0</v>
      </c>
      <c r="Z281" s="94" t="s">
        <v>191</v>
      </c>
      <c r="AA281" s="94" t="s">
        <v>249</v>
      </c>
      <c r="AB281" s="94" t="s">
        <v>1010</v>
      </c>
    </row>
    <row r="282" spans="1:28" x14ac:dyDescent="0.25">
      <c r="A282" s="94" t="s">
        <v>1011</v>
      </c>
      <c r="B282" s="94" t="s">
        <v>1012</v>
      </c>
      <c r="C282" s="94" t="s">
        <v>1875</v>
      </c>
      <c r="D282" s="94"/>
      <c r="E282" s="130">
        <v>0</v>
      </c>
      <c r="F282" s="130">
        <v>0</v>
      </c>
      <c r="G282" s="130">
        <v>0</v>
      </c>
      <c r="H282" s="130">
        <v>0</v>
      </c>
      <c r="I282" s="130">
        <v>0</v>
      </c>
      <c r="J282" s="130">
        <v>0</v>
      </c>
      <c r="K282" s="130">
        <v>0</v>
      </c>
      <c r="L282" s="130">
        <v>0</v>
      </c>
      <c r="M282" s="130">
        <v>0</v>
      </c>
      <c r="N282" s="130">
        <v>0</v>
      </c>
      <c r="O282" s="130">
        <v>16829</v>
      </c>
      <c r="P282" s="130">
        <v>0</v>
      </c>
      <c r="Q282" s="130">
        <v>0</v>
      </c>
      <c r="R282" s="130">
        <v>0</v>
      </c>
      <c r="S282" s="130">
        <v>0</v>
      </c>
      <c r="T282" s="130">
        <v>0</v>
      </c>
      <c r="U282" s="130">
        <v>0</v>
      </c>
      <c r="V282" s="130">
        <v>0</v>
      </c>
      <c r="W282" s="130">
        <v>0</v>
      </c>
      <c r="X282" s="130">
        <v>0</v>
      </c>
      <c r="Y282" s="130">
        <v>1810</v>
      </c>
      <c r="Z282" s="94" t="s">
        <v>191</v>
      </c>
      <c r="AA282" s="94" t="s">
        <v>249</v>
      </c>
      <c r="AB282" s="94" t="s">
        <v>1013</v>
      </c>
    </row>
    <row r="283" spans="1:28" x14ac:dyDescent="0.25">
      <c r="A283" s="94" t="s">
        <v>1014</v>
      </c>
      <c r="B283" s="94" t="s">
        <v>1781</v>
      </c>
      <c r="C283" s="94" t="s">
        <v>1877</v>
      </c>
      <c r="D283" s="94"/>
      <c r="E283" s="130">
        <v>0</v>
      </c>
      <c r="F283" s="130">
        <v>0</v>
      </c>
      <c r="G283" s="130">
        <v>0</v>
      </c>
      <c r="H283" s="130">
        <v>0</v>
      </c>
      <c r="I283" s="130">
        <v>0</v>
      </c>
      <c r="J283" s="130">
        <v>0</v>
      </c>
      <c r="K283" s="130">
        <v>0</v>
      </c>
      <c r="L283" s="130">
        <v>0</v>
      </c>
      <c r="M283" s="130">
        <v>0</v>
      </c>
      <c r="N283" s="130">
        <v>0</v>
      </c>
      <c r="O283" s="130">
        <v>52135</v>
      </c>
      <c r="P283" s="130">
        <v>12000</v>
      </c>
      <c r="Q283" s="130">
        <v>0</v>
      </c>
      <c r="R283" s="130">
        <v>0</v>
      </c>
      <c r="S283" s="130">
        <v>0</v>
      </c>
      <c r="T283" s="130">
        <v>0</v>
      </c>
      <c r="U283" s="130">
        <v>0</v>
      </c>
      <c r="V283" s="130">
        <v>0</v>
      </c>
      <c r="W283" s="130">
        <v>0</v>
      </c>
      <c r="X283" s="130">
        <v>32000</v>
      </c>
      <c r="Y283" s="130">
        <v>0</v>
      </c>
      <c r="Z283" s="94" t="s">
        <v>195</v>
      </c>
      <c r="AA283" s="94" t="s">
        <v>205</v>
      </c>
      <c r="AB283" s="94" t="s">
        <v>1016</v>
      </c>
    </row>
    <row r="284" spans="1:28" x14ac:dyDescent="0.25">
      <c r="A284" s="94" t="s">
        <v>1017</v>
      </c>
      <c r="B284" s="94" t="s">
        <v>1018</v>
      </c>
      <c r="C284" s="94" t="s">
        <v>1880</v>
      </c>
      <c r="D284" s="94"/>
      <c r="E284" s="130">
        <v>0</v>
      </c>
      <c r="F284" s="130">
        <v>0</v>
      </c>
      <c r="G284" s="130">
        <v>0</v>
      </c>
      <c r="H284" s="130">
        <v>0</v>
      </c>
      <c r="I284" s="130">
        <v>0</v>
      </c>
      <c r="J284" s="130">
        <v>0</v>
      </c>
      <c r="K284" s="130">
        <v>0</v>
      </c>
      <c r="L284" s="130">
        <v>0</v>
      </c>
      <c r="M284" s="130">
        <v>0</v>
      </c>
      <c r="N284" s="130">
        <v>0</v>
      </c>
      <c r="O284" s="130">
        <v>52010</v>
      </c>
      <c r="P284" s="130">
        <v>45500</v>
      </c>
      <c r="Q284" s="130">
        <v>500</v>
      </c>
      <c r="R284" s="130">
        <v>4000</v>
      </c>
      <c r="S284" s="130">
        <v>0</v>
      </c>
      <c r="T284" s="130">
        <v>0</v>
      </c>
      <c r="U284" s="130">
        <v>0</v>
      </c>
      <c r="V284" s="130">
        <v>0</v>
      </c>
      <c r="W284" s="130">
        <v>0</v>
      </c>
      <c r="X284" s="130">
        <v>0</v>
      </c>
      <c r="Y284" s="130">
        <v>11000</v>
      </c>
      <c r="Z284" s="94" t="s">
        <v>191</v>
      </c>
      <c r="AA284" s="94" t="s">
        <v>262</v>
      </c>
      <c r="AB284" s="94" t="s">
        <v>1019</v>
      </c>
    </row>
    <row r="285" spans="1:28" x14ac:dyDescent="0.25">
      <c r="A285" s="94" t="s">
        <v>1020</v>
      </c>
      <c r="B285" s="94" t="s">
        <v>1782</v>
      </c>
      <c r="C285" s="94" t="s">
        <v>197</v>
      </c>
      <c r="D285" s="94"/>
      <c r="E285" s="130">
        <v>0</v>
      </c>
      <c r="F285" s="130">
        <v>0</v>
      </c>
      <c r="G285" s="130">
        <v>0</v>
      </c>
      <c r="H285" s="130">
        <v>0</v>
      </c>
      <c r="I285" s="130">
        <v>0</v>
      </c>
      <c r="J285" s="130">
        <v>0</v>
      </c>
      <c r="K285" s="130">
        <v>0</v>
      </c>
      <c r="L285" s="130">
        <v>0</v>
      </c>
      <c r="M285" s="130">
        <v>0</v>
      </c>
      <c r="N285" s="130">
        <v>0</v>
      </c>
      <c r="O285" s="130">
        <v>0</v>
      </c>
      <c r="P285" s="130">
        <v>0</v>
      </c>
      <c r="Q285" s="130">
        <v>0</v>
      </c>
      <c r="R285" s="130">
        <v>0</v>
      </c>
      <c r="S285" s="130">
        <v>0</v>
      </c>
      <c r="T285" s="130">
        <v>0</v>
      </c>
      <c r="U285" s="130">
        <v>58259</v>
      </c>
      <c r="V285" s="130">
        <v>0</v>
      </c>
      <c r="W285" s="130">
        <v>0</v>
      </c>
      <c r="X285" s="130">
        <v>4600</v>
      </c>
      <c r="Y285" s="130">
        <v>0</v>
      </c>
      <c r="Z285" s="94" t="s">
        <v>197</v>
      </c>
      <c r="AA285" s="94" t="s">
        <v>197</v>
      </c>
      <c r="AB285" s="94" t="s">
        <v>1022</v>
      </c>
    </row>
    <row r="286" spans="1:28" x14ac:dyDescent="0.25">
      <c r="A286" s="94" t="s">
        <v>1026</v>
      </c>
      <c r="B286" s="94" t="s">
        <v>1027</v>
      </c>
      <c r="C286" s="94" t="s">
        <v>1878</v>
      </c>
      <c r="D286" s="94"/>
      <c r="E286" s="130">
        <v>0</v>
      </c>
      <c r="F286" s="130">
        <v>0</v>
      </c>
      <c r="G286" s="130">
        <v>0</v>
      </c>
      <c r="H286" s="130">
        <v>0</v>
      </c>
      <c r="I286" s="130">
        <v>0</v>
      </c>
      <c r="J286" s="130">
        <v>0</v>
      </c>
      <c r="K286" s="130">
        <v>0</v>
      </c>
      <c r="L286" s="130">
        <v>0</v>
      </c>
      <c r="M286" s="130">
        <v>0</v>
      </c>
      <c r="N286" s="130">
        <v>0</v>
      </c>
      <c r="O286" s="130">
        <v>42449</v>
      </c>
      <c r="P286" s="130">
        <v>0</v>
      </c>
      <c r="Q286" s="130">
        <v>0</v>
      </c>
      <c r="R286" s="130">
        <v>376</v>
      </c>
      <c r="S286" s="130">
        <v>0</v>
      </c>
      <c r="T286" s="130">
        <v>0</v>
      </c>
      <c r="U286" s="130">
        <v>0</v>
      </c>
      <c r="V286" s="130">
        <v>0</v>
      </c>
      <c r="W286" s="130">
        <v>0</v>
      </c>
      <c r="X286" s="130">
        <v>0</v>
      </c>
      <c r="Y286" s="130">
        <v>0</v>
      </c>
      <c r="Z286" s="94" t="s">
        <v>191</v>
      </c>
      <c r="AA286" s="94" t="s">
        <v>212</v>
      </c>
      <c r="AB286" s="94" t="s">
        <v>1028</v>
      </c>
    </row>
    <row r="287" spans="1:28" x14ac:dyDescent="0.25">
      <c r="A287" s="94" t="s">
        <v>1029</v>
      </c>
      <c r="B287" s="94" t="s">
        <v>1030</v>
      </c>
      <c r="C287" s="94" t="s">
        <v>1879</v>
      </c>
      <c r="D287" s="94"/>
      <c r="E287" s="130">
        <v>0</v>
      </c>
      <c r="F287" s="130">
        <v>0</v>
      </c>
      <c r="G287" s="130">
        <v>0</v>
      </c>
      <c r="H287" s="130">
        <v>0</v>
      </c>
      <c r="I287" s="130">
        <v>0</v>
      </c>
      <c r="J287" s="130">
        <v>0</v>
      </c>
      <c r="K287" s="130">
        <v>0</v>
      </c>
      <c r="L287" s="130">
        <v>0</v>
      </c>
      <c r="M287" s="130">
        <v>0</v>
      </c>
      <c r="N287" s="130">
        <v>0</v>
      </c>
      <c r="O287" s="130">
        <v>70087</v>
      </c>
      <c r="P287" s="130">
        <v>0</v>
      </c>
      <c r="Q287" s="130">
        <v>0</v>
      </c>
      <c r="R287" s="130">
        <v>4000</v>
      </c>
      <c r="S287" s="130">
        <v>0</v>
      </c>
      <c r="T287" s="130">
        <v>0</v>
      </c>
      <c r="U287" s="130">
        <v>0</v>
      </c>
      <c r="V287" s="130">
        <v>0</v>
      </c>
      <c r="W287" s="130">
        <v>0</v>
      </c>
      <c r="X287" s="130">
        <v>29000</v>
      </c>
      <c r="Y287" s="130">
        <v>0</v>
      </c>
      <c r="Z287" s="94" t="s">
        <v>191</v>
      </c>
      <c r="AA287" s="94" t="s">
        <v>212</v>
      </c>
      <c r="AB287" s="94" t="s">
        <v>1031</v>
      </c>
    </row>
    <row r="288" spans="1:28" x14ac:dyDescent="0.25">
      <c r="A288" s="94" t="s">
        <v>1032</v>
      </c>
      <c r="B288" s="94" t="s">
        <v>1033</v>
      </c>
      <c r="C288" s="94" t="s">
        <v>1874</v>
      </c>
      <c r="D288" s="94"/>
      <c r="E288" s="130">
        <v>0</v>
      </c>
      <c r="F288" s="130">
        <v>0</v>
      </c>
      <c r="G288" s="130">
        <v>0</v>
      </c>
      <c r="H288" s="130">
        <v>0</v>
      </c>
      <c r="I288" s="130">
        <v>0</v>
      </c>
      <c r="J288" s="130">
        <v>0</v>
      </c>
      <c r="K288" s="130">
        <v>0</v>
      </c>
      <c r="L288" s="130">
        <v>0</v>
      </c>
      <c r="M288" s="130">
        <v>0</v>
      </c>
      <c r="N288" s="130">
        <v>0</v>
      </c>
      <c r="O288" s="130">
        <v>698</v>
      </c>
      <c r="P288" s="130">
        <v>0</v>
      </c>
      <c r="Q288" s="130">
        <v>0</v>
      </c>
      <c r="R288" s="130">
        <v>0</v>
      </c>
      <c r="S288" s="130">
        <v>0</v>
      </c>
      <c r="T288" s="130">
        <v>0</v>
      </c>
      <c r="U288" s="130">
        <v>0</v>
      </c>
      <c r="V288" s="130">
        <v>0</v>
      </c>
      <c r="W288" s="130">
        <v>0</v>
      </c>
      <c r="X288" s="130">
        <v>5000</v>
      </c>
      <c r="Y288" s="130">
        <v>7000</v>
      </c>
      <c r="Z288" s="94" t="s">
        <v>191</v>
      </c>
      <c r="AA288" s="94" t="s">
        <v>212</v>
      </c>
      <c r="AB288" s="94" t="s">
        <v>1034</v>
      </c>
    </row>
    <row r="289" spans="1:28" x14ac:dyDescent="0.25">
      <c r="A289" s="94" t="s">
        <v>1035</v>
      </c>
      <c r="B289" s="94" t="s">
        <v>1036</v>
      </c>
      <c r="C289" s="94" t="s">
        <v>1883</v>
      </c>
      <c r="D289" s="94"/>
      <c r="E289" s="130">
        <v>0</v>
      </c>
      <c r="F289" s="130">
        <v>0</v>
      </c>
      <c r="G289" s="130">
        <v>0</v>
      </c>
      <c r="H289" s="130">
        <v>0</v>
      </c>
      <c r="I289" s="130">
        <v>0</v>
      </c>
      <c r="J289" s="130">
        <v>0</v>
      </c>
      <c r="K289" s="130">
        <v>0</v>
      </c>
      <c r="L289" s="130">
        <v>0</v>
      </c>
      <c r="M289" s="130">
        <v>0</v>
      </c>
      <c r="N289" s="130">
        <v>0</v>
      </c>
      <c r="O289" s="130">
        <v>94256</v>
      </c>
      <c r="P289" s="130">
        <v>33000</v>
      </c>
      <c r="Q289" s="130">
        <v>0</v>
      </c>
      <c r="R289" s="130">
        <v>0</v>
      </c>
      <c r="S289" s="130">
        <v>0</v>
      </c>
      <c r="T289" s="130">
        <v>0</v>
      </c>
      <c r="U289" s="130">
        <v>0</v>
      </c>
      <c r="V289" s="130">
        <v>0</v>
      </c>
      <c r="W289" s="130">
        <v>0</v>
      </c>
      <c r="X289" s="130">
        <v>10000</v>
      </c>
      <c r="Y289" s="130">
        <v>15000</v>
      </c>
      <c r="Z289" s="94" t="s">
        <v>191</v>
      </c>
      <c r="AA289" s="94" t="s">
        <v>205</v>
      </c>
      <c r="AB289" s="94" t="s">
        <v>1037</v>
      </c>
    </row>
    <row r="290" spans="1:28" x14ac:dyDescent="0.25">
      <c r="A290" s="94" t="s">
        <v>1038</v>
      </c>
      <c r="B290" s="94" t="s">
        <v>1783</v>
      </c>
      <c r="C290" s="94" t="s">
        <v>1873</v>
      </c>
      <c r="D290" s="94"/>
      <c r="E290" s="130">
        <v>0</v>
      </c>
      <c r="F290" s="130">
        <v>0</v>
      </c>
      <c r="G290" s="130">
        <v>0</v>
      </c>
      <c r="H290" s="130">
        <v>0</v>
      </c>
      <c r="I290" s="130">
        <v>0</v>
      </c>
      <c r="J290" s="130">
        <v>0</v>
      </c>
      <c r="K290" s="130">
        <v>0</v>
      </c>
      <c r="L290" s="130">
        <v>0</v>
      </c>
      <c r="M290" s="130">
        <v>0</v>
      </c>
      <c r="N290" s="130">
        <v>0</v>
      </c>
      <c r="O290" s="130">
        <v>197933</v>
      </c>
      <c r="P290" s="130">
        <v>5000</v>
      </c>
      <c r="Q290" s="130">
        <v>0</v>
      </c>
      <c r="R290" s="130">
        <v>0</v>
      </c>
      <c r="S290" s="130">
        <v>277</v>
      </c>
      <c r="T290" s="130">
        <v>0</v>
      </c>
      <c r="U290" s="130">
        <v>0</v>
      </c>
      <c r="V290" s="130">
        <v>0</v>
      </c>
      <c r="W290" s="130">
        <v>20000</v>
      </c>
      <c r="X290" s="130">
        <v>13000</v>
      </c>
      <c r="Y290" s="130">
        <v>0</v>
      </c>
      <c r="Z290" s="94" t="s">
        <v>193</v>
      </c>
      <c r="AA290" s="94" t="s">
        <v>205</v>
      </c>
      <c r="AB290" s="94" t="s">
        <v>1040</v>
      </c>
    </row>
    <row r="291" spans="1:28" x14ac:dyDescent="0.25">
      <c r="A291" s="94" t="s">
        <v>1041</v>
      </c>
      <c r="B291" s="94" t="s">
        <v>1784</v>
      </c>
      <c r="C291" s="94" t="s">
        <v>197</v>
      </c>
      <c r="D291" s="94"/>
      <c r="E291" s="130">
        <v>0</v>
      </c>
      <c r="F291" s="130">
        <v>0</v>
      </c>
      <c r="G291" s="130">
        <v>0</v>
      </c>
      <c r="H291" s="130">
        <v>0</v>
      </c>
      <c r="I291" s="130">
        <v>0</v>
      </c>
      <c r="J291" s="130">
        <v>0</v>
      </c>
      <c r="K291" s="130">
        <v>0</v>
      </c>
      <c r="L291" s="130">
        <v>0</v>
      </c>
      <c r="M291" s="130">
        <v>0</v>
      </c>
      <c r="N291" s="130">
        <v>0</v>
      </c>
      <c r="O291" s="130">
        <v>7381</v>
      </c>
      <c r="P291" s="130">
        <v>0</v>
      </c>
      <c r="Q291" s="130">
        <v>0</v>
      </c>
      <c r="R291" s="130">
        <v>0</v>
      </c>
      <c r="S291" s="130">
        <v>0</v>
      </c>
      <c r="T291" s="130">
        <v>0</v>
      </c>
      <c r="U291" s="130">
        <v>0</v>
      </c>
      <c r="V291" s="130">
        <v>0</v>
      </c>
      <c r="W291" s="130">
        <v>0</v>
      </c>
      <c r="X291" s="130">
        <v>0</v>
      </c>
      <c r="Y291" s="130">
        <v>0</v>
      </c>
      <c r="Z291" s="94" t="s">
        <v>197</v>
      </c>
      <c r="AA291" s="94" t="s">
        <v>197</v>
      </c>
      <c r="AB291" s="94" t="s">
        <v>1043</v>
      </c>
    </row>
    <row r="292" spans="1:28" x14ac:dyDescent="0.25">
      <c r="A292" s="94" t="s">
        <v>1044</v>
      </c>
      <c r="B292" s="94" t="s">
        <v>1045</v>
      </c>
      <c r="C292" s="94" t="s">
        <v>1874</v>
      </c>
      <c r="D292" s="94"/>
      <c r="E292" s="130">
        <v>0</v>
      </c>
      <c r="F292" s="130">
        <v>0</v>
      </c>
      <c r="G292" s="130">
        <v>0</v>
      </c>
      <c r="H292" s="130">
        <v>0</v>
      </c>
      <c r="I292" s="130">
        <v>0</v>
      </c>
      <c r="J292" s="130">
        <v>0</v>
      </c>
      <c r="K292" s="130">
        <v>0</v>
      </c>
      <c r="L292" s="130">
        <v>0</v>
      </c>
      <c r="M292" s="130">
        <v>0</v>
      </c>
      <c r="N292" s="130">
        <v>0</v>
      </c>
      <c r="O292" s="130">
        <v>465832</v>
      </c>
      <c r="P292" s="130">
        <v>10000</v>
      </c>
      <c r="Q292" s="130">
        <v>0</v>
      </c>
      <c r="R292" s="130">
        <v>0</v>
      </c>
      <c r="S292" s="130">
        <v>0</v>
      </c>
      <c r="T292" s="130">
        <v>0</v>
      </c>
      <c r="U292" s="130">
        <v>8000</v>
      </c>
      <c r="V292" s="130">
        <v>0</v>
      </c>
      <c r="W292" s="130">
        <v>5000</v>
      </c>
      <c r="X292" s="130">
        <v>0</v>
      </c>
      <c r="Y292" s="130">
        <v>0</v>
      </c>
      <c r="Z292" s="94" t="s">
        <v>191</v>
      </c>
      <c r="AA292" s="94" t="s">
        <v>205</v>
      </c>
      <c r="AB292" s="94" t="s">
        <v>1046</v>
      </c>
    </row>
    <row r="293" spans="1:28" x14ac:dyDescent="0.25">
      <c r="A293" s="94" t="s">
        <v>1047</v>
      </c>
      <c r="B293" s="94" t="s">
        <v>1048</v>
      </c>
      <c r="C293" s="94" t="s">
        <v>1874</v>
      </c>
      <c r="D293" s="94"/>
      <c r="E293" s="130">
        <v>0</v>
      </c>
      <c r="F293" s="130">
        <v>0</v>
      </c>
      <c r="G293" s="130">
        <v>0</v>
      </c>
      <c r="H293" s="130">
        <v>0</v>
      </c>
      <c r="I293" s="130">
        <v>0</v>
      </c>
      <c r="J293" s="130">
        <v>0</v>
      </c>
      <c r="K293" s="130">
        <v>0</v>
      </c>
      <c r="L293" s="130">
        <v>0</v>
      </c>
      <c r="M293" s="130">
        <v>0</v>
      </c>
      <c r="N293" s="130">
        <v>0</v>
      </c>
      <c r="O293" s="130">
        <v>50000</v>
      </c>
      <c r="P293" s="130">
        <v>0</v>
      </c>
      <c r="Q293" s="130">
        <v>0</v>
      </c>
      <c r="R293" s="130">
        <v>0</v>
      </c>
      <c r="S293" s="130">
        <v>0</v>
      </c>
      <c r="T293" s="130">
        <v>0</v>
      </c>
      <c r="U293" s="130">
        <v>0</v>
      </c>
      <c r="V293" s="130">
        <v>0</v>
      </c>
      <c r="W293" s="130">
        <v>0</v>
      </c>
      <c r="X293" s="130">
        <v>0</v>
      </c>
      <c r="Y293" s="130">
        <v>0</v>
      </c>
      <c r="Z293" s="94" t="s">
        <v>191</v>
      </c>
      <c r="AA293" s="94" t="s">
        <v>212</v>
      </c>
      <c r="AB293" s="94" t="s">
        <v>1049</v>
      </c>
    </row>
    <row r="294" spans="1:28" x14ac:dyDescent="0.25">
      <c r="A294" s="94" t="s">
        <v>1050</v>
      </c>
      <c r="B294" s="94" t="s">
        <v>1785</v>
      </c>
      <c r="C294" s="94" t="s">
        <v>1877</v>
      </c>
      <c r="D294" s="94"/>
      <c r="E294" s="130">
        <v>0</v>
      </c>
      <c r="F294" s="130">
        <v>0</v>
      </c>
      <c r="G294" s="130">
        <v>0</v>
      </c>
      <c r="H294" s="130">
        <v>0</v>
      </c>
      <c r="I294" s="130">
        <v>4538</v>
      </c>
      <c r="J294" s="130">
        <v>0</v>
      </c>
      <c r="K294" s="130">
        <v>0</v>
      </c>
      <c r="L294" s="130">
        <v>0</v>
      </c>
      <c r="M294" s="130">
        <v>0</v>
      </c>
      <c r="N294" s="130">
        <v>0</v>
      </c>
      <c r="O294" s="130">
        <v>51727</v>
      </c>
      <c r="P294" s="130">
        <v>10600</v>
      </c>
      <c r="Q294" s="130">
        <v>0</v>
      </c>
      <c r="R294" s="130">
        <v>0</v>
      </c>
      <c r="S294" s="130">
        <v>0</v>
      </c>
      <c r="T294" s="130">
        <v>0</v>
      </c>
      <c r="U294" s="130">
        <v>0</v>
      </c>
      <c r="V294" s="130">
        <v>0</v>
      </c>
      <c r="W294" s="130">
        <v>3000</v>
      </c>
      <c r="X294" s="130">
        <v>53900</v>
      </c>
      <c r="Y294" s="130">
        <v>0</v>
      </c>
      <c r="Z294" s="94" t="s">
        <v>195</v>
      </c>
      <c r="AA294" s="94" t="s">
        <v>205</v>
      </c>
      <c r="AB294" s="94" t="s">
        <v>1052</v>
      </c>
    </row>
    <row r="295" spans="1:28" x14ac:dyDescent="0.25">
      <c r="A295" s="94" t="s">
        <v>1053</v>
      </c>
      <c r="B295" s="94" t="s">
        <v>1786</v>
      </c>
      <c r="C295" s="94" t="s">
        <v>1873</v>
      </c>
      <c r="D295" s="94"/>
      <c r="E295" s="130">
        <v>0</v>
      </c>
      <c r="F295" s="130">
        <v>0</v>
      </c>
      <c r="G295" s="130">
        <v>0</v>
      </c>
      <c r="H295" s="130">
        <v>0</v>
      </c>
      <c r="I295" s="130">
        <v>0</v>
      </c>
      <c r="J295" s="130">
        <v>0</v>
      </c>
      <c r="K295" s="130">
        <v>0</v>
      </c>
      <c r="L295" s="130">
        <v>0</v>
      </c>
      <c r="M295" s="130">
        <v>0</v>
      </c>
      <c r="N295" s="130">
        <v>0</v>
      </c>
      <c r="O295" s="130">
        <v>127128</v>
      </c>
      <c r="P295" s="130">
        <v>33400</v>
      </c>
      <c r="Q295" s="130">
        <v>0</v>
      </c>
      <c r="R295" s="130">
        <v>0</v>
      </c>
      <c r="S295" s="130">
        <v>0</v>
      </c>
      <c r="T295" s="130">
        <v>0</v>
      </c>
      <c r="U295" s="130">
        <v>0</v>
      </c>
      <c r="V295" s="130">
        <v>0</v>
      </c>
      <c r="W295" s="130">
        <v>0</v>
      </c>
      <c r="X295" s="130">
        <v>47000</v>
      </c>
      <c r="Y295" s="130">
        <v>0</v>
      </c>
      <c r="Z295" s="94" t="s">
        <v>193</v>
      </c>
      <c r="AA295" s="94" t="s">
        <v>205</v>
      </c>
      <c r="AB295" s="94" t="s">
        <v>1055</v>
      </c>
    </row>
    <row r="296" spans="1:28" x14ac:dyDescent="0.25">
      <c r="A296" s="94" t="s">
        <v>1056</v>
      </c>
      <c r="B296" s="94" t="s">
        <v>1787</v>
      </c>
      <c r="C296" s="94" t="s">
        <v>1877</v>
      </c>
      <c r="D296" s="94"/>
      <c r="E296" s="130">
        <v>0</v>
      </c>
      <c r="F296" s="130">
        <v>0</v>
      </c>
      <c r="G296" s="130">
        <v>0</v>
      </c>
      <c r="H296" s="130">
        <v>0</v>
      </c>
      <c r="I296" s="130">
        <v>0</v>
      </c>
      <c r="J296" s="130">
        <v>0</v>
      </c>
      <c r="K296" s="130">
        <v>1543</v>
      </c>
      <c r="L296" s="130">
        <v>0</v>
      </c>
      <c r="M296" s="130">
        <v>0</v>
      </c>
      <c r="N296" s="130">
        <v>0</v>
      </c>
      <c r="O296" s="130">
        <v>203155</v>
      </c>
      <c r="P296" s="130">
        <v>62500</v>
      </c>
      <c r="Q296" s="130">
        <v>0</v>
      </c>
      <c r="R296" s="130">
        <v>0</v>
      </c>
      <c r="S296" s="130">
        <v>0</v>
      </c>
      <c r="T296" s="130">
        <v>0</v>
      </c>
      <c r="U296" s="130">
        <v>0</v>
      </c>
      <c r="V296" s="130">
        <v>0</v>
      </c>
      <c r="W296" s="130">
        <v>0</v>
      </c>
      <c r="X296" s="130">
        <v>0</v>
      </c>
      <c r="Y296" s="130">
        <v>0</v>
      </c>
      <c r="Z296" s="94" t="s">
        <v>195</v>
      </c>
      <c r="AA296" s="94" t="s">
        <v>205</v>
      </c>
      <c r="AB296" s="94" t="s">
        <v>1058</v>
      </c>
    </row>
    <row r="297" spans="1:28" x14ac:dyDescent="0.25">
      <c r="A297" s="94" t="s">
        <v>1059</v>
      </c>
      <c r="B297" s="94" t="s">
        <v>1060</v>
      </c>
      <c r="C297" s="94" t="s">
        <v>1874</v>
      </c>
      <c r="D297" s="94"/>
      <c r="E297" s="130">
        <v>0</v>
      </c>
      <c r="F297" s="130">
        <v>0</v>
      </c>
      <c r="G297" s="130">
        <v>0</v>
      </c>
      <c r="H297" s="130">
        <v>0</v>
      </c>
      <c r="I297" s="130">
        <v>0</v>
      </c>
      <c r="J297" s="130">
        <v>0</v>
      </c>
      <c r="K297" s="130">
        <v>0</v>
      </c>
      <c r="L297" s="130">
        <v>0</v>
      </c>
      <c r="M297" s="130">
        <v>0</v>
      </c>
      <c r="N297" s="130">
        <v>0</v>
      </c>
      <c r="O297" s="130">
        <v>139808</v>
      </c>
      <c r="P297" s="130">
        <v>0</v>
      </c>
      <c r="Q297" s="130">
        <v>0</v>
      </c>
      <c r="R297" s="130">
        <v>0</v>
      </c>
      <c r="S297" s="130">
        <v>0</v>
      </c>
      <c r="T297" s="130">
        <v>0</v>
      </c>
      <c r="U297" s="130">
        <v>0</v>
      </c>
      <c r="V297" s="130">
        <v>0</v>
      </c>
      <c r="W297" s="130">
        <v>0</v>
      </c>
      <c r="X297" s="130">
        <v>0</v>
      </c>
      <c r="Y297" s="130">
        <v>0</v>
      </c>
      <c r="Z297" s="94" t="s">
        <v>191</v>
      </c>
      <c r="AA297" s="94" t="s">
        <v>212</v>
      </c>
      <c r="AB297" s="94" t="s">
        <v>1061</v>
      </c>
    </row>
    <row r="298" spans="1:28" x14ac:dyDescent="0.25">
      <c r="A298" s="94" t="s">
        <v>1062</v>
      </c>
      <c r="B298" s="94" t="s">
        <v>1063</v>
      </c>
      <c r="C298" s="94" t="s">
        <v>1874</v>
      </c>
      <c r="D298" s="94"/>
      <c r="E298" s="130">
        <v>0</v>
      </c>
      <c r="F298" s="130">
        <v>0</v>
      </c>
      <c r="G298" s="130">
        <v>0</v>
      </c>
      <c r="H298" s="130">
        <v>0</v>
      </c>
      <c r="I298" s="130">
        <v>0</v>
      </c>
      <c r="J298" s="130">
        <v>0</v>
      </c>
      <c r="K298" s="130">
        <v>0</v>
      </c>
      <c r="L298" s="130">
        <v>0</v>
      </c>
      <c r="M298" s="130">
        <v>0</v>
      </c>
      <c r="N298" s="130">
        <v>0</v>
      </c>
      <c r="O298" s="130">
        <v>0</v>
      </c>
      <c r="P298" s="130">
        <v>0</v>
      </c>
      <c r="Q298" s="130">
        <v>0</v>
      </c>
      <c r="R298" s="130">
        <v>0</v>
      </c>
      <c r="S298" s="130">
        <v>0</v>
      </c>
      <c r="T298" s="130">
        <v>0</v>
      </c>
      <c r="U298" s="130">
        <v>0</v>
      </c>
      <c r="V298" s="130">
        <v>0</v>
      </c>
      <c r="W298" s="130">
        <v>0</v>
      </c>
      <c r="X298" s="130">
        <v>0</v>
      </c>
      <c r="Y298" s="130">
        <v>0</v>
      </c>
      <c r="Z298" s="94" t="s">
        <v>191</v>
      </c>
      <c r="AA298" s="94" t="s">
        <v>249</v>
      </c>
      <c r="AB298" s="94" t="s">
        <v>1064</v>
      </c>
    </row>
    <row r="299" spans="1:28" x14ac:dyDescent="0.25">
      <c r="A299" s="94" t="s">
        <v>1065</v>
      </c>
      <c r="B299" s="94" t="s">
        <v>1066</v>
      </c>
      <c r="C299" s="94" t="s">
        <v>1876</v>
      </c>
      <c r="D299" s="94"/>
      <c r="E299" s="130">
        <v>0</v>
      </c>
      <c r="F299" s="130">
        <v>0</v>
      </c>
      <c r="G299" s="130">
        <v>0</v>
      </c>
      <c r="H299" s="130">
        <v>3152</v>
      </c>
      <c r="I299" s="130">
        <v>0</v>
      </c>
      <c r="J299" s="130">
        <v>0</v>
      </c>
      <c r="K299" s="130">
        <v>0</v>
      </c>
      <c r="L299" s="130">
        <v>0</v>
      </c>
      <c r="M299" s="130">
        <v>0</v>
      </c>
      <c r="N299" s="130">
        <v>0</v>
      </c>
      <c r="O299" s="130">
        <v>69603</v>
      </c>
      <c r="P299" s="130">
        <v>16500</v>
      </c>
      <c r="Q299" s="130">
        <v>0</v>
      </c>
      <c r="R299" s="130">
        <v>0</v>
      </c>
      <c r="S299" s="130">
        <v>0</v>
      </c>
      <c r="T299" s="130">
        <v>0</v>
      </c>
      <c r="U299" s="130">
        <v>0</v>
      </c>
      <c r="V299" s="130">
        <v>0</v>
      </c>
      <c r="W299" s="130">
        <v>0</v>
      </c>
      <c r="X299" s="130">
        <v>141</v>
      </c>
      <c r="Y299" s="130">
        <v>0</v>
      </c>
      <c r="Z299" s="94" t="s">
        <v>191</v>
      </c>
      <c r="AA299" s="94" t="s">
        <v>212</v>
      </c>
      <c r="AB299" s="94" t="s">
        <v>1067</v>
      </c>
    </row>
    <row r="300" spans="1:28" x14ac:dyDescent="0.25">
      <c r="A300" s="94" t="s">
        <v>1068</v>
      </c>
      <c r="B300" s="94" t="s">
        <v>1069</v>
      </c>
      <c r="C300" s="94" t="s">
        <v>1883</v>
      </c>
      <c r="D300" s="94"/>
      <c r="E300" s="130">
        <v>0</v>
      </c>
      <c r="F300" s="130">
        <v>0</v>
      </c>
      <c r="G300" s="130">
        <v>0</v>
      </c>
      <c r="H300" s="130">
        <v>0</v>
      </c>
      <c r="I300" s="130">
        <v>0</v>
      </c>
      <c r="J300" s="130">
        <v>0</v>
      </c>
      <c r="K300" s="130">
        <v>0</v>
      </c>
      <c r="L300" s="130">
        <v>0</v>
      </c>
      <c r="M300" s="130">
        <v>0</v>
      </c>
      <c r="N300" s="130">
        <v>14</v>
      </c>
      <c r="O300" s="130">
        <v>220156</v>
      </c>
      <c r="P300" s="130">
        <v>265000</v>
      </c>
      <c r="Q300" s="130">
        <v>0</v>
      </c>
      <c r="R300" s="130">
        <v>24049</v>
      </c>
      <c r="S300" s="130">
        <v>0</v>
      </c>
      <c r="T300" s="130">
        <v>0</v>
      </c>
      <c r="U300" s="130">
        <v>0</v>
      </c>
      <c r="V300" s="130">
        <v>0</v>
      </c>
      <c r="W300" s="130">
        <v>56000</v>
      </c>
      <c r="X300" s="130">
        <v>15000</v>
      </c>
      <c r="Y300" s="130">
        <v>89500</v>
      </c>
      <c r="Z300" s="94" t="s">
        <v>191</v>
      </c>
      <c r="AA300" s="94" t="s">
        <v>269</v>
      </c>
      <c r="AB300" s="94" t="s">
        <v>1070</v>
      </c>
    </row>
    <row r="301" spans="1:28" x14ac:dyDescent="0.25">
      <c r="A301" s="94" t="s">
        <v>1071</v>
      </c>
      <c r="B301" s="94" t="s">
        <v>1072</v>
      </c>
      <c r="C301" s="94" t="s">
        <v>1882</v>
      </c>
      <c r="D301" s="94"/>
      <c r="E301" s="130">
        <v>0</v>
      </c>
      <c r="F301" s="130">
        <v>0</v>
      </c>
      <c r="G301" s="130">
        <v>0</v>
      </c>
      <c r="H301" s="130">
        <v>0</v>
      </c>
      <c r="I301" s="130">
        <v>0</v>
      </c>
      <c r="J301" s="130">
        <v>0</v>
      </c>
      <c r="K301" s="130">
        <v>0</v>
      </c>
      <c r="L301" s="130">
        <v>0</v>
      </c>
      <c r="M301" s="130">
        <v>0</v>
      </c>
      <c r="N301" s="130">
        <v>0</v>
      </c>
      <c r="O301" s="130">
        <v>0</v>
      </c>
      <c r="P301" s="130">
        <v>0</v>
      </c>
      <c r="Q301" s="130">
        <v>0</v>
      </c>
      <c r="R301" s="130">
        <v>0</v>
      </c>
      <c r="S301" s="130">
        <v>0</v>
      </c>
      <c r="T301" s="130">
        <v>0</v>
      </c>
      <c r="U301" s="130">
        <v>0</v>
      </c>
      <c r="V301" s="130">
        <v>0</v>
      </c>
      <c r="W301" s="130">
        <v>0</v>
      </c>
      <c r="X301" s="130">
        <v>2500</v>
      </c>
      <c r="Y301" s="130">
        <v>0</v>
      </c>
      <c r="Z301" s="94" t="s">
        <v>191</v>
      </c>
      <c r="AA301" s="94" t="s">
        <v>212</v>
      </c>
      <c r="AB301" s="94" t="s">
        <v>1073</v>
      </c>
    </row>
    <row r="302" spans="1:28" x14ac:dyDescent="0.25">
      <c r="A302" s="94" t="s">
        <v>1074</v>
      </c>
      <c r="B302" s="94" t="s">
        <v>1075</v>
      </c>
      <c r="C302" s="94" t="s">
        <v>1880</v>
      </c>
      <c r="D302" s="94"/>
      <c r="E302" s="130">
        <v>0</v>
      </c>
      <c r="F302" s="130">
        <v>6000</v>
      </c>
      <c r="G302" s="130">
        <v>0</v>
      </c>
      <c r="H302" s="130">
        <v>75000</v>
      </c>
      <c r="I302" s="130">
        <v>0</v>
      </c>
      <c r="J302" s="130">
        <v>0</v>
      </c>
      <c r="K302" s="130">
        <v>0</v>
      </c>
      <c r="L302" s="130">
        <v>0</v>
      </c>
      <c r="M302" s="130">
        <v>0</v>
      </c>
      <c r="N302" s="130">
        <v>0</v>
      </c>
      <c r="O302" s="130">
        <v>208002</v>
      </c>
      <c r="P302" s="130">
        <v>398500</v>
      </c>
      <c r="Q302" s="130">
        <v>0</v>
      </c>
      <c r="R302" s="130">
        <v>0</v>
      </c>
      <c r="S302" s="130">
        <v>0</v>
      </c>
      <c r="T302" s="130">
        <v>0</v>
      </c>
      <c r="U302" s="130">
        <v>0</v>
      </c>
      <c r="V302" s="130">
        <v>0</v>
      </c>
      <c r="W302" s="130">
        <v>186951</v>
      </c>
      <c r="X302" s="130">
        <v>60000</v>
      </c>
      <c r="Y302" s="130">
        <v>0</v>
      </c>
      <c r="Z302" s="94" t="s">
        <v>191</v>
      </c>
      <c r="AA302" s="94" t="s">
        <v>262</v>
      </c>
      <c r="AB302" s="94" t="s">
        <v>1076</v>
      </c>
    </row>
    <row r="303" spans="1:28" x14ac:dyDescent="0.25">
      <c r="A303" s="94" t="s">
        <v>1077</v>
      </c>
      <c r="B303" s="94" t="s">
        <v>1788</v>
      </c>
      <c r="C303" s="94" t="s">
        <v>1877</v>
      </c>
      <c r="D303" s="94"/>
      <c r="E303" s="130">
        <v>0</v>
      </c>
      <c r="F303" s="130">
        <v>0</v>
      </c>
      <c r="G303" s="130">
        <v>0</v>
      </c>
      <c r="H303" s="130">
        <v>0</v>
      </c>
      <c r="I303" s="130">
        <v>0</v>
      </c>
      <c r="J303" s="130">
        <v>0</v>
      </c>
      <c r="K303" s="130">
        <v>0</v>
      </c>
      <c r="L303" s="130">
        <v>0</v>
      </c>
      <c r="M303" s="130">
        <v>0</v>
      </c>
      <c r="N303" s="130">
        <v>40000</v>
      </c>
      <c r="O303" s="130">
        <v>70488</v>
      </c>
      <c r="P303" s="130">
        <v>30000</v>
      </c>
      <c r="Q303" s="130">
        <v>0</v>
      </c>
      <c r="R303" s="130">
        <v>0</v>
      </c>
      <c r="S303" s="130">
        <v>0</v>
      </c>
      <c r="T303" s="130">
        <v>0</v>
      </c>
      <c r="U303" s="130">
        <v>0</v>
      </c>
      <c r="V303" s="130">
        <v>0</v>
      </c>
      <c r="W303" s="130">
        <v>5000</v>
      </c>
      <c r="X303" s="130">
        <v>2000</v>
      </c>
      <c r="Y303" s="130">
        <v>0</v>
      </c>
      <c r="Z303" s="94" t="s">
        <v>195</v>
      </c>
      <c r="AA303" s="94" t="s">
        <v>205</v>
      </c>
      <c r="AB303" s="94" t="s">
        <v>1079</v>
      </c>
    </row>
    <row r="304" spans="1:28" x14ac:dyDescent="0.25">
      <c r="A304" s="94" t="s">
        <v>1080</v>
      </c>
      <c r="B304" s="94" t="s">
        <v>1789</v>
      </c>
      <c r="C304" s="94" t="s">
        <v>197</v>
      </c>
      <c r="D304" s="94"/>
      <c r="E304" s="130">
        <v>0</v>
      </c>
      <c r="F304" s="130">
        <v>0</v>
      </c>
      <c r="G304" s="130">
        <v>0</v>
      </c>
      <c r="H304" s="130">
        <v>0</v>
      </c>
      <c r="I304" s="130">
        <v>0</v>
      </c>
      <c r="J304" s="130">
        <v>0</v>
      </c>
      <c r="K304" s="130">
        <v>0</v>
      </c>
      <c r="L304" s="130">
        <v>0</v>
      </c>
      <c r="M304" s="130">
        <v>0</v>
      </c>
      <c r="N304" s="130">
        <v>0</v>
      </c>
      <c r="O304" s="130">
        <v>64156</v>
      </c>
      <c r="P304" s="130">
        <v>0</v>
      </c>
      <c r="Q304" s="130">
        <v>0</v>
      </c>
      <c r="R304" s="130">
        <v>0</v>
      </c>
      <c r="S304" s="130">
        <v>0</v>
      </c>
      <c r="T304" s="130">
        <v>0</v>
      </c>
      <c r="U304" s="130">
        <v>0</v>
      </c>
      <c r="V304" s="130">
        <v>0</v>
      </c>
      <c r="W304" s="130">
        <v>0</v>
      </c>
      <c r="X304" s="130">
        <v>0</v>
      </c>
      <c r="Y304" s="130">
        <v>0</v>
      </c>
      <c r="Z304" s="94" t="s">
        <v>197</v>
      </c>
      <c r="AA304" s="94" t="s">
        <v>197</v>
      </c>
      <c r="AB304" s="94" t="s">
        <v>1082</v>
      </c>
    </row>
    <row r="305" spans="1:28" x14ac:dyDescent="0.25">
      <c r="A305" s="94" t="s">
        <v>1083</v>
      </c>
      <c r="B305" s="94" t="s">
        <v>1084</v>
      </c>
      <c r="C305" s="94" t="s">
        <v>1879</v>
      </c>
      <c r="D305" s="94"/>
      <c r="E305" s="130">
        <v>0</v>
      </c>
      <c r="F305" s="130">
        <v>0</v>
      </c>
      <c r="G305" s="130">
        <v>6603</v>
      </c>
      <c r="H305" s="130">
        <v>5032</v>
      </c>
      <c r="I305" s="130">
        <v>1755</v>
      </c>
      <c r="J305" s="130">
        <v>0</v>
      </c>
      <c r="K305" s="130">
        <v>0</v>
      </c>
      <c r="L305" s="130">
        <v>0</v>
      </c>
      <c r="M305" s="130">
        <v>0</v>
      </c>
      <c r="N305" s="130">
        <v>0</v>
      </c>
      <c r="O305" s="130">
        <v>491933</v>
      </c>
      <c r="P305" s="130">
        <v>42379</v>
      </c>
      <c r="Q305" s="130">
        <v>0</v>
      </c>
      <c r="R305" s="130">
        <v>0</v>
      </c>
      <c r="S305" s="130">
        <v>0</v>
      </c>
      <c r="T305" s="130">
        <v>0</v>
      </c>
      <c r="U305" s="130">
        <v>0</v>
      </c>
      <c r="V305" s="130">
        <v>0</v>
      </c>
      <c r="W305" s="130">
        <v>0</v>
      </c>
      <c r="X305" s="130">
        <v>0</v>
      </c>
      <c r="Y305" s="130">
        <v>0</v>
      </c>
      <c r="Z305" s="94" t="s">
        <v>191</v>
      </c>
      <c r="AA305" s="94" t="s">
        <v>372</v>
      </c>
      <c r="AB305" s="94" t="s">
        <v>1085</v>
      </c>
    </row>
    <row r="306" spans="1:28" x14ac:dyDescent="0.25">
      <c r="A306" s="94" t="s">
        <v>1086</v>
      </c>
      <c r="B306" s="94" t="s">
        <v>1087</v>
      </c>
      <c r="C306" s="94" t="s">
        <v>1879</v>
      </c>
      <c r="D306" s="94"/>
      <c r="E306" s="130">
        <v>0</v>
      </c>
      <c r="F306" s="130">
        <v>0</v>
      </c>
      <c r="G306" s="130">
        <v>0</v>
      </c>
      <c r="H306" s="130">
        <v>0</v>
      </c>
      <c r="I306" s="130">
        <v>0</v>
      </c>
      <c r="J306" s="130">
        <v>0</v>
      </c>
      <c r="K306" s="130">
        <v>0</v>
      </c>
      <c r="L306" s="130">
        <v>0</v>
      </c>
      <c r="M306" s="130">
        <v>0</v>
      </c>
      <c r="N306" s="130">
        <v>0</v>
      </c>
      <c r="O306" s="130">
        <v>12761</v>
      </c>
      <c r="P306" s="130">
        <v>0</v>
      </c>
      <c r="Q306" s="130">
        <v>0</v>
      </c>
      <c r="R306" s="130">
        <v>0</v>
      </c>
      <c r="S306" s="130">
        <v>0</v>
      </c>
      <c r="T306" s="130">
        <v>0</v>
      </c>
      <c r="U306" s="130">
        <v>0</v>
      </c>
      <c r="V306" s="130">
        <v>0</v>
      </c>
      <c r="W306" s="130">
        <v>0</v>
      </c>
      <c r="X306" s="130">
        <v>0</v>
      </c>
      <c r="Y306" s="130">
        <v>0</v>
      </c>
      <c r="Z306" s="94" t="s">
        <v>191</v>
      </c>
      <c r="AA306" s="94" t="s">
        <v>249</v>
      </c>
      <c r="AB306" s="94" t="s">
        <v>1088</v>
      </c>
    </row>
    <row r="307" spans="1:28" x14ac:dyDescent="0.25">
      <c r="A307" s="94" t="s">
        <v>1089</v>
      </c>
      <c r="B307" s="94" t="s">
        <v>1790</v>
      </c>
      <c r="C307" s="94" t="s">
        <v>1873</v>
      </c>
      <c r="D307" s="94"/>
      <c r="E307" s="130">
        <v>0</v>
      </c>
      <c r="F307" s="130">
        <v>0</v>
      </c>
      <c r="G307" s="130">
        <v>0</v>
      </c>
      <c r="H307" s="130">
        <v>0</v>
      </c>
      <c r="I307" s="130">
        <v>11971</v>
      </c>
      <c r="J307" s="130">
        <v>0</v>
      </c>
      <c r="K307" s="130">
        <v>0</v>
      </c>
      <c r="L307" s="130">
        <v>0</v>
      </c>
      <c r="M307" s="130">
        <v>0</v>
      </c>
      <c r="N307" s="130">
        <v>0</v>
      </c>
      <c r="O307" s="130">
        <v>154379</v>
      </c>
      <c r="P307" s="130">
        <v>47750</v>
      </c>
      <c r="Q307" s="130">
        <v>350</v>
      </c>
      <c r="R307" s="130">
        <v>5548</v>
      </c>
      <c r="S307" s="130">
        <v>0</v>
      </c>
      <c r="T307" s="130">
        <v>0</v>
      </c>
      <c r="U307" s="130">
        <v>200</v>
      </c>
      <c r="V307" s="130">
        <v>0</v>
      </c>
      <c r="W307" s="130">
        <v>0</v>
      </c>
      <c r="X307" s="130">
        <v>30000</v>
      </c>
      <c r="Y307" s="130">
        <v>0</v>
      </c>
      <c r="Z307" s="94" t="s">
        <v>193</v>
      </c>
      <c r="AA307" s="94" t="s">
        <v>205</v>
      </c>
      <c r="AB307" s="94" t="s">
        <v>1091</v>
      </c>
    </row>
    <row r="308" spans="1:28" x14ac:dyDescent="0.25">
      <c r="A308" s="94" t="s">
        <v>1092</v>
      </c>
      <c r="B308" s="94" t="s">
        <v>1093</v>
      </c>
      <c r="C308" s="94" t="s">
        <v>1878</v>
      </c>
      <c r="D308" s="94"/>
      <c r="E308" s="130">
        <v>0</v>
      </c>
      <c r="F308" s="130">
        <v>0</v>
      </c>
      <c r="G308" s="130">
        <v>0</v>
      </c>
      <c r="H308" s="130">
        <v>0</v>
      </c>
      <c r="I308" s="130">
        <v>0</v>
      </c>
      <c r="J308" s="130">
        <v>0</v>
      </c>
      <c r="K308" s="130">
        <v>0</v>
      </c>
      <c r="L308" s="130">
        <v>0</v>
      </c>
      <c r="M308" s="130">
        <v>0</v>
      </c>
      <c r="N308" s="130">
        <v>0</v>
      </c>
      <c r="O308" s="130">
        <v>2000</v>
      </c>
      <c r="P308" s="130">
        <v>0</v>
      </c>
      <c r="Q308" s="130">
        <v>0</v>
      </c>
      <c r="R308" s="130">
        <v>0</v>
      </c>
      <c r="S308" s="130">
        <v>0</v>
      </c>
      <c r="T308" s="130">
        <v>0</v>
      </c>
      <c r="U308" s="130">
        <v>0</v>
      </c>
      <c r="V308" s="130">
        <v>0</v>
      </c>
      <c r="W308" s="130">
        <v>0</v>
      </c>
      <c r="X308" s="130">
        <v>0</v>
      </c>
      <c r="Y308" s="130">
        <v>0</v>
      </c>
      <c r="Z308" s="94" t="s">
        <v>191</v>
      </c>
      <c r="AA308" s="94" t="s">
        <v>212</v>
      </c>
      <c r="AB308" s="94" t="s">
        <v>1094</v>
      </c>
    </row>
    <row r="309" spans="1:28" x14ac:dyDescent="0.25">
      <c r="A309" s="94" t="s">
        <v>1830</v>
      </c>
      <c r="B309" s="94" t="s">
        <v>1831</v>
      </c>
      <c r="C309" s="94" t="s">
        <v>1878</v>
      </c>
      <c r="D309" s="94"/>
      <c r="E309" s="130">
        <v>0</v>
      </c>
      <c r="F309" s="130">
        <v>0</v>
      </c>
      <c r="G309" s="130">
        <v>0</v>
      </c>
      <c r="H309" s="130">
        <v>0</v>
      </c>
      <c r="I309" s="130">
        <v>0</v>
      </c>
      <c r="J309" s="130">
        <v>0</v>
      </c>
      <c r="K309" s="130">
        <v>0</v>
      </c>
      <c r="L309" s="130">
        <v>0</v>
      </c>
      <c r="M309" s="130">
        <v>0</v>
      </c>
      <c r="N309" s="130">
        <v>0</v>
      </c>
      <c r="O309" s="130">
        <v>0</v>
      </c>
      <c r="P309" s="130">
        <v>0</v>
      </c>
      <c r="Q309" s="130">
        <v>0</v>
      </c>
      <c r="R309" s="130">
        <v>0</v>
      </c>
      <c r="S309" s="130">
        <v>0</v>
      </c>
      <c r="T309" s="130">
        <v>0</v>
      </c>
      <c r="U309" s="130">
        <v>0</v>
      </c>
      <c r="V309" s="130">
        <v>0</v>
      </c>
      <c r="W309" s="130">
        <v>0</v>
      </c>
      <c r="X309" s="130">
        <v>0</v>
      </c>
      <c r="Y309" s="130">
        <v>0</v>
      </c>
      <c r="Z309" s="94" t="s">
        <v>191</v>
      </c>
      <c r="AA309" s="94" t="s">
        <v>212</v>
      </c>
      <c r="AB309" s="94" t="s">
        <v>1832</v>
      </c>
    </row>
    <row r="310" spans="1:28" x14ac:dyDescent="0.25">
      <c r="A310" s="94" t="s">
        <v>1833</v>
      </c>
      <c r="B310" s="94" t="s">
        <v>1834</v>
      </c>
      <c r="C310" s="94" t="s">
        <v>1883</v>
      </c>
      <c r="D310" s="94"/>
      <c r="E310" s="130">
        <v>0</v>
      </c>
      <c r="F310" s="130">
        <v>0</v>
      </c>
      <c r="G310" s="130">
        <v>0</v>
      </c>
      <c r="H310" s="130">
        <v>0</v>
      </c>
      <c r="I310" s="130">
        <v>0</v>
      </c>
      <c r="J310" s="130">
        <v>0</v>
      </c>
      <c r="K310" s="130">
        <v>0</v>
      </c>
      <c r="L310" s="130">
        <v>0</v>
      </c>
      <c r="M310" s="130">
        <v>0</v>
      </c>
      <c r="N310" s="130">
        <v>0</v>
      </c>
      <c r="O310" s="130">
        <v>78667</v>
      </c>
      <c r="P310" s="130">
        <v>38000</v>
      </c>
      <c r="Q310" s="130">
        <v>0</v>
      </c>
      <c r="R310" s="130">
        <v>0</v>
      </c>
      <c r="S310" s="130">
        <v>0</v>
      </c>
      <c r="T310" s="130">
        <v>0</v>
      </c>
      <c r="U310" s="130">
        <v>0</v>
      </c>
      <c r="V310" s="130">
        <v>0</v>
      </c>
      <c r="W310" s="130">
        <v>51000</v>
      </c>
      <c r="X310" s="130">
        <v>31169</v>
      </c>
      <c r="Y310" s="130">
        <v>0</v>
      </c>
      <c r="Z310" s="94" t="s">
        <v>191</v>
      </c>
      <c r="AA310" s="94" t="s">
        <v>249</v>
      </c>
      <c r="AB310" s="94" t="s">
        <v>1835</v>
      </c>
    </row>
    <row r="311" spans="1:28" x14ac:dyDescent="0.25">
      <c r="A311" s="94" t="s">
        <v>1098</v>
      </c>
      <c r="B311" s="94" t="s">
        <v>1099</v>
      </c>
      <c r="C311" s="94" t="s">
        <v>1876</v>
      </c>
      <c r="D311" s="94"/>
      <c r="E311" s="130">
        <v>0</v>
      </c>
      <c r="F311" s="130">
        <v>0</v>
      </c>
      <c r="G311" s="130">
        <v>0</v>
      </c>
      <c r="H311" s="130">
        <v>0</v>
      </c>
      <c r="I311" s="130">
        <v>0</v>
      </c>
      <c r="J311" s="130">
        <v>0</v>
      </c>
      <c r="K311" s="130">
        <v>0</v>
      </c>
      <c r="L311" s="130">
        <v>0</v>
      </c>
      <c r="M311" s="130">
        <v>0</v>
      </c>
      <c r="N311" s="130">
        <v>0</v>
      </c>
      <c r="O311" s="130">
        <v>154149</v>
      </c>
      <c r="P311" s="130">
        <v>0</v>
      </c>
      <c r="Q311" s="130">
        <v>0</v>
      </c>
      <c r="R311" s="130">
        <v>0</v>
      </c>
      <c r="S311" s="130">
        <v>0</v>
      </c>
      <c r="T311" s="130">
        <v>0</v>
      </c>
      <c r="U311" s="130">
        <v>0</v>
      </c>
      <c r="V311" s="130">
        <v>0</v>
      </c>
      <c r="W311" s="130">
        <v>0</v>
      </c>
      <c r="X311" s="130">
        <v>0</v>
      </c>
      <c r="Y311" s="130">
        <v>0</v>
      </c>
      <c r="Z311" s="94" t="s">
        <v>191</v>
      </c>
      <c r="AA311" s="94" t="s">
        <v>212</v>
      </c>
      <c r="AB311" s="94" t="s">
        <v>1100</v>
      </c>
    </row>
    <row r="312" spans="1:28" x14ac:dyDescent="0.25">
      <c r="A312" s="94" t="s">
        <v>1101</v>
      </c>
      <c r="B312" s="94" t="s">
        <v>1102</v>
      </c>
      <c r="C312" s="94" t="s">
        <v>1881</v>
      </c>
      <c r="D312" s="94"/>
      <c r="E312" s="130">
        <v>0</v>
      </c>
      <c r="F312" s="130">
        <v>0</v>
      </c>
      <c r="G312" s="130">
        <v>0</v>
      </c>
      <c r="H312" s="130">
        <v>0</v>
      </c>
      <c r="I312" s="130">
        <v>0</v>
      </c>
      <c r="J312" s="130">
        <v>0</v>
      </c>
      <c r="K312" s="130">
        <v>0</v>
      </c>
      <c r="L312" s="130">
        <v>0</v>
      </c>
      <c r="M312" s="130">
        <v>0</v>
      </c>
      <c r="N312" s="130">
        <v>0</v>
      </c>
      <c r="O312" s="130">
        <v>73640</v>
      </c>
      <c r="P312" s="130">
        <v>30000</v>
      </c>
      <c r="Q312" s="130">
        <v>0</v>
      </c>
      <c r="R312" s="130">
        <v>1000</v>
      </c>
      <c r="S312" s="130">
        <v>0</v>
      </c>
      <c r="T312" s="130">
        <v>0</v>
      </c>
      <c r="U312" s="130">
        <v>0</v>
      </c>
      <c r="V312" s="130">
        <v>0</v>
      </c>
      <c r="W312" s="130">
        <v>10000</v>
      </c>
      <c r="X312" s="130">
        <v>12500</v>
      </c>
      <c r="Y312" s="130">
        <v>0</v>
      </c>
      <c r="Z312" s="94" t="s">
        <v>191</v>
      </c>
      <c r="AA312" s="94" t="s">
        <v>205</v>
      </c>
      <c r="AB312" s="94" t="s">
        <v>1103</v>
      </c>
    </row>
    <row r="313" spans="1:28" x14ac:dyDescent="0.25">
      <c r="A313" s="94" t="s">
        <v>1104</v>
      </c>
      <c r="B313" s="94" t="s">
        <v>1105</v>
      </c>
      <c r="C313" s="94" t="s">
        <v>1879</v>
      </c>
      <c r="D313" s="94"/>
      <c r="E313" s="130">
        <v>0</v>
      </c>
      <c r="F313" s="130">
        <v>0</v>
      </c>
      <c r="G313" s="130">
        <v>0</v>
      </c>
      <c r="H313" s="130">
        <v>0</v>
      </c>
      <c r="I313" s="130">
        <v>0</v>
      </c>
      <c r="J313" s="130">
        <v>0</v>
      </c>
      <c r="K313" s="130">
        <v>0</v>
      </c>
      <c r="L313" s="130">
        <v>0</v>
      </c>
      <c r="M313" s="130">
        <v>0</v>
      </c>
      <c r="N313" s="130">
        <v>0</v>
      </c>
      <c r="O313" s="130">
        <v>456</v>
      </c>
      <c r="P313" s="130">
        <v>0</v>
      </c>
      <c r="Q313" s="130">
        <v>0</v>
      </c>
      <c r="R313" s="130">
        <v>0</v>
      </c>
      <c r="S313" s="130">
        <v>0</v>
      </c>
      <c r="T313" s="130">
        <v>0</v>
      </c>
      <c r="U313" s="130">
        <v>0</v>
      </c>
      <c r="V313" s="130">
        <v>0</v>
      </c>
      <c r="W313" s="130">
        <v>0</v>
      </c>
      <c r="X313" s="130">
        <v>0</v>
      </c>
      <c r="Y313" s="130">
        <v>0</v>
      </c>
      <c r="Z313" s="94" t="s">
        <v>191</v>
      </c>
      <c r="AA313" s="94" t="s">
        <v>212</v>
      </c>
      <c r="AB313" s="94" t="s">
        <v>1106</v>
      </c>
    </row>
    <row r="314" spans="1:28" x14ac:dyDescent="0.25">
      <c r="A314" s="94" t="s">
        <v>1107</v>
      </c>
      <c r="B314" s="94" t="s">
        <v>1108</v>
      </c>
      <c r="C314" s="94" t="s">
        <v>1876</v>
      </c>
      <c r="D314" s="94"/>
      <c r="E314" s="130">
        <v>0</v>
      </c>
      <c r="F314" s="130">
        <v>0</v>
      </c>
      <c r="G314" s="130">
        <v>0</v>
      </c>
      <c r="H314" s="130">
        <v>0</v>
      </c>
      <c r="I314" s="130">
        <v>0</v>
      </c>
      <c r="J314" s="130">
        <v>0</v>
      </c>
      <c r="K314" s="130">
        <v>0</v>
      </c>
      <c r="L314" s="130">
        <v>0</v>
      </c>
      <c r="M314" s="130">
        <v>0</v>
      </c>
      <c r="N314" s="130">
        <v>0</v>
      </c>
      <c r="O314" s="130">
        <v>62949</v>
      </c>
      <c r="P314" s="130">
        <v>0</v>
      </c>
      <c r="Q314" s="130">
        <v>0</v>
      </c>
      <c r="R314" s="130">
        <v>0</v>
      </c>
      <c r="S314" s="130">
        <v>0</v>
      </c>
      <c r="T314" s="130">
        <v>0</v>
      </c>
      <c r="U314" s="130">
        <v>0</v>
      </c>
      <c r="V314" s="130">
        <v>0</v>
      </c>
      <c r="W314" s="130">
        <v>0</v>
      </c>
      <c r="X314" s="130">
        <v>13000</v>
      </c>
      <c r="Y314" s="130">
        <v>0</v>
      </c>
      <c r="Z314" s="94" t="s">
        <v>191</v>
      </c>
      <c r="AA314" s="94" t="s">
        <v>212</v>
      </c>
      <c r="AB314" s="94" t="s">
        <v>1109</v>
      </c>
    </row>
    <row r="315" spans="1:28" x14ac:dyDescent="0.25">
      <c r="A315" s="94" t="s">
        <v>1110</v>
      </c>
      <c r="B315" s="94" t="s">
        <v>1791</v>
      </c>
      <c r="C315" s="94" t="s">
        <v>1873</v>
      </c>
      <c r="D315" s="94"/>
      <c r="E315" s="130">
        <v>0</v>
      </c>
      <c r="F315" s="130">
        <v>0</v>
      </c>
      <c r="G315" s="130">
        <v>0</v>
      </c>
      <c r="H315" s="130">
        <v>0</v>
      </c>
      <c r="I315" s="130">
        <v>0</v>
      </c>
      <c r="J315" s="130">
        <v>0</v>
      </c>
      <c r="K315" s="130">
        <v>0</v>
      </c>
      <c r="L315" s="130">
        <v>0</v>
      </c>
      <c r="M315" s="130">
        <v>0</v>
      </c>
      <c r="N315" s="130">
        <v>0</v>
      </c>
      <c r="O315" s="130">
        <v>360648</v>
      </c>
      <c r="P315" s="130">
        <v>87000</v>
      </c>
      <c r="Q315" s="130">
        <v>0</v>
      </c>
      <c r="R315" s="130">
        <v>1000</v>
      </c>
      <c r="S315" s="130">
        <v>0</v>
      </c>
      <c r="T315" s="130">
        <v>0</v>
      </c>
      <c r="U315" s="130">
        <v>0</v>
      </c>
      <c r="V315" s="130">
        <v>0</v>
      </c>
      <c r="W315" s="130">
        <v>0</v>
      </c>
      <c r="X315" s="130">
        <v>131000</v>
      </c>
      <c r="Y315" s="130">
        <v>0</v>
      </c>
      <c r="Z315" s="94" t="s">
        <v>193</v>
      </c>
      <c r="AA315" s="94" t="s">
        <v>205</v>
      </c>
      <c r="AB315" s="94" t="s">
        <v>1112</v>
      </c>
    </row>
    <row r="316" spans="1:28" x14ac:dyDescent="0.25">
      <c r="A316" s="94" t="s">
        <v>1113</v>
      </c>
      <c r="B316" s="94" t="s">
        <v>1114</v>
      </c>
      <c r="C316" s="94" t="s">
        <v>1881</v>
      </c>
      <c r="D316" s="94"/>
      <c r="E316" s="130">
        <v>0</v>
      </c>
      <c r="F316" s="130">
        <v>0</v>
      </c>
      <c r="G316" s="130">
        <v>0</v>
      </c>
      <c r="H316" s="130">
        <v>0</v>
      </c>
      <c r="I316" s="130">
        <v>0</v>
      </c>
      <c r="J316" s="130">
        <v>0</v>
      </c>
      <c r="K316" s="130">
        <v>0</v>
      </c>
      <c r="L316" s="130">
        <v>0</v>
      </c>
      <c r="M316" s="130">
        <v>0</v>
      </c>
      <c r="N316" s="130">
        <v>0</v>
      </c>
      <c r="O316" s="130">
        <v>144952</v>
      </c>
      <c r="P316" s="130">
        <v>0</v>
      </c>
      <c r="Q316" s="130">
        <v>0</v>
      </c>
      <c r="R316" s="130">
        <v>0</v>
      </c>
      <c r="S316" s="130">
        <v>0</v>
      </c>
      <c r="T316" s="130">
        <v>0</v>
      </c>
      <c r="U316" s="130">
        <v>0</v>
      </c>
      <c r="V316" s="130">
        <v>0</v>
      </c>
      <c r="W316" s="130">
        <v>0</v>
      </c>
      <c r="X316" s="130">
        <v>27000</v>
      </c>
      <c r="Y316" s="130">
        <v>16000</v>
      </c>
      <c r="Z316" s="94" t="s">
        <v>191</v>
      </c>
      <c r="AA316" s="94" t="s">
        <v>205</v>
      </c>
      <c r="AB316" s="94" t="s">
        <v>1115</v>
      </c>
    </row>
    <row r="317" spans="1:28" x14ac:dyDescent="0.25">
      <c r="A317" s="94" t="s">
        <v>1116</v>
      </c>
      <c r="B317" s="94" t="s">
        <v>1117</v>
      </c>
      <c r="C317" s="94" t="s">
        <v>1880</v>
      </c>
      <c r="D317" s="94"/>
      <c r="E317" s="130">
        <v>0</v>
      </c>
      <c r="F317" s="130">
        <v>0</v>
      </c>
      <c r="G317" s="130">
        <v>0</v>
      </c>
      <c r="H317" s="130">
        <v>0</v>
      </c>
      <c r="I317" s="130">
        <v>0</v>
      </c>
      <c r="J317" s="130">
        <v>0</v>
      </c>
      <c r="K317" s="130">
        <v>0</v>
      </c>
      <c r="L317" s="130">
        <v>0</v>
      </c>
      <c r="M317" s="130">
        <v>0</v>
      </c>
      <c r="N317" s="130">
        <v>0</v>
      </c>
      <c r="O317" s="130">
        <v>60000</v>
      </c>
      <c r="P317" s="130">
        <v>0</v>
      </c>
      <c r="Q317" s="130">
        <v>0</v>
      </c>
      <c r="R317" s="130">
        <v>0</v>
      </c>
      <c r="S317" s="130">
        <v>0</v>
      </c>
      <c r="T317" s="130">
        <v>0</v>
      </c>
      <c r="U317" s="130">
        <v>0</v>
      </c>
      <c r="V317" s="130">
        <v>0</v>
      </c>
      <c r="W317" s="130">
        <v>0</v>
      </c>
      <c r="X317" s="130">
        <v>0</v>
      </c>
      <c r="Y317" s="130">
        <v>0</v>
      </c>
      <c r="Z317" s="94" t="s">
        <v>191</v>
      </c>
      <c r="AA317" s="94" t="s">
        <v>249</v>
      </c>
      <c r="AB317" s="94" t="s">
        <v>1118</v>
      </c>
    </row>
    <row r="318" spans="1:28" x14ac:dyDescent="0.25">
      <c r="A318" s="94" t="s">
        <v>1119</v>
      </c>
      <c r="B318" s="94" t="s">
        <v>1120</v>
      </c>
      <c r="C318" s="94" t="s">
        <v>1879</v>
      </c>
      <c r="D318" s="94"/>
      <c r="E318" s="130">
        <v>0</v>
      </c>
      <c r="F318" s="130">
        <v>0</v>
      </c>
      <c r="G318" s="130">
        <v>0</v>
      </c>
      <c r="H318" s="130">
        <v>0</v>
      </c>
      <c r="I318" s="130">
        <v>0</v>
      </c>
      <c r="J318" s="130">
        <v>0</v>
      </c>
      <c r="K318" s="130">
        <v>0</v>
      </c>
      <c r="L318" s="130">
        <v>0</v>
      </c>
      <c r="M318" s="130">
        <v>0</v>
      </c>
      <c r="N318" s="130">
        <v>0</v>
      </c>
      <c r="O318" s="130">
        <v>0</v>
      </c>
      <c r="P318" s="130">
        <v>0</v>
      </c>
      <c r="Q318" s="130">
        <v>0</v>
      </c>
      <c r="R318" s="130">
        <v>0</v>
      </c>
      <c r="S318" s="130">
        <v>0</v>
      </c>
      <c r="T318" s="130">
        <v>0</v>
      </c>
      <c r="U318" s="130">
        <v>0</v>
      </c>
      <c r="V318" s="130">
        <v>0</v>
      </c>
      <c r="W318" s="130">
        <v>0</v>
      </c>
      <c r="X318" s="130">
        <v>0</v>
      </c>
      <c r="Y318" s="130">
        <v>0</v>
      </c>
      <c r="Z318" s="94" t="s">
        <v>191</v>
      </c>
      <c r="AA318" s="94" t="s">
        <v>212</v>
      </c>
      <c r="AB318" s="94" t="s">
        <v>1121</v>
      </c>
    </row>
    <row r="319" spans="1:28" x14ac:dyDescent="0.25">
      <c r="A319" s="94" t="s">
        <v>1125</v>
      </c>
      <c r="B319" s="94" t="s">
        <v>1126</v>
      </c>
      <c r="C319" s="94" t="s">
        <v>1878</v>
      </c>
      <c r="D319" s="94"/>
      <c r="E319" s="130">
        <v>0</v>
      </c>
      <c r="F319" s="130">
        <v>0</v>
      </c>
      <c r="G319" s="130">
        <v>0</v>
      </c>
      <c r="H319" s="130">
        <v>0</v>
      </c>
      <c r="I319" s="130">
        <v>0</v>
      </c>
      <c r="J319" s="130">
        <v>0</v>
      </c>
      <c r="K319" s="130">
        <v>542</v>
      </c>
      <c r="L319" s="130">
        <v>0</v>
      </c>
      <c r="M319" s="130">
        <v>0</v>
      </c>
      <c r="N319" s="130">
        <v>0</v>
      </c>
      <c r="O319" s="130">
        <v>148322</v>
      </c>
      <c r="P319" s="130">
        <v>0</v>
      </c>
      <c r="Q319" s="130">
        <v>0</v>
      </c>
      <c r="R319" s="130">
        <v>0</v>
      </c>
      <c r="S319" s="130">
        <v>0</v>
      </c>
      <c r="T319" s="130">
        <v>0</v>
      </c>
      <c r="U319" s="130">
        <v>0</v>
      </c>
      <c r="V319" s="130">
        <v>0</v>
      </c>
      <c r="W319" s="130">
        <v>0</v>
      </c>
      <c r="X319" s="130">
        <v>0</v>
      </c>
      <c r="Y319" s="130">
        <v>0</v>
      </c>
      <c r="Z319" s="94" t="s">
        <v>191</v>
      </c>
      <c r="AA319" s="94" t="s">
        <v>205</v>
      </c>
      <c r="AB319" s="94" t="s">
        <v>1127</v>
      </c>
    </row>
    <row r="320" spans="1:28" x14ac:dyDescent="0.25">
      <c r="A320" s="94" t="s">
        <v>1128</v>
      </c>
      <c r="B320" s="94" t="s">
        <v>1129</v>
      </c>
      <c r="C320" s="94" t="s">
        <v>1883</v>
      </c>
      <c r="D320" s="94"/>
      <c r="E320" s="130">
        <v>0</v>
      </c>
      <c r="F320" s="130">
        <v>0</v>
      </c>
      <c r="G320" s="130">
        <v>0</v>
      </c>
      <c r="H320" s="130">
        <v>0</v>
      </c>
      <c r="I320" s="130">
        <v>0</v>
      </c>
      <c r="J320" s="130">
        <v>0</v>
      </c>
      <c r="K320" s="130">
        <v>0</v>
      </c>
      <c r="L320" s="130">
        <v>0</v>
      </c>
      <c r="M320" s="130">
        <v>0</v>
      </c>
      <c r="N320" s="130">
        <v>0</v>
      </c>
      <c r="O320" s="130">
        <v>323443</v>
      </c>
      <c r="P320" s="130">
        <v>0</v>
      </c>
      <c r="Q320" s="130">
        <v>0</v>
      </c>
      <c r="R320" s="130">
        <v>0</v>
      </c>
      <c r="S320" s="130">
        <v>0</v>
      </c>
      <c r="T320" s="130">
        <v>0</v>
      </c>
      <c r="U320" s="130">
        <v>0</v>
      </c>
      <c r="V320" s="130">
        <v>0</v>
      </c>
      <c r="W320" s="130">
        <v>20000</v>
      </c>
      <c r="X320" s="130">
        <v>117486</v>
      </c>
      <c r="Y320" s="130">
        <v>0</v>
      </c>
      <c r="Z320" s="94" t="s">
        <v>191</v>
      </c>
      <c r="AA320" s="94" t="s">
        <v>269</v>
      </c>
      <c r="AB320" s="94" t="s">
        <v>1130</v>
      </c>
    </row>
    <row r="321" spans="1:28" x14ac:dyDescent="0.25">
      <c r="A321" s="94" t="s">
        <v>1131</v>
      </c>
      <c r="B321" s="94" t="s">
        <v>1792</v>
      </c>
      <c r="C321" s="94" t="s">
        <v>1877</v>
      </c>
      <c r="D321" s="94"/>
      <c r="E321" s="130">
        <v>0</v>
      </c>
      <c r="F321" s="130">
        <v>0</v>
      </c>
      <c r="G321" s="130">
        <v>0</v>
      </c>
      <c r="H321" s="130">
        <v>0</v>
      </c>
      <c r="I321" s="130">
        <v>0</v>
      </c>
      <c r="J321" s="130">
        <v>0</v>
      </c>
      <c r="K321" s="130">
        <v>0</v>
      </c>
      <c r="L321" s="130">
        <v>0</v>
      </c>
      <c r="M321" s="130">
        <v>0</v>
      </c>
      <c r="N321" s="130">
        <v>0</v>
      </c>
      <c r="O321" s="130">
        <v>18445</v>
      </c>
      <c r="P321" s="130">
        <v>0</v>
      </c>
      <c r="Q321" s="130">
        <v>0</v>
      </c>
      <c r="R321" s="130">
        <v>0</v>
      </c>
      <c r="S321" s="130">
        <v>0</v>
      </c>
      <c r="T321" s="130">
        <v>0</v>
      </c>
      <c r="U321" s="130">
        <v>0</v>
      </c>
      <c r="V321" s="130">
        <v>0</v>
      </c>
      <c r="W321" s="130">
        <v>0</v>
      </c>
      <c r="X321" s="130">
        <v>17000</v>
      </c>
      <c r="Y321" s="130">
        <v>0</v>
      </c>
      <c r="Z321" s="94" t="s">
        <v>195</v>
      </c>
      <c r="AA321" s="94" t="s">
        <v>249</v>
      </c>
      <c r="AB321" s="94" t="s">
        <v>1133</v>
      </c>
    </row>
    <row r="322" spans="1:28" x14ac:dyDescent="0.25">
      <c r="A322" s="94" t="s">
        <v>1134</v>
      </c>
      <c r="B322" s="94" t="s">
        <v>1793</v>
      </c>
      <c r="C322" s="94" t="s">
        <v>1877</v>
      </c>
      <c r="D322" s="94"/>
      <c r="E322" s="130">
        <v>0</v>
      </c>
      <c r="F322" s="130">
        <v>0</v>
      </c>
      <c r="G322" s="130">
        <v>0</v>
      </c>
      <c r="H322" s="130">
        <v>0</v>
      </c>
      <c r="I322" s="130">
        <v>0</v>
      </c>
      <c r="J322" s="130">
        <v>0</v>
      </c>
      <c r="K322" s="130">
        <v>0</v>
      </c>
      <c r="L322" s="130">
        <v>0</v>
      </c>
      <c r="M322" s="130">
        <v>0</v>
      </c>
      <c r="N322" s="130">
        <v>0</v>
      </c>
      <c r="O322" s="130">
        <v>1314</v>
      </c>
      <c r="P322" s="130">
        <v>0</v>
      </c>
      <c r="Q322" s="130">
        <v>0</v>
      </c>
      <c r="R322" s="130">
        <v>0</v>
      </c>
      <c r="S322" s="130">
        <v>0</v>
      </c>
      <c r="T322" s="130">
        <v>0</v>
      </c>
      <c r="U322" s="130">
        <v>0</v>
      </c>
      <c r="V322" s="130">
        <v>0</v>
      </c>
      <c r="W322" s="130">
        <v>0</v>
      </c>
      <c r="X322" s="130">
        <v>10000</v>
      </c>
      <c r="Y322" s="130">
        <v>0</v>
      </c>
      <c r="Z322" s="94" t="s">
        <v>195</v>
      </c>
      <c r="AA322" s="94" t="s">
        <v>249</v>
      </c>
      <c r="AB322" s="94" t="s">
        <v>1136</v>
      </c>
    </row>
    <row r="323" spans="1:28" x14ac:dyDescent="0.25">
      <c r="A323" s="94" t="s">
        <v>1137</v>
      </c>
      <c r="B323" s="94" t="s">
        <v>1138</v>
      </c>
      <c r="C323" s="94" t="s">
        <v>1882</v>
      </c>
      <c r="D323" s="94"/>
      <c r="E323" s="130">
        <v>0</v>
      </c>
      <c r="F323" s="130">
        <v>0</v>
      </c>
      <c r="G323" s="130">
        <v>0</v>
      </c>
      <c r="H323" s="130">
        <v>0</v>
      </c>
      <c r="I323" s="130">
        <v>0</v>
      </c>
      <c r="J323" s="130">
        <v>0</v>
      </c>
      <c r="K323" s="130">
        <v>0</v>
      </c>
      <c r="L323" s="130">
        <v>0</v>
      </c>
      <c r="M323" s="130">
        <v>0</v>
      </c>
      <c r="N323" s="130">
        <v>0</v>
      </c>
      <c r="O323" s="130">
        <v>51939</v>
      </c>
      <c r="P323" s="130">
        <v>0</v>
      </c>
      <c r="Q323" s="130">
        <v>0</v>
      </c>
      <c r="R323" s="130">
        <v>0</v>
      </c>
      <c r="S323" s="130">
        <v>0</v>
      </c>
      <c r="T323" s="130">
        <v>0</v>
      </c>
      <c r="U323" s="130">
        <v>0</v>
      </c>
      <c r="V323" s="130">
        <v>0</v>
      </c>
      <c r="W323" s="130">
        <v>0</v>
      </c>
      <c r="X323" s="130">
        <v>0</v>
      </c>
      <c r="Y323" s="130">
        <v>0</v>
      </c>
      <c r="Z323" s="94" t="s">
        <v>191</v>
      </c>
      <c r="AA323" s="94" t="s">
        <v>212</v>
      </c>
      <c r="AB323" s="94" t="s">
        <v>1139</v>
      </c>
    </row>
    <row r="324" spans="1:28" x14ac:dyDescent="0.25">
      <c r="A324" s="94" t="s">
        <v>1140</v>
      </c>
      <c r="B324" s="94" t="s">
        <v>1141</v>
      </c>
      <c r="C324" s="94" t="s">
        <v>1876</v>
      </c>
      <c r="D324" s="94"/>
      <c r="E324" s="130">
        <v>0</v>
      </c>
      <c r="F324" s="130">
        <v>0</v>
      </c>
      <c r="G324" s="130">
        <v>0</v>
      </c>
      <c r="H324" s="130">
        <v>0</v>
      </c>
      <c r="I324" s="130">
        <v>0</v>
      </c>
      <c r="J324" s="130">
        <v>0</v>
      </c>
      <c r="K324" s="130">
        <v>0</v>
      </c>
      <c r="L324" s="130">
        <v>0</v>
      </c>
      <c r="M324" s="130">
        <v>0</v>
      </c>
      <c r="N324" s="130">
        <v>0</v>
      </c>
      <c r="O324" s="130">
        <v>73908</v>
      </c>
      <c r="P324" s="130">
        <v>7440</v>
      </c>
      <c r="Q324" s="130">
        <v>0</v>
      </c>
      <c r="R324" s="130">
        <v>0</v>
      </c>
      <c r="S324" s="130">
        <v>0</v>
      </c>
      <c r="T324" s="130">
        <v>0</v>
      </c>
      <c r="U324" s="130">
        <v>0</v>
      </c>
      <c r="V324" s="130">
        <v>0</v>
      </c>
      <c r="W324" s="130">
        <v>0</v>
      </c>
      <c r="X324" s="130">
        <v>0</v>
      </c>
      <c r="Y324" s="130">
        <v>1000</v>
      </c>
      <c r="Z324" s="94" t="s">
        <v>191</v>
      </c>
      <c r="AA324" s="94" t="s">
        <v>212</v>
      </c>
      <c r="AB324" s="94" t="s">
        <v>1142</v>
      </c>
    </row>
    <row r="325" spans="1:28" x14ac:dyDescent="0.25">
      <c r="A325" s="94" t="s">
        <v>1143</v>
      </c>
      <c r="B325" s="94" t="s">
        <v>1144</v>
      </c>
      <c r="C325" s="94" t="s">
        <v>1881</v>
      </c>
      <c r="D325" s="94"/>
      <c r="E325" s="130">
        <v>0</v>
      </c>
      <c r="F325" s="130">
        <v>0</v>
      </c>
      <c r="G325" s="130">
        <v>0</v>
      </c>
      <c r="H325" s="130">
        <v>0</v>
      </c>
      <c r="I325" s="130">
        <v>0</v>
      </c>
      <c r="J325" s="130">
        <v>0</v>
      </c>
      <c r="K325" s="130">
        <v>0</v>
      </c>
      <c r="L325" s="130">
        <v>0</v>
      </c>
      <c r="M325" s="130">
        <v>0</v>
      </c>
      <c r="N325" s="130">
        <v>0</v>
      </c>
      <c r="O325" s="130">
        <v>0</v>
      </c>
      <c r="P325" s="130">
        <v>0</v>
      </c>
      <c r="Q325" s="130">
        <v>0</v>
      </c>
      <c r="R325" s="130">
        <v>0</v>
      </c>
      <c r="S325" s="130">
        <v>0</v>
      </c>
      <c r="T325" s="130">
        <v>0</v>
      </c>
      <c r="U325" s="130">
        <v>0</v>
      </c>
      <c r="V325" s="130">
        <v>0</v>
      </c>
      <c r="W325" s="130">
        <v>0</v>
      </c>
      <c r="X325" s="130">
        <v>0</v>
      </c>
      <c r="Y325" s="130">
        <v>0</v>
      </c>
      <c r="Z325" s="94" t="s">
        <v>191</v>
      </c>
      <c r="AA325" s="94" t="s">
        <v>249</v>
      </c>
      <c r="AB325" s="94" t="s">
        <v>1145</v>
      </c>
    </row>
    <row r="326" spans="1:28" x14ac:dyDescent="0.25">
      <c r="A326" s="94" t="s">
        <v>1146</v>
      </c>
      <c r="B326" s="94" t="s">
        <v>1147</v>
      </c>
      <c r="C326" s="94" t="s">
        <v>1881</v>
      </c>
      <c r="D326" s="94"/>
      <c r="E326" s="130">
        <v>11246</v>
      </c>
      <c r="F326" s="130">
        <v>0</v>
      </c>
      <c r="G326" s="130">
        <v>12471</v>
      </c>
      <c r="H326" s="130">
        <v>0</v>
      </c>
      <c r="I326" s="130">
        <v>0</v>
      </c>
      <c r="J326" s="130">
        <v>0</v>
      </c>
      <c r="K326" s="130">
        <v>0</v>
      </c>
      <c r="L326" s="130">
        <v>0</v>
      </c>
      <c r="M326" s="130">
        <v>0</v>
      </c>
      <c r="N326" s="130">
        <v>0</v>
      </c>
      <c r="O326" s="130">
        <v>267531</v>
      </c>
      <c r="P326" s="130">
        <v>20000</v>
      </c>
      <c r="Q326" s="130">
        <v>0</v>
      </c>
      <c r="R326" s="130">
        <v>0</v>
      </c>
      <c r="S326" s="130">
        <v>0</v>
      </c>
      <c r="T326" s="130">
        <v>0</v>
      </c>
      <c r="U326" s="130">
        <v>0</v>
      </c>
      <c r="V326" s="130">
        <v>0</v>
      </c>
      <c r="W326" s="130">
        <v>0</v>
      </c>
      <c r="X326" s="130">
        <v>75643</v>
      </c>
      <c r="Y326" s="130">
        <v>0</v>
      </c>
      <c r="Z326" s="94" t="s">
        <v>191</v>
      </c>
      <c r="AA326" s="94" t="s">
        <v>372</v>
      </c>
      <c r="AB326" s="94" t="s">
        <v>1148</v>
      </c>
    </row>
    <row r="327" spans="1:28" x14ac:dyDescent="0.25">
      <c r="A327" s="94" t="s">
        <v>1149</v>
      </c>
      <c r="B327" s="94" t="s">
        <v>1150</v>
      </c>
      <c r="C327" s="94" t="s">
        <v>1881</v>
      </c>
      <c r="D327" s="94"/>
      <c r="E327" s="130">
        <v>0</v>
      </c>
      <c r="F327" s="130">
        <v>0</v>
      </c>
      <c r="G327" s="130">
        <v>0</v>
      </c>
      <c r="H327" s="130">
        <v>0</v>
      </c>
      <c r="I327" s="130">
        <v>0</v>
      </c>
      <c r="J327" s="130">
        <v>0</v>
      </c>
      <c r="K327" s="130">
        <v>0</v>
      </c>
      <c r="L327" s="130">
        <v>0</v>
      </c>
      <c r="M327" s="130">
        <v>0</v>
      </c>
      <c r="N327" s="130">
        <v>0</v>
      </c>
      <c r="O327" s="130">
        <v>14135</v>
      </c>
      <c r="P327" s="130">
        <v>0</v>
      </c>
      <c r="Q327" s="130">
        <v>0</v>
      </c>
      <c r="R327" s="130">
        <v>0</v>
      </c>
      <c r="S327" s="130">
        <v>0</v>
      </c>
      <c r="T327" s="130">
        <v>0</v>
      </c>
      <c r="U327" s="130">
        <v>0</v>
      </c>
      <c r="V327" s="130">
        <v>0</v>
      </c>
      <c r="W327" s="130">
        <v>0</v>
      </c>
      <c r="X327" s="130">
        <v>0</v>
      </c>
      <c r="Y327" s="130">
        <v>0</v>
      </c>
      <c r="Z327" s="94" t="s">
        <v>191</v>
      </c>
      <c r="AA327" s="94" t="s">
        <v>249</v>
      </c>
      <c r="AB327" s="94" t="s">
        <v>1151</v>
      </c>
    </row>
    <row r="328" spans="1:28" x14ac:dyDescent="0.25">
      <c r="A328" s="94" t="s">
        <v>1152</v>
      </c>
      <c r="B328" s="94" t="s">
        <v>1153</v>
      </c>
      <c r="C328" s="94" t="s">
        <v>1881</v>
      </c>
      <c r="D328" s="94"/>
      <c r="E328" s="130">
        <v>0</v>
      </c>
      <c r="F328" s="130">
        <v>0</v>
      </c>
      <c r="G328" s="130">
        <v>0</v>
      </c>
      <c r="H328" s="130">
        <v>0</v>
      </c>
      <c r="I328" s="130">
        <v>0</v>
      </c>
      <c r="J328" s="130">
        <v>0</v>
      </c>
      <c r="K328" s="130">
        <v>0</v>
      </c>
      <c r="L328" s="130">
        <v>0</v>
      </c>
      <c r="M328" s="130">
        <v>0</v>
      </c>
      <c r="N328" s="130">
        <v>0</v>
      </c>
      <c r="O328" s="130">
        <v>0</v>
      </c>
      <c r="P328" s="130">
        <v>0</v>
      </c>
      <c r="Q328" s="130">
        <v>0</v>
      </c>
      <c r="R328" s="130">
        <v>0</v>
      </c>
      <c r="S328" s="130">
        <v>0</v>
      </c>
      <c r="T328" s="130">
        <v>0</v>
      </c>
      <c r="U328" s="130">
        <v>0</v>
      </c>
      <c r="V328" s="130">
        <v>0</v>
      </c>
      <c r="W328" s="130">
        <v>0</v>
      </c>
      <c r="X328" s="130">
        <v>0</v>
      </c>
      <c r="Y328" s="130">
        <v>0</v>
      </c>
      <c r="Z328" s="94" t="s">
        <v>191</v>
      </c>
      <c r="AA328" s="94" t="s">
        <v>249</v>
      </c>
      <c r="AB328" s="94" t="s">
        <v>1154</v>
      </c>
    </row>
    <row r="329" spans="1:28" x14ac:dyDescent="0.25">
      <c r="A329" s="94" t="s">
        <v>1155</v>
      </c>
      <c r="B329" s="94" t="s">
        <v>1156</v>
      </c>
      <c r="C329" s="94" t="s">
        <v>1876</v>
      </c>
      <c r="D329" s="94"/>
      <c r="E329" s="130">
        <v>0</v>
      </c>
      <c r="F329" s="130">
        <v>0</v>
      </c>
      <c r="G329" s="130">
        <v>0</v>
      </c>
      <c r="H329" s="130">
        <v>0</v>
      </c>
      <c r="I329" s="130">
        <v>0</v>
      </c>
      <c r="J329" s="130">
        <v>0</v>
      </c>
      <c r="K329" s="130">
        <v>125</v>
      </c>
      <c r="L329" s="130">
        <v>0</v>
      </c>
      <c r="M329" s="130">
        <v>0</v>
      </c>
      <c r="N329" s="130">
        <v>0</v>
      </c>
      <c r="O329" s="130">
        <v>240258</v>
      </c>
      <c r="P329" s="130">
        <v>9000</v>
      </c>
      <c r="Q329" s="130">
        <v>0</v>
      </c>
      <c r="R329" s="130">
        <v>0</v>
      </c>
      <c r="S329" s="130">
        <v>1068</v>
      </c>
      <c r="T329" s="130">
        <v>0</v>
      </c>
      <c r="U329" s="130">
        <v>6837</v>
      </c>
      <c r="V329" s="130">
        <v>0</v>
      </c>
      <c r="W329" s="130">
        <v>0</v>
      </c>
      <c r="X329" s="130">
        <v>50</v>
      </c>
      <c r="Y329" s="130">
        <v>0</v>
      </c>
      <c r="Z329" s="94" t="s">
        <v>191</v>
      </c>
      <c r="AA329" s="94" t="s">
        <v>212</v>
      </c>
      <c r="AB329" s="94" t="s">
        <v>1157</v>
      </c>
    </row>
    <row r="330" spans="1:28" x14ac:dyDescent="0.25">
      <c r="A330" s="94" t="s">
        <v>1158</v>
      </c>
      <c r="B330" s="94" t="s">
        <v>1159</v>
      </c>
      <c r="C330" s="94" t="s">
        <v>1876</v>
      </c>
      <c r="D330" s="94"/>
      <c r="E330" s="130">
        <v>0</v>
      </c>
      <c r="F330" s="130">
        <v>0</v>
      </c>
      <c r="G330" s="130">
        <v>0</v>
      </c>
      <c r="H330" s="130">
        <v>0</v>
      </c>
      <c r="I330" s="130">
        <v>0</v>
      </c>
      <c r="J330" s="130">
        <v>0</v>
      </c>
      <c r="K330" s="130">
        <v>0</v>
      </c>
      <c r="L330" s="130">
        <v>0</v>
      </c>
      <c r="M330" s="130">
        <v>0</v>
      </c>
      <c r="N330" s="130">
        <v>0</v>
      </c>
      <c r="O330" s="130">
        <v>305848</v>
      </c>
      <c r="P330" s="130">
        <v>106820</v>
      </c>
      <c r="Q330" s="130">
        <v>0</v>
      </c>
      <c r="R330" s="130">
        <v>0</v>
      </c>
      <c r="S330" s="130">
        <v>0</v>
      </c>
      <c r="T330" s="130">
        <v>0</v>
      </c>
      <c r="U330" s="130">
        <v>0</v>
      </c>
      <c r="V330" s="130">
        <v>0</v>
      </c>
      <c r="W330" s="130">
        <v>43000</v>
      </c>
      <c r="X330" s="130">
        <v>142000</v>
      </c>
      <c r="Y330" s="130">
        <v>3000</v>
      </c>
      <c r="Z330" s="94" t="s">
        <v>191</v>
      </c>
      <c r="AA330" s="94" t="s">
        <v>372</v>
      </c>
      <c r="AB330" s="94" t="s">
        <v>1160</v>
      </c>
    </row>
    <row r="331" spans="1:28" x14ac:dyDescent="0.25">
      <c r="A331" s="94" t="s">
        <v>1164</v>
      </c>
      <c r="B331" s="94" t="s">
        <v>1165</v>
      </c>
      <c r="C331" s="94" t="s">
        <v>1876</v>
      </c>
      <c r="D331" s="94"/>
      <c r="E331" s="130">
        <v>0</v>
      </c>
      <c r="F331" s="130">
        <v>0</v>
      </c>
      <c r="G331" s="130">
        <v>0</v>
      </c>
      <c r="H331" s="130">
        <v>0</v>
      </c>
      <c r="I331" s="130">
        <v>0</v>
      </c>
      <c r="J331" s="130">
        <v>0</v>
      </c>
      <c r="K331" s="130">
        <v>0</v>
      </c>
      <c r="L331" s="130">
        <v>0</v>
      </c>
      <c r="M331" s="130">
        <v>0</v>
      </c>
      <c r="N331" s="130">
        <v>0</v>
      </c>
      <c r="O331" s="130">
        <v>1300</v>
      </c>
      <c r="P331" s="130">
        <v>0</v>
      </c>
      <c r="Q331" s="130">
        <v>0</v>
      </c>
      <c r="R331" s="130">
        <v>0</v>
      </c>
      <c r="S331" s="130">
        <v>0</v>
      </c>
      <c r="T331" s="130">
        <v>0</v>
      </c>
      <c r="U331" s="130">
        <v>0</v>
      </c>
      <c r="V331" s="130">
        <v>0</v>
      </c>
      <c r="W331" s="130">
        <v>0</v>
      </c>
      <c r="X331" s="130">
        <v>0</v>
      </c>
      <c r="Y331" s="130">
        <v>0</v>
      </c>
      <c r="Z331" s="94" t="s">
        <v>191</v>
      </c>
      <c r="AA331" s="94" t="s">
        <v>249</v>
      </c>
      <c r="AB331" s="94" t="s">
        <v>1166</v>
      </c>
    </row>
    <row r="332" spans="1:28" x14ac:dyDescent="0.25">
      <c r="A332" s="94" t="s">
        <v>1167</v>
      </c>
      <c r="B332" s="94" t="s">
        <v>1168</v>
      </c>
      <c r="C332" s="94" t="s">
        <v>1883</v>
      </c>
      <c r="D332" s="94"/>
      <c r="E332" s="130">
        <v>0</v>
      </c>
      <c r="F332" s="130">
        <v>0</v>
      </c>
      <c r="G332" s="130">
        <v>0</v>
      </c>
      <c r="H332" s="130">
        <v>0</v>
      </c>
      <c r="I332" s="130">
        <v>0</v>
      </c>
      <c r="J332" s="130">
        <v>0</v>
      </c>
      <c r="K332" s="130">
        <v>0</v>
      </c>
      <c r="L332" s="130">
        <v>0</v>
      </c>
      <c r="M332" s="130">
        <v>0</v>
      </c>
      <c r="N332" s="130">
        <v>0</v>
      </c>
      <c r="O332" s="130">
        <v>295397</v>
      </c>
      <c r="P332" s="130">
        <v>235600</v>
      </c>
      <c r="Q332" s="130">
        <v>0</v>
      </c>
      <c r="R332" s="130">
        <v>43067</v>
      </c>
      <c r="S332" s="130">
        <v>0</v>
      </c>
      <c r="T332" s="130">
        <v>0</v>
      </c>
      <c r="U332" s="130">
        <v>0</v>
      </c>
      <c r="V332" s="130">
        <v>0</v>
      </c>
      <c r="W332" s="130">
        <v>0</v>
      </c>
      <c r="X332" s="130">
        <v>15000</v>
      </c>
      <c r="Y332" s="130">
        <v>183000</v>
      </c>
      <c r="Z332" s="94" t="s">
        <v>191</v>
      </c>
      <c r="AA332" s="94" t="s">
        <v>205</v>
      </c>
      <c r="AB332" s="94" t="s">
        <v>1169</v>
      </c>
    </row>
    <row r="333" spans="1:28" x14ac:dyDescent="0.25">
      <c r="A333" s="94" t="s">
        <v>1173</v>
      </c>
      <c r="B333" s="94" t="s">
        <v>1174</v>
      </c>
      <c r="C333" s="94" t="s">
        <v>1883</v>
      </c>
      <c r="D333" s="94"/>
      <c r="E333" s="130">
        <v>0</v>
      </c>
      <c r="F333" s="130">
        <v>0</v>
      </c>
      <c r="G333" s="130">
        <v>0</v>
      </c>
      <c r="H333" s="130">
        <v>0</v>
      </c>
      <c r="I333" s="130">
        <v>0</v>
      </c>
      <c r="J333" s="130">
        <v>0</v>
      </c>
      <c r="K333" s="130">
        <v>0</v>
      </c>
      <c r="L333" s="130">
        <v>0</v>
      </c>
      <c r="M333" s="130">
        <v>0</v>
      </c>
      <c r="N333" s="130">
        <v>0</v>
      </c>
      <c r="O333" s="130">
        <v>71885</v>
      </c>
      <c r="P333" s="130">
        <v>5000</v>
      </c>
      <c r="Q333" s="130">
        <v>0</v>
      </c>
      <c r="R333" s="130">
        <v>0</v>
      </c>
      <c r="S333" s="130">
        <v>0</v>
      </c>
      <c r="T333" s="130">
        <v>0</v>
      </c>
      <c r="U333" s="130">
        <v>0</v>
      </c>
      <c r="V333" s="130">
        <v>0</v>
      </c>
      <c r="W333" s="130">
        <v>0</v>
      </c>
      <c r="X333" s="130">
        <v>30000</v>
      </c>
      <c r="Y333" s="130">
        <v>0</v>
      </c>
      <c r="Z333" s="94" t="s">
        <v>191</v>
      </c>
      <c r="AA333" s="94" t="s">
        <v>249</v>
      </c>
      <c r="AB333" s="94" t="s">
        <v>1175</v>
      </c>
    </row>
    <row r="334" spans="1:28" x14ac:dyDescent="0.25">
      <c r="A334" s="94" t="s">
        <v>1176</v>
      </c>
      <c r="B334" s="94" t="s">
        <v>1177</v>
      </c>
      <c r="C334" s="94" t="s">
        <v>1879</v>
      </c>
      <c r="D334" s="94"/>
      <c r="E334" s="130">
        <v>0</v>
      </c>
      <c r="F334" s="130">
        <v>0</v>
      </c>
      <c r="G334" s="130">
        <v>0</v>
      </c>
      <c r="H334" s="130">
        <v>0</v>
      </c>
      <c r="I334" s="130">
        <v>0</v>
      </c>
      <c r="J334" s="130">
        <v>0</v>
      </c>
      <c r="K334" s="130">
        <v>0</v>
      </c>
      <c r="L334" s="130">
        <v>0</v>
      </c>
      <c r="M334" s="130">
        <v>0</v>
      </c>
      <c r="N334" s="130">
        <v>0</v>
      </c>
      <c r="O334" s="130">
        <v>196107</v>
      </c>
      <c r="P334" s="130">
        <v>5000</v>
      </c>
      <c r="Q334" s="130">
        <v>0</v>
      </c>
      <c r="R334" s="130">
        <v>486</v>
      </c>
      <c r="S334" s="130">
        <v>0</v>
      </c>
      <c r="T334" s="130">
        <v>0</v>
      </c>
      <c r="U334" s="130">
        <v>0</v>
      </c>
      <c r="V334" s="130">
        <v>23</v>
      </c>
      <c r="W334" s="130">
        <v>0</v>
      </c>
      <c r="X334" s="130">
        <v>0</v>
      </c>
      <c r="Y334" s="130">
        <v>1</v>
      </c>
      <c r="Z334" s="94" t="s">
        <v>191</v>
      </c>
      <c r="AA334" s="94" t="s">
        <v>212</v>
      </c>
      <c r="AB334" s="94" t="s">
        <v>1178</v>
      </c>
    </row>
    <row r="335" spans="1:28" x14ac:dyDescent="0.25">
      <c r="A335" s="94" t="s">
        <v>1179</v>
      </c>
      <c r="B335" s="94" t="s">
        <v>1180</v>
      </c>
      <c r="C335" s="94" t="s">
        <v>1876</v>
      </c>
      <c r="D335" s="94"/>
      <c r="E335" s="130">
        <v>0</v>
      </c>
      <c r="F335" s="130">
        <v>0</v>
      </c>
      <c r="G335" s="130">
        <v>0</v>
      </c>
      <c r="H335" s="130">
        <v>0</v>
      </c>
      <c r="I335" s="130">
        <v>0</v>
      </c>
      <c r="J335" s="130">
        <v>0</v>
      </c>
      <c r="K335" s="130">
        <v>195</v>
      </c>
      <c r="L335" s="130">
        <v>0</v>
      </c>
      <c r="M335" s="130">
        <v>0</v>
      </c>
      <c r="N335" s="130">
        <v>619</v>
      </c>
      <c r="O335" s="130">
        <v>787254</v>
      </c>
      <c r="P335" s="130">
        <v>49000</v>
      </c>
      <c r="Q335" s="130">
        <v>0</v>
      </c>
      <c r="R335" s="130">
        <v>0</v>
      </c>
      <c r="S335" s="130">
        <v>0</v>
      </c>
      <c r="T335" s="130">
        <v>0</v>
      </c>
      <c r="U335" s="130">
        <v>0</v>
      </c>
      <c r="V335" s="130">
        <v>0</v>
      </c>
      <c r="W335" s="130">
        <v>0</v>
      </c>
      <c r="X335" s="130">
        <v>28500</v>
      </c>
      <c r="Y335" s="130">
        <v>0</v>
      </c>
      <c r="Z335" s="94" t="s">
        <v>191</v>
      </c>
      <c r="AA335" s="94" t="s">
        <v>205</v>
      </c>
      <c r="AB335" s="94" t="s">
        <v>1181</v>
      </c>
    </row>
    <row r="336" spans="1:28" x14ac:dyDescent="0.25">
      <c r="A336" s="94" t="s">
        <v>1182</v>
      </c>
      <c r="B336" s="94" t="s">
        <v>1183</v>
      </c>
      <c r="C336" s="94" t="s">
        <v>1876</v>
      </c>
      <c r="D336" s="94"/>
      <c r="E336" s="130">
        <v>0</v>
      </c>
      <c r="F336" s="130">
        <v>0</v>
      </c>
      <c r="G336" s="130">
        <v>0</v>
      </c>
      <c r="H336" s="130">
        <v>0</v>
      </c>
      <c r="I336" s="130">
        <v>0</v>
      </c>
      <c r="J336" s="130">
        <v>0</v>
      </c>
      <c r="K336" s="130">
        <v>0</v>
      </c>
      <c r="L336" s="130">
        <v>0</v>
      </c>
      <c r="M336" s="130">
        <v>0</v>
      </c>
      <c r="N336" s="130">
        <v>0</v>
      </c>
      <c r="O336" s="130">
        <v>351085</v>
      </c>
      <c r="P336" s="130">
        <v>90000</v>
      </c>
      <c r="Q336" s="130">
        <v>0</v>
      </c>
      <c r="R336" s="130">
        <v>0</v>
      </c>
      <c r="S336" s="130">
        <v>0</v>
      </c>
      <c r="T336" s="130">
        <v>0</v>
      </c>
      <c r="U336" s="130">
        <v>0</v>
      </c>
      <c r="V336" s="130">
        <v>0</v>
      </c>
      <c r="W336" s="130">
        <v>10000</v>
      </c>
      <c r="X336" s="130">
        <v>0</v>
      </c>
      <c r="Y336" s="130">
        <v>5000</v>
      </c>
      <c r="Z336" s="94" t="s">
        <v>191</v>
      </c>
      <c r="AA336" s="94" t="s">
        <v>372</v>
      </c>
      <c r="AB336" s="94" t="s">
        <v>1184</v>
      </c>
    </row>
    <row r="337" spans="1:28" x14ac:dyDescent="0.25">
      <c r="A337" s="94" t="s">
        <v>1185</v>
      </c>
      <c r="B337" s="94" t="s">
        <v>1186</v>
      </c>
      <c r="C337" s="94" t="s">
        <v>1876</v>
      </c>
      <c r="D337" s="94"/>
      <c r="E337" s="130">
        <v>0</v>
      </c>
      <c r="F337" s="130">
        <v>0</v>
      </c>
      <c r="G337" s="130">
        <v>0</v>
      </c>
      <c r="H337" s="130">
        <v>0</v>
      </c>
      <c r="I337" s="130">
        <v>0</v>
      </c>
      <c r="J337" s="130">
        <v>0</v>
      </c>
      <c r="K337" s="130">
        <v>0</v>
      </c>
      <c r="L337" s="130">
        <v>0</v>
      </c>
      <c r="M337" s="130">
        <v>0</v>
      </c>
      <c r="N337" s="130">
        <v>0</v>
      </c>
      <c r="O337" s="130">
        <v>19183</v>
      </c>
      <c r="P337" s="130">
        <v>0</v>
      </c>
      <c r="Q337" s="130">
        <v>0</v>
      </c>
      <c r="R337" s="130">
        <v>0</v>
      </c>
      <c r="S337" s="130">
        <v>0</v>
      </c>
      <c r="T337" s="130">
        <v>0</v>
      </c>
      <c r="U337" s="130">
        <v>0</v>
      </c>
      <c r="V337" s="130">
        <v>0</v>
      </c>
      <c r="W337" s="130">
        <v>4000</v>
      </c>
      <c r="X337" s="130">
        <v>2000</v>
      </c>
      <c r="Y337" s="130">
        <v>0</v>
      </c>
      <c r="Z337" s="94" t="s">
        <v>191</v>
      </c>
      <c r="AA337" s="94" t="s">
        <v>249</v>
      </c>
      <c r="AB337" s="94" t="s">
        <v>1187</v>
      </c>
    </row>
    <row r="338" spans="1:28" x14ac:dyDescent="0.25">
      <c r="A338" s="94" t="s">
        <v>1188</v>
      </c>
      <c r="B338" s="94" t="s">
        <v>1189</v>
      </c>
      <c r="C338" s="94" t="s">
        <v>1876</v>
      </c>
      <c r="D338" s="94"/>
      <c r="E338" s="130">
        <v>0</v>
      </c>
      <c r="F338" s="130">
        <v>0</v>
      </c>
      <c r="G338" s="130">
        <v>0</v>
      </c>
      <c r="H338" s="130">
        <v>0</v>
      </c>
      <c r="I338" s="130">
        <v>0</v>
      </c>
      <c r="J338" s="130">
        <v>0</v>
      </c>
      <c r="K338" s="130">
        <v>0</v>
      </c>
      <c r="L338" s="130">
        <v>0</v>
      </c>
      <c r="M338" s="130">
        <v>0</v>
      </c>
      <c r="N338" s="130">
        <v>0</v>
      </c>
      <c r="O338" s="130">
        <v>29668</v>
      </c>
      <c r="P338" s="130">
        <v>3500</v>
      </c>
      <c r="Q338" s="130">
        <v>0</v>
      </c>
      <c r="R338" s="130">
        <v>0</v>
      </c>
      <c r="S338" s="130">
        <v>0</v>
      </c>
      <c r="T338" s="130">
        <v>0</v>
      </c>
      <c r="U338" s="130">
        <v>0</v>
      </c>
      <c r="V338" s="130">
        <v>0</v>
      </c>
      <c r="W338" s="130">
        <v>0</v>
      </c>
      <c r="X338" s="130">
        <v>0</v>
      </c>
      <c r="Y338" s="130">
        <v>4000</v>
      </c>
      <c r="Z338" s="94" t="s">
        <v>191</v>
      </c>
      <c r="AA338" s="94" t="s">
        <v>249</v>
      </c>
      <c r="AB338" s="94" t="s">
        <v>1190</v>
      </c>
    </row>
    <row r="339" spans="1:28" x14ac:dyDescent="0.25">
      <c r="A339" s="94" t="s">
        <v>1191</v>
      </c>
      <c r="B339" s="94" t="s">
        <v>1192</v>
      </c>
      <c r="C339" s="94" t="s">
        <v>1882</v>
      </c>
      <c r="D339" s="94"/>
      <c r="E339" s="130">
        <v>0</v>
      </c>
      <c r="F339" s="130">
        <v>0</v>
      </c>
      <c r="G339" s="130">
        <v>0</v>
      </c>
      <c r="H339" s="130">
        <v>0</v>
      </c>
      <c r="I339" s="130">
        <v>0</v>
      </c>
      <c r="J339" s="130">
        <v>0</v>
      </c>
      <c r="K339" s="130">
        <v>0</v>
      </c>
      <c r="L339" s="130">
        <v>0</v>
      </c>
      <c r="M339" s="130">
        <v>0</v>
      </c>
      <c r="N339" s="130">
        <v>0</v>
      </c>
      <c r="O339" s="130">
        <v>78705</v>
      </c>
      <c r="P339" s="130">
        <v>0</v>
      </c>
      <c r="Q339" s="130">
        <v>0</v>
      </c>
      <c r="R339" s="130">
        <v>17</v>
      </c>
      <c r="S339" s="130">
        <v>0</v>
      </c>
      <c r="T339" s="130">
        <v>0</v>
      </c>
      <c r="U339" s="130">
        <v>0</v>
      </c>
      <c r="V339" s="130">
        <v>0</v>
      </c>
      <c r="W339" s="130">
        <v>2000</v>
      </c>
      <c r="X339" s="130">
        <v>0</v>
      </c>
      <c r="Y339" s="130">
        <v>0</v>
      </c>
      <c r="Z339" s="94" t="s">
        <v>191</v>
      </c>
      <c r="AA339" s="94" t="s">
        <v>212</v>
      </c>
      <c r="AB339" s="94" t="s">
        <v>1193</v>
      </c>
    </row>
    <row r="340" spans="1:28" x14ac:dyDescent="0.25">
      <c r="A340" s="94" t="s">
        <v>1194</v>
      </c>
      <c r="B340" s="94" t="s">
        <v>1195</v>
      </c>
      <c r="C340" s="94" t="s">
        <v>1876</v>
      </c>
      <c r="D340" s="94"/>
      <c r="E340" s="130">
        <v>0</v>
      </c>
      <c r="F340" s="130">
        <v>0</v>
      </c>
      <c r="G340" s="130">
        <v>0</v>
      </c>
      <c r="H340" s="130">
        <v>0</v>
      </c>
      <c r="I340" s="130">
        <v>0</v>
      </c>
      <c r="J340" s="130">
        <v>0</v>
      </c>
      <c r="K340" s="130">
        <v>0</v>
      </c>
      <c r="L340" s="130">
        <v>0</v>
      </c>
      <c r="M340" s="130">
        <v>0</v>
      </c>
      <c r="N340" s="130">
        <v>0</v>
      </c>
      <c r="O340" s="130">
        <v>24114</v>
      </c>
      <c r="P340" s="130">
        <v>0</v>
      </c>
      <c r="Q340" s="130">
        <v>0</v>
      </c>
      <c r="R340" s="130">
        <v>0</v>
      </c>
      <c r="S340" s="130">
        <v>0</v>
      </c>
      <c r="T340" s="130">
        <v>0</v>
      </c>
      <c r="U340" s="130">
        <v>0</v>
      </c>
      <c r="V340" s="130">
        <v>0</v>
      </c>
      <c r="W340" s="130">
        <v>0</v>
      </c>
      <c r="X340" s="130">
        <v>8000</v>
      </c>
      <c r="Y340" s="130">
        <v>0</v>
      </c>
      <c r="Z340" s="94" t="s">
        <v>191</v>
      </c>
      <c r="AA340" s="94" t="s">
        <v>212</v>
      </c>
      <c r="AB340" s="94" t="s">
        <v>1196</v>
      </c>
    </row>
    <row r="341" spans="1:28" x14ac:dyDescent="0.25">
      <c r="A341" s="94" t="s">
        <v>1197</v>
      </c>
      <c r="B341" s="94" t="s">
        <v>1198</v>
      </c>
      <c r="C341" s="94" t="s">
        <v>1875</v>
      </c>
      <c r="D341" s="94"/>
      <c r="E341" s="130">
        <v>0</v>
      </c>
      <c r="F341" s="130">
        <v>0</v>
      </c>
      <c r="G341" s="130">
        <v>0</v>
      </c>
      <c r="H341" s="130">
        <v>0</v>
      </c>
      <c r="I341" s="130">
        <v>0</v>
      </c>
      <c r="J341" s="130">
        <v>0</v>
      </c>
      <c r="K341" s="130">
        <v>261</v>
      </c>
      <c r="L341" s="130">
        <v>0</v>
      </c>
      <c r="M341" s="130">
        <v>0</v>
      </c>
      <c r="N341" s="130">
        <v>6600</v>
      </c>
      <c r="O341" s="130">
        <v>15482</v>
      </c>
      <c r="P341" s="130">
        <v>125500</v>
      </c>
      <c r="Q341" s="130">
        <v>0</v>
      </c>
      <c r="R341" s="130">
        <v>0</v>
      </c>
      <c r="S341" s="130">
        <v>0</v>
      </c>
      <c r="T341" s="130">
        <v>0</v>
      </c>
      <c r="U341" s="130">
        <v>0</v>
      </c>
      <c r="V341" s="130">
        <v>24</v>
      </c>
      <c r="W341" s="130">
        <v>0</v>
      </c>
      <c r="X341" s="130">
        <v>0</v>
      </c>
      <c r="Y341" s="130">
        <v>0</v>
      </c>
      <c r="Z341" s="94" t="s">
        <v>191</v>
      </c>
      <c r="AA341" s="94" t="s">
        <v>269</v>
      </c>
      <c r="AB341" s="94" t="s">
        <v>1199</v>
      </c>
    </row>
    <row r="342" spans="1:28" x14ac:dyDescent="0.25">
      <c r="A342" s="94" t="s">
        <v>1200</v>
      </c>
      <c r="B342" s="94" t="s">
        <v>1794</v>
      </c>
      <c r="C342" s="94" t="s">
        <v>1873</v>
      </c>
      <c r="D342" s="94"/>
      <c r="E342" s="130">
        <v>0</v>
      </c>
      <c r="F342" s="130">
        <v>0</v>
      </c>
      <c r="G342" s="130">
        <v>0</v>
      </c>
      <c r="H342" s="130">
        <v>0</v>
      </c>
      <c r="I342" s="130">
        <v>0</v>
      </c>
      <c r="J342" s="130">
        <v>0</v>
      </c>
      <c r="K342" s="130">
        <v>0</v>
      </c>
      <c r="L342" s="130">
        <v>0</v>
      </c>
      <c r="M342" s="130">
        <v>0</v>
      </c>
      <c r="N342" s="130">
        <v>0</v>
      </c>
      <c r="O342" s="130">
        <v>30000</v>
      </c>
      <c r="P342" s="130">
        <v>0</v>
      </c>
      <c r="Q342" s="130">
        <v>0</v>
      </c>
      <c r="R342" s="130">
        <v>200</v>
      </c>
      <c r="S342" s="130">
        <v>0</v>
      </c>
      <c r="T342" s="130">
        <v>0</v>
      </c>
      <c r="U342" s="130">
        <v>0</v>
      </c>
      <c r="V342" s="130">
        <v>0</v>
      </c>
      <c r="W342" s="130">
        <v>0</v>
      </c>
      <c r="X342" s="130">
        <v>0</v>
      </c>
      <c r="Y342" s="130">
        <v>0</v>
      </c>
      <c r="Z342" s="94" t="s">
        <v>193</v>
      </c>
      <c r="AA342" s="94" t="s">
        <v>205</v>
      </c>
      <c r="AB342" s="94" t="s">
        <v>1202</v>
      </c>
    </row>
    <row r="343" spans="1:28" x14ac:dyDescent="0.25">
      <c r="A343" s="94" t="s">
        <v>1203</v>
      </c>
      <c r="B343" s="94" t="s">
        <v>1204</v>
      </c>
      <c r="C343" s="94" t="s">
        <v>1874</v>
      </c>
      <c r="D343" s="94"/>
      <c r="E343" s="130">
        <v>0</v>
      </c>
      <c r="F343" s="130">
        <v>0</v>
      </c>
      <c r="G343" s="130">
        <v>0</v>
      </c>
      <c r="H343" s="130">
        <v>0</v>
      </c>
      <c r="I343" s="130">
        <v>0</v>
      </c>
      <c r="J343" s="130">
        <v>0</v>
      </c>
      <c r="K343" s="130">
        <v>0</v>
      </c>
      <c r="L343" s="130">
        <v>0</v>
      </c>
      <c r="M343" s="130">
        <v>0</v>
      </c>
      <c r="N343" s="130">
        <v>0</v>
      </c>
      <c r="O343" s="130">
        <v>198528</v>
      </c>
      <c r="P343" s="130">
        <v>0</v>
      </c>
      <c r="Q343" s="130">
        <v>0</v>
      </c>
      <c r="R343" s="130">
        <v>0</v>
      </c>
      <c r="S343" s="130">
        <v>0</v>
      </c>
      <c r="T343" s="130">
        <v>0</v>
      </c>
      <c r="U343" s="130">
        <v>0</v>
      </c>
      <c r="V343" s="130">
        <v>0</v>
      </c>
      <c r="W343" s="130">
        <v>0</v>
      </c>
      <c r="X343" s="130">
        <v>0</v>
      </c>
      <c r="Y343" s="130">
        <v>0</v>
      </c>
      <c r="Z343" s="94" t="s">
        <v>191</v>
      </c>
      <c r="AA343" s="94" t="s">
        <v>212</v>
      </c>
      <c r="AB343" s="94" t="s">
        <v>1205</v>
      </c>
    </row>
    <row r="344" spans="1:28" x14ac:dyDescent="0.25">
      <c r="A344" s="94" t="s">
        <v>1206</v>
      </c>
      <c r="B344" s="94" t="s">
        <v>1207</v>
      </c>
      <c r="C344" s="94" t="s">
        <v>1874</v>
      </c>
      <c r="D344" s="94"/>
      <c r="E344" s="130">
        <v>0</v>
      </c>
      <c r="F344" s="130">
        <v>0</v>
      </c>
      <c r="G344" s="130">
        <v>0</v>
      </c>
      <c r="H344" s="130">
        <v>0</v>
      </c>
      <c r="I344" s="130">
        <v>0</v>
      </c>
      <c r="J344" s="130">
        <v>0</v>
      </c>
      <c r="K344" s="130">
        <v>0</v>
      </c>
      <c r="L344" s="130">
        <v>0</v>
      </c>
      <c r="M344" s="130">
        <v>0</v>
      </c>
      <c r="N344" s="130">
        <v>0</v>
      </c>
      <c r="O344" s="130">
        <v>312383</v>
      </c>
      <c r="P344" s="130">
        <v>30000</v>
      </c>
      <c r="Q344" s="130">
        <v>0</v>
      </c>
      <c r="R344" s="130">
        <v>0</v>
      </c>
      <c r="S344" s="130">
        <v>0</v>
      </c>
      <c r="T344" s="130">
        <v>0</v>
      </c>
      <c r="U344" s="130">
        <v>0</v>
      </c>
      <c r="V344" s="130">
        <v>0</v>
      </c>
      <c r="W344" s="130">
        <v>20000</v>
      </c>
      <c r="X344" s="130">
        <v>0</v>
      </c>
      <c r="Y344" s="130">
        <v>0</v>
      </c>
      <c r="Z344" s="94" t="s">
        <v>191</v>
      </c>
      <c r="AA344" s="94" t="s">
        <v>372</v>
      </c>
      <c r="AB344" s="94" t="s">
        <v>1208</v>
      </c>
    </row>
    <row r="345" spans="1:28" x14ac:dyDescent="0.25">
      <c r="A345" s="94" t="s">
        <v>1209</v>
      </c>
      <c r="B345" s="94" t="s">
        <v>1210</v>
      </c>
      <c r="C345" s="94" t="s">
        <v>1876</v>
      </c>
      <c r="D345" s="94"/>
      <c r="E345" s="130">
        <v>0</v>
      </c>
      <c r="F345" s="130">
        <v>0</v>
      </c>
      <c r="G345" s="130">
        <v>0</v>
      </c>
      <c r="H345" s="130">
        <v>0</v>
      </c>
      <c r="I345" s="130">
        <v>0</v>
      </c>
      <c r="J345" s="130">
        <v>0</v>
      </c>
      <c r="K345" s="130">
        <v>0</v>
      </c>
      <c r="L345" s="130">
        <v>0</v>
      </c>
      <c r="M345" s="130">
        <v>0</v>
      </c>
      <c r="N345" s="130">
        <v>0</v>
      </c>
      <c r="O345" s="130">
        <v>473</v>
      </c>
      <c r="P345" s="130">
        <v>0</v>
      </c>
      <c r="Q345" s="130">
        <v>0</v>
      </c>
      <c r="R345" s="130">
        <v>0</v>
      </c>
      <c r="S345" s="130">
        <v>0</v>
      </c>
      <c r="T345" s="130">
        <v>0</v>
      </c>
      <c r="U345" s="130">
        <v>0</v>
      </c>
      <c r="V345" s="130">
        <v>0</v>
      </c>
      <c r="W345" s="130">
        <v>0</v>
      </c>
      <c r="X345" s="130">
        <v>0</v>
      </c>
      <c r="Y345" s="130">
        <v>0</v>
      </c>
      <c r="Z345" s="94" t="s">
        <v>191</v>
      </c>
      <c r="AA345" s="94" t="s">
        <v>249</v>
      </c>
      <c r="AB345" s="94" t="s">
        <v>1211</v>
      </c>
    </row>
    <row r="346" spans="1:28" x14ac:dyDescent="0.25">
      <c r="A346" s="94" t="s">
        <v>1212</v>
      </c>
      <c r="B346" s="94" t="s">
        <v>1795</v>
      </c>
      <c r="C346" s="94" t="s">
        <v>1877</v>
      </c>
      <c r="D346" s="94"/>
      <c r="E346" s="130">
        <v>0</v>
      </c>
      <c r="F346" s="130">
        <v>0</v>
      </c>
      <c r="G346" s="130">
        <v>0</v>
      </c>
      <c r="H346" s="130">
        <v>0</v>
      </c>
      <c r="I346" s="130">
        <v>0</v>
      </c>
      <c r="J346" s="130">
        <v>0</v>
      </c>
      <c r="K346" s="130">
        <v>0</v>
      </c>
      <c r="L346" s="130">
        <v>0</v>
      </c>
      <c r="M346" s="130">
        <v>0</v>
      </c>
      <c r="N346" s="130">
        <v>0</v>
      </c>
      <c r="O346" s="130">
        <v>160441</v>
      </c>
      <c r="P346" s="130">
        <v>40000</v>
      </c>
      <c r="Q346" s="130">
        <v>0</v>
      </c>
      <c r="R346" s="130">
        <v>0</v>
      </c>
      <c r="S346" s="130">
        <v>0</v>
      </c>
      <c r="T346" s="130">
        <v>0</v>
      </c>
      <c r="U346" s="130">
        <v>200</v>
      </c>
      <c r="V346" s="130">
        <v>0</v>
      </c>
      <c r="W346" s="130">
        <v>0</v>
      </c>
      <c r="X346" s="130">
        <v>0</v>
      </c>
      <c r="Y346" s="130">
        <v>0</v>
      </c>
      <c r="Z346" s="94" t="s">
        <v>195</v>
      </c>
      <c r="AA346" s="94" t="s">
        <v>205</v>
      </c>
      <c r="AB346" s="94" t="s">
        <v>1214</v>
      </c>
    </row>
    <row r="347" spans="1:28" x14ac:dyDescent="0.25">
      <c r="A347" s="94" t="s">
        <v>1215</v>
      </c>
      <c r="B347" s="94" t="s">
        <v>1216</v>
      </c>
      <c r="C347" s="94" t="s">
        <v>1875</v>
      </c>
      <c r="D347" s="94"/>
      <c r="E347" s="130">
        <v>0</v>
      </c>
      <c r="F347" s="130">
        <v>0</v>
      </c>
      <c r="G347" s="130">
        <v>0</v>
      </c>
      <c r="H347" s="130">
        <v>0</v>
      </c>
      <c r="I347" s="130">
        <v>0</v>
      </c>
      <c r="J347" s="130">
        <v>0</v>
      </c>
      <c r="K347" s="130">
        <v>0</v>
      </c>
      <c r="L347" s="130">
        <v>0</v>
      </c>
      <c r="M347" s="130">
        <v>0</v>
      </c>
      <c r="N347" s="130">
        <v>0</v>
      </c>
      <c r="O347" s="130">
        <v>19359</v>
      </c>
      <c r="P347" s="130">
        <v>0</v>
      </c>
      <c r="Q347" s="130">
        <v>0</v>
      </c>
      <c r="R347" s="130">
        <v>0</v>
      </c>
      <c r="S347" s="130">
        <v>0</v>
      </c>
      <c r="T347" s="130">
        <v>0</v>
      </c>
      <c r="U347" s="130">
        <v>0</v>
      </c>
      <c r="V347" s="130">
        <v>0</v>
      </c>
      <c r="W347" s="130">
        <v>0</v>
      </c>
      <c r="X347" s="130">
        <v>0</v>
      </c>
      <c r="Y347" s="130">
        <v>0</v>
      </c>
      <c r="Z347" s="94" t="s">
        <v>191</v>
      </c>
      <c r="AA347" s="94" t="s">
        <v>212</v>
      </c>
      <c r="AB347" s="94" t="s">
        <v>1217</v>
      </c>
    </row>
    <row r="348" spans="1:28" x14ac:dyDescent="0.25">
      <c r="A348" s="94" t="s">
        <v>1218</v>
      </c>
      <c r="B348" s="94" t="s">
        <v>1796</v>
      </c>
      <c r="C348" s="94" t="s">
        <v>1873</v>
      </c>
      <c r="D348" s="94"/>
      <c r="E348" s="130">
        <v>0</v>
      </c>
      <c r="F348" s="130">
        <v>0</v>
      </c>
      <c r="G348" s="130">
        <v>0</v>
      </c>
      <c r="H348" s="130">
        <v>0</v>
      </c>
      <c r="I348" s="130">
        <v>1027</v>
      </c>
      <c r="J348" s="130">
        <v>0</v>
      </c>
      <c r="K348" s="130">
        <v>11</v>
      </c>
      <c r="L348" s="130">
        <v>0</v>
      </c>
      <c r="M348" s="130">
        <v>0</v>
      </c>
      <c r="N348" s="130">
        <v>0</v>
      </c>
      <c r="O348" s="130">
        <v>310000</v>
      </c>
      <c r="P348" s="130">
        <v>30200</v>
      </c>
      <c r="Q348" s="130">
        <v>0</v>
      </c>
      <c r="R348" s="130">
        <v>142</v>
      </c>
      <c r="S348" s="130">
        <v>0</v>
      </c>
      <c r="T348" s="130">
        <v>0</v>
      </c>
      <c r="U348" s="130">
        <v>350</v>
      </c>
      <c r="V348" s="130">
        <v>0</v>
      </c>
      <c r="W348" s="130">
        <v>13000</v>
      </c>
      <c r="X348" s="130">
        <v>3731</v>
      </c>
      <c r="Y348" s="130">
        <v>0</v>
      </c>
      <c r="Z348" s="94" t="s">
        <v>193</v>
      </c>
      <c r="AA348" s="94" t="s">
        <v>205</v>
      </c>
      <c r="AB348" s="94" t="s">
        <v>1220</v>
      </c>
    </row>
    <row r="349" spans="1:28" x14ac:dyDescent="0.25">
      <c r="A349" s="94" t="s">
        <v>1221</v>
      </c>
      <c r="B349" s="94" t="s">
        <v>1222</v>
      </c>
      <c r="C349" s="94" t="s">
        <v>1879</v>
      </c>
      <c r="D349" s="94"/>
      <c r="E349" s="130">
        <v>0</v>
      </c>
      <c r="F349" s="130">
        <v>0</v>
      </c>
      <c r="G349" s="130">
        <v>0</v>
      </c>
      <c r="H349" s="130">
        <v>0</v>
      </c>
      <c r="I349" s="130">
        <v>0</v>
      </c>
      <c r="J349" s="130">
        <v>0</v>
      </c>
      <c r="K349" s="130">
        <v>0</v>
      </c>
      <c r="L349" s="130">
        <v>0</v>
      </c>
      <c r="M349" s="130">
        <v>0</v>
      </c>
      <c r="N349" s="130">
        <v>0</v>
      </c>
      <c r="O349" s="130">
        <v>329587</v>
      </c>
      <c r="P349" s="130">
        <v>17500</v>
      </c>
      <c r="Q349" s="130">
        <v>0</v>
      </c>
      <c r="R349" s="130">
        <v>0</v>
      </c>
      <c r="S349" s="130">
        <v>3000</v>
      </c>
      <c r="T349" s="130">
        <v>0</v>
      </c>
      <c r="U349" s="130">
        <v>0</v>
      </c>
      <c r="V349" s="130">
        <v>0</v>
      </c>
      <c r="W349" s="130">
        <v>0</v>
      </c>
      <c r="X349" s="130">
        <v>19000</v>
      </c>
      <c r="Y349" s="130">
        <v>50500</v>
      </c>
      <c r="Z349" s="94" t="s">
        <v>191</v>
      </c>
      <c r="AA349" s="94" t="s">
        <v>205</v>
      </c>
      <c r="AB349" s="94" t="s">
        <v>1223</v>
      </c>
    </row>
    <row r="350" spans="1:28" x14ac:dyDescent="0.25">
      <c r="A350" s="94" t="s">
        <v>1224</v>
      </c>
      <c r="B350" s="94" t="s">
        <v>1225</v>
      </c>
      <c r="C350" s="94" t="s">
        <v>1878</v>
      </c>
      <c r="D350" s="94"/>
      <c r="E350" s="130">
        <v>0</v>
      </c>
      <c r="F350" s="130">
        <v>0</v>
      </c>
      <c r="G350" s="130">
        <v>0</v>
      </c>
      <c r="H350" s="130">
        <v>0</v>
      </c>
      <c r="I350" s="130">
        <v>0</v>
      </c>
      <c r="J350" s="130">
        <v>0</v>
      </c>
      <c r="K350" s="130">
        <v>176</v>
      </c>
      <c r="L350" s="130">
        <v>0</v>
      </c>
      <c r="M350" s="130">
        <v>0</v>
      </c>
      <c r="N350" s="130">
        <v>0</v>
      </c>
      <c r="O350" s="130">
        <v>44252</v>
      </c>
      <c r="P350" s="130">
        <v>82000</v>
      </c>
      <c r="Q350" s="130">
        <v>0</v>
      </c>
      <c r="R350" s="130">
        <v>0</v>
      </c>
      <c r="S350" s="130">
        <v>0</v>
      </c>
      <c r="T350" s="130">
        <v>0</v>
      </c>
      <c r="U350" s="130">
        <v>0</v>
      </c>
      <c r="V350" s="130">
        <v>0</v>
      </c>
      <c r="W350" s="130">
        <v>18000</v>
      </c>
      <c r="X350" s="130">
        <v>199000</v>
      </c>
      <c r="Y350" s="130">
        <v>15000</v>
      </c>
      <c r="Z350" s="94" t="s">
        <v>191</v>
      </c>
      <c r="AA350" s="94" t="s">
        <v>205</v>
      </c>
      <c r="AB350" s="94" t="s">
        <v>1226</v>
      </c>
    </row>
    <row r="351" spans="1:28" x14ac:dyDescent="0.25">
      <c r="A351" s="94" t="s">
        <v>1836</v>
      </c>
      <c r="B351" s="94" t="s">
        <v>1837</v>
      </c>
      <c r="C351" s="94" t="s">
        <v>1878</v>
      </c>
      <c r="D351" s="94"/>
      <c r="E351" s="130">
        <v>0</v>
      </c>
      <c r="F351" s="130">
        <v>0</v>
      </c>
      <c r="G351" s="130">
        <v>0</v>
      </c>
      <c r="H351" s="130">
        <v>0</v>
      </c>
      <c r="I351" s="130">
        <v>0</v>
      </c>
      <c r="J351" s="130">
        <v>0</v>
      </c>
      <c r="K351" s="130">
        <v>0</v>
      </c>
      <c r="L351" s="130">
        <v>0</v>
      </c>
      <c r="M351" s="130">
        <v>0</v>
      </c>
      <c r="N351" s="130">
        <v>0</v>
      </c>
      <c r="O351" s="130">
        <v>81200</v>
      </c>
      <c r="P351" s="130">
        <v>0</v>
      </c>
      <c r="Q351" s="130">
        <v>0</v>
      </c>
      <c r="R351" s="130">
        <v>2428</v>
      </c>
      <c r="S351" s="130">
        <v>0</v>
      </c>
      <c r="T351" s="130">
        <v>0</v>
      </c>
      <c r="U351" s="130">
        <v>0</v>
      </c>
      <c r="V351" s="130">
        <v>0</v>
      </c>
      <c r="W351" s="130">
        <v>0</v>
      </c>
      <c r="X351" s="130">
        <v>0</v>
      </c>
      <c r="Y351" s="130">
        <v>7500</v>
      </c>
      <c r="Z351" s="94" t="s">
        <v>191</v>
      </c>
      <c r="AA351" s="94" t="s">
        <v>205</v>
      </c>
      <c r="AB351" s="94" t="s">
        <v>1838</v>
      </c>
    </row>
    <row r="352" spans="1:28" x14ac:dyDescent="0.25">
      <c r="A352" s="94" t="s">
        <v>1227</v>
      </c>
      <c r="B352" s="94" t="s">
        <v>1228</v>
      </c>
      <c r="C352" s="94" t="s">
        <v>1874</v>
      </c>
      <c r="D352" s="94"/>
      <c r="E352" s="130">
        <v>0</v>
      </c>
      <c r="F352" s="130">
        <v>0</v>
      </c>
      <c r="G352" s="130">
        <v>0</v>
      </c>
      <c r="H352" s="130">
        <v>0</v>
      </c>
      <c r="I352" s="130">
        <v>0</v>
      </c>
      <c r="J352" s="130">
        <v>0</v>
      </c>
      <c r="K352" s="130">
        <v>0</v>
      </c>
      <c r="L352" s="130">
        <v>0</v>
      </c>
      <c r="M352" s="130">
        <v>0</v>
      </c>
      <c r="N352" s="130">
        <v>0</v>
      </c>
      <c r="O352" s="130">
        <v>477827</v>
      </c>
      <c r="P352" s="130">
        <v>0</v>
      </c>
      <c r="Q352" s="130">
        <v>0</v>
      </c>
      <c r="R352" s="130">
        <v>0</v>
      </c>
      <c r="S352" s="130">
        <v>0</v>
      </c>
      <c r="T352" s="130">
        <v>0</v>
      </c>
      <c r="U352" s="130">
        <v>0</v>
      </c>
      <c r="V352" s="130">
        <v>0</v>
      </c>
      <c r="W352" s="130">
        <v>11000</v>
      </c>
      <c r="X352" s="130">
        <v>0</v>
      </c>
      <c r="Y352" s="130">
        <v>13964</v>
      </c>
      <c r="Z352" s="94" t="s">
        <v>191</v>
      </c>
      <c r="AA352" s="94" t="s">
        <v>205</v>
      </c>
      <c r="AB352" s="94" t="s">
        <v>1229</v>
      </c>
    </row>
    <row r="353" spans="1:28" x14ac:dyDescent="0.25">
      <c r="A353" s="94" t="s">
        <v>1230</v>
      </c>
      <c r="B353" s="94" t="s">
        <v>1797</v>
      </c>
      <c r="C353" s="94" t="s">
        <v>1877</v>
      </c>
      <c r="D353" s="94"/>
      <c r="E353" s="130">
        <v>0</v>
      </c>
      <c r="F353" s="130">
        <v>0</v>
      </c>
      <c r="G353" s="130">
        <v>0</v>
      </c>
      <c r="H353" s="130">
        <v>0</v>
      </c>
      <c r="I353" s="130">
        <v>0</v>
      </c>
      <c r="J353" s="130">
        <v>0</v>
      </c>
      <c r="K353" s="130">
        <v>0</v>
      </c>
      <c r="L353" s="130">
        <v>0</v>
      </c>
      <c r="M353" s="130">
        <v>0</v>
      </c>
      <c r="N353" s="130">
        <v>0</v>
      </c>
      <c r="O353" s="130">
        <v>181359</v>
      </c>
      <c r="P353" s="130">
        <v>10000</v>
      </c>
      <c r="Q353" s="130">
        <v>0</v>
      </c>
      <c r="R353" s="130">
        <v>0</v>
      </c>
      <c r="S353" s="130">
        <v>0</v>
      </c>
      <c r="T353" s="130">
        <v>0</v>
      </c>
      <c r="U353" s="130">
        <v>0</v>
      </c>
      <c r="V353" s="130">
        <v>0</v>
      </c>
      <c r="W353" s="130">
        <v>30000</v>
      </c>
      <c r="X353" s="130">
        <v>5000</v>
      </c>
      <c r="Y353" s="130">
        <v>20000</v>
      </c>
      <c r="Z353" s="94" t="s">
        <v>195</v>
      </c>
      <c r="AA353" s="94" t="s">
        <v>205</v>
      </c>
      <c r="AB353" s="94" t="s">
        <v>1232</v>
      </c>
    </row>
    <row r="354" spans="1:28" x14ac:dyDescent="0.25">
      <c r="A354" s="94" t="s">
        <v>1233</v>
      </c>
      <c r="B354" s="94" t="s">
        <v>1234</v>
      </c>
      <c r="C354" s="94" t="s">
        <v>1875</v>
      </c>
      <c r="D354" s="94"/>
      <c r="E354" s="130">
        <v>0</v>
      </c>
      <c r="F354" s="130">
        <v>0</v>
      </c>
      <c r="G354" s="130">
        <v>0</v>
      </c>
      <c r="H354" s="130">
        <v>0</v>
      </c>
      <c r="I354" s="130">
        <v>0</v>
      </c>
      <c r="J354" s="130">
        <v>0</v>
      </c>
      <c r="K354" s="130">
        <v>0</v>
      </c>
      <c r="L354" s="130">
        <v>0</v>
      </c>
      <c r="M354" s="130">
        <v>0</v>
      </c>
      <c r="N354" s="130">
        <v>0</v>
      </c>
      <c r="O354" s="130">
        <v>6888</v>
      </c>
      <c r="P354" s="130">
        <v>10400</v>
      </c>
      <c r="Q354" s="130">
        <v>0</v>
      </c>
      <c r="R354" s="130">
        <v>0</v>
      </c>
      <c r="S354" s="130">
        <v>0</v>
      </c>
      <c r="T354" s="130">
        <v>0</v>
      </c>
      <c r="U354" s="130">
        <v>0</v>
      </c>
      <c r="V354" s="130">
        <v>1</v>
      </c>
      <c r="W354" s="130">
        <v>0</v>
      </c>
      <c r="X354" s="130">
        <v>0</v>
      </c>
      <c r="Y354" s="130">
        <v>31</v>
      </c>
      <c r="Z354" s="94" t="s">
        <v>191</v>
      </c>
      <c r="AA354" s="94" t="s">
        <v>212</v>
      </c>
      <c r="AB354" s="94" t="s">
        <v>1235</v>
      </c>
    </row>
    <row r="355" spans="1:28" x14ac:dyDescent="0.25">
      <c r="A355" s="94" t="s">
        <v>1839</v>
      </c>
      <c r="B355" s="94" t="s">
        <v>1840</v>
      </c>
      <c r="C355" s="94" t="s">
        <v>1878</v>
      </c>
      <c r="D355" s="94"/>
      <c r="E355" s="130">
        <v>0</v>
      </c>
      <c r="F355" s="130">
        <v>0</v>
      </c>
      <c r="G355" s="130">
        <v>0</v>
      </c>
      <c r="H355" s="130">
        <v>0</v>
      </c>
      <c r="I355" s="130">
        <v>0</v>
      </c>
      <c r="J355" s="130">
        <v>0</v>
      </c>
      <c r="K355" s="130">
        <v>0</v>
      </c>
      <c r="L355" s="130">
        <v>0</v>
      </c>
      <c r="M355" s="130">
        <v>0</v>
      </c>
      <c r="N355" s="130">
        <v>0</v>
      </c>
      <c r="O355" s="130">
        <v>0</v>
      </c>
      <c r="P355" s="130">
        <v>0</v>
      </c>
      <c r="Q355" s="130">
        <v>0</v>
      </c>
      <c r="R355" s="130">
        <v>0</v>
      </c>
      <c r="S355" s="130">
        <v>0</v>
      </c>
      <c r="T355" s="130">
        <v>0</v>
      </c>
      <c r="U355" s="130">
        <v>0</v>
      </c>
      <c r="V355" s="130">
        <v>0</v>
      </c>
      <c r="W355" s="130">
        <v>0</v>
      </c>
      <c r="X355" s="130">
        <v>0</v>
      </c>
      <c r="Y355" s="130">
        <v>0</v>
      </c>
      <c r="Z355" s="94" t="s">
        <v>191</v>
      </c>
      <c r="AA355" s="94" t="s">
        <v>212</v>
      </c>
      <c r="AB355" s="94" t="s">
        <v>1841</v>
      </c>
    </row>
    <row r="356" spans="1:28" x14ac:dyDescent="0.25">
      <c r="A356" s="94" t="s">
        <v>1236</v>
      </c>
      <c r="B356" s="94" t="s">
        <v>1237</v>
      </c>
      <c r="C356" s="94" t="s">
        <v>1874</v>
      </c>
      <c r="D356" s="94"/>
      <c r="E356" s="130">
        <v>0</v>
      </c>
      <c r="F356" s="130">
        <v>0</v>
      </c>
      <c r="G356" s="130">
        <v>0</v>
      </c>
      <c r="H356" s="130">
        <v>0</v>
      </c>
      <c r="I356" s="130">
        <v>0</v>
      </c>
      <c r="J356" s="130">
        <v>0</v>
      </c>
      <c r="K356" s="130">
        <v>0</v>
      </c>
      <c r="L356" s="130">
        <v>0</v>
      </c>
      <c r="M356" s="130">
        <v>0</v>
      </c>
      <c r="N356" s="130">
        <v>0</v>
      </c>
      <c r="O356" s="130">
        <v>276231</v>
      </c>
      <c r="P356" s="130">
        <v>30000</v>
      </c>
      <c r="Q356" s="130">
        <v>0</v>
      </c>
      <c r="R356" s="130">
        <v>0</v>
      </c>
      <c r="S356" s="130">
        <v>0</v>
      </c>
      <c r="T356" s="130">
        <v>0</v>
      </c>
      <c r="U356" s="130">
        <v>0</v>
      </c>
      <c r="V356" s="130">
        <v>0</v>
      </c>
      <c r="W356" s="130">
        <v>0</v>
      </c>
      <c r="X356" s="130">
        <v>76000</v>
      </c>
      <c r="Y356" s="130">
        <v>0</v>
      </c>
      <c r="Z356" s="94" t="s">
        <v>191</v>
      </c>
      <c r="AA356" s="94" t="s">
        <v>205</v>
      </c>
      <c r="AB356" s="94" t="s">
        <v>1238</v>
      </c>
    </row>
    <row r="357" spans="1:28" x14ac:dyDescent="0.25">
      <c r="A357" s="94" t="s">
        <v>1239</v>
      </c>
      <c r="B357" s="94" t="s">
        <v>1240</v>
      </c>
      <c r="C357" s="94" t="s">
        <v>1880</v>
      </c>
      <c r="D357" s="94"/>
      <c r="E357" s="130">
        <v>0</v>
      </c>
      <c r="F357" s="130">
        <v>0</v>
      </c>
      <c r="G357" s="130">
        <v>0</v>
      </c>
      <c r="H357" s="130">
        <v>0</v>
      </c>
      <c r="I357" s="130">
        <v>0</v>
      </c>
      <c r="J357" s="130">
        <v>0</v>
      </c>
      <c r="K357" s="130">
        <v>0</v>
      </c>
      <c r="L357" s="130">
        <v>0</v>
      </c>
      <c r="M357" s="130">
        <v>0</v>
      </c>
      <c r="N357" s="130">
        <v>0</v>
      </c>
      <c r="O357" s="130">
        <v>173271</v>
      </c>
      <c r="P357" s="130">
        <v>35000</v>
      </c>
      <c r="Q357" s="130">
        <v>0</v>
      </c>
      <c r="R357" s="130">
        <v>0</v>
      </c>
      <c r="S357" s="130">
        <v>0</v>
      </c>
      <c r="T357" s="130">
        <v>0</v>
      </c>
      <c r="U357" s="130">
        <v>0</v>
      </c>
      <c r="V357" s="130">
        <v>0</v>
      </c>
      <c r="W357" s="130">
        <v>0</v>
      </c>
      <c r="X357" s="130">
        <v>7500</v>
      </c>
      <c r="Y357" s="130">
        <v>0</v>
      </c>
      <c r="Z357" s="94" t="s">
        <v>191</v>
      </c>
      <c r="AA357" s="94" t="s">
        <v>262</v>
      </c>
      <c r="AB357" s="94" t="s">
        <v>1241</v>
      </c>
    </row>
    <row r="358" spans="1:28" x14ac:dyDescent="0.25">
      <c r="A358" s="94" t="s">
        <v>1242</v>
      </c>
      <c r="B358" s="94" t="s">
        <v>1243</v>
      </c>
      <c r="C358" s="94" t="s">
        <v>1883</v>
      </c>
      <c r="D358" s="94"/>
      <c r="E358" s="130">
        <v>0</v>
      </c>
      <c r="F358" s="130">
        <v>0</v>
      </c>
      <c r="G358" s="130">
        <v>0</v>
      </c>
      <c r="H358" s="130">
        <v>0</v>
      </c>
      <c r="I358" s="130">
        <v>0</v>
      </c>
      <c r="J358" s="130">
        <v>0</v>
      </c>
      <c r="K358" s="130">
        <v>0</v>
      </c>
      <c r="L358" s="130">
        <v>0</v>
      </c>
      <c r="M358" s="130">
        <v>0</v>
      </c>
      <c r="N358" s="130">
        <v>0</v>
      </c>
      <c r="O358" s="130">
        <v>34511</v>
      </c>
      <c r="P358" s="130">
        <v>105350</v>
      </c>
      <c r="Q358" s="130">
        <v>0</v>
      </c>
      <c r="R358" s="130">
        <v>0</v>
      </c>
      <c r="S358" s="130">
        <v>0</v>
      </c>
      <c r="T358" s="130">
        <v>0</v>
      </c>
      <c r="U358" s="130">
        <v>0</v>
      </c>
      <c r="V358" s="130">
        <v>0</v>
      </c>
      <c r="W358" s="130">
        <v>0</v>
      </c>
      <c r="X358" s="130">
        <v>5000</v>
      </c>
      <c r="Y358" s="130">
        <v>15000</v>
      </c>
      <c r="Z358" s="94" t="s">
        <v>191</v>
      </c>
      <c r="AA358" s="94" t="s">
        <v>205</v>
      </c>
      <c r="AB358" s="94" t="s">
        <v>1244</v>
      </c>
    </row>
    <row r="359" spans="1:28" x14ac:dyDescent="0.25">
      <c r="A359" s="94" t="s">
        <v>1245</v>
      </c>
      <c r="B359" s="94" t="s">
        <v>1246</v>
      </c>
      <c r="C359" s="94" t="s">
        <v>1882</v>
      </c>
      <c r="D359" s="94"/>
      <c r="E359" s="130">
        <v>0</v>
      </c>
      <c r="F359" s="130">
        <v>0</v>
      </c>
      <c r="G359" s="130">
        <v>0</v>
      </c>
      <c r="H359" s="130">
        <v>0</v>
      </c>
      <c r="I359" s="130">
        <v>0</v>
      </c>
      <c r="J359" s="130">
        <v>0</v>
      </c>
      <c r="K359" s="130">
        <v>3000</v>
      </c>
      <c r="L359" s="130">
        <v>0</v>
      </c>
      <c r="M359" s="130">
        <v>0</v>
      </c>
      <c r="N359" s="130">
        <v>0</v>
      </c>
      <c r="O359" s="130">
        <v>98929</v>
      </c>
      <c r="P359" s="130">
        <v>5000</v>
      </c>
      <c r="Q359" s="130">
        <v>0</v>
      </c>
      <c r="R359" s="130">
        <v>0</v>
      </c>
      <c r="S359" s="130">
        <v>0</v>
      </c>
      <c r="T359" s="130">
        <v>0</v>
      </c>
      <c r="U359" s="130">
        <v>0</v>
      </c>
      <c r="V359" s="130">
        <v>0</v>
      </c>
      <c r="W359" s="130">
        <v>0</v>
      </c>
      <c r="X359" s="130">
        <v>4000</v>
      </c>
      <c r="Y359" s="130">
        <v>0</v>
      </c>
      <c r="Z359" s="94" t="s">
        <v>191</v>
      </c>
      <c r="AA359" s="94" t="s">
        <v>212</v>
      </c>
      <c r="AB359" s="94" t="s">
        <v>1247</v>
      </c>
    </row>
    <row r="360" spans="1:28" x14ac:dyDescent="0.25">
      <c r="A360" s="94" t="s">
        <v>1248</v>
      </c>
      <c r="B360" s="94" t="s">
        <v>1249</v>
      </c>
      <c r="C360" s="94" t="s">
        <v>1874</v>
      </c>
      <c r="D360" s="94"/>
      <c r="E360" s="130">
        <v>0</v>
      </c>
      <c r="F360" s="130">
        <v>0</v>
      </c>
      <c r="G360" s="130">
        <v>0</v>
      </c>
      <c r="H360" s="130">
        <v>0</v>
      </c>
      <c r="I360" s="130">
        <v>0</v>
      </c>
      <c r="J360" s="130">
        <v>0</v>
      </c>
      <c r="K360" s="130">
        <v>0</v>
      </c>
      <c r="L360" s="130">
        <v>0</v>
      </c>
      <c r="M360" s="130">
        <v>0</v>
      </c>
      <c r="N360" s="130">
        <v>0</v>
      </c>
      <c r="O360" s="130">
        <v>0</v>
      </c>
      <c r="P360" s="130">
        <v>0</v>
      </c>
      <c r="Q360" s="130">
        <v>0</v>
      </c>
      <c r="R360" s="130">
        <v>0</v>
      </c>
      <c r="S360" s="130">
        <v>0</v>
      </c>
      <c r="T360" s="130">
        <v>0</v>
      </c>
      <c r="U360" s="130">
        <v>0</v>
      </c>
      <c r="V360" s="130">
        <v>0</v>
      </c>
      <c r="W360" s="130">
        <v>0</v>
      </c>
      <c r="X360" s="130">
        <v>0</v>
      </c>
      <c r="Y360" s="130">
        <v>0</v>
      </c>
      <c r="Z360" s="94" t="s">
        <v>191</v>
      </c>
      <c r="AA360" s="94" t="s">
        <v>212</v>
      </c>
      <c r="AB360" s="94" t="s">
        <v>1250</v>
      </c>
    </row>
    <row r="361" spans="1:28" x14ac:dyDescent="0.25">
      <c r="A361" s="94" t="s">
        <v>1251</v>
      </c>
      <c r="B361" s="94" t="s">
        <v>1798</v>
      </c>
      <c r="C361" s="94" t="s">
        <v>1873</v>
      </c>
      <c r="D361" s="94"/>
      <c r="E361" s="130">
        <v>0</v>
      </c>
      <c r="F361" s="130">
        <v>0</v>
      </c>
      <c r="G361" s="130">
        <v>0</v>
      </c>
      <c r="H361" s="130">
        <v>0</v>
      </c>
      <c r="I361" s="130">
        <v>0</v>
      </c>
      <c r="J361" s="130">
        <v>0</v>
      </c>
      <c r="K361" s="130">
        <v>0</v>
      </c>
      <c r="L361" s="130">
        <v>0</v>
      </c>
      <c r="M361" s="130">
        <v>0</v>
      </c>
      <c r="N361" s="130">
        <v>0</v>
      </c>
      <c r="O361" s="130">
        <v>175197</v>
      </c>
      <c r="P361" s="130">
        <v>6150</v>
      </c>
      <c r="Q361" s="130">
        <v>0</v>
      </c>
      <c r="R361" s="130">
        <v>0</v>
      </c>
      <c r="S361" s="130">
        <v>0</v>
      </c>
      <c r="T361" s="130">
        <v>0</v>
      </c>
      <c r="U361" s="130">
        <v>0</v>
      </c>
      <c r="V361" s="130">
        <v>0</v>
      </c>
      <c r="W361" s="130">
        <v>46766</v>
      </c>
      <c r="X361" s="130">
        <v>0</v>
      </c>
      <c r="Y361" s="130">
        <v>0</v>
      </c>
      <c r="Z361" s="94" t="s">
        <v>193</v>
      </c>
      <c r="AA361" s="94" t="s">
        <v>205</v>
      </c>
      <c r="AB361" s="94" t="s">
        <v>1253</v>
      </c>
    </row>
    <row r="362" spans="1:28" x14ac:dyDescent="0.25">
      <c r="A362" s="94" t="s">
        <v>1254</v>
      </c>
      <c r="B362" s="94" t="s">
        <v>1799</v>
      </c>
      <c r="C362" s="94" t="s">
        <v>1877</v>
      </c>
      <c r="D362" s="94"/>
      <c r="E362" s="130">
        <v>0</v>
      </c>
      <c r="F362" s="130">
        <v>0</v>
      </c>
      <c r="G362" s="130">
        <v>0</v>
      </c>
      <c r="H362" s="130">
        <v>0</v>
      </c>
      <c r="I362" s="130">
        <v>0</v>
      </c>
      <c r="J362" s="130">
        <v>0</v>
      </c>
      <c r="K362" s="130">
        <v>0</v>
      </c>
      <c r="L362" s="130">
        <v>0</v>
      </c>
      <c r="M362" s="130">
        <v>0</v>
      </c>
      <c r="N362" s="130">
        <v>0</v>
      </c>
      <c r="O362" s="130">
        <v>109297</v>
      </c>
      <c r="P362" s="130">
        <v>85500</v>
      </c>
      <c r="Q362" s="130">
        <v>0</v>
      </c>
      <c r="R362" s="130">
        <v>0</v>
      </c>
      <c r="S362" s="130">
        <v>0</v>
      </c>
      <c r="T362" s="130">
        <v>0</v>
      </c>
      <c r="U362" s="130">
        <v>0</v>
      </c>
      <c r="V362" s="130">
        <v>12</v>
      </c>
      <c r="W362" s="130">
        <v>0</v>
      </c>
      <c r="X362" s="130">
        <v>76000</v>
      </c>
      <c r="Y362" s="130">
        <v>0</v>
      </c>
      <c r="Z362" s="94" t="s">
        <v>195</v>
      </c>
      <c r="AA362" s="94" t="s">
        <v>205</v>
      </c>
      <c r="AB362" s="94" t="s">
        <v>1256</v>
      </c>
    </row>
    <row r="363" spans="1:28" x14ac:dyDescent="0.25">
      <c r="A363" s="94" t="s">
        <v>1257</v>
      </c>
      <c r="B363" s="94" t="s">
        <v>1258</v>
      </c>
      <c r="C363" s="94" t="s">
        <v>1875</v>
      </c>
      <c r="D363" s="94"/>
      <c r="E363" s="130">
        <v>0</v>
      </c>
      <c r="F363" s="130">
        <v>0</v>
      </c>
      <c r="G363" s="130">
        <v>0</v>
      </c>
      <c r="H363" s="130">
        <v>0</v>
      </c>
      <c r="I363" s="130">
        <v>0</v>
      </c>
      <c r="J363" s="130">
        <v>0</v>
      </c>
      <c r="K363" s="130">
        <v>0</v>
      </c>
      <c r="L363" s="130">
        <v>0</v>
      </c>
      <c r="M363" s="130">
        <v>0</v>
      </c>
      <c r="N363" s="130">
        <v>8</v>
      </c>
      <c r="O363" s="130">
        <v>152</v>
      </c>
      <c r="P363" s="130">
        <v>0</v>
      </c>
      <c r="Q363" s="130">
        <v>0</v>
      </c>
      <c r="R363" s="130">
        <v>0</v>
      </c>
      <c r="S363" s="130">
        <v>0</v>
      </c>
      <c r="T363" s="130">
        <v>0</v>
      </c>
      <c r="U363" s="130">
        <v>0</v>
      </c>
      <c r="V363" s="130">
        <v>0</v>
      </c>
      <c r="W363" s="130">
        <v>0</v>
      </c>
      <c r="X363" s="130">
        <v>0</v>
      </c>
      <c r="Y363" s="130">
        <v>0</v>
      </c>
      <c r="Z363" s="94" t="s">
        <v>191</v>
      </c>
      <c r="AA363" s="94" t="s">
        <v>212</v>
      </c>
      <c r="AB363" s="94" t="s">
        <v>1259</v>
      </c>
    </row>
    <row r="364" spans="1:28" x14ac:dyDescent="0.25">
      <c r="A364" s="94" t="s">
        <v>1260</v>
      </c>
      <c r="B364" s="94" t="s">
        <v>1261</v>
      </c>
      <c r="C364" s="94" t="s">
        <v>1880</v>
      </c>
      <c r="D364" s="94"/>
      <c r="E364" s="130">
        <v>0</v>
      </c>
      <c r="F364" s="130">
        <v>0</v>
      </c>
      <c r="G364" s="130">
        <v>0</v>
      </c>
      <c r="H364" s="130">
        <v>0</v>
      </c>
      <c r="I364" s="130">
        <v>0</v>
      </c>
      <c r="J364" s="130">
        <v>0</v>
      </c>
      <c r="K364" s="130">
        <v>0</v>
      </c>
      <c r="L364" s="130">
        <v>0</v>
      </c>
      <c r="M364" s="130">
        <v>0</v>
      </c>
      <c r="N364" s="130">
        <v>0</v>
      </c>
      <c r="O364" s="130">
        <v>109862</v>
      </c>
      <c r="P364" s="130">
        <v>5000</v>
      </c>
      <c r="Q364" s="130">
        <v>0</v>
      </c>
      <c r="R364" s="130">
        <v>0</v>
      </c>
      <c r="S364" s="130">
        <v>0</v>
      </c>
      <c r="T364" s="130">
        <v>0</v>
      </c>
      <c r="U364" s="130">
        <v>0</v>
      </c>
      <c r="V364" s="130">
        <v>0</v>
      </c>
      <c r="W364" s="130">
        <v>0</v>
      </c>
      <c r="X364" s="130">
        <v>1609</v>
      </c>
      <c r="Y364" s="130">
        <v>1600</v>
      </c>
      <c r="Z364" s="94" t="s">
        <v>191</v>
      </c>
      <c r="AA364" s="94" t="s">
        <v>262</v>
      </c>
      <c r="AB364" s="94" t="s">
        <v>1262</v>
      </c>
    </row>
    <row r="365" spans="1:28" x14ac:dyDescent="0.25">
      <c r="A365" s="94" t="s">
        <v>1263</v>
      </c>
      <c r="B365" s="94" t="s">
        <v>1264</v>
      </c>
      <c r="C365" s="94" t="s">
        <v>1881</v>
      </c>
      <c r="D365" s="94"/>
      <c r="E365" s="130">
        <v>0</v>
      </c>
      <c r="F365" s="130">
        <v>0</v>
      </c>
      <c r="G365" s="130">
        <v>0</v>
      </c>
      <c r="H365" s="130">
        <v>0</v>
      </c>
      <c r="I365" s="130">
        <v>0</v>
      </c>
      <c r="J365" s="130">
        <v>0</v>
      </c>
      <c r="K365" s="130">
        <v>0</v>
      </c>
      <c r="L365" s="130">
        <v>0</v>
      </c>
      <c r="M365" s="130">
        <v>0</v>
      </c>
      <c r="N365" s="130">
        <v>0</v>
      </c>
      <c r="O365" s="130">
        <v>19536</v>
      </c>
      <c r="P365" s="130">
        <v>0</v>
      </c>
      <c r="Q365" s="130">
        <v>0</v>
      </c>
      <c r="R365" s="130">
        <v>0</v>
      </c>
      <c r="S365" s="130">
        <v>0</v>
      </c>
      <c r="T365" s="130">
        <v>0</v>
      </c>
      <c r="U365" s="130">
        <v>0</v>
      </c>
      <c r="V365" s="130">
        <v>0</v>
      </c>
      <c r="W365" s="130">
        <v>0</v>
      </c>
      <c r="X365" s="130">
        <v>0</v>
      </c>
      <c r="Y365" s="130">
        <v>0</v>
      </c>
      <c r="Z365" s="94" t="s">
        <v>191</v>
      </c>
      <c r="AA365" s="94" t="s">
        <v>212</v>
      </c>
      <c r="AB365" s="94" t="s">
        <v>1265</v>
      </c>
    </row>
    <row r="366" spans="1:28" x14ac:dyDescent="0.25">
      <c r="A366" s="94" t="s">
        <v>1266</v>
      </c>
      <c r="B366" s="94" t="s">
        <v>1267</v>
      </c>
      <c r="C366" s="94" t="s">
        <v>1875</v>
      </c>
      <c r="D366" s="94"/>
      <c r="E366" s="130">
        <v>0</v>
      </c>
      <c r="F366" s="130">
        <v>0</v>
      </c>
      <c r="G366" s="130">
        <v>0</v>
      </c>
      <c r="H366" s="130">
        <v>0</v>
      </c>
      <c r="I366" s="130">
        <v>0</v>
      </c>
      <c r="J366" s="130">
        <v>0</v>
      </c>
      <c r="K366" s="130">
        <v>0</v>
      </c>
      <c r="L366" s="130">
        <v>0</v>
      </c>
      <c r="M366" s="130">
        <v>0</v>
      </c>
      <c r="N366" s="130">
        <v>0</v>
      </c>
      <c r="O366" s="130">
        <v>19973</v>
      </c>
      <c r="P366" s="130">
        <v>86000</v>
      </c>
      <c r="Q366" s="130">
        <v>0</v>
      </c>
      <c r="R366" s="130">
        <v>0</v>
      </c>
      <c r="S366" s="130">
        <v>0</v>
      </c>
      <c r="T366" s="130">
        <v>276</v>
      </c>
      <c r="U366" s="130">
        <v>0</v>
      </c>
      <c r="V366" s="130">
        <v>0</v>
      </c>
      <c r="W366" s="130">
        <v>44000</v>
      </c>
      <c r="X366" s="130">
        <v>0</v>
      </c>
      <c r="Y366" s="130">
        <v>4075</v>
      </c>
      <c r="Z366" s="94" t="s">
        <v>191</v>
      </c>
      <c r="AA366" s="94" t="s">
        <v>269</v>
      </c>
      <c r="AB366" s="94" t="s">
        <v>1268</v>
      </c>
    </row>
    <row r="367" spans="1:28" x14ac:dyDescent="0.25">
      <c r="A367" s="94" t="s">
        <v>1269</v>
      </c>
      <c r="B367" s="94" t="s">
        <v>1270</v>
      </c>
      <c r="C367" s="94" t="s">
        <v>1879</v>
      </c>
      <c r="D367" s="94"/>
      <c r="E367" s="130">
        <v>0</v>
      </c>
      <c r="F367" s="130">
        <v>0</v>
      </c>
      <c r="G367" s="130">
        <v>0</v>
      </c>
      <c r="H367" s="130">
        <v>0</v>
      </c>
      <c r="I367" s="130">
        <v>0</v>
      </c>
      <c r="J367" s="130">
        <v>0</v>
      </c>
      <c r="K367" s="130">
        <v>0</v>
      </c>
      <c r="L367" s="130">
        <v>0</v>
      </c>
      <c r="M367" s="130">
        <v>0</v>
      </c>
      <c r="N367" s="130">
        <v>0</v>
      </c>
      <c r="O367" s="130">
        <v>0</v>
      </c>
      <c r="P367" s="130">
        <v>0</v>
      </c>
      <c r="Q367" s="130">
        <v>0</v>
      </c>
      <c r="R367" s="130">
        <v>0</v>
      </c>
      <c r="S367" s="130">
        <v>0</v>
      </c>
      <c r="T367" s="130">
        <v>0</v>
      </c>
      <c r="U367" s="130">
        <v>0</v>
      </c>
      <c r="V367" s="130">
        <v>0</v>
      </c>
      <c r="W367" s="130">
        <v>0</v>
      </c>
      <c r="X367" s="130">
        <v>0</v>
      </c>
      <c r="Y367" s="130">
        <v>0</v>
      </c>
      <c r="Z367" s="94" t="s">
        <v>191</v>
      </c>
      <c r="AA367" s="94" t="s">
        <v>212</v>
      </c>
      <c r="AB367" s="94" t="s">
        <v>1271</v>
      </c>
    </row>
    <row r="368" spans="1:28" x14ac:dyDescent="0.25">
      <c r="A368" s="94" t="s">
        <v>1272</v>
      </c>
      <c r="B368" s="94" t="s">
        <v>1273</v>
      </c>
      <c r="C368" s="94" t="s">
        <v>1875</v>
      </c>
      <c r="D368" s="94"/>
      <c r="E368" s="130">
        <v>0</v>
      </c>
      <c r="F368" s="130">
        <v>0</v>
      </c>
      <c r="G368" s="130">
        <v>0</v>
      </c>
      <c r="H368" s="130">
        <v>0</v>
      </c>
      <c r="I368" s="130">
        <v>0</v>
      </c>
      <c r="J368" s="130">
        <v>0</v>
      </c>
      <c r="K368" s="130">
        <v>0</v>
      </c>
      <c r="L368" s="130">
        <v>0</v>
      </c>
      <c r="M368" s="130">
        <v>0</v>
      </c>
      <c r="N368" s="130">
        <v>0</v>
      </c>
      <c r="O368" s="130">
        <v>2944</v>
      </c>
      <c r="P368" s="130">
        <v>0</v>
      </c>
      <c r="Q368" s="130">
        <v>0</v>
      </c>
      <c r="R368" s="130">
        <v>0</v>
      </c>
      <c r="S368" s="130">
        <v>0</v>
      </c>
      <c r="T368" s="130">
        <v>0</v>
      </c>
      <c r="U368" s="130">
        <v>0</v>
      </c>
      <c r="V368" s="130">
        <v>0</v>
      </c>
      <c r="W368" s="130">
        <v>0</v>
      </c>
      <c r="X368" s="130">
        <v>0</v>
      </c>
      <c r="Y368" s="130">
        <v>0</v>
      </c>
      <c r="Z368" s="94" t="s">
        <v>191</v>
      </c>
      <c r="AA368" s="94" t="s">
        <v>212</v>
      </c>
      <c r="AB368" s="94" t="s">
        <v>1274</v>
      </c>
    </row>
    <row r="369" spans="1:28" x14ac:dyDescent="0.25">
      <c r="A369" s="94" t="s">
        <v>1275</v>
      </c>
      <c r="B369" s="94" t="s">
        <v>1276</v>
      </c>
      <c r="C369" s="94" t="s">
        <v>1874</v>
      </c>
      <c r="D369" s="94"/>
      <c r="E369" s="130">
        <v>0</v>
      </c>
      <c r="F369" s="130">
        <v>0</v>
      </c>
      <c r="G369" s="130">
        <v>0</v>
      </c>
      <c r="H369" s="130">
        <v>0</v>
      </c>
      <c r="I369" s="130">
        <v>0</v>
      </c>
      <c r="J369" s="130">
        <v>0</v>
      </c>
      <c r="K369" s="130">
        <v>0</v>
      </c>
      <c r="L369" s="130">
        <v>0</v>
      </c>
      <c r="M369" s="130">
        <v>0</v>
      </c>
      <c r="N369" s="130">
        <v>0</v>
      </c>
      <c r="O369" s="130">
        <v>0</v>
      </c>
      <c r="P369" s="130">
        <v>0</v>
      </c>
      <c r="Q369" s="130">
        <v>0</v>
      </c>
      <c r="R369" s="130">
        <v>0</v>
      </c>
      <c r="S369" s="130">
        <v>0</v>
      </c>
      <c r="T369" s="130">
        <v>0</v>
      </c>
      <c r="U369" s="130">
        <v>0</v>
      </c>
      <c r="V369" s="130">
        <v>0</v>
      </c>
      <c r="W369" s="130">
        <v>0</v>
      </c>
      <c r="X369" s="130">
        <v>0</v>
      </c>
      <c r="Y369" s="130">
        <v>0</v>
      </c>
      <c r="Z369" s="94" t="s">
        <v>191</v>
      </c>
      <c r="AA369" s="94" t="s">
        <v>212</v>
      </c>
      <c r="AB369" s="94" t="s">
        <v>1277</v>
      </c>
    </row>
    <row r="370" spans="1:28" x14ac:dyDescent="0.25">
      <c r="A370" s="94" t="s">
        <v>1278</v>
      </c>
      <c r="B370" s="94" t="s">
        <v>1279</v>
      </c>
      <c r="C370" s="94" t="s">
        <v>1881</v>
      </c>
      <c r="D370" s="94"/>
      <c r="E370" s="130">
        <v>0</v>
      </c>
      <c r="F370" s="130">
        <v>0</v>
      </c>
      <c r="G370" s="130">
        <v>0</v>
      </c>
      <c r="H370" s="130">
        <v>0</v>
      </c>
      <c r="I370" s="130">
        <v>0</v>
      </c>
      <c r="J370" s="130">
        <v>0</v>
      </c>
      <c r="K370" s="130">
        <v>0</v>
      </c>
      <c r="L370" s="130">
        <v>0</v>
      </c>
      <c r="M370" s="130">
        <v>0</v>
      </c>
      <c r="N370" s="130">
        <v>0</v>
      </c>
      <c r="O370" s="130">
        <v>204007</v>
      </c>
      <c r="P370" s="130">
        <v>173000</v>
      </c>
      <c r="Q370" s="130">
        <v>0</v>
      </c>
      <c r="R370" s="130">
        <v>30000</v>
      </c>
      <c r="S370" s="130">
        <v>0</v>
      </c>
      <c r="T370" s="130">
        <v>0</v>
      </c>
      <c r="U370" s="130">
        <v>0</v>
      </c>
      <c r="V370" s="130">
        <v>0</v>
      </c>
      <c r="W370" s="130">
        <v>0</v>
      </c>
      <c r="X370" s="130">
        <v>118000</v>
      </c>
      <c r="Y370" s="130">
        <v>40000</v>
      </c>
      <c r="Z370" s="94" t="s">
        <v>191</v>
      </c>
      <c r="AA370" s="94" t="s">
        <v>269</v>
      </c>
      <c r="AB370" s="94" t="s">
        <v>1280</v>
      </c>
    </row>
    <row r="371" spans="1:28" x14ac:dyDescent="0.25">
      <c r="A371" s="94" t="s">
        <v>1281</v>
      </c>
      <c r="B371" s="94" t="s">
        <v>1282</v>
      </c>
      <c r="C371" s="94" t="s">
        <v>1874</v>
      </c>
      <c r="D371" s="94"/>
      <c r="E371" s="130">
        <v>0</v>
      </c>
      <c r="F371" s="130">
        <v>0</v>
      </c>
      <c r="G371" s="130">
        <v>0</v>
      </c>
      <c r="H371" s="130">
        <v>0</v>
      </c>
      <c r="I371" s="130">
        <v>0</v>
      </c>
      <c r="J371" s="130">
        <v>0</v>
      </c>
      <c r="K371" s="130">
        <v>0</v>
      </c>
      <c r="L371" s="130">
        <v>0</v>
      </c>
      <c r="M371" s="130">
        <v>0</v>
      </c>
      <c r="N371" s="130">
        <v>0</v>
      </c>
      <c r="O371" s="130">
        <v>8842</v>
      </c>
      <c r="P371" s="130">
        <v>0</v>
      </c>
      <c r="Q371" s="130">
        <v>0</v>
      </c>
      <c r="R371" s="130">
        <v>0</v>
      </c>
      <c r="S371" s="130">
        <v>0</v>
      </c>
      <c r="T371" s="130">
        <v>0</v>
      </c>
      <c r="U371" s="130">
        <v>0</v>
      </c>
      <c r="V371" s="130">
        <v>0</v>
      </c>
      <c r="W371" s="130">
        <v>0</v>
      </c>
      <c r="X371" s="130">
        <v>0</v>
      </c>
      <c r="Y371" s="130">
        <v>0</v>
      </c>
      <c r="Z371" s="94" t="s">
        <v>191</v>
      </c>
      <c r="AA371" s="94" t="s">
        <v>249</v>
      </c>
      <c r="AB371" s="94" t="s">
        <v>1283</v>
      </c>
    </row>
    <row r="372" spans="1:28" x14ac:dyDescent="0.25">
      <c r="A372" s="94" t="s">
        <v>1284</v>
      </c>
      <c r="B372" s="94" t="s">
        <v>1285</v>
      </c>
      <c r="C372" s="94" t="s">
        <v>1882</v>
      </c>
      <c r="D372" s="94"/>
      <c r="E372" s="130">
        <v>0</v>
      </c>
      <c r="F372" s="130">
        <v>0</v>
      </c>
      <c r="G372" s="130">
        <v>0</v>
      </c>
      <c r="H372" s="130">
        <v>0</v>
      </c>
      <c r="I372" s="130">
        <v>0</v>
      </c>
      <c r="J372" s="130">
        <v>0</v>
      </c>
      <c r="K372" s="130">
        <v>0</v>
      </c>
      <c r="L372" s="130">
        <v>0</v>
      </c>
      <c r="M372" s="130">
        <v>0</v>
      </c>
      <c r="N372" s="130">
        <v>0</v>
      </c>
      <c r="O372" s="130">
        <v>43421</v>
      </c>
      <c r="P372" s="130">
        <v>3700</v>
      </c>
      <c r="Q372" s="130">
        <v>0</v>
      </c>
      <c r="R372" s="130">
        <v>10000</v>
      </c>
      <c r="S372" s="130">
        <v>3000</v>
      </c>
      <c r="T372" s="130">
        <v>0</v>
      </c>
      <c r="U372" s="130">
        <v>0</v>
      </c>
      <c r="V372" s="130">
        <v>0</v>
      </c>
      <c r="W372" s="130">
        <v>0</v>
      </c>
      <c r="X372" s="130">
        <v>0</v>
      </c>
      <c r="Y372" s="130">
        <v>38000</v>
      </c>
      <c r="Z372" s="94" t="s">
        <v>191</v>
      </c>
      <c r="AA372" s="94" t="s">
        <v>212</v>
      </c>
      <c r="AB372" s="94" t="s">
        <v>1286</v>
      </c>
    </row>
    <row r="373" spans="1:28" x14ac:dyDescent="0.25">
      <c r="A373" s="94" t="s">
        <v>1287</v>
      </c>
      <c r="B373" s="94" t="s">
        <v>1288</v>
      </c>
      <c r="C373" s="94" t="s">
        <v>1874</v>
      </c>
      <c r="D373" s="94"/>
      <c r="E373" s="130">
        <v>0</v>
      </c>
      <c r="F373" s="130">
        <v>0</v>
      </c>
      <c r="G373" s="130">
        <v>0</v>
      </c>
      <c r="H373" s="130">
        <v>0</v>
      </c>
      <c r="I373" s="130">
        <v>0</v>
      </c>
      <c r="J373" s="130">
        <v>0</v>
      </c>
      <c r="K373" s="130">
        <v>0</v>
      </c>
      <c r="L373" s="130">
        <v>0</v>
      </c>
      <c r="M373" s="130">
        <v>0</v>
      </c>
      <c r="N373" s="130">
        <v>0</v>
      </c>
      <c r="O373" s="130">
        <v>351292</v>
      </c>
      <c r="P373" s="130">
        <v>0</v>
      </c>
      <c r="Q373" s="130">
        <v>0</v>
      </c>
      <c r="R373" s="130">
        <v>0</v>
      </c>
      <c r="S373" s="130">
        <v>0</v>
      </c>
      <c r="T373" s="130">
        <v>0</v>
      </c>
      <c r="U373" s="130">
        <v>0</v>
      </c>
      <c r="V373" s="130">
        <v>0</v>
      </c>
      <c r="W373" s="130">
        <v>0</v>
      </c>
      <c r="X373" s="130">
        <v>0</v>
      </c>
      <c r="Y373" s="130">
        <v>5500</v>
      </c>
      <c r="Z373" s="94" t="s">
        <v>191</v>
      </c>
      <c r="AA373" s="94" t="s">
        <v>212</v>
      </c>
      <c r="AB373" s="94" t="s">
        <v>1289</v>
      </c>
    </row>
    <row r="374" spans="1:28" x14ac:dyDescent="0.25">
      <c r="A374" s="94" t="s">
        <v>1290</v>
      </c>
      <c r="B374" s="94" t="s">
        <v>1291</v>
      </c>
      <c r="C374" s="94" t="s">
        <v>1876</v>
      </c>
      <c r="D374" s="94"/>
      <c r="E374" s="130">
        <v>0</v>
      </c>
      <c r="F374" s="130">
        <v>0</v>
      </c>
      <c r="G374" s="130">
        <v>0</v>
      </c>
      <c r="H374" s="130">
        <v>0</v>
      </c>
      <c r="I374" s="130">
        <v>0</v>
      </c>
      <c r="J374" s="130">
        <v>0</v>
      </c>
      <c r="K374" s="130">
        <v>0</v>
      </c>
      <c r="L374" s="130">
        <v>0</v>
      </c>
      <c r="M374" s="130">
        <v>0</v>
      </c>
      <c r="N374" s="130">
        <v>0</v>
      </c>
      <c r="O374" s="130">
        <v>0</v>
      </c>
      <c r="P374" s="130">
        <v>0</v>
      </c>
      <c r="Q374" s="130">
        <v>0</v>
      </c>
      <c r="R374" s="130">
        <v>0</v>
      </c>
      <c r="S374" s="130">
        <v>0</v>
      </c>
      <c r="T374" s="130">
        <v>0</v>
      </c>
      <c r="U374" s="130">
        <v>0</v>
      </c>
      <c r="V374" s="130">
        <v>0</v>
      </c>
      <c r="W374" s="130">
        <v>0</v>
      </c>
      <c r="X374" s="130">
        <v>0</v>
      </c>
      <c r="Y374" s="130">
        <v>0</v>
      </c>
      <c r="Z374" s="94" t="s">
        <v>191</v>
      </c>
      <c r="AA374" s="94" t="s">
        <v>212</v>
      </c>
      <c r="AB374" s="94" t="s">
        <v>1292</v>
      </c>
    </row>
    <row r="375" spans="1:28" x14ac:dyDescent="0.25">
      <c r="A375" s="94" t="s">
        <v>1293</v>
      </c>
      <c r="B375" s="94" t="s">
        <v>1294</v>
      </c>
      <c r="C375" s="94" t="s">
        <v>1874</v>
      </c>
      <c r="D375" s="94"/>
      <c r="E375" s="130">
        <v>0</v>
      </c>
      <c r="F375" s="130">
        <v>0</v>
      </c>
      <c r="G375" s="130">
        <v>0</v>
      </c>
      <c r="H375" s="130">
        <v>0</v>
      </c>
      <c r="I375" s="130">
        <v>0</v>
      </c>
      <c r="J375" s="130">
        <v>0</v>
      </c>
      <c r="K375" s="130">
        <v>0</v>
      </c>
      <c r="L375" s="130">
        <v>0</v>
      </c>
      <c r="M375" s="130">
        <v>0</v>
      </c>
      <c r="N375" s="130">
        <v>0</v>
      </c>
      <c r="O375" s="130">
        <v>0</v>
      </c>
      <c r="P375" s="130">
        <v>0</v>
      </c>
      <c r="Q375" s="130">
        <v>0</v>
      </c>
      <c r="R375" s="130">
        <v>0</v>
      </c>
      <c r="S375" s="130">
        <v>0</v>
      </c>
      <c r="T375" s="130">
        <v>0</v>
      </c>
      <c r="U375" s="130">
        <v>0</v>
      </c>
      <c r="V375" s="130">
        <v>0</v>
      </c>
      <c r="W375" s="130">
        <v>0</v>
      </c>
      <c r="X375" s="130">
        <v>12000</v>
      </c>
      <c r="Y375" s="130">
        <v>0</v>
      </c>
      <c r="Z375" s="94" t="s">
        <v>191</v>
      </c>
      <c r="AA375" s="94" t="s">
        <v>212</v>
      </c>
      <c r="AB375" s="94" t="s">
        <v>1295</v>
      </c>
    </row>
    <row r="376" spans="1:28" x14ac:dyDescent="0.25">
      <c r="A376" s="94" t="s">
        <v>1296</v>
      </c>
      <c r="B376" s="94" t="s">
        <v>1297</v>
      </c>
      <c r="C376" s="94" t="s">
        <v>1876</v>
      </c>
      <c r="D376" s="94"/>
      <c r="E376" s="130">
        <v>0</v>
      </c>
      <c r="F376" s="130">
        <v>0</v>
      </c>
      <c r="G376" s="130">
        <v>0</v>
      </c>
      <c r="H376" s="130">
        <v>0</v>
      </c>
      <c r="I376" s="130">
        <v>0</v>
      </c>
      <c r="J376" s="130">
        <v>0</v>
      </c>
      <c r="K376" s="130">
        <v>0</v>
      </c>
      <c r="L376" s="130">
        <v>0</v>
      </c>
      <c r="M376" s="130">
        <v>0</v>
      </c>
      <c r="N376" s="130">
        <v>0</v>
      </c>
      <c r="O376" s="130">
        <v>21386</v>
      </c>
      <c r="P376" s="130">
        <v>0</v>
      </c>
      <c r="Q376" s="130">
        <v>0</v>
      </c>
      <c r="R376" s="130">
        <v>420</v>
      </c>
      <c r="S376" s="130">
        <v>0</v>
      </c>
      <c r="T376" s="130">
        <v>0</v>
      </c>
      <c r="U376" s="130">
        <v>0</v>
      </c>
      <c r="V376" s="130">
        <v>0</v>
      </c>
      <c r="W376" s="130">
        <v>0</v>
      </c>
      <c r="X376" s="130">
        <v>0</v>
      </c>
      <c r="Y376" s="130">
        <v>630</v>
      </c>
      <c r="Z376" s="94" t="s">
        <v>191</v>
      </c>
      <c r="AA376" s="94" t="s">
        <v>205</v>
      </c>
      <c r="AB376" s="94" t="s">
        <v>1298</v>
      </c>
    </row>
    <row r="377" spans="1:28" x14ac:dyDescent="0.25">
      <c r="A377" s="94" t="s">
        <v>1299</v>
      </c>
      <c r="B377" s="94" t="s">
        <v>1300</v>
      </c>
      <c r="C377" s="94" t="s">
        <v>1881</v>
      </c>
      <c r="D377" s="94"/>
      <c r="E377" s="130">
        <v>0</v>
      </c>
      <c r="F377" s="130">
        <v>0</v>
      </c>
      <c r="G377" s="130">
        <v>0</v>
      </c>
      <c r="H377" s="130">
        <v>0</v>
      </c>
      <c r="I377" s="130">
        <v>0</v>
      </c>
      <c r="J377" s="130">
        <v>0</v>
      </c>
      <c r="K377" s="130">
        <v>0</v>
      </c>
      <c r="L377" s="130">
        <v>0</v>
      </c>
      <c r="M377" s="130">
        <v>0</v>
      </c>
      <c r="N377" s="130">
        <v>0</v>
      </c>
      <c r="O377" s="130">
        <v>1632</v>
      </c>
      <c r="P377" s="130">
        <v>0</v>
      </c>
      <c r="Q377" s="130">
        <v>0</v>
      </c>
      <c r="R377" s="130">
        <v>0</v>
      </c>
      <c r="S377" s="130">
        <v>0</v>
      </c>
      <c r="T377" s="130">
        <v>0</v>
      </c>
      <c r="U377" s="130">
        <v>0</v>
      </c>
      <c r="V377" s="130">
        <v>0</v>
      </c>
      <c r="W377" s="130">
        <v>0</v>
      </c>
      <c r="X377" s="130">
        <v>0</v>
      </c>
      <c r="Y377" s="130">
        <v>0</v>
      </c>
      <c r="Z377" s="94" t="s">
        <v>191</v>
      </c>
      <c r="AA377" s="94" t="s">
        <v>212</v>
      </c>
      <c r="AB377" s="94" t="s">
        <v>1301</v>
      </c>
    </row>
    <row r="378" spans="1:28" x14ac:dyDescent="0.25">
      <c r="A378" s="94" t="s">
        <v>1302</v>
      </c>
      <c r="B378" s="94" t="s">
        <v>1303</v>
      </c>
      <c r="C378" s="94" t="s">
        <v>1875</v>
      </c>
      <c r="D378" s="94"/>
      <c r="E378" s="130">
        <v>0</v>
      </c>
      <c r="F378" s="130">
        <v>0</v>
      </c>
      <c r="G378" s="130">
        <v>0</v>
      </c>
      <c r="H378" s="130">
        <v>0</v>
      </c>
      <c r="I378" s="130">
        <v>0</v>
      </c>
      <c r="J378" s="130">
        <v>0</v>
      </c>
      <c r="K378" s="130">
        <v>0</v>
      </c>
      <c r="L378" s="130">
        <v>0</v>
      </c>
      <c r="M378" s="130">
        <v>0</v>
      </c>
      <c r="N378" s="130">
        <v>13566</v>
      </c>
      <c r="O378" s="130">
        <v>0</v>
      </c>
      <c r="P378" s="130">
        <v>56200</v>
      </c>
      <c r="Q378" s="130">
        <v>0</v>
      </c>
      <c r="R378" s="130">
        <v>500</v>
      </c>
      <c r="S378" s="130">
        <v>0</v>
      </c>
      <c r="T378" s="130">
        <v>0</v>
      </c>
      <c r="U378" s="130">
        <v>0</v>
      </c>
      <c r="V378" s="130">
        <v>0</v>
      </c>
      <c r="W378" s="130">
        <v>226000</v>
      </c>
      <c r="X378" s="130">
        <v>135500</v>
      </c>
      <c r="Y378" s="130">
        <v>500</v>
      </c>
      <c r="Z378" s="94" t="s">
        <v>191</v>
      </c>
      <c r="AA378" s="94" t="s">
        <v>269</v>
      </c>
      <c r="AB378" s="94" t="s">
        <v>1304</v>
      </c>
    </row>
    <row r="379" spans="1:28" x14ac:dyDescent="0.25">
      <c r="A379" s="94" t="s">
        <v>1305</v>
      </c>
      <c r="B379" s="94" t="s">
        <v>1306</v>
      </c>
      <c r="C379" s="94" t="s">
        <v>1882</v>
      </c>
      <c r="D379" s="94"/>
      <c r="E379" s="130">
        <v>0</v>
      </c>
      <c r="F379" s="130">
        <v>0</v>
      </c>
      <c r="G379" s="130">
        <v>0</v>
      </c>
      <c r="H379" s="130">
        <v>0</v>
      </c>
      <c r="I379" s="130">
        <v>0</v>
      </c>
      <c r="J379" s="130">
        <v>0</v>
      </c>
      <c r="K379" s="130">
        <v>0</v>
      </c>
      <c r="L379" s="130">
        <v>0</v>
      </c>
      <c r="M379" s="130">
        <v>0</v>
      </c>
      <c r="N379" s="130">
        <v>0</v>
      </c>
      <c r="O379" s="130">
        <v>360642</v>
      </c>
      <c r="P379" s="130">
        <v>70000</v>
      </c>
      <c r="Q379" s="130">
        <v>0</v>
      </c>
      <c r="R379" s="130">
        <v>71</v>
      </c>
      <c r="S379" s="130">
        <v>0</v>
      </c>
      <c r="T379" s="130">
        <v>0</v>
      </c>
      <c r="U379" s="130">
        <v>0</v>
      </c>
      <c r="V379" s="130">
        <v>0</v>
      </c>
      <c r="W379" s="130">
        <v>22000</v>
      </c>
      <c r="X379" s="130">
        <v>85279</v>
      </c>
      <c r="Y379" s="130">
        <v>0</v>
      </c>
      <c r="Z379" s="94" t="s">
        <v>191</v>
      </c>
      <c r="AA379" s="94" t="s">
        <v>269</v>
      </c>
      <c r="AB379" s="94" t="s">
        <v>1307</v>
      </c>
    </row>
    <row r="380" spans="1:28" x14ac:dyDescent="0.25">
      <c r="A380" s="94" t="s">
        <v>1308</v>
      </c>
      <c r="B380" s="94" t="s">
        <v>1309</v>
      </c>
      <c r="C380" s="94" t="s">
        <v>1881</v>
      </c>
      <c r="D380" s="94"/>
      <c r="E380" s="130">
        <v>0</v>
      </c>
      <c r="F380" s="130">
        <v>0</v>
      </c>
      <c r="G380" s="130">
        <v>0</v>
      </c>
      <c r="H380" s="130">
        <v>0</v>
      </c>
      <c r="I380" s="130">
        <v>0</v>
      </c>
      <c r="J380" s="130">
        <v>0</v>
      </c>
      <c r="K380" s="130">
        <v>0</v>
      </c>
      <c r="L380" s="130">
        <v>0</v>
      </c>
      <c r="M380" s="130">
        <v>0</v>
      </c>
      <c r="N380" s="130">
        <v>0</v>
      </c>
      <c r="O380" s="130">
        <v>7842</v>
      </c>
      <c r="P380" s="130">
        <v>4000</v>
      </c>
      <c r="Q380" s="130">
        <v>0</v>
      </c>
      <c r="R380" s="130">
        <v>0</v>
      </c>
      <c r="S380" s="130">
        <v>0</v>
      </c>
      <c r="T380" s="130">
        <v>0</v>
      </c>
      <c r="U380" s="130">
        <v>0</v>
      </c>
      <c r="V380" s="130">
        <v>0</v>
      </c>
      <c r="W380" s="130">
        <v>0</v>
      </c>
      <c r="X380" s="130">
        <v>0</v>
      </c>
      <c r="Y380" s="130">
        <v>0</v>
      </c>
      <c r="Z380" s="94" t="s">
        <v>191</v>
      </c>
      <c r="AA380" s="94" t="s">
        <v>212</v>
      </c>
      <c r="AB380" s="94" t="s">
        <v>1310</v>
      </c>
    </row>
    <row r="381" spans="1:28" x14ac:dyDescent="0.25">
      <c r="A381" s="94" t="s">
        <v>1311</v>
      </c>
      <c r="B381" s="94" t="s">
        <v>1800</v>
      </c>
      <c r="C381" s="94" t="s">
        <v>1873</v>
      </c>
      <c r="D381" s="94"/>
      <c r="E381" s="130">
        <v>0</v>
      </c>
      <c r="F381" s="130">
        <v>0</v>
      </c>
      <c r="G381" s="130">
        <v>331</v>
      </c>
      <c r="H381" s="130">
        <v>0</v>
      </c>
      <c r="I381" s="130">
        <v>0</v>
      </c>
      <c r="J381" s="130">
        <v>0</v>
      </c>
      <c r="K381" s="130">
        <v>0</v>
      </c>
      <c r="L381" s="130">
        <v>0</v>
      </c>
      <c r="M381" s="130">
        <v>0</v>
      </c>
      <c r="N381" s="130">
        <v>0</v>
      </c>
      <c r="O381" s="130">
        <v>149631</v>
      </c>
      <c r="P381" s="130">
        <v>43000</v>
      </c>
      <c r="Q381" s="130">
        <v>0</v>
      </c>
      <c r="R381" s="130">
        <v>0</v>
      </c>
      <c r="S381" s="130">
        <v>0</v>
      </c>
      <c r="T381" s="130">
        <v>0</v>
      </c>
      <c r="U381" s="130">
        <v>0</v>
      </c>
      <c r="V381" s="130">
        <v>0</v>
      </c>
      <c r="W381" s="130">
        <v>0</v>
      </c>
      <c r="X381" s="130">
        <v>5000</v>
      </c>
      <c r="Y381" s="130">
        <v>0</v>
      </c>
      <c r="Z381" s="94" t="s">
        <v>193</v>
      </c>
      <c r="AA381" s="94" t="s">
        <v>205</v>
      </c>
      <c r="AB381" s="94" t="s">
        <v>1313</v>
      </c>
    </row>
    <row r="382" spans="1:28" x14ac:dyDescent="0.25">
      <c r="A382" s="94" t="s">
        <v>1314</v>
      </c>
      <c r="B382" s="94" t="s">
        <v>1801</v>
      </c>
      <c r="C382" s="94" t="s">
        <v>1873</v>
      </c>
      <c r="D382" s="94"/>
      <c r="E382" s="130">
        <v>0</v>
      </c>
      <c r="F382" s="130">
        <v>0</v>
      </c>
      <c r="G382" s="130">
        <v>0</v>
      </c>
      <c r="H382" s="130">
        <v>0</v>
      </c>
      <c r="I382" s="130">
        <v>0</v>
      </c>
      <c r="J382" s="130">
        <v>0</v>
      </c>
      <c r="K382" s="130">
        <v>0</v>
      </c>
      <c r="L382" s="130">
        <v>0</v>
      </c>
      <c r="M382" s="130">
        <v>0</v>
      </c>
      <c r="N382" s="130">
        <v>0</v>
      </c>
      <c r="O382" s="130">
        <v>36068</v>
      </c>
      <c r="P382" s="130">
        <v>1500</v>
      </c>
      <c r="Q382" s="130">
        <v>0</v>
      </c>
      <c r="R382" s="130">
        <v>0</v>
      </c>
      <c r="S382" s="130">
        <v>0</v>
      </c>
      <c r="T382" s="130">
        <v>0</v>
      </c>
      <c r="U382" s="130">
        <v>0</v>
      </c>
      <c r="V382" s="130">
        <v>0</v>
      </c>
      <c r="W382" s="130">
        <v>0</v>
      </c>
      <c r="X382" s="130">
        <v>0</v>
      </c>
      <c r="Y382" s="130">
        <v>0</v>
      </c>
      <c r="Z382" s="94" t="s">
        <v>193</v>
      </c>
      <c r="AA382" s="94" t="s">
        <v>249</v>
      </c>
      <c r="AB382" s="94" t="s">
        <v>1316</v>
      </c>
    </row>
    <row r="383" spans="1:28" x14ac:dyDescent="0.25">
      <c r="A383" s="94" t="s">
        <v>1317</v>
      </c>
      <c r="B383" s="94" t="s">
        <v>1318</v>
      </c>
      <c r="C383" s="94" t="s">
        <v>1878</v>
      </c>
      <c r="D383" s="94"/>
      <c r="E383" s="130">
        <v>0</v>
      </c>
      <c r="F383" s="130">
        <v>0</v>
      </c>
      <c r="G383" s="130">
        <v>0</v>
      </c>
      <c r="H383" s="130">
        <v>0</v>
      </c>
      <c r="I383" s="130">
        <v>0</v>
      </c>
      <c r="J383" s="130">
        <v>0</v>
      </c>
      <c r="K383" s="130">
        <v>0</v>
      </c>
      <c r="L383" s="130">
        <v>0</v>
      </c>
      <c r="M383" s="130">
        <v>0</v>
      </c>
      <c r="N383" s="130">
        <v>0</v>
      </c>
      <c r="O383" s="130">
        <v>51821</v>
      </c>
      <c r="P383" s="130">
        <v>0</v>
      </c>
      <c r="Q383" s="130">
        <v>0</v>
      </c>
      <c r="R383" s="130">
        <v>0</v>
      </c>
      <c r="S383" s="130">
        <v>0</v>
      </c>
      <c r="T383" s="130">
        <v>0</v>
      </c>
      <c r="U383" s="130">
        <v>0</v>
      </c>
      <c r="V383" s="130">
        <v>0</v>
      </c>
      <c r="W383" s="130">
        <v>0</v>
      </c>
      <c r="X383" s="130">
        <v>8000</v>
      </c>
      <c r="Y383" s="130">
        <v>0</v>
      </c>
      <c r="Z383" s="94" t="s">
        <v>191</v>
      </c>
      <c r="AA383" s="94" t="s">
        <v>212</v>
      </c>
      <c r="AB383" s="94" t="s">
        <v>1319</v>
      </c>
    </row>
    <row r="384" spans="1:28" x14ac:dyDescent="0.25">
      <c r="A384" s="94" t="s">
        <v>1320</v>
      </c>
      <c r="B384" s="94" t="s">
        <v>1321</v>
      </c>
      <c r="C384" s="94" t="s">
        <v>1875</v>
      </c>
      <c r="D384" s="94"/>
      <c r="E384" s="130">
        <v>0</v>
      </c>
      <c r="F384" s="130">
        <v>0</v>
      </c>
      <c r="G384" s="130">
        <v>0</v>
      </c>
      <c r="H384" s="130">
        <v>0</v>
      </c>
      <c r="I384" s="130">
        <v>0</v>
      </c>
      <c r="J384" s="130">
        <v>0</v>
      </c>
      <c r="K384" s="130">
        <v>0</v>
      </c>
      <c r="L384" s="130">
        <v>0</v>
      </c>
      <c r="M384" s="130">
        <v>0</v>
      </c>
      <c r="N384" s="130">
        <v>0</v>
      </c>
      <c r="O384" s="130">
        <v>154687</v>
      </c>
      <c r="P384" s="130">
        <v>0</v>
      </c>
      <c r="Q384" s="130">
        <v>0</v>
      </c>
      <c r="R384" s="130">
        <v>0</v>
      </c>
      <c r="S384" s="130">
        <v>0</v>
      </c>
      <c r="T384" s="130">
        <v>0</v>
      </c>
      <c r="U384" s="130">
        <v>0</v>
      </c>
      <c r="V384" s="130">
        <v>16</v>
      </c>
      <c r="W384" s="130">
        <v>0</v>
      </c>
      <c r="X384" s="130">
        <v>0</v>
      </c>
      <c r="Y384" s="130">
        <v>0</v>
      </c>
      <c r="Z384" s="94" t="s">
        <v>191</v>
      </c>
      <c r="AA384" s="94" t="s">
        <v>269</v>
      </c>
      <c r="AB384" s="94" t="s">
        <v>1322</v>
      </c>
    </row>
    <row r="385" spans="1:28" x14ac:dyDescent="0.25">
      <c r="A385" s="94" t="s">
        <v>1323</v>
      </c>
      <c r="B385" s="94" t="s">
        <v>1324</v>
      </c>
      <c r="C385" s="94" t="s">
        <v>1881</v>
      </c>
      <c r="D385" s="94"/>
      <c r="E385" s="130">
        <v>0</v>
      </c>
      <c r="F385" s="130">
        <v>0</v>
      </c>
      <c r="G385" s="130">
        <v>0</v>
      </c>
      <c r="H385" s="130">
        <v>0</v>
      </c>
      <c r="I385" s="130">
        <v>0</v>
      </c>
      <c r="J385" s="130">
        <v>0</v>
      </c>
      <c r="K385" s="130">
        <v>0</v>
      </c>
      <c r="L385" s="130">
        <v>0</v>
      </c>
      <c r="M385" s="130">
        <v>0</v>
      </c>
      <c r="N385" s="130">
        <v>6500</v>
      </c>
      <c r="O385" s="130">
        <v>52833</v>
      </c>
      <c r="P385" s="130">
        <v>0</v>
      </c>
      <c r="Q385" s="130">
        <v>0</v>
      </c>
      <c r="R385" s="130">
        <v>0</v>
      </c>
      <c r="S385" s="130">
        <v>0</v>
      </c>
      <c r="T385" s="130">
        <v>0</v>
      </c>
      <c r="U385" s="130">
        <v>0</v>
      </c>
      <c r="V385" s="130">
        <v>0</v>
      </c>
      <c r="W385" s="130">
        <v>0</v>
      </c>
      <c r="X385" s="130">
        <v>0</v>
      </c>
      <c r="Y385" s="130">
        <v>0</v>
      </c>
      <c r="Z385" s="94" t="s">
        <v>191</v>
      </c>
      <c r="AA385" s="94" t="s">
        <v>212</v>
      </c>
      <c r="AB385" s="94" t="s">
        <v>1325</v>
      </c>
    </row>
    <row r="386" spans="1:28" x14ac:dyDescent="0.25">
      <c r="A386" s="94" t="s">
        <v>1326</v>
      </c>
      <c r="B386" s="94" t="s">
        <v>1327</v>
      </c>
      <c r="C386" s="94" t="s">
        <v>1874</v>
      </c>
      <c r="D386" s="94"/>
      <c r="E386" s="130">
        <v>0</v>
      </c>
      <c r="F386" s="130">
        <v>0</v>
      </c>
      <c r="G386" s="130">
        <v>0</v>
      </c>
      <c r="H386" s="130">
        <v>0</v>
      </c>
      <c r="I386" s="130">
        <v>0</v>
      </c>
      <c r="J386" s="130">
        <v>0</v>
      </c>
      <c r="K386" s="130">
        <v>0</v>
      </c>
      <c r="L386" s="130">
        <v>0</v>
      </c>
      <c r="M386" s="130">
        <v>0</v>
      </c>
      <c r="N386" s="130">
        <v>0</v>
      </c>
      <c r="O386" s="130">
        <v>5250</v>
      </c>
      <c r="P386" s="130">
        <v>0</v>
      </c>
      <c r="Q386" s="130">
        <v>0</v>
      </c>
      <c r="R386" s="130">
        <v>0</v>
      </c>
      <c r="S386" s="130">
        <v>0</v>
      </c>
      <c r="T386" s="130">
        <v>0</v>
      </c>
      <c r="U386" s="130">
        <v>0</v>
      </c>
      <c r="V386" s="130">
        <v>0</v>
      </c>
      <c r="W386" s="130">
        <v>0</v>
      </c>
      <c r="X386" s="130">
        <v>0</v>
      </c>
      <c r="Y386" s="130">
        <v>0</v>
      </c>
      <c r="Z386" s="94" t="s">
        <v>191</v>
      </c>
      <c r="AA386" s="94" t="s">
        <v>212</v>
      </c>
      <c r="AB386" s="94" t="s">
        <v>1328</v>
      </c>
    </row>
    <row r="387" spans="1:28" x14ac:dyDescent="0.25">
      <c r="A387" s="94" t="s">
        <v>1329</v>
      </c>
      <c r="B387" s="94" t="s">
        <v>1330</v>
      </c>
      <c r="C387" s="94" t="s">
        <v>1881</v>
      </c>
      <c r="D387" s="94"/>
      <c r="E387" s="130">
        <v>0</v>
      </c>
      <c r="F387" s="130">
        <v>0</v>
      </c>
      <c r="G387" s="130">
        <v>0</v>
      </c>
      <c r="H387" s="130">
        <v>0</v>
      </c>
      <c r="I387" s="130">
        <v>0</v>
      </c>
      <c r="J387" s="130">
        <v>0</v>
      </c>
      <c r="K387" s="130">
        <v>0</v>
      </c>
      <c r="L387" s="130">
        <v>0</v>
      </c>
      <c r="M387" s="130">
        <v>0</v>
      </c>
      <c r="N387" s="130">
        <v>0</v>
      </c>
      <c r="O387" s="130">
        <v>431916</v>
      </c>
      <c r="P387" s="130">
        <v>133000</v>
      </c>
      <c r="Q387" s="130">
        <v>0</v>
      </c>
      <c r="R387" s="130">
        <v>25000</v>
      </c>
      <c r="S387" s="130">
        <v>0</v>
      </c>
      <c r="T387" s="130">
        <v>0</v>
      </c>
      <c r="U387" s="130">
        <v>0</v>
      </c>
      <c r="V387" s="130">
        <v>0</v>
      </c>
      <c r="W387" s="130">
        <v>155000</v>
      </c>
      <c r="X387" s="130">
        <v>15000</v>
      </c>
      <c r="Y387" s="130">
        <v>40000</v>
      </c>
      <c r="Z387" s="94" t="s">
        <v>191</v>
      </c>
      <c r="AA387" s="94" t="s">
        <v>269</v>
      </c>
      <c r="AB387" s="94" t="s">
        <v>1331</v>
      </c>
    </row>
    <row r="388" spans="1:28" x14ac:dyDescent="0.25">
      <c r="A388" s="94" t="s">
        <v>1332</v>
      </c>
      <c r="B388" s="94" t="s">
        <v>1333</v>
      </c>
      <c r="C388" s="94" t="s">
        <v>1881</v>
      </c>
      <c r="D388" s="94"/>
      <c r="E388" s="130">
        <v>0</v>
      </c>
      <c r="F388" s="130">
        <v>0</v>
      </c>
      <c r="G388" s="130">
        <v>0</v>
      </c>
      <c r="H388" s="130">
        <v>0</v>
      </c>
      <c r="I388" s="130">
        <v>0</v>
      </c>
      <c r="J388" s="130">
        <v>0</v>
      </c>
      <c r="K388" s="130">
        <v>0</v>
      </c>
      <c r="L388" s="130">
        <v>0</v>
      </c>
      <c r="M388" s="130">
        <v>0</v>
      </c>
      <c r="N388" s="130">
        <v>0</v>
      </c>
      <c r="O388" s="130">
        <v>25000</v>
      </c>
      <c r="P388" s="130">
        <v>0</v>
      </c>
      <c r="Q388" s="130">
        <v>0</v>
      </c>
      <c r="R388" s="130">
        <v>0</v>
      </c>
      <c r="S388" s="130">
        <v>0</v>
      </c>
      <c r="T388" s="130">
        <v>0</v>
      </c>
      <c r="U388" s="130">
        <v>0</v>
      </c>
      <c r="V388" s="130">
        <v>0</v>
      </c>
      <c r="W388" s="130">
        <v>0</v>
      </c>
      <c r="X388" s="130">
        <v>0</v>
      </c>
      <c r="Y388" s="130">
        <v>0</v>
      </c>
      <c r="Z388" s="94" t="s">
        <v>191</v>
      </c>
      <c r="AA388" s="94" t="s">
        <v>249</v>
      </c>
      <c r="AB388" s="94" t="s">
        <v>1334</v>
      </c>
    </row>
    <row r="389" spans="1:28" x14ac:dyDescent="0.25">
      <c r="A389" s="94" t="s">
        <v>1335</v>
      </c>
      <c r="B389" s="94" t="s">
        <v>1802</v>
      </c>
      <c r="C389" s="94" t="s">
        <v>1873</v>
      </c>
      <c r="D389" s="94"/>
      <c r="E389" s="130">
        <v>0</v>
      </c>
      <c r="F389" s="130">
        <v>0</v>
      </c>
      <c r="G389" s="130">
        <v>0</v>
      </c>
      <c r="H389" s="130">
        <v>0</v>
      </c>
      <c r="I389" s="130">
        <v>0</v>
      </c>
      <c r="J389" s="130">
        <v>0</v>
      </c>
      <c r="K389" s="130">
        <v>0</v>
      </c>
      <c r="L389" s="130">
        <v>0</v>
      </c>
      <c r="M389" s="130">
        <v>0</v>
      </c>
      <c r="N389" s="130">
        <v>0</v>
      </c>
      <c r="O389" s="130">
        <v>41000</v>
      </c>
      <c r="P389" s="130">
        <v>0</v>
      </c>
      <c r="Q389" s="130">
        <v>0</v>
      </c>
      <c r="R389" s="130">
        <v>0</v>
      </c>
      <c r="S389" s="130">
        <v>0</v>
      </c>
      <c r="T389" s="130">
        <v>0</v>
      </c>
      <c r="U389" s="130">
        <v>0</v>
      </c>
      <c r="V389" s="130">
        <v>0</v>
      </c>
      <c r="W389" s="130">
        <v>0</v>
      </c>
      <c r="X389" s="130">
        <v>0</v>
      </c>
      <c r="Y389" s="130">
        <v>0</v>
      </c>
      <c r="Z389" s="94" t="s">
        <v>193</v>
      </c>
      <c r="AA389" s="94" t="s">
        <v>205</v>
      </c>
      <c r="AB389" s="94" t="s">
        <v>1337</v>
      </c>
    </row>
    <row r="390" spans="1:28" x14ac:dyDescent="0.25">
      <c r="A390" s="94" t="s">
        <v>1338</v>
      </c>
      <c r="B390" s="94" t="s">
        <v>1339</v>
      </c>
      <c r="C390" s="94" t="s">
        <v>1882</v>
      </c>
      <c r="D390" s="94"/>
      <c r="E390" s="130">
        <v>0</v>
      </c>
      <c r="F390" s="130">
        <v>0</v>
      </c>
      <c r="G390" s="130">
        <v>0</v>
      </c>
      <c r="H390" s="130">
        <v>0</v>
      </c>
      <c r="I390" s="130">
        <v>0</v>
      </c>
      <c r="J390" s="130">
        <v>0</v>
      </c>
      <c r="K390" s="130">
        <v>26</v>
      </c>
      <c r="L390" s="130">
        <v>0</v>
      </c>
      <c r="M390" s="130">
        <v>0</v>
      </c>
      <c r="N390" s="130">
        <v>0</v>
      </c>
      <c r="O390" s="130">
        <v>268768</v>
      </c>
      <c r="P390" s="130">
        <v>49200</v>
      </c>
      <c r="Q390" s="130">
        <v>0</v>
      </c>
      <c r="R390" s="130">
        <v>0</v>
      </c>
      <c r="S390" s="130">
        <v>0</v>
      </c>
      <c r="T390" s="130">
        <v>0</v>
      </c>
      <c r="U390" s="130">
        <v>0</v>
      </c>
      <c r="V390" s="130">
        <v>0</v>
      </c>
      <c r="W390" s="130">
        <v>0</v>
      </c>
      <c r="X390" s="130">
        <v>0</v>
      </c>
      <c r="Y390" s="130">
        <v>0</v>
      </c>
      <c r="Z390" s="94" t="s">
        <v>191</v>
      </c>
      <c r="AA390" s="94" t="s">
        <v>205</v>
      </c>
      <c r="AB390" s="94" t="s">
        <v>1340</v>
      </c>
    </row>
    <row r="391" spans="1:28" x14ac:dyDescent="0.25">
      <c r="A391" s="94" t="s">
        <v>1341</v>
      </c>
      <c r="B391" s="94" t="s">
        <v>1342</v>
      </c>
      <c r="C391" s="94" t="s">
        <v>1882</v>
      </c>
      <c r="D391" s="94"/>
      <c r="E391" s="130">
        <v>0</v>
      </c>
      <c r="F391" s="130">
        <v>0</v>
      </c>
      <c r="G391" s="130">
        <v>0</v>
      </c>
      <c r="H391" s="130">
        <v>0</v>
      </c>
      <c r="I391" s="130">
        <v>0</v>
      </c>
      <c r="J391" s="130">
        <v>0</v>
      </c>
      <c r="K391" s="130">
        <v>0</v>
      </c>
      <c r="L391" s="130">
        <v>0</v>
      </c>
      <c r="M391" s="130">
        <v>0</v>
      </c>
      <c r="N391" s="130">
        <v>0</v>
      </c>
      <c r="O391" s="130">
        <v>5698</v>
      </c>
      <c r="P391" s="130">
        <v>0</v>
      </c>
      <c r="Q391" s="130">
        <v>0</v>
      </c>
      <c r="R391" s="130">
        <v>0</v>
      </c>
      <c r="S391" s="130">
        <v>0</v>
      </c>
      <c r="T391" s="130">
        <v>0</v>
      </c>
      <c r="U391" s="130">
        <v>0</v>
      </c>
      <c r="V391" s="130">
        <v>0</v>
      </c>
      <c r="W391" s="130">
        <v>0</v>
      </c>
      <c r="X391" s="130">
        <v>0</v>
      </c>
      <c r="Y391" s="130">
        <v>0</v>
      </c>
      <c r="Z391" s="94" t="s">
        <v>191</v>
      </c>
      <c r="AA391" s="94" t="s">
        <v>249</v>
      </c>
      <c r="AB391" s="94" t="s">
        <v>1343</v>
      </c>
    </row>
    <row r="392" spans="1:28" x14ac:dyDescent="0.25">
      <c r="A392" s="94" t="s">
        <v>1344</v>
      </c>
      <c r="B392" s="94" t="s">
        <v>1345</v>
      </c>
      <c r="C392" s="94" t="s">
        <v>1874</v>
      </c>
      <c r="D392" s="94"/>
      <c r="E392" s="130">
        <v>0</v>
      </c>
      <c r="F392" s="130">
        <v>0</v>
      </c>
      <c r="G392" s="130">
        <v>0</v>
      </c>
      <c r="H392" s="130">
        <v>0</v>
      </c>
      <c r="I392" s="130">
        <v>0</v>
      </c>
      <c r="J392" s="130">
        <v>0</v>
      </c>
      <c r="K392" s="130">
        <v>0</v>
      </c>
      <c r="L392" s="130">
        <v>0</v>
      </c>
      <c r="M392" s="130">
        <v>0</v>
      </c>
      <c r="N392" s="130">
        <v>0</v>
      </c>
      <c r="O392" s="130">
        <v>157341</v>
      </c>
      <c r="P392" s="130">
        <v>8000</v>
      </c>
      <c r="Q392" s="130">
        <v>0</v>
      </c>
      <c r="R392" s="130">
        <v>0</v>
      </c>
      <c r="S392" s="130">
        <v>0</v>
      </c>
      <c r="T392" s="130">
        <v>0</v>
      </c>
      <c r="U392" s="130">
        <v>0</v>
      </c>
      <c r="V392" s="130">
        <v>0</v>
      </c>
      <c r="W392" s="130">
        <v>5000</v>
      </c>
      <c r="X392" s="130">
        <v>152000</v>
      </c>
      <c r="Y392" s="130">
        <v>0</v>
      </c>
      <c r="Z392" s="94" t="s">
        <v>191</v>
      </c>
      <c r="AA392" s="94" t="s">
        <v>205</v>
      </c>
      <c r="AB392" s="94" t="s">
        <v>1346</v>
      </c>
    </row>
    <row r="393" spans="1:28" x14ac:dyDescent="0.25">
      <c r="A393" s="94" t="s">
        <v>1347</v>
      </c>
      <c r="B393" s="94" t="s">
        <v>1348</v>
      </c>
      <c r="C393" s="94" t="s">
        <v>1882</v>
      </c>
      <c r="D393" s="94"/>
      <c r="E393" s="130">
        <v>0</v>
      </c>
      <c r="F393" s="130">
        <v>0</v>
      </c>
      <c r="G393" s="130">
        <v>0</v>
      </c>
      <c r="H393" s="130">
        <v>12889</v>
      </c>
      <c r="I393" s="130">
        <v>0</v>
      </c>
      <c r="J393" s="130">
        <v>0</v>
      </c>
      <c r="K393" s="130">
        <v>0</v>
      </c>
      <c r="L393" s="130">
        <v>0</v>
      </c>
      <c r="M393" s="130">
        <v>0</v>
      </c>
      <c r="N393" s="130">
        <v>0</v>
      </c>
      <c r="O393" s="130">
        <v>213661</v>
      </c>
      <c r="P393" s="130">
        <v>35000</v>
      </c>
      <c r="Q393" s="130">
        <v>0</v>
      </c>
      <c r="R393" s="130">
        <v>0</v>
      </c>
      <c r="S393" s="130">
        <v>0</v>
      </c>
      <c r="T393" s="130">
        <v>0</v>
      </c>
      <c r="U393" s="130">
        <v>0</v>
      </c>
      <c r="V393" s="130">
        <v>0</v>
      </c>
      <c r="W393" s="130">
        <v>0</v>
      </c>
      <c r="X393" s="130">
        <v>0</v>
      </c>
      <c r="Y393" s="130">
        <v>8002</v>
      </c>
      <c r="Z393" s="94" t="s">
        <v>191</v>
      </c>
      <c r="AA393" s="94" t="s">
        <v>269</v>
      </c>
      <c r="AB393" s="94" t="s">
        <v>1349</v>
      </c>
    </row>
    <row r="394" spans="1:28" x14ac:dyDescent="0.25">
      <c r="A394" s="94" t="s">
        <v>1350</v>
      </c>
      <c r="B394" s="94" t="s">
        <v>1351</v>
      </c>
      <c r="C394" s="94" t="s">
        <v>1878</v>
      </c>
      <c r="D394" s="94"/>
      <c r="E394" s="130">
        <v>0</v>
      </c>
      <c r="F394" s="130">
        <v>0</v>
      </c>
      <c r="G394" s="130">
        <v>0</v>
      </c>
      <c r="H394" s="130">
        <v>0</v>
      </c>
      <c r="I394" s="130">
        <v>0</v>
      </c>
      <c r="J394" s="130">
        <v>0</v>
      </c>
      <c r="K394" s="130">
        <v>2460</v>
      </c>
      <c r="L394" s="130">
        <v>0</v>
      </c>
      <c r="M394" s="130">
        <v>0</v>
      </c>
      <c r="N394" s="130">
        <v>0</v>
      </c>
      <c r="O394" s="130">
        <v>159050</v>
      </c>
      <c r="P394" s="130">
        <v>72500</v>
      </c>
      <c r="Q394" s="130">
        <v>0</v>
      </c>
      <c r="R394" s="130">
        <v>0</v>
      </c>
      <c r="S394" s="130">
        <v>0</v>
      </c>
      <c r="T394" s="130">
        <v>0</v>
      </c>
      <c r="U394" s="130">
        <v>0</v>
      </c>
      <c r="V394" s="130">
        <v>0</v>
      </c>
      <c r="W394" s="130">
        <v>98000</v>
      </c>
      <c r="X394" s="130">
        <v>6120</v>
      </c>
      <c r="Y394" s="130">
        <v>0</v>
      </c>
      <c r="Z394" s="94" t="s">
        <v>191</v>
      </c>
      <c r="AA394" s="94" t="s">
        <v>372</v>
      </c>
      <c r="AB394" s="94" t="s">
        <v>1352</v>
      </c>
    </row>
    <row r="395" spans="1:28" x14ac:dyDescent="0.25">
      <c r="A395" s="94" t="s">
        <v>1356</v>
      </c>
      <c r="B395" s="94" t="s">
        <v>1803</v>
      </c>
      <c r="C395" s="94" t="s">
        <v>1873</v>
      </c>
      <c r="D395" s="94"/>
      <c r="E395" s="130">
        <v>0</v>
      </c>
      <c r="F395" s="130">
        <v>0</v>
      </c>
      <c r="G395" s="130">
        <v>0</v>
      </c>
      <c r="H395" s="130">
        <v>0</v>
      </c>
      <c r="I395" s="130">
        <v>0</v>
      </c>
      <c r="J395" s="130">
        <v>0</v>
      </c>
      <c r="K395" s="130">
        <v>0</v>
      </c>
      <c r="L395" s="130">
        <v>0</v>
      </c>
      <c r="M395" s="130">
        <v>0</v>
      </c>
      <c r="N395" s="130">
        <v>0</v>
      </c>
      <c r="O395" s="130">
        <v>110087</v>
      </c>
      <c r="P395" s="130">
        <v>19700</v>
      </c>
      <c r="Q395" s="130">
        <v>0</v>
      </c>
      <c r="R395" s="130">
        <v>0</v>
      </c>
      <c r="S395" s="130">
        <v>0</v>
      </c>
      <c r="T395" s="130">
        <v>0</v>
      </c>
      <c r="U395" s="130">
        <v>0</v>
      </c>
      <c r="V395" s="130">
        <v>0</v>
      </c>
      <c r="W395" s="130">
        <v>18500</v>
      </c>
      <c r="X395" s="130">
        <v>50000</v>
      </c>
      <c r="Y395" s="130">
        <v>8000</v>
      </c>
      <c r="Z395" s="94" t="s">
        <v>193</v>
      </c>
      <c r="AA395" s="94" t="s">
        <v>205</v>
      </c>
      <c r="AB395" s="94" t="s">
        <v>1358</v>
      </c>
    </row>
    <row r="396" spans="1:28" x14ac:dyDescent="0.25">
      <c r="A396" s="94" t="s">
        <v>1359</v>
      </c>
      <c r="B396" s="94" t="s">
        <v>1360</v>
      </c>
      <c r="C396" s="94" t="s">
        <v>1874</v>
      </c>
      <c r="D396" s="94"/>
      <c r="E396" s="130">
        <v>0</v>
      </c>
      <c r="F396" s="130">
        <v>0</v>
      </c>
      <c r="G396" s="130">
        <v>0</v>
      </c>
      <c r="H396" s="130">
        <v>0</v>
      </c>
      <c r="I396" s="130">
        <v>0</v>
      </c>
      <c r="J396" s="130">
        <v>0</v>
      </c>
      <c r="K396" s="130">
        <v>0</v>
      </c>
      <c r="L396" s="130">
        <v>0</v>
      </c>
      <c r="M396" s="130">
        <v>0</v>
      </c>
      <c r="N396" s="130">
        <v>0</v>
      </c>
      <c r="O396" s="130">
        <v>0</v>
      </c>
      <c r="P396" s="130">
        <v>0</v>
      </c>
      <c r="Q396" s="130">
        <v>0</v>
      </c>
      <c r="R396" s="130">
        <v>0</v>
      </c>
      <c r="S396" s="130">
        <v>0</v>
      </c>
      <c r="T396" s="130">
        <v>0</v>
      </c>
      <c r="U396" s="130">
        <v>0</v>
      </c>
      <c r="V396" s="130">
        <v>0</v>
      </c>
      <c r="W396" s="130">
        <v>0</v>
      </c>
      <c r="X396" s="130">
        <v>0</v>
      </c>
      <c r="Y396" s="130">
        <v>0</v>
      </c>
      <c r="Z396" s="94" t="s">
        <v>191</v>
      </c>
      <c r="AA396" s="94" t="s">
        <v>212</v>
      </c>
      <c r="AB396" s="94" t="s">
        <v>1361</v>
      </c>
    </row>
    <row r="397" spans="1:28" x14ac:dyDescent="0.25">
      <c r="A397" s="94" t="s">
        <v>1362</v>
      </c>
      <c r="B397" s="94" t="s">
        <v>1363</v>
      </c>
      <c r="C397" s="94" t="s">
        <v>1879</v>
      </c>
      <c r="D397" s="94"/>
      <c r="E397" s="130">
        <v>0</v>
      </c>
      <c r="F397" s="130">
        <v>0</v>
      </c>
      <c r="G397" s="130">
        <v>0</v>
      </c>
      <c r="H397" s="130">
        <v>0</v>
      </c>
      <c r="I397" s="130">
        <v>0</v>
      </c>
      <c r="J397" s="130">
        <v>0</v>
      </c>
      <c r="K397" s="130">
        <v>0</v>
      </c>
      <c r="L397" s="130">
        <v>0</v>
      </c>
      <c r="M397" s="130">
        <v>0</v>
      </c>
      <c r="N397" s="130">
        <v>0</v>
      </c>
      <c r="O397" s="130">
        <v>205123</v>
      </c>
      <c r="P397" s="130">
        <v>0</v>
      </c>
      <c r="Q397" s="130">
        <v>0</v>
      </c>
      <c r="R397" s="130">
        <v>0</v>
      </c>
      <c r="S397" s="130">
        <v>0</v>
      </c>
      <c r="T397" s="130">
        <v>0</v>
      </c>
      <c r="U397" s="130">
        <v>0</v>
      </c>
      <c r="V397" s="130">
        <v>0</v>
      </c>
      <c r="W397" s="130">
        <v>0</v>
      </c>
      <c r="X397" s="130">
        <v>0</v>
      </c>
      <c r="Y397" s="130">
        <v>0</v>
      </c>
      <c r="Z397" s="94" t="s">
        <v>191</v>
      </c>
      <c r="AA397" s="94" t="s">
        <v>212</v>
      </c>
      <c r="AB397" s="94" t="s">
        <v>1364</v>
      </c>
    </row>
    <row r="398" spans="1:28" x14ac:dyDescent="0.25">
      <c r="A398" s="94" t="s">
        <v>1365</v>
      </c>
      <c r="B398" s="94" t="s">
        <v>1366</v>
      </c>
      <c r="C398" s="94" t="s">
        <v>1876</v>
      </c>
      <c r="D398" s="94"/>
      <c r="E398" s="130">
        <v>0</v>
      </c>
      <c r="F398" s="130">
        <v>0</v>
      </c>
      <c r="G398" s="130">
        <v>0</v>
      </c>
      <c r="H398" s="130">
        <v>0</v>
      </c>
      <c r="I398" s="130">
        <v>0</v>
      </c>
      <c r="J398" s="130">
        <v>0</v>
      </c>
      <c r="K398" s="130">
        <v>0</v>
      </c>
      <c r="L398" s="130">
        <v>0</v>
      </c>
      <c r="M398" s="130">
        <v>0</v>
      </c>
      <c r="N398" s="130">
        <v>0</v>
      </c>
      <c r="O398" s="130">
        <v>57423</v>
      </c>
      <c r="P398" s="130">
        <v>0</v>
      </c>
      <c r="Q398" s="130">
        <v>0</v>
      </c>
      <c r="R398" s="130">
        <v>0</v>
      </c>
      <c r="S398" s="130">
        <v>0</v>
      </c>
      <c r="T398" s="130">
        <v>0</v>
      </c>
      <c r="U398" s="130">
        <v>0</v>
      </c>
      <c r="V398" s="130">
        <v>0</v>
      </c>
      <c r="W398" s="130">
        <v>0</v>
      </c>
      <c r="X398" s="130">
        <v>0</v>
      </c>
      <c r="Y398" s="130">
        <v>28</v>
      </c>
      <c r="Z398" s="94" t="s">
        <v>191</v>
      </c>
      <c r="AA398" s="94" t="s">
        <v>212</v>
      </c>
      <c r="AB398" s="94" t="s">
        <v>1367</v>
      </c>
    </row>
    <row r="399" spans="1:28" x14ac:dyDescent="0.25">
      <c r="A399" s="94" t="s">
        <v>1368</v>
      </c>
      <c r="B399" s="94" t="s">
        <v>1369</v>
      </c>
      <c r="C399" s="94" t="s">
        <v>1874</v>
      </c>
      <c r="D399" s="94"/>
      <c r="E399" s="130">
        <v>0</v>
      </c>
      <c r="F399" s="130">
        <v>0</v>
      </c>
      <c r="G399" s="130">
        <v>0</v>
      </c>
      <c r="H399" s="130">
        <v>0</v>
      </c>
      <c r="I399" s="130">
        <v>0</v>
      </c>
      <c r="J399" s="130">
        <v>0</v>
      </c>
      <c r="K399" s="130">
        <v>0</v>
      </c>
      <c r="L399" s="130">
        <v>0</v>
      </c>
      <c r="M399" s="130">
        <v>0</v>
      </c>
      <c r="N399" s="130">
        <v>0</v>
      </c>
      <c r="O399" s="130">
        <v>0</v>
      </c>
      <c r="P399" s="130">
        <v>0</v>
      </c>
      <c r="Q399" s="130">
        <v>0</v>
      </c>
      <c r="R399" s="130">
        <v>0</v>
      </c>
      <c r="S399" s="130">
        <v>0</v>
      </c>
      <c r="T399" s="130">
        <v>0</v>
      </c>
      <c r="U399" s="130">
        <v>0</v>
      </c>
      <c r="V399" s="130">
        <v>0</v>
      </c>
      <c r="W399" s="130">
        <v>0</v>
      </c>
      <c r="X399" s="130">
        <v>0</v>
      </c>
      <c r="Y399" s="130">
        <v>0</v>
      </c>
      <c r="Z399" s="94" t="s">
        <v>191</v>
      </c>
      <c r="AA399" s="94" t="s">
        <v>249</v>
      </c>
      <c r="AB399" s="94" t="s">
        <v>1370</v>
      </c>
    </row>
    <row r="400" spans="1:28" x14ac:dyDescent="0.25">
      <c r="A400" s="94" t="s">
        <v>1371</v>
      </c>
      <c r="B400" s="94" t="s">
        <v>1372</v>
      </c>
      <c r="C400" s="94" t="s">
        <v>1878</v>
      </c>
      <c r="D400" s="94"/>
      <c r="E400" s="130">
        <v>0</v>
      </c>
      <c r="F400" s="130">
        <v>0</v>
      </c>
      <c r="G400" s="130">
        <v>0</v>
      </c>
      <c r="H400" s="130">
        <v>0</v>
      </c>
      <c r="I400" s="130">
        <v>0</v>
      </c>
      <c r="J400" s="130">
        <v>0</v>
      </c>
      <c r="K400" s="130">
        <v>0</v>
      </c>
      <c r="L400" s="130">
        <v>0</v>
      </c>
      <c r="M400" s="130">
        <v>0</v>
      </c>
      <c r="N400" s="130">
        <v>0</v>
      </c>
      <c r="O400" s="130">
        <v>106482</v>
      </c>
      <c r="P400" s="130">
        <v>16200</v>
      </c>
      <c r="Q400" s="130">
        <v>0</v>
      </c>
      <c r="R400" s="130">
        <v>0</v>
      </c>
      <c r="S400" s="130">
        <v>0</v>
      </c>
      <c r="T400" s="130">
        <v>0</v>
      </c>
      <c r="U400" s="130">
        <v>0</v>
      </c>
      <c r="V400" s="130">
        <v>0</v>
      </c>
      <c r="W400" s="130">
        <v>0</v>
      </c>
      <c r="X400" s="130">
        <v>0</v>
      </c>
      <c r="Y400" s="130">
        <v>0</v>
      </c>
      <c r="Z400" s="94" t="s">
        <v>191</v>
      </c>
      <c r="AA400" s="94" t="s">
        <v>205</v>
      </c>
      <c r="AB400" s="94" t="s">
        <v>1373</v>
      </c>
    </row>
    <row r="401" spans="1:28" x14ac:dyDescent="0.25">
      <c r="A401" s="94" t="s">
        <v>1374</v>
      </c>
      <c r="B401" s="94" t="s">
        <v>1375</v>
      </c>
      <c r="C401" s="94" t="s">
        <v>1878</v>
      </c>
      <c r="D401" s="94"/>
      <c r="E401" s="130">
        <v>0</v>
      </c>
      <c r="F401" s="130">
        <v>0</v>
      </c>
      <c r="G401" s="130">
        <v>0</v>
      </c>
      <c r="H401" s="130">
        <v>0</v>
      </c>
      <c r="I401" s="130">
        <v>0</v>
      </c>
      <c r="J401" s="130">
        <v>0</v>
      </c>
      <c r="K401" s="130">
        <v>0</v>
      </c>
      <c r="L401" s="130">
        <v>0</v>
      </c>
      <c r="M401" s="130">
        <v>0</v>
      </c>
      <c r="N401" s="130">
        <v>0</v>
      </c>
      <c r="O401" s="130">
        <v>0</v>
      </c>
      <c r="P401" s="130">
        <v>0</v>
      </c>
      <c r="Q401" s="130">
        <v>0</v>
      </c>
      <c r="R401" s="130">
        <v>0</v>
      </c>
      <c r="S401" s="130">
        <v>0</v>
      </c>
      <c r="T401" s="130">
        <v>0</v>
      </c>
      <c r="U401" s="130">
        <v>0</v>
      </c>
      <c r="V401" s="130">
        <v>0</v>
      </c>
      <c r="W401" s="130">
        <v>0</v>
      </c>
      <c r="X401" s="130">
        <v>0</v>
      </c>
      <c r="Y401" s="130">
        <v>0</v>
      </c>
      <c r="Z401" s="94" t="s">
        <v>191</v>
      </c>
      <c r="AA401" s="94" t="s">
        <v>212</v>
      </c>
      <c r="AB401" s="94" t="s">
        <v>1376</v>
      </c>
    </row>
    <row r="402" spans="1:28" x14ac:dyDescent="0.25">
      <c r="A402" s="94" t="s">
        <v>1377</v>
      </c>
      <c r="B402" s="94" t="s">
        <v>1378</v>
      </c>
      <c r="C402" s="94" t="s">
        <v>1876</v>
      </c>
      <c r="D402" s="94"/>
      <c r="E402" s="130">
        <v>0</v>
      </c>
      <c r="F402" s="130">
        <v>0</v>
      </c>
      <c r="G402" s="130">
        <v>0</v>
      </c>
      <c r="H402" s="130">
        <v>0</v>
      </c>
      <c r="I402" s="130">
        <v>0</v>
      </c>
      <c r="J402" s="130">
        <v>0</v>
      </c>
      <c r="K402" s="130">
        <v>0</v>
      </c>
      <c r="L402" s="130">
        <v>0</v>
      </c>
      <c r="M402" s="130">
        <v>0</v>
      </c>
      <c r="N402" s="130">
        <v>0</v>
      </c>
      <c r="O402" s="130">
        <v>67456</v>
      </c>
      <c r="P402" s="130">
        <v>0</v>
      </c>
      <c r="Q402" s="130">
        <v>0</v>
      </c>
      <c r="R402" s="130">
        <v>0</v>
      </c>
      <c r="S402" s="130">
        <v>0</v>
      </c>
      <c r="T402" s="130">
        <v>0</v>
      </c>
      <c r="U402" s="130">
        <v>0</v>
      </c>
      <c r="V402" s="130">
        <v>0</v>
      </c>
      <c r="W402" s="130">
        <v>0</v>
      </c>
      <c r="X402" s="130">
        <v>0</v>
      </c>
      <c r="Y402" s="130">
        <v>0</v>
      </c>
      <c r="Z402" s="94" t="s">
        <v>191</v>
      </c>
      <c r="AA402" s="94" t="s">
        <v>212</v>
      </c>
      <c r="AB402" s="94" t="s">
        <v>1379</v>
      </c>
    </row>
    <row r="403" spans="1:28" x14ac:dyDescent="0.25">
      <c r="A403" s="94" t="s">
        <v>1380</v>
      </c>
      <c r="B403" s="94" t="s">
        <v>1381</v>
      </c>
      <c r="C403" s="94" t="s">
        <v>1876</v>
      </c>
      <c r="D403" s="94"/>
      <c r="E403" s="130">
        <v>0</v>
      </c>
      <c r="F403" s="130">
        <v>0</v>
      </c>
      <c r="G403" s="130">
        <v>0</v>
      </c>
      <c r="H403" s="130">
        <v>0</v>
      </c>
      <c r="I403" s="130">
        <v>0</v>
      </c>
      <c r="J403" s="130">
        <v>0</v>
      </c>
      <c r="K403" s="130">
        <v>0</v>
      </c>
      <c r="L403" s="130">
        <v>0</v>
      </c>
      <c r="M403" s="130">
        <v>0</v>
      </c>
      <c r="N403" s="130">
        <v>0</v>
      </c>
      <c r="O403" s="130">
        <v>102321</v>
      </c>
      <c r="P403" s="130">
        <v>0</v>
      </c>
      <c r="Q403" s="130">
        <v>0</v>
      </c>
      <c r="R403" s="130">
        <v>0</v>
      </c>
      <c r="S403" s="130">
        <v>0</v>
      </c>
      <c r="T403" s="130">
        <v>0</v>
      </c>
      <c r="U403" s="130">
        <v>0</v>
      </c>
      <c r="V403" s="130">
        <v>0</v>
      </c>
      <c r="W403" s="130">
        <v>0</v>
      </c>
      <c r="X403" s="130">
        <v>0</v>
      </c>
      <c r="Y403" s="130">
        <v>0</v>
      </c>
      <c r="Z403" s="94" t="s">
        <v>191</v>
      </c>
      <c r="AA403" s="94" t="s">
        <v>212</v>
      </c>
      <c r="AB403" s="94" t="s">
        <v>1382</v>
      </c>
    </row>
    <row r="404" spans="1:28" x14ac:dyDescent="0.25">
      <c r="A404" s="94" t="s">
        <v>1383</v>
      </c>
      <c r="B404" s="94" t="s">
        <v>1384</v>
      </c>
      <c r="C404" s="94" t="s">
        <v>1875</v>
      </c>
      <c r="D404" s="94"/>
      <c r="E404" s="130">
        <v>0</v>
      </c>
      <c r="F404" s="130">
        <v>0</v>
      </c>
      <c r="G404" s="130">
        <v>0</v>
      </c>
      <c r="H404" s="130">
        <v>0</v>
      </c>
      <c r="I404" s="130">
        <v>0</v>
      </c>
      <c r="J404" s="130">
        <v>0</v>
      </c>
      <c r="K404" s="130">
        <v>0</v>
      </c>
      <c r="L404" s="130">
        <v>0</v>
      </c>
      <c r="M404" s="130">
        <v>0</v>
      </c>
      <c r="N404" s="130">
        <v>0</v>
      </c>
      <c r="O404" s="130">
        <v>12800</v>
      </c>
      <c r="P404" s="130">
        <v>0</v>
      </c>
      <c r="Q404" s="130">
        <v>0</v>
      </c>
      <c r="R404" s="130">
        <v>0</v>
      </c>
      <c r="S404" s="130">
        <v>0</v>
      </c>
      <c r="T404" s="130">
        <v>0</v>
      </c>
      <c r="U404" s="130">
        <v>0</v>
      </c>
      <c r="V404" s="130">
        <v>0</v>
      </c>
      <c r="W404" s="130">
        <v>0</v>
      </c>
      <c r="X404" s="130">
        <v>0</v>
      </c>
      <c r="Y404" s="130">
        <v>0</v>
      </c>
      <c r="Z404" s="94" t="s">
        <v>191</v>
      </c>
      <c r="AA404" s="94" t="s">
        <v>212</v>
      </c>
      <c r="AB404" s="94" t="s">
        <v>1385</v>
      </c>
    </row>
    <row r="405" spans="1:28" x14ac:dyDescent="0.25">
      <c r="A405" s="94" t="s">
        <v>1386</v>
      </c>
      <c r="B405" s="94" t="s">
        <v>1804</v>
      </c>
      <c r="C405" s="94" t="s">
        <v>1873</v>
      </c>
      <c r="D405" s="94"/>
      <c r="E405" s="130">
        <v>0</v>
      </c>
      <c r="F405" s="130">
        <v>0</v>
      </c>
      <c r="G405" s="130">
        <v>0</v>
      </c>
      <c r="H405" s="130">
        <v>0</v>
      </c>
      <c r="I405" s="130">
        <v>0</v>
      </c>
      <c r="J405" s="130">
        <v>0</v>
      </c>
      <c r="K405" s="130">
        <v>0</v>
      </c>
      <c r="L405" s="130">
        <v>0</v>
      </c>
      <c r="M405" s="130">
        <v>0</v>
      </c>
      <c r="N405" s="130">
        <v>0</v>
      </c>
      <c r="O405" s="130">
        <v>895467</v>
      </c>
      <c r="P405" s="130">
        <v>8500</v>
      </c>
      <c r="Q405" s="130">
        <v>0</v>
      </c>
      <c r="R405" s="130">
        <v>821</v>
      </c>
      <c r="S405" s="130">
        <v>0</v>
      </c>
      <c r="T405" s="130">
        <v>0</v>
      </c>
      <c r="U405" s="130">
        <v>0</v>
      </c>
      <c r="V405" s="130">
        <v>0</v>
      </c>
      <c r="W405" s="130">
        <v>0</v>
      </c>
      <c r="X405" s="130">
        <v>0</v>
      </c>
      <c r="Y405" s="130">
        <v>500</v>
      </c>
      <c r="Z405" s="94" t="s">
        <v>193</v>
      </c>
      <c r="AA405" s="94" t="s">
        <v>205</v>
      </c>
      <c r="AB405" s="94" t="s">
        <v>1388</v>
      </c>
    </row>
    <row r="406" spans="1:28" x14ac:dyDescent="0.25">
      <c r="A406" s="94" t="s">
        <v>1389</v>
      </c>
      <c r="B406" s="94" t="s">
        <v>1390</v>
      </c>
      <c r="C406" s="94" t="s">
        <v>1879</v>
      </c>
      <c r="D406" s="94"/>
      <c r="E406" s="130">
        <v>0</v>
      </c>
      <c r="F406" s="130">
        <v>0</v>
      </c>
      <c r="G406" s="130">
        <v>0</v>
      </c>
      <c r="H406" s="130">
        <v>0</v>
      </c>
      <c r="I406" s="130">
        <v>0</v>
      </c>
      <c r="J406" s="130">
        <v>0</v>
      </c>
      <c r="K406" s="130">
        <v>0</v>
      </c>
      <c r="L406" s="130">
        <v>0</v>
      </c>
      <c r="M406" s="130">
        <v>0</v>
      </c>
      <c r="N406" s="130">
        <v>0</v>
      </c>
      <c r="O406" s="130">
        <v>0</v>
      </c>
      <c r="P406" s="130">
        <v>0</v>
      </c>
      <c r="Q406" s="130">
        <v>0</v>
      </c>
      <c r="R406" s="130">
        <v>0</v>
      </c>
      <c r="S406" s="130">
        <v>0</v>
      </c>
      <c r="T406" s="130">
        <v>0</v>
      </c>
      <c r="U406" s="130">
        <v>0</v>
      </c>
      <c r="V406" s="130">
        <v>0</v>
      </c>
      <c r="W406" s="130">
        <v>0</v>
      </c>
      <c r="X406" s="130">
        <v>0</v>
      </c>
      <c r="Y406" s="130">
        <v>0</v>
      </c>
      <c r="Z406" s="94" t="s">
        <v>191</v>
      </c>
      <c r="AA406" s="94" t="s">
        <v>212</v>
      </c>
      <c r="AB406" s="94" t="s">
        <v>1391</v>
      </c>
    </row>
    <row r="407" spans="1:28" x14ac:dyDescent="0.25">
      <c r="A407" s="94" t="s">
        <v>1392</v>
      </c>
      <c r="B407" s="94" t="s">
        <v>1393</v>
      </c>
      <c r="C407" s="94" t="s">
        <v>1876</v>
      </c>
      <c r="D407" s="94"/>
      <c r="E407" s="130">
        <v>0</v>
      </c>
      <c r="F407" s="130">
        <v>0</v>
      </c>
      <c r="G407" s="130">
        <v>0</v>
      </c>
      <c r="H407" s="130">
        <v>0</v>
      </c>
      <c r="I407" s="130">
        <v>0</v>
      </c>
      <c r="J407" s="130">
        <v>0</v>
      </c>
      <c r="K407" s="130">
        <v>0</v>
      </c>
      <c r="L407" s="130">
        <v>0</v>
      </c>
      <c r="M407" s="130">
        <v>0</v>
      </c>
      <c r="N407" s="130">
        <v>0</v>
      </c>
      <c r="O407" s="130">
        <v>0</v>
      </c>
      <c r="P407" s="130">
        <v>0</v>
      </c>
      <c r="Q407" s="130">
        <v>0</v>
      </c>
      <c r="R407" s="130">
        <v>0</v>
      </c>
      <c r="S407" s="130">
        <v>0</v>
      </c>
      <c r="T407" s="130">
        <v>0</v>
      </c>
      <c r="U407" s="130">
        <v>0</v>
      </c>
      <c r="V407" s="130">
        <v>0</v>
      </c>
      <c r="W407" s="130">
        <v>0</v>
      </c>
      <c r="X407" s="130">
        <v>0</v>
      </c>
      <c r="Y407" s="130">
        <v>0</v>
      </c>
      <c r="Z407" s="94" t="s">
        <v>191</v>
      </c>
      <c r="AA407" s="94" t="s">
        <v>212</v>
      </c>
      <c r="AB407" s="94" t="s">
        <v>1394</v>
      </c>
    </row>
    <row r="408" spans="1:28" x14ac:dyDescent="0.25">
      <c r="A408" s="94" t="s">
        <v>1395</v>
      </c>
      <c r="B408" s="94" t="s">
        <v>1396</v>
      </c>
      <c r="C408" s="94" t="s">
        <v>1874</v>
      </c>
      <c r="D408" s="94"/>
      <c r="E408" s="130">
        <v>0</v>
      </c>
      <c r="F408" s="130">
        <v>0</v>
      </c>
      <c r="G408" s="130">
        <v>0</v>
      </c>
      <c r="H408" s="130">
        <v>0</v>
      </c>
      <c r="I408" s="130">
        <v>0</v>
      </c>
      <c r="J408" s="130">
        <v>0</v>
      </c>
      <c r="K408" s="130">
        <v>0</v>
      </c>
      <c r="L408" s="130">
        <v>0</v>
      </c>
      <c r="M408" s="130">
        <v>0</v>
      </c>
      <c r="N408" s="130">
        <v>0</v>
      </c>
      <c r="O408" s="130">
        <v>0</v>
      </c>
      <c r="P408" s="130">
        <v>0</v>
      </c>
      <c r="Q408" s="130">
        <v>0</v>
      </c>
      <c r="R408" s="130">
        <v>0</v>
      </c>
      <c r="S408" s="130">
        <v>0</v>
      </c>
      <c r="T408" s="130">
        <v>0</v>
      </c>
      <c r="U408" s="130">
        <v>0</v>
      </c>
      <c r="V408" s="130">
        <v>0</v>
      </c>
      <c r="W408" s="130">
        <v>0</v>
      </c>
      <c r="X408" s="130">
        <v>0</v>
      </c>
      <c r="Y408" s="130">
        <v>0</v>
      </c>
      <c r="Z408" s="94" t="s">
        <v>191</v>
      </c>
      <c r="AA408" s="94" t="s">
        <v>212</v>
      </c>
      <c r="AB408" s="94" t="s">
        <v>1397</v>
      </c>
    </row>
    <row r="409" spans="1:28" x14ac:dyDescent="0.25">
      <c r="A409" s="94" t="s">
        <v>1398</v>
      </c>
      <c r="B409" s="94" t="s">
        <v>1399</v>
      </c>
      <c r="C409" s="94" t="s">
        <v>1875</v>
      </c>
      <c r="D409" s="94"/>
      <c r="E409" s="130">
        <v>0</v>
      </c>
      <c r="F409" s="130">
        <v>0</v>
      </c>
      <c r="G409" s="130">
        <v>0</v>
      </c>
      <c r="H409" s="130">
        <v>0</v>
      </c>
      <c r="I409" s="130">
        <v>0</v>
      </c>
      <c r="J409" s="130">
        <v>0</v>
      </c>
      <c r="K409" s="130">
        <v>0</v>
      </c>
      <c r="L409" s="130">
        <v>0</v>
      </c>
      <c r="M409" s="130">
        <v>0</v>
      </c>
      <c r="N409" s="130">
        <v>0</v>
      </c>
      <c r="O409" s="130">
        <v>0</v>
      </c>
      <c r="P409" s="130">
        <v>0</v>
      </c>
      <c r="Q409" s="130">
        <v>0</v>
      </c>
      <c r="R409" s="130">
        <v>0</v>
      </c>
      <c r="S409" s="130">
        <v>0</v>
      </c>
      <c r="T409" s="130">
        <v>0</v>
      </c>
      <c r="U409" s="130">
        <v>0</v>
      </c>
      <c r="V409" s="130">
        <v>0</v>
      </c>
      <c r="W409" s="130">
        <v>0</v>
      </c>
      <c r="X409" s="130">
        <v>13000</v>
      </c>
      <c r="Y409" s="130">
        <v>0</v>
      </c>
      <c r="Z409" s="94" t="s">
        <v>191</v>
      </c>
      <c r="AA409" s="94" t="s">
        <v>212</v>
      </c>
      <c r="AB409" s="94" t="s">
        <v>1400</v>
      </c>
    </row>
    <row r="410" spans="1:28" x14ac:dyDescent="0.25">
      <c r="A410" s="94" t="s">
        <v>1401</v>
      </c>
      <c r="B410" s="94" t="s">
        <v>1402</v>
      </c>
      <c r="C410" s="94" t="s">
        <v>1878</v>
      </c>
      <c r="D410" s="94"/>
      <c r="E410" s="130">
        <v>0</v>
      </c>
      <c r="F410" s="130">
        <v>0</v>
      </c>
      <c r="G410" s="130">
        <v>0</v>
      </c>
      <c r="H410" s="130">
        <v>0</v>
      </c>
      <c r="I410" s="130">
        <v>0</v>
      </c>
      <c r="J410" s="130">
        <v>0</v>
      </c>
      <c r="K410" s="130">
        <v>0</v>
      </c>
      <c r="L410" s="130">
        <v>0</v>
      </c>
      <c r="M410" s="130">
        <v>0</v>
      </c>
      <c r="N410" s="130">
        <v>0</v>
      </c>
      <c r="O410" s="130">
        <v>0</v>
      </c>
      <c r="P410" s="130">
        <v>0</v>
      </c>
      <c r="Q410" s="130">
        <v>0</v>
      </c>
      <c r="R410" s="130">
        <v>0</v>
      </c>
      <c r="S410" s="130">
        <v>0</v>
      </c>
      <c r="T410" s="130">
        <v>0</v>
      </c>
      <c r="U410" s="130">
        <v>0</v>
      </c>
      <c r="V410" s="130">
        <v>0</v>
      </c>
      <c r="W410" s="130">
        <v>0</v>
      </c>
      <c r="X410" s="130">
        <v>0</v>
      </c>
      <c r="Y410" s="130">
        <v>0</v>
      </c>
      <c r="Z410" s="94" t="s">
        <v>191</v>
      </c>
      <c r="AA410" s="94" t="s">
        <v>212</v>
      </c>
      <c r="AB410" s="94" t="s">
        <v>1403</v>
      </c>
    </row>
    <row r="411" spans="1:28" x14ac:dyDescent="0.25">
      <c r="A411" s="94" t="s">
        <v>1404</v>
      </c>
      <c r="B411" s="94" t="s">
        <v>1405</v>
      </c>
      <c r="C411" s="94" t="s">
        <v>1882</v>
      </c>
      <c r="D411" s="94"/>
      <c r="E411" s="130">
        <v>0</v>
      </c>
      <c r="F411" s="130">
        <v>0</v>
      </c>
      <c r="G411" s="130">
        <v>0</v>
      </c>
      <c r="H411" s="130">
        <v>0</v>
      </c>
      <c r="I411" s="130">
        <v>0</v>
      </c>
      <c r="J411" s="130">
        <v>0</v>
      </c>
      <c r="K411" s="130">
        <v>0</v>
      </c>
      <c r="L411" s="130">
        <v>0</v>
      </c>
      <c r="M411" s="130">
        <v>0</v>
      </c>
      <c r="N411" s="130">
        <v>0</v>
      </c>
      <c r="O411" s="130">
        <v>0</v>
      </c>
      <c r="P411" s="130">
        <v>0</v>
      </c>
      <c r="Q411" s="130">
        <v>0</v>
      </c>
      <c r="R411" s="130">
        <v>0</v>
      </c>
      <c r="S411" s="130">
        <v>0</v>
      </c>
      <c r="T411" s="130">
        <v>0</v>
      </c>
      <c r="U411" s="130">
        <v>0</v>
      </c>
      <c r="V411" s="130">
        <v>0</v>
      </c>
      <c r="W411" s="130">
        <v>0</v>
      </c>
      <c r="X411" s="130">
        <v>0</v>
      </c>
      <c r="Y411" s="130">
        <v>0</v>
      </c>
      <c r="Z411" s="94" t="s">
        <v>191</v>
      </c>
      <c r="AA411" s="94" t="s">
        <v>212</v>
      </c>
      <c r="AB411" s="94" t="s">
        <v>1406</v>
      </c>
    </row>
    <row r="412" spans="1:28" x14ac:dyDescent="0.25">
      <c r="A412" s="94" t="s">
        <v>1407</v>
      </c>
      <c r="B412" s="94" t="s">
        <v>1408</v>
      </c>
      <c r="C412" s="94" t="s">
        <v>1883</v>
      </c>
      <c r="D412" s="94"/>
      <c r="E412" s="130">
        <v>0</v>
      </c>
      <c r="F412" s="130">
        <v>0</v>
      </c>
      <c r="G412" s="130">
        <v>0</v>
      </c>
      <c r="H412" s="130">
        <v>0</v>
      </c>
      <c r="I412" s="130">
        <v>0</v>
      </c>
      <c r="J412" s="130">
        <v>0</v>
      </c>
      <c r="K412" s="130">
        <v>0</v>
      </c>
      <c r="L412" s="130">
        <v>0</v>
      </c>
      <c r="M412" s="130">
        <v>0</v>
      </c>
      <c r="N412" s="130">
        <v>0</v>
      </c>
      <c r="O412" s="130">
        <v>573836</v>
      </c>
      <c r="P412" s="130">
        <v>8000</v>
      </c>
      <c r="Q412" s="130">
        <v>0</v>
      </c>
      <c r="R412" s="130">
        <v>0</v>
      </c>
      <c r="S412" s="130">
        <v>0</v>
      </c>
      <c r="T412" s="130">
        <v>0</v>
      </c>
      <c r="U412" s="130">
        <v>0</v>
      </c>
      <c r="V412" s="130">
        <v>0</v>
      </c>
      <c r="W412" s="130">
        <v>1000</v>
      </c>
      <c r="X412" s="130">
        <v>5000</v>
      </c>
      <c r="Y412" s="130">
        <v>0</v>
      </c>
      <c r="Z412" s="94" t="s">
        <v>191</v>
      </c>
      <c r="AA412" s="94" t="s">
        <v>269</v>
      </c>
      <c r="AB412" s="94" t="s">
        <v>1409</v>
      </c>
    </row>
    <row r="413" spans="1:28" x14ac:dyDescent="0.25">
      <c r="A413" s="94" t="s">
        <v>1413</v>
      </c>
      <c r="B413" s="94" t="s">
        <v>1805</v>
      </c>
      <c r="C413" s="94" t="s">
        <v>1877</v>
      </c>
      <c r="D413" s="94"/>
      <c r="E413" s="130">
        <v>0</v>
      </c>
      <c r="F413" s="130">
        <v>0</v>
      </c>
      <c r="G413" s="130">
        <v>0</v>
      </c>
      <c r="H413" s="130">
        <v>0</v>
      </c>
      <c r="I413" s="130">
        <v>0</v>
      </c>
      <c r="J413" s="130">
        <v>0</v>
      </c>
      <c r="K413" s="130">
        <v>0</v>
      </c>
      <c r="L413" s="130">
        <v>0</v>
      </c>
      <c r="M413" s="130">
        <v>0</v>
      </c>
      <c r="N413" s="130">
        <v>0</v>
      </c>
      <c r="O413" s="130">
        <v>15164</v>
      </c>
      <c r="P413" s="130">
        <v>0</v>
      </c>
      <c r="Q413" s="130">
        <v>0</v>
      </c>
      <c r="R413" s="130">
        <v>0</v>
      </c>
      <c r="S413" s="130">
        <v>0</v>
      </c>
      <c r="T413" s="130">
        <v>0</v>
      </c>
      <c r="U413" s="130">
        <v>0</v>
      </c>
      <c r="V413" s="130">
        <v>0</v>
      </c>
      <c r="W413" s="130">
        <v>0</v>
      </c>
      <c r="X413" s="130">
        <v>0</v>
      </c>
      <c r="Y413" s="130">
        <v>0</v>
      </c>
      <c r="Z413" s="94" t="s">
        <v>195</v>
      </c>
      <c r="AA413" s="94" t="s">
        <v>249</v>
      </c>
      <c r="AB413" s="94" t="s">
        <v>1415</v>
      </c>
    </row>
    <row r="414" spans="1:28" x14ac:dyDescent="0.25">
      <c r="A414" s="94" t="s">
        <v>1416</v>
      </c>
      <c r="B414" s="94" t="s">
        <v>1417</v>
      </c>
      <c r="C414" s="94" t="s">
        <v>1881</v>
      </c>
      <c r="D414" s="94"/>
      <c r="E414" s="130">
        <v>0</v>
      </c>
      <c r="F414" s="130">
        <v>0</v>
      </c>
      <c r="G414" s="130">
        <v>0</v>
      </c>
      <c r="H414" s="130">
        <v>0</v>
      </c>
      <c r="I414" s="130">
        <v>0</v>
      </c>
      <c r="J414" s="130">
        <v>0</v>
      </c>
      <c r="K414" s="130">
        <v>0</v>
      </c>
      <c r="L414" s="130">
        <v>0</v>
      </c>
      <c r="M414" s="130">
        <v>0</v>
      </c>
      <c r="N414" s="130">
        <v>0</v>
      </c>
      <c r="O414" s="130">
        <v>20048</v>
      </c>
      <c r="P414" s="130">
        <v>0</v>
      </c>
      <c r="Q414" s="130">
        <v>0</v>
      </c>
      <c r="R414" s="130">
        <v>0</v>
      </c>
      <c r="S414" s="130">
        <v>0</v>
      </c>
      <c r="T414" s="130">
        <v>0</v>
      </c>
      <c r="U414" s="130">
        <v>0</v>
      </c>
      <c r="V414" s="130">
        <v>0</v>
      </c>
      <c r="W414" s="130">
        <v>0</v>
      </c>
      <c r="X414" s="130">
        <v>0</v>
      </c>
      <c r="Y414" s="130">
        <v>0</v>
      </c>
      <c r="Z414" s="94" t="s">
        <v>191</v>
      </c>
      <c r="AA414" s="94" t="s">
        <v>249</v>
      </c>
      <c r="AB414" s="94" t="s">
        <v>1418</v>
      </c>
    </row>
    <row r="415" spans="1:28" x14ac:dyDescent="0.25">
      <c r="A415" s="94" t="s">
        <v>1419</v>
      </c>
      <c r="B415" s="94" t="s">
        <v>1420</v>
      </c>
      <c r="C415" s="94" t="s">
        <v>1881</v>
      </c>
      <c r="D415" s="94"/>
      <c r="E415" s="130">
        <v>0</v>
      </c>
      <c r="F415" s="130">
        <v>0</v>
      </c>
      <c r="G415" s="130">
        <v>0</v>
      </c>
      <c r="H415" s="130">
        <v>0</v>
      </c>
      <c r="I415" s="130">
        <v>0</v>
      </c>
      <c r="J415" s="130">
        <v>0</v>
      </c>
      <c r="K415" s="130">
        <v>0</v>
      </c>
      <c r="L415" s="130">
        <v>0</v>
      </c>
      <c r="M415" s="130">
        <v>0</v>
      </c>
      <c r="N415" s="130">
        <v>0</v>
      </c>
      <c r="O415" s="130">
        <v>42370</v>
      </c>
      <c r="P415" s="130">
        <v>0</v>
      </c>
      <c r="Q415" s="130">
        <v>0</v>
      </c>
      <c r="R415" s="130">
        <v>0</v>
      </c>
      <c r="S415" s="130">
        <v>0</v>
      </c>
      <c r="T415" s="130">
        <v>0</v>
      </c>
      <c r="U415" s="130">
        <v>0</v>
      </c>
      <c r="V415" s="130">
        <v>0</v>
      </c>
      <c r="W415" s="130">
        <v>0</v>
      </c>
      <c r="X415" s="130">
        <v>0</v>
      </c>
      <c r="Y415" s="130">
        <v>3280</v>
      </c>
      <c r="Z415" s="94" t="s">
        <v>191</v>
      </c>
      <c r="AA415" s="94" t="s">
        <v>249</v>
      </c>
      <c r="AB415" s="94" t="s">
        <v>1421</v>
      </c>
    </row>
    <row r="416" spans="1:28" x14ac:dyDescent="0.25">
      <c r="A416" s="94" t="s">
        <v>1422</v>
      </c>
      <c r="B416" s="94" t="s">
        <v>1423</v>
      </c>
      <c r="C416" s="94" t="s">
        <v>1874</v>
      </c>
      <c r="D416" s="94"/>
      <c r="E416" s="130">
        <v>0</v>
      </c>
      <c r="F416" s="130">
        <v>0</v>
      </c>
      <c r="G416" s="130">
        <v>0</v>
      </c>
      <c r="H416" s="130">
        <v>0</v>
      </c>
      <c r="I416" s="130">
        <v>0</v>
      </c>
      <c r="J416" s="130">
        <v>0</v>
      </c>
      <c r="K416" s="130">
        <v>356</v>
      </c>
      <c r="L416" s="130">
        <v>0</v>
      </c>
      <c r="M416" s="130">
        <v>0</v>
      </c>
      <c r="N416" s="130">
        <v>0</v>
      </c>
      <c r="O416" s="130">
        <v>208813</v>
      </c>
      <c r="P416" s="130">
        <v>5000</v>
      </c>
      <c r="Q416" s="130">
        <v>0</v>
      </c>
      <c r="R416" s="130">
        <v>0</v>
      </c>
      <c r="S416" s="130">
        <v>0</v>
      </c>
      <c r="T416" s="130">
        <v>0</v>
      </c>
      <c r="U416" s="130">
        <v>0</v>
      </c>
      <c r="V416" s="130">
        <v>0</v>
      </c>
      <c r="W416" s="130">
        <v>4000</v>
      </c>
      <c r="X416" s="130">
        <v>33000</v>
      </c>
      <c r="Y416" s="130">
        <v>0</v>
      </c>
      <c r="Z416" s="94" t="s">
        <v>191</v>
      </c>
      <c r="AA416" s="94" t="s">
        <v>205</v>
      </c>
      <c r="AB416" s="94" t="s">
        <v>1424</v>
      </c>
    </row>
    <row r="417" spans="1:28" x14ac:dyDescent="0.25">
      <c r="A417" s="94" t="s">
        <v>1425</v>
      </c>
      <c r="B417" s="94" t="s">
        <v>1426</v>
      </c>
      <c r="C417" s="94" t="s">
        <v>1879</v>
      </c>
      <c r="D417" s="94"/>
      <c r="E417" s="130">
        <v>0</v>
      </c>
      <c r="F417" s="130">
        <v>0</v>
      </c>
      <c r="G417" s="130">
        <v>0</v>
      </c>
      <c r="H417" s="130">
        <v>0</v>
      </c>
      <c r="I417" s="130">
        <v>0</v>
      </c>
      <c r="J417" s="130">
        <v>0</v>
      </c>
      <c r="K417" s="130">
        <v>0</v>
      </c>
      <c r="L417" s="130">
        <v>0</v>
      </c>
      <c r="M417" s="130">
        <v>0</v>
      </c>
      <c r="N417" s="130">
        <v>0</v>
      </c>
      <c r="O417" s="130">
        <v>227816</v>
      </c>
      <c r="P417" s="130">
        <v>8614</v>
      </c>
      <c r="Q417" s="130">
        <v>0</v>
      </c>
      <c r="R417" s="130">
        <v>0</v>
      </c>
      <c r="S417" s="130">
        <v>0</v>
      </c>
      <c r="T417" s="130">
        <v>0</v>
      </c>
      <c r="U417" s="130">
        <v>127</v>
      </c>
      <c r="V417" s="130">
        <v>0</v>
      </c>
      <c r="W417" s="130">
        <v>0</v>
      </c>
      <c r="X417" s="130">
        <v>10500</v>
      </c>
      <c r="Y417" s="130">
        <v>0</v>
      </c>
      <c r="Z417" s="94" t="s">
        <v>191</v>
      </c>
      <c r="AA417" s="94" t="s">
        <v>205</v>
      </c>
      <c r="AB417" s="94" t="s">
        <v>1427</v>
      </c>
    </row>
    <row r="418" spans="1:28" x14ac:dyDescent="0.25">
      <c r="A418" s="94" t="s">
        <v>1428</v>
      </c>
      <c r="B418" s="94" t="s">
        <v>1429</v>
      </c>
      <c r="C418" s="94" t="s">
        <v>1880</v>
      </c>
      <c r="D418" s="94"/>
      <c r="E418" s="130">
        <v>0</v>
      </c>
      <c r="F418" s="130">
        <v>0</v>
      </c>
      <c r="G418" s="130">
        <v>0</v>
      </c>
      <c r="H418" s="130">
        <v>0</v>
      </c>
      <c r="I418" s="130">
        <v>0</v>
      </c>
      <c r="J418" s="130">
        <v>0</v>
      </c>
      <c r="K418" s="130">
        <v>0</v>
      </c>
      <c r="L418" s="130">
        <v>0</v>
      </c>
      <c r="M418" s="130">
        <v>0</v>
      </c>
      <c r="N418" s="130">
        <v>0</v>
      </c>
      <c r="O418" s="130">
        <v>452851</v>
      </c>
      <c r="P418" s="130">
        <v>0</v>
      </c>
      <c r="Q418" s="130">
        <v>0</v>
      </c>
      <c r="R418" s="130">
        <v>0</v>
      </c>
      <c r="S418" s="130">
        <v>0</v>
      </c>
      <c r="T418" s="130">
        <v>0</v>
      </c>
      <c r="U418" s="130">
        <v>0</v>
      </c>
      <c r="V418" s="130">
        <v>0</v>
      </c>
      <c r="W418" s="130">
        <v>0</v>
      </c>
      <c r="X418" s="130">
        <v>110000</v>
      </c>
      <c r="Y418" s="130">
        <v>0</v>
      </c>
      <c r="Z418" s="94" t="s">
        <v>191</v>
      </c>
      <c r="AA418" s="94" t="s">
        <v>406</v>
      </c>
      <c r="AB418" s="94" t="s">
        <v>1430</v>
      </c>
    </row>
    <row r="419" spans="1:28" x14ac:dyDescent="0.25">
      <c r="A419" s="94" t="s">
        <v>1431</v>
      </c>
      <c r="B419" s="94" t="s">
        <v>1432</v>
      </c>
      <c r="C419" s="94" t="s">
        <v>1874</v>
      </c>
      <c r="D419" s="94"/>
      <c r="E419" s="130">
        <v>0</v>
      </c>
      <c r="F419" s="130">
        <v>0</v>
      </c>
      <c r="G419" s="130">
        <v>0</v>
      </c>
      <c r="H419" s="130">
        <v>0</v>
      </c>
      <c r="I419" s="130">
        <v>0</v>
      </c>
      <c r="J419" s="130">
        <v>0</v>
      </c>
      <c r="K419" s="130">
        <v>0</v>
      </c>
      <c r="L419" s="130">
        <v>0</v>
      </c>
      <c r="M419" s="130">
        <v>0</v>
      </c>
      <c r="N419" s="130">
        <v>0</v>
      </c>
      <c r="O419" s="130">
        <v>647898</v>
      </c>
      <c r="P419" s="130">
        <v>0</v>
      </c>
      <c r="Q419" s="130">
        <v>0</v>
      </c>
      <c r="R419" s="130">
        <v>0</v>
      </c>
      <c r="S419" s="130">
        <v>0</v>
      </c>
      <c r="T419" s="130">
        <v>0</v>
      </c>
      <c r="U419" s="130">
        <v>0</v>
      </c>
      <c r="V419" s="130">
        <v>0</v>
      </c>
      <c r="W419" s="130">
        <v>0</v>
      </c>
      <c r="X419" s="130">
        <v>15290</v>
      </c>
      <c r="Y419" s="130">
        <v>0</v>
      </c>
      <c r="Z419" s="94" t="s">
        <v>191</v>
      </c>
      <c r="AA419" s="94" t="s">
        <v>212</v>
      </c>
      <c r="AB419" s="94" t="s">
        <v>1433</v>
      </c>
    </row>
    <row r="420" spans="1:28" x14ac:dyDescent="0.25">
      <c r="A420" s="94" t="s">
        <v>1434</v>
      </c>
      <c r="B420" s="94" t="s">
        <v>1435</v>
      </c>
      <c r="C420" s="94" t="s">
        <v>1879</v>
      </c>
      <c r="D420" s="94"/>
      <c r="E420" s="130">
        <v>0</v>
      </c>
      <c r="F420" s="130">
        <v>0</v>
      </c>
      <c r="G420" s="130">
        <v>0</v>
      </c>
      <c r="H420" s="130">
        <v>0</v>
      </c>
      <c r="I420" s="130">
        <v>0</v>
      </c>
      <c r="J420" s="130">
        <v>0</v>
      </c>
      <c r="K420" s="130">
        <v>0</v>
      </c>
      <c r="L420" s="130">
        <v>0</v>
      </c>
      <c r="M420" s="130">
        <v>0</v>
      </c>
      <c r="N420" s="130">
        <v>0</v>
      </c>
      <c r="O420" s="130">
        <v>173416</v>
      </c>
      <c r="P420" s="130">
        <v>0</v>
      </c>
      <c r="Q420" s="130">
        <v>0</v>
      </c>
      <c r="R420" s="130">
        <v>0</v>
      </c>
      <c r="S420" s="130">
        <v>0</v>
      </c>
      <c r="T420" s="130">
        <v>0</v>
      </c>
      <c r="U420" s="130">
        <v>0</v>
      </c>
      <c r="V420" s="130">
        <v>0</v>
      </c>
      <c r="W420" s="130">
        <v>0</v>
      </c>
      <c r="X420" s="130">
        <v>0</v>
      </c>
      <c r="Y420" s="130">
        <v>0</v>
      </c>
      <c r="Z420" s="94" t="s">
        <v>191</v>
      </c>
      <c r="AA420" s="94" t="s">
        <v>212</v>
      </c>
      <c r="AB420" s="94" t="s">
        <v>1436</v>
      </c>
    </row>
    <row r="421" spans="1:28" x14ac:dyDescent="0.25">
      <c r="A421" s="94" t="s">
        <v>1842</v>
      </c>
      <c r="B421" s="94" t="s">
        <v>1843</v>
      </c>
      <c r="C421" s="94" t="s">
        <v>1879</v>
      </c>
      <c r="D421" s="94"/>
      <c r="E421" s="130">
        <v>0</v>
      </c>
      <c r="F421" s="130">
        <v>0</v>
      </c>
      <c r="G421" s="130">
        <v>0</v>
      </c>
      <c r="H421" s="130">
        <v>0</v>
      </c>
      <c r="I421" s="130">
        <v>0</v>
      </c>
      <c r="J421" s="130">
        <v>0</v>
      </c>
      <c r="K421" s="130">
        <v>0</v>
      </c>
      <c r="L421" s="130">
        <v>0</v>
      </c>
      <c r="M421" s="130">
        <v>0</v>
      </c>
      <c r="N421" s="130">
        <v>0</v>
      </c>
      <c r="O421" s="130">
        <v>0</v>
      </c>
      <c r="P421" s="130">
        <v>0</v>
      </c>
      <c r="Q421" s="130">
        <v>0</v>
      </c>
      <c r="R421" s="130">
        <v>0</v>
      </c>
      <c r="S421" s="130">
        <v>0</v>
      </c>
      <c r="T421" s="130">
        <v>0</v>
      </c>
      <c r="U421" s="130">
        <v>0</v>
      </c>
      <c r="V421" s="130">
        <v>0</v>
      </c>
      <c r="W421" s="130">
        <v>0</v>
      </c>
      <c r="X421" s="130">
        <v>0</v>
      </c>
      <c r="Y421" s="130">
        <v>0</v>
      </c>
      <c r="Z421" s="94" t="s">
        <v>191</v>
      </c>
      <c r="AA421" s="94" t="s">
        <v>212</v>
      </c>
      <c r="AB421" s="94" t="s">
        <v>1844</v>
      </c>
    </row>
    <row r="422" spans="1:28" x14ac:dyDescent="0.25">
      <c r="A422" s="94" t="s">
        <v>1437</v>
      </c>
      <c r="B422" s="94" t="s">
        <v>1438</v>
      </c>
      <c r="C422" s="94" t="s">
        <v>1875</v>
      </c>
      <c r="D422" s="94"/>
      <c r="E422" s="130">
        <v>0</v>
      </c>
      <c r="F422" s="130">
        <v>0</v>
      </c>
      <c r="G422" s="130">
        <v>0</v>
      </c>
      <c r="H422" s="130">
        <v>0</v>
      </c>
      <c r="I422" s="130">
        <v>0</v>
      </c>
      <c r="J422" s="130">
        <v>0</v>
      </c>
      <c r="K422" s="130">
        <v>0</v>
      </c>
      <c r="L422" s="130">
        <v>0</v>
      </c>
      <c r="M422" s="130">
        <v>0</v>
      </c>
      <c r="N422" s="130">
        <v>0</v>
      </c>
      <c r="O422" s="130">
        <v>95174</v>
      </c>
      <c r="P422" s="130">
        <v>25000</v>
      </c>
      <c r="Q422" s="130">
        <v>0</v>
      </c>
      <c r="R422" s="130">
        <v>0</v>
      </c>
      <c r="S422" s="130">
        <v>0</v>
      </c>
      <c r="T422" s="130">
        <v>0</v>
      </c>
      <c r="U422" s="130">
        <v>0</v>
      </c>
      <c r="V422" s="130">
        <v>0</v>
      </c>
      <c r="W422" s="130">
        <v>0</v>
      </c>
      <c r="X422" s="130">
        <v>0</v>
      </c>
      <c r="Y422" s="130">
        <v>0</v>
      </c>
      <c r="Z422" s="94" t="s">
        <v>191</v>
      </c>
      <c r="AA422" s="94" t="s">
        <v>269</v>
      </c>
      <c r="AB422" s="94" t="s">
        <v>1439</v>
      </c>
    </row>
    <row r="423" spans="1:28" x14ac:dyDescent="0.25">
      <c r="A423" s="94" t="s">
        <v>1440</v>
      </c>
      <c r="B423" s="94" t="s">
        <v>1441</v>
      </c>
      <c r="C423" s="94" t="s">
        <v>1882</v>
      </c>
      <c r="D423" s="94"/>
      <c r="E423" s="130">
        <v>0</v>
      </c>
      <c r="F423" s="130">
        <v>0</v>
      </c>
      <c r="G423" s="130">
        <v>0</v>
      </c>
      <c r="H423" s="130">
        <v>0</v>
      </c>
      <c r="I423" s="130">
        <v>0</v>
      </c>
      <c r="J423" s="130">
        <v>0</v>
      </c>
      <c r="K423" s="130">
        <v>0</v>
      </c>
      <c r="L423" s="130">
        <v>0</v>
      </c>
      <c r="M423" s="130">
        <v>0</v>
      </c>
      <c r="N423" s="130">
        <v>0</v>
      </c>
      <c r="O423" s="130">
        <v>0</v>
      </c>
      <c r="P423" s="130">
        <v>0</v>
      </c>
      <c r="Q423" s="130">
        <v>0</v>
      </c>
      <c r="R423" s="130">
        <v>0</v>
      </c>
      <c r="S423" s="130">
        <v>0</v>
      </c>
      <c r="T423" s="130">
        <v>0</v>
      </c>
      <c r="U423" s="130">
        <v>0</v>
      </c>
      <c r="V423" s="130">
        <v>0</v>
      </c>
      <c r="W423" s="130">
        <v>0</v>
      </c>
      <c r="X423" s="130">
        <v>0</v>
      </c>
      <c r="Y423" s="130">
        <v>0</v>
      </c>
      <c r="Z423" s="94" t="s">
        <v>191</v>
      </c>
      <c r="AA423" s="94" t="s">
        <v>212</v>
      </c>
      <c r="AB423" s="94" t="s">
        <v>1442</v>
      </c>
    </row>
    <row r="424" spans="1:28" x14ac:dyDescent="0.25">
      <c r="A424" s="94" t="s">
        <v>1443</v>
      </c>
      <c r="B424" s="94" t="s">
        <v>1444</v>
      </c>
      <c r="C424" s="94" t="s">
        <v>1882</v>
      </c>
      <c r="D424" s="94"/>
      <c r="E424" s="130">
        <v>0</v>
      </c>
      <c r="F424" s="130">
        <v>0</v>
      </c>
      <c r="G424" s="130">
        <v>0</v>
      </c>
      <c r="H424" s="130">
        <v>0</v>
      </c>
      <c r="I424" s="130">
        <v>0</v>
      </c>
      <c r="J424" s="130">
        <v>0</v>
      </c>
      <c r="K424" s="130">
        <v>0</v>
      </c>
      <c r="L424" s="130">
        <v>0</v>
      </c>
      <c r="M424" s="130">
        <v>0</v>
      </c>
      <c r="N424" s="130">
        <v>0</v>
      </c>
      <c r="O424" s="130">
        <v>431687</v>
      </c>
      <c r="P424" s="130">
        <v>10000</v>
      </c>
      <c r="Q424" s="130">
        <v>0</v>
      </c>
      <c r="R424" s="130">
        <v>0</v>
      </c>
      <c r="S424" s="130">
        <v>0</v>
      </c>
      <c r="T424" s="130">
        <v>0</v>
      </c>
      <c r="U424" s="130">
        <v>0</v>
      </c>
      <c r="V424" s="130">
        <v>0</v>
      </c>
      <c r="W424" s="130">
        <v>41000</v>
      </c>
      <c r="X424" s="130">
        <v>0</v>
      </c>
      <c r="Y424" s="130">
        <v>0</v>
      </c>
      <c r="Z424" s="94" t="s">
        <v>191</v>
      </c>
      <c r="AA424" s="94" t="s">
        <v>372</v>
      </c>
      <c r="AB424" s="94" t="s">
        <v>1445</v>
      </c>
    </row>
    <row r="425" spans="1:28" x14ac:dyDescent="0.25">
      <c r="A425" s="94" t="s">
        <v>1446</v>
      </c>
      <c r="B425" s="94" t="s">
        <v>1447</v>
      </c>
      <c r="C425" s="94" t="s">
        <v>1882</v>
      </c>
      <c r="D425" s="94"/>
      <c r="E425" s="130">
        <v>0</v>
      </c>
      <c r="F425" s="130">
        <v>0</v>
      </c>
      <c r="G425" s="130">
        <v>0</v>
      </c>
      <c r="H425" s="130">
        <v>0</v>
      </c>
      <c r="I425" s="130">
        <v>0</v>
      </c>
      <c r="J425" s="130">
        <v>0</v>
      </c>
      <c r="K425" s="130">
        <v>0</v>
      </c>
      <c r="L425" s="130">
        <v>0</v>
      </c>
      <c r="M425" s="130">
        <v>0</v>
      </c>
      <c r="N425" s="130">
        <v>0</v>
      </c>
      <c r="O425" s="130">
        <v>18550</v>
      </c>
      <c r="P425" s="130">
        <v>0</v>
      </c>
      <c r="Q425" s="130">
        <v>0</v>
      </c>
      <c r="R425" s="130">
        <v>0</v>
      </c>
      <c r="S425" s="130">
        <v>0</v>
      </c>
      <c r="T425" s="130">
        <v>0</v>
      </c>
      <c r="U425" s="130">
        <v>0</v>
      </c>
      <c r="V425" s="130">
        <v>0</v>
      </c>
      <c r="W425" s="130">
        <v>1000</v>
      </c>
      <c r="X425" s="130">
        <v>0</v>
      </c>
      <c r="Y425" s="130">
        <v>0</v>
      </c>
      <c r="Z425" s="94" t="s">
        <v>191</v>
      </c>
      <c r="AA425" s="94" t="s">
        <v>249</v>
      </c>
      <c r="AB425" s="94" t="s">
        <v>1448</v>
      </c>
    </row>
    <row r="426" spans="1:28" x14ac:dyDescent="0.25">
      <c r="A426" s="94" t="s">
        <v>1449</v>
      </c>
      <c r="B426" s="94" t="s">
        <v>1450</v>
      </c>
      <c r="C426" s="94" t="s">
        <v>1882</v>
      </c>
      <c r="D426" s="94"/>
      <c r="E426" s="130">
        <v>0</v>
      </c>
      <c r="F426" s="130">
        <v>0</v>
      </c>
      <c r="G426" s="130">
        <v>0</v>
      </c>
      <c r="H426" s="130">
        <v>0</v>
      </c>
      <c r="I426" s="130">
        <v>0</v>
      </c>
      <c r="J426" s="130">
        <v>0</v>
      </c>
      <c r="K426" s="130">
        <v>0</v>
      </c>
      <c r="L426" s="130">
        <v>0</v>
      </c>
      <c r="M426" s="130">
        <v>0</v>
      </c>
      <c r="N426" s="130">
        <v>0</v>
      </c>
      <c r="O426" s="130">
        <v>0</v>
      </c>
      <c r="P426" s="130">
        <v>0</v>
      </c>
      <c r="Q426" s="130">
        <v>0</v>
      </c>
      <c r="R426" s="130">
        <v>0</v>
      </c>
      <c r="S426" s="130">
        <v>0</v>
      </c>
      <c r="T426" s="130">
        <v>0</v>
      </c>
      <c r="U426" s="130">
        <v>0</v>
      </c>
      <c r="V426" s="130">
        <v>0</v>
      </c>
      <c r="W426" s="130">
        <v>0</v>
      </c>
      <c r="X426" s="130">
        <v>5000</v>
      </c>
      <c r="Y426" s="130">
        <v>7000</v>
      </c>
      <c r="Z426" s="94" t="s">
        <v>191</v>
      </c>
      <c r="AA426" s="94" t="s">
        <v>212</v>
      </c>
      <c r="AB426" s="94" t="s">
        <v>1451</v>
      </c>
    </row>
    <row r="427" spans="1:28" x14ac:dyDescent="0.25">
      <c r="A427" s="94" t="s">
        <v>1452</v>
      </c>
      <c r="B427" s="94" t="s">
        <v>1453</v>
      </c>
      <c r="C427" s="94" t="s">
        <v>1882</v>
      </c>
      <c r="D427" s="94"/>
      <c r="E427" s="130">
        <v>0</v>
      </c>
      <c r="F427" s="130">
        <v>0</v>
      </c>
      <c r="G427" s="130">
        <v>0</v>
      </c>
      <c r="H427" s="130">
        <v>0</v>
      </c>
      <c r="I427" s="130">
        <v>0</v>
      </c>
      <c r="J427" s="130">
        <v>0</v>
      </c>
      <c r="K427" s="130">
        <v>0</v>
      </c>
      <c r="L427" s="130">
        <v>0</v>
      </c>
      <c r="M427" s="130">
        <v>0</v>
      </c>
      <c r="N427" s="130">
        <v>0</v>
      </c>
      <c r="O427" s="130">
        <v>60050</v>
      </c>
      <c r="P427" s="130">
        <v>0</v>
      </c>
      <c r="Q427" s="130">
        <v>0</v>
      </c>
      <c r="R427" s="130">
        <v>0</v>
      </c>
      <c r="S427" s="130">
        <v>0</v>
      </c>
      <c r="T427" s="130">
        <v>0</v>
      </c>
      <c r="U427" s="130">
        <v>0</v>
      </c>
      <c r="V427" s="130">
        <v>0</v>
      </c>
      <c r="W427" s="130">
        <v>0</v>
      </c>
      <c r="X427" s="130">
        <v>10000</v>
      </c>
      <c r="Y427" s="130">
        <v>0</v>
      </c>
      <c r="Z427" s="94" t="s">
        <v>191</v>
      </c>
      <c r="AA427" s="94" t="s">
        <v>249</v>
      </c>
      <c r="AB427" s="94" t="s">
        <v>1454</v>
      </c>
    </row>
    <row r="428" spans="1:28" x14ac:dyDescent="0.25">
      <c r="A428" s="94" t="s">
        <v>1455</v>
      </c>
      <c r="B428" s="94" t="s">
        <v>1456</v>
      </c>
      <c r="C428" s="94" t="s">
        <v>1879</v>
      </c>
      <c r="D428" s="94"/>
      <c r="E428" s="130">
        <v>0</v>
      </c>
      <c r="F428" s="130">
        <v>0</v>
      </c>
      <c r="G428" s="130">
        <v>0</v>
      </c>
      <c r="H428" s="130">
        <v>0</v>
      </c>
      <c r="I428" s="130">
        <v>0</v>
      </c>
      <c r="J428" s="130">
        <v>0</v>
      </c>
      <c r="K428" s="130">
        <v>0</v>
      </c>
      <c r="L428" s="130">
        <v>0</v>
      </c>
      <c r="M428" s="130">
        <v>0</v>
      </c>
      <c r="N428" s="130">
        <v>0</v>
      </c>
      <c r="O428" s="130">
        <v>205746</v>
      </c>
      <c r="P428" s="130">
        <v>0</v>
      </c>
      <c r="Q428" s="130">
        <v>0</v>
      </c>
      <c r="R428" s="130">
        <v>0</v>
      </c>
      <c r="S428" s="130">
        <v>0</v>
      </c>
      <c r="T428" s="130">
        <v>0</v>
      </c>
      <c r="U428" s="130">
        <v>0</v>
      </c>
      <c r="V428" s="130">
        <v>0</v>
      </c>
      <c r="W428" s="130">
        <v>0</v>
      </c>
      <c r="X428" s="130">
        <v>0</v>
      </c>
      <c r="Y428" s="130">
        <v>1500</v>
      </c>
      <c r="Z428" s="94" t="s">
        <v>191</v>
      </c>
      <c r="AA428" s="94" t="s">
        <v>212</v>
      </c>
      <c r="AB428" s="94" t="s">
        <v>1457</v>
      </c>
    </row>
    <row r="429" spans="1:28" x14ac:dyDescent="0.25">
      <c r="A429" s="94" t="s">
        <v>1458</v>
      </c>
      <c r="B429" s="94" t="s">
        <v>1806</v>
      </c>
      <c r="C429" s="94" t="s">
        <v>1873</v>
      </c>
      <c r="D429" s="94"/>
      <c r="E429" s="130">
        <v>0</v>
      </c>
      <c r="F429" s="130">
        <v>0</v>
      </c>
      <c r="G429" s="130">
        <v>0</v>
      </c>
      <c r="H429" s="130">
        <v>0</v>
      </c>
      <c r="I429" s="130">
        <v>0</v>
      </c>
      <c r="J429" s="130">
        <v>0</v>
      </c>
      <c r="K429" s="130">
        <v>0</v>
      </c>
      <c r="L429" s="130">
        <v>0</v>
      </c>
      <c r="M429" s="130">
        <v>0</v>
      </c>
      <c r="N429" s="130">
        <v>0</v>
      </c>
      <c r="O429" s="130">
        <v>128821</v>
      </c>
      <c r="P429" s="130">
        <v>0</v>
      </c>
      <c r="Q429" s="130">
        <v>0</v>
      </c>
      <c r="R429" s="130">
        <v>7302</v>
      </c>
      <c r="S429" s="130">
        <v>6</v>
      </c>
      <c r="T429" s="130">
        <v>286</v>
      </c>
      <c r="U429" s="130">
        <v>0</v>
      </c>
      <c r="V429" s="130">
        <v>0</v>
      </c>
      <c r="W429" s="130">
        <v>0</v>
      </c>
      <c r="X429" s="130">
        <v>20000</v>
      </c>
      <c r="Y429" s="130">
        <v>0</v>
      </c>
      <c r="Z429" s="94" t="s">
        <v>193</v>
      </c>
      <c r="AA429" s="94" t="s">
        <v>205</v>
      </c>
      <c r="AB429" s="94" t="s">
        <v>1460</v>
      </c>
    </row>
    <row r="430" spans="1:28" x14ac:dyDescent="0.25">
      <c r="A430" s="94" t="s">
        <v>1461</v>
      </c>
      <c r="B430" s="94" t="s">
        <v>1462</v>
      </c>
      <c r="C430" s="94" t="s">
        <v>1875</v>
      </c>
      <c r="D430" s="94"/>
      <c r="E430" s="130">
        <v>0</v>
      </c>
      <c r="F430" s="130">
        <v>0</v>
      </c>
      <c r="G430" s="130">
        <v>0</v>
      </c>
      <c r="H430" s="130">
        <v>0</v>
      </c>
      <c r="I430" s="130">
        <v>0</v>
      </c>
      <c r="J430" s="130">
        <v>0</v>
      </c>
      <c r="K430" s="130">
        <v>19</v>
      </c>
      <c r="L430" s="130">
        <v>0</v>
      </c>
      <c r="M430" s="130">
        <v>0</v>
      </c>
      <c r="N430" s="130">
        <v>0</v>
      </c>
      <c r="O430" s="130">
        <v>289528</v>
      </c>
      <c r="P430" s="130">
        <v>77500</v>
      </c>
      <c r="Q430" s="130">
        <v>0</v>
      </c>
      <c r="R430" s="130">
        <v>40000</v>
      </c>
      <c r="S430" s="130">
        <v>0</v>
      </c>
      <c r="T430" s="130">
        <v>0</v>
      </c>
      <c r="U430" s="130">
        <v>0</v>
      </c>
      <c r="V430" s="130">
        <v>0</v>
      </c>
      <c r="W430" s="130">
        <v>0</v>
      </c>
      <c r="X430" s="130">
        <v>149100</v>
      </c>
      <c r="Y430" s="130">
        <v>0</v>
      </c>
      <c r="Z430" s="94" t="s">
        <v>191</v>
      </c>
      <c r="AA430" s="94" t="s">
        <v>269</v>
      </c>
      <c r="AB430" s="94" t="s">
        <v>1463</v>
      </c>
    </row>
    <row r="431" spans="1:28" x14ac:dyDescent="0.25">
      <c r="A431" s="94" t="s">
        <v>1464</v>
      </c>
      <c r="B431" s="94" t="s">
        <v>1465</v>
      </c>
      <c r="C431" s="94" t="s">
        <v>1883</v>
      </c>
      <c r="D431" s="94"/>
      <c r="E431" s="130">
        <v>0</v>
      </c>
      <c r="F431" s="130">
        <v>0</v>
      </c>
      <c r="G431" s="130">
        <v>0</v>
      </c>
      <c r="H431" s="130">
        <v>0</v>
      </c>
      <c r="I431" s="130">
        <v>0</v>
      </c>
      <c r="J431" s="130">
        <v>0</v>
      </c>
      <c r="K431" s="130">
        <v>0</v>
      </c>
      <c r="L431" s="130">
        <v>0</v>
      </c>
      <c r="M431" s="130">
        <v>0</v>
      </c>
      <c r="N431" s="130">
        <v>0</v>
      </c>
      <c r="O431" s="130">
        <v>4414</v>
      </c>
      <c r="P431" s="130">
        <v>41000</v>
      </c>
      <c r="Q431" s="130">
        <v>0</v>
      </c>
      <c r="R431" s="130">
        <v>2000</v>
      </c>
      <c r="S431" s="130">
        <v>0</v>
      </c>
      <c r="T431" s="130">
        <v>0</v>
      </c>
      <c r="U431" s="130">
        <v>0</v>
      </c>
      <c r="V431" s="130">
        <v>0</v>
      </c>
      <c r="W431" s="130">
        <v>0</v>
      </c>
      <c r="X431" s="130">
        <v>0</v>
      </c>
      <c r="Y431" s="130">
        <v>0</v>
      </c>
      <c r="Z431" s="94" t="s">
        <v>191</v>
      </c>
      <c r="AA431" s="94" t="s">
        <v>205</v>
      </c>
      <c r="AB431" s="94" t="s">
        <v>1466</v>
      </c>
    </row>
    <row r="432" spans="1:28" x14ac:dyDescent="0.25">
      <c r="A432" s="94" t="s">
        <v>1467</v>
      </c>
      <c r="B432" s="94" t="s">
        <v>1468</v>
      </c>
      <c r="C432" s="94" t="s">
        <v>1882</v>
      </c>
      <c r="D432" s="94"/>
      <c r="E432" s="130">
        <v>0</v>
      </c>
      <c r="F432" s="130">
        <v>0</v>
      </c>
      <c r="G432" s="130">
        <v>0</v>
      </c>
      <c r="H432" s="130">
        <v>0</v>
      </c>
      <c r="I432" s="130">
        <v>0</v>
      </c>
      <c r="J432" s="130">
        <v>0</v>
      </c>
      <c r="K432" s="130">
        <v>0</v>
      </c>
      <c r="L432" s="130">
        <v>0</v>
      </c>
      <c r="M432" s="130">
        <v>0</v>
      </c>
      <c r="N432" s="130">
        <v>0</v>
      </c>
      <c r="O432" s="130">
        <v>377849</v>
      </c>
      <c r="P432" s="130">
        <v>20000</v>
      </c>
      <c r="Q432" s="130">
        <v>0</v>
      </c>
      <c r="R432" s="130">
        <v>0</v>
      </c>
      <c r="S432" s="130">
        <v>0</v>
      </c>
      <c r="T432" s="130">
        <v>0</v>
      </c>
      <c r="U432" s="130">
        <v>0</v>
      </c>
      <c r="V432" s="130">
        <v>0</v>
      </c>
      <c r="W432" s="130">
        <v>0</v>
      </c>
      <c r="X432" s="130">
        <v>0</v>
      </c>
      <c r="Y432" s="130">
        <v>0</v>
      </c>
      <c r="Z432" s="94" t="s">
        <v>191</v>
      </c>
      <c r="AA432" s="94" t="s">
        <v>205</v>
      </c>
      <c r="AB432" s="94" t="s">
        <v>1469</v>
      </c>
    </row>
    <row r="433" spans="1:28" x14ac:dyDescent="0.25">
      <c r="A433" s="94" t="s">
        <v>1470</v>
      </c>
      <c r="B433" s="94" t="s">
        <v>1471</v>
      </c>
      <c r="C433" s="94" t="s">
        <v>1882</v>
      </c>
      <c r="D433" s="94"/>
      <c r="E433" s="130">
        <v>0</v>
      </c>
      <c r="F433" s="130">
        <v>0</v>
      </c>
      <c r="G433" s="130">
        <v>0</v>
      </c>
      <c r="H433" s="130">
        <v>0</v>
      </c>
      <c r="I433" s="130">
        <v>0</v>
      </c>
      <c r="J433" s="130">
        <v>0</v>
      </c>
      <c r="K433" s="130">
        <v>0</v>
      </c>
      <c r="L433" s="130">
        <v>0</v>
      </c>
      <c r="M433" s="130">
        <v>0</v>
      </c>
      <c r="N433" s="130">
        <v>0</v>
      </c>
      <c r="O433" s="130">
        <v>0</v>
      </c>
      <c r="P433" s="130">
        <v>0</v>
      </c>
      <c r="Q433" s="130">
        <v>0</v>
      </c>
      <c r="R433" s="130">
        <v>0</v>
      </c>
      <c r="S433" s="130">
        <v>0</v>
      </c>
      <c r="T433" s="130">
        <v>0</v>
      </c>
      <c r="U433" s="130">
        <v>0</v>
      </c>
      <c r="V433" s="130">
        <v>0</v>
      </c>
      <c r="W433" s="130">
        <v>0</v>
      </c>
      <c r="X433" s="130">
        <v>0</v>
      </c>
      <c r="Y433" s="130">
        <v>0</v>
      </c>
      <c r="Z433" s="94" t="s">
        <v>191</v>
      </c>
      <c r="AA433" s="94" t="s">
        <v>212</v>
      </c>
      <c r="AB433" s="94" t="s">
        <v>1472</v>
      </c>
    </row>
    <row r="434" spans="1:28" x14ac:dyDescent="0.25">
      <c r="A434" s="94" t="s">
        <v>1473</v>
      </c>
      <c r="B434" s="94" t="s">
        <v>1474</v>
      </c>
      <c r="C434" s="94" t="s">
        <v>1878</v>
      </c>
      <c r="D434" s="94"/>
      <c r="E434" s="130">
        <v>0</v>
      </c>
      <c r="F434" s="130">
        <v>0</v>
      </c>
      <c r="G434" s="130">
        <v>0</v>
      </c>
      <c r="H434" s="130">
        <v>0</v>
      </c>
      <c r="I434" s="130">
        <v>0</v>
      </c>
      <c r="J434" s="130">
        <v>0</v>
      </c>
      <c r="K434" s="130">
        <v>0</v>
      </c>
      <c r="L434" s="130">
        <v>0</v>
      </c>
      <c r="M434" s="130">
        <v>0</v>
      </c>
      <c r="N434" s="130">
        <v>0</v>
      </c>
      <c r="O434" s="130">
        <v>103717</v>
      </c>
      <c r="P434" s="130">
        <v>0</v>
      </c>
      <c r="Q434" s="130">
        <v>0</v>
      </c>
      <c r="R434" s="130">
        <v>0</v>
      </c>
      <c r="S434" s="130">
        <v>0</v>
      </c>
      <c r="T434" s="130">
        <v>0</v>
      </c>
      <c r="U434" s="130">
        <v>0</v>
      </c>
      <c r="V434" s="130">
        <v>0</v>
      </c>
      <c r="W434" s="130">
        <v>0</v>
      </c>
      <c r="X434" s="130">
        <v>0</v>
      </c>
      <c r="Y434" s="130">
        <v>2000</v>
      </c>
      <c r="Z434" s="94" t="s">
        <v>191</v>
      </c>
      <c r="AA434" s="94" t="s">
        <v>212</v>
      </c>
      <c r="AB434" s="94" t="s">
        <v>1475</v>
      </c>
    </row>
    <row r="435" spans="1:28" x14ac:dyDescent="0.25">
      <c r="A435" s="94" t="s">
        <v>1476</v>
      </c>
      <c r="B435" s="94" t="s">
        <v>1477</v>
      </c>
      <c r="C435" s="94" t="s">
        <v>1879</v>
      </c>
      <c r="D435" s="94"/>
      <c r="E435" s="130">
        <v>0</v>
      </c>
      <c r="F435" s="130">
        <v>0</v>
      </c>
      <c r="G435" s="130">
        <v>0</v>
      </c>
      <c r="H435" s="130">
        <v>0</v>
      </c>
      <c r="I435" s="130">
        <v>0</v>
      </c>
      <c r="J435" s="130">
        <v>0</v>
      </c>
      <c r="K435" s="130">
        <v>0</v>
      </c>
      <c r="L435" s="130">
        <v>0</v>
      </c>
      <c r="M435" s="130">
        <v>0</v>
      </c>
      <c r="N435" s="130">
        <v>0</v>
      </c>
      <c r="O435" s="130">
        <v>128662</v>
      </c>
      <c r="P435" s="130">
        <v>45000</v>
      </c>
      <c r="Q435" s="130">
        <v>0</v>
      </c>
      <c r="R435" s="130">
        <v>0</v>
      </c>
      <c r="S435" s="130">
        <v>0</v>
      </c>
      <c r="T435" s="130">
        <v>0</v>
      </c>
      <c r="U435" s="130">
        <v>0</v>
      </c>
      <c r="V435" s="130">
        <v>0</v>
      </c>
      <c r="W435" s="130">
        <v>130000</v>
      </c>
      <c r="X435" s="130">
        <v>132400</v>
      </c>
      <c r="Y435" s="130">
        <v>0</v>
      </c>
      <c r="Z435" s="94" t="s">
        <v>191</v>
      </c>
      <c r="AA435" s="94" t="s">
        <v>372</v>
      </c>
      <c r="AB435" s="94" t="s">
        <v>1478</v>
      </c>
    </row>
    <row r="436" spans="1:28" x14ac:dyDescent="0.25">
      <c r="A436" s="94" t="s">
        <v>1845</v>
      </c>
      <c r="B436" s="94" t="s">
        <v>1846</v>
      </c>
      <c r="C436" s="94" t="s">
        <v>1879</v>
      </c>
      <c r="D436" s="94"/>
      <c r="E436" s="130">
        <v>0</v>
      </c>
      <c r="F436" s="130">
        <v>0</v>
      </c>
      <c r="G436" s="130">
        <v>0</v>
      </c>
      <c r="H436" s="130">
        <v>0</v>
      </c>
      <c r="I436" s="130">
        <v>0</v>
      </c>
      <c r="J436" s="130">
        <v>0</v>
      </c>
      <c r="K436" s="130">
        <v>0</v>
      </c>
      <c r="L436" s="130">
        <v>0</v>
      </c>
      <c r="M436" s="130">
        <v>0</v>
      </c>
      <c r="N436" s="130">
        <v>0</v>
      </c>
      <c r="O436" s="130">
        <v>0</v>
      </c>
      <c r="P436" s="130">
        <v>0</v>
      </c>
      <c r="Q436" s="130">
        <v>0</v>
      </c>
      <c r="R436" s="130">
        <v>0</v>
      </c>
      <c r="S436" s="130">
        <v>0</v>
      </c>
      <c r="T436" s="130">
        <v>0</v>
      </c>
      <c r="U436" s="130">
        <v>0</v>
      </c>
      <c r="V436" s="130">
        <v>0</v>
      </c>
      <c r="W436" s="130">
        <v>0</v>
      </c>
      <c r="X436" s="130">
        <v>0</v>
      </c>
      <c r="Y436" s="130">
        <v>0</v>
      </c>
      <c r="Z436" s="94" t="s">
        <v>191</v>
      </c>
      <c r="AA436" s="94" t="s">
        <v>212</v>
      </c>
      <c r="AB436" s="94" t="s">
        <v>1847</v>
      </c>
    </row>
    <row r="437" spans="1:28" x14ac:dyDescent="0.25">
      <c r="A437" s="94" t="s">
        <v>1479</v>
      </c>
      <c r="B437" s="94" t="s">
        <v>1480</v>
      </c>
      <c r="C437" s="94" t="s">
        <v>1879</v>
      </c>
      <c r="D437" s="94"/>
      <c r="E437" s="130">
        <v>0</v>
      </c>
      <c r="F437" s="130">
        <v>0</v>
      </c>
      <c r="G437" s="130">
        <v>0</v>
      </c>
      <c r="H437" s="130">
        <v>0</v>
      </c>
      <c r="I437" s="130">
        <v>0</v>
      </c>
      <c r="J437" s="130">
        <v>0</v>
      </c>
      <c r="K437" s="130">
        <v>0</v>
      </c>
      <c r="L437" s="130">
        <v>0</v>
      </c>
      <c r="M437" s="130">
        <v>0</v>
      </c>
      <c r="N437" s="130">
        <v>0</v>
      </c>
      <c r="O437" s="130">
        <v>8061</v>
      </c>
      <c r="P437" s="130">
        <v>0</v>
      </c>
      <c r="Q437" s="130">
        <v>0</v>
      </c>
      <c r="R437" s="130">
        <v>0</v>
      </c>
      <c r="S437" s="130">
        <v>0</v>
      </c>
      <c r="T437" s="130">
        <v>0</v>
      </c>
      <c r="U437" s="130">
        <v>0</v>
      </c>
      <c r="V437" s="130">
        <v>0</v>
      </c>
      <c r="W437" s="130">
        <v>0</v>
      </c>
      <c r="X437" s="130">
        <v>0</v>
      </c>
      <c r="Y437" s="130">
        <v>0</v>
      </c>
      <c r="Z437" s="94" t="s">
        <v>191</v>
      </c>
      <c r="AA437" s="94" t="s">
        <v>249</v>
      </c>
      <c r="AB437" s="94" t="s">
        <v>1481</v>
      </c>
    </row>
    <row r="438" spans="1:28" x14ac:dyDescent="0.25">
      <c r="A438" s="94" t="s">
        <v>1482</v>
      </c>
      <c r="B438" s="94" t="s">
        <v>1483</v>
      </c>
      <c r="C438" s="94" t="s">
        <v>1883</v>
      </c>
      <c r="D438" s="94"/>
      <c r="E438" s="130">
        <v>0</v>
      </c>
      <c r="F438" s="130">
        <v>0</v>
      </c>
      <c r="G438" s="130">
        <v>0</v>
      </c>
      <c r="H438" s="130">
        <v>0</v>
      </c>
      <c r="I438" s="130">
        <v>0</v>
      </c>
      <c r="J438" s="130">
        <v>0</v>
      </c>
      <c r="K438" s="130">
        <v>110</v>
      </c>
      <c r="L438" s="130">
        <v>0</v>
      </c>
      <c r="M438" s="130">
        <v>0</v>
      </c>
      <c r="N438" s="130">
        <v>50</v>
      </c>
      <c r="O438" s="130">
        <v>243750</v>
      </c>
      <c r="P438" s="130">
        <v>39500</v>
      </c>
      <c r="Q438" s="130">
        <v>0</v>
      </c>
      <c r="R438" s="130">
        <v>2</v>
      </c>
      <c r="S438" s="130">
        <v>0</v>
      </c>
      <c r="T438" s="130">
        <v>0</v>
      </c>
      <c r="U438" s="130">
        <v>0</v>
      </c>
      <c r="V438" s="130">
        <v>58</v>
      </c>
      <c r="W438" s="130">
        <v>0</v>
      </c>
      <c r="X438" s="130">
        <v>27514</v>
      </c>
      <c r="Y438" s="130">
        <v>5975</v>
      </c>
      <c r="Z438" s="94" t="s">
        <v>191</v>
      </c>
      <c r="AA438" s="94" t="s">
        <v>269</v>
      </c>
      <c r="AB438" s="94" t="s">
        <v>1484</v>
      </c>
    </row>
    <row r="439" spans="1:28" x14ac:dyDescent="0.25">
      <c r="A439" s="94" t="s">
        <v>1485</v>
      </c>
      <c r="B439" s="94" t="s">
        <v>1486</v>
      </c>
      <c r="C439" s="94" t="s">
        <v>1874</v>
      </c>
      <c r="D439" s="94"/>
      <c r="E439" s="130">
        <v>0</v>
      </c>
      <c r="F439" s="130">
        <v>0</v>
      </c>
      <c r="G439" s="130">
        <v>0</v>
      </c>
      <c r="H439" s="130">
        <v>0</v>
      </c>
      <c r="I439" s="130">
        <v>0</v>
      </c>
      <c r="J439" s="130">
        <v>0</v>
      </c>
      <c r="K439" s="130">
        <v>0</v>
      </c>
      <c r="L439" s="130">
        <v>0</v>
      </c>
      <c r="M439" s="130">
        <v>0</v>
      </c>
      <c r="N439" s="130">
        <v>0</v>
      </c>
      <c r="O439" s="130">
        <v>387000</v>
      </c>
      <c r="P439" s="130">
        <v>10000</v>
      </c>
      <c r="Q439" s="130">
        <v>0</v>
      </c>
      <c r="R439" s="130">
        <v>0</v>
      </c>
      <c r="S439" s="130">
        <v>0</v>
      </c>
      <c r="T439" s="130">
        <v>0</v>
      </c>
      <c r="U439" s="130">
        <v>0</v>
      </c>
      <c r="V439" s="130">
        <v>0</v>
      </c>
      <c r="W439" s="130">
        <v>0</v>
      </c>
      <c r="X439" s="130">
        <v>211000</v>
      </c>
      <c r="Y439" s="130">
        <v>0</v>
      </c>
      <c r="Z439" s="94" t="s">
        <v>191</v>
      </c>
      <c r="AA439" s="94" t="s">
        <v>372</v>
      </c>
      <c r="AB439" s="94" t="s">
        <v>1487</v>
      </c>
    </row>
    <row r="440" spans="1:28" x14ac:dyDescent="0.25">
      <c r="A440" s="94" t="s">
        <v>1488</v>
      </c>
      <c r="B440" s="94" t="s">
        <v>1489</v>
      </c>
      <c r="C440" s="94" t="s">
        <v>1874</v>
      </c>
      <c r="D440" s="94"/>
      <c r="E440" s="130">
        <v>0</v>
      </c>
      <c r="F440" s="130">
        <v>0</v>
      </c>
      <c r="G440" s="130">
        <v>0</v>
      </c>
      <c r="H440" s="130">
        <v>0</v>
      </c>
      <c r="I440" s="130">
        <v>0</v>
      </c>
      <c r="J440" s="130">
        <v>0</v>
      </c>
      <c r="K440" s="130">
        <v>0</v>
      </c>
      <c r="L440" s="130">
        <v>0</v>
      </c>
      <c r="M440" s="130">
        <v>0</v>
      </c>
      <c r="N440" s="130">
        <v>0</v>
      </c>
      <c r="O440" s="130">
        <v>16101</v>
      </c>
      <c r="P440" s="130">
        <v>0</v>
      </c>
      <c r="Q440" s="130">
        <v>0</v>
      </c>
      <c r="R440" s="130">
        <v>0</v>
      </c>
      <c r="S440" s="130">
        <v>0</v>
      </c>
      <c r="T440" s="130">
        <v>0</v>
      </c>
      <c r="U440" s="130">
        <v>0</v>
      </c>
      <c r="V440" s="130">
        <v>0</v>
      </c>
      <c r="W440" s="130">
        <v>0</v>
      </c>
      <c r="X440" s="130">
        <v>102500</v>
      </c>
      <c r="Y440" s="130">
        <v>795</v>
      </c>
      <c r="Z440" s="94" t="s">
        <v>191</v>
      </c>
      <c r="AA440" s="94" t="s">
        <v>212</v>
      </c>
      <c r="AB440" s="94" t="s">
        <v>1490</v>
      </c>
    </row>
    <row r="441" spans="1:28" x14ac:dyDescent="0.25">
      <c r="A441" s="94" t="s">
        <v>1491</v>
      </c>
      <c r="B441" s="94" t="s">
        <v>1492</v>
      </c>
      <c r="C441" s="94" t="s">
        <v>1874</v>
      </c>
      <c r="D441" s="94"/>
      <c r="E441" s="130">
        <v>0</v>
      </c>
      <c r="F441" s="130">
        <v>0</v>
      </c>
      <c r="G441" s="130">
        <v>0</v>
      </c>
      <c r="H441" s="130">
        <v>0</v>
      </c>
      <c r="I441" s="130">
        <v>0</v>
      </c>
      <c r="J441" s="130">
        <v>0</v>
      </c>
      <c r="K441" s="130">
        <v>0</v>
      </c>
      <c r="L441" s="130">
        <v>0</v>
      </c>
      <c r="M441" s="130">
        <v>0</v>
      </c>
      <c r="N441" s="130">
        <v>0</v>
      </c>
      <c r="O441" s="130">
        <v>0</v>
      </c>
      <c r="P441" s="130">
        <v>0</v>
      </c>
      <c r="Q441" s="130">
        <v>0</v>
      </c>
      <c r="R441" s="130">
        <v>0</v>
      </c>
      <c r="S441" s="130">
        <v>0</v>
      </c>
      <c r="T441" s="130">
        <v>0</v>
      </c>
      <c r="U441" s="130">
        <v>0</v>
      </c>
      <c r="V441" s="130">
        <v>0</v>
      </c>
      <c r="W441" s="130">
        <v>0</v>
      </c>
      <c r="X441" s="130">
        <v>0</v>
      </c>
      <c r="Y441" s="130">
        <v>0</v>
      </c>
      <c r="Z441" s="94" t="s">
        <v>191</v>
      </c>
      <c r="AA441" s="94" t="s">
        <v>249</v>
      </c>
      <c r="AB441" s="94" t="s">
        <v>1493</v>
      </c>
    </row>
    <row r="442" spans="1:28" x14ac:dyDescent="0.25">
      <c r="A442" s="94" t="s">
        <v>1494</v>
      </c>
      <c r="B442" s="94" t="s">
        <v>1495</v>
      </c>
      <c r="C442" s="94" t="s">
        <v>1874</v>
      </c>
      <c r="D442" s="94"/>
      <c r="E442" s="130">
        <v>0</v>
      </c>
      <c r="F442" s="130">
        <v>0</v>
      </c>
      <c r="G442" s="130">
        <v>0</v>
      </c>
      <c r="H442" s="130">
        <v>0</v>
      </c>
      <c r="I442" s="130">
        <v>0</v>
      </c>
      <c r="J442" s="130">
        <v>0</v>
      </c>
      <c r="K442" s="130">
        <v>0</v>
      </c>
      <c r="L442" s="130">
        <v>0</v>
      </c>
      <c r="M442" s="130">
        <v>0</v>
      </c>
      <c r="N442" s="130">
        <v>0</v>
      </c>
      <c r="O442" s="130">
        <v>4500</v>
      </c>
      <c r="P442" s="130">
        <v>0</v>
      </c>
      <c r="Q442" s="130">
        <v>0</v>
      </c>
      <c r="R442" s="130">
        <v>0</v>
      </c>
      <c r="S442" s="130">
        <v>0</v>
      </c>
      <c r="T442" s="130">
        <v>0</v>
      </c>
      <c r="U442" s="130">
        <v>0</v>
      </c>
      <c r="V442" s="130">
        <v>0</v>
      </c>
      <c r="W442" s="130">
        <v>0</v>
      </c>
      <c r="X442" s="130">
        <v>0</v>
      </c>
      <c r="Y442" s="130">
        <v>0</v>
      </c>
      <c r="Z442" s="94" t="s">
        <v>191</v>
      </c>
      <c r="AA442" s="94" t="s">
        <v>249</v>
      </c>
      <c r="AB442" s="94" t="s">
        <v>1496</v>
      </c>
    </row>
    <row r="443" spans="1:28" x14ac:dyDescent="0.25">
      <c r="A443" s="94" t="s">
        <v>1497</v>
      </c>
      <c r="B443" s="94" t="s">
        <v>1498</v>
      </c>
      <c r="C443" s="94" t="s">
        <v>1880</v>
      </c>
      <c r="D443" s="94"/>
      <c r="E443" s="130">
        <v>0</v>
      </c>
      <c r="F443" s="130">
        <v>0</v>
      </c>
      <c r="G443" s="130">
        <v>0</v>
      </c>
      <c r="H443" s="130">
        <v>0</v>
      </c>
      <c r="I443" s="130">
        <v>0</v>
      </c>
      <c r="J443" s="130">
        <v>0</v>
      </c>
      <c r="K443" s="130">
        <v>0</v>
      </c>
      <c r="L443" s="130">
        <v>0</v>
      </c>
      <c r="M443" s="130">
        <v>0</v>
      </c>
      <c r="N443" s="130">
        <v>0</v>
      </c>
      <c r="O443" s="130">
        <v>227171</v>
      </c>
      <c r="P443" s="130">
        <v>0</v>
      </c>
      <c r="Q443" s="130">
        <v>0</v>
      </c>
      <c r="R443" s="130">
        <v>0</v>
      </c>
      <c r="S443" s="130">
        <v>0</v>
      </c>
      <c r="T443" s="130">
        <v>10000</v>
      </c>
      <c r="U443" s="130">
        <v>0</v>
      </c>
      <c r="V443" s="130">
        <v>0</v>
      </c>
      <c r="W443" s="130">
        <v>15300</v>
      </c>
      <c r="X443" s="130">
        <v>15000</v>
      </c>
      <c r="Y443" s="130">
        <v>15000</v>
      </c>
      <c r="Z443" s="94" t="s">
        <v>191</v>
      </c>
      <c r="AA443" s="94" t="s">
        <v>262</v>
      </c>
      <c r="AB443" s="94" t="s">
        <v>1499</v>
      </c>
    </row>
    <row r="444" spans="1:28" x14ac:dyDescent="0.25">
      <c r="A444" s="94" t="s">
        <v>1500</v>
      </c>
      <c r="B444" s="94" t="s">
        <v>1501</v>
      </c>
      <c r="C444" s="94" t="s">
        <v>1874</v>
      </c>
      <c r="D444" s="94"/>
      <c r="E444" s="130">
        <v>0</v>
      </c>
      <c r="F444" s="130">
        <v>0</v>
      </c>
      <c r="G444" s="130">
        <v>0</v>
      </c>
      <c r="H444" s="130">
        <v>0</v>
      </c>
      <c r="I444" s="130">
        <v>0</v>
      </c>
      <c r="J444" s="130">
        <v>0</v>
      </c>
      <c r="K444" s="130">
        <v>0</v>
      </c>
      <c r="L444" s="130">
        <v>0</v>
      </c>
      <c r="M444" s="130">
        <v>0</v>
      </c>
      <c r="N444" s="130">
        <v>0</v>
      </c>
      <c r="O444" s="130">
        <v>0</v>
      </c>
      <c r="P444" s="130">
        <v>0</v>
      </c>
      <c r="Q444" s="130">
        <v>0</v>
      </c>
      <c r="R444" s="130">
        <v>0</v>
      </c>
      <c r="S444" s="130">
        <v>0</v>
      </c>
      <c r="T444" s="130">
        <v>0</v>
      </c>
      <c r="U444" s="130">
        <v>0</v>
      </c>
      <c r="V444" s="130">
        <v>0</v>
      </c>
      <c r="W444" s="130">
        <v>0</v>
      </c>
      <c r="X444" s="130">
        <v>0</v>
      </c>
      <c r="Y444" s="130">
        <v>0</v>
      </c>
      <c r="Z444" s="94" t="s">
        <v>191</v>
      </c>
      <c r="AA444" s="94" t="s">
        <v>212</v>
      </c>
      <c r="AB444" s="94" t="s">
        <v>1502</v>
      </c>
    </row>
    <row r="445" spans="1:28" x14ac:dyDescent="0.25">
      <c r="A445" s="94" t="s">
        <v>1503</v>
      </c>
      <c r="B445" s="94" t="s">
        <v>1807</v>
      </c>
      <c r="C445" s="94" t="s">
        <v>1877</v>
      </c>
      <c r="D445" s="94"/>
      <c r="E445" s="130">
        <v>0</v>
      </c>
      <c r="F445" s="130">
        <v>0</v>
      </c>
      <c r="G445" s="130">
        <v>0</v>
      </c>
      <c r="H445" s="130">
        <v>0</v>
      </c>
      <c r="I445" s="130">
        <v>0</v>
      </c>
      <c r="J445" s="130">
        <v>0</v>
      </c>
      <c r="K445" s="130">
        <v>0</v>
      </c>
      <c r="L445" s="130">
        <v>0</v>
      </c>
      <c r="M445" s="130">
        <v>0</v>
      </c>
      <c r="N445" s="130">
        <v>1</v>
      </c>
      <c r="O445" s="130">
        <v>354085</v>
      </c>
      <c r="P445" s="130">
        <v>98000</v>
      </c>
      <c r="Q445" s="130">
        <v>0</v>
      </c>
      <c r="R445" s="130">
        <v>0</v>
      </c>
      <c r="S445" s="130">
        <v>0</v>
      </c>
      <c r="T445" s="130">
        <v>418</v>
      </c>
      <c r="U445" s="130">
        <v>0</v>
      </c>
      <c r="V445" s="130">
        <v>0</v>
      </c>
      <c r="W445" s="130">
        <v>0</v>
      </c>
      <c r="X445" s="130">
        <v>0</v>
      </c>
      <c r="Y445" s="130">
        <v>0</v>
      </c>
      <c r="Z445" s="94" t="s">
        <v>195</v>
      </c>
      <c r="AA445" s="94" t="s">
        <v>205</v>
      </c>
      <c r="AB445" s="94" t="s">
        <v>1505</v>
      </c>
    </row>
    <row r="446" spans="1:28" x14ac:dyDescent="0.25">
      <c r="A446" s="94" t="s">
        <v>1506</v>
      </c>
      <c r="B446" s="94" t="s">
        <v>1507</v>
      </c>
      <c r="C446" s="94" t="s">
        <v>1878</v>
      </c>
      <c r="D446" s="94"/>
      <c r="E446" s="130">
        <v>0</v>
      </c>
      <c r="F446" s="130">
        <v>0</v>
      </c>
      <c r="G446" s="130">
        <v>0</v>
      </c>
      <c r="H446" s="130">
        <v>0</v>
      </c>
      <c r="I446" s="130">
        <v>0</v>
      </c>
      <c r="J446" s="130">
        <v>0</v>
      </c>
      <c r="K446" s="130">
        <v>0</v>
      </c>
      <c r="L446" s="130">
        <v>0</v>
      </c>
      <c r="M446" s="130">
        <v>0</v>
      </c>
      <c r="N446" s="130">
        <v>0</v>
      </c>
      <c r="O446" s="130">
        <v>267755</v>
      </c>
      <c r="P446" s="130">
        <v>20000</v>
      </c>
      <c r="Q446" s="130">
        <v>0</v>
      </c>
      <c r="R446" s="130">
        <v>10000</v>
      </c>
      <c r="S446" s="130">
        <v>0</v>
      </c>
      <c r="T446" s="130">
        <v>0</v>
      </c>
      <c r="U446" s="130">
        <v>0</v>
      </c>
      <c r="V446" s="130">
        <v>0</v>
      </c>
      <c r="W446" s="130">
        <v>0</v>
      </c>
      <c r="X446" s="130">
        <v>8000</v>
      </c>
      <c r="Y446" s="130">
        <v>10000</v>
      </c>
      <c r="Z446" s="94" t="s">
        <v>191</v>
      </c>
      <c r="AA446" s="94" t="s">
        <v>205</v>
      </c>
      <c r="AB446" s="94" t="s">
        <v>1508</v>
      </c>
    </row>
    <row r="447" spans="1:28" x14ac:dyDescent="0.25">
      <c r="A447" s="94" t="s">
        <v>1509</v>
      </c>
      <c r="B447" s="94" t="s">
        <v>1510</v>
      </c>
      <c r="C447" s="94" t="s">
        <v>1875</v>
      </c>
      <c r="D447" s="94"/>
      <c r="E447" s="130">
        <v>0</v>
      </c>
      <c r="F447" s="130">
        <v>0</v>
      </c>
      <c r="G447" s="130">
        <v>0</v>
      </c>
      <c r="H447" s="130">
        <v>0</v>
      </c>
      <c r="I447" s="130">
        <v>0</v>
      </c>
      <c r="J447" s="130">
        <v>0</v>
      </c>
      <c r="K447" s="130">
        <v>0</v>
      </c>
      <c r="L447" s="130">
        <v>146</v>
      </c>
      <c r="M447" s="130">
        <v>0</v>
      </c>
      <c r="N447" s="130">
        <v>0</v>
      </c>
      <c r="O447" s="130">
        <v>136974</v>
      </c>
      <c r="P447" s="130">
        <v>40000</v>
      </c>
      <c r="Q447" s="130">
        <v>0</v>
      </c>
      <c r="R447" s="130">
        <v>0</v>
      </c>
      <c r="S447" s="130">
        <v>0</v>
      </c>
      <c r="T447" s="130">
        <v>0</v>
      </c>
      <c r="U447" s="130">
        <v>0</v>
      </c>
      <c r="V447" s="130">
        <v>0</v>
      </c>
      <c r="W447" s="130">
        <v>0</v>
      </c>
      <c r="X447" s="130">
        <v>28000</v>
      </c>
      <c r="Y447" s="130">
        <v>0</v>
      </c>
      <c r="Z447" s="94" t="s">
        <v>191</v>
      </c>
      <c r="AA447" s="94" t="s">
        <v>269</v>
      </c>
      <c r="AB447" s="94" t="s">
        <v>1511</v>
      </c>
    </row>
    <row r="448" spans="1:28" x14ac:dyDescent="0.25">
      <c r="A448" s="94" t="s">
        <v>1512</v>
      </c>
      <c r="B448" s="94" t="s">
        <v>1513</v>
      </c>
      <c r="C448" s="94" t="s">
        <v>1882</v>
      </c>
      <c r="D448" s="94"/>
      <c r="E448" s="130">
        <v>0</v>
      </c>
      <c r="F448" s="130">
        <v>0</v>
      </c>
      <c r="G448" s="130">
        <v>0</v>
      </c>
      <c r="H448" s="130">
        <v>0</v>
      </c>
      <c r="I448" s="130">
        <v>0</v>
      </c>
      <c r="J448" s="130">
        <v>0</v>
      </c>
      <c r="K448" s="130">
        <v>0</v>
      </c>
      <c r="L448" s="130">
        <v>0</v>
      </c>
      <c r="M448" s="130">
        <v>0</v>
      </c>
      <c r="N448" s="130">
        <v>0</v>
      </c>
      <c r="O448" s="130">
        <v>63060</v>
      </c>
      <c r="P448" s="130">
        <v>0</v>
      </c>
      <c r="Q448" s="130">
        <v>0</v>
      </c>
      <c r="R448" s="130">
        <v>0</v>
      </c>
      <c r="S448" s="130">
        <v>0</v>
      </c>
      <c r="T448" s="130">
        <v>0</v>
      </c>
      <c r="U448" s="130">
        <v>0</v>
      </c>
      <c r="V448" s="130">
        <v>0</v>
      </c>
      <c r="W448" s="130">
        <v>0</v>
      </c>
      <c r="X448" s="130">
        <v>0</v>
      </c>
      <c r="Y448" s="130">
        <v>0</v>
      </c>
      <c r="Z448" s="94" t="s">
        <v>191</v>
      </c>
      <c r="AA448" s="94" t="s">
        <v>212</v>
      </c>
      <c r="AB448" s="94" t="s">
        <v>1514</v>
      </c>
    </row>
    <row r="449" spans="1:28" x14ac:dyDescent="0.25">
      <c r="A449" s="94" t="s">
        <v>1515</v>
      </c>
      <c r="B449" s="94" t="s">
        <v>1516</v>
      </c>
      <c r="C449" s="94" t="s">
        <v>1874</v>
      </c>
      <c r="D449" s="94"/>
      <c r="E449" s="130">
        <v>0</v>
      </c>
      <c r="F449" s="130">
        <v>0</v>
      </c>
      <c r="G449" s="130">
        <v>0</v>
      </c>
      <c r="H449" s="130">
        <v>0</v>
      </c>
      <c r="I449" s="130">
        <v>0</v>
      </c>
      <c r="J449" s="130">
        <v>0</v>
      </c>
      <c r="K449" s="130">
        <v>0</v>
      </c>
      <c r="L449" s="130">
        <v>0</v>
      </c>
      <c r="M449" s="130">
        <v>0</v>
      </c>
      <c r="N449" s="130">
        <v>0</v>
      </c>
      <c r="O449" s="130">
        <v>64163</v>
      </c>
      <c r="P449" s="130">
        <v>0</v>
      </c>
      <c r="Q449" s="130">
        <v>0</v>
      </c>
      <c r="R449" s="130">
        <v>0</v>
      </c>
      <c r="S449" s="130">
        <v>0</v>
      </c>
      <c r="T449" s="130">
        <v>0</v>
      </c>
      <c r="U449" s="130">
        <v>0</v>
      </c>
      <c r="V449" s="130">
        <v>0</v>
      </c>
      <c r="W449" s="130">
        <v>0</v>
      </c>
      <c r="X449" s="130">
        <v>0</v>
      </c>
      <c r="Y449" s="130">
        <v>0</v>
      </c>
      <c r="Z449" s="94" t="s">
        <v>191</v>
      </c>
      <c r="AA449" s="94" t="s">
        <v>212</v>
      </c>
      <c r="AB449" s="94" t="s">
        <v>1517</v>
      </c>
    </row>
    <row r="450" spans="1:28" x14ac:dyDescent="0.25">
      <c r="A450" s="94" t="s">
        <v>1848</v>
      </c>
      <c r="B450" s="94" t="s">
        <v>1849</v>
      </c>
      <c r="C450" s="94" t="s">
        <v>1878</v>
      </c>
      <c r="D450" s="94"/>
      <c r="E450" s="130">
        <v>0</v>
      </c>
      <c r="F450" s="130">
        <v>0</v>
      </c>
      <c r="G450" s="130">
        <v>0</v>
      </c>
      <c r="H450" s="130">
        <v>0</v>
      </c>
      <c r="I450" s="130">
        <v>0</v>
      </c>
      <c r="J450" s="130">
        <v>0</v>
      </c>
      <c r="K450" s="130">
        <v>0</v>
      </c>
      <c r="L450" s="130">
        <v>0</v>
      </c>
      <c r="M450" s="130">
        <v>0</v>
      </c>
      <c r="N450" s="130">
        <v>0</v>
      </c>
      <c r="O450" s="130">
        <v>82500</v>
      </c>
      <c r="P450" s="130">
        <v>3000</v>
      </c>
      <c r="Q450" s="130">
        <v>0</v>
      </c>
      <c r="R450" s="130">
        <v>0</v>
      </c>
      <c r="S450" s="130">
        <v>0</v>
      </c>
      <c r="T450" s="130">
        <v>0</v>
      </c>
      <c r="U450" s="130">
        <v>0</v>
      </c>
      <c r="V450" s="130">
        <v>0</v>
      </c>
      <c r="W450" s="130">
        <v>0</v>
      </c>
      <c r="X450" s="130">
        <v>0</v>
      </c>
      <c r="Y450" s="130">
        <v>0</v>
      </c>
      <c r="Z450" s="94" t="s">
        <v>191</v>
      </c>
      <c r="AA450" s="94" t="s">
        <v>212</v>
      </c>
      <c r="AB450" s="94" t="s">
        <v>1850</v>
      </c>
    </row>
    <row r="451" spans="1:28" x14ac:dyDescent="0.25">
      <c r="A451" s="94" t="s">
        <v>1518</v>
      </c>
      <c r="B451" s="94" t="s">
        <v>1519</v>
      </c>
      <c r="C451" s="94" t="s">
        <v>1883</v>
      </c>
      <c r="D451" s="94"/>
      <c r="E451" s="130">
        <v>0</v>
      </c>
      <c r="F451" s="130">
        <v>0</v>
      </c>
      <c r="G451" s="130">
        <v>0</v>
      </c>
      <c r="H451" s="130">
        <v>0</v>
      </c>
      <c r="I451" s="130">
        <v>0</v>
      </c>
      <c r="J451" s="130">
        <v>0</v>
      </c>
      <c r="K451" s="130">
        <v>0</v>
      </c>
      <c r="L451" s="130">
        <v>0</v>
      </c>
      <c r="M451" s="130">
        <v>0</v>
      </c>
      <c r="N451" s="130">
        <v>0</v>
      </c>
      <c r="O451" s="130">
        <v>0</v>
      </c>
      <c r="P451" s="130">
        <v>0</v>
      </c>
      <c r="Q451" s="130">
        <v>0</v>
      </c>
      <c r="R451" s="130">
        <v>0</v>
      </c>
      <c r="S451" s="130">
        <v>0</v>
      </c>
      <c r="T451" s="130">
        <v>0</v>
      </c>
      <c r="U451" s="130">
        <v>0</v>
      </c>
      <c r="V451" s="130">
        <v>0</v>
      </c>
      <c r="W451" s="130">
        <v>0</v>
      </c>
      <c r="X451" s="130">
        <v>0</v>
      </c>
      <c r="Y451" s="130">
        <v>0</v>
      </c>
      <c r="Z451" s="94" t="s">
        <v>191</v>
      </c>
      <c r="AA451" s="94" t="s">
        <v>249</v>
      </c>
      <c r="AB451" s="94" t="s">
        <v>1520</v>
      </c>
    </row>
    <row r="452" spans="1:28" x14ac:dyDescent="0.25">
      <c r="A452" s="94" t="s">
        <v>1521</v>
      </c>
      <c r="B452" s="94" t="s">
        <v>1522</v>
      </c>
      <c r="C452" s="94" t="s">
        <v>1878</v>
      </c>
      <c r="D452" s="94"/>
      <c r="E452" s="130">
        <v>0</v>
      </c>
      <c r="F452" s="130">
        <v>0</v>
      </c>
      <c r="G452" s="130">
        <v>0</v>
      </c>
      <c r="H452" s="130">
        <v>0</v>
      </c>
      <c r="I452" s="130">
        <v>0</v>
      </c>
      <c r="J452" s="130">
        <v>0</v>
      </c>
      <c r="K452" s="130">
        <v>0</v>
      </c>
      <c r="L452" s="130">
        <v>0</v>
      </c>
      <c r="M452" s="130">
        <v>0</v>
      </c>
      <c r="N452" s="130">
        <v>0</v>
      </c>
      <c r="O452" s="130">
        <v>0</v>
      </c>
      <c r="P452" s="130">
        <v>0</v>
      </c>
      <c r="Q452" s="130">
        <v>0</v>
      </c>
      <c r="R452" s="130">
        <v>0</v>
      </c>
      <c r="S452" s="130">
        <v>0</v>
      </c>
      <c r="T452" s="130">
        <v>0</v>
      </c>
      <c r="U452" s="130">
        <v>0</v>
      </c>
      <c r="V452" s="130">
        <v>0</v>
      </c>
      <c r="W452" s="130">
        <v>0</v>
      </c>
      <c r="X452" s="130">
        <v>0</v>
      </c>
      <c r="Y452" s="130">
        <v>0</v>
      </c>
      <c r="Z452" s="94" t="s">
        <v>191</v>
      </c>
      <c r="AA452" s="94" t="s">
        <v>212</v>
      </c>
      <c r="AB452" s="94" t="s">
        <v>1523</v>
      </c>
    </row>
    <row r="453" spans="1:28" x14ac:dyDescent="0.25">
      <c r="A453" s="94" t="s">
        <v>1524</v>
      </c>
      <c r="B453" s="94" t="s">
        <v>1525</v>
      </c>
      <c r="C453" s="94" t="s">
        <v>1882</v>
      </c>
      <c r="D453" s="94"/>
      <c r="E453" s="130">
        <v>0</v>
      </c>
      <c r="F453" s="130">
        <v>0</v>
      </c>
      <c r="G453" s="130">
        <v>13500</v>
      </c>
      <c r="H453" s="130">
        <v>0</v>
      </c>
      <c r="I453" s="130">
        <v>0</v>
      </c>
      <c r="J453" s="130">
        <v>0</v>
      </c>
      <c r="K453" s="130">
        <v>0</v>
      </c>
      <c r="L453" s="130">
        <v>78</v>
      </c>
      <c r="M453" s="130">
        <v>0</v>
      </c>
      <c r="N453" s="130">
        <v>0</v>
      </c>
      <c r="O453" s="130">
        <v>99623</v>
      </c>
      <c r="P453" s="130">
        <v>45000</v>
      </c>
      <c r="Q453" s="130">
        <v>0</v>
      </c>
      <c r="R453" s="130">
        <v>0</v>
      </c>
      <c r="S453" s="130">
        <v>0</v>
      </c>
      <c r="T453" s="130">
        <v>0</v>
      </c>
      <c r="U453" s="130">
        <v>0</v>
      </c>
      <c r="V453" s="130">
        <v>0</v>
      </c>
      <c r="W453" s="130">
        <v>15000</v>
      </c>
      <c r="X453" s="130">
        <v>83500</v>
      </c>
      <c r="Y453" s="130">
        <v>0</v>
      </c>
      <c r="Z453" s="94" t="s">
        <v>191</v>
      </c>
      <c r="AA453" s="94" t="s">
        <v>205</v>
      </c>
      <c r="AB453" s="94" t="s">
        <v>1526</v>
      </c>
    </row>
    <row r="454" spans="1:28" x14ac:dyDescent="0.25">
      <c r="A454" s="94" t="s">
        <v>1527</v>
      </c>
      <c r="B454" s="94" t="s">
        <v>1528</v>
      </c>
      <c r="C454" s="94" t="s">
        <v>1879</v>
      </c>
      <c r="D454" s="94"/>
      <c r="E454" s="130">
        <v>0</v>
      </c>
      <c r="F454" s="130">
        <v>0</v>
      </c>
      <c r="G454" s="130">
        <v>0</v>
      </c>
      <c r="H454" s="130">
        <v>0</v>
      </c>
      <c r="I454" s="130">
        <v>0</v>
      </c>
      <c r="J454" s="130">
        <v>0</v>
      </c>
      <c r="K454" s="130">
        <v>0</v>
      </c>
      <c r="L454" s="130">
        <v>0</v>
      </c>
      <c r="M454" s="130">
        <v>0</v>
      </c>
      <c r="N454" s="130">
        <v>0</v>
      </c>
      <c r="O454" s="130">
        <v>43898</v>
      </c>
      <c r="P454" s="130">
        <v>0</v>
      </c>
      <c r="Q454" s="130">
        <v>0</v>
      </c>
      <c r="R454" s="130">
        <v>0</v>
      </c>
      <c r="S454" s="130">
        <v>0</v>
      </c>
      <c r="T454" s="130">
        <v>0</v>
      </c>
      <c r="U454" s="130">
        <v>0</v>
      </c>
      <c r="V454" s="130">
        <v>0</v>
      </c>
      <c r="W454" s="130">
        <v>0</v>
      </c>
      <c r="X454" s="130">
        <v>0</v>
      </c>
      <c r="Y454" s="130">
        <v>0</v>
      </c>
      <c r="Z454" s="94" t="s">
        <v>191</v>
      </c>
      <c r="AA454" s="94" t="s">
        <v>212</v>
      </c>
      <c r="AB454" s="94" t="s">
        <v>1529</v>
      </c>
    </row>
    <row r="455" spans="1:28" x14ac:dyDescent="0.25">
      <c r="A455" s="94" t="s">
        <v>1530</v>
      </c>
      <c r="B455" s="94" t="s">
        <v>1531</v>
      </c>
      <c r="C455" s="94" t="s">
        <v>1874</v>
      </c>
      <c r="D455" s="94"/>
      <c r="E455" s="130">
        <v>0</v>
      </c>
      <c r="F455" s="130">
        <v>0</v>
      </c>
      <c r="G455" s="130">
        <v>0</v>
      </c>
      <c r="H455" s="130">
        <v>0</v>
      </c>
      <c r="I455" s="130">
        <v>0</v>
      </c>
      <c r="J455" s="130">
        <v>0</v>
      </c>
      <c r="K455" s="130">
        <v>0</v>
      </c>
      <c r="L455" s="130">
        <v>0</v>
      </c>
      <c r="M455" s="130">
        <v>0</v>
      </c>
      <c r="N455" s="130">
        <v>0</v>
      </c>
      <c r="O455" s="130">
        <v>0</v>
      </c>
      <c r="P455" s="130">
        <v>0</v>
      </c>
      <c r="Q455" s="130">
        <v>0</v>
      </c>
      <c r="R455" s="130">
        <v>0</v>
      </c>
      <c r="S455" s="130">
        <v>0</v>
      </c>
      <c r="T455" s="130">
        <v>0</v>
      </c>
      <c r="U455" s="130">
        <v>0</v>
      </c>
      <c r="V455" s="130">
        <v>0</v>
      </c>
      <c r="W455" s="130">
        <v>0</v>
      </c>
      <c r="X455" s="130">
        <v>0</v>
      </c>
      <c r="Y455" s="130">
        <v>0</v>
      </c>
      <c r="Z455" s="94" t="s">
        <v>191</v>
      </c>
      <c r="AA455" s="94" t="s">
        <v>212</v>
      </c>
      <c r="AB455" s="94" t="s">
        <v>1532</v>
      </c>
    </row>
    <row r="456" spans="1:28" x14ac:dyDescent="0.25">
      <c r="A456" s="94" t="s">
        <v>1533</v>
      </c>
      <c r="B456" s="94" t="s">
        <v>1534</v>
      </c>
      <c r="C456" s="94" t="s">
        <v>1878</v>
      </c>
      <c r="D456" s="94"/>
      <c r="E456" s="130">
        <v>0</v>
      </c>
      <c r="F456" s="130">
        <v>0</v>
      </c>
      <c r="G456" s="130">
        <v>0</v>
      </c>
      <c r="H456" s="130">
        <v>0</v>
      </c>
      <c r="I456" s="130">
        <v>0</v>
      </c>
      <c r="J456" s="130">
        <v>0</v>
      </c>
      <c r="K456" s="130">
        <v>0</v>
      </c>
      <c r="L456" s="130">
        <v>0</v>
      </c>
      <c r="M456" s="130">
        <v>0</v>
      </c>
      <c r="N456" s="130">
        <v>0</v>
      </c>
      <c r="O456" s="130">
        <v>0</v>
      </c>
      <c r="P456" s="130">
        <v>0</v>
      </c>
      <c r="Q456" s="130">
        <v>0</v>
      </c>
      <c r="R456" s="130">
        <v>0</v>
      </c>
      <c r="S456" s="130">
        <v>0</v>
      </c>
      <c r="T456" s="130">
        <v>0</v>
      </c>
      <c r="U456" s="130">
        <v>0</v>
      </c>
      <c r="V456" s="130">
        <v>0</v>
      </c>
      <c r="W456" s="130">
        <v>0</v>
      </c>
      <c r="X456" s="130">
        <v>21000</v>
      </c>
      <c r="Y456" s="130">
        <v>0</v>
      </c>
      <c r="Z456" s="94" t="s">
        <v>191</v>
      </c>
      <c r="AA456" s="94" t="s">
        <v>212</v>
      </c>
      <c r="AB456" s="94" t="s">
        <v>1535</v>
      </c>
    </row>
    <row r="457" spans="1:28" x14ac:dyDescent="0.25">
      <c r="A457" s="94" t="s">
        <v>1536</v>
      </c>
      <c r="B457" s="94" t="s">
        <v>1537</v>
      </c>
      <c r="C457" s="94" t="s">
        <v>1874</v>
      </c>
      <c r="D457" s="94"/>
      <c r="E457" s="130">
        <v>0</v>
      </c>
      <c r="F457" s="130">
        <v>0</v>
      </c>
      <c r="G457" s="130">
        <v>0</v>
      </c>
      <c r="H457" s="130">
        <v>0</v>
      </c>
      <c r="I457" s="130">
        <v>0</v>
      </c>
      <c r="J457" s="130">
        <v>0</v>
      </c>
      <c r="K457" s="130">
        <v>0</v>
      </c>
      <c r="L457" s="130">
        <v>0</v>
      </c>
      <c r="M457" s="130">
        <v>0</v>
      </c>
      <c r="N457" s="130">
        <v>0</v>
      </c>
      <c r="O457" s="130">
        <v>18978</v>
      </c>
      <c r="P457" s="130">
        <v>3500</v>
      </c>
      <c r="Q457" s="130">
        <v>0</v>
      </c>
      <c r="R457" s="130">
        <v>0</v>
      </c>
      <c r="S457" s="130">
        <v>0</v>
      </c>
      <c r="T457" s="130">
        <v>0</v>
      </c>
      <c r="U457" s="130">
        <v>0</v>
      </c>
      <c r="V457" s="130">
        <v>0</v>
      </c>
      <c r="W457" s="130">
        <v>0</v>
      </c>
      <c r="X457" s="130">
        <v>0</v>
      </c>
      <c r="Y457" s="130">
        <v>0</v>
      </c>
      <c r="Z457" s="94" t="s">
        <v>191</v>
      </c>
      <c r="AA457" s="94" t="s">
        <v>249</v>
      </c>
      <c r="AB457" s="94" t="s">
        <v>1538</v>
      </c>
    </row>
    <row r="458" spans="1:28" x14ac:dyDescent="0.25">
      <c r="A458" s="94" t="s">
        <v>1539</v>
      </c>
      <c r="B458" s="94" t="s">
        <v>1540</v>
      </c>
      <c r="C458" s="94" t="s">
        <v>1874</v>
      </c>
      <c r="D458" s="94"/>
      <c r="E458" s="130">
        <v>0</v>
      </c>
      <c r="F458" s="130">
        <v>0</v>
      </c>
      <c r="G458" s="130">
        <v>0</v>
      </c>
      <c r="H458" s="130">
        <v>0</v>
      </c>
      <c r="I458" s="130">
        <v>0</v>
      </c>
      <c r="J458" s="130">
        <v>0</v>
      </c>
      <c r="K458" s="130">
        <v>0</v>
      </c>
      <c r="L458" s="130">
        <v>0</v>
      </c>
      <c r="M458" s="130">
        <v>0</v>
      </c>
      <c r="N458" s="130">
        <v>0</v>
      </c>
      <c r="O458" s="130">
        <v>26547</v>
      </c>
      <c r="P458" s="130">
        <v>0</v>
      </c>
      <c r="Q458" s="130">
        <v>0</v>
      </c>
      <c r="R458" s="130">
        <v>0</v>
      </c>
      <c r="S458" s="130">
        <v>39</v>
      </c>
      <c r="T458" s="130">
        <v>0</v>
      </c>
      <c r="U458" s="130">
        <v>0</v>
      </c>
      <c r="V458" s="130">
        <v>0</v>
      </c>
      <c r="W458" s="130">
        <v>4500</v>
      </c>
      <c r="X458" s="130">
        <v>0</v>
      </c>
      <c r="Y458" s="130">
        <v>0</v>
      </c>
      <c r="Z458" s="94" t="s">
        <v>191</v>
      </c>
      <c r="AA458" s="94" t="s">
        <v>212</v>
      </c>
      <c r="AB458" s="94" t="s">
        <v>1541</v>
      </c>
    </row>
    <row r="459" spans="1:28" x14ac:dyDescent="0.25">
      <c r="A459" s="94" t="s">
        <v>1542</v>
      </c>
      <c r="B459" s="94" t="s">
        <v>1543</v>
      </c>
      <c r="C459" s="94" t="s">
        <v>1879</v>
      </c>
      <c r="D459" s="94"/>
      <c r="E459" s="130">
        <v>0</v>
      </c>
      <c r="F459" s="130">
        <v>0</v>
      </c>
      <c r="G459" s="130">
        <v>0</v>
      </c>
      <c r="H459" s="130">
        <v>0</v>
      </c>
      <c r="I459" s="130">
        <v>0</v>
      </c>
      <c r="J459" s="130">
        <v>0</v>
      </c>
      <c r="K459" s="130">
        <v>0</v>
      </c>
      <c r="L459" s="130">
        <v>0</v>
      </c>
      <c r="M459" s="130">
        <v>0</v>
      </c>
      <c r="N459" s="130">
        <v>0</v>
      </c>
      <c r="O459" s="130">
        <v>123</v>
      </c>
      <c r="P459" s="130">
        <v>0</v>
      </c>
      <c r="Q459" s="130">
        <v>0</v>
      </c>
      <c r="R459" s="130">
        <v>0</v>
      </c>
      <c r="S459" s="130">
        <v>0</v>
      </c>
      <c r="T459" s="130">
        <v>0</v>
      </c>
      <c r="U459" s="130">
        <v>0</v>
      </c>
      <c r="V459" s="130">
        <v>0</v>
      </c>
      <c r="W459" s="130">
        <v>0</v>
      </c>
      <c r="X459" s="130">
        <v>0</v>
      </c>
      <c r="Y459" s="130">
        <v>0</v>
      </c>
      <c r="Z459" s="94" t="s">
        <v>191</v>
      </c>
      <c r="AA459" s="94" t="s">
        <v>249</v>
      </c>
      <c r="AB459" s="94" t="s">
        <v>1544</v>
      </c>
    </row>
    <row r="460" spans="1:28" x14ac:dyDescent="0.25">
      <c r="A460" s="94" t="s">
        <v>1545</v>
      </c>
      <c r="B460" s="94" t="s">
        <v>1546</v>
      </c>
      <c r="C460" s="94" t="s">
        <v>1879</v>
      </c>
      <c r="D460" s="94"/>
      <c r="E460" s="130">
        <v>0</v>
      </c>
      <c r="F460" s="130">
        <v>0</v>
      </c>
      <c r="G460" s="130">
        <v>0</v>
      </c>
      <c r="H460" s="130">
        <v>0</v>
      </c>
      <c r="I460" s="130">
        <v>0</v>
      </c>
      <c r="J460" s="130">
        <v>0</v>
      </c>
      <c r="K460" s="130">
        <v>0</v>
      </c>
      <c r="L460" s="130">
        <v>0</v>
      </c>
      <c r="M460" s="130">
        <v>0</v>
      </c>
      <c r="N460" s="130">
        <v>0</v>
      </c>
      <c r="O460" s="130">
        <v>0</v>
      </c>
      <c r="P460" s="130">
        <v>0</v>
      </c>
      <c r="Q460" s="130">
        <v>0</v>
      </c>
      <c r="R460" s="130">
        <v>0</v>
      </c>
      <c r="S460" s="130">
        <v>0</v>
      </c>
      <c r="T460" s="130">
        <v>0</v>
      </c>
      <c r="U460" s="130">
        <v>0</v>
      </c>
      <c r="V460" s="130">
        <v>0</v>
      </c>
      <c r="W460" s="130">
        <v>0</v>
      </c>
      <c r="X460" s="130">
        <v>0</v>
      </c>
      <c r="Y460" s="130">
        <v>0</v>
      </c>
      <c r="Z460" s="94" t="s">
        <v>191</v>
      </c>
      <c r="AA460" s="94" t="s">
        <v>212</v>
      </c>
      <c r="AB460" s="94" t="s">
        <v>1547</v>
      </c>
    </row>
    <row r="461" spans="1:28" x14ac:dyDescent="0.25">
      <c r="A461" s="94" t="s">
        <v>1548</v>
      </c>
      <c r="B461" s="94" t="s">
        <v>1549</v>
      </c>
      <c r="C461" s="94" t="s">
        <v>1879</v>
      </c>
      <c r="D461" s="94"/>
      <c r="E461" s="130">
        <v>0</v>
      </c>
      <c r="F461" s="130">
        <v>0</v>
      </c>
      <c r="G461" s="130">
        <v>0</v>
      </c>
      <c r="H461" s="130">
        <v>0</v>
      </c>
      <c r="I461" s="130">
        <v>0</v>
      </c>
      <c r="J461" s="130">
        <v>0</v>
      </c>
      <c r="K461" s="130">
        <v>0</v>
      </c>
      <c r="L461" s="130">
        <v>0</v>
      </c>
      <c r="M461" s="130">
        <v>0</v>
      </c>
      <c r="N461" s="130">
        <v>0</v>
      </c>
      <c r="O461" s="130">
        <v>160889</v>
      </c>
      <c r="P461" s="130">
        <v>29000</v>
      </c>
      <c r="Q461" s="130">
        <v>0</v>
      </c>
      <c r="R461" s="130">
        <v>0</v>
      </c>
      <c r="S461" s="130">
        <v>0</v>
      </c>
      <c r="T461" s="130">
        <v>0</v>
      </c>
      <c r="U461" s="130">
        <v>0</v>
      </c>
      <c r="V461" s="130">
        <v>0</v>
      </c>
      <c r="W461" s="130">
        <v>0</v>
      </c>
      <c r="X461" s="130">
        <v>553000</v>
      </c>
      <c r="Y461" s="130">
        <v>50000</v>
      </c>
      <c r="Z461" s="94" t="s">
        <v>191</v>
      </c>
      <c r="AA461" s="94" t="s">
        <v>205</v>
      </c>
      <c r="AB461" s="94" t="s">
        <v>1550</v>
      </c>
    </row>
    <row r="462" spans="1:28" x14ac:dyDescent="0.25">
      <c r="A462" s="94" t="s">
        <v>1551</v>
      </c>
      <c r="B462" s="94" t="s">
        <v>1552</v>
      </c>
      <c r="C462" s="94" t="s">
        <v>1874</v>
      </c>
      <c r="D462" s="94"/>
      <c r="E462" s="130">
        <v>0</v>
      </c>
      <c r="F462" s="130">
        <v>0</v>
      </c>
      <c r="G462" s="130">
        <v>0</v>
      </c>
      <c r="H462" s="130">
        <v>0</v>
      </c>
      <c r="I462" s="130">
        <v>0</v>
      </c>
      <c r="J462" s="130">
        <v>0</v>
      </c>
      <c r="K462" s="130">
        <v>0</v>
      </c>
      <c r="L462" s="130">
        <v>0</v>
      </c>
      <c r="M462" s="130">
        <v>0</v>
      </c>
      <c r="N462" s="130">
        <v>0</v>
      </c>
      <c r="O462" s="130">
        <v>0</v>
      </c>
      <c r="P462" s="130">
        <v>0</v>
      </c>
      <c r="Q462" s="130">
        <v>0</v>
      </c>
      <c r="R462" s="130">
        <v>0</v>
      </c>
      <c r="S462" s="130">
        <v>0</v>
      </c>
      <c r="T462" s="130">
        <v>0</v>
      </c>
      <c r="U462" s="130">
        <v>0</v>
      </c>
      <c r="V462" s="130">
        <v>0</v>
      </c>
      <c r="W462" s="130">
        <v>0</v>
      </c>
      <c r="X462" s="130">
        <v>0</v>
      </c>
      <c r="Y462" s="130">
        <v>0</v>
      </c>
      <c r="Z462" s="94" t="s">
        <v>191</v>
      </c>
      <c r="AA462" s="94" t="s">
        <v>212</v>
      </c>
      <c r="AB462" s="94" t="s">
        <v>1553</v>
      </c>
    </row>
    <row r="463" spans="1:28" x14ac:dyDescent="0.25">
      <c r="A463" s="94" t="s">
        <v>1554</v>
      </c>
      <c r="B463" s="94" t="s">
        <v>1555</v>
      </c>
      <c r="C463" s="94" t="s">
        <v>1878</v>
      </c>
      <c r="D463" s="94"/>
      <c r="E463" s="130">
        <v>0</v>
      </c>
      <c r="F463" s="130">
        <v>0</v>
      </c>
      <c r="G463" s="130">
        <v>0</v>
      </c>
      <c r="H463" s="130">
        <v>0</v>
      </c>
      <c r="I463" s="130">
        <v>0</v>
      </c>
      <c r="J463" s="130">
        <v>0</v>
      </c>
      <c r="K463" s="130">
        <v>0</v>
      </c>
      <c r="L463" s="130">
        <v>0</v>
      </c>
      <c r="M463" s="130">
        <v>0</v>
      </c>
      <c r="N463" s="130">
        <v>0</v>
      </c>
      <c r="O463" s="130">
        <v>262418</v>
      </c>
      <c r="P463" s="130">
        <v>10000</v>
      </c>
      <c r="Q463" s="130">
        <v>0</v>
      </c>
      <c r="R463" s="130">
        <v>0</v>
      </c>
      <c r="S463" s="130">
        <v>0</v>
      </c>
      <c r="T463" s="130">
        <v>0</v>
      </c>
      <c r="U463" s="130">
        <v>0</v>
      </c>
      <c r="V463" s="130">
        <v>0</v>
      </c>
      <c r="W463" s="130">
        <v>0</v>
      </c>
      <c r="X463" s="130">
        <v>0</v>
      </c>
      <c r="Y463" s="130">
        <v>0</v>
      </c>
      <c r="Z463" s="94" t="s">
        <v>191</v>
      </c>
      <c r="AA463" s="94" t="s">
        <v>205</v>
      </c>
      <c r="AB463" s="94" t="s">
        <v>1556</v>
      </c>
    </row>
    <row r="464" spans="1:28" x14ac:dyDescent="0.25">
      <c r="A464" s="94" t="s">
        <v>1557</v>
      </c>
      <c r="B464" s="94" t="s">
        <v>1808</v>
      </c>
      <c r="C464" s="94" t="s">
        <v>1877</v>
      </c>
      <c r="D464" s="94"/>
      <c r="E464" s="130">
        <v>0</v>
      </c>
      <c r="F464" s="130">
        <v>0</v>
      </c>
      <c r="G464" s="130">
        <v>0</v>
      </c>
      <c r="H464" s="130">
        <v>0</v>
      </c>
      <c r="I464" s="130">
        <v>0</v>
      </c>
      <c r="J464" s="130">
        <v>0</v>
      </c>
      <c r="K464" s="130">
        <v>0</v>
      </c>
      <c r="L464" s="130">
        <v>0</v>
      </c>
      <c r="M464" s="130">
        <v>0</v>
      </c>
      <c r="N464" s="130">
        <v>0</v>
      </c>
      <c r="O464" s="130">
        <v>57744</v>
      </c>
      <c r="P464" s="130">
        <v>46000</v>
      </c>
      <c r="Q464" s="130">
        <v>0</v>
      </c>
      <c r="R464" s="130">
        <v>1008</v>
      </c>
      <c r="S464" s="130">
        <v>0</v>
      </c>
      <c r="T464" s="130">
        <v>0</v>
      </c>
      <c r="U464" s="130">
        <v>0</v>
      </c>
      <c r="V464" s="130">
        <v>1500</v>
      </c>
      <c r="W464" s="130">
        <v>0</v>
      </c>
      <c r="X464" s="130">
        <v>21400</v>
      </c>
      <c r="Y464" s="130">
        <v>0</v>
      </c>
      <c r="Z464" s="94" t="s">
        <v>195</v>
      </c>
      <c r="AA464" s="94" t="s">
        <v>205</v>
      </c>
      <c r="AB464" s="94" t="s">
        <v>1559</v>
      </c>
    </row>
    <row r="465" spans="1:28" x14ac:dyDescent="0.25">
      <c r="A465" s="94" t="s">
        <v>1560</v>
      </c>
      <c r="B465" s="94" t="s">
        <v>1561</v>
      </c>
      <c r="C465" s="94" t="s">
        <v>1878</v>
      </c>
      <c r="D465" s="94"/>
      <c r="E465" s="130">
        <v>0</v>
      </c>
      <c r="F465" s="130">
        <v>0</v>
      </c>
      <c r="G465" s="130">
        <v>0</v>
      </c>
      <c r="H465" s="130">
        <v>0</v>
      </c>
      <c r="I465" s="130">
        <v>0</v>
      </c>
      <c r="J465" s="130">
        <v>0</v>
      </c>
      <c r="K465" s="130">
        <v>0</v>
      </c>
      <c r="L465" s="130">
        <v>0</v>
      </c>
      <c r="M465" s="130">
        <v>0</v>
      </c>
      <c r="N465" s="130">
        <v>0</v>
      </c>
      <c r="O465" s="130">
        <v>1143</v>
      </c>
      <c r="P465" s="130">
        <v>0</v>
      </c>
      <c r="Q465" s="130">
        <v>0</v>
      </c>
      <c r="R465" s="130">
        <v>0</v>
      </c>
      <c r="S465" s="130">
        <v>0</v>
      </c>
      <c r="T465" s="130">
        <v>12</v>
      </c>
      <c r="U465" s="130">
        <v>0</v>
      </c>
      <c r="V465" s="130">
        <v>0</v>
      </c>
      <c r="W465" s="130">
        <v>0</v>
      </c>
      <c r="X465" s="130">
        <v>0</v>
      </c>
      <c r="Y465" s="130">
        <v>0</v>
      </c>
      <c r="Z465" s="94" t="s">
        <v>191</v>
      </c>
      <c r="AA465" s="94" t="s">
        <v>212</v>
      </c>
      <c r="AB465" s="94" t="s">
        <v>1562</v>
      </c>
    </row>
    <row r="466" spans="1:28" x14ac:dyDescent="0.25">
      <c r="A466" s="94" t="s">
        <v>1563</v>
      </c>
      <c r="B466" s="94" t="s">
        <v>1564</v>
      </c>
      <c r="C466" s="94" t="s">
        <v>1880</v>
      </c>
      <c r="D466" s="94"/>
      <c r="E466" s="130">
        <v>0</v>
      </c>
      <c r="F466" s="130">
        <v>0</v>
      </c>
      <c r="G466" s="130">
        <v>0</v>
      </c>
      <c r="H466" s="130">
        <v>0</v>
      </c>
      <c r="I466" s="130">
        <v>0</v>
      </c>
      <c r="J466" s="130">
        <v>0</v>
      </c>
      <c r="K466" s="130">
        <v>0</v>
      </c>
      <c r="L466" s="130">
        <v>0</v>
      </c>
      <c r="M466" s="130">
        <v>0</v>
      </c>
      <c r="N466" s="130">
        <v>0</v>
      </c>
      <c r="O466" s="130">
        <v>7466</v>
      </c>
      <c r="P466" s="130">
        <v>77500</v>
      </c>
      <c r="Q466" s="130">
        <v>0</v>
      </c>
      <c r="R466" s="130">
        <v>0</v>
      </c>
      <c r="S466" s="130">
        <v>0</v>
      </c>
      <c r="T466" s="130">
        <v>0</v>
      </c>
      <c r="U466" s="130">
        <v>0</v>
      </c>
      <c r="V466" s="130">
        <v>0</v>
      </c>
      <c r="W466" s="130">
        <v>0</v>
      </c>
      <c r="X466" s="130">
        <v>0</v>
      </c>
      <c r="Y466" s="130">
        <v>0</v>
      </c>
      <c r="Z466" s="94" t="s">
        <v>191</v>
      </c>
      <c r="AA466" s="94" t="s">
        <v>406</v>
      </c>
      <c r="AB466" s="94" t="s">
        <v>1565</v>
      </c>
    </row>
    <row r="467" spans="1:28" x14ac:dyDescent="0.25">
      <c r="A467" s="94" t="s">
        <v>1566</v>
      </c>
      <c r="B467" s="94" t="s">
        <v>1567</v>
      </c>
      <c r="C467" s="94" t="s">
        <v>1875</v>
      </c>
      <c r="D467" s="105"/>
      <c r="E467" s="104">
        <v>0</v>
      </c>
      <c r="F467" s="104">
        <v>0</v>
      </c>
      <c r="G467" s="104">
        <v>0</v>
      </c>
      <c r="H467" s="104">
        <v>0</v>
      </c>
      <c r="I467" s="104">
        <v>0</v>
      </c>
      <c r="J467" s="104">
        <v>0</v>
      </c>
      <c r="K467" s="104">
        <v>0</v>
      </c>
      <c r="L467" s="104">
        <v>0</v>
      </c>
      <c r="M467" s="104">
        <v>0</v>
      </c>
      <c r="N467" s="104">
        <v>0</v>
      </c>
      <c r="O467" s="104">
        <v>103349</v>
      </c>
      <c r="P467" s="104">
        <v>61084</v>
      </c>
      <c r="Q467" s="104">
        <v>0</v>
      </c>
      <c r="R467" s="104">
        <v>0</v>
      </c>
      <c r="S467" s="104">
        <v>0</v>
      </c>
      <c r="T467" s="104">
        <v>0</v>
      </c>
      <c r="U467" s="104">
        <v>0</v>
      </c>
      <c r="V467" s="104">
        <v>0</v>
      </c>
      <c r="W467" s="104">
        <v>0</v>
      </c>
      <c r="X467" s="104">
        <v>0</v>
      </c>
      <c r="Y467" s="104">
        <v>0</v>
      </c>
      <c r="Z467" s="94" t="s">
        <v>191</v>
      </c>
      <c r="AA467" s="94" t="s">
        <v>269</v>
      </c>
      <c r="AB467" s="105" t="s">
        <v>1568</v>
      </c>
    </row>
    <row r="468" spans="1:28" x14ac:dyDescent="0.25">
      <c r="A468" s="94" t="s">
        <v>1569</v>
      </c>
      <c r="B468" s="94" t="s">
        <v>1809</v>
      </c>
      <c r="C468" s="94" t="s">
        <v>1880</v>
      </c>
      <c r="D468" s="94"/>
      <c r="E468" s="130">
        <v>0</v>
      </c>
      <c r="F468" s="130">
        <v>0</v>
      </c>
      <c r="G468" s="130">
        <v>0</v>
      </c>
      <c r="H468" s="130">
        <v>0</v>
      </c>
      <c r="I468" s="130">
        <v>0</v>
      </c>
      <c r="J468" s="130">
        <v>0</v>
      </c>
      <c r="K468" s="130">
        <v>0</v>
      </c>
      <c r="L468" s="130">
        <v>0</v>
      </c>
      <c r="M468" s="130">
        <v>4095200</v>
      </c>
      <c r="N468" s="130">
        <v>0</v>
      </c>
      <c r="O468" s="130">
        <v>2725466</v>
      </c>
      <c r="P468" s="130">
        <v>0</v>
      </c>
      <c r="Q468" s="130">
        <v>0</v>
      </c>
      <c r="R468" s="130">
        <v>0</v>
      </c>
      <c r="S468" s="130">
        <v>0</v>
      </c>
      <c r="T468" s="130">
        <v>0</v>
      </c>
      <c r="U468" s="130">
        <v>0</v>
      </c>
      <c r="V468" s="130">
        <v>0</v>
      </c>
      <c r="W468" s="130">
        <v>3626372</v>
      </c>
      <c r="X468" s="130">
        <v>0</v>
      </c>
      <c r="Y468" s="130">
        <v>0</v>
      </c>
      <c r="Z468" s="94" t="s">
        <v>191</v>
      </c>
      <c r="AA468" s="94" t="s">
        <v>752</v>
      </c>
      <c r="AB468" s="94" t="s">
        <v>1569</v>
      </c>
    </row>
    <row r="469" spans="1:28" x14ac:dyDescent="0.25">
      <c r="A469" s="94" t="s">
        <v>1571</v>
      </c>
      <c r="B469" s="94" t="s">
        <v>1572</v>
      </c>
      <c r="C469" s="94" t="s">
        <v>1874</v>
      </c>
      <c r="D469" s="94"/>
      <c r="E469" s="130">
        <v>0</v>
      </c>
      <c r="F469" s="130">
        <v>0</v>
      </c>
      <c r="G469" s="130">
        <v>0</v>
      </c>
      <c r="H469" s="130">
        <v>0</v>
      </c>
      <c r="I469" s="130">
        <v>0</v>
      </c>
      <c r="J469" s="130">
        <v>0</v>
      </c>
      <c r="K469" s="130">
        <v>0</v>
      </c>
      <c r="L469" s="130">
        <v>0</v>
      </c>
      <c r="M469" s="130">
        <v>0</v>
      </c>
      <c r="N469" s="130">
        <v>0</v>
      </c>
      <c r="O469" s="130">
        <v>5000</v>
      </c>
      <c r="P469" s="130">
        <v>0</v>
      </c>
      <c r="Q469" s="130">
        <v>0</v>
      </c>
      <c r="R469" s="130">
        <v>0</v>
      </c>
      <c r="S469" s="130">
        <v>0</v>
      </c>
      <c r="T469" s="130">
        <v>0</v>
      </c>
      <c r="U469" s="130">
        <v>0</v>
      </c>
      <c r="V469" s="130">
        <v>0</v>
      </c>
      <c r="W469" s="130">
        <v>0</v>
      </c>
      <c r="X469" s="130">
        <v>0</v>
      </c>
      <c r="Y469" s="130">
        <v>0</v>
      </c>
      <c r="Z469" s="94" t="s">
        <v>191</v>
      </c>
      <c r="AA469" s="94" t="s">
        <v>212</v>
      </c>
      <c r="AB469" s="94" t="s">
        <v>1573</v>
      </c>
    </row>
    <row r="470" spans="1:28" x14ac:dyDescent="0.25">
      <c r="A470" s="94" t="s">
        <v>1574</v>
      </c>
      <c r="B470" s="94" t="s">
        <v>1575</v>
      </c>
      <c r="C470" s="94" t="s">
        <v>1879</v>
      </c>
      <c r="D470" s="94"/>
      <c r="E470" s="130">
        <v>0</v>
      </c>
      <c r="F470" s="130">
        <v>0</v>
      </c>
      <c r="G470" s="130">
        <v>0</v>
      </c>
      <c r="H470" s="130">
        <v>0</v>
      </c>
      <c r="I470" s="130">
        <v>0</v>
      </c>
      <c r="J470" s="130">
        <v>0</v>
      </c>
      <c r="K470" s="130">
        <v>0</v>
      </c>
      <c r="L470" s="130">
        <v>0</v>
      </c>
      <c r="M470" s="130">
        <v>0</v>
      </c>
      <c r="N470" s="130">
        <v>0</v>
      </c>
      <c r="O470" s="130">
        <v>86407</v>
      </c>
      <c r="P470" s="130">
        <v>0</v>
      </c>
      <c r="Q470" s="130">
        <v>0</v>
      </c>
      <c r="R470" s="130">
        <v>10000</v>
      </c>
      <c r="S470" s="130">
        <v>0</v>
      </c>
      <c r="T470" s="130">
        <v>0</v>
      </c>
      <c r="U470" s="130">
        <v>0</v>
      </c>
      <c r="V470" s="130">
        <v>0</v>
      </c>
      <c r="W470" s="130">
        <v>0</v>
      </c>
      <c r="X470" s="130">
        <v>23500</v>
      </c>
      <c r="Y470" s="130">
        <v>0</v>
      </c>
      <c r="Z470" s="94" t="s">
        <v>191</v>
      </c>
      <c r="AA470" s="94" t="s">
        <v>212</v>
      </c>
      <c r="AB470" s="94" t="s">
        <v>1576</v>
      </c>
    </row>
    <row r="471" spans="1:28" x14ac:dyDescent="0.25">
      <c r="A471" s="94" t="s">
        <v>1577</v>
      </c>
      <c r="B471" s="94" t="s">
        <v>1810</v>
      </c>
      <c r="C471" s="94" t="s">
        <v>1877</v>
      </c>
      <c r="D471" s="94"/>
      <c r="E471" s="130">
        <v>0</v>
      </c>
      <c r="F471" s="130">
        <v>0</v>
      </c>
      <c r="G471" s="130">
        <v>0</v>
      </c>
      <c r="H471" s="130">
        <v>0</v>
      </c>
      <c r="I471" s="130">
        <v>100</v>
      </c>
      <c r="J471" s="130">
        <v>0</v>
      </c>
      <c r="K471" s="130">
        <v>0</v>
      </c>
      <c r="L471" s="130">
        <v>0</v>
      </c>
      <c r="M471" s="130">
        <v>0</v>
      </c>
      <c r="N471" s="130">
        <v>0</v>
      </c>
      <c r="O471" s="130">
        <v>147165</v>
      </c>
      <c r="P471" s="130">
        <v>0</v>
      </c>
      <c r="Q471" s="130">
        <v>0</v>
      </c>
      <c r="R471" s="130">
        <v>6000</v>
      </c>
      <c r="S471" s="130">
        <v>0</v>
      </c>
      <c r="T471" s="130">
        <v>0</v>
      </c>
      <c r="U471" s="130">
        <v>2100</v>
      </c>
      <c r="V471" s="130">
        <v>0</v>
      </c>
      <c r="W471" s="130">
        <v>0</v>
      </c>
      <c r="X471" s="130">
        <v>0</v>
      </c>
      <c r="Y471" s="130">
        <v>0</v>
      </c>
      <c r="Z471" s="94" t="s">
        <v>195</v>
      </c>
      <c r="AA471" s="94" t="s">
        <v>205</v>
      </c>
      <c r="AB471" s="94" t="s">
        <v>1579</v>
      </c>
    </row>
    <row r="472" spans="1:28" x14ac:dyDescent="0.25">
      <c r="A472" s="94" t="s">
        <v>1580</v>
      </c>
      <c r="B472" s="94" t="s">
        <v>1581</v>
      </c>
      <c r="C472" s="94" t="s">
        <v>1874</v>
      </c>
      <c r="D472" s="94"/>
      <c r="E472" s="130">
        <v>0</v>
      </c>
      <c r="F472" s="130">
        <v>0</v>
      </c>
      <c r="G472" s="130">
        <v>0</v>
      </c>
      <c r="H472" s="130">
        <v>0</v>
      </c>
      <c r="I472" s="130">
        <v>0</v>
      </c>
      <c r="J472" s="130">
        <v>0</v>
      </c>
      <c r="K472" s="130">
        <v>0</v>
      </c>
      <c r="L472" s="130">
        <v>0</v>
      </c>
      <c r="M472" s="130">
        <v>0</v>
      </c>
      <c r="N472" s="130">
        <v>0</v>
      </c>
      <c r="O472" s="130">
        <v>0</v>
      </c>
      <c r="P472" s="130">
        <v>0</v>
      </c>
      <c r="Q472" s="130">
        <v>0</v>
      </c>
      <c r="R472" s="130">
        <v>0</v>
      </c>
      <c r="S472" s="130">
        <v>0</v>
      </c>
      <c r="T472" s="130">
        <v>0</v>
      </c>
      <c r="U472" s="130">
        <v>0</v>
      </c>
      <c r="V472" s="130">
        <v>0</v>
      </c>
      <c r="W472" s="130">
        <v>0</v>
      </c>
      <c r="X472" s="130">
        <v>0</v>
      </c>
      <c r="Y472" s="130">
        <v>0</v>
      </c>
      <c r="Z472" s="94" t="s">
        <v>191</v>
      </c>
      <c r="AA472" s="94" t="s">
        <v>212</v>
      </c>
      <c r="AB472" s="94" t="s">
        <v>1582</v>
      </c>
    </row>
    <row r="473" spans="1:28" x14ac:dyDescent="0.25">
      <c r="A473" s="94" t="s">
        <v>1583</v>
      </c>
      <c r="B473" s="94" t="s">
        <v>1584</v>
      </c>
      <c r="C473" s="94" t="s">
        <v>1881</v>
      </c>
      <c r="D473" s="94"/>
      <c r="E473" s="130">
        <v>0</v>
      </c>
      <c r="F473" s="130">
        <v>0</v>
      </c>
      <c r="G473" s="130">
        <v>0</v>
      </c>
      <c r="H473" s="130">
        <v>0</v>
      </c>
      <c r="I473" s="130">
        <v>0</v>
      </c>
      <c r="J473" s="130">
        <v>0</v>
      </c>
      <c r="K473" s="130">
        <v>0</v>
      </c>
      <c r="L473" s="130">
        <v>0</v>
      </c>
      <c r="M473" s="130">
        <v>0</v>
      </c>
      <c r="N473" s="130">
        <v>0</v>
      </c>
      <c r="O473" s="130">
        <v>118738</v>
      </c>
      <c r="P473" s="130">
        <v>45000</v>
      </c>
      <c r="Q473" s="130">
        <v>0</v>
      </c>
      <c r="R473" s="130">
        <v>0</v>
      </c>
      <c r="S473" s="130">
        <v>0</v>
      </c>
      <c r="T473" s="130">
        <v>0</v>
      </c>
      <c r="U473" s="130">
        <v>0</v>
      </c>
      <c r="V473" s="130">
        <v>0</v>
      </c>
      <c r="W473" s="130">
        <v>5000</v>
      </c>
      <c r="X473" s="130">
        <v>14000</v>
      </c>
      <c r="Y473" s="130">
        <v>1231</v>
      </c>
      <c r="Z473" s="94" t="s">
        <v>191</v>
      </c>
      <c r="AA473" s="94" t="s">
        <v>269</v>
      </c>
      <c r="AB473" s="94" t="s">
        <v>1585</v>
      </c>
    </row>
    <row r="474" spans="1:28" x14ac:dyDescent="0.25">
      <c r="A474" s="94" t="s">
        <v>1586</v>
      </c>
      <c r="B474" s="94" t="s">
        <v>1587</v>
      </c>
      <c r="C474" s="94" t="s">
        <v>1882</v>
      </c>
      <c r="D474" s="94"/>
      <c r="E474" s="130">
        <v>0</v>
      </c>
      <c r="F474" s="130">
        <v>0</v>
      </c>
      <c r="G474" s="130">
        <v>0</v>
      </c>
      <c r="H474" s="130">
        <v>0</v>
      </c>
      <c r="I474" s="130">
        <v>0</v>
      </c>
      <c r="J474" s="130">
        <v>0</v>
      </c>
      <c r="K474" s="130">
        <v>0</v>
      </c>
      <c r="L474" s="130">
        <v>0</v>
      </c>
      <c r="M474" s="130">
        <v>0</v>
      </c>
      <c r="N474" s="130">
        <v>0</v>
      </c>
      <c r="O474" s="130">
        <v>113455</v>
      </c>
      <c r="P474" s="130">
        <v>102000</v>
      </c>
      <c r="Q474" s="130">
        <v>0</v>
      </c>
      <c r="R474" s="130">
        <v>0</v>
      </c>
      <c r="S474" s="130">
        <v>0</v>
      </c>
      <c r="T474" s="130">
        <v>0</v>
      </c>
      <c r="U474" s="130">
        <v>0</v>
      </c>
      <c r="V474" s="130">
        <v>0</v>
      </c>
      <c r="W474" s="130">
        <v>0</v>
      </c>
      <c r="X474" s="130">
        <v>72859</v>
      </c>
      <c r="Y474" s="130">
        <v>20000</v>
      </c>
      <c r="Z474" s="94" t="s">
        <v>191</v>
      </c>
      <c r="AA474" s="94" t="s">
        <v>269</v>
      </c>
      <c r="AB474" s="94" t="s">
        <v>1588</v>
      </c>
    </row>
    <row r="475" spans="1:28" x14ac:dyDescent="0.25">
      <c r="A475" s="94" t="s">
        <v>1589</v>
      </c>
      <c r="B475" s="94" t="s">
        <v>1590</v>
      </c>
      <c r="C475" s="94" t="s">
        <v>1880</v>
      </c>
      <c r="D475" s="94"/>
      <c r="E475" s="130">
        <v>0</v>
      </c>
      <c r="F475" s="130">
        <v>0</v>
      </c>
      <c r="G475" s="130">
        <v>0</v>
      </c>
      <c r="H475" s="130">
        <v>5000</v>
      </c>
      <c r="I475" s="130">
        <v>0</v>
      </c>
      <c r="J475" s="130">
        <v>0</v>
      </c>
      <c r="K475" s="130">
        <v>0</v>
      </c>
      <c r="L475" s="130">
        <v>0</v>
      </c>
      <c r="M475" s="130">
        <v>0</v>
      </c>
      <c r="N475" s="130">
        <v>0</v>
      </c>
      <c r="O475" s="130">
        <v>201288</v>
      </c>
      <c r="P475" s="130">
        <v>45362</v>
      </c>
      <c r="Q475" s="130">
        <v>0</v>
      </c>
      <c r="R475" s="130">
        <v>90</v>
      </c>
      <c r="S475" s="130">
        <v>0</v>
      </c>
      <c r="T475" s="130">
        <v>0</v>
      </c>
      <c r="U475" s="130">
        <v>0</v>
      </c>
      <c r="V475" s="130">
        <v>0</v>
      </c>
      <c r="W475" s="130">
        <v>0</v>
      </c>
      <c r="X475" s="130">
        <v>18000</v>
      </c>
      <c r="Y475" s="130">
        <v>0</v>
      </c>
      <c r="Z475" s="94" t="s">
        <v>191</v>
      </c>
      <c r="AA475" s="94" t="s">
        <v>262</v>
      </c>
      <c r="AB475" s="94" t="s">
        <v>1591</v>
      </c>
    </row>
    <row r="476" spans="1:28" x14ac:dyDescent="0.25">
      <c r="A476" s="94" t="s">
        <v>1592</v>
      </c>
      <c r="B476" s="94" t="s">
        <v>1593</v>
      </c>
      <c r="C476" s="94" t="s">
        <v>1880</v>
      </c>
      <c r="D476" s="94"/>
      <c r="E476" s="130">
        <v>0</v>
      </c>
      <c r="F476" s="130">
        <v>0</v>
      </c>
      <c r="G476" s="130">
        <v>0</v>
      </c>
      <c r="H476" s="130">
        <v>0</v>
      </c>
      <c r="I476" s="130">
        <v>0</v>
      </c>
      <c r="J476" s="130">
        <v>0</v>
      </c>
      <c r="K476" s="130">
        <v>550</v>
      </c>
      <c r="L476" s="130">
        <v>0</v>
      </c>
      <c r="M476" s="130">
        <v>0</v>
      </c>
      <c r="N476" s="130">
        <v>0</v>
      </c>
      <c r="O476" s="130">
        <v>120412</v>
      </c>
      <c r="P476" s="130">
        <v>0</v>
      </c>
      <c r="Q476" s="130">
        <v>0</v>
      </c>
      <c r="R476" s="130">
        <v>0</v>
      </c>
      <c r="S476" s="130">
        <v>0</v>
      </c>
      <c r="T476" s="130">
        <v>0</v>
      </c>
      <c r="U476" s="130">
        <v>0</v>
      </c>
      <c r="V476" s="130">
        <v>0</v>
      </c>
      <c r="W476" s="130">
        <v>0</v>
      </c>
      <c r="X476" s="130">
        <v>0</v>
      </c>
      <c r="Y476" s="130">
        <v>0</v>
      </c>
      <c r="Z476" s="94" t="s">
        <v>191</v>
      </c>
      <c r="AA476" s="94" t="s">
        <v>406</v>
      </c>
      <c r="AB476" s="94" t="s">
        <v>1594</v>
      </c>
    </row>
    <row r="477" spans="1:28" x14ac:dyDescent="0.25">
      <c r="A477" s="94" t="s">
        <v>1595</v>
      </c>
      <c r="B477" s="94" t="s">
        <v>1596</v>
      </c>
      <c r="C477" s="94" t="s">
        <v>1875</v>
      </c>
      <c r="D477" s="94"/>
      <c r="E477" s="130">
        <v>0</v>
      </c>
      <c r="F477" s="130">
        <v>0</v>
      </c>
      <c r="G477" s="130">
        <v>190</v>
      </c>
      <c r="H477" s="130">
        <v>0</v>
      </c>
      <c r="I477" s="130">
        <v>0</v>
      </c>
      <c r="J477" s="130">
        <v>0</v>
      </c>
      <c r="K477" s="130">
        <v>0</v>
      </c>
      <c r="L477" s="130">
        <v>0</v>
      </c>
      <c r="M477" s="130">
        <v>0</v>
      </c>
      <c r="N477" s="130">
        <v>0</v>
      </c>
      <c r="O477" s="130">
        <v>463340</v>
      </c>
      <c r="P477" s="130">
        <v>65012</v>
      </c>
      <c r="Q477" s="130">
        <v>0</v>
      </c>
      <c r="R477" s="130">
        <v>53000</v>
      </c>
      <c r="S477" s="130">
        <v>0</v>
      </c>
      <c r="T477" s="130">
        <v>0</v>
      </c>
      <c r="U477" s="130">
        <v>0</v>
      </c>
      <c r="V477" s="130">
        <v>0</v>
      </c>
      <c r="W477" s="130">
        <v>43500</v>
      </c>
      <c r="X477" s="130">
        <v>59000</v>
      </c>
      <c r="Y477" s="130">
        <v>37000</v>
      </c>
      <c r="Z477" s="94" t="s">
        <v>191</v>
      </c>
      <c r="AA477" s="94" t="s">
        <v>205</v>
      </c>
      <c r="AB477" s="94" t="s">
        <v>1597</v>
      </c>
    </row>
    <row r="478" spans="1:28" x14ac:dyDescent="0.25">
      <c r="A478" s="94" t="s">
        <v>1598</v>
      </c>
      <c r="B478" s="94" t="s">
        <v>1599</v>
      </c>
      <c r="C478" s="94" t="s">
        <v>1882</v>
      </c>
      <c r="D478" s="94"/>
      <c r="E478" s="130">
        <v>0</v>
      </c>
      <c r="F478" s="130">
        <v>0</v>
      </c>
      <c r="G478" s="130">
        <v>0</v>
      </c>
      <c r="H478" s="130">
        <v>0</v>
      </c>
      <c r="I478" s="130">
        <v>0</v>
      </c>
      <c r="J478" s="130">
        <v>0</v>
      </c>
      <c r="K478" s="130">
        <v>0</v>
      </c>
      <c r="L478" s="130">
        <v>0</v>
      </c>
      <c r="M478" s="130">
        <v>0</v>
      </c>
      <c r="N478" s="130">
        <v>0</v>
      </c>
      <c r="O478" s="130">
        <v>136157</v>
      </c>
      <c r="P478" s="130">
        <v>0</v>
      </c>
      <c r="Q478" s="130">
        <v>0</v>
      </c>
      <c r="R478" s="130">
        <v>0</v>
      </c>
      <c r="S478" s="130">
        <v>0</v>
      </c>
      <c r="T478" s="130">
        <v>0</v>
      </c>
      <c r="U478" s="130">
        <v>0</v>
      </c>
      <c r="V478" s="130">
        <v>0</v>
      </c>
      <c r="W478" s="130">
        <v>0</v>
      </c>
      <c r="X478" s="130">
        <v>0</v>
      </c>
      <c r="Y478" s="130">
        <v>0</v>
      </c>
      <c r="Z478" s="94" t="s">
        <v>191</v>
      </c>
      <c r="AA478" s="94" t="s">
        <v>212</v>
      </c>
      <c r="AB478" s="94" t="s">
        <v>1600</v>
      </c>
    </row>
    <row r="479" spans="1:28" x14ac:dyDescent="0.25">
      <c r="A479" s="94" t="s">
        <v>1601</v>
      </c>
      <c r="B479" s="94" t="s">
        <v>1602</v>
      </c>
      <c r="C479" s="94" t="s">
        <v>1882</v>
      </c>
      <c r="D479" s="94"/>
      <c r="E479" s="130">
        <v>0</v>
      </c>
      <c r="F479" s="130">
        <v>0</v>
      </c>
      <c r="G479" s="130">
        <v>0</v>
      </c>
      <c r="H479" s="130">
        <v>0</v>
      </c>
      <c r="I479" s="130">
        <v>0</v>
      </c>
      <c r="J479" s="130">
        <v>0</v>
      </c>
      <c r="K479" s="130">
        <v>0</v>
      </c>
      <c r="L479" s="130">
        <v>0</v>
      </c>
      <c r="M479" s="130">
        <v>0</v>
      </c>
      <c r="N479" s="130">
        <v>0</v>
      </c>
      <c r="O479" s="130">
        <v>351975</v>
      </c>
      <c r="P479" s="130">
        <v>0</v>
      </c>
      <c r="Q479" s="130">
        <v>0</v>
      </c>
      <c r="R479" s="130">
        <v>0</v>
      </c>
      <c r="S479" s="130">
        <v>0</v>
      </c>
      <c r="T479" s="130">
        <v>0</v>
      </c>
      <c r="U479" s="130">
        <v>0</v>
      </c>
      <c r="V479" s="130">
        <v>0</v>
      </c>
      <c r="W479" s="130">
        <v>0</v>
      </c>
      <c r="X479" s="130">
        <v>0</v>
      </c>
      <c r="Y479" s="130">
        <v>0</v>
      </c>
      <c r="Z479" s="94" t="s">
        <v>191</v>
      </c>
      <c r="AA479" s="94" t="s">
        <v>372</v>
      </c>
      <c r="AB479" s="94" t="s">
        <v>1603</v>
      </c>
    </row>
    <row r="480" spans="1:28" x14ac:dyDescent="0.25">
      <c r="A480" s="94" t="s">
        <v>1604</v>
      </c>
      <c r="B480" s="94" t="s">
        <v>1605</v>
      </c>
      <c r="C480" s="94" t="s">
        <v>1882</v>
      </c>
      <c r="D480" s="94"/>
      <c r="E480" s="130">
        <v>0</v>
      </c>
      <c r="F480" s="130">
        <v>0</v>
      </c>
      <c r="G480" s="130">
        <v>0</v>
      </c>
      <c r="H480" s="130">
        <v>0</v>
      </c>
      <c r="I480" s="130">
        <v>0</v>
      </c>
      <c r="J480" s="130">
        <v>0</v>
      </c>
      <c r="K480" s="130">
        <v>0</v>
      </c>
      <c r="L480" s="130">
        <v>0</v>
      </c>
      <c r="M480" s="130">
        <v>0</v>
      </c>
      <c r="N480" s="130">
        <v>0</v>
      </c>
      <c r="O480" s="130">
        <v>14029</v>
      </c>
      <c r="P480" s="130">
        <v>0</v>
      </c>
      <c r="Q480" s="130">
        <v>0</v>
      </c>
      <c r="R480" s="130">
        <v>0</v>
      </c>
      <c r="S480" s="130">
        <v>0</v>
      </c>
      <c r="T480" s="130">
        <v>0</v>
      </c>
      <c r="U480" s="130">
        <v>0</v>
      </c>
      <c r="V480" s="130">
        <v>0</v>
      </c>
      <c r="W480" s="130">
        <v>0</v>
      </c>
      <c r="X480" s="130">
        <v>0</v>
      </c>
      <c r="Y480" s="130">
        <v>0</v>
      </c>
      <c r="Z480" s="94" t="s">
        <v>191</v>
      </c>
      <c r="AA480" s="94" t="s">
        <v>249</v>
      </c>
      <c r="AB480" s="94" t="s">
        <v>1606</v>
      </c>
    </row>
    <row r="481" spans="1:28" x14ac:dyDescent="0.25">
      <c r="A481" s="94" t="s">
        <v>1607</v>
      </c>
      <c r="B481" s="94" t="s">
        <v>1608</v>
      </c>
      <c r="C481" s="94" t="s">
        <v>1879</v>
      </c>
      <c r="D481" s="94"/>
      <c r="E481" s="130">
        <v>0</v>
      </c>
      <c r="F481" s="130">
        <v>0</v>
      </c>
      <c r="G481" s="130">
        <v>0</v>
      </c>
      <c r="H481" s="130">
        <v>0</v>
      </c>
      <c r="I481" s="130">
        <v>0</v>
      </c>
      <c r="J481" s="130">
        <v>0</v>
      </c>
      <c r="K481" s="130">
        <v>0</v>
      </c>
      <c r="L481" s="130">
        <v>0</v>
      </c>
      <c r="M481" s="130">
        <v>0</v>
      </c>
      <c r="N481" s="130">
        <v>0</v>
      </c>
      <c r="O481" s="130">
        <v>0</v>
      </c>
      <c r="P481" s="130">
        <v>0</v>
      </c>
      <c r="Q481" s="130">
        <v>0</v>
      </c>
      <c r="R481" s="130">
        <v>0</v>
      </c>
      <c r="S481" s="130">
        <v>0</v>
      </c>
      <c r="T481" s="130">
        <v>0</v>
      </c>
      <c r="U481" s="130">
        <v>0</v>
      </c>
      <c r="V481" s="130">
        <v>0</v>
      </c>
      <c r="W481" s="130">
        <v>0</v>
      </c>
      <c r="X481" s="130">
        <v>0</v>
      </c>
      <c r="Y481" s="130">
        <v>7889</v>
      </c>
      <c r="Z481" s="94" t="s">
        <v>191</v>
      </c>
      <c r="AA481" s="94" t="s">
        <v>212</v>
      </c>
      <c r="AB481" s="94" t="s">
        <v>1609</v>
      </c>
    </row>
    <row r="482" spans="1:28" x14ac:dyDescent="0.25">
      <c r="A482" s="94" t="s">
        <v>1851</v>
      </c>
      <c r="B482" s="94" t="s">
        <v>1852</v>
      </c>
      <c r="C482" s="94" t="s">
        <v>1879</v>
      </c>
      <c r="D482" s="94"/>
      <c r="E482" s="130">
        <v>0</v>
      </c>
      <c r="F482" s="130">
        <v>0</v>
      </c>
      <c r="G482" s="130">
        <v>0</v>
      </c>
      <c r="H482" s="130">
        <v>0</v>
      </c>
      <c r="I482" s="130">
        <v>0</v>
      </c>
      <c r="J482" s="130">
        <v>0</v>
      </c>
      <c r="K482" s="130">
        <v>0</v>
      </c>
      <c r="L482" s="130">
        <v>0</v>
      </c>
      <c r="M482" s="130">
        <v>0</v>
      </c>
      <c r="N482" s="130">
        <v>0</v>
      </c>
      <c r="O482" s="130">
        <v>87815</v>
      </c>
      <c r="P482" s="130">
        <v>0</v>
      </c>
      <c r="Q482" s="130">
        <v>0</v>
      </c>
      <c r="R482" s="130">
        <v>0</v>
      </c>
      <c r="S482" s="130">
        <v>0</v>
      </c>
      <c r="T482" s="130">
        <v>0</v>
      </c>
      <c r="U482" s="130">
        <v>0</v>
      </c>
      <c r="V482" s="130">
        <v>0</v>
      </c>
      <c r="W482" s="130">
        <v>0</v>
      </c>
      <c r="X482" s="130">
        <v>0</v>
      </c>
      <c r="Y482" s="130">
        <v>0</v>
      </c>
      <c r="Z482" s="94" t="s">
        <v>191</v>
      </c>
      <c r="AA482" s="94" t="s">
        <v>212</v>
      </c>
      <c r="AB482" s="94" t="s">
        <v>1853</v>
      </c>
    </row>
    <row r="483" spans="1:28" x14ac:dyDescent="0.25">
      <c r="A483" s="94" t="s">
        <v>1610</v>
      </c>
      <c r="B483" s="94" t="s">
        <v>1611</v>
      </c>
      <c r="C483" s="94" t="s">
        <v>1874</v>
      </c>
      <c r="D483" s="94"/>
      <c r="E483" s="130">
        <v>0</v>
      </c>
      <c r="F483" s="130">
        <v>0</v>
      </c>
      <c r="G483" s="130">
        <v>0</v>
      </c>
      <c r="H483" s="130">
        <v>0</v>
      </c>
      <c r="I483" s="130">
        <v>0</v>
      </c>
      <c r="J483" s="130">
        <v>0</v>
      </c>
      <c r="K483" s="130">
        <v>0</v>
      </c>
      <c r="L483" s="130">
        <v>0</v>
      </c>
      <c r="M483" s="130">
        <v>0</v>
      </c>
      <c r="N483" s="130">
        <v>0</v>
      </c>
      <c r="O483" s="130">
        <v>183548</v>
      </c>
      <c r="P483" s="130">
        <v>0</v>
      </c>
      <c r="Q483" s="130">
        <v>0</v>
      </c>
      <c r="R483" s="130">
        <v>0</v>
      </c>
      <c r="S483" s="130">
        <v>0</v>
      </c>
      <c r="T483" s="130">
        <v>0</v>
      </c>
      <c r="U483" s="130">
        <v>0</v>
      </c>
      <c r="V483" s="130">
        <v>0</v>
      </c>
      <c r="W483" s="130">
        <v>0</v>
      </c>
      <c r="X483" s="130">
        <v>0</v>
      </c>
      <c r="Y483" s="130">
        <v>0</v>
      </c>
      <c r="Z483" s="94" t="s">
        <v>191</v>
      </c>
      <c r="AA483" s="94" t="s">
        <v>212</v>
      </c>
      <c r="AB483" s="94" t="s">
        <v>1612</v>
      </c>
    </row>
    <row r="484" spans="1:28" x14ac:dyDescent="0.25">
      <c r="A484" s="94" t="s">
        <v>1613</v>
      </c>
      <c r="B484" s="94" t="s">
        <v>1614</v>
      </c>
      <c r="C484" s="94" t="s">
        <v>1874</v>
      </c>
      <c r="D484" s="94"/>
      <c r="E484" s="130">
        <v>0</v>
      </c>
      <c r="F484" s="130">
        <v>0</v>
      </c>
      <c r="G484" s="130">
        <v>0</v>
      </c>
      <c r="H484" s="130">
        <v>0</v>
      </c>
      <c r="I484" s="130">
        <v>0</v>
      </c>
      <c r="J484" s="130">
        <v>0</v>
      </c>
      <c r="K484" s="130">
        <v>0</v>
      </c>
      <c r="L484" s="130">
        <v>0</v>
      </c>
      <c r="M484" s="130">
        <v>0</v>
      </c>
      <c r="N484" s="130">
        <v>0</v>
      </c>
      <c r="O484" s="130">
        <v>53447</v>
      </c>
      <c r="P484" s="130">
        <v>0</v>
      </c>
      <c r="Q484" s="130">
        <v>0</v>
      </c>
      <c r="R484" s="130">
        <v>0</v>
      </c>
      <c r="S484" s="130">
        <v>0</v>
      </c>
      <c r="T484" s="130">
        <v>0</v>
      </c>
      <c r="U484" s="130">
        <v>0</v>
      </c>
      <c r="V484" s="130">
        <v>0</v>
      </c>
      <c r="W484" s="130">
        <v>0</v>
      </c>
      <c r="X484" s="130">
        <v>0</v>
      </c>
      <c r="Y484" s="130">
        <v>0</v>
      </c>
      <c r="Z484" s="94" t="s">
        <v>191</v>
      </c>
      <c r="AA484" s="94" t="s">
        <v>212</v>
      </c>
      <c r="AB484" s="94" t="s">
        <v>1615</v>
      </c>
    </row>
    <row r="485" spans="1:28" x14ac:dyDescent="0.25">
      <c r="A485" s="94" t="s">
        <v>1616</v>
      </c>
      <c r="B485" s="94" t="s">
        <v>1617</v>
      </c>
      <c r="C485" s="94" t="s">
        <v>1876</v>
      </c>
      <c r="D485" s="94"/>
      <c r="E485" s="130">
        <v>0</v>
      </c>
      <c r="F485" s="130">
        <v>0</v>
      </c>
      <c r="G485" s="130">
        <v>0</v>
      </c>
      <c r="H485" s="130">
        <v>0</v>
      </c>
      <c r="I485" s="130">
        <v>0</v>
      </c>
      <c r="J485" s="130">
        <v>0</v>
      </c>
      <c r="K485" s="130">
        <v>0</v>
      </c>
      <c r="L485" s="130">
        <v>0</v>
      </c>
      <c r="M485" s="130">
        <v>0</v>
      </c>
      <c r="N485" s="130">
        <v>0</v>
      </c>
      <c r="O485" s="130">
        <v>0</v>
      </c>
      <c r="P485" s="130">
        <v>0</v>
      </c>
      <c r="Q485" s="130">
        <v>0</v>
      </c>
      <c r="R485" s="130">
        <v>0</v>
      </c>
      <c r="S485" s="130">
        <v>0</v>
      </c>
      <c r="T485" s="130">
        <v>0</v>
      </c>
      <c r="U485" s="130">
        <v>0</v>
      </c>
      <c r="V485" s="130">
        <v>0</v>
      </c>
      <c r="W485" s="130">
        <v>0</v>
      </c>
      <c r="X485" s="130">
        <v>0</v>
      </c>
      <c r="Y485" s="130">
        <v>0</v>
      </c>
      <c r="Z485" s="94" t="s">
        <v>191</v>
      </c>
      <c r="AA485" s="94" t="s">
        <v>212</v>
      </c>
      <c r="AB485" s="94" t="s">
        <v>1618</v>
      </c>
    </row>
    <row r="486" spans="1:28" x14ac:dyDescent="0.25">
      <c r="A486" s="94" t="s">
        <v>1619</v>
      </c>
      <c r="B486" s="94" t="s">
        <v>1620</v>
      </c>
      <c r="C486" s="94" t="s">
        <v>1879</v>
      </c>
      <c r="D486" s="94"/>
      <c r="E486" s="130">
        <v>0</v>
      </c>
      <c r="F486" s="130">
        <v>0</v>
      </c>
      <c r="G486" s="130">
        <v>0</v>
      </c>
      <c r="H486" s="130">
        <v>0</v>
      </c>
      <c r="I486" s="130">
        <v>0</v>
      </c>
      <c r="J486" s="130">
        <v>0</v>
      </c>
      <c r="K486" s="130">
        <v>0</v>
      </c>
      <c r="L486" s="130">
        <v>0</v>
      </c>
      <c r="M486" s="130">
        <v>0</v>
      </c>
      <c r="N486" s="130">
        <v>0</v>
      </c>
      <c r="O486" s="130">
        <v>236599</v>
      </c>
      <c r="P486" s="130">
        <v>0</v>
      </c>
      <c r="Q486" s="130">
        <v>0</v>
      </c>
      <c r="R486" s="130">
        <v>0</v>
      </c>
      <c r="S486" s="130">
        <v>0</v>
      </c>
      <c r="T486" s="130">
        <v>0</v>
      </c>
      <c r="U486" s="130">
        <v>0</v>
      </c>
      <c r="V486" s="130">
        <v>0</v>
      </c>
      <c r="W486" s="130">
        <v>0</v>
      </c>
      <c r="X486" s="130">
        <v>0</v>
      </c>
      <c r="Y486" s="130">
        <v>0</v>
      </c>
      <c r="Z486" s="94" t="s">
        <v>191</v>
      </c>
      <c r="AA486" s="94" t="s">
        <v>212</v>
      </c>
      <c r="AB486" s="94" t="s">
        <v>1621</v>
      </c>
    </row>
    <row r="487" spans="1:28" x14ac:dyDescent="0.25">
      <c r="A487" s="94" t="s">
        <v>1622</v>
      </c>
      <c r="B487" s="94" t="s">
        <v>1623</v>
      </c>
      <c r="C487" s="94" t="s">
        <v>1874</v>
      </c>
      <c r="D487" s="94"/>
      <c r="E487" s="130">
        <v>0</v>
      </c>
      <c r="F487" s="130">
        <v>0</v>
      </c>
      <c r="G487" s="130">
        <v>0</v>
      </c>
      <c r="H487" s="130">
        <v>0</v>
      </c>
      <c r="I487" s="130">
        <v>0</v>
      </c>
      <c r="J487" s="130">
        <v>0</v>
      </c>
      <c r="K487" s="130">
        <v>0</v>
      </c>
      <c r="L487" s="130">
        <v>0</v>
      </c>
      <c r="M487" s="130">
        <v>0</v>
      </c>
      <c r="N487" s="130">
        <v>0</v>
      </c>
      <c r="O487" s="130">
        <v>159693</v>
      </c>
      <c r="P487" s="130">
        <v>0</v>
      </c>
      <c r="Q487" s="130">
        <v>0</v>
      </c>
      <c r="R487" s="130">
        <v>0</v>
      </c>
      <c r="S487" s="130">
        <v>0</v>
      </c>
      <c r="T487" s="130">
        <v>0</v>
      </c>
      <c r="U487" s="130">
        <v>0</v>
      </c>
      <c r="V487" s="130">
        <v>0</v>
      </c>
      <c r="W487" s="130">
        <v>0</v>
      </c>
      <c r="X487" s="130">
        <v>0</v>
      </c>
      <c r="Y487" s="130">
        <v>0</v>
      </c>
      <c r="Z487" s="94" t="s">
        <v>191</v>
      </c>
      <c r="AA487" s="94" t="s">
        <v>205</v>
      </c>
      <c r="AB487" s="94" t="s">
        <v>1624</v>
      </c>
    </row>
    <row r="488" spans="1:28" x14ac:dyDescent="0.25">
      <c r="A488" s="94" t="s">
        <v>1625</v>
      </c>
      <c r="B488" s="94" t="s">
        <v>1626</v>
      </c>
      <c r="C488" s="94" t="s">
        <v>1878</v>
      </c>
      <c r="D488" s="94"/>
      <c r="E488" s="130">
        <v>0</v>
      </c>
      <c r="F488" s="130">
        <v>0</v>
      </c>
      <c r="G488" s="130">
        <v>0</v>
      </c>
      <c r="H488" s="130">
        <v>0</v>
      </c>
      <c r="I488" s="130">
        <v>0</v>
      </c>
      <c r="J488" s="130">
        <v>0</v>
      </c>
      <c r="K488" s="130">
        <v>0</v>
      </c>
      <c r="L488" s="130">
        <v>0</v>
      </c>
      <c r="M488" s="130">
        <v>0</v>
      </c>
      <c r="N488" s="130">
        <v>0</v>
      </c>
      <c r="O488" s="130">
        <v>4750</v>
      </c>
      <c r="P488" s="130">
        <v>0</v>
      </c>
      <c r="Q488" s="130">
        <v>0</v>
      </c>
      <c r="R488" s="130">
        <v>0</v>
      </c>
      <c r="S488" s="130">
        <v>0</v>
      </c>
      <c r="T488" s="130">
        <v>0</v>
      </c>
      <c r="U488" s="130">
        <v>0</v>
      </c>
      <c r="V488" s="130">
        <v>0</v>
      </c>
      <c r="W488" s="130">
        <v>0</v>
      </c>
      <c r="X488" s="130">
        <v>0</v>
      </c>
      <c r="Y488" s="130">
        <v>0</v>
      </c>
      <c r="Z488" s="94" t="s">
        <v>191</v>
      </c>
      <c r="AA488" s="94" t="s">
        <v>212</v>
      </c>
      <c r="AB488" s="94" t="s">
        <v>1627</v>
      </c>
    </row>
    <row r="489" spans="1:28" x14ac:dyDescent="0.25">
      <c r="A489" s="94" t="s">
        <v>1854</v>
      </c>
      <c r="B489" s="94" t="s">
        <v>1855</v>
      </c>
      <c r="C489" s="94" t="s">
        <v>1878</v>
      </c>
      <c r="D489" s="94"/>
      <c r="E489" s="130">
        <v>0</v>
      </c>
      <c r="F489" s="130">
        <v>0</v>
      </c>
      <c r="G489" s="130">
        <v>0</v>
      </c>
      <c r="H489" s="130">
        <v>0</v>
      </c>
      <c r="I489" s="130">
        <v>0</v>
      </c>
      <c r="J489" s="130">
        <v>0</v>
      </c>
      <c r="K489" s="130">
        <v>0</v>
      </c>
      <c r="L489" s="130">
        <v>0</v>
      </c>
      <c r="M489" s="130">
        <v>0</v>
      </c>
      <c r="N489" s="130">
        <v>0</v>
      </c>
      <c r="O489" s="130">
        <v>1200</v>
      </c>
      <c r="P489" s="130">
        <v>0</v>
      </c>
      <c r="Q489" s="130">
        <v>0</v>
      </c>
      <c r="R489" s="130">
        <v>0</v>
      </c>
      <c r="S489" s="130">
        <v>0</v>
      </c>
      <c r="T489" s="130">
        <v>0</v>
      </c>
      <c r="U489" s="130">
        <v>0</v>
      </c>
      <c r="V489" s="130">
        <v>0</v>
      </c>
      <c r="W489" s="130">
        <v>0</v>
      </c>
      <c r="X489" s="130">
        <v>0</v>
      </c>
      <c r="Y489" s="130">
        <v>0</v>
      </c>
      <c r="Z489" s="94" t="s">
        <v>191</v>
      </c>
      <c r="AA489" s="94" t="s">
        <v>212</v>
      </c>
      <c r="AB489" s="94" t="s">
        <v>1856</v>
      </c>
    </row>
    <row r="490" spans="1:28" x14ac:dyDescent="0.25">
      <c r="A490" s="94" t="s">
        <v>1628</v>
      </c>
      <c r="B490" s="94" t="s">
        <v>1811</v>
      </c>
      <c r="C490" s="94" t="s">
        <v>1873</v>
      </c>
      <c r="D490" s="94"/>
      <c r="E490" s="130">
        <v>861</v>
      </c>
      <c r="F490" s="130">
        <v>0</v>
      </c>
      <c r="G490" s="130">
        <v>0</v>
      </c>
      <c r="H490" s="130">
        <v>0</v>
      </c>
      <c r="I490" s="130">
        <v>0</v>
      </c>
      <c r="J490" s="130">
        <v>0</v>
      </c>
      <c r="K490" s="130">
        <v>0</v>
      </c>
      <c r="L490" s="130">
        <v>0</v>
      </c>
      <c r="M490" s="130">
        <v>0</v>
      </c>
      <c r="N490" s="130">
        <v>0</v>
      </c>
      <c r="O490" s="130">
        <v>143773</v>
      </c>
      <c r="P490" s="130">
        <v>75600</v>
      </c>
      <c r="Q490" s="130">
        <v>0</v>
      </c>
      <c r="R490" s="130">
        <v>10000</v>
      </c>
      <c r="S490" s="130">
        <v>0</v>
      </c>
      <c r="T490" s="130">
        <v>0</v>
      </c>
      <c r="U490" s="130">
        <v>0</v>
      </c>
      <c r="V490" s="130">
        <v>0</v>
      </c>
      <c r="W490" s="130">
        <v>2000</v>
      </c>
      <c r="X490" s="130">
        <v>152500</v>
      </c>
      <c r="Y490" s="130">
        <v>25000</v>
      </c>
      <c r="Z490" s="94" t="s">
        <v>193</v>
      </c>
      <c r="AA490" s="94" t="s">
        <v>205</v>
      </c>
      <c r="AB490" s="94" t="s">
        <v>1630</v>
      </c>
    </row>
    <row r="491" spans="1:28" x14ac:dyDescent="0.25">
      <c r="A491" s="94" t="s">
        <v>1631</v>
      </c>
      <c r="B491" s="94" t="s">
        <v>1632</v>
      </c>
      <c r="C491" s="94" t="s">
        <v>1875</v>
      </c>
      <c r="D491" s="94"/>
      <c r="E491" s="130">
        <v>0</v>
      </c>
      <c r="F491" s="130">
        <v>0</v>
      </c>
      <c r="G491" s="130">
        <v>0</v>
      </c>
      <c r="H491" s="130">
        <v>0</v>
      </c>
      <c r="I491" s="130">
        <v>0</v>
      </c>
      <c r="J491" s="130">
        <v>0</v>
      </c>
      <c r="K491" s="130">
        <v>0</v>
      </c>
      <c r="L491" s="130">
        <v>0</v>
      </c>
      <c r="M491" s="130">
        <v>0</v>
      </c>
      <c r="N491" s="130">
        <v>0</v>
      </c>
      <c r="O491" s="130">
        <v>88212</v>
      </c>
      <c r="P491" s="130">
        <v>0</v>
      </c>
      <c r="Q491" s="130">
        <v>0</v>
      </c>
      <c r="R491" s="130">
        <v>0</v>
      </c>
      <c r="S491" s="130">
        <v>0</v>
      </c>
      <c r="T491" s="130">
        <v>0</v>
      </c>
      <c r="U491" s="130">
        <v>0</v>
      </c>
      <c r="V491" s="130">
        <v>0</v>
      </c>
      <c r="W491" s="130">
        <v>0</v>
      </c>
      <c r="X491" s="130">
        <v>0</v>
      </c>
      <c r="Y491" s="130">
        <v>0</v>
      </c>
      <c r="Z491" s="94" t="s">
        <v>191</v>
      </c>
      <c r="AA491" s="94" t="s">
        <v>212</v>
      </c>
      <c r="AB491" s="94" t="s">
        <v>1633</v>
      </c>
    </row>
    <row r="492" spans="1:28" x14ac:dyDescent="0.25">
      <c r="A492" s="94" t="s">
        <v>1634</v>
      </c>
      <c r="B492" s="94" t="s">
        <v>1635</v>
      </c>
      <c r="C492" s="94" t="s">
        <v>1876</v>
      </c>
      <c r="D492" s="94"/>
      <c r="E492" s="130">
        <v>0</v>
      </c>
      <c r="F492" s="130">
        <v>0</v>
      </c>
      <c r="G492" s="130">
        <v>0</v>
      </c>
      <c r="H492" s="130">
        <v>0</v>
      </c>
      <c r="I492" s="130">
        <v>0</v>
      </c>
      <c r="J492" s="130">
        <v>0</v>
      </c>
      <c r="K492" s="130">
        <v>0</v>
      </c>
      <c r="L492" s="130">
        <v>0</v>
      </c>
      <c r="M492" s="130">
        <v>0</v>
      </c>
      <c r="N492" s="130">
        <v>0</v>
      </c>
      <c r="O492" s="130">
        <v>0</v>
      </c>
      <c r="P492" s="130">
        <v>0</v>
      </c>
      <c r="Q492" s="130">
        <v>0</v>
      </c>
      <c r="R492" s="130">
        <v>0</v>
      </c>
      <c r="S492" s="130">
        <v>0</v>
      </c>
      <c r="T492" s="130">
        <v>0</v>
      </c>
      <c r="U492" s="130">
        <v>0</v>
      </c>
      <c r="V492" s="130">
        <v>0</v>
      </c>
      <c r="W492" s="130">
        <v>0</v>
      </c>
      <c r="X492" s="130">
        <v>0</v>
      </c>
      <c r="Y492" s="130">
        <v>0</v>
      </c>
      <c r="Z492" s="94" t="s">
        <v>191</v>
      </c>
      <c r="AA492" s="94" t="s">
        <v>212</v>
      </c>
      <c r="AB492" s="94" t="s">
        <v>1636</v>
      </c>
    </row>
    <row r="493" spans="1:28" x14ac:dyDescent="0.25">
      <c r="A493" s="94" t="s">
        <v>1637</v>
      </c>
      <c r="B493" s="94" t="s">
        <v>1638</v>
      </c>
      <c r="C493" s="94" t="s">
        <v>1880</v>
      </c>
      <c r="D493" s="94"/>
      <c r="E493" s="130">
        <v>0</v>
      </c>
      <c r="F493" s="130">
        <v>0</v>
      </c>
      <c r="G493" s="130">
        <v>0</v>
      </c>
      <c r="H493" s="130">
        <v>0</v>
      </c>
      <c r="I493" s="130">
        <v>0</v>
      </c>
      <c r="J493" s="130">
        <v>0</v>
      </c>
      <c r="K493" s="130">
        <v>0</v>
      </c>
      <c r="L493" s="130">
        <v>0</v>
      </c>
      <c r="M493" s="130">
        <v>0</v>
      </c>
      <c r="N493" s="130">
        <v>0</v>
      </c>
      <c r="O493" s="130">
        <v>0</v>
      </c>
      <c r="P493" s="130">
        <v>0</v>
      </c>
      <c r="Q493" s="130">
        <v>0</v>
      </c>
      <c r="R493" s="130">
        <v>0</v>
      </c>
      <c r="S493" s="130">
        <v>0</v>
      </c>
      <c r="T493" s="130">
        <v>0</v>
      </c>
      <c r="U493" s="130">
        <v>0</v>
      </c>
      <c r="V493" s="130">
        <v>0</v>
      </c>
      <c r="W493" s="130">
        <v>0</v>
      </c>
      <c r="X493" s="130">
        <v>0</v>
      </c>
      <c r="Y493" s="130">
        <v>66607</v>
      </c>
      <c r="Z493" s="94" t="s">
        <v>191</v>
      </c>
      <c r="AA493" s="94" t="s">
        <v>249</v>
      </c>
      <c r="AB493" s="94" t="s">
        <v>1639</v>
      </c>
    </row>
    <row r="494" spans="1:28" x14ac:dyDescent="0.25">
      <c r="A494" s="94" t="s">
        <v>1640</v>
      </c>
      <c r="B494" s="94" t="s">
        <v>1812</v>
      </c>
      <c r="C494" s="94" t="s">
        <v>1873</v>
      </c>
      <c r="D494" s="94"/>
      <c r="E494" s="130">
        <v>0</v>
      </c>
      <c r="F494" s="130">
        <v>0</v>
      </c>
      <c r="G494" s="130">
        <v>0</v>
      </c>
      <c r="H494" s="130">
        <v>0</v>
      </c>
      <c r="I494" s="130">
        <v>0</v>
      </c>
      <c r="J494" s="130">
        <v>0</v>
      </c>
      <c r="K494" s="130">
        <v>0</v>
      </c>
      <c r="L494" s="130">
        <v>0</v>
      </c>
      <c r="M494" s="130">
        <v>0</v>
      </c>
      <c r="N494" s="130">
        <v>0</v>
      </c>
      <c r="O494" s="130">
        <v>513641</v>
      </c>
      <c r="P494" s="130">
        <v>0</v>
      </c>
      <c r="Q494" s="130">
        <v>0</v>
      </c>
      <c r="R494" s="130">
        <v>60580</v>
      </c>
      <c r="S494" s="130">
        <v>0</v>
      </c>
      <c r="T494" s="130">
        <v>0</v>
      </c>
      <c r="U494" s="130">
        <v>0</v>
      </c>
      <c r="V494" s="130">
        <v>0</v>
      </c>
      <c r="W494" s="130">
        <v>0</v>
      </c>
      <c r="X494" s="130">
        <v>5000</v>
      </c>
      <c r="Y494" s="130">
        <v>0</v>
      </c>
      <c r="Z494" s="94" t="s">
        <v>193</v>
      </c>
      <c r="AA494" s="94" t="s">
        <v>205</v>
      </c>
      <c r="AB494" s="94" t="s">
        <v>1642</v>
      </c>
    </row>
    <row r="495" spans="1:28" x14ac:dyDescent="0.25">
      <c r="A495" s="94" t="s">
        <v>1643</v>
      </c>
      <c r="B495" s="94" t="s">
        <v>1644</v>
      </c>
      <c r="C495" s="94" t="s">
        <v>1882</v>
      </c>
      <c r="D495" s="94"/>
      <c r="E495" s="130">
        <v>0</v>
      </c>
      <c r="F495" s="130">
        <v>0</v>
      </c>
      <c r="G495" s="130">
        <v>0</v>
      </c>
      <c r="H495" s="130">
        <v>0</v>
      </c>
      <c r="I495" s="130">
        <v>0</v>
      </c>
      <c r="J495" s="130">
        <v>0</v>
      </c>
      <c r="K495" s="130">
        <v>0</v>
      </c>
      <c r="L495" s="130">
        <v>0</v>
      </c>
      <c r="M495" s="130">
        <v>0</v>
      </c>
      <c r="N495" s="130">
        <v>0</v>
      </c>
      <c r="O495" s="130">
        <v>10000</v>
      </c>
      <c r="P495" s="130">
        <v>0</v>
      </c>
      <c r="Q495" s="130">
        <v>0</v>
      </c>
      <c r="R495" s="130">
        <v>0</v>
      </c>
      <c r="S495" s="130">
        <v>0</v>
      </c>
      <c r="T495" s="130">
        <v>0</v>
      </c>
      <c r="U495" s="130">
        <v>0</v>
      </c>
      <c r="V495" s="130">
        <v>0</v>
      </c>
      <c r="W495" s="130">
        <v>0</v>
      </c>
      <c r="X495" s="130">
        <v>0</v>
      </c>
      <c r="Y495" s="130">
        <v>0</v>
      </c>
      <c r="Z495" s="94" t="s">
        <v>191</v>
      </c>
      <c r="AA495" s="94" t="s">
        <v>249</v>
      </c>
      <c r="AB495" s="94" t="s">
        <v>1645</v>
      </c>
    </row>
    <row r="496" spans="1:28" x14ac:dyDescent="0.25">
      <c r="A496" s="94" t="s">
        <v>1646</v>
      </c>
      <c r="B496" s="94" t="s">
        <v>1647</v>
      </c>
      <c r="C496" s="94" t="s">
        <v>1882</v>
      </c>
      <c r="D496" s="94"/>
      <c r="E496" s="130">
        <v>0</v>
      </c>
      <c r="F496" s="130">
        <v>0</v>
      </c>
      <c r="G496" s="130">
        <v>0</v>
      </c>
      <c r="H496" s="130">
        <v>0</v>
      </c>
      <c r="I496" s="130">
        <v>0</v>
      </c>
      <c r="J496" s="130">
        <v>0</v>
      </c>
      <c r="K496" s="130">
        <v>0</v>
      </c>
      <c r="L496" s="130">
        <v>0</v>
      </c>
      <c r="M496" s="130">
        <v>0</v>
      </c>
      <c r="N496" s="130">
        <v>0</v>
      </c>
      <c r="O496" s="130">
        <v>142417</v>
      </c>
      <c r="P496" s="130">
        <v>10000</v>
      </c>
      <c r="Q496" s="130">
        <v>0</v>
      </c>
      <c r="R496" s="130">
        <v>0</v>
      </c>
      <c r="S496" s="130">
        <v>0</v>
      </c>
      <c r="T496" s="130">
        <v>0</v>
      </c>
      <c r="U496" s="130">
        <v>0</v>
      </c>
      <c r="V496" s="130">
        <v>0</v>
      </c>
      <c r="W496" s="130">
        <v>0</v>
      </c>
      <c r="X496" s="130">
        <v>0</v>
      </c>
      <c r="Y496" s="130">
        <v>7873</v>
      </c>
      <c r="Z496" s="94" t="s">
        <v>191</v>
      </c>
      <c r="AA496" s="94" t="s">
        <v>249</v>
      </c>
      <c r="AB496" s="94" t="s">
        <v>1648</v>
      </c>
    </row>
    <row r="497" spans="1:28" x14ac:dyDescent="0.25">
      <c r="A497" s="94" t="s">
        <v>1649</v>
      </c>
      <c r="B497" s="94" t="s">
        <v>1650</v>
      </c>
      <c r="C497" s="94" t="s">
        <v>1882</v>
      </c>
      <c r="D497" s="94"/>
      <c r="E497" s="130">
        <v>0</v>
      </c>
      <c r="F497" s="130">
        <v>0</v>
      </c>
      <c r="G497" s="130">
        <v>0</v>
      </c>
      <c r="H497" s="130">
        <v>0</v>
      </c>
      <c r="I497" s="130">
        <v>0</v>
      </c>
      <c r="J497" s="130">
        <v>0</v>
      </c>
      <c r="K497" s="130">
        <v>0</v>
      </c>
      <c r="L497" s="130">
        <v>0</v>
      </c>
      <c r="M497" s="130">
        <v>0</v>
      </c>
      <c r="N497" s="130">
        <v>0</v>
      </c>
      <c r="O497" s="130">
        <v>34196</v>
      </c>
      <c r="P497" s="130">
        <v>0</v>
      </c>
      <c r="Q497" s="130">
        <v>0</v>
      </c>
      <c r="R497" s="130">
        <v>0</v>
      </c>
      <c r="S497" s="130">
        <v>0</v>
      </c>
      <c r="T497" s="130">
        <v>0</v>
      </c>
      <c r="U497" s="130">
        <v>0</v>
      </c>
      <c r="V497" s="130">
        <v>0</v>
      </c>
      <c r="W497" s="130">
        <v>0</v>
      </c>
      <c r="X497" s="130">
        <v>0</v>
      </c>
      <c r="Y497" s="130">
        <v>3167</v>
      </c>
      <c r="Z497" s="94" t="s">
        <v>191</v>
      </c>
      <c r="AA497" s="94" t="s">
        <v>249</v>
      </c>
      <c r="AB497" s="94" t="s">
        <v>1651</v>
      </c>
    </row>
    <row r="498" spans="1:28" x14ac:dyDescent="0.25">
      <c r="A498" s="94" t="s">
        <v>1652</v>
      </c>
      <c r="B498" s="94" t="s">
        <v>1653</v>
      </c>
      <c r="C498" s="94" t="s">
        <v>1882</v>
      </c>
      <c r="D498" s="94"/>
      <c r="E498" s="130">
        <v>0</v>
      </c>
      <c r="F498" s="130">
        <v>0</v>
      </c>
      <c r="G498" s="130">
        <v>0</v>
      </c>
      <c r="H498" s="130">
        <v>0</v>
      </c>
      <c r="I498" s="130">
        <v>0</v>
      </c>
      <c r="J498" s="130">
        <v>0</v>
      </c>
      <c r="K498" s="130">
        <v>0</v>
      </c>
      <c r="L498" s="130">
        <v>0</v>
      </c>
      <c r="M498" s="130">
        <v>0</v>
      </c>
      <c r="N498" s="130">
        <v>0</v>
      </c>
      <c r="O498" s="130">
        <v>47167</v>
      </c>
      <c r="P498" s="130">
        <v>0</v>
      </c>
      <c r="Q498" s="130">
        <v>0</v>
      </c>
      <c r="R498" s="130">
        <v>0</v>
      </c>
      <c r="S498" s="130">
        <v>0</v>
      </c>
      <c r="T498" s="130">
        <v>0</v>
      </c>
      <c r="U498" s="130">
        <v>0</v>
      </c>
      <c r="V498" s="130">
        <v>0</v>
      </c>
      <c r="W498" s="130">
        <v>0</v>
      </c>
      <c r="X498" s="130">
        <v>0</v>
      </c>
      <c r="Y498" s="130">
        <v>0</v>
      </c>
      <c r="Z498" s="94" t="s">
        <v>191</v>
      </c>
      <c r="AA498" s="94" t="s">
        <v>249</v>
      </c>
      <c r="AB498" s="94" t="s">
        <v>1654</v>
      </c>
    </row>
    <row r="499" spans="1:28" x14ac:dyDescent="0.25">
      <c r="A499" s="94" t="s">
        <v>1655</v>
      </c>
      <c r="B499" s="94" t="s">
        <v>1656</v>
      </c>
      <c r="C499" s="94" t="s">
        <v>1878</v>
      </c>
      <c r="D499" s="94"/>
      <c r="E499" s="130">
        <v>0</v>
      </c>
      <c r="F499" s="130">
        <v>0</v>
      </c>
      <c r="G499" s="130">
        <v>0</v>
      </c>
      <c r="H499" s="130">
        <v>0</v>
      </c>
      <c r="I499" s="130">
        <v>0</v>
      </c>
      <c r="J499" s="130">
        <v>0</v>
      </c>
      <c r="K499" s="130">
        <v>0</v>
      </c>
      <c r="L499" s="130">
        <v>0</v>
      </c>
      <c r="M499" s="130">
        <v>0</v>
      </c>
      <c r="N499" s="130">
        <v>0</v>
      </c>
      <c r="O499" s="130">
        <v>0</v>
      </c>
      <c r="P499" s="130">
        <v>0</v>
      </c>
      <c r="Q499" s="130">
        <v>0</v>
      </c>
      <c r="R499" s="130">
        <v>0</v>
      </c>
      <c r="S499" s="130">
        <v>0</v>
      </c>
      <c r="T499" s="130">
        <v>0</v>
      </c>
      <c r="U499" s="130">
        <v>0</v>
      </c>
      <c r="V499" s="130">
        <v>0</v>
      </c>
      <c r="W499" s="130">
        <v>0</v>
      </c>
      <c r="X499" s="130">
        <v>0</v>
      </c>
      <c r="Y499" s="130">
        <v>0</v>
      </c>
      <c r="Z499" s="94" t="s">
        <v>191</v>
      </c>
      <c r="AA499" s="94" t="s">
        <v>249</v>
      </c>
      <c r="AB499" s="94" t="s">
        <v>1657</v>
      </c>
    </row>
    <row r="500" spans="1:28" x14ac:dyDescent="0.25">
      <c r="A500" s="94" t="s">
        <v>1658</v>
      </c>
      <c r="B500" s="94" t="s">
        <v>1659</v>
      </c>
      <c r="C500" s="94" t="s">
        <v>1874</v>
      </c>
      <c r="D500" s="94"/>
      <c r="E500" s="130">
        <v>0</v>
      </c>
      <c r="F500" s="130">
        <v>0</v>
      </c>
      <c r="G500" s="130">
        <v>0</v>
      </c>
      <c r="H500" s="130">
        <v>0</v>
      </c>
      <c r="I500" s="130">
        <v>0</v>
      </c>
      <c r="J500" s="130">
        <v>0</v>
      </c>
      <c r="K500" s="130">
        <v>0</v>
      </c>
      <c r="L500" s="130">
        <v>0</v>
      </c>
      <c r="M500" s="130">
        <v>0</v>
      </c>
      <c r="N500" s="130">
        <v>0</v>
      </c>
      <c r="O500" s="130">
        <v>0</v>
      </c>
      <c r="P500" s="130">
        <v>0</v>
      </c>
      <c r="Q500" s="130">
        <v>0</v>
      </c>
      <c r="R500" s="130">
        <v>0</v>
      </c>
      <c r="S500" s="130">
        <v>0</v>
      </c>
      <c r="T500" s="130">
        <v>0</v>
      </c>
      <c r="U500" s="130">
        <v>0</v>
      </c>
      <c r="V500" s="130">
        <v>0</v>
      </c>
      <c r="W500" s="130">
        <v>0</v>
      </c>
      <c r="X500" s="130">
        <v>0</v>
      </c>
      <c r="Y500" s="130">
        <v>0</v>
      </c>
      <c r="Z500" s="94" t="s">
        <v>191</v>
      </c>
      <c r="AA500" s="94" t="s">
        <v>212</v>
      </c>
      <c r="AB500" s="94" t="s">
        <v>1660</v>
      </c>
    </row>
    <row r="501" spans="1:28" x14ac:dyDescent="0.25">
      <c r="A501" s="94" t="s">
        <v>1857</v>
      </c>
      <c r="B501" s="94" t="s">
        <v>1858</v>
      </c>
      <c r="C501" s="94" t="s">
        <v>1878</v>
      </c>
      <c r="D501" s="94"/>
      <c r="E501" s="130">
        <v>0</v>
      </c>
      <c r="F501" s="130">
        <v>0</v>
      </c>
      <c r="G501" s="130">
        <v>0</v>
      </c>
      <c r="H501" s="130">
        <v>0</v>
      </c>
      <c r="I501" s="130">
        <v>0</v>
      </c>
      <c r="J501" s="130">
        <v>0</v>
      </c>
      <c r="K501" s="130">
        <v>0</v>
      </c>
      <c r="L501" s="130">
        <v>0</v>
      </c>
      <c r="M501" s="130">
        <v>0</v>
      </c>
      <c r="N501" s="130">
        <v>0</v>
      </c>
      <c r="O501" s="130">
        <v>0</v>
      </c>
      <c r="P501" s="130">
        <v>0</v>
      </c>
      <c r="Q501" s="130">
        <v>0</v>
      </c>
      <c r="R501" s="130">
        <v>0</v>
      </c>
      <c r="S501" s="130">
        <v>0</v>
      </c>
      <c r="T501" s="130">
        <v>0</v>
      </c>
      <c r="U501" s="130">
        <v>0</v>
      </c>
      <c r="V501" s="130">
        <v>0</v>
      </c>
      <c r="W501" s="130">
        <v>0</v>
      </c>
      <c r="X501" s="130">
        <v>0</v>
      </c>
      <c r="Y501" s="130">
        <v>0</v>
      </c>
      <c r="Z501" s="94" t="s">
        <v>191</v>
      </c>
      <c r="AA501" s="94" t="s">
        <v>212</v>
      </c>
      <c r="AB501" s="94" t="s">
        <v>1859</v>
      </c>
    </row>
    <row r="502" spans="1:28" x14ac:dyDescent="0.25">
      <c r="A502" s="94" t="s">
        <v>1664</v>
      </c>
      <c r="B502" s="94" t="s">
        <v>1665</v>
      </c>
      <c r="C502" s="94" t="s">
        <v>1874</v>
      </c>
      <c r="D502" s="94"/>
      <c r="E502" s="130">
        <v>0</v>
      </c>
      <c r="F502" s="130">
        <v>0</v>
      </c>
      <c r="G502" s="130">
        <v>0</v>
      </c>
      <c r="H502" s="130">
        <v>0</v>
      </c>
      <c r="I502" s="130">
        <v>4623</v>
      </c>
      <c r="J502" s="130">
        <v>0</v>
      </c>
      <c r="K502" s="130">
        <v>0</v>
      </c>
      <c r="L502" s="130">
        <v>0</v>
      </c>
      <c r="M502" s="130">
        <v>0</v>
      </c>
      <c r="N502" s="130">
        <v>0</v>
      </c>
      <c r="O502" s="130">
        <v>395866</v>
      </c>
      <c r="P502" s="130">
        <v>0</v>
      </c>
      <c r="Q502" s="130">
        <v>0</v>
      </c>
      <c r="R502" s="130">
        <v>0</v>
      </c>
      <c r="S502" s="130">
        <v>0</v>
      </c>
      <c r="T502" s="130">
        <v>0</v>
      </c>
      <c r="U502" s="130">
        <v>0</v>
      </c>
      <c r="V502" s="130">
        <v>0</v>
      </c>
      <c r="W502" s="130">
        <v>0</v>
      </c>
      <c r="X502" s="130">
        <v>0</v>
      </c>
      <c r="Y502" s="130">
        <v>0</v>
      </c>
      <c r="Z502" s="94" t="s">
        <v>191</v>
      </c>
      <c r="AA502" s="94" t="s">
        <v>372</v>
      </c>
      <c r="AB502" s="94" t="s">
        <v>1666</v>
      </c>
    </row>
    <row r="503" spans="1:28" x14ac:dyDescent="0.25">
      <c r="A503" s="94" t="s">
        <v>1667</v>
      </c>
      <c r="B503" s="94" t="s">
        <v>1668</v>
      </c>
      <c r="C503" s="94" t="s">
        <v>1881</v>
      </c>
      <c r="D503" s="94"/>
      <c r="E503" s="130">
        <v>0</v>
      </c>
      <c r="F503" s="130">
        <v>0</v>
      </c>
      <c r="G503" s="130">
        <v>0</v>
      </c>
      <c r="H503" s="130">
        <v>0</v>
      </c>
      <c r="I503" s="130">
        <v>0</v>
      </c>
      <c r="J503" s="130">
        <v>0</v>
      </c>
      <c r="K503" s="130">
        <v>0</v>
      </c>
      <c r="L503" s="130">
        <v>0</v>
      </c>
      <c r="M503" s="130">
        <v>0</v>
      </c>
      <c r="N503" s="130">
        <v>0</v>
      </c>
      <c r="O503" s="130">
        <v>50000</v>
      </c>
      <c r="P503" s="130">
        <v>25000</v>
      </c>
      <c r="Q503" s="130">
        <v>0</v>
      </c>
      <c r="R503" s="130">
        <v>0</v>
      </c>
      <c r="S503" s="130">
        <v>0</v>
      </c>
      <c r="T503" s="130">
        <v>0</v>
      </c>
      <c r="U503" s="130">
        <v>0</v>
      </c>
      <c r="V503" s="130">
        <v>0</v>
      </c>
      <c r="W503" s="130">
        <v>0</v>
      </c>
      <c r="X503" s="130">
        <v>0</v>
      </c>
      <c r="Y503" s="130">
        <v>0</v>
      </c>
      <c r="Z503" s="94" t="s">
        <v>191</v>
      </c>
      <c r="AA503" s="94" t="s">
        <v>249</v>
      </c>
      <c r="AB503" s="94" t="s">
        <v>1669</v>
      </c>
    </row>
    <row r="504" spans="1:28" x14ac:dyDescent="0.25">
      <c r="A504" s="94" t="s">
        <v>1670</v>
      </c>
      <c r="B504" s="94" t="s">
        <v>1671</v>
      </c>
      <c r="C504" s="94" t="s">
        <v>1881</v>
      </c>
      <c r="D504" s="94"/>
      <c r="E504" s="130">
        <v>0</v>
      </c>
      <c r="F504" s="130">
        <v>0</v>
      </c>
      <c r="G504" s="130">
        <v>0</v>
      </c>
      <c r="H504" s="130">
        <v>0</v>
      </c>
      <c r="I504" s="130">
        <v>0</v>
      </c>
      <c r="J504" s="130">
        <v>0</v>
      </c>
      <c r="K504" s="130">
        <v>0</v>
      </c>
      <c r="L504" s="130">
        <v>0</v>
      </c>
      <c r="M504" s="130">
        <v>0</v>
      </c>
      <c r="N504" s="130">
        <v>0</v>
      </c>
      <c r="O504" s="130">
        <v>43878</v>
      </c>
      <c r="P504" s="130">
        <v>0</v>
      </c>
      <c r="Q504" s="130">
        <v>0</v>
      </c>
      <c r="R504" s="130">
        <v>0</v>
      </c>
      <c r="S504" s="130">
        <v>0</v>
      </c>
      <c r="T504" s="130">
        <v>0</v>
      </c>
      <c r="U504" s="130">
        <v>0</v>
      </c>
      <c r="V504" s="130">
        <v>0</v>
      </c>
      <c r="W504" s="130">
        <v>2000</v>
      </c>
      <c r="X504" s="130">
        <v>0</v>
      </c>
      <c r="Y504" s="130">
        <v>0</v>
      </c>
      <c r="Z504" s="94" t="s">
        <v>191</v>
      </c>
      <c r="AA504" s="94" t="s">
        <v>249</v>
      </c>
      <c r="AB504" s="94" t="s">
        <v>1672</v>
      </c>
    </row>
    <row r="505" spans="1:28" x14ac:dyDescent="0.25">
      <c r="A505" s="94" t="s">
        <v>1673</v>
      </c>
      <c r="B505" s="94" t="s">
        <v>1674</v>
      </c>
      <c r="C505" s="94" t="s">
        <v>1881</v>
      </c>
      <c r="D505" s="94"/>
      <c r="E505" s="130">
        <v>0</v>
      </c>
      <c r="F505" s="130">
        <v>0</v>
      </c>
      <c r="G505" s="130">
        <v>0</v>
      </c>
      <c r="H505" s="130">
        <v>0</v>
      </c>
      <c r="I505" s="130">
        <v>0</v>
      </c>
      <c r="J505" s="130">
        <v>0</v>
      </c>
      <c r="K505" s="130">
        <v>0</v>
      </c>
      <c r="L505" s="130">
        <v>0</v>
      </c>
      <c r="M505" s="130">
        <v>0</v>
      </c>
      <c r="N505" s="130">
        <v>0</v>
      </c>
      <c r="O505" s="130">
        <v>77673</v>
      </c>
      <c r="P505" s="130">
        <v>0</v>
      </c>
      <c r="Q505" s="130">
        <v>0</v>
      </c>
      <c r="R505" s="130">
        <v>0</v>
      </c>
      <c r="S505" s="130">
        <v>0</v>
      </c>
      <c r="T505" s="130">
        <v>0</v>
      </c>
      <c r="U505" s="130">
        <v>0</v>
      </c>
      <c r="V505" s="130">
        <v>0</v>
      </c>
      <c r="W505" s="130">
        <v>9000</v>
      </c>
      <c r="X505" s="130">
        <v>12500</v>
      </c>
      <c r="Y505" s="130">
        <v>0</v>
      </c>
      <c r="Z505" s="94" t="s">
        <v>191</v>
      </c>
      <c r="AA505" s="94" t="s">
        <v>249</v>
      </c>
      <c r="AB505" s="94" t="s">
        <v>1675</v>
      </c>
    </row>
    <row r="506" spans="1:28" x14ac:dyDescent="0.25">
      <c r="A506" s="94" t="s">
        <v>1676</v>
      </c>
      <c r="B506" s="94" t="s">
        <v>1677</v>
      </c>
      <c r="C506" s="94" t="s">
        <v>1880</v>
      </c>
      <c r="D506" s="94"/>
      <c r="E506" s="130">
        <v>0</v>
      </c>
      <c r="F506" s="130">
        <v>0</v>
      </c>
      <c r="G506" s="130">
        <v>0</v>
      </c>
      <c r="H506" s="130">
        <v>0</v>
      </c>
      <c r="I506" s="130">
        <v>0</v>
      </c>
      <c r="J506" s="130">
        <v>0</v>
      </c>
      <c r="K506" s="130">
        <v>0</v>
      </c>
      <c r="L506" s="130">
        <v>0</v>
      </c>
      <c r="M506" s="130">
        <v>0</v>
      </c>
      <c r="N506" s="130">
        <v>0</v>
      </c>
      <c r="O506" s="130">
        <v>8500</v>
      </c>
      <c r="P506" s="130">
        <v>0</v>
      </c>
      <c r="Q506" s="130">
        <v>0</v>
      </c>
      <c r="R506" s="130">
        <v>0</v>
      </c>
      <c r="S506" s="130">
        <v>0</v>
      </c>
      <c r="T506" s="130">
        <v>0</v>
      </c>
      <c r="U506" s="130">
        <v>0</v>
      </c>
      <c r="V506" s="130">
        <v>0</v>
      </c>
      <c r="W506" s="130">
        <v>0</v>
      </c>
      <c r="X506" s="130">
        <v>0</v>
      </c>
      <c r="Y506" s="130">
        <v>0</v>
      </c>
      <c r="Z506" s="94" t="s">
        <v>191</v>
      </c>
      <c r="AA506" s="94" t="s">
        <v>249</v>
      </c>
      <c r="AB506" s="94" t="s">
        <v>1678</v>
      </c>
    </row>
    <row r="507" spans="1:28" x14ac:dyDescent="0.25">
      <c r="A507" s="94" t="s">
        <v>1679</v>
      </c>
      <c r="B507" s="94" t="s">
        <v>1680</v>
      </c>
      <c r="C507" s="94" t="s">
        <v>1880</v>
      </c>
      <c r="D507" s="94"/>
      <c r="E507" s="130">
        <v>0</v>
      </c>
      <c r="F507" s="130">
        <v>0</v>
      </c>
      <c r="G507" s="130">
        <v>0</v>
      </c>
      <c r="H507" s="130">
        <v>0</v>
      </c>
      <c r="I507" s="130">
        <v>0</v>
      </c>
      <c r="J507" s="130">
        <v>0</v>
      </c>
      <c r="K507" s="130">
        <v>0</v>
      </c>
      <c r="L507" s="130">
        <v>0</v>
      </c>
      <c r="M507" s="130">
        <v>0</v>
      </c>
      <c r="N507" s="130">
        <v>0</v>
      </c>
      <c r="O507" s="130">
        <v>181045</v>
      </c>
      <c r="P507" s="130">
        <v>20225</v>
      </c>
      <c r="Q507" s="130">
        <v>0</v>
      </c>
      <c r="R507" s="130">
        <v>0</v>
      </c>
      <c r="S507" s="130">
        <v>0</v>
      </c>
      <c r="T507" s="130">
        <v>0</v>
      </c>
      <c r="U507" s="130">
        <v>0</v>
      </c>
      <c r="V507" s="130">
        <v>0</v>
      </c>
      <c r="W507" s="130">
        <v>50000</v>
      </c>
      <c r="X507" s="130">
        <v>0</v>
      </c>
      <c r="Y507" s="130">
        <v>0</v>
      </c>
      <c r="Z507" s="94" t="s">
        <v>191</v>
      </c>
      <c r="AA507" s="94" t="s">
        <v>406</v>
      </c>
      <c r="AB507" s="94" t="s">
        <v>1681</v>
      </c>
    </row>
    <row r="508" spans="1:28" x14ac:dyDescent="0.25">
      <c r="A508" s="94" t="s">
        <v>1860</v>
      </c>
      <c r="B508" s="94" t="s">
        <v>1861</v>
      </c>
      <c r="C508" s="94" t="s">
        <v>1878</v>
      </c>
      <c r="D508" s="94"/>
      <c r="E508" s="130">
        <v>0</v>
      </c>
      <c r="F508" s="130">
        <v>0</v>
      </c>
      <c r="G508" s="130">
        <v>0</v>
      </c>
      <c r="H508" s="130">
        <v>0</v>
      </c>
      <c r="I508" s="130">
        <v>0</v>
      </c>
      <c r="J508" s="130">
        <v>0</v>
      </c>
      <c r="K508" s="130">
        <v>0</v>
      </c>
      <c r="L508" s="130">
        <v>0</v>
      </c>
      <c r="M508" s="130">
        <v>0</v>
      </c>
      <c r="N508" s="130">
        <v>0</v>
      </c>
      <c r="O508" s="130">
        <v>0</v>
      </c>
      <c r="P508" s="130">
        <v>27000</v>
      </c>
      <c r="Q508" s="130">
        <v>0</v>
      </c>
      <c r="R508" s="130">
        <v>0</v>
      </c>
      <c r="S508" s="130">
        <v>0</v>
      </c>
      <c r="T508" s="130">
        <v>0</v>
      </c>
      <c r="U508" s="130">
        <v>0</v>
      </c>
      <c r="V508" s="130">
        <v>0</v>
      </c>
      <c r="W508" s="130">
        <v>0</v>
      </c>
      <c r="X508" s="130">
        <v>0</v>
      </c>
      <c r="Y508" s="130">
        <v>0</v>
      </c>
      <c r="Z508" s="94" t="s">
        <v>191</v>
      </c>
      <c r="AA508" s="94" t="s">
        <v>212</v>
      </c>
      <c r="AB508" s="94" t="s">
        <v>1862</v>
      </c>
    </row>
    <row r="509" spans="1:28" x14ac:dyDescent="0.25">
      <c r="A509" s="94" t="s">
        <v>1682</v>
      </c>
      <c r="B509" s="94" t="s">
        <v>1683</v>
      </c>
      <c r="C509" s="94" t="s">
        <v>1875</v>
      </c>
      <c r="D509" s="94"/>
      <c r="E509" s="130">
        <v>0</v>
      </c>
      <c r="F509" s="130">
        <v>0</v>
      </c>
      <c r="G509" s="130">
        <v>0</v>
      </c>
      <c r="H509" s="130">
        <v>1680</v>
      </c>
      <c r="I509" s="130">
        <v>0</v>
      </c>
      <c r="J509" s="130">
        <v>0</v>
      </c>
      <c r="K509" s="130">
        <v>0</v>
      </c>
      <c r="L509" s="130">
        <v>0</v>
      </c>
      <c r="M509" s="130">
        <v>0</v>
      </c>
      <c r="N509" s="130">
        <v>0</v>
      </c>
      <c r="O509" s="130">
        <v>358681</v>
      </c>
      <c r="P509" s="130">
        <v>0</v>
      </c>
      <c r="Q509" s="130">
        <v>0</v>
      </c>
      <c r="R509" s="130">
        <v>1997</v>
      </c>
      <c r="S509" s="130">
        <v>0</v>
      </c>
      <c r="T509" s="130">
        <v>0</v>
      </c>
      <c r="U509" s="130">
        <v>0</v>
      </c>
      <c r="V509" s="130">
        <v>18</v>
      </c>
      <c r="W509" s="130">
        <v>0</v>
      </c>
      <c r="X509" s="130">
        <v>0</v>
      </c>
      <c r="Y509" s="130">
        <v>0</v>
      </c>
      <c r="Z509" s="94" t="s">
        <v>191</v>
      </c>
      <c r="AA509" s="94" t="s">
        <v>269</v>
      </c>
      <c r="AB509" s="94" t="s">
        <v>1684</v>
      </c>
    </row>
    <row r="510" spans="1:28" x14ac:dyDescent="0.25">
      <c r="A510" s="94" t="s">
        <v>1685</v>
      </c>
      <c r="B510" s="94" t="s">
        <v>1686</v>
      </c>
      <c r="C510" s="94" t="s">
        <v>1878</v>
      </c>
      <c r="D510" s="94"/>
      <c r="E510" s="130">
        <v>0</v>
      </c>
      <c r="F510" s="130">
        <v>0</v>
      </c>
      <c r="G510" s="130">
        <v>1500</v>
      </c>
      <c r="H510" s="130">
        <v>0</v>
      </c>
      <c r="I510" s="130">
        <v>0</v>
      </c>
      <c r="J510" s="130">
        <v>0</v>
      </c>
      <c r="K510" s="130">
        <v>0</v>
      </c>
      <c r="L510" s="130">
        <v>0</v>
      </c>
      <c r="M510" s="130">
        <v>0</v>
      </c>
      <c r="N510" s="130">
        <v>0</v>
      </c>
      <c r="O510" s="130">
        <v>266933</v>
      </c>
      <c r="P510" s="130">
        <v>37000</v>
      </c>
      <c r="Q510" s="130">
        <v>0</v>
      </c>
      <c r="R510" s="130">
        <v>0</v>
      </c>
      <c r="S510" s="130">
        <v>0</v>
      </c>
      <c r="T510" s="130">
        <v>0</v>
      </c>
      <c r="U510" s="130">
        <v>0</v>
      </c>
      <c r="V510" s="130">
        <v>0</v>
      </c>
      <c r="W510" s="130">
        <v>24000</v>
      </c>
      <c r="X510" s="130">
        <v>0</v>
      </c>
      <c r="Y510" s="130">
        <v>0</v>
      </c>
      <c r="Z510" s="94" t="s">
        <v>191</v>
      </c>
      <c r="AA510" s="94" t="s">
        <v>205</v>
      </c>
      <c r="AB510" s="94" t="s">
        <v>1687</v>
      </c>
    </row>
    <row r="511" spans="1:28" x14ac:dyDescent="0.25">
      <c r="A511" s="94" t="s">
        <v>1688</v>
      </c>
      <c r="B511" s="94" t="s">
        <v>1689</v>
      </c>
      <c r="C511" s="94" t="s">
        <v>1878</v>
      </c>
      <c r="D511" s="94"/>
      <c r="E511" s="130">
        <v>0</v>
      </c>
      <c r="F511" s="130">
        <v>0</v>
      </c>
      <c r="G511" s="130">
        <v>0</v>
      </c>
      <c r="H511" s="130">
        <v>0</v>
      </c>
      <c r="I511" s="130">
        <v>0</v>
      </c>
      <c r="J511" s="130">
        <v>0</v>
      </c>
      <c r="K511" s="130">
        <v>0</v>
      </c>
      <c r="L511" s="130">
        <v>0</v>
      </c>
      <c r="M511" s="130">
        <v>0</v>
      </c>
      <c r="N511" s="130">
        <v>0</v>
      </c>
      <c r="O511" s="130">
        <v>0</v>
      </c>
      <c r="P511" s="130">
        <v>0</v>
      </c>
      <c r="Q511" s="130">
        <v>0</v>
      </c>
      <c r="R511" s="130">
        <v>0</v>
      </c>
      <c r="S511" s="130">
        <v>0</v>
      </c>
      <c r="T511" s="130">
        <v>0</v>
      </c>
      <c r="U511" s="130">
        <v>0</v>
      </c>
      <c r="V511" s="130">
        <v>0</v>
      </c>
      <c r="W511" s="130">
        <v>0</v>
      </c>
      <c r="X511" s="130">
        <v>0</v>
      </c>
      <c r="Y511" s="130">
        <v>0</v>
      </c>
      <c r="Z511" s="94" t="s">
        <v>191</v>
      </c>
      <c r="AA511" s="94" t="s">
        <v>249</v>
      </c>
      <c r="AB511" s="94" t="s">
        <v>1690</v>
      </c>
    </row>
    <row r="512" spans="1:28" x14ac:dyDescent="0.25">
      <c r="A512" s="94" t="s">
        <v>1691</v>
      </c>
      <c r="B512" s="94" t="s">
        <v>1692</v>
      </c>
      <c r="C512" s="94" t="s">
        <v>1874</v>
      </c>
      <c r="D512" s="94"/>
      <c r="E512" s="130">
        <v>0</v>
      </c>
      <c r="F512" s="130">
        <v>0</v>
      </c>
      <c r="G512" s="130">
        <v>0</v>
      </c>
      <c r="H512" s="130">
        <v>0</v>
      </c>
      <c r="I512" s="130">
        <v>0</v>
      </c>
      <c r="J512" s="130">
        <v>0</v>
      </c>
      <c r="K512" s="130">
        <v>0</v>
      </c>
      <c r="L512" s="130">
        <v>0</v>
      </c>
      <c r="M512" s="130">
        <v>0</v>
      </c>
      <c r="N512" s="130">
        <v>0</v>
      </c>
      <c r="O512" s="130">
        <v>156722</v>
      </c>
      <c r="P512" s="130">
        <v>0</v>
      </c>
      <c r="Q512" s="130">
        <v>0</v>
      </c>
      <c r="R512" s="130">
        <v>0</v>
      </c>
      <c r="S512" s="130">
        <v>0</v>
      </c>
      <c r="T512" s="130">
        <v>0</v>
      </c>
      <c r="U512" s="130">
        <v>0</v>
      </c>
      <c r="V512" s="130">
        <v>0</v>
      </c>
      <c r="W512" s="130">
        <v>0</v>
      </c>
      <c r="X512" s="130">
        <v>0</v>
      </c>
      <c r="Y512" s="130">
        <v>0</v>
      </c>
      <c r="Z512" s="94" t="s">
        <v>191</v>
      </c>
      <c r="AA512" s="94" t="s">
        <v>212</v>
      </c>
      <c r="AB512" s="94" t="s">
        <v>1693</v>
      </c>
    </row>
    <row r="513" spans="1:28" x14ac:dyDescent="0.25">
      <c r="A513" s="94" t="s">
        <v>1694</v>
      </c>
      <c r="B513" s="94" t="s">
        <v>1695</v>
      </c>
      <c r="C513" s="94" t="s">
        <v>1874</v>
      </c>
      <c r="D513" s="94"/>
      <c r="E513" s="130">
        <v>0</v>
      </c>
      <c r="F513" s="130">
        <v>0</v>
      </c>
      <c r="G513" s="130">
        <v>0</v>
      </c>
      <c r="H513" s="130">
        <v>0</v>
      </c>
      <c r="I513" s="130">
        <v>0</v>
      </c>
      <c r="J513" s="130">
        <v>0</v>
      </c>
      <c r="K513" s="130">
        <v>0</v>
      </c>
      <c r="L513" s="130">
        <v>0</v>
      </c>
      <c r="M513" s="130">
        <v>0</v>
      </c>
      <c r="N513" s="130">
        <v>0</v>
      </c>
      <c r="O513" s="130">
        <v>44049</v>
      </c>
      <c r="P513" s="130">
        <v>13000</v>
      </c>
      <c r="Q513" s="130">
        <v>0</v>
      </c>
      <c r="R513" s="130">
        <v>0</v>
      </c>
      <c r="S513" s="130">
        <v>0</v>
      </c>
      <c r="T513" s="130">
        <v>0</v>
      </c>
      <c r="U513" s="130">
        <v>0</v>
      </c>
      <c r="V513" s="130">
        <v>0</v>
      </c>
      <c r="W513" s="130">
        <v>0</v>
      </c>
      <c r="X513" s="130">
        <v>0</v>
      </c>
      <c r="Y513" s="130">
        <v>20000</v>
      </c>
      <c r="Z513" s="94" t="s">
        <v>191</v>
      </c>
      <c r="AA513" s="94" t="s">
        <v>205</v>
      </c>
      <c r="AB513" s="94" t="s">
        <v>1696</v>
      </c>
    </row>
    <row r="514" spans="1:28" x14ac:dyDescent="0.25">
      <c r="A514" s="94" t="s">
        <v>1697</v>
      </c>
      <c r="B514" s="94" t="s">
        <v>1698</v>
      </c>
      <c r="C514" s="94" t="s">
        <v>1875</v>
      </c>
      <c r="D514" s="94"/>
      <c r="E514" s="130">
        <v>0</v>
      </c>
      <c r="F514" s="130">
        <v>0</v>
      </c>
      <c r="G514" s="130">
        <v>0</v>
      </c>
      <c r="H514" s="130">
        <v>0</v>
      </c>
      <c r="I514" s="130">
        <v>0</v>
      </c>
      <c r="J514" s="130">
        <v>0</v>
      </c>
      <c r="K514" s="130">
        <v>0</v>
      </c>
      <c r="L514" s="130">
        <v>0</v>
      </c>
      <c r="M514" s="130">
        <v>0</v>
      </c>
      <c r="N514" s="130">
        <v>0</v>
      </c>
      <c r="O514" s="130">
        <v>22529</v>
      </c>
      <c r="P514" s="130">
        <v>41500</v>
      </c>
      <c r="Q514" s="130">
        <v>0</v>
      </c>
      <c r="R514" s="130">
        <v>1625</v>
      </c>
      <c r="S514" s="130">
        <v>0</v>
      </c>
      <c r="T514" s="130">
        <v>0</v>
      </c>
      <c r="U514" s="130">
        <v>0</v>
      </c>
      <c r="V514" s="130">
        <v>0</v>
      </c>
      <c r="W514" s="130">
        <v>116108</v>
      </c>
      <c r="X514" s="130">
        <v>85300</v>
      </c>
      <c r="Y514" s="130">
        <v>0</v>
      </c>
      <c r="Z514" s="94" t="s">
        <v>191</v>
      </c>
      <c r="AA514" s="94" t="s">
        <v>269</v>
      </c>
      <c r="AB514" s="94" t="s">
        <v>1699</v>
      </c>
    </row>
    <row r="515" spans="1:28" x14ac:dyDescent="0.25">
      <c r="A515" s="94" t="s">
        <v>1700</v>
      </c>
      <c r="B515" s="94" t="s">
        <v>1701</v>
      </c>
      <c r="C515" s="94" t="s">
        <v>1874</v>
      </c>
      <c r="D515" s="94"/>
      <c r="E515" s="130">
        <v>0</v>
      </c>
      <c r="F515" s="130">
        <v>0</v>
      </c>
      <c r="G515" s="130">
        <v>0</v>
      </c>
      <c r="H515" s="130">
        <v>0</v>
      </c>
      <c r="I515" s="130">
        <v>0</v>
      </c>
      <c r="J515" s="130">
        <v>0</v>
      </c>
      <c r="K515" s="130">
        <v>0</v>
      </c>
      <c r="L515" s="130">
        <v>0</v>
      </c>
      <c r="M515" s="130">
        <v>0</v>
      </c>
      <c r="N515" s="130">
        <v>0</v>
      </c>
      <c r="O515" s="130">
        <v>709543</v>
      </c>
      <c r="P515" s="130">
        <v>30000</v>
      </c>
      <c r="Q515" s="130">
        <v>0</v>
      </c>
      <c r="R515" s="130">
        <v>0</v>
      </c>
      <c r="S515" s="130">
        <v>0</v>
      </c>
      <c r="T515" s="130">
        <v>0</v>
      </c>
      <c r="U515" s="130">
        <v>0</v>
      </c>
      <c r="V515" s="130">
        <v>0</v>
      </c>
      <c r="W515" s="130">
        <v>0</v>
      </c>
      <c r="X515" s="130">
        <v>50000</v>
      </c>
      <c r="Y515" s="130">
        <v>15850</v>
      </c>
      <c r="Z515" s="94" t="s">
        <v>191</v>
      </c>
      <c r="AA515" s="94" t="s">
        <v>212</v>
      </c>
      <c r="AB515" s="94" t="s">
        <v>1702</v>
      </c>
    </row>
    <row r="516" spans="1:28" x14ac:dyDescent="0.25">
      <c r="A516" s="94" t="s">
        <v>1703</v>
      </c>
      <c r="B516" s="94" t="s">
        <v>1704</v>
      </c>
      <c r="C516" s="94" t="s">
        <v>1874</v>
      </c>
      <c r="D516" s="94"/>
      <c r="E516" s="130">
        <v>0</v>
      </c>
      <c r="F516" s="130">
        <v>0</v>
      </c>
      <c r="G516" s="130">
        <v>0</v>
      </c>
      <c r="H516" s="130">
        <v>0</v>
      </c>
      <c r="I516" s="130">
        <v>0</v>
      </c>
      <c r="J516" s="130">
        <v>0</v>
      </c>
      <c r="K516" s="130">
        <v>0</v>
      </c>
      <c r="L516" s="130">
        <v>0</v>
      </c>
      <c r="M516" s="130">
        <v>0</v>
      </c>
      <c r="N516" s="130">
        <v>0</v>
      </c>
      <c r="O516" s="130">
        <v>121006</v>
      </c>
      <c r="P516" s="130">
        <v>24000</v>
      </c>
      <c r="Q516" s="130">
        <v>0</v>
      </c>
      <c r="R516" s="130">
        <v>0</v>
      </c>
      <c r="S516" s="130">
        <v>0</v>
      </c>
      <c r="T516" s="130">
        <v>0</v>
      </c>
      <c r="U516" s="130">
        <v>0</v>
      </c>
      <c r="V516" s="130">
        <v>0</v>
      </c>
      <c r="W516" s="130">
        <v>0</v>
      </c>
      <c r="X516" s="130">
        <v>0</v>
      </c>
      <c r="Y516" s="130">
        <v>0</v>
      </c>
      <c r="Z516" s="94" t="s">
        <v>191</v>
      </c>
      <c r="AA516" s="94" t="s">
        <v>205</v>
      </c>
      <c r="AB516" s="94" t="s">
        <v>1705</v>
      </c>
    </row>
    <row r="517" spans="1:28" x14ac:dyDescent="0.25">
      <c r="A517" s="94" t="s">
        <v>1706</v>
      </c>
      <c r="B517" s="94" t="s">
        <v>1707</v>
      </c>
      <c r="C517" s="94" t="s">
        <v>1882</v>
      </c>
      <c r="D517" s="94"/>
      <c r="E517" s="130">
        <v>0</v>
      </c>
      <c r="F517" s="130">
        <v>0</v>
      </c>
      <c r="G517" s="130">
        <v>0</v>
      </c>
      <c r="H517" s="130">
        <v>0</v>
      </c>
      <c r="I517" s="130">
        <v>0</v>
      </c>
      <c r="J517" s="130">
        <v>0</v>
      </c>
      <c r="K517" s="130">
        <v>0</v>
      </c>
      <c r="L517" s="130">
        <v>0</v>
      </c>
      <c r="M517" s="130">
        <v>0</v>
      </c>
      <c r="N517" s="130">
        <v>0</v>
      </c>
      <c r="O517" s="130">
        <v>555147</v>
      </c>
      <c r="P517" s="130">
        <v>103800</v>
      </c>
      <c r="Q517" s="130">
        <v>0</v>
      </c>
      <c r="R517" s="130">
        <v>0</v>
      </c>
      <c r="S517" s="130">
        <v>0</v>
      </c>
      <c r="T517" s="130">
        <v>0</v>
      </c>
      <c r="U517" s="130">
        <v>0</v>
      </c>
      <c r="V517" s="130">
        <v>0</v>
      </c>
      <c r="W517" s="130">
        <v>0</v>
      </c>
      <c r="X517" s="130">
        <v>0</v>
      </c>
      <c r="Y517" s="130">
        <v>14000</v>
      </c>
      <c r="Z517" s="94" t="s">
        <v>191</v>
      </c>
      <c r="AA517" s="94" t="s">
        <v>269</v>
      </c>
      <c r="AB517" s="94" t="s">
        <v>1708</v>
      </c>
    </row>
    <row r="518" spans="1:28" x14ac:dyDescent="0.25">
      <c r="A518" s="94" t="s">
        <v>1709</v>
      </c>
      <c r="B518" s="94" t="s">
        <v>1710</v>
      </c>
      <c r="C518" s="94" t="s">
        <v>1882</v>
      </c>
      <c r="D518" s="94"/>
      <c r="E518" s="130">
        <v>0</v>
      </c>
      <c r="F518" s="130">
        <v>0</v>
      </c>
      <c r="G518" s="130">
        <v>0</v>
      </c>
      <c r="H518" s="130">
        <v>0</v>
      </c>
      <c r="I518" s="130">
        <v>0</v>
      </c>
      <c r="J518" s="130">
        <v>0</v>
      </c>
      <c r="K518" s="130">
        <v>0</v>
      </c>
      <c r="L518" s="130">
        <v>0</v>
      </c>
      <c r="M518" s="130">
        <v>0</v>
      </c>
      <c r="N518" s="130">
        <v>0</v>
      </c>
      <c r="O518" s="130">
        <v>2334</v>
      </c>
      <c r="P518" s="130">
        <v>0</v>
      </c>
      <c r="Q518" s="130">
        <v>0</v>
      </c>
      <c r="R518" s="130">
        <v>0</v>
      </c>
      <c r="S518" s="130">
        <v>0</v>
      </c>
      <c r="T518" s="130">
        <v>0</v>
      </c>
      <c r="U518" s="130">
        <v>0</v>
      </c>
      <c r="V518" s="130">
        <v>0</v>
      </c>
      <c r="W518" s="130">
        <v>5000</v>
      </c>
      <c r="X518" s="130">
        <v>0</v>
      </c>
      <c r="Y518" s="130">
        <v>0</v>
      </c>
      <c r="Z518" s="94" t="s">
        <v>191</v>
      </c>
      <c r="AA518" s="94" t="s">
        <v>212</v>
      </c>
      <c r="AB518" s="94" t="s">
        <v>1711</v>
      </c>
    </row>
    <row r="519" spans="1:28" x14ac:dyDescent="0.25">
      <c r="A519" s="94" t="s">
        <v>1712</v>
      </c>
      <c r="B519" s="94" t="s">
        <v>1713</v>
      </c>
      <c r="C519" s="94" t="s">
        <v>1882</v>
      </c>
      <c r="D519" s="94"/>
      <c r="E519" s="130">
        <v>0</v>
      </c>
      <c r="F519" s="130">
        <v>0</v>
      </c>
      <c r="G519" s="130">
        <v>0</v>
      </c>
      <c r="H519" s="130">
        <v>0</v>
      </c>
      <c r="I519" s="130">
        <v>0</v>
      </c>
      <c r="J519" s="130">
        <v>0</v>
      </c>
      <c r="K519" s="130">
        <v>379</v>
      </c>
      <c r="L519" s="130">
        <v>0</v>
      </c>
      <c r="M519" s="130">
        <v>0</v>
      </c>
      <c r="N519" s="130">
        <v>0</v>
      </c>
      <c r="O519" s="130">
        <v>393763</v>
      </c>
      <c r="P519" s="130">
        <v>10000</v>
      </c>
      <c r="Q519" s="130">
        <v>0</v>
      </c>
      <c r="R519" s="130">
        <v>0</v>
      </c>
      <c r="S519" s="130">
        <v>0</v>
      </c>
      <c r="T519" s="130">
        <v>0</v>
      </c>
      <c r="U519" s="130">
        <v>0</v>
      </c>
      <c r="V519" s="130">
        <v>0</v>
      </c>
      <c r="W519" s="130">
        <v>40000</v>
      </c>
      <c r="X519" s="130">
        <v>11900</v>
      </c>
      <c r="Y519" s="130">
        <v>0</v>
      </c>
      <c r="Z519" s="94" t="s">
        <v>191</v>
      </c>
      <c r="AA519" s="94" t="s">
        <v>372</v>
      </c>
      <c r="AB519" s="94" t="s">
        <v>1714</v>
      </c>
    </row>
    <row r="520" spans="1:28" x14ac:dyDescent="0.25">
      <c r="A520" s="94" t="s">
        <v>1715</v>
      </c>
      <c r="B520" s="94" t="s">
        <v>1716</v>
      </c>
      <c r="C520" s="94" t="s">
        <v>1874</v>
      </c>
      <c r="D520" s="94"/>
      <c r="E520" s="130">
        <v>0</v>
      </c>
      <c r="F520" s="130">
        <v>0</v>
      </c>
      <c r="G520" s="130">
        <v>0</v>
      </c>
      <c r="H520" s="130">
        <v>0</v>
      </c>
      <c r="I520" s="130">
        <v>0</v>
      </c>
      <c r="J520" s="130">
        <v>0</v>
      </c>
      <c r="K520" s="130">
        <v>0</v>
      </c>
      <c r="L520" s="130">
        <v>0</v>
      </c>
      <c r="M520" s="130">
        <v>0</v>
      </c>
      <c r="N520" s="130">
        <v>0</v>
      </c>
      <c r="O520" s="130">
        <v>31536</v>
      </c>
      <c r="P520" s="130">
        <v>0</v>
      </c>
      <c r="Q520" s="130">
        <v>0</v>
      </c>
      <c r="R520" s="130">
        <v>0</v>
      </c>
      <c r="S520" s="130">
        <v>0</v>
      </c>
      <c r="T520" s="130">
        <v>0</v>
      </c>
      <c r="U520" s="130">
        <v>0</v>
      </c>
      <c r="V520" s="130">
        <v>0</v>
      </c>
      <c r="W520" s="130">
        <v>0</v>
      </c>
      <c r="X520" s="130">
        <v>6000</v>
      </c>
      <c r="Y520" s="130">
        <v>4000</v>
      </c>
      <c r="Z520" s="94" t="s">
        <v>191</v>
      </c>
      <c r="AA520" s="94" t="s">
        <v>212</v>
      </c>
      <c r="AB520" s="94" t="s">
        <v>1717</v>
      </c>
    </row>
    <row r="521" spans="1:28" x14ac:dyDescent="0.25">
      <c r="A521" s="94" t="s">
        <v>1718</v>
      </c>
      <c r="B521" s="94" t="s">
        <v>1813</v>
      </c>
      <c r="C521" s="94" t="s">
        <v>1877</v>
      </c>
      <c r="D521" s="94"/>
      <c r="E521" s="130">
        <v>0</v>
      </c>
      <c r="F521" s="130">
        <v>0</v>
      </c>
      <c r="G521" s="130">
        <v>0</v>
      </c>
      <c r="H521" s="130">
        <v>0</v>
      </c>
      <c r="I521" s="130">
        <v>0</v>
      </c>
      <c r="J521" s="130">
        <v>0</v>
      </c>
      <c r="K521" s="130">
        <v>1</v>
      </c>
      <c r="L521" s="130">
        <v>0</v>
      </c>
      <c r="M521" s="130">
        <v>0</v>
      </c>
      <c r="N521" s="130">
        <v>0</v>
      </c>
      <c r="O521" s="130">
        <v>273587</v>
      </c>
      <c r="P521" s="130">
        <v>23800</v>
      </c>
      <c r="Q521" s="130">
        <v>0</v>
      </c>
      <c r="R521" s="130">
        <v>0</v>
      </c>
      <c r="S521" s="130">
        <v>0</v>
      </c>
      <c r="T521" s="130">
        <v>0</v>
      </c>
      <c r="U521" s="130">
        <v>1741</v>
      </c>
      <c r="V521" s="130">
        <v>244</v>
      </c>
      <c r="W521" s="130">
        <v>0</v>
      </c>
      <c r="X521" s="130">
        <v>65000</v>
      </c>
      <c r="Y521" s="130">
        <v>0</v>
      </c>
      <c r="Z521" s="94" t="s">
        <v>195</v>
      </c>
      <c r="AA521" s="94" t="s">
        <v>205</v>
      </c>
      <c r="AB521" s="94" t="s">
        <v>1720</v>
      </c>
    </row>
    <row r="522" spans="1:28" x14ac:dyDescent="0.25">
      <c r="A522" s="94" t="s">
        <v>1721</v>
      </c>
      <c r="B522" s="94" t="s">
        <v>1722</v>
      </c>
      <c r="C522" s="94" t="s">
        <v>1882</v>
      </c>
      <c r="D522" s="94"/>
      <c r="E522" s="130">
        <v>0</v>
      </c>
      <c r="F522" s="130">
        <v>0</v>
      </c>
      <c r="G522" s="130">
        <v>0</v>
      </c>
      <c r="H522" s="130">
        <v>0</v>
      </c>
      <c r="I522" s="130">
        <v>0</v>
      </c>
      <c r="J522" s="130">
        <v>0</v>
      </c>
      <c r="K522" s="130">
        <v>0</v>
      </c>
      <c r="L522" s="130">
        <v>0</v>
      </c>
      <c r="M522" s="130">
        <v>0</v>
      </c>
      <c r="N522" s="130">
        <v>0</v>
      </c>
      <c r="O522" s="130">
        <v>0</v>
      </c>
      <c r="P522" s="130">
        <v>0</v>
      </c>
      <c r="Q522" s="130">
        <v>0</v>
      </c>
      <c r="R522" s="130">
        <v>0</v>
      </c>
      <c r="S522" s="130">
        <v>0</v>
      </c>
      <c r="T522" s="130">
        <v>0</v>
      </c>
      <c r="U522" s="130">
        <v>0</v>
      </c>
      <c r="V522" s="130">
        <v>0</v>
      </c>
      <c r="W522" s="130">
        <v>0</v>
      </c>
      <c r="X522" s="130">
        <v>0</v>
      </c>
      <c r="Y522" s="130">
        <v>0</v>
      </c>
      <c r="Z522" s="94" t="s">
        <v>191</v>
      </c>
      <c r="AA522" s="94" t="s">
        <v>212</v>
      </c>
      <c r="AB522" s="94" t="s">
        <v>1723</v>
      </c>
    </row>
    <row r="523" spans="1:28" x14ac:dyDescent="0.25">
      <c r="A523" s="94" t="s">
        <v>1724</v>
      </c>
      <c r="B523" s="94" t="s">
        <v>1725</v>
      </c>
      <c r="C523" s="94" t="s">
        <v>1874</v>
      </c>
      <c r="D523" s="94"/>
      <c r="E523" s="130">
        <v>0</v>
      </c>
      <c r="F523" s="130">
        <v>0</v>
      </c>
      <c r="G523" s="130">
        <v>0</v>
      </c>
      <c r="H523" s="130">
        <v>0</v>
      </c>
      <c r="I523" s="130">
        <v>0</v>
      </c>
      <c r="J523" s="130">
        <v>0</v>
      </c>
      <c r="K523" s="130">
        <v>0</v>
      </c>
      <c r="L523" s="130">
        <v>0</v>
      </c>
      <c r="M523" s="130">
        <v>0</v>
      </c>
      <c r="N523" s="130">
        <v>0</v>
      </c>
      <c r="O523" s="130">
        <v>0</v>
      </c>
      <c r="P523" s="130">
        <v>0</v>
      </c>
      <c r="Q523" s="130">
        <v>0</v>
      </c>
      <c r="R523" s="130">
        <v>0</v>
      </c>
      <c r="S523" s="130">
        <v>0</v>
      </c>
      <c r="T523" s="130">
        <v>0</v>
      </c>
      <c r="U523" s="130">
        <v>0</v>
      </c>
      <c r="V523" s="130">
        <v>0</v>
      </c>
      <c r="W523" s="130">
        <v>0</v>
      </c>
      <c r="X523" s="130">
        <v>0</v>
      </c>
      <c r="Y523" s="130">
        <v>0</v>
      </c>
      <c r="Z523" s="94" t="s">
        <v>191</v>
      </c>
      <c r="AA523" s="94" t="s">
        <v>212</v>
      </c>
      <c r="AB523" s="94" t="s">
        <v>1726</v>
      </c>
    </row>
    <row r="524" spans="1:28" x14ac:dyDescent="0.25">
      <c r="A524" s="94" t="s">
        <v>1727</v>
      </c>
      <c r="B524" s="94" t="s">
        <v>1728</v>
      </c>
      <c r="C524" s="94" t="s">
        <v>1875</v>
      </c>
      <c r="D524" s="94"/>
      <c r="E524" s="130">
        <v>0</v>
      </c>
      <c r="F524" s="130">
        <v>0</v>
      </c>
      <c r="G524" s="130">
        <v>0</v>
      </c>
      <c r="H524" s="130">
        <v>0</v>
      </c>
      <c r="I524" s="130">
        <v>0</v>
      </c>
      <c r="J524" s="130">
        <v>0</v>
      </c>
      <c r="K524" s="130">
        <v>0</v>
      </c>
      <c r="L524" s="130">
        <v>0</v>
      </c>
      <c r="M524" s="130">
        <v>0</v>
      </c>
      <c r="N524" s="130">
        <v>0</v>
      </c>
      <c r="O524" s="130">
        <v>1552</v>
      </c>
      <c r="P524" s="130">
        <v>0</v>
      </c>
      <c r="Q524" s="130">
        <v>0</v>
      </c>
      <c r="R524" s="130">
        <v>0</v>
      </c>
      <c r="S524" s="130">
        <v>0</v>
      </c>
      <c r="T524" s="130">
        <v>0</v>
      </c>
      <c r="U524" s="130">
        <v>0</v>
      </c>
      <c r="V524" s="130">
        <v>0</v>
      </c>
      <c r="W524" s="130">
        <v>0</v>
      </c>
      <c r="X524" s="130">
        <v>0</v>
      </c>
      <c r="Y524" s="130">
        <v>0</v>
      </c>
      <c r="Z524" s="94" t="s">
        <v>191</v>
      </c>
      <c r="AA524" s="94" t="s">
        <v>212</v>
      </c>
      <c r="AB524" s="94" t="s">
        <v>1729</v>
      </c>
    </row>
    <row r="525" spans="1:28" x14ac:dyDescent="0.25">
      <c r="A525" s="94" t="s">
        <v>1730</v>
      </c>
      <c r="B525" s="94" t="s">
        <v>1731</v>
      </c>
      <c r="C525" s="94" t="s">
        <v>1882</v>
      </c>
      <c r="D525" s="94"/>
      <c r="E525" s="130">
        <v>0</v>
      </c>
      <c r="F525" s="130">
        <v>0</v>
      </c>
      <c r="G525" s="130">
        <v>0</v>
      </c>
      <c r="H525" s="130">
        <v>0</v>
      </c>
      <c r="I525" s="130">
        <v>0</v>
      </c>
      <c r="J525" s="130">
        <v>0</v>
      </c>
      <c r="K525" s="130">
        <v>0</v>
      </c>
      <c r="L525" s="130">
        <v>0</v>
      </c>
      <c r="M525" s="130">
        <v>0</v>
      </c>
      <c r="N525" s="130">
        <v>5</v>
      </c>
      <c r="O525" s="130">
        <v>17000</v>
      </c>
      <c r="P525" s="130">
        <v>0</v>
      </c>
      <c r="Q525" s="130">
        <v>0</v>
      </c>
      <c r="R525" s="130">
        <v>0</v>
      </c>
      <c r="S525" s="130">
        <v>0</v>
      </c>
      <c r="T525" s="130">
        <v>0</v>
      </c>
      <c r="U525" s="130">
        <v>0</v>
      </c>
      <c r="V525" s="130">
        <v>0</v>
      </c>
      <c r="W525" s="130">
        <v>0</v>
      </c>
      <c r="X525" s="130">
        <v>270</v>
      </c>
      <c r="Y525" s="130">
        <v>1000</v>
      </c>
      <c r="Z525" s="94" t="s">
        <v>191</v>
      </c>
      <c r="AA525" s="94" t="s">
        <v>212</v>
      </c>
      <c r="AB525" s="94" t="s">
        <v>1732</v>
      </c>
    </row>
    <row r="526" spans="1:28" x14ac:dyDescent="0.25">
      <c r="A526" s="94" t="s">
        <v>1733</v>
      </c>
      <c r="B526" s="94" t="s">
        <v>1734</v>
      </c>
      <c r="C526" s="94" t="s">
        <v>1881</v>
      </c>
      <c r="D526" s="94"/>
      <c r="E526" s="130">
        <v>0</v>
      </c>
      <c r="F526" s="130">
        <v>0</v>
      </c>
      <c r="G526" s="130">
        <v>0</v>
      </c>
      <c r="H526" s="130">
        <v>0</v>
      </c>
      <c r="I526" s="130">
        <v>0</v>
      </c>
      <c r="J526" s="130">
        <v>0</v>
      </c>
      <c r="K526" s="130">
        <v>0</v>
      </c>
      <c r="L526" s="130">
        <v>0</v>
      </c>
      <c r="M526" s="130">
        <v>0</v>
      </c>
      <c r="N526" s="130">
        <v>0</v>
      </c>
      <c r="O526" s="130">
        <v>235115</v>
      </c>
      <c r="P526" s="130">
        <v>5000</v>
      </c>
      <c r="Q526" s="130">
        <v>0</v>
      </c>
      <c r="R526" s="130">
        <v>16944</v>
      </c>
      <c r="S526" s="130">
        <v>0</v>
      </c>
      <c r="T526" s="130">
        <v>0</v>
      </c>
      <c r="U526" s="130">
        <v>0</v>
      </c>
      <c r="V526" s="130">
        <v>0</v>
      </c>
      <c r="W526" s="130">
        <v>0</v>
      </c>
      <c r="X526" s="130">
        <v>0</v>
      </c>
      <c r="Y526" s="130">
        <v>0</v>
      </c>
      <c r="Z526" s="94" t="s">
        <v>191</v>
      </c>
      <c r="AA526" s="94" t="s">
        <v>205</v>
      </c>
      <c r="AB526" s="94" t="s">
        <v>1735</v>
      </c>
    </row>
    <row r="527" spans="1:28" x14ac:dyDescent="0.25">
      <c r="A527" s="103" t="s">
        <v>1736</v>
      </c>
      <c r="B527" s="103" t="s">
        <v>1737</v>
      </c>
      <c r="C527" s="103" t="s">
        <v>1881</v>
      </c>
      <c r="D527" s="103"/>
      <c r="E527" s="106">
        <v>0</v>
      </c>
      <c r="F527" s="106">
        <v>0</v>
      </c>
      <c r="G527" s="106">
        <v>0</v>
      </c>
      <c r="H527" s="106">
        <v>0</v>
      </c>
      <c r="I527" s="106">
        <v>0</v>
      </c>
      <c r="J527" s="106">
        <v>0</v>
      </c>
      <c r="K527" s="106">
        <v>0</v>
      </c>
      <c r="L527" s="106">
        <v>0</v>
      </c>
      <c r="M527" s="106">
        <v>0</v>
      </c>
      <c r="N527" s="106">
        <v>0</v>
      </c>
      <c r="O527" s="106">
        <v>0</v>
      </c>
      <c r="P527" s="106">
        <v>0</v>
      </c>
      <c r="Q527" s="106">
        <v>0</v>
      </c>
      <c r="R527" s="106">
        <v>0</v>
      </c>
      <c r="S527" s="106">
        <v>0</v>
      </c>
      <c r="T527" s="106">
        <v>0</v>
      </c>
      <c r="U527" s="106">
        <v>0</v>
      </c>
      <c r="V527" s="106">
        <v>0</v>
      </c>
      <c r="W527" s="106">
        <v>0</v>
      </c>
      <c r="X527" s="106">
        <v>0</v>
      </c>
      <c r="Y527" s="106">
        <v>0</v>
      </c>
      <c r="Z527" s="103" t="s">
        <v>191</v>
      </c>
      <c r="AA527" s="103" t="s">
        <v>249</v>
      </c>
      <c r="AB527" s="103" t="s">
        <v>1738</v>
      </c>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sheetPr>
  <dimension ref="A1:S527"/>
  <sheetViews>
    <sheetView showGridLines="0" zoomScale="70" zoomScaleNormal="70" workbookViewId="0">
      <pane ySplit="11" topLeftCell="A12" activePane="bottomLeft" state="frozen"/>
      <selection activeCell="R3" sqref="R3"/>
      <selection pane="bottomLeft" activeCell="R3" sqref="R3"/>
    </sheetView>
  </sheetViews>
  <sheetFormatPr defaultColWidth="9.1796875" defaultRowHeight="12.5" x14ac:dyDescent="0.25"/>
  <cols>
    <col min="1" max="1" width="15.81640625" style="26" customWidth="1"/>
    <col min="2" max="2" width="64.81640625" style="26" bestFit="1" customWidth="1"/>
    <col min="3" max="3" width="5.81640625" style="108" customWidth="1"/>
    <col min="4" max="16" width="15.81640625" style="90" customWidth="1"/>
    <col min="17" max="19" width="15.81640625" style="26" customWidth="1"/>
    <col min="20" max="21" width="9.1796875" style="26" customWidth="1"/>
    <col min="22" max="16384" width="9.1796875" style="26"/>
  </cols>
  <sheetData>
    <row r="1" spans="1:19" s="53" customFormat="1" ht="13" x14ac:dyDescent="0.3">
      <c r="A1" s="49" t="s">
        <v>1887</v>
      </c>
      <c r="B1" s="19"/>
      <c r="C1" s="88"/>
    </row>
    <row r="2" spans="1:19" s="53" customFormat="1" x14ac:dyDescent="0.25">
      <c r="A2" s="19"/>
      <c r="B2" s="19"/>
      <c r="C2" s="88"/>
    </row>
    <row r="3" spans="1:19" s="53" customFormat="1" ht="12.75" customHeight="1" x14ac:dyDescent="0.3">
      <c r="A3" s="88" t="s">
        <v>185</v>
      </c>
      <c r="B3" s="165"/>
      <c r="C3" s="107"/>
      <c r="D3" s="87"/>
      <c r="E3" s="87"/>
      <c r="F3" s="87"/>
      <c r="G3" s="87"/>
      <c r="H3" s="87"/>
    </row>
    <row r="4" spans="1:19" s="67" customFormat="1" ht="63.75" customHeight="1" x14ac:dyDescent="0.3">
      <c r="A4" s="119" t="s">
        <v>186</v>
      </c>
      <c r="B4" s="119" t="s">
        <v>187</v>
      </c>
      <c r="C4" s="120" t="s">
        <v>199</v>
      </c>
      <c r="D4" s="121" t="s">
        <v>136</v>
      </c>
      <c r="E4" s="121" t="s">
        <v>138</v>
      </c>
      <c r="F4" s="121" t="s">
        <v>139</v>
      </c>
      <c r="G4" s="121" t="s">
        <v>140</v>
      </c>
      <c r="H4" s="121" t="s">
        <v>141</v>
      </c>
      <c r="I4" s="121" t="s">
        <v>142</v>
      </c>
      <c r="J4" s="121" t="s">
        <v>98</v>
      </c>
      <c r="K4" s="121" t="s">
        <v>100</v>
      </c>
      <c r="L4" s="121" t="s">
        <v>144</v>
      </c>
      <c r="M4" s="121" t="s">
        <v>145</v>
      </c>
      <c r="N4" s="122" t="s">
        <v>147</v>
      </c>
      <c r="O4" s="121" t="s">
        <v>149</v>
      </c>
      <c r="P4" s="121" t="s">
        <v>152</v>
      </c>
      <c r="Q4" s="121" t="s">
        <v>200</v>
      </c>
      <c r="R4" s="121" t="s">
        <v>201</v>
      </c>
      <c r="S4" s="121" t="s">
        <v>202</v>
      </c>
    </row>
    <row r="5" spans="1:19" s="53" customFormat="1" ht="12.75" customHeight="1" x14ac:dyDescent="0.3">
      <c r="A5" s="97" t="s">
        <v>190</v>
      </c>
      <c r="B5" s="97" t="s">
        <v>168</v>
      </c>
      <c r="C5" s="109"/>
      <c r="D5" s="98">
        <v>10299953</v>
      </c>
      <c r="E5" s="98">
        <v>1062612</v>
      </c>
      <c r="F5" s="98">
        <v>529917</v>
      </c>
      <c r="G5" s="98">
        <v>846296</v>
      </c>
      <c r="H5" s="98">
        <v>79704</v>
      </c>
      <c r="I5" s="98">
        <v>198321</v>
      </c>
      <c r="J5" s="98">
        <v>51519</v>
      </c>
      <c r="K5" s="98">
        <v>1221755</v>
      </c>
      <c r="L5" s="98">
        <v>642025</v>
      </c>
      <c r="M5" s="98">
        <v>7094221</v>
      </c>
      <c r="N5" s="98">
        <v>3018188</v>
      </c>
      <c r="O5" s="98">
        <v>2910441</v>
      </c>
      <c r="P5" s="98">
        <v>9073380</v>
      </c>
      <c r="Q5" s="98"/>
      <c r="R5" s="98"/>
      <c r="S5" s="98"/>
    </row>
    <row r="6" spans="1:19" s="53" customFormat="1" ht="12.75" customHeight="1" x14ac:dyDescent="0.3">
      <c r="A6" s="95" t="s">
        <v>191</v>
      </c>
      <c r="B6" s="95" t="s">
        <v>192</v>
      </c>
      <c r="C6" s="110"/>
      <c r="D6" s="96">
        <v>9282378</v>
      </c>
      <c r="E6" s="96">
        <v>1017428</v>
      </c>
      <c r="F6" s="96">
        <v>529917</v>
      </c>
      <c r="G6" s="96">
        <v>810295</v>
      </c>
      <c r="H6" s="96">
        <v>79704</v>
      </c>
      <c r="I6" s="96">
        <v>188321</v>
      </c>
      <c r="J6" s="96">
        <v>50707</v>
      </c>
      <c r="K6" s="96">
        <v>1221755</v>
      </c>
      <c r="L6" s="96">
        <v>543052</v>
      </c>
      <c r="M6" s="96">
        <v>6694845</v>
      </c>
      <c r="N6" s="96">
        <v>2450735</v>
      </c>
      <c r="O6" s="96">
        <v>2755297</v>
      </c>
      <c r="P6" s="96">
        <v>8314080</v>
      </c>
      <c r="Q6" s="96"/>
      <c r="R6" s="96"/>
      <c r="S6" s="96"/>
    </row>
    <row r="7" spans="1:19" s="53" customFormat="1" ht="12.75" customHeight="1" x14ac:dyDescent="0.3">
      <c r="A7" s="95" t="s">
        <v>193</v>
      </c>
      <c r="B7" s="95" t="s">
        <v>1888</v>
      </c>
      <c r="C7" s="110"/>
      <c r="D7" s="96">
        <v>644793</v>
      </c>
      <c r="E7" s="96">
        <v>0</v>
      </c>
      <c r="F7" s="96">
        <v>0</v>
      </c>
      <c r="G7" s="96">
        <v>22001</v>
      </c>
      <c r="H7" s="96">
        <v>0</v>
      </c>
      <c r="I7" s="96">
        <v>0</v>
      </c>
      <c r="J7" s="96">
        <v>0</v>
      </c>
      <c r="K7" s="96">
        <v>0</v>
      </c>
      <c r="L7" s="96">
        <v>15580</v>
      </c>
      <c r="M7" s="96">
        <v>346846</v>
      </c>
      <c r="N7" s="96">
        <v>567428</v>
      </c>
      <c r="O7" s="96">
        <v>74360</v>
      </c>
      <c r="P7" s="96">
        <v>544800</v>
      </c>
      <c r="Q7" s="96"/>
      <c r="R7" s="96"/>
      <c r="S7" s="96"/>
    </row>
    <row r="8" spans="1:19" s="53" customFormat="1" ht="12.75" customHeight="1" x14ac:dyDescent="0.3">
      <c r="A8" s="95" t="s">
        <v>195</v>
      </c>
      <c r="B8" s="95" t="s">
        <v>1889</v>
      </c>
      <c r="C8" s="110"/>
      <c r="D8" s="96">
        <v>289392</v>
      </c>
      <c r="E8" s="96">
        <v>45184</v>
      </c>
      <c r="F8" s="96">
        <v>0</v>
      </c>
      <c r="G8" s="96">
        <v>14000</v>
      </c>
      <c r="H8" s="96">
        <v>0</v>
      </c>
      <c r="I8" s="96">
        <v>10000</v>
      </c>
      <c r="J8" s="96">
        <v>812</v>
      </c>
      <c r="K8" s="96">
        <v>0</v>
      </c>
      <c r="L8" s="96">
        <v>83393</v>
      </c>
      <c r="M8" s="96">
        <v>45051</v>
      </c>
      <c r="N8" s="96">
        <v>25</v>
      </c>
      <c r="O8" s="96">
        <v>80784</v>
      </c>
      <c r="P8" s="96">
        <v>214500</v>
      </c>
      <c r="Q8" s="96"/>
      <c r="R8" s="96"/>
      <c r="S8" s="96"/>
    </row>
    <row r="9" spans="1:19" s="53" customFormat="1" ht="12.75" customHeight="1" x14ac:dyDescent="0.3">
      <c r="A9" s="95" t="s">
        <v>197</v>
      </c>
      <c r="B9" s="95" t="s">
        <v>1890</v>
      </c>
      <c r="C9" s="110"/>
      <c r="D9" s="96">
        <v>83390</v>
      </c>
      <c r="E9" s="96">
        <v>0</v>
      </c>
      <c r="F9" s="96">
        <v>0</v>
      </c>
      <c r="G9" s="96">
        <v>0</v>
      </c>
      <c r="H9" s="96">
        <v>0</v>
      </c>
      <c r="I9" s="96">
        <v>0</v>
      </c>
      <c r="J9" s="96">
        <v>0</v>
      </c>
      <c r="K9" s="96">
        <v>0</v>
      </c>
      <c r="L9" s="96">
        <v>0</v>
      </c>
      <c r="M9" s="96">
        <v>7479</v>
      </c>
      <c r="N9" s="96">
        <v>0</v>
      </c>
      <c r="O9" s="96">
        <v>0</v>
      </c>
      <c r="P9" s="96">
        <v>0</v>
      </c>
      <c r="Q9" s="96"/>
      <c r="R9" s="96"/>
      <c r="S9" s="96"/>
    </row>
    <row r="10" spans="1:19" ht="13" x14ac:dyDescent="0.3">
      <c r="A10" s="123"/>
      <c r="B10" s="123"/>
      <c r="C10" s="124"/>
      <c r="D10" s="125"/>
      <c r="E10" s="125"/>
      <c r="F10" s="125"/>
      <c r="G10" s="125"/>
      <c r="H10" s="125"/>
      <c r="I10" s="125"/>
      <c r="J10" s="125"/>
      <c r="K10" s="125"/>
      <c r="L10" s="125"/>
      <c r="M10" s="125"/>
      <c r="N10" s="125"/>
      <c r="O10" s="125"/>
      <c r="P10" s="125"/>
      <c r="Q10" s="125"/>
      <c r="R10" s="125"/>
      <c r="S10" s="125"/>
    </row>
    <row r="11" spans="1:19" s="89" customFormat="1" ht="51" customHeight="1" x14ac:dyDescent="0.3">
      <c r="A11" s="100" t="s">
        <v>186</v>
      </c>
      <c r="B11" s="100" t="s">
        <v>187</v>
      </c>
      <c r="C11" s="126" t="s">
        <v>199</v>
      </c>
      <c r="D11" s="127" t="s">
        <v>136</v>
      </c>
      <c r="E11" s="127" t="s">
        <v>138</v>
      </c>
      <c r="F11" s="127" t="s">
        <v>139</v>
      </c>
      <c r="G11" s="127" t="s">
        <v>140</v>
      </c>
      <c r="H11" s="127" t="s">
        <v>141</v>
      </c>
      <c r="I11" s="127" t="s">
        <v>142</v>
      </c>
      <c r="J11" s="127" t="s">
        <v>98</v>
      </c>
      <c r="K11" s="127" t="s">
        <v>100</v>
      </c>
      <c r="L11" s="127" t="s">
        <v>144</v>
      </c>
      <c r="M11" s="127" t="s">
        <v>145</v>
      </c>
      <c r="N11" s="127" t="s">
        <v>147</v>
      </c>
      <c r="O11" s="127" t="s">
        <v>149</v>
      </c>
      <c r="P11" s="127" t="s">
        <v>152</v>
      </c>
      <c r="Q11" s="100" t="s">
        <v>200</v>
      </c>
      <c r="R11" s="100" t="s">
        <v>201</v>
      </c>
      <c r="S11" s="100" t="s">
        <v>202</v>
      </c>
    </row>
    <row r="12" spans="1:19" x14ac:dyDescent="0.25">
      <c r="A12" s="101" t="s">
        <v>203</v>
      </c>
      <c r="B12" s="101" t="s">
        <v>1865</v>
      </c>
      <c r="C12" s="128"/>
      <c r="D12" s="102">
        <v>58721</v>
      </c>
      <c r="E12" s="102">
        <v>0</v>
      </c>
      <c r="F12" s="102">
        <v>0</v>
      </c>
      <c r="G12" s="102">
        <v>0</v>
      </c>
      <c r="H12" s="102">
        <v>0</v>
      </c>
      <c r="I12" s="102">
        <v>0</v>
      </c>
      <c r="J12" s="102">
        <v>0</v>
      </c>
      <c r="K12" s="102">
        <v>0</v>
      </c>
      <c r="L12" s="102">
        <v>0</v>
      </c>
      <c r="M12" s="102">
        <v>31000</v>
      </c>
      <c r="N12" s="102">
        <v>0</v>
      </c>
      <c r="O12" s="102">
        <v>0</v>
      </c>
      <c r="P12" s="102">
        <v>54500</v>
      </c>
      <c r="Q12" s="101" t="s">
        <v>193</v>
      </c>
      <c r="R12" s="101" t="s">
        <v>205</v>
      </c>
      <c r="S12" s="101" t="s">
        <v>206</v>
      </c>
    </row>
    <row r="13" spans="1:19" x14ac:dyDescent="0.25">
      <c r="A13" s="94" t="s">
        <v>207</v>
      </c>
      <c r="B13" s="94" t="s">
        <v>1741</v>
      </c>
      <c r="C13" s="112"/>
      <c r="D13" s="104">
        <v>18800</v>
      </c>
      <c r="E13" s="104">
        <v>0</v>
      </c>
      <c r="F13" s="104">
        <v>0</v>
      </c>
      <c r="G13" s="104">
        <v>0</v>
      </c>
      <c r="H13" s="104">
        <v>0</v>
      </c>
      <c r="I13" s="104">
        <v>0</v>
      </c>
      <c r="J13" s="104">
        <v>0</v>
      </c>
      <c r="K13" s="104">
        <v>0</v>
      </c>
      <c r="L13" s="104">
        <v>0</v>
      </c>
      <c r="M13" s="104">
        <v>0</v>
      </c>
      <c r="N13" s="104">
        <v>0</v>
      </c>
      <c r="O13" s="104">
        <v>0</v>
      </c>
      <c r="P13" s="104">
        <v>0</v>
      </c>
      <c r="Q13" s="94" t="s">
        <v>193</v>
      </c>
      <c r="R13" s="94" t="s">
        <v>205</v>
      </c>
      <c r="S13" s="105" t="s">
        <v>209</v>
      </c>
    </row>
    <row r="14" spans="1:19" x14ac:dyDescent="0.25">
      <c r="A14" s="94" t="s">
        <v>210</v>
      </c>
      <c r="B14" s="94" t="s">
        <v>211</v>
      </c>
      <c r="C14" s="112"/>
      <c r="D14" s="104">
        <v>5000</v>
      </c>
      <c r="E14" s="104">
        <v>2000</v>
      </c>
      <c r="F14" s="104">
        <v>0</v>
      </c>
      <c r="G14" s="104">
        <v>0</v>
      </c>
      <c r="H14" s="104">
        <v>0</v>
      </c>
      <c r="I14" s="104">
        <v>0</v>
      </c>
      <c r="J14" s="104">
        <v>0</v>
      </c>
      <c r="K14" s="104">
        <v>0</v>
      </c>
      <c r="L14" s="104">
        <v>0</v>
      </c>
      <c r="M14" s="104">
        <v>1800</v>
      </c>
      <c r="N14" s="104">
        <v>0</v>
      </c>
      <c r="O14" s="104">
        <v>50</v>
      </c>
      <c r="P14" s="104">
        <v>2000</v>
      </c>
      <c r="Q14" s="94" t="s">
        <v>191</v>
      </c>
      <c r="R14" s="94" t="s">
        <v>212</v>
      </c>
      <c r="S14" s="105" t="s">
        <v>213</v>
      </c>
    </row>
    <row r="15" spans="1:19" x14ac:dyDescent="0.25">
      <c r="A15" s="94" t="s">
        <v>214</v>
      </c>
      <c r="B15" s="94" t="s">
        <v>215</v>
      </c>
      <c r="C15" s="112"/>
      <c r="D15" s="104">
        <v>1732</v>
      </c>
      <c r="E15" s="104">
        <v>0</v>
      </c>
      <c r="F15" s="104">
        <v>0</v>
      </c>
      <c r="G15" s="104">
        <v>0</v>
      </c>
      <c r="H15" s="104">
        <v>0</v>
      </c>
      <c r="I15" s="104">
        <v>0</v>
      </c>
      <c r="J15" s="104">
        <v>0</v>
      </c>
      <c r="K15" s="104">
        <v>0</v>
      </c>
      <c r="L15" s="104">
        <v>0</v>
      </c>
      <c r="M15" s="104">
        <v>5515</v>
      </c>
      <c r="N15" s="104">
        <v>0</v>
      </c>
      <c r="O15" s="104">
        <v>1745</v>
      </c>
      <c r="P15" s="104">
        <v>0</v>
      </c>
      <c r="Q15" s="94" t="s">
        <v>191</v>
      </c>
      <c r="R15" s="94" t="s">
        <v>212</v>
      </c>
      <c r="S15" s="105" t="s">
        <v>216</v>
      </c>
    </row>
    <row r="16" spans="1:19" x14ac:dyDescent="0.25">
      <c r="A16" s="94" t="s">
        <v>217</v>
      </c>
      <c r="B16" s="94" t="s">
        <v>218</v>
      </c>
      <c r="C16" s="112"/>
      <c r="D16" s="104">
        <v>15019</v>
      </c>
      <c r="E16" s="104">
        <v>0</v>
      </c>
      <c r="F16" s="104">
        <v>0</v>
      </c>
      <c r="G16" s="104">
        <v>0</v>
      </c>
      <c r="H16" s="104">
        <v>0</v>
      </c>
      <c r="I16" s="104">
        <v>0</v>
      </c>
      <c r="J16" s="104">
        <v>0</v>
      </c>
      <c r="K16" s="104">
        <v>0</v>
      </c>
      <c r="L16" s="104">
        <v>0</v>
      </c>
      <c r="M16" s="104">
        <v>6565</v>
      </c>
      <c r="N16" s="104">
        <v>0</v>
      </c>
      <c r="O16" s="104">
        <v>0</v>
      </c>
      <c r="P16" s="104">
        <v>0</v>
      </c>
      <c r="Q16" s="94" t="s">
        <v>191</v>
      </c>
      <c r="R16" s="94" t="s">
        <v>212</v>
      </c>
      <c r="S16" s="105" t="s">
        <v>219</v>
      </c>
    </row>
    <row r="17" spans="1:19" x14ac:dyDescent="0.25">
      <c r="A17" s="94" t="s">
        <v>220</v>
      </c>
      <c r="B17" s="94" t="s">
        <v>1742</v>
      </c>
      <c r="C17" s="112"/>
      <c r="D17" s="104">
        <v>6202</v>
      </c>
      <c r="E17" s="104">
        <v>0</v>
      </c>
      <c r="F17" s="104">
        <v>0</v>
      </c>
      <c r="G17" s="104">
        <v>0</v>
      </c>
      <c r="H17" s="104">
        <v>0</v>
      </c>
      <c r="I17" s="104">
        <v>0</v>
      </c>
      <c r="J17" s="104">
        <v>0</v>
      </c>
      <c r="K17" s="104">
        <v>0</v>
      </c>
      <c r="L17" s="104">
        <v>0</v>
      </c>
      <c r="M17" s="104">
        <v>0</v>
      </c>
      <c r="N17" s="104">
        <v>0</v>
      </c>
      <c r="O17" s="104">
        <v>0</v>
      </c>
      <c r="P17" s="104">
        <v>0</v>
      </c>
      <c r="Q17" s="94" t="s">
        <v>195</v>
      </c>
      <c r="R17" s="94" t="s">
        <v>205</v>
      </c>
      <c r="S17" s="105" t="s">
        <v>222</v>
      </c>
    </row>
    <row r="18" spans="1:19" x14ac:dyDescent="0.25">
      <c r="A18" s="94" t="s">
        <v>223</v>
      </c>
      <c r="B18" s="94" t="s">
        <v>1743</v>
      </c>
      <c r="C18" s="112"/>
      <c r="D18" s="104">
        <v>0</v>
      </c>
      <c r="E18" s="104">
        <v>0</v>
      </c>
      <c r="F18" s="104">
        <v>0</v>
      </c>
      <c r="G18" s="104">
        <v>0</v>
      </c>
      <c r="H18" s="104">
        <v>0</v>
      </c>
      <c r="I18" s="104">
        <v>0</v>
      </c>
      <c r="J18" s="104">
        <v>0</v>
      </c>
      <c r="K18" s="104">
        <v>0</v>
      </c>
      <c r="L18" s="104">
        <v>0</v>
      </c>
      <c r="M18" s="104">
        <v>0</v>
      </c>
      <c r="N18" s="104">
        <v>0</v>
      </c>
      <c r="O18" s="104">
        <v>0</v>
      </c>
      <c r="P18" s="104">
        <v>0</v>
      </c>
      <c r="Q18" s="94" t="s">
        <v>193</v>
      </c>
      <c r="R18" s="94" t="s">
        <v>205</v>
      </c>
      <c r="S18" s="105" t="s">
        <v>225</v>
      </c>
    </row>
    <row r="19" spans="1:19" x14ac:dyDescent="0.25">
      <c r="A19" s="94" t="s">
        <v>226</v>
      </c>
      <c r="B19" s="94" t="s">
        <v>1744</v>
      </c>
      <c r="C19" s="112"/>
      <c r="D19" s="104">
        <v>15</v>
      </c>
      <c r="E19" s="104">
        <v>0</v>
      </c>
      <c r="F19" s="104">
        <v>0</v>
      </c>
      <c r="G19" s="104">
        <v>0</v>
      </c>
      <c r="H19" s="104">
        <v>0</v>
      </c>
      <c r="I19" s="104">
        <v>0</v>
      </c>
      <c r="J19" s="104">
        <v>0</v>
      </c>
      <c r="K19" s="104">
        <v>0</v>
      </c>
      <c r="L19" s="104">
        <v>0</v>
      </c>
      <c r="M19" s="104">
        <v>2479</v>
      </c>
      <c r="N19" s="104">
        <v>0</v>
      </c>
      <c r="O19" s="104">
        <v>0</v>
      </c>
      <c r="P19" s="104">
        <v>0</v>
      </c>
      <c r="Q19" s="94" t="s">
        <v>197</v>
      </c>
      <c r="R19" s="94" t="s">
        <v>197</v>
      </c>
      <c r="S19" s="105" t="s">
        <v>228</v>
      </c>
    </row>
    <row r="20" spans="1:19" x14ac:dyDescent="0.25">
      <c r="A20" s="94" t="s">
        <v>229</v>
      </c>
      <c r="B20" s="94" t="s">
        <v>1745</v>
      </c>
      <c r="C20" s="112"/>
      <c r="D20" s="104">
        <v>1968</v>
      </c>
      <c r="E20" s="104">
        <v>0</v>
      </c>
      <c r="F20" s="104">
        <v>0</v>
      </c>
      <c r="G20" s="104">
        <v>0</v>
      </c>
      <c r="H20" s="104">
        <v>0</v>
      </c>
      <c r="I20" s="104">
        <v>0</v>
      </c>
      <c r="J20" s="104">
        <v>0</v>
      </c>
      <c r="K20" s="104">
        <v>0</v>
      </c>
      <c r="L20" s="104">
        <v>0</v>
      </c>
      <c r="M20" s="104">
        <v>0</v>
      </c>
      <c r="N20" s="104">
        <v>0</v>
      </c>
      <c r="O20" s="104">
        <v>0</v>
      </c>
      <c r="P20" s="104">
        <v>0</v>
      </c>
      <c r="Q20" s="94" t="s">
        <v>197</v>
      </c>
      <c r="R20" s="94" t="s">
        <v>197</v>
      </c>
      <c r="S20" s="105" t="s">
        <v>231</v>
      </c>
    </row>
    <row r="21" spans="1:19" x14ac:dyDescent="0.25">
      <c r="A21" s="94" t="s">
        <v>232</v>
      </c>
      <c r="B21" s="94" t="s">
        <v>1746</v>
      </c>
      <c r="C21" s="112"/>
      <c r="D21" s="104">
        <v>15914</v>
      </c>
      <c r="E21" s="104">
        <v>0</v>
      </c>
      <c r="F21" s="104">
        <v>0</v>
      </c>
      <c r="G21" s="104">
        <v>7501</v>
      </c>
      <c r="H21" s="104">
        <v>0</v>
      </c>
      <c r="I21" s="104">
        <v>0</v>
      </c>
      <c r="J21" s="104">
        <v>0</v>
      </c>
      <c r="K21" s="104">
        <v>0</v>
      </c>
      <c r="L21" s="104">
        <v>0</v>
      </c>
      <c r="M21" s="104">
        <v>14000</v>
      </c>
      <c r="N21" s="104">
        <v>0</v>
      </c>
      <c r="O21" s="104">
        <v>32500</v>
      </c>
      <c r="P21" s="104">
        <v>0</v>
      </c>
      <c r="Q21" s="94" t="s">
        <v>193</v>
      </c>
      <c r="R21" s="94" t="s">
        <v>205</v>
      </c>
      <c r="S21" s="105" t="s">
        <v>234</v>
      </c>
    </row>
    <row r="22" spans="1:19" x14ac:dyDescent="0.25">
      <c r="A22" s="94" t="s">
        <v>235</v>
      </c>
      <c r="B22" s="94" t="s">
        <v>1747</v>
      </c>
      <c r="C22" s="112"/>
      <c r="D22" s="104">
        <v>1702</v>
      </c>
      <c r="E22" s="104">
        <v>0</v>
      </c>
      <c r="F22" s="104">
        <v>0</v>
      </c>
      <c r="G22" s="104">
        <v>0</v>
      </c>
      <c r="H22" s="104">
        <v>0</v>
      </c>
      <c r="I22" s="104">
        <v>0</v>
      </c>
      <c r="J22" s="104">
        <v>0</v>
      </c>
      <c r="K22" s="104">
        <v>0</v>
      </c>
      <c r="L22" s="104">
        <v>0</v>
      </c>
      <c r="M22" s="104">
        <v>5000</v>
      </c>
      <c r="N22" s="104">
        <v>0</v>
      </c>
      <c r="O22" s="104">
        <v>0</v>
      </c>
      <c r="P22" s="104">
        <v>0</v>
      </c>
      <c r="Q22" s="94" t="s">
        <v>197</v>
      </c>
      <c r="R22" s="94" t="s">
        <v>197</v>
      </c>
      <c r="S22" s="105" t="s">
        <v>237</v>
      </c>
    </row>
    <row r="23" spans="1:19" x14ac:dyDescent="0.25">
      <c r="A23" s="94" t="s">
        <v>238</v>
      </c>
      <c r="B23" s="94" t="s">
        <v>239</v>
      </c>
      <c r="C23" s="112"/>
      <c r="D23" s="104">
        <v>43062</v>
      </c>
      <c r="E23" s="104">
        <v>5000</v>
      </c>
      <c r="F23" s="104">
        <v>0</v>
      </c>
      <c r="G23" s="104">
        <v>0</v>
      </c>
      <c r="H23" s="104">
        <v>0</v>
      </c>
      <c r="I23" s="104">
        <v>0</v>
      </c>
      <c r="J23" s="104">
        <v>0</v>
      </c>
      <c r="K23" s="104">
        <v>0</v>
      </c>
      <c r="L23" s="104">
        <v>0</v>
      </c>
      <c r="M23" s="104">
        <v>5730</v>
      </c>
      <c r="N23" s="104">
        <v>0</v>
      </c>
      <c r="O23" s="104">
        <v>0</v>
      </c>
      <c r="P23" s="104">
        <v>2000</v>
      </c>
      <c r="Q23" s="94" t="s">
        <v>191</v>
      </c>
      <c r="R23" s="94" t="s">
        <v>212</v>
      </c>
      <c r="S23" s="105" t="s">
        <v>240</v>
      </c>
    </row>
    <row r="24" spans="1:19" x14ac:dyDescent="0.25">
      <c r="A24" s="94" t="s">
        <v>241</v>
      </c>
      <c r="B24" s="94" t="s">
        <v>242</v>
      </c>
      <c r="C24" s="112"/>
      <c r="D24" s="104">
        <v>72</v>
      </c>
      <c r="E24" s="104">
        <v>0</v>
      </c>
      <c r="F24" s="104">
        <v>0</v>
      </c>
      <c r="G24" s="104">
        <v>0</v>
      </c>
      <c r="H24" s="104">
        <v>0</v>
      </c>
      <c r="I24" s="104">
        <v>0</v>
      </c>
      <c r="J24" s="104">
        <v>0</v>
      </c>
      <c r="K24" s="104">
        <v>0</v>
      </c>
      <c r="L24" s="104">
        <v>0</v>
      </c>
      <c r="M24" s="104">
        <v>3550</v>
      </c>
      <c r="N24" s="104">
        <v>0</v>
      </c>
      <c r="O24" s="104">
        <v>0</v>
      </c>
      <c r="P24" s="104">
        <v>4500</v>
      </c>
      <c r="Q24" s="94" t="s">
        <v>191</v>
      </c>
      <c r="R24" s="94" t="s">
        <v>212</v>
      </c>
      <c r="S24" s="105" t="s">
        <v>243</v>
      </c>
    </row>
    <row r="25" spans="1:19" x14ac:dyDescent="0.25">
      <c r="A25" s="94" t="s">
        <v>244</v>
      </c>
      <c r="B25" s="94" t="s">
        <v>245</v>
      </c>
      <c r="C25" s="112"/>
      <c r="D25" s="104">
        <v>0</v>
      </c>
      <c r="E25" s="104">
        <v>0</v>
      </c>
      <c r="F25" s="104">
        <v>0</v>
      </c>
      <c r="G25" s="104">
        <v>0</v>
      </c>
      <c r="H25" s="104">
        <v>0</v>
      </c>
      <c r="I25" s="104">
        <v>0</v>
      </c>
      <c r="J25" s="104">
        <v>0</v>
      </c>
      <c r="K25" s="104">
        <v>0</v>
      </c>
      <c r="L25" s="104">
        <v>0</v>
      </c>
      <c r="M25" s="104">
        <v>28180</v>
      </c>
      <c r="N25" s="104">
        <v>7227</v>
      </c>
      <c r="O25" s="104">
        <v>0</v>
      </c>
      <c r="P25" s="104">
        <v>3000</v>
      </c>
      <c r="Q25" s="94" t="s">
        <v>191</v>
      </c>
      <c r="R25" s="94" t="s">
        <v>212</v>
      </c>
      <c r="S25" s="105" t="s">
        <v>246</v>
      </c>
    </row>
    <row r="26" spans="1:19" x14ac:dyDescent="0.25">
      <c r="A26" s="94" t="s">
        <v>247</v>
      </c>
      <c r="B26" s="94" t="s">
        <v>248</v>
      </c>
      <c r="C26" s="112"/>
      <c r="D26" s="104">
        <v>28000</v>
      </c>
      <c r="E26" s="104">
        <v>0</v>
      </c>
      <c r="F26" s="104">
        <v>0</v>
      </c>
      <c r="G26" s="104">
        <v>0</v>
      </c>
      <c r="H26" s="104">
        <v>0</v>
      </c>
      <c r="I26" s="104">
        <v>0</v>
      </c>
      <c r="J26" s="104">
        <v>0</v>
      </c>
      <c r="K26" s="104">
        <v>0</v>
      </c>
      <c r="L26" s="104">
        <v>0</v>
      </c>
      <c r="M26" s="104">
        <v>2062</v>
      </c>
      <c r="N26" s="104">
        <v>0</v>
      </c>
      <c r="O26" s="104">
        <v>0</v>
      </c>
      <c r="P26" s="104">
        <v>3000</v>
      </c>
      <c r="Q26" s="94" t="s">
        <v>191</v>
      </c>
      <c r="R26" s="94" t="s">
        <v>249</v>
      </c>
      <c r="S26" s="105" t="s">
        <v>250</v>
      </c>
    </row>
    <row r="27" spans="1:19" x14ac:dyDescent="0.25">
      <c r="A27" s="94" t="s">
        <v>251</v>
      </c>
      <c r="B27" s="94" t="s">
        <v>252</v>
      </c>
      <c r="C27" s="112"/>
      <c r="D27" s="104">
        <v>0</v>
      </c>
      <c r="E27" s="104">
        <v>0</v>
      </c>
      <c r="F27" s="104">
        <v>0</v>
      </c>
      <c r="G27" s="104">
        <v>0</v>
      </c>
      <c r="H27" s="104">
        <v>0</v>
      </c>
      <c r="I27" s="104">
        <v>0</v>
      </c>
      <c r="J27" s="104">
        <v>0</v>
      </c>
      <c r="K27" s="104">
        <v>0</v>
      </c>
      <c r="L27" s="104">
        <v>0</v>
      </c>
      <c r="M27" s="104">
        <v>0</v>
      </c>
      <c r="N27" s="104">
        <v>0</v>
      </c>
      <c r="O27" s="104">
        <v>0</v>
      </c>
      <c r="P27" s="104">
        <v>0</v>
      </c>
      <c r="Q27" s="94" t="s">
        <v>191</v>
      </c>
      <c r="R27" s="94" t="s">
        <v>205</v>
      </c>
      <c r="S27" s="105" t="s">
        <v>253</v>
      </c>
    </row>
    <row r="28" spans="1:19" x14ac:dyDescent="0.25">
      <c r="A28" s="94" t="s">
        <v>254</v>
      </c>
      <c r="B28" s="94" t="s">
        <v>255</v>
      </c>
      <c r="C28" s="112"/>
      <c r="D28" s="104">
        <v>6500</v>
      </c>
      <c r="E28" s="104">
        <v>21000</v>
      </c>
      <c r="F28" s="104">
        <v>0</v>
      </c>
      <c r="G28" s="104">
        <v>0</v>
      </c>
      <c r="H28" s="104">
        <v>0</v>
      </c>
      <c r="I28" s="104">
        <v>0</v>
      </c>
      <c r="J28" s="104">
        <v>0</v>
      </c>
      <c r="K28" s="104">
        <v>0</v>
      </c>
      <c r="L28" s="104">
        <v>0</v>
      </c>
      <c r="M28" s="104">
        <v>11000</v>
      </c>
      <c r="N28" s="104">
        <v>0</v>
      </c>
      <c r="O28" s="104">
        <v>2000</v>
      </c>
      <c r="P28" s="104">
        <v>6000</v>
      </c>
      <c r="Q28" s="94" t="s">
        <v>191</v>
      </c>
      <c r="R28" s="94" t="s">
        <v>212</v>
      </c>
      <c r="S28" s="105" t="s">
        <v>256</v>
      </c>
    </row>
    <row r="29" spans="1:19" x14ac:dyDescent="0.25">
      <c r="A29" s="94" t="s">
        <v>257</v>
      </c>
      <c r="B29" s="94" t="s">
        <v>258</v>
      </c>
      <c r="C29" s="112"/>
      <c r="D29" s="104">
        <v>1445</v>
      </c>
      <c r="E29" s="104">
        <v>0</v>
      </c>
      <c r="F29" s="104">
        <v>0</v>
      </c>
      <c r="G29" s="104">
        <v>0</v>
      </c>
      <c r="H29" s="104">
        <v>0</v>
      </c>
      <c r="I29" s="104">
        <v>0</v>
      </c>
      <c r="J29" s="104">
        <v>0</v>
      </c>
      <c r="K29" s="104">
        <v>0</v>
      </c>
      <c r="L29" s="104">
        <v>0</v>
      </c>
      <c r="M29" s="104">
        <v>6000</v>
      </c>
      <c r="N29" s="104">
        <v>4000</v>
      </c>
      <c r="O29" s="104">
        <v>638</v>
      </c>
      <c r="P29" s="104">
        <v>0</v>
      </c>
      <c r="Q29" s="94" t="s">
        <v>191</v>
      </c>
      <c r="R29" s="94" t="s">
        <v>212</v>
      </c>
      <c r="S29" s="105" t="s">
        <v>259</v>
      </c>
    </row>
    <row r="30" spans="1:19" x14ac:dyDescent="0.25">
      <c r="A30" s="94" t="s">
        <v>260</v>
      </c>
      <c r="B30" s="94" t="s">
        <v>261</v>
      </c>
      <c r="C30" s="112"/>
      <c r="D30" s="104">
        <v>161468</v>
      </c>
      <c r="E30" s="104">
        <v>0</v>
      </c>
      <c r="F30" s="104">
        <v>0</v>
      </c>
      <c r="G30" s="104">
        <v>0</v>
      </c>
      <c r="H30" s="104">
        <v>0</v>
      </c>
      <c r="I30" s="104">
        <v>0</v>
      </c>
      <c r="J30" s="104">
        <v>0</v>
      </c>
      <c r="K30" s="104">
        <v>5940</v>
      </c>
      <c r="L30" s="104">
        <v>0</v>
      </c>
      <c r="M30" s="104">
        <v>0</v>
      </c>
      <c r="N30" s="104">
        <v>0</v>
      </c>
      <c r="O30" s="104">
        <v>0</v>
      </c>
      <c r="P30" s="104">
        <v>80500</v>
      </c>
      <c r="Q30" s="94" t="s">
        <v>191</v>
      </c>
      <c r="R30" s="94" t="s">
        <v>262</v>
      </c>
      <c r="S30" s="105" t="s">
        <v>263</v>
      </c>
    </row>
    <row r="31" spans="1:19" x14ac:dyDescent="0.25">
      <c r="A31" s="94" t="s">
        <v>264</v>
      </c>
      <c r="B31" s="94" t="s">
        <v>265</v>
      </c>
      <c r="C31" s="112"/>
      <c r="D31" s="104">
        <v>25400</v>
      </c>
      <c r="E31" s="104">
        <v>0</v>
      </c>
      <c r="F31" s="104">
        <v>0</v>
      </c>
      <c r="G31" s="104">
        <v>0</v>
      </c>
      <c r="H31" s="104">
        <v>0</v>
      </c>
      <c r="I31" s="104">
        <v>0</v>
      </c>
      <c r="J31" s="104">
        <v>0</v>
      </c>
      <c r="K31" s="104">
        <v>0</v>
      </c>
      <c r="L31" s="104">
        <v>0</v>
      </c>
      <c r="M31" s="104">
        <v>47100</v>
      </c>
      <c r="N31" s="104">
        <v>0</v>
      </c>
      <c r="O31" s="104">
        <v>0</v>
      </c>
      <c r="P31" s="104">
        <v>23000</v>
      </c>
      <c r="Q31" s="94" t="s">
        <v>191</v>
      </c>
      <c r="R31" s="94" t="s">
        <v>262</v>
      </c>
      <c r="S31" s="105" t="s">
        <v>266</v>
      </c>
    </row>
    <row r="32" spans="1:19" x14ac:dyDescent="0.25">
      <c r="A32" s="94" t="s">
        <v>267</v>
      </c>
      <c r="B32" s="94" t="s">
        <v>268</v>
      </c>
      <c r="C32" s="112"/>
      <c r="D32" s="104">
        <v>17600</v>
      </c>
      <c r="E32" s="104">
        <v>0</v>
      </c>
      <c r="F32" s="104">
        <v>0</v>
      </c>
      <c r="G32" s="104">
        <v>0</v>
      </c>
      <c r="H32" s="104">
        <v>0</v>
      </c>
      <c r="I32" s="104">
        <v>0</v>
      </c>
      <c r="J32" s="104">
        <v>0</v>
      </c>
      <c r="K32" s="104">
        <v>0</v>
      </c>
      <c r="L32" s="104">
        <v>0</v>
      </c>
      <c r="M32" s="104">
        <v>33000</v>
      </c>
      <c r="N32" s="104">
        <v>0</v>
      </c>
      <c r="O32" s="104">
        <v>400</v>
      </c>
      <c r="P32" s="104">
        <v>20000</v>
      </c>
      <c r="Q32" s="94" t="s">
        <v>191</v>
      </c>
      <c r="R32" s="94" t="s">
        <v>269</v>
      </c>
      <c r="S32" s="105" t="s">
        <v>270</v>
      </c>
    </row>
    <row r="33" spans="1:19" x14ac:dyDescent="0.25">
      <c r="A33" s="94" t="s">
        <v>271</v>
      </c>
      <c r="B33" s="94" t="s">
        <v>272</v>
      </c>
      <c r="C33" s="112"/>
      <c r="D33" s="104">
        <v>2843</v>
      </c>
      <c r="E33" s="104">
        <v>14000</v>
      </c>
      <c r="F33" s="104">
        <v>0</v>
      </c>
      <c r="G33" s="104">
        <v>0</v>
      </c>
      <c r="H33" s="104">
        <v>0</v>
      </c>
      <c r="I33" s="104">
        <v>0</v>
      </c>
      <c r="J33" s="104">
        <v>0</v>
      </c>
      <c r="K33" s="104">
        <v>0</v>
      </c>
      <c r="L33" s="104">
        <v>0</v>
      </c>
      <c r="M33" s="104">
        <v>0</v>
      </c>
      <c r="N33" s="104">
        <v>0</v>
      </c>
      <c r="O33" s="104">
        <v>0</v>
      </c>
      <c r="P33" s="104">
        <v>3000</v>
      </c>
      <c r="Q33" s="94" t="s">
        <v>191</v>
      </c>
      <c r="R33" s="94" t="s">
        <v>212</v>
      </c>
      <c r="S33" s="105" t="s">
        <v>273</v>
      </c>
    </row>
    <row r="34" spans="1:19" x14ac:dyDescent="0.25">
      <c r="A34" s="94" t="s">
        <v>274</v>
      </c>
      <c r="B34" s="94" t="s">
        <v>275</v>
      </c>
      <c r="C34" s="112"/>
      <c r="D34" s="104">
        <v>791</v>
      </c>
      <c r="E34" s="104">
        <v>0</v>
      </c>
      <c r="F34" s="104">
        <v>0</v>
      </c>
      <c r="G34" s="104">
        <v>0</v>
      </c>
      <c r="H34" s="104">
        <v>0</v>
      </c>
      <c r="I34" s="104">
        <v>0</v>
      </c>
      <c r="J34" s="104">
        <v>0</v>
      </c>
      <c r="K34" s="104">
        <v>0</v>
      </c>
      <c r="L34" s="104">
        <v>0</v>
      </c>
      <c r="M34" s="104">
        <v>12000</v>
      </c>
      <c r="N34" s="104">
        <v>0</v>
      </c>
      <c r="O34" s="104">
        <v>0</v>
      </c>
      <c r="P34" s="104">
        <v>71000</v>
      </c>
      <c r="Q34" s="94" t="s">
        <v>191</v>
      </c>
      <c r="R34" s="94" t="s">
        <v>212</v>
      </c>
      <c r="S34" s="105" t="s">
        <v>276</v>
      </c>
    </row>
    <row r="35" spans="1:19" x14ac:dyDescent="0.25">
      <c r="A35" s="94" t="s">
        <v>277</v>
      </c>
      <c r="B35" s="94" t="s">
        <v>278</v>
      </c>
      <c r="C35" s="112"/>
      <c r="D35" s="104">
        <v>5114</v>
      </c>
      <c r="E35" s="104">
        <v>0</v>
      </c>
      <c r="F35" s="104">
        <v>0</v>
      </c>
      <c r="G35" s="104">
        <v>0</v>
      </c>
      <c r="H35" s="104">
        <v>0</v>
      </c>
      <c r="I35" s="104">
        <v>34010</v>
      </c>
      <c r="J35" s="104">
        <v>0</v>
      </c>
      <c r="K35" s="104">
        <v>0</v>
      </c>
      <c r="L35" s="104">
        <v>0</v>
      </c>
      <c r="M35" s="104">
        <v>89600</v>
      </c>
      <c r="N35" s="104">
        <v>0</v>
      </c>
      <c r="O35" s="104">
        <v>18626</v>
      </c>
      <c r="P35" s="104">
        <v>7000</v>
      </c>
      <c r="Q35" s="94" t="s">
        <v>191</v>
      </c>
      <c r="R35" s="94" t="s">
        <v>212</v>
      </c>
      <c r="S35" s="105" t="s">
        <v>279</v>
      </c>
    </row>
    <row r="36" spans="1:19" x14ac:dyDescent="0.25">
      <c r="A36" s="94" t="s">
        <v>280</v>
      </c>
      <c r="B36" s="94" t="s">
        <v>281</v>
      </c>
      <c r="C36" s="112"/>
      <c r="D36" s="104">
        <v>2120</v>
      </c>
      <c r="E36" s="104">
        <v>0</v>
      </c>
      <c r="F36" s="104">
        <v>0</v>
      </c>
      <c r="G36" s="104">
        <v>0</v>
      </c>
      <c r="H36" s="104">
        <v>0</v>
      </c>
      <c r="I36" s="104">
        <v>0</v>
      </c>
      <c r="J36" s="104">
        <v>0</v>
      </c>
      <c r="K36" s="104">
        <v>0</v>
      </c>
      <c r="L36" s="104">
        <v>0</v>
      </c>
      <c r="M36" s="104">
        <v>3600</v>
      </c>
      <c r="N36" s="104">
        <v>0</v>
      </c>
      <c r="O36" s="104">
        <v>0</v>
      </c>
      <c r="P36" s="104">
        <v>6000</v>
      </c>
      <c r="Q36" s="94" t="s">
        <v>191</v>
      </c>
      <c r="R36" s="94" t="s">
        <v>212</v>
      </c>
      <c r="S36" s="105" t="s">
        <v>282</v>
      </c>
    </row>
    <row r="37" spans="1:19" x14ac:dyDescent="0.25">
      <c r="A37" s="94" t="s">
        <v>283</v>
      </c>
      <c r="B37" s="94" t="s">
        <v>284</v>
      </c>
      <c r="C37" s="112"/>
      <c r="D37" s="104">
        <v>0</v>
      </c>
      <c r="E37" s="104">
        <v>0</v>
      </c>
      <c r="F37" s="104">
        <v>0</v>
      </c>
      <c r="G37" s="104">
        <v>0</v>
      </c>
      <c r="H37" s="104">
        <v>0</v>
      </c>
      <c r="I37" s="104">
        <v>0</v>
      </c>
      <c r="J37" s="104">
        <v>0</v>
      </c>
      <c r="K37" s="104">
        <v>0</v>
      </c>
      <c r="L37" s="104">
        <v>0</v>
      </c>
      <c r="M37" s="104">
        <v>36050</v>
      </c>
      <c r="N37" s="104">
        <v>0</v>
      </c>
      <c r="O37" s="104">
        <v>1650</v>
      </c>
      <c r="P37" s="104">
        <v>0</v>
      </c>
      <c r="Q37" s="94" t="s">
        <v>191</v>
      </c>
      <c r="R37" s="94" t="s">
        <v>205</v>
      </c>
      <c r="S37" s="105" t="s">
        <v>285</v>
      </c>
    </row>
    <row r="38" spans="1:19" x14ac:dyDescent="0.25">
      <c r="A38" s="94" t="s">
        <v>286</v>
      </c>
      <c r="B38" s="94" t="s">
        <v>287</v>
      </c>
      <c r="C38" s="112"/>
      <c r="D38" s="104">
        <v>127</v>
      </c>
      <c r="E38" s="104">
        <v>0</v>
      </c>
      <c r="F38" s="104">
        <v>0</v>
      </c>
      <c r="G38" s="104">
        <v>0</v>
      </c>
      <c r="H38" s="104">
        <v>0</v>
      </c>
      <c r="I38" s="104">
        <v>0</v>
      </c>
      <c r="J38" s="104">
        <v>0</v>
      </c>
      <c r="K38" s="104">
        <v>0</v>
      </c>
      <c r="L38" s="104">
        <v>0</v>
      </c>
      <c r="M38" s="104">
        <v>23442</v>
      </c>
      <c r="N38" s="104">
        <v>17017</v>
      </c>
      <c r="O38" s="104">
        <v>4000</v>
      </c>
      <c r="P38" s="104">
        <v>18000</v>
      </c>
      <c r="Q38" s="94" t="s">
        <v>191</v>
      </c>
      <c r="R38" s="94" t="s">
        <v>205</v>
      </c>
      <c r="S38" s="105" t="s">
        <v>288</v>
      </c>
    </row>
    <row r="39" spans="1:19" x14ac:dyDescent="0.25">
      <c r="A39" s="94" t="s">
        <v>289</v>
      </c>
      <c r="B39" s="94" t="s">
        <v>290</v>
      </c>
      <c r="C39" s="112"/>
      <c r="D39" s="104">
        <v>15467</v>
      </c>
      <c r="E39" s="104">
        <v>0</v>
      </c>
      <c r="F39" s="104">
        <v>0</v>
      </c>
      <c r="G39" s="104">
        <v>0</v>
      </c>
      <c r="H39" s="104">
        <v>0</v>
      </c>
      <c r="I39" s="104">
        <v>0</v>
      </c>
      <c r="J39" s="104">
        <v>0</v>
      </c>
      <c r="K39" s="104">
        <v>0</v>
      </c>
      <c r="L39" s="104">
        <v>0</v>
      </c>
      <c r="M39" s="104">
        <v>0</v>
      </c>
      <c r="N39" s="104">
        <v>0</v>
      </c>
      <c r="O39" s="104">
        <v>0</v>
      </c>
      <c r="P39" s="104">
        <v>0</v>
      </c>
      <c r="Q39" s="94" t="s">
        <v>191</v>
      </c>
      <c r="R39" s="94" t="s">
        <v>249</v>
      </c>
      <c r="S39" s="105" t="s">
        <v>291</v>
      </c>
    </row>
    <row r="40" spans="1:19" x14ac:dyDescent="0.25">
      <c r="A40" s="94" t="s">
        <v>292</v>
      </c>
      <c r="B40" s="94" t="s">
        <v>293</v>
      </c>
      <c r="C40" s="112"/>
      <c r="D40" s="104">
        <v>8408</v>
      </c>
      <c r="E40" s="104">
        <v>0</v>
      </c>
      <c r="F40" s="104">
        <v>0</v>
      </c>
      <c r="G40" s="104">
        <v>0</v>
      </c>
      <c r="H40" s="104">
        <v>0</v>
      </c>
      <c r="I40" s="104">
        <v>0</v>
      </c>
      <c r="J40" s="104">
        <v>0</v>
      </c>
      <c r="K40" s="104">
        <v>0</v>
      </c>
      <c r="L40" s="104">
        <v>0</v>
      </c>
      <c r="M40" s="104">
        <v>0</v>
      </c>
      <c r="N40" s="104">
        <v>0</v>
      </c>
      <c r="O40" s="104">
        <v>3000</v>
      </c>
      <c r="P40" s="104">
        <v>0</v>
      </c>
      <c r="Q40" s="94" t="s">
        <v>191</v>
      </c>
      <c r="R40" s="94" t="s">
        <v>249</v>
      </c>
      <c r="S40" s="105" t="s">
        <v>294</v>
      </c>
    </row>
    <row r="41" spans="1:19" x14ac:dyDescent="0.25">
      <c r="A41" s="94" t="s">
        <v>295</v>
      </c>
      <c r="B41" s="94" t="s">
        <v>1748</v>
      </c>
      <c r="C41" s="112"/>
      <c r="D41" s="104">
        <v>13252</v>
      </c>
      <c r="E41" s="104">
        <v>0</v>
      </c>
      <c r="F41" s="104">
        <v>0</v>
      </c>
      <c r="G41" s="104">
        <v>0</v>
      </c>
      <c r="H41" s="104">
        <v>0</v>
      </c>
      <c r="I41" s="104">
        <v>0</v>
      </c>
      <c r="J41" s="104">
        <v>0</v>
      </c>
      <c r="K41" s="104">
        <v>0</v>
      </c>
      <c r="L41" s="104">
        <v>0</v>
      </c>
      <c r="M41" s="104">
        <v>0</v>
      </c>
      <c r="N41" s="104">
        <v>0</v>
      </c>
      <c r="O41" s="104">
        <v>0</v>
      </c>
      <c r="P41" s="104">
        <v>0</v>
      </c>
      <c r="Q41" s="94" t="s">
        <v>197</v>
      </c>
      <c r="R41" s="94" t="s">
        <v>197</v>
      </c>
      <c r="S41" s="105" t="s">
        <v>297</v>
      </c>
    </row>
    <row r="42" spans="1:19" x14ac:dyDescent="0.25">
      <c r="A42" s="94" t="s">
        <v>298</v>
      </c>
      <c r="B42" s="94" t="s">
        <v>299</v>
      </c>
      <c r="C42" s="112"/>
      <c r="D42" s="104">
        <v>0</v>
      </c>
      <c r="E42" s="104">
        <v>0</v>
      </c>
      <c r="F42" s="104">
        <v>0</v>
      </c>
      <c r="G42" s="104">
        <v>0</v>
      </c>
      <c r="H42" s="104">
        <v>0</v>
      </c>
      <c r="I42" s="104">
        <v>0</v>
      </c>
      <c r="J42" s="104">
        <v>0</v>
      </c>
      <c r="K42" s="104">
        <v>0</v>
      </c>
      <c r="L42" s="104">
        <v>0</v>
      </c>
      <c r="M42" s="104">
        <v>31600</v>
      </c>
      <c r="N42" s="104">
        <v>0</v>
      </c>
      <c r="O42" s="104">
        <v>3000</v>
      </c>
      <c r="P42" s="104">
        <v>0</v>
      </c>
      <c r="Q42" s="94" t="s">
        <v>191</v>
      </c>
      <c r="R42" s="94" t="s">
        <v>262</v>
      </c>
      <c r="S42" s="105" t="s">
        <v>300</v>
      </c>
    </row>
    <row r="43" spans="1:19" x14ac:dyDescent="0.25">
      <c r="A43" s="94" t="s">
        <v>301</v>
      </c>
      <c r="B43" s="94" t="s">
        <v>302</v>
      </c>
      <c r="C43" s="112"/>
      <c r="D43" s="104">
        <v>162357</v>
      </c>
      <c r="E43" s="104">
        <v>0</v>
      </c>
      <c r="F43" s="104">
        <v>0</v>
      </c>
      <c r="G43" s="104">
        <v>0</v>
      </c>
      <c r="H43" s="104">
        <v>0</v>
      </c>
      <c r="I43" s="104">
        <v>0</v>
      </c>
      <c r="J43" s="104">
        <v>0</v>
      </c>
      <c r="K43" s="104">
        <v>0</v>
      </c>
      <c r="L43" s="104">
        <v>0</v>
      </c>
      <c r="M43" s="104">
        <v>759</v>
      </c>
      <c r="N43" s="104">
        <v>0</v>
      </c>
      <c r="O43" s="104">
        <v>257</v>
      </c>
      <c r="P43" s="104">
        <v>0</v>
      </c>
      <c r="Q43" s="94" t="s">
        <v>191</v>
      </c>
      <c r="R43" s="94" t="s">
        <v>269</v>
      </c>
      <c r="S43" s="105" t="s">
        <v>303</v>
      </c>
    </row>
    <row r="44" spans="1:19" x14ac:dyDescent="0.25">
      <c r="A44" s="94" t="s">
        <v>304</v>
      </c>
      <c r="B44" s="94" t="s">
        <v>305</v>
      </c>
      <c r="C44" s="112"/>
      <c r="D44" s="104">
        <v>3812</v>
      </c>
      <c r="E44" s="104">
        <v>0</v>
      </c>
      <c r="F44" s="104">
        <v>0</v>
      </c>
      <c r="G44" s="104">
        <v>0</v>
      </c>
      <c r="H44" s="104">
        <v>0</v>
      </c>
      <c r="I44" s="104">
        <v>0</v>
      </c>
      <c r="J44" s="104">
        <v>0</v>
      </c>
      <c r="K44" s="104">
        <v>0</v>
      </c>
      <c r="L44" s="104">
        <v>0</v>
      </c>
      <c r="M44" s="104">
        <v>1250</v>
      </c>
      <c r="N44" s="104">
        <v>0</v>
      </c>
      <c r="O44" s="104">
        <v>0</v>
      </c>
      <c r="P44" s="104">
        <v>9000</v>
      </c>
      <c r="Q44" s="94" t="s">
        <v>191</v>
      </c>
      <c r="R44" s="94" t="s">
        <v>212</v>
      </c>
      <c r="S44" s="105" t="s">
        <v>306</v>
      </c>
    </row>
    <row r="45" spans="1:19" x14ac:dyDescent="0.25">
      <c r="A45" s="94" t="s">
        <v>307</v>
      </c>
      <c r="B45" s="94" t="s">
        <v>308</v>
      </c>
      <c r="C45" s="112"/>
      <c r="D45" s="104">
        <v>3175</v>
      </c>
      <c r="E45" s="104">
        <v>1000</v>
      </c>
      <c r="F45" s="104">
        <v>0</v>
      </c>
      <c r="G45" s="104">
        <v>0</v>
      </c>
      <c r="H45" s="104">
        <v>0</v>
      </c>
      <c r="I45" s="104">
        <v>0</v>
      </c>
      <c r="J45" s="104">
        <v>0</v>
      </c>
      <c r="K45" s="104">
        <v>0</v>
      </c>
      <c r="L45" s="104">
        <v>0</v>
      </c>
      <c r="M45" s="104">
        <v>12945</v>
      </c>
      <c r="N45" s="104">
        <v>0</v>
      </c>
      <c r="O45" s="104">
        <v>0</v>
      </c>
      <c r="P45" s="104">
        <v>13000</v>
      </c>
      <c r="Q45" s="94" t="s">
        <v>191</v>
      </c>
      <c r="R45" s="94" t="s">
        <v>205</v>
      </c>
      <c r="S45" s="105" t="s">
        <v>309</v>
      </c>
    </row>
    <row r="46" spans="1:19" x14ac:dyDescent="0.25">
      <c r="A46" s="94" t="s">
        <v>310</v>
      </c>
      <c r="B46" s="94" t="s">
        <v>311</v>
      </c>
      <c r="C46" s="112"/>
      <c r="D46" s="104">
        <v>4050</v>
      </c>
      <c r="E46" s="104">
        <v>0</v>
      </c>
      <c r="F46" s="104">
        <v>0</v>
      </c>
      <c r="G46" s="104">
        <v>0</v>
      </c>
      <c r="H46" s="104">
        <v>0</v>
      </c>
      <c r="I46" s="104">
        <v>0</v>
      </c>
      <c r="J46" s="104">
        <v>0</v>
      </c>
      <c r="K46" s="104">
        <v>0</v>
      </c>
      <c r="L46" s="104">
        <v>0</v>
      </c>
      <c r="M46" s="104">
        <v>0</v>
      </c>
      <c r="N46" s="104">
        <v>0</v>
      </c>
      <c r="O46" s="104">
        <v>0</v>
      </c>
      <c r="P46" s="104">
        <v>5000</v>
      </c>
      <c r="Q46" s="94" t="s">
        <v>191</v>
      </c>
      <c r="R46" s="94" t="s">
        <v>205</v>
      </c>
      <c r="S46" s="105" t="s">
        <v>312</v>
      </c>
    </row>
    <row r="47" spans="1:19" x14ac:dyDescent="0.25">
      <c r="A47" s="94" t="s">
        <v>313</v>
      </c>
      <c r="B47" s="94" t="s">
        <v>1749</v>
      </c>
      <c r="C47" s="112"/>
      <c r="D47" s="104">
        <v>0</v>
      </c>
      <c r="E47" s="104">
        <v>0</v>
      </c>
      <c r="F47" s="104">
        <v>0</v>
      </c>
      <c r="G47" s="104">
        <v>0</v>
      </c>
      <c r="H47" s="104">
        <v>0</v>
      </c>
      <c r="I47" s="104">
        <v>0</v>
      </c>
      <c r="J47" s="104">
        <v>0</v>
      </c>
      <c r="K47" s="104">
        <v>0</v>
      </c>
      <c r="L47" s="104">
        <v>2000</v>
      </c>
      <c r="M47" s="104">
        <v>0</v>
      </c>
      <c r="N47" s="104">
        <v>0</v>
      </c>
      <c r="O47" s="104">
        <v>0</v>
      </c>
      <c r="P47" s="104">
        <v>0</v>
      </c>
      <c r="Q47" s="94" t="s">
        <v>195</v>
      </c>
      <c r="R47" s="94" t="s">
        <v>205</v>
      </c>
      <c r="S47" s="105" t="s">
        <v>315</v>
      </c>
    </row>
    <row r="48" spans="1:19" x14ac:dyDescent="0.25">
      <c r="A48" s="94" t="s">
        <v>316</v>
      </c>
      <c r="B48" s="94" t="s">
        <v>317</v>
      </c>
      <c r="C48" s="112"/>
      <c r="D48" s="104">
        <v>7000</v>
      </c>
      <c r="E48" s="104">
        <v>5000</v>
      </c>
      <c r="F48" s="104">
        <v>0</v>
      </c>
      <c r="G48" s="104">
        <v>0</v>
      </c>
      <c r="H48" s="104">
        <v>0</v>
      </c>
      <c r="I48" s="104">
        <v>0</v>
      </c>
      <c r="J48" s="104">
        <v>0</v>
      </c>
      <c r="K48" s="104">
        <v>0</v>
      </c>
      <c r="L48" s="104">
        <v>0</v>
      </c>
      <c r="M48" s="104">
        <v>0</v>
      </c>
      <c r="N48" s="104">
        <v>0</v>
      </c>
      <c r="O48" s="104">
        <v>0</v>
      </c>
      <c r="P48" s="104">
        <v>24000</v>
      </c>
      <c r="Q48" s="94" t="s">
        <v>191</v>
      </c>
      <c r="R48" s="94" t="s">
        <v>212</v>
      </c>
      <c r="S48" s="105" t="s">
        <v>318</v>
      </c>
    </row>
    <row r="49" spans="1:19" x14ac:dyDescent="0.25">
      <c r="A49" s="94" t="s">
        <v>319</v>
      </c>
      <c r="B49" s="94" t="s">
        <v>320</v>
      </c>
      <c r="C49" s="112"/>
      <c r="D49" s="104">
        <v>100000</v>
      </c>
      <c r="E49" s="104">
        <v>5000</v>
      </c>
      <c r="F49" s="104">
        <v>0</v>
      </c>
      <c r="G49" s="104">
        <v>0</v>
      </c>
      <c r="H49" s="104">
        <v>0</v>
      </c>
      <c r="I49" s="104">
        <v>0</v>
      </c>
      <c r="J49" s="104">
        <v>0</v>
      </c>
      <c r="K49" s="104">
        <v>0</v>
      </c>
      <c r="L49" s="104">
        <v>0</v>
      </c>
      <c r="M49" s="104">
        <v>33300</v>
      </c>
      <c r="N49" s="104">
        <v>0</v>
      </c>
      <c r="O49" s="104">
        <v>0</v>
      </c>
      <c r="P49" s="104">
        <v>37000</v>
      </c>
      <c r="Q49" s="94" t="s">
        <v>191</v>
      </c>
      <c r="R49" s="94" t="s">
        <v>269</v>
      </c>
      <c r="S49" s="105" t="s">
        <v>321</v>
      </c>
    </row>
    <row r="50" spans="1:19" x14ac:dyDescent="0.25">
      <c r="A50" s="94" t="s">
        <v>322</v>
      </c>
      <c r="B50" s="94" t="s">
        <v>323</v>
      </c>
      <c r="C50" s="112"/>
      <c r="D50" s="104">
        <v>13195</v>
      </c>
      <c r="E50" s="104">
        <v>0</v>
      </c>
      <c r="F50" s="104">
        <v>0</v>
      </c>
      <c r="G50" s="104">
        <v>0</v>
      </c>
      <c r="H50" s="104">
        <v>0</v>
      </c>
      <c r="I50" s="104">
        <v>0</v>
      </c>
      <c r="J50" s="104">
        <v>0</v>
      </c>
      <c r="K50" s="104">
        <v>0</v>
      </c>
      <c r="L50" s="104">
        <v>0</v>
      </c>
      <c r="M50" s="104">
        <v>0</v>
      </c>
      <c r="N50" s="104">
        <v>0</v>
      </c>
      <c r="O50" s="104">
        <v>0</v>
      </c>
      <c r="P50" s="104">
        <v>0</v>
      </c>
      <c r="Q50" s="94" t="s">
        <v>191</v>
      </c>
      <c r="R50" s="94" t="s">
        <v>212</v>
      </c>
      <c r="S50" s="105" t="s">
        <v>324</v>
      </c>
    </row>
    <row r="51" spans="1:19" x14ac:dyDescent="0.25">
      <c r="A51" s="94" t="s">
        <v>1815</v>
      </c>
      <c r="B51" s="94" t="s">
        <v>1816</v>
      </c>
      <c r="C51" s="112"/>
      <c r="D51" s="104">
        <v>5000</v>
      </c>
      <c r="E51" s="104">
        <v>0</v>
      </c>
      <c r="F51" s="104">
        <v>0</v>
      </c>
      <c r="G51" s="104">
        <v>0</v>
      </c>
      <c r="H51" s="104">
        <v>0</v>
      </c>
      <c r="I51" s="104">
        <v>0</v>
      </c>
      <c r="J51" s="104">
        <v>0</v>
      </c>
      <c r="K51" s="104">
        <v>0</v>
      </c>
      <c r="L51" s="104">
        <v>0</v>
      </c>
      <c r="M51" s="104">
        <v>0</v>
      </c>
      <c r="N51" s="104">
        <v>0</v>
      </c>
      <c r="O51" s="104">
        <v>0</v>
      </c>
      <c r="P51" s="104">
        <v>3792</v>
      </c>
      <c r="Q51" s="94" t="s">
        <v>191</v>
      </c>
      <c r="R51" s="94" t="s">
        <v>205</v>
      </c>
      <c r="S51" s="105" t="s">
        <v>1817</v>
      </c>
    </row>
    <row r="52" spans="1:19" x14ac:dyDescent="0.25">
      <c r="A52" s="94" t="s">
        <v>328</v>
      </c>
      <c r="B52" s="94" t="s">
        <v>329</v>
      </c>
      <c r="C52" s="112"/>
      <c r="D52" s="104">
        <v>0</v>
      </c>
      <c r="E52" s="104">
        <v>0</v>
      </c>
      <c r="F52" s="104">
        <v>0</v>
      </c>
      <c r="G52" s="104">
        <v>0</v>
      </c>
      <c r="H52" s="104">
        <v>0</v>
      </c>
      <c r="I52" s="104">
        <v>0</v>
      </c>
      <c r="J52" s="104">
        <v>0</v>
      </c>
      <c r="K52" s="104">
        <v>0</v>
      </c>
      <c r="L52" s="104">
        <v>0</v>
      </c>
      <c r="M52" s="104">
        <v>16994</v>
      </c>
      <c r="N52" s="104">
        <v>0</v>
      </c>
      <c r="O52" s="104">
        <v>0</v>
      </c>
      <c r="P52" s="104">
        <v>0</v>
      </c>
      <c r="Q52" s="94" t="s">
        <v>191</v>
      </c>
      <c r="R52" s="94" t="s">
        <v>205</v>
      </c>
      <c r="S52" s="105" t="s">
        <v>330</v>
      </c>
    </row>
    <row r="53" spans="1:19" x14ac:dyDescent="0.25">
      <c r="A53" s="94" t="s">
        <v>331</v>
      </c>
      <c r="B53" s="94" t="s">
        <v>332</v>
      </c>
      <c r="C53" s="112"/>
      <c r="D53" s="104">
        <v>11100</v>
      </c>
      <c r="E53" s="104">
        <v>4000</v>
      </c>
      <c r="F53" s="104">
        <v>0</v>
      </c>
      <c r="G53" s="104">
        <v>0</v>
      </c>
      <c r="H53" s="104">
        <v>0</v>
      </c>
      <c r="I53" s="104">
        <v>0</v>
      </c>
      <c r="J53" s="104">
        <v>0</v>
      </c>
      <c r="K53" s="104">
        <v>0</v>
      </c>
      <c r="L53" s="104">
        <v>0</v>
      </c>
      <c r="M53" s="104">
        <v>8900</v>
      </c>
      <c r="N53" s="104">
        <v>0</v>
      </c>
      <c r="O53" s="104">
        <v>11000</v>
      </c>
      <c r="P53" s="104">
        <v>0</v>
      </c>
      <c r="Q53" s="94" t="s">
        <v>191</v>
      </c>
      <c r="R53" s="94" t="s">
        <v>269</v>
      </c>
      <c r="S53" s="105" t="s">
        <v>333</v>
      </c>
    </row>
    <row r="54" spans="1:19" x14ac:dyDescent="0.25">
      <c r="A54" s="94" t="s">
        <v>334</v>
      </c>
      <c r="B54" s="94" t="s">
        <v>335</v>
      </c>
      <c r="C54" s="112"/>
      <c r="D54" s="104">
        <v>8762</v>
      </c>
      <c r="E54" s="104">
        <v>0</v>
      </c>
      <c r="F54" s="104">
        <v>0</v>
      </c>
      <c r="G54" s="104">
        <v>0</v>
      </c>
      <c r="H54" s="104">
        <v>0</v>
      </c>
      <c r="I54" s="104">
        <v>0</v>
      </c>
      <c r="J54" s="104">
        <v>0</v>
      </c>
      <c r="K54" s="104">
        <v>0</v>
      </c>
      <c r="L54" s="104">
        <v>0</v>
      </c>
      <c r="M54" s="104">
        <v>28409</v>
      </c>
      <c r="N54" s="104">
        <v>0</v>
      </c>
      <c r="O54" s="104">
        <v>0</v>
      </c>
      <c r="P54" s="104">
        <v>8000</v>
      </c>
      <c r="Q54" s="94" t="s">
        <v>191</v>
      </c>
      <c r="R54" s="94" t="s">
        <v>212</v>
      </c>
      <c r="S54" s="105" t="s">
        <v>336</v>
      </c>
    </row>
    <row r="55" spans="1:19" x14ac:dyDescent="0.25">
      <c r="A55" s="94" t="s">
        <v>337</v>
      </c>
      <c r="B55" s="94" t="s">
        <v>338</v>
      </c>
      <c r="C55" s="112"/>
      <c r="D55" s="104">
        <v>14332</v>
      </c>
      <c r="E55" s="104">
        <v>0</v>
      </c>
      <c r="F55" s="104">
        <v>0</v>
      </c>
      <c r="G55" s="104">
        <v>7004</v>
      </c>
      <c r="H55" s="104">
        <v>0</v>
      </c>
      <c r="I55" s="104">
        <v>0</v>
      </c>
      <c r="J55" s="104">
        <v>0</v>
      </c>
      <c r="K55" s="104">
        <v>0</v>
      </c>
      <c r="L55" s="104">
        <v>0</v>
      </c>
      <c r="M55" s="104">
        <v>0</v>
      </c>
      <c r="N55" s="104">
        <v>0</v>
      </c>
      <c r="O55" s="104">
        <v>2753</v>
      </c>
      <c r="P55" s="104">
        <v>0</v>
      </c>
      <c r="Q55" s="94" t="s">
        <v>191</v>
      </c>
      <c r="R55" s="94" t="s">
        <v>212</v>
      </c>
      <c r="S55" s="105" t="s">
        <v>339</v>
      </c>
    </row>
    <row r="56" spans="1:19" x14ac:dyDescent="0.25">
      <c r="A56" s="94" t="s">
        <v>340</v>
      </c>
      <c r="B56" s="94" t="s">
        <v>341</v>
      </c>
      <c r="C56" s="112"/>
      <c r="D56" s="104">
        <v>3209</v>
      </c>
      <c r="E56" s="104">
        <v>0</v>
      </c>
      <c r="F56" s="104">
        <v>0</v>
      </c>
      <c r="G56" s="104">
        <v>0</v>
      </c>
      <c r="H56" s="104">
        <v>0</v>
      </c>
      <c r="I56" s="104">
        <v>0</v>
      </c>
      <c r="J56" s="104">
        <v>0</v>
      </c>
      <c r="K56" s="104">
        <v>0</v>
      </c>
      <c r="L56" s="104">
        <v>0</v>
      </c>
      <c r="M56" s="104">
        <v>35200</v>
      </c>
      <c r="N56" s="104">
        <v>0</v>
      </c>
      <c r="O56" s="104">
        <v>0</v>
      </c>
      <c r="P56" s="104">
        <v>105000</v>
      </c>
      <c r="Q56" s="94" t="s">
        <v>191</v>
      </c>
      <c r="R56" s="94" t="s">
        <v>262</v>
      </c>
      <c r="S56" s="105" t="s">
        <v>342</v>
      </c>
    </row>
    <row r="57" spans="1:19" x14ac:dyDescent="0.25">
      <c r="A57" s="94" t="s">
        <v>343</v>
      </c>
      <c r="B57" s="94" t="s">
        <v>344</v>
      </c>
      <c r="C57" s="112"/>
      <c r="D57" s="104">
        <v>5000</v>
      </c>
      <c r="E57" s="104">
        <v>1000</v>
      </c>
      <c r="F57" s="104">
        <v>0</v>
      </c>
      <c r="G57" s="104">
        <v>0</v>
      </c>
      <c r="H57" s="104">
        <v>0</v>
      </c>
      <c r="I57" s="104">
        <v>0</v>
      </c>
      <c r="J57" s="104">
        <v>0</v>
      </c>
      <c r="K57" s="104">
        <v>0</v>
      </c>
      <c r="L57" s="104">
        <v>0</v>
      </c>
      <c r="M57" s="104">
        <v>0</v>
      </c>
      <c r="N57" s="104">
        <v>0</v>
      </c>
      <c r="O57" s="104">
        <v>0</v>
      </c>
      <c r="P57" s="104">
        <v>8000</v>
      </c>
      <c r="Q57" s="94" t="s">
        <v>191</v>
      </c>
      <c r="R57" s="94" t="s">
        <v>212</v>
      </c>
      <c r="S57" s="105" t="s">
        <v>345</v>
      </c>
    </row>
    <row r="58" spans="1:19" x14ac:dyDescent="0.25">
      <c r="A58" s="94" t="s">
        <v>346</v>
      </c>
      <c r="B58" s="94" t="s">
        <v>1750</v>
      </c>
      <c r="C58" s="112"/>
      <c r="D58" s="104">
        <v>7412</v>
      </c>
      <c r="E58" s="104">
        <v>2000</v>
      </c>
      <c r="F58" s="104">
        <v>0</v>
      </c>
      <c r="G58" s="104">
        <v>0</v>
      </c>
      <c r="H58" s="104">
        <v>0</v>
      </c>
      <c r="I58" s="104">
        <v>0</v>
      </c>
      <c r="J58" s="104">
        <v>0</v>
      </c>
      <c r="K58" s="104">
        <v>0</v>
      </c>
      <c r="L58" s="104">
        <v>0</v>
      </c>
      <c r="M58" s="104">
        <v>0</v>
      </c>
      <c r="N58" s="104">
        <v>0</v>
      </c>
      <c r="O58" s="104">
        <v>0</v>
      </c>
      <c r="P58" s="104">
        <v>21000</v>
      </c>
      <c r="Q58" s="94" t="s">
        <v>195</v>
      </c>
      <c r="R58" s="94" t="s">
        <v>205</v>
      </c>
      <c r="S58" s="105" t="s">
        <v>348</v>
      </c>
    </row>
    <row r="59" spans="1:19" x14ac:dyDescent="0.25">
      <c r="A59" s="94" t="s">
        <v>349</v>
      </c>
      <c r="B59" s="94" t="s">
        <v>350</v>
      </c>
      <c r="C59" s="112"/>
      <c r="D59" s="104">
        <v>44610</v>
      </c>
      <c r="E59" s="104">
        <v>7500</v>
      </c>
      <c r="F59" s="104">
        <v>0</v>
      </c>
      <c r="G59" s="104">
        <v>8000</v>
      </c>
      <c r="H59" s="104">
        <v>0</v>
      </c>
      <c r="I59" s="104">
        <v>0</v>
      </c>
      <c r="J59" s="104">
        <v>0</v>
      </c>
      <c r="K59" s="104">
        <v>0</v>
      </c>
      <c r="L59" s="104">
        <v>0</v>
      </c>
      <c r="M59" s="104">
        <v>23202</v>
      </c>
      <c r="N59" s="104">
        <v>10000</v>
      </c>
      <c r="O59" s="104">
        <v>20000</v>
      </c>
      <c r="P59" s="104">
        <v>21000</v>
      </c>
      <c r="Q59" s="94" t="s">
        <v>191</v>
      </c>
      <c r="R59" s="94" t="s">
        <v>205</v>
      </c>
      <c r="S59" s="105" t="s">
        <v>351</v>
      </c>
    </row>
    <row r="60" spans="1:19" x14ac:dyDescent="0.25">
      <c r="A60" s="94" t="s">
        <v>352</v>
      </c>
      <c r="B60" s="94" t="s">
        <v>353</v>
      </c>
      <c r="C60" s="112"/>
      <c r="D60" s="104">
        <v>25062</v>
      </c>
      <c r="E60" s="104">
        <v>0</v>
      </c>
      <c r="F60" s="104">
        <v>0</v>
      </c>
      <c r="G60" s="104">
        <v>0</v>
      </c>
      <c r="H60" s="104">
        <v>0</v>
      </c>
      <c r="I60" s="104">
        <v>0</v>
      </c>
      <c r="J60" s="104">
        <v>0</v>
      </c>
      <c r="K60" s="104">
        <v>0</v>
      </c>
      <c r="L60" s="104">
        <v>0</v>
      </c>
      <c r="M60" s="104">
        <v>28871</v>
      </c>
      <c r="N60" s="104">
        <v>0</v>
      </c>
      <c r="O60" s="104">
        <v>0</v>
      </c>
      <c r="P60" s="104">
        <v>10000</v>
      </c>
      <c r="Q60" s="94" t="s">
        <v>191</v>
      </c>
      <c r="R60" s="94" t="s">
        <v>205</v>
      </c>
      <c r="S60" s="105" t="s">
        <v>354</v>
      </c>
    </row>
    <row r="61" spans="1:19" x14ac:dyDescent="0.25">
      <c r="A61" s="94" t="s">
        <v>355</v>
      </c>
      <c r="B61" s="94" t="s">
        <v>356</v>
      </c>
      <c r="C61" s="112"/>
      <c r="D61" s="104">
        <v>16306</v>
      </c>
      <c r="E61" s="104">
        <v>0</v>
      </c>
      <c r="F61" s="104">
        <v>0</v>
      </c>
      <c r="G61" s="104">
        <v>2000</v>
      </c>
      <c r="H61" s="104">
        <v>0</v>
      </c>
      <c r="I61" s="104">
        <v>0</v>
      </c>
      <c r="J61" s="104">
        <v>0</v>
      </c>
      <c r="K61" s="104">
        <v>0</v>
      </c>
      <c r="L61" s="104">
        <v>0</v>
      </c>
      <c r="M61" s="104">
        <v>0</v>
      </c>
      <c r="N61" s="104">
        <v>14465</v>
      </c>
      <c r="O61" s="104">
        <v>0</v>
      </c>
      <c r="P61" s="104">
        <v>0</v>
      </c>
      <c r="Q61" s="94" t="s">
        <v>191</v>
      </c>
      <c r="R61" s="94" t="s">
        <v>212</v>
      </c>
      <c r="S61" s="105" t="s">
        <v>357</v>
      </c>
    </row>
    <row r="62" spans="1:19" x14ac:dyDescent="0.25">
      <c r="A62" s="94" t="s">
        <v>358</v>
      </c>
      <c r="B62" s="94" t="s">
        <v>359</v>
      </c>
      <c r="C62" s="112"/>
      <c r="D62" s="104">
        <v>140000</v>
      </c>
      <c r="E62" s="104">
        <v>10000</v>
      </c>
      <c r="F62" s="104">
        <v>0</v>
      </c>
      <c r="G62" s="104">
        <v>0</v>
      </c>
      <c r="H62" s="104">
        <v>0</v>
      </c>
      <c r="I62" s="104">
        <v>0</v>
      </c>
      <c r="J62" s="104">
        <v>0</v>
      </c>
      <c r="K62" s="104">
        <v>0</v>
      </c>
      <c r="L62" s="104">
        <v>0</v>
      </c>
      <c r="M62" s="104">
        <v>102500</v>
      </c>
      <c r="N62" s="104">
        <v>0</v>
      </c>
      <c r="O62" s="104">
        <v>22300</v>
      </c>
      <c r="P62" s="104">
        <v>10000</v>
      </c>
      <c r="Q62" s="94" t="s">
        <v>191</v>
      </c>
      <c r="R62" s="94" t="s">
        <v>262</v>
      </c>
      <c r="S62" s="105" t="s">
        <v>360</v>
      </c>
    </row>
    <row r="63" spans="1:19" x14ac:dyDescent="0.25">
      <c r="A63" s="94" t="s">
        <v>361</v>
      </c>
      <c r="B63" s="94" t="s">
        <v>362</v>
      </c>
      <c r="C63" s="112"/>
      <c r="D63" s="104">
        <v>0</v>
      </c>
      <c r="E63" s="104">
        <v>0</v>
      </c>
      <c r="F63" s="104">
        <v>0</v>
      </c>
      <c r="G63" s="104">
        <v>0</v>
      </c>
      <c r="H63" s="104">
        <v>0</v>
      </c>
      <c r="I63" s="104">
        <v>0</v>
      </c>
      <c r="J63" s="104">
        <v>0</v>
      </c>
      <c r="K63" s="104">
        <v>0</v>
      </c>
      <c r="L63" s="104">
        <v>0</v>
      </c>
      <c r="M63" s="104">
        <v>0</v>
      </c>
      <c r="N63" s="104">
        <v>0</v>
      </c>
      <c r="O63" s="104">
        <v>0</v>
      </c>
      <c r="P63" s="104">
        <v>0</v>
      </c>
      <c r="Q63" s="94" t="s">
        <v>191</v>
      </c>
      <c r="R63" s="94" t="s">
        <v>212</v>
      </c>
      <c r="S63" s="105" t="s">
        <v>363</v>
      </c>
    </row>
    <row r="64" spans="1:19" x14ac:dyDescent="0.25">
      <c r="A64" s="94" t="s">
        <v>364</v>
      </c>
      <c r="B64" s="94" t="s">
        <v>365</v>
      </c>
      <c r="C64" s="112"/>
      <c r="D64" s="104">
        <v>14500</v>
      </c>
      <c r="E64" s="104">
        <v>4000</v>
      </c>
      <c r="F64" s="104">
        <v>0</v>
      </c>
      <c r="G64" s="104">
        <v>0</v>
      </c>
      <c r="H64" s="104">
        <v>0</v>
      </c>
      <c r="I64" s="104">
        <v>0</v>
      </c>
      <c r="J64" s="104">
        <v>0</v>
      </c>
      <c r="K64" s="104">
        <v>0</v>
      </c>
      <c r="L64" s="104">
        <v>0</v>
      </c>
      <c r="M64" s="104">
        <v>13500</v>
      </c>
      <c r="N64" s="104">
        <v>0</v>
      </c>
      <c r="O64" s="104">
        <v>0</v>
      </c>
      <c r="P64" s="104">
        <v>9000</v>
      </c>
      <c r="Q64" s="94" t="s">
        <v>191</v>
      </c>
      <c r="R64" s="94" t="s">
        <v>212</v>
      </c>
      <c r="S64" s="105" t="s">
        <v>366</v>
      </c>
    </row>
    <row r="65" spans="1:19" x14ac:dyDescent="0.25">
      <c r="A65" s="94" t="s">
        <v>367</v>
      </c>
      <c r="B65" s="94" t="s">
        <v>368</v>
      </c>
      <c r="C65" s="112"/>
      <c r="D65" s="104">
        <v>465</v>
      </c>
      <c r="E65" s="104">
        <v>0</v>
      </c>
      <c r="F65" s="104">
        <v>0</v>
      </c>
      <c r="G65" s="104">
        <v>0</v>
      </c>
      <c r="H65" s="104">
        <v>0</v>
      </c>
      <c r="I65" s="104">
        <v>0</v>
      </c>
      <c r="J65" s="104">
        <v>0</v>
      </c>
      <c r="K65" s="104">
        <v>0</v>
      </c>
      <c r="L65" s="104">
        <v>0</v>
      </c>
      <c r="M65" s="104">
        <v>6740</v>
      </c>
      <c r="N65" s="104">
        <v>0</v>
      </c>
      <c r="O65" s="104">
        <v>0</v>
      </c>
      <c r="P65" s="104">
        <v>6000</v>
      </c>
      <c r="Q65" s="94" t="s">
        <v>191</v>
      </c>
      <c r="R65" s="94" t="s">
        <v>212</v>
      </c>
      <c r="S65" s="105" t="s">
        <v>369</v>
      </c>
    </row>
    <row r="66" spans="1:19" x14ac:dyDescent="0.25">
      <c r="A66" s="94" t="s">
        <v>370</v>
      </c>
      <c r="B66" s="94" t="s">
        <v>371</v>
      </c>
      <c r="C66" s="112"/>
      <c r="D66" s="104">
        <v>0</v>
      </c>
      <c r="E66" s="104">
        <v>0</v>
      </c>
      <c r="F66" s="104">
        <v>0</v>
      </c>
      <c r="G66" s="104">
        <v>0</v>
      </c>
      <c r="H66" s="104">
        <v>0</v>
      </c>
      <c r="I66" s="104">
        <v>0</v>
      </c>
      <c r="J66" s="104">
        <v>0</v>
      </c>
      <c r="K66" s="104">
        <v>0</v>
      </c>
      <c r="L66" s="104">
        <v>0</v>
      </c>
      <c r="M66" s="104">
        <v>22255</v>
      </c>
      <c r="N66" s="104">
        <v>0</v>
      </c>
      <c r="O66" s="104">
        <v>0</v>
      </c>
      <c r="P66" s="104">
        <v>0</v>
      </c>
      <c r="Q66" s="94" t="s">
        <v>191</v>
      </c>
      <c r="R66" s="94" t="s">
        <v>372</v>
      </c>
      <c r="S66" s="105" t="s">
        <v>373</v>
      </c>
    </row>
    <row r="67" spans="1:19" x14ac:dyDescent="0.25">
      <c r="A67" s="94" t="s">
        <v>374</v>
      </c>
      <c r="B67" s="94" t="s">
        <v>375</v>
      </c>
      <c r="C67" s="112"/>
      <c r="D67" s="104">
        <v>5000</v>
      </c>
      <c r="E67" s="104">
        <v>3000</v>
      </c>
      <c r="F67" s="104">
        <v>0</v>
      </c>
      <c r="G67" s="104">
        <v>6504</v>
      </c>
      <c r="H67" s="104">
        <v>0</v>
      </c>
      <c r="I67" s="104">
        <v>0</v>
      </c>
      <c r="J67" s="104">
        <v>0</v>
      </c>
      <c r="K67" s="104">
        <v>0</v>
      </c>
      <c r="L67" s="104">
        <v>0</v>
      </c>
      <c r="M67" s="104">
        <v>3154</v>
      </c>
      <c r="N67" s="104">
        <v>0</v>
      </c>
      <c r="O67" s="104">
        <v>0</v>
      </c>
      <c r="P67" s="104">
        <v>4000</v>
      </c>
      <c r="Q67" s="94" t="s">
        <v>191</v>
      </c>
      <c r="R67" s="94" t="s">
        <v>249</v>
      </c>
      <c r="S67" s="105" t="s">
        <v>376</v>
      </c>
    </row>
    <row r="68" spans="1:19" x14ac:dyDescent="0.25">
      <c r="A68" s="94" t="s">
        <v>377</v>
      </c>
      <c r="B68" s="94" t="s">
        <v>378</v>
      </c>
      <c r="C68" s="112"/>
      <c r="D68" s="104">
        <v>14052</v>
      </c>
      <c r="E68" s="104">
        <v>0</v>
      </c>
      <c r="F68" s="104">
        <v>0</v>
      </c>
      <c r="G68" s="104">
        <v>0</v>
      </c>
      <c r="H68" s="104">
        <v>0</v>
      </c>
      <c r="I68" s="104">
        <v>0</v>
      </c>
      <c r="J68" s="104">
        <v>0</v>
      </c>
      <c r="K68" s="104">
        <v>0</v>
      </c>
      <c r="L68" s="104">
        <v>0</v>
      </c>
      <c r="M68" s="104">
        <v>0</v>
      </c>
      <c r="N68" s="104">
        <v>0</v>
      </c>
      <c r="O68" s="104">
        <v>0</v>
      </c>
      <c r="P68" s="104">
        <v>0</v>
      </c>
      <c r="Q68" s="94" t="s">
        <v>191</v>
      </c>
      <c r="R68" s="94" t="s">
        <v>212</v>
      </c>
      <c r="S68" s="105" t="s">
        <v>379</v>
      </c>
    </row>
    <row r="69" spans="1:19" x14ac:dyDescent="0.25">
      <c r="A69" s="94" t="s">
        <v>380</v>
      </c>
      <c r="B69" s="94" t="s">
        <v>381</v>
      </c>
      <c r="C69" s="112"/>
      <c r="D69" s="104">
        <v>21250</v>
      </c>
      <c r="E69" s="104">
        <v>0</v>
      </c>
      <c r="F69" s="104">
        <v>0</v>
      </c>
      <c r="G69" s="104">
        <v>0</v>
      </c>
      <c r="H69" s="104">
        <v>0</v>
      </c>
      <c r="I69" s="104">
        <v>0</v>
      </c>
      <c r="J69" s="104">
        <v>0</v>
      </c>
      <c r="K69" s="104">
        <v>0</v>
      </c>
      <c r="L69" s="104">
        <v>0</v>
      </c>
      <c r="M69" s="104">
        <v>0</v>
      </c>
      <c r="N69" s="104">
        <v>0</v>
      </c>
      <c r="O69" s="104">
        <v>0</v>
      </c>
      <c r="P69" s="104">
        <v>0</v>
      </c>
      <c r="Q69" s="94" t="s">
        <v>191</v>
      </c>
      <c r="R69" s="94" t="s">
        <v>269</v>
      </c>
      <c r="S69" s="105" t="s">
        <v>382</v>
      </c>
    </row>
    <row r="70" spans="1:19" x14ac:dyDescent="0.25">
      <c r="A70" s="94" t="s">
        <v>383</v>
      </c>
      <c r="B70" s="94" t="s">
        <v>1751</v>
      </c>
      <c r="C70" s="112"/>
      <c r="D70" s="104">
        <v>9620</v>
      </c>
      <c r="E70" s="104">
        <v>4000</v>
      </c>
      <c r="F70" s="104">
        <v>0</v>
      </c>
      <c r="G70" s="104">
        <v>14000</v>
      </c>
      <c r="H70" s="104">
        <v>0</v>
      </c>
      <c r="I70" s="104">
        <v>10000</v>
      </c>
      <c r="J70" s="104">
        <v>0</v>
      </c>
      <c r="K70" s="104">
        <v>0</v>
      </c>
      <c r="L70" s="104">
        <v>13030</v>
      </c>
      <c r="M70" s="104">
        <v>0</v>
      </c>
      <c r="N70" s="104">
        <v>0</v>
      </c>
      <c r="O70" s="104">
        <v>48893</v>
      </c>
      <c r="P70" s="104">
        <v>5000</v>
      </c>
      <c r="Q70" s="94" t="s">
        <v>195</v>
      </c>
      <c r="R70" s="94" t="s">
        <v>205</v>
      </c>
      <c r="S70" s="105" t="s">
        <v>385</v>
      </c>
    </row>
    <row r="71" spans="1:19" x14ac:dyDescent="0.25">
      <c r="A71" s="94" t="s">
        <v>386</v>
      </c>
      <c r="B71" s="94" t="s">
        <v>387</v>
      </c>
      <c r="C71" s="112"/>
      <c r="D71" s="104">
        <v>9400</v>
      </c>
      <c r="E71" s="104">
        <v>6900</v>
      </c>
      <c r="F71" s="104">
        <v>0</v>
      </c>
      <c r="G71" s="104">
        <v>0</v>
      </c>
      <c r="H71" s="104">
        <v>0</v>
      </c>
      <c r="I71" s="104">
        <v>0</v>
      </c>
      <c r="J71" s="104">
        <v>0</v>
      </c>
      <c r="K71" s="104">
        <v>0</v>
      </c>
      <c r="L71" s="104">
        <v>0</v>
      </c>
      <c r="M71" s="104">
        <v>0</v>
      </c>
      <c r="N71" s="104">
        <v>0</v>
      </c>
      <c r="O71" s="104">
        <v>0</v>
      </c>
      <c r="P71" s="104">
        <v>5100</v>
      </c>
      <c r="Q71" s="94" t="s">
        <v>191</v>
      </c>
      <c r="R71" s="94" t="s">
        <v>269</v>
      </c>
      <c r="S71" s="105" t="s">
        <v>388</v>
      </c>
    </row>
    <row r="72" spans="1:19" x14ac:dyDescent="0.25">
      <c r="A72" s="94" t="s">
        <v>389</v>
      </c>
      <c r="B72" s="94" t="s">
        <v>390</v>
      </c>
      <c r="C72" s="112"/>
      <c r="D72" s="104">
        <v>40429</v>
      </c>
      <c r="E72" s="104">
        <v>2000</v>
      </c>
      <c r="F72" s="104">
        <v>0</v>
      </c>
      <c r="G72" s="104">
        <v>0</v>
      </c>
      <c r="H72" s="104">
        <v>0</v>
      </c>
      <c r="I72" s="104">
        <v>0</v>
      </c>
      <c r="J72" s="104">
        <v>0</v>
      </c>
      <c r="K72" s="104">
        <v>0</v>
      </c>
      <c r="L72" s="104">
        <v>0</v>
      </c>
      <c r="M72" s="104">
        <v>26500</v>
      </c>
      <c r="N72" s="104">
        <v>0</v>
      </c>
      <c r="O72" s="104">
        <v>0</v>
      </c>
      <c r="P72" s="104">
        <v>38000</v>
      </c>
      <c r="Q72" s="94" t="s">
        <v>191</v>
      </c>
      <c r="R72" s="94" t="s">
        <v>212</v>
      </c>
      <c r="S72" s="105" t="s">
        <v>391</v>
      </c>
    </row>
    <row r="73" spans="1:19" x14ac:dyDescent="0.25">
      <c r="A73" s="94" t="s">
        <v>392</v>
      </c>
      <c r="B73" s="94" t="s">
        <v>393</v>
      </c>
      <c r="C73" s="112"/>
      <c r="D73" s="104">
        <v>1507</v>
      </c>
      <c r="E73" s="104">
        <v>0</v>
      </c>
      <c r="F73" s="104">
        <v>0</v>
      </c>
      <c r="G73" s="104">
        <v>0</v>
      </c>
      <c r="H73" s="104">
        <v>0</v>
      </c>
      <c r="I73" s="104">
        <v>0</v>
      </c>
      <c r="J73" s="104">
        <v>0</v>
      </c>
      <c r="K73" s="104">
        <v>3760</v>
      </c>
      <c r="L73" s="104">
        <v>0</v>
      </c>
      <c r="M73" s="104">
        <v>24917</v>
      </c>
      <c r="N73" s="104">
        <v>0</v>
      </c>
      <c r="O73" s="104">
        <v>0</v>
      </c>
      <c r="P73" s="104">
        <v>0</v>
      </c>
      <c r="Q73" s="94" t="s">
        <v>191</v>
      </c>
      <c r="R73" s="94" t="s">
        <v>372</v>
      </c>
      <c r="S73" s="105" t="s">
        <v>394</v>
      </c>
    </row>
    <row r="74" spans="1:19" x14ac:dyDescent="0.25">
      <c r="A74" s="94" t="s">
        <v>395</v>
      </c>
      <c r="B74" s="94" t="s">
        <v>396</v>
      </c>
      <c r="C74" s="112"/>
      <c r="D74" s="104">
        <v>11700</v>
      </c>
      <c r="E74" s="104">
        <v>0</v>
      </c>
      <c r="F74" s="104">
        <v>0</v>
      </c>
      <c r="G74" s="104">
        <v>0</v>
      </c>
      <c r="H74" s="104">
        <v>0</v>
      </c>
      <c r="I74" s="104">
        <v>0</v>
      </c>
      <c r="J74" s="104">
        <v>0</v>
      </c>
      <c r="K74" s="104">
        <v>0</v>
      </c>
      <c r="L74" s="104">
        <v>0</v>
      </c>
      <c r="M74" s="104">
        <v>10000</v>
      </c>
      <c r="N74" s="104">
        <v>0</v>
      </c>
      <c r="O74" s="104">
        <v>0</v>
      </c>
      <c r="P74" s="104">
        <v>77000</v>
      </c>
      <c r="Q74" s="94" t="s">
        <v>191</v>
      </c>
      <c r="R74" s="94" t="s">
        <v>249</v>
      </c>
      <c r="S74" s="105" t="s">
        <v>397</v>
      </c>
    </row>
    <row r="75" spans="1:19" x14ac:dyDescent="0.25">
      <c r="A75" s="94" t="s">
        <v>398</v>
      </c>
      <c r="B75" s="94" t="s">
        <v>399</v>
      </c>
      <c r="C75" s="112"/>
      <c r="D75" s="104">
        <v>12895</v>
      </c>
      <c r="E75" s="104">
        <v>3000</v>
      </c>
      <c r="F75" s="104">
        <v>0</v>
      </c>
      <c r="G75" s="104">
        <v>0</v>
      </c>
      <c r="H75" s="104">
        <v>0</v>
      </c>
      <c r="I75" s="104">
        <v>0</v>
      </c>
      <c r="J75" s="104">
        <v>0</v>
      </c>
      <c r="K75" s="104">
        <v>0</v>
      </c>
      <c r="L75" s="104">
        <v>0</v>
      </c>
      <c r="M75" s="104">
        <v>0</v>
      </c>
      <c r="N75" s="104">
        <v>0</v>
      </c>
      <c r="O75" s="104">
        <v>0</v>
      </c>
      <c r="P75" s="104">
        <v>0</v>
      </c>
      <c r="Q75" s="94" t="s">
        <v>191</v>
      </c>
      <c r="R75" s="94" t="s">
        <v>249</v>
      </c>
      <c r="S75" s="105" t="s">
        <v>400</v>
      </c>
    </row>
    <row r="76" spans="1:19" x14ac:dyDescent="0.25">
      <c r="A76" s="94" t="s">
        <v>401</v>
      </c>
      <c r="B76" s="94" t="s">
        <v>402</v>
      </c>
      <c r="C76" s="112"/>
      <c r="D76" s="104">
        <v>9070</v>
      </c>
      <c r="E76" s="104">
        <v>0</v>
      </c>
      <c r="F76" s="104">
        <v>0</v>
      </c>
      <c r="G76" s="104">
        <v>0</v>
      </c>
      <c r="H76" s="104">
        <v>0</v>
      </c>
      <c r="I76" s="104">
        <v>0</v>
      </c>
      <c r="J76" s="104">
        <v>0</v>
      </c>
      <c r="K76" s="104">
        <v>0</v>
      </c>
      <c r="L76" s="104">
        <v>0</v>
      </c>
      <c r="M76" s="104">
        <v>0</v>
      </c>
      <c r="N76" s="104">
        <v>0</v>
      </c>
      <c r="O76" s="104">
        <v>0</v>
      </c>
      <c r="P76" s="104">
        <v>7000</v>
      </c>
      <c r="Q76" s="94" t="s">
        <v>191</v>
      </c>
      <c r="R76" s="94" t="s">
        <v>249</v>
      </c>
      <c r="S76" s="105" t="s">
        <v>403</v>
      </c>
    </row>
    <row r="77" spans="1:19" x14ac:dyDescent="0.25">
      <c r="A77" s="94" t="s">
        <v>404</v>
      </c>
      <c r="B77" s="94" t="s">
        <v>405</v>
      </c>
      <c r="C77" s="112"/>
      <c r="D77" s="104">
        <v>50000</v>
      </c>
      <c r="E77" s="104">
        <v>0</v>
      </c>
      <c r="F77" s="104">
        <v>0</v>
      </c>
      <c r="G77" s="104">
        <v>0</v>
      </c>
      <c r="H77" s="104">
        <v>0</v>
      </c>
      <c r="I77" s="104">
        <v>0</v>
      </c>
      <c r="J77" s="104">
        <v>0</v>
      </c>
      <c r="K77" s="104">
        <v>0</v>
      </c>
      <c r="L77" s="104">
        <v>0</v>
      </c>
      <c r="M77" s="104">
        <v>29770</v>
      </c>
      <c r="N77" s="104">
        <v>0</v>
      </c>
      <c r="O77" s="104">
        <v>85000</v>
      </c>
      <c r="P77" s="104">
        <v>69000</v>
      </c>
      <c r="Q77" s="94" t="s">
        <v>191</v>
      </c>
      <c r="R77" s="94" t="s">
        <v>406</v>
      </c>
      <c r="S77" s="105" t="s">
        <v>407</v>
      </c>
    </row>
    <row r="78" spans="1:19" x14ac:dyDescent="0.25">
      <c r="A78" s="94" t="s">
        <v>408</v>
      </c>
      <c r="B78" s="94" t="s">
        <v>409</v>
      </c>
      <c r="C78" s="112"/>
      <c r="D78" s="104">
        <v>3000</v>
      </c>
      <c r="E78" s="104">
        <v>0</v>
      </c>
      <c r="F78" s="104">
        <v>0</v>
      </c>
      <c r="G78" s="104">
        <v>2000</v>
      </c>
      <c r="H78" s="104">
        <v>0</v>
      </c>
      <c r="I78" s="104">
        <v>0</v>
      </c>
      <c r="J78" s="104">
        <v>0</v>
      </c>
      <c r="K78" s="104">
        <v>0</v>
      </c>
      <c r="L78" s="104">
        <v>0</v>
      </c>
      <c r="M78" s="104">
        <v>6900</v>
      </c>
      <c r="N78" s="104">
        <v>0</v>
      </c>
      <c r="O78" s="104">
        <v>0</v>
      </c>
      <c r="P78" s="104">
        <v>0</v>
      </c>
      <c r="Q78" s="94" t="s">
        <v>191</v>
      </c>
      <c r="R78" s="94" t="s">
        <v>212</v>
      </c>
      <c r="S78" s="105" t="s">
        <v>410</v>
      </c>
    </row>
    <row r="79" spans="1:19" x14ac:dyDescent="0.25">
      <c r="A79" s="94" t="s">
        <v>411</v>
      </c>
      <c r="B79" s="94" t="s">
        <v>412</v>
      </c>
      <c r="C79" s="112"/>
      <c r="D79" s="104">
        <v>5220</v>
      </c>
      <c r="E79" s="104">
        <v>0</v>
      </c>
      <c r="F79" s="104">
        <v>0</v>
      </c>
      <c r="G79" s="104">
        <v>0</v>
      </c>
      <c r="H79" s="104">
        <v>0</v>
      </c>
      <c r="I79" s="104">
        <v>0</v>
      </c>
      <c r="J79" s="104">
        <v>0</v>
      </c>
      <c r="K79" s="104">
        <v>0</v>
      </c>
      <c r="L79" s="104">
        <v>0</v>
      </c>
      <c r="M79" s="104">
        <v>10480</v>
      </c>
      <c r="N79" s="104">
        <v>0</v>
      </c>
      <c r="O79" s="104">
        <v>0</v>
      </c>
      <c r="P79" s="104">
        <v>0</v>
      </c>
      <c r="Q79" s="94" t="s">
        <v>191</v>
      </c>
      <c r="R79" s="94" t="s">
        <v>212</v>
      </c>
      <c r="S79" s="105" t="s">
        <v>413</v>
      </c>
    </row>
    <row r="80" spans="1:19" x14ac:dyDescent="0.25">
      <c r="A80" s="94" t="s">
        <v>414</v>
      </c>
      <c r="B80" s="94" t="s">
        <v>1753</v>
      </c>
      <c r="C80" s="112"/>
      <c r="D80" s="104">
        <v>29000</v>
      </c>
      <c r="E80" s="104">
        <v>5000</v>
      </c>
      <c r="F80" s="104">
        <v>0</v>
      </c>
      <c r="G80" s="104">
        <v>0</v>
      </c>
      <c r="H80" s="104">
        <v>0</v>
      </c>
      <c r="I80" s="104">
        <v>0</v>
      </c>
      <c r="J80" s="104">
        <v>0</v>
      </c>
      <c r="K80" s="104">
        <v>0</v>
      </c>
      <c r="L80" s="104">
        <v>0</v>
      </c>
      <c r="M80" s="104">
        <v>25051</v>
      </c>
      <c r="N80" s="104">
        <v>0</v>
      </c>
      <c r="O80" s="104">
        <v>13535</v>
      </c>
      <c r="P80" s="104">
        <v>0</v>
      </c>
      <c r="Q80" s="94" t="s">
        <v>195</v>
      </c>
      <c r="R80" s="94" t="s">
        <v>205</v>
      </c>
      <c r="S80" s="105" t="s">
        <v>416</v>
      </c>
    </row>
    <row r="81" spans="1:19" x14ac:dyDescent="0.25">
      <c r="A81" s="94" t="s">
        <v>417</v>
      </c>
      <c r="B81" s="94" t="s">
        <v>418</v>
      </c>
      <c r="C81" s="112"/>
      <c r="D81" s="104">
        <v>7670</v>
      </c>
      <c r="E81" s="104">
        <v>0</v>
      </c>
      <c r="F81" s="104">
        <v>0</v>
      </c>
      <c r="G81" s="104">
        <v>0</v>
      </c>
      <c r="H81" s="104">
        <v>0</v>
      </c>
      <c r="I81" s="104">
        <v>0</v>
      </c>
      <c r="J81" s="104">
        <v>0</v>
      </c>
      <c r="K81" s="104">
        <v>0</v>
      </c>
      <c r="L81" s="104">
        <v>0</v>
      </c>
      <c r="M81" s="104">
        <v>3383</v>
      </c>
      <c r="N81" s="104">
        <v>0</v>
      </c>
      <c r="O81" s="104">
        <v>0</v>
      </c>
      <c r="P81" s="104">
        <v>0</v>
      </c>
      <c r="Q81" s="94" t="s">
        <v>191</v>
      </c>
      <c r="R81" s="94" t="s">
        <v>212</v>
      </c>
      <c r="S81" s="105" t="s">
        <v>419</v>
      </c>
    </row>
    <row r="82" spans="1:19" x14ac:dyDescent="0.25">
      <c r="A82" s="94" t="s">
        <v>420</v>
      </c>
      <c r="B82" s="94" t="s">
        <v>1754</v>
      </c>
      <c r="C82" s="112"/>
      <c r="D82" s="104">
        <v>19000</v>
      </c>
      <c r="E82" s="104">
        <v>0</v>
      </c>
      <c r="F82" s="104">
        <v>0</v>
      </c>
      <c r="G82" s="104">
        <v>0</v>
      </c>
      <c r="H82" s="104">
        <v>0</v>
      </c>
      <c r="I82" s="104">
        <v>0</v>
      </c>
      <c r="J82" s="104">
        <v>0</v>
      </c>
      <c r="K82" s="104">
        <v>0</v>
      </c>
      <c r="L82" s="104">
        <v>0</v>
      </c>
      <c r="M82" s="104">
        <v>10000</v>
      </c>
      <c r="N82" s="104">
        <v>0</v>
      </c>
      <c r="O82" s="104">
        <v>0</v>
      </c>
      <c r="P82" s="104">
        <v>14000</v>
      </c>
      <c r="Q82" s="94" t="s">
        <v>195</v>
      </c>
      <c r="R82" s="94" t="s">
        <v>205</v>
      </c>
      <c r="S82" s="105" t="s">
        <v>422</v>
      </c>
    </row>
    <row r="83" spans="1:19" x14ac:dyDescent="0.25">
      <c r="A83" s="94" t="s">
        <v>423</v>
      </c>
      <c r="B83" s="94" t="s">
        <v>424</v>
      </c>
      <c r="C83" s="112"/>
      <c r="D83" s="104">
        <v>2009</v>
      </c>
      <c r="E83" s="104">
        <v>0</v>
      </c>
      <c r="F83" s="104">
        <v>2994</v>
      </c>
      <c r="G83" s="104">
        <v>0</v>
      </c>
      <c r="H83" s="104">
        <v>0</v>
      </c>
      <c r="I83" s="104">
        <v>0</v>
      </c>
      <c r="J83" s="104">
        <v>0</v>
      </c>
      <c r="K83" s="104">
        <v>0</v>
      </c>
      <c r="L83" s="104">
        <v>0</v>
      </c>
      <c r="M83" s="104">
        <v>13430</v>
      </c>
      <c r="N83" s="104">
        <v>0</v>
      </c>
      <c r="O83" s="104">
        <v>0</v>
      </c>
      <c r="P83" s="104">
        <v>7500</v>
      </c>
      <c r="Q83" s="94" t="s">
        <v>191</v>
      </c>
      <c r="R83" s="94" t="s">
        <v>212</v>
      </c>
      <c r="S83" s="105" t="s">
        <v>425</v>
      </c>
    </row>
    <row r="84" spans="1:19" x14ac:dyDescent="0.25">
      <c r="A84" s="94" t="s">
        <v>426</v>
      </c>
      <c r="B84" s="94" t="s">
        <v>1755</v>
      </c>
      <c r="C84" s="112"/>
      <c r="D84" s="104">
        <v>10823</v>
      </c>
      <c r="E84" s="104">
        <v>0</v>
      </c>
      <c r="F84" s="104">
        <v>0</v>
      </c>
      <c r="G84" s="104">
        <v>0</v>
      </c>
      <c r="H84" s="104">
        <v>0</v>
      </c>
      <c r="I84" s="104">
        <v>0</v>
      </c>
      <c r="J84" s="104">
        <v>0</v>
      </c>
      <c r="K84" s="104">
        <v>0</v>
      </c>
      <c r="L84" s="104">
        <v>0</v>
      </c>
      <c r="M84" s="104">
        <v>0</v>
      </c>
      <c r="N84" s="104">
        <v>0</v>
      </c>
      <c r="O84" s="104">
        <v>0</v>
      </c>
      <c r="P84" s="104">
        <v>0</v>
      </c>
      <c r="Q84" s="94" t="s">
        <v>197</v>
      </c>
      <c r="R84" s="94" t="s">
        <v>197</v>
      </c>
      <c r="S84" s="105" t="s">
        <v>428</v>
      </c>
    </row>
    <row r="85" spans="1:19" x14ac:dyDescent="0.25">
      <c r="A85" s="94" t="s">
        <v>429</v>
      </c>
      <c r="B85" s="94" t="s">
        <v>430</v>
      </c>
      <c r="C85" s="112"/>
      <c r="D85" s="104">
        <v>6000</v>
      </c>
      <c r="E85" s="104">
        <v>0</v>
      </c>
      <c r="F85" s="104">
        <v>0</v>
      </c>
      <c r="G85" s="104">
        <v>0</v>
      </c>
      <c r="H85" s="104">
        <v>0</v>
      </c>
      <c r="I85" s="104">
        <v>0</v>
      </c>
      <c r="J85" s="104">
        <v>0</v>
      </c>
      <c r="K85" s="104">
        <v>0</v>
      </c>
      <c r="L85" s="104">
        <v>0</v>
      </c>
      <c r="M85" s="104">
        <v>3960</v>
      </c>
      <c r="N85" s="104">
        <v>5464</v>
      </c>
      <c r="O85" s="104">
        <v>0</v>
      </c>
      <c r="P85" s="104">
        <v>0</v>
      </c>
      <c r="Q85" s="94" t="s">
        <v>191</v>
      </c>
      <c r="R85" s="94" t="s">
        <v>205</v>
      </c>
      <c r="S85" s="105" t="s">
        <v>431</v>
      </c>
    </row>
    <row r="86" spans="1:19" x14ac:dyDescent="0.25">
      <c r="A86" s="94" t="s">
        <v>432</v>
      </c>
      <c r="B86" s="94" t="s">
        <v>1756</v>
      </c>
      <c r="C86" s="112"/>
      <c r="D86" s="104">
        <v>13124</v>
      </c>
      <c r="E86" s="104">
        <v>0</v>
      </c>
      <c r="F86" s="104">
        <v>0</v>
      </c>
      <c r="G86" s="104">
        <v>0</v>
      </c>
      <c r="H86" s="104">
        <v>0</v>
      </c>
      <c r="I86" s="104">
        <v>0</v>
      </c>
      <c r="J86" s="104">
        <v>0</v>
      </c>
      <c r="K86" s="104">
        <v>0</v>
      </c>
      <c r="L86" s="104">
        <v>0</v>
      </c>
      <c r="M86" s="104">
        <v>0</v>
      </c>
      <c r="N86" s="104">
        <v>0</v>
      </c>
      <c r="O86" s="104">
        <v>0</v>
      </c>
      <c r="P86" s="104">
        <v>5000</v>
      </c>
      <c r="Q86" s="94" t="s">
        <v>195</v>
      </c>
      <c r="R86" s="94" t="s">
        <v>205</v>
      </c>
      <c r="S86" s="105" t="s">
        <v>434</v>
      </c>
    </row>
    <row r="87" spans="1:19" x14ac:dyDescent="0.25">
      <c r="A87" s="94" t="s">
        <v>435</v>
      </c>
      <c r="B87" s="94" t="s">
        <v>436</v>
      </c>
      <c r="C87" s="112"/>
      <c r="D87" s="104">
        <v>25295</v>
      </c>
      <c r="E87" s="104">
        <v>0</v>
      </c>
      <c r="F87" s="104">
        <v>0</v>
      </c>
      <c r="G87" s="104">
        <v>0</v>
      </c>
      <c r="H87" s="104">
        <v>0</v>
      </c>
      <c r="I87" s="104">
        <v>0</v>
      </c>
      <c r="J87" s="104">
        <v>0</v>
      </c>
      <c r="K87" s="104">
        <v>0</v>
      </c>
      <c r="L87" s="104">
        <v>0</v>
      </c>
      <c r="M87" s="104">
        <v>8365</v>
      </c>
      <c r="N87" s="104">
        <v>0</v>
      </c>
      <c r="O87" s="104">
        <v>0</v>
      </c>
      <c r="P87" s="104">
        <v>6000</v>
      </c>
      <c r="Q87" s="94" t="s">
        <v>191</v>
      </c>
      <c r="R87" s="94" t="s">
        <v>212</v>
      </c>
      <c r="S87" s="105" t="s">
        <v>437</v>
      </c>
    </row>
    <row r="88" spans="1:19" x14ac:dyDescent="0.25">
      <c r="A88" s="94" t="s">
        <v>438</v>
      </c>
      <c r="B88" s="94" t="s">
        <v>439</v>
      </c>
      <c r="C88" s="112"/>
      <c r="D88" s="104">
        <v>6729</v>
      </c>
      <c r="E88" s="104">
        <v>0</v>
      </c>
      <c r="F88" s="104">
        <v>0</v>
      </c>
      <c r="G88" s="104">
        <v>3000</v>
      </c>
      <c r="H88" s="104">
        <v>0</v>
      </c>
      <c r="I88" s="104">
        <v>0</v>
      </c>
      <c r="J88" s="104">
        <v>0</v>
      </c>
      <c r="K88" s="104">
        <v>0</v>
      </c>
      <c r="L88" s="104">
        <v>0</v>
      </c>
      <c r="M88" s="104">
        <v>18617</v>
      </c>
      <c r="N88" s="104">
        <v>5000</v>
      </c>
      <c r="O88" s="104">
        <v>3000</v>
      </c>
      <c r="P88" s="104">
        <v>37500</v>
      </c>
      <c r="Q88" s="94" t="s">
        <v>191</v>
      </c>
      <c r="R88" s="94" t="s">
        <v>212</v>
      </c>
      <c r="S88" s="105" t="s">
        <v>440</v>
      </c>
    </row>
    <row r="89" spans="1:19" x14ac:dyDescent="0.25">
      <c r="A89" s="94" t="s">
        <v>441</v>
      </c>
      <c r="B89" s="94" t="s">
        <v>442</v>
      </c>
      <c r="C89" s="112"/>
      <c r="D89" s="104">
        <v>5946</v>
      </c>
      <c r="E89" s="104">
        <v>0</v>
      </c>
      <c r="F89" s="104">
        <v>0</v>
      </c>
      <c r="G89" s="104">
        <v>7000</v>
      </c>
      <c r="H89" s="104">
        <v>0</v>
      </c>
      <c r="I89" s="104">
        <v>0</v>
      </c>
      <c r="J89" s="104">
        <v>0</v>
      </c>
      <c r="K89" s="104">
        <v>0</v>
      </c>
      <c r="L89" s="104">
        <v>0</v>
      </c>
      <c r="M89" s="104">
        <v>1000</v>
      </c>
      <c r="N89" s="104">
        <v>0</v>
      </c>
      <c r="O89" s="104">
        <v>50</v>
      </c>
      <c r="P89" s="104">
        <v>3000</v>
      </c>
      <c r="Q89" s="94" t="s">
        <v>191</v>
      </c>
      <c r="R89" s="94" t="s">
        <v>212</v>
      </c>
      <c r="S89" s="105" t="s">
        <v>443</v>
      </c>
    </row>
    <row r="90" spans="1:19" x14ac:dyDescent="0.25">
      <c r="A90" s="94" t="s">
        <v>444</v>
      </c>
      <c r="B90" s="94" t="s">
        <v>445</v>
      </c>
      <c r="C90" s="112"/>
      <c r="D90" s="104">
        <v>3368</v>
      </c>
      <c r="E90" s="104">
        <v>0</v>
      </c>
      <c r="F90" s="104">
        <v>0</v>
      </c>
      <c r="G90" s="104">
        <v>0</v>
      </c>
      <c r="H90" s="104">
        <v>0</v>
      </c>
      <c r="I90" s="104">
        <v>0</v>
      </c>
      <c r="J90" s="104">
        <v>0</v>
      </c>
      <c r="K90" s="104">
        <v>31492</v>
      </c>
      <c r="L90" s="104">
        <v>7000</v>
      </c>
      <c r="M90" s="104">
        <v>9485</v>
      </c>
      <c r="N90" s="104">
        <v>0</v>
      </c>
      <c r="O90" s="104">
        <v>27241</v>
      </c>
      <c r="P90" s="104">
        <v>0</v>
      </c>
      <c r="Q90" s="94" t="s">
        <v>191</v>
      </c>
      <c r="R90" s="94" t="s">
        <v>212</v>
      </c>
      <c r="S90" s="105" t="s">
        <v>446</v>
      </c>
    </row>
    <row r="91" spans="1:19" x14ac:dyDescent="0.25">
      <c r="A91" s="94" t="s">
        <v>447</v>
      </c>
      <c r="B91" s="94" t="s">
        <v>448</v>
      </c>
      <c r="C91" s="112"/>
      <c r="D91" s="104">
        <v>16833</v>
      </c>
      <c r="E91" s="104">
        <v>0</v>
      </c>
      <c r="F91" s="104">
        <v>0</v>
      </c>
      <c r="G91" s="104">
        <v>0</v>
      </c>
      <c r="H91" s="104">
        <v>0</v>
      </c>
      <c r="I91" s="104">
        <v>0</v>
      </c>
      <c r="J91" s="104">
        <v>0</v>
      </c>
      <c r="K91" s="104">
        <v>0</v>
      </c>
      <c r="L91" s="104">
        <v>0</v>
      </c>
      <c r="M91" s="104">
        <v>7180</v>
      </c>
      <c r="N91" s="104">
        <v>0</v>
      </c>
      <c r="O91" s="104">
        <v>0</v>
      </c>
      <c r="P91" s="104">
        <v>0</v>
      </c>
      <c r="Q91" s="94" t="s">
        <v>191</v>
      </c>
      <c r="R91" s="94" t="s">
        <v>249</v>
      </c>
      <c r="S91" s="105" t="s">
        <v>449</v>
      </c>
    </row>
    <row r="92" spans="1:19" x14ac:dyDescent="0.25">
      <c r="A92" s="94" t="s">
        <v>450</v>
      </c>
      <c r="B92" s="94" t="s">
        <v>451</v>
      </c>
      <c r="C92" s="112"/>
      <c r="D92" s="104">
        <v>974</v>
      </c>
      <c r="E92" s="104">
        <v>0</v>
      </c>
      <c r="F92" s="104">
        <v>0</v>
      </c>
      <c r="G92" s="104">
        <v>0</v>
      </c>
      <c r="H92" s="104">
        <v>0</v>
      </c>
      <c r="I92" s="104">
        <v>0</v>
      </c>
      <c r="J92" s="104">
        <v>0</v>
      </c>
      <c r="K92" s="104">
        <v>0</v>
      </c>
      <c r="L92" s="104">
        <v>0</v>
      </c>
      <c r="M92" s="104">
        <v>9020</v>
      </c>
      <c r="N92" s="104">
        <v>2500</v>
      </c>
      <c r="O92" s="104">
        <v>0</v>
      </c>
      <c r="P92" s="104">
        <v>11600</v>
      </c>
      <c r="Q92" s="94" t="s">
        <v>191</v>
      </c>
      <c r="R92" s="94" t="s">
        <v>205</v>
      </c>
      <c r="S92" s="105" t="s">
        <v>452</v>
      </c>
    </row>
    <row r="93" spans="1:19" x14ac:dyDescent="0.25">
      <c r="A93" s="94" t="s">
        <v>453</v>
      </c>
      <c r="B93" s="94" t="s">
        <v>454</v>
      </c>
      <c r="C93" s="112"/>
      <c r="D93" s="104">
        <v>2912</v>
      </c>
      <c r="E93" s="104">
        <v>0</v>
      </c>
      <c r="F93" s="104">
        <v>0</v>
      </c>
      <c r="G93" s="104">
        <v>0</v>
      </c>
      <c r="H93" s="104">
        <v>0</v>
      </c>
      <c r="I93" s="104">
        <v>0</v>
      </c>
      <c r="J93" s="104">
        <v>0</v>
      </c>
      <c r="K93" s="104">
        <v>0</v>
      </c>
      <c r="L93" s="104">
        <v>0</v>
      </c>
      <c r="M93" s="104">
        <v>5000</v>
      </c>
      <c r="N93" s="104">
        <v>0</v>
      </c>
      <c r="O93" s="104">
        <v>0</v>
      </c>
      <c r="P93" s="104">
        <v>0</v>
      </c>
      <c r="Q93" s="94" t="s">
        <v>191</v>
      </c>
      <c r="R93" s="94" t="s">
        <v>249</v>
      </c>
      <c r="S93" s="105" t="s">
        <v>455</v>
      </c>
    </row>
    <row r="94" spans="1:19" x14ac:dyDescent="0.25">
      <c r="A94" s="94" t="s">
        <v>456</v>
      </c>
      <c r="B94" s="94" t="s">
        <v>457</v>
      </c>
      <c r="C94" s="112"/>
      <c r="D94" s="104">
        <v>11704</v>
      </c>
      <c r="E94" s="104">
        <v>0</v>
      </c>
      <c r="F94" s="104">
        <v>0</v>
      </c>
      <c r="G94" s="104">
        <v>0</v>
      </c>
      <c r="H94" s="104">
        <v>0</v>
      </c>
      <c r="I94" s="104">
        <v>0</v>
      </c>
      <c r="J94" s="104">
        <v>0</v>
      </c>
      <c r="K94" s="104">
        <v>0</v>
      </c>
      <c r="L94" s="104">
        <v>0</v>
      </c>
      <c r="M94" s="104">
        <v>27881</v>
      </c>
      <c r="N94" s="104">
        <v>0</v>
      </c>
      <c r="O94" s="104">
        <v>0</v>
      </c>
      <c r="P94" s="104">
        <v>15000</v>
      </c>
      <c r="Q94" s="94" t="s">
        <v>191</v>
      </c>
      <c r="R94" s="94" t="s">
        <v>205</v>
      </c>
      <c r="S94" s="105" t="s">
        <v>458</v>
      </c>
    </row>
    <row r="95" spans="1:19" x14ac:dyDescent="0.25">
      <c r="A95" s="94" t="s">
        <v>459</v>
      </c>
      <c r="B95" s="94" t="s">
        <v>460</v>
      </c>
      <c r="C95" s="112"/>
      <c r="D95" s="104">
        <v>9250</v>
      </c>
      <c r="E95" s="104">
        <v>0</v>
      </c>
      <c r="F95" s="104">
        <v>0</v>
      </c>
      <c r="G95" s="104">
        <v>4000</v>
      </c>
      <c r="H95" s="104">
        <v>0</v>
      </c>
      <c r="I95" s="104">
        <v>3225</v>
      </c>
      <c r="J95" s="104">
        <v>0</v>
      </c>
      <c r="K95" s="104">
        <v>0</v>
      </c>
      <c r="L95" s="104">
        <v>0</v>
      </c>
      <c r="M95" s="104">
        <v>21926</v>
      </c>
      <c r="N95" s="104">
        <v>0</v>
      </c>
      <c r="O95" s="104">
        <v>0</v>
      </c>
      <c r="P95" s="104">
        <v>10000</v>
      </c>
      <c r="Q95" s="94" t="s">
        <v>191</v>
      </c>
      <c r="R95" s="94" t="s">
        <v>212</v>
      </c>
      <c r="S95" s="105" t="s">
        <v>461</v>
      </c>
    </row>
    <row r="96" spans="1:19" x14ac:dyDescent="0.25">
      <c r="A96" s="94" t="s">
        <v>462</v>
      </c>
      <c r="B96" s="94" t="s">
        <v>463</v>
      </c>
      <c r="C96" s="112"/>
      <c r="D96" s="104">
        <v>6500</v>
      </c>
      <c r="E96" s="104">
        <v>0</v>
      </c>
      <c r="F96" s="104">
        <v>0</v>
      </c>
      <c r="G96" s="104">
        <v>0</v>
      </c>
      <c r="H96" s="104">
        <v>0</v>
      </c>
      <c r="I96" s="104">
        <v>0</v>
      </c>
      <c r="J96" s="104">
        <v>0</v>
      </c>
      <c r="K96" s="104">
        <v>0</v>
      </c>
      <c r="L96" s="104">
        <v>0</v>
      </c>
      <c r="M96" s="104">
        <v>27750</v>
      </c>
      <c r="N96" s="104">
        <v>0</v>
      </c>
      <c r="O96" s="104">
        <v>2213</v>
      </c>
      <c r="P96" s="104">
        <v>17500</v>
      </c>
      <c r="Q96" s="94" t="s">
        <v>191</v>
      </c>
      <c r="R96" s="94" t="s">
        <v>212</v>
      </c>
      <c r="S96" s="105" t="s">
        <v>464</v>
      </c>
    </row>
    <row r="97" spans="1:19" x14ac:dyDescent="0.25">
      <c r="A97" s="94" t="s">
        <v>465</v>
      </c>
      <c r="B97" s="94" t="s">
        <v>466</v>
      </c>
      <c r="C97" s="112"/>
      <c r="D97" s="104">
        <v>13000</v>
      </c>
      <c r="E97" s="104">
        <v>0</v>
      </c>
      <c r="F97" s="104">
        <v>0</v>
      </c>
      <c r="G97" s="104">
        <v>0</v>
      </c>
      <c r="H97" s="104">
        <v>0</v>
      </c>
      <c r="I97" s="104">
        <v>0</v>
      </c>
      <c r="J97" s="104">
        <v>0</v>
      </c>
      <c r="K97" s="104">
        <v>0</v>
      </c>
      <c r="L97" s="104">
        <v>0</v>
      </c>
      <c r="M97" s="104">
        <v>10000</v>
      </c>
      <c r="N97" s="104">
        <v>0</v>
      </c>
      <c r="O97" s="104">
        <v>0</v>
      </c>
      <c r="P97" s="104">
        <v>0</v>
      </c>
      <c r="Q97" s="94" t="s">
        <v>191</v>
      </c>
      <c r="R97" s="94" t="s">
        <v>212</v>
      </c>
      <c r="S97" s="105" t="s">
        <v>467</v>
      </c>
    </row>
    <row r="98" spans="1:19" x14ac:dyDescent="0.25">
      <c r="A98" s="94" t="s">
        <v>468</v>
      </c>
      <c r="B98" s="94" t="s">
        <v>469</v>
      </c>
      <c r="C98" s="112"/>
      <c r="D98" s="104">
        <v>1640</v>
      </c>
      <c r="E98" s="104">
        <v>0</v>
      </c>
      <c r="F98" s="104">
        <v>0</v>
      </c>
      <c r="G98" s="104">
        <v>0</v>
      </c>
      <c r="H98" s="104">
        <v>0</v>
      </c>
      <c r="I98" s="104">
        <v>0</v>
      </c>
      <c r="J98" s="104">
        <v>0</v>
      </c>
      <c r="K98" s="104">
        <v>0</v>
      </c>
      <c r="L98" s="104">
        <v>0</v>
      </c>
      <c r="M98" s="104">
        <v>0</v>
      </c>
      <c r="N98" s="104">
        <v>0</v>
      </c>
      <c r="O98" s="104">
        <v>0</v>
      </c>
      <c r="P98" s="104">
        <v>0</v>
      </c>
      <c r="Q98" s="94" t="s">
        <v>191</v>
      </c>
      <c r="R98" s="94" t="s">
        <v>212</v>
      </c>
      <c r="S98" s="105" t="s">
        <v>470</v>
      </c>
    </row>
    <row r="99" spans="1:19" x14ac:dyDescent="0.25">
      <c r="A99" s="94" t="s">
        <v>1818</v>
      </c>
      <c r="B99" s="94" t="s">
        <v>1819</v>
      </c>
      <c r="C99" s="112"/>
      <c r="D99" s="104">
        <v>0</v>
      </c>
      <c r="E99" s="104">
        <v>0</v>
      </c>
      <c r="F99" s="104">
        <v>0</v>
      </c>
      <c r="G99" s="104">
        <v>0</v>
      </c>
      <c r="H99" s="104">
        <v>0</v>
      </c>
      <c r="I99" s="104">
        <v>0</v>
      </c>
      <c r="J99" s="104">
        <v>0</v>
      </c>
      <c r="K99" s="104">
        <v>0</v>
      </c>
      <c r="L99" s="104">
        <v>9600</v>
      </c>
      <c r="M99" s="104">
        <v>2000</v>
      </c>
      <c r="N99" s="104">
        <v>0</v>
      </c>
      <c r="O99" s="104">
        <v>0</v>
      </c>
      <c r="P99" s="104">
        <v>0</v>
      </c>
      <c r="Q99" s="94" t="s">
        <v>191</v>
      </c>
      <c r="R99" s="94" t="s">
        <v>212</v>
      </c>
      <c r="S99" s="105" t="s">
        <v>1820</v>
      </c>
    </row>
    <row r="100" spans="1:19" x14ac:dyDescent="0.25">
      <c r="A100" s="94" t="s">
        <v>471</v>
      </c>
      <c r="B100" s="94" t="s">
        <v>472</v>
      </c>
      <c r="C100" s="112"/>
      <c r="D100" s="104">
        <v>377300</v>
      </c>
      <c r="E100" s="104">
        <v>73800</v>
      </c>
      <c r="F100" s="104">
        <v>0</v>
      </c>
      <c r="G100" s="104">
        <v>0</v>
      </c>
      <c r="H100" s="104">
        <v>0</v>
      </c>
      <c r="I100" s="104">
        <v>0</v>
      </c>
      <c r="J100" s="104">
        <v>0</v>
      </c>
      <c r="K100" s="104">
        <v>0</v>
      </c>
      <c r="L100" s="104">
        <v>0</v>
      </c>
      <c r="M100" s="104">
        <v>241400</v>
      </c>
      <c r="N100" s="104">
        <v>702697</v>
      </c>
      <c r="O100" s="104">
        <v>15000</v>
      </c>
      <c r="P100" s="104">
        <v>83000</v>
      </c>
      <c r="Q100" s="94" t="s">
        <v>191</v>
      </c>
      <c r="R100" s="94" t="s">
        <v>249</v>
      </c>
      <c r="S100" s="105" t="s">
        <v>473</v>
      </c>
    </row>
    <row r="101" spans="1:19" x14ac:dyDescent="0.25">
      <c r="A101" s="94" t="s">
        <v>474</v>
      </c>
      <c r="B101" s="94" t="s">
        <v>1757</v>
      </c>
      <c r="C101" s="112"/>
      <c r="D101" s="104">
        <v>19619</v>
      </c>
      <c r="E101" s="104">
        <v>0</v>
      </c>
      <c r="F101" s="104">
        <v>0</v>
      </c>
      <c r="G101" s="104">
        <v>0</v>
      </c>
      <c r="H101" s="104">
        <v>0</v>
      </c>
      <c r="I101" s="104">
        <v>0</v>
      </c>
      <c r="J101" s="104">
        <v>0</v>
      </c>
      <c r="K101" s="104">
        <v>0</v>
      </c>
      <c r="L101" s="104">
        <v>0</v>
      </c>
      <c r="M101" s="104">
        <v>0</v>
      </c>
      <c r="N101" s="104">
        <v>0</v>
      </c>
      <c r="O101" s="104">
        <v>9264</v>
      </c>
      <c r="P101" s="104">
        <v>0</v>
      </c>
      <c r="Q101" s="94" t="s">
        <v>193</v>
      </c>
      <c r="R101" s="94" t="s">
        <v>205</v>
      </c>
      <c r="S101" s="105" t="s">
        <v>476</v>
      </c>
    </row>
    <row r="102" spans="1:19" x14ac:dyDescent="0.25">
      <c r="A102" s="94" t="s">
        <v>477</v>
      </c>
      <c r="B102" s="94" t="s">
        <v>478</v>
      </c>
      <c r="C102" s="112"/>
      <c r="D102" s="104">
        <v>3205</v>
      </c>
      <c r="E102" s="104">
        <v>0</v>
      </c>
      <c r="F102" s="104">
        <v>0</v>
      </c>
      <c r="G102" s="104">
        <v>0</v>
      </c>
      <c r="H102" s="104">
        <v>0</v>
      </c>
      <c r="I102" s="104">
        <v>0</v>
      </c>
      <c r="J102" s="104">
        <v>0</v>
      </c>
      <c r="K102" s="104">
        <v>0</v>
      </c>
      <c r="L102" s="104">
        <v>0</v>
      </c>
      <c r="M102" s="104">
        <v>0</v>
      </c>
      <c r="N102" s="104">
        <v>0</v>
      </c>
      <c r="O102" s="104">
        <v>2000</v>
      </c>
      <c r="P102" s="104">
        <v>2000</v>
      </c>
      <c r="Q102" s="94" t="s">
        <v>191</v>
      </c>
      <c r="R102" s="94" t="s">
        <v>249</v>
      </c>
      <c r="S102" s="105" t="s">
        <v>479</v>
      </c>
    </row>
    <row r="103" spans="1:19" x14ac:dyDescent="0.25">
      <c r="A103" s="94" t="s">
        <v>480</v>
      </c>
      <c r="B103" s="94" t="s">
        <v>481</v>
      </c>
      <c r="C103" s="112"/>
      <c r="D103" s="104">
        <v>0</v>
      </c>
      <c r="E103" s="104">
        <v>0</v>
      </c>
      <c r="F103" s="104">
        <v>0</v>
      </c>
      <c r="G103" s="104">
        <v>0</v>
      </c>
      <c r="H103" s="104">
        <v>0</v>
      </c>
      <c r="I103" s="104">
        <v>0</v>
      </c>
      <c r="J103" s="104">
        <v>0</v>
      </c>
      <c r="K103" s="104">
        <v>0</v>
      </c>
      <c r="L103" s="104">
        <v>0</v>
      </c>
      <c r="M103" s="104">
        <v>0</v>
      </c>
      <c r="N103" s="104">
        <v>0</v>
      </c>
      <c r="O103" s="104">
        <v>0</v>
      </c>
      <c r="P103" s="104">
        <v>0</v>
      </c>
      <c r="Q103" s="94" t="s">
        <v>191</v>
      </c>
      <c r="R103" s="94" t="s">
        <v>249</v>
      </c>
      <c r="S103" s="105" t="s">
        <v>482</v>
      </c>
    </row>
    <row r="104" spans="1:19" x14ac:dyDescent="0.25">
      <c r="A104" s="94" t="s">
        <v>483</v>
      </c>
      <c r="B104" s="94" t="s">
        <v>484</v>
      </c>
      <c r="C104" s="112"/>
      <c r="D104" s="104">
        <v>20000</v>
      </c>
      <c r="E104" s="104">
        <v>1500</v>
      </c>
      <c r="F104" s="104">
        <v>0</v>
      </c>
      <c r="G104" s="104">
        <v>0</v>
      </c>
      <c r="H104" s="104">
        <v>0</v>
      </c>
      <c r="I104" s="104">
        <v>0</v>
      </c>
      <c r="J104" s="104">
        <v>0</v>
      </c>
      <c r="K104" s="104">
        <v>0</v>
      </c>
      <c r="L104" s="104">
        <v>0</v>
      </c>
      <c r="M104" s="104">
        <v>13325</v>
      </c>
      <c r="N104" s="104">
        <v>0</v>
      </c>
      <c r="O104" s="104">
        <v>0</v>
      </c>
      <c r="P104" s="104">
        <v>13000</v>
      </c>
      <c r="Q104" s="94" t="s">
        <v>191</v>
      </c>
      <c r="R104" s="94" t="s">
        <v>212</v>
      </c>
      <c r="S104" s="105" t="s">
        <v>485</v>
      </c>
    </row>
    <row r="105" spans="1:19" x14ac:dyDescent="0.25">
      <c r="A105" s="94" t="s">
        <v>486</v>
      </c>
      <c r="B105" s="94" t="s">
        <v>1758</v>
      </c>
      <c r="C105" s="112"/>
      <c r="D105" s="104">
        <v>9158</v>
      </c>
      <c r="E105" s="104">
        <v>0</v>
      </c>
      <c r="F105" s="104">
        <v>0</v>
      </c>
      <c r="G105" s="104">
        <v>0</v>
      </c>
      <c r="H105" s="104">
        <v>0</v>
      </c>
      <c r="I105" s="104">
        <v>0</v>
      </c>
      <c r="J105" s="104">
        <v>0</v>
      </c>
      <c r="K105" s="104">
        <v>0</v>
      </c>
      <c r="L105" s="104">
        <v>0</v>
      </c>
      <c r="M105" s="104">
        <v>0</v>
      </c>
      <c r="N105" s="104">
        <v>0</v>
      </c>
      <c r="O105" s="104">
        <v>0</v>
      </c>
      <c r="P105" s="104">
        <v>30000</v>
      </c>
      <c r="Q105" s="94" t="s">
        <v>193</v>
      </c>
      <c r="R105" s="94" t="s">
        <v>205</v>
      </c>
      <c r="S105" s="105" t="s">
        <v>488</v>
      </c>
    </row>
    <row r="106" spans="1:19" x14ac:dyDescent="0.25">
      <c r="A106" s="94" t="s">
        <v>489</v>
      </c>
      <c r="B106" s="94" t="s">
        <v>1759</v>
      </c>
      <c r="C106" s="112"/>
      <c r="D106" s="104">
        <v>19554</v>
      </c>
      <c r="E106" s="104">
        <v>0</v>
      </c>
      <c r="F106" s="104">
        <v>0</v>
      </c>
      <c r="G106" s="104">
        <v>0</v>
      </c>
      <c r="H106" s="104">
        <v>0</v>
      </c>
      <c r="I106" s="104">
        <v>0</v>
      </c>
      <c r="J106" s="104">
        <v>0</v>
      </c>
      <c r="K106" s="104">
        <v>0</v>
      </c>
      <c r="L106" s="104">
        <v>0</v>
      </c>
      <c r="M106" s="104">
        <v>0</v>
      </c>
      <c r="N106" s="104">
        <v>0</v>
      </c>
      <c r="O106" s="104">
        <v>0</v>
      </c>
      <c r="P106" s="104">
        <v>0</v>
      </c>
      <c r="Q106" s="94" t="s">
        <v>195</v>
      </c>
      <c r="R106" s="94" t="s">
        <v>205</v>
      </c>
      <c r="S106" s="105" t="s">
        <v>491</v>
      </c>
    </row>
    <row r="107" spans="1:19" x14ac:dyDescent="0.25">
      <c r="A107" s="94" t="s">
        <v>492</v>
      </c>
      <c r="B107" s="94" t="s">
        <v>493</v>
      </c>
      <c r="C107" s="112"/>
      <c r="D107" s="104">
        <v>19970</v>
      </c>
      <c r="E107" s="104">
        <v>0</v>
      </c>
      <c r="F107" s="104">
        <v>0</v>
      </c>
      <c r="G107" s="104">
        <v>0</v>
      </c>
      <c r="H107" s="104">
        <v>0</v>
      </c>
      <c r="I107" s="104">
        <v>0</v>
      </c>
      <c r="J107" s="104">
        <v>0</v>
      </c>
      <c r="K107" s="104">
        <v>0</v>
      </c>
      <c r="L107" s="104">
        <v>0</v>
      </c>
      <c r="M107" s="104">
        <v>5940</v>
      </c>
      <c r="N107" s="104">
        <v>0</v>
      </c>
      <c r="O107" s="104">
        <v>0</v>
      </c>
      <c r="P107" s="104">
        <v>0</v>
      </c>
      <c r="Q107" s="94" t="s">
        <v>191</v>
      </c>
      <c r="R107" s="94" t="s">
        <v>212</v>
      </c>
      <c r="S107" s="105" t="s">
        <v>494</v>
      </c>
    </row>
    <row r="108" spans="1:19" x14ac:dyDescent="0.25">
      <c r="A108" s="94" t="s">
        <v>495</v>
      </c>
      <c r="B108" s="94" t="s">
        <v>496</v>
      </c>
      <c r="C108" s="112"/>
      <c r="D108" s="104">
        <v>317</v>
      </c>
      <c r="E108" s="104">
        <v>0</v>
      </c>
      <c r="F108" s="104">
        <v>0</v>
      </c>
      <c r="G108" s="104">
        <v>0</v>
      </c>
      <c r="H108" s="104">
        <v>0</v>
      </c>
      <c r="I108" s="104">
        <v>0</v>
      </c>
      <c r="J108" s="104">
        <v>0</v>
      </c>
      <c r="K108" s="104">
        <v>0</v>
      </c>
      <c r="L108" s="104">
        <v>0</v>
      </c>
      <c r="M108" s="104">
        <v>4567</v>
      </c>
      <c r="N108" s="104">
        <v>0</v>
      </c>
      <c r="O108" s="104">
        <v>0</v>
      </c>
      <c r="P108" s="104">
        <v>3500</v>
      </c>
      <c r="Q108" s="94" t="s">
        <v>191</v>
      </c>
      <c r="R108" s="94" t="s">
        <v>212</v>
      </c>
      <c r="S108" s="105" t="s">
        <v>497</v>
      </c>
    </row>
    <row r="109" spans="1:19" x14ac:dyDescent="0.25">
      <c r="A109" s="94" t="s">
        <v>498</v>
      </c>
      <c r="B109" s="94" t="s">
        <v>499</v>
      </c>
      <c r="C109" s="112"/>
      <c r="D109" s="104">
        <v>121393</v>
      </c>
      <c r="E109" s="104">
        <v>10000</v>
      </c>
      <c r="F109" s="104">
        <v>0</v>
      </c>
      <c r="G109" s="104">
        <v>0</v>
      </c>
      <c r="H109" s="104">
        <v>0</v>
      </c>
      <c r="I109" s="104">
        <v>0</v>
      </c>
      <c r="J109" s="104">
        <v>0</v>
      </c>
      <c r="K109" s="104">
        <v>0</v>
      </c>
      <c r="L109" s="104">
        <v>0</v>
      </c>
      <c r="M109" s="104">
        <v>76183</v>
      </c>
      <c r="N109" s="104">
        <v>0</v>
      </c>
      <c r="O109" s="104">
        <v>0</v>
      </c>
      <c r="P109" s="104">
        <v>203431</v>
      </c>
      <c r="Q109" s="94" t="s">
        <v>191</v>
      </c>
      <c r="R109" s="94" t="s">
        <v>205</v>
      </c>
      <c r="S109" s="105" t="s">
        <v>500</v>
      </c>
    </row>
    <row r="110" spans="1:19" x14ac:dyDescent="0.25">
      <c r="A110" s="94" t="s">
        <v>501</v>
      </c>
      <c r="B110" s="94" t="s">
        <v>502</v>
      </c>
      <c r="C110" s="112"/>
      <c r="D110" s="104">
        <v>9095</v>
      </c>
      <c r="E110" s="104">
        <v>0</v>
      </c>
      <c r="F110" s="104">
        <v>0</v>
      </c>
      <c r="G110" s="104">
        <v>7000</v>
      </c>
      <c r="H110" s="104">
        <v>0</v>
      </c>
      <c r="I110" s="104">
        <v>0</v>
      </c>
      <c r="J110" s="104">
        <v>0</v>
      </c>
      <c r="K110" s="104">
        <v>0</v>
      </c>
      <c r="L110" s="104">
        <v>0</v>
      </c>
      <c r="M110" s="104">
        <v>2590</v>
      </c>
      <c r="N110" s="104">
        <v>0</v>
      </c>
      <c r="O110" s="104">
        <v>2000</v>
      </c>
      <c r="P110" s="104">
        <v>5000</v>
      </c>
      <c r="Q110" s="94" t="s">
        <v>191</v>
      </c>
      <c r="R110" s="94" t="s">
        <v>212</v>
      </c>
      <c r="S110" s="105" t="s">
        <v>503</v>
      </c>
    </row>
    <row r="111" spans="1:19" x14ac:dyDescent="0.25">
      <c r="A111" s="94" t="s">
        <v>504</v>
      </c>
      <c r="B111" s="94" t="s">
        <v>505</v>
      </c>
      <c r="C111" s="112"/>
      <c r="D111" s="104">
        <v>4598</v>
      </c>
      <c r="E111" s="104">
        <v>0</v>
      </c>
      <c r="F111" s="104">
        <v>0</v>
      </c>
      <c r="G111" s="104">
        <v>0</v>
      </c>
      <c r="H111" s="104">
        <v>0</v>
      </c>
      <c r="I111" s="104">
        <v>0</v>
      </c>
      <c r="J111" s="104">
        <v>10000</v>
      </c>
      <c r="K111" s="104">
        <v>46667</v>
      </c>
      <c r="L111" s="104">
        <v>0</v>
      </c>
      <c r="M111" s="104">
        <v>19253</v>
      </c>
      <c r="N111" s="104">
        <v>0</v>
      </c>
      <c r="O111" s="104">
        <v>70140</v>
      </c>
      <c r="P111" s="104">
        <v>0</v>
      </c>
      <c r="Q111" s="94" t="s">
        <v>191</v>
      </c>
      <c r="R111" s="94" t="s">
        <v>269</v>
      </c>
      <c r="S111" s="105" t="s">
        <v>506</v>
      </c>
    </row>
    <row r="112" spans="1:19" x14ac:dyDescent="0.25">
      <c r="A112" s="94" t="s">
        <v>507</v>
      </c>
      <c r="B112" s="94" t="s">
        <v>508</v>
      </c>
      <c r="C112" s="112"/>
      <c r="D112" s="104">
        <v>1030</v>
      </c>
      <c r="E112" s="104">
        <v>6000</v>
      </c>
      <c r="F112" s="104">
        <v>0</v>
      </c>
      <c r="G112" s="104">
        <v>0</v>
      </c>
      <c r="H112" s="104">
        <v>0</v>
      </c>
      <c r="I112" s="104">
        <v>0</v>
      </c>
      <c r="J112" s="104">
        <v>0</v>
      </c>
      <c r="K112" s="104">
        <v>0</v>
      </c>
      <c r="L112" s="104">
        <v>0</v>
      </c>
      <c r="M112" s="104">
        <v>1400</v>
      </c>
      <c r="N112" s="104">
        <v>0</v>
      </c>
      <c r="O112" s="104">
        <v>400</v>
      </c>
      <c r="P112" s="104">
        <v>4000</v>
      </c>
      <c r="Q112" s="94" t="s">
        <v>191</v>
      </c>
      <c r="R112" s="94" t="s">
        <v>212</v>
      </c>
      <c r="S112" s="105" t="s">
        <v>509</v>
      </c>
    </row>
    <row r="113" spans="1:19" x14ac:dyDescent="0.25">
      <c r="A113" s="94" t="s">
        <v>510</v>
      </c>
      <c r="B113" s="94" t="s">
        <v>511</v>
      </c>
      <c r="C113" s="112"/>
      <c r="D113" s="104">
        <v>2139</v>
      </c>
      <c r="E113" s="104">
        <v>1500</v>
      </c>
      <c r="F113" s="104">
        <v>0</v>
      </c>
      <c r="G113" s="104">
        <v>5002</v>
      </c>
      <c r="H113" s="104">
        <v>0</v>
      </c>
      <c r="I113" s="104">
        <v>0</v>
      </c>
      <c r="J113" s="104">
        <v>0</v>
      </c>
      <c r="K113" s="104">
        <v>0</v>
      </c>
      <c r="L113" s="104">
        <v>0</v>
      </c>
      <c r="M113" s="104">
        <v>5190</v>
      </c>
      <c r="N113" s="104">
        <v>0</v>
      </c>
      <c r="O113" s="104">
        <v>23605</v>
      </c>
      <c r="P113" s="104">
        <v>81170</v>
      </c>
      <c r="Q113" s="94" t="s">
        <v>191</v>
      </c>
      <c r="R113" s="94" t="s">
        <v>212</v>
      </c>
      <c r="S113" s="105" t="s">
        <v>512</v>
      </c>
    </row>
    <row r="114" spans="1:19" x14ac:dyDescent="0.25">
      <c r="A114" s="94" t="s">
        <v>513</v>
      </c>
      <c r="B114" s="94" t="s">
        <v>514</v>
      </c>
      <c r="C114" s="112"/>
      <c r="D114" s="104">
        <v>0</v>
      </c>
      <c r="E114" s="104">
        <v>0</v>
      </c>
      <c r="F114" s="104">
        <v>0</v>
      </c>
      <c r="G114" s="104">
        <v>0</v>
      </c>
      <c r="H114" s="104">
        <v>0</v>
      </c>
      <c r="I114" s="104">
        <v>0</v>
      </c>
      <c r="J114" s="104">
        <v>0</v>
      </c>
      <c r="K114" s="104">
        <v>0</v>
      </c>
      <c r="L114" s="104">
        <v>0</v>
      </c>
      <c r="M114" s="104">
        <v>29000</v>
      </c>
      <c r="N114" s="104">
        <v>0</v>
      </c>
      <c r="O114" s="104">
        <v>0</v>
      </c>
      <c r="P114" s="104">
        <v>5000</v>
      </c>
      <c r="Q114" s="94" t="s">
        <v>191</v>
      </c>
      <c r="R114" s="94" t="s">
        <v>262</v>
      </c>
      <c r="S114" s="105" t="s">
        <v>515</v>
      </c>
    </row>
    <row r="115" spans="1:19" x14ac:dyDescent="0.25">
      <c r="A115" s="94" t="s">
        <v>516</v>
      </c>
      <c r="B115" s="94" t="s">
        <v>517</v>
      </c>
      <c r="C115" s="112"/>
      <c r="D115" s="104">
        <v>25000</v>
      </c>
      <c r="E115" s="104">
        <v>0</v>
      </c>
      <c r="F115" s="104">
        <v>0</v>
      </c>
      <c r="G115" s="104">
        <v>0</v>
      </c>
      <c r="H115" s="104">
        <v>0</v>
      </c>
      <c r="I115" s="104">
        <v>0</v>
      </c>
      <c r="J115" s="104">
        <v>0</v>
      </c>
      <c r="K115" s="104">
        <v>0</v>
      </c>
      <c r="L115" s="104">
        <v>0</v>
      </c>
      <c r="M115" s="104">
        <v>73100</v>
      </c>
      <c r="N115" s="104">
        <v>0</v>
      </c>
      <c r="O115" s="104">
        <v>20000</v>
      </c>
      <c r="P115" s="104">
        <v>10000</v>
      </c>
      <c r="Q115" s="94" t="s">
        <v>191</v>
      </c>
      <c r="R115" s="94" t="s">
        <v>372</v>
      </c>
      <c r="S115" s="105" t="s">
        <v>518</v>
      </c>
    </row>
    <row r="116" spans="1:19" x14ac:dyDescent="0.25">
      <c r="A116" s="94" t="s">
        <v>519</v>
      </c>
      <c r="B116" s="94" t="s">
        <v>520</v>
      </c>
      <c r="C116" s="112"/>
      <c r="D116" s="104">
        <v>4032</v>
      </c>
      <c r="E116" s="104">
        <v>2071</v>
      </c>
      <c r="F116" s="104">
        <v>0</v>
      </c>
      <c r="G116" s="104">
        <v>0</v>
      </c>
      <c r="H116" s="104">
        <v>0</v>
      </c>
      <c r="I116" s="104">
        <v>0</v>
      </c>
      <c r="J116" s="104">
        <v>0</v>
      </c>
      <c r="K116" s="104">
        <v>0</v>
      </c>
      <c r="L116" s="104">
        <v>0</v>
      </c>
      <c r="M116" s="104">
        <v>1704</v>
      </c>
      <c r="N116" s="104">
        <v>0</v>
      </c>
      <c r="O116" s="104">
        <v>0</v>
      </c>
      <c r="P116" s="104">
        <v>8000</v>
      </c>
      <c r="Q116" s="94" t="s">
        <v>191</v>
      </c>
      <c r="R116" s="94" t="s">
        <v>249</v>
      </c>
      <c r="S116" s="105" t="s">
        <v>521</v>
      </c>
    </row>
    <row r="117" spans="1:19" x14ac:dyDescent="0.25">
      <c r="A117" s="94" t="s">
        <v>522</v>
      </c>
      <c r="B117" s="94" t="s">
        <v>523</v>
      </c>
      <c r="C117" s="112"/>
      <c r="D117" s="104">
        <v>46000</v>
      </c>
      <c r="E117" s="104">
        <v>13000</v>
      </c>
      <c r="F117" s="104">
        <v>0</v>
      </c>
      <c r="G117" s="104">
        <v>0</v>
      </c>
      <c r="H117" s="104">
        <v>0</v>
      </c>
      <c r="I117" s="104">
        <v>0</v>
      </c>
      <c r="J117" s="104">
        <v>0</v>
      </c>
      <c r="K117" s="104">
        <v>0</v>
      </c>
      <c r="L117" s="104">
        <v>0</v>
      </c>
      <c r="M117" s="104">
        <v>17250</v>
      </c>
      <c r="N117" s="104">
        <v>0</v>
      </c>
      <c r="O117" s="104">
        <v>0</v>
      </c>
      <c r="P117" s="104">
        <v>16500</v>
      </c>
      <c r="Q117" s="94" t="s">
        <v>191</v>
      </c>
      <c r="R117" s="94" t="s">
        <v>212</v>
      </c>
      <c r="S117" s="105" t="s">
        <v>524</v>
      </c>
    </row>
    <row r="118" spans="1:19" x14ac:dyDescent="0.25">
      <c r="A118" s="94" t="s">
        <v>525</v>
      </c>
      <c r="B118" s="94" t="s">
        <v>526</v>
      </c>
      <c r="C118" s="112"/>
      <c r="D118" s="104">
        <v>6000</v>
      </c>
      <c r="E118" s="104">
        <v>0</v>
      </c>
      <c r="F118" s="104">
        <v>0</v>
      </c>
      <c r="G118" s="104">
        <v>0</v>
      </c>
      <c r="H118" s="104">
        <v>0</v>
      </c>
      <c r="I118" s="104">
        <v>0</v>
      </c>
      <c r="J118" s="104">
        <v>0</v>
      </c>
      <c r="K118" s="104">
        <v>0</v>
      </c>
      <c r="L118" s="104">
        <v>2000</v>
      </c>
      <c r="M118" s="104">
        <v>44433</v>
      </c>
      <c r="N118" s="104">
        <v>0</v>
      </c>
      <c r="O118" s="104">
        <v>0</v>
      </c>
      <c r="P118" s="104">
        <v>0</v>
      </c>
      <c r="Q118" s="94" t="s">
        <v>191</v>
      </c>
      <c r="R118" s="94" t="s">
        <v>205</v>
      </c>
      <c r="S118" s="105" t="s">
        <v>527</v>
      </c>
    </row>
    <row r="119" spans="1:19" x14ac:dyDescent="0.25">
      <c r="A119" s="94" t="s">
        <v>528</v>
      </c>
      <c r="B119" s="94" t="s">
        <v>529</v>
      </c>
      <c r="C119" s="112"/>
      <c r="D119" s="104">
        <v>6000</v>
      </c>
      <c r="E119" s="104">
        <v>0</v>
      </c>
      <c r="F119" s="104">
        <v>0</v>
      </c>
      <c r="G119" s="104">
        <v>0</v>
      </c>
      <c r="H119" s="104">
        <v>0</v>
      </c>
      <c r="I119" s="104">
        <v>0</v>
      </c>
      <c r="J119" s="104">
        <v>0</v>
      </c>
      <c r="K119" s="104">
        <v>0</v>
      </c>
      <c r="L119" s="104">
        <v>0</v>
      </c>
      <c r="M119" s="104">
        <v>16635</v>
      </c>
      <c r="N119" s="104">
        <v>74381</v>
      </c>
      <c r="O119" s="104">
        <v>0</v>
      </c>
      <c r="P119" s="104">
        <v>0</v>
      </c>
      <c r="Q119" s="94" t="s">
        <v>191</v>
      </c>
      <c r="R119" s="94" t="s">
        <v>212</v>
      </c>
      <c r="S119" s="105" t="s">
        <v>530</v>
      </c>
    </row>
    <row r="120" spans="1:19" x14ac:dyDescent="0.25">
      <c r="A120" s="94" t="s">
        <v>531</v>
      </c>
      <c r="B120" s="94" t="s">
        <v>532</v>
      </c>
      <c r="C120" s="112"/>
      <c r="D120" s="104">
        <v>2912</v>
      </c>
      <c r="E120" s="104">
        <v>0</v>
      </c>
      <c r="F120" s="104">
        <v>0</v>
      </c>
      <c r="G120" s="104">
        <v>0</v>
      </c>
      <c r="H120" s="104">
        <v>0</v>
      </c>
      <c r="I120" s="104">
        <v>0</v>
      </c>
      <c r="J120" s="104">
        <v>0</v>
      </c>
      <c r="K120" s="104">
        <v>0</v>
      </c>
      <c r="L120" s="104">
        <v>0</v>
      </c>
      <c r="M120" s="104">
        <v>0</v>
      </c>
      <c r="N120" s="104">
        <v>0</v>
      </c>
      <c r="O120" s="104">
        <v>0</v>
      </c>
      <c r="P120" s="104">
        <v>0</v>
      </c>
      <c r="Q120" s="94" t="s">
        <v>191</v>
      </c>
      <c r="R120" s="94" t="s">
        <v>249</v>
      </c>
      <c r="S120" s="105" t="s">
        <v>533</v>
      </c>
    </row>
    <row r="121" spans="1:19" x14ac:dyDescent="0.25">
      <c r="A121" s="94" t="s">
        <v>534</v>
      </c>
      <c r="B121" s="94" t="s">
        <v>535</v>
      </c>
      <c r="C121" s="112"/>
      <c r="D121" s="104">
        <v>35161</v>
      </c>
      <c r="E121" s="104">
        <v>0</v>
      </c>
      <c r="F121" s="104">
        <v>0</v>
      </c>
      <c r="G121" s="104">
        <v>12500</v>
      </c>
      <c r="H121" s="104">
        <v>0</v>
      </c>
      <c r="I121" s="104">
        <v>0</v>
      </c>
      <c r="J121" s="104">
        <v>0</v>
      </c>
      <c r="K121" s="104">
        <v>0</v>
      </c>
      <c r="L121" s="104">
        <v>0</v>
      </c>
      <c r="M121" s="104">
        <v>0</v>
      </c>
      <c r="N121" s="104">
        <v>0</v>
      </c>
      <c r="O121" s="104">
        <v>11500</v>
      </c>
      <c r="P121" s="104">
        <v>3500</v>
      </c>
      <c r="Q121" s="94" t="s">
        <v>191</v>
      </c>
      <c r="R121" s="94" t="s">
        <v>212</v>
      </c>
      <c r="S121" s="105" t="s">
        <v>536</v>
      </c>
    </row>
    <row r="122" spans="1:19" x14ac:dyDescent="0.25">
      <c r="A122" s="94" t="s">
        <v>537</v>
      </c>
      <c r="B122" s="94" t="s">
        <v>1760</v>
      </c>
      <c r="C122" s="112"/>
      <c r="D122" s="104">
        <v>5200</v>
      </c>
      <c r="E122" s="104">
        <v>0</v>
      </c>
      <c r="F122" s="104">
        <v>0</v>
      </c>
      <c r="G122" s="104">
        <v>0</v>
      </c>
      <c r="H122" s="104">
        <v>0</v>
      </c>
      <c r="I122" s="104">
        <v>0</v>
      </c>
      <c r="J122" s="104">
        <v>0</v>
      </c>
      <c r="K122" s="104">
        <v>0</v>
      </c>
      <c r="L122" s="104">
        <v>7400</v>
      </c>
      <c r="M122" s="104">
        <v>0</v>
      </c>
      <c r="N122" s="104">
        <v>0</v>
      </c>
      <c r="O122" s="104">
        <v>0</v>
      </c>
      <c r="P122" s="104">
        <v>0</v>
      </c>
      <c r="Q122" s="94" t="s">
        <v>195</v>
      </c>
      <c r="R122" s="94" t="s">
        <v>205</v>
      </c>
      <c r="S122" s="105" t="s">
        <v>539</v>
      </c>
    </row>
    <row r="123" spans="1:19" x14ac:dyDescent="0.25">
      <c r="A123" s="94" t="s">
        <v>540</v>
      </c>
      <c r="B123" s="94" t="s">
        <v>541</v>
      </c>
      <c r="C123" s="112"/>
      <c r="D123" s="104">
        <v>10368</v>
      </c>
      <c r="E123" s="104">
        <v>0</v>
      </c>
      <c r="F123" s="104">
        <v>0</v>
      </c>
      <c r="G123" s="104">
        <v>0</v>
      </c>
      <c r="H123" s="104">
        <v>0</v>
      </c>
      <c r="I123" s="104">
        <v>0</v>
      </c>
      <c r="J123" s="104">
        <v>0</v>
      </c>
      <c r="K123" s="104">
        <v>0</v>
      </c>
      <c r="L123" s="104">
        <v>0</v>
      </c>
      <c r="M123" s="104">
        <v>48351</v>
      </c>
      <c r="N123" s="104">
        <v>0</v>
      </c>
      <c r="O123" s="104">
        <v>0</v>
      </c>
      <c r="P123" s="104">
        <v>50000</v>
      </c>
      <c r="Q123" s="94" t="s">
        <v>191</v>
      </c>
      <c r="R123" s="94" t="s">
        <v>205</v>
      </c>
      <c r="S123" s="105" t="s">
        <v>542</v>
      </c>
    </row>
    <row r="124" spans="1:19" x14ac:dyDescent="0.25">
      <c r="A124" s="94" t="s">
        <v>543</v>
      </c>
      <c r="B124" s="94" t="s">
        <v>544</v>
      </c>
      <c r="C124" s="112"/>
      <c r="D124" s="104">
        <v>51667</v>
      </c>
      <c r="E124" s="104">
        <v>0</v>
      </c>
      <c r="F124" s="104">
        <v>0</v>
      </c>
      <c r="G124" s="104">
        <v>0</v>
      </c>
      <c r="H124" s="104">
        <v>0</v>
      </c>
      <c r="I124" s="104">
        <v>0</v>
      </c>
      <c r="J124" s="104">
        <v>0</v>
      </c>
      <c r="K124" s="104">
        <v>0</v>
      </c>
      <c r="L124" s="104">
        <v>0</v>
      </c>
      <c r="M124" s="104">
        <v>19480</v>
      </c>
      <c r="N124" s="104">
        <v>0</v>
      </c>
      <c r="O124" s="104">
        <v>20000</v>
      </c>
      <c r="P124" s="104">
        <v>172526</v>
      </c>
      <c r="Q124" s="94" t="s">
        <v>191</v>
      </c>
      <c r="R124" s="94" t="s">
        <v>372</v>
      </c>
      <c r="S124" s="105" t="s">
        <v>545</v>
      </c>
    </row>
    <row r="125" spans="1:19" x14ac:dyDescent="0.25">
      <c r="A125" s="94" t="s">
        <v>546</v>
      </c>
      <c r="B125" s="94" t="s">
        <v>547</v>
      </c>
      <c r="C125" s="112"/>
      <c r="D125" s="104">
        <v>2287</v>
      </c>
      <c r="E125" s="104">
        <v>0</v>
      </c>
      <c r="F125" s="104">
        <v>0</v>
      </c>
      <c r="G125" s="104">
        <v>0</v>
      </c>
      <c r="H125" s="104">
        <v>0</v>
      </c>
      <c r="I125" s="104">
        <v>0</v>
      </c>
      <c r="J125" s="104">
        <v>0</v>
      </c>
      <c r="K125" s="104">
        <v>0</v>
      </c>
      <c r="L125" s="104">
        <v>0</v>
      </c>
      <c r="M125" s="104">
        <v>0</v>
      </c>
      <c r="N125" s="104">
        <v>0</v>
      </c>
      <c r="O125" s="104">
        <v>0</v>
      </c>
      <c r="P125" s="104">
        <v>8500</v>
      </c>
      <c r="Q125" s="94" t="s">
        <v>191</v>
      </c>
      <c r="R125" s="94" t="s">
        <v>249</v>
      </c>
      <c r="S125" s="105" t="s">
        <v>548</v>
      </c>
    </row>
    <row r="126" spans="1:19" x14ac:dyDescent="0.25">
      <c r="A126" s="94" t="s">
        <v>549</v>
      </c>
      <c r="B126" s="94" t="s">
        <v>550</v>
      </c>
      <c r="C126" s="112"/>
      <c r="D126" s="104">
        <v>4680</v>
      </c>
      <c r="E126" s="104">
        <v>0</v>
      </c>
      <c r="F126" s="104">
        <v>0</v>
      </c>
      <c r="G126" s="104">
        <v>0</v>
      </c>
      <c r="H126" s="104">
        <v>0</v>
      </c>
      <c r="I126" s="104">
        <v>0</v>
      </c>
      <c r="J126" s="104">
        <v>0</v>
      </c>
      <c r="K126" s="104">
        <v>0</v>
      </c>
      <c r="L126" s="104">
        <v>0</v>
      </c>
      <c r="M126" s="104">
        <v>2000</v>
      </c>
      <c r="N126" s="104">
        <v>0</v>
      </c>
      <c r="O126" s="104">
        <v>0</v>
      </c>
      <c r="P126" s="104">
        <v>1500</v>
      </c>
      <c r="Q126" s="94" t="s">
        <v>191</v>
      </c>
      <c r="R126" s="94" t="s">
        <v>212</v>
      </c>
      <c r="S126" s="105" t="s">
        <v>551</v>
      </c>
    </row>
    <row r="127" spans="1:19" x14ac:dyDescent="0.25">
      <c r="A127" s="94" t="s">
        <v>552</v>
      </c>
      <c r="B127" s="94" t="s">
        <v>553</v>
      </c>
      <c r="C127" s="112"/>
      <c r="D127" s="104">
        <v>21699</v>
      </c>
      <c r="E127" s="104">
        <v>5000</v>
      </c>
      <c r="F127" s="104">
        <v>0</v>
      </c>
      <c r="G127" s="104">
        <v>0</v>
      </c>
      <c r="H127" s="104">
        <v>0</v>
      </c>
      <c r="I127" s="104">
        <v>0</v>
      </c>
      <c r="J127" s="104">
        <v>0</v>
      </c>
      <c r="K127" s="104">
        <v>0</v>
      </c>
      <c r="L127" s="104">
        <v>0</v>
      </c>
      <c r="M127" s="104">
        <v>0</v>
      </c>
      <c r="N127" s="104">
        <v>0</v>
      </c>
      <c r="O127" s="104">
        <v>0</v>
      </c>
      <c r="P127" s="104">
        <v>11000</v>
      </c>
      <c r="Q127" s="94" t="s">
        <v>191</v>
      </c>
      <c r="R127" s="94" t="s">
        <v>249</v>
      </c>
      <c r="S127" s="105" t="s">
        <v>554</v>
      </c>
    </row>
    <row r="128" spans="1:19" x14ac:dyDescent="0.25">
      <c r="A128" s="94" t="s">
        <v>555</v>
      </c>
      <c r="B128" s="94" t="s">
        <v>1761</v>
      </c>
      <c r="C128" s="112" t="s">
        <v>1752</v>
      </c>
      <c r="D128" s="104">
        <v>14786</v>
      </c>
      <c r="E128" s="104">
        <v>0</v>
      </c>
      <c r="F128" s="104">
        <v>0</v>
      </c>
      <c r="G128" s="104">
        <v>0</v>
      </c>
      <c r="H128" s="104">
        <v>0</v>
      </c>
      <c r="I128" s="104">
        <v>0</v>
      </c>
      <c r="J128" s="104">
        <v>0</v>
      </c>
      <c r="K128" s="104">
        <v>0</v>
      </c>
      <c r="L128" s="104">
        <v>0</v>
      </c>
      <c r="M128" s="104">
        <v>0</v>
      </c>
      <c r="N128" s="104">
        <v>0</v>
      </c>
      <c r="O128" s="104">
        <v>0</v>
      </c>
      <c r="P128" s="104">
        <v>0</v>
      </c>
      <c r="Q128" s="94" t="s">
        <v>197</v>
      </c>
      <c r="R128" s="94" t="s">
        <v>197</v>
      </c>
      <c r="S128" s="105" t="s">
        <v>557</v>
      </c>
    </row>
    <row r="129" spans="1:19" x14ac:dyDescent="0.25">
      <c r="A129" s="94" t="s">
        <v>558</v>
      </c>
      <c r="B129" s="94" t="s">
        <v>559</v>
      </c>
      <c r="C129" s="112"/>
      <c r="D129" s="104">
        <v>104515</v>
      </c>
      <c r="E129" s="104">
        <v>0</v>
      </c>
      <c r="F129" s="104">
        <v>0</v>
      </c>
      <c r="G129" s="104">
        <v>0</v>
      </c>
      <c r="H129" s="104">
        <v>0</v>
      </c>
      <c r="I129" s="104">
        <v>0</v>
      </c>
      <c r="J129" s="104">
        <v>0</v>
      </c>
      <c r="K129" s="104">
        <v>0</v>
      </c>
      <c r="L129" s="104">
        <v>0</v>
      </c>
      <c r="M129" s="104">
        <v>40000</v>
      </c>
      <c r="N129" s="104">
        <v>0</v>
      </c>
      <c r="O129" s="104">
        <v>0</v>
      </c>
      <c r="P129" s="104">
        <v>45000</v>
      </c>
      <c r="Q129" s="94" t="s">
        <v>191</v>
      </c>
      <c r="R129" s="94" t="s">
        <v>372</v>
      </c>
      <c r="S129" s="105" t="s">
        <v>560</v>
      </c>
    </row>
    <row r="130" spans="1:19" x14ac:dyDescent="0.25">
      <c r="A130" s="94" t="s">
        <v>561</v>
      </c>
      <c r="B130" s="94" t="s">
        <v>562</v>
      </c>
      <c r="C130" s="112"/>
      <c r="D130" s="104">
        <v>16000</v>
      </c>
      <c r="E130" s="104">
        <v>1100</v>
      </c>
      <c r="F130" s="104">
        <v>0</v>
      </c>
      <c r="G130" s="104">
        <v>7500</v>
      </c>
      <c r="H130" s="104">
        <v>0</v>
      </c>
      <c r="I130" s="104">
        <v>0</v>
      </c>
      <c r="J130" s="104">
        <v>0</v>
      </c>
      <c r="K130" s="104">
        <v>0</v>
      </c>
      <c r="L130" s="104">
        <v>0</v>
      </c>
      <c r="M130" s="104">
        <v>13080</v>
      </c>
      <c r="N130" s="104">
        <v>0</v>
      </c>
      <c r="O130" s="104">
        <v>8000</v>
      </c>
      <c r="P130" s="104">
        <v>0</v>
      </c>
      <c r="Q130" s="94" t="s">
        <v>191</v>
      </c>
      <c r="R130" s="94" t="s">
        <v>249</v>
      </c>
      <c r="S130" s="105" t="s">
        <v>563</v>
      </c>
    </row>
    <row r="131" spans="1:19" x14ac:dyDescent="0.25">
      <c r="A131" s="94" t="s">
        <v>564</v>
      </c>
      <c r="B131" s="94" t="s">
        <v>565</v>
      </c>
      <c r="C131" s="112"/>
      <c r="D131" s="104">
        <v>26401</v>
      </c>
      <c r="E131" s="104">
        <v>2000</v>
      </c>
      <c r="F131" s="104">
        <v>0</v>
      </c>
      <c r="G131" s="104">
        <v>0</v>
      </c>
      <c r="H131" s="104">
        <v>0</v>
      </c>
      <c r="I131" s="104">
        <v>0</v>
      </c>
      <c r="J131" s="104">
        <v>0</v>
      </c>
      <c r="K131" s="104">
        <v>0</v>
      </c>
      <c r="L131" s="104">
        <v>0</v>
      </c>
      <c r="M131" s="104">
        <v>0</v>
      </c>
      <c r="N131" s="104">
        <v>0</v>
      </c>
      <c r="O131" s="104">
        <v>3866</v>
      </c>
      <c r="P131" s="104">
        <v>5000</v>
      </c>
      <c r="Q131" s="94" t="s">
        <v>191</v>
      </c>
      <c r="R131" s="94" t="s">
        <v>249</v>
      </c>
      <c r="S131" s="105" t="s">
        <v>566</v>
      </c>
    </row>
    <row r="132" spans="1:19" x14ac:dyDescent="0.25">
      <c r="A132" s="94" t="s">
        <v>567</v>
      </c>
      <c r="B132" s="94" t="s">
        <v>568</v>
      </c>
      <c r="C132" s="112"/>
      <c r="D132" s="104">
        <v>30000</v>
      </c>
      <c r="E132" s="104">
        <v>0</v>
      </c>
      <c r="F132" s="104">
        <v>0</v>
      </c>
      <c r="G132" s="104">
        <v>27823</v>
      </c>
      <c r="H132" s="104">
        <v>0</v>
      </c>
      <c r="I132" s="104">
        <v>0</v>
      </c>
      <c r="J132" s="104">
        <v>0</v>
      </c>
      <c r="K132" s="104">
        <v>0</v>
      </c>
      <c r="L132" s="104">
        <v>0</v>
      </c>
      <c r="M132" s="104">
        <v>0</v>
      </c>
      <c r="N132" s="104">
        <v>0</v>
      </c>
      <c r="O132" s="104">
        <v>0</v>
      </c>
      <c r="P132" s="104">
        <v>0</v>
      </c>
      <c r="Q132" s="94" t="s">
        <v>191</v>
      </c>
      <c r="R132" s="94" t="s">
        <v>269</v>
      </c>
      <c r="S132" s="105" t="s">
        <v>569</v>
      </c>
    </row>
    <row r="133" spans="1:19" x14ac:dyDescent="0.25">
      <c r="A133" s="94" t="s">
        <v>1821</v>
      </c>
      <c r="B133" s="94" t="s">
        <v>1822</v>
      </c>
      <c r="C133" s="112"/>
      <c r="D133" s="104">
        <v>1479</v>
      </c>
      <c r="E133" s="104">
        <v>0</v>
      </c>
      <c r="F133" s="104">
        <v>0</v>
      </c>
      <c r="G133" s="104">
        <v>0</v>
      </c>
      <c r="H133" s="104">
        <v>0</v>
      </c>
      <c r="I133" s="104">
        <v>0</v>
      </c>
      <c r="J133" s="104">
        <v>0</v>
      </c>
      <c r="K133" s="104">
        <v>0</v>
      </c>
      <c r="L133" s="104">
        <v>0</v>
      </c>
      <c r="M133" s="104">
        <v>42150</v>
      </c>
      <c r="N133" s="104">
        <v>0</v>
      </c>
      <c r="O133" s="104">
        <v>90</v>
      </c>
      <c r="P133" s="104">
        <v>0</v>
      </c>
      <c r="Q133" s="94" t="s">
        <v>191</v>
      </c>
      <c r="R133" s="94" t="s">
        <v>372</v>
      </c>
      <c r="S133" s="105" t="s">
        <v>1823</v>
      </c>
    </row>
    <row r="134" spans="1:19" x14ac:dyDescent="0.25">
      <c r="A134" s="94" t="s">
        <v>570</v>
      </c>
      <c r="B134" s="94" t="s">
        <v>571</v>
      </c>
      <c r="C134" s="112"/>
      <c r="D134" s="104">
        <v>9692</v>
      </c>
      <c r="E134" s="104">
        <v>0</v>
      </c>
      <c r="F134" s="104">
        <v>0</v>
      </c>
      <c r="G134" s="104">
        <v>0</v>
      </c>
      <c r="H134" s="104">
        <v>0</v>
      </c>
      <c r="I134" s="104">
        <v>0</v>
      </c>
      <c r="J134" s="104">
        <v>0</v>
      </c>
      <c r="K134" s="104">
        <v>0</v>
      </c>
      <c r="L134" s="104">
        <v>0</v>
      </c>
      <c r="M134" s="104">
        <v>0</v>
      </c>
      <c r="N134" s="104">
        <v>0</v>
      </c>
      <c r="O134" s="104">
        <v>0</v>
      </c>
      <c r="P134" s="104">
        <v>0</v>
      </c>
      <c r="Q134" s="94" t="s">
        <v>191</v>
      </c>
      <c r="R134" s="94" t="s">
        <v>249</v>
      </c>
      <c r="S134" s="105" t="s">
        <v>572</v>
      </c>
    </row>
    <row r="135" spans="1:19" x14ac:dyDescent="0.25">
      <c r="A135" s="94" t="s">
        <v>573</v>
      </c>
      <c r="B135" s="94" t="s">
        <v>574</v>
      </c>
      <c r="C135" s="112"/>
      <c r="D135" s="104">
        <v>8969</v>
      </c>
      <c r="E135" s="104">
        <v>0</v>
      </c>
      <c r="F135" s="104">
        <v>0</v>
      </c>
      <c r="G135" s="104">
        <v>0</v>
      </c>
      <c r="H135" s="104">
        <v>0</v>
      </c>
      <c r="I135" s="104">
        <v>0</v>
      </c>
      <c r="J135" s="104">
        <v>0</v>
      </c>
      <c r="K135" s="104">
        <v>0</v>
      </c>
      <c r="L135" s="104">
        <v>0</v>
      </c>
      <c r="M135" s="104">
        <v>2600</v>
      </c>
      <c r="N135" s="104">
        <v>0</v>
      </c>
      <c r="O135" s="104">
        <v>0</v>
      </c>
      <c r="P135" s="104">
        <v>0</v>
      </c>
      <c r="Q135" s="94" t="s">
        <v>191</v>
      </c>
      <c r="R135" s="94" t="s">
        <v>249</v>
      </c>
      <c r="S135" s="105" t="s">
        <v>575</v>
      </c>
    </row>
    <row r="136" spans="1:19" x14ac:dyDescent="0.25">
      <c r="A136" s="94" t="s">
        <v>579</v>
      </c>
      <c r="B136" s="94" t="s">
        <v>580</v>
      </c>
      <c r="C136" s="112"/>
      <c r="D136" s="104">
        <v>40</v>
      </c>
      <c r="E136" s="104">
        <v>0</v>
      </c>
      <c r="F136" s="104">
        <v>0</v>
      </c>
      <c r="G136" s="104">
        <v>0</v>
      </c>
      <c r="H136" s="104">
        <v>0</v>
      </c>
      <c r="I136" s="104">
        <v>1910</v>
      </c>
      <c r="J136" s="104">
        <v>0</v>
      </c>
      <c r="K136" s="104">
        <v>0</v>
      </c>
      <c r="L136" s="104">
        <v>0</v>
      </c>
      <c r="M136" s="104">
        <v>3034</v>
      </c>
      <c r="N136" s="104">
        <v>26000</v>
      </c>
      <c r="O136" s="104">
        <v>0</v>
      </c>
      <c r="P136" s="104">
        <v>15500</v>
      </c>
      <c r="Q136" s="94" t="s">
        <v>191</v>
      </c>
      <c r="R136" s="94" t="s">
        <v>212</v>
      </c>
      <c r="S136" s="105" t="s">
        <v>581</v>
      </c>
    </row>
    <row r="137" spans="1:19" x14ac:dyDescent="0.25">
      <c r="A137" s="94" t="s">
        <v>582</v>
      </c>
      <c r="B137" s="94" t="s">
        <v>583</v>
      </c>
      <c r="C137" s="112"/>
      <c r="D137" s="104">
        <v>17888</v>
      </c>
      <c r="E137" s="104">
        <v>0</v>
      </c>
      <c r="F137" s="104">
        <v>0</v>
      </c>
      <c r="G137" s="104">
        <v>0</v>
      </c>
      <c r="H137" s="104">
        <v>0</v>
      </c>
      <c r="I137" s="104">
        <v>0</v>
      </c>
      <c r="J137" s="104">
        <v>0</v>
      </c>
      <c r="K137" s="104">
        <v>0</v>
      </c>
      <c r="L137" s="104">
        <v>0</v>
      </c>
      <c r="M137" s="104">
        <v>0</v>
      </c>
      <c r="N137" s="104">
        <v>0</v>
      </c>
      <c r="O137" s="104">
        <v>0</v>
      </c>
      <c r="P137" s="104">
        <v>500</v>
      </c>
      <c r="Q137" s="94" t="s">
        <v>191</v>
      </c>
      <c r="R137" s="94" t="s">
        <v>269</v>
      </c>
      <c r="S137" s="105" t="s">
        <v>584</v>
      </c>
    </row>
    <row r="138" spans="1:19" x14ac:dyDescent="0.25">
      <c r="A138" s="94" t="s">
        <v>585</v>
      </c>
      <c r="B138" s="94" t="s">
        <v>1762</v>
      </c>
      <c r="C138" s="112"/>
      <c r="D138" s="104">
        <v>21213</v>
      </c>
      <c r="E138" s="104">
        <v>0</v>
      </c>
      <c r="F138" s="104">
        <v>0</v>
      </c>
      <c r="G138" s="104">
        <v>0</v>
      </c>
      <c r="H138" s="104">
        <v>0</v>
      </c>
      <c r="I138" s="104">
        <v>0</v>
      </c>
      <c r="J138" s="104">
        <v>0</v>
      </c>
      <c r="K138" s="104">
        <v>0</v>
      </c>
      <c r="L138" s="104">
        <v>0</v>
      </c>
      <c r="M138" s="104">
        <v>0</v>
      </c>
      <c r="N138" s="104">
        <v>0</v>
      </c>
      <c r="O138" s="104">
        <v>0</v>
      </c>
      <c r="P138" s="104">
        <v>0</v>
      </c>
      <c r="Q138" s="94" t="s">
        <v>193</v>
      </c>
      <c r="R138" s="94" t="s">
        <v>205</v>
      </c>
      <c r="S138" s="105" t="s">
        <v>587</v>
      </c>
    </row>
    <row r="139" spans="1:19" x14ac:dyDescent="0.25">
      <c r="A139" s="94" t="s">
        <v>588</v>
      </c>
      <c r="B139" s="94" t="s">
        <v>1763</v>
      </c>
      <c r="C139" s="112"/>
      <c r="D139" s="104">
        <v>4200</v>
      </c>
      <c r="E139" s="104">
        <v>0</v>
      </c>
      <c r="F139" s="104">
        <v>0</v>
      </c>
      <c r="G139" s="104">
        <v>0</v>
      </c>
      <c r="H139" s="104">
        <v>0</v>
      </c>
      <c r="I139" s="104">
        <v>0</v>
      </c>
      <c r="J139" s="104">
        <v>0</v>
      </c>
      <c r="K139" s="104">
        <v>0</v>
      </c>
      <c r="L139" s="104">
        <v>0</v>
      </c>
      <c r="M139" s="104">
        <v>0</v>
      </c>
      <c r="N139" s="104">
        <v>8378</v>
      </c>
      <c r="O139" s="104">
        <v>0</v>
      </c>
      <c r="P139" s="104">
        <v>0</v>
      </c>
      <c r="Q139" s="94" t="s">
        <v>193</v>
      </c>
      <c r="R139" s="94" t="s">
        <v>205</v>
      </c>
      <c r="S139" s="105" t="s">
        <v>590</v>
      </c>
    </row>
    <row r="140" spans="1:19" x14ac:dyDescent="0.25">
      <c r="A140" s="94" t="s">
        <v>591</v>
      </c>
      <c r="B140" s="94" t="s">
        <v>592</v>
      </c>
      <c r="C140" s="112"/>
      <c r="D140" s="104">
        <v>66360</v>
      </c>
      <c r="E140" s="104">
        <v>0</v>
      </c>
      <c r="F140" s="104">
        <v>0</v>
      </c>
      <c r="G140" s="104">
        <v>0</v>
      </c>
      <c r="H140" s="104">
        <v>0</v>
      </c>
      <c r="I140" s="104">
        <v>0</v>
      </c>
      <c r="J140" s="104">
        <v>0</v>
      </c>
      <c r="K140" s="104">
        <v>0</v>
      </c>
      <c r="L140" s="104">
        <v>0</v>
      </c>
      <c r="M140" s="104">
        <v>32261</v>
      </c>
      <c r="N140" s="104">
        <v>0</v>
      </c>
      <c r="O140" s="104">
        <v>5880</v>
      </c>
      <c r="P140" s="104">
        <v>79276</v>
      </c>
      <c r="Q140" s="94" t="s">
        <v>191</v>
      </c>
      <c r="R140" s="94" t="s">
        <v>205</v>
      </c>
      <c r="S140" s="105" t="s">
        <v>593</v>
      </c>
    </row>
    <row r="141" spans="1:19" x14ac:dyDescent="0.25">
      <c r="A141" s="94" t="s">
        <v>594</v>
      </c>
      <c r="B141" s="94" t="s">
        <v>595</v>
      </c>
      <c r="C141" s="112"/>
      <c r="D141" s="104">
        <v>2283</v>
      </c>
      <c r="E141" s="104">
        <v>0</v>
      </c>
      <c r="F141" s="104">
        <v>0</v>
      </c>
      <c r="G141" s="104">
        <v>0</v>
      </c>
      <c r="H141" s="104">
        <v>0</v>
      </c>
      <c r="I141" s="104">
        <v>0</v>
      </c>
      <c r="J141" s="104">
        <v>0</v>
      </c>
      <c r="K141" s="104">
        <v>0</v>
      </c>
      <c r="L141" s="104">
        <v>0</v>
      </c>
      <c r="M141" s="104">
        <v>4900</v>
      </c>
      <c r="N141" s="104">
        <v>0</v>
      </c>
      <c r="O141" s="104">
        <v>0</v>
      </c>
      <c r="P141" s="104">
        <v>0</v>
      </c>
      <c r="Q141" s="94" t="s">
        <v>191</v>
      </c>
      <c r="R141" s="94" t="s">
        <v>249</v>
      </c>
      <c r="S141" s="105" t="s">
        <v>596</v>
      </c>
    </row>
    <row r="142" spans="1:19" x14ac:dyDescent="0.25">
      <c r="A142" s="94" t="s">
        <v>597</v>
      </c>
      <c r="B142" s="94" t="s">
        <v>598</v>
      </c>
      <c r="C142" s="112"/>
      <c r="D142" s="104">
        <v>870</v>
      </c>
      <c r="E142" s="104">
        <v>0</v>
      </c>
      <c r="F142" s="104">
        <v>0</v>
      </c>
      <c r="G142" s="104">
        <v>0</v>
      </c>
      <c r="H142" s="104">
        <v>0</v>
      </c>
      <c r="I142" s="104">
        <v>0</v>
      </c>
      <c r="J142" s="104">
        <v>0</v>
      </c>
      <c r="K142" s="104">
        <v>0</v>
      </c>
      <c r="L142" s="104">
        <v>0</v>
      </c>
      <c r="M142" s="104">
        <v>0</v>
      </c>
      <c r="N142" s="104">
        <v>0</v>
      </c>
      <c r="O142" s="104">
        <v>0</v>
      </c>
      <c r="P142" s="104">
        <v>0</v>
      </c>
      <c r="Q142" s="94" t="s">
        <v>191</v>
      </c>
      <c r="R142" s="94" t="s">
        <v>249</v>
      </c>
      <c r="S142" s="105" t="s">
        <v>599</v>
      </c>
    </row>
    <row r="143" spans="1:19" x14ac:dyDescent="0.25">
      <c r="A143" s="94" t="s">
        <v>600</v>
      </c>
      <c r="B143" s="94" t="s">
        <v>1764</v>
      </c>
      <c r="C143" s="112"/>
      <c r="D143" s="104">
        <v>2008</v>
      </c>
      <c r="E143" s="104">
        <v>2000</v>
      </c>
      <c r="F143" s="104">
        <v>0</v>
      </c>
      <c r="G143" s="104">
        <v>0</v>
      </c>
      <c r="H143" s="104">
        <v>0</v>
      </c>
      <c r="I143" s="104">
        <v>0</v>
      </c>
      <c r="J143" s="104">
        <v>0</v>
      </c>
      <c r="K143" s="104">
        <v>0</v>
      </c>
      <c r="L143" s="104">
        <v>0</v>
      </c>
      <c r="M143" s="104">
        <v>0</v>
      </c>
      <c r="N143" s="104">
        <v>0</v>
      </c>
      <c r="O143" s="104">
        <v>18286</v>
      </c>
      <c r="P143" s="104">
        <v>2000</v>
      </c>
      <c r="Q143" s="94" t="s">
        <v>195</v>
      </c>
      <c r="R143" s="94" t="s">
        <v>249</v>
      </c>
      <c r="S143" s="105" t="s">
        <v>602</v>
      </c>
    </row>
    <row r="144" spans="1:19" x14ac:dyDescent="0.25">
      <c r="A144" s="94" t="s">
        <v>603</v>
      </c>
      <c r="B144" s="94" t="s">
        <v>604</v>
      </c>
      <c r="C144" s="112"/>
      <c r="D144" s="104">
        <v>43670</v>
      </c>
      <c r="E144" s="104">
        <v>0</v>
      </c>
      <c r="F144" s="104">
        <v>0</v>
      </c>
      <c r="G144" s="104">
        <v>0</v>
      </c>
      <c r="H144" s="104">
        <v>0</v>
      </c>
      <c r="I144" s="104">
        <v>0</v>
      </c>
      <c r="J144" s="104">
        <v>0</v>
      </c>
      <c r="K144" s="104">
        <v>0</v>
      </c>
      <c r="L144" s="104">
        <v>0</v>
      </c>
      <c r="M144" s="104">
        <v>0</v>
      </c>
      <c r="N144" s="104">
        <v>0</v>
      </c>
      <c r="O144" s="104">
        <v>620</v>
      </c>
      <c r="P144" s="104">
        <v>49500</v>
      </c>
      <c r="Q144" s="94" t="s">
        <v>191</v>
      </c>
      <c r="R144" s="94" t="s">
        <v>262</v>
      </c>
      <c r="S144" s="105" t="s">
        <v>605</v>
      </c>
    </row>
    <row r="145" spans="1:19" x14ac:dyDescent="0.25">
      <c r="A145" s="94" t="s">
        <v>606</v>
      </c>
      <c r="B145" s="94" t="s">
        <v>1765</v>
      </c>
      <c r="C145" s="112"/>
      <c r="D145" s="104">
        <v>21670</v>
      </c>
      <c r="E145" s="104">
        <v>0</v>
      </c>
      <c r="F145" s="104">
        <v>0</v>
      </c>
      <c r="G145" s="104">
        <v>0</v>
      </c>
      <c r="H145" s="104">
        <v>0</v>
      </c>
      <c r="I145" s="104">
        <v>0</v>
      </c>
      <c r="J145" s="104">
        <v>0</v>
      </c>
      <c r="K145" s="104">
        <v>0</v>
      </c>
      <c r="L145" s="104">
        <v>0</v>
      </c>
      <c r="M145" s="104">
        <v>9432</v>
      </c>
      <c r="N145" s="104">
        <v>0</v>
      </c>
      <c r="O145" s="104">
        <v>5000</v>
      </c>
      <c r="P145" s="104">
        <v>5000</v>
      </c>
      <c r="Q145" s="94" t="s">
        <v>193</v>
      </c>
      <c r="R145" s="94" t="s">
        <v>205</v>
      </c>
      <c r="S145" s="105" t="s">
        <v>608</v>
      </c>
    </row>
    <row r="146" spans="1:19" x14ac:dyDescent="0.25">
      <c r="A146" s="94" t="s">
        <v>609</v>
      </c>
      <c r="B146" s="94" t="s">
        <v>610</v>
      </c>
      <c r="C146" s="112"/>
      <c r="D146" s="104">
        <v>300</v>
      </c>
      <c r="E146" s="104">
        <v>0</v>
      </c>
      <c r="F146" s="104">
        <v>0</v>
      </c>
      <c r="G146" s="104">
        <v>0</v>
      </c>
      <c r="H146" s="104">
        <v>0</v>
      </c>
      <c r="I146" s="104">
        <v>0</v>
      </c>
      <c r="J146" s="104">
        <v>0</v>
      </c>
      <c r="K146" s="104">
        <v>0</v>
      </c>
      <c r="L146" s="104">
        <v>0</v>
      </c>
      <c r="M146" s="104">
        <v>4550</v>
      </c>
      <c r="N146" s="104">
        <v>0</v>
      </c>
      <c r="O146" s="104">
        <v>0</v>
      </c>
      <c r="P146" s="104">
        <v>0</v>
      </c>
      <c r="Q146" s="94" t="s">
        <v>191</v>
      </c>
      <c r="R146" s="94" t="s">
        <v>212</v>
      </c>
      <c r="S146" s="105" t="s">
        <v>611</v>
      </c>
    </row>
    <row r="147" spans="1:19" x14ac:dyDescent="0.25">
      <c r="A147" s="94" t="s">
        <v>612</v>
      </c>
      <c r="B147" s="94" t="s">
        <v>613</v>
      </c>
      <c r="C147" s="112"/>
      <c r="D147" s="104">
        <v>1354</v>
      </c>
      <c r="E147" s="104">
        <v>0</v>
      </c>
      <c r="F147" s="104">
        <v>0</v>
      </c>
      <c r="G147" s="104">
        <v>0</v>
      </c>
      <c r="H147" s="104">
        <v>0</v>
      </c>
      <c r="I147" s="104">
        <v>0</v>
      </c>
      <c r="J147" s="104">
        <v>0</v>
      </c>
      <c r="K147" s="104">
        <v>3498</v>
      </c>
      <c r="L147" s="104">
        <v>0</v>
      </c>
      <c r="M147" s="104">
        <v>32220</v>
      </c>
      <c r="N147" s="104">
        <v>0</v>
      </c>
      <c r="O147" s="104">
        <v>689</v>
      </c>
      <c r="P147" s="104">
        <v>40</v>
      </c>
      <c r="Q147" s="94" t="s">
        <v>191</v>
      </c>
      <c r="R147" s="94" t="s">
        <v>212</v>
      </c>
      <c r="S147" s="105" t="s">
        <v>614</v>
      </c>
    </row>
    <row r="148" spans="1:19" x14ac:dyDescent="0.25">
      <c r="A148" s="94" t="s">
        <v>1824</v>
      </c>
      <c r="B148" s="94" t="s">
        <v>1825</v>
      </c>
      <c r="C148" s="112"/>
      <c r="D148" s="104">
        <v>3320</v>
      </c>
      <c r="E148" s="104">
        <v>0</v>
      </c>
      <c r="F148" s="104">
        <v>0</v>
      </c>
      <c r="G148" s="104">
        <v>0</v>
      </c>
      <c r="H148" s="104">
        <v>0</v>
      </c>
      <c r="I148" s="104">
        <v>0</v>
      </c>
      <c r="J148" s="104">
        <v>0</v>
      </c>
      <c r="K148" s="104">
        <v>0</v>
      </c>
      <c r="L148" s="104">
        <v>12000</v>
      </c>
      <c r="M148" s="104">
        <v>2000</v>
      </c>
      <c r="N148" s="104">
        <v>0</v>
      </c>
      <c r="O148" s="104">
        <v>0</v>
      </c>
      <c r="P148" s="104">
        <v>2000</v>
      </c>
      <c r="Q148" s="94" t="s">
        <v>191</v>
      </c>
      <c r="R148" s="94" t="s">
        <v>212</v>
      </c>
      <c r="S148" s="105" t="s">
        <v>1826</v>
      </c>
    </row>
    <row r="149" spans="1:19" x14ac:dyDescent="0.25">
      <c r="A149" s="94" t="s">
        <v>615</v>
      </c>
      <c r="B149" s="94" t="s">
        <v>1766</v>
      </c>
      <c r="C149" s="112"/>
      <c r="D149" s="104">
        <v>12500</v>
      </c>
      <c r="E149" s="104">
        <v>0</v>
      </c>
      <c r="F149" s="104">
        <v>0</v>
      </c>
      <c r="G149" s="104">
        <v>0</v>
      </c>
      <c r="H149" s="104">
        <v>0</v>
      </c>
      <c r="I149" s="104">
        <v>0</v>
      </c>
      <c r="J149" s="104">
        <v>0</v>
      </c>
      <c r="K149" s="104">
        <v>0</v>
      </c>
      <c r="L149" s="104">
        <v>0</v>
      </c>
      <c r="M149" s="104">
        <v>6000</v>
      </c>
      <c r="N149" s="104">
        <v>0</v>
      </c>
      <c r="O149" s="104">
        <v>0</v>
      </c>
      <c r="P149" s="104">
        <v>0</v>
      </c>
      <c r="Q149" s="94" t="s">
        <v>193</v>
      </c>
      <c r="R149" s="94" t="s">
        <v>205</v>
      </c>
      <c r="S149" s="105" t="s">
        <v>617</v>
      </c>
    </row>
    <row r="150" spans="1:19" x14ac:dyDescent="0.25">
      <c r="A150" s="94" t="s">
        <v>618</v>
      </c>
      <c r="B150" s="94" t="s">
        <v>619</v>
      </c>
      <c r="C150" s="112"/>
      <c r="D150" s="104">
        <v>23126</v>
      </c>
      <c r="E150" s="104">
        <v>20500</v>
      </c>
      <c r="F150" s="104">
        <v>0</v>
      </c>
      <c r="G150" s="104">
        <v>0</v>
      </c>
      <c r="H150" s="104">
        <v>0</v>
      </c>
      <c r="I150" s="104">
        <v>0</v>
      </c>
      <c r="J150" s="104">
        <v>0</v>
      </c>
      <c r="K150" s="104">
        <v>0</v>
      </c>
      <c r="L150" s="104">
        <v>0</v>
      </c>
      <c r="M150" s="104">
        <v>0</v>
      </c>
      <c r="N150" s="104">
        <v>6500</v>
      </c>
      <c r="O150" s="104">
        <v>0</v>
      </c>
      <c r="P150" s="104">
        <v>0</v>
      </c>
      <c r="Q150" s="94" t="s">
        <v>191</v>
      </c>
      <c r="R150" s="94" t="s">
        <v>212</v>
      </c>
      <c r="S150" s="105" t="s">
        <v>620</v>
      </c>
    </row>
    <row r="151" spans="1:19" x14ac:dyDescent="0.25">
      <c r="A151" s="94" t="s">
        <v>621</v>
      </c>
      <c r="B151" s="94" t="s">
        <v>622</v>
      </c>
      <c r="C151" s="112"/>
      <c r="D151" s="104">
        <v>9075</v>
      </c>
      <c r="E151" s="104">
        <v>0</v>
      </c>
      <c r="F151" s="104">
        <v>0</v>
      </c>
      <c r="G151" s="104">
        <v>0</v>
      </c>
      <c r="H151" s="104">
        <v>0</v>
      </c>
      <c r="I151" s="104">
        <v>0</v>
      </c>
      <c r="J151" s="104">
        <v>0</v>
      </c>
      <c r="K151" s="104">
        <v>0</v>
      </c>
      <c r="L151" s="104">
        <v>0</v>
      </c>
      <c r="M151" s="104">
        <v>24130</v>
      </c>
      <c r="N151" s="104">
        <v>32712</v>
      </c>
      <c r="O151" s="104">
        <v>0</v>
      </c>
      <c r="P151" s="104">
        <v>0</v>
      </c>
      <c r="Q151" s="94" t="s">
        <v>191</v>
      </c>
      <c r="R151" s="94" t="s">
        <v>212</v>
      </c>
      <c r="S151" s="105" t="s">
        <v>623</v>
      </c>
    </row>
    <row r="152" spans="1:19" x14ac:dyDescent="0.25">
      <c r="A152" s="94" t="s">
        <v>624</v>
      </c>
      <c r="B152" s="94" t="s">
        <v>625</v>
      </c>
      <c r="C152" s="112"/>
      <c r="D152" s="104">
        <v>7271</v>
      </c>
      <c r="E152" s="104">
        <v>0</v>
      </c>
      <c r="F152" s="104">
        <v>0</v>
      </c>
      <c r="G152" s="104">
        <v>4506</v>
      </c>
      <c r="H152" s="104">
        <v>0</v>
      </c>
      <c r="I152" s="104">
        <v>0</v>
      </c>
      <c r="J152" s="104">
        <v>0</v>
      </c>
      <c r="K152" s="104">
        <v>0</v>
      </c>
      <c r="L152" s="104">
        <v>0</v>
      </c>
      <c r="M152" s="104">
        <v>8886</v>
      </c>
      <c r="N152" s="104">
        <v>0</v>
      </c>
      <c r="O152" s="104">
        <v>3000</v>
      </c>
      <c r="P152" s="104">
        <v>5000</v>
      </c>
      <c r="Q152" s="94" t="s">
        <v>191</v>
      </c>
      <c r="R152" s="94" t="s">
        <v>212</v>
      </c>
      <c r="S152" s="105" t="s">
        <v>626</v>
      </c>
    </row>
    <row r="153" spans="1:19" x14ac:dyDescent="0.25">
      <c r="A153" s="94" t="s">
        <v>627</v>
      </c>
      <c r="B153" s="94" t="s">
        <v>628</v>
      </c>
      <c r="C153" s="112"/>
      <c r="D153" s="104">
        <v>12750</v>
      </c>
      <c r="E153" s="104">
        <v>2000</v>
      </c>
      <c r="F153" s="104">
        <v>0</v>
      </c>
      <c r="G153" s="104">
        <v>0</v>
      </c>
      <c r="H153" s="104">
        <v>0</v>
      </c>
      <c r="I153" s="104">
        <v>0</v>
      </c>
      <c r="J153" s="104">
        <v>0</v>
      </c>
      <c r="K153" s="104">
        <v>0</v>
      </c>
      <c r="L153" s="104">
        <v>0</v>
      </c>
      <c r="M153" s="104">
        <v>0</v>
      </c>
      <c r="N153" s="104">
        <v>0</v>
      </c>
      <c r="O153" s="104">
        <v>0</v>
      </c>
      <c r="P153" s="104">
        <v>0</v>
      </c>
      <c r="Q153" s="94" t="s">
        <v>191</v>
      </c>
      <c r="R153" s="94" t="s">
        <v>249</v>
      </c>
      <c r="S153" s="105" t="s">
        <v>629</v>
      </c>
    </row>
    <row r="154" spans="1:19" x14ac:dyDescent="0.25">
      <c r="A154" s="94" t="s">
        <v>630</v>
      </c>
      <c r="B154" s="94" t="s">
        <v>1767</v>
      </c>
      <c r="C154" s="112"/>
      <c r="D154" s="104">
        <v>16722</v>
      </c>
      <c r="E154" s="104">
        <v>0</v>
      </c>
      <c r="F154" s="104">
        <v>0</v>
      </c>
      <c r="G154" s="104">
        <v>0</v>
      </c>
      <c r="H154" s="104">
        <v>0</v>
      </c>
      <c r="I154" s="104">
        <v>0</v>
      </c>
      <c r="J154" s="104">
        <v>0</v>
      </c>
      <c r="K154" s="104">
        <v>0</v>
      </c>
      <c r="L154" s="104">
        <v>0</v>
      </c>
      <c r="M154" s="104">
        <v>0</v>
      </c>
      <c r="N154" s="104">
        <v>0</v>
      </c>
      <c r="O154" s="104">
        <v>0</v>
      </c>
      <c r="P154" s="104">
        <v>0</v>
      </c>
      <c r="Q154" s="94" t="s">
        <v>193</v>
      </c>
      <c r="R154" s="94" t="s">
        <v>205</v>
      </c>
      <c r="S154" s="105" t="s">
        <v>632</v>
      </c>
    </row>
    <row r="155" spans="1:19" x14ac:dyDescent="0.25">
      <c r="A155" s="94" t="s">
        <v>633</v>
      </c>
      <c r="B155" s="94" t="s">
        <v>634</v>
      </c>
      <c r="C155" s="112"/>
      <c r="D155" s="104">
        <v>9243</v>
      </c>
      <c r="E155" s="104">
        <v>0</v>
      </c>
      <c r="F155" s="104">
        <v>0</v>
      </c>
      <c r="G155" s="104">
        <v>0</v>
      </c>
      <c r="H155" s="104">
        <v>0</v>
      </c>
      <c r="I155" s="104">
        <v>0</v>
      </c>
      <c r="J155" s="104">
        <v>0</v>
      </c>
      <c r="K155" s="104">
        <v>0</v>
      </c>
      <c r="L155" s="104">
        <v>0</v>
      </c>
      <c r="M155" s="104">
        <v>3757</v>
      </c>
      <c r="N155" s="104">
        <v>0</v>
      </c>
      <c r="O155" s="104">
        <v>0</v>
      </c>
      <c r="P155" s="104">
        <v>11000</v>
      </c>
      <c r="Q155" s="94" t="s">
        <v>191</v>
      </c>
      <c r="R155" s="94" t="s">
        <v>212</v>
      </c>
      <c r="S155" s="105" t="s">
        <v>635</v>
      </c>
    </row>
    <row r="156" spans="1:19" x14ac:dyDescent="0.25">
      <c r="A156" s="94" t="s">
        <v>636</v>
      </c>
      <c r="B156" s="94" t="s">
        <v>637</v>
      </c>
      <c r="C156" s="112"/>
      <c r="D156" s="104">
        <v>19000</v>
      </c>
      <c r="E156" s="104">
        <v>0</v>
      </c>
      <c r="F156" s="104">
        <v>0</v>
      </c>
      <c r="G156" s="104">
        <v>0</v>
      </c>
      <c r="H156" s="104">
        <v>0</v>
      </c>
      <c r="I156" s="104">
        <v>0</v>
      </c>
      <c r="J156" s="104">
        <v>0</v>
      </c>
      <c r="K156" s="104">
        <v>0</v>
      </c>
      <c r="L156" s="104">
        <v>0</v>
      </c>
      <c r="M156" s="104">
        <v>17420</v>
      </c>
      <c r="N156" s="104">
        <v>0</v>
      </c>
      <c r="O156" s="104">
        <v>0</v>
      </c>
      <c r="P156" s="104">
        <v>23500</v>
      </c>
      <c r="Q156" s="94" t="s">
        <v>193</v>
      </c>
      <c r="R156" s="94" t="s">
        <v>205</v>
      </c>
      <c r="S156" s="105" t="s">
        <v>638</v>
      </c>
    </row>
    <row r="157" spans="1:19" x14ac:dyDescent="0.25">
      <c r="A157" s="94" t="s">
        <v>639</v>
      </c>
      <c r="B157" s="94" t="s">
        <v>640</v>
      </c>
      <c r="C157" s="112"/>
      <c r="D157" s="104">
        <v>64050</v>
      </c>
      <c r="E157" s="104">
        <v>5000</v>
      </c>
      <c r="F157" s="104">
        <v>0</v>
      </c>
      <c r="G157" s="104">
        <v>10000</v>
      </c>
      <c r="H157" s="104">
        <v>0</v>
      </c>
      <c r="I157" s="104">
        <v>0</v>
      </c>
      <c r="J157" s="104">
        <v>0</v>
      </c>
      <c r="K157" s="104">
        <v>197</v>
      </c>
      <c r="L157" s="104">
        <v>0</v>
      </c>
      <c r="M157" s="104">
        <v>14240</v>
      </c>
      <c r="N157" s="104">
        <v>0</v>
      </c>
      <c r="O157" s="104">
        <v>5000</v>
      </c>
      <c r="P157" s="104">
        <v>23000</v>
      </c>
      <c r="Q157" s="94" t="s">
        <v>191</v>
      </c>
      <c r="R157" s="94" t="s">
        <v>205</v>
      </c>
      <c r="S157" s="105" t="s">
        <v>641</v>
      </c>
    </row>
    <row r="158" spans="1:19" x14ac:dyDescent="0.25">
      <c r="A158" s="94" t="s">
        <v>642</v>
      </c>
      <c r="B158" s="94" t="s">
        <v>643</v>
      </c>
      <c r="C158" s="112"/>
      <c r="D158" s="104">
        <v>12424</v>
      </c>
      <c r="E158" s="104">
        <v>0</v>
      </c>
      <c r="F158" s="104">
        <v>0</v>
      </c>
      <c r="G158" s="104">
        <v>4000</v>
      </c>
      <c r="H158" s="104">
        <v>1500</v>
      </c>
      <c r="I158" s="104">
        <v>0</v>
      </c>
      <c r="J158" s="104">
        <v>0</v>
      </c>
      <c r="K158" s="104">
        <v>0</v>
      </c>
      <c r="L158" s="104">
        <v>0</v>
      </c>
      <c r="M158" s="104">
        <v>5400</v>
      </c>
      <c r="N158" s="104">
        <v>0</v>
      </c>
      <c r="O158" s="104">
        <v>0</v>
      </c>
      <c r="P158" s="104">
        <v>0</v>
      </c>
      <c r="Q158" s="94" t="s">
        <v>191</v>
      </c>
      <c r="R158" s="94" t="s">
        <v>212</v>
      </c>
      <c r="S158" s="105" t="s">
        <v>644</v>
      </c>
    </row>
    <row r="159" spans="1:19" x14ac:dyDescent="0.25">
      <c r="A159" s="94" t="s">
        <v>648</v>
      </c>
      <c r="B159" s="94" t="s">
        <v>649</v>
      </c>
      <c r="C159" s="112"/>
      <c r="D159" s="104">
        <v>169000</v>
      </c>
      <c r="E159" s="104">
        <v>0</v>
      </c>
      <c r="F159" s="104">
        <v>0</v>
      </c>
      <c r="G159" s="104">
        <v>0</v>
      </c>
      <c r="H159" s="104">
        <v>0</v>
      </c>
      <c r="I159" s="104">
        <v>0</v>
      </c>
      <c r="J159" s="104">
        <v>0</v>
      </c>
      <c r="K159" s="104">
        <v>0</v>
      </c>
      <c r="L159" s="104">
        <v>0</v>
      </c>
      <c r="M159" s="104">
        <v>70150</v>
      </c>
      <c r="N159" s="104">
        <v>0</v>
      </c>
      <c r="O159" s="104">
        <v>10000</v>
      </c>
      <c r="P159" s="104">
        <v>17500</v>
      </c>
      <c r="Q159" s="94" t="s">
        <v>191</v>
      </c>
      <c r="R159" s="94" t="s">
        <v>372</v>
      </c>
      <c r="S159" s="105" t="s">
        <v>650</v>
      </c>
    </row>
    <row r="160" spans="1:19" x14ac:dyDescent="0.25">
      <c r="A160" s="94" t="s">
        <v>651</v>
      </c>
      <c r="B160" s="94" t="s">
        <v>652</v>
      </c>
      <c r="C160" s="112"/>
      <c r="D160" s="104">
        <v>16000</v>
      </c>
      <c r="E160" s="104">
        <v>0</v>
      </c>
      <c r="F160" s="104">
        <v>0</v>
      </c>
      <c r="G160" s="104">
        <v>0</v>
      </c>
      <c r="H160" s="104">
        <v>0</v>
      </c>
      <c r="I160" s="104">
        <v>0</v>
      </c>
      <c r="J160" s="104">
        <v>3312</v>
      </c>
      <c r="K160" s="104">
        <v>0</v>
      </c>
      <c r="L160" s="104">
        <v>0</v>
      </c>
      <c r="M160" s="104">
        <v>6795</v>
      </c>
      <c r="N160" s="104">
        <v>0</v>
      </c>
      <c r="O160" s="104">
        <v>0</v>
      </c>
      <c r="P160" s="104">
        <v>0</v>
      </c>
      <c r="Q160" s="94" t="s">
        <v>191</v>
      </c>
      <c r="R160" s="94" t="s">
        <v>249</v>
      </c>
      <c r="S160" s="105" t="s">
        <v>653</v>
      </c>
    </row>
    <row r="161" spans="1:19" x14ac:dyDescent="0.25">
      <c r="A161" s="94" t="s">
        <v>654</v>
      </c>
      <c r="B161" s="94" t="s">
        <v>655</v>
      </c>
      <c r="C161" s="112"/>
      <c r="D161" s="104">
        <v>3000</v>
      </c>
      <c r="E161" s="104">
        <v>0</v>
      </c>
      <c r="F161" s="104">
        <v>0</v>
      </c>
      <c r="G161" s="104">
        <v>0</v>
      </c>
      <c r="H161" s="104">
        <v>0</v>
      </c>
      <c r="I161" s="104">
        <v>0</v>
      </c>
      <c r="J161" s="104">
        <v>0</v>
      </c>
      <c r="K161" s="104">
        <v>0</v>
      </c>
      <c r="L161" s="104">
        <v>0</v>
      </c>
      <c r="M161" s="104">
        <v>0</v>
      </c>
      <c r="N161" s="104">
        <v>0</v>
      </c>
      <c r="O161" s="104">
        <v>0</v>
      </c>
      <c r="P161" s="104">
        <v>0</v>
      </c>
      <c r="Q161" s="94" t="s">
        <v>191</v>
      </c>
      <c r="R161" s="94" t="s">
        <v>212</v>
      </c>
      <c r="S161" s="105" t="s">
        <v>656</v>
      </c>
    </row>
    <row r="162" spans="1:19" x14ac:dyDescent="0.25">
      <c r="A162" s="94" t="s">
        <v>657</v>
      </c>
      <c r="B162" s="94" t="s">
        <v>658</v>
      </c>
      <c r="C162" s="112"/>
      <c r="D162" s="104">
        <v>4803</v>
      </c>
      <c r="E162" s="104">
        <v>0</v>
      </c>
      <c r="F162" s="104">
        <v>0</v>
      </c>
      <c r="G162" s="104">
        <v>0</v>
      </c>
      <c r="H162" s="104">
        <v>0</v>
      </c>
      <c r="I162" s="104">
        <v>0</v>
      </c>
      <c r="J162" s="104">
        <v>0</v>
      </c>
      <c r="K162" s="104">
        <v>0</v>
      </c>
      <c r="L162" s="104">
        <v>0</v>
      </c>
      <c r="M162" s="104">
        <v>0</v>
      </c>
      <c r="N162" s="104">
        <v>10000</v>
      </c>
      <c r="O162" s="104">
        <v>753</v>
      </c>
      <c r="P162" s="104">
        <v>0</v>
      </c>
      <c r="Q162" s="94" t="s">
        <v>191</v>
      </c>
      <c r="R162" s="94" t="s">
        <v>212</v>
      </c>
      <c r="S162" s="105" t="s">
        <v>659</v>
      </c>
    </row>
    <row r="163" spans="1:19" x14ac:dyDescent="0.25">
      <c r="A163" s="94" t="s">
        <v>660</v>
      </c>
      <c r="B163" s="94" t="s">
        <v>661</v>
      </c>
      <c r="C163" s="112"/>
      <c r="D163" s="104">
        <v>2001</v>
      </c>
      <c r="E163" s="104">
        <v>1000</v>
      </c>
      <c r="F163" s="104">
        <v>0</v>
      </c>
      <c r="G163" s="104">
        <v>0</v>
      </c>
      <c r="H163" s="104">
        <v>0</v>
      </c>
      <c r="I163" s="104">
        <v>0</v>
      </c>
      <c r="J163" s="104">
        <v>1652</v>
      </c>
      <c r="K163" s="104">
        <v>0</v>
      </c>
      <c r="L163" s="104">
        <v>0</v>
      </c>
      <c r="M163" s="104">
        <v>7072</v>
      </c>
      <c r="N163" s="104">
        <v>2000</v>
      </c>
      <c r="O163" s="104">
        <v>0</v>
      </c>
      <c r="P163" s="104">
        <v>3000</v>
      </c>
      <c r="Q163" s="94" t="s">
        <v>191</v>
      </c>
      <c r="R163" s="94" t="s">
        <v>212</v>
      </c>
      <c r="S163" s="105" t="s">
        <v>662</v>
      </c>
    </row>
    <row r="164" spans="1:19" x14ac:dyDescent="0.25">
      <c r="A164" s="94" t="s">
        <v>663</v>
      </c>
      <c r="B164" s="94" t="s">
        <v>1768</v>
      </c>
      <c r="C164" s="112"/>
      <c r="D164" s="104">
        <v>36551</v>
      </c>
      <c r="E164" s="104">
        <v>0</v>
      </c>
      <c r="F164" s="104">
        <v>0</v>
      </c>
      <c r="G164" s="104">
        <v>0</v>
      </c>
      <c r="H164" s="104">
        <v>0</v>
      </c>
      <c r="I164" s="104">
        <v>0</v>
      </c>
      <c r="J164" s="104">
        <v>0</v>
      </c>
      <c r="K164" s="104">
        <v>0</v>
      </c>
      <c r="L164" s="104">
        <v>0</v>
      </c>
      <c r="M164" s="104">
        <v>50519</v>
      </c>
      <c r="N164" s="104">
        <v>0</v>
      </c>
      <c r="O164" s="104">
        <v>0</v>
      </c>
      <c r="P164" s="104">
        <v>244000</v>
      </c>
      <c r="Q164" s="94" t="s">
        <v>193</v>
      </c>
      <c r="R164" s="94" t="s">
        <v>205</v>
      </c>
      <c r="S164" s="105" t="s">
        <v>665</v>
      </c>
    </row>
    <row r="165" spans="1:19" x14ac:dyDescent="0.25">
      <c r="A165" s="94" t="s">
        <v>666</v>
      </c>
      <c r="B165" s="94" t="s">
        <v>667</v>
      </c>
      <c r="C165" s="112"/>
      <c r="D165" s="104">
        <v>23554</v>
      </c>
      <c r="E165" s="104">
        <v>10000</v>
      </c>
      <c r="F165" s="104">
        <v>0</v>
      </c>
      <c r="G165" s="104">
        <v>0</v>
      </c>
      <c r="H165" s="104">
        <v>0</v>
      </c>
      <c r="I165" s="104">
        <v>0</v>
      </c>
      <c r="J165" s="104">
        <v>0</v>
      </c>
      <c r="K165" s="104">
        <v>0</v>
      </c>
      <c r="L165" s="104">
        <v>0</v>
      </c>
      <c r="M165" s="104">
        <v>0</v>
      </c>
      <c r="N165" s="104">
        <v>0</v>
      </c>
      <c r="O165" s="104">
        <v>0</v>
      </c>
      <c r="P165" s="104">
        <v>45000</v>
      </c>
      <c r="Q165" s="94" t="s">
        <v>191</v>
      </c>
      <c r="R165" s="94" t="s">
        <v>212</v>
      </c>
      <c r="S165" s="105" t="s">
        <v>668</v>
      </c>
    </row>
    <row r="166" spans="1:19" x14ac:dyDescent="0.25">
      <c r="A166" s="94" t="s">
        <v>669</v>
      </c>
      <c r="B166" s="94" t="s">
        <v>670</v>
      </c>
      <c r="C166" s="112"/>
      <c r="D166" s="104">
        <v>15000</v>
      </c>
      <c r="E166" s="104">
        <v>0</v>
      </c>
      <c r="F166" s="104">
        <v>0</v>
      </c>
      <c r="G166" s="104">
        <v>0</v>
      </c>
      <c r="H166" s="104">
        <v>0</v>
      </c>
      <c r="I166" s="104">
        <v>0</v>
      </c>
      <c r="J166" s="104">
        <v>0</v>
      </c>
      <c r="K166" s="104">
        <v>0</v>
      </c>
      <c r="L166" s="104">
        <v>0</v>
      </c>
      <c r="M166" s="104">
        <v>0</v>
      </c>
      <c r="N166" s="104">
        <v>0</v>
      </c>
      <c r="O166" s="104">
        <v>0</v>
      </c>
      <c r="P166" s="104">
        <v>0</v>
      </c>
      <c r="Q166" s="94" t="s">
        <v>191</v>
      </c>
      <c r="R166" s="94" t="s">
        <v>262</v>
      </c>
      <c r="S166" s="105" t="s">
        <v>671</v>
      </c>
    </row>
    <row r="167" spans="1:19" x14ac:dyDescent="0.25">
      <c r="A167" s="94" t="s">
        <v>672</v>
      </c>
      <c r="B167" s="94" t="s">
        <v>673</v>
      </c>
      <c r="C167" s="112"/>
      <c r="D167" s="104">
        <v>7045</v>
      </c>
      <c r="E167" s="104">
        <v>0</v>
      </c>
      <c r="F167" s="104">
        <v>0</v>
      </c>
      <c r="G167" s="104">
        <v>0</v>
      </c>
      <c r="H167" s="104">
        <v>0</v>
      </c>
      <c r="I167" s="104">
        <v>0</v>
      </c>
      <c r="J167" s="104">
        <v>3000</v>
      </c>
      <c r="K167" s="104">
        <v>0</v>
      </c>
      <c r="L167" s="104">
        <v>0</v>
      </c>
      <c r="M167" s="104">
        <v>10000</v>
      </c>
      <c r="N167" s="104">
        <v>0</v>
      </c>
      <c r="O167" s="104">
        <v>0</v>
      </c>
      <c r="P167" s="104">
        <v>5000</v>
      </c>
      <c r="Q167" s="94" t="s">
        <v>191</v>
      </c>
      <c r="R167" s="94" t="s">
        <v>212</v>
      </c>
      <c r="S167" s="105" t="s">
        <v>674</v>
      </c>
    </row>
    <row r="168" spans="1:19" x14ac:dyDescent="0.25">
      <c r="A168" s="94" t="s">
        <v>675</v>
      </c>
      <c r="B168" s="94" t="s">
        <v>676</v>
      </c>
      <c r="C168" s="112"/>
      <c r="D168" s="104">
        <v>0</v>
      </c>
      <c r="E168" s="104">
        <v>0</v>
      </c>
      <c r="F168" s="104">
        <v>0</v>
      </c>
      <c r="G168" s="104">
        <v>0</v>
      </c>
      <c r="H168" s="104">
        <v>0</v>
      </c>
      <c r="I168" s="104">
        <v>0</v>
      </c>
      <c r="J168" s="104">
        <v>0</v>
      </c>
      <c r="K168" s="104">
        <v>0</v>
      </c>
      <c r="L168" s="104">
        <v>0</v>
      </c>
      <c r="M168" s="104">
        <v>5500</v>
      </c>
      <c r="N168" s="104">
        <v>7059</v>
      </c>
      <c r="O168" s="104">
        <v>0</v>
      </c>
      <c r="P168" s="104">
        <v>0</v>
      </c>
      <c r="Q168" s="94" t="s">
        <v>191</v>
      </c>
      <c r="R168" s="94" t="s">
        <v>212</v>
      </c>
      <c r="S168" s="105" t="s">
        <v>677</v>
      </c>
    </row>
    <row r="169" spans="1:19" x14ac:dyDescent="0.25">
      <c r="A169" s="94" t="s">
        <v>678</v>
      </c>
      <c r="B169" s="94" t="s">
        <v>679</v>
      </c>
      <c r="C169" s="112"/>
      <c r="D169" s="104">
        <v>1361</v>
      </c>
      <c r="E169" s="104">
        <v>2000</v>
      </c>
      <c r="F169" s="104">
        <v>0</v>
      </c>
      <c r="G169" s="104">
        <v>0</v>
      </c>
      <c r="H169" s="104">
        <v>0</v>
      </c>
      <c r="I169" s="104">
        <v>0</v>
      </c>
      <c r="J169" s="104">
        <v>0</v>
      </c>
      <c r="K169" s="104">
        <v>0</v>
      </c>
      <c r="L169" s="104">
        <v>1000</v>
      </c>
      <c r="M169" s="104">
        <v>0</v>
      </c>
      <c r="N169" s="104">
        <v>0</v>
      </c>
      <c r="O169" s="104">
        <v>0</v>
      </c>
      <c r="P169" s="104">
        <v>6000</v>
      </c>
      <c r="Q169" s="94" t="s">
        <v>191</v>
      </c>
      <c r="R169" s="94" t="s">
        <v>212</v>
      </c>
      <c r="S169" s="105" t="s">
        <v>680</v>
      </c>
    </row>
    <row r="170" spans="1:19" x14ac:dyDescent="0.25">
      <c r="A170" s="94" t="s">
        <v>681</v>
      </c>
      <c r="B170" s="94" t="s">
        <v>682</v>
      </c>
      <c r="C170" s="112"/>
      <c r="D170" s="104">
        <v>110589</v>
      </c>
      <c r="E170" s="104">
        <v>0</v>
      </c>
      <c r="F170" s="104">
        <v>0</v>
      </c>
      <c r="G170" s="104">
        <v>46970</v>
      </c>
      <c r="H170" s="104">
        <v>0</v>
      </c>
      <c r="I170" s="104">
        <v>0</v>
      </c>
      <c r="J170" s="104">
        <v>0</v>
      </c>
      <c r="K170" s="104">
        <v>11</v>
      </c>
      <c r="L170" s="104">
        <v>0</v>
      </c>
      <c r="M170" s="104">
        <v>15500</v>
      </c>
      <c r="N170" s="104">
        <v>0</v>
      </c>
      <c r="O170" s="104">
        <v>0</v>
      </c>
      <c r="P170" s="104">
        <v>88000</v>
      </c>
      <c r="Q170" s="94" t="s">
        <v>191</v>
      </c>
      <c r="R170" s="94" t="s">
        <v>372</v>
      </c>
      <c r="S170" s="105" t="s">
        <v>683</v>
      </c>
    </row>
    <row r="171" spans="1:19" x14ac:dyDescent="0.25">
      <c r="A171" s="94" t="s">
        <v>684</v>
      </c>
      <c r="B171" s="94" t="s">
        <v>685</v>
      </c>
      <c r="C171" s="112"/>
      <c r="D171" s="104">
        <v>2620</v>
      </c>
      <c r="E171" s="104">
        <v>0</v>
      </c>
      <c r="F171" s="104">
        <v>0</v>
      </c>
      <c r="G171" s="104">
        <v>0</v>
      </c>
      <c r="H171" s="104">
        <v>0</v>
      </c>
      <c r="I171" s="104">
        <v>0</v>
      </c>
      <c r="J171" s="104">
        <v>0</v>
      </c>
      <c r="K171" s="104">
        <v>0</v>
      </c>
      <c r="L171" s="104">
        <v>0</v>
      </c>
      <c r="M171" s="104">
        <v>0</v>
      </c>
      <c r="N171" s="104">
        <v>7500</v>
      </c>
      <c r="O171" s="104">
        <v>0</v>
      </c>
      <c r="P171" s="104">
        <v>0</v>
      </c>
      <c r="Q171" s="94" t="s">
        <v>191</v>
      </c>
      <c r="R171" s="94" t="s">
        <v>249</v>
      </c>
      <c r="S171" s="105" t="s">
        <v>686</v>
      </c>
    </row>
    <row r="172" spans="1:19" x14ac:dyDescent="0.25">
      <c r="A172" s="94" t="s">
        <v>687</v>
      </c>
      <c r="B172" s="94" t="s">
        <v>688</v>
      </c>
      <c r="C172" s="112"/>
      <c r="D172" s="104">
        <v>2000</v>
      </c>
      <c r="E172" s="104">
        <v>0</v>
      </c>
      <c r="F172" s="104">
        <v>0</v>
      </c>
      <c r="G172" s="104">
        <v>0</v>
      </c>
      <c r="H172" s="104">
        <v>0</v>
      </c>
      <c r="I172" s="104">
        <v>0</v>
      </c>
      <c r="J172" s="104">
        <v>0</v>
      </c>
      <c r="K172" s="104">
        <v>0</v>
      </c>
      <c r="L172" s="104">
        <v>8000</v>
      </c>
      <c r="M172" s="104">
        <v>0</v>
      </c>
      <c r="N172" s="104">
        <v>0</v>
      </c>
      <c r="O172" s="104">
        <v>0</v>
      </c>
      <c r="P172" s="104">
        <v>0</v>
      </c>
      <c r="Q172" s="94" t="s">
        <v>191</v>
      </c>
      <c r="R172" s="94" t="s">
        <v>249</v>
      </c>
      <c r="S172" s="105" t="s">
        <v>689</v>
      </c>
    </row>
    <row r="173" spans="1:19" x14ac:dyDescent="0.25">
      <c r="A173" s="94" t="s">
        <v>690</v>
      </c>
      <c r="B173" s="94" t="s">
        <v>691</v>
      </c>
      <c r="C173" s="112"/>
      <c r="D173" s="104">
        <v>0</v>
      </c>
      <c r="E173" s="104">
        <v>0</v>
      </c>
      <c r="F173" s="104">
        <v>0</v>
      </c>
      <c r="G173" s="104">
        <v>0</v>
      </c>
      <c r="H173" s="104">
        <v>0</v>
      </c>
      <c r="I173" s="104">
        <v>0</v>
      </c>
      <c r="J173" s="104">
        <v>0</v>
      </c>
      <c r="K173" s="104">
        <v>0</v>
      </c>
      <c r="L173" s="104">
        <v>0</v>
      </c>
      <c r="M173" s="104">
        <v>10000</v>
      </c>
      <c r="N173" s="104">
        <v>0</v>
      </c>
      <c r="O173" s="104">
        <v>0</v>
      </c>
      <c r="P173" s="104">
        <v>35000</v>
      </c>
      <c r="Q173" s="94" t="s">
        <v>191</v>
      </c>
      <c r="R173" s="94" t="s">
        <v>212</v>
      </c>
      <c r="S173" s="105" t="s">
        <v>692</v>
      </c>
    </row>
    <row r="174" spans="1:19" x14ac:dyDescent="0.25">
      <c r="A174" s="94" t="s">
        <v>693</v>
      </c>
      <c r="B174" s="94" t="s">
        <v>694</v>
      </c>
      <c r="C174" s="112"/>
      <c r="D174" s="104">
        <v>0</v>
      </c>
      <c r="E174" s="104">
        <v>0</v>
      </c>
      <c r="F174" s="104">
        <v>0</v>
      </c>
      <c r="G174" s="104">
        <v>0</v>
      </c>
      <c r="H174" s="104">
        <v>0</v>
      </c>
      <c r="I174" s="104">
        <v>0</v>
      </c>
      <c r="J174" s="104">
        <v>0</v>
      </c>
      <c r="K174" s="104">
        <v>0</v>
      </c>
      <c r="L174" s="104">
        <v>0</v>
      </c>
      <c r="M174" s="104">
        <v>0</v>
      </c>
      <c r="N174" s="104">
        <v>0</v>
      </c>
      <c r="O174" s="104">
        <v>0</v>
      </c>
      <c r="P174" s="104">
        <v>3200</v>
      </c>
      <c r="Q174" s="94" t="s">
        <v>191</v>
      </c>
      <c r="R174" s="94" t="s">
        <v>249</v>
      </c>
      <c r="S174" s="105" t="s">
        <v>695</v>
      </c>
    </row>
    <row r="175" spans="1:19" x14ac:dyDescent="0.25">
      <c r="A175" s="94" t="s">
        <v>696</v>
      </c>
      <c r="B175" s="94" t="s">
        <v>1769</v>
      </c>
      <c r="C175" s="112"/>
      <c r="D175" s="104">
        <v>25645</v>
      </c>
      <c r="E175" s="104">
        <v>0</v>
      </c>
      <c r="F175" s="104">
        <v>0</v>
      </c>
      <c r="G175" s="104">
        <v>0</v>
      </c>
      <c r="H175" s="104">
        <v>0</v>
      </c>
      <c r="I175" s="104">
        <v>0</v>
      </c>
      <c r="J175" s="104">
        <v>0</v>
      </c>
      <c r="K175" s="104">
        <v>0</v>
      </c>
      <c r="L175" s="104">
        <v>0</v>
      </c>
      <c r="M175" s="104">
        <v>40</v>
      </c>
      <c r="N175" s="104">
        <v>0</v>
      </c>
      <c r="O175" s="104">
        <v>0</v>
      </c>
      <c r="P175" s="104">
        <v>10000</v>
      </c>
      <c r="Q175" s="94" t="s">
        <v>193</v>
      </c>
      <c r="R175" s="94" t="s">
        <v>205</v>
      </c>
      <c r="S175" s="105" t="s">
        <v>698</v>
      </c>
    </row>
    <row r="176" spans="1:19" x14ac:dyDescent="0.25">
      <c r="A176" s="94" t="s">
        <v>699</v>
      </c>
      <c r="B176" s="94" t="s">
        <v>700</v>
      </c>
      <c r="C176" s="112"/>
      <c r="D176" s="104">
        <v>2000</v>
      </c>
      <c r="E176" s="104">
        <v>3000</v>
      </c>
      <c r="F176" s="104">
        <v>0</v>
      </c>
      <c r="G176" s="104">
        <v>0</v>
      </c>
      <c r="H176" s="104">
        <v>0</v>
      </c>
      <c r="I176" s="104">
        <v>0</v>
      </c>
      <c r="J176" s="104">
        <v>2000</v>
      </c>
      <c r="K176" s="104">
        <v>0</v>
      </c>
      <c r="L176" s="104">
        <v>0</v>
      </c>
      <c r="M176" s="104">
        <v>3000</v>
      </c>
      <c r="N176" s="104">
        <v>0</v>
      </c>
      <c r="O176" s="104">
        <v>0</v>
      </c>
      <c r="P176" s="104">
        <v>2000</v>
      </c>
      <c r="Q176" s="94" t="s">
        <v>191</v>
      </c>
      <c r="R176" s="94" t="s">
        <v>212</v>
      </c>
      <c r="S176" s="105" t="s">
        <v>701</v>
      </c>
    </row>
    <row r="177" spans="1:19" x14ac:dyDescent="0.25">
      <c r="A177" s="94" t="s">
        <v>702</v>
      </c>
      <c r="B177" s="94" t="s">
        <v>703</v>
      </c>
      <c r="C177" s="112"/>
      <c r="D177" s="104">
        <v>15246</v>
      </c>
      <c r="E177" s="104">
        <v>4500</v>
      </c>
      <c r="F177" s="104">
        <v>0</v>
      </c>
      <c r="G177" s="104">
        <v>0</v>
      </c>
      <c r="H177" s="104">
        <v>0</v>
      </c>
      <c r="I177" s="104">
        <v>0</v>
      </c>
      <c r="J177" s="104">
        <v>0</v>
      </c>
      <c r="K177" s="104">
        <v>0</v>
      </c>
      <c r="L177" s="104">
        <v>0</v>
      </c>
      <c r="M177" s="104">
        <v>0</v>
      </c>
      <c r="N177" s="104">
        <v>0</v>
      </c>
      <c r="O177" s="104">
        <v>0</v>
      </c>
      <c r="P177" s="104">
        <v>0</v>
      </c>
      <c r="Q177" s="94" t="s">
        <v>191</v>
      </c>
      <c r="R177" s="94" t="s">
        <v>212</v>
      </c>
      <c r="S177" s="105" t="s">
        <v>704</v>
      </c>
    </row>
    <row r="178" spans="1:19" x14ac:dyDescent="0.25">
      <c r="A178" s="94" t="s">
        <v>705</v>
      </c>
      <c r="B178" s="94" t="s">
        <v>1770</v>
      </c>
      <c r="C178" s="112"/>
      <c r="D178" s="104">
        <v>19379</v>
      </c>
      <c r="E178" s="104">
        <v>0</v>
      </c>
      <c r="F178" s="104">
        <v>0</v>
      </c>
      <c r="G178" s="104">
        <v>0</v>
      </c>
      <c r="H178" s="104">
        <v>0</v>
      </c>
      <c r="I178" s="104">
        <v>0</v>
      </c>
      <c r="J178" s="104">
        <v>0</v>
      </c>
      <c r="K178" s="104">
        <v>0</v>
      </c>
      <c r="L178" s="104">
        <v>0</v>
      </c>
      <c r="M178" s="104">
        <v>0</v>
      </c>
      <c r="N178" s="104">
        <v>0</v>
      </c>
      <c r="O178" s="104">
        <v>0</v>
      </c>
      <c r="P178" s="104">
        <v>0</v>
      </c>
      <c r="Q178" s="94" t="s">
        <v>197</v>
      </c>
      <c r="R178" s="94" t="s">
        <v>197</v>
      </c>
      <c r="S178" s="105" t="s">
        <v>707</v>
      </c>
    </row>
    <row r="179" spans="1:19" x14ac:dyDescent="0.25">
      <c r="A179" s="94" t="s">
        <v>708</v>
      </c>
      <c r="B179" s="94" t="s">
        <v>1771</v>
      </c>
      <c r="C179" s="112"/>
      <c r="D179" s="104">
        <v>0</v>
      </c>
      <c r="E179" s="104">
        <v>0</v>
      </c>
      <c r="F179" s="104">
        <v>0</v>
      </c>
      <c r="G179" s="104">
        <v>0</v>
      </c>
      <c r="H179" s="104">
        <v>0</v>
      </c>
      <c r="I179" s="104">
        <v>0</v>
      </c>
      <c r="J179" s="104">
        <v>0</v>
      </c>
      <c r="K179" s="104">
        <v>0</v>
      </c>
      <c r="L179" s="104">
        <v>0</v>
      </c>
      <c r="M179" s="104">
        <v>29115</v>
      </c>
      <c r="N179" s="104">
        <v>0</v>
      </c>
      <c r="O179" s="104">
        <v>14886</v>
      </c>
      <c r="P179" s="104">
        <v>0</v>
      </c>
      <c r="Q179" s="94" t="s">
        <v>193</v>
      </c>
      <c r="R179" s="94" t="s">
        <v>205</v>
      </c>
      <c r="S179" s="105" t="s">
        <v>710</v>
      </c>
    </row>
    <row r="180" spans="1:19" x14ac:dyDescent="0.25">
      <c r="A180" s="94" t="s">
        <v>711</v>
      </c>
      <c r="B180" s="94" t="s">
        <v>1772</v>
      </c>
      <c r="C180" s="112"/>
      <c r="D180" s="104">
        <v>235</v>
      </c>
      <c r="E180" s="104">
        <v>4000</v>
      </c>
      <c r="F180" s="104">
        <v>0</v>
      </c>
      <c r="G180" s="104">
        <v>0</v>
      </c>
      <c r="H180" s="104">
        <v>0</v>
      </c>
      <c r="I180" s="104">
        <v>0</v>
      </c>
      <c r="J180" s="104">
        <v>0</v>
      </c>
      <c r="K180" s="104">
        <v>0</v>
      </c>
      <c r="L180" s="104">
        <v>26400</v>
      </c>
      <c r="M180" s="104">
        <v>0</v>
      </c>
      <c r="N180" s="104">
        <v>0</v>
      </c>
      <c r="O180" s="104">
        <v>0</v>
      </c>
      <c r="P180" s="104">
        <v>3000</v>
      </c>
      <c r="Q180" s="94" t="s">
        <v>195</v>
      </c>
      <c r="R180" s="94" t="s">
        <v>205</v>
      </c>
      <c r="S180" s="105" t="s">
        <v>713</v>
      </c>
    </row>
    <row r="181" spans="1:19" x14ac:dyDescent="0.25">
      <c r="A181" s="94" t="s">
        <v>714</v>
      </c>
      <c r="B181" s="94" t="s">
        <v>715</v>
      </c>
      <c r="C181" s="112"/>
      <c r="D181" s="104">
        <v>303</v>
      </c>
      <c r="E181" s="104">
        <v>0</v>
      </c>
      <c r="F181" s="104">
        <v>0</v>
      </c>
      <c r="G181" s="104">
        <v>0</v>
      </c>
      <c r="H181" s="104">
        <v>0</v>
      </c>
      <c r="I181" s="104">
        <v>0</v>
      </c>
      <c r="J181" s="104">
        <v>0</v>
      </c>
      <c r="K181" s="104">
        <v>0</v>
      </c>
      <c r="L181" s="104">
        <v>0</v>
      </c>
      <c r="M181" s="104">
        <v>8820</v>
      </c>
      <c r="N181" s="104">
        <v>0</v>
      </c>
      <c r="O181" s="104">
        <v>7335</v>
      </c>
      <c r="P181" s="104">
        <v>21000</v>
      </c>
      <c r="Q181" s="94" t="s">
        <v>191</v>
      </c>
      <c r="R181" s="94" t="s">
        <v>212</v>
      </c>
      <c r="S181" s="105" t="s">
        <v>716</v>
      </c>
    </row>
    <row r="182" spans="1:19" x14ac:dyDescent="0.25">
      <c r="A182" s="94" t="s">
        <v>1827</v>
      </c>
      <c r="B182" s="94" t="s">
        <v>1828</v>
      </c>
      <c r="C182" s="112"/>
      <c r="D182" s="104">
        <v>8505</v>
      </c>
      <c r="E182" s="104">
        <v>7500</v>
      </c>
      <c r="F182" s="104">
        <v>0</v>
      </c>
      <c r="G182" s="104">
        <v>0</v>
      </c>
      <c r="H182" s="104">
        <v>0</v>
      </c>
      <c r="I182" s="104">
        <v>0</v>
      </c>
      <c r="J182" s="104">
        <v>0</v>
      </c>
      <c r="K182" s="104">
        <v>0</v>
      </c>
      <c r="L182" s="104">
        <v>0</v>
      </c>
      <c r="M182" s="104">
        <v>0</v>
      </c>
      <c r="N182" s="104">
        <v>0</v>
      </c>
      <c r="O182" s="104">
        <v>0</v>
      </c>
      <c r="P182" s="104">
        <v>0</v>
      </c>
      <c r="Q182" s="94" t="s">
        <v>191</v>
      </c>
      <c r="R182" s="94" t="s">
        <v>212</v>
      </c>
      <c r="S182" s="105" t="s">
        <v>1829</v>
      </c>
    </row>
    <row r="183" spans="1:19" x14ac:dyDescent="0.25">
      <c r="A183" s="94" t="s">
        <v>717</v>
      </c>
      <c r="B183" s="94" t="s">
        <v>718</v>
      </c>
      <c r="C183" s="112"/>
      <c r="D183" s="104">
        <v>5440</v>
      </c>
      <c r="E183" s="104">
        <v>0</v>
      </c>
      <c r="F183" s="104">
        <v>0</v>
      </c>
      <c r="G183" s="104">
        <v>3000</v>
      </c>
      <c r="H183" s="104">
        <v>0</v>
      </c>
      <c r="I183" s="104">
        <v>0</v>
      </c>
      <c r="J183" s="104">
        <v>0</v>
      </c>
      <c r="K183" s="104">
        <v>0</v>
      </c>
      <c r="L183" s="104">
        <v>0</v>
      </c>
      <c r="M183" s="104">
        <v>3135</v>
      </c>
      <c r="N183" s="104">
        <v>0</v>
      </c>
      <c r="O183" s="104">
        <v>0</v>
      </c>
      <c r="P183" s="104">
        <v>6000</v>
      </c>
      <c r="Q183" s="94" t="s">
        <v>191</v>
      </c>
      <c r="R183" s="94" t="s">
        <v>212</v>
      </c>
      <c r="S183" s="105" t="s">
        <v>719</v>
      </c>
    </row>
    <row r="184" spans="1:19" x14ac:dyDescent="0.25">
      <c r="A184" s="94" t="s">
        <v>720</v>
      </c>
      <c r="B184" s="94" t="s">
        <v>721</v>
      </c>
      <c r="C184" s="112"/>
      <c r="D184" s="104">
        <v>2505</v>
      </c>
      <c r="E184" s="104">
        <v>0</v>
      </c>
      <c r="F184" s="104">
        <v>0</v>
      </c>
      <c r="G184" s="104">
        <v>0</v>
      </c>
      <c r="H184" s="104">
        <v>0</v>
      </c>
      <c r="I184" s="104">
        <v>0</v>
      </c>
      <c r="J184" s="104">
        <v>0</v>
      </c>
      <c r="K184" s="104">
        <v>0</v>
      </c>
      <c r="L184" s="104">
        <v>0</v>
      </c>
      <c r="M184" s="104">
        <v>0</v>
      </c>
      <c r="N184" s="104">
        <v>0</v>
      </c>
      <c r="O184" s="104">
        <v>0</v>
      </c>
      <c r="P184" s="104">
        <v>12000</v>
      </c>
      <c r="Q184" s="94" t="s">
        <v>191</v>
      </c>
      <c r="R184" s="94" t="s">
        <v>212</v>
      </c>
      <c r="S184" s="105" t="s">
        <v>722</v>
      </c>
    </row>
    <row r="185" spans="1:19" x14ac:dyDescent="0.25">
      <c r="A185" s="94" t="s">
        <v>723</v>
      </c>
      <c r="B185" s="94" t="s">
        <v>724</v>
      </c>
      <c r="C185" s="112"/>
      <c r="D185" s="104">
        <v>75520</v>
      </c>
      <c r="E185" s="104">
        <v>0</v>
      </c>
      <c r="F185" s="104">
        <v>0</v>
      </c>
      <c r="G185" s="104">
        <v>0</v>
      </c>
      <c r="H185" s="104">
        <v>0</v>
      </c>
      <c r="I185" s="104">
        <v>0</v>
      </c>
      <c r="J185" s="104">
        <v>0</v>
      </c>
      <c r="K185" s="104">
        <v>0</v>
      </c>
      <c r="L185" s="104">
        <v>0</v>
      </c>
      <c r="M185" s="104">
        <v>0</v>
      </c>
      <c r="N185" s="104">
        <v>0</v>
      </c>
      <c r="O185" s="104">
        <v>0</v>
      </c>
      <c r="P185" s="104">
        <v>16000</v>
      </c>
      <c r="Q185" s="94" t="s">
        <v>191</v>
      </c>
      <c r="R185" s="94" t="s">
        <v>269</v>
      </c>
      <c r="S185" s="105" t="s">
        <v>725</v>
      </c>
    </row>
    <row r="186" spans="1:19" x14ac:dyDescent="0.25">
      <c r="A186" s="94" t="s">
        <v>726</v>
      </c>
      <c r="B186" s="94" t="s">
        <v>727</v>
      </c>
      <c r="C186" s="112"/>
      <c r="D186" s="104">
        <v>6000</v>
      </c>
      <c r="E186" s="104">
        <v>0</v>
      </c>
      <c r="F186" s="104">
        <v>0</v>
      </c>
      <c r="G186" s="104">
        <v>0</v>
      </c>
      <c r="H186" s="104">
        <v>0</v>
      </c>
      <c r="I186" s="104">
        <v>0</v>
      </c>
      <c r="J186" s="104">
        <v>0</v>
      </c>
      <c r="K186" s="104">
        <v>0</v>
      </c>
      <c r="L186" s="104">
        <v>0</v>
      </c>
      <c r="M186" s="104">
        <v>2290</v>
      </c>
      <c r="N186" s="104">
        <v>0</v>
      </c>
      <c r="O186" s="104">
        <v>0</v>
      </c>
      <c r="P186" s="104">
        <v>0</v>
      </c>
      <c r="Q186" s="94" t="s">
        <v>191</v>
      </c>
      <c r="R186" s="94" t="s">
        <v>212</v>
      </c>
      <c r="S186" s="105" t="s">
        <v>728</v>
      </c>
    </row>
    <row r="187" spans="1:19" x14ac:dyDescent="0.25">
      <c r="A187" s="94" t="s">
        <v>729</v>
      </c>
      <c r="B187" s="94" t="s">
        <v>1773</v>
      </c>
      <c r="C187" s="112"/>
      <c r="D187" s="104">
        <v>5390</v>
      </c>
      <c r="E187" s="104">
        <v>0</v>
      </c>
      <c r="F187" s="104">
        <v>0</v>
      </c>
      <c r="G187" s="104">
        <v>0</v>
      </c>
      <c r="H187" s="104">
        <v>0</v>
      </c>
      <c r="I187" s="104">
        <v>0</v>
      </c>
      <c r="J187" s="104">
        <v>0</v>
      </c>
      <c r="K187" s="104">
        <v>0</v>
      </c>
      <c r="L187" s="104">
        <v>0</v>
      </c>
      <c r="M187" s="104">
        <v>92061</v>
      </c>
      <c r="N187" s="104">
        <v>0</v>
      </c>
      <c r="O187" s="104">
        <v>0</v>
      </c>
      <c r="P187" s="104">
        <v>0</v>
      </c>
      <c r="Q187" s="94" t="s">
        <v>193</v>
      </c>
      <c r="R187" s="94" t="s">
        <v>205</v>
      </c>
      <c r="S187" s="105" t="s">
        <v>731</v>
      </c>
    </row>
    <row r="188" spans="1:19" x14ac:dyDescent="0.25">
      <c r="A188" s="94" t="s">
        <v>732</v>
      </c>
      <c r="B188" s="94" t="s">
        <v>733</v>
      </c>
      <c r="C188" s="112"/>
      <c r="D188" s="104">
        <v>2000</v>
      </c>
      <c r="E188" s="104">
        <v>0</v>
      </c>
      <c r="F188" s="104">
        <v>0</v>
      </c>
      <c r="G188" s="104">
        <v>0</v>
      </c>
      <c r="H188" s="104">
        <v>0</v>
      </c>
      <c r="I188" s="104">
        <v>0</v>
      </c>
      <c r="J188" s="104">
        <v>0</v>
      </c>
      <c r="K188" s="104">
        <v>0</v>
      </c>
      <c r="L188" s="104">
        <v>0</v>
      </c>
      <c r="M188" s="104">
        <v>10400</v>
      </c>
      <c r="N188" s="104">
        <v>0</v>
      </c>
      <c r="O188" s="104">
        <v>0</v>
      </c>
      <c r="P188" s="104">
        <v>5000</v>
      </c>
      <c r="Q188" s="94" t="s">
        <v>191</v>
      </c>
      <c r="R188" s="94" t="s">
        <v>212</v>
      </c>
      <c r="S188" s="105" t="s">
        <v>734</v>
      </c>
    </row>
    <row r="189" spans="1:19" x14ac:dyDescent="0.25">
      <c r="A189" s="94" t="s">
        <v>735</v>
      </c>
      <c r="B189" s="94" t="s">
        <v>736</v>
      </c>
      <c r="C189" s="112"/>
      <c r="D189" s="104">
        <v>40786</v>
      </c>
      <c r="E189" s="104">
        <v>1000</v>
      </c>
      <c r="F189" s="104">
        <v>0</v>
      </c>
      <c r="G189" s="104">
        <v>0</v>
      </c>
      <c r="H189" s="104">
        <v>0</v>
      </c>
      <c r="I189" s="104">
        <v>0</v>
      </c>
      <c r="J189" s="104">
        <v>0</v>
      </c>
      <c r="K189" s="104">
        <v>0</v>
      </c>
      <c r="L189" s="104">
        <v>0</v>
      </c>
      <c r="M189" s="104">
        <v>96228</v>
      </c>
      <c r="N189" s="104">
        <v>0</v>
      </c>
      <c r="O189" s="104">
        <v>47492</v>
      </c>
      <c r="P189" s="104">
        <v>99100</v>
      </c>
      <c r="Q189" s="94" t="s">
        <v>191</v>
      </c>
      <c r="R189" s="94" t="s">
        <v>372</v>
      </c>
      <c r="S189" s="105" t="s">
        <v>737</v>
      </c>
    </row>
    <row r="190" spans="1:19" x14ac:dyDescent="0.25">
      <c r="A190" s="94" t="s">
        <v>738</v>
      </c>
      <c r="B190" s="94" t="s">
        <v>739</v>
      </c>
      <c r="C190" s="112"/>
      <c r="D190" s="104">
        <v>11950</v>
      </c>
      <c r="E190" s="104">
        <v>2100</v>
      </c>
      <c r="F190" s="104">
        <v>0</v>
      </c>
      <c r="G190" s="104">
        <v>0</v>
      </c>
      <c r="H190" s="104">
        <v>0</v>
      </c>
      <c r="I190" s="104">
        <v>0</v>
      </c>
      <c r="J190" s="104">
        <v>0</v>
      </c>
      <c r="K190" s="104">
        <v>0</v>
      </c>
      <c r="L190" s="104">
        <v>0</v>
      </c>
      <c r="M190" s="104">
        <v>900</v>
      </c>
      <c r="N190" s="104">
        <v>0</v>
      </c>
      <c r="O190" s="104">
        <v>0</v>
      </c>
      <c r="P190" s="104">
        <v>12000</v>
      </c>
      <c r="Q190" s="94" t="s">
        <v>191</v>
      </c>
      <c r="R190" s="94" t="s">
        <v>249</v>
      </c>
      <c r="S190" s="105" t="s">
        <v>740</v>
      </c>
    </row>
    <row r="191" spans="1:19" x14ac:dyDescent="0.25">
      <c r="A191" s="94" t="s">
        <v>741</v>
      </c>
      <c r="B191" s="94" t="s">
        <v>742</v>
      </c>
      <c r="C191" s="112"/>
      <c r="D191" s="104">
        <v>1000</v>
      </c>
      <c r="E191" s="104">
        <v>0</v>
      </c>
      <c r="F191" s="104">
        <v>0</v>
      </c>
      <c r="G191" s="104">
        <v>0</v>
      </c>
      <c r="H191" s="104">
        <v>0</v>
      </c>
      <c r="I191" s="104">
        <v>0</v>
      </c>
      <c r="J191" s="104">
        <v>0</v>
      </c>
      <c r="K191" s="104">
        <v>0</v>
      </c>
      <c r="L191" s="104">
        <v>0</v>
      </c>
      <c r="M191" s="104">
        <v>6906</v>
      </c>
      <c r="N191" s="104">
        <v>0</v>
      </c>
      <c r="O191" s="104">
        <v>0</v>
      </c>
      <c r="P191" s="104">
        <v>3000</v>
      </c>
      <c r="Q191" s="94" t="s">
        <v>191</v>
      </c>
      <c r="R191" s="94" t="s">
        <v>212</v>
      </c>
      <c r="S191" s="105" t="s">
        <v>743</v>
      </c>
    </row>
    <row r="192" spans="1:19" x14ac:dyDescent="0.25">
      <c r="A192" s="94" t="s">
        <v>744</v>
      </c>
      <c r="B192" s="94" t="s">
        <v>745</v>
      </c>
      <c r="C192" s="112"/>
      <c r="D192" s="104">
        <v>3000</v>
      </c>
      <c r="E192" s="104">
        <v>0</v>
      </c>
      <c r="F192" s="104">
        <v>0</v>
      </c>
      <c r="G192" s="104">
        <v>7450</v>
      </c>
      <c r="H192" s="104">
        <v>0</v>
      </c>
      <c r="I192" s="104">
        <v>0</v>
      </c>
      <c r="J192" s="104">
        <v>0</v>
      </c>
      <c r="K192" s="104">
        <v>0</v>
      </c>
      <c r="L192" s="104">
        <v>0</v>
      </c>
      <c r="M192" s="104">
        <v>569</v>
      </c>
      <c r="N192" s="104">
        <v>20325</v>
      </c>
      <c r="O192" s="104">
        <v>0</v>
      </c>
      <c r="P192" s="104">
        <v>0</v>
      </c>
      <c r="Q192" s="94" t="s">
        <v>191</v>
      </c>
      <c r="R192" s="94" t="s">
        <v>212</v>
      </c>
      <c r="S192" s="105" t="s">
        <v>746</v>
      </c>
    </row>
    <row r="193" spans="1:19" x14ac:dyDescent="0.25">
      <c r="A193" s="94" t="s">
        <v>747</v>
      </c>
      <c r="B193" s="94" t="s">
        <v>748</v>
      </c>
      <c r="C193" s="112"/>
      <c r="D193" s="104">
        <v>3000</v>
      </c>
      <c r="E193" s="104">
        <v>0</v>
      </c>
      <c r="F193" s="104">
        <v>0</v>
      </c>
      <c r="G193" s="104">
        <v>0</v>
      </c>
      <c r="H193" s="104">
        <v>0</v>
      </c>
      <c r="I193" s="104">
        <v>0</v>
      </c>
      <c r="J193" s="104">
        <v>0</v>
      </c>
      <c r="K193" s="104">
        <v>0</v>
      </c>
      <c r="L193" s="104">
        <v>0</v>
      </c>
      <c r="M193" s="104">
        <v>8945</v>
      </c>
      <c r="N193" s="104">
        <v>0</v>
      </c>
      <c r="O193" s="104">
        <v>2000</v>
      </c>
      <c r="P193" s="104">
        <v>0</v>
      </c>
      <c r="Q193" s="94" t="s">
        <v>191</v>
      </c>
      <c r="R193" s="94" t="s">
        <v>212</v>
      </c>
      <c r="S193" s="105" t="s">
        <v>749</v>
      </c>
    </row>
    <row r="194" spans="1:19" x14ac:dyDescent="0.25">
      <c r="A194" s="94" t="s">
        <v>750</v>
      </c>
      <c r="B194" s="94" t="s">
        <v>751</v>
      </c>
      <c r="C194" s="112"/>
      <c r="D194" s="104">
        <v>1126513</v>
      </c>
      <c r="E194" s="104">
        <v>23169</v>
      </c>
      <c r="F194" s="104">
        <v>0</v>
      </c>
      <c r="G194" s="104">
        <v>0</v>
      </c>
      <c r="H194" s="104">
        <v>0</v>
      </c>
      <c r="I194" s="104">
        <v>0</v>
      </c>
      <c r="J194" s="104">
        <v>0</v>
      </c>
      <c r="K194" s="104">
        <v>344696</v>
      </c>
      <c r="L194" s="104">
        <v>0</v>
      </c>
      <c r="M194" s="104">
        <v>1017</v>
      </c>
      <c r="N194" s="104">
        <v>229564</v>
      </c>
      <c r="O194" s="104">
        <v>7536</v>
      </c>
      <c r="P194" s="104">
        <v>695541</v>
      </c>
      <c r="Q194" s="94" t="s">
        <v>191</v>
      </c>
      <c r="R194" s="94" t="s">
        <v>752</v>
      </c>
      <c r="S194" s="105" t="s">
        <v>753</v>
      </c>
    </row>
    <row r="195" spans="1:19" x14ac:dyDescent="0.25">
      <c r="A195" s="94" t="s">
        <v>754</v>
      </c>
      <c r="B195" s="94" t="s">
        <v>755</v>
      </c>
      <c r="C195" s="112"/>
      <c r="D195" s="104">
        <v>12945</v>
      </c>
      <c r="E195" s="104">
        <v>0</v>
      </c>
      <c r="F195" s="104">
        <v>0</v>
      </c>
      <c r="G195" s="104">
        <v>0</v>
      </c>
      <c r="H195" s="104">
        <v>0</v>
      </c>
      <c r="I195" s="104">
        <v>0</v>
      </c>
      <c r="J195" s="104">
        <v>0</v>
      </c>
      <c r="K195" s="104">
        <v>0</v>
      </c>
      <c r="L195" s="104">
        <v>0</v>
      </c>
      <c r="M195" s="104">
        <v>0</v>
      </c>
      <c r="N195" s="104">
        <v>0</v>
      </c>
      <c r="O195" s="104">
        <v>0</v>
      </c>
      <c r="P195" s="104">
        <v>326000</v>
      </c>
      <c r="Q195" s="94" t="s">
        <v>191</v>
      </c>
      <c r="R195" s="94" t="s">
        <v>249</v>
      </c>
      <c r="S195" s="105" t="s">
        <v>756</v>
      </c>
    </row>
    <row r="196" spans="1:19" x14ac:dyDescent="0.25">
      <c r="A196" s="94" t="s">
        <v>1884</v>
      </c>
      <c r="B196" s="94" t="s">
        <v>1885</v>
      </c>
      <c r="C196" s="112"/>
      <c r="D196" s="104">
        <v>0</v>
      </c>
      <c r="E196" s="104">
        <v>0</v>
      </c>
      <c r="F196" s="104">
        <v>0</v>
      </c>
      <c r="G196" s="104">
        <v>0</v>
      </c>
      <c r="H196" s="104">
        <v>0</v>
      </c>
      <c r="I196" s="104">
        <v>0</v>
      </c>
      <c r="J196" s="104">
        <v>0</v>
      </c>
      <c r="K196" s="104">
        <v>0</v>
      </c>
      <c r="L196" s="104">
        <v>0</v>
      </c>
      <c r="M196" s="104">
        <v>0</v>
      </c>
      <c r="N196" s="104">
        <v>0</v>
      </c>
      <c r="O196" s="104">
        <v>0</v>
      </c>
      <c r="P196" s="104">
        <v>0</v>
      </c>
      <c r="Q196" s="94" t="s">
        <v>191</v>
      </c>
      <c r="R196" s="94" t="s">
        <v>249</v>
      </c>
      <c r="S196" s="105" t="s">
        <v>1886</v>
      </c>
    </row>
    <row r="197" spans="1:19" x14ac:dyDescent="0.25">
      <c r="A197" s="94" t="s">
        <v>757</v>
      </c>
      <c r="B197" s="94" t="s">
        <v>758</v>
      </c>
      <c r="C197" s="112"/>
      <c r="D197" s="104">
        <v>35390</v>
      </c>
      <c r="E197" s="104">
        <v>0</v>
      </c>
      <c r="F197" s="104">
        <v>19964</v>
      </c>
      <c r="G197" s="104">
        <v>0</v>
      </c>
      <c r="H197" s="104">
        <v>0</v>
      </c>
      <c r="I197" s="104">
        <v>0</v>
      </c>
      <c r="J197" s="104">
        <v>0</v>
      </c>
      <c r="K197" s="104">
        <v>0</v>
      </c>
      <c r="L197" s="104">
        <v>211933</v>
      </c>
      <c r="M197" s="104">
        <v>0</v>
      </c>
      <c r="N197" s="104">
        <v>0</v>
      </c>
      <c r="O197" s="104">
        <v>1837</v>
      </c>
      <c r="P197" s="104">
        <v>0</v>
      </c>
      <c r="Q197" s="94" t="s">
        <v>191</v>
      </c>
      <c r="R197" s="94" t="s">
        <v>406</v>
      </c>
      <c r="S197" s="105" t="s">
        <v>759</v>
      </c>
    </row>
    <row r="198" spans="1:19" x14ac:dyDescent="0.25">
      <c r="A198" s="94" t="s">
        <v>760</v>
      </c>
      <c r="B198" s="94" t="s">
        <v>761</v>
      </c>
      <c r="C198" s="112"/>
      <c r="D198" s="104">
        <v>16436</v>
      </c>
      <c r="E198" s="104">
        <v>1000</v>
      </c>
      <c r="F198" s="104">
        <v>0</v>
      </c>
      <c r="G198" s="104">
        <v>0</v>
      </c>
      <c r="H198" s="104">
        <v>0</v>
      </c>
      <c r="I198" s="104">
        <v>0</v>
      </c>
      <c r="J198" s="104">
        <v>0</v>
      </c>
      <c r="K198" s="104">
        <v>14500</v>
      </c>
      <c r="L198" s="104">
        <v>0</v>
      </c>
      <c r="M198" s="104">
        <v>8324</v>
      </c>
      <c r="N198" s="104">
        <v>20245</v>
      </c>
      <c r="O198" s="104">
        <v>46525</v>
      </c>
      <c r="P198" s="104">
        <v>26500</v>
      </c>
      <c r="Q198" s="94" t="s">
        <v>191</v>
      </c>
      <c r="R198" s="94" t="s">
        <v>212</v>
      </c>
      <c r="S198" s="105" t="s">
        <v>762</v>
      </c>
    </row>
    <row r="199" spans="1:19" x14ac:dyDescent="0.25">
      <c r="A199" s="94" t="s">
        <v>763</v>
      </c>
      <c r="B199" s="94" t="s">
        <v>1774</v>
      </c>
      <c r="C199" s="112"/>
      <c r="D199" s="104">
        <v>19355</v>
      </c>
      <c r="E199" s="104">
        <v>3184</v>
      </c>
      <c r="F199" s="104">
        <v>0</v>
      </c>
      <c r="G199" s="104">
        <v>0</v>
      </c>
      <c r="H199" s="104">
        <v>0</v>
      </c>
      <c r="I199" s="104">
        <v>0</v>
      </c>
      <c r="J199" s="104">
        <v>0</v>
      </c>
      <c r="K199" s="104">
        <v>0</v>
      </c>
      <c r="L199" s="104">
        <v>0</v>
      </c>
      <c r="M199" s="104">
        <v>0</v>
      </c>
      <c r="N199" s="104">
        <v>0</v>
      </c>
      <c r="O199" s="104">
        <v>70</v>
      </c>
      <c r="P199" s="104">
        <v>25000</v>
      </c>
      <c r="Q199" s="94" t="s">
        <v>195</v>
      </c>
      <c r="R199" s="94" t="s">
        <v>205</v>
      </c>
      <c r="S199" s="105" t="s">
        <v>765</v>
      </c>
    </row>
    <row r="200" spans="1:19" x14ac:dyDescent="0.25">
      <c r="A200" s="94" t="s">
        <v>766</v>
      </c>
      <c r="B200" s="94" t="s">
        <v>767</v>
      </c>
      <c r="C200" s="112"/>
      <c r="D200" s="104">
        <v>18104</v>
      </c>
      <c r="E200" s="104">
        <v>3771</v>
      </c>
      <c r="F200" s="104">
        <v>0</v>
      </c>
      <c r="G200" s="104">
        <v>0</v>
      </c>
      <c r="H200" s="104">
        <v>0</v>
      </c>
      <c r="I200" s="104">
        <v>0</v>
      </c>
      <c r="J200" s="104">
        <v>0</v>
      </c>
      <c r="K200" s="104">
        <v>0</v>
      </c>
      <c r="L200" s="104">
        <v>0</v>
      </c>
      <c r="M200" s="104">
        <v>25350</v>
      </c>
      <c r="N200" s="104">
        <v>3000</v>
      </c>
      <c r="O200" s="104">
        <v>32185</v>
      </c>
      <c r="P200" s="104">
        <v>39500</v>
      </c>
      <c r="Q200" s="94" t="s">
        <v>191</v>
      </c>
      <c r="R200" s="94" t="s">
        <v>406</v>
      </c>
      <c r="S200" s="105" t="s">
        <v>768</v>
      </c>
    </row>
    <row r="201" spans="1:19" x14ac:dyDescent="0.25">
      <c r="A201" s="94" t="s">
        <v>769</v>
      </c>
      <c r="B201" s="94" t="s">
        <v>770</v>
      </c>
      <c r="C201" s="112"/>
      <c r="D201" s="104">
        <v>10000</v>
      </c>
      <c r="E201" s="104">
        <v>0</v>
      </c>
      <c r="F201" s="104">
        <v>0</v>
      </c>
      <c r="G201" s="104">
        <v>10000</v>
      </c>
      <c r="H201" s="104">
        <v>0</v>
      </c>
      <c r="I201" s="104">
        <v>0</v>
      </c>
      <c r="J201" s="104">
        <v>0</v>
      </c>
      <c r="K201" s="104">
        <v>0</v>
      </c>
      <c r="L201" s="104">
        <v>26450</v>
      </c>
      <c r="M201" s="104">
        <v>0</v>
      </c>
      <c r="N201" s="104">
        <v>0</v>
      </c>
      <c r="O201" s="104">
        <v>0</v>
      </c>
      <c r="P201" s="104">
        <v>35000</v>
      </c>
      <c r="Q201" s="94" t="s">
        <v>191</v>
      </c>
      <c r="R201" s="94" t="s">
        <v>205</v>
      </c>
      <c r="S201" s="105" t="s">
        <v>771</v>
      </c>
    </row>
    <row r="202" spans="1:19" x14ac:dyDescent="0.25">
      <c r="A202" s="94" t="s">
        <v>772</v>
      </c>
      <c r="B202" s="94" t="s">
        <v>773</v>
      </c>
      <c r="C202" s="112"/>
      <c r="D202" s="104">
        <v>2204</v>
      </c>
      <c r="E202" s="104">
        <v>0</v>
      </c>
      <c r="F202" s="104">
        <v>0</v>
      </c>
      <c r="G202" s="104">
        <v>0</v>
      </c>
      <c r="H202" s="104">
        <v>0</v>
      </c>
      <c r="I202" s="104">
        <v>0</v>
      </c>
      <c r="J202" s="104">
        <v>0</v>
      </c>
      <c r="K202" s="104">
        <v>0</v>
      </c>
      <c r="L202" s="104">
        <v>0</v>
      </c>
      <c r="M202" s="104">
        <v>0</v>
      </c>
      <c r="N202" s="104">
        <v>0</v>
      </c>
      <c r="O202" s="104">
        <v>0</v>
      </c>
      <c r="P202" s="104">
        <v>0</v>
      </c>
      <c r="Q202" s="94" t="s">
        <v>191</v>
      </c>
      <c r="R202" s="94" t="s">
        <v>212</v>
      </c>
      <c r="S202" s="105" t="s">
        <v>774</v>
      </c>
    </row>
    <row r="203" spans="1:19" x14ac:dyDescent="0.25">
      <c r="A203" s="94" t="s">
        <v>775</v>
      </c>
      <c r="B203" s="94" t="s">
        <v>776</v>
      </c>
      <c r="C203" s="112"/>
      <c r="D203" s="104">
        <v>70000</v>
      </c>
      <c r="E203" s="104">
        <v>20000</v>
      </c>
      <c r="F203" s="104">
        <v>0</v>
      </c>
      <c r="G203" s="104">
        <v>30002</v>
      </c>
      <c r="H203" s="104">
        <v>0</v>
      </c>
      <c r="I203" s="104">
        <v>0</v>
      </c>
      <c r="J203" s="104">
        <v>0</v>
      </c>
      <c r="K203" s="104">
        <v>0</v>
      </c>
      <c r="L203" s="104">
        <v>0</v>
      </c>
      <c r="M203" s="104">
        <v>83850</v>
      </c>
      <c r="N203" s="104">
        <v>40000</v>
      </c>
      <c r="O203" s="104">
        <v>25000</v>
      </c>
      <c r="P203" s="104">
        <v>70500</v>
      </c>
      <c r="Q203" s="94" t="s">
        <v>191</v>
      </c>
      <c r="R203" s="94" t="s">
        <v>406</v>
      </c>
      <c r="S203" s="105" t="s">
        <v>777</v>
      </c>
    </row>
    <row r="204" spans="1:19" x14ac:dyDescent="0.25">
      <c r="A204" s="94" t="s">
        <v>778</v>
      </c>
      <c r="B204" s="94" t="s">
        <v>779</v>
      </c>
      <c r="C204" s="112"/>
      <c r="D204" s="104">
        <v>14842</v>
      </c>
      <c r="E204" s="104">
        <v>0</v>
      </c>
      <c r="F204" s="104">
        <v>0</v>
      </c>
      <c r="G204" s="104">
        <v>0</v>
      </c>
      <c r="H204" s="104">
        <v>0</v>
      </c>
      <c r="I204" s="104">
        <v>0</v>
      </c>
      <c r="J204" s="104">
        <v>0</v>
      </c>
      <c r="K204" s="104">
        <v>25000</v>
      </c>
      <c r="L204" s="104">
        <v>0</v>
      </c>
      <c r="M204" s="104">
        <v>82286</v>
      </c>
      <c r="N204" s="104">
        <v>60907</v>
      </c>
      <c r="O204" s="104">
        <v>145089</v>
      </c>
      <c r="P204" s="104">
        <v>242171</v>
      </c>
      <c r="Q204" s="94" t="s">
        <v>191</v>
      </c>
      <c r="R204" s="94" t="s">
        <v>372</v>
      </c>
      <c r="S204" s="105" t="s">
        <v>780</v>
      </c>
    </row>
    <row r="205" spans="1:19" x14ac:dyDescent="0.25">
      <c r="A205" s="94" t="s">
        <v>781</v>
      </c>
      <c r="B205" s="94" t="s">
        <v>782</v>
      </c>
      <c r="C205" s="112"/>
      <c r="D205" s="104">
        <v>2113</v>
      </c>
      <c r="E205" s="104">
        <v>0</v>
      </c>
      <c r="F205" s="104">
        <v>0</v>
      </c>
      <c r="G205" s="104">
        <v>0</v>
      </c>
      <c r="H205" s="104">
        <v>0</v>
      </c>
      <c r="I205" s="104">
        <v>0</v>
      </c>
      <c r="J205" s="104">
        <v>0</v>
      </c>
      <c r="K205" s="104">
        <v>0</v>
      </c>
      <c r="L205" s="104">
        <v>0</v>
      </c>
      <c r="M205" s="104">
        <v>5204</v>
      </c>
      <c r="N205" s="104">
        <v>1618</v>
      </c>
      <c r="O205" s="104">
        <v>10146</v>
      </c>
      <c r="P205" s="104">
        <v>7000</v>
      </c>
      <c r="Q205" s="94" t="s">
        <v>191</v>
      </c>
      <c r="R205" s="94" t="s">
        <v>249</v>
      </c>
      <c r="S205" s="105" t="s">
        <v>783</v>
      </c>
    </row>
    <row r="206" spans="1:19" x14ac:dyDescent="0.25">
      <c r="A206" s="94" t="s">
        <v>784</v>
      </c>
      <c r="B206" s="94" t="s">
        <v>785</v>
      </c>
      <c r="C206" s="112"/>
      <c r="D206" s="104">
        <v>6891</v>
      </c>
      <c r="E206" s="104">
        <v>0</v>
      </c>
      <c r="F206" s="104">
        <v>0</v>
      </c>
      <c r="G206" s="104">
        <v>0</v>
      </c>
      <c r="H206" s="104">
        <v>0</v>
      </c>
      <c r="I206" s="104">
        <v>0</v>
      </c>
      <c r="J206" s="104">
        <v>0</v>
      </c>
      <c r="K206" s="104">
        <v>0</v>
      </c>
      <c r="L206" s="104">
        <v>0</v>
      </c>
      <c r="M206" s="104">
        <v>3086</v>
      </c>
      <c r="N206" s="104">
        <v>2153</v>
      </c>
      <c r="O206" s="104">
        <v>21227</v>
      </c>
      <c r="P206" s="104">
        <v>22500</v>
      </c>
      <c r="Q206" s="94" t="s">
        <v>191</v>
      </c>
      <c r="R206" s="94" t="s">
        <v>249</v>
      </c>
      <c r="S206" s="105" t="s">
        <v>786</v>
      </c>
    </row>
    <row r="207" spans="1:19" x14ac:dyDescent="0.25">
      <c r="A207" s="94" t="s">
        <v>787</v>
      </c>
      <c r="B207" s="94" t="s">
        <v>788</v>
      </c>
      <c r="C207" s="112"/>
      <c r="D207" s="104">
        <v>10705</v>
      </c>
      <c r="E207" s="104">
        <v>15000</v>
      </c>
      <c r="F207" s="104">
        <v>0</v>
      </c>
      <c r="G207" s="104">
        <v>0</v>
      </c>
      <c r="H207" s="104">
        <v>0</v>
      </c>
      <c r="I207" s="104">
        <v>0</v>
      </c>
      <c r="J207" s="104">
        <v>0</v>
      </c>
      <c r="K207" s="104">
        <v>0</v>
      </c>
      <c r="L207" s="104">
        <v>0</v>
      </c>
      <c r="M207" s="104">
        <v>0</v>
      </c>
      <c r="N207" s="104">
        <v>0</v>
      </c>
      <c r="O207" s="104">
        <v>0</v>
      </c>
      <c r="P207" s="104">
        <v>0</v>
      </c>
      <c r="Q207" s="94" t="s">
        <v>191</v>
      </c>
      <c r="R207" s="94" t="s">
        <v>212</v>
      </c>
      <c r="S207" s="105" t="s">
        <v>789</v>
      </c>
    </row>
    <row r="208" spans="1:19" x14ac:dyDescent="0.25">
      <c r="A208" s="94" t="s">
        <v>790</v>
      </c>
      <c r="B208" s="94" t="s">
        <v>791</v>
      </c>
      <c r="C208" s="112"/>
      <c r="D208" s="104">
        <v>0</v>
      </c>
      <c r="E208" s="104">
        <v>0</v>
      </c>
      <c r="F208" s="104">
        <v>0</v>
      </c>
      <c r="G208" s="104">
        <v>0</v>
      </c>
      <c r="H208" s="104">
        <v>0</v>
      </c>
      <c r="I208" s="104">
        <v>0</v>
      </c>
      <c r="J208" s="104">
        <v>0</v>
      </c>
      <c r="K208" s="104">
        <v>0</v>
      </c>
      <c r="L208" s="104">
        <v>35945</v>
      </c>
      <c r="M208" s="104">
        <v>0</v>
      </c>
      <c r="N208" s="104">
        <v>0</v>
      </c>
      <c r="O208" s="104">
        <v>0</v>
      </c>
      <c r="P208" s="104">
        <v>10000</v>
      </c>
      <c r="Q208" s="94" t="s">
        <v>191</v>
      </c>
      <c r="R208" s="94" t="s">
        <v>262</v>
      </c>
      <c r="S208" s="105" t="s">
        <v>792</v>
      </c>
    </row>
    <row r="209" spans="1:19" x14ac:dyDescent="0.25">
      <c r="A209" s="94" t="s">
        <v>793</v>
      </c>
      <c r="B209" s="94" t="s">
        <v>794</v>
      </c>
      <c r="C209" s="112"/>
      <c r="D209" s="104">
        <v>20</v>
      </c>
      <c r="E209" s="104">
        <v>0</v>
      </c>
      <c r="F209" s="104">
        <v>0</v>
      </c>
      <c r="G209" s="104">
        <v>0</v>
      </c>
      <c r="H209" s="104">
        <v>0</v>
      </c>
      <c r="I209" s="104">
        <v>0</v>
      </c>
      <c r="J209" s="104">
        <v>0</v>
      </c>
      <c r="K209" s="104">
        <v>0</v>
      </c>
      <c r="L209" s="104">
        <v>0</v>
      </c>
      <c r="M209" s="104">
        <v>14170</v>
      </c>
      <c r="N209" s="104">
        <v>4000</v>
      </c>
      <c r="O209" s="104">
        <v>0</v>
      </c>
      <c r="P209" s="104">
        <v>19300</v>
      </c>
      <c r="Q209" s="94" t="s">
        <v>191</v>
      </c>
      <c r="R209" s="94" t="s">
        <v>212</v>
      </c>
      <c r="S209" s="105" t="s">
        <v>795</v>
      </c>
    </row>
    <row r="210" spans="1:19" x14ac:dyDescent="0.25">
      <c r="A210" s="94" t="s">
        <v>796</v>
      </c>
      <c r="B210" s="94" t="s">
        <v>797</v>
      </c>
      <c r="C210" s="112"/>
      <c r="D210" s="104">
        <v>25780</v>
      </c>
      <c r="E210" s="104">
        <v>7000</v>
      </c>
      <c r="F210" s="104">
        <v>0</v>
      </c>
      <c r="G210" s="104">
        <v>0</v>
      </c>
      <c r="H210" s="104">
        <v>0</v>
      </c>
      <c r="I210" s="104">
        <v>0</v>
      </c>
      <c r="J210" s="104">
        <v>0</v>
      </c>
      <c r="K210" s="104">
        <v>0</v>
      </c>
      <c r="L210" s="104">
        <v>0</v>
      </c>
      <c r="M210" s="104">
        <v>0</v>
      </c>
      <c r="N210" s="104">
        <v>0</v>
      </c>
      <c r="O210" s="104">
        <v>0</v>
      </c>
      <c r="P210" s="104">
        <v>0</v>
      </c>
      <c r="Q210" s="94" t="s">
        <v>191</v>
      </c>
      <c r="R210" s="94" t="s">
        <v>212</v>
      </c>
      <c r="S210" s="105" t="s">
        <v>798</v>
      </c>
    </row>
    <row r="211" spans="1:19" x14ac:dyDescent="0.25">
      <c r="A211" s="94" t="s">
        <v>799</v>
      </c>
      <c r="B211" s="94" t="s">
        <v>800</v>
      </c>
      <c r="C211" s="112"/>
      <c r="D211" s="104">
        <v>15090</v>
      </c>
      <c r="E211" s="104">
        <v>0</v>
      </c>
      <c r="F211" s="104">
        <v>0</v>
      </c>
      <c r="G211" s="104">
        <v>0</v>
      </c>
      <c r="H211" s="104">
        <v>0</v>
      </c>
      <c r="I211" s="104">
        <v>0</v>
      </c>
      <c r="J211" s="104">
        <v>0</v>
      </c>
      <c r="K211" s="104">
        <v>302</v>
      </c>
      <c r="L211" s="104">
        <v>0</v>
      </c>
      <c r="M211" s="104">
        <v>0</v>
      </c>
      <c r="N211" s="104">
        <v>0</v>
      </c>
      <c r="O211" s="104">
        <v>1748</v>
      </c>
      <c r="P211" s="104">
        <v>0</v>
      </c>
      <c r="Q211" s="94" t="s">
        <v>191</v>
      </c>
      <c r="R211" s="94" t="s">
        <v>262</v>
      </c>
      <c r="S211" s="105" t="s">
        <v>801</v>
      </c>
    </row>
    <row r="212" spans="1:19" x14ac:dyDescent="0.25">
      <c r="A212" s="94" t="s">
        <v>802</v>
      </c>
      <c r="B212" s="94" t="s">
        <v>803</v>
      </c>
      <c r="C212" s="112"/>
      <c r="D212" s="104">
        <v>18005</v>
      </c>
      <c r="E212" s="104">
        <v>0</v>
      </c>
      <c r="F212" s="104">
        <v>0</v>
      </c>
      <c r="G212" s="104">
        <v>0</v>
      </c>
      <c r="H212" s="104">
        <v>0</v>
      </c>
      <c r="I212" s="104">
        <v>0</v>
      </c>
      <c r="J212" s="104">
        <v>0</v>
      </c>
      <c r="K212" s="104">
        <v>0</v>
      </c>
      <c r="L212" s="104">
        <v>0</v>
      </c>
      <c r="M212" s="104">
        <v>0</v>
      </c>
      <c r="N212" s="104">
        <v>0</v>
      </c>
      <c r="O212" s="104">
        <v>0</v>
      </c>
      <c r="P212" s="104">
        <v>5000</v>
      </c>
      <c r="Q212" s="94" t="s">
        <v>191</v>
      </c>
      <c r="R212" s="94" t="s">
        <v>212</v>
      </c>
      <c r="S212" s="105" t="s">
        <v>804</v>
      </c>
    </row>
    <row r="213" spans="1:19" x14ac:dyDescent="0.25">
      <c r="A213" s="94" t="s">
        <v>805</v>
      </c>
      <c r="B213" s="94" t="s">
        <v>806</v>
      </c>
      <c r="C213" s="112"/>
      <c r="D213" s="104">
        <v>5053</v>
      </c>
      <c r="E213" s="104">
        <v>0</v>
      </c>
      <c r="F213" s="104">
        <v>0</v>
      </c>
      <c r="G213" s="104">
        <v>0</v>
      </c>
      <c r="H213" s="104">
        <v>0</v>
      </c>
      <c r="I213" s="104">
        <v>0</v>
      </c>
      <c r="J213" s="104">
        <v>0</v>
      </c>
      <c r="K213" s="104">
        <v>0</v>
      </c>
      <c r="L213" s="104">
        <v>0</v>
      </c>
      <c r="M213" s="104">
        <v>0</v>
      </c>
      <c r="N213" s="104">
        <v>0</v>
      </c>
      <c r="O213" s="104">
        <v>0</v>
      </c>
      <c r="P213" s="104">
        <v>32000</v>
      </c>
      <c r="Q213" s="94" t="s">
        <v>191</v>
      </c>
      <c r="R213" s="94" t="s">
        <v>205</v>
      </c>
      <c r="S213" s="105" t="s">
        <v>807</v>
      </c>
    </row>
    <row r="214" spans="1:19" x14ac:dyDescent="0.25">
      <c r="A214" s="94" t="s">
        <v>808</v>
      </c>
      <c r="B214" s="94" t="s">
        <v>809</v>
      </c>
      <c r="C214" s="112"/>
      <c r="D214" s="104">
        <v>10758</v>
      </c>
      <c r="E214" s="104">
        <v>0</v>
      </c>
      <c r="F214" s="104">
        <v>0</v>
      </c>
      <c r="G214" s="104">
        <v>0</v>
      </c>
      <c r="H214" s="104">
        <v>0</v>
      </c>
      <c r="I214" s="104">
        <v>0</v>
      </c>
      <c r="J214" s="104">
        <v>0</v>
      </c>
      <c r="K214" s="104">
        <v>0</v>
      </c>
      <c r="L214" s="104">
        <v>0</v>
      </c>
      <c r="M214" s="104">
        <v>0</v>
      </c>
      <c r="N214" s="104">
        <v>0</v>
      </c>
      <c r="O214" s="104">
        <v>1875</v>
      </c>
      <c r="P214" s="104">
        <v>19000</v>
      </c>
      <c r="Q214" s="94" t="s">
        <v>191</v>
      </c>
      <c r="R214" s="94" t="s">
        <v>212</v>
      </c>
      <c r="S214" s="105" t="s">
        <v>810</v>
      </c>
    </row>
    <row r="215" spans="1:19" x14ac:dyDescent="0.25">
      <c r="A215" s="94" t="s">
        <v>811</v>
      </c>
      <c r="B215" s="94" t="s">
        <v>812</v>
      </c>
      <c r="C215" s="112"/>
      <c r="D215" s="104">
        <v>18236</v>
      </c>
      <c r="E215" s="104">
        <v>0</v>
      </c>
      <c r="F215" s="104">
        <v>0</v>
      </c>
      <c r="G215" s="104">
        <v>0</v>
      </c>
      <c r="H215" s="104">
        <v>0</v>
      </c>
      <c r="I215" s="104">
        <v>0</v>
      </c>
      <c r="J215" s="104">
        <v>0</v>
      </c>
      <c r="K215" s="104">
        <v>0</v>
      </c>
      <c r="L215" s="104">
        <v>0</v>
      </c>
      <c r="M215" s="104">
        <v>0</v>
      </c>
      <c r="N215" s="104">
        <v>0</v>
      </c>
      <c r="O215" s="104">
        <v>0</v>
      </c>
      <c r="P215" s="104">
        <v>0</v>
      </c>
      <c r="Q215" s="94" t="s">
        <v>191</v>
      </c>
      <c r="R215" s="94" t="s">
        <v>212</v>
      </c>
      <c r="S215" s="105" t="s">
        <v>813</v>
      </c>
    </row>
    <row r="216" spans="1:19" x14ac:dyDescent="0.25">
      <c r="A216" s="94" t="s">
        <v>814</v>
      </c>
      <c r="B216" s="94" t="s">
        <v>815</v>
      </c>
      <c r="C216" s="112"/>
      <c r="D216" s="104">
        <v>38202</v>
      </c>
      <c r="E216" s="104">
        <v>0</v>
      </c>
      <c r="F216" s="104">
        <v>0</v>
      </c>
      <c r="G216" s="104">
        <v>0</v>
      </c>
      <c r="H216" s="104">
        <v>0</v>
      </c>
      <c r="I216" s="104">
        <v>0</v>
      </c>
      <c r="J216" s="104">
        <v>0</v>
      </c>
      <c r="K216" s="104">
        <v>0</v>
      </c>
      <c r="L216" s="104">
        <v>0</v>
      </c>
      <c r="M216" s="104">
        <v>12737</v>
      </c>
      <c r="N216" s="104">
        <v>0</v>
      </c>
      <c r="O216" s="104">
        <v>46081</v>
      </c>
      <c r="P216" s="104">
        <v>131850</v>
      </c>
      <c r="Q216" s="94" t="s">
        <v>191</v>
      </c>
      <c r="R216" s="94" t="s">
        <v>262</v>
      </c>
      <c r="S216" s="105" t="s">
        <v>816</v>
      </c>
    </row>
    <row r="217" spans="1:19" x14ac:dyDescent="0.25">
      <c r="A217" s="94" t="s">
        <v>817</v>
      </c>
      <c r="B217" s="94" t="s">
        <v>818</v>
      </c>
      <c r="C217" s="112"/>
      <c r="D217" s="104">
        <v>0</v>
      </c>
      <c r="E217" s="104">
        <v>0</v>
      </c>
      <c r="F217" s="104">
        <v>0</v>
      </c>
      <c r="G217" s="104">
        <v>0</v>
      </c>
      <c r="H217" s="104">
        <v>0</v>
      </c>
      <c r="I217" s="104">
        <v>0</v>
      </c>
      <c r="J217" s="104">
        <v>0</v>
      </c>
      <c r="K217" s="104">
        <v>0</v>
      </c>
      <c r="L217" s="104">
        <v>0</v>
      </c>
      <c r="M217" s="104">
        <v>0</v>
      </c>
      <c r="N217" s="104">
        <v>0</v>
      </c>
      <c r="O217" s="104">
        <v>0</v>
      </c>
      <c r="P217" s="104">
        <v>0</v>
      </c>
      <c r="Q217" s="94" t="s">
        <v>191</v>
      </c>
      <c r="R217" s="94" t="s">
        <v>249</v>
      </c>
      <c r="S217" s="105" t="s">
        <v>819</v>
      </c>
    </row>
    <row r="218" spans="1:19" x14ac:dyDescent="0.25">
      <c r="A218" s="94" t="s">
        <v>820</v>
      </c>
      <c r="B218" s="94" t="s">
        <v>821</v>
      </c>
      <c r="C218" s="112"/>
      <c r="D218" s="104">
        <v>5000</v>
      </c>
      <c r="E218" s="104">
        <v>0</v>
      </c>
      <c r="F218" s="104">
        <v>0</v>
      </c>
      <c r="G218" s="104">
        <v>0</v>
      </c>
      <c r="H218" s="104">
        <v>0</v>
      </c>
      <c r="I218" s="104">
        <v>0</v>
      </c>
      <c r="J218" s="104">
        <v>0</v>
      </c>
      <c r="K218" s="104">
        <v>0</v>
      </c>
      <c r="L218" s="104">
        <v>0</v>
      </c>
      <c r="M218" s="104">
        <v>4000</v>
      </c>
      <c r="N218" s="104">
        <v>0</v>
      </c>
      <c r="O218" s="104">
        <v>0</v>
      </c>
      <c r="P218" s="104">
        <v>5000</v>
      </c>
      <c r="Q218" s="94" t="s">
        <v>191</v>
      </c>
      <c r="R218" s="94" t="s">
        <v>205</v>
      </c>
      <c r="S218" s="105" t="s">
        <v>822</v>
      </c>
    </row>
    <row r="219" spans="1:19" x14ac:dyDescent="0.25">
      <c r="A219" s="94" t="s">
        <v>823</v>
      </c>
      <c r="B219" s="94" t="s">
        <v>824</v>
      </c>
      <c r="C219" s="112"/>
      <c r="D219" s="104">
        <v>10577</v>
      </c>
      <c r="E219" s="104">
        <v>0</v>
      </c>
      <c r="F219" s="104">
        <v>0</v>
      </c>
      <c r="G219" s="104">
        <v>0</v>
      </c>
      <c r="H219" s="104">
        <v>0</v>
      </c>
      <c r="I219" s="104">
        <v>0</v>
      </c>
      <c r="J219" s="104">
        <v>0</v>
      </c>
      <c r="K219" s="104">
        <v>0</v>
      </c>
      <c r="L219" s="104">
        <v>0</v>
      </c>
      <c r="M219" s="104">
        <v>108527</v>
      </c>
      <c r="N219" s="104">
        <v>0</v>
      </c>
      <c r="O219" s="104">
        <v>0</v>
      </c>
      <c r="P219" s="104">
        <v>23000</v>
      </c>
      <c r="Q219" s="94" t="s">
        <v>191</v>
      </c>
      <c r="R219" s="94" t="s">
        <v>372</v>
      </c>
      <c r="S219" s="105" t="s">
        <v>825</v>
      </c>
    </row>
    <row r="220" spans="1:19" x14ac:dyDescent="0.25">
      <c r="A220" s="94" t="s">
        <v>826</v>
      </c>
      <c r="B220" s="94" t="s">
        <v>827</v>
      </c>
      <c r="C220" s="112"/>
      <c r="D220" s="104">
        <v>0</v>
      </c>
      <c r="E220" s="104">
        <v>0</v>
      </c>
      <c r="F220" s="104">
        <v>0</v>
      </c>
      <c r="G220" s="104">
        <v>0</v>
      </c>
      <c r="H220" s="104">
        <v>0</v>
      </c>
      <c r="I220" s="104">
        <v>0</v>
      </c>
      <c r="J220" s="104">
        <v>0</v>
      </c>
      <c r="K220" s="104">
        <v>0</v>
      </c>
      <c r="L220" s="104">
        <v>0</v>
      </c>
      <c r="M220" s="104">
        <v>5480</v>
      </c>
      <c r="N220" s="104">
        <v>0</v>
      </c>
      <c r="O220" s="104">
        <v>0</v>
      </c>
      <c r="P220" s="104">
        <v>22500</v>
      </c>
      <c r="Q220" s="94" t="s">
        <v>191</v>
      </c>
      <c r="R220" s="94" t="s">
        <v>249</v>
      </c>
      <c r="S220" s="105" t="s">
        <v>828</v>
      </c>
    </row>
    <row r="221" spans="1:19" x14ac:dyDescent="0.25">
      <c r="A221" s="94" t="s">
        <v>829</v>
      </c>
      <c r="B221" s="94" t="s">
        <v>830</v>
      </c>
      <c r="C221" s="112"/>
      <c r="D221" s="104">
        <v>16000</v>
      </c>
      <c r="E221" s="104">
        <v>3000</v>
      </c>
      <c r="F221" s="104">
        <v>0</v>
      </c>
      <c r="G221" s="104">
        <v>0</v>
      </c>
      <c r="H221" s="104">
        <v>0</v>
      </c>
      <c r="I221" s="104">
        <v>0</v>
      </c>
      <c r="J221" s="104">
        <v>0</v>
      </c>
      <c r="K221" s="104">
        <v>0</v>
      </c>
      <c r="L221" s="104">
        <v>0</v>
      </c>
      <c r="M221" s="104">
        <v>4000</v>
      </c>
      <c r="N221" s="104">
        <v>0</v>
      </c>
      <c r="O221" s="104">
        <v>16000</v>
      </c>
      <c r="P221" s="104">
        <v>16000</v>
      </c>
      <c r="Q221" s="94" t="s">
        <v>191</v>
      </c>
      <c r="R221" s="94" t="s">
        <v>212</v>
      </c>
      <c r="S221" s="105" t="s">
        <v>831</v>
      </c>
    </row>
    <row r="222" spans="1:19" x14ac:dyDescent="0.25">
      <c r="A222" s="94" t="s">
        <v>832</v>
      </c>
      <c r="B222" s="94" t="s">
        <v>833</v>
      </c>
      <c r="C222" s="112"/>
      <c r="D222" s="104">
        <v>9914</v>
      </c>
      <c r="E222" s="104">
        <v>0</v>
      </c>
      <c r="F222" s="104">
        <v>0</v>
      </c>
      <c r="G222" s="104">
        <v>2000</v>
      </c>
      <c r="H222" s="104">
        <v>0</v>
      </c>
      <c r="I222" s="104">
        <v>0</v>
      </c>
      <c r="J222" s="104">
        <v>0</v>
      </c>
      <c r="K222" s="104">
        <v>0</v>
      </c>
      <c r="L222" s="104">
        <v>0</v>
      </c>
      <c r="M222" s="104">
        <v>1800</v>
      </c>
      <c r="N222" s="104">
        <v>0</v>
      </c>
      <c r="O222" s="104">
        <v>0</v>
      </c>
      <c r="P222" s="104">
        <v>0</v>
      </c>
      <c r="Q222" s="94" t="s">
        <v>191</v>
      </c>
      <c r="R222" s="94" t="s">
        <v>212</v>
      </c>
      <c r="S222" s="105" t="s">
        <v>834</v>
      </c>
    </row>
    <row r="223" spans="1:19" x14ac:dyDescent="0.25">
      <c r="A223" s="94" t="s">
        <v>835</v>
      </c>
      <c r="B223" s="94" t="s">
        <v>1775</v>
      </c>
      <c r="C223" s="112"/>
      <c r="D223" s="104">
        <v>34425</v>
      </c>
      <c r="E223" s="104">
        <v>0</v>
      </c>
      <c r="F223" s="104">
        <v>0</v>
      </c>
      <c r="G223" s="104">
        <v>0</v>
      </c>
      <c r="H223" s="104">
        <v>0</v>
      </c>
      <c r="I223" s="104">
        <v>0</v>
      </c>
      <c r="J223" s="104">
        <v>0</v>
      </c>
      <c r="K223" s="104">
        <v>0</v>
      </c>
      <c r="L223" s="104">
        <v>0</v>
      </c>
      <c r="M223" s="104">
        <v>21100</v>
      </c>
      <c r="N223" s="104">
        <v>0</v>
      </c>
      <c r="O223" s="104">
        <v>0</v>
      </c>
      <c r="P223" s="104">
        <v>15000</v>
      </c>
      <c r="Q223" s="94" t="s">
        <v>193</v>
      </c>
      <c r="R223" s="94" t="s">
        <v>205</v>
      </c>
      <c r="S223" s="105" t="s">
        <v>837</v>
      </c>
    </row>
    <row r="224" spans="1:19" x14ac:dyDescent="0.25">
      <c r="A224" s="94" t="s">
        <v>838</v>
      </c>
      <c r="B224" s="94" t="s">
        <v>839</v>
      </c>
      <c r="C224" s="112"/>
      <c r="D224" s="104">
        <v>900</v>
      </c>
      <c r="E224" s="104">
        <v>0</v>
      </c>
      <c r="F224" s="104">
        <v>0</v>
      </c>
      <c r="G224" s="104">
        <v>0</v>
      </c>
      <c r="H224" s="104">
        <v>0</v>
      </c>
      <c r="I224" s="104">
        <v>0</v>
      </c>
      <c r="J224" s="104">
        <v>0</v>
      </c>
      <c r="K224" s="104">
        <v>0</v>
      </c>
      <c r="L224" s="104">
        <v>0</v>
      </c>
      <c r="M224" s="104">
        <v>48400</v>
      </c>
      <c r="N224" s="104">
        <v>0</v>
      </c>
      <c r="O224" s="104">
        <v>0</v>
      </c>
      <c r="P224" s="104">
        <v>15000</v>
      </c>
      <c r="Q224" s="94" t="s">
        <v>191</v>
      </c>
      <c r="R224" s="94" t="s">
        <v>262</v>
      </c>
      <c r="S224" s="105" t="s">
        <v>840</v>
      </c>
    </row>
    <row r="225" spans="1:19" x14ac:dyDescent="0.25">
      <c r="A225" s="94" t="s">
        <v>841</v>
      </c>
      <c r="B225" s="94" t="s">
        <v>842</v>
      </c>
      <c r="C225" s="112"/>
      <c r="D225" s="104">
        <v>2582</v>
      </c>
      <c r="E225" s="104">
        <v>9800</v>
      </c>
      <c r="F225" s="104">
        <v>0</v>
      </c>
      <c r="G225" s="104">
        <v>0</v>
      </c>
      <c r="H225" s="104">
        <v>0</v>
      </c>
      <c r="I225" s="104">
        <v>0</v>
      </c>
      <c r="J225" s="104">
        <v>0</v>
      </c>
      <c r="K225" s="104">
        <v>0</v>
      </c>
      <c r="L225" s="104">
        <v>0</v>
      </c>
      <c r="M225" s="104">
        <v>0</v>
      </c>
      <c r="N225" s="104">
        <v>0</v>
      </c>
      <c r="O225" s="104">
        <v>0</v>
      </c>
      <c r="P225" s="104">
        <v>3000</v>
      </c>
      <c r="Q225" s="94" t="s">
        <v>191</v>
      </c>
      <c r="R225" s="94" t="s">
        <v>212</v>
      </c>
      <c r="S225" s="105" t="s">
        <v>843</v>
      </c>
    </row>
    <row r="226" spans="1:19" x14ac:dyDescent="0.25">
      <c r="A226" s="94" t="s">
        <v>844</v>
      </c>
      <c r="B226" s="94" t="s">
        <v>845</v>
      </c>
      <c r="C226" s="112"/>
      <c r="D226" s="104">
        <v>770</v>
      </c>
      <c r="E226" s="104">
        <v>0</v>
      </c>
      <c r="F226" s="104">
        <v>0</v>
      </c>
      <c r="G226" s="104">
        <v>0</v>
      </c>
      <c r="H226" s="104">
        <v>0</v>
      </c>
      <c r="I226" s="104">
        <v>0</v>
      </c>
      <c r="J226" s="104">
        <v>0</v>
      </c>
      <c r="K226" s="104">
        <v>0</v>
      </c>
      <c r="L226" s="104">
        <v>0</v>
      </c>
      <c r="M226" s="104">
        <v>18593</v>
      </c>
      <c r="N226" s="104">
        <v>11750</v>
      </c>
      <c r="O226" s="104">
        <v>1752</v>
      </c>
      <c r="P226" s="104">
        <v>5000</v>
      </c>
      <c r="Q226" s="94" t="s">
        <v>191</v>
      </c>
      <c r="R226" s="94" t="s">
        <v>212</v>
      </c>
      <c r="S226" s="105" t="s">
        <v>846</v>
      </c>
    </row>
    <row r="227" spans="1:19" x14ac:dyDescent="0.25">
      <c r="A227" s="94" t="s">
        <v>847</v>
      </c>
      <c r="B227" s="94" t="s">
        <v>848</v>
      </c>
      <c r="C227" s="112"/>
      <c r="D227" s="104">
        <v>48740</v>
      </c>
      <c r="E227" s="104">
        <v>0</v>
      </c>
      <c r="F227" s="104">
        <v>0</v>
      </c>
      <c r="G227" s="104">
        <v>0</v>
      </c>
      <c r="H227" s="104">
        <v>0</v>
      </c>
      <c r="I227" s="104">
        <v>0</v>
      </c>
      <c r="J227" s="104">
        <v>0</v>
      </c>
      <c r="K227" s="104">
        <v>0</v>
      </c>
      <c r="L227" s="104">
        <v>0</v>
      </c>
      <c r="M227" s="104">
        <v>21500</v>
      </c>
      <c r="N227" s="104">
        <v>11023</v>
      </c>
      <c r="O227" s="104">
        <v>0</v>
      </c>
      <c r="P227" s="104">
        <v>69750</v>
      </c>
      <c r="Q227" s="94" t="s">
        <v>191</v>
      </c>
      <c r="R227" s="94" t="s">
        <v>262</v>
      </c>
      <c r="S227" s="105" t="s">
        <v>849</v>
      </c>
    </row>
    <row r="228" spans="1:19" x14ac:dyDescent="0.25">
      <c r="A228" s="94" t="s">
        <v>850</v>
      </c>
      <c r="B228" s="94" t="s">
        <v>851</v>
      </c>
      <c r="C228" s="112"/>
      <c r="D228" s="104">
        <v>36</v>
      </c>
      <c r="E228" s="104">
        <v>0</v>
      </c>
      <c r="F228" s="104">
        <v>0</v>
      </c>
      <c r="G228" s="104">
        <v>0</v>
      </c>
      <c r="H228" s="104">
        <v>0</v>
      </c>
      <c r="I228" s="104">
        <v>0</v>
      </c>
      <c r="J228" s="104">
        <v>0</v>
      </c>
      <c r="K228" s="104">
        <v>0</v>
      </c>
      <c r="L228" s="104">
        <v>0</v>
      </c>
      <c r="M228" s="104">
        <v>2780</v>
      </c>
      <c r="N228" s="104">
        <v>0</v>
      </c>
      <c r="O228" s="104">
        <v>0</v>
      </c>
      <c r="P228" s="104">
        <v>0</v>
      </c>
      <c r="Q228" s="94" t="s">
        <v>191</v>
      </c>
      <c r="R228" s="94" t="s">
        <v>249</v>
      </c>
      <c r="S228" s="105" t="s">
        <v>852</v>
      </c>
    </row>
    <row r="229" spans="1:19" x14ac:dyDescent="0.25">
      <c r="A229" s="94" t="s">
        <v>853</v>
      </c>
      <c r="B229" s="94" t="s">
        <v>854</v>
      </c>
      <c r="C229" s="112"/>
      <c r="D229" s="104">
        <v>4185</v>
      </c>
      <c r="E229" s="104">
        <v>0</v>
      </c>
      <c r="F229" s="104">
        <v>0</v>
      </c>
      <c r="G229" s="104">
        <v>0</v>
      </c>
      <c r="H229" s="104">
        <v>0</v>
      </c>
      <c r="I229" s="104">
        <v>0</v>
      </c>
      <c r="J229" s="104">
        <v>0</v>
      </c>
      <c r="K229" s="104">
        <v>0</v>
      </c>
      <c r="L229" s="104">
        <v>0</v>
      </c>
      <c r="M229" s="104">
        <v>0</v>
      </c>
      <c r="N229" s="104">
        <v>0</v>
      </c>
      <c r="O229" s="104">
        <v>0</v>
      </c>
      <c r="P229" s="104">
        <v>0</v>
      </c>
      <c r="Q229" s="94" t="s">
        <v>191</v>
      </c>
      <c r="R229" s="94" t="s">
        <v>249</v>
      </c>
      <c r="S229" s="105" t="s">
        <v>855</v>
      </c>
    </row>
    <row r="230" spans="1:19" x14ac:dyDescent="0.25">
      <c r="A230" s="94" t="s">
        <v>856</v>
      </c>
      <c r="B230" s="94" t="s">
        <v>857</v>
      </c>
      <c r="C230" s="112"/>
      <c r="D230" s="104">
        <v>1926</v>
      </c>
      <c r="E230" s="104">
        <v>100</v>
      </c>
      <c r="F230" s="104">
        <v>0</v>
      </c>
      <c r="G230" s="104">
        <v>0</v>
      </c>
      <c r="H230" s="104">
        <v>0</v>
      </c>
      <c r="I230" s="104">
        <v>0</v>
      </c>
      <c r="J230" s="104">
        <v>0</v>
      </c>
      <c r="K230" s="104">
        <v>0</v>
      </c>
      <c r="L230" s="104">
        <v>0</v>
      </c>
      <c r="M230" s="104">
        <v>5360</v>
      </c>
      <c r="N230" s="104">
        <v>0</v>
      </c>
      <c r="O230" s="104">
        <v>6294</v>
      </c>
      <c r="P230" s="104">
        <v>0</v>
      </c>
      <c r="Q230" s="94" t="s">
        <v>191</v>
      </c>
      <c r="R230" s="94" t="s">
        <v>212</v>
      </c>
      <c r="S230" s="105" t="s">
        <v>858</v>
      </c>
    </row>
    <row r="231" spans="1:19" x14ac:dyDescent="0.25">
      <c r="A231" s="94" t="s">
        <v>859</v>
      </c>
      <c r="B231" s="94" t="s">
        <v>860</v>
      </c>
      <c r="C231" s="112"/>
      <c r="D231" s="104">
        <v>1135</v>
      </c>
      <c r="E231" s="104">
        <v>0</v>
      </c>
      <c r="F231" s="104">
        <v>0</v>
      </c>
      <c r="G231" s="104">
        <v>0</v>
      </c>
      <c r="H231" s="104">
        <v>0</v>
      </c>
      <c r="I231" s="104">
        <v>0</v>
      </c>
      <c r="J231" s="104">
        <v>0</v>
      </c>
      <c r="K231" s="104">
        <v>0</v>
      </c>
      <c r="L231" s="104">
        <v>0</v>
      </c>
      <c r="M231" s="104">
        <v>600</v>
      </c>
      <c r="N231" s="104">
        <v>0</v>
      </c>
      <c r="O231" s="104">
        <v>0</v>
      </c>
      <c r="P231" s="104">
        <v>21000</v>
      </c>
      <c r="Q231" s="94" t="s">
        <v>191</v>
      </c>
      <c r="R231" s="94" t="s">
        <v>212</v>
      </c>
      <c r="S231" s="105" t="s">
        <v>861</v>
      </c>
    </row>
    <row r="232" spans="1:19" x14ac:dyDescent="0.25">
      <c r="A232" s="94" t="s">
        <v>862</v>
      </c>
      <c r="B232" s="94" t="s">
        <v>1776</v>
      </c>
      <c r="C232" s="112"/>
      <c r="D232" s="104">
        <v>34054</v>
      </c>
      <c r="E232" s="104">
        <v>0</v>
      </c>
      <c r="F232" s="104">
        <v>0</v>
      </c>
      <c r="G232" s="104">
        <v>0</v>
      </c>
      <c r="H232" s="104">
        <v>0</v>
      </c>
      <c r="I232" s="104">
        <v>0</v>
      </c>
      <c r="J232" s="104">
        <v>0</v>
      </c>
      <c r="K232" s="104">
        <v>0</v>
      </c>
      <c r="L232" s="104">
        <v>0</v>
      </c>
      <c r="M232" s="104">
        <v>0</v>
      </c>
      <c r="N232" s="104">
        <v>0</v>
      </c>
      <c r="O232" s="104">
        <v>0</v>
      </c>
      <c r="P232" s="104">
        <v>0</v>
      </c>
      <c r="Q232" s="94" t="s">
        <v>193</v>
      </c>
      <c r="R232" s="94" t="s">
        <v>205</v>
      </c>
      <c r="S232" s="105" t="s">
        <v>864</v>
      </c>
    </row>
    <row r="233" spans="1:19" x14ac:dyDescent="0.25">
      <c r="A233" s="94" t="s">
        <v>865</v>
      </c>
      <c r="B233" s="94" t="s">
        <v>866</v>
      </c>
      <c r="C233" s="112"/>
      <c r="D233" s="104">
        <v>34440</v>
      </c>
      <c r="E233" s="104">
        <v>0</v>
      </c>
      <c r="F233" s="104">
        <v>0</v>
      </c>
      <c r="G233" s="104">
        <v>0</v>
      </c>
      <c r="H233" s="104">
        <v>0</v>
      </c>
      <c r="I233" s="104">
        <v>0</v>
      </c>
      <c r="J233" s="104">
        <v>0</v>
      </c>
      <c r="K233" s="104">
        <v>0</v>
      </c>
      <c r="L233" s="104">
        <v>0</v>
      </c>
      <c r="M233" s="104">
        <v>0</v>
      </c>
      <c r="N233" s="104">
        <v>0</v>
      </c>
      <c r="O233" s="104">
        <v>0</v>
      </c>
      <c r="P233" s="104">
        <v>0</v>
      </c>
      <c r="Q233" s="94" t="s">
        <v>191</v>
      </c>
      <c r="R233" s="94" t="s">
        <v>212</v>
      </c>
      <c r="S233" s="105" t="s">
        <v>867</v>
      </c>
    </row>
    <row r="234" spans="1:19" x14ac:dyDescent="0.25">
      <c r="A234" s="94" t="s">
        <v>868</v>
      </c>
      <c r="B234" s="94" t="s">
        <v>869</v>
      </c>
      <c r="C234" s="112"/>
      <c r="D234" s="104">
        <v>0</v>
      </c>
      <c r="E234" s="104">
        <v>0</v>
      </c>
      <c r="F234" s="104">
        <v>0</v>
      </c>
      <c r="G234" s="104">
        <v>0</v>
      </c>
      <c r="H234" s="104">
        <v>0</v>
      </c>
      <c r="I234" s="104">
        <v>0</v>
      </c>
      <c r="J234" s="104">
        <v>5430</v>
      </c>
      <c r="K234" s="104">
        <v>0</v>
      </c>
      <c r="L234" s="104">
        <v>0</v>
      </c>
      <c r="M234" s="104">
        <v>11000</v>
      </c>
      <c r="N234" s="104">
        <v>0</v>
      </c>
      <c r="O234" s="104">
        <v>0</v>
      </c>
      <c r="P234" s="104">
        <v>0</v>
      </c>
      <c r="Q234" s="94" t="s">
        <v>191</v>
      </c>
      <c r="R234" s="94" t="s">
        <v>205</v>
      </c>
      <c r="S234" s="105" t="s">
        <v>870</v>
      </c>
    </row>
    <row r="235" spans="1:19" x14ac:dyDescent="0.25">
      <c r="A235" s="94" t="s">
        <v>871</v>
      </c>
      <c r="B235" s="94" t="s">
        <v>872</v>
      </c>
      <c r="C235" s="112"/>
      <c r="D235" s="104">
        <v>2233</v>
      </c>
      <c r="E235" s="104">
        <v>0</v>
      </c>
      <c r="F235" s="104">
        <v>0</v>
      </c>
      <c r="G235" s="104">
        <v>0</v>
      </c>
      <c r="H235" s="104">
        <v>0</v>
      </c>
      <c r="I235" s="104">
        <v>0</v>
      </c>
      <c r="J235" s="104">
        <v>0</v>
      </c>
      <c r="K235" s="104">
        <v>0</v>
      </c>
      <c r="L235" s="104">
        <v>0</v>
      </c>
      <c r="M235" s="104">
        <v>0</v>
      </c>
      <c r="N235" s="104">
        <v>0</v>
      </c>
      <c r="O235" s="104">
        <v>0</v>
      </c>
      <c r="P235" s="104">
        <v>0</v>
      </c>
      <c r="Q235" s="94" t="s">
        <v>191</v>
      </c>
      <c r="R235" s="94" t="s">
        <v>205</v>
      </c>
      <c r="S235" s="105" t="s">
        <v>873</v>
      </c>
    </row>
    <row r="236" spans="1:19" x14ac:dyDescent="0.25">
      <c r="A236" s="94" t="s">
        <v>874</v>
      </c>
      <c r="B236" s="94" t="s">
        <v>875</v>
      </c>
      <c r="C236" s="112"/>
      <c r="D236" s="104">
        <v>0</v>
      </c>
      <c r="E236" s="104">
        <v>0</v>
      </c>
      <c r="F236" s="104">
        <v>0</v>
      </c>
      <c r="G236" s="104">
        <v>0</v>
      </c>
      <c r="H236" s="104">
        <v>0</v>
      </c>
      <c r="I236" s="104">
        <v>0</v>
      </c>
      <c r="J236" s="104">
        <v>0</v>
      </c>
      <c r="K236" s="104">
        <v>0</v>
      </c>
      <c r="L236" s="104">
        <v>16000</v>
      </c>
      <c r="M236" s="104">
        <v>0</v>
      </c>
      <c r="N236" s="104">
        <v>0</v>
      </c>
      <c r="O236" s="104">
        <v>0</v>
      </c>
      <c r="P236" s="104">
        <v>132000</v>
      </c>
      <c r="Q236" s="94" t="s">
        <v>191</v>
      </c>
      <c r="R236" s="94" t="s">
        <v>406</v>
      </c>
      <c r="S236" s="105" t="s">
        <v>876</v>
      </c>
    </row>
    <row r="237" spans="1:19" x14ac:dyDescent="0.25">
      <c r="A237" s="94" t="s">
        <v>877</v>
      </c>
      <c r="B237" s="94" t="s">
        <v>878</v>
      </c>
      <c r="C237" s="112"/>
      <c r="D237" s="104">
        <v>3632</v>
      </c>
      <c r="E237" s="104">
        <v>0</v>
      </c>
      <c r="F237" s="104">
        <v>0</v>
      </c>
      <c r="G237" s="104">
        <v>0</v>
      </c>
      <c r="H237" s="104">
        <v>0</v>
      </c>
      <c r="I237" s="104">
        <v>0</v>
      </c>
      <c r="J237" s="104">
        <v>0</v>
      </c>
      <c r="K237" s="104">
        <v>0</v>
      </c>
      <c r="L237" s="104">
        <v>34250</v>
      </c>
      <c r="M237" s="104">
        <v>100000</v>
      </c>
      <c r="N237" s="104">
        <v>0</v>
      </c>
      <c r="O237" s="104">
        <v>0</v>
      </c>
      <c r="P237" s="104">
        <v>85058</v>
      </c>
      <c r="Q237" s="94" t="s">
        <v>191</v>
      </c>
      <c r="R237" s="94" t="s">
        <v>406</v>
      </c>
      <c r="S237" s="105" t="s">
        <v>879</v>
      </c>
    </row>
    <row r="238" spans="1:19" x14ac:dyDescent="0.25">
      <c r="A238" s="94" t="s">
        <v>880</v>
      </c>
      <c r="B238" s="94" t="s">
        <v>881</v>
      </c>
      <c r="C238" s="112"/>
      <c r="D238" s="104">
        <v>8222</v>
      </c>
      <c r="E238" s="104">
        <v>0</v>
      </c>
      <c r="F238" s="104">
        <v>0</v>
      </c>
      <c r="G238" s="104">
        <v>0</v>
      </c>
      <c r="H238" s="104">
        <v>0</v>
      </c>
      <c r="I238" s="104">
        <v>0</v>
      </c>
      <c r="J238" s="104">
        <v>0</v>
      </c>
      <c r="K238" s="104">
        <v>0</v>
      </c>
      <c r="L238" s="104">
        <v>3050</v>
      </c>
      <c r="M238" s="104">
        <v>135855</v>
      </c>
      <c r="N238" s="104">
        <v>79901</v>
      </c>
      <c r="O238" s="104">
        <v>66669</v>
      </c>
      <c r="P238" s="104">
        <v>9000</v>
      </c>
      <c r="Q238" s="94" t="s">
        <v>191</v>
      </c>
      <c r="R238" s="94" t="s">
        <v>372</v>
      </c>
      <c r="S238" s="105" t="s">
        <v>882</v>
      </c>
    </row>
    <row r="239" spans="1:19" x14ac:dyDescent="0.25">
      <c r="A239" s="94" t="s">
        <v>883</v>
      </c>
      <c r="B239" s="94" t="s">
        <v>884</v>
      </c>
      <c r="C239" s="112"/>
      <c r="D239" s="104">
        <v>16626</v>
      </c>
      <c r="E239" s="104">
        <v>5000</v>
      </c>
      <c r="F239" s="104">
        <v>13973</v>
      </c>
      <c r="G239" s="104">
        <v>0</v>
      </c>
      <c r="H239" s="104">
        <v>0</v>
      </c>
      <c r="I239" s="104">
        <v>0</v>
      </c>
      <c r="J239" s="104">
        <v>0</v>
      </c>
      <c r="K239" s="104">
        <v>0</v>
      </c>
      <c r="L239" s="104">
        <v>1550</v>
      </c>
      <c r="M239" s="104">
        <v>0</v>
      </c>
      <c r="N239" s="104">
        <v>0</v>
      </c>
      <c r="O239" s="104">
        <v>0</v>
      </c>
      <c r="P239" s="104">
        <v>0</v>
      </c>
      <c r="Q239" s="94" t="s">
        <v>191</v>
      </c>
      <c r="R239" s="94" t="s">
        <v>249</v>
      </c>
      <c r="S239" s="105" t="s">
        <v>885</v>
      </c>
    </row>
    <row r="240" spans="1:19" x14ac:dyDescent="0.25">
      <c r="A240" s="94" t="s">
        <v>886</v>
      </c>
      <c r="B240" s="94" t="s">
        <v>887</v>
      </c>
      <c r="C240" s="112"/>
      <c r="D240" s="104">
        <v>3504</v>
      </c>
      <c r="E240" s="104">
        <v>0</v>
      </c>
      <c r="F240" s="104">
        <v>0</v>
      </c>
      <c r="G240" s="104">
        <v>0</v>
      </c>
      <c r="H240" s="104">
        <v>0</v>
      </c>
      <c r="I240" s="104">
        <v>0</v>
      </c>
      <c r="J240" s="104">
        <v>0</v>
      </c>
      <c r="K240" s="104">
        <v>0</v>
      </c>
      <c r="L240" s="104">
        <v>0</v>
      </c>
      <c r="M240" s="104">
        <v>9661</v>
      </c>
      <c r="N240" s="104">
        <v>4687</v>
      </c>
      <c r="O240" s="104">
        <v>5012</v>
      </c>
      <c r="P240" s="104">
        <v>28000</v>
      </c>
      <c r="Q240" s="94" t="s">
        <v>191</v>
      </c>
      <c r="R240" s="94" t="s">
        <v>249</v>
      </c>
      <c r="S240" s="105" t="s">
        <v>888</v>
      </c>
    </row>
    <row r="241" spans="1:19" x14ac:dyDescent="0.25">
      <c r="A241" s="94" t="s">
        <v>889</v>
      </c>
      <c r="B241" s="94" t="s">
        <v>890</v>
      </c>
      <c r="C241" s="112"/>
      <c r="D241" s="104">
        <v>0</v>
      </c>
      <c r="E241" s="104">
        <v>0</v>
      </c>
      <c r="F241" s="104">
        <v>0</v>
      </c>
      <c r="G241" s="104">
        <v>0</v>
      </c>
      <c r="H241" s="104">
        <v>0</v>
      </c>
      <c r="I241" s="104">
        <v>0</v>
      </c>
      <c r="J241" s="104">
        <v>0</v>
      </c>
      <c r="K241" s="104">
        <v>0</v>
      </c>
      <c r="L241" s="104">
        <v>0</v>
      </c>
      <c r="M241" s="104">
        <v>0</v>
      </c>
      <c r="N241" s="104">
        <v>0</v>
      </c>
      <c r="O241" s="104">
        <v>0</v>
      </c>
      <c r="P241" s="104">
        <v>0</v>
      </c>
      <c r="Q241" s="94" t="s">
        <v>191</v>
      </c>
      <c r="R241" s="94" t="s">
        <v>212</v>
      </c>
      <c r="S241" s="105" t="s">
        <v>891</v>
      </c>
    </row>
    <row r="242" spans="1:19" x14ac:dyDescent="0.25">
      <c r="A242" s="94" t="s">
        <v>892</v>
      </c>
      <c r="B242" s="94" t="s">
        <v>893</v>
      </c>
      <c r="C242" s="112"/>
      <c r="D242" s="104">
        <v>2460</v>
      </c>
      <c r="E242" s="104">
        <v>0</v>
      </c>
      <c r="F242" s="104">
        <v>0</v>
      </c>
      <c r="G242" s="104">
        <v>0</v>
      </c>
      <c r="H242" s="104">
        <v>0</v>
      </c>
      <c r="I242" s="104">
        <v>0</v>
      </c>
      <c r="J242" s="104">
        <v>0</v>
      </c>
      <c r="K242" s="104">
        <v>0</v>
      </c>
      <c r="L242" s="104">
        <v>0</v>
      </c>
      <c r="M242" s="104">
        <v>30</v>
      </c>
      <c r="N242" s="104">
        <v>0</v>
      </c>
      <c r="O242" s="104">
        <v>2791</v>
      </c>
      <c r="P242" s="104">
        <v>10000</v>
      </c>
      <c r="Q242" s="94" t="s">
        <v>191</v>
      </c>
      <c r="R242" s="94" t="s">
        <v>212</v>
      </c>
      <c r="S242" s="105" t="s">
        <v>894</v>
      </c>
    </row>
    <row r="243" spans="1:19" x14ac:dyDescent="0.25">
      <c r="A243" s="94" t="s">
        <v>895</v>
      </c>
      <c r="B243" s="94" t="s">
        <v>896</v>
      </c>
      <c r="C243" s="112"/>
      <c r="D243" s="104">
        <v>4392</v>
      </c>
      <c r="E243" s="104">
        <v>0</v>
      </c>
      <c r="F243" s="104">
        <v>0</v>
      </c>
      <c r="G243" s="104">
        <v>0</v>
      </c>
      <c r="H243" s="104">
        <v>0</v>
      </c>
      <c r="I243" s="104">
        <v>0</v>
      </c>
      <c r="J243" s="104">
        <v>0</v>
      </c>
      <c r="K243" s="104">
        <v>0</v>
      </c>
      <c r="L243" s="104">
        <v>0</v>
      </c>
      <c r="M243" s="104">
        <v>42800</v>
      </c>
      <c r="N243" s="104">
        <v>0</v>
      </c>
      <c r="O243" s="104">
        <v>0</v>
      </c>
      <c r="P243" s="104">
        <v>0</v>
      </c>
      <c r="Q243" s="94" t="s">
        <v>191</v>
      </c>
      <c r="R243" s="94" t="s">
        <v>205</v>
      </c>
      <c r="S243" s="105" t="s">
        <v>897</v>
      </c>
    </row>
    <row r="244" spans="1:19" x14ac:dyDescent="0.25">
      <c r="A244" s="94" t="s">
        <v>898</v>
      </c>
      <c r="B244" s="94" t="s">
        <v>899</v>
      </c>
      <c r="C244" s="112"/>
      <c r="D244" s="104">
        <v>3023</v>
      </c>
      <c r="E244" s="104">
        <v>0</v>
      </c>
      <c r="F244" s="104">
        <v>0</v>
      </c>
      <c r="G244" s="104">
        <v>0</v>
      </c>
      <c r="H244" s="104">
        <v>0</v>
      </c>
      <c r="I244" s="104">
        <v>0</v>
      </c>
      <c r="J244" s="104">
        <v>0</v>
      </c>
      <c r="K244" s="104">
        <v>0</v>
      </c>
      <c r="L244" s="104">
        <v>0</v>
      </c>
      <c r="M244" s="104">
        <v>23995</v>
      </c>
      <c r="N244" s="104">
        <v>0</v>
      </c>
      <c r="O244" s="104">
        <v>7790</v>
      </c>
      <c r="P244" s="104">
        <v>0</v>
      </c>
      <c r="Q244" s="94" t="s">
        <v>191</v>
      </c>
      <c r="R244" s="94" t="s">
        <v>262</v>
      </c>
      <c r="S244" s="105" t="s">
        <v>900</v>
      </c>
    </row>
    <row r="245" spans="1:19" x14ac:dyDescent="0.25">
      <c r="A245" s="94" t="s">
        <v>901</v>
      </c>
      <c r="B245" s="94" t="s">
        <v>902</v>
      </c>
      <c r="C245" s="112"/>
      <c r="D245" s="104">
        <v>0</v>
      </c>
      <c r="E245" s="104">
        <v>0</v>
      </c>
      <c r="F245" s="104">
        <v>0</v>
      </c>
      <c r="G245" s="104">
        <v>0</v>
      </c>
      <c r="H245" s="104">
        <v>0</v>
      </c>
      <c r="I245" s="104">
        <v>0</v>
      </c>
      <c r="J245" s="104">
        <v>0</v>
      </c>
      <c r="K245" s="104">
        <v>0</v>
      </c>
      <c r="L245" s="104">
        <v>0</v>
      </c>
      <c r="M245" s="104">
        <v>36107</v>
      </c>
      <c r="N245" s="104">
        <v>0</v>
      </c>
      <c r="O245" s="104">
        <v>5</v>
      </c>
      <c r="P245" s="104">
        <v>0</v>
      </c>
      <c r="Q245" s="94" t="s">
        <v>191</v>
      </c>
      <c r="R245" s="94" t="s">
        <v>269</v>
      </c>
      <c r="S245" s="105" t="s">
        <v>903</v>
      </c>
    </row>
    <row r="246" spans="1:19" x14ac:dyDescent="0.25">
      <c r="A246" s="94" t="s">
        <v>904</v>
      </c>
      <c r="B246" s="94" t="s">
        <v>905</v>
      </c>
      <c r="C246" s="112"/>
      <c r="D246" s="104">
        <v>15913</v>
      </c>
      <c r="E246" s="104">
        <v>0</v>
      </c>
      <c r="F246" s="104">
        <v>0</v>
      </c>
      <c r="G246" s="104">
        <v>0</v>
      </c>
      <c r="H246" s="104">
        <v>0</v>
      </c>
      <c r="I246" s="104">
        <v>0</v>
      </c>
      <c r="J246" s="104">
        <v>0</v>
      </c>
      <c r="K246" s="104">
        <v>0</v>
      </c>
      <c r="L246" s="104">
        <v>0</v>
      </c>
      <c r="M246" s="104">
        <v>5695</v>
      </c>
      <c r="N246" s="104">
        <v>12500</v>
      </c>
      <c r="O246" s="104">
        <v>8517</v>
      </c>
      <c r="P246" s="104">
        <v>13000</v>
      </c>
      <c r="Q246" s="94" t="s">
        <v>191</v>
      </c>
      <c r="R246" s="94" t="s">
        <v>269</v>
      </c>
      <c r="S246" s="105" t="s">
        <v>906</v>
      </c>
    </row>
    <row r="247" spans="1:19" x14ac:dyDescent="0.25">
      <c r="A247" s="94" t="s">
        <v>907</v>
      </c>
      <c r="B247" s="94" t="s">
        <v>908</v>
      </c>
      <c r="C247" s="112"/>
      <c r="D247" s="104">
        <v>1678</v>
      </c>
      <c r="E247" s="104">
        <v>0</v>
      </c>
      <c r="F247" s="104">
        <v>0</v>
      </c>
      <c r="G247" s="104">
        <v>0</v>
      </c>
      <c r="H247" s="104">
        <v>0</v>
      </c>
      <c r="I247" s="104">
        <v>0</v>
      </c>
      <c r="J247" s="104">
        <v>0</v>
      </c>
      <c r="K247" s="104">
        <v>0</v>
      </c>
      <c r="L247" s="104">
        <v>0</v>
      </c>
      <c r="M247" s="104">
        <v>1130</v>
      </c>
      <c r="N247" s="104">
        <v>0</v>
      </c>
      <c r="O247" s="104">
        <v>0</v>
      </c>
      <c r="P247" s="104">
        <v>0</v>
      </c>
      <c r="Q247" s="94" t="s">
        <v>191</v>
      </c>
      <c r="R247" s="94" t="s">
        <v>249</v>
      </c>
      <c r="S247" s="105" t="s">
        <v>909</v>
      </c>
    </row>
    <row r="248" spans="1:19" x14ac:dyDescent="0.25">
      <c r="A248" s="94" t="s">
        <v>910</v>
      </c>
      <c r="B248" s="94" t="s">
        <v>911</v>
      </c>
      <c r="C248" s="112"/>
      <c r="D248" s="104">
        <v>15110</v>
      </c>
      <c r="E248" s="104">
        <v>59000</v>
      </c>
      <c r="F248" s="104">
        <v>0</v>
      </c>
      <c r="G248" s="104">
        <v>0</v>
      </c>
      <c r="H248" s="104">
        <v>0</v>
      </c>
      <c r="I248" s="104">
        <v>0</v>
      </c>
      <c r="J248" s="104">
        <v>0</v>
      </c>
      <c r="K248" s="104">
        <v>0</v>
      </c>
      <c r="L248" s="104">
        <v>0</v>
      </c>
      <c r="M248" s="104">
        <v>0</v>
      </c>
      <c r="N248" s="104">
        <v>0</v>
      </c>
      <c r="O248" s="104">
        <v>0</v>
      </c>
      <c r="P248" s="104">
        <v>0</v>
      </c>
      <c r="Q248" s="94" t="s">
        <v>191</v>
      </c>
      <c r="R248" s="94" t="s">
        <v>406</v>
      </c>
      <c r="S248" s="105" t="s">
        <v>912</v>
      </c>
    </row>
    <row r="249" spans="1:19" x14ac:dyDescent="0.25">
      <c r="A249" s="94" t="s">
        <v>913</v>
      </c>
      <c r="B249" s="94" t="s">
        <v>914</v>
      </c>
      <c r="C249" s="112"/>
      <c r="D249" s="104">
        <v>585</v>
      </c>
      <c r="E249" s="104">
        <v>0</v>
      </c>
      <c r="F249" s="104">
        <v>0</v>
      </c>
      <c r="G249" s="104">
        <v>0</v>
      </c>
      <c r="H249" s="104">
        <v>0</v>
      </c>
      <c r="I249" s="104">
        <v>113266</v>
      </c>
      <c r="J249" s="104">
        <v>0</v>
      </c>
      <c r="K249" s="104">
        <v>0</v>
      </c>
      <c r="L249" s="104">
        <v>0</v>
      </c>
      <c r="M249" s="104">
        <v>0</v>
      </c>
      <c r="N249" s="104">
        <v>0</v>
      </c>
      <c r="O249" s="104">
        <v>149618</v>
      </c>
      <c r="P249" s="104">
        <v>74800</v>
      </c>
      <c r="Q249" s="94" t="s">
        <v>191</v>
      </c>
      <c r="R249" s="94" t="s">
        <v>372</v>
      </c>
      <c r="S249" s="105" t="s">
        <v>915</v>
      </c>
    </row>
    <row r="250" spans="1:19" x14ac:dyDescent="0.25">
      <c r="A250" s="94" t="s">
        <v>916</v>
      </c>
      <c r="B250" s="94" t="s">
        <v>917</v>
      </c>
      <c r="C250" s="112"/>
      <c r="D250" s="104">
        <v>4</v>
      </c>
      <c r="E250" s="104">
        <v>0</v>
      </c>
      <c r="F250" s="104">
        <v>0</v>
      </c>
      <c r="G250" s="104">
        <v>0</v>
      </c>
      <c r="H250" s="104">
        <v>0</v>
      </c>
      <c r="I250" s="104">
        <v>0</v>
      </c>
      <c r="J250" s="104">
        <v>0</v>
      </c>
      <c r="K250" s="104">
        <v>0</v>
      </c>
      <c r="L250" s="104">
        <v>0</v>
      </c>
      <c r="M250" s="104">
        <v>0</v>
      </c>
      <c r="N250" s="104">
        <v>0</v>
      </c>
      <c r="O250" s="104">
        <v>0</v>
      </c>
      <c r="P250" s="104">
        <v>28550</v>
      </c>
      <c r="Q250" s="94" t="s">
        <v>191</v>
      </c>
      <c r="R250" s="94" t="s">
        <v>249</v>
      </c>
      <c r="S250" s="105" t="s">
        <v>918</v>
      </c>
    </row>
    <row r="251" spans="1:19" x14ac:dyDescent="0.25">
      <c r="A251" s="94" t="s">
        <v>919</v>
      </c>
      <c r="B251" s="94" t="s">
        <v>920</v>
      </c>
      <c r="C251" s="112"/>
      <c r="D251" s="104">
        <v>103</v>
      </c>
      <c r="E251" s="104">
        <v>0</v>
      </c>
      <c r="F251" s="104">
        <v>0</v>
      </c>
      <c r="G251" s="104">
        <v>0</v>
      </c>
      <c r="H251" s="104">
        <v>0</v>
      </c>
      <c r="I251" s="104">
        <v>0</v>
      </c>
      <c r="J251" s="104">
        <v>0</v>
      </c>
      <c r="K251" s="104">
        <v>0</v>
      </c>
      <c r="L251" s="104">
        <v>0</v>
      </c>
      <c r="M251" s="104">
        <v>0</v>
      </c>
      <c r="N251" s="104">
        <v>0</v>
      </c>
      <c r="O251" s="104">
        <v>0</v>
      </c>
      <c r="P251" s="104">
        <v>1562</v>
      </c>
      <c r="Q251" s="94" t="s">
        <v>191</v>
      </c>
      <c r="R251" s="94" t="s">
        <v>249</v>
      </c>
      <c r="S251" s="105" t="s">
        <v>921</v>
      </c>
    </row>
    <row r="252" spans="1:19" x14ac:dyDescent="0.25">
      <c r="A252" s="94" t="s">
        <v>922</v>
      </c>
      <c r="B252" s="94" t="s">
        <v>923</v>
      </c>
      <c r="C252" s="112"/>
      <c r="D252" s="104">
        <v>0</v>
      </c>
      <c r="E252" s="104">
        <v>0</v>
      </c>
      <c r="F252" s="104">
        <v>0</v>
      </c>
      <c r="G252" s="104">
        <v>0</v>
      </c>
      <c r="H252" s="104">
        <v>0</v>
      </c>
      <c r="I252" s="104">
        <v>0</v>
      </c>
      <c r="J252" s="104">
        <v>0</v>
      </c>
      <c r="K252" s="104">
        <v>0</v>
      </c>
      <c r="L252" s="104">
        <v>0</v>
      </c>
      <c r="M252" s="104">
        <v>8100</v>
      </c>
      <c r="N252" s="104">
        <v>0</v>
      </c>
      <c r="O252" s="104">
        <v>0</v>
      </c>
      <c r="P252" s="104">
        <v>17000</v>
      </c>
      <c r="Q252" s="94" t="s">
        <v>191</v>
      </c>
      <c r="R252" s="94" t="s">
        <v>212</v>
      </c>
      <c r="S252" s="105" t="s">
        <v>924</v>
      </c>
    </row>
    <row r="253" spans="1:19" x14ac:dyDescent="0.25">
      <c r="A253" s="94" t="s">
        <v>925</v>
      </c>
      <c r="B253" s="94" t="s">
        <v>926</v>
      </c>
      <c r="C253" s="112"/>
      <c r="D253" s="104">
        <v>3072</v>
      </c>
      <c r="E253" s="104">
        <v>8316</v>
      </c>
      <c r="F253" s="104">
        <v>0</v>
      </c>
      <c r="G253" s="104">
        <v>0</v>
      </c>
      <c r="H253" s="104">
        <v>0</v>
      </c>
      <c r="I253" s="104">
        <v>0</v>
      </c>
      <c r="J253" s="104">
        <v>0</v>
      </c>
      <c r="K253" s="104">
        <v>0</v>
      </c>
      <c r="L253" s="104">
        <v>0</v>
      </c>
      <c r="M253" s="104">
        <v>0</v>
      </c>
      <c r="N253" s="104">
        <v>0</v>
      </c>
      <c r="O253" s="104">
        <v>0</v>
      </c>
      <c r="P253" s="104">
        <v>0</v>
      </c>
      <c r="Q253" s="94" t="s">
        <v>191</v>
      </c>
      <c r="R253" s="94" t="s">
        <v>249</v>
      </c>
      <c r="S253" s="105" t="s">
        <v>925</v>
      </c>
    </row>
    <row r="254" spans="1:19" x14ac:dyDescent="0.25">
      <c r="A254" s="94" t="s">
        <v>927</v>
      </c>
      <c r="B254" s="94" t="s">
        <v>928</v>
      </c>
      <c r="C254" s="112"/>
      <c r="D254" s="104">
        <v>45005</v>
      </c>
      <c r="E254" s="104">
        <v>0</v>
      </c>
      <c r="F254" s="104">
        <v>0</v>
      </c>
      <c r="G254" s="104">
        <v>0</v>
      </c>
      <c r="H254" s="104">
        <v>0</v>
      </c>
      <c r="I254" s="104">
        <v>0</v>
      </c>
      <c r="J254" s="104">
        <v>0</v>
      </c>
      <c r="K254" s="104">
        <v>0</v>
      </c>
      <c r="L254" s="104">
        <v>0</v>
      </c>
      <c r="M254" s="104">
        <v>0</v>
      </c>
      <c r="N254" s="104">
        <v>0</v>
      </c>
      <c r="O254" s="104">
        <v>0</v>
      </c>
      <c r="P254" s="104">
        <v>8400</v>
      </c>
      <c r="Q254" s="94" t="s">
        <v>191</v>
      </c>
      <c r="R254" s="94" t="s">
        <v>269</v>
      </c>
      <c r="S254" s="105" t="s">
        <v>929</v>
      </c>
    </row>
    <row r="255" spans="1:19" x14ac:dyDescent="0.25">
      <c r="A255" s="94" t="s">
        <v>930</v>
      </c>
      <c r="B255" s="94" t="s">
        <v>931</v>
      </c>
      <c r="C255" s="112"/>
      <c r="D255" s="104">
        <v>20000</v>
      </c>
      <c r="E255" s="104">
        <v>13490</v>
      </c>
      <c r="F255" s="104">
        <v>0</v>
      </c>
      <c r="G255" s="104">
        <v>0</v>
      </c>
      <c r="H255" s="104">
        <v>0</v>
      </c>
      <c r="I255" s="104">
        <v>0</v>
      </c>
      <c r="J255" s="104">
        <v>0</v>
      </c>
      <c r="K255" s="104">
        <v>0</v>
      </c>
      <c r="L255" s="104">
        <v>0</v>
      </c>
      <c r="M255" s="104">
        <v>30000</v>
      </c>
      <c r="N255" s="104">
        <v>0</v>
      </c>
      <c r="O255" s="104">
        <v>0</v>
      </c>
      <c r="P255" s="104">
        <v>189000</v>
      </c>
      <c r="Q255" s="94" t="s">
        <v>191</v>
      </c>
      <c r="R255" s="94" t="s">
        <v>205</v>
      </c>
      <c r="S255" s="105" t="s">
        <v>932</v>
      </c>
    </row>
    <row r="256" spans="1:19" x14ac:dyDescent="0.25">
      <c r="A256" s="94" t="s">
        <v>933</v>
      </c>
      <c r="B256" s="94" t="s">
        <v>934</v>
      </c>
      <c r="C256" s="112"/>
      <c r="D256" s="104">
        <v>115800</v>
      </c>
      <c r="E256" s="104">
        <v>0</v>
      </c>
      <c r="F256" s="104">
        <v>0</v>
      </c>
      <c r="G256" s="104">
        <v>0</v>
      </c>
      <c r="H256" s="104">
        <v>0</v>
      </c>
      <c r="I256" s="104">
        <v>0</v>
      </c>
      <c r="J256" s="104">
        <v>0</v>
      </c>
      <c r="K256" s="104">
        <v>0</v>
      </c>
      <c r="L256" s="104">
        <v>0</v>
      </c>
      <c r="M256" s="104">
        <v>44200</v>
      </c>
      <c r="N256" s="104">
        <v>0</v>
      </c>
      <c r="O256" s="104">
        <v>20000</v>
      </c>
      <c r="P256" s="104">
        <v>35000</v>
      </c>
      <c r="Q256" s="94" t="s">
        <v>191</v>
      </c>
      <c r="R256" s="94" t="s">
        <v>372</v>
      </c>
      <c r="S256" s="105" t="s">
        <v>935</v>
      </c>
    </row>
    <row r="257" spans="1:19" x14ac:dyDescent="0.25">
      <c r="A257" s="94" t="s">
        <v>936</v>
      </c>
      <c r="B257" s="94" t="s">
        <v>937</v>
      </c>
      <c r="C257" s="112"/>
      <c r="D257" s="104">
        <v>9803</v>
      </c>
      <c r="E257" s="104">
        <v>0</v>
      </c>
      <c r="F257" s="104">
        <v>0</v>
      </c>
      <c r="G257" s="104">
        <v>0</v>
      </c>
      <c r="H257" s="104">
        <v>0</v>
      </c>
      <c r="I257" s="104">
        <v>0</v>
      </c>
      <c r="J257" s="104">
        <v>0</v>
      </c>
      <c r="K257" s="104">
        <v>0</v>
      </c>
      <c r="L257" s="104">
        <v>0</v>
      </c>
      <c r="M257" s="104">
        <v>0</v>
      </c>
      <c r="N257" s="104">
        <v>0</v>
      </c>
      <c r="O257" s="104">
        <v>0</v>
      </c>
      <c r="P257" s="104">
        <v>0</v>
      </c>
      <c r="Q257" s="94" t="s">
        <v>191</v>
      </c>
      <c r="R257" s="94" t="s">
        <v>249</v>
      </c>
      <c r="S257" s="105" t="s">
        <v>938</v>
      </c>
    </row>
    <row r="258" spans="1:19" x14ac:dyDescent="0.25">
      <c r="A258" s="94" t="s">
        <v>939</v>
      </c>
      <c r="B258" s="94" t="s">
        <v>940</v>
      </c>
      <c r="C258" s="112"/>
      <c r="D258" s="104">
        <v>10890</v>
      </c>
      <c r="E258" s="104">
        <v>0</v>
      </c>
      <c r="F258" s="104">
        <v>0</v>
      </c>
      <c r="G258" s="104">
        <v>0</v>
      </c>
      <c r="H258" s="104">
        <v>0</v>
      </c>
      <c r="I258" s="104">
        <v>0</v>
      </c>
      <c r="J258" s="104">
        <v>0</v>
      </c>
      <c r="K258" s="104">
        <v>0</v>
      </c>
      <c r="L258" s="104">
        <v>3000</v>
      </c>
      <c r="M258" s="104">
        <v>0</v>
      </c>
      <c r="N258" s="104">
        <v>0</v>
      </c>
      <c r="O258" s="104">
        <v>0</v>
      </c>
      <c r="P258" s="104">
        <v>0</v>
      </c>
      <c r="Q258" s="94" t="s">
        <v>191</v>
      </c>
      <c r="R258" s="94" t="s">
        <v>249</v>
      </c>
      <c r="S258" s="105" t="s">
        <v>941</v>
      </c>
    </row>
    <row r="259" spans="1:19" x14ac:dyDescent="0.25">
      <c r="A259" s="94" t="s">
        <v>942</v>
      </c>
      <c r="B259" s="94" t="s">
        <v>943</v>
      </c>
      <c r="C259" s="112"/>
      <c r="D259" s="104">
        <v>0</v>
      </c>
      <c r="E259" s="104">
        <v>1000</v>
      </c>
      <c r="F259" s="104">
        <v>0</v>
      </c>
      <c r="G259" s="104">
        <v>0</v>
      </c>
      <c r="H259" s="104">
        <v>0</v>
      </c>
      <c r="I259" s="104">
        <v>0</v>
      </c>
      <c r="J259" s="104">
        <v>0</v>
      </c>
      <c r="K259" s="104">
        <v>0</v>
      </c>
      <c r="L259" s="104">
        <v>0</v>
      </c>
      <c r="M259" s="104">
        <v>2000</v>
      </c>
      <c r="N259" s="104">
        <v>0</v>
      </c>
      <c r="O259" s="104">
        <v>2650</v>
      </c>
      <c r="P259" s="104">
        <v>3000</v>
      </c>
      <c r="Q259" s="94" t="s">
        <v>191</v>
      </c>
      <c r="R259" s="94" t="s">
        <v>212</v>
      </c>
      <c r="S259" s="105" t="s">
        <v>944</v>
      </c>
    </row>
    <row r="260" spans="1:19" x14ac:dyDescent="0.25">
      <c r="A260" s="94" t="s">
        <v>945</v>
      </c>
      <c r="B260" s="94" t="s">
        <v>946</v>
      </c>
      <c r="C260" s="112"/>
      <c r="D260" s="104">
        <v>150000</v>
      </c>
      <c r="E260" s="104">
        <v>0</v>
      </c>
      <c r="F260" s="104">
        <v>0</v>
      </c>
      <c r="G260" s="104">
        <v>0</v>
      </c>
      <c r="H260" s="104">
        <v>0</v>
      </c>
      <c r="I260" s="104">
        <v>0</v>
      </c>
      <c r="J260" s="104">
        <v>0</v>
      </c>
      <c r="K260" s="104">
        <v>0</v>
      </c>
      <c r="L260" s="104">
        <v>0</v>
      </c>
      <c r="M260" s="104">
        <v>100869</v>
      </c>
      <c r="N260" s="104">
        <v>0</v>
      </c>
      <c r="O260" s="104">
        <v>160000</v>
      </c>
      <c r="P260" s="104">
        <v>0</v>
      </c>
      <c r="Q260" s="94" t="s">
        <v>191</v>
      </c>
      <c r="R260" s="94" t="s">
        <v>406</v>
      </c>
      <c r="S260" s="105" t="s">
        <v>947</v>
      </c>
    </row>
    <row r="261" spans="1:19" x14ac:dyDescent="0.25">
      <c r="A261" s="94" t="s">
        <v>948</v>
      </c>
      <c r="B261" s="94" t="s">
        <v>949</v>
      </c>
      <c r="C261" s="112"/>
      <c r="D261" s="104">
        <v>10000</v>
      </c>
      <c r="E261" s="104">
        <v>2000</v>
      </c>
      <c r="F261" s="104">
        <v>0</v>
      </c>
      <c r="G261" s="104">
        <v>0</v>
      </c>
      <c r="H261" s="104">
        <v>0</v>
      </c>
      <c r="I261" s="104">
        <v>0</v>
      </c>
      <c r="J261" s="104">
        <v>0</v>
      </c>
      <c r="K261" s="104">
        <v>0</v>
      </c>
      <c r="L261" s="104">
        <v>0</v>
      </c>
      <c r="M261" s="104">
        <v>6000</v>
      </c>
      <c r="N261" s="104">
        <v>0</v>
      </c>
      <c r="O261" s="104">
        <v>0</v>
      </c>
      <c r="P261" s="104">
        <v>6000</v>
      </c>
      <c r="Q261" s="94" t="s">
        <v>191</v>
      </c>
      <c r="R261" s="94" t="s">
        <v>212</v>
      </c>
      <c r="S261" s="105" t="s">
        <v>950</v>
      </c>
    </row>
    <row r="262" spans="1:19" x14ac:dyDescent="0.25">
      <c r="A262" s="94" t="s">
        <v>951</v>
      </c>
      <c r="B262" s="94" t="s">
        <v>952</v>
      </c>
      <c r="C262" s="112"/>
      <c r="D262" s="104">
        <v>9336</v>
      </c>
      <c r="E262" s="104">
        <v>0</v>
      </c>
      <c r="F262" s="104">
        <v>0</v>
      </c>
      <c r="G262" s="104">
        <v>0</v>
      </c>
      <c r="H262" s="104">
        <v>0</v>
      </c>
      <c r="I262" s="104">
        <v>0</v>
      </c>
      <c r="J262" s="104">
        <v>0</v>
      </c>
      <c r="K262" s="104">
        <v>0</v>
      </c>
      <c r="L262" s="104">
        <v>0</v>
      </c>
      <c r="M262" s="104">
        <v>6600</v>
      </c>
      <c r="N262" s="104">
        <v>0</v>
      </c>
      <c r="O262" s="104">
        <v>0</v>
      </c>
      <c r="P262" s="104">
        <v>0</v>
      </c>
      <c r="Q262" s="94" t="s">
        <v>191</v>
      </c>
      <c r="R262" s="94" t="s">
        <v>212</v>
      </c>
      <c r="S262" s="105" t="s">
        <v>953</v>
      </c>
    </row>
    <row r="263" spans="1:19" x14ac:dyDescent="0.25">
      <c r="A263" s="94" t="s">
        <v>954</v>
      </c>
      <c r="B263" s="94" t="s">
        <v>955</v>
      </c>
      <c r="C263" s="112"/>
      <c r="D263" s="104">
        <v>145496</v>
      </c>
      <c r="E263" s="104">
        <v>0</v>
      </c>
      <c r="F263" s="104">
        <v>0</v>
      </c>
      <c r="G263" s="104">
        <v>44113</v>
      </c>
      <c r="H263" s="104">
        <v>0</v>
      </c>
      <c r="I263" s="104">
        <v>0</v>
      </c>
      <c r="J263" s="104">
        <v>0</v>
      </c>
      <c r="K263" s="104">
        <v>0</v>
      </c>
      <c r="L263" s="104">
        <v>0</v>
      </c>
      <c r="M263" s="104">
        <v>16650</v>
      </c>
      <c r="N263" s="104">
        <v>0</v>
      </c>
      <c r="O263" s="104">
        <v>5099</v>
      </c>
      <c r="P263" s="104">
        <v>30738</v>
      </c>
      <c r="Q263" s="94" t="s">
        <v>191</v>
      </c>
      <c r="R263" s="94" t="s">
        <v>372</v>
      </c>
      <c r="S263" s="105" t="s">
        <v>956</v>
      </c>
    </row>
    <row r="264" spans="1:19" x14ac:dyDescent="0.25">
      <c r="A264" s="94" t="s">
        <v>957</v>
      </c>
      <c r="B264" s="94" t="s">
        <v>958</v>
      </c>
      <c r="C264" s="112"/>
      <c r="D264" s="104">
        <v>0</v>
      </c>
      <c r="E264" s="104">
        <v>0</v>
      </c>
      <c r="F264" s="104">
        <v>0</v>
      </c>
      <c r="G264" s="104">
        <v>0</v>
      </c>
      <c r="H264" s="104">
        <v>0</v>
      </c>
      <c r="I264" s="104">
        <v>0</v>
      </c>
      <c r="J264" s="104">
        <v>0</v>
      </c>
      <c r="K264" s="104">
        <v>0</v>
      </c>
      <c r="L264" s="104">
        <v>0</v>
      </c>
      <c r="M264" s="104">
        <v>1900</v>
      </c>
      <c r="N264" s="104">
        <v>0</v>
      </c>
      <c r="O264" s="104">
        <v>0</v>
      </c>
      <c r="P264" s="104">
        <v>0</v>
      </c>
      <c r="Q264" s="94" t="s">
        <v>191</v>
      </c>
      <c r="R264" s="94" t="s">
        <v>249</v>
      </c>
      <c r="S264" s="105" t="s">
        <v>959</v>
      </c>
    </row>
    <row r="265" spans="1:19" x14ac:dyDescent="0.25">
      <c r="A265" s="94" t="s">
        <v>960</v>
      </c>
      <c r="B265" s="94" t="s">
        <v>1777</v>
      </c>
      <c r="C265" s="112"/>
      <c r="D265" s="104">
        <v>0</v>
      </c>
      <c r="E265" s="104">
        <v>0</v>
      </c>
      <c r="F265" s="104">
        <v>0</v>
      </c>
      <c r="G265" s="104">
        <v>0</v>
      </c>
      <c r="H265" s="104">
        <v>0</v>
      </c>
      <c r="I265" s="104">
        <v>0</v>
      </c>
      <c r="J265" s="104">
        <v>0</v>
      </c>
      <c r="K265" s="104">
        <v>0</v>
      </c>
      <c r="L265" s="104">
        <v>0</v>
      </c>
      <c r="M265" s="104">
        <v>0</v>
      </c>
      <c r="N265" s="104">
        <v>0</v>
      </c>
      <c r="O265" s="104">
        <v>0</v>
      </c>
      <c r="P265" s="104">
        <v>0</v>
      </c>
      <c r="Q265" s="94" t="s">
        <v>197</v>
      </c>
      <c r="R265" s="94" t="s">
        <v>197</v>
      </c>
      <c r="S265" s="105" t="s">
        <v>962</v>
      </c>
    </row>
    <row r="266" spans="1:19" x14ac:dyDescent="0.25">
      <c r="A266" s="94" t="s">
        <v>963</v>
      </c>
      <c r="B266" s="94" t="s">
        <v>964</v>
      </c>
      <c r="C266" s="112"/>
      <c r="D266" s="104">
        <v>15850</v>
      </c>
      <c r="E266" s="104">
        <v>0</v>
      </c>
      <c r="F266" s="104">
        <v>0</v>
      </c>
      <c r="G266" s="104">
        <v>0</v>
      </c>
      <c r="H266" s="104">
        <v>0</v>
      </c>
      <c r="I266" s="104">
        <v>0</v>
      </c>
      <c r="J266" s="104">
        <v>0</v>
      </c>
      <c r="K266" s="104">
        <v>0</v>
      </c>
      <c r="L266" s="104">
        <v>0</v>
      </c>
      <c r="M266" s="104">
        <v>72350</v>
      </c>
      <c r="N266" s="104">
        <v>0</v>
      </c>
      <c r="O266" s="104">
        <v>0</v>
      </c>
      <c r="P266" s="104">
        <v>5700</v>
      </c>
      <c r="Q266" s="94" t="s">
        <v>191</v>
      </c>
      <c r="R266" s="94" t="s">
        <v>269</v>
      </c>
      <c r="S266" s="105" t="s">
        <v>965</v>
      </c>
    </row>
    <row r="267" spans="1:19" x14ac:dyDescent="0.25">
      <c r="A267" s="94" t="s">
        <v>966</v>
      </c>
      <c r="B267" s="94" t="s">
        <v>967</v>
      </c>
      <c r="C267" s="112"/>
      <c r="D267" s="104">
        <v>138403</v>
      </c>
      <c r="E267" s="104">
        <v>0</v>
      </c>
      <c r="F267" s="104">
        <v>0</v>
      </c>
      <c r="G267" s="104">
        <v>52459</v>
      </c>
      <c r="H267" s="104">
        <v>0</v>
      </c>
      <c r="I267" s="104">
        <v>0</v>
      </c>
      <c r="J267" s="104">
        <v>0</v>
      </c>
      <c r="K267" s="104">
        <v>0</v>
      </c>
      <c r="L267" s="104">
        <v>0</v>
      </c>
      <c r="M267" s="104">
        <v>0</v>
      </c>
      <c r="N267" s="104">
        <v>0</v>
      </c>
      <c r="O267" s="104">
        <v>0</v>
      </c>
      <c r="P267" s="104">
        <v>50301</v>
      </c>
      <c r="Q267" s="94" t="s">
        <v>191</v>
      </c>
      <c r="R267" s="94" t="s">
        <v>249</v>
      </c>
      <c r="S267" s="105" t="s">
        <v>968</v>
      </c>
    </row>
    <row r="268" spans="1:19" x14ac:dyDescent="0.25">
      <c r="A268" s="94" t="s">
        <v>969</v>
      </c>
      <c r="B268" s="94" t="s">
        <v>1778</v>
      </c>
      <c r="C268" s="112"/>
      <c r="D268" s="104">
        <v>27507</v>
      </c>
      <c r="E268" s="104">
        <v>363</v>
      </c>
      <c r="F268" s="104">
        <v>0</v>
      </c>
      <c r="G268" s="104">
        <v>0</v>
      </c>
      <c r="H268" s="104">
        <v>0</v>
      </c>
      <c r="I268" s="104">
        <v>0</v>
      </c>
      <c r="J268" s="104">
        <v>0</v>
      </c>
      <c r="K268" s="104">
        <v>0</v>
      </c>
      <c r="L268" s="104">
        <v>0</v>
      </c>
      <c r="M268" s="104">
        <v>0</v>
      </c>
      <c r="N268" s="104">
        <v>0</v>
      </c>
      <c r="O268" s="104">
        <v>11883</v>
      </c>
      <c r="P268" s="104">
        <v>0</v>
      </c>
      <c r="Q268" s="94" t="s">
        <v>191</v>
      </c>
      <c r="R268" s="94" t="s">
        <v>249</v>
      </c>
      <c r="S268" s="105" t="s">
        <v>971</v>
      </c>
    </row>
    <row r="269" spans="1:19" x14ac:dyDescent="0.25">
      <c r="A269" s="94" t="s">
        <v>972</v>
      </c>
      <c r="B269" s="94" t="s">
        <v>1779</v>
      </c>
      <c r="C269" s="112"/>
      <c r="D269" s="104">
        <v>5460</v>
      </c>
      <c r="E269" s="104">
        <v>0</v>
      </c>
      <c r="F269" s="104">
        <v>0</v>
      </c>
      <c r="G269" s="104">
        <v>0</v>
      </c>
      <c r="H269" s="104">
        <v>0</v>
      </c>
      <c r="I269" s="104">
        <v>0</v>
      </c>
      <c r="J269" s="104">
        <v>0</v>
      </c>
      <c r="K269" s="104">
        <v>0</v>
      </c>
      <c r="L269" s="104">
        <v>0</v>
      </c>
      <c r="M269" s="104">
        <v>0</v>
      </c>
      <c r="N269" s="104">
        <v>15902</v>
      </c>
      <c r="O269" s="104">
        <v>0</v>
      </c>
      <c r="P269" s="104">
        <v>0</v>
      </c>
      <c r="Q269" s="94" t="s">
        <v>191</v>
      </c>
      <c r="R269" s="94" t="s">
        <v>752</v>
      </c>
      <c r="S269" s="105" t="s">
        <v>974</v>
      </c>
    </row>
    <row r="270" spans="1:19" x14ac:dyDescent="0.25">
      <c r="A270" s="94" t="s">
        <v>975</v>
      </c>
      <c r="B270" s="94" t="s">
        <v>976</v>
      </c>
      <c r="C270" s="112"/>
      <c r="D270" s="104">
        <v>3500</v>
      </c>
      <c r="E270" s="104">
        <v>0</v>
      </c>
      <c r="F270" s="104">
        <v>0</v>
      </c>
      <c r="G270" s="104">
        <v>0</v>
      </c>
      <c r="H270" s="104">
        <v>0</v>
      </c>
      <c r="I270" s="104">
        <v>0</v>
      </c>
      <c r="J270" s="104">
        <v>0</v>
      </c>
      <c r="K270" s="104">
        <v>102758</v>
      </c>
      <c r="L270" s="104">
        <v>0</v>
      </c>
      <c r="M270" s="104">
        <v>20386</v>
      </c>
      <c r="N270" s="104">
        <v>0</v>
      </c>
      <c r="O270" s="104">
        <v>0</v>
      </c>
      <c r="P270" s="104">
        <v>0</v>
      </c>
      <c r="Q270" s="94" t="s">
        <v>191</v>
      </c>
      <c r="R270" s="94" t="s">
        <v>205</v>
      </c>
      <c r="S270" s="105" t="s">
        <v>977</v>
      </c>
    </row>
    <row r="271" spans="1:19" x14ac:dyDescent="0.25">
      <c r="A271" s="94" t="s">
        <v>978</v>
      </c>
      <c r="B271" s="94" t="s">
        <v>979</v>
      </c>
      <c r="C271" s="112"/>
      <c r="D271" s="104">
        <v>6000</v>
      </c>
      <c r="E271" s="104">
        <v>0</v>
      </c>
      <c r="F271" s="104">
        <v>0</v>
      </c>
      <c r="G271" s="104">
        <v>0</v>
      </c>
      <c r="H271" s="104">
        <v>0</v>
      </c>
      <c r="I271" s="104">
        <v>0</v>
      </c>
      <c r="J271" s="104">
        <v>0</v>
      </c>
      <c r="K271" s="104">
        <v>0</v>
      </c>
      <c r="L271" s="104">
        <v>0</v>
      </c>
      <c r="M271" s="104">
        <v>1400</v>
      </c>
      <c r="N271" s="104">
        <v>0</v>
      </c>
      <c r="O271" s="104">
        <v>3000</v>
      </c>
      <c r="P271" s="104">
        <v>7000</v>
      </c>
      <c r="Q271" s="94" t="s">
        <v>191</v>
      </c>
      <c r="R271" s="94" t="s">
        <v>212</v>
      </c>
      <c r="S271" s="105" t="s">
        <v>980</v>
      </c>
    </row>
    <row r="272" spans="1:19" x14ac:dyDescent="0.25">
      <c r="A272" s="94" t="s">
        <v>981</v>
      </c>
      <c r="B272" s="94" t="s">
        <v>982</v>
      </c>
      <c r="C272" s="112"/>
      <c r="D272" s="104">
        <v>3102</v>
      </c>
      <c r="E272" s="104">
        <v>0</v>
      </c>
      <c r="F272" s="104">
        <v>0</v>
      </c>
      <c r="G272" s="104">
        <v>1000</v>
      </c>
      <c r="H272" s="104">
        <v>0</v>
      </c>
      <c r="I272" s="104">
        <v>0</v>
      </c>
      <c r="J272" s="104">
        <v>2000</v>
      </c>
      <c r="K272" s="104">
        <v>0</v>
      </c>
      <c r="L272" s="104">
        <v>0</v>
      </c>
      <c r="M272" s="104">
        <v>6500</v>
      </c>
      <c r="N272" s="104">
        <v>0</v>
      </c>
      <c r="O272" s="104">
        <v>0</v>
      </c>
      <c r="P272" s="104">
        <v>0</v>
      </c>
      <c r="Q272" s="94" t="s">
        <v>191</v>
      </c>
      <c r="R272" s="94" t="s">
        <v>212</v>
      </c>
      <c r="S272" s="105" t="s">
        <v>983</v>
      </c>
    </row>
    <row r="273" spans="1:19" x14ac:dyDescent="0.25">
      <c r="A273" s="94" t="s">
        <v>984</v>
      </c>
      <c r="B273" s="94" t="s">
        <v>985</v>
      </c>
      <c r="C273" s="112"/>
      <c r="D273" s="104">
        <v>5000</v>
      </c>
      <c r="E273" s="104">
        <v>0</v>
      </c>
      <c r="F273" s="104">
        <v>0</v>
      </c>
      <c r="G273" s="104">
        <v>0</v>
      </c>
      <c r="H273" s="104">
        <v>0</v>
      </c>
      <c r="I273" s="104">
        <v>0</v>
      </c>
      <c r="J273" s="104">
        <v>0</v>
      </c>
      <c r="K273" s="104">
        <v>0</v>
      </c>
      <c r="L273" s="104">
        <v>0</v>
      </c>
      <c r="M273" s="104">
        <v>0</v>
      </c>
      <c r="N273" s="104">
        <v>0</v>
      </c>
      <c r="O273" s="104">
        <v>0</v>
      </c>
      <c r="P273" s="104">
        <v>0</v>
      </c>
      <c r="Q273" s="94" t="s">
        <v>191</v>
      </c>
      <c r="R273" s="94" t="s">
        <v>212</v>
      </c>
      <c r="S273" s="105" t="s">
        <v>986</v>
      </c>
    </row>
    <row r="274" spans="1:19" x14ac:dyDescent="0.25">
      <c r="A274" s="94" t="s">
        <v>987</v>
      </c>
      <c r="B274" s="94" t="s">
        <v>988</v>
      </c>
      <c r="C274" s="112"/>
      <c r="D274" s="104">
        <v>13350</v>
      </c>
      <c r="E274" s="104">
        <v>0</v>
      </c>
      <c r="F274" s="104">
        <v>0</v>
      </c>
      <c r="G274" s="104">
        <v>0</v>
      </c>
      <c r="H274" s="104">
        <v>0</v>
      </c>
      <c r="I274" s="104">
        <v>0</v>
      </c>
      <c r="J274" s="104">
        <v>0</v>
      </c>
      <c r="K274" s="104">
        <v>83168</v>
      </c>
      <c r="L274" s="104">
        <v>71900</v>
      </c>
      <c r="M274" s="104">
        <v>0</v>
      </c>
      <c r="N274" s="104">
        <v>0</v>
      </c>
      <c r="O274" s="104">
        <v>44507</v>
      </c>
      <c r="P274" s="104">
        <v>52620</v>
      </c>
      <c r="Q274" s="94" t="s">
        <v>191</v>
      </c>
      <c r="R274" s="94" t="s">
        <v>269</v>
      </c>
      <c r="S274" s="105" t="s">
        <v>989</v>
      </c>
    </row>
    <row r="275" spans="1:19" x14ac:dyDescent="0.25">
      <c r="A275" s="94" t="s">
        <v>990</v>
      </c>
      <c r="B275" s="94" t="s">
        <v>991</v>
      </c>
      <c r="C275" s="112"/>
      <c r="D275" s="104">
        <v>18006</v>
      </c>
      <c r="E275" s="104">
        <v>0</v>
      </c>
      <c r="F275" s="104">
        <v>0</v>
      </c>
      <c r="G275" s="104">
        <v>0</v>
      </c>
      <c r="H275" s="104">
        <v>0</v>
      </c>
      <c r="I275" s="104">
        <v>0</v>
      </c>
      <c r="J275" s="104">
        <v>0</v>
      </c>
      <c r="K275" s="104">
        <v>0</v>
      </c>
      <c r="L275" s="104">
        <v>6500</v>
      </c>
      <c r="M275" s="104">
        <v>0</v>
      </c>
      <c r="N275" s="104">
        <v>0</v>
      </c>
      <c r="O275" s="104">
        <v>0</v>
      </c>
      <c r="P275" s="104">
        <v>0</v>
      </c>
      <c r="Q275" s="94" t="s">
        <v>191</v>
      </c>
      <c r="R275" s="94" t="s">
        <v>212</v>
      </c>
      <c r="S275" s="105" t="s">
        <v>992</v>
      </c>
    </row>
    <row r="276" spans="1:19" x14ac:dyDescent="0.25">
      <c r="A276" s="94" t="s">
        <v>993</v>
      </c>
      <c r="B276" s="94" t="s">
        <v>1780</v>
      </c>
      <c r="C276" s="112"/>
      <c r="D276" s="104">
        <v>1459</v>
      </c>
      <c r="E276" s="104">
        <v>30</v>
      </c>
      <c r="F276" s="104">
        <v>0</v>
      </c>
      <c r="G276" s="104">
        <v>0</v>
      </c>
      <c r="H276" s="104">
        <v>0</v>
      </c>
      <c r="I276" s="104">
        <v>0</v>
      </c>
      <c r="J276" s="104">
        <v>0</v>
      </c>
      <c r="K276" s="104">
        <v>0</v>
      </c>
      <c r="L276" s="104">
        <v>0</v>
      </c>
      <c r="M276" s="104">
        <v>0</v>
      </c>
      <c r="N276" s="104">
        <v>0</v>
      </c>
      <c r="O276" s="104">
        <v>8</v>
      </c>
      <c r="P276" s="104">
        <v>900</v>
      </c>
      <c r="Q276" s="94" t="s">
        <v>191</v>
      </c>
      <c r="R276" s="94" t="s">
        <v>752</v>
      </c>
      <c r="S276" s="105" t="s">
        <v>995</v>
      </c>
    </row>
    <row r="277" spans="1:19" x14ac:dyDescent="0.25">
      <c r="A277" s="94" t="s">
        <v>996</v>
      </c>
      <c r="B277" s="94" t="s">
        <v>997</v>
      </c>
      <c r="C277" s="112"/>
      <c r="D277" s="104">
        <v>12200</v>
      </c>
      <c r="E277" s="104">
        <v>0</v>
      </c>
      <c r="F277" s="104">
        <v>0</v>
      </c>
      <c r="G277" s="104">
        <v>0</v>
      </c>
      <c r="H277" s="104">
        <v>0</v>
      </c>
      <c r="I277" s="104">
        <v>0</v>
      </c>
      <c r="J277" s="104">
        <v>0</v>
      </c>
      <c r="K277" s="104">
        <v>0</v>
      </c>
      <c r="L277" s="104">
        <v>0</v>
      </c>
      <c r="M277" s="104">
        <v>23000</v>
      </c>
      <c r="N277" s="104">
        <v>0</v>
      </c>
      <c r="O277" s="104">
        <v>0</v>
      </c>
      <c r="P277" s="104">
        <v>15000</v>
      </c>
      <c r="Q277" s="94" t="s">
        <v>191</v>
      </c>
      <c r="R277" s="94" t="s">
        <v>205</v>
      </c>
      <c r="S277" s="105" t="s">
        <v>998</v>
      </c>
    </row>
    <row r="278" spans="1:19" x14ac:dyDescent="0.25">
      <c r="A278" s="94" t="s">
        <v>999</v>
      </c>
      <c r="B278" s="94" t="s">
        <v>1000</v>
      </c>
      <c r="C278" s="112"/>
      <c r="D278" s="104">
        <v>8000</v>
      </c>
      <c r="E278" s="104">
        <v>5000</v>
      </c>
      <c r="F278" s="104">
        <v>0</v>
      </c>
      <c r="G278" s="104">
        <v>0</v>
      </c>
      <c r="H278" s="104">
        <v>0</v>
      </c>
      <c r="I278" s="104">
        <v>0</v>
      </c>
      <c r="J278" s="104">
        <v>0</v>
      </c>
      <c r="K278" s="104">
        <v>0</v>
      </c>
      <c r="L278" s="104">
        <v>0</v>
      </c>
      <c r="M278" s="104">
        <v>2100</v>
      </c>
      <c r="N278" s="104">
        <v>2000</v>
      </c>
      <c r="O278" s="104">
        <v>3000</v>
      </c>
      <c r="P278" s="104">
        <v>0</v>
      </c>
      <c r="Q278" s="94" t="s">
        <v>191</v>
      </c>
      <c r="R278" s="94" t="s">
        <v>212</v>
      </c>
      <c r="S278" s="105" t="s">
        <v>1001</v>
      </c>
    </row>
    <row r="279" spans="1:19" x14ac:dyDescent="0.25">
      <c r="A279" s="94" t="s">
        <v>1002</v>
      </c>
      <c r="B279" s="94" t="s">
        <v>1003</v>
      </c>
      <c r="C279" s="112"/>
      <c r="D279" s="104">
        <v>8678</v>
      </c>
      <c r="E279" s="104">
        <v>0</v>
      </c>
      <c r="F279" s="104">
        <v>0</v>
      </c>
      <c r="G279" s="104">
        <v>0</v>
      </c>
      <c r="H279" s="104">
        <v>0</v>
      </c>
      <c r="I279" s="104">
        <v>1610</v>
      </c>
      <c r="J279" s="104">
        <v>0</v>
      </c>
      <c r="K279" s="104">
        <v>0</v>
      </c>
      <c r="L279" s="104">
        <v>0</v>
      </c>
      <c r="M279" s="104">
        <v>0</v>
      </c>
      <c r="N279" s="104">
        <v>0</v>
      </c>
      <c r="O279" s="104">
        <v>0</v>
      </c>
      <c r="P279" s="104">
        <v>0</v>
      </c>
      <c r="Q279" s="94" t="s">
        <v>191</v>
      </c>
      <c r="R279" s="94" t="s">
        <v>212</v>
      </c>
      <c r="S279" s="105" t="s">
        <v>1004</v>
      </c>
    </row>
    <row r="280" spans="1:19" x14ac:dyDescent="0.25">
      <c r="A280" s="94" t="s">
        <v>1005</v>
      </c>
      <c r="B280" s="94" t="s">
        <v>1006</v>
      </c>
      <c r="C280" s="112"/>
      <c r="D280" s="104">
        <v>10000</v>
      </c>
      <c r="E280" s="104">
        <v>8000</v>
      </c>
      <c r="F280" s="104">
        <v>0</v>
      </c>
      <c r="G280" s="104">
        <v>0</v>
      </c>
      <c r="H280" s="104">
        <v>0</v>
      </c>
      <c r="I280" s="104">
        <v>0</v>
      </c>
      <c r="J280" s="104">
        <v>0</v>
      </c>
      <c r="K280" s="104">
        <v>0</v>
      </c>
      <c r="L280" s="104">
        <v>0</v>
      </c>
      <c r="M280" s="104">
        <v>7400</v>
      </c>
      <c r="N280" s="104">
        <v>0</v>
      </c>
      <c r="O280" s="104">
        <v>0</v>
      </c>
      <c r="P280" s="104">
        <v>6000</v>
      </c>
      <c r="Q280" s="94" t="s">
        <v>191</v>
      </c>
      <c r="R280" s="94" t="s">
        <v>249</v>
      </c>
      <c r="S280" s="105" t="s">
        <v>1007</v>
      </c>
    </row>
    <row r="281" spans="1:19" x14ac:dyDescent="0.25">
      <c r="A281" s="94" t="s">
        <v>1008</v>
      </c>
      <c r="B281" s="94" t="s">
        <v>1009</v>
      </c>
      <c r="C281" s="112"/>
      <c r="D281" s="104">
        <v>0</v>
      </c>
      <c r="E281" s="104">
        <v>0</v>
      </c>
      <c r="F281" s="104">
        <v>0</v>
      </c>
      <c r="G281" s="104">
        <v>0</v>
      </c>
      <c r="H281" s="104">
        <v>0</v>
      </c>
      <c r="I281" s="104">
        <v>0</v>
      </c>
      <c r="J281" s="104">
        <v>0</v>
      </c>
      <c r="K281" s="104">
        <v>0</v>
      </c>
      <c r="L281" s="104">
        <v>0</v>
      </c>
      <c r="M281" s="104">
        <v>17320</v>
      </c>
      <c r="N281" s="104">
        <v>0</v>
      </c>
      <c r="O281" s="104">
        <v>0</v>
      </c>
      <c r="P281" s="104">
        <v>0</v>
      </c>
      <c r="Q281" s="94" t="s">
        <v>191</v>
      </c>
      <c r="R281" s="94" t="s">
        <v>249</v>
      </c>
      <c r="S281" s="105" t="s">
        <v>1010</v>
      </c>
    </row>
    <row r="282" spans="1:19" x14ac:dyDescent="0.25">
      <c r="A282" s="94" t="s">
        <v>1011</v>
      </c>
      <c r="B282" s="94" t="s">
        <v>1012</v>
      </c>
      <c r="C282" s="112"/>
      <c r="D282" s="104">
        <v>0</v>
      </c>
      <c r="E282" s="104">
        <v>0</v>
      </c>
      <c r="F282" s="104">
        <v>0</v>
      </c>
      <c r="G282" s="104">
        <v>0</v>
      </c>
      <c r="H282" s="104">
        <v>0</v>
      </c>
      <c r="I282" s="104">
        <v>0</v>
      </c>
      <c r="J282" s="104">
        <v>0</v>
      </c>
      <c r="K282" s="104">
        <v>0</v>
      </c>
      <c r="L282" s="104">
        <v>0</v>
      </c>
      <c r="M282" s="104">
        <v>0</v>
      </c>
      <c r="N282" s="104">
        <v>0</v>
      </c>
      <c r="O282" s="104">
        <v>0</v>
      </c>
      <c r="P282" s="104">
        <v>0</v>
      </c>
      <c r="Q282" s="94" t="s">
        <v>191</v>
      </c>
      <c r="R282" s="94" t="s">
        <v>249</v>
      </c>
      <c r="S282" s="105" t="s">
        <v>1013</v>
      </c>
    </row>
    <row r="283" spans="1:19" x14ac:dyDescent="0.25">
      <c r="A283" s="94" t="s">
        <v>1014</v>
      </c>
      <c r="B283" s="94" t="s">
        <v>1781</v>
      </c>
      <c r="C283" s="112"/>
      <c r="D283" s="104">
        <v>810</v>
      </c>
      <c r="E283" s="104">
        <v>10000</v>
      </c>
      <c r="F283" s="104">
        <v>0</v>
      </c>
      <c r="G283" s="104">
        <v>0</v>
      </c>
      <c r="H283" s="104">
        <v>0</v>
      </c>
      <c r="I283" s="104">
        <v>0</v>
      </c>
      <c r="J283" s="104">
        <v>0</v>
      </c>
      <c r="K283" s="104">
        <v>0</v>
      </c>
      <c r="L283" s="104">
        <v>0</v>
      </c>
      <c r="M283" s="104">
        <v>0</v>
      </c>
      <c r="N283" s="104">
        <v>0</v>
      </c>
      <c r="O283" s="104">
        <v>0</v>
      </c>
      <c r="P283" s="104">
        <v>3500</v>
      </c>
      <c r="Q283" s="94" t="s">
        <v>195</v>
      </c>
      <c r="R283" s="94" t="s">
        <v>205</v>
      </c>
      <c r="S283" s="105" t="s">
        <v>1016</v>
      </c>
    </row>
    <row r="284" spans="1:19" x14ac:dyDescent="0.25">
      <c r="A284" s="94" t="s">
        <v>1017</v>
      </c>
      <c r="B284" s="94" t="s">
        <v>1018</v>
      </c>
      <c r="C284" s="112"/>
      <c r="D284" s="104">
        <v>32000</v>
      </c>
      <c r="E284" s="104">
        <v>13000</v>
      </c>
      <c r="F284" s="104">
        <v>0</v>
      </c>
      <c r="G284" s="104">
        <v>0</v>
      </c>
      <c r="H284" s="104">
        <v>0</v>
      </c>
      <c r="I284" s="104">
        <v>0</v>
      </c>
      <c r="J284" s="104">
        <v>0</v>
      </c>
      <c r="K284" s="104">
        <v>0</v>
      </c>
      <c r="L284" s="104">
        <v>0</v>
      </c>
      <c r="M284" s="104">
        <v>26000</v>
      </c>
      <c r="N284" s="104">
        <v>0</v>
      </c>
      <c r="O284" s="104">
        <v>4500</v>
      </c>
      <c r="P284" s="104">
        <v>0</v>
      </c>
      <c r="Q284" s="94" t="s">
        <v>191</v>
      </c>
      <c r="R284" s="94" t="s">
        <v>262</v>
      </c>
      <c r="S284" s="105" t="s">
        <v>1019</v>
      </c>
    </row>
    <row r="285" spans="1:19" x14ac:dyDescent="0.25">
      <c r="A285" s="94" t="s">
        <v>1020</v>
      </c>
      <c r="B285" s="94" t="s">
        <v>1782</v>
      </c>
      <c r="C285" s="112"/>
      <c r="D285" s="104">
        <v>10166</v>
      </c>
      <c r="E285" s="104">
        <v>0</v>
      </c>
      <c r="F285" s="104">
        <v>0</v>
      </c>
      <c r="G285" s="104">
        <v>0</v>
      </c>
      <c r="H285" s="104">
        <v>0</v>
      </c>
      <c r="I285" s="104">
        <v>0</v>
      </c>
      <c r="J285" s="104">
        <v>0</v>
      </c>
      <c r="K285" s="104">
        <v>0</v>
      </c>
      <c r="L285" s="104">
        <v>0</v>
      </c>
      <c r="M285" s="104">
        <v>0</v>
      </c>
      <c r="N285" s="104">
        <v>0</v>
      </c>
      <c r="O285" s="104">
        <v>0</v>
      </c>
      <c r="P285" s="104">
        <v>0</v>
      </c>
      <c r="Q285" s="94" t="s">
        <v>197</v>
      </c>
      <c r="R285" s="94" t="s">
        <v>197</v>
      </c>
      <c r="S285" s="105" t="s">
        <v>1022</v>
      </c>
    </row>
    <row r="286" spans="1:19" x14ac:dyDescent="0.25">
      <c r="A286" s="94" t="s">
        <v>1026</v>
      </c>
      <c r="B286" s="94" t="s">
        <v>1027</v>
      </c>
      <c r="C286" s="112"/>
      <c r="D286" s="104">
        <v>20771</v>
      </c>
      <c r="E286" s="104">
        <v>5000</v>
      </c>
      <c r="F286" s="104">
        <v>0</v>
      </c>
      <c r="G286" s="104">
        <v>0</v>
      </c>
      <c r="H286" s="104">
        <v>0</v>
      </c>
      <c r="I286" s="104">
        <v>0</v>
      </c>
      <c r="J286" s="104">
        <v>0</v>
      </c>
      <c r="K286" s="104">
        <v>0</v>
      </c>
      <c r="L286" s="104">
        <v>0</v>
      </c>
      <c r="M286" s="104">
        <v>5000</v>
      </c>
      <c r="N286" s="104">
        <v>0</v>
      </c>
      <c r="O286" s="104">
        <v>0</v>
      </c>
      <c r="P286" s="104">
        <v>4000</v>
      </c>
      <c r="Q286" s="94" t="s">
        <v>191</v>
      </c>
      <c r="R286" s="94" t="s">
        <v>212</v>
      </c>
      <c r="S286" s="105" t="s">
        <v>1028</v>
      </c>
    </row>
    <row r="287" spans="1:19" x14ac:dyDescent="0.25">
      <c r="A287" s="94" t="s">
        <v>1029</v>
      </c>
      <c r="B287" s="94" t="s">
        <v>1030</v>
      </c>
      <c r="C287" s="112"/>
      <c r="D287" s="104">
        <v>893</v>
      </c>
      <c r="E287" s="104">
        <v>0</v>
      </c>
      <c r="F287" s="104">
        <v>0</v>
      </c>
      <c r="G287" s="104">
        <v>0</v>
      </c>
      <c r="H287" s="104">
        <v>0</v>
      </c>
      <c r="I287" s="104">
        <v>0</v>
      </c>
      <c r="J287" s="104">
        <v>0</v>
      </c>
      <c r="K287" s="104">
        <v>0</v>
      </c>
      <c r="L287" s="104">
        <v>0</v>
      </c>
      <c r="M287" s="104">
        <v>6500</v>
      </c>
      <c r="N287" s="104">
        <v>4000</v>
      </c>
      <c r="O287" s="104">
        <v>642</v>
      </c>
      <c r="P287" s="104">
        <v>0</v>
      </c>
      <c r="Q287" s="94" t="s">
        <v>191</v>
      </c>
      <c r="R287" s="94" t="s">
        <v>212</v>
      </c>
      <c r="S287" s="105" t="s">
        <v>1031</v>
      </c>
    </row>
    <row r="288" spans="1:19" x14ac:dyDescent="0.25">
      <c r="A288" s="94" t="s">
        <v>1032</v>
      </c>
      <c r="B288" s="94" t="s">
        <v>1033</v>
      </c>
      <c r="C288" s="112"/>
      <c r="D288" s="104">
        <v>6000</v>
      </c>
      <c r="E288" s="104">
        <v>20000</v>
      </c>
      <c r="F288" s="104">
        <v>0</v>
      </c>
      <c r="G288" s="104">
        <v>0</v>
      </c>
      <c r="H288" s="104">
        <v>0</v>
      </c>
      <c r="I288" s="104">
        <v>0</v>
      </c>
      <c r="J288" s="104">
        <v>0</v>
      </c>
      <c r="K288" s="104">
        <v>0</v>
      </c>
      <c r="L288" s="104">
        <v>0</v>
      </c>
      <c r="M288" s="104">
        <v>7550</v>
      </c>
      <c r="N288" s="104">
        <v>0</v>
      </c>
      <c r="O288" s="104">
        <v>0</v>
      </c>
      <c r="P288" s="104">
        <v>4000</v>
      </c>
      <c r="Q288" s="94" t="s">
        <v>191</v>
      </c>
      <c r="R288" s="94" t="s">
        <v>212</v>
      </c>
      <c r="S288" s="105" t="s">
        <v>1034</v>
      </c>
    </row>
    <row r="289" spans="1:19" x14ac:dyDescent="0.25">
      <c r="A289" s="94" t="s">
        <v>1035</v>
      </c>
      <c r="B289" s="94" t="s">
        <v>1036</v>
      </c>
      <c r="C289" s="111"/>
      <c r="D289" s="130">
        <v>8098</v>
      </c>
      <c r="E289" s="130">
        <v>5000</v>
      </c>
      <c r="F289" s="130">
        <v>0</v>
      </c>
      <c r="G289" s="130">
        <v>0</v>
      </c>
      <c r="H289" s="130">
        <v>0</v>
      </c>
      <c r="I289" s="130">
        <v>0</v>
      </c>
      <c r="J289" s="130">
        <v>0</v>
      </c>
      <c r="K289" s="130">
        <v>0</v>
      </c>
      <c r="L289" s="130">
        <v>1000</v>
      </c>
      <c r="M289" s="130">
        <v>0</v>
      </c>
      <c r="N289" s="130">
        <v>0</v>
      </c>
      <c r="O289" s="130">
        <v>0</v>
      </c>
      <c r="P289" s="130">
        <v>5000</v>
      </c>
      <c r="Q289" s="94" t="s">
        <v>191</v>
      </c>
      <c r="R289" s="94" t="s">
        <v>205</v>
      </c>
      <c r="S289" s="94" t="s">
        <v>1037</v>
      </c>
    </row>
    <row r="290" spans="1:19" x14ac:dyDescent="0.25">
      <c r="A290" s="94" t="s">
        <v>1038</v>
      </c>
      <c r="B290" s="94" t="s">
        <v>1783</v>
      </c>
      <c r="C290" s="112"/>
      <c r="D290" s="104">
        <v>64985</v>
      </c>
      <c r="E290" s="104">
        <v>0</v>
      </c>
      <c r="F290" s="104">
        <v>0</v>
      </c>
      <c r="G290" s="104">
        <v>0</v>
      </c>
      <c r="H290" s="104">
        <v>0</v>
      </c>
      <c r="I290" s="104">
        <v>0</v>
      </c>
      <c r="J290" s="104">
        <v>0</v>
      </c>
      <c r="K290" s="104">
        <v>0</v>
      </c>
      <c r="L290" s="104">
        <v>0</v>
      </c>
      <c r="M290" s="104">
        <v>8026</v>
      </c>
      <c r="N290" s="104">
        <v>0</v>
      </c>
      <c r="O290" s="104">
        <v>0</v>
      </c>
      <c r="P290" s="104">
        <v>0</v>
      </c>
      <c r="Q290" s="94" t="s">
        <v>193</v>
      </c>
      <c r="R290" s="94" t="s">
        <v>205</v>
      </c>
      <c r="S290" s="105" t="s">
        <v>1040</v>
      </c>
    </row>
    <row r="291" spans="1:19" x14ac:dyDescent="0.25">
      <c r="A291" s="94" t="s">
        <v>1041</v>
      </c>
      <c r="B291" s="94" t="s">
        <v>1784</v>
      </c>
      <c r="C291" s="112"/>
      <c r="D291" s="104">
        <v>8836</v>
      </c>
      <c r="E291" s="104">
        <v>0</v>
      </c>
      <c r="F291" s="104">
        <v>0</v>
      </c>
      <c r="G291" s="104">
        <v>0</v>
      </c>
      <c r="H291" s="104">
        <v>0</v>
      </c>
      <c r="I291" s="104">
        <v>0</v>
      </c>
      <c r="J291" s="104">
        <v>0</v>
      </c>
      <c r="K291" s="104">
        <v>0</v>
      </c>
      <c r="L291" s="104">
        <v>0</v>
      </c>
      <c r="M291" s="104">
        <v>0</v>
      </c>
      <c r="N291" s="104">
        <v>0</v>
      </c>
      <c r="O291" s="104">
        <v>0</v>
      </c>
      <c r="P291" s="104">
        <v>0</v>
      </c>
      <c r="Q291" s="94" t="s">
        <v>197</v>
      </c>
      <c r="R291" s="94" t="s">
        <v>197</v>
      </c>
      <c r="S291" s="105" t="s">
        <v>1043</v>
      </c>
    </row>
    <row r="292" spans="1:19" x14ac:dyDescent="0.25">
      <c r="A292" s="94" t="s">
        <v>1044</v>
      </c>
      <c r="B292" s="94" t="s">
        <v>1045</v>
      </c>
      <c r="C292" s="112"/>
      <c r="D292" s="104">
        <v>249</v>
      </c>
      <c r="E292" s="104">
        <v>0</v>
      </c>
      <c r="F292" s="104">
        <v>0</v>
      </c>
      <c r="G292" s="104">
        <v>10000</v>
      </c>
      <c r="H292" s="104">
        <v>7500</v>
      </c>
      <c r="I292" s="104">
        <v>0</v>
      </c>
      <c r="J292" s="104">
        <v>0</v>
      </c>
      <c r="K292" s="104">
        <v>510</v>
      </c>
      <c r="L292" s="104">
        <v>0</v>
      </c>
      <c r="M292" s="104">
        <v>91150</v>
      </c>
      <c r="N292" s="104">
        <v>0</v>
      </c>
      <c r="O292" s="104">
        <v>29180</v>
      </c>
      <c r="P292" s="104">
        <v>18500</v>
      </c>
      <c r="Q292" s="94" t="s">
        <v>191</v>
      </c>
      <c r="R292" s="94" t="s">
        <v>205</v>
      </c>
      <c r="S292" s="105" t="s">
        <v>1046</v>
      </c>
    </row>
    <row r="293" spans="1:19" x14ac:dyDescent="0.25">
      <c r="A293" s="94" t="s">
        <v>1047</v>
      </c>
      <c r="B293" s="94" t="s">
        <v>1048</v>
      </c>
      <c r="C293" s="112"/>
      <c r="D293" s="104">
        <v>1996</v>
      </c>
      <c r="E293" s="104">
        <v>1500</v>
      </c>
      <c r="F293" s="104">
        <v>0</v>
      </c>
      <c r="G293" s="104">
        <v>0</v>
      </c>
      <c r="H293" s="104">
        <v>0</v>
      </c>
      <c r="I293" s="104">
        <v>0</v>
      </c>
      <c r="J293" s="104">
        <v>0</v>
      </c>
      <c r="K293" s="104">
        <v>0</v>
      </c>
      <c r="L293" s="104">
        <v>0</v>
      </c>
      <c r="M293" s="104">
        <v>6210</v>
      </c>
      <c r="N293" s="104">
        <v>0</v>
      </c>
      <c r="O293" s="104">
        <v>0</v>
      </c>
      <c r="P293" s="104">
        <v>4000</v>
      </c>
      <c r="Q293" s="94" t="s">
        <v>191</v>
      </c>
      <c r="R293" s="94" t="s">
        <v>212</v>
      </c>
      <c r="S293" s="105" t="s">
        <v>1049</v>
      </c>
    </row>
    <row r="294" spans="1:19" x14ac:dyDescent="0.25">
      <c r="A294" s="94" t="s">
        <v>1050</v>
      </c>
      <c r="B294" s="94" t="s">
        <v>1785</v>
      </c>
      <c r="C294" s="112"/>
      <c r="D294" s="104">
        <v>0</v>
      </c>
      <c r="E294" s="104">
        <v>0</v>
      </c>
      <c r="F294" s="104">
        <v>0</v>
      </c>
      <c r="G294" s="104">
        <v>0</v>
      </c>
      <c r="H294" s="104">
        <v>0</v>
      </c>
      <c r="I294" s="104">
        <v>0</v>
      </c>
      <c r="J294" s="104">
        <v>0</v>
      </c>
      <c r="K294" s="104">
        <v>0</v>
      </c>
      <c r="L294" s="104">
        <v>16038</v>
      </c>
      <c r="M294" s="104">
        <v>1000</v>
      </c>
      <c r="N294" s="104">
        <v>25</v>
      </c>
      <c r="O294" s="104">
        <v>0</v>
      </c>
      <c r="P294" s="104">
        <v>0</v>
      </c>
      <c r="Q294" s="94" t="s">
        <v>195</v>
      </c>
      <c r="R294" s="94" t="s">
        <v>205</v>
      </c>
      <c r="S294" s="105" t="s">
        <v>1052</v>
      </c>
    </row>
    <row r="295" spans="1:19" x14ac:dyDescent="0.25">
      <c r="A295" s="94" t="s">
        <v>1053</v>
      </c>
      <c r="B295" s="94" t="s">
        <v>1786</v>
      </c>
      <c r="C295" s="112"/>
      <c r="D295" s="104">
        <v>13560</v>
      </c>
      <c r="E295" s="104">
        <v>0</v>
      </c>
      <c r="F295" s="104">
        <v>0</v>
      </c>
      <c r="G295" s="104">
        <v>0</v>
      </c>
      <c r="H295" s="104">
        <v>0</v>
      </c>
      <c r="I295" s="104">
        <v>0</v>
      </c>
      <c r="J295" s="104">
        <v>0</v>
      </c>
      <c r="K295" s="104">
        <v>0</v>
      </c>
      <c r="L295" s="104">
        <v>0</v>
      </c>
      <c r="M295" s="104">
        <v>11000</v>
      </c>
      <c r="N295" s="104">
        <v>0</v>
      </c>
      <c r="O295" s="104">
        <v>0</v>
      </c>
      <c r="P295" s="104">
        <v>0</v>
      </c>
      <c r="Q295" s="94" t="s">
        <v>193</v>
      </c>
      <c r="R295" s="94" t="s">
        <v>205</v>
      </c>
      <c r="S295" s="105" t="s">
        <v>1055</v>
      </c>
    </row>
    <row r="296" spans="1:19" x14ac:dyDescent="0.25">
      <c r="A296" s="94" t="s">
        <v>1056</v>
      </c>
      <c r="B296" s="94" t="s">
        <v>1787</v>
      </c>
      <c r="C296" s="112"/>
      <c r="D296" s="104">
        <v>36000</v>
      </c>
      <c r="E296" s="104">
        <v>0</v>
      </c>
      <c r="F296" s="104">
        <v>0</v>
      </c>
      <c r="G296" s="104">
        <v>0</v>
      </c>
      <c r="H296" s="104">
        <v>0</v>
      </c>
      <c r="I296" s="104">
        <v>0</v>
      </c>
      <c r="J296" s="104">
        <v>0</v>
      </c>
      <c r="K296" s="104">
        <v>0</v>
      </c>
      <c r="L296" s="104">
        <v>6500</v>
      </c>
      <c r="M296" s="104">
        <v>0</v>
      </c>
      <c r="N296" s="104">
        <v>0</v>
      </c>
      <c r="O296" s="104">
        <v>0</v>
      </c>
      <c r="P296" s="104">
        <v>18500</v>
      </c>
      <c r="Q296" s="94" t="s">
        <v>195</v>
      </c>
      <c r="R296" s="94" t="s">
        <v>205</v>
      </c>
      <c r="S296" s="105" t="s">
        <v>1058</v>
      </c>
    </row>
    <row r="297" spans="1:19" x14ac:dyDescent="0.25">
      <c r="A297" s="94" t="s">
        <v>1059</v>
      </c>
      <c r="B297" s="94" t="s">
        <v>1060</v>
      </c>
      <c r="C297" s="112"/>
      <c r="D297" s="104">
        <v>3659</v>
      </c>
      <c r="E297" s="104">
        <v>0</v>
      </c>
      <c r="F297" s="104">
        <v>0</v>
      </c>
      <c r="G297" s="104">
        <v>0</v>
      </c>
      <c r="H297" s="104">
        <v>0</v>
      </c>
      <c r="I297" s="104">
        <v>0</v>
      </c>
      <c r="J297" s="104">
        <v>0</v>
      </c>
      <c r="K297" s="104">
        <v>4000</v>
      </c>
      <c r="L297" s="104">
        <v>0</v>
      </c>
      <c r="M297" s="104">
        <v>8381</v>
      </c>
      <c r="N297" s="104">
        <v>4987</v>
      </c>
      <c r="O297" s="104">
        <v>18721</v>
      </c>
      <c r="P297" s="104">
        <v>23500</v>
      </c>
      <c r="Q297" s="94" t="s">
        <v>191</v>
      </c>
      <c r="R297" s="94" t="s">
        <v>212</v>
      </c>
      <c r="S297" s="105" t="s">
        <v>1061</v>
      </c>
    </row>
    <row r="298" spans="1:19" x14ac:dyDescent="0.25">
      <c r="A298" s="94" t="s">
        <v>1062</v>
      </c>
      <c r="B298" s="94" t="s">
        <v>1063</v>
      </c>
      <c r="C298" s="112"/>
      <c r="D298" s="104">
        <v>996</v>
      </c>
      <c r="E298" s="104">
        <v>0</v>
      </c>
      <c r="F298" s="104">
        <v>0</v>
      </c>
      <c r="G298" s="104">
        <v>0</v>
      </c>
      <c r="H298" s="104">
        <v>0</v>
      </c>
      <c r="I298" s="104">
        <v>0</v>
      </c>
      <c r="J298" s="104">
        <v>0</v>
      </c>
      <c r="K298" s="104">
        <v>0</v>
      </c>
      <c r="L298" s="104">
        <v>1000</v>
      </c>
      <c r="M298" s="104">
        <v>500</v>
      </c>
      <c r="N298" s="104">
        <v>0</v>
      </c>
      <c r="O298" s="104">
        <v>0</v>
      </c>
      <c r="P298" s="104">
        <v>0</v>
      </c>
      <c r="Q298" s="94" t="s">
        <v>191</v>
      </c>
      <c r="R298" s="94" t="s">
        <v>249</v>
      </c>
      <c r="S298" s="105" t="s">
        <v>1064</v>
      </c>
    </row>
    <row r="299" spans="1:19" x14ac:dyDescent="0.25">
      <c r="A299" s="94" t="s">
        <v>1065</v>
      </c>
      <c r="B299" s="94" t="s">
        <v>1066</v>
      </c>
      <c r="C299" s="112"/>
      <c r="D299" s="104">
        <v>14900</v>
      </c>
      <c r="E299" s="104">
        <v>0</v>
      </c>
      <c r="F299" s="104">
        <v>0</v>
      </c>
      <c r="G299" s="104">
        <v>0</v>
      </c>
      <c r="H299" s="104">
        <v>0</v>
      </c>
      <c r="I299" s="104">
        <v>0</v>
      </c>
      <c r="J299" s="104">
        <v>0</v>
      </c>
      <c r="K299" s="104">
        <v>0</v>
      </c>
      <c r="L299" s="104">
        <v>0</v>
      </c>
      <c r="M299" s="104">
        <v>9572</v>
      </c>
      <c r="N299" s="104">
        <v>0</v>
      </c>
      <c r="O299" s="104">
        <v>0</v>
      </c>
      <c r="P299" s="104">
        <v>0</v>
      </c>
      <c r="Q299" s="94" t="s">
        <v>191</v>
      </c>
      <c r="R299" s="94" t="s">
        <v>212</v>
      </c>
      <c r="S299" s="105" t="s">
        <v>1067</v>
      </c>
    </row>
    <row r="300" spans="1:19" x14ac:dyDescent="0.25">
      <c r="A300" s="94" t="s">
        <v>1068</v>
      </c>
      <c r="B300" s="94" t="s">
        <v>1069</v>
      </c>
      <c r="C300" s="112"/>
      <c r="D300" s="104">
        <v>0</v>
      </c>
      <c r="E300" s="104">
        <v>0</v>
      </c>
      <c r="F300" s="104">
        <v>0</v>
      </c>
      <c r="G300" s="104">
        <v>0</v>
      </c>
      <c r="H300" s="104">
        <v>0</v>
      </c>
      <c r="I300" s="104">
        <v>0</v>
      </c>
      <c r="J300" s="104">
        <v>0</v>
      </c>
      <c r="K300" s="104">
        <v>0</v>
      </c>
      <c r="L300" s="104">
        <v>0</v>
      </c>
      <c r="M300" s="104">
        <v>16100</v>
      </c>
      <c r="N300" s="104">
        <v>0</v>
      </c>
      <c r="O300" s="104">
        <v>0</v>
      </c>
      <c r="P300" s="104">
        <v>0</v>
      </c>
      <c r="Q300" s="94" t="s">
        <v>191</v>
      </c>
      <c r="R300" s="94" t="s">
        <v>269</v>
      </c>
      <c r="S300" s="105" t="s">
        <v>1070</v>
      </c>
    </row>
    <row r="301" spans="1:19" x14ac:dyDescent="0.25">
      <c r="A301" s="94" t="s">
        <v>1071</v>
      </c>
      <c r="B301" s="94" t="s">
        <v>1072</v>
      </c>
      <c r="C301" s="112"/>
      <c r="D301" s="104">
        <v>591</v>
      </c>
      <c r="E301" s="104">
        <v>0</v>
      </c>
      <c r="F301" s="104">
        <v>0</v>
      </c>
      <c r="G301" s="104">
        <v>0</v>
      </c>
      <c r="H301" s="104">
        <v>0</v>
      </c>
      <c r="I301" s="104">
        <v>0</v>
      </c>
      <c r="J301" s="104">
        <v>0</v>
      </c>
      <c r="K301" s="104">
        <v>0</v>
      </c>
      <c r="L301" s="104">
        <v>0</v>
      </c>
      <c r="M301" s="104">
        <v>0</v>
      </c>
      <c r="N301" s="104">
        <v>0</v>
      </c>
      <c r="O301" s="104">
        <v>0</v>
      </c>
      <c r="P301" s="104">
        <v>0</v>
      </c>
      <c r="Q301" s="94" t="s">
        <v>191</v>
      </c>
      <c r="R301" s="94" t="s">
        <v>212</v>
      </c>
      <c r="S301" s="105" t="s">
        <v>1073</v>
      </c>
    </row>
    <row r="302" spans="1:19" x14ac:dyDescent="0.25">
      <c r="A302" s="94" t="s">
        <v>1074</v>
      </c>
      <c r="B302" s="94" t="s">
        <v>1075</v>
      </c>
      <c r="C302" s="112"/>
      <c r="D302" s="104">
        <v>181000</v>
      </c>
      <c r="E302" s="104">
        <v>18000</v>
      </c>
      <c r="F302" s="104">
        <v>0</v>
      </c>
      <c r="G302" s="104">
        <v>0</v>
      </c>
      <c r="H302" s="104">
        <v>0</v>
      </c>
      <c r="I302" s="104">
        <v>0</v>
      </c>
      <c r="J302" s="104">
        <v>0</v>
      </c>
      <c r="K302" s="104">
        <v>0</v>
      </c>
      <c r="L302" s="104">
        <v>0</v>
      </c>
      <c r="M302" s="104">
        <v>3000</v>
      </c>
      <c r="N302" s="104">
        <v>0</v>
      </c>
      <c r="O302" s="104">
        <v>29500</v>
      </c>
      <c r="P302" s="104">
        <v>323500</v>
      </c>
      <c r="Q302" s="94" t="s">
        <v>191</v>
      </c>
      <c r="R302" s="94" t="s">
        <v>262</v>
      </c>
      <c r="S302" s="105" t="s">
        <v>1076</v>
      </c>
    </row>
    <row r="303" spans="1:19" x14ac:dyDescent="0.25">
      <c r="A303" s="94" t="s">
        <v>1077</v>
      </c>
      <c r="B303" s="94" t="s">
        <v>1788</v>
      </c>
      <c r="C303" s="112"/>
      <c r="D303" s="104">
        <v>1050</v>
      </c>
      <c r="E303" s="104">
        <v>0</v>
      </c>
      <c r="F303" s="104">
        <v>0</v>
      </c>
      <c r="G303" s="104">
        <v>0</v>
      </c>
      <c r="H303" s="104">
        <v>0</v>
      </c>
      <c r="I303" s="104">
        <v>0</v>
      </c>
      <c r="J303" s="104">
        <v>0</v>
      </c>
      <c r="K303" s="104">
        <v>0</v>
      </c>
      <c r="L303" s="104">
        <v>0</v>
      </c>
      <c r="M303" s="104">
        <v>0</v>
      </c>
      <c r="N303" s="104">
        <v>0</v>
      </c>
      <c r="O303" s="104">
        <v>0</v>
      </c>
      <c r="P303" s="104">
        <v>20000</v>
      </c>
      <c r="Q303" s="94" t="s">
        <v>195</v>
      </c>
      <c r="R303" s="94" t="s">
        <v>205</v>
      </c>
      <c r="S303" s="105" t="s">
        <v>1079</v>
      </c>
    </row>
    <row r="304" spans="1:19" x14ac:dyDescent="0.25">
      <c r="A304" s="94" t="s">
        <v>1080</v>
      </c>
      <c r="B304" s="94" t="s">
        <v>1789</v>
      </c>
      <c r="C304" s="112"/>
      <c r="D304" s="104">
        <v>2463</v>
      </c>
      <c r="E304" s="104">
        <v>0</v>
      </c>
      <c r="F304" s="104">
        <v>0</v>
      </c>
      <c r="G304" s="104">
        <v>0</v>
      </c>
      <c r="H304" s="104">
        <v>0</v>
      </c>
      <c r="I304" s="104">
        <v>0</v>
      </c>
      <c r="J304" s="104">
        <v>0</v>
      </c>
      <c r="K304" s="104">
        <v>0</v>
      </c>
      <c r="L304" s="104">
        <v>0</v>
      </c>
      <c r="M304" s="104">
        <v>0</v>
      </c>
      <c r="N304" s="104">
        <v>0</v>
      </c>
      <c r="O304" s="104">
        <v>0</v>
      </c>
      <c r="P304" s="104">
        <v>0</v>
      </c>
      <c r="Q304" s="94" t="s">
        <v>197</v>
      </c>
      <c r="R304" s="94" t="s">
        <v>197</v>
      </c>
      <c r="S304" s="105" t="s">
        <v>1082</v>
      </c>
    </row>
    <row r="305" spans="1:19" x14ac:dyDescent="0.25">
      <c r="A305" s="94" t="s">
        <v>1083</v>
      </c>
      <c r="B305" s="94" t="s">
        <v>1084</v>
      </c>
      <c r="C305" s="112"/>
      <c r="D305" s="104">
        <v>99823</v>
      </c>
      <c r="E305" s="104">
        <v>0</v>
      </c>
      <c r="F305" s="104">
        <v>0</v>
      </c>
      <c r="G305" s="104">
        <v>0</v>
      </c>
      <c r="H305" s="104">
        <v>0</v>
      </c>
      <c r="I305" s="104">
        <v>0</v>
      </c>
      <c r="J305" s="104">
        <v>0</v>
      </c>
      <c r="K305" s="104">
        <v>1500</v>
      </c>
      <c r="L305" s="104">
        <v>0</v>
      </c>
      <c r="M305" s="104">
        <v>6694</v>
      </c>
      <c r="N305" s="104">
        <v>0</v>
      </c>
      <c r="O305" s="104">
        <v>0</v>
      </c>
      <c r="P305" s="104">
        <v>0</v>
      </c>
      <c r="Q305" s="94" t="s">
        <v>191</v>
      </c>
      <c r="R305" s="94" t="s">
        <v>372</v>
      </c>
      <c r="S305" s="105" t="s">
        <v>1085</v>
      </c>
    </row>
    <row r="306" spans="1:19" x14ac:dyDescent="0.25">
      <c r="A306" s="94" t="s">
        <v>1086</v>
      </c>
      <c r="B306" s="94" t="s">
        <v>1087</v>
      </c>
      <c r="C306" s="112"/>
      <c r="D306" s="104">
        <v>2000</v>
      </c>
      <c r="E306" s="104">
        <v>1000</v>
      </c>
      <c r="F306" s="104">
        <v>0</v>
      </c>
      <c r="G306" s="104">
        <v>0</v>
      </c>
      <c r="H306" s="104">
        <v>0</v>
      </c>
      <c r="I306" s="104">
        <v>0</v>
      </c>
      <c r="J306" s="104">
        <v>0</v>
      </c>
      <c r="K306" s="104">
        <v>0</v>
      </c>
      <c r="L306" s="104">
        <v>0</v>
      </c>
      <c r="M306" s="104">
        <v>0</v>
      </c>
      <c r="N306" s="104">
        <v>0</v>
      </c>
      <c r="O306" s="104">
        <v>0</v>
      </c>
      <c r="P306" s="104">
        <v>0</v>
      </c>
      <c r="Q306" s="94" t="s">
        <v>191</v>
      </c>
      <c r="R306" s="94" t="s">
        <v>249</v>
      </c>
      <c r="S306" s="105" t="s">
        <v>1088</v>
      </c>
    </row>
    <row r="307" spans="1:19" x14ac:dyDescent="0.25">
      <c r="A307" s="94" t="s">
        <v>1089</v>
      </c>
      <c r="B307" s="94" t="s">
        <v>1790</v>
      </c>
      <c r="C307" s="112"/>
      <c r="D307" s="104">
        <v>11200</v>
      </c>
      <c r="E307" s="104">
        <v>0</v>
      </c>
      <c r="F307" s="104">
        <v>0</v>
      </c>
      <c r="G307" s="104">
        <v>0</v>
      </c>
      <c r="H307" s="104">
        <v>0</v>
      </c>
      <c r="I307" s="104">
        <v>0</v>
      </c>
      <c r="J307" s="104">
        <v>0</v>
      </c>
      <c r="K307" s="104">
        <v>0</v>
      </c>
      <c r="L307" s="104">
        <v>10000</v>
      </c>
      <c r="M307" s="104">
        <v>4800</v>
      </c>
      <c r="N307" s="104">
        <v>0</v>
      </c>
      <c r="O307" s="104">
        <v>1045</v>
      </c>
      <c r="P307" s="104">
        <v>0</v>
      </c>
      <c r="Q307" s="94" t="s">
        <v>193</v>
      </c>
      <c r="R307" s="94" t="s">
        <v>205</v>
      </c>
      <c r="S307" s="105" t="s">
        <v>1091</v>
      </c>
    </row>
    <row r="308" spans="1:19" x14ac:dyDescent="0.25">
      <c r="A308" s="94" t="s">
        <v>1092</v>
      </c>
      <c r="B308" s="94" t="s">
        <v>1093</v>
      </c>
      <c r="C308" s="112"/>
      <c r="D308" s="104">
        <v>9560</v>
      </c>
      <c r="E308" s="104">
        <v>0</v>
      </c>
      <c r="F308" s="104">
        <v>0</v>
      </c>
      <c r="G308" s="104">
        <v>0</v>
      </c>
      <c r="H308" s="104">
        <v>0</v>
      </c>
      <c r="I308" s="104">
        <v>0</v>
      </c>
      <c r="J308" s="104">
        <v>0</v>
      </c>
      <c r="K308" s="104">
        <v>0</v>
      </c>
      <c r="L308" s="104">
        <v>0</v>
      </c>
      <c r="M308" s="104">
        <v>0</v>
      </c>
      <c r="N308" s="104">
        <v>0</v>
      </c>
      <c r="O308" s="104">
        <v>0</v>
      </c>
      <c r="P308" s="104">
        <v>0</v>
      </c>
      <c r="Q308" s="94" t="s">
        <v>191</v>
      </c>
      <c r="R308" s="94" t="s">
        <v>212</v>
      </c>
      <c r="S308" s="105" t="s">
        <v>1094</v>
      </c>
    </row>
    <row r="309" spans="1:19" x14ac:dyDescent="0.25">
      <c r="A309" s="94" t="s">
        <v>1830</v>
      </c>
      <c r="B309" s="94" t="s">
        <v>1831</v>
      </c>
      <c r="C309" s="112"/>
      <c r="D309" s="104">
        <v>1715</v>
      </c>
      <c r="E309" s="104">
        <v>0</v>
      </c>
      <c r="F309" s="104">
        <v>0</v>
      </c>
      <c r="G309" s="104">
        <v>0</v>
      </c>
      <c r="H309" s="104">
        <v>0</v>
      </c>
      <c r="I309" s="104">
        <v>0</v>
      </c>
      <c r="J309" s="104">
        <v>0</v>
      </c>
      <c r="K309" s="104">
        <v>0</v>
      </c>
      <c r="L309" s="104">
        <v>500</v>
      </c>
      <c r="M309" s="104">
        <v>6000</v>
      </c>
      <c r="N309" s="104">
        <v>10000</v>
      </c>
      <c r="O309" s="104">
        <v>0</v>
      </c>
      <c r="P309" s="104">
        <v>0</v>
      </c>
      <c r="Q309" s="94" t="s">
        <v>191</v>
      </c>
      <c r="R309" s="94" t="s">
        <v>212</v>
      </c>
      <c r="S309" s="105" t="s">
        <v>1832</v>
      </c>
    </row>
    <row r="310" spans="1:19" x14ac:dyDescent="0.25">
      <c r="A310" s="94" t="s">
        <v>1833</v>
      </c>
      <c r="B310" s="94" t="s">
        <v>1834</v>
      </c>
      <c r="C310" s="112"/>
      <c r="D310" s="104">
        <v>10000</v>
      </c>
      <c r="E310" s="104">
        <v>0</v>
      </c>
      <c r="F310" s="104">
        <v>0</v>
      </c>
      <c r="G310" s="104">
        <v>0</v>
      </c>
      <c r="H310" s="104">
        <v>0</v>
      </c>
      <c r="I310" s="104">
        <v>0</v>
      </c>
      <c r="J310" s="104">
        <v>0</v>
      </c>
      <c r="K310" s="104">
        <v>0</v>
      </c>
      <c r="L310" s="104">
        <v>0</v>
      </c>
      <c r="M310" s="104">
        <v>5000</v>
      </c>
      <c r="N310" s="104">
        <v>0</v>
      </c>
      <c r="O310" s="104">
        <v>0</v>
      </c>
      <c r="P310" s="104">
        <v>25000</v>
      </c>
      <c r="Q310" s="94" t="s">
        <v>191</v>
      </c>
      <c r="R310" s="94" t="s">
        <v>249</v>
      </c>
      <c r="S310" s="105" t="s">
        <v>1835</v>
      </c>
    </row>
    <row r="311" spans="1:19" x14ac:dyDescent="0.25">
      <c r="A311" s="94" t="s">
        <v>1098</v>
      </c>
      <c r="B311" s="94" t="s">
        <v>1099</v>
      </c>
      <c r="C311" s="112"/>
      <c r="D311" s="104">
        <v>706</v>
      </c>
      <c r="E311" s="104">
        <v>518</v>
      </c>
      <c r="F311" s="104">
        <v>0</v>
      </c>
      <c r="G311" s="104">
        <v>0</v>
      </c>
      <c r="H311" s="104">
        <v>1750</v>
      </c>
      <c r="I311" s="104">
        <v>0</v>
      </c>
      <c r="J311" s="104">
        <v>0</v>
      </c>
      <c r="K311" s="104">
        <v>0</v>
      </c>
      <c r="L311" s="104">
        <v>0</v>
      </c>
      <c r="M311" s="104">
        <v>4500</v>
      </c>
      <c r="N311" s="104">
        <v>0</v>
      </c>
      <c r="O311" s="104">
        <v>0</v>
      </c>
      <c r="P311" s="104">
        <v>7000</v>
      </c>
      <c r="Q311" s="94" t="s">
        <v>191</v>
      </c>
      <c r="R311" s="94" t="s">
        <v>212</v>
      </c>
      <c r="S311" s="105" t="s">
        <v>1100</v>
      </c>
    </row>
    <row r="312" spans="1:19" x14ac:dyDescent="0.25">
      <c r="A312" s="94" t="s">
        <v>1101</v>
      </c>
      <c r="B312" s="94" t="s">
        <v>1102</v>
      </c>
      <c r="C312" s="112"/>
      <c r="D312" s="104">
        <v>1706</v>
      </c>
      <c r="E312" s="104">
        <v>0</v>
      </c>
      <c r="F312" s="104">
        <v>0</v>
      </c>
      <c r="G312" s="104">
        <v>0</v>
      </c>
      <c r="H312" s="104">
        <v>0</v>
      </c>
      <c r="I312" s="104">
        <v>0</v>
      </c>
      <c r="J312" s="104">
        <v>0</v>
      </c>
      <c r="K312" s="104">
        <v>0</v>
      </c>
      <c r="L312" s="104">
        <v>11200</v>
      </c>
      <c r="M312" s="104">
        <v>6800</v>
      </c>
      <c r="N312" s="104">
        <v>0</v>
      </c>
      <c r="O312" s="104">
        <v>0</v>
      </c>
      <c r="P312" s="104">
        <v>0</v>
      </c>
      <c r="Q312" s="94" t="s">
        <v>191</v>
      </c>
      <c r="R312" s="94" t="s">
        <v>205</v>
      </c>
      <c r="S312" s="105" t="s">
        <v>1103</v>
      </c>
    </row>
    <row r="313" spans="1:19" x14ac:dyDescent="0.25">
      <c r="A313" s="94" t="s">
        <v>1104</v>
      </c>
      <c r="B313" s="94" t="s">
        <v>1105</v>
      </c>
      <c r="C313" s="112"/>
      <c r="D313" s="104">
        <v>2300</v>
      </c>
      <c r="E313" s="104">
        <v>18000</v>
      </c>
      <c r="F313" s="104">
        <v>0</v>
      </c>
      <c r="G313" s="104">
        <v>0</v>
      </c>
      <c r="H313" s="104">
        <v>0</v>
      </c>
      <c r="I313" s="104">
        <v>0</v>
      </c>
      <c r="J313" s="104">
        <v>0</v>
      </c>
      <c r="K313" s="104">
        <v>0</v>
      </c>
      <c r="L313" s="104">
        <v>0</v>
      </c>
      <c r="M313" s="104">
        <v>3500</v>
      </c>
      <c r="N313" s="104">
        <v>0</v>
      </c>
      <c r="O313" s="104">
        <v>0</v>
      </c>
      <c r="P313" s="104">
        <v>9000</v>
      </c>
      <c r="Q313" s="94" t="s">
        <v>191</v>
      </c>
      <c r="R313" s="94" t="s">
        <v>212</v>
      </c>
      <c r="S313" s="105" t="s">
        <v>1106</v>
      </c>
    </row>
    <row r="314" spans="1:19" x14ac:dyDescent="0.25">
      <c r="A314" s="94" t="s">
        <v>1107</v>
      </c>
      <c r="B314" s="94" t="s">
        <v>1108</v>
      </c>
      <c r="C314" s="112"/>
      <c r="D314" s="104">
        <v>3000</v>
      </c>
      <c r="E314" s="104">
        <v>10000</v>
      </c>
      <c r="F314" s="104">
        <v>0</v>
      </c>
      <c r="G314" s="104">
        <v>0</v>
      </c>
      <c r="H314" s="104">
        <v>0</v>
      </c>
      <c r="I314" s="104">
        <v>0</v>
      </c>
      <c r="J314" s="104">
        <v>0</v>
      </c>
      <c r="K314" s="104">
        <v>0</v>
      </c>
      <c r="L314" s="104">
        <v>0</v>
      </c>
      <c r="M314" s="104">
        <v>6370</v>
      </c>
      <c r="N314" s="104">
        <v>2000</v>
      </c>
      <c r="O314" s="104">
        <v>3148</v>
      </c>
      <c r="P314" s="104">
        <v>2000</v>
      </c>
      <c r="Q314" s="94" t="s">
        <v>191</v>
      </c>
      <c r="R314" s="94" t="s">
        <v>212</v>
      </c>
      <c r="S314" s="105" t="s">
        <v>1109</v>
      </c>
    </row>
    <row r="315" spans="1:19" x14ac:dyDescent="0.25">
      <c r="A315" s="94" t="s">
        <v>1110</v>
      </c>
      <c r="B315" s="94" t="s">
        <v>1791</v>
      </c>
      <c r="C315" s="112"/>
      <c r="D315" s="104">
        <v>19158</v>
      </c>
      <c r="E315" s="104">
        <v>0</v>
      </c>
      <c r="F315" s="104">
        <v>0</v>
      </c>
      <c r="G315" s="104">
        <v>0</v>
      </c>
      <c r="H315" s="104">
        <v>0</v>
      </c>
      <c r="I315" s="104">
        <v>0</v>
      </c>
      <c r="J315" s="104">
        <v>0</v>
      </c>
      <c r="K315" s="104">
        <v>0</v>
      </c>
      <c r="L315" s="104">
        <v>0</v>
      </c>
      <c r="M315" s="104">
        <v>23963</v>
      </c>
      <c r="N315" s="104">
        <v>0</v>
      </c>
      <c r="O315" s="104">
        <v>0</v>
      </c>
      <c r="P315" s="104">
        <v>0</v>
      </c>
      <c r="Q315" s="94" t="s">
        <v>193</v>
      </c>
      <c r="R315" s="94" t="s">
        <v>205</v>
      </c>
      <c r="S315" s="105" t="s">
        <v>1112</v>
      </c>
    </row>
    <row r="316" spans="1:19" x14ac:dyDescent="0.25">
      <c r="A316" s="94" t="s">
        <v>1113</v>
      </c>
      <c r="B316" s="94" t="s">
        <v>1114</v>
      </c>
      <c r="C316" s="112"/>
      <c r="D316" s="104">
        <v>10482</v>
      </c>
      <c r="E316" s="104">
        <v>0</v>
      </c>
      <c r="F316" s="104">
        <v>0</v>
      </c>
      <c r="G316" s="104">
        <v>0</v>
      </c>
      <c r="H316" s="104">
        <v>0</v>
      </c>
      <c r="I316" s="104">
        <v>0</v>
      </c>
      <c r="J316" s="104">
        <v>0</v>
      </c>
      <c r="K316" s="104">
        <v>0</v>
      </c>
      <c r="L316" s="104">
        <v>2500</v>
      </c>
      <c r="M316" s="104">
        <v>4000</v>
      </c>
      <c r="N316" s="104">
        <v>0</v>
      </c>
      <c r="O316" s="104">
        <v>0</v>
      </c>
      <c r="P316" s="104">
        <v>0</v>
      </c>
      <c r="Q316" s="94" t="s">
        <v>191</v>
      </c>
      <c r="R316" s="94" t="s">
        <v>205</v>
      </c>
      <c r="S316" s="105" t="s">
        <v>1115</v>
      </c>
    </row>
    <row r="317" spans="1:19" x14ac:dyDescent="0.25">
      <c r="A317" s="94" t="s">
        <v>1116</v>
      </c>
      <c r="B317" s="94" t="s">
        <v>1117</v>
      </c>
      <c r="C317" s="112"/>
      <c r="D317" s="104">
        <v>0</v>
      </c>
      <c r="E317" s="104">
        <v>0</v>
      </c>
      <c r="F317" s="104">
        <v>0</v>
      </c>
      <c r="G317" s="104">
        <v>0</v>
      </c>
      <c r="H317" s="104">
        <v>0</v>
      </c>
      <c r="I317" s="104">
        <v>0</v>
      </c>
      <c r="J317" s="104">
        <v>0</v>
      </c>
      <c r="K317" s="104">
        <v>0</v>
      </c>
      <c r="L317" s="104">
        <v>0</v>
      </c>
      <c r="M317" s="104">
        <v>0</v>
      </c>
      <c r="N317" s="104">
        <v>0</v>
      </c>
      <c r="O317" s="104">
        <v>0</v>
      </c>
      <c r="P317" s="104">
        <v>0</v>
      </c>
      <c r="Q317" s="94" t="s">
        <v>191</v>
      </c>
      <c r="R317" s="94" t="s">
        <v>249</v>
      </c>
      <c r="S317" s="105" t="s">
        <v>1118</v>
      </c>
    </row>
    <row r="318" spans="1:19" x14ac:dyDescent="0.25">
      <c r="A318" s="94" t="s">
        <v>1119</v>
      </c>
      <c r="B318" s="94" t="s">
        <v>1120</v>
      </c>
      <c r="C318" s="112"/>
      <c r="D318" s="104">
        <v>133</v>
      </c>
      <c r="E318" s="104">
        <v>0</v>
      </c>
      <c r="F318" s="104">
        <v>0</v>
      </c>
      <c r="G318" s="104">
        <v>0</v>
      </c>
      <c r="H318" s="104">
        <v>0</v>
      </c>
      <c r="I318" s="104">
        <v>0</v>
      </c>
      <c r="J318" s="104">
        <v>0</v>
      </c>
      <c r="K318" s="104">
        <v>0</v>
      </c>
      <c r="L318" s="104">
        <v>0</v>
      </c>
      <c r="M318" s="104">
        <v>29460</v>
      </c>
      <c r="N318" s="104">
        <v>0</v>
      </c>
      <c r="O318" s="104">
        <v>8000</v>
      </c>
      <c r="P318" s="104">
        <v>0</v>
      </c>
      <c r="Q318" s="94" t="s">
        <v>191</v>
      </c>
      <c r="R318" s="94" t="s">
        <v>212</v>
      </c>
      <c r="S318" s="105" t="s">
        <v>1121</v>
      </c>
    </row>
    <row r="319" spans="1:19" x14ac:dyDescent="0.25">
      <c r="A319" s="94" t="s">
        <v>1125</v>
      </c>
      <c r="B319" s="94" t="s">
        <v>1126</v>
      </c>
      <c r="C319" s="112"/>
      <c r="D319" s="104">
        <v>28000</v>
      </c>
      <c r="E319" s="104">
        <v>2000</v>
      </c>
      <c r="F319" s="104">
        <v>0</v>
      </c>
      <c r="G319" s="104">
        <v>0</v>
      </c>
      <c r="H319" s="104">
        <v>0</v>
      </c>
      <c r="I319" s="104">
        <v>0</v>
      </c>
      <c r="J319" s="104">
        <v>0</v>
      </c>
      <c r="K319" s="104">
        <v>0</v>
      </c>
      <c r="L319" s="104">
        <v>0</v>
      </c>
      <c r="M319" s="104">
        <v>10000</v>
      </c>
      <c r="N319" s="104">
        <v>14000</v>
      </c>
      <c r="O319" s="104">
        <v>0</v>
      </c>
      <c r="P319" s="104">
        <v>10000</v>
      </c>
      <c r="Q319" s="94" t="s">
        <v>191</v>
      </c>
      <c r="R319" s="94" t="s">
        <v>205</v>
      </c>
      <c r="S319" s="105" t="s">
        <v>1127</v>
      </c>
    </row>
    <row r="320" spans="1:19" x14ac:dyDescent="0.25">
      <c r="A320" s="94" t="s">
        <v>1128</v>
      </c>
      <c r="B320" s="94" t="s">
        <v>1129</v>
      </c>
      <c r="C320" s="112"/>
      <c r="D320" s="104">
        <v>0</v>
      </c>
      <c r="E320" s="104">
        <v>0</v>
      </c>
      <c r="F320" s="104">
        <v>0</v>
      </c>
      <c r="G320" s="104">
        <v>0</v>
      </c>
      <c r="H320" s="104">
        <v>0</v>
      </c>
      <c r="I320" s="104">
        <v>0</v>
      </c>
      <c r="J320" s="104">
        <v>0</v>
      </c>
      <c r="K320" s="104">
        <v>0</v>
      </c>
      <c r="L320" s="104">
        <v>16400</v>
      </c>
      <c r="M320" s="104">
        <v>0</v>
      </c>
      <c r="N320" s="104">
        <v>0</v>
      </c>
      <c r="O320" s="104">
        <v>0</v>
      </c>
      <c r="P320" s="104">
        <v>0</v>
      </c>
      <c r="Q320" s="94" t="s">
        <v>191</v>
      </c>
      <c r="R320" s="94" t="s">
        <v>269</v>
      </c>
      <c r="S320" s="105" t="s">
        <v>1130</v>
      </c>
    </row>
    <row r="321" spans="1:19" x14ac:dyDescent="0.25">
      <c r="A321" s="94" t="s">
        <v>1131</v>
      </c>
      <c r="B321" s="94" t="s">
        <v>1792</v>
      </c>
      <c r="C321" s="112"/>
      <c r="D321" s="104">
        <v>1456</v>
      </c>
      <c r="E321" s="104">
        <v>0</v>
      </c>
      <c r="F321" s="104">
        <v>0</v>
      </c>
      <c r="G321" s="104">
        <v>0</v>
      </c>
      <c r="H321" s="104">
        <v>0</v>
      </c>
      <c r="I321" s="104">
        <v>0</v>
      </c>
      <c r="J321" s="104">
        <v>0</v>
      </c>
      <c r="K321" s="104">
        <v>0</v>
      </c>
      <c r="L321" s="104">
        <v>0</v>
      </c>
      <c r="M321" s="104">
        <v>0</v>
      </c>
      <c r="N321" s="104">
        <v>0</v>
      </c>
      <c r="O321" s="104">
        <v>0</v>
      </c>
      <c r="P321" s="104">
        <v>0</v>
      </c>
      <c r="Q321" s="94" t="s">
        <v>195</v>
      </c>
      <c r="R321" s="94" t="s">
        <v>249</v>
      </c>
      <c r="S321" s="105" t="s">
        <v>1133</v>
      </c>
    </row>
    <row r="322" spans="1:19" x14ac:dyDescent="0.25">
      <c r="A322" s="94" t="s">
        <v>1134</v>
      </c>
      <c r="B322" s="94" t="s">
        <v>1793</v>
      </c>
      <c r="C322" s="112"/>
      <c r="D322" s="104">
        <v>18911</v>
      </c>
      <c r="E322" s="104">
        <v>0</v>
      </c>
      <c r="F322" s="104">
        <v>0</v>
      </c>
      <c r="G322" s="104">
        <v>0</v>
      </c>
      <c r="H322" s="104">
        <v>0</v>
      </c>
      <c r="I322" s="104">
        <v>0</v>
      </c>
      <c r="J322" s="104">
        <v>0</v>
      </c>
      <c r="K322" s="104">
        <v>0</v>
      </c>
      <c r="L322" s="104">
        <v>2065</v>
      </c>
      <c r="M322" s="104">
        <v>0</v>
      </c>
      <c r="N322" s="104">
        <v>0</v>
      </c>
      <c r="O322" s="104">
        <v>0</v>
      </c>
      <c r="P322" s="104">
        <v>0</v>
      </c>
      <c r="Q322" s="94" t="s">
        <v>195</v>
      </c>
      <c r="R322" s="94" t="s">
        <v>249</v>
      </c>
      <c r="S322" s="105" t="s">
        <v>1136</v>
      </c>
    </row>
    <row r="323" spans="1:19" x14ac:dyDescent="0.25">
      <c r="A323" s="94" t="s">
        <v>1137</v>
      </c>
      <c r="B323" s="94" t="s">
        <v>1138</v>
      </c>
      <c r="C323" s="112"/>
      <c r="D323" s="104">
        <v>7131</v>
      </c>
      <c r="E323" s="104">
        <v>0</v>
      </c>
      <c r="F323" s="104">
        <v>0</v>
      </c>
      <c r="G323" s="104">
        <v>10000</v>
      </c>
      <c r="H323" s="104">
        <v>0</v>
      </c>
      <c r="I323" s="104">
        <v>0</v>
      </c>
      <c r="J323" s="104">
        <v>0</v>
      </c>
      <c r="K323" s="104">
        <v>0</v>
      </c>
      <c r="L323" s="104">
        <v>0</v>
      </c>
      <c r="M323" s="104">
        <v>9407</v>
      </c>
      <c r="N323" s="104">
        <v>0</v>
      </c>
      <c r="O323" s="104">
        <v>0</v>
      </c>
      <c r="P323" s="104">
        <v>0</v>
      </c>
      <c r="Q323" s="94" t="s">
        <v>191</v>
      </c>
      <c r="R323" s="94" t="s">
        <v>212</v>
      </c>
      <c r="S323" s="105" t="s">
        <v>1139</v>
      </c>
    </row>
    <row r="324" spans="1:19" x14ac:dyDescent="0.25">
      <c r="A324" s="94" t="s">
        <v>1140</v>
      </c>
      <c r="B324" s="94" t="s">
        <v>1141</v>
      </c>
      <c r="C324" s="112"/>
      <c r="D324" s="104">
        <v>6828</v>
      </c>
      <c r="E324" s="104">
        <v>0</v>
      </c>
      <c r="F324" s="104">
        <v>0</v>
      </c>
      <c r="G324" s="104">
        <v>0</v>
      </c>
      <c r="H324" s="104">
        <v>0</v>
      </c>
      <c r="I324" s="104">
        <v>0</v>
      </c>
      <c r="J324" s="104">
        <v>0</v>
      </c>
      <c r="K324" s="104">
        <v>0</v>
      </c>
      <c r="L324" s="104">
        <v>0</v>
      </c>
      <c r="M324" s="104">
        <v>2600</v>
      </c>
      <c r="N324" s="104">
        <v>0</v>
      </c>
      <c r="O324" s="104">
        <v>0</v>
      </c>
      <c r="P324" s="104">
        <v>34500</v>
      </c>
      <c r="Q324" s="94" t="s">
        <v>191</v>
      </c>
      <c r="R324" s="94" t="s">
        <v>212</v>
      </c>
      <c r="S324" s="105" t="s">
        <v>1142</v>
      </c>
    </row>
    <row r="325" spans="1:19" x14ac:dyDescent="0.25">
      <c r="A325" s="94" t="s">
        <v>1143</v>
      </c>
      <c r="B325" s="94" t="s">
        <v>1144</v>
      </c>
      <c r="C325" s="112"/>
      <c r="D325" s="104">
        <v>2231</v>
      </c>
      <c r="E325" s="104">
        <v>0</v>
      </c>
      <c r="F325" s="104">
        <v>0</v>
      </c>
      <c r="G325" s="104">
        <v>0</v>
      </c>
      <c r="H325" s="104">
        <v>0</v>
      </c>
      <c r="I325" s="104">
        <v>0</v>
      </c>
      <c r="J325" s="104">
        <v>0</v>
      </c>
      <c r="K325" s="104">
        <v>0</v>
      </c>
      <c r="L325" s="104">
        <v>0</v>
      </c>
      <c r="M325" s="104">
        <v>0</v>
      </c>
      <c r="N325" s="104">
        <v>0</v>
      </c>
      <c r="O325" s="104">
        <v>0</v>
      </c>
      <c r="P325" s="104">
        <v>0</v>
      </c>
      <c r="Q325" s="94" t="s">
        <v>191</v>
      </c>
      <c r="R325" s="94" t="s">
        <v>249</v>
      </c>
      <c r="S325" s="105" t="s">
        <v>1145</v>
      </c>
    </row>
    <row r="326" spans="1:19" x14ac:dyDescent="0.25">
      <c r="A326" s="94" t="s">
        <v>1146</v>
      </c>
      <c r="B326" s="94" t="s">
        <v>1147</v>
      </c>
      <c r="C326" s="112"/>
      <c r="D326" s="104">
        <v>170470</v>
      </c>
      <c r="E326" s="104">
        <v>10000</v>
      </c>
      <c r="F326" s="104">
        <v>0</v>
      </c>
      <c r="G326" s="104">
        <v>0</v>
      </c>
      <c r="H326" s="104">
        <v>0</v>
      </c>
      <c r="I326" s="104">
        <v>0</v>
      </c>
      <c r="J326" s="104">
        <v>0</v>
      </c>
      <c r="K326" s="104">
        <v>7570</v>
      </c>
      <c r="L326" s="104">
        <v>0</v>
      </c>
      <c r="M326" s="104">
        <v>0</v>
      </c>
      <c r="N326" s="104">
        <v>0</v>
      </c>
      <c r="O326" s="104">
        <v>0</v>
      </c>
      <c r="P326" s="104">
        <v>114500</v>
      </c>
      <c r="Q326" s="94" t="s">
        <v>191</v>
      </c>
      <c r="R326" s="94" t="s">
        <v>372</v>
      </c>
      <c r="S326" s="105" t="s">
        <v>1148</v>
      </c>
    </row>
    <row r="327" spans="1:19" x14ac:dyDescent="0.25">
      <c r="A327" s="94" t="s">
        <v>1149</v>
      </c>
      <c r="B327" s="94" t="s">
        <v>1150</v>
      </c>
      <c r="C327" s="112"/>
      <c r="D327" s="104">
        <v>0</v>
      </c>
      <c r="E327" s="104">
        <v>0</v>
      </c>
      <c r="F327" s="104">
        <v>0</v>
      </c>
      <c r="G327" s="104">
        <v>0</v>
      </c>
      <c r="H327" s="104">
        <v>0</v>
      </c>
      <c r="I327" s="104">
        <v>0</v>
      </c>
      <c r="J327" s="104">
        <v>0</v>
      </c>
      <c r="K327" s="104">
        <v>0</v>
      </c>
      <c r="L327" s="104">
        <v>0</v>
      </c>
      <c r="M327" s="104">
        <v>0</v>
      </c>
      <c r="N327" s="104">
        <v>0</v>
      </c>
      <c r="O327" s="104">
        <v>0</v>
      </c>
      <c r="P327" s="104">
        <v>8644</v>
      </c>
      <c r="Q327" s="94" t="s">
        <v>191</v>
      </c>
      <c r="R327" s="94" t="s">
        <v>249</v>
      </c>
      <c r="S327" s="105" t="s">
        <v>1151</v>
      </c>
    </row>
    <row r="328" spans="1:19" x14ac:dyDescent="0.25">
      <c r="A328" s="94" t="s">
        <v>1152</v>
      </c>
      <c r="B328" s="94" t="s">
        <v>1153</v>
      </c>
      <c r="C328" s="112"/>
      <c r="D328" s="104">
        <v>4733</v>
      </c>
      <c r="E328" s="104">
        <v>0</v>
      </c>
      <c r="F328" s="104">
        <v>0</v>
      </c>
      <c r="G328" s="104">
        <v>0</v>
      </c>
      <c r="H328" s="104">
        <v>0</v>
      </c>
      <c r="I328" s="104">
        <v>0</v>
      </c>
      <c r="J328" s="104">
        <v>0</v>
      </c>
      <c r="K328" s="104">
        <v>0</v>
      </c>
      <c r="L328" s="104">
        <v>0</v>
      </c>
      <c r="M328" s="104">
        <v>0</v>
      </c>
      <c r="N328" s="104">
        <v>0</v>
      </c>
      <c r="O328" s="104">
        <v>0</v>
      </c>
      <c r="P328" s="104">
        <v>0</v>
      </c>
      <c r="Q328" s="94" t="s">
        <v>191</v>
      </c>
      <c r="R328" s="94" t="s">
        <v>249</v>
      </c>
      <c r="S328" s="105" t="s">
        <v>1154</v>
      </c>
    </row>
    <row r="329" spans="1:19" x14ac:dyDescent="0.25">
      <c r="A329" s="94" t="s">
        <v>1155</v>
      </c>
      <c r="B329" s="94" t="s">
        <v>1156</v>
      </c>
      <c r="C329" s="112"/>
      <c r="D329" s="104">
        <v>5200</v>
      </c>
      <c r="E329" s="104">
        <v>0</v>
      </c>
      <c r="F329" s="104">
        <v>0</v>
      </c>
      <c r="G329" s="104">
        <v>0</v>
      </c>
      <c r="H329" s="104">
        <v>0</v>
      </c>
      <c r="I329" s="104">
        <v>0</v>
      </c>
      <c r="J329" s="104">
        <v>0</v>
      </c>
      <c r="K329" s="104">
        <v>0</v>
      </c>
      <c r="L329" s="104">
        <v>0</v>
      </c>
      <c r="M329" s="104">
        <v>21200</v>
      </c>
      <c r="N329" s="104">
        <v>0</v>
      </c>
      <c r="O329" s="104">
        <v>84387</v>
      </c>
      <c r="P329" s="104">
        <v>5000</v>
      </c>
      <c r="Q329" s="94" t="s">
        <v>191</v>
      </c>
      <c r="R329" s="94" t="s">
        <v>212</v>
      </c>
      <c r="S329" s="105" t="s">
        <v>1157</v>
      </c>
    </row>
    <row r="330" spans="1:19" x14ac:dyDescent="0.25">
      <c r="A330" s="94" t="s">
        <v>1158</v>
      </c>
      <c r="B330" s="94" t="s">
        <v>1159</v>
      </c>
      <c r="C330" s="112"/>
      <c r="D330" s="104">
        <v>6000</v>
      </c>
      <c r="E330" s="104">
        <v>0</v>
      </c>
      <c r="F330" s="104">
        <v>0</v>
      </c>
      <c r="G330" s="104">
        <v>0</v>
      </c>
      <c r="H330" s="104">
        <v>0</v>
      </c>
      <c r="I330" s="104">
        <v>0</v>
      </c>
      <c r="J330" s="104">
        <v>0</v>
      </c>
      <c r="K330" s="104">
        <v>0</v>
      </c>
      <c r="L330" s="104">
        <v>0</v>
      </c>
      <c r="M330" s="104">
        <v>27836</v>
      </c>
      <c r="N330" s="104">
        <v>0</v>
      </c>
      <c r="O330" s="104">
        <v>32518</v>
      </c>
      <c r="P330" s="104">
        <v>0</v>
      </c>
      <c r="Q330" s="94" t="s">
        <v>191</v>
      </c>
      <c r="R330" s="94" t="s">
        <v>372</v>
      </c>
      <c r="S330" s="105" t="s">
        <v>1160</v>
      </c>
    </row>
    <row r="331" spans="1:19" x14ac:dyDescent="0.25">
      <c r="A331" s="94" t="s">
        <v>1164</v>
      </c>
      <c r="B331" s="94" t="s">
        <v>1165</v>
      </c>
      <c r="C331" s="112"/>
      <c r="D331" s="104">
        <v>4443</v>
      </c>
      <c r="E331" s="104">
        <v>0</v>
      </c>
      <c r="F331" s="104">
        <v>0</v>
      </c>
      <c r="G331" s="104">
        <v>0</v>
      </c>
      <c r="H331" s="104">
        <v>0</v>
      </c>
      <c r="I331" s="104">
        <v>0</v>
      </c>
      <c r="J331" s="104">
        <v>0</v>
      </c>
      <c r="K331" s="104">
        <v>0</v>
      </c>
      <c r="L331" s="104">
        <v>0</v>
      </c>
      <c r="M331" s="104">
        <v>0</v>
      </c>
      <c r="N331" s="104">
        <v>11</v>
      </c>
      <c r="O331" s="104">
        <v>2000</v>
      </c>
      <c r="P331" s="104">
        <v>0</v>
      </c>
      <c r="Q331" s="94" t="s">
        <v>191</v>
      </c>
      <c r="R331" s="94" t="s">
        <v>249</v>
      </c>
      <c r="S331" s="105" t="s">
        <v>1166</v>
      </c>
    </row>
    <row r="332" spans="1:19" x14ac:dyDescent="0.25">
      <c r="A332" s="94" t="s">
        <v>1167</v>
      </c>
      <c r="B332" s="94" t="s">
        <v>1168</v>
      </c>
      <c r="C332" s="112"/>
      <c r="D332" s="104">
        <v>25197</v>
      </c>
      <c r="E332" s="104">
        <v>0</v>
      </c>
      <c r="F332" s="104">
        <v>0</v>
      </c>
      <c r="G332" s="104">
        <v>0</v>
      </c>
      <c r="H332" s="104">
        <v>0</v>
      </c>
      <c r="I332" s="104">
        <v>0</v>
      </c>
      <c r="J332" s="104">
        <v>2492</v>
      </c>
      <c r="K332" s="104">
        <v>432296</v>
      </c>
      <c r="L332" s="104">
        <v>0</v>
      </c>
      <c r="M332" s="104">
        <v>37100</v>
      </c>
      <c r="N332" s="104">
        <v>0</v>
      </c>
      <c r="O332" s="104">
        <v>11163</v>
      </c>
      <c r="P332" s="104">
        <v>88250</v>
      </c>
      <c r="Q332" s="94" t="s">
        <v>191</v>
      </c>
      <c r="R332" s="94" t="s">
        <v>205</v>
      </c>
      <c r="S332" s="105" t="s">
        <v>1169</v>
      </c>
    </row>
    <row r="333" spans="1:19" x14ac:dyDescent="0.25">
      <c r="A333" s="94" t="s">
        <v>1173</v>
      </c>
      <c r="B333" s="94" t="s">
        <v>1174</v>
      </c>
      <c r="C333" s="112"/>
      <c r="D333" s="104">
        <v>1</v>
      </c>
      <c r="E333" s="104">
        <v>0</v>
      </c>
      <c r="F333" s="104">
        <v>0</v>
      </c>
      <c r="G333" s="104">
        <v>0</v>
      </c>
      <c r="H333" s="104">
        <v>0</v>
      </c>
      <c r="I333" s="104">
        <v>0</v>
      </c>
      <c r="J333" s="104">
        <v>0</v>
      </c>
      <c r="K333" s="104">
        <v>0</v>
      </c>
      <c r="L333" s="104">
        <v>0</v>
      </c>
      <c r="M333" s="104">
        <v>7664</v>
      </c>
      <c r="N333" s="104">
        <v>1157</v>
      </c>
      <c r="O333" s="104">
        <v>0</v>
      </c>
      <c r="P333" s="104">
        <v>0</v>
      </c>
      <c r="Q333" s="94" t="s">
        <v>191</v>
      </c>
      <c r="R333" s="94" t="s">
        <v>249</v>
      </c>
      <c r="S333" s="105" t="s">
        <v>1175</v>
      </c>
    </row>
    <row r="334" spans="1:19" x14ac:dyDescent="0.25">
      <c r="A334" s="94" t="s">
        <v>1176</v>
      </c>
      <c r="B334" s="94" t="s">
        <v>1177</v>
      </c>
      <c r="C334" s="112"/>
      <c r="D334" s="104">
        <v>14770</v>
      </c>
      <c r="E334" s="104">
        <v>13650</v>
      </c>
      <c r="F334" s="104">
        <v>0</v>
      </c>
      <c r="G334" s="104">
        <v>0</v>
      </c>
      <c r="H334" s="104">
        <v>0</v>
      </c>
      <c r="I334" s="104">
        <v>0</v>
      </c>
      <c r="J334" s="104">
        <v>0</v>
      </c>
      <c r="K334" s="104">
        <v>0</v>
      </c>
      <c r="L334" s="104">
        <v>0</v>
      </c>
      <c r="M334" s="104">
        <v>15000</v>
      </c>
      <c r="N334" s="104">
        <v>0</v>
      </c>
      <c r="O334" s="104">
        <v>0</v>
      </c>
      <c r="P334" s="104">
        <v>7250</v>
      </c>
      <c r="Q334" s="94" t="s">
        <v>191</v>
      </c>
      <c r="R334" s="94" t="s">
        <v>212</v>
      </c>
      <c r="S334" s="105" t="s">
        <v>1178</v>
      </c>
    </row>
    <row r="335" spans="1:19" x14ac:dyDescent="0.25">
      <c r="A335" s="94" t="s">
        <v>1179</v>
      </c>
      <c r="B335" s="94" t="s">
        <v>1180</v>
      </c>
      <c r="C335" s="112"/>
      <c r="D335" s="104">
        <v>0</v>
      </c>
      <c r="E335" s="104">
        <v>0</v>
      </c>
      <c r="F335" s="104">
        <v>0</v>
      </c>
      <c r="G335" s="104">
        <v>0</v>
      </c>
      <c r="H335" s="104">
        <v>0</v>
      </c>
      <c r="I335" s="104">
        <v>0</v>
      </c>
      <c r="J335" s="104">
        <v>0</v>
      </c>
      <c r="K335" s="104">
        <v>0</v>
      </c>
      <c r="L335" s="104">
        <v>0</v>
      </c>
      <c r="M335" s="104">
        <v>21300</v>
      </c>
      <c r="N335" s="104">
        <v>0</v>
      </c>
      <c r="O335" s="104">
        <v>0</v>
      </c>
      <c r="P335" s="104">
        <v>10000</v>
      </c>
      <c r="Q335" s="94" t="s">
        <v>191</v>
      </c>
      <c r="R335" s="94" t="s">
        <v>205</v>
      </c>
      <c r="S335" s="105" t="s">
        <v>1181</v>
      </c>
    </row>
    <row r="336" spans="1:19" x14ac:dyDescent="0.25">
      <c r="A336" s="94" t="s">
        <v>1182</v>
      </c>
      <c r="B336" s="94" t="s">
        <v>1183</v>
      </c>
      <c r="C336" s="112"/>
      <c r="D336" s="104">
        <v>1000</v>
      </c>
      <c r="E336" s="104">
        <v>0</v>
      </c>
      <c r="F336" s="104">
        <v>0</v>
      </c>
      <c r="G336" s="104">
        <v>0</v>
      </c>
      <c r="H336" s="104">
        <v>0</v>
      </c>
      <c r="I336" s="104">
        <v>0</v>
      </c>
      <c r="J336" s="104">
        <v>0</v>
      </c>
      <c r="K336" s="104">
        <v>0</v>
      </c>
      <c r="L336" s="104">
        <v>0</v>
      </c>
      <c r="M336" s="104">
        <v>49050</v>
      </c>
      <c r="N336" s="104">
        <v>0</v>
      </c>
      <c r="O336" s="104">
        <v>0</v>
      </c>
      <c r="P336" s="104">
        <v>3500</v>
      </c>
      <c r="Q336" s="94" t="s">
        <v>191</v>
      </c>
      <c r="R336" s="94" t="s">
        <v>372</v>
      </c>
      <c r="S336" s="105" t="s">
        <v>1184</v>
      </c>
    </row>
    <row r="337" spans="1:19" x14ac:dyDescent="0.25">
      <c r="A337" s="94" t="s">
        <v>1185</v>
      </c>
      <c r="B337" s="94" t="s">
        <v>1186</v>
      </c>
      <c r="C337" s="112"/>
      <c r="D337" s="104">
        <v>7050</v>
      </c>
      <c r="E337" s="104">
        <v>2000</v>
      </c>
      <c r="F337" s="104">
        <v>0</v>
      </c>
      <c r="G337" s="104">
        <v>0</v>
      </c>
      <c r="H337" s="104">
        <v>0</v>
      </c>
      <c r="I337" s="104">
        <v>0</v>
      </c>
      <c r="J337" s="104">
        <v>0</v>
      </c>
      <c r="K337" s="104">
        <v>0</v>
      </c>
      <c r="L337" s="104">
        <v>0</v>
      </c>
      <c r="M337" s="104">
        <v>0</v>
      </c>
      <c r="N337" s="104">
        <v>0</v>
      </c>
      <c r="O337" s="104">
        <v>0</v>
      </c>
      <c r="P337" s="104">
        <v>0</v>
      </c>
      <c r="Q337" s="94" t="s">
        <v>191</v>
      </c>
      <c r="R337" s="94" t="s">
        <v>249</v>
      </c>
      <c r="S337" s="105" t="s">
        <v>1187</v>
      </c>
    </row>
    <row r="338" spans="1:19" x14ac:dyDescent="0.25">
      <c r="A338" s="94" t="s">
        <v>1188</v>
      </c>
      <c r="B338" s="94" t="s">
        <v>1189</v>
      </c>
      <c r="C338" s="112"/>
      <c r="D338" s="104">
        <v>0</v>
      </c>
      <c r="E338" s="104">
        <v>0</v>
      </c>
      <c r="F338" s="104">
        <v>0</v>
      </c>
      <c r="G338" s="104">
        <v>0</v>
      </c>
      <c r="H338" s="104">
        <v>0</v>
      </c>
      <c r="I338" s="104">
        <v>0</v>
      </c>
      <c r="J338" s="104">
        <v>0</v>
      </c>
      <c r="K338" s="104">
        <v>0</v>
      </c>
      <c r="L338" s="104">
        <v>0</v>
      </c>
      <c r="M338" s="104">
        <v>9800</v>
      </c>
      <c r="N338" s="104">
        <v>0</v>
      </c>
      <c r="O338" s="104">
        <v>0</v>
      </c>
      <c r="P338" s="104">
        <v>0</v>
      </c>
      <c r="Q338" s="94" t="s">
        <v>191</v>
      </c>
      <c r="R338" s="94" t="s">
        <v>249</v>
      </c>
      <c r="S338" s="105" t="s">
        <v>1190</v>
      </c>
    </row>
    <row r="339" spans="1:19" x14ac:dyDescent="0.25">
      <c r="A339" s="94" t="s">
        <v>1191</v>
      </c>
      <c r="B339" s="94" t="s">
        <v>1192</v>
      </c>
      <c r="C339" s="112"/>
      <c r="D339" s="104">
        <v>19172</v>
      </c>
      <c r="E339" s="104">
        <v>2000</v>
      </c>
      <c r="F339" s="104">
        <v>0</v>
      </c>
      <c r="G339" s="104">
        <v>7000</v>
      </c>
      <c r="H339" s="104">
        <v>0</v>
      </c>
      <c r="I339" s="104">
        <v>0</v>
      </c>
      <c r="J339" s="104">
        <v>0</v>
      </c>
      <c r="K339" s="104">
        <v>0</v>
      </c>
      <c r="L339" s="104">
        <v>0</v>
      </c>
      <c r="M339" s="104">
        <v>3000</v>
      </c>
      <c r="N339" s="104">
        <v>0</v>
      </c>
      <c r="O339" s="104">
        <v>95</v>
      </c>
      <c r="P339" s="104">
        <v>1000</v>
      </c>
      <c r="Q339" s="94" t="s">
        <v>191</v>
      </c>
      <c r="R339" s="94" t="s">
        <v>212</v>
      </c>
      <c r="S339" s="105" t="s">
        <v>1193</v>
      </c>
    </row>
    <row r="340" spans="1:19" x14ac:dyDescent="0.25">
      <c r="A340" s="94" t="s">
        <v>1194</v>
      </c>
      <c r="B340" s="94" t="s">
        <v>1195</v>
      </c>
      <c r="C340" s="112"/>
      <c r="D340" s="104">
        <v>3473</v>
      </c>
      <c r="E340" s="104">
        <v>0</v>
      </c>
      <c r="F340" s="104">
        <v>0</v>
      </c>
      <c r="G340" s="104">
        <v>0</v>
      </c>
      <c r="H340" s="104">
        <v>0</v>
      </c>
      <c r="I340" s="104">
        <v>0</v>
      </c>
      <c r="J340" s="104">
        <v>0</v>
      </c>
      <c r="K340" s="104">
        <v>0</v>
      </c>
      <c r="L340" s="104">
        <v>0</v>
      </c>
      <c r="M340" s="104">
        <v>0</v>
      </c>
      <c r="N340" s="104">
        <v>0</v>
      </c>
      <c r="O340" s="104">
        <v>0</v>
      </c>
      <c r="P340" s="104">
        <v>1500</v>
      </c>
      <c r="Q340" s="94" t="s">
        <v>191</v>
      </c>
      <c r="R340" s="94" t="s">
        <v>212</v>
      </c>
      <c r="S340" s="105" t="s">
        <v>1196</v>
      </c>
    </row>
    <row r="341" spans="1:19" x14ac:dyDescent="0.25">
      <c r="A341" s="94" t="s">
        <v>1197</v>
      </c>
      <c r="B341" s="94" t="s">
        <v>1198</v>
      </c>
      <c r="C341" s="112"/>
      <c r="D341" s="104">
        <v>20000</v>
      </c>
      <c r="E341" s="104">
        <v>0</v>
      </c>
      <c r="F341" s="104">
        <v>0</v>
      </c>
      <c r="G341" s="104">
        <v>0</v>
      </c>
      <c r="H341" s="104">
        <v>0</v>
      </c>
      <c r="I341" s="104">
        <v>0</v>
      </c>
      <c r="J341" s="104">
        <v>0</v>
      </c>
      <c r="K341" s="104">
        <v>0</v>
      </c>
      <c r="L341" s="104">
        <v>0</v>
      </c>
      <c r="M341" s="104">
        <v>28208</v>
      </c>
      <c r="N341" s="104">
        <v>0</v>
      </c>
      <c r="O341" s="104">
        <v>54069</v>
      </c>
      <c r="P341" s="104">
        <v>25000</v>
      </c>
      <c r="Q341" s="94" t="s">
        <v>191</v>
      </c>
      <c r="R341" s="94" t="s">
        <v>269</v>
      </c>
      <c r="S341" s="105" t="s">
        <v>1199</v>
      </c>
    </row>
    <row r="342" spans="1:19" x14ac:dyDescent="0.25">
      <c r="A342" s="94" t="s">
        <v>1200</v>
      </c>
      <c r="B342" s="94" t="s">
        <v>1794</v>
      </c>
      <c r="C342" s="112"/>
      <c r="D342" s="104">
        <v>12299</v>
      </c>
      <c r="E342" s="104">
        <v>0</v>
      </c>
      <c r="F342" s="104">
        <v>0</v>
      </c>
      <c r="G342" s="104">
        <v>2000</v>
      </c>
      <c r="H342" s="104">
        <v>0</v>
      </c>
      <c r="I342" s="104">
        <v>0</v>
      </c>
      <c r="J342" s="104">
        <v>0</v>
      </c>
      <c r="K342" s="104">
        <v>0</v>
      </c>
      <c r="L342" s="104">
        <v>0</v>
      </c>
      <c r="M342" s="104">
        <v>3500</v>
      </c>
      <c r="N342" s="104">
        <v>215204</v>
      </c>
      <c r="O342" s="104">
        <v>0</v>
      </c>
      <c r="P342" s="104">
        <v>11000</v>
      </c>
      <c r="Q342" s="94" t="s">
        <v>193</v>
      </c>
      <c r="R342" s="94" t="s">
        <v>205</v>
      </c>
      <c r="S342" s="105" t="s">
        <v>1202</v>
      </c>
    </row>
    <row r="343" spans="1:19" x14ac:dyDescent="0.25">
      <c r="A343" s="94" t="s">
        <v>1203</v>
      </c>
      <c r="B343" s="94" t="s">
        <v>1204</v>
      </c>
      <c r="C343" s="112"/>
      <c r="D343" s="104">
        <v>16000</v>
      </c>
      <c r="E343" s="104">
        <v>0</v>
      </c>
      <c r="F343" s="104">
        <v>0</v>
      </c>
      <c r="G343" s="104">
        <v>10000</v>
      </c>
      <c r="H343" s="104">
        <v>0</v>
      </c>
      <c r="I343" s="104">
        <v>0</v>
      </c>
      <c r="J343" s="104">
        <v>0</v>
      </c>
      <c r="K343" s="104">
        <v>0</v>
      </c>
      <c r="L343" s="104">
        <v>0</v>
      </c>
      <c r="M343" s="104">
        <v>2960</v>
      </c>
      <c r="N343" s="104">
        <v>10000</v>
      </c>
      <c r="O343" s="104">
        <v>0</v>
      </c>
      <c r="P343" s="104">
        <v>39000</v>
      </c>
      <c r="Q343" s="94" t="s">
        <v>191</v>
      </c>
      <c r="R343" s="94" t="s">
        <v>212</v>
      </c>
      <c r="S343" s="105" t="s">
        <v>1205</v>
      </c>
    </row>
    <row r="344" spans="1:19" x14ac:dyDescent="0.25">
      <c r="A344" s="94" t="s">
        <v>1206</v>
      </c>
      <c r="B344" s="94" t="s">
        <v>1207</v>
      </c>
      <c r="C344" s="112"/>
      <c r="D344" s="104">
        <v>64800</v>
      </c>
      <c r="E344" s="104">
        <v>0</v>
      </c>
      <c r="F344" s="104">
        <v>0</v>
      </c>
      <c r="G344" s="104">
        <v>0</v>
      </c>
      <c r="H344" s="104">
        <v>0</v>
      </c>
      <c r="I344" s="104">
        <v>0</v>
      </c>
      <c r="J344" s="104">
        <v>0</v>
      </c>
      <c r="K344" s="104">
        <v>0</v>
      </c>
      <c r="L344" s="104">
        <v>0</v>
      </c>
      <c r="M344" s="104">
        <v>26655</v>
      </c>
      <c r="N344" s="104">
        <v>57727</v>
      </c>
      <c r="O344" s="104">
        <v>10000</v>
      </c>
      <c r="P344" s="104">
        <v>218000</v>
      </c>
      <c r="Q344" s="94" t="s">
        <v>191</v>
      </c>
      <c r="R344" s="94" t="s">
        <v>372</v>
      </c>
      <c r="S344" s="105" t="s">
        <v>1208</v>
      </c>
    </row>
    <row r="345" spans="1:19" x14ac:dyDescent="0.25">
      <c r="A345" s="94" t="s">
        <v>1209</v>
      </c>
      <c r="B345" s="94" t="s">
        <v>1210</v>
      </c>
      <c r="C345" s="112"/>
      <c r="D345" s="104">
        <v>0</v>
      </c>
      <c r="E345" s="104">
        <v>0</v>
      </c>
      <c r="F345" s="104">
        <v>0</v>
      </c>
      <c r="G345" s="104">
        <v>0</v>
      </c>
      <c r="H345" s="104">
        <v>0</v>
      </c>
      <c r="I345" s="104">
        <v>0</v>
      </c>
      <c r="J345" s="104">
        <v>0</v>
      </c>
      <c r="K345" s="104">
        <v>0</v>
      </c>
      <c r="L345" s="104">
        <v>0</v>
      </c>
      <c r="M345" s="104">
        <v>0</v>
      </c>
      <c r="N345" s="104">
        <v>0</v>
      </c>
      <c r="O345" s="104">
        <v>0</v>
      </c>
      <c r="P345" s="104">
        <v>7109</v>
      </c>
      <c r="Q345" s="94" t="s">
        <v>191</v>
      </c>
      <c r="R345" s="94" t="s">
        <v>249</v>
      </c>
      <c r="S345" s="105" t="s">
        <v>1211</v>
      </c>
    </row>
    <row r="346" spans="1:19" x14ac:dyDescent="0.25">
      <c r="A346" s="94" t="s">
        <v>1212</v>
      </c>
      <c r="B346" s="94" t="s">
        <v>1795</v>
      </c>
      <c r="C346" s="112"/>
      <c r="D346" s="104">
        <v>19650</v>
      </c>
      <c r="E346" s="104">
        <v>15000</v>
      </c>
      <c r="F346" s="104">
        <v>0</v>
      </c>
      <c r="G346" s="104">
        <v>0</v>
      </c>
      <c r="H346" s="104">
        <v>0</v>
      </c>
      <c r="I346" s="104">
        <v>0</v>
      </c>
      <c r="J346" s="104">
        <v>0</v>
      </c>
      <c r="K346" s="104">
        <v>0</v>
      </c>
      <c r="L346" s="104">
        <v>0</v>
      </c>
      <c r="M346" s="104">
        <v>0</v>
      </c>
      <c r="N346" s="104">
        <v>0</v>
      </c>
      <c r="O346" s="104">
        <v>0</v>
      </c>
      <c r="P346" s="104">
        <v>0</v>
      </c>
      <c r="Q346" s="94" t="s">
        <v>195</v>
      </c>
      <c r="R346" s="94" t="s">
        <v>205</v>
      </c>
      <c r="S346" s="105" t="s">
        <v>1214</v>
      </c>
    </row>
    <row r="347" spans="1:19" x14ac:dyDescent="0.25">
      <c r="A347" s="94" t="s">
        <v>1215</v>
      </c>
      <c r="B347" s="94" t="s">
        <v>1216</v>
      </c>
      <c r="C347" s="112"/>
      <c r="D347" s="104">
        <v>5500</v>
      </c>
      <c r="E347" s="104">
        <v>2500</v>
      </c>
      <c r="F347" s="104">
        <v>0</v>
      </c>
      <c r="G347" s="104">
        <v>0</v>
      </c>
      <c r="H347" s="104">
        <v>0</v>
      </c>
      <c r="I347" s="104">
        <v>0</v>
      </c>
      <c r="J347" s="104">
        <v>0</v>
      </c>
      <c r="K347" s="104">
        <v>0</v>
      </c>
      <c r="L347" s="104">
        <v>0</v>
      </c>
      <c r="M347" s="104">
        <v>0</v>
      </c>
      <c r="N347" s="104">
        <v>0</v>
      </c>
      <c r="O347" s="104">
        <v>0</v>
      </c>
      <c r="P347" s="104">
        <v>6000</v>
      </c>
      <c r="Q347" s="94" t="s">
        <v>191</v>
      </c>
      <c r="R347" s="94" t="s">
        <v>212</v>
      </c>
      <c r="S347" s="105" t="s">
        <v>1217</v>
      </c>
    </row>
    <row r="348" spans="1:19" x14ac:dyDescent="0.25">
      <c r="A348" s="94" t="s">
        <v>1218</v>
      </c>
      <c r="B348" s="94" t="s">
        <v>1796</v>
      </c>
      <c r="C348" s="112"/>
      <c r="D348" s="104">
        <v>22121</v>
      </c>
      <c r="E348" s="104">
        <v>0</v>
      </c>
      <c r="F348" s="104">
        <v>0</v>
      </c>
      <c r="G348" s="104">
        <v>2500</v>
      </c>
      <c r="H348" s="104">
        <v>0</v>
      </c>
      <c r="I348" s="104">
        <v>0</v>
      </c>
      <c r="J348" s="104">
        <v>0</v>
      </c>
      <c r="K348" s="104">
        <v>0</v>
      </c>
      <c r="L348" s="104">
        <v>0</v>
      </c>
      <c r="M348" s="104">
        <v>0</v>
      </c>
      <c r="N348" s="104">
        <v>0</v>
      </c>
      <c r="O348" s="104">
        <v>122</v>
      </c>
      <c r="P348" s="104">
        <v>13000</v>
      </c>
      <c r="Q348" s="94" t="s">
        <v>193</v>
      </c>
      <c r="R348" s="94" t="s">
        <v>205</v>
      </c>
      <c r="S348" s="105" t="s">
        <v>1220</v>
      </c>
    </row>
    <row r="349" spans="1:19" x14ac:dyDescent="0.25">
      <c r="A349" s="94" t="s">
        <v>1221</v>
      </c>
      <c r="B349" s="94" t="s">
        <v>1222</v>
      </c>
      <c r="C349" s="112"/>
      <c r="D349" s="104">
        <v>5000</v>
      </c>
      <c r="E349" s="104">
        <v>0</v>
      </c>
      <c r="F349" s="104">
        <v>0</v>
      </c>
      <c r="G349" s="104">
        <v>0</v>
      </c>
      <c r="H349" s="104">
        <v>0</v>
      </c>
      <c r="I349" s="104">
        <v>0</v>
      </c>
      <c r="J349" s="104">
        <v>0</v>
      </c>
      <c r="K349" s="104">
        <v>0</v>
      </c>
      <c r="L349" s="104">
        <v>0</v>
      </c>
      <c r="M349" s="104">
        <v>4000</v>
      </c>
      <c r="N349" s="104">
        <v>0</v>
      </c>
      <c r="O349" s="104">
        <v>0</v>
      </c>
      <c r="P349" s="104">
        <v>15000</v>
      </c>
      <c r="Q349" s="94" t="s">
        <v>191</v>
      </c>
      <c r="R349" s="94" t="s">
        <v>205</v>
      </c>
      <c r="S349" s="105" t="s">
        <v>1223</v>
      </c>
    </row>
    <row r="350" spans="1:19" x14ac:dyDescent="0.25">
      <c r="A350" s="94" t="s">
        <v>1224</v>
      </c>
      <c r="B350" s="94" t="s">
        <v>1225</v>
      </c>
      <c r="C350" s="112"/>
      <c r="D350" s="104">
        <v>18424</v>
      </c>
      <c r="E350" s="104">
        <v>0</v>
      </c>
      <c r="F350" s="104">
        <v>0</v>
      </c>
      <c r="G350" s="104">
        <v>0</v>
      </c>
      <c r="H350" s="104">
        <v>0</v>
      </c>
      <c r="I350" s="104">
        <v>0</v>
      </c>
      <c r="J350" s="104">
        <v>0</v>
      </c>
      <c r="K350" s="104">
        <v>50</v>
      </c>
      <c r="L350" s="104">
        <v>0</v>
      </c>
      <c r="M350" s="104">
        <v>51150</v>
      </c>
      <c r="N350" s="104">
        <v>8000</v>
      </c>
      <c r="O350" s="104">
        <v>3000</v>
      </c>
      <c r="P350" s="104">
        <v>0</v>
      </c>
      <c r="Q350" s="94" t="s">
        <v>191</v>
      </c>
      <c r="R350" s="94" t="s">
        <v>205</v>
      </c>
      <c r="S350" s="105" t="s">
        <v>1226</v>
      </c>
    </row>
    <row r="351" spans="1:19" x14ac:dyDescent="0.25">
      <c r="A351" s="94" t="s">
        <v>1836</v>
      </c>
      <c r="B351" s="94" t="s">
        <v>1837</v>
      </c>
      <c r="C351" s="112"/>
      <c r="D351" s="104">
        <v>775</v>
      </c>
      <c r="E351" s="104">
        <v>0</v>
      </c>
      <c r="F351" s="104">
        <v>0</v>
      </c>
      <c r="G351" s="104">
        <v>0</v>
      </c>
      <c r="H351" s="104">
        <v>0</v>
      </c>
      <c r="I351" s="104">
        <v>0</v>
      </c>
      <c r="J351" s="104">
        <v>0</v>
      </c>
      <c r="K351" s="104">
        <v>0</v>
      </c>
      <c r="L351" s="104">
        <v>0</v>
      </c>
      <c r="M351" s="104">
        <v>2150</v>
      </c>
      <c r="N351" s="104">
        <v>20000</v>
      </c>
      <c r="O351" s="104">
        <v>2900</v>
      </c>
      <c r="P351" s="104">
        <v>19500</v>
      </c>
      <c r="Q351" s="94" t="s">
        <v>191</v>
      </c>
      <c r="R351" s="94" t="s">
        <v>205</v>
      </c>
      <c r="S351" s="105" t="s">
        <v>1838</v>
      </c>
    </row>
    <row r="352" spans="1:19" x14ac:dyDescent="0.25">
      <c r="A352" s="94" t="s">
        <v>1227</v>
      </c>
      <c r="B352" s="94" t="s">
        <v>1228</v>
      </c>
      <c r="C352" s="112"/>
      <c r="D352" s="104">
        <v>103241</v>
      </c>
      <c r="E352" s="104">
        <v>47300</v>
      </c>
      <c r="F352" s="104">
        <v>0</v>
      </c>
      <c r="G352" s="104">
        <v>63000</v>
      </c>
      <c r="H352" s="104">
        <v>2000</v>
      </c>
      <c r="I352" s="104">
        <v>0</v>
      </c>
      <c r="J352" s="104">
        <v>0</v>
      </c>
      <c r="K352" s="104">
        <v>0</v>
      </c>
      <c r="L352" s="104">
        <v>0</v>
      </c>
      <c r="M352" s="104">
        <v>29060</v>
      </c>
      <c r="N352" s="104">
        <v>0</v>
      </c>
      <c r="O352" s="104">
        <v>111197</v>
      </c>
      <c r="P352" s="104">
        <v>63000</v>
      </c>
      <c r="Q352" s="94" t="s">
        <v>191</v>
      </c>
      <c r="R352" s="94" t="s">
        <v>205</v>
      </c>
      <c r="S352" s="105" t="s">
        <v>1229</v>
      </c>
    </row>
    <row r="353" spans="1:19" x14ac:dyDescent="0.25">
      <c r="A353" s="94" t="s">
        <v>1230</v>
      </c>
      <c r="B353" s="94" t="s">
        <v>1797</v>
      </c>
      <c r="C353" s="112"/>
      <c r="D353" s="104">
        <v>2955</v>
      </c>
      <c r="E353" s="104">
        <v>0</v>
      </c>
      <c r="F353" s="104">
        <v>0</v>
      </c>
      <c r="G353" s="104">
        <v>0</v>
      </c>
      <c r="H353" s="104">
        <v>0</v>
      </c>
      <c r="I353" s="104">
        <v>0</v>
      </c>
      <c r="J353" s="104">
        <v>812</v>
      </c>
      <c r="K353" s="104">
        <v>0</v>
      </c>
      <c r="L353" s="104">
        <v>0</v>
      </c>
      <c r="M353" s="104">
        <v>0</v>
      </c>
      <c r="N353" s="104">
        <v>0</v>
      </c>
      <c r="O353" s="104">
        <v>0</v>
      </c>
      <c r="P353" s="104">
        <v>0</v>
      </c>
      <c r="Q353" s="94" t="s">
        <v>195</v>
      </c>
      <c r="R353" s="94" t="s">
        <v>205</v>
      </c>
      <c r="S353" s="105" t="s">
        <v>1232</v>
      </c>
    </row>
    <row r="354" spans="1:19" x14ac:dyDescent="0.25">
      <c r="A354" s="94" t="s">
        <v>1233</v>
      </c>
      <c r="B354" s="94" t="s">
        <v>1234</v>
      </c>
      <c r="C354" s="112"/>
      <c r="D354" s="104">
        <v>2370</v>
      </c>
      <c r="E354" s="104">
        <v>0</v>
      </c>
      <c r="F354" s="104">
        <v>0</v>
      </c>
      <c r="G354" s="104">
        <v>0</v>
      </c>
      <c r="H354" s="104">
        <v>0</v>
      </c>
      <c r="I354" s="104">
        <v>3250</v>
      </c>
      <c r="J354" s="104">
        <v>0</v>
      </c>
      <c r="K354" s="104">
        <v>0</v>
      </c>
      <c r="L354" s="104">
        <v>0</v>
      </c>
      <c r="M354" s="104">
        <v>26600</v>
      </c>
      <c r="N354" s="104">
        <v>0</v>
      </c>
      <c r="O354" s="104">
        <v>0</v>
      </c>
      <c r="P354" s="104">
        <v>9500</v>
      </c>
      <c r="Q354" s="94" t="s">
        <v>191</v>
      </c>
      <c r="R354" s="94" t="s">
        <v>212</v>
      </c>
      <c r="S354" s="105" t="s">
        <v>1235</v>
      </c>
    </row>
    <row r="355" spans="1:19" x14ac:dyDescent="0.25">
      <c r="A355" s="94" t="s">
        <v>1839</v>
      </c>
      <c r="B355" s="94" t="s">
        <v>1840</v>
      </c>
      <c r="C355" s="112"/>
      <c r="D355" s="104">
        <v>4100</v>
      </c>
      <c r="E355" s="104">
        <v>0</v>
      </c>
      <c r="F355" s="104">
        <v>0</v>
      </c>
      <c r="G355" s="104">
        <v>0</v>
      </c>
      <c r="H355" s="104">
        <v>0</v>
      </c>
      <c r="I355" s="104">
        <v>0</v>
      </c>
      <c r="J355" s="104">
        <v>521</v>
      </c>
      <c r="K355" s="104">
        <v>0</v>
      </c>
      <c r="L355" s="104">
        <v>0</v>
      </c>
      <c r="M355" s="104">
        <v>2300</v>
      </c>
      <c r="N355" s="104">
        <v>0</v>
      </c>
      <c r="O355" s="104">
        <v>0</v>
      </c>
      <c r="P355" s="104">
        <v>2000</v>
      </c>
      <c r="Q355" s="94" t="s">
        <v>191</v>
      </c>
      <c r="R355" s="94" t="s">
        <v>212</v>
      </c>
      <c r="S355" s="105" t="s">
        <v>1841</v>
      </c>
    </row>
    <row r="356" spans="1:19" x14ac:dyDescent="0.25">
      <c r="A356" s="94" t="s">
        <v>1236</v>
      </c>
      <c r="B356" s="94" t="s">
        <v>1237</v>
      </c>
      <c r="C356" s="112"/>
      <c r="D356" s="104">
        <v>3236</v>
      </c>
      <c r="E356" s="104">
        <v>0</v>
      </c>
      <c r="F356" s="104">
        <v>0</v>
      </c>
      <c r="G356" s="104">
        <v>0</v>
      </c>
      <c r="H356" s="104">
        <v>0</v>
      </c>
      <c r="I356" s="104">
        <v>0</v>
      </c>
      <c r="J356" s="104">
        <v>0</v>
      </c>
      <c r="K356" s="104">
        <v>0</v>
      </c>
      <c r="L356" s="104">
        <v>0</v>
      </c>
      <c r="M356" s="104">
        <v>35900</v>
      </c>
      <c r="N356" s="104">
        <v>0</v>
      </c>
      <c r="O356" s="104">
        <v>0</v>
      </c>
      <c r="P356" s="104">
        <v>0</v>
      </c>
      <c r="Q356" s="94" t="s">
        <v>191</v>
      </c>
      <c r="R356" s="94" t="s">
        <v>205</v>
      </c>
      <c r="S356" s="105" t="s">
        <v>1238</v>
      </c>
    </row>
    <row r="357" spans="1:19" x14ac:dyDescent="0.25">
      <c r="A357" s="94" t="s">
        <v>1239</v>
      </c>
      <c r="B357" s="94" t="s">
        <v>1240</v>
      </c>
      <c r="C357" s="112"/>
      <c r="D357" s="104">
        <v>20000</v>
      </c>
      <c r="E357" s="104">
        <v>5000</v>
      </c>
      <c r="F357" s="104">
        <v>0</v>
      </c>
      <c r="G357" s="104">
        <v>20000</v>
      </c>
      <c r="H357" s="104">
        <v>0</v>
      </c>
      <c r="I357" s="104">
        <v>0</v>
      </c>
      <c r="J357" s="104">
        <v>0</v>
      </c>
      <c r="K357" s="104">
        <v>0</v>
      </c>
      <c r="L357" s="104">
        <v>0</v>
      </c>
      <c r="M357" s="104">
        <v>50000</v>
      </c>
      <c r="N357" s="104">
        <v>0</v>
      </c>
      <c r="O357" s="104">
        <v>10000</v>
      </c>
      <c r="P357" s="104">
        <v>5000</v>
      </c>
      <c r="Q357" s="94" t="s">
        <v>191</v>
      </c>
      <c r="R357" s="94" t="s">
        <v>262</v>
      </c>
      <c r="S357" s="105" t="s">
        <v>1241</v>
      </c>
    </row>
    <row r="358" spans="1:19" x14ac:dyDescent="0.25">
      <c r="A358" s="94" t="s">
        <v>1242</v>
      </c>
      <c r="B358" s="94" t="s">
        <v>1243</v>
      </c>
      <c r="C358" s="112"/>
      <c r="D358" s="104">
        <v>6696</v>
      </c>
      <c r="E358" s="104">
        <v>2000</v>
      </c>
      <c r="F358" s="104">
        <v>0</v>
      </c>
      <c r="G358" s="104">
        <v>0</v>
      </c>
      <c r="H358" s="104">
        <v>0</v>
      </c>
      <c r="I358" s="104">
        <v>0</v>
      </c>
      <c r="J358" s="104">
        <v>0</v>
      </c>
      <c r="K358" s="104">
        <v>0</v>
      </c>
      <c r="L358" s="104">
        <v>0</v>
      </c>
      <c r="M358" s="104">
        <v>5100</v>
      </c>
      <c r="N358" s="104">
        <v>0</v>
      </c>
      <c r="O358" s="104">
        <v>0</v>
      </c>
      <c r="P358" s="104">
        <v>0</v>
      </c>
      <c r="Q358" s="94" t="s">
        <v>191</v>
      </c>
      <c r="R358" s="94" t="s">
        <v>205</v>
      </c>
      <c r="S358" s="105" t="s">
        <v>1244</v>
      </c>
    </row>
    <row r="359" spans="1:19" x14ac:dyDescent="0.25">
      <c r="A359" s="94" t="s">
        <v>1245</v>
      </c>
      <c r="B359" s="94" t="s">
        <v>1246</v>
      </c>
      <c r="C359" s="112"/>
      <c r="D359" s="104">
        <v>0</v>
      </c>
      <c r="E359" s="104">
        <v>0</v>
      </c>
      <c r="F359" s="104">
        <v>0</v>
      </c>
      <c r="G359" s="104">
        <v>0</v>
      </c>
      <c r="H359" s="104">
        <v>0</v>
      </c>
      <c r="I359" s="104">
        <v>0</v>
      </c>
      <c r="J359" s="104">
        <v>0</v>
      </c>
      <c r="K359" s="104">
        <v>0</v>
      </c>
      <c r="L359" s="104">
        <v>0</v>
      </c>
      <c r="M359" s="104">
        <v>0</v>
      </c>
      <c r="N359" s="104">
        <v>0</v>
      </c>
      <c r="O359" s="104">
        <v>0</v>
      </c>
      <c r="P359" s="104">
        <v>0</v>
      </c>
      <c r="Q359" s="94" t="s">
        <v>191</v>
      </c>
      <c r="R359" s="94" t="s">
        <v>212</v>
      </c>
      <c r="S359" s="105" t="s">
        <v>1247</v>
      </c>
    </row>
    <row r="360" spans="1:19" x14ac:dyDescent="0.25">
      <c r="A360" s="94" t="s">
        <v>1248</v>
      </c>
      <c r="B360" s="94" t="s">
        <v>1249</v>
      </c>
      <c r="C360" s="112"/>
      <c r="D360" s="104">
        <v>5000</v>
      </c>
      <c r="E360" s="104">
        <v>0</v>
      </c>
      <c r="F360" s="104">
        <v>0</v>
      </c>
      <c r="G360" s="104">
        <v>0</v>
      </c>
      <c r="H360" s="104">
        <v>0</v>
      </c>
      <c r="I360" s="104">
        <v>0</v>
      </c>
      <c r="J360" s="104">
        <v>0</v>
      </c>
      <c r="K360" s="104">
        <v>0</v>
      </c>
      <c r="L360" s="104">
        <v>0</v>
      </c>
      <c r="M360" s="104">
        <v>0</v>
      </c>
      <c r="N360" s="104">
        <v>43000</v>
      </c>
      <c r="O360" s="104">
        <v>0</v>
      </c>
      <c r="P360" s="104">
        <v>8000</v>
      </c>
      <c r="Q360" s="94" t="s">
        <v>191</v>
      </c>
      <c r="R360" s="94" t="s">
        <v>212</v>
      </c>
      <c r="S360" s="105" t="s">
        <v>1250</v>
      </c>
    </row>
    <row r="361" spans="1:19" x14ac:dyDescent="0.25">
      <c r="A361" s="94" t="s">
        <v>1251</v>
      </c>
      <c r="B361" s="94" t="s">
        <v>1798</v>
      </c>
      <c r="C361" s="112"/>
      <c r="D361" s="104">
        <v>2424</v>
      </c>
      <c r="E361" s="104">
        <v>0</v>
      </c>
      <c r="F361" s="104">
        <v>0</v>
      </c>
      <c r="G361" s="104">
        <v>0</v>
      </c>
      <c r="H361" s="104">
        <v>0</v>
      </c>
      <c r="I361" s="104">
        <v>0</v>
      </c>
      <c r="J361" s="104">
        <v>0</v>
      </c>
      <c r="K361" s="104">
        <v>0</v>
      </c>
      <c r="L361" s="104">
        <v>0</v>
      </c>
      <c r="M361" s="104">
        <v>11590</v>
      </c>
      <c r="N361" s="104">
        <v>0</v>
      </c>
      <c r="O361" s="104">
        <v>0</v>
      </c>
      <c r="P361" s="104">
        <v>98000</v>
      </c>
      <c r="Q361" s="94" t="s">
        <v>193</v>
      </c>
      <c r="R361" s="94" t="s">
        <v>205</v>
      </c>
      <c r="S361" s="105" t="s">
        <v>1253</v>
      </c>
    </row>
    <row r="362" spans="1:19" x14ac:dyDescent="0.25">
      <c r="A362" s="94" t="s">
        <v>1254</v>
      </c>
      <c r="B362" s="94" t="s">
        <v>1799</v>
      </c>
      <c r="C362" s="112"/>
      <c r="D362" s="104">
        <v>0</v>
      </c>
      <c r="E362" s="104">
        <v>0</v>
      </c>
      <c r="F362" s="104">
        <v>0</v>
      </c>
      <c r="G362" s="104">
        <v>0</v>
      </c>
      <c r="H362" s="104">
        <v>0</v>
      </c>
      <c r="I362" s="104">
        <v>0</v>
      </c>
      <c r="J362" s="104">
        <v>0</v>
      </c>
      <c r="K362" s="104">
        <v>0</v>
      </c>
      <c r="L362" s="104">
        <v>3060</v>
      </c>
      <c r="M362" s="104">
        <v>0</v>
      </c>
      <c r="N362" s="104">
        <v>0</v>
      </c>
      <c r="O362" s="104">
        <v>0</v>
      </c>
      <c r="P362" s="104">
        <v>14000</v>
      </c>
      <c r="Q362" s="94" t="s">
        <v>195</v>
      </c>
      <c r="R362" s="94" t="s">
        <v>205</v>
      </c>
      <c r="S362" s="105" t="s">
        <v>1256</v>
      </c>
    </row>
    <row r="363" spans="1:19" x14ac:dyDescent="0.25">
      <c r="A363" s="94" t="s">
        <v>1257</v>
      </c>
      <c r="B363" s="94" t="s">
        <v>1258</v>
      </c>
      <c r="C363" s="112"/>
      <c r="D363" s="104">
        <v>2215</v>
      </c>
      <c r="E363" s="104">
        <v>900</v>
      </c>
      <c r="F363" s="104">
        <v>0</v>
      </c>
      <c r="G363" s="104">
        <v>0</v>
      </c>
      <c r="H363" s="104">
        <v>0</v>
      </c>
      <c r="I363" s="104">
        <v>0</v>
      </c>
      <c r="J363" s="104">
        <v>0</v>
      </c>
      <c r="K363" s="104">
        <v>0</v>
      </c>
      <c r="L363" s="104">
        <v>0</v>
      </c>
      <c r="M363" s="104">
        <v>10</v>
      </c>
      <c r="N363" s="104">
        <v>0</v>
      </c>
      <c r="O363" s="104">
        <v>0</v>
      </c>
      <c r="P363" s="104">
        <v>6800</v>
      </c>
      <c r="Q363" s="94" t="s">
        <v>191</v>
      </c>
      <c r="R363" s="94" t="s">
        <v>212</v>
      </c>
      <c r="S363" s="105" t="s">
        <v>1259</v>
      </c>
    </row>
    <row r="364" spans="1:19" x14ac:dyDescent="0.25">
      <c r="A364" s="94" t="s">
        <v>1260</v>
      </c>
      <c r="B364" s="94" t="s">
        <v>1261</v>
      </c>
      <c r="C364" s="112"/>
      <c r="D364" s="104">
        <v>5000</v>
      </c>
      <c r="E364" s="104">
        <v>0</v>
      </c>
      <c r="F364" s="104">
        <v>0</v>
      </c>
      <c r="G364" s="104">
        <v>0</v>
      </c>
      <c r="H364" s="104">
        <v>0</v>
      </c>
      <c r="I364" s="104">
        <v>0</v>
      </c>
      <c r="J364" s="104">
        <v>0</v>
      </c>
      <c r="K364" s="104">
        <v>0</v>
      </c>
      <c r="L364" s="104">
        <v>0</v>
      </c>
      <c r="M364" s="104">
        <v>19600</v>
      </c>
      <c r="N364" s="104">
        <v>0</v>
      </c>
      <c r="O364" s="104">
        <v>0</v>
      </c>
      <c r="P364" s="104">
        <v>750</v>
      </c>
      <c r="Q364" s="94" t="s">
        <v>191</v>
      </c>
      <c r="R364" s="94" t="s">
        <v>262</v>
      </c>
      <c r="S364" s="105" t="s">
        <v>1262</v>
      </c>
    </row>
    <row r="365" spans="1:19" x14ac:dyDescent="0.25">
      <c r="A365" s="94" t="s">
        <v>1263</v>
      </c>
      <c r="B365" s="94" t="s">
        <v>1264</v>
      </c>
      <c r="C365" s="112"/>
      <c r="D365" s="104">
        <v>7240</v>
      </c>
      <c r="E365" s="104">
        <v>0</v>
      </c>
      <c r="F365" s="104">
        <v>0</v>
      </c>
      <c r="G365" s="104">
        <v>0</v>
      </c>
      <c r="H365" s="104">
        <v>0</v>
      </c>
      <c r="I365" s="104">
        <v>0</v>
      </c>
      <c r="J365" s="104">
        <v>0</v>
      </c>
      <c r="K365" s="104">
        <v>0</v>
      </c>
      <c r="L365" s="104">
        <v>0</v>
      </c>
      <c r="M365" s="104">
        <v>0</v>
      </c>
      <c r="N365" s="104">
        <v>0</v>
      </c>
      <c r="O365" s="104">
        <v>0</v>
      </c>
      <c r="P365" s="104">
        <v>0</v>
      </c>
      <c r="Q365" s="94" t="s">
        <v>191</v>
      </c>
      <c r="R365" s="94" t="s">
        <v>212</v>
      </c>
      <c r="S365" s="105" t="s">
        <v>1265</v>
      </c>
    </row>
    <row r="366" spans="1:19" x14ac:dyDescent="0.25">
      <c r="A366" s="94" t="s">
        <v>1266</v>
      </c>
      <c r="B366" s="94" t="s">
        <v>1267</v>
      </c>
      <c r="C366" s="112"/>
      <c r="D366" s="104">
        <v>12900</v>
      </c>
      <c r="E366" s="104">
        <v>0</v>
      </c>
      <c r="F366" s="104">
        <v>0</v>
      </c>
      <c r="G366" s="104">
        <v>0</v>
      </c>
      <c r="H366" s="104">
        <v>0</v>
      </c>
      <c r="I366" s="104">
        <v>0</v>
      </c>
      <c r="J366" s="104">
        <v>0</v>
      </c>
      <c r="K366" s="104">
        <v>0</v>
      </c>
      <c r="L366" s="104">
        <v>0</v>
      </c>
      <c r="M366" s="104">
        <v>30154</v>
      </c>
      <c r="N366" s="104">
        <v>0</v>
      </c>
      <c r="O366" s="104">
        <v>22360</v>
      </c>
      <c r="P366" s="104">
        <v>0</v>
      </c>
      <c r="Q366" s="94" t="s">
        <v>191</v>
      </c>
      <c r="R366" s="94" t="s">
        <v>269</v>
      </c>
      <c r="S366" s="105" t="s">
        <v>1268</v>
      </c>
    </row>
    <row r="367" spans="1:19" x14ac:dyDescent="0.25">
      <c r="A367" s="94" t="s">
        <v>1269</v>
      </c>
      <c r="B367" s="94" t="s">
        <v>1270</v>
      </c>
      <c r="C367" s="112"/>
      <c r="D367" s="104">
        <v>4000</v>
      </c>
      <c r="E367" s="104">
        <v>0</v>
      </c>
      <c r="F367" s="104">
        <v>0</v>
      </c>
      <c r="G367" s="104">
        <v>0</v>
      </c>
      <c r="H367" s="104">
        <v>0</v>
      </c>
      <c r="I367" s="104">
        <v>0</v>
      </c>
      <c r="J367" s="104">
        <v>0</v>
      </c>
      <c r="K367" s="104">
        <v>0</v>
      </c>
      <c r="L367" s="104">
        <v>0</v>
      </c>
      <c r="M367" s="104">
        <v>0</v>
      </c>
      <c r="N367" s="104">
        <v>0</v>
      </c>
      <c r="O367" s="104">
        <v>0</v>
      </c>
      <c r="P367" s="104">
        <v>0</v>
      </c>
      <c r="Q367" s="94" t="s">
        <v>191</v>
      </c>
      <c r="R367" s="94" t="s">
        <v>212</v>
      </c>
      <c r="S367" s="105" t="s">
        <v>1271</v>
      </c>
    </row>
    <row r="368" spans="1:19" x14ac:dyDescent="0.25">
      <c r="A368" s="94" t="s">
        <v>1272</v>
      </c>
      <c r="B368" s="94" t="s">
        <v>1273</v>
      </c>
      <c r="C368" s="112"/>
      <c r="D368" s="104">
        <v>8601</v>
      </c>
      <c r="E368" s="104">
        <v>0</v>
      </c>
      <c r="F368" s="104">
        <v>0</v>
      </c>
      <c r="G368" s="104">
        <v>0</v>
      </c>
      <c r="H368" s="104">
        <v>0</v>
      </c>
      <c r="I368" s="104">
        <v>0</v>
      </c>
      <c r="J368" s="104">
        <v>0</v>
      </c>
      <c r="K368" s="104">
        <v>0</v>
      </c>
      <c r="L368" s="104">
        <v>0</v>
      </c>
      <c r="M368" s="104">
        <v>0</v>
      </c>
      <c r="N368" s="104">
        <v>0</v>
      </c>
      <c r="O368" s="104">
        <v>0</v>
      </c>
      <c r="P368" s="104">
        <v>0</v>
      </c>
      <c r="Q368" s="94" t="s">
        <v>191</v>
      </c>
      <c r="R368" s="94" t="s">
        <v>212</v>
      </c>
      <c r="S368" s="105" t="s">
        <v>1274</v>
      </c>
    </row>
    <row r="369" spans="1:19" x14ac:dyDescent="0.25">
      <c r="A369" s="94" t="s">
        <v>1275</v>
      </c>
      <c r="B369" s="94" t="s">
        <v>1276</v>
      </c>
      <c r="C369" s="112"/>
      <c r="D369" s="104">
        <v>16411</v>
      </c>
      <c r="E369" s="104">
        <v>0</v>
      </c>
      <c r="F369" s="104">
        <v>0</v>
      </c>
      <c r="G369" s="104">
        <v>0</v>
      </c>
      <c r="H369" s="104">
        <v>0</v>
      </c>
      <c r="I369" s="104">
        <v>1100</v>
      </c>
      <c r="J369" s="104">
        <v>0</v>
      </c>
      <c r="K369" s="104">
        <v>0</v>
      </c>
      <c r="L369" s="104">
        <v>0</v>
      </c>
      <c r="M369" s="104">
        <v>5000</v>
      </c>
      <c r="N369" s="104">
        <v>0</v>
      </c>
      <c r="O369" s="104">
        <v>0</v>
      </c>
      <c r="P369" s="104">
        <v>0</v>
      </c>
      <c r="Q369" s="94" t="s">
        <v>191</v>
      </c>
      <c r="R369" s="94" t="s">
        <v>212</v>
      </c>
      <c r="S369" s="105" t="s">
        <v>1277</v>
      </c>
    </row>
    <row r="370" spans="1:19" x14ac:dyDescent="0.25">
      <c r="A370" s="94" t="s">
        <v>1278</v>
      </c>
      <c r="B370" s="94" t="s">
        <v>1279</v>
      </c>
      <c r="C370" s="112"/>
      <c r="D370" s="104">
        <v>0</v>
      </c>
      <c r="E370" s="104">
        <v>0</v>
      </c>
      <c r="F370" s="104">
        <v>0</v>
      </c>
      <c r="G370" s="104">
        <v>0</v>
      </c>
      <c r="H370" s="104">
        <v>0</v>
      </c>
      <c r="I370" s="104">
        <v>0</v>
      </c>
      <c r="J370" s="104">
        <v>0</v>
      </c>
      <c r="K370" s="104">
        <v>0</v>
      </c>
      <c r="L370" s="104">
        <v>17650</v>
      </c>
      <c r="M370" s="104">
        <v>0</v>
      </c>
      <c r="N370" s="104">
        <v>0</v>
      </c>
      <c r="O370" s="104">
        <v>0</v>
      </c>
      <c r="P370" s="104">
        <v>0</v>
      </c>
      <c r="Q370" s="94" t="s">
        <v>191</v>
      </c>
      <c r="R370" s="94" t="s">
        <v>269</v>
      </c>
      <c r="S370" s="105" t="s">
        <v>1280</v>
      </c>
    </row>
    <row r="371" spans="1:19" x14ac:dyDescent="0.25">
      <c r="A371" s="94" t="s">
        <v>1281</v>
      </c>
      <c r="B371" s="94" t="s">
        <v>1282</v>
      </c>
      <c r="C371" s="112"/>
      <c r="D371" s="104">
        <v>15874</v>
      </c>
      <c r="E371" s="104">
        <v>0</v>
      </c>
      <c r="F371" s="104">
        <v>0</v>
      </c>
      <c r="G371" s="104">
        <v>0</v>
      </c>
      <c r="H371" s="104">
        <v>0</v>
      </c>
      <c r="I371" s="104">
        <v>0</v>
      </c>
      <c r="J371" s="104">
        <v>0</v>
      </c>
      <c r="K371" s="104">
        <v>0</v>
      </c>
      <c r="L371" s="104">
        <v>0</v>
      </c>
      <c r="M371" s="104">
        <v>0</v>
      </c>
      <c r="N371" s="104">
        <v>0</v>
      </c>
      <c r="O371" s="104">
        <v>0</v>
      </c>
      <c r="P371" s="104">
        <v>0</v>
      </c>
      <c r="Q371" s="94" t="s">
        <v>191</v>
      </c>
      <c r="R371" s="94" t="s">
        <v>249</v>
      </c>
      <c r="S371" s="105" t="s">
        <v>1283</v>
      </c>
    </row>
    <row r="372" spans="1:19" x14ac:dyDescent="0.25">
      <c r="A372" s="94" t="s">
        <v>1284</v>
      </c>
      <c r="B372" s="94" t="s">
        <v>1285</v>
      </c>
      <c r="C372" s="112"/>
      <c r="D372" s="104">
        <v>7205</v>
      </c>
      <c r="E372" s="104">
        <v>0</v>
      </c>
      <c r="F372" s="104">
        <v>0</v>
      </c>
      <c r="G372" s="104">
        <v>0</v>
      </c>
      <c r="H372" s="104">
        <v>0</v>
      </c>
      <c r="I372" s="104">
        <v>0</v>
      </c>
      <c r="J372" s="104">
        <v>0</v>
      </c>
      <c r="K372" s="104">
        <v>0</v>
      </c>
      <c r="L372" s="104">
        <v>0</v>
      </c>
      <c r="M372" s="104">
        <v>23300</v>
      </c>
      <c r="N372" s="104">
        <v>0</v>
      </c>
      <c r="O372" s="104">
        <v>15475</v>
      </c>
      <c r="P372" s="104">
        <v>17880</v>
      </c>
      <c r="Q372" s="94" t="s">
        <v>191</v>
      </c>
      <c r="R372" s="94" t="s">
        <v>212</v>
      </c>
      <c r="S372" s="105" t="s">
        <v>1286</v>
      </c>
    </row>
    <row r="373" spans="1:19" x14ac:dyDescent="0.25">
      <c r="A373" s="94" t="s">
        <v>1287</v>
      </c>
      <c r="B373" s="94" t="s">
        <v>1288</v>
      </c>
      <c r="C373" s="112"/>
      <c r="D373" s="104">
        <v>4000</v>
      </c>
      <c r="E373" s="104">
        <v>9500</v>
      </c>
      <c r="F373" s="104">
        <v>0</v>
      </c>
      <c r="G373" s="104">
        <v>8000</v>
      </c>
      <c r="H373" s="104">
        <v>0</v>
      </c>
      <c r="I373" s="104">
        <v>0</v>
      </c>
      <c r="J373" s="104">
        <v>0</v>
      </c>
      <c r="K373" s="104">
        <v>0</v>
      </c>
      <c r="L373" s="104">
        <v>0</v>
      </c>
      <c r="M373" s="104">
        <v>6404</v>
      </c>
      <c r="N373" s="104">
        <v>489</v>
      </c>
      <c r="O373" s="104">
        <v>0</v>
      </c>
      <c r="P373" s="104">
        <v>12000</v>
      </c>
      <c r="Q373" s="94" t="s">
        <v>191</v>
      </c>
      <c r="R373" s="94" t="s">
        <v>212</v>
      </c>
      <c r="S373" s="105" t="s">
        <v>1289</v>
      </c>
    </row>
    <row r="374" spans="1:19" x14ac:dyDescent="0.25">
      <c r="A374" s="94" t="s">
        <v>1290</v>
      </c>
      <c r="B374" s="94" t="s">
        <v>1291</v>
      </c>
      <c r="C374" s="111"/>
      <c r="D374" s="130">
        <v>7893</v>
      </c>
      <c r="E374" s="130">
        <v>0</v>
      </c>
      <c r="F374" s="130">
        <v>0</v>
      </c>
      <c r="G374" s="130">
        <v>0</v>
      </c>
      <c r="H374" s="130">
        <v>0</v>
      </c>
      <c r="I374" s="130">
        <v>0</v>
      </c>
      <c r="J374" s="130">
        <v>0</v>
      </c>
      <c r="K374" s="130">
        <v>0</v>
      </c>
      <c r="L374" s="130">
        <v>0</v>
      </c>
      <c r="M374" s="130">
        <v>9093</v>
      </c>
      <c r="N374" s="130">
        <v>0</v>
      </c>
      <c r="O374" s="130">
        <v>2871</v>
      </c>
      <c r="P374" s="130">
        <v>4000</v>
      </c>
      <c r="Q374" s="94" t="s">
        <v>191</v>
      </c>
      <c r="R374" s="94" t="s">
        <v>212</v>
      </c>
      <c r="S374" s="94" t="s">
        <v>1292</v>
      </c>
    </row>
    <row r="375" spans="1:19" x14ac:dyDescent="0.25">
      <c r="A375" s="94" t="s">
        <v>1293</v>
      </c>
      <c r="B375" s="94" t="s">
        <v>1294</v>
      </c>
      <c r="C375" s="112"/>
      <c r="D375" s="104">
        <v>0</v>
      </c>
      <c r="E375" s="104">
        <v>0</v>
      </c>
      <c r="F375" s="104">
        <v>0</v>
      </c>
      <c r="G375" s="104">
        <v>0</v>
      </c>
      <c r="H375" s="104">
        <v>0</v>
      </c>
      <c r="I375" s="104">
        <v>0</v>
      </c>
      <c r="J375" s="104">
        <v>0</v>
      </c>
      <c r="K375" s="104">
        <v>0</v>
      </c>
      <c r="L375" s="104">
        <v>0</v>
      </c>
      <c r="M375" s="104">
        <v>22843</v>
      </c>
      <c r="N375" s="104">
        <v>0</v>
      </c>
      <c r="O375" s="104">
        <v>4486</v>
      </c>
      <c r="P375" s="104">
        <v>0</v>
      </c>
      <c r="Q375" s="94" t="s">
        <v>191</v>
      </c>
      <c r="R375" s="94" t="s">
        <v>212</v>
      </c>
      <c r="S375" s="105" t="s">
        <v>1295</v>
      </c>
    </row>
    <row r="376" spans="1:19" x14ac:dyDescent="0.25">
      <c r="A376" s="94" t="s">
        <v>1296</v>
      </c>
      <c r="B376" s="94" t="s">
        <v>1297</v>
      </c>
      <c r="C376" s="112"/>
      <c r="D376" s="104">
        <v>15001</v>
      </c>
      <c r="E376" s="104">
        <v>10000</v>
      </c>
      <c r="F376" s="104">
        <v>0</v>
      </c>
      <c r="G376" s="104">
        <v>0</v>
      </c>
      <c r="H376" s="104">
        <v>0</v>
      </c>
      <c r="I376" s="104">
        <v>0</v>
      </c>
      <c r="J376" s="104">
        <v>0</v>
      </c>
      <c r="K376" s="104">
        <v>0</v>
      </c>
      <c r="L376" s="104">
        <v>0</v>
      </c>
      <c r="M376" s="104">
        <v>5000</v>
      </c>
      <c r="N376" s="104">
        <v>0</v>
      </c>
      <c r="O376" s="104">
        <v>0</v>
      </c>
      <c r="P376" s="104">
        <v>0</v>
      </c>
      <c r="Q376" s="94" t="s">
        <v>191</v>
      </c>
      <c r="R376" s="94" t="s">
        <v>205</v>
      </c>
      <c r="S376" s="105" t="s">
        <v>1298</v>
      </c>
    </row>
    <row r="377" spans="1:19" x14ac:dyDescent="0.25">
      <c r="A377" s="94" t="s">
        <v>1299</v>
      </c>
      <c r="B377" s="94" t="s">
        <v>1300</v>
      </c>
      <c r="C377" s="112"/>
      <c r="D377" s="104">
        <v>16777</v>
      </c>
      <c r="E377" s="104">
        <v>3000</v>
      </c>
      <c r="F377" s="104">
        <v>0</v>
      </c>
      <c r="G377" s="104">
        <v>0</v>
      </c>
      <c r="H377" s="104">
        <v>0</v>
      </c>
      <c r="I377" s="104">
        <v>0</v>
      </c>
      <c r="J377" s="104">
        <v>0</v>
      </c>
      <c r="K377" s="104">
        <v>0</v>
      </c>
      <c r="L377" s="104">
        <v>0</v>
      </c>
      <c r="M377" s="104">
        <v>0</v>
      </c>
      <c r="N377" s="104">
        <v>0</v>
      </c>
      <c r="O377" s="104">
        <v>0</v>
      </c>
      <c r="P377" s="104">
        <v>0</v>
      </c>
      <c r="Q377" s="94" t="s">
        <v>191</v>
      </c>
      <c r="R377" s="94" t="s">
        <v>212</v>
      </c>
      <c r="S377" s="105" t="s">
        <v>1301</v>
      </c>
    </row>
    <row r="378" spans="1:19" x14ac:dyDescent="0.25">
      <c r="A378" s="94" t="s">
        <v>1302</v>
      </c>
      <c r="B378" s="94" t="s">
        <v>1303</v>
      </c>
      <c r="C378" s="112"/>
      <c r="D378" s="104">
        <v>23800</v>
      </c>
      <c r="E378" s="104">
        <v>0</v>
      </c>
      <c r="F378" s="104">
        <v>0</v>
      </c>
      <c r="G378" s="104">
        <v>0</v>
      </c>
      <c r="H378" s="104">
        <v>0</v>
      </c>
      <c r="I378" s="104">
        <v>0</v>
      </c>
      <c r="J378" s="104">
        <v>20000</v>
      </c>
      <c r="K378" s="104">
        <v>0</v>
      </c>
      <c r="L378" s="104">
        <v>0</v>
      </c>
      <c r="M378" s="104">
        <v>16850</v>
      </c>
      <c r="N378" s="104">
        <v>0</v>
      </c>
      <c r="O378" s="104">
        <v>0</v>
      </c>
      <c r="P378" s="104">
        <v>10000</v>
      </c>
      <c r="Q378" s="94" t="s">
        <v>191</v>
      </c>
      <c r="R378" s="94" t="s">
        <v>269</v>
      </c>
      <c r="S378" s="105" t="s">
        <v>1304</v>
      </c>
    </row>
    <row r="379" spans="1:19" x14ac:dyDescent="0.25">
      <c r="A379" s="94" t="s">
        <v>1305</v>
      </c>
      <c r="B379" s="94" t="s">
        <v>1306</v>
      </c>
      <c r="C379" s="112"/>
      <c r="D379" s="104">
        <v>21351</v>
      </c>
      <c r="E379" s="104">
        <v>0</v>
      </c>
      <c r="F379" s="104">
        <v>0</v>
      </c>
      <c r="G379" s="104">
        <v>0</v>
      </c>
      <c r="H379" s="104">
        <v>0</v>
      </c>
      <c r="I379" s="104">
        <v>0</v>
      </c>
      <c r="J379" s="104">
        <v>0</v>
      </c>
      <c r="K379" s="104">
        <v>0</v>
      </c>
      <c r="L379" s="104">
        <v>0</v>
      </c>
      <c r="M379" s="104">
        <v>0</v>
      </c>
      <c r="N379" s="104">
        <v>0</v>
      </c>
      <c r="O379" s="104">
        <v>20000</v>
      </c>
      <c r="P379" s="104">
        <v>0</v>
      </c>
      <c r="Q379" s="94" t="s">
        <v>191</v>
      </c>
      <c r="R379" s="94" t="s">
        <v>269</v>
      </c>
      <c r="S379" s="105" t="s">
        <v>1307</v>
      </c>
    </row>
    <row r="380" spans="1:19" x14ac:dyDescent="0.25">
      <c r="A380" s="94" t="s">
        <v>1308</v>
      </c>
      <c r="B380" s="94" t="s">
        <v>1309</v>
      </c>
      <c r="C380" s="112"/>
      <c r="D380" s="104">
        <v>15000</v>
      </c>
      <c r="E380" s="104">
        <v>0</v>
      </c>
      <c r="F380" s="104">
        <v>0</v>
      </c>
      <c r="G380" s="104">
        <v>0</v>
      </c>
      <c r="H380" s="104">
        <v>0</v>
      </c>
      <c r="I380" s="104">
        <v>0</v>
      </c>
      <c r="J380" s="104">
        <v>0</v>
      </c>
      <c r="K380" s="104">
        <v>0</v>
      </c>
      <c r="L380" s="104">
        <v>0</v>
      </c>
      <c r="M380" s="104">
        <v>0</v>
      </c>
      <c r="N380" s="104">
        <v>0</v>
      </c>
      <c r="O380" s="104">
        <v>0</v>
      </c>
      <c r="P380" s="104">
        <v>5000</v>
      </c>
      <c r="Q380" s="94" t="s">
        <v>191</v>
      </c>
      <c r="R380" s="94" t="s">
        <v>212</v>
      </c>
      <c r="S380" s="105" t="s">
        <v>1310</v>
      </c>
    </row>
    <row r="381" spans="1:19" x14ac:dyDescent="0.25">
      <c r="A381" s="94" t="s">
        <v>1311</v>
      </c>
      <c r="B381" s="94" t="s">
        <v>1800</v>
      </c>
      <c r="C381" s="112"/>
      <c r="D381" s="104">
        <v>4827</v>
      </c>
      <c r="E381" s="104">
        <v>0</v>
      </c>
      <c r="F381" s="104">
        <v>0</v>
      </c>
      <c r="G381" s="104">
        <v>0</v>
      </c>
      <c r="H381" s="104">
        <v>0</v>
      </c>
      <c r="I381" s="104">
        <v>0</v>
      </c>
      <c r="J381" s="104">
        <v>0</v>
      </c>
      <c r="K381" s="104">
        <v>0</v>
      </c>
      <c r="L381" s="104">
        <v>0</v>
      </c>
      <c r="M381" s="104">
        <v>2780</v>
      </c>
      <c r="N381" s="104">
        <v>0</v>
      </c>
      <c r="O381" s="104">
        <v>0</v>
      </c>
      <c r="P381" s="104">
        <v>0</v>
      </c>
      <c r="Q381" s="94" t="s">
        <v>193</v>
      </c>
      <c r="R381" s="94" t="s">
        <v>205</v>
      </c>
      <c r="S381" s="105" t="s">
        <v>1313</v>
      </c>
    </row>
    <row r="382" spans="1:19" x14ac:dyDescent="0.25">
      <c r="A382" s="94" t="s">
        <v>1314</v>
      </c>
      <c r="B382" s="94" t="s">
        <v>1801</v>
      </c>
      <c r="C382" s="112"/>
      <c r="D382" s="104">
        <v>0</v>
      </c>
      <c r="E382" s="104">
        <v>0</v>
      </c>
      <c r="F382" s="104">
        <v>0</v>
      </c>
      <c r="G382" s="104">
        <v>0</v>
      </c>
      <c r="H382" s="104">
        <v>0</v>
      </c>
      <c r="I382" s="104">
        <v>0</v>
      </c>
      <c r="J382" s="104">
        <v>0</v>
      </c>
      <c r="K382" s="104">
        <v>0</v>
      </c>
      <c r="L382" s="104">
        <v>0</v>
      </c>
      <c r="M382" s="104">
        <v>0</v>
      </c>
      <c r="N382" s="104">
        <v>0</v>
      </c>
      <c r="O382" s="104">
        <v>0</v>
      </c>
      <c r="P382" s="104">
        <v>0</v>
      </c>
      <c r="Q382" s="94" t="s">
        <v>193</v>
      </c>
      <c r="R382" s="94" t="s">
        <v>249</v>
      </c>
      <c r="S382" s="105" t="s">
        <v>1316</v>
      </c>
    </row>
    <row r="383" spans="1:19" x14ac:dyDescent="0.25">
      <c r="A383" s="94" t="s">
        <v>1317</v>
      </c>
      <c r="B383" s="94" t="s">
        <v>1318</v>
      </c>
      <c r="C383" s="112"/>
      <c r="D383" s="104">
        <v>20000</v>
      </c>
      <c r="E383" s="104">
        <v>0</v>
      </c>
      <c r="F383" s="104">
        <v>0</v>
      </c>
      <c r="G383" s="104">
        <v>0</v>
      </c>
      <c r="H383" s="104">
        <v>0</v>
      </c>
      <c r="I383" s="104">
        <v>0</v>
      </c>
      <c r="J383" s="104">
        <v>0</v>
      </c>
      <c r="K383" s="104">
        <v>0</v>
      </c>
      <c r="L383" s="104">
        <v>0</v>
      </c>
      <c r="M383" s="104">
        <v>9900</v>
      </c>
      <c r="N383" s="104">
        <v>0</v>
      </c>
      <c r="O383" s="104">
        <v>0</v>
      </c>
      <c r="P383" s="104">
        <v>20000</v>
      </c>
      <c r="Q383" s="94" t="s">
        <v>191</v>
      </c>
      <c r="R383" s="94" t="s">
        <v>212</v>
      </c>
      <c r="S383" s="105" t="s">
        <v>1319</v>
      </c>
    </row>
    <row r="384" spans="1:19" x14ac:dyDescent="0.25">
      <c r="A384" s="94" t="s">
        <v>1320</v>
      </c>
      <c r="B384" s="94" t="s">
        <v>1321</v>
      </c>
      <c r="C384" s="112"/>
      <c r="D384" s="104">
        <v>0</v>
      </c>
      <c r="E384" s="104">
        <v>0</v>
      </c>
      <c r="F384" s="104">
        <v>0</v>
      </c>
      <c r="G384" s="104">
        <v>0</v>
      </c>
      <c r="H384" s="104">
        <v>0</v>
      </c>
      <c r="I384" s="104">
        <v>0</v>
      </c>
      <c r="J384" s="104">
        <v>0</v>
      </c>
      <c r="K384" s="104">
        <v>0</v>
      </c>
      <c r="L384" s="104">
        <v>0</v>
      </c>
      <c r="M384" s="104">
        <v>15420</v>
      </c>
      <c r="N384" s="104">
        <v>0</v>
      </c>
      <c r="O384" s="104">
        <v>0</v>
      </c>
      <c r="P384" s="104">
        <v>0</v>
      </c>
      <c r="Q384" s="94" t="s">
        <v>191</v>
      </c>
      <c r="R384" s="94" t="s">
        <v>269</v>
      </c>
      <c r="S384" s="105" t="s">
        <v>1322</v>
      </c>
    </row>
    <row r="385" spans="1:19" x14ac:dyDescent="0.25">
      <c r="A385" s="94" t="s">
        <v>1323</v>
      </c>
      <c r="B385" s="94" t="s">
        <v>1324</v>
      </c>
      <c r="C385" s="112"/>
      <c r="D385" s="104">
        <v>0</v>
      </c>
      <c r="E385" s="104">
        <v>0</v>
      </c>
      <c r="F385" s="104">
        <v>0</v>
      </c>
      <c r="G385" s="104">
        <v>0</v>
      </c>
      <c r="H385" s="104">
        <v>0</v>
      </c>
      <c r="I385" s="104">
        <v>0</v>
      </c>
      <c r="J385" s="104">
        <v>0</v>
      </c>
      <c r="K385" s="104">
        <v>0</v>
      </c>
      <c r="L385" s="104">
        <v>0</v>
      </c>
      <c r="M385" s="104">
        <v>0</v>
      </c>
      <c r="N385" s="104">
        <v>0</v>
      </c>
      <c r="O385" s="104">
        <v>0</v>
      </c>
      <c r="P385" s="104">
        <v>54516</v>
      </c>
      <c r="Q385" s="94" t="s">
        <v>191</v>
      </c>
      <c r="R385" s="94" t="s">
        <v>212</v>
      </c>
      <c r="S385" s="105" t="s">
        <v>1325</v>
      </c>
    </row>
    <row r="386" spans="1:19" x14ac:dyDescent="0.25">
      <c r="A386" s="94" t="s">
        <v>1326</v>
      </c>
      <c r="B386" s="94" t="s">
        <v>1327</v>
      </c>
      <c r="C386" s="112"/>
      <c r="D386" s="104">
        <v>13860</v>
      </c>
      <c r="E386" s="104">
        <v>6000</v>
      </c>
      <c r="F386" s="104">
        <v>0</v>
      </c>
      <c r="G386" s="104">
        <v>0</v>
      </c>
      <c r="H386" s="104">
        <v>0</v>
      </c>
      <c r="I386" s="104">
        <v>0</v>
      </c>
      <c r="J386" s="104">
        <v>0</v>
      </c>
      <c r="K386" s="104">
        <v>600</v>
      </c>
      <c r="L386" s="104">
        <v>0</v>
      </c>
      <c r="M386" s="104">
        <v>1100</v>
      </c>
      <c r="N386" s="104">
        <v>0</v>
      </c>
      <c r="O386" s="104">
        <v>50</v>
      </c>
      <c r="P386" s="104">
        <v>10000</v>
      </c>
      <c r="Q386" s="94" t="s">
        <v>191</v>
      </c>
      <c r="R386" s="94" t="s">
        <v>212</v>
      </c>
      <c r="S386" s="105" t="s">
        <v>1328</v>
      </c>
    </row>
    <row r="387" spans="1:19" x14ac:dyDescent="0.25">
      <c r="A387" s="94" t="s">
        <v>1329</v>
      </c>
      <c r="B387" s="94" t="s">
        <v>1330</v>
      </c>
      <c r="C387" s="112"/>
      <c r="D387" s="104">
        <v>36590</v>
      </c>
      <c r="E387" s="104">
        <v>0</v>
      </c>
      <c r="F387" s="104">
        <v>0</v>
      </c>
      <c r="G387" s="104">
        <v>0</v>
      </c>
      <c r="H387" s="104">
        <v>0</v>
      </c>
      <c r="I387" s="104">
        <v>0</v>
      </c>
      <c r="J387" s="104">
        <v>0</v>
      </c>
      <c r="K387" s="104">
        <v>0</v>
      </c>
      <c r="L387" s="104">
        <v>0</v>
      </c>
      <c r="M387" s="104">
        <v>53513</v>
      </c>
      <c r="N387" s="104">
        <v>0</v>
      </c>
      <c r="O387" s="104">
        <v>0</v>
      </c>
      <c r="P387" s="104">
        <v>0</v>
      </c>
      <c r="Q387" s="94" t="s">
        <v>191</v>
      </c>
      <c r="R387" s="94" t="s">
        <v>269</v>
      </c>
      <c r="S387" s="105" t="s">
        <v>1331</v>
      </c>
    </row>
    <row r="388" spans="1:19" x14ac:dyDescent="0.25">
      <c r="A388" s="94" t="s">
        <v>1332</v>
      </c>
      <c r="B388" s="94" t="s">
        <v>1333</v>
      </c>
      <c r="C388" s="112"/>
      <c r="D388" s="104">
        <v>25000</v>
      </c>
      <c r="E388" s="104">
        <v>0</v>
      </c>
      <c r="F388" s="104">
        <v>0</v>
      </c>
      <c r="G388" s="104">
        <v>0</v>
      </c>
      <c r="H388" s="104">
        <v>0</v>
      </c>
      <c r="I388" s="104">
        <v>0</v>
      </c>
      <c r="J388" s="104">
        <v>0</v>
      </c>
      <c r="K388" s="104">
        <v>0</v>
      </c>
      <c r="L388" s="104">
        <v>0</v>
      </c>
      <c r="M388" s="104">
        <v>25127</v>
      </c>
      <c r="N388" s="104">
        <v>0</v>
      </c>
      <c r="O388" s="104">
        <v>20000</v>
      </c>
      <c r="P388" s="104">
        <v>163000</v>
      </c>
      <c r="Q388" s="94" t="s">
        <v>191</v>
      </c>
      <c r="R388" s="94" t="s">
        <v>249</v>
      </c>
      <c r="S388" s="105" t="s">
        <v>1334</v>
      </c>
    </row>
    <row r="389" spans="1:19" x14ac:dyDescent="0.25">
      <c r="A389" s="94" t="s">
        <v>1335</v>
      </c>
      <c r="B389" s="94" t="s">
        <v>1802</v>
      </c>
      <c r="C389" s="112"/>
      <c r="D389" s="104">
        <v>5579</v>
      </c>
      <c r="E389" s="104">
        <v>0</v>
      </c>
      <c r="F389" s="104">
        <v>0</v>
      </c>
      <c r="G389" s="104">
        <v>0</v>
      </c>
      <c r="H389" s="104">
        <v>0</v>
      </c>
      <c r="I389" s="104">
        <v>0</v>
      </c>
      <c r="J389" s="104">
        <v>0</v>
      </c>
      <c r="K389" s="104">
        <v>0</v>
      </c>
      <c r="L389" s="104">
        <v>0</v>
      </c>
      <c r="M389" s="104">
        <v>0</v>
      </c>
      <c r="N389" s="104">
        <v>343846</v>
      </c>
      <c r="O389" s="104">
        <v>0</v>
      </c>
      <c r="P389" s="104">
        <v>0</v>
      </c>
      <c r="Q389" s="94" t="s">
        <v>193</v>
      </c>
      <c r="R389" s="94" t="s">
        <v>205</v>
      </c>
      <c r="S389" s="105" t="s">
        <v>1337</v>
      </c>
    </row>
    <row r="390" spans="1:19" x14ac:dyDescent="0.25">
      <c r="A390" s="94" t="s">
        <v>1338</v>
      </c>
      <c r="B390" s="94" t="s">
        <v>1339</v>
      </c>
      <c r="C390" s="112"/>
      <c r="D390" s="104">
        <v>55959</v>
      </c>
      <c r="E390" s="104">
        <v>5000</v>
      </c>
      <c r="F390" s="104">
        <v>0</v>
      </c>
      <c r="G390" s="104">
        <v>0</v>
      </c>
      <c r="H390" s="104">
        <v>0</v>
      </c>
      <c r="I390" s="104">
        <v>0</v>
      </c>
      <c r="J390" s="104">
        <v>0</v>
      </c>
      <c r="K390" s="104">
        <v>0</v>
      </c>
      <c r="L390" s="104">
        <v>0</v>
      </c>
      <c r="M390" s="104">
        <v>16420</v>
      </c>
      <c r="N390" s="104">
        <v>0</v>
      </c>
      <c r="O390" s="104">
        <v>0</v>
      </c>
      <c r="P390" s="104">
        <v>15000</v>
      </c>
      <c r="Q390" s="94" t="s">
        <v>191</v>
      </c>
      <c r="R390" s="94" t="s">
        <v>205</v>
      </c>
      <c r="S390" s="105" t="s">
        <v>1340</v>
      </c>
    </row>
    <row r="391" spans="1:19" x14ac:dyDescent="0.25">
      <c r="A391" s="94" t="s">
        <v>1341</v>
      </c>
      <c r="B391" s="94" t="s">
        <v>1342</v>
      </c>
      <c r="C391" s="112"/>
      <c r="D391" s="104">
        <v>7300</v>
      </c>
      <c r="E391" s="104">
        <v>3000</v>
      </c>
      <c r="F391" s="104">
        <v>0</v>
      </c>
      <c r="G391" s="104">
        <v>0</v>
      </c>
      <c r="H391" s="104">
        <v>0</v>
      </c>
      <c r="I391" s="104">
        <v>0</v>
      </c>
      <c r="J391" s="104">
        <v>0</v>
      </c>
      <c r="K391" s="104">
        <v>0</v>
      </c>
      <c r="L391" s="104">
        <v>0</v>
      </c>
      <c r="M391" s="104">
        <v>0</v>
      </c>
      <c r="N391" s="104">
        <v>0</v>
      </c>
      <c r="O391" s="104">
        <v>0</v>
      </c>
      <c r="P391" s="104">
        <v>9000</v>
      </c>
      <c r="Q391" s="94" t="s">
        <v>191</v>
      </c>
      <c r="R391" s="94" t="s">
        <v>249</v>
      </c>
      <c r="S391" s="105" t="s">
        <v>1343</v>
      </c>
    </row>
    <row r="392" spans="1:19" x14ac:dyDescent="0.25">
      <c r="A392" s="94" t="s">
        <v>1344</v>
      </c>
      <c r="B392" s="94" t="s">
        <v>1345</v>
      </c>
      <c r="C392" s="112"/>
      <c r="D392" s="104">
        <v>0</v>
      </c>
      <c r="E392" s="104">
        <v>0</v>
      </c>
      <c r="F392" s="104">
        <v>0</v>
      </c>
      <c r="G392" s="104">
        <v>0</v>
      </c>
      <c r="H392" s="104">
        <v>0</v>
      </c>
      <c r="I392" s="104">
        <v>0</v>
      </c>
      <c r="J392" s="104">
        <v>0</v>
      </c>
      <c r="K392" s="104">
        <v>0</v>
      </c>
      <c r="L392" s="104">
        <v>0</v>
      </c>
      <c r="M392" s="104">
        <v>4750</v>
      </c>
      <c r="N392" s="104">
        <v>18720</v>
      </c>
      <c r="O392" s="104">
        <v>0</v>
      </c>
      <c r="P392" s="104">
        <v>5000</v>
      </c>
      <c r="Q392" s="94" t="s">
        <v>191</v>
      </c>
      <c r="R392" s="94" t="s">
        <v>205</v>
      </c>
      <c r="S392" s="105" t="s">
        <v>1346</v>
      </c>
    </row>
    <row r="393" spans="1:19" x14ac:dyDescent="0.25">
      <c r="A393" s="94" t="s">
        <v>1347</v>
      </c>
      <c r="B393" s="94" t="s">
        <v>1348</v>
      </c>
      <c r="C393" s="112"/>
      <c r="D393" s="104">
        <v>1954</v>
      </c>
      <c r="E393" s="104">
        <v>0</v>
      </c>
      <c r="F393" s="104">
        <v>0</v>
      </c>
      <c r="G393" s="104">
        <v>0</v>
      </c>
      <c r="H393" s="104">
        <v>0</v>
      </c>
      <c r="I393" s="104">
        <v>0</v>
      </c>
      <c r="J393" s="104">
        <v>0</v>
      </c>
      <c r="K393" s="104">
        <v>0</v>
      </c>
      <c r="L393" s="104">
        <v>0</v>
      </c>
      <c r="M393" s="104">
        <v>3000</v>
      </c>
      <c r="N393" s="104">
        <v>0</v>
      </c>
      <c r="O393" s="104">
        <v>42813</v>
      </c>
      <c r="P393" s="104">
        <v>30000</v>
      </c>
      <c r="Q393" s="94" t="s">
        <v>191</v>
      </c>
      <c r="R393" s="94" t="s">
        <v>269</v>
      </c>
      <c r="S393" s="105" t="s">
        <v>1349</v>
      </c>
    </row>
    <row r="394" spans="1:19" x14ac:dyDescent="0.25">
      <c r="A394" s="94" t="s">
        <v>1350</v>
      </c>
      <c r="B394" s="94" t="s">
        <v>1351</v>
      </c>
      <c r="C394" s="112"/>
      <c r="D394" s="104">
        <v>118580</v>
      </c>
      <c r="E394" s="104">
        <v>0</v>
      </c>
      <c r="F394" s="104">
        <v>0</v>
      </c>
      <c r="G394" s="104">
        <v>0</v>
      </c>
      <c r="H394" s="104">
        <v>0</v>
      </c>
      <c r="I394" s="104">
        <v>0</v>
      </c>
      <c r="J394" s="104">
        <v>0</v>
      </c>
      <c r="K394" s="104">
        <v>0</v>
      </c>
      <c r="L394" s="104">
        <v>0</v>
      </c>
      <c r="M394" s="104">
        <v>18310</v>
      </c>
      <c r="N394" s="104">
        <v>0</v>
      </c>
      <c r="O394" s="104">
        <v>0</v>
      </c>
      <c r="P394" s="104">
        <v>68500</v>
      </c>
      <c r="Q394" s="94" t="s">
        <v>191</v>
      </c>
      <c r="R394" s="94" t="s">
        <v>372</v>
      </c>
      <c r="S394" s="105" t="s">
        <v>1352</v>
      </c>
    </row>
    <row r="395" spans="1:19" x14ac:dyDescent="0.25">
      <c r="A395" s="94" t="s">
        <v>1356</v>
      </c>
      <c r="B395" s="94" t="s">
        <v>1803</v>
      </c>
      <c r="C395" s="112"/>
      <c r="D395" s="104">
        <v>39600</v>
      </c>
      <c r="E395" s="104">
        <v>0</v>
      </c>
      <c r="F395" s="104">
        <v>0</v>
      </c>
      <c r="G395" s="104">
        <v>0</v>
      </c>
      <c r="H395" s="104">
        <v>0</v>
      </c>
      <c r="I395" s="104">
        <v>0</v>
      </c>
      <c r="J395" s="104">
        <v>0</v>
      </c>
      <c r="K395" s="104">
        <v>0</v>
      </c>
      <c r="L395" s="104">
        <v>0</v>
      </c>
      <c r="M395" s="104">
        <v>7500</v>
      </c>
      <c r="N395" s="104">
        <v>0</v>
      </c>
      <c r="O395" s="104">
        <v>343</v>
      </c>
      <c r="P395" s="104">
        <v>10000</v>
      </c>
      <c r="Q395" s="94" t="s">
        <v>193</v>
      </c>
      <c r="R395" s="94" t="s">
        <v>205</v>
      </c>
      <c r="S395" s="105" t="s">
        <v>1358</v>
      </c>
    </row>
    <row r="396" spans="1:19" x14ac:dyDescent="0.25">
      <c r="A396" s="94" t="s">
        <v>1359</v>
      </c>
      <c r="B396" s="94" t="s">
        <v>1360</v>
      </c>
      <c r="C396" s="112"/>
      <c r="D396" s="104">
        <v>8000</v>
      </c>
      <c r="E396" s="104">
        <v>0</v>
      </c>
      <c r="F396" s="104">
        <v>0</v>
      </c>
      <c r="G396" s="104">
        <v>0</v>
      </c>
      <c r="H396" s="104">
        <v>0</v>
      </c>
      <c r="I396" s="104">
        <v>0</v>
      </c>
      <c r="J396" s="104">
        <v>0</v>
      </c>
      <c r="K396" s="104">
        <v>10</v>
      </c>
      <c r="L396" s="104">
        <v>0</v>
      </c>
      <c r="M396" s="104">
        <v>1000</v>
      </c>
      <c r="N396" s="104">
        <v>590</v>
      </c>
      <c r="O396" s="104">
        <v>0</v>
      </c>
      <c r="P396" s="104">
        <v>0</v>
      </c>
      <c r="Q396" s="94" t="s">
        <v>191</v>
      </c>
      <c r="R396" s="94" t="s">
        <v>212</v>
      </c>
      <c r="S396" s="105" t="s">
        <v>1361</v>
      </c>
    </row>
    <row r="397" spans="1:19" x14ac:dyDescent="0.25">
      <c r="A397" s="94" t="s">
        <v>1362</v>
      </c>
      <c r="B397" s="94" t="s">
        <v>1363</v>
      </c>
      <c r="C397" s="112"/>
      <c r="D397" s="104">
        <v>25500</v>
      </c>
      <c r="E397" s="104">
        <v>8000</v>
      </c>
      <c r="F397" s="104">
        <v>0</v>
      </c>
      <c r="G397" s="104">
        <v>0</v>
      </c>
      <c r="H397" s="104">
        <v>0</v>
      </c>
      <c r="I397" s="104">
        <v>0</v>
      </c>
      <c r="J397" s="104">
        <v>0</v>
      </c>
      <c r="K397" s="104">
        <v>35556</v>
      </c>
      <c r="L397" s="104">
        <v>0</v>
      </c>
      <c r="M397" s="104">
        <v>3425</v>
      </c>
      <c r="N397" s="104">
        <v>0</v>
      </c>
      <c r="O397" s="104">
        <v>5000</v>
      </c>
      <c r="P397" s="104">
        <v>4000</v>
      </c>
      <c r="Q397" s="94" t="s">
        <v>191</v>
      </c>
      <c r="R397" s="94" t="s">
        <v>212</v>
      </c>
      <c r="S397" s="105" t="s">
        <v>1364</v>
      </c>
    </row>
    <row r="398" spans="1:19" x14ac:dyDescent="0.25">
      <c r="A398" s="94" t="s">
        <v>1365</v>
      </c>
      <c r="B398" s="94" t="s">
        <v>1366</v>
      </c>
      <c r="C398" s="112"/>
      <c r="D398" s="104">
        <v>3620</v>
      </c>
      <c r="E398" s="104">
        <v>0</v>
      </c>
      <c r="F398" s="104">
        <v>0</v>
      </c>
      <c r="G398" s="104">
        <v>0</v>
      </c>
      <c r="H398" s="104">
        <v>0</v>
      </c>
      <c r="I398" s="104">
        <v>0</v>
      </c>
      <c r="J398" s="104">
        <v>0</v>
      </c>
      <c r="K398" s="104">
        <v>0</v>
      </c>
      <c r="L398" s="104">
        <v>1500</v>
      </c>
      <c r="M398" s="104">
        <v>4000</v>
      </c>
      <c r="N398" s="104">
        <v>0</v>
      </c>
      <c r="O398" s="104">
        <v>0</v>
      </c>
      <c r="P398" s="104">
        <v>18000</v>
      </c>
      <c r="Q398" s="94" t="s">
        <v>191</v>
      </c>
      <c r="R398" s="94" t="s">
        <v>212</v>
      </c>
      <c r="S398" s="105" t="s">
        <v>1367</v>
      </c>
    </row>
    <row r="399" spans="1:19" x14ac:dyDescent="0.25">
      <c r="A399" s="94" t="s">
        <v>1368</v>
      </c>
      <c r="B399" s="94" t="s">
        <v>1369</v>
      </c>
      <c r="C399" s="112"/>
      <c r="D399" s="104">
        <v>0</v>
      </c>
      <c r="E399" s="104">
        <v>0</v>
      </c>
      <c r="F399" s="104">
        <v>0</v>
      </c>
      <c r="G399" s="104">
        <v>0</v>
      </c>
      <c r="H399" s="104">
        <v>0</v>
      </c>
      <c r="I399" s="104">
        <v>0</v>
      </c>
      <c r="J399" s="104">
        <v>0</v>
      </c>
      <c r="K399" s="104">
        <v>0</v>
      </c>
      <c r="L399" s="104">
        <v>0</v>
      </c>
      <c r="M399" s="104">
        <v>0</v>
      </c>
      <c r="N399" s="104">
        <v>8500</v>
      </c>
      <c r="O399" s="104">
        <v>0</v>
      </c>
      <c r="P399" s="104">
        <v>0</v>
      </c>
      <c r="Q399" s="94" t="s">
        <v>191</v>
      </c>
      <c r="R399" s="94" t="s">
        <v>249</v>
      </c>
      <c r="S399" s="105" t="s">
        <v>1370</v>
      </c>
    </row>
    <row r="400" spans="1:19" x14ac:dyDescent="0.25">
      <c r="A400" s="94" t="s">
        <v>1371</v>
      </c>
      <c r="B400" s="94" t="s">
        <v>1372</v>
      </c>
      <c r="C400" s="112"/>
      <c r="D400" s="104">
        <v>45290</v>
      </c>
      <c r="E400" s="104">
        <v>5000</v>
      </c>
      <c r="F400" s="104">
        <v>0</v>
      </c>
      <c r="G400" s="104">
        <v>0</v>
      </c>
      <c r="H400" s="104">
        <v>0</v>
      </c>
      <c r="I400" s="104">
        <v>0</v>
      </c>
      <c r="J400" s="104">
        <v>0</v>
      </c>
      <c r="K400" s="104">
        <v>0</v>
      </c>
      <c r="L400" s="104">
        <v>0</v>
      </c>
      <c r="M400" s="104">
        <v>39616</v>
      </c>
      <c r="N400" s="104">
        <v>0</v>
      </c>
      <c r="O400" s="104">
        <v>0</v>
      </c>
      <c r="P400" s="104">
        <v>27500</v>
      </c>
      <c r="Q400" s="94" t="s">
        <v>191</v>
      </c>
      <c r="R400" s="94" t="s">
        <v>205</v>
      </c>
      <c r="S400" s="105" t="s">
        <v>1373</v>
      </c>
    </row>
    <row r="401" spans="1:19" x14ac:dyDescent="0.25">
      <c r="A401" s="94" t="s">
        <v>1374</v>
      </c>
      <c r="B401" s="94" t="s">
        <v>1375</v>
      </c>
      <c r="C401" s="112"/>
      <c r="D401" s="104">
        <v>12121</v>
      </c>
      <c r="E401" s="104">
        <v>6000</v>
      </c>
      <c r="F401" s="104">
        <v>0</v>
      </c>
      <c r="G401" s="104">
        <v>0</v>
      </c>
      <c r="H401" s="104">
        <v>0</v>
      </c>
      <c r="I401" s="104">
        <v>0</v>
      </c>
      <c r="J401" s="104">
        <v>0</v>
      </c>
      <c r="K401" s="104">
        <v>0</v>
      </c>
      <c r="L401" s="104">
        <v>4600</v>
      </c>
      <c r="M401" s="104">
        <v>20140</v>
      </c>
      <c r="N401" s="104">
        <v>0</v>
      </c>
      <c r="O401" s="104">
        <v>0</v>
      </c>
      <c r="P401" s="104">
        <v>0</v>
      </c>
      <c r="Q401" s="94" t="s">
        <v>191</v>
      </c>
      <c r="R401" s="94" t="s">
        <v>212</v>
      </c>
      <c r="S401" s="105" t="s">
        <v>1376</v>
      </c>
    </row>
    <row r="402" spans="1:19" x14ac:dyDescent="0.25">
      <c r="A402" s="94" t="s">
        <v>1377</v>
      </c>
      <c r="B402" s="94" t="s">
        <v>1378</v>
      </c>
      <c r="C402" s="112"/>
      <c r="D402" s="104">
        <v>3806</v>
      </c>
      <c r="E402" s="104">
        <v>4000</v>
      </c>
      <c r="F402" s="104">
        <v>0</v>
      </c>
      <c r="G402" s="104">
        <v>5004</v>
      </c>
      <c r="H402" s="104">
        <v>0</v>
      </c>
      <c r="I402" s="104">
        <v>0</v>
      </c>
      <c r="J402" s="104">
        <v>0</v>
      </c>
      <c r="K402" s="104">
        <v>1342</v>
      </c>
      <c r="L402" s="104">
        <v>0</v>
      </c>
      <c r="M402" s="104">
        <v>2600</v>
      </c>
      <c r="N402" s="104">
        <v>0</v>
      </c>
      <c r="O402" s="104">
        <v>6000</v>
      </c>
      <c r="P402" s="104">
        <v>15000</v>
      </c>
      <c r="Q402" s="94" t="s">
        <v>191</v>
      </c>
      <c r="R402" s="94" t="s">
        <v>212</v>
      </c>
      <c r="S402" s="105" t="s">
        <v>1379</v>
      </c>
    </row>
    <row r="403" spans="1:19" x14ac:dyDescent="0.25">
      <c r="A403" s="94" t="s">
        <v>1380</v>
      </c>
      <c r="B403" s="94" t="s">
        <v>1381</v>
      </c>
      <c r="C403" s="112"/>
      <c r="D403" s="104">
        <v>31000</v>
      </c>
      <c r="E403" s="104">
        <v>12000</v>
      </c>
      <c r="F403" s="104">
        <v>0</v>
      </c>
      <c r="G403" s="104">
        <v>0</v>
      </c>
      <c r="H403" s="104">
        <v>0</v>
      </c>
      <c r="I403" s="104">
        <v>0</v>
      </c>
      <c r="J403" s="104">
        <v>0</v>
      </c>
      <c r="K403" s="104">
        <v>0</v>
      </c>
      <c r="L403" s="104">
        <v>0</v>
      </c>
      <c r="M403" s="104">
        <v>5785</v>
      </c>
      <c r="N403" s="104">
        <v>16000</v>
      </c>
      <c r="O403" s="104">
        <v>0</v>
      </c>
      <c r="P403" s="104">
        <v>0</v>
      </c>
      <c r="Q403" s="94" t="s">
        <v>191</v>
      </c>
      <c r="R403" s="94" t="s">
        <v>212</v>
      </c>
      <c r="S403" s="105" t="s">
        <v>1382</v>
      </c>
    </row>
    <row r="404" spans="1:19" x14ac:dyDescent="0.25">
      <c r="A404" s="94" t="s">
        <v>1383</v>
      </c>
      <c r="B404" s="94" t="s">
        <v>1384</v>
      </c>
      <c r="C404" s="112"/>
      <c r="D404" s="104">
        <v>872</v>
      </c>
      <c r="E404" s="104">
        <v>0</v>
      </c>
      <c r="F404" s="104">
        <v>0</v>
      </c>
      <c r="G404" s="104">
        <v>1000</v>
      </c>
      <c r="H404" s="104">
        <v>0</v>
      </c>
      <c r="I404" s="104">
        <v>0</v>
      </c>
      <c r="J404" s="104">
        <v>0</v>
      </c>
      <c r="K404" s="104">
        <v>0</v>
      </c>
      <c r="L404" s="104">
        <v>0</v>
      </c>
      <c r="M404" s="104">
        <v>3410</v>
      </c>
      <c r="N404" s="104">
        <v>0</v>
      </c>
      <c r="O404" s="104">
        <v>3602</v>
      </c>
      <c r="P404" s="104">
        <v>9000</v>
      </c>
      <c r="Q404" s="94" t="s">
        <v>191</v>
      </c>
      <c r="R404" s="94" t="s">
        <v>212</v>
      </c>
      <c r="S404" s="105" t="s">
        <v>1385</v>
      </c>
    </row>
    <row r="405" spans="1:19" x14ac:dyDescent="0.25">
      <c r="A405" s="94" t="s">
        <v>1386</v>
      </c>
      <c r="B405" s="94" t="s">
        <v>1804</v>
      </c>
      <c r="C405" s="112"/>
      <c r="D405" s="104">
        <v>10000</v>
      </c>
      <c r="E405" s="104">
        <v>0</v>
      </c>
      <c r="F405" s="104">
        <v>0</v>
      </c>
      <c r="G405" s="104">
        <v>0</v>
      </c>
      <c r="H405" s="104">
        <v>0</v>
      </c>
      <c r="I405" s="104">
        <v>0</v>
      </c>
      <c r="J405" s="104">
        <v>0</v>
      </c>
      <c r="K405" s="104">
        <v>0</v>
      </c>
      <c r="L405" s="104">
        <v>4180</v>
      </c>
      <c r="M405" s="104">
        <v>0</v>
      </c>
      <c r="N405" s="104">
        <v>0</v>
      </c>
      <c r="O405" s="104">
        <v>0</v>
      </c>
      <c r="P405" s="104">
        <v>30800</v>
      </c>
      <c r="Q405" s="94" t="s">
        <v>193</v>
      </c>
      <c r="R405" s="94" t="s">
        <v>205</v>
      </c>
      <c r="S405" s="105" t="s">
        <v>1388</v>
      </c>
    </row>
    <row r="406" spans="1:19" x14ac:dyDescent="0.25">
      <c r="A406" s="94" t="s">
        <v>1389</v>
      </c>
      <c r="B406" s="94" t="s">
        <v>1390</v>
      </c>
      <c r="C406" s="112"/>
      <c r="D406" s="104">
        <v>20500</v>
      </c>
      <c r="E406" s="104">
        <v>0</v>
      </c>
      <c r="F406" s="104">
        <v>0</v>
      </c>
      <c r="G406" s="104">
        <v>0</v>
      </c>
      <c r="H406" s="104">
        <v>0</v>
      </c>
      <c r="I406" s="104">
        <v>0</v>
      </c>
      <c r="J406" s="104">
        <v>0</v>
      </c>
      <c r="K406" s="104">
        <v>0</v>
      </c>
      <c r="L406" s="104">
        <v>0</v>
      </c>
      <c r="M406" s="104">
        <v>2136</v>
      </c>
      <c r="N406" s="104">
        <v>0</v>
      </c>
      <c r="O406" s="104">
        <v>13500</v>
      </c>
      <c r="P406" s="104">
        <v>0</v>
      </c>
      <c r="Q406" s="94" t="s">
        <v>191</v>
      </c>
      <c r="R406" s="94" t="s">
        <v>212</v>
      </c>
      <c r="S406" s="105" t="s">
        <v>1391</v>
      </c>
    </row>
    <row r="407" spans="1:19" x14ac:dyDescent="0.25">
      <c r="A407" s="94" t="s">
        <v>1392</v>
      </c>
      <c r="B407" s="94" t="s">
        <v>1393</v>
      </c>
      <c r="C407" s="112"/>
      <c r="D407" s="104">
        <v>7171</v>
      </c>
      <c r="E407" s="104">
        <v>2000</v>
      </c>
      <c r="F407" s="104">
        <v>0</v>
      </c>
      <c r="G407" s="104">
        <v>2000</v>
      </c>
      <c r="H407" s="104">
        <v>2000</v>
      </c>
      <c r="I407" s="104">
        <v>0</v>
      </c>
      <c r="J407" s="104">
        <v>0</v>
      </c>
      <c r="K407" s="104">
        <v>0</v>
      </c>
      <c r="L407" s="104">
        <v>0</v>
      </c>
      <c r="M407" s="104">
        <v>2733</v>
      </c>
      <c r="N407" s="104">
        <v>0</v>
      </c>
      <c r="O407" s="104">
        <v>602</v>
      </c>
      <c r="P407" s="104">
        <v>11000</v>
      </c>
      <c r="Q407" s="94" t="s">
        <v>191</v>
      </c>
      <c r="R407" s="94" t="s">
        <v>212</v>
      </c>
      <c r="S407" s="105" t="s">
        <v>1394</v>
      </c>
    </row>
    <row r="408" spans="1:19" x14ac:dyDescent="0.25">
      <c r="A408" s="94" t="s">
        <v>1395</v>
      </c>
      <c r="B408" s="94" t="s">
        <v>1396</v>
      </c>
      <c r="C408" s="112"/>
      <c r="D408" s="104">
        <v>41335</v>
      </c>
      <c r="E408" s="104">
        <v>59500</v>
      </c>
      <c r="F408" s="104">
        <v>0</v>
      </c>
      <c r="G408" s="104">
        <v>0</v>
      </c>
      <c r="H408" s="104">
        <v>0</v>
      </c>
      <c r="I408" s="104">
        <v>0</v>
      </c>
      <c r="J408" s="104">
        <v>0</v>
      </c>
      <c r="K408" s="104">
        <v>0</v>
      </c>
      <c r="L408" s="104">
        <v>0</v>
      </c>
      <c r="M408" s="104">
        <v>19643</v>
      </c>
      <c r="N408" s="104">
        <v>222</v>
      </c>
      <c r="O408" s="104">
        <v>0</v>
      </c>
      <c r="P408" s="104">
        <v>14000</v>
      </c>
      <c r="Q408" s="94" t="s">
        <v>191</v>
      </c>
      <c r="R408" s="94" t="s">
        <v>212</v>
      </c>
      <c r="S408" s="105" t="s">
        <v>1397</v>
      </c>
    </row>
    <row r="409" spans="1:19" x14ac:dyDescent="0.25">
      <c r="A409" s="94" t="s">
        <v>1398</v>
      </c>
      <c r="B409" s="94" t="s">
        <v>1399</v>
      </c>
      <c r="C409" s="112"/>
      <c r="D409" s="104">
        <v>16336</v>
      </c>
      <c r="E409" s="104">
        <v>0</v>
      </c>
      <c r="F409" s="104">
        <v>0</v>
      </c>
      <c r="G409" s="104">
        <v>0</v>
      </c>
      <c r="H409" s="104">
        <v>0</v>
      </c>
      <c r="I409" s="104">
        <v>0</v>
      </c>
      <c r="J409" s="104">
        <v>0</v>
      </c>
      <c r="K409" s="104">
        <v>0</v>
      </c>
      <c r="L409" s="104">
        <v>0</v>
      </c>
      <c r="M409" s="104">
        <v>2300</v>
      </c>
      <c r="N409" s="104">
        <v>0</v>
      </c>
      <c r="O409" s="104">
        <v>0</v>
      </c>
      <c r="P409" s="104">
        <v>13000</v>
      </c>
      <c r="Q409" s="94" t="s">
        <v>191</v>
      </c>
      <c r="R409" s="94" t="s">
        <v>212</v>
      </c>
      <c r="S409" s="105" t="s">
        <v>1400</v>
      </c>
    </row>
    <row r="410" spans="1:19" x14ac:dyDescent="0.25">
      <c r="A410" s="94" t="s">
        <v>1401</v>
      </c>
      <c r="B410" s="94" t="s">
        <v>1402</v>
      </c>
      <c r="C410" s="112"/>
      <c r="D410" s="104">
        <v>4365</v>
      </c>
      <c r="E410" s="104">
        <v>1000</v>
      </c>
      <c r="F410" s="104">
        <v>0</v>
      </c>
      <c r="G410" s="104">
        <v>1500</v>
      </c>
      <c r="H410" s="104">
        <v>0</v>
      </c>
      <c r="I410" s="104">
        <v>0</v>
      </c>
      <c r="J410" s="104">
        <v>0</v>
      </c>
      <c r="K410" s="104">
        <v>0</v>
      </c>
      <c r="L410" s="104">
        <v>0</v>
      </c>
      <c r="M410" s="104">
        <v>1000</v>
      </c>
      <c r="N410" s="104">
        <v>12000</v>
      </c>
      <c r="O410" s="104">
        <v>8096</v>
      </c>
      <c r="P410" s="104">
        <v>8000</v>
      </c>
      <c r="Q410" s="94" t="s">
        <v>191</v>
      </c>
      <c r="R410" s="94" t="s">
        <v>212</v>
      </c>
      <c r="S410" s="105" t="s">
        <v>1403</v>
      </c>
    </row>
    <row r="411" spans="1:19" x14ac:dyDescent="0.25">
      <c r="A411" s="94" t="s">
        <v>1404</v>
      </c>
      <c r="B411" s="94" t="s">
        <v>1405</v>
      </c>
      <c r="C411" s="112"/>
      <c r="D411" s="104">
        <v>0</v>
      </c>
      <c r="E411" s="104">
        <v>0</v>
      </c>
      <c r="F411" s="104">
        <v>0</v>
      </c>
      <c r="G411" s="104">
        <v>3000</v>
      </c>
      <c r="H411" s="104">
        <v>0</v>
      </c>
      <c r="I411" s="104">
        <v>0</v>
      </c>
      <c r="J411" s="104">
        <v>0</v>
      </c>
      <c r="K411" s="104">
        <v>0</v>
      </c>
      <c r="L411" s="104">
        <v>0</v>
      </c>
      <c r="M411" s="104">
        <v>8300</v>
      </c>
      <c r="N411" s="104">
        <v>0</v>
      </c>
      <c r="O411" s="104">
        <v>100</v>
      </c>
      <c r="P411" s="104">
        <v>0</v>
      </c>
      <c r="Q411" s="94" t="s">
        <v>191</v>
      </c>
      <c r="R411" s="94" t="s">
        <v>212</v>
      </c>
      <c r="S411" s="105" t="s">
        <v>1406</v>
      </c>
    </row>
    <row r="412" spans="1:19" x14ac:dyDescent="0.25">
      <c r="A412" s="94" t="s">
        <v>1407</v>
      </c>
      <c r="B412" s="94" t="s">
        <v>1408</v>
      </c>
      <c r="C412" s="112"/>
      <c r="D412" s="104">
        <v>10430</v>
      </c>
      <c r="E412" s="104">
        <v>0</v>
      </c>
      <c r="F412" s="104">
        <v>0</v>
      </c>
      <c r="G412" s="104">
        <v>0</v>
      </c>
      <c r="H412" s="104">
        <v>0</v>
      </c>
      <c r="I412" s="104">
        <v>0</v>
      </c>
      <c r="J412" s="104">
        <v>0</v>
      </c>
      <c r="K412" s="104">
        <v>0</v>
      </c>
      <c r="L412" s="104">
        <v>0</v>
      </c>
      <c r="M412" s="104">
        <v>3560</v>
      </c>
      <c r="N412" s="104">
        <v>0</v>
      </c>
      <c r="O412" s="104">
        <v>0</v>
      </c>
      <c r="P412" s="104">
        <v>0</v>
      </c>
      <c r="Q412" s="94" t="s">
        <v>191</v>
      </c>
      <c r="R412" s="94" t="s">
        <v>269</v>
      </c>
      <c r="S412" s="105" t="s">
        <v>1409</v>
      </c>
    </row>
    <row r="413" spans="1:19" x14ac:dyDescent="0.25">
      <c r="A413" s="94" t="s">
        <v>1413</v>
      </c>
      <c r="B413" s="94" t="s">
        <v>1805</v>
      </c>
      <c r="C413" s="112"/>
      <c r="D413" s="104">
        <v>18518</v>
      </c>
      <c r="E413" s="104">
        <v>0</v>
      </c>
      <c r="F413" s="104">
        <v>0</v>
      </c>
      <c r="G413" s="104">
        <v>0</v>
      </c>
      <c r="H413" s="104">
        <v>0</v>
      </c>
      <c r="I413" s="104">
        <v>0</v>
      </c>
      <c r="J413" s="104">
        <v>0</v>
      </c>
      <c r="K413" s="104">
        <v>0</v>
      </c>
      <c r="L413" s="104">
        <v>0</v>
      </c>
      <c r="M413" s="104">
        <v>0</v>
      </c>
      <c r="N413" s="104">
        <v>0</v>
      </c>
      <c r="O413" s="104">
        <v>0</v>
      </c>
      <c r="P413" s="104">
        <v>0</v>
      </c>
      <c r="Q413" s="94" t="s">
        <v>195</v>
      </c>
      <c r="R413" s="94" t="s">
        <v>249</v>
      </c>
      <c r="S413" s="105" t="s">
        <v>1415</v>
      </c>
    </row>
    <row r="414" spans="1:19" x14ac:dyDescent="0.25">
      <c r="A414" s="94" t="s">
        <v>1416</v>
      </c>
      <c r="B414" s="94" t="s">
        <v>1417</v>
      </c>
      <c r="C414" s="112"/>
      <c r="D414" s="104">
        <v>5000</v>
      </c>
      <c r="E414" s="104">
        <v>0</v>
      </c>
      <c r="F414" s="104">
        <v>0</v>
      </c>
      <c r="G414" s="104">
        <v>0</v>
      </c>
      <c r="H414" s="104">
        <v>0</v>
      </c>
      <c r="I414" s="104">
        <v>0</v>
      </c>
      <c r="J414" s="104">
        <v>0</v>
      </c>
      <c r="K414" s="104">
        <v>0</v>
      </c>
      <c r="L414" s="104">
        <v>0</v>
      </c>
      <c r="M414" s="104">
        <v>3100</v>
      </c>
      <c r="N414" s="104">
        <v>0</v>
      </c>
      <c r="O414" s="104">
        <v>0</v>
      </c>
      <c r="P414" s="104">
        <v>0</v>
      </c>
      <c r="Q414" s="94" t="s">
        <v>191</v>
      </c>
      <c r="R414" s="94" t="s">
        <v>249</v>
      </c>
      <c r="S414" s="105" t="s">
        <v>1418</v>
      </c>
    </row>
    <row r="415" spans="1:19" x14ac:dyDescent="0.25">
      <c r="A415" s="94" t="s">
        <v>1419</v>
      </c>
      <c r="B415" s="94" t="s">
        <v>1420</v>
      </c>
      <c r="C415" s="112"/>
      <c r="D415" s="104">
        <v>29470</v>
      </c>
      <c r="E415" s="104">
        <v>0</v>
      </c>
      <c r="F415" s="104">
        <v>0</v>
      </c>
      <c r="G415" s="104">
        <v>0</v>
      </c>
      <c r="H415" s="104">
        <v>0</v>
      </c>
      <c r="I415" s="104">
        <v>0</v>
      </c>
      <c r="J415" s="104">
        <v>0</v>
      </c>
      <c r="K415" s="104">
        <v>0</v>
      </c>
      <c r="L415" s="104">
        <v>0</v>
      </c>
      <c r="M415" s="104">
        <v>0</v>
      </c>
      <c r="N415" s="104">
        <v>0</v>
      </c>
      <c r="O415" s="104">
        <v>0</v>
      </c>
      <c r="P415" s="104">
        <v>7900</v>
      </c>
      <c r="Q415" s="94" t="s">
        <v>191</v>
      </c>
      <c r="R415" s="94" t="s">
        <v>249</v>
      </c>
      <c r="S415" s="105" t="s">
        <v>1421</v>
      </c>
    </row>
    <row r="416" spans="1:19" x14ac:dyDescent="0.25">
      <c r="A416" s="94" t="s">
        <v>1422</v>
      </c>
      <c r="B416" s="94" t="s">
        <v>1423</v>
      </c>
      <c r="C416" s="112"/>
      <c r="D416" s="104">
        <v>9902</v>
      </c>
      <c r="E416" s="104">
        <v>0</v>
      </c>
      <c r="F416" s="104">
        <v>0</v>
      </c>
      <c r="G416" s="104">
        <v>0</v>
      </c>
      <c r="H416" s="104">
        <v>0</v>
      </c>
      <c r="I416" s="104">
        <v>0</v>
      </c>
      <c r="J416" s="104">
        <v>0</v>
      </c>
      <c r="K416" s="104">
        <v>0</v>
      </c>
      <c r="L416" s="104">
        <v>0</v>
      </c>
      <c r="M416" s="104">
        <v>45624</v>
      </c>
      <c r="N416" s="104">
        <v>0</v>
      </c>
      <c r="O416" s="104">
        <v>10600</v>
      </c>
      <c r="P416" s="104">
        <v>10000</v>
      </c>
      <c r="Q416" s="94" t="s">
        <v>191</v>
      </c>
      <c r="R416" s="94" t="s">
        <v>205</v>
      </c>
      <c r="S416" s="105" t="s">
        <v>1424</v>
      </c>
    </row>
    <row r="417" spans="1:19" x14ac:dyDescent="0.25">
      <c r="A417" s="94" t="s">
        <v>1425</v>
      </c>
      <c r="B417" s="94" t="s">
        <v>1426</v>
      </c>
      <c r="C417" s="112"/>
      <c r="D417" s="104">
        <v>8190</v>
      </c>
      <c r="E417" s="104">
        <v>0</v>
      </c>
      <c r="F417" s="104">
        <v>0</v>
      </c>
      <c r="G417" s="104">
        <v>0</v>
      </c>
      <c r="H417" s="104">
        <v>0</v>
      </c>
      <c r="I417" s="104">
        <v>0</v>
      </c>
      <c r="J417" s="104">
        <v>0</v>
      </c>
      <c r="K417" s="104">
        <v>0</v>
      </c>
      <c r="L417" s="104">
        <v>0</v>
      </c>
      <c r="M417" s="104">
        <v>30354</v>
      </c>
      <c r="N417" s="104">
        <v>20232</v>
      </c>
      <c r="O417" s="104">
        <v>0</v>
      </c>
      <c r="P417" s="104">
        <v>0</v>
      </c>
      <c r="Q417" s="94" t="s">
        <v>191</v>
      </c>
      <c r="R417" s="94" t="s">
        <v>205</v>
      </c>
      <c r="S417" s="105" t="s">
        <v>1427</v>
      </c>
    </row>
    <row r="418" spans="1:19" x14ac:dyDescent="0.25">
      <c r="A418" s="94" t="s">
        <v>1428</v>
      </c>
      <c r="B418" s="94" t="s">
        <v>1429</v>
      </c>
      <c r="C418" s="112"/>
      <c r="D418" s="104">
        <v>0</v>
      </c>
      <c r="E418" s="104">
        <v>0</v>
      </c>
      <c r="F418" s="104">
        <v>0</v>
      </c>
      <c r="G418" s="104">
        <v>0</v>
      </c>
      <c r="H418" s="104">
        <v>0</v>
      </c>
      <c r="I418" s="104">
        <v>0</v>
      </c>
      <c r="J418" s="104">
        <v>0</v>
      </c>
      <c r="K418" s="104">
        <v>0</v>
      </c>
      <c r="L418" s="104">
        <v>0</v>
      </c>
      <c r="M418" s="104">
        <v>45870</v>
      </c>
      <c r="N418" s="104">
        <v>79894</v>
      </c>
      <c r="O418" s="104">
        <v>0</v>
      </c>
      <c r="P418" s="104">
        <v>0</v>
      </c>
      <c r="Q418" s="94" t="s">
        <v>191</v>
      </c>
      <c r="R418" s="94" t="s">
        <v>406</v>
      </c>
      <c r="S418" s="105" t="s">
        <v>1430</v>
      </c>
    </row>
    <row r="419" spans="1:19" x14ac:dyDescent="0.25">
      <c r="A419" s="94" t="s">
        <v>1431</v>
      </c>
      <c r="B419" s="94" t="s">
        <v>1432</v>
      </c>
      <c r="C419" s="112"/>
      <c r="D419" s="104">
        <v>2000</v>
      </c>
      <c r="E419" s="104">
        <v>0</v>
      </c>
      <c r="F419" s="104">
        <v>0</v>
      </c>
      <c r="G419" s="104">
        <v>0</v>
      </c>
      <c r="H419" s="104">
        <v>0</v>
      </c>
      <c r="I419" s="104">
        <v>0</v>
      </c>
      <c r="J419" s="104">
        <v>300</v>
      </c>
      <c r="K419" s="104">
        <v>0</v>
      </c>
      <c r="L419" s="104">
        <v>0</v>
      </c>
      <c r="M419" s="104">
        <v>21152</v>
      </c>
      <c r="N419" s="104">
        <v>0</v>
      </c>
      <c r="O419" s="104">
        <v>0</v>
      </c>
      <c r="P419" s="104">
        <v>0</v>
      </c>
      <c r="Q419" s="94" t="s">
        <v>191</v>
      </c>
      <c r="R419" s="94" t="s">
        <v>212</v>
      </c>
      <c r="S419" s="105" t="s">
        <v>1433</v>
      </c>
    </row>
    <row r="420" spans="1:19" x14ac:dyDescent="0.25">
      <c r="A420" s="94" t="s">
        <v>1434</v>
      </c>
      <c r="B420" s="94" t="s">
        <v>1435</v>
      </c>
      <c r="C420" s="112"/>
      <c r="D420" s="104">
        <v>9708</v>
      </c>
      <c r="E420" s="104">
        <v>0</v>
      </c>
      <c r="F420" s="104">
        <v>0</v>
      </c>
      <c r="G420" s="104">
        <v>0</v>
      </c>
      <c r="H420" s="104">
        <v>0</v>
      </c>
      <c r="I420" s="104">
        <v>0</v>
      </c>
      <c r="J420" s="104">
        <v>0</v>
      </c>
      <c r="K420" s="104">
        <v>0</v>
      </c>
      <c r="L420" s="104">
        <v>0</v>
      </c>
      <c r="M420" s="104">
        <v>0</v>
      </c>
      <c r="N420" s="104">
        <v>0</v>
      </c>
      <c r="O420" s="104">
        <v>0</v>
      </c>
      <c r="P420" s="104">
        <v>0</v>
      </c>
      <c r="Q420" s="94" t="s">
        <v>191</v>
      </c>
      <c r="R420" s="94" t="s">
        <v>212</v>
      </c>
      <c r="S420" s="105" t="s">
        <v>1436</v>
      </c>
    </row>
    <row r="421" spans="1:19" x14ac:dyDescent="0.25">
      <c r="A421" s="94" t="s">
        <v>1842</v>
      </c>
      <c r="B421" s="94" t="s">
        <v>1843</v>
      </c>
      <c r="C421" s="112"/>
      <c r="D421" s="104">
        <v>16850</v>
      </c>
      <c r="E421" s="104">
        <v>19500</v>
      </c>
      <c r="F421" s="104">
        <v>0</v>
      </c>
      <c r="G421" s="104">
        <v>0</v>
      </c>
      <c r="H421" s="104">
        <v>0</v>
      </c>
      <c r="I421" s="104">
        <v>0</v>
      </c>
      <c r="J421" s="104">
        <v>0</v>
      </c>
      <c r="K421" s="104">
        <v>0</v>
      </c>
      <c r="L421" s="104">
        <v>0</v>
      </c>
      <c r="M421" s="104">
        <v>0</v>
      </c>
      <c r="N421" s="104">
        <v>0</v>
      </c>
      <c r="O421" s="104">
        <v>0</v>
      </c>
      <c r="P421" s="104">
        <v>0</v>
      </c>
      <c r="Q421" s="94" t="s">
        <v>191</v>
      </c>
      <c r="R421" s="94" t="s">
        <v>212</v>
      </c>
      <c r="S421" s="105" t="s">
        <v>1844</v>
      </c>
    </row>
    <row r="422" spans="1:19" x14ac:dyDescent="0.25">
      <c r="A422" s="94" t="s">
        <v>1437</v>
      </c>
      <c r="B422" s="94" t="s">
        <v>1438</v>
      </c>
      <c r="C422" s="112"/>
      <c r="D422" s="104">
        <v>66625</v>
      </c>
      <c r="E422" s="104">
        <v>10000</v>
      </c>
      <c r="F422" s="104">
        <v>0</v>
      </c>
      <c r="G422" s="104">
        <v>0</v>
      </c>
      <c r="H422" s="104">
        <v>0</v>
      </c>
      <c r="I422" s="104">
        <v>0</v>
      </c>
      <c r="J422" s="104">
        <v>0</v>
      </c>
      <c r="K422" s="104">
        <v>0</v>
      </c>
      <c r="L422" s="104">
        <v>0</v>
      </c>
      <c r="M422" s="104">
        <v>0</v>
      </c>
      <c r="N422" s="104">
        <v>0</v>
      </c>
      <c r="O422" s="104">
        <v>0</v>
      </c>
      <c r="P422" s="104">
        <v>0</v>
      </c>
      <c r="Q422" s="94" t="s">
        <v>191</v>
      </c>
      <c r="R422" s="94" t="s">
        <v>269</v>
      </c>
      <c r="S422" s="105" t="s">
        <v>1439</v>
      </c>
    </row>
    <row r="423" spans="1:19" x14ac:dyDescent="0.25">
      <c r="A423" s="94" t="s">
        <v>1440</v>
      </c>
      <c r="B423" s="94" t="s">
        <v>1441</v>
      </c>
      <c r="C423" s="112"/>
      <c r="D423" s="104">
        <v>12500</v>
      </c>
      <c r="E423" s="104">
        <v>2000</v>
      </c>
      <c r="F423" s="104">
        <v>0</v>
      </c>
      <c r="G423" s="104">
        <v>6000</v>
      </c>
      <c r="H423" s="104">
        <v>0</v>
      </c>
      <c r="I423" s="104">
        <v>0</v>
      </c>
      <c r="J423" s="104">
        <v>0</v>
      </c>
      <c r="K423" s="104">
        <v>0</v>
      </c>
      <c r="L423" s="104">
        <v>0</v>
      </c>
      <c r="M423" s="104">
        <v>8400</v>
      </c>
      <c r="N423" s="104">
        <v>0</v>
      </c>
      <c r="O423" s="104">
        <v>0</v>
      </c>
      <c r="P423" s="104">
        <v>0</v>
      </c>
      <c r="Q423" s="94" t="s">
        <v>191</v>
      </c>
      <c r="R423" s="94" t="s">
        <v>212</v>
      </c>
      <c r="S423" s="105" t="s">
        <v>1442</v>
      </c>
    </row>
    <row r="424" spans="1:19" x14ac:dyDescent="0.25">
      <c r="A424" s="94" t="s">
        <v>1443</v>
      </c>
      <c r="B424" s="94" t="s">
        <v>1444</v>
      </c>
      <c r="C424" s="112"/>
      <c r="D424" s="104">
        <v>3974</v>
      </c>
      <c r="E424" s="104">
        <v>0</v>
      </c>
      <c r="F424" s="104">
        <v>0</v>
      </c>
      <c r="G424" s="104">
        <v>0</v>
      </c>
      <c r="H424" s="104">
        <v>0</v>
      </c>
      <c r="I424" s="104">
        <v>0</v>
      </c>
      <c r="J424" s="104">
        <v>0</v>
      </c>
      <c r="K424" s="104">
        <v>0</v>
      </c>
      <c r="L424" s="104">
        <v>0</v>
      </c>
      <c r="M424" s="104">
        <v>42700</v>
      </c>
      <c r="N424" s="104">
        <v>0</v>
      </c>
      <c r="O424" s="104">
        <v>23200</v>
      </c>
      <c r="P424" s="104">
        <v>30000</v>
      </c>
      <c r="Q424" s="94" t="s">
        <v>191</v>
      </c>
      <c r="R424" s="94" t="s">
        <v>372</v>
      </c>
      <c r="S424" s="105" t="s">
        <v>1445</v>
      </c>
    </row>
    <row r="425" spans="1:19" x14ac:dyDescent="0.25">
      <c r="A425" s="94" t="s">
        <v>1446</v>
      </c>
      <c r="B425" s="94" t="s">
        <v>1447</v>
      </c>
      <c r="C425" s="112"/>
      <c r="D425" s="104">
        <v>380</v>
      </c>
      <c r="E425" s="104">
        <v>0</v>
      </c>
      <c r="F425" s="104">
        <v>0</v>
      </c>
      <c r="G425" s="104">
        <v>0</v>
      </c>
      <c r="H425" s="104">
        <v>0</v>
      </c>
      <c r="I425" s="104">
        <v>0</v>
      </c>
      <c r="J425" s="104">
        <v>0</v>
      </c>
      <c r="K425" s="104">
        <v>0</v>
      </c>
      <c r="L425" s="104">
        <v>0</v>
      </c>
      <c r="M425" s="104">
        <v>5500</v>
      </c>
      <c r="N425" s="104">
        <v>0</v>
      </c>
      <c r="O425" s="104">
        <v>0</v>
      </c>
      <c r="P425" s="104">
        <v>9000</v>
      </c>
      <c r="Q425" s="94" t="s">
        <v>191</v>
      </c>
      <c r="R425" s="94" t="s">
        <v>249</v>
      </c>
      <c r="S425" s="105" t="s">
        <v>1448</v>
      </c>
    </row>
    <row r="426" spans="1:19" x14ac:dyDescent="0.25">
      <c r="A426" s="94" t="s">
        <v>1449</v>
      </c>
      <c r="B426" s="94" t="s">
        <v>1450</v>
      </c>
      <c r="C426" s="112"/>
      <c r="D426" s="104">
        <v>4839</v>
      </c>
      <c r="E426" s="104">
        <v>0</v>
      </c>
      <c r="F426" s="104">
        <v>0</v>
      </c>
      <c r="G426" s="104">
        <v>0</v>
      </c>
      <c r="H426" s="104">
        <v>0</v>
      </c>
      <c r="I426" s="104">
        <v>0</v>
      </c>
      <c r="J426" s="104">
        <v>0</v>
      </c>
      <c r="K426" s="104">
        <v>0</v>
      </c>
      <c r="L426" s="104">
        <v>0</v>
      </c>
      <c r="M426" s="104">
        <v>750</v>
      </c>
      <c r="N426" s="104">
        <v>0</v>
      </c>
      <c r="O426" s="104">
        <v>0</v>
      </c>
      <c r="P426" s="104">
        <v>0</v>
      </c>
      <c r="Q426" s="94" t="s">
        <v>191</v>
      </c>
      <c r="R426" s="94" t="s">
        <v>212</v>
      </c>
      <c r="S426" s="105" t="s">
        <v>1451</v>
      </c>
    </row>
    <row r="427" spans="1:19" x14ac:dyDescent="0.25">
      <c r="A427" s="94" t="s">
        <v>1452</v>
      </c>
      <c r="B427" s="94" t="s">
        <v>1453</v>
      </c>
      <c r="C427" s="112"/>
      <c r="D427" s="104">
        <v>221</v>
      </c>
      <c r="E427" s="104">
        <v>0</v>
      </c>
      <c r="F427" s="104">
        <v>0</v>
      </c>
      <c r="G427" s="104">
        <v>0</v>
      </c>
      <c r="H427" s="104">
        <v>0</v>
      </c>
      <c r="I427" s="104">
        <v>0</v>
      </c>
      <c r="J427" s="104">
        <v>0</v>
      </c>
      <c r="K427" s="104">
        <v>0</v>
      </c>
      <c r="L427" s="104">
        <v>0</v>
      </c>
      <c r="M427" s="104">
        <v>2500</v>
      </c>
      <c r="N427" s="104">
        <v>0</v>
      </c>
      <c r="O427" s="104">
        <v>0</v>
      </c>
      <c r="P427" s="104">
        <v>0</v>
      </c>
      <c r="Q427" s="94" t="s">
        <v>191</v>
      </c>
      <c r="R427" s="94" t="s">
        <v>249</v>
      </c>
      <c r="S427" s="105" t="s">
        <v>1454</v>
      </c>
    </row>
    <row r="428" spans="1:19" x14ac:dyDescent="0.25">
      <c r="A428" s="94" t="s">
        <v>1455</v>
      </c>
      <c r="B428" s="94" t="s">
        <v>1456</v>
      </c>
      <c r="C428" s="112"/>
      <c r="D428" s="104">
        <v>33000</v>
      </c>
      <c r="E428" s="104">
        <v>0</v>
      </c>
      <c r="F428" s="104">
        <v>0</v>
      </c>
      <c r="G428" s="104">
        <v>0</v>
      </c>
      <c r="H428" s="104">
        <v>0</v>
      </c>
      <c r="I428" s="104">
        <v>0</v>
      </c>
      <c r="J428" s="104">
        <v>0</v>
      </c>
      <c r="K428" s="104">
        <v>0</v>
      </c>
      <c r="L428" s="104">
        <v>0</v>
      </c>
      <c r="M428" s="104">
        <v>6880</v>
      </c>
      <c r="N428" s="104">
        <v>0</v>
      </c>
      <c r="O428" s="104">
        <v>0</v>
      </c>
      <c r="P428" s="104">
        <v>22500</v>
      </c>
      <c r="Q428" s="94" t="s">
        <v>191</v>
      </c>
      <c r="R428" s="94" t="s">
        <v>212</v>
      </c>
      <c r="S428" s="105" t="s">
        <v>1457</v>
      </c>
    </row>
    <row r="429" spans="1:19" x14ac:dyDescent="0.25">
      <c r="A429" s="94" t="s">
        <v>1458</v>
      </c>
      <c r="B429" s="94" t="s">
        <v>1806</v>
      </c>
      <c r="C429" s="112"/>
      <c r="D429" s="104">
        <v>6581</v>
      </c>
      <c r="E429" s="104">
        <v>0</v>
      </c>
      <c r="F429" s="104">
        <v>0</v>
      </c>
      <c r="G429" s="104">
        <v>0</v>
      </c>
      <c r="H429" s="104">
        <v>0</v>
      </c>
      <c r="I429" s="104">
        <v>0</v>
      </c>
      <c r="J429" s="104">
        <v>0</v>
      </c>
      <c r="K429" s="104">
        <v>0</v>
      </c>
      <c r="L429" s="104">
        <v>1400</v>
      </c>
      <c r="M429" s="104">
        <v>0</v>
      </c>
      <c r="N429" s="104">
        <v>0</v>
      </c>
      <c r="O429" s="104">
        <v>11200</v>
      </c>
      <c r="P429" s="104">
        <v>0</v>
      </c>
      <c r="Q429" s="94" t="s">
        <v>193</v>
      </c>
      <c r="R429" s="94" t="s">
        <v>205</v>
      </c>
      <c r="S429" s="105" t="s">
        <v>1460</v>
      </c>
    </row>
    <row r="430" spans="1:19" x14ac:dyDescent="0.25">
      <c r="A430" s="94" t="s">
        <v>1461</v>
      </c>
      <c r="B430" s="94" t="s">
        <v>1462</v>
      </c>
      <c r="C430" s="112"/>
      <c r="D430" s="104">
        <v>0</v>
      </c>
      <c r="E430" s="104">
        <v>0</v>
      </c>
      <c r="F430" s="104">
        <v>0</v>
      </c>
      <c r="G430" s="104">
        <v>0</v>
      </c>
      <c r="H430" s="104">
        <v>0</v>
      </c>
      <c r="I430" s="104">
        <v>0</v>
      </c>
      <c r="J430" s="104">
        <v>0</v>
      </c>
      <c r="K430" s="104">
        <v>0</v>
      </c>
      <c r="L430" s="104">
        <v>0</v>
      </c>
      <c r="M430" s="104">
        <v>11050</v>
      </c>
      <c r="N430" s="104">
        <v>0</v>
      </c>
      <c r="O430" s="104">
        <v>0</v>
      </c>
      <c r="P430" s="104">
        <v>0</v>
      </c>
      <c r="Q430" s="94" t="s">
        <v>191</v>
      </c>
      <c r="R430" s="94" t="s">
        <v>269</v>
      </c>
      <c r="S430" s="105" t="s">
        <v>1463</v>
      </c>
    </row>
    <row r="431" spans="1:19" x14ac:dyDescent="0.25">
      <c r="A431" s="94" t="s">
        <v>1464</v>
      </c>
      <c r="B431" s="94" t="s">
        <v>1465</v>
      </c>
      <c r="C431" s="112"/>
      <c r="D431" s="104">
        <v>5670</v>
      </c>
      <c r="E431" s="104">
        <v>0</v>
      </c>
      <c r="F431" s="104">
        <v>0</v>
      </c>
      <c r="G431" s="104">
        <v>0</v>
      </c>
      <c r="H431" s="104">
        <v>0</v>
      </c>
      <c r="I431" s="104">
        <v>0</v>
      </c>
      <c r="J431" s="104">
        <v>0</v>
      </c>
      <c r="K431" s="104">
        <v>0</v>
      </c>
      <c r="L431" s="104">
        <v>0</v>
      </c>
      <c r="M431" s="104">
        <v>40000</v>
      </c>
      <c r="N431" s="104">
        <v>0</v>
      </c>
      <c r="O431" s="104">
        <v>0</v>
      </c>
      <c r="P431" s="104">
        <v>3500</v>
      </c>
      <c r="Q431" s="94" t="s">
        <v>191</v>
      </c>
      <c r="R431" s="94" t="s">
        <v>205</v>
      </c>
      <c r="S431" s="105" t="s">
        <v>1466</v>
      </c>
    </row>
    <row r="432" spans="1:19" x14ac:dyDescent="0.25">
      <c r="A432" s="94" t="s">
        <v>1467</v>
      </c>
      <c r="B432" s="94" t="s">
        <v>1468</v>
      </c>
      <c r="C432" s="112"/>
      <c r="D432" s="104">
        <v>5231</v>
      </c>
      <c r="E432" s="104">
        <v>0</v>
      </c>
      <c r="F432" s="104">
        <v>0</v>
      </c>
      <c r="G432" s="104">
        <v>0</v>
      </c>
      <c r="H432" s="104">
        <v>0</v>
      </c>
      <c r="I432" s="104">
        <v>0</v>
      </c>
      <c r="J432" s="104">
        <v>0</v>
      </c>
      <c r="K432" s="104">
        <v>0</v>
      </c>
      <c r="L432" s="104">
        <v>0</v>
      </c>
      <c r="M432" s="104">
        <v>0</v>
      </c>
      <c r="N432" s="104">
        <v>0</v>
      </c>
      <c r="O432" s="104">
        <v>0</v>
      </c>
      <c r="P432" s="104">
        <v>0</v>
      </c>
      <c r="Q432" s="94" t="s">
        <v>191</v>
      </c>
      <c r="R432" s="94" t="s">
        <v>205</v>
      </c>
      <c r="S432" s="105" t="s">
        <v>1469</v>
      </c>
    </row>
    <row r="433" spans="1:19" x14ac:dyDescent="0.25">
      <c r="A433" s="94" t="s">
        <v>1470</v>
      </c>
      <c r="B433" s="94" t="s">
        <v>1471</v>
      </c>
      <c r="C433" s="112"/>
      <c r="D433" s="104">
        <v>2305</v>
      </c>
      <c r="E433" s="104">
        <v>0</v>
      </c>
      <c r="F433" s="104">
        <v>0</v>
      </c>
      <c r="G433" s="104">
        <v>0</v>
      </c>
      <c r="H433" s="104">
        <v>0</v>
      </c>
      <c r="I433" s="104">
        <v>0</v>
      </c>
      <c r="J433" s="104">
        <v>0</v>
      </c>
      <c r="K433" s="104">
        <v>0</v>
      </c>
      <c r="L433" s="104">
        <v>0</v>
      </c>
      <c r="M433" s="104">
        <v>0</v>
      </c>
      <c r="N433" s="104">
        <v>24104</v>
      </c>
      <c r="O433" s="104">
        <v>0</v>
      </c>
      <c r="P433" s="104">
        <v>0</v>
      </c>
      <c r="Q433" s="94" t="s">
        <v>191</v>
      </c>
      <c r="R433" s="94" t="s">
        <v>212</v>
      </c>
      <c r="S433" s="105" t="s">
        <v>1472</v>
      </c>
    </row>
    <row r="434" spans="1:19" x14ac:dyDescent="0.25">
      <c r="A434" s="94" t="s">
        <v>1473</v>
      </c>
      <c r="B434" s="94" t="s">
        <v>1474</v>
      </c>
      <c r="C434" s="112"/>
      <c r="D434" s="104">
        <v>28415</v>
      </c>
      <c r="E434" s="104">
        <v>0</v>
      </c>
      <c r="F434" s="104">
        <v>0</v>
      </c>
      <c r="G434" s="104">
        <v>3000</v>
      </c>
      <c r="H434" s="104">
        <v>0</v>
      </c>
      <c r="I434" s="104">
        <v>0</v>
      </c>
      <c r="J434" s="104">
        <v>0</v>
      </c>
      <c r="K434" s="104">
        <v>0</v>
      </c>
      <c r="L434" s="104">
        <v>0</v>
      </c>
      <c r="M434" s="104">
        <v>0</v>
      </c>
      <c r="N434" s="104">
        <v>0</v>
      </c>
      <c r="O434" s="104">
        <v>0</v>
      </c>
      <c r="P434" s="104">
        <v>0</v>
      </c>
      <c r="Q434" s="94" t="s">
        <v>191</v>
      </c>
      <c r="R434" s="94" t="s">
        <v>212</v>
      </c>
      <c r="S434" s="105" t="s">
        <v>1475</v>
      </c>
    </row>
    <row r="435" spans="1:19" x14ac:dyDescent="0.25">
      <c r="A435" s="94" t="s">
        <v>1476</v>
      </c>
      <c r="B435" s="94" t="s">
        <v>1477</v>
      </c>
      <c r="C435" s="112"/>
      <c r="D435" s="104">
        <v>8954</v>
      </c>
      <c r="E435" s="104">
        <v>0</v>
      </c>
      <c r="F435" s="104">
        <v>0</v>
      </c>
      <c r="G435" s="104">
        <v>0</v>
      </c>
      <c r="H435" s="104">
        <v>0</v>
      </c>
      <c r="I435" s="104">
        <v>0</v>
      </c>
      <c r="J435" s="104">
        <v>0</v>
      </c>
      <c r="K435" s="104">
        <v>0</v>
      </c>
      <c r="L435" s="104">
        <v>0</v>
      </c>
      <c r="M435" s="104">
        <v>36299</v>
      </c>
      <c r="N435" s="104">
        <v>0</v>
      </c>
      <c r="O435" s="104">
        <v>0</v>
      </c>
      <c r="P435" s="104">
        <v>0</v>
      </c>
      <c r="Q435" s="94" t="s">
        <v>191</v>
      </c>
      <c r="R435" s="94" t="s">
        <v>372</v>
      </c>
      <c r="S435" s="105" t="s">
        <v>1478</v>
      </c>
    </row>
    <row r="436" spans="1:19" x14ac:dyDescent="0.25">
      <c r="A436" s="94" t="s">
        <v>1845</v>
      </c>
      <c r="B436" s="94" t="s">
        <v>1846</v>
      </c>
      <c r="C436" s="112"/>
      <c r="D436" s="104">
        <v>18902</v>
      </c>
      <c r="E436" s="104">
        <v>10000</v>
      </c>
      <c r="F436" s="104">
        <v>0</v>
      </c>
      <c r="G436" s="104">
        <v>0</v>
      </c>
      <c r="H436" s="104">
        <v>0</v>
      </c>
      <c r="I436" s="104">
        <v>0</v>
      </c>
      <c r="J436" s="104">
        <v>0</v>
      </c>
      <c r="K436" s="104">
        <v>0</v>
      </c>
      <c r="L436" s="104">
        <v>11000</v>
      </c>
      <c r="M436" s="104">
        <v>13500</v>
      </c>
      <c r="N436" s="104">
        <v>0</v>
      </c>
      <c r="O436" s="104">
        <v>0</v>
      </c>
      <c r="P436" s="104">
        <v>0</v>
      </c>
      <c r="Q436" s="94" t="s">
        <v>191</v>
      </c>
      <c r="R436" s="94" t="s">
        <v>212</v>
      </c>
      <c r="S436" s="105" t="s">
        <v>1847</v>
      </c>
    </row>
    <row r="437" spans="1:19" x14ac:dyDescent="0.25">
      <c r="A437" s="94" t="s">
        <v>1479</v>
      </c>
      <c r="B437" s="94" t="s">
        <v>1480</v>
      </c>
      <c r="C437" s="112"/>
      <c r="D437" s="104">
        <v>3000</v>
      </c>
      <c r="E437" s="104">
        <v>0</v>
      </c>
      <c r="F437" s="104">
        <v>0</v>
      </c>
      <c r="G437" s="104">
        <v>0</v>
      </c>
      <c r="H437" s="104">
        <v>0</v>
      </c>
      <c r="I437" s="104">
        <v>0</v>
      </c>
      <c r="J437" s="104">
        <v>0</v>
      </c>
      <c r="K437" s="104">
        <v>0</v>
      </c>
      <c r="L437" s="104">
        <v>0</v>
      </c>
      <c r="M437" s="104">
        <v>0</v>
      </c>
      <c r="N437" s="104">
        <v>0</v>
      </c>
      <c r="O437" s="104">
        <v>1000</v>
      </c>
      <c r="P437" s="104">
        <v>0</v>
      </c>
      <c r="Q437" s="94" t="s">
        <v>191</v>
      </c>
      <c r="R437" s="94" t="s">
        <v>249</v>
      </c>
      <c r="S437" s="105" t="s">
        <v>1481</v>
      </c>
    </row>
    <row r="438" spans="1:19" x14ac:dyDescent="0.25">
      <c r="A438" s="94" t="s">
        <v>1482</v>
      </c>
      <c r="B438" s="94" t="s">
        <v>1483</v>
      </c>
      <c r="C438" s="112"/>
      <c r="D438" s="104">
        <v>77162</v>
      </c>
      <c r="E438" s="104">
        <v>0</v>
      </c>
      <c r="F438" s="104">
        <v>0</v>
      </c>
      <c r="G438" s="104">
        <v>0</v>
      </c>
      <c r="H438" s="104">
        <v>0</v>
      </c>
      <c r="I438" s="104">
        <v>0</v>
      </c>
      <c r="J438" s="104">
        <v>0</v>
      </c>
      <c r="K438" s="104">
        <v>0</v>
      </c>
      <c r="L438" s="104">
        <v>0</v>
      </c>
      <c r="M438" s="104">
        <v>76444</v>
      </c>
      <c r="N438" s="104">
        <v>0</v>
      </c>
      <c r="O438" s="104">
        <v>16414</v>
      </c>
      <c r="P438" s="104">
        <v>0</v>
      </c>
      <c r="Q438" s="94" t="s">
        <v>191</v>
      </c>
      <c r="R438" s="94" t="s">
        <v>269</v>
      </c>
      <c r="S438" s="105" t="s">
        <v>1484</v>
      </c>
    </row>
    <row r="439" spans="1:19" x14ac:dyDescent="0.25">
      <c r="A439" s="94" t="s">
        <v>1485</v>
      </c>
      <c r="B439" s="94" t="s">
        <v>1486</v>
      </c>
      <c r="C439" s="112"/>
      <c r="D439" s="104">
        <v>0</v>
      </c>
      <c r="E439" s="104">
        <v>0</v>
      </c>
      <c r="F439" s="104">
        <v>0</v>
      </c>
      <c r="G439" s="104">
        <v>0</v>
      </c>
      <c r="H439" s="104">
        <v>0</v>
      </c>
      <c r="I439" s="104">
        <v>0</v>
      </c>
      <c r="J439" s="104">
        <v>0</v>
      </c>
      <c r="K439" s="104">
        <v>0</v>
      </c>
      <c r="L439" s="104">
        <v>0</v>
      </c>
      <c r="M439" s="104">
        <v>43000</v>
      </c>
      <c r="N439" s="104">
        <v>0</v>
      </c>
      <c r="O439" s="104">
        <v>0</v>
      </c>
      <c r="P439" s="104">
        <v>0</v>
      </c>
      <c r="Q439" s="94" t="s">
        <v>191</v>
      </c>
      <c r="R439" s="94" t="s">
        <v>372</v>
      </c>
      <c r="S439" s="105" t="s">
        <v>1487</v>
      </c>
    </row>
    <row r="440" spans="1:19" x14ac:dyDescent="0.25">
      <c r="A440" s="94" t="s">
        <v>1488</v>
      </c>
      <c r="B440" s="94" t="s">
        <v>1489</v>
      </c>
      <c r="C440" s="112"/>
      <c r="D440" s="104">
        <v>10324</v>
      </c>
      <c r="E440" s="104">
        <v>0</v>
      </c>
      <c r="F440" s="104">
        <v>0</v>
      </c>
      <c r="G440" s="104">
        <v>0</v>
      </c>
      <c r="H440" s="104">
        <v>0</v>
      </c>
      <c r="I440" s="104">
        <v>0</v>
      </c>
      <c r="J440" s="104">
        <v>0</v>
      </c>
      <c r="K440" s="104">
        <v>0</v>
      </c>
      <c r="L440" s="104">
        <v>0</v>
      </c>
      <c r="M440" s="104">
        <v>0</v>
      </c>
      <c r="N440" s="104">
        <v>2000</v>
      </c>
      <c r="O440" s="104">
        <v>0</v>
      </c>
      <c r="P440" s="104">
        <v>2000</v>
      </c>
      <c r="Q440" s="94" t="s">
        <v>191</v>
      </c>
      <c r="R440" s="94" t="s">
        <v>212</v>
      </c>
      <c r="S440" s="105" t="s">
        <v>1490</v>
      </c>
    </row>
    <row r="441" spans="1:19" x14ac:dyDescent="0.25">
      <c r="A441" s="94" t="s">
        <v>1491</v>
      </c>
      <c r="B441" s="94" t="s">
        <v>1492</v>
      </c>
      <c r="C441" s="112"/>
      <c r="D441" s="104">
        <v>0</v>
      </c>
      <c r="E441" s="104">
        <v>0</v>
      </c>
      <c r="F441" s="104">
        <v>0</v>
      </c>
      <c r="G441" s="104">
        <v>0</v>
      </c>
      <c r="H441" s="104">
        <v>0</v>
      </c>
      <c r="I441" s="104">
        <v>0</v>
      </c>
      <c r="J441" s="104">
        <v>0</v>
      </c>
      <c r="K441" s="104">
        <v>0</v>
      </c>
      <c r="L441" s="104">
        <v>0</v>
      </c>
      <c r="M441" s="104">
        <v>0</v>
      </c>
      <c r="N441" s="104">
        <v>18460</v>
      </c>
      <c r="O441" s="104">
        <v>0</v>
      </c>
      <c r="P441" s="104">
        <v>0</v>
      </c>
      <c r="Q441" s="94" t="s">
        <v>191</v>
      </c>
      <c r="R441" s="94" t="s">
        <v>249</v>
      </c>
      <c r="S441" s="105" t="s">
        <v>1493</v>
      </c>
    </row>
    <row r="442" spans="1:19" x14ac:dyDescent="0.25">
      <c r="A442" s="94" t="s">
        <v>1494</v>
      </c>
      <c r="B442" s="94" t="s">
        <v>1495</v>
      </c>
      <c r="C442" s="112"/>
      <c r="D442" s="104">
        <v>45093</v>
      </c>
      <c r="E442" s="104">
        <v>0</v>
      </c>
      <c r="F442" s="104">
        <v>0</v>
      </c>
      <c r="G442" s="104">
        <v>0</v>
      </c>
      <c r="H442" s="104">
        <v>0</v>
      </c>
      <c r="I442" s="104">
        <v>0</v>
      </c>
      <c r="J442" s="104">
        <v>0</v>
      </c>
      <c r="K442" s="104">
        <v>0</v>
      </c>
      <c r="L442" s="104">
        <v>0</v>
      </c>
      <c r="M442" s="104">
        <v>12200</v>
      </c>
      <c r="N442" s="104">
        <v>0</v>
      </c>
      <c r="O442" s="104">
        <v>0</v>
      </c>
      <c r="P442" s="104">
        <v>0</v>
      </c>
      <c r="Q442" s="94" t="s">
        <v>191</v>
      </c>
      <c r="R442" s="94" t="s">
        <v>249</v>
      </c>
      <c r="S442" s="105" t="s">
        <v>1496</v>
      </c>
    </row>
    <row r="443" spans="1:19" x14ac:dyDescent="0.25">
      <c r="A443" s="94" t="s">
        <v>1497</v>
      </c>
      <c r="B443" s="94" t="s">
        <v>1498</v>
      </c>
      <c r="C443" s="112"/>
      <c r="D443" s="104">
        <v>11507</v>
      </c>
      <c r="E443" s="104">
        <v>0</v>
      </c>
      <c r="F443" s="104">
        <v>0</v>
      </c>
      <c r="G443" s="104">
        <v>0</v>
      </c>
      <c r="H443" s="104">
        <v>0</v>
      </c>
      <c r="I443" s="104">
        <v>0</v>
      </c>
      <c r="J443" s="104">
        <v>0</v>
      </c>
      <c r="K443" s="104">
        <v>0</v>
      </c>
      <c r="L443" s="104">
        <v>0</v>
      </c>
      <c r="M443" s="104">
        <v>5197</v>
      </c>
      <c r="N443" s="104">
        <v>0</v>
      </c>
      <c r="O443" s="104">
        <v>0</v>
      </c>
      <c r="P443" s="104">
        <v>0</v>
      </c>
      <c r="Q443" s="94" t="s">
        <v>191</v>
      </c>
      <c r="R443" s="94" t="s">
        <v>262</v>
      </c>
      <c r="S443" s="105" t="s">
        <v>1499</v>
      </c>
    </row>
    <row r="444" spans="1:19" x14ac:dyDescent="0.25">
      <c r="A444" s="94" t="s">
        <v>1500</v>
      </c>
      <c r="B444" s="94" t="s">
        <v>1501</v>
      </c>
      <c r="C444" s="112"/>
      <c r="D444" s="104">
        <v>6025</v>
      </c>
      <c r="E444" s="104">
        <v>0</v>
      </c>
      <c r="F444" s="104">
        <v>0</v>
      </c>
      <c r="G444" s="104">
        <v>0</v>
      </c>
      <c r="H444" s="104">
        <v>0</v>
      </c>
      <c r="I444" s="104">
        <v>0</v>
      </c>
      <c r="J444" s="104">
        <v>0</v>
      </c>
      <c r="K444" s="104">
        <v>0</v>
      </c>
      <c r="L444" s="104">
        <v>0</v>
      </c>
      <c r="M444" s="104">
        <v>13815</v>
      </c>
      <c r="N444" s="104">
        <v>0</v>
      </c>
      <c r="O444" s="104">
        <v>0</v>
      </c>
      <c r="P444" s="104">
        <v>0</v>
      </c>
      <c r="Q444" s="94" t="s">
        <v>191</v>
      </c>
      <c r="R444" s="94" t="s">
        <v>212</v>
      </c>
      <c r="S444" s="105" t="s">
        <v>1502</v>
      </c>
    </row>
    <row r="445" spans="1:19" x14ac:dyDescent="0.25">
      <c r="A445" s="94" t="s">
        <v>1503</v>
      </c>
      <c r="B445" s="94" t="s">
        <v>1807</v>
      </c>
      <c r="C445" s="112"/>
      <c r="D445" s="104">
        <v>36389</v>
      </c>
      <c r="E445" s="104">
        <v>0</v>
      </c>
      <c r="F445" s="104">
        <v>0</v>
      </c>
      <c r="G445" s="104">
        <v>0</v>
      </c>
      <c r="H445" s="104">
        <v>0</v>
      </c>
      <c r="I445" s="104">
        <v>0</v>
      </c>
      <c r="J445" s="104">
        <v>0</v>
      </c>
      <c r="K445" s="104">
        <v>0</v>
      </c>
      <c r="L445" s="104">
        <v>0</v>
      </c>
      <c r="M445" s="104">
        <v>0</v>
      </c>
      <c r="N445" s="104">
        <v>0</v>
      </c>
      <c r="O445" s="104">
        <v>0</v>
      </c>
      <c r="P445" s="104">
        <v>25500</v>
      </c>
      <c r="Q445" s="94" t="s">
        <v>195</v>
      </c>
      <c r="R445" s="94" t="s">
        <v>205</v>
      </c>
      <c r="S445" s="105" t="s">
        <v>1505</v>
      </c>
    </row>
    <row r="446" spans="1:19" x14ac:dyDescent="0.25">
      <c r="A446" s="94" t="s">
        <v>1506</v>
      </c>
      <c r="B446" s="94" t="s">
        <v>1507</v>
      </c>
      <c r="C446" s="112"/>
      <c r="D446" s="104">
        <v>10000</v>
      </c>
      <c r="E446" s="104">
        <v>0</v>
      </c>
      <c r="F446" s="104">
        <v>0</v>
      </c>
      <c r="G446" s="104">
        <v>0</v>
      </c>
      <c r="H446" s="104">
        <v>0</v>
      </c>
      <c r="I446" s="104">
        <v>0</v>
      </c>
      <c r="J446" s="104">
        <v>0</v>
      </c>
      <c r="K446" s="104">
        <v>0</v>
      </c>
      <c r="L446" s="104">
        <v>0</v>
      </c>
      <c r="M446" s="104">
        <v>22000</v>
      </c>
      <c r="N446" s="104">
        <v>0</v>
      </c>
      <c r="O446" s="104">
        <v>0</v>
      </c>
      <c r="P446" s="104">
        <v>11000</v>
      </c>
      <c r="Q446" s="94" t="s">
        <v>191</v>
      </c>
      <c r="R446" s="94" t="s">
        <v>205</v>
      </c>
      <c r="S446" s="105" t="s">
        <v>1508</v>
      </c>
    </row>
    <row r="447" spans="1:19" x14ac:dyDescent="0.25">
      <c r="A447" s="94" t="s">
        <v>1509</v>
      </c>
      <c r="B447" s="94" t="s">
        <v>1510</v>
      </c>
      <c r="C447" s="112"/>
      <c r="D447" s="104">
        <v>30000</v>
      </c>
      <c r="E447" s="104">
        <v>0</v>
      </c>
      <c r="F447" s="104">
        <v>0</v>
      </c>
      <c r="G447" s="104">
        <v>0</v>
      </c>
      <c r="H447" s="104">
        <v>0</v>
      </c>
      <c r="I447" s="104">
        <v>0</v>
      </c>
      <c r="J447" s="104">
        <v>0</v>
      </c>
      <c r="K447" s="104">
        <v>0</v>
      </c>
      <c r="L447" s="104">
        <v>0</v>
      </c>
      <c r="M447" s="104">
        <v>33075</v>
      </c>
      <c r="N447" s="104">
        <v>0</v>
      </c>
      <c r="O447" s="104">
        <v>0</v>
      </c>
      <c r="P447" s="104">
        <v>64000</v>
      </c>
      <c r="Q447" s="94" t="s">
        <v>191</v>
      </c>
      <c r="R447" s="94" t="s">
        <v>269</v>
      </c>
      <c r="S447" s="105" t="s">
        <v>1511</v>
      </c>
    </row>
    <row r="448" spans="1:19" x14ac:dyDescent="0.25">
      <c r="A448" s="94" t="s">
        <v>1512</v>
      </c>
      <c r="B448" s="94" t="s">
        <v>1513</v>
      </c>
      <c r="C448" s="112"/>
      <c r="D448" s="104">
        <v>56907</v>
      </c>
      <c r="E448" s="104">
        <v>4000</v>
      </c>
      <c r="F448" s="104">
        <v>0</v>
      </c>
      <c r="G448" s="104">
        <v>0</v>
      </c>
      <c r="H448" s="104">
        <v>0</v>
      </c>
      <c r="I448" s="104">
        <v>0</v>
      </c>
      <c r="J448" s="104">
        <v>0</v>
      </c>
      <c r="K448" s="104">
        <v>0</v>
      </c>
      <c r="L448" s="104">
        <v>0</v>
      </c>
      <c r="M448" s="104">
        <v>0</v>
      </c>
      <c r="N448" s="104">
        <v>0</v>
      </c>
      <c r="O448" s="104">
        <v>0</v>
      </c>
      <c r="P448" s="104">
        <v>0</v>
      </c>
      <c r="Q448" s="94" t="s">
        <v>191</v>
      </c>
      <c r="R448" s="94" t="s">
        <v>212</v>
      </c>
      <c r="S448" s="105" t="s">
        <v>1514</v>
      </c>
    </row>
    <row r="449" spans="1:19" x14ac:dyDescent="0.25">
      <c r="A449" s="94" t="s">
        <v>1515</v>
      </c>
      <c r="B449" s="94" t="s">
        <v>1516</v>
      </c>
      <c r="C449" s="112"/>
      <c r="D449" s="104">
        <v>5</v>
      </c>
      <c r="E449" s="104">
        <v>0</v>
      </c>
      <c r="F449" s="104">
        <v>998</v>
      </c>
      <c r="G449" s="104">
        <v>0</v>
      </c>
      <c r="H449" s="104">
        <v>0</v>
      </c>
      <c r="I449" s="104">
        <v>0</v>
      </c>
      <c r="J449" s="104">
        <v>0</v>
      </c>
      <c r="K449" s="104">
        <v>0</v>
      </c>
      <c r="L449" s="104">
        <v>0</v>
      </c>
      <c r="M449" s="104">
        <v>14207</v>
      </c>
      <c r="N449" s="104">
        <v>0</v>
      </c>
      <c r="O449" s="104">
        <v>6700</v>
      </c>
      <c r="P449" s="104">
        <v>2000</v>
      </c>
      <c r="Q449" s="94" t="s">
        <v>191</v>
      </c>
      <c r="R449" s="94" t="s">
        <v>212</v>
      </c>
      <c r="S449" s="105" t="s">
        <v>1517</v>
      </c>
    </row>
    <row r="450" spans="1:19" x14ac:dyDescent="0.25">
      <c r="A450" s="94" t="s">
        <v>1848</v>
      </c>
      <c r="B450" s="94" t="s">
        <v>1849</v>
      </c>
      <c r="C450" s="112"/>
      <c r="D450" s="104">
        <v>1000</v>
      </c>
      <c r="E450" s="104">
        <v>2000</v>
      </c>
      <c r="F450" s="104">
        <v>0</v>
      </c>
      <c r="G450" s="104">
        <v>3000</v>
      </c>
      <c r="H450" s="104">
        <v>0</v>
      </c>
      <c r="I450" s="104">
        <v>0</v>
      </c>
      <c r="J450" s="104">
        <v>0</v>
      </c>
      <c r="K450" s="104">
        <v>3000</v>
      </c>
      <c r="L450" s="104">
        <v>0</v>
      </c>
      <c r="M450" s="104">
        <v>1100</v>
      </c>
      <c r="N450" s="104">
        <v>8000</v>
      </c>
      <c r="O450" s="104">
        <v>18295</v>
      </c>
      <c r="P450" s="104">
        <v>0</v>
      </c>
      <c r="Q450" s="94" t="s">
        <v>191</v>
      </c>
      <c r="R450" s="94" t="s">
        <v>212</v>
      </c>
      <c r="S450" s="105" t="s">
        <v>1850</v>
      </c>
    </row>
    <row r="451" spans="1:19" x14ac:dyDescent="0.25">
      <c r="A451" s="94" t="s">
        <v>1518</v>
      </c>
      <c r="B451" s="94" t="s">
        <v>1519</v>
      </c>
      <c r="C451" s="112"/>
      <c r="D451" s="104">
        <v>28000</v>
      </c>
      <c r="E451" s="104">
        <v>5000</v>
      </c>
      <c r="F451" s="104">
        <v>0</v>
      </c>
      <c r="G451" s="104">
        <v>0</v>
      </c>
      <c r="H451" s="104">
        <v>0</v>
      </c>
      <c r="I451" s="104">
        <v>0</v>
      </c>
      <c r="J451" s="104">
        <v>0</v>
      </c>
      <c r="K451" s="104">
        <v>0</v>
      </c>
      <c r="L451" s="104">
        <v>0</v>
      </c>
      <c r="M451" s="104">
        <v>23000</v>
      </c>
      <c r="N451" s="104">
        <v>0</v>
      </c>
      <c r="O451" s="104">
        <v>0</v>
      </c>
      <c r="P451" s="104">
        <v>35000</v>
      </c>
      <c r="Q451" s="94" t="s">
        <v>191</v>
      </c>
      <c r="R451" s="94" t="s">
        <v>249</v>
      </c>
      <c r="S451" s="105" t="s">
        <v>1520</v>
      </c>
    </row>
    <row r="452" spans="1:19" x14ac:dyDescent="0.25">
      <c r="A452" s="94" t="s">
        <v>1521</v>
      </c>
      <c r="B452" s="94" t="s">
        <v>1522</v>
      </c>
      <c r="C452" s="112"/>
      <c r="D452" s="104">
        <v>5612</v>
      </c>
      <c r="E452" s="104">
        <v>0</v>
      </c>
      <c r="F452" s="104">
        <v>0</v>
      </c>
      <c r="G452" s="104">
        <v>0</v>
      </c>
      <c r="H452" s="104">
        <v>0</v>
      </c>
      <c r="I452" s="104">
        <v>0</v>
      </c>
      <c r="J452" s="104">
        <v>0</v>
      </c>
      <c r="K452" s="104">
        <v>0</v>
      </c>
      <c r="L452" s="104">
        <v>0</v>
      </c>
      <c r="M452" s="104">
        <v>3000</v>
      </c>
      <c r="N452" s="104">
        <v>0</v>
      </c>
      <c r="O452" s="104">
        <v>367</v>
      </c>
      <c r="P452" s="104">
        <v>0</v>
      </c>
      <c r="Q452" s="94" t="s">
        <v>191</v>
      </c>
      <c r="R452" s="94" t="s">
        <v>212</v>
      </c>
      <c r="S452" s="105" t="s">
        <v>1523</v>
      </c>
    </row>
    <row r="453" spans="1:19" x14ac:dyDescent="0.25">
      <c r="A453" s="94" t="s">
        <v>1524</v>
      </c>
      <c r="B453" s="94" t="s">
        <v>1525</v>
      </c>
      <c r="C453" s="112"/>
      <c r="D453" s="104">
        <v>13870</v>
      </c>
      <c r="E453" s="104">
        <v>0</v>
      </c>
      <c r="F453" s="104">
        <v>0</v>
      </c>
      <c r="G453" s="104">
        <v>0</v>
      </c>
      <c r="H453" s="104">
        <v>0</v>
      </c>
      <c r="I453" s="104">
        <v>0</v>
      </c>
      <c r="J453" s="104">
        <v>0</v>
      </c>
      <c r="K453" s="104">
        <v>25476</v>
      </c>
      <c r="L453" s="104">
        <v>0</v>
      </c>
      <c r="M453" s="104">
        <v>4980</v>
      </c>
      <c r="N453" s="104">
        <v>0</v>
      </c>
      <c r="O453" s="104">
        <v>8950</v>
      </c>
      <c r="P453" s="104">
        <v>0</v>
      </c>
      <c r="Q453" s="94" t="s">
        <v>191</v>
      </c>
      <c r="R453" s="94" t="s">
        <v>205</v>
      </c>
      <c r="S453" s="105" t="s">
        <v>1526</v>
      </c>
    </row>
    <row r="454" spans="1:19" x14ac:dyDescent="0.25">
      <c r="A454" s="94" t="s">
        <v>1527</v>
      </c>
      <c r="B454" s="94" t="s">
        <v>1528</v>
      </c>
      <c r="C454" s="112"/>
      <c r="D454" s="104">
        <v>3496</v>
      </c>
      <c r="E454" s="104">
        <v>0</v>
      </c>
      <c r="F454" s="104">
        <v>0</v>
      </c>
      <c r="G454" s="104">
        <v>5950</v>
      </c>
      <c r="H454" s="104">
        <v>0</v>
      </c>
      <c r="I454" s="104">
        <v>0</v>
      </c>
      <c r="J454" s="104">
        <v>0</v>
      </c>
      <c r="K454" s="104">
        <v>0</v>
      </c>
      <c r="L454" s="104">
        <v>0</v>
      </c>
      <c r="M454" s="104">
        <v>0</v>
      </c>
      <c r="N454" s="104">
        <v>0</v>
      </c>
      <c r="O454" s="104">
        <v>0</v>
      </c>
      <c r="P454" s="104">
        <v>46000</v>
      </c>
      <c r="Q454" s="94" t="s">
        <v>191</v>
      </c>
      <c r="R454" s="94" t="s">
        <v>212</v>
      </c>
      <c r="S454" s="105" t="s">
        <v>1529</v>
      </c>
    </row>
    <row r="455" spans="1:19" x14ac:dyDescent="0.25">
      <c r="A455" s="94" t="s">
        <v>1530</v>
      </c>
      <c r="B455" s="94" t="s">
        <v>1531</v>
      </c>
      <c r="C455" s="112"/>
      <c r="D455" s="104">
        <v>40343</v>
      </c>
      <c r="E455" s="104">
        <v>0</v>
      </c>
      <c r="F455" s="104">
        <v>0</v>
      </c>
      <c r="G455" s="104">
        <v>0</v>
      </c>
      <c r="H455" s="104">
        <v>0</v>
      </c>
      <c r="I455" s="104">
        <v>0</v>
      </c>
      <c r="J455" s="104">
        <v>0</v>
      </c>
      <c r="K455" s="104">
        <v>0</v>
      </c>
      <c r="L455" s="104">
        <v>0</v>
      </c>
      <c r="M455" s="104">
        <v>0</v>
      </c>
      <c r="N455" s="104">
        <v>0</v>
      </c>
      <c r="O455" s="104">
        <v>0</v>
      </c>
      <c r="P455" s="104">
        <v>25000</v>
      </c>
      <c r="Q455" s="94" t="s">
        <v>191</v>
      </c>
      <c r="R455" s="94" t="s">
        <v>212</v>
      </c>
      <c r="S455" s="105" t="s">
        <v>1532</v>
      </c>
    </row>
    <row r="456" spans="1:19" x14ac:dyDescent="0.25">
      <c r="A456" s="94" t="s">
        <v>1533</v>
      </c>
      <c r="B456" s="94" t="s">
        <v>1534</v>
      </c>
      <c r="C456" s="112"/>
      <c r="D456" s="104">
        <v>2732</v>
      </c>
      <c r="E456" s="104">
        <v>0</v>
      </c>
      <c r="F456" s="104">
        <v>0</v>
      </c>
      <c r="G456" s="104">
        <v>0</v>
      </c>
      <c r="H456" s="104">
        <v>0</v>
      </c>
      <c r="I456" s="104">
        <v>0</v>
      </c>
      <c r="J456" s="104">
        <v>0</v>
      </c>
      <c r="K456" s="104">
        <v>0</v>
      </c>
      <c r="L456" s="104">
        <v>0</v>
      </c>
      <c r="M456" s="104">
        <v>4314</v>
      </c>
      <c r="N456" s="104">
        <v>0</v>
      </c>
      <c r="O456" s="104">
        <v>3000</v>
      </c>
      <c r="P456" s="104">
        <v>5000</v>
      </c>
      <c r="Q456" s="94" t="s">
        <v>191</v>
      </c>
      <c r="R456" s="94" t="s">
        <v>212</v>
      </c>
      <c r="S456" s="105" t="s">
        <v>1535</v>
      </c>
    </row>
    <row r="457" spans="1:19" x14ac:dyDescent="0.25">
      <c r="A457" s="94" t="s">
        <v>1536</v>
      </c>
      <c r="B457" s="94" t="s">
        <v>1537</v>
      </c>
      <c r="C457" s="112"/>
      <c r="D457" s="104">
        <v>50000</v>
      </c>
      <c r="E457" s="104">
        <v>0</v>
      </c>
      <c r="F457" s="104">
        <v>0</v>
      </c>
      <c r="G457" s="104">
        <v>0</v>
      </c>
      <c r="H457" s="104">
        <v>0</v>
      </c>
      <c r="I457" s="104">
        <v>0</v>
      </c>
      <c r="J457" s="104">
        <v>0</v>
      </c>
      <c r="K457" s="104">
        <v>0</v>
      </c>
      <c r="L457" s="104">
        <v>0</v>
      </c>
      <c r="M457" s="104">
        <v>10275</v>
      </c>
      <c r="N457" s="104">
        <v>0</v>
      </c>
      <c r="O457" s="104">
        <v>0</v>
      </c>
      <c r="P457" s="104">
        <v>0</v>
      </c>
      <c r="Q457" s="94" t="s">
        <v>191</v>
      </c>
      <c r="R457" s="94" t="s">
        <v>249</v>
      </c>
      <c r="S457" s="105" t="s">
        <v>1538</v>
      </c>
    </row>
    <row r="458" spans="1:19" x14ac:dyDescent="0.25">
      <c r="A458" s="94" t="s">
        <v>1539</v>
      </c>
      <c r="B458" s="94" t="s">
        <v>1540</v>
      </c>
      <c r="C458" s="112"/>
      <c r="D458" s="104">
        <v>18264</v>
      </c>
      <c r="E458" s="104">
        <v>0</v>
      </c>
      <c r="F458" s="104">
        <v>0</v>
      </c>
      <c r="G458" s="104">
        <v>0</v>
      </c>
      <c r="H458" s="104">
        <v>0</v>
      </c>
      <c r="I458" s="104">
        <v>0</v>
      </c>
      <c r="J458" s="104">
        <v>0</v>
      </c>
      <c r="K458" s="104">
        <v>186</v>
      </c>
      <c r="L458" s="104">
        <v>0</v>
      </c>
      <c r="M458" s="104">
        <v>23068</v>
      </c>
      <c r="N458" s="104">
        <v>0</v>
      </c>
      <c r="O458" s="104">
        <v>205</v>
      </c>
      <c r="P458" s="104">
        <v>0</v>
      </c>
      <c r="Q458" s="94" t="s">
        <v>191</v>
      </c>
      <c r="R458" s="94" t="s">
        <v>212</v>
      </c>
      <c r="S458" s="105" t="s">
        <v>1541</v>
      </c>
    </row>
    <row r="459" spans="1:19" x14ac:dyDescent="0.25">
      <c r="A459" s="94" t="s">
        <v>1542</v>
      </c>
      <c r="B459" s="94" t="s">
        <v>1543</v>
      </c>
      <c r="C459" s="112"/>
      <c r="D459" s="104">
        <v>4192</v>
      </c>
      <c r="E459" s="104">
        <v>0</v>
      </c>
      <c r="F459" s="104">
        <v>0</v>
      </c>
      <c r="G459" s="104">
        <v>0</v>
      </c>
      <c r="H459" s="104">
        <v>0</v>
      </c>
      <c r="I459" s="104">
        <v>0</v>
      </c>
      <c r="J459" s="104">
        <v>0</v>
      </c>
      <c r="K459" s="104">
        <v>0</v>
      </c>
      <c r="L459" s="104">
        <v>0</v>
      </c>
      <c r="M459" s="104">
        <v>0</v>
      </c>
      <c r="N459" s="104">
        <v>0</v>
      </c>
      <c r="O459" s="104">
        <v>0</v>
      </c>
      <c r="P459" s="104">
        <v>0</v>
      </c>
      <c r="Q459" s="94" t="s">
        <v>191</v>
      </c>
      <c r="R459" s="94" t="s">
        <v>249</v>
      </c>
      <c r="S459" s="105" t="s">
        <v>1544</v>
      </c>
    </row>
    <row r="460" spans="1:19" x14ac:dyDescent="0.25">
      <c r="A460" s="94" t="s">
        <v>1545</v>
      </c>
      <c r="B460" s="94" t="s">
        <v>1546</v>
      </c>
      <c r="C460" s="112"/>
      <c r="D460" s="104">
        <v>15675</v>
      </c>
      <c r="E460" s="104">
        <v>6000</v>
      </c>
      <c r="F460" s="104">
        <v>0</v>
      </c>
      <c r="G460" s="104">
        <v>0</v>
      </c>
      <c r="H460" s="104">
        <v>0</v>
      </c>
      <c r="I460" s="104">
        <v>0</v>
      </c>
      <c r="J460" s="104">
        <v>0</v>
      </c>
      <c r="K460" s="104">
        <v>0</v>
      </c>
      <c r="L460" s="104">
        <v>0</v>
      </c>
      <c r="M460" s="104">
        <v>0</v>
      </c>
      <c r="N460" s="104">
        <v>0</v>
      </c>
      <c r="O460" s="104">
        <v>0</v>
      </c>
      <c r="P460" s="104">
        <v>0</v>
      </c>
      <c r="Q460" s="94" t="s">
        <v>191</v>
      </c>
      <c r="R460" s="94" t="s">
        <v>212</v>
      </c>
      <c r="S460" s="105" t="s">
        <v>1547</v>
      </c>
    </row>
    <row r="461" spans="1:19" x14ac:dyDescent="0.25">
      <c r="A461" s="94" t="s">
        <v>1548</v>
      </c>
      <c r="B461" s="94" t="s">
        <v>1549</v>
      </c>
      <c r="C461" s="112"/>
      <c r="D461" s="104">
        <v>1000</v>
      </c>
      <c r="E461" s="104">
        <v>34050</v>
      </c>
      <c r="F461" s="104">
        <v>0</v>
      </c>
      <c r="G461" s="104">
        <v>0</v>
      </c>
      <c r="H461" s="104">
        <v>0</v>
      </c>
      <c r="I461" s="104">
        <v>0</v>
      </c>
      <c r="J461" s="104">
        <v>0</v>
      </c>
      <c r="K461" s="104">
        <v>0</v>
      </c>
      <c r="L461" s="104">
        <v>0</v>
      </c>
      <c r="M461" s="104">
        <v>0</v>
      </c>
      <c r="N461" s="104">
        <v>446000</v>
      </c>
      <c r="O461" s="104">
        <v>0</v>
      </c>
      <c r="P461" s="104">
        <v>10500</v>
      </c>
      <c r="Q461" s="94" t="s">
        <v>191</v>
      </c>
      <c r="R461" s="94" t="s">
        <v>205</v>
      </c>
      <c r="S461" s="105" t="s">
        <v>1550</v>
      </c>
    </row>
    <row r="462" spans="1:19" x14ac:dyDescent="0.25">
      <c r="A462" s="94" t="s">
        <v>1551</v>
      </c>
      <c r="B462" s="94" t="s">
        <v>1552</v>
      </c>
      <c r="C462" s="112"/>
      <c r="D462" s="104">
        <v>13510</v>
      </c>
      <c r="E462" s="104">
        <v>0</v>
      </c>
      <c r="F462" s="104">
        <v>0</v>
      </c>
      <c r="G462" s="104">
        <v>4000</v>
      </c>
      <c r="H462" s="104">
        <v>0</v>
      </c>
      <c r="I462" s="104">
        <v>0</v>
      </c>
      <c r="J462" s="104">
        <v>0</v>
      </c>
      <c r="K462" s="104">
        <v>0</v>
      </c>
      <c r="L462" s="104">
        <v>0</v>
      </c>
      <c r="M462" s="104">
        <v>6924</v>
      </c>
      <c r="N462" s="104">
        <v>0</v>
      </c>
      <c r="O462" s="104">
        <v>0</v>
      </c>
      <c r="P462" s="104">
        <v>5000</v>
      </c>
      <c r="Q462" s="94" t="s">
        <v>191</v>
      </c>
      <c r="R462" s="94" t="s">
        <v>212</v>
      </c>
      <c r="S462" s="105" t="s">
        <v>1553</v>
      </c>
    </row>
    <row r="463" spans="1:19" x14ac:dyDescent="0.25">
      <c r="A463" s="94" t="s">
        <v>1554</v>
      </c>
      <c r="B463" s="94" t="s">
        <v>1555</v>
      </c>
      <c r="C463" s="112"/>
      <c r="D463" s="104">
        <v>16221</v>
      </c>
      <c r="E463" s="104">
        <v>0</v>
      </c>
      <c r="F463" s="104">
        <v>0</v>
      </c>
      <c r="G463" s="104">
        <v>0</v>
      </c>
      <c r="H463" s="104">
        <v>0</v>
      </c>
      <c r="I463" s="104">
        <v>0</v>
      </c>
      <c r="J463" s="104">
        <v>0</v>
      </c>
      <c r="K463" s="104">
        <v>0</v>
      </c>
      <c r="L463" s="104">
        <v>0</v>
      </c>
      <c r="M463" s="104">
        <v>31343</v>
      </c>
      <c r="N463" s="104">
        <v>0</v>
      </c>
      <c r="O463" s="104">
        <v>127</v>
      </c>
      <c r="P463" s="104">
        <v>17000</v>
      </c>
      <c r="Q463" s="94" t="s">
        <v>191</v>
      </c>
      <c r="R463" s="94" t="s">
        <v>205</v>
      </c>
      <c r="S463" s="105" t="s">
        <v>1556</v>
      </c>
    </row>
    <row r="464" spans="1:19" x14ac:dyDescent="0.25">
      <c r="A464" s="94" t="s">
        <v>1557</v>
      </c>
      <c r="B464" s="94" t="s">
        <v>1808</v>
      </c>
      <c r="C464" s="112"/>
      <c r="D464" s="104">
        <v>8753</v>
      </c>
      <c r="E464" s="104">
        <v>0</v>
      </c>
      <c r="F464" s="104">
        <v>0</v>
      </c>
      <c r="G464" s="104">
        <v>0</v>
      </c>
      <c r="H464" s="104">
        <v>0</v>
      </c>
      <c r="I464" s="104">
        <v>0</v>
      </c>
      <c r="J464" s="104">
        <v>0</v>
      </c>
      <c r="K464" s="104">
        <v>0</v>
      </c>
      <c r="L464" s="104">
        <v>0</v>
      </c>
      <c r="M464" s="104">
        <v>9000</v>
      </c>
      <c r="N464" s="104">
        <v>0</v>
      </c>
      <c r="O464" s="104">
        <v>0</v>
      </c>
      <c r="P464" s="104">
        <v>0</v>
      </c>
      <c r="Q464" s="94" t="s">
        <v>195</v>
      </c>
      <c r="R464" s="94" t="s">
        <v>205</v>
      </c>
      <c r="S464" s="105" t="s">
        <v>1559</v>
      </c>
    </row>
    <row r="465" spans="1:19" x14ac:dyDescent="0.25">
      <c r="A465" s="94" t="s">
        <v>1560</v>
      </c>
      <c r="B465" s="94" t="s">
        <v>1561</v>
      </c>
      <c r="C465" s="112"/>
      <c r="D465" s="104">
        <v>8000</v>
      </c>
      <c r="E465" s="104">
        <v>4000</v>
      </c>
      <c r="F465" s="104">
        <v>0</v>
      </c>
      <c r="G465" s="104">
        <v>0</v>
      </c>
      <c r="H465" s="104">
        <v>0</v>
      </c>
      <c r="I465" s="104">
        <v>0</v>
      </c>
      <c r="J465" s="104">
        <v>0</v>
      </c>
      <c r="K465" s="104">
        <v>0</v>
      </c>
      <c r="L465" s="104">
        <v>0</v>
      </c>
      <c r="M465" s="104">
        <v>0</v>
      </c>
      <c r="N465" s="104">
        <v>0</v>
      </c>
      <c r="O465" s="104">
        <v>0</v>
      </c>
      <c r="P465" s="104">
        <v>0</v>
      </c>
      <c r="Q465" s="94" t="s">
        <v>191</v>
      </c>
      <c r="R465" s="94" t="s">
        <v>212</v>
      </c>
      <c r="S465" s="105" t="s">
        <v>1562</v>
      </c>
    </row>
    <row r="466" spans="1:19" x14ac:dyDescent="0.25">
      <c r="A466" s="94" t="s">
        <v>1563</v>
      </c>
      <c r="B466" s="94" t="s">
        <v>1564</v>
      </c>
      <c r="C466" s="112"/>
      <c r="D466" s="104">
        <v>50000</v>
      </c>
      <c r="E466" s="104">
        <v>15000</v>
      </c>
      <c r="F466" s="104">
        <v>0</v>
      </c>
      <c r="G466" s="104">
        <v>0</v>
      </c>
      <c r="H466" s="104">
        <v>0</v>
      </c>
      <c r="I466" s="104">
        <v>0</v>
      </c>
      <c r="J466" s="104">
        <v>0</v>
      </c>
      <c r="K466" s="104">
        <v>0</v>
      </c>
      <c r="L466" s="104">
        <v>0</v>
      </c>
      <c r="M466" s="104">
        <v>36820</v>
      </c>
      <c r="N466" s="104">
        <v>0</v>
      </c>
      <c r="O466" s="104">
        <v>85000</v>
      </c>
      <c r="P466" s="104">
        <v>278000</v>
      </c>
      <c r="Q466" s="94" t="s">
        <v>191</v>
      </c>
      <c r="R466" s="94" t="s">
        <v>406</v>
      </c>
      <c r="S466" s="105" t="s">
        <v>1565</v>
      </c>
    </row>
    <row r="467" spans="1:19" x14ac:dyDescent="0.25">
      <c r="A467" s="94" t="s">
        <v>1566</v>
      </c>
      <c r="B467" s="94" t="s">
        <v>1567</v>
      </c>
      <c r="C467" s="112"/>
      <c r="D467" s="104">
        <v>31470</v>
      </c>
      <c r="E467" s="104">
        <v>0</v>
      </c>
      <c r="F467" s="104">
        <v>0</v>
      </c>
      <c r="G467" s="104">
        <v>0</v>
      </c>
      <c r="H467" s="104">
        <v>0</v>
      </c>
      <c r="I467" s="104">
        <v>0</v>
      </c>
      <c r="J467" s="104">
        <v>0</v>
      </c>
      <c r="K467" s="104">
        <v>0</v>
      </c>
      <c r="L467" s="104">
        <v>0</v>
      </c>
      <c r="M467" s="104">
        <v>30280</v>
      </c>
      <c r="N467" s="104">
        <v>5000</v>
      </c>
      <c r="O467" s="104">
        <v>2500</v>
      </c>
      <c r="P467" s="104">
        <v>4000</v>
      </c>
      <c r="Q467" s="94" t="s">
        <v>191</v>
      </c>
      <c r="R467" s="94" t="s">
        <v>269</v>
      </c>
      <c r="S467" s="105" t="s">
        <v>1568</v>
      </c>
    </row>
    <row r="468" spans="1:19" x14ac:dyDescent="0.25">
      <c r="A468" s="94" t="s">
        <v>1569</v>
      </c>
      <c r="B468" s="94" t="s">
        <v>1809</v>
      </c>
      <c r="C468" s="112"/>
      <c r="D468" s="104">
        <v>78000</v>
      </c>
      <c r="E468" s="104">
        <v>0</v>
      </c>
      <c r="F468" s="104">
        <v>374158</v>
      </c>
      <c r="G468" s="104">
        <v>187505</v>
      </c>
      <c r="H468" s="104">
        <v>64954</v>
      </c>
      <c r="I468" s="104">
        <v>0</v>
      </c>
      <c r="J468" s="104">
        <v>0</v>
      </c>
      <c r="K468" s="104">
        <v>0</v>
      </c>
      <c r="L468" s="104">
        <v>0</v>
      </c>
      <c r="M468" s="104">
        <v>581650</v>
      </c>
      <c r="N468" s="104">
        <v>0</v>
      </c>
      <c r="O468" s="104">
        <v>431739</v>
      </c>
      <c r="P468" s="104">
        <v>0</v>
      </c>
      <c r="Q468" s="94" t="s">
        <v>191</v>
      </c>
      <c r="R468" s="94" t="s">
        <v>752</v>
      </c>
      <c r="S468" s="105" t="s">
        <v>1569</v>
      </c>
    </row>
    <row r="469" spans="1:19" x14ac:dyDescent="0.25">
      <c r="A469" s="94" t="s">
        <v>1571</v>
      </c>
      <c r="B469" s="94" t="s">
        <v>1572</v>
      </c>
      <c r="C469" s="112"/>
      <c r="D469" s="104">
        <v>13000</v>
      </c>
      <c r="E469" s="104">
        <v>0</v>
      </c>
      <c r="F469" s="104">
        <v>0</v>
      </c>
      <c r="G469" s="104">
        <v>0</v>
      </c>
      <c r="H469" s="104">
        <v>0</v>
      </c>
      <c r="I469" s="104">
        <v>0</v>
      </c>
      <c r="J469" s="104">
        <v>0</v>
      </c>
      <c r="K469" s="104">
        <v>0</v>
      </c>
      <c r="L469" s="104">
        <v>0</v>
      </c>
      <c r="M469" s="104">
        <v>0</v>
      </c>
      <c r="N469" s="104">
        <v>0</v>
      </c>
      <c r="O469" s="104">
        <v>9000</v>
      </c>
      <c r="P469" s="104">
        <v>10000</v>
      </c>
      <c r="Q469" s="94" t="s">
        <v>191</v>
      </c>
      <c r="R469" s="94" t="s">
        <v>212</v>
      </c>
      <c r="S469" s="105" t="s">
        <v>1573</v>
      </c>
    </row>
    <row r="470" spans="1:19" x14ac:dyDescent="0.25">
      <c r="A470" s="94" t="s">
        <v>1574</v>
      </c>
      <c r="B470" s="94" t="s">
        <v>1575</v>
      </c>
      <c r="C470" s="112"/>
      <c r="D470" s="104">
        <v>2817</v>
      </c>
      <c r="E470" s="104">
        <v>0</v>
      </c>
      <c r="F470" s="104">
        <v>0</v>
      </c>
      <c r="G470" s="104">
        <v>0</v>
      </c>
      <c r="H470" s="104">
        <v>0</v>
      </c>
      <c r="I470" s="104">
        <v>0</v>
      </c>
      <c r="J470" s="104">
        <v>0</v>
      </c>
      <c r="K470" s="104">
        <v>47473</v>
      </c>
      <c r="L470" s="104">
        <v>0</v>
      </c>
      <c r="M470" s="104">
        <v>1000</v>
      </c>
      <c r="N470" s="104">
        <v>0</v>
      </c>
      <c r="O470" s="104">
        <v>0</v>
      </c>
      <c r="P470" s="104">
        <v>9500</v>
      </c>
      <c r="Q470" s="94" t="s">
        <v>191</v>
      </c>
      <c r="R470" s="94" t="s">
        <v>212</v>
      </c>
      <c r="S470" s="105" t="s">
        <v>1576</v>
      </c>
    </row>
    <row r="471" spans="1:19" x14ac:dyDescent="0.25">
      <c r="A471" s="94" t="s">
        <v>1577</v>
      </c>
      <c r="B471" s="94" t="s">
        <v>1810</v>
      </c>
      <c r="C471" s="112"/>
      <c r="D471" s="104">
        <v>152</v>
      </c>
      <c r="E471" s="104">
        <v>0</v>
      </c>
      <c r="F471" s="104">
        <v>0</v>
      </c>
      <c r="G471" s="104">
        <v>0</v>
      </c>
      <c r="H471" s="104">
        <v>0</v>
      </c>
      <c r="I471" s="104">
        <v>0</v>
      </c>
      <c r="J471" s="104">
        <v>0</v>
      </c>
      <c r="K471" s="104">
        <v>0</v>
      </c>
      <c r="L471" s="104">
        <v>6900</v>
      </c>
      <c r="M471" s="104">
        <v>0</v>
      </c>
      <c r="N471" s="104">
        <v>0</v>
      </c>
      <c r="O471" s="104">
        <v>0</v>
      </c>
      <c r="P471" s="104">
        <v>58000</v>
      </c>
      <c r="Q471" s="94" t="s">
        <v>195</v>
      </c>
      <c r="R471" s="94" t="s">
        <v>205</v>
      </c>
      <c r="S471" s="105" t="s">
        <v>1579</v>
      </c>
    </row>
    <row r="472" spans="1:19" x14ac:dyDescent="0.25">
      <c r="A472" s="94" t="s">
        <v>1580</v>
      </c>
      <c r="B472" s="94" t="s">
        <v>1581</v>
      </c>
      <c r="C472" s="112"/>
      <c r="D472" s="104">
        <v>27107</v>
      </c>
      <c r="E472" s="104">
        <v>13500</v>
      </c>
      <c r="F472" s="104">
        <v>0</v>
      </c>
      <c r="G472" s="104">
        <v>0</v>
      </c>
      <c r="H472" s="104">
        <v>0</v>
      </c>
      <c r="I472" s="104">
        <v>0</v>
      </c>
      <c r="J472" s="104">
        <v>0</v>
      </c>
      <c r="K472" s="104">
        <v>0</v>
      </c>
      <c r="L472" s="104">
        <v>0</v>
      </c>
      <c r="M472" s="104">
        <v>7540</v>
      </c>
      <c r="N472" s="104">
        <v>2000</v>
      </c>
      <c r="O472" s="104">
        <v>4000</v>
      </c>
      <c r="P472" s="104">
        <v>9000</v>
      </c>
      <c r="Q472" s="94" t="s">
        <v>191</v>
      </c>
      <c r="R472" s="94" t="s">
        <v>212</v>
      </c>
      <c r="S472" s="105" t="s">
        <v>1582</v>
      </c>
    </row>
    <row r="473" spans="1:19" x14ac:dyDescent="0.25">
      <c r="A473" s="94" t="s">
        <v>1583</v>
      </c>
      <c r="B473" s="94" t="s">
        <v>1584</v>
      </c>
      <c r="C473" s="112"/>
      <c r="D473" s="104">
        <v>4059</v>
      </c>
      <c r="E473" s="104">
        <v>0</v>
      </c>
      <c r="F473" s="104">
        <v>0</v>
      </c>
      <c r="G473" s="104">
        <v>0</v>
      </c>
      <c r="H473" s="104">
        <v>0</v>
      </c>
      <c r="I473" s="104">
        <v>0</v>
      </c>
      <c r="J473" s="104">
        <v>0</v>
      </c>
      <c r="K473" s="104">
        <v>0</v>
      </c>
      <c r="L473" s="104">
        <v>0</v>
      </c>
      <c r="M473" s="104">
        <v>0</v>
      </c>
      <c r="N473" s="104">
        <v>0</v>
      </c>
      <c r="O473" s="104">
        <v>0</v>
      </c>
      <c r="P473" s="104">
        <v>30000</v>
      </c>
      <c r="Q473" s="94" t="s">
        <v>191</v>
      </c>
      <c r="R473" s="94" t="s">
        <v>269</v>
      </c>
      <c r="S473" s="105" t="s">
        <v>1585</v>
      </c>
    </row>
    <row r="474" spans="1:19" x14ac:dyDescent="0.25">
      <c r="A474" s="94" t="s">
        <v>1586</v>
      </c>
      <c r="B474" s="94" t="s">
        <v>1587</v>
      </c>
      <c r="C474" s="112"/>
      <c r="D474" s="104">
        <v>121894</v>
      </c>
      <c r="E474" s="104">
        <v>3000</v>
      </c>
      <c r="F474" s="104">
        <v>0</v>
      </c>
      <c r="G474" s="104">
        <v>0</v>
      </c>
      <c r="H474" s="104">
        <v>0</v>
      </c>
      <c r="I474" s="104">
        <v>0</v>
      </c>
      <c r="J474" s="104">
        <v>0</v>
      </c>
      <c r="K474" s="104">
        <v>0</v>
      </c>
      <c r="L474" s="104">
        <v>0</v>
      </c>
      <c r="M474" s="104">
        <v>24000</v>
      </c>
      <c r="N474" s="104">
        <v>0</v>
      </c>
      <c r="O474" s="104">
        <v>0</v>
      </c>
      <c r="P474" s="104">
        <v>0</v>
      </c>
      <c r="Q474" s="94" t="s">
        <v>191</v>
      </c>
      <c r="R474" s="94" t="s">
        <v>269</v>
      </c>
      <c r="S474" s="105" t="s">
        <v>1588</v>
      </c>
    </row>
    <row r="475" spans="1:19" x14ac:dyDescent="0.25">
      <c r="A475" s="94" t="s">
        <v>1589</v>
      </c>
      <c r="B475" s="94" t="s">
        <v>1590</v>
      </c>
      <c r="C475" s="112"/>
      <c r="D475" s="104">
        <v>40000</v>
      </c>
      <c r="E475" s="104">
        <v>9000</v>
      </c>
      <c r="F475" s="104">
        <v>0</v>
      </c>
      <c r="G475" s="104">
        <v>0</v>
      </c>
      <c r="H475" s="104">
        <v>0</v>
      </c>
      <c r="I475" s="104">
        <v>0</v>
      </c>
      <c r="J475" s="104">
        <v>0</v>
      </c>
      <c r="K475" s="104">
        <v>0</v>
      </c>
      <c r="L475" s="104">
        <v>0</v>
      </c>
      <c r="M475" s="104">
        <v>13790</v>
      </c>
      <c r="N475" s="104">
        <v>0</v>
      </c>
      <c r="O475" s="104">
        <v>0</v>
      </c>
      <c r="P475" s="104">
        <v>0</v>
      </c>
      <c r="Q475" s="94" t="s">
        <v>191</v>
      </c>
      <c r="R475" s="94" t="s">
        <v>262</v>
      </c>
      <c r="S475" s="105" t="s">
        <v>1591</v>
      </c>
    </row>
    <row r="476" spans="1:19" x14ac:dyDescent="0.25">
      <c r="A476" s="94" t="s">
        <v>1592</v>
      </c>
      <c r="B476" s="94" t="s">
        <v>1593</v>
      </c>
      <c r="C476" s="112"/>
      <c r="D476" s="104">
        <v>220000</v>
      </c>
      <c r="E476" s="104">
        <v>0</v>
      </c>
      <c r="F476" s="104">
        <v>0</v>
      </c>
      <c r="G476" s="104">
        <v>10000</v>
      </c>
      <c r="H476" s="104">
        <v>0</v>
      </c>
      <c r="I476" s="104">
        <v>0</v>
      </c>
      <c r="J476" s="104">
        <v>0</v>
      </c>
      <c r="K476" s="104">
        <v>0</v>
      </c>
      <c r="L476" s="104">
        <v>0</v>
      </c>
      <c r="M476" s="104">
        <v>87187</v>
      </c>
      <c r="N476" s="104">
        <v>0</v>
      </c>
      <c r="O476" s="104">
        <v>0</v>
      </c>
      <c r="P476" s="104">
        <v>260100</v>
      </c>
      <c r="Q476" s="94" t="s">
        <v>191</v>
      </c>
      <c r="R476" s="94" t="s">
        <v>406</v>
      </c>
      <c r="S476" s="105" t="s">
        <v>1594</v>
      </c>
    </row>
    <row r="477" spans="1:19" x14ac:dyDescent="0.25">
      <c r="A477" s="94" t="s">
        <v>1595</v>
      </c>
      <c r="B477" s="94" t="s">
        <v>1596</v>
      </c>
      <c r="C477" s="112"/>
      <c r="D477" s="104">
        <v>20750</v>
      </c>
      <c r="E477" s="104">
        <v>0</v>
      </c>
      <c r="F477" s="104">
        <v>0</v>
      </c>
      <c r="G477" s="104">
        <v>0</v>
      </c>
      <c r="H477" s="104">
        <v>0</v>
      </c>
      <c r="I477" s="104">
        <v>0</v>
      </c>
      <c r="J477" s="104">
        <v>0</v>
      </c>
      <c r="K477" s="104">
        <v>0</v>
      </c>
      <c r="L477" s="104">
        <v>0</v>
      </c>
      <c r="M477" s="104">
        <v>12928</v>
      </c>
      <c r="N477" s="104">
        <v>71890</v>
      </c>
      <c r="O477" s="104">
        <v>549</v>
      </c>
      <c r="P477" s="104">
        <v>0</v>
      </c>
      <c r="Q477" s="94" t="s">
        <v>191</v>
      </c>
      <c r="R477" s="94" t="s">
        <v>205</v>
      </c>
      <c r="S477" s="105" t="s">
        <v>1597</v>
      </c>
    </row>
    <row r="478" spans="1:19" x14ac:dyDescent="0.25">
      <c r="A478" s="94" t="s">
        <v>1598</v>
      </c>
      <c r="B478" s="94" t="s">
        <v>1599</v>
      </c>
      <c r="C478" s="112"/>
      <c r="D478" s="104">
        <v>30167</v>
      </c>
      <c r="E478" s="104">
        <v>0</v>
      </c>
      <c r="F478" s="104">
        <v>0</v>
      </c>
      <c r="G478" s="104">
        <v>7050</v>
      </c>
      <c r="H478" s="104">
        <v>0</v>
      </c>
      <c r="I478" s="104">
        <v>0</v>
      </c>
      <c r="J478" s="104">
        <v>0</v>
      </c>
      <c r="K478" s="104">
        <v>0</v>
      </c>
      <c r="L478" s="104">
        <v>0</v>
      </c>
      <c r="M478" s="104">
        <v>35000</v>
      </c>
      <c r="N478" s="104">
        <v>5895</v>
      </c>
      <c r="O478" s="104">
        <v>500</v>
      </c>
      <c r="P478" s="104">
        <v>3000</v>
      </c>
      <c r="Q478" s="94" t="s">
        <v>191</v>
      </c>
      <c r="R478" s="94" t="s">
        <v>212</v>
      </c>
      <c r="S478" s="105" t="s">
        <v>1600</v>
      </c>
    </row>
    <row r="479" spans="1:19" x14ac:dyDescent="0.25">
      <c r="A479" s="94" t="s">
        <v>1601</v>
      </c>
      <c r="B479" s="94" t="s">
        <v>1602</v>
      </c>
      <c r="C479" s="112"/>
      <c r="D479" s="104">
        <v>741</v>
      </c>
      <c r="E479" s="104">
        <v>5000</v>
      </c>
      <c r="F479" s="104">
        <v>0</v>
      </c>
      <c r="G479" s="104">
        <v>0</v>
      </c>
      <c r="H479" s="104">
        <v>0</v>
      </c>
      <c r="I479" s="104">
        <v>0</v>
      </c>
      <c r="J479" s="104">
        <v>0</v>
      </c>
      <c r="K479" s="104">
        <v>197</v>
      </c>
      <c r="L479" s="104">
        <v>0</v>
      </c>
      <c r="M479" s="104">
        <v>236870</v>
      </c>
      <c r="N479" s="104">
        <v>0</v>
      </c>
      <c r="O479" s="104">
        <v>0</v>
      </c>
      <c r="P479" s="104">
        <v>20000</v>
      </c>
      <c r="Q479" s="94" t="s">
        <v>191</v>
      </c>
      <c r="R479" s="94" t="s">
        <v>372</v>
      </c>
      <c r="S479" s="105" t="s">
        <v>1603</v>
      </c>
    </row>
    <row r="480" spans="1:19" x14ac:dyDescent="0.25">
      <c r="A480" s="94" t="s">
        <v>1604</v>
      </c>
      <c r="B480" s="94" t="s">
        <v>1605</v>
      </c>
      <c r="C480" s="112"/>
      <c r="D480" s="104">
        <v>1900</v>
      </c>
      <c r="E480" s="104">
        <v>0</v>
      </c>
      <c r="F480" s="104">
        <v>0</v>
      </c>
      <c r="G480" s="104">
        <v>0</v>
      </c>
      <c r="H480" s="104">
        <v>0</v>
      </c>
      <c r="I480" s="104">
        <v>0</v>
      </c>
      <c r="J480" s="104">
        <v>0</v>
      </c>
      <c r="K480" s="104">
        <v>0</v>
      </c>
      <c r="L480" s="104">
        <v>5500</v>
      </c>
      <c r="M480" s="104">
        <v>0</v>
      </c>
      <c r="N480" s="104">
        <v>0</v>
      </c>
      <c r="O480" s="104">
        <v>0</v>
      </c>
      <c r="P480" s="104">
        <v>4000</v>
      </c>
      <c r="Q480" s="94" t="s">
        <v>191</v>
      </c>
      <c r="R480" s="94" t="s">
        <v>249</v>
      </c>
      <c r="S480" s="105" t="s">
        <v>1606</v>
      </c>
    </row>
    <row r="481" spans="1:19" x14ac:dyDescent="0.25">
      <c r="A481" s="94" t="s">
        <v>1607</v>
      </c>
      <c r="B481" s="94" t="s">
        <v>1608</v>
      </c>
      <c r="C481" s="112"/>
      <c r="D481" s="104">
        <v>13955</v>
      </c>
      <c r="E481" s="104">
        <v>2000</v>
      </c>
      <c r="F481" s="104">
        <v>0</v>
      </c>
      <c r="G481" s="104">
        <v>0</v>
      </c>
      <c r="H481" s="104">
        <v>0</v>
      </c>
      <c r="I481" s="104">
        <v>0</v>
      </c>
      <c r="J481" s="104">
        <v>0</v>
      </c>
      <c r="K481" s="104">
        <v>0</v>
      </c>
      <c r="L481" s="104">
        <v>0</v>
      </c>
      <c r="M481" s="104">
        <v>0</v>
      </c>
      <c r="N481" s="104">
        <v>0</v>
      </c>
      <c r="O481" s="104">
        <v>0</v>
      </c>
      <c r="P481" s="104">
        <v>0</v>
      </c>
      <c r="Q481" s="94" t="s">
        <v>191</v>
      </c>
      <c r="R481" s="94" t="s">
        <v>212</v>
      </c>
      <c r="S481" s="105" t="s">
        <v>1609</v>
      </c>
    </row>
    <row r="482" spans="1:19" x14ac:dyDescent="0.25">
      <c r="A482" s="94" t="s">
        <v>1851</v>
      </c>
      <c r="B482" s="94" t="s">
        <v>1852</v>
      </c>
      <c r="C482" s="112"/>
      <c r="D482" s="104">
        <v>19755</v>
      </c>
      <c r="E482" s="104">
        <v>6000</v>
      </c>
      <c r="F482" s="104">
        <v>0</v>
      </c>
      <c r="G482" s="104">
        <v>0</v>
      </c>
      <c r="H482" s="104">
        <v>0</v>
      </c>
      <c r="I482" s="104">
        <v>0</v>
      </c>
      <c r="J482" s="104">
        <v>0</v>
      </c>
      <c r="K482" s="104">
        <v>0</v>
      </c>
      <c r="L482" s="104">
        <v>8000</v>
      </c>
      <c r="M482" s="104">
        <v>8500</v>
      </c>
      <c r="N482" s="104">
        <v>0</v>
      </c>
      <c r="O482" s="104">
        <v>0</v>
      </c>
      <c r="P482" s="104">
        <v>0</v>
      </c>
      <c r="Q482" s="94" t="s">
        <v>191</v>
      </c>
      <c r="R482" s="94" t="s">
        <v>212</v>
      </c>
      <c r="S482" s="105" t="s">
        <v>1853</v>
      </c>
    </row>
    <row r="483" spans="1:19" x14ac:dyDescent="0.25">
      <c r="A483" s="94" t="s">
        <v>1610</v>
      </c>
      <c r="B483" s="94" t="s">
        <v>1611</v>
      </c>
      <c r="C483" s="112"/>
      <c r="D483" s="104">
        <v>27000</v>
      </c>
      <c r="E483" s="104">
        <v>6000</v>
      </c>
      <c r="F483" s="104">
        <v>0</v>
      </c>
      <c r="G483" s="104">
        <v>0</v>
      </c>
      <c r="H483" s="104">
        <v>0</v>
      </c>
      <c r="I483" s="104">
        <v>0</v>
      </c>
      <c r="J483" s="104">
        <v>0</v>
      </c>
      <c r="K483" s="104">
        <v>0</v>
      </c>
      <c r="L483" s="104">
        <v>0</v>
      </c>
      <c r="M483" s="104">
        <v>0</v>
      </c>
      <c r="N483" s="104">
        <v>0</v>
      </c>
      <c r="O483" s="104">
        <v>0</v>
      </c>
      <c r="P483" s="104">
        <v>25000</v>
      </c>
      <c r="Q483" s="94" t="s">
        <v>191</v>
      </c>
      <c r="R483" s="94" t="s">
        <v>212</v>
      </c>
      <c r="S483" s="105" t="s">
        <v>1612</v>
      </c>
    </row>
    <row r="484" spans="1:19" x14ac:dyDescent="0.25">
      <c r="A484" s="94" t="s">
        <v>1613</v>
      </c>
      <c r="B484" s="94" t="s">
        <v>1614</v>
      </c>
      <c r="C484" s="112"/>
      <c r="D484" s="104">
        <v>0</v>
      </c>
      <c r="E484" s="104">
        <v>0</v>
      </c>
      <c r="F484" s="104">
        <v>0</v>
      </c>
      <c r="G484" s="104">
        <v>0</v>
      </c>
      <c r="H484" s="104">
        <v>0</v>
      </c>
      <c r="I484" s="104">
        <v>0</v>
      </c>
      <c r="J484" s="104">
        <v>0</v>
      </c>
      <c r="K484" s="104">
        <v>0</v>
      </c>
      <c r="L484" s="104">
        <v>0</v>
      </c>
      <c r="M484" s="104">
        <v>5500</v>
      </c>
      <c r="N484" s="104">
        <v>0</v>
      </c>
      <c r="O484" s="104">
        <v>3369</v>
      </c>
      <c r="P484" s="104">
        <v>20500</v>
      </c>
      <c r="Q484" s="94" t="s">
        <v>191</v>
      </c>
      <c r="R484" s="94" t="s">
        <v>212</v>
      </c>
      <c r="S484" s="105" t="s">
        <v>1615</v>
      </c>
    </row>
    <row r="485" spans="1:19" x14ac:dyDescent="0.25">
      <c r="A485" s="94" t="s">
        <v>1616</v>
      </c>
      <c r="B485" s="94" t="s">
        <v>1617</v>
      </c>
      <c r="C485" s="112"/>
      <c r="D485" s="104">
        <v>4500</v>
      </c>
      <c r="E485" s="104">
        <v>16000</v>
      </c>
      <c r="F485" s="104">
        <v>0</v>
      </c>
      <c r="G485" s="104">
        <v>0</v>
      </c>
      <c r="H485" s="104">
        <v>0</v>
      </c>
      <c r="I485" s="104">
        <v>0</v>
      </c>
      <c r="J485" s="104">
        <v>0</v>
      </c>
      <c r="K485" s="104">
        <v>0</v>
      </c>
      <c r="L485" s="104">
        <v>0</v>
      </c>
      <c r="M485" s="104">
        <v>0</v>
      </c>
      <c r="N485" s="104">
        <v>0</v>
      </c>
      <c r="O485" s="104">
        <v>0</v>
      </c>
      <c r="P485" s="104">
        <v>1000</v>
      </c>
      <c r="Q485" s="94" t="s">
        <v>191</v>
      </c>
      <c r="R485" s="94" t="s">
        <v>212</v>
      </c>
      <c r="S485" s="105" t="s">
        <v>1618</v>
      </c>
    </row>
    <row r="486" spans="1:19" x14ac:dyDescent="0.25">
      <c r="A486" s="94" t="s">
        <v>1619</v>
      </c>
      <c r="B486" s="94" t="s">
        <v>1620</v>
      </c>
      <c r="C486" s="112"/>
      <c r="D486" s="104">
        <v>9196</v>
      </c>
      <c r="E486" s="104">
        <v>1000</v>
      </c>
      <c r="F486" s="104">
        <v>0</v>
      </c>
      <c r="G486" s="104">
        <v>0</v>
      </c>
      <c r="H486" s="104">
        <v>0</v>
      </c>
      <c r="I486" s="104">
        <v>0</v>
      </c>
      <c r="J486" s="104">
        <v>0</v>
      </c>
      <c r="K486" s="104">
        <v>0</v>
      </c>
      <c r="L486" s="104">
        <v>0</v>
      </c>
      <c r="M486" s="104">
        <v>12004</v>
      </c>
      <c r="N486" s="104">
        <v>0</v>
      </c>
      <c r="O486" s="104">
        <v>4185</v>
      </c>
      <c r="P486" s="104">
        <v>8000</v>
      </c>
      <c r="Q486" s="94" t="s">
        <v>191</v>
      </c>
      <c r="R486" s="94" t="s">
        <v>212</v>
      </c>
      <c r="S486" s="105" t="s">
        <v>1621</v>
      </c>
    </row>
    <row r="487" spans="1:19" x14ac:dyDescent="0.25">
      <c r="A487" s="94" t="s">
        <v>1622</v>
      </c>
      <c r="B487" s="94" t="s">
        <v>1623</v>
      </c>
      <c r="C487" s="112"/>
      <c r="D487" s="104">
        <v>4457</v>
      </c>
      <c r="E487" s="104">
        <v>18000</v>
      </c>
      <c r="F487" s="104">
        <v>0</v>
      </c>
      <c r="G487" s="104">
        <v>0</v>
      </c>
      <c r="H487" s="104">
        <v>0</v>
      </c>
      <c r="I487" s="104">
        <v>0</v>
      </c>
      <c r="J487" s="104">
        <v>0</v>
      </c>
      <c r="K487" s="104">
        <v>0</v>
      </c>
      <c r="L487" s="104">
        <v>0</v>
      </c>
      <c r="M487" s="104">
        <v>2944</v>
      </c>
      <c r="N487" s="104">
        <v>0</v>
      </c>
      <c r="O487" s="104">
        <v>0</v>
      </c>
      <c r="P487" s="104">
        <v>0</v>
      </c>
      <c r="Q487" s="94" t="s">
        <v>191</v>
      </c>
      <c r="R487" s="94" t="s">
        <v>205</v>
      </c>
      <c r="S487" s="105" t="s">
        <v>1624</v>
      </c>
    </row>
    <row r="488" spans="1:19" x14ac:dyDescent="0.25">
      <c r="A488" s="94" t="s">
        <v>1625</v>
      </c>
      <c r="B488" s="94" t="s">
        <v>1626</v>
      </c>
      <c r="C488" s="112"/>
      <c r="D488" s="104">
        <v>3112</v>
      </c>
      <c r="E488" s="104">
        <v>0</v>
      </c>
      <c r="F488" s="104">
        <v>0</v>
      </c>
      <c r="G488" s="104">
        <v>0</v>
      </c>
      <c r="H488" s="104">
        <v>0</v>
      </c>
      <c r="I488" s="104">
        <v>0</v>
      </c>
      <c r="J488" s="104">
        <v>0</v>
      </c>
      <c r="K488" s="104">
        <v>0</v>
      </c>
      <c r="L488" s="104">
        <v>0</v>
      </c>
      <c r="M488" s="104">
        <v>3700</v>
      </c>
      <c r="N488" s="104">
        <v>0</v>
      </c>
      <c r="O488" s="104">
        <v>0</v>
      </c>
      <c r="P488" s="104">
        <v>0</v>
      </c>
      <c r="Q488" s="94" t="s">
        <v>191</v>
      </c>
      <c r="R488" s="94" t="s">
        <v>212</v>
      </c>
      <c r="S488" s="105" t="s">
        <v>1627</v>
      </c>
    </row>
    <row r="489" spans="1:19" x14ac:dyDescent="0.25">
      <c r="A489" s="94" t="s">
        <v>1854</v>
      </c>
      <c r="B489" s="94" t="s">
        <v>1855</v>
      </c>
      <c r="C489" s="112"/>
      <c r="D489" s="104">
        <v>2211</v>
      </c>
      <c r="E489" s="104">
        <v>0</v>
      </c>
      <c r="F489" s="104">
        <v>0</v>
      </c>
      <c r="G489" s="104">
        <v>0</v>
      </c>
      <c r="H489" s="104">
        <v>0</v>
      </c>
      <c r="I489" s="104">
        <v>0</v>
      </c>
      <c r="J489" s="104">
        <v>0</v>
      </c>
      <c r="K489" s="104">
        <v>0</v>
      </c>
      <c r="L489" s="104">
        <v>0</v>
      </c>
      <c r="M489" s="104">
        <v>1625</v>
      </c>
      <c r="N489" s="104">
        <v>41110</v>
      </c>
      <c r="O489" s="104">
        <v>6175</v>
      </c>
      <c r="P489" s="104">
        <v>0</v>
      </c>
      <c r="Q489" s="94" t="s">
        <v>191</v>
      </c>
      <c r="R489" s="94" t="s">
        <v>212</v>
      </c>
      <c r="S489" s="105" t="s">
        <v>1856</v>
      </c>
    </row>
    <row r="490" spans="1:19" x14ac:dyDescent="0.25">
      <c r="A490" s="94" t="s">
        <v>1628</v>
      </c>
      <c r="B490" s="94" t="s">
        <v>1811</v>
      </c>
      <c r="C490" s="112"/>
      <c r="D490" s="104">
        <v>5406</v>
      </c>
      <c r="E490" s="104">
        <v>0</v>
      </c>
      <c r="F490" s="104">
        <v>0</v>
      </c>
      <c r="G490" s="104">
        <v>0</v>
      </c>
      <c r="H490" s="104">
        <v>0</v>
      </c>
      <c r="I490" s="104">
        <v>0</v>
      </c>
      <c r="J490" s="104">
        <v>0</v>
      </c>
      <c r="K490" s="104">
        <v>0</v>
      </c>
      <c r="L490" s="104">
        <v>0</v>
      </c>
      <c r="M490" s="104">
        <v>3000</v>
      </c>
      <c r="N490" s="104">
        <v>0</v>
      </c>
      <c r="O490" s="104">
        <v>0</v>
      </c>
      <c r="P490" s="104">
        <v>0</v>
      </c>
      <c r="Q490" s="94" t="s">
        <v>193</v>
      </c>
      <c r="R490" s="94" t="s">
        <v>205</v>
      </c>
      <c r="S490" s="105" t="s">
        <v>1630</v>
      </c>
    </row>
    <row r="491" spans="1:19" x14ac:dyDescent="0.25">
      <c r="A491" s="94" t="s">
        <v>1631</v>
      </c>
      <c r="B491" s="94" t="s">
        <v>1632</v>
      </c>
      <c r="C491" s="112"/>
      <c r="D491" s="104">
        <v>7841</v>
      </c>
      <c r="E491" s="104">
        <v>8500</v>
      </c>
      <c r="F491" s="104">
        <v>0</v>
      </c>
      <c r="G491" s="104">
        <v>0</v>
      </c>
      <c r="H491" s="104">
        <v>0</v>
      </c>
      <c r="I491" s="104">
        <v>0</v>
      </c>
      <c r="J491" s="104">
        <v>0</v>
      </c>
      <c r="K491" s="104">
        <v>0</v>
      </c>
      <c r="L491" s="104">
        <v>0</v>
      </c>
      <c r="M491" s="104">
        <v>0</v>
      </c>
      <c r="N491" s="104">
        <v>0</v>
      </c>
      <c r="O491" s="104">
        <v>0</v>
      </c>
      <c r="P491" s="104">
        <v>4700</v>
      </c>
      <c r="Q491" s="94" t="s">
        <v>191</v>
      </c>
      <c r="R491" s="94" t="s">
        <v>212</v>
      </c>
      <c r="S491" s="105" t="s">
        <v>1633</v>
      </c>
    </row>
    <row r="492" spans="1:19" x14ac:dyDescent="0.25">
      <c r="A492" s="94" t="s">
        <v>1634</v>
      </c>
      <c r="B492" s="94" t="s">
        <v>1635</v>
      </c>
      <c r="C492" s="112"/>
      <c r="D492" s="104">
        <v>6000</v>
      </c>
      <c r="E492" s="104">
        <v>0</v>
      </c>
      <c r="F492" s="104">
        <v>0</v>
      </c>
      <c r="G492" s="104">
        <v>0</v>
      </c>
      <c r="H492" s="104">
        <v>0</v>
      </c>
      <c r="I492" s="104">
        <v>0</v>
      </c>
      <c r="J492" s="104">
        <v>0</v>
      </c>
      <c r="K492" s="104">
        <v>0</v>
      </c>
      <c r="L492" s="104">
        <v>0</v>
      </c>
      <c r="M492" s="104">
        <v>4400</v>
      </c>
      <c r="N492" s="104">
        <v>0</v>
      </c>
      <c r="O492" s="104">
        <v>0</v>
      </c>
      <c r="P492" s="104">
        <v>4800</v>
      </c>
      <c r="Q492" s="94" t="s">
        <v>191</v>
      </c>
      <c r="R492" s="94" t="s">
        <v>212</v>
      </c>
      <c r="S492" s="105" t="s">
        <v>1636</v>
      </c>
    </row>
    <row r="493" spans="1:19" x14ac:dyDescent="0.25">
      <c r="A493" s="94" t="s">
        <v>1637</v>
      </c>
      <c r="B493" s="94" t="s">
        <v>1638</v>
      </c>
      <c r="C493" s="112"/>
      <c r="D493" s="104">
        <v>17000</v>
      </c>
      <c r="E493" s="104">
        <v>0</v>
      </c>
      <c r="F493" s="104">
        <v>0</v>
      </c>
      <c r="G493" s="104">
        <v>0</v>
      </c>
      <c r="H493" s="104">
        <v>0</v>
      </c>
      <c r="I493" s="104">
        <v>0</v>
      </c>
      <c r="J493" s="104">
        <v>0</v>
      </c>
      <c r="K493" s="104">
        <v>0</v>
      </c>
      <c r="L493" s="104">
        <v>0</v>
      </c>
      <c r="M493" s="104">
        <v>0</v>
      </c>
      <c r="N493" s="104">
        <v>0</v>
      </c>
      <c r="O493" s="104">
        <v>0</v>
      </c>
      <c r="P493" s="104">
        <v>0</v>
      </c>
      <c r="Q493" s="94" t="s">
        <v>191</v>
      </c>
      <c r="R493" s="94" t="s">
        <v>249</v>
      </c>
      <c r="S493" s="105" t="s">
        <v>1639</v>
      </c>
    </row>
    <row r="494" spans="1:19" x14ac:dyDescent="0.25">
      <c r="A494" s="94" t="s">
        <v>1640</v>
      </c>
      <c r="B494" s="94" t="s">
        <v>1812</v>
      </c>
      <c r="C494" s="112"/>
      <c r="D494" s="104">
        <v>73471</v>
      </c>
      <c r="E494" s="104">
        <v>0</v>
      </c>
      <c r="F494" s="104">
        <v>0</v>
      </c>
      <c r="G494" s="104">
        <v>10000</v>
      </c>
      <c r="H494" s="104">
        <v>0</v>
      </c>
      <c r="I494" s="104">
        <v>0</v>
      </c>
      <c r="J494" s="104">
        <v>0</v>
      </c>
      <c r="K494" s="104">
        <v>0</v>
      </c>
      <c r="L494" s="104">
        <v>0</v>
      </c>
      <c r="M494" s="104">
        <v>0</v>
      </c>
      <c r="N494" s="104">
        <v>0</v>
      </c>
      <c r="O494" s="104">
        <v>0</v>
      </c>
      <c r="P494" s="104">
        <v>0</v>
      </c>
      <c r="Q494" s="94" t="s">
        <v>193</v>
      </c>
      <c r="R494" s="94" t="s">
        <v>205</v>
      </c>
      <c r="S494" s="105" t="s">
        <v>1642</v>
      </c>
    </row>
    <row r="495" spans="1:19" x14ac:dyDescent="0.25">
      <c r="A495" s="94" t="s">
        <v>1643</v>
      </c>
      <c r="B495" s="94" t="s">
        <v>1644</v>
      </c>
      <c r="C495" s="112"/>
      <c r="D495" s="104">
        <v>450</v>
      </c>
      <c r="E495" s="104">
        <v>0</v>
      </c>
      <c r="F495" s="104">
        <v>0</v>
      </c>
      <c r="G495" s="104">
        <v>0</v>
      </c>
      <c r="H495" s="104">
        <v>0</v>
      </c>
      <c r="I495" s="104">
        <v>0</v>
      </c>
      <c r="J495" s="104">
        <v>0</v>
      </c>
      <c r="K495" s="104">
        <v>0</v>
      </c>
      <c r="L495" s="104">
        <v>0</v>
      </c>
      <c r="M495" s="104">
        <v>0</v>
      </c>
      <c r="N495" s="104">
        <v>0</v>
      </c>
      <c r="O495" s="104">
        <v>0</v>
      </c>
      <c r="P495" s="104">
        <v>0</v>
      </c>
      <c r="Q495" s="94" t="s">
        <v>191</v>
      </c>
      <c r="R495" s="94" t="s">
        <v>249</v>
      </c>
      <c r="S495" s="105" t="s">
        <v>1645</v>
      </c>
    </row>
    <row r="496" spans="1:19" x14ac:dyDescent="0.25">
      <c r="A496" s="94" t="s">
        <v>1646</v>
      </c>
      <c r="B496" s="94" t="s">
        <v>1647</v>
      </c>
      <c r="C496" s="112"/>
      <c r="D496" s="104">
        <v>20000</v>
      </c>
      <c r="E496" s="104">
        <v>3000</v>
      </c>
      <c r="F496" s="104">
        <v>0</v>
      </c>
      <c r="G496" s="104">
        <v>0</v>
      </c>
      <c r="H496" s="104">
        <v>0</v>
      </c>
      <c r="I496" s="104">
        <v>0</v>
      </c>
      <c r="J496" s="104">
        <v>0</v>
      </c>
      <c r="K496" s="104">
        <v>0</v>
      </c>
      <c r="L496" s="104">
        <v>0</v>
      </c>
      <c r="M496" s="104">
        <v>16200</v>
      </c>
      <c r="N496" s="104">
        <v>0</v>
      </c>
      <c r="O496" s="104">
        <v>0</v>
      </c>
      <c r="P496" s="104">
        <v>10000</v>
      </c>
      <c r="Q496" s="94" t="s">
        <v>191</v>
      </c>
      <c r="R496" s="94" t="s">
        <v>249</v>
      </c>
      <c r="S496" s="105" t="s">
        <v>1648</v>
      </c>
    </row>
    <row r="497" spans="1:19" x14ac:dyDescent="0.25">
      <c r="A497" s="94" t="s">
        <v>1649</v>
      </c>
      <c r="B497" s="94" t="s">
        <v>1650</v>
      </c>
      <c r="C497" s="112"/>
      <c r="D497" s="104">
        <v>0</v>
      </c>
      <c r="E497" s="104">
        <v>0</v>
      </c>
      <c r="F497" s="104">
        <v>0</v>
      </c>
      <c r="G497" s="104">
        <v>0</v>
      </c>
      <c r="H497" s="104">
        <v>0</v>
      </c>
      <c r="I497" s="104">
        <v>0</v>
      </c>
      <c r="J497" s="104">
        <v>0</v>
      </c>
      <c r="K497" s="104">
        <v>0</v>
      </c>
      <c r="L497" s="104">
        <v>0</v>
      </c>
      <c r="M497" s="104">
        <v>0</v>
      </c>
      <c r="N497" s="104">
        <v>0</v>
      </c>
      <c r="O497" s="104">
        <v>0</v>
      </c>
      <c r="P497" s="104">
        <v>51905</v>
      </c>
      <c r="Q497" s="94" t="s">
        <v>191</v>
      </c>
      <c r="R497" s="94" t="s">
        <v>249</v>
      </c>
      <c r="S497" s="105" t="s">
        <v>1651</v>
      </c>
    </row>
    <row r="498" spans="1:19" x14ac:dyDescent="0.25">
      <c r="A498" s="94" t="s">
        <v>1652</v>
      </c>
      <c r="B498" s="94" t="s">
        <v>1653</v>
      </c>
      <c r="C498" s="112"/>
      <c r="D498" s="104">
        <v>6400</v>
      </c>
      <c r="E498" s="104">
        <v>0</v>
      </c>
      <c r="F498" s="104">
        <v>0</v>
      </c>
      <c r="G498" s="104">
        <v>0</v>
      </c>
      <c r="H498" s="104">
        <v>0</v>
      </c>
      <c r="I498" s="104">
        <v>0</v>
      </c>
      <c r="J498" s="104">
        <v>0</v>
      </c>
      <c r="K498" s="104">
        <v>0</v>
      </c>
      <c r="L498" s="104">
        <v>0</v>
      </c>
      <c r="M498" s="104">
        <v>0</v>
      </c>
      <c r="N498" s="104">
        <v>0</v>
      </c>
      <c r="O498" s="104">
        <v>0</v>
      </c>
      <c r="P498" s="104">
        <v>80500</v>
      </c>
      <c r="Q498" s="94" t="s">
        <v>191</v>
      </c>
      <c r="R498" s="94" t="s">
        <v>249</v>
      </c>
      <c r="S498" s="105" t="s">
        <v>1654</v>
      </c>
    </row>
    <row r="499" spans="1:19" x14ac:dyDescent="0.25">
      <c r="A499" s="94" t="s">
        <v>1655</v>
      </c>
      <c r="B499" s="94" t="s">
        <v>1656</v>
      </c>
      <c r="C499" s="112"/>
      <c r="D499" s="104">
        <v>0</v>
      </c>
      <c r="E499" s="104">
        <v>0</v>
      </c>
      <c r="F499" s="104">
        <v>0</v>
      </c>
      <c r="G499" s="104">
        <v>0</v>
      </c>
      <c r="H499" s="104">
        <v>0</v>
      </c>
      <c r="I499" s="104">
        <v>0</v>
      </c>
      <c r="J499" s="104">
        <v>0</v>
      </c>
      <c r="K499" s="104">
        <v>0</v>
      </c>
      <c r="L499" s="104">
        <v>0</v>
      </c>
      <c r="M499" s="104">
        <v>38777</v>
      </c>
      <c r="N499" s="104">
        <v>0</v>
      </c>
      <c r="O499" s="104">
        <v>0</v>
      </c>
      <c r="P499" s="104">
        <v>89000</v>
      </c>
      <c r="Q499" s="94" t="s">
        <v>191</v>
      </c>
      <c r="R499" s="94" t="s">
        <v>249</v>
      </c>
      <c r="S499" s="105" t="s">
        <v>1657</v>
      </c>
    </row>
    <row r="500" spans="1:19" x14ac:dyDescent="0.25">
      <c r="A500" s="94" t="s">
        <v>1658</v>
      </c>
      <c r="B500" s="94" t="s">
        <v>1659</v>
      </c>
      <c r="C500" s="112"/>
      <c r="D500" s="104">
        <v>2000</v>
      </c>
      <c r="E500" s="104">
        <v>0</v>
      </c>
      <c r="F500" s="104">
        <v>0</v>
      </c>
      <c r="G500" s="104">
        <v>2000</v>
      </c>
      <c r="H500" s="104">
        <v>0</v>
      </c>
      <c r="I500" s="104">
        <v>0</v>
      </c>
      <c r="J500" s="104">
        <v>0</v>
      </c>
      <c r="K500" s="104">
        <v>0</v>
      </c>
      <c r="L500" s="104">
        <v>0</v>
      </c>
      <c r="M500" s="104">
        <v>2950</v>
      </c>
      <c r="N500" s="104">
        <v>0</v>
      </c>
      <c r="O500" s="104">
        <v>5000</v>
      </c>
      <c r="P500" s="104">
        <v>2000</v>
      </c>
      <c r="Q500" s="94" t="s">
        <v>191</v>
      </c>
      <c r="R500" s="94" t="s">
        <v>212</v>
      </c>
      <c r="S500" s="105" t="s">
        <v>1660</v>
      </c>
    </row>
    <row r="501" spans="1:19" x14ac:dyDescent="0.25">
      <c r="A501" s="94" t="s">
        <v>1857</v>
      </c>
      <c r="B501" s="94" t="s">
        <v>1858</v>
      </c>
      <c r="C501" s="112"/>
      <c r="D501" s="104">
        <v>563</v>
      </c>
      <c r="E501" s="104">
        <v>0</v>
      </c>
      <c r="F501" s="104">
        <v>0</v>
      </c>
      <c r="G501" s="104">
        <v>0</v>
      </c>
      <c r="H501" s="104">
        <v>0</v>
      </c>
      <c r="I501" s="104">
        <v>0</v>
      </c>
      <c r="J501" s="104">
        <v>0</v>
      </c>
      <c r="K501" s="104">
        <v>0</v>
      </c>
      <c r="L501" s="104">
        <v>9436</v>
      </c>
      <c r="M501" s="104">
        <v>3350</v>
      </c>
      <c r="N501" s="104">
        <v>0</v>
      </c>
      <c r="O501" s="104">
        <v>0</v>
      </c>
      <c r="P501" s="104">
        <v>3000</v>
      </c>
      <c r="Q501" s="94" t="s">
        <v>191</v>
      </c>
      <c r="R501" s="94" t="s">
        <v>212</v>
      </c>
      <c r="S501" s="105" t="s">
        <v>1859</v>
      </c>
    </row>
    <row r="502" spans="1:19" x14ac:dyDescent="0.25">
      <c r="A502" s="94" t="s">
        <v>1664</v>
      </c>
      <c r="B502" s="94" t="s">
        <v>1665</v>
      </c>
      <c r="C502" s="112"/>
      <c r="D502" s="104">
        <v>95636</v>
      </c>
      <c r="E502" s="104">
        <v>0</v>
      </c>
      <c r="F502" s="104">
        <v>0</v>
      </c>
      <c r="G502" s="104">
        <v>14953</v>
      </c>
      <c r="H502" s="104">
        <v>0</v>
      </c>
      <c r="I502" s="104">
        <v>0</v>
      </c>
      <c r="J502" s="104">
        <v>0</v>
      </c>
      <c r="K502" s="104">
        <v>0</v>
      </c>
      <c r="L502" s="104">
        <v>0</v>
      </c>
      <c r="M502" s="104">
        <v>63504</v>
      </c>
      <c r="N502" s="104">
        <v>0</v>
      </c>
      <c r="O502" s="104">
        <v>26971</v>
      </c>
      <c r="P502" s="104">
        <v>53000</v>
      </c>
      <c r="Q502" s="94" t="s">
        <v>191</v>
      </c>
      <c r="R502" s="94" t="s">
        <v>372</v>
      </c>
      <c r="S502" s="105" t="s">
        <v>1666</v>
      </c>
    </row>
    <row r="503" spans="1:19" x14ac:dyDescent="0.25">
      <c r="A503" s="94" t="s">
        <v>1667</v>
      </c>
      <c r="B503" s="94" t="s">
        <v>1668</v>
      </c>
      <c r="C503" s="112"/>
      <c r="D503" s="104">
        <v>12703</v>
      </c>
      <c r="E503" s="104">
        <v>0</v>
      </c>
      <c r="F503" s="104">
        <v>0</v>
      </c>
      <c r="G503" s="104">
        <v>0</v>
      </c>
      <c r="H503" s="104">
        <v>0</v>
      </c>
      <c r="I503" s="104">
        <v>0</v>
      </c>
      <c r="J503" s="104">
        <v>0</v>
      </c>
      <c r="K503" s="104">
        <v>0</v>
      </c>
      <c r="L503" s="104">
        <v>0</v>
      </c>
      <c r="M503" s="104">
        <v>0</v>
      </c>
      <c r="N503" s="104">
        <v>0</v>
      </c>
      <c r="O503" s="104">
        <v>0</v>
      </c>
      <c r="P503" s="104">
        <v>147500</v>
      </c>
      <c r="Q503" s="94" t="s">
        <v>191</v>
      </c>
      <c r="R503" s="94" t="s">
        <v>249</v>
      </c>
      <c r="S503" s="105" t="s">
        <v>1669</v>
      </c>
    </row>
    <row r="504" spans="1:19" x14ac:dyDescent="0.25">
      <c r="A504" s="94" t="s">
        <v>1670</v>
      </c>
      <c r="B504" s="94" t="s">
        <v>1671</v>
      </c>
      <c r="C504" s="112"/>
      <c r="D504" s="104">
        <v>1025</v>
      </c>
      <c r="E504" s="104">
        <v>0</v>
      </c>
      <c r="F504" s="104">
        <v>0</v>
      </c>
      <c r="G504" s="104">
        <v>0</v>
      </c>
      <c r="H504" s="104">
        <v>0</v>
      </c>
      <c r="I504" s="104">
        <v>0</v>
      </c>
      <c r="J504" s="104">
        <v>0</v>
      </c>
      <c r="K504" s="104">
        <v>0</v>
      </c>
      <c r="L504" s="104">
        <v>588</v>
      </c>
      <c r="M504" s="104">
        <v>2977</v>
      </c>
      <c r="N504" s="104">
        <v>0</v>
      </c>
      <c r="O504" s="104">
        <v>6</v>
      </c>
      <c r="P504" s="104">
        <v>11000</v>
      </c>
      <c r="Q504" s="94" t="s">
        <v>191</v>
      </c>
      <c r="R504" s="94" t="s">
        <v>249</v>
      </c>
      <c r="S504" s="105" t="s">
        <v>1672</v>
      </c>
    </row>
    <row r="505" spans="1:19" x14ac:dyDescent="0.25">
      <c r="A505" s="94" t="s">
        <v>1673</v>
      </c>
      <c r="B505" s="94" t="s">
        <v>1674</v>
      </c>
      <c r="C505" s="112"/>
      <c r="D505" s="104">
        <v>3418</v>
      </c>
      <c r="E505" s="104">
        <v>0</v>
      </c>
      <c r="F505" s="104">
        <v>0</v>
      </c>
      <c r="G505" s="104">
        <v>0</v>
      </c>
      <c r="H505" s="104">
        <v>0</v>
      </c>
      <c r="I505" s="104">
        <v>0</v>
      </c>
      <c r="J505" s="104">
        <v>0</v>
      </c>
      <c r="K505" s="104">
        <v>0</v>
      </c>
      <c r="L505" s="104">
        <v>0</v>
      </c>
      <c r="M505" s="104">
        <v>0</v>
      </c>
      <c r="N505" s="104">
        <v>0</v>
      </c>
      <c r="O505" s="104">
        <v>0</v>
      </c>
      <c r="P505" s="104">
        <v>73000</v>
      </c>
      <c r="Q505" s="94" t="s">
        <v>191</v>
      </c>
      <c r="R505" s="94" t="s">
        <v>249</v>
      </c>
      <c r="S505" s="105" t="s">
        <v>1675</v>
      </c>
    </row>
    <row r="506" spans="1:19" x14ac:dyDescent="0.25">
      <c r="A506" s="94" t="s">
        <v>1676</v>
      </c>
      <c r="B506" s="94" t="s">
        <v>1677</v>
      </c>
      <c r="C506" s="112"/>
      <c r="D506" s="104">
        <v>1086</v>
      </c>
      <c r="E506" s="104">
        <v>0</v>
      </c>
      <c r="F506" s="104">
        <v>0</v>
      </c>
      <c r="G506" s="104">
        <v>0</v>
      </c>
      <c r="H506" s="104">
        <v>0</v>
      </c>
      <c r="I506" s="104">
        <v>0</v>
      </c>
      <c r="J506" s="104">
        <v>0</v>
      </c>
      <c r="K506" s="104">
        <v>0</v>
      </c>
      <c r="L506" s="104">
        <v>0</v>
      </c>
      <c r="M506" s="104">
        <v>8386</v>
      </c>
      <c r="N506" s="104">
        <v>0</v>
      </c>
      <c r="O506" s="104">
        <v>0</v>
      </c>
      <c r="P506" s="104">
        <v>0</v>
      </c>
      <c r="Q506" s="94" t="s">
        <v>191</v>
      </c>
      <c r="R506" s="94" t="s">
        <v>249</v>
      </c>
      <c r="S506" s="105" t="s">
        <v>1678</v>
      </c>
    </row>
    <row r="507" spans="1:19" x14ac:dyDescent="0.25">
      <c r="A507" s="94" t="s">
        <v>1679</v>
      </c>
      <c r="B507" s="94" t="s">
        <v>1680</v>
      </c>
      <c r="C507" s="112"/>
      <c r="D507" s="104">
        <v>274258</v>
      </c>
      <c r="E507" s="104">
        <v>0</v>
      </c>
      <c r="F507" s="104">
        <v>117830</v>
      </c>
      <c r="G507" s="104">
        <v>110000</v>
      </c>
      <c r="H507" s="104">
        <v>0</v>
      </c>
      <c r="I507" s="104">
        <v>24970</v>
      </c>
      <c r="J507" s="104">
        <v>0</v>
      </c>
      <c r="K507" s="104">
        <v>0</v>
      </c>
      <c r="L507" s="104">
        <v>0</v>
      </c>
      <c r="M507" s="104">
        <v>181838</v>
      </c>
      <c r="N507" s="104">
        <v>0</v>
      </c>
      <c r="O507" s="104">
        <v>83307</v>
      </c>
      <c r="P507" s="104">
        <v>200000</v>
      </c>
      <c r="Q507" s="94" t="s">
        <v>191</v>
      </c>
      <c r="R507" s="94" t="s">
        <v>406</v>
      </c>
      <c r="S507" s="105" t="s">
        <v>1681</v>
      </c>
    </row>
    <row r="508" spans="1:19" x14ac:dyDescent="0.25">
      <c r="A508" s="94" t="s">
        <v>1860</v>
      </c>
      <c r="B508" s="94" t="s">
        <v>1861</v>
      </c>
      <c r="C508" s="112"/>
      <c r="D508" s="104">
        <v>2039</v>
      </c>
      <c r="E508" s="104">
        <v>0</v>
      </c>
      <c r="F508" s="104">
        <v>0</v>
      </c>
      <c r="G508" s="104">
        <v>0</v>
      </c>
      <c r="H508" s="104">
        <v>0</v>
      </c>
      <c r="I508" s="104">
        <v>0</v>
      </c>
      <c r="J508" s="104">
        <v>0</v>
      </c>
      <c r="K508" s="104">
        <v>0</v>
      </c>
      <c r="L508" s="104">
        <v>0</v>
      </c>
      <c r="M508" s="104">
        <v>3500</v>
      </c>
      <c r="N508" s="104">
        <v>32000</v>
      </c>
      <c r="O508" s="104">
        <v>6442</v>
      </c>
      <c r="P508" s="104">
        <v>0</v>
      </c>
      <c r="Q508" s="94" t="s">
        <v>191</v>
      </c>
      <c r="R508" s="94" t="s">
        <v>212</v>
      </c>
      <c r="S508" s="105" t="s">
        <v>1862</v>
      </c>
    </row>
    <row r="509" spans="1:19" x14ac:dyDescent="0.25">
      <c r="A509" s="94" t="s">
        <v>1682</v>
      </c>
      <c r="B509" s="94" t="s">
        <v>1683</v>
      </c>
      <c r="C509" s="112"/>
      <c r="D509" s="104">
        <v>34785</v>
      </c>
      <c r="E509" s="104">
        <v>9500</v>
      </c>
      <c r="F509" s="104">
        <v>0</v>
      </c>
      <c r="G509" s="104">
        <v>0</v>
      </c>
      <c r="H509" s="104">
        <v>0</v>
      </c>
      <c r="I509" s="104">
        <v>0</v>
      </c>
      <c r="J509" s="104">
        <v>0</v>
      </c>
      <c r="K509" s="104">
        <v>0</v>
      </c>
      <c r="L509" s="104">
        <v>0</v>
      </c>
      <c r="M509" s="104">
        <v>7550</v>
      </c>
      <c r="N509" s="104">
        <v>0</v>
      </c>
      <c r="O509" s="104">
        <v>0</v>
      </c>
      <c r="P509" s="104">
        <v>12000</v>
      </c>
      <c r="Q509" s="94" t="s">
        <v>191</v>
      </c>
      <c r="R509" s="94" t="s">
        <v>269</v>
      </c>
      <c r="S509" s="105" t="s">
        <v>1684</v>
      </c>
    </row>
    <row r="510" spans="1:19" x14ac:dyDescent="0.25">
      <c r="A510" s="94" t="s">
        <v>1685</v>
      </c>
      <c r="B510" s="94" t="s">
        <v>1686</v>
      </c>
      <c r="C510" s="112"/>
      <c r="D510" s="104">
        <v>5000</v>
      </c>
      <c r="E510" s="104">
        <v>8000</v>
      </c>
      <c r="F510" s="104">
        <v>0</v>
      </c>
      <c r="G510" s="104">
        <v>0</v>
      </c>
      <c r="H510" s="104">
        <v>0</v>
      </c>
      <c r="I510" s="104">
        <v>0</v>
      </c>
      <c r="J510" s="104">
        <v>0</v>
      </c>
      <c r="K510" s="104">
        <v>0</v>
      </c>
      <c r="L510" s="104">
        <v>0</v>
      </c>
      <c r="M510" s="104">
        <v>13693</v>
      </c>
      <c r="N510" s="104">
        <v>0</v>
      </c>
      <c r="O510" s="104">
        <v>24180</v>
      </c>
      <c r="P510" s="104">
        <v>13000</v>
      </c>
      <c r="Q510" s="94" t="s">
        <v>191</v>
      </c>
      <c r="R510" s="94" t="s">
        <v>205</v>
      </c>
      <c r="S510" s="105" t="s">
        <v>1687</v>
      </c>
    </row>
    <row r="511" spans="1:19" x14ac:dyDescent="0.25">
      <c r="A511" s="94" t="s">
        <v>1688</v>
      </c>
      <c r="B511" s="94" t="s">
        <v>1689</v>
      </c>
      <c r="C511" s="112"/>
      <c r="D511" s="104">
        <v>2500</v>
      </c>
      <c r="E511" s="104">
        <v>8000</v>
      </c>
      <c r="F511" s="104">
        <v>0</v>
      </c>
      <c r="G511" s="104">
        <v>0</v>
      </c>
      <c r="H511" s="104">
        <v>0</v>
      </c>
      <c r="I511" s="104">
        <v>0</v>
      </c>
      <c r="J511" s="104">
        <v>0</v>
      </c>
      <c r="K511" s="104">
        <v>0</v>
      </c>
      <c r="L511" s="104">
        <v>0</v>
      </c>
      <c r="M511" s="104">
        <v>0</v>
      </c>
      <c r="N511" s="104">
        <v>0</v>
      </c>
      <c r="O511" s="104">
        <v>5000</v>
      </c>
      <c r="P511" s="104">
        <v>0</v>
      </c>
      <c r="Q511" s="94" t="s">
        <v>191</v>
      </c>
      <c r="R511" s="94" t="s">
        <v>249</v>
      </c>
      <c r="S511" s="105" t="s">
        <v>1690</v>
      </c>
    </row>
    <row r="512" spans="1:19" x14ac:dyDescent="0.25">
      <c r="A512" s="94" t="s">
        <v>1691</v>
      </c>
      <c r="B512" s="94" t="s">
        <v>1692</v>
      </c>
      <c r="C512" s="112"/>
      <c r="D512" s="104">
        <v>5006</v>
      </c>
      <c r="E512" s="104">
        <v>0</v>
      </c>
      <c r="F512" s="104">
        <v>0</v>
      </c>
      <c r="G512" s="104">
        <v>0</v>
      </c>
      <c r="H512" s="104">
        <v>0</v>
      </c>
      <c r="I512" s="104">
        <v>0</v>
      </c>
      <c r="J512" s="104">
        <v>0</v>
      </c>
      <c r="K512" s="104">
        <v>0</v>
      </c>
      <c r="L512" s="104">
        <v>0</v>
      </c>
      <c r="M512" s="104">
        <v>6444</v>
      </c>
      <c r="N512" s="104">
        <v>0</v>
      </c>
      <c r="O512" s="104">
        <v>16630</v>
      </c>
      <c r="P512" s="104">
        <v>12500</v>
      </c>
      <c r="Q512" s="94" t="s">
        <v>191</v>
      </c>
      <c r="R512" s="94" t="s">
        <v>212</v>
      </c>
      <c r="S512" s="105" t="s">
        <v>1693</v>
      </c>
    </row>
    <row r="513" spans="1:19" x14ac:dyDescent="0.25">
      <c r="A513" s="94" t="s">
        <v>1694</v>
      </c>
      <c r="B513" s="94" t="s">
        <v>1695</v>
      </c>
      <c r="C513" s="112"/>
      <c r="D513" s="104">
        <v>4900</v>
      </c>
      <c r="E513" s="104">
        <v>0</v>
      </c>
      <c r="F513" s="104">
        <v>0</v>
      </c>
      <c r="G513" s="104">
        <v>0</v>
      </c>
      <c r="H513" s="104">
        <v>0</v>
      </c>
      <c r="I513" s="104">
        <v>0</v>
      </c>
      <c r="J513" s="104">
        <v>0</v>
      </c>
      <c r="K513" s="104">
        <v>0</v>
      </c>
      <c r="L513" s="104">
        <v>0</v>
      </c>
      <c r="M513" s="104">
        <v>2900</v>
      </c>
      <c r="N513" s="104">
        <v>0</v>
      </c>
      <c r="O513" s="104">
        <v>4810</v>
      </c>
      <c r="P513" s="104">
        <v>0</v>
      </c>
      <c r="Q513" s="94" t="s">
        <v>191</v>
      </c>
      <c r="R513" s="94" t="s">
        <v>205</v>
      </c>
      <c r="S513" s="105" t="s">
        <v>1696</v>
      </c>
    </row>
    <row r="514" spans="1:19" x14ac:dyDescent="0.25">
      <c r="A514" s="94" t="s">
        <v>1697</v>
      </c>
      <c r="B514" s="94" t="s">
        <v>1698</v>
      </c>
      <c r="C514" s="112"/>
      <c r="D514" s="104">
        <v>6000</v>
      </c>
      <c r="E514" s="104">
        <v>3000</v>
      </c>
      <c r="F514" s="104">
        <v>0</v>
      </c>
      <c r="G514" s="104">
        <v>0</v>
      </c>
      <c r="H514" s="104">
        <v>0</v>
      </c>
      <c r="I514" s="104">
        <v>0</v>
      </c>
      <c r="J514" s="104">
        <v>0</v>
      </c>
      <c r="K514" s="104">
        <v>0</v>
      </c>
      <c r="L514" s="104">
        <v>0</v>
      </c>
      <c r="M514" s="104">
        <v>22650</v>
      </c>
      <c r="N514" s="104">
        <v>6000</v>
      </c>
      <c r="O514" s="104">
        <v>7650</v>
      </c>
      <c r="P514" s="104">
        <v>5000</v>
      </c>
      <c r="Q514" s="94" t="s">
        <v>191</v>
      </c>
      <c r="R514" s="94" t="s">
        <v>269</v>
      </c>
      <c r="S514" s="105" t="s">
        <v>1699</v>
      </c>
    </row>
    <row r="515" spans="1:19" x14ac:dyDescent="0.25">
      <c r="A515" s="94" t="s">
        <v>1700</v>
      </c>
      <c r="B515" s="94" t="s">
        <v>1701</v>
      </c>
      <c r="C515" s="112"/>
      <c r="D515" s="104">
        <v>9598</v>
      </c>
      <c r="E515" s="104">
        <v>0</v>
      </c>
      <c r="F515" s="104">
        <v>0</v>
      </c>
      <c r="G515" s="104">
        <v>0</v>
      </c>
      <c r="H515" s="104">
        <v>0</v>
      </c>
      <c r="I515" s="104">
        <v>0</v>
      </c>
      <c r="J515" s="104">
        <v>0</v>
      </c>
      <c r="K515" s="104">
        <v>0</v>
      </c>
      <c r="L515" s="104">
        <v>0</v>
      </c>
      <c r="M515" s="104">
        <v>30000</v>
      </c>
      <c r="N515" s="104">
        <v>0</v>
      </c>
      <c r="O515" s="104">
        <v>0</v>
      </c>
      <c r="P515" s="104">
        <v>8000</v>
      </c>
      <c r="Q515" s="94" t="s">
        <v>191</v>
      </c>
      <c r="R515" s="94" t="s">
        <v>212</v>
      </c>
      <c r="S515" s="105" t="s">
        <v>1702</v>
      </c>
    </row>
    <row r="516" spans="1:19" x14ac:dyDescent="0.25">
      <c r="A516" s="94" t="s">
        <v>1703</v>
      </c>
      <c r="B516" s="94" t="s">
        <v>1704</v>
      </c>
      <c r="C516" s="112"/>
      <c r="D516" s="104">
        <v>0</v>
      </c>
      <c r="E516" s="104">
        <v>0</v>
      </c>
      <c r="F516" s="104">
        <v>0</v>
      </c>
      <c r="G516" s="104">
        <v>0</v>
      </c>
      <c r="H516" s="104">
        <v>0</v>
      </c>
      <c r="I516" s="104">
        <v>0</v>
      </c>
      <c r="J516" s="104">
        <v>0</v>
      </c>
      <c r="K516" s="104">
        <v>0</v>
      </c>
      <c r="L516" s="104">
        <v>0</v>
      </c>
      <c r="M516" s="104">
        <v>6500</v>
      </c>
      <c r="N516" s="104">
        <v>650</v>
      </c>
      <c r="O516" s="104">
        <v>0</v>
      </c>
      <c r="P516" s="104">
        <v>54000</v>
      </c>
      <c r="Q516" s="94" t="s">
        <v>191</v>
      </c>
      <c r="R516" s="94" t="s">
        <v>205</v>
      </c>
      <c r="S516" s="105" t="s">
        <v>1705</v>
      </c>
    </row>
    <row r="517" spans="1:19" x14ac:dyDescent="0.25">
      <c r="A517" s="94" t="s">
        <v>1706</v>
      </c>
      <c r="B517" s="94" t="s">
        <v>1707</v>
      </c>
      <c r="C517" s="112"/>
      <c r="D517" s="104">
        <v>162</v>
      </c>
      <c r="E517" s="104">
        <v>0</v>
      </c>
      <c r="F517" s="104">
        <v>0</v>
      </c>
      <c r="G517" s="104">
        <v>0</v>
      </c>
      <c r="H517" s="104">
        <v>0</v>
      </c>
      <c r="I517" s="104">
        <v>0</v>
      </c>
      <c r="J517" s="104">
        <v>0</v>
      </c>
      <c r="K517" s="104">
        <v>0</v>
      </c>
      <c r="L517" s="104">
        <v>0</v>
      </c>
      <c r="M517" s="104">
        <v>7380</v>
      </c>
      <c r="N517" s="104">
        <v>0</v>
      </c>
      <c r="O517" s="104">
        <v>24150</v>
      </c>
      <c r="P517" s="104">
        <v>0</v>
      </c>
      <c r="Q517" s="94" t="s">
        <v>191</v>
      </c>
      <c r="R517" s="94" t="s">
        <v>269</v>
      </c>
      <c r="S517" s="105" t="s">
        <v>1708</v>
      </c>
    </row>
    <row r="518" spans="1:19" x14ac:dyDescent="0.25">
      <c r="A518" s="94" t="s">
        <v>1709</v>
      </c>
      <c r="B518" s="94" t="s">
        <v>1710</v>
      </c>
      <c r="C518" s="112"/>
      <c r="D518" s="104">
        <v>4700</v>
      </c>
      <c r="E518" s="104">
        <v>0</v>
      </c>
      <c r="F518" s="104">
        <v>0</v>
      </c>
      <c r="G518" s="104">
        <v>1500</v>
      </c>
      <c r="H518" s="104">
        <v>0</v>
      </c>
      <c r="I518" s="104">
        <v>0</v>
      </c>
      <c r="J518" s="104">
        <v>0</v>
      </c>
      <c r="K518" s="104">
        <v>0</v>
      </c>
      <c r="L518" s="104">
        <v>0</v>
      </c>
      <c r="M518" s="104">
        <v>4600</v>
      </c>
      <c r="N518" s="104">
        <v>0</v>
      </c>
      <c r="O518" s="104">
        <v>0</v>
      </c>
      <c r="P518" s="104">
        <v>0</v>
      </c>
      <c r="Q518" s="94" t="s">
        <v>191</v>
      </c>
      <c r="R518" s="94" t="s">
        <v>212</v>
      </c>
      <c r="S518" s="105" t="s">
        <v>1711</v>
      </c>
    </row>
    <row r="519" spans="1:19" x14ac:dyDescent="0.25">
      <c r="A519" s="94" t="s">
        <v>1712</v>
      </c>
      <c r="B519" s="94" t="s">
        <v>1713</v>
      </c>
      <c r="C519" s="112"/>
      <c r="D519" s="104">
        <v>9976</v>
      </c>
      <c r="E519" s="104">
        <v>0</v>
      </c>
      <c r="F519" s="104">
        <v>0</v>
      </c>
      <c r="G519" s="104">
        <v>0</v>
      </c>
      <c r="H519" s="104">
        <v>0</v>
      </c>
      <c r="I519" s="104">
        <v>0</v>
      </c>
      <c r="J519" s="104">
        <v>0</v>
      </c>
      <c r="K519" s="104">
        <v>0</v>
      </c>
      <c r="L519" s="104">
        <v>2000</v>
      </c>
      <c r="M519" s="104">
        <v>31275</v>
      </c>
      <c r="N519" s="104">
        <v>0</v>
      </c>
      <c r="O519" s="104">
        <v>0</v>
      </c>
      <c r="P519" s="104">
        <v>0</v>
      </c>
      <c r="Q519" s="94" t="s">
        <v>191</v>
      </c>
      <c r="R519" s="94" t="s">
        <v>372</v>
      </c>
      <c r="S519" s="105" t="s">
        <v>1714</v>
      </c>
    </row>
    <row r="520" spans="1:19" x14ac:dyDescent="0.25">
      <c r="A520" s="94" t="s">
        <v>1715</v>
      </c>
      <c r="B520" s="94" t="s">
        <v>1716</v>
      </c>
      <c r="C520" s="112"/>
      <c r="D520" s="104">
        <v>7000</v>
      </c>
      <c r="E520" s="104">
        <v>1000</v>
      </c>
      <c r="F520" s="104">
        <v>0</v>
      </c>
      <c r="G520" s="104">
        <v>0</v>
      </c>
      <c r="H520" s="104">
        <v>0</v>
      </c>
      <c r="I520" s="104">
        <v>0</v>
      </c>
      <c r="J520" s="104">
        <v>0</v>
      </c>
      <c r="K520" s="104">
        <v>0</v>
      </c>
      <c r="L520" s="104">
        <v>0</v>
      </c>
      <c r="M520" s="104">
        <v>3500</v>
      </c>
      <c r="N520" s="104">
        <v>0</v>
      </c>
      <c r="O520" s="104">
        <v>10050</v>
      </c>
      <c r="P520" s="104">
        <v>0</v>
      </c>
      <c r="Q520" s="94" t="s">
        <v>191</v>
      </c>
      <c r="R520" s="94" t="s">
        <v>212</v>
      </c>
      <c r="S520" s="105" t="s">
        <v>1717</v>
      </c>
    </row>
    <row r="521" spans="1:19" x14ac:dyDescent="0.25">
      <c r="A521" s="94" t="s">
        <v>1718</v>
      </c>
      <c r="B521" s="94" t="s">
        <v>1813</v>
      </c>
      <c r="C521" s="112"/>
      <c r="D521" s="104">
        <v>14038</v>
      </c>
      <c r="E521" s="104">
        <v>0</v>
      </c>
      <c r="F521" s="104">
        <v>0</v>
      </c>
      <c r="G521" s="104">
        <v>0</v>
      </c>
      <c r="H521" s="104">
        <v>0</v>
      </c>
      <c r="I521" s="104">
        <v>0</v>
      </c>
      <c r="J521" s="104">
        <v>0</v>
      </c>
      <c r="K521" s="104">
        <v>0</v>
      </c>
      <c r="L521" s="104">
        <v>0</v>
      </c>
      <c r="M521" s="104">
        <v>0</v>
      </c>
      <c r="N521" s="104">
        <v>0</v>
      </c>
      <c r="O521" s="104">
        <v>0</v>
      </c>
      <c r="P521" s="104">
        <v>0</v>
      </c>
      <c r="Q521" s="94" t="s">
        <v>195</v>
      </c>
      <c r="R521" s="94" t="s">
        <v>205</v>
      </c>
      <c r="S521" s="105" t="s">
        <v>1720</v>
      </c>
    </row>
    <row r="522" spans="1:19" x14ac:dyDescent="0.25">
      <c r="A522" s="94" t="s">
        <v>1721</v>
      </c>
      <c r="B522" s="94" t="s">
        <v>1722</v>
      </c>
      <c r="C522" s="112"/>
      <c r="D522" s="104">
        <v>29000</v>
      </c>
      <c r="E522" s="104">
        <v>6000</v>
      </c>
      <c r="F522" s="104">
        <v>0</v>
      </c>
      <c r="G522" s="104">
        <v>0</v>
      </c>
      <c r="H522" s="104">
        <v>0</v>
      </c>
      <c r="I522" s="104">
        <v>0</v>
      </c>
      <c r="J522" s="104">
        <v>0</v>
      </c>
      <c r="K522" s="104">
        <v>0</v>
      </c>
      <c r="L522" s="104">
        <v>0</v>
      </c>
      <c r="M522" s="104">
        <v>5000</v>
      </c>
      <c r="N522" s="104">
        <v>0</v>
      </c>
      <c r="O522" s="104">
        <v>3114</v>
      </c>
      <c r="P522" s="104">
        <v>5000</v>
      </c>
      <c r="Q522" s="94" t="s">
        <v>191</v>
      </c>
      <c r="R522" s="94" t="s">
        <v>212</v>
      </c>
      <c r="S522" s="105" t="s">
        <v>1723</v>
      </c>
    </row>
    <row r="523" spans="1:19" x14ac:dyDescent="0.25">
      <c r="A523" s="94" t="s">
        <v>1724</v>
      </c>
      <c r="B523" s="94" t="s">
        <v>1725</v>
      </c>
      <c r="C523" s="112"/>
      <c r="D523" s="104">
        <v>23386</v>
      </c>
      <c r="E523" s="104">
        <v>12000</v>
      </c>
      <c r="F523" s="104">
        <v>0</v>
      </c>
      <c r="G523" s="104">
        <v>0</v>
      </c>
      <c r="H523" s="104">
        <v>0</v>
      </c>
      <c r="I523" s="104">
        <v>4980</v>
      </c>
      <c r="J523" s="104">
        <v>0</v>
      </c>
      <c r="K523" s="104">
        <v>0</v>
      </c>
      <c r="L523" s="104">
        <v>0</v>
      </c>
      <c r="M523" s="104">
        <v>27500</v>
      </c>
      <c r="N523" s="104">
        <v>0</v>
      </c>
      <c r="O523" s="104">
        <v>0</v>
      </c>
      <c r="P523" s="104">
        <v>13000</v>
      </c>
      <c r="Q523" s="94" t="s">
        <v>191</v>
      </c>
      <c r="R523" s="94" t="s">
        <v>212</v>
      </c>
      <c r="S523" s="105" t="s">
        <v>1726</v>
      </c>
    </row>
    <row r="524" spans="1:19" x14ac:dyDescent="0.25">
      <c r="A524" s="94" t="s">
        <v>1727</v>
      </c>
      <c r="B524" s="94" t="s">
        <v>1728</v>
      </c>
      <c r="C524" s="112"/>
      <c r="D524" s="104">
        <v>9758</v>
      </c>
      <c r="E524" s="104">
        <v>0</v>
      </c>
      <c r="F524" s="104">
        <v>0</v>
      </c>
      <c r="G524" s="104">
        <v>0</v>
      </c>
      <c r="H524" s="104">
        <v>0</v>
      </c>
      <c r="I524" s="104">
        <v>0</v>
      </c>
      <c r="J524" s="104">
        <v>0</v>
      </c>
      <c r="K524" s="104">
        <v>0</v>
      </c>
      <c r="L524" s="104">
        <v>0</v>
      </c>
      <c r="M524" s="104">
        <v>1650</v>
      </c>
      <c r="N524" s="104">
        <v>0</v>
      </c>
      <c r="O524" s="104">
        <v>0</v>
      </c>
      <c r="P524" s="104">
        <v>3000</v>
      </c>
      <c r="Q524" s="94" t="s">
        <v>191</v>
      </c>
      <c r="R524" s="94" t="s">
        <v>212</v>
      </c>
      <c r="S524" s="105" t="s">
        <v>1729</v>
      </c>
    </row>
    <row r="525" spans="1:19" x14ac:dyDescent="0.25">
      <c r="A525" s="94" t="s">
        <v>1730</v>
      </c>
      <c r="B525" s="94" t="s">
        <v>1731</v>
      </c>
      <c r="C525" s="112"/>
      <c r="D525" s="104">
        <v>7010</v>
      </c>
      <c r="E525" s="104">
        <v>0</v>
      </c>
      <c r="F525" s="104">
        <v>0</v>
      </c>
      <c r="G525" s="104">
        <v>0</v>
      </c>
      <c r="H525" s="104">
        <v>0</v>
      </c>
      <c r="I525" s="104">
        <v>0</v>
      </c>
      <c r="J525" s="104">
        <v>0</v>
      </c>
      <c r="K525" s="104">
        <v>0</v>
      </c>
      <c r="L525" s="104">
        <v>0</v>
      </c>
      <c r="M525" s="104">
        <v>5225</v>
      </c>
      <c r="N525" s="104">
        <v>2000</v>
      </c>
      <c r="O525" s="104">
        <v>0</v>
      </c>
      <c r="P525" s="104">
        <v>0</v>
      </c>
      <c r="Q525" s="94" t="s">
        <v>191</v>
      </c>
      <c r="R525" s="94" t="s">
        <v>212</v>
      </c>
      <c r="S525" s="105" t="s">
        <v>1732</v>
      </c>
    </row>
    <row r="526" spans="1:19" x14ac:dyDescent="0.25">
      <c r="A526" s="94" t="s">
        <v>1733</v>
      </c>
      <c r="B526" s="94" t="s">
        <v>1734</v>
      </c>
      <c r="C526" s="112"/>
      <c r="D526" s="104">
        <v>41195</v>
      </c>
      <c r="E526" s="104">
        <v>0</v>
      </c>
      <c r="F526" s="104">
        <v>0</v>
      </c>
      <c r="G526" s="104">
        <v>0</v>
      </c>
      <c r="H526" s="104">
        <v>0</v>
      </c>
      <c r="I526" s="104">
        <v>0</v>
      </c>
      <c r="J526" s="104">
        <v>0</v>
      </c>
      <c r="K526" s="104">
        <v>0</v>
      </c>
      <c r="L526" s="104">
        <v>0</v>
      </c>
      <c r="M526" s="104">
        <v>40700</v>
      </c>
      <c r="N526" s="104">
        <v>0</v>
      </c>
      <c r="O526" s="104">
        <v>0</v>
      </c>
      <c r="P526" s="104">
        <v>0</v>
      </c>
      <c r="Q526" s="94" t="s">
        <v>191</v>
      </c>
      <c r="R526" s="94" t="s">
        <v>205</v>
      </c>
      <c r="S526" s="105" t="s">
        <v>1735</v>
      </c>
    </row>
    <row r="527" spans="1:19" x14ac:dyDescent="0.25">
      <c r="A527" s="103" t="s">
        <v>1736</v>
      </c>
      <c r="B527" s="103" t="s">
        <v>1737</v>
      </c>
      <c r="C527" s="129"/>
      <c r="D527" s="106">
        <v>3031</v>
      </c>
      <c r="E527" s="106">
        <v>0</v>
      </c>
      <c r="F527" s="106">
        <v>0</v>
      </c>
      <c r="G527" s="106">
        <v>0</v>
      </c>
      <c r="H527" s="106">
        <v>0</v>
      </c>
      <c r="I527" s="106">
        <v>0</v>
      </c>
      <c r="J527" s="106">
        <v>0</v>
      </c>
      <c r="K527" s="106">
        <v>0</v>
      </c>
      <c r="L527" s="106">
        <v>0</v>
      </c>
      <c r="M527" s="106">
        <v>0</v>
      </c>
      <c r="N527" s="106">
        <v>0</v>
      </c>
      <c r="O527" s="106">
        <v>0</v>
      </c>
      <c r="P527" s="106">
        <v>0</v>
      </c>
      <c r="Q527" s="103" t="s">
        <v>191</v>
      </c>
      <c r="R527" s="103" t="s">
        <v>249</v>
      </c>
      <c r="S527" s="103" t="s">
        <v>1738</v>
      </c>
    </row>
  </sheetData>
  <autoFilter ref="A11:S527" xr:uid="{00000000-0009-0000-0000-00000F000000}"/>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sheetPr>
  <dimension ref="A1:AF537"/>
  <sheetViews>
    <sheetView showGridLines="0" zoomScale="70" zoomScaleNormal="70" workbookViewId="0">
      <pane xSplit="2" ySplit="11" topLeftCell="O494" activePane="bottomRight" state="frozen"/>
      <selection pane="topRight" activeCell="R3" sqref="R3"/>
      <selection pane="bottomLeft" activeCell="R3" sqref="R3"/>
      <selection pane="bottomRight" activeCell="R3" sqref="R3"/>
    </sheetView>
  </sheetViews>
  <sheetFormatPr defaultColWidth="9.1796875" defaultRowHeight="12.5" x14ac:dyDescent="0.25"/>
  <cols>
    <col min="1" max="1" width="12.1796875" style="5" customWidth="1"/>
    <col min="2" max="2" width="55.81640625" style="5" customWidth="1"/>
    <col min="3" max="33" width="12.1796875" style="5" customWidth="1"/>
    <col min="34" max="16384" width="9.1796875" style="5"/>
  </cols>
  <sheetData>
    <row r="1" spans="1:32" ht="13" x14ac:dyDescent="0.3">
      <c r="A1" s="285" t="s">
        <v>1891</v>
      </c>
      <c r="B1" s="285"/>
      <c r="C1" s="285"/>
      <c r="D1" s="285"/>
      <c r="E1" s="285"/>
      <c r="F1" s="285"/>
      <c r="G1" s="285"/>
      <c r="H1" s="285"/>
      <c r="I1" s="285"/>
      <c r="J1" s="285"/>
      <c r="K1" s="285"/>
      <c r="L1" s="285"/>
      <c r="M1" s="285"/>
      <c r="N1" s="285"/>
      <c r="O1" s="285"/>
      <c r="P1" s="285"/>
      <c r="Q1" s="285"/>
      <c r="R1" s="285"/>
      <c r="S1" s="285"/>
      <c r="T1" s="285"/>
      <c r="U1" s="285"/>
      <c r="V1" s="285"/>
      <c r="W1" s="285"/>
      <c r="X1" s="285"/>
      <c r="Y1" s="285"/>
    </row>
    <row r="3" spans="1:32" ht="12.75" customHeight="1" x14ac:dyDescent="0.25">
      <c r="A3" s="284" t="s">
        <v>185</v>
      </c>
      <c r="B3" s="284"/>
      <c r="C3" s="19"/>
      <c r="D3" s="19"/>
      <c r="E3" s="19"/>
      <c r="F3" s="19"/>
      <c r="G3" s="19"/>
      <c r="H3" s="19"/>
      <c r="I3" s="19"/>
      <c r="J3" s="19"/>
      <c r="K3" s="19"/>
      <c r="L3" s="19"/>
      <c r="M3" s="19"/>
      <c r="N3" s="19"/>
      <c r="O3" s="19"/>
      <c r="P3" s="19"/>
      <c r="Q3" s="19"/>
      <c r="R3" s="19"/>
      <c r="S3" s="19"/>
      <c r="T3" s="19"/>
      <c r="U3" s="19"/>
      <c r="V3" s="19"/>
      <c r="W3" s="19"/>
    </row>
    <row r="4" spans="1:32" s="63" customFormat="1" ht="78" x14ac:dyDescent="0.3">
      <c r="A4" s="140" t="s">
        <v>186</v>
      </c>
      <c r="B4" s="167" t="s">
        <v>1892</v>
      </c>
      <c r="C4" s="168" t="s">
        <v>94</v>
      </c>
      <c r="D4" s="168" t="s">
        <v>97</v>
      </c>
      <c r="E4" s="169" t="s">
        <v>99</v>
      </c>
      <c r="F4" s="169" t="s">
        <v>101</v>
      </c>
      <c r="G4" s="169" t="s">
        <v>103</v>
      </c>
      <c r="H4" s="169" t="s">
        <v>105</v>
      </c>
      <c r="I4" s="169" t="s">
        <v>107</v>
      </c>
      <c r="J4" s="169" t="s">
        <v>109</v>
      </c>
      <c r="K4" s="169" t="s">
        <v>116</v>
      </c>
      <c r="L4" s="169" t="s">
        <v>118</v>
      </c>
      <c r="M4" s="169" t="s">
        <v>120</v>
      </c>
      <c r="N4" s="169" t="s">
        <v>122</v>
      </c>
      <c r="O4" s="169" t="s">
        <v>123</v>
      </c>
      <c r="P4" s="169" t="s">
        <v>124</v>
      </c>
      <c r="Q4" s="169" t="s">
        <v>125</v>
      </c>
      <c r="R4" s="169" t="s">
        <v>126</v>
      </c>
      <c r="S4" s="169" t="s">
        <v>127</v>
      </c>
      <c r="T4" s="169" t="s">
        <v>128</v>
      </c>
      <c r="U4" s="169" t="s">
        <v>129</v>
      </c>
      <c r="V4" s="169" t="s">
        <v>188</v>
      </c>
      <c r="W4" s="169" t="s">
        <v>189</v>
      </c>
      <c r="X4" s="169" t="s">
        <v>200</v>
      </c>
      <c r="Y4" s="169" t="s">
        <v>201</v>
      </c>
    </row>
    <row r="5" spans="1:32" s="59" customFormat="1" ht="12.75" customHeight="1" x14ac:dyDescent="0.3">
      <c r="A5" s="40" t="s">
        <v>190</v>
      </c>
      <c r="B5" s="40" t="s">
        <v>168</v>
      </c>
      <c r="C5" s="40">
        <v>46272</v>
      </c>
      <c r="D5" s="41">
        <v>0</v>
      </c>
      <c r="E5" s="41">
        <v>325706</v>
      </c>
      <c r="F5" s="41">
        <v>85968</v>
      </c>
      <c r="G5" s="41">
        <v>16526</v>
      </c>
      <c r="H5" s="41">
        <v>860</v>
      </c>
      <c r="I5" s="41">
        <v>25335</v>
      </c>
      <c r="J5" s="41">
        <v>46726</v>
      </c>
      <c r="K5" s="41">
        <v>4755599</v>
      </c>
      <c r="L5" s="41">
        <v>1272594</v>
      </c>
      <c r="M5" s="41">
        <v>66097028.517839998</v>
      </c>
      <c r="N5" s="41">
        <v>10317768.290169742</v>
      </c>
      <c r="O5" s="41">
        <v>3850</v>
      </c>
      <c r="P5" s="41">
        <v>609469</v>
      </c>
      <c r="Q5" s="41">
        <v>6447.2340000000004</v>
      </c>
      <c r="R5" s="41">
        <v>159108</v>
      </c>
      <c r="S5" s="41">
        <v>204179.07878000001</v>
      </c>
      <c r="T5" s="41">
        <v>4869</v>
      </c>
      <c r="U5" s="41">
        <v>6676645</v>
      </c>
      <c r="V5" s="41">
        <v>6532298</v>
      </c>
      <c r="W5" s="41">
        <v>2054206</v>
      </c>
      <c r="X5" s="41"/>
      <c r="Y5" s="40"/>
    </row>
    <row r="6" spans="1:32" s="59" customFormat="1" ht="12.75" customHeight="1" x14ac:dyDescent="0.3">
      <c r="A6" s="60" t="s">
        <v>191</v>
      </c>
      <c r="B6" s="40" t="s">
        <v>192</v>
      </c>
      <c r="C6" s="40">
        <v>42742</v>
      </c>
      <c r="D6" s="41">
        <v>0</v>
      </c>
      <c r="E6" s="41">
        <v>120752</v>
      </c>
      <c r="F6" s="41">
        <v>35699</v>
      </c>
      <c r="G6" s="41">
        <v>12778</v>
      </c>
      <c r="H6" s="41">
        <v>0</v>
      </c>
      <c r="I6" s="41">
        <v>16729</v>
      </c>
      <c r="J6" s="41">
        <v>46081</v>
      </c>
      <c r="K6" s="41">
        <v>4383500</v>
      </c>
      <c r="L6" s="41">
        <v>1232591</v>
      </c>
      <c r="M6" s="41">
        <v>52730904.517839998</v>
      </c>
      <c r="N6" s="41">
        <v>8225612.290169741</v>
      </c>
      <c r="O6" s="41">
        <v>500</v>
      </c>
      <c r="P6" s="41">
        <v>498330</v>
      </c>
      <c r="Q6" s="41">
        <v>5692.2340000000004</v>
      </c>
      <c r="R6" s="41">
        <v>155049</v>
      </c>
      <c r="S6" s="41">
        <v>83315.078779999996</v>
      </c>
      <c r="T6" s="41">
        <v>2989</v>
      </c>
      <c r="U6" s="41">
        <v>5837031</v>
      </c>
      <c r="V6" s="41">
        <v>5169291</v>
      </c>
      <c r="W6" s="41">
        <v>1814056</v>
      </c>
      <c r="X6" s="41"/>
      <c r="Y6" s="40"/>
    </row>
    <row r="7" spans="1:32" s="59" customFormat="1" ht="12.75" customHeight="1" x14ac:dyDescent="0.3">
      <c r="A7" s="60" t="s">
        <v>193</v>
      </c>
      <c r="B7" s="40" t="s">
        <v>1888</v>
      </c>
      <c r="C7" s="40">
        <v>3530</v>
      </c>
      <c r="D7" s="41">
        <v>0</v>
      </c>
      <c r="E7" s="41">
        <v>168577</v>
      </c>
      <c r="F7" s="41">
        <v>18169</v>
      </c>
      <c r="G7" s="41">
        <v>2554</v>
      </c>
      <c r="H7" s="41">
        <v>0</v>
      </c>
      <c r="I7" s="41">
        <v>6637</v>
      </c>
      <c r="J7" s="41">
        <v>645</v>
      </c>
      <c r="K7" s="41">
        <v>372099</v>
      </c>
      <c r="L7" s="41">
        <v>2</v>
      </c>
      <c r="M7" s="41">
        <v>9189005</v>
      </c>
      <c r="N7" s="41">
        <v>1571256</v>
      </c>
      <c r="O7" s="41">
        <v>1350</v>
      </c>
      <c r="P7" s="41">
        <v>90800</v>
      </c>
      <c r="Q7" s="41">
        <v>755</v>
      </c>
      <c r="R7" s="41">
        <v>339</v>
      </c>
      <c r="S7" s="41">
        <v>2385</v>
      </c>
      <c r="T7" s="41">
        <v>26</v>
      </c>
      <c r="U7" s="41">
        <v>686414</v>
      </c>
      <c r="V7" s="41">
        <v>1103982</v>
      </c>
      <c r="W7" s="41">
        <v>195250</v>
      </c>
      <c r="X7" s="41"/>
      <c r="Y7" s="40"/>
    </row>
    <row r="8" spans="1:32" s="59" customFormat="1" ht="12.75" customHeight="1" x14ac:dyDescent="0.3">
      <c r="A8" s="60" t="s">
        <v>195</v>
      </c>
      <c r="B8" s="40" t="s">
        <v>1889</v>
      </c>
      <c r="C8" s="40">
        <v>0</v>
      </c>
      <c r="D8" s="41">
        <v>0</v>
      </c>
      <c r="E8" s="41">
        <v>36377</v>
      </c>
      <c r="F8" s="41">
        <v>32100</v>
      </c>
      <c r="G8" s="41">
        <v>1194</v>
      </c>
      <c r="H8" s="41">
        <v>860</v>
      </c>
      <c r="I8" s="41">
        <v>1969</v>
      </c>
      <c r="J8" s="41">
        <v>0</v>
      </c>
      <c r="K8" s="41">
        <v>0</v>
      </c>
      <c r="L8" s="41">
        <v>40001</v>
      </c>
      <c r="M8" s="41">
        <v>3830586</v>
      </c>
      <c r="N8" s="41">
        <v>496350</v>
      </c>
      <c r="O8" s="41">
        <v>0</v>
      </c>
      <c r="P8" s="41">
        <v>19988</v>
      </c>
      <c r="Q8" s="41">
        <v>0</v>
      </c>
      <c r="R8" s="41">
        <v>3720</v>
      </c>
      <c r="S8" s="41">
        <v>12975</v>
      </c>
      <c r="T8" s="41">
        <v>1854</v>
      </c>
      <c r="U8" s="41">
        <v>151200</v>
      </c>
      <c r="V8" s="41">
        <v>256525</v>
      </c>
      <c r="W8" s="41">
        <v>42900</v>
      </c>
      <c r="X8" s="41"/>
      <c r="Y8" s="40"/>
    </row>
    <row r="9" spans="1:32" s="59" customFormat="1" ht="12.75" customHeight="1" x14ac:dyDescent="0.3">
      <c r="A9" s="60" t="s">
        <v>197</v>
      </c>
      <c r="B9" s="40" t="s">
        <v>1890</v>
      </c>
      <c r="C9" s="40">
        <v>0</v>
      </c>
      <c r="D9" s="41">
        <v>0</v>
      </c>
      <c r="E9" s="41">
        <v>0</v>
      </c>
      <c r="F9" s="41">
        <v>0</v>
      </c>
      <c r="G9" s="41">
        <v>0</v>
      </c>
      <c r="H9" s="41">
        <v>0</v>
      </c>
      <c r="I9" s="41">
        <v>0</v>
      </c>
      <c r="J9" s="41">
        <v>0</v>
      </c>
      <c r="K9" s="41">
        <v>0</v>
      </c>
      <c r="L9" s="41">
        <v>0</v>
      </c>
      <c r="M9" s="41">
        <v>346533</v>
      </c>
      <c r="N9" s="41">
        <v>24550</v>
      </c>
      <c r="O9" s="41">
        <v>2000</v>
      </c>
      <c r="P9" s="41">
        <v>351</v>
      </c>
      <c r="Q9" s="41">
        <v>0</v>
      </c>
      <c r="R9" s="41">
        <v>0</v>
      </c>
      <c r="S9" s="41">
        <v>105504</v>
      </c>
      <c r="T9" s="41">
        <v>0</v>
      </c>
      <c r="U9" s="41">
        <v>2000</v>
      </c>
      <c r="V9" s="41">
        <v>2500</v>
      </c>
      <c r="W9" s="41">
        <v>2000</v>
      </c>
      <c r="X9" s="41"/>
      <c r="Y9" s="40"/>
    </row>
    <row r="10" spans="1:32" s="27" customFormat="1" ht="12.75" customHeight="1" x14ac:dyDescent="0.3">
      <c r="A10" s="58"/>
      <c r="B10" s="56"/>
      <c r="C10" s="85" t="s">
        <v>160</v>
      </c>
      <c r="D10" s="85" t="s">
        <v>160</v>
      </c>
      <c r="E10" s="85" t="s">
        <v>160</v>
      </c>
      <c r="F10" s="85" t="s">
        <v>160</v>
      </c>
      <c r="G10" s="85" t="s">
        <v>160</v>
      </c>
      <c r="H10" s="85" t="s">
        <v>160</v>
      </c>
      <c r="I10" s="85" t="s">
        <v>160</v>
      </c>
      <c r="J10" s="85" t="s">
        <v>160</v>
      </c>
      <c r="K10" s="85" t="s">
        <v>160</v>
      </c>
      <c r="L10" s="85" t="s">
        <v>160</v>
      </c>
      <c r="M10" s="85" t="s">
        <v>160</v>
      </c>
      <c r="N10" s="85" t="s">
        <v>160</v>
      </c>
      <c r="O10" s="85" t="s">
        <v>160</v>
      </c>
      <c r="P10" s="85" t="s">
        <v>160</v>
      </c>
      <c r="Q10" s="85" t="s">
        <v>160</v>
      </c>
      <c r="R10" s="85" t="s">
        <v>160</v>
      </c>
      <c r="S10" s="85" t="s">
        <v>160</v>
      </c>
      <c r="T10" s="85" t="s">
        <v>160</v>
      </c>
      <c r="U10" s="85" t="s">
        <v>160</v>
      </c>
      <c r="V10" s="85" t="s">
        <v>160</v>
      </c>
      <c r="W10" s="85" t="s">
        <v>160</v>
      </c>
      <c r="X10" s="86"/>
      <c r="Y10" s="86"/>
    </row>
    <row r="11" spans="1:32" s="66" customFormat="1" ht="81" customHeight="1" x14ac:dyDescent="0.3">
      <c r="A11" s="140" t="s">
        <v>186</v>
      </c>
      <c r="B11" s="140" t="s">
        <v>187</v>
      </c>
      <c r="C11" s="141" t="s">
        <v>94</v>
      </c>
      <c r="D11" s="141" t="s">
        <v>97</v>
      </c>
      <c r="E11" s="141" t="s">
        <v>99</v>
      </c>
      <c r="F11" s="141" t="s">
        <v>101</v>
      </c>
      <c r="G11" s="141" t="s">
        <v>103</v>
      </c>
      <c r="H11" s="141" t="s">
        <v>105</v>
      </c>
      <c r="I11" s="141" t="s">
        <v>107</v>
      </c>
      <c r="J11" s="141" t="s">
        <v>109</v>
      </c>
      <c r="K11" s="141" t="s">
        <v>116</v>
      </c>
      <c r="L11" s="141" t="s">
        <v>118</v>
      </c>
      <c r="M11" s="141" t="s">
        <v>120</v>
      </c>
      <c r="N11" s="141" t="s">
        <v>122</v>
      </c>
      <c r="O11" s="141" t="s">
        <v>123</v>
      </c>
      <c r="P11" s="141" t="s">
        <v>124</v>
      </c>
      <c r="Q11" s="141" t="s">
        <v>125</v>
      </c>
      <c r="R11" s="141" t="s">
        <v>126</v>
      </c>
      <c r="S11" s="141" t="s">
        <v>127</v>
      </c>
      <c r="T11" s="141" t="s">
        <v>128</v>
      </c>
      <c r="U11" s="141" t="s">
        <v>129</v>
      </c>
      <c r="V11" s="141" t="s">
        <v>188</v>
      </c>
      <c r="W11" s="141" t="s">
        <v>189</v>
      </c>
      <c r="X11" s="140" t="s">
        <v>200</v>
      </c>
      <c r="Y11" s="140" t="s">
        <v>201</v>
      </c>
    </row>
    <row r="12" spans="1:32" s="27" customFormat="1" ht="12.75" customHeight="1" x14ac:dyDescent="0.3">
      <c r="A12" s="27" t="s">
        <v>489</v>
      </c>
      <c r="B12" s="5" t="s">
        <v>1893</v>
      </c>
      <c r="C12" s="25">
        <v>0</v>
      </c>
      <c r="D12" s="25">
        <v>0</v>
      </c>
      <c r="E12" s="25">
        <v>8400</v>
      </c>
      <c r="F12" s="25">
        <v>32100</v>
      </c>
      <c r="G12" s="25">
        <v>0</v>
      </c>
      <c r="H12" s="25">
        <v>0</v>
      </c>
      <c r="I12" s="25">
        <v>0</v>
      </c>
      <c r="J12" s="25">
        <v>0</v>
      </c>
      <c r="K12" s="25">
        <v>0</v>
      </c>
      <c r="L12" s="25">
        <v>0</v>
      </c>
      <c r="M12" s="25">
        <v>73544</v>
      </c>
      <c r="N12" s="25">
        <v>10000</v>
      </c>
      <c r="O12" s="25">
        <v>0</v>
      </c>
      <c r="P12" s="25">
        <v>0</v>
      </c>
      <c r="Q12" s="25">
        <v>0</v>
      </c>
      <c r="R12" s="25">
        <v>0</v>
      </c>
      <c r="S12" s="25">
        <v>0</v>
      </c>
      <c r="T12" s="25">
        <v>0</v>
      </c>
      <c r="U12" s="25">
        <v>21000</v>
      </c>
      <c r="V12" s="25">
        <v>0</v>
      </c>
      <c r="W12" s="25">
        <v>0</v>
      </c>
      <c r="X12" s="25" t="s">
        <v>195</v>
      </c>
      <c r="Y12" s="25" t="s">
        <v>205</v>
      </c>
      <c r="Z12" s="31"/>
      <c r="AA12" s="30"/>
      <c r="AB12" s="31"/>
      <c r="AC12" s="31"/>
      <c r="AD12" s="32"/>
      <c r="AE12" s="32"/>
      <c r="AF12" s="32"/>
    </row>
    <row r="13" spans="1:32" s="27" customFormat="1" ht="12.75" customHeight="1" x14ac:dyDescent="0.3">
      <c r="A13" s="27" t="s">
        <v>207</v>
      </c>
      <c r="B13" s="5" t="s">
        <v>1894</v>
      </c>
      <c r="C13" s="25">
        <v>0</v>
      </c>
      <c r="D13" s="25">
        <v>0</v>
      </c>
      <c r="E13" s="25">
        <v>0</v>
      </c>
      <c r="F13" s="25">
        <v>0</v>
      </c>
      <c r="G13" s="25">
        <v>0</v>
      </c>
      <c r="H13" s="25">
        <v>0</v>
      </c>
      <c r="I13" s="25">
        <v>4</v>
      </c>
      <c r="J13" s="25">
        <v>0</v>
      </c>
      <c r="K13" s="25">
        <v>0</v>
      </c>
      <c r="L13" s="25">
        <v>0</v>
      </c>
      <c r="M13" s="25">
        <v>506296</v>
      </c>
      <c r="N13" s="25">
        <v>38500</v>
      </c>
      <c r="O13" s="25">
        <v>0</v>
      </c>
      <c r="P13" s="25">
        <v>500</v>
      </c>
      <c r="Q13" s="25">
        <v>0</v>
      </c>
      <c r="R13" s="25">
        <v>0</v>
      </c>
      <c r="S13" s="25">
        <v>0</v>
      </c>
      <c r="T13" s="25">
        <v>0</v>
      </c>
      <c r="U13" s="25">
        <v>56600</v>
      </c>
      <c r="V13" s="25">
        <v>0</v>
      </c>
      <c r="W13" s="25">
        <v>0</v>
      </c>
      <c r="X13" s="25" t="s">
        <v>193</v>
      </c>
      <c r="Y13" s="25" t="s">
        <v>205</v>
      </c>
      <c r="Z13" s="31"/>
      <c r="AA13" s="30"/>
      <c r="AB13" s="31"/>
      <c r="AC13" s="31"/>
      <c r="AD13" s="32"/>
      <c r="AE13" s="32"/>
      <c r="AF13" s="32"/>
    </row>
    <row r="14" spans="1:32" s="27" customFormat="1" ht="12.75" customHeight="1" x14ac:dyDescent="0.3">
      <c r="A14" s="27" t="s">
        <v>210</v>
      </c>
      <c r="B14" s="5" t="s">
        <v>211</v>
      </c>
      <c r="C14" s="25">
        <v>0</v>
      </c>
      <c r="D14" s="25">
        <v>0</v>
      </c>
      <c r="E14" s="25">
        <v>0</v>
      </c>
      <c r="F14" s="25">
        <v>0</v>
      </c>
      <c r="G14" s="25">
        <v>0</v>
      </c>
      <c r="H14" s="25">
        <v>0</v>
      </c>
      <c r="I14" s="25">
        <v>0</v>
      </c>
      <c r="J14" s="25">
        <v>0</v>
      </c>
      <c r="K14" s="25">
        <v>0</v>
      </c>
      <c r="L14" s="25">
        <v>0</v>
      </c>
      <c r="M14" s="25">
        <v>56609</v>
      </c>
      <c r="N14" s="25">
        <v>10690</v>
      </c>
      <c r="O14" s="25">
        <v>0</v>
      </c>
      <c r="P14" s="25">
        <v>3</v>
      </c>
      <c r="Q14" s="25">
        <v>0</v>
      </c>
      <c r="R14" s="25">
        <v>0</v>
      </c>
      <c r="S14" s="25">
        <v>0</v>
      </c>
      <c r="T14" s="25">
        <v>0</v>
      </c>
      <c r="U14" s="25">
        <v>7250</v>
      </c>
      <c r="V14" s="25">
        <v>0</v>
      </c>
      <c r="W14" s="25">
        <v>0</v>
      </c>
      <c r="X14" s="25" t="s">
        <v>191</v>
      </c>
      <c r="Y14" s="25" t="s">
        <v>212</v>
      </c>
      <c r="Z14" s="31"/>
      <c r="AA14" s="30"/>
      <c r="AB14" s="31"/>
      <c r="AC14" s="31"/>
      <c r="AD14" s="32"/>
      <c r="AE14" s="32"/>
      <c r="AF14" s="32"/>
    </row>
    <row r="15" spans="1:32" s="27" customFormat="1" ht="12.75" customHeight="1" x14ac:dyDescent="0.3">
      <c r="A15" s="27" t="s">
        <v>214</v>
      </c>
      <c r="B15" s="5" t="s">
        <v>215</v>
      </c>
      <c r="C15" s="25">
        <v>0</v>
      </c>
      <c r="D15" s="25">
        <v>0</v>
      </c>
      <c r="E15" s="25">
        <v>0</v>
      </c>
      <c r="F15" s="25">
        <v>0</v>
      </c>
      <c r="G15" s="25">
        <v>0</v>
      </c>
      <c r="H15" s="25">
        <v>0</v>
      </c>
      <c r="I15" s="25">
        <v>94</v>
      </c>
      <c r="J15" s="25">
        <v>0</v>
      </c>
      <c r="K15" s="25">
        <v>0</v>
      </c>
      <c r="L15" s="25">
        <v>0</v>
      </c>
      <c r="M15" s="25">
        <v>13607</v>
      </c>
      <c r="N15" s="25">
        <v>0</v>
      </c>
      <c r="O15" s="25">
        <v>0</v>
      </c>
      <c r="P15" s="25">
        <v>0</v>
      </c>
      <c r="Q15" s="25">
        <v>0</v>
      </c>
      <c r="R15" s="25">
        <v>0</v>
      </c>
      <c r="S15" s="25">
        <v>0</v>
      </c>
      <c r="T15" s="25">
        <v>0</v>
      </c>
      <c r="U15" s="25">
        <v>0</v>
      </c>
      <c r="V15" s="25">
        <v>0</v>
      </c>
      <c r="W15" s="25">
        <v>0</v>
      </c>
      <c r="X15" s="25" t="s">
        <v>191</v>
      </c>
      <c r="Y15" s="25" t="s">
        <v>212</v>
      </c>
      <c r="Z15" s="31"/>
      <c r="AA15" s="30"/>
      <c r="AB15" s="31"/>
      <c r="AC15" s="31"/>
      <c r="AD15" s="32"/>
      <c r="AE15" s="32"/>
      <c r="AF15" s="32"/>
    </row>
    <row r="16" spans="1:32" s="27" customFormat="1" ht="12.75" customHeight="1" x14ac:dyDescent="0.3">
      <c r="A16" s="27" t="s">
        <v>217</v>
      </c>
      <c r="B16" s="5" t="s">
        <v>218</v>
      </c>
      <c r="C16" s="25">
        <v>0</v>
      </c>
      <c r="D16" s="25">
        <v>0</v>
      </c>
      <c r="E16" s="25">
        <v>0</v>
      </c>
      <c r="F16" s="25">
        <v>0</v>
      </c>
      <c r="G16" s="25">
        <v>0</v>
      </c>
      <c r="H16" s="25">
        <v>0</v>
      </c>
      <c r="I16" s="25">
        <v>0</v>
      </c>
      <c r="J16" s="25">
        <v>0</v>
      </c>
      <c r="K16" s="25">
        <v>0</v>
      </c>
      <c r="L16" s="25">
        <v>0</v>
      </c>
      <c r="M16" s="25">
        <v>2209</v>
      </c>
      <c r="N16" s="25">
        <v>0</v>
      </c>
      <c r="O16" s="25">
        <v>0</v>
      </c>
      <c r="P16" s="25">
        <v>0</v>
      </c>
      <c r="Q16" s="25">
        <v>0</v>
      </c>
      <c r="R16" s="25">
        <v>0</v>
      </c>
      <c r="S16" s="25">
        <v>0</v>
      </c>
      <c r="T16" s="25">
        <v>0</v>
      </c>
      <c r="U16" s="25">
        <v>0</v>
      </c>
      <c r="V16" s="25">
        <v>0</v>
      </c>
      <c r="W16" s="25">
        <v>0</v>
      </c>
      <c r="X16" s="25" t="s">
        <v>191</v>
      </c>
      <c r="Y16" s="25" t="s">
        <v>212</v>
      </c>
      <c r="Z16" s="31"/>
      <c r="AA16" s="30"/>
      <c r="AB16" s="31"/>
      <c r="AC16" s="31"/>
      <c r="AD16" s="32"/>
      <c r="AE16" s="32"/>
      <c r="AF16" s="32"/>
    </row>
    <row r="17" spans="1:32" s="27" customFormat="1" ht="12.75" customHeight="1" x14ac:dyDescent="0.3">
      <c r="A17" s="27" t="s">
        <v>220</v>
      </c>
      <c r="B17" s="5" t="s">
        <v>1895</v>
      </c>
      <c r="C17" s="25">
        <v>0</v>
      </c>
      <c r="D17" s="25">
        <v>0</v>
      </c>
      <c r="E17" s="25">
        <v>0</v>
      </c>
      <c r="F17" s="25">
        <v>0</v>
      </c>
      <c r="G17" s="25">
        <v>0</v>
      </c>
      <c r="H17" s="25">
        <v>0</v>
      </c>
      <c r="I17" s="25">
        <v>0</v>
      </c>
      <c r="J17" s="25">
        <v>0</v>
      </c>
      <c r="K17" s="25">
        <v>0</v>
      </c>
      <c r="L17" s="25">
        <v>0</v>
      </c>
      <c r="M17" s="25">
        <v>116936</v>
      </c>
      <c r="N17" s="25">
        <v>0</v>
      </c>
      <c r="O17" s="25">
        <v>0</v>
      </c>
      <c r="P17" s="25">
        <v>0</v>
      </c>
      <c r="Q17" s="25">
        <v>0</v>
      </c>
      <c r="R17" s="25">
        <v>0</v>
      </c>
      <c r="S17" s="25">
        <v>0</v>
      </c>
      <c r="T17" s="25">
        <v>0</v>
      </c>
      <c r="U17" s="25">
        <v>0</v>
      </c>
      <c r="V17" s="25">
        <v>0</v>
      </c>
      <c r="W17" s="25">
        <v>0</v>
      </c>
      <c r="X17" s="25" t="s">
        <v>195</v>
      </c>
      <c r="Y17" s="25" t="s">
        <v>205</v>
      </c>
      <c r="Z17" s="31"/>
      <c r="AA17" s="30"/>
      <c r="AB17" s="31"/>
      <c r="AC17" s="31"/>
      <c r="AD17" s="32"/>
      <c r="AE17" s="32"/>
      <c r="AF17" s="32"/>
    </row>
    <row r="18" spans="1:32" s="27" customFormat="1" ht="12.75" customHeight="1" x14ac:dyDescent="0.3">
      <c r="A18" s="27" t="s">
        <v>223</v>
      </c>
      <c r="B18" s="5" t="s">
        <v>1896</v>
      </c>
      <c r="C18" s="25">
        <v>0</v>
      </c>
      <c r="D18" s="25">
        <v>0</v>
      </c>
      <c r="E18" s="25">
        <v>0</v>
      </c>
      <c r="F18" s="25">
        <v>0</v>
      </c>
      <c r="G18" s="25">
        <v>0</v>
      </c>
      <c r="H18" s="25">
        <v>0</v>
      </c>
      <c r="I18" s="25">
        <v>0</v>
      </c>
      <c r="J18" s="25">
        <v>0</v>
      </c>
      <c r="K18" s="25">
        <v>0</v>
      </c>
      <c r="L18" s="25">
        <v>0</v>
      </c>
      <c r="M18" s="25">
        <v>128739</v>
      </c>
      <c r="N18" s="25">
        <v>22000</v>
      </c>
      <c r="O18" s="25">
        <v>0</v>
      </c>
      <c r="P18" s="25">
        <v>0</v>
      </c>
      <c r="Q18" s="25">
        <v>0</v>
      </c>
      <c r="R18" s="25">
        <v>0</v>
      </c>
      <c r="S18" s="25">
        <v>0</v>
      </c>
      <c r="T18" s="25">
        <v>0</v>
      </c>
      <c r="U18" s="25">
        <v>8000</v>
      </c>
      <c r="V18" s="25">
        <v>0</v>
      </c>
      <c r="W18" s="25">
        <v>0</v>
      </c>
      <c r="X18" s="25" t="s">
        <v>193</v>
      </c>
      <c r="Y18" s="25" t="s">
        <v>205</v>
      </c>
      <c r="Z18" s="31"/>
      <c r="AA18" s="30"/>
      <c r="AB18" s="31"/>
      <c r="AC18" s="31"/>
      <c r="AD18" s="32"/>
      <c r="AE18" s="32"/>
      <c r="AF18" s="32"/>
    </row>
    <row r="19" spans="1:32" s="27" customFormat="1" ht="12.75" customHeight="1" x14ac:dyDescent="0.3">
      <c r="A19" s="27" t="s">
        <v>226</v>
      </c>
      <c r="B19" s="5" t="s">
        <v>227</v>
      </c>
      <c r="C19" s="25">
        <v>0</v>
      </c>
      <c r="D19" s="25">
        <v>0</v>
      </c>
      <c r="E19" s="25">
        <v>0</v>
      </c>
      <c r="F19" s="25">
        <v>0</v>
      </c>
      <c r="G19" s="25">
        <v>0</v>
      </c>
      <c r="H19" s="25">
        <v>0</v>
      </c>
      <c r="I19" s="25">
        <v>0</v>
      </c>
      <c r="J19" s="25">
        <v>0</v>
      </c>
      <c r="K19" s="25">
        <v>0</v>
      </c>
      <c r="L19" s="25">
        <v>0</v>
      </c>
      <c r="M19" s="25">
        <v>46219</v>
      </c>
      <c r="N19" s="25">
        <v>5000</v>
      </c>
      <c r="O19" s="25">
        <v>0</v>
      </c>
      <c r="P19" s="25">
        <v>0</v>
      </c>
      <c r="Q19" s="25">
        <v>0</v>
      </c>
      <c r="R19" s="25">
        <v>0</v>
      </c>
      <c r="S19" s="25">
        <v>0</v>
      </c>
      <c r="T19" s="25">
        <v>0</v>
      </c>
      <c r="U19" s="25">
        <v>0</v>
      </c>
      <c r="V19" s="25">
        <v>2500</v>
      </c>
      <c r="W19" s="25">
        <v>0</v>
      </c>
      <c r="X19" s="25" t="s">
        <v>197</v>
      </c>
      <c r="Y19" s="25" t="s">
        <v>197</v>
      </c>
      <c r="Z19" s="31"/>
      <c r="AA19" s="30"/>
      <c r="AB19" s="31"/>
      <c r="AC19" s="31"/>
      <c r="AD19" s="32"/>
      <c r="AE19" s="32"/>
      <c r="AF19" s="32"/>
    </row>
    <row r="20" spans="1:32" s="27" customFormat="1" ht="12.75" customHeight="1" x14ac:dyDescent="0.3">
      <c r="A20" s="27" t="s">
        <v>229</v>
      </c>
      <c r="B20" s="5" t="s">
        <v>230</v>
      </c>
      <c r="C20" s="25">
        <v>0</v>
      </c>
      <c r="D20" s="25">
        <v>0</v>
      </c>
      <c r="E20" s="25">
        <v>0</v>
      </c>
      <c r="F20" s="25">
        <v>0</v>
      </c>
      <c r="G20" s="25">
        <v>0</v>
      </c>
      <c r="H20" s="25">
        <v>0</v>
      </c>
      <c r="I20" s="25">
        <v>0</v>
      </c>
      <c r="J20" s="25">
        <v>0</v>
      </c>
      <c r="K20" s="25">
        <v>0</v>
      </c>
      <c r="L20" s="25">
        <v>0</v>
      </c>
      <c r="M20" s="25">
        <v>46841</v>
      </c>
      <c r="N20" s="25">
        <v>7775</v>
      </c>
      <c r="O20" s="25">
        <v>0</v>
      </c>
      <c r="P20" s="25">
        <v>0</v>
      </c>
      <c r="Q20" s="25">
        <v>0</v>
      </c>
      <c r="R20" s="25">
        <v>0</v>
      </c>
      <c r="S20" s="25">
        <v>0</v>
      </c>
      <c r="T20" s="25">
        <v>0</v>
      </c>
      <c r="U20" s="25">
        <v>0</v>
      </c>
      <c r="V20" s="25">
        <v>0</v>
      </c>
      <c r="W20" s="25">
        <v>0</v>
      </c>
      <c r="X20" s="25" t="s">
        <v>197</v>
      </c>
      <c r="Y20" s="25" t="s">
        <v>197</v>
      </c>
      <c r="Z20" s="31"/>
      <c r="AA20" s="30"/>
      <c r="AB20" s="31"/>
      <c r="AC20" s="31"/>
      <c r="AD20" s="32"/>
      <c r="AE20" s="32"/>
      <c r="AF20" s="32"/>
    </row>
    <row r="21" spans="1:32" s="27" customFormat="1" ht="12.75" customHeight="1" x14ac:dyDescent="0.3">
      <c r="A21" s="27" t="s">
        <v>232</v>
      </c>
      <c r="B21" s="5" t="s">
        <v>1897</v>
      </c>
      <c r="C21" s="25">
        <v>0</v>
      </c>
      <c r="D21" s="25">
        <v>0</v>
      </c>
      <c r="E21" s="25">
        <v>0</v>
      </c>
      <c r="F21" s="25">
        <v>0</v>
      </c>
      <c r="G21" s="25">
        <v>0</v>
      </c>
      <c r="H21" s="25">
        <v>0</v>
      </c>
      <c r="I21" s="25">
        <v>612</v>
      </c>
      <c r="J21" s="25">
        <v>0</v>
      </c>
      <c r="K21" s="25">
        <v>0</v>
      </c>
      <c r="L21" s="25">
        <v>0</v>
      </c>
      <c r="M21" s="25">
        <v>116217</v>
      </c>
      <c r="N21" s="25">
        <v>31000</v>
      </c>
      <c r="O21" s="25">
        <v>0</v>
      </c>
      <c r="P21" s="25">
        <v>1419</v>
      </c>
      <c r="Q21" s="25">
        <v>0</v>
      </c>
      <c r="R21" s="25">
        <v>0</v>
      </c>
      <c r="S21" s="25">
        <v>0</v>
      </c>
      <c r="T21" s="25">
        <v>0</v>
      </c>
      <c r="U21" s="25">
        <v>18255</v>
      </c>
      <c r="V21" s="25">
        <v>3000</v>
      </c>
      <c r="W21" s="25">
        <v>0</v>
      </c>
      <c r="X21" s="25" t="s">
        <v>193</v>
      </c>
      <c r="Y21" s="25" t="s">
        <v>205</v>
      </c>
      <c r="Z21" s="31"/>
      <c r="AA21" s="30"/>
      <c r="AB21" s="31"/>
      <c r="AC21" s="31"/>
      <c r="AD21" s="32"/>
      <c r="AE21" s="32"/>
      <c r="AF21" s="32"/>
    </row>
    <row r="22" spans="1:32" s="27" customFormat="1" ht="12.75" customHeight="1" x14ac:dyDescent="0.3">
      <c r="A22" s="27" t="s">
        <v>235</v>
      </c>
      <c r="B22" s="5" t="s">
        <v>236</v>
      </c>
      <c r="C22" s="25">
        <v>0</v>
      </c>
      <c r="D22" s="25">
        <v>0</v>
      </c>
      <c r="E22" s="25">
        <v>0</v>
      </c>
      <c r="F22" s="25">
        <v>0</v>
      </c>
      <c r="G22" s="25">
        <v>0</v>
      </c>
      <c r="H22" s="25">
        <v>0</v>
      </c>
      <c r="I22" s="25">
        <v>0</v>
      </c>
      <c r="J22" s="25">
        <v>0</v>
      </c>
      <c r="K22" s="25">
        <v>0</v>
      </c>
      <c r="L22" s="25">
        <v>0</v>
      </c>
      <c r="M22" s="25">
        <v>39996</v>
      </c>
      <c r="N22" s="25">
        <v>1000</v>
      </c>
      <c r="O22" s="25">
        <v>2000</v>
      </c>
      <c r="P22" s="25">
        <v>0</v>
      </c>
      <c r="Q22" s="25">
        <v>0</v>
      </c>
      <c r="R22" s="25">
        <v>0</v>
      </c>
      <c r="S22" s="25">
        <v>0</v>
      </c>
      <c r="T22" s="25">
        <v>0</v>
      </c>
      <c r="U22" s="25">
        <v>0</v>
      </c>
      <c r="V22" s="25">
        <v>0</v>
      </c>
      <c r="W22" s="25">
        <v>2000</v>
      </c>
      <c r="X22" s="25" t="s">
        <v>197</v>
      </c>
      <c r="Y22" s="25" t="s">
        <v>197</v>
      </c>
      <c r="Z22" s="31"/>
      <c r="AA22" s="30"/>
      <c r="AB22" s="31"/>
      <c r="AC22" s="31"/>
      <c r="AD22" s="32"/>
      <c r="AE22" s="32"/>
      <c r="AF22" s="32"/>
    </row>
    <row r="23" spans="1:32" s="27" customFormat="1" ht="12.75" customHeight="1" x14ac:dyDescent="0.3">
      <c r="A23" s="27" t="s">
        <v>238</v>
      </c>
      <c r="B23" s="5" t="s">
        <v>239</v>
      </c>
      <c r="C23" s="25">
        <v>0</v>
      </c>
      <c r="D23" s="25">
        <v>0</v>
      </c>
      <c r="E23" s="25">
        <v>0</v>
      </c>
      <c r="F23" s="25">
        <v>0</v>
      </c>
      <c r="G23" s="25">
        <v>0</v>
      </c>
      <c r="H23" s="25">
        <v>0</v>
      </c>
      <c r="I23" s="25">
        <v>0</v>
      </c>
      <c r="J23" s="25">
        <v>0</v>
      </c>
      <c r="K23" s="25">
        <v>0</v>
      </c>
      <c r="L23" s="25">
        <v>0</v>
      </c>
      <c r="M23" s="25">
        <v>53180</v>
      </c>
      <c r="N23" s="25">
        <v>0</v>
      </c>
      <c r="O23" s="25">
        <v>0</v>
      </c>
      <c r="P23" s="25">
        <v>0</v>
      </c>
      <c r="Q23" s="25">
        <v>0</v>
      </c>
      <c r="R23" s="25">
        <v>0</v>
      </c>
      <c r="S23" s="25">
        <v>0</v>
      </c>
      <c r="T23" s="25">
        <v>0</v>
      </c>
      <c r="U23" s="25">
        <v>0</v>
      </c>
      <c r="V23" s="25">
        <v>0</v>
      </c>
      <c r="W23" s="25">
        <v>0</v>
      </c>
      <c r="X23" s="25" t="s">
        <v>191</v>
      </c>
      <c r="Y23" s="25" t="s">
        <v>212</v>
      </c>
      <c r="Z23" s="31"/>
      <c r="AA23" s="30"/>
      <c r="AB23" s="31"/>
      <c r="AC23" s="31"/>
      <c r="AD23" s="32"/>
      <c r="AE23" s="32"/>
      <c r="AF23" s="32"/>
    </row>
    <row r="24" spans="1:32" s="27" customFormat="1" ht="12.75" customHeight="1" x14ac:dyDescent="0.3">
      <c r="A24" s="27" t="s">
        <v>241</v>
      </c>
      <c r="B24" s="5" t="s">
        <v>242</v>
      </c>
      <c r="C24" s="25">
        <v>0</v>
      </c>
      <c r="D24" s="25">
        <v>0</v>
      </c>
      <c r="E24" s="25">
        <v>0</v>
      </c>
      <c r="F24" s="25">
        <v>0</v>
      </c>
      <c r="G24" s="25">
        <v>0</v>
      </c>
      <c r="H24" s="25">
        <v>0</v>
      </c>
      <c r="I24" s="25">
        <v>0</v>
      </c>
      <c r="J24" s="25">
        <v>0</v>
      </c>
      <c r="K24" s="25">
        <v>0</v>
      </c>
      <c r="L24" s="25">
        <v>0</v>
      </c>
      <c r="M24" s="25">
        <v>29949</v>
      </c>
      <c r="N24" s="25">
        <v>32000</v>
      </c>
      <c r="O24" s="25">
        <v>0</v>
      </c>
      <c r="P24" s="25">
        <v>0</v>
      </c>
      <c r="Q24" s="25">
        <v>0</v>
      </c>
      <c r="R24" s="25">
        <v>0</v>
      </c>
      <c r="S24" s="25">
        <v>0</v>
      </c>
      <c r="T24" s="25">
        <v>0</v>
      </c>
      <c r="U24" s="25">
        <v>1500</v>
      </c>
      <c r="V24" s="25">
        <v>0</v>
      </c>
      <c r="W24" s="25">
        <v>12000</v>
      </c>
      <c r="X24" s="25" t="s">
        <v>191</v>
      </c>
      <c r="Y24" s="25" t="s">
        <v>212</v>
      </c>
      <c r="Z24" s="31"/>
      <c r="AA24" s="30"/>
      <c r="AB24" s="31"/>
      <c r="AC24" s="31"/>
      <c r="AD24" s="32"/>
      <c r="AE24" s="32"/>
      <c r="AF24" s="32"/>
    </row>
    <row r="25" spans="1:32" s="27" customFormat="1" ht="12.75" customHeight="1" x14ac:dyDescent="0.3">
      <c r="A25" s="27" t="s">
        <v>244</v>
      </c>
      <c r="B25" s="5" t="s">
        <v>245</v>
      </c>
      <c r="C25" s="25">
        <v>0</v>
      </c>
      <c r="D25" s="25">
        <v>0</v>
      </c>
      <c r="E25" s="25">
        <v>0</v>
      </c>
      <c r="F25" s="25">
        <v>0</v>
      </c>
      <c r="G25" s="25">
        <v>0</v>
      </c>
      <c r="H25" s="25">
        <v>0</v>
      </c>
      <c r="I25" s="25">
        <v>0</v>
      </c>
      <c r="J25" s="25">
        <v>0</v>
      </c>
      <c r="K25" s="25">
        <v>0</v>
      </c>
      <c r="L25" s="25">
        <v>0</v>
      </c>
      <c r="M25" s="25">
        <v>119664</v>
      </c>
      <c r="N25" s="25">
        <v>0</v>
      </c>
      <c r="O25" s="25">
        <v>0</v>
      </c>
      <c r="P25" s="25">
        <v>0</v>
      </c>
      <c r="Q25" s="25">
        <v>0</v>
      </c>
      <c r="R25" s="25">
        <v>0</v>
      </c>
      <c r="S25" s="25">
        <v>0</v>
      </c>
      <c r="T25" s="25">
        <v>0</v>
      </c>
      <c r="U25" s="25">
        <v>0</v>
      </c>
      <c r="V25" s="25">
        <v>0</v>
      </c>
      <c r="W25" s="25">
        <v>0</v>
      </c>
      <c r="X25" s="25" t="s">
        <v>191</v>
      </c>
      <c r="Y25" s="25" t="s">
        <v>212</v>
      </c>
      <c r="Z25" s="31"/>
      <c r="AA25" s="30"/>
      <c r="AB25" s="31"/>
      <c r="AC25" s="31"/>
      <c r="AD25" s="32"/>
      <c r="AE25" s="32"/>
      <c r="AF25" s="32"/>
    </row>
    <row r="26" spans="1:32" s="27" customFormat="1" ht="12.75" customHeight="1" x14ac:dyDescent="0.3">
      <c r="A26" s="27" t="s">
        <v>247</v>
      </c>
      <c r="B26" s="5" t="s">
        <v>248</v>
      </c>
      <c r="C26" s="25">
        <v>0</v>
      </c>
      <c r="D26" s="25">
        <v>0</v>
      </c>
      <c r="E26" s="25">
        <v>0</v>
      </c>
      <c r="F26" s="25">
        <v>0</v>
      </c>
      <c r="G26" s="25">
        <v>0</v>
      </c>
      <c r="H26" s="25">
        <v>0</v>
      </c>
      <c r="I26" s="25">
        <v>0</v>
      </c>
      <c r="J26" s="25">
        <v>0</v>
      </c>
      <c r="K26" s="25">
        <v>0</v>
      </c>
      <c r="L26" s="25">
        <v>0</v>
      </c>
      <c r="M26" s="25">
        <v>29208</v>
      </c>
      <c r="N26" s="25">
        <v>6500</v>
      </c>
      <c r="O26" s="25">
        <v>0</v>
      </c>
      <c r="P26" s="25">
        <v>0</v>
      </c>
      <c r="Q26" s="25">
        <v>0</v>
      </c>
      <c r="R26" s="25">
        <v>0</v>
      </c>
      <c r="S26" s="25">
        <v>0</v>
      </c>
      <c r="T26" s="25">
        <v>0</v>
      </c>
      <c r="U26" s="25">
        <v>5275</v>
      </c>
      <c r="V26" s="25">
        <v>0</v>
      </c>
      <c r="W26" s="25">
        <v>0</v>
      </c>
      <c r="X26" s="25" t="s">
        <v>191</v>
      </c>
      <c r="Y26" s="25" t="s">
        <v>249</v>
      </c>
      <c r="Z26" s="31"/>
      <c r="AA26" s="30"/>
      <c r="AB26" s="31"/>
      <c r="AC26" s="31"/>
      <c r="AD26" s="32"/>
      <c r="AE26" s="32"/>
      <c r="AF26" s="32"/>
    </row>
    <row r="27" spans="1:32" s="27" customFormat="1" ht="12.75" customHeight="1" x14ac:dyDescent="0.3">
      <c r="A27" s="27" t="s">
        <v>251</v>
      </c>
      <c r="B27" s="26" t="s">
        <v>252</v>
      </c>
      <c r="C27" s="25">
        <v>0</v>
      </c>
      <c r="D27" s="25">
        <v>0</v>
      </c>
      <c r="E27" s="25">
        <v>0</v>
      </c>
      <c r="F27" s="25">
        <v>0</v>
      </c>
      <c r="G27" s="25">
        <v>0</v>
      </c>
      <c r="H27" s="25">
        <v>0</v>
      </c>
      <c r="I27" s="25">
        <v>0</v>
      </c>
      <c r="J27" s="25">
        <v>0</v>
      </c>
      <c r="K27" s="25">
        <v>0</v>
      </c>
      <c r="L27" s="25">
        <v>0</v>
      </c>
      <c r="M27" s="25">
        <v>7000</v>
      </c>
      <c r="N27" s="25">
        <v>0</v>
      </c>
      <c r="O27" s="25">
        <v>0</v>
      </c>
      <c r="P27" s="25">
        <v>0</v>
      </c>
      <c r="Q27" s="25">
        <v>0</v>
      </c>
      <c r="R27" s="25">
        <v>0</v>
      </c>
      <c r="S27" s="25">
        <v>0</v>
      </c>
      <c r="T27" s="25">
        <v>0</v>
      </c>
      <c r="U27" s="25">
        <v>0</v>
      </c>
      <c r="V27" s="25">
        <v>725</v>
      </c>
      <c r="W27" s="25">
        <v>4550</v>
      </c>
      <c r="X27" s="25" t="s">
        <v>191</v>
      </c>
      <c r="Y27" s="25" t="s">
        <v>205</v>
      </c>
      <c r="Z27" s="31"/>
      <c r="AA27" s="30"/>
      <c r="AB27" s="31"/>
      <c r="AC27" s="31"/>
      <c r="AD27" s="32"/>
      <c r="AE27" s="32"/>
      <c r="AF27" s="32"/>
    </row>
    <row r="28" spans="1:32" s="27" customFormat="1" ht="12.75" customHeight="1" x14ac:dyDescent="0.3">
      <c r="A28" s="27" t="s">
        <v>254</v>
      </c>
      <c r="B28" s="5" t="s">
        <v>255</v>
      </c>
      <c r="C28" s="25">
        <v>0</v>
      </c>
      <c r="D28" s="25">
        <v>0</v>
      </c>
      <c r="E28" s="25">
        <v>0</v>
      </c>
      <c r="F28" s="25">
        <v>0</v>
      </c>
      <c r="G28" s="25">
        <v>0</v>
      </c>
      <c r="H28" s="25">
        <v>0</v>
      </c>
      <c r="I28" s="25">
        <v>0</v>
      </c>
      <c r="J28" s="25">
        <v>0</v>
      </c>
      <c r="K28" s="25">
        <v>0</v>
      </c>
      <c r="L28" s="25">
        <v>0</v>
      </c>
      <c r="M28" s="25">
        <v>18334</v>
      </c>
      <c r="N28" s="25">
        <v>0</v>
      </c>
      <c r="O28" s="25">
        <v>0</v>
      </c>
      <c r="P28" s="25">
        <v>0</v>
      </c>
      <c r="Q28" s="25">
        <v>0</v>
      </c>
      <c r="R28" s="25">
        <v>0</v>
      </c>
      <c r="S28" s="25">
        <v>0</v>
      </c>
      <c r="T28" s="25">
        <v>0</v>
      </c>
      <c r="U28" s="25">
        <v>0</v>
      </c>
      <c r="V28" s="25">
        <v>0</v>
      </c>
      <c r="W28" s="25">
        <v>5000</v>
      </c>
      <c r="X28" s="25" t="s">
        <v>191</v>
      </c>
      <c r="Y28" s="25" t="s">
        <v>212</v>
      </c>
      <c r="Z28" s="31"/>
      <c r="AA28" s="30"/>
      <c r="AB28" s="31"/>
      <c r="AC28" s="31"/>
      <c r="AD28" s="32"/>
      <c r="AE28" s="32"/>
      <c r="AF28" s="32"/>
    </row>
    <row r="29" spans="1:32" s="27" customFormat="1" ht="12.75" customHeight="1" x14ac:dyDescent="0.3">
      <c r="A29" s="27" t="s">
        <v>257</v>
      </c>
      <c r="B29" s="5" t="s">
        <v>258</v>
      </c>
      <c r="C29" s="25">
        <v>0</v>
      </c>
      <c r="D29" s="25">
        <v>0</v>
      </c>
      <c r="E29" s="25">
        <v>0</v>
      </c>
      <c r="F29" s="25">
        <v>0</v>
      </c>
      <c r="G29" s="25">
        <v>0</v>
      </c>
      <c r="H29" s="25">
        <v>0</v>
      </c>
      <c r="I29" s="25">
        <v>0</v>
      </c>
      <c r="J29" s="25">
        <v>0</v>
      </c>
      <c r="K29" s="25">
        <v>0</v>
      </c>
      <c r="L29" s="25">
        <v>0</v>
      </c>
      <c r="M29" s="25">
        <v>86797</v>
      </c>
      <c r="N29" s="25">
        <v>0</v>
      </c>
      <c r="O29" s="25">
        <v>0</v>
      </c>
      <c r="P29" s="25">
        <v>0</v>
      </c>
      <c r="Q29" s="25">
        <v>0</v>
      </c>
      <c r="R29" s="25">
        <v>0</v>
      </c>
      <c r="S29" s="25">
        <v>0</v>
      </c>
      <c r="T29" s="25">
        <v>0</v>
      </c>
      <c r="U29" s="25">
        <v>0</v>
      </c>
      <c r="V29" s="25">
        <v>6000</v>
      </c>
      <c r="W29" s="25">
        <v>0</v>
      </c>
      <c r="X29" s="25" t="s">
        <v>191</v>
      </c>
      <c r="Y29" s="25" t="s">
        <v>212</v>
      </c>
      <c r="Z29" s="31"/>
      <c r="AA29" s="30"/>
      <c r="AB29" s="31"/>
      <c r="AC29" s="31"/>
      <c r="AD29" s="32"/>
      <c r="AE29" s="32"/>
      <c r="AF29" s="32"/>
    </row>
    <row r="30" spans="1:32" s="27" customFormat="1" ht="12.75" customHeight="1" x14ac:dyDescent="0.3">
      <c r="A30" s="27" t="s">
        <v>260</v>
      </c>
      <c r="B30" s="5" t="s">
        <v>261</v>
      </c>
      <c r="C30" s="25">
        <v>0</v>
      </c>
      <c r="D30" s="25">
        <v>0</v>
      </c>
      <c r="E30" s="25">
        <v>0</v>
      </c>
      <c r="F30" s="25">
        <v>0</v>
      </c>
      <c r="G30" s="25">
        <v>0</v>
      </c>
      <c r="H30" s="25">
        <v>0</v>
      </c>
      <c r="I30" s="25">
        <v>0</v>
      </c>
      <c r="J30" s="25">
        <v>0</v>
      </c>
      <c r="K30" s="25">
        <v>0</v>
      </c>
      <c r="L30" s="25">
        <v>0</v>
      </c>
      <c r="M30" s="25">
        <v>325912</v>
      </c>
      <c r="N30" s="25">
        <v>126669</v>
      </c>
      <c r="O30" s="25">
        <v>0</v>
      </c>
      <c r="P30" s="25">
        <v>0</v>
      </c>
      <c r="Q30" s="25">
        <v>0</v>
      </c>
      <c r="R30" s="25">
        <v>0</v>
      </c>
      <c r="S30" s="25">
        <v>0</v>
      </c>
      <c r="T30" s="25">
        <v>0</v>
      </c>
      <c r="U30" s="25">
        <v>0</v>
      </c>
      <c r="V30" s="25">
        <v>85030</v>
      </c>
      <c r="W30" s="25">
        <v>4000</v>
      </c>
      <c r="X30" s="25" t="s">
        <v>191</v>
      </c>
      <c r="Y30" s="25" t="s">
        <v>262</v>
      </c>
      <c r="Z30" s="31"/>
      <c r="AA30" s="30"/>
      <c r="AB30" s="31"/>
      <c r="AC30" s="31"/>
      <c r="AD30" s="32"/>
      <c r="AE30" s="32"/>
      <c r="AF30" s="32"/>
    </row>
    <row r="31" spans="1:32" s="27" customFormat="1" ht="12.75" customHeight="1" x14ac:dyDescent="0.3">
      <c r="A31" s="27" t="s">
        <v>264</v>
      </c>
      <c r="B31" s="5" t="s">
        <v>265</v>
      </c>
      <c r="C31" s="25">
        <v>0</v>
      </c>
      <c r="D31" s="25">
        <v>0</v>
      </c>
      <c r="E31" s="25">
        <v>0</v>
      </c>
      <c r="F31" s="25">
        <v>0</v>
      </c>
      <c r="G31" s="25">
        <v>0</v>
      </c>
      <c r="H31" s="25">
        <v>0</v>
      </c>
      <c r="I31" s="25">
        <v>0</v>
      </c>
      <c r="J31" s="25">
        <v>0</v>
      </c>
      <c r="K31" s="25">
        <v>0</v>
      </c>
      <c r="L31" s="25">
        <v>0</v>
      </c>
      <c r="M31" s="25">
        <v>241580</v>
      </c>
      <c r="N31" s="25">
        <v>62500</v>
      </c>
      <c r="O31" s="25">
        <v>0</v>
      </c>
      <c r="P31" s="25">
        <v>0</v>
      </c>
      <c r="Q31" s="25">
        <v>0</v>
      </c>
      <c r="R31" s="25">
        <v>0</v>
      </c>
      <c r="S31" s="25">
        <v>0</v>
      </c>
      <c r="T31" s="25">
        <v>0</v>
      </c>
      <c r="U31" s="25">
        <v>0</v>
      </c>
      <c r="V31" s="25">
        <v>0</v>
      </c>
      <c r="W31" s="25">
        <v>0</v>
      </c>
      <c r="X31" s="25" t="s">
        <v>191</v>
      </c>
      <c r="Y31" s="25" t="s">
        <v>262</v>
      </c>
      <c r="Z31" s="31"/>
      <c r="AA31" s="30"/>
      <c r="AB31" s="31"/>
      <c r="AC31" s="31"/>
      <c r="AD31" s="32"/>
      <c r="AE31" s="32"/>
      <c r="AF31" s="32"/>
    </row>
    <row r="32" spans="1:32" s="27" customFormat="1" ht="12.75" customHeight="1" x14ac:dyDescent="0.3">
      <c r="A32" s="27" t="s">
        <v>267</v>
      </c>
      <c r="B32" s="5" t="s">
        <v>268</v>
      </c>
      <c r="C32" s="25">
        <v>0</v>
      </c>
      <c r="D32" s="25">
        <v>0</v>
      </c>
      <c r="E32" s="25">
        <v>0</v>
      </c>
      <c r="F32" s="25">
        <v>0</v>
      </c>
      <c r="G32" s="25">
        <v>0</v>
      </c>
      <c r="H32" s="25">
        <v>0</v>
      </c>
      <c r="I32" s="25">
        <v>0</v>
      </c>
      <c r="J32" s="25">
        <v>0</v>
      </c>
      <c r="K32" s="25">
        <v>0</v>
      </c>
      <c r="L32" s="25">
        <v>0</v>
      </c>
      <c r="M32" s="25">
        <v>414979</v>
      </c>
      <c r="N32" s="25">
        <v>0</v>
      </c>
      <c r="O32" s="25">
        <v>0</v>
      </c>
      <c r="P32" s="25">
        <v>0</v>
      </c>
      <c r="Q32" s="25">
        <v>0</v>
      </c>
      <c r="R32" s="25">
        <v>0</v>
      </c>
      <c r="S32" s="25">
        <v>0</v>
      </c>
      <c r="T32" s="25">
        <v>0</v>
      </c>
      <c r="U32" s="25">
        <v>63000</v>
      </c>
      <c r="V32" s="25">
        <v>73500</v>
      </c>
      <c r="W32" s="25">
        <v>0</v>
      </c>
      <c r="X32" s="25" t="s">
        <v>191</v>
      </c>
      <c r="Y32" s="25" t="s">
        <v>269</v>
      </c>
      <c r="Z32" s="31"/>
      <c r="AA32" s="30"/>
      <c r="AB32" s="31"/>
      <c r="AC32" s="31"/>
      <c r="AD32" s="32"/>
      <c r="AE32" s="32"/>
      <c r="AF32" s="32"/>
    </row>
    <row r="33" spans="1:32" s="27" customFormat="1" ht="12.75" customHeight="1" x14ac:dyDescent="0.3">
      <c r="A33" s="27" t="s">
        <v>271</v>
      </c>
      <c r="B33" s="5" t="s">
        <v>272</v>
      </c>
      <c r="C33" s="25">
        <v>0</v>
      </c>
      <c r="D33" s="25">
        <v>0</v>
      </c>
      <c r="E33" s="25">
        <v>0</v>
      </c>
      <c r="F33" s="25">
        <v>0</v>
      </c>
      <c r="G33" s="25">
        <v>0</v>
      </c>
      <c r="H33" s="25">
        <v>0</v>
      </c>
      <c r="I33" s="25">
        <v>0</v>
      </c>
      <c r="J33" s="25">
        <v>0</v>
      </c>
      <c r="K33" s="25">
        <v>0</v>
      </c>
      <c r="L33" s="25">
        <v>0</v>
      </c>
      <c r="M33" s="25">
        <v>39479</v>
      </c>
      <c r="N33" s="25">
        <v>0</v>
      </c>
      <c r="O33" s="25">
        <v>0</v>
      </c>
      <c r="P33" s="25">
        <v>0</v>
      </c>
      <c r="Q33" s="25">
        <v>0</v>
      </c>
      <c r="R33" s="25">
        <v>0</v>
      </c>
      <c r="S33" s="25">
        <v>0</v>
      </c>
      <c r="T33" s="25">
        <v>0</v>
      </c>
      <c r="U33" s="25">
        <v>0</v>
      </c>
      <c r="V33" s="25">
        <v>0</v>
      </c>
      <c r="W33" s="25">
        <v>0</v>
      </c>
      <c r="X33" s="25" t="s">
        <v>191</v>
      </c>
      <c r="Y33" s="25" t="s">
        <v>212</v>
      </c>
      <c r="Z33" s="31"/>
      <c r="AA33" s="30"/>
      <c r="AB33" s="31"/>
      <c r="AC33" s="31"/>
      <c r="AD33" s="32"/>
      <c r="AE33" s="32"/>
      <c r="AF33" s="32"/>
    </row>
    <row r="34" spans="1:32" s="27" customFormat="1" ht="12.75" customHeight="1" x14ac:dyDescent="0.3">
      <c r="A34" s="27" t="s">
        <v>274</v>
      </c>
      <c r="B34" s="5" t="s">
        <v>275</v>
      </c>
      <c r="C34" s="25">
        <v>0</v>
      </c>
      <c r="D34" s="25">
        <v>0</v>
      </c>
      <c r="E34" s="25">
        <v>0</v>
      </c>
      <c r="F34" s="25">
        <v>0</v>
      </c>
      <c r="G34" s="25">
        <v>0</v>
      </c>
      <c r="H34" s="25">
        <v>0</v>
      </c>
      <c r="I34" s="25">
        <v>0</v>
      </c>
      <c r="J34" s="25">
        <v>0</v>
      </c>
      <c r="K34" s="25">
        <v>0</v>
      </c>
      <c r="L34" s="25">
        <v>0</v>
      </c>
      <c r="M34" s="25">
        <v>214301</v>
      </c>
      <c r="N34" s="25">
        <v>0</v>
      </c>
      <c r="O34" s="25">
        <v>0</v>
      </c>
      <c r="P34" s="25">
        <v>0</v>
      </c>
      <c r="Q34" s="25">
        <v>0</v>
      </c>
      <c r="R34" s="25">
        <v>0</v>
      </c>
      <c r="S34" s="25">
        <v>0</v>
      </c>
      <c r="T34" s="25">
        <v>0</v>
      </c>
      <c r="U34" s="25">
        <v>0</v>
      </c>
      <c r="V34" s="25">
        <v>0</v>
      </c>
      <c r="W34" s="25">
        <v>750</v>
      </c>
      <c r="X34" s="25" t="s">
        <v>191</v>
      </c>
      <c r="Y34" s="25" t="s">
        <v>212</v>
      </c>
      <c r="Z34" s="31"/>
      <c r="AA34" s="30"/>
      <c r="AB34" s="31"/>
      <c r="AC34" s="31"/>
      <c r="AD34" s="32"/>
      <c r="AE34" s="32"/>
      <c r="AF34" s="32"/>
    </row>
    <row r="35" spans="1:32" s="27" customFormat="1" ht="12.75" customHeight="1" x14ac:dyDescent="0.3">
      <c r="A35" s="27" t="s">
        <v>277</v>
      </c>
      <c r="B35" s="5" t="s">
        <v>278</v>
      </c>
      <c r="C35" s="25">
        <v>0</v>
      </c>
      <c r="D35" s="25">
        <v>0</v>
      </c>
      <c r="E35" s="25">
        <v>0</v>
      </c>
      <c r="F35" s="25">
        <v>0</v>
      </c>
      <c r="G35" s="25">
        <v>0</v>
      </c>
      <c r="H35" s="25">
        <v>0</v>
      </c>
      <c r="I35" s="25">
        <v>0</v>
      </c>
      <c r="J35" s="25">
        <v>0</v>
      </c>
      <c r="K35" s="25">
        <v>0</v>
      </c>
      <c r="L35" s="25">
        <v>0</v>
      </c>
      <c r="M35" s="25">
        <v>0</v>
      </c>
      <c r="N35" s="25">
        <v>0</v>
      </c>
      <c r="O35" s="25">
        <v>0</v>
      </c>
      <c r="P35" s="25">
        <v>0</v>
      </c>
      <c r="Q35" s="25">
        <v>0</v>
      </c>
      <c r="R35" s="25">
        <v>0</v>
      </c>
      <c r="S35" s="25">
        <v>0</v>
      </c>
      <c r="T35" s="25">
        <v>0</v>
      </c>
      <c r="U35" s="25">
        <v>0</v>
      </c>
      <c r="V35" s="25">
        <v>66</v>
      </c>
      <c r="W35" s="25">
        <v>0</v>
      </c>
      <c r="X35" s="25" t="s">
        <v>191</v>
      </c>
      <c r="Y35" s="25" t="s">
        <v>212</v>
      </c>
      <c r="Z35" s="31"/>
      <c r="AA35" s="30"/>
      <c r="AB35" s="31"/>
      <c r="AC35" s="31"/>
      <c r="AD35" s="32"/>
      <c r="AE35" s="32"/>
      <c r="AF35" s="32"/>
    </row>
    <row r="36" spans="1:32" s="27" customFormat="1" ht="12.75" customHeight="1" x14ac:dyDescent="0.3">
      <c r="A36" s="27" t="s">
        <v>280</v>
      </c>
      <c r="B36" s="5" t="s">
        <v>281</v>
      </c>
      <c r="C36" s="25">
        <v>0</v>
      </c>
      <c r="D36" s="25">
        <v>0</v>
      </c>
      <c r="E36" s="25">
        <v>0</v>
      </c>
      <c r="F36" s="25">
        <v>0</v>
      </c>
      <c r="G36" s="25">
        <v>0</v>
      </c>
      <c r="H36" s="25">
        <v>0</v>
      </c>
      <c r="I36" s="25">
        <v>0</v>
      </c>
      <c r="J36" s="25">
        <v>0</v>
      </c>
      <c r="K36" s="25">
        <v>0</v>
      </c>
      <c r="L36" s="25">
        <v>0</v>
      </c>
      <c r="M36" s="25">
        <v>77863</v>
      </c>
      <c r="N36" s="25">
        <v>14300</v>
      </c>
      <c r="O36" s="25">
        <v>0</v>
      </c>
      <c r="P36" s="25">
        <v>0</v>
      </c>
      <c r="Q36" s="25">
        <v>0</v>
      </c>
      <c r="R36" s="25">
        <v>0</v>
      </c>
      <c r="S36" s="25">
        <v>0</v>
      </c>
      <c r="T36" s="25">
        <v>0</v>
      </c>
      <c r="U36" s="25">
        <v>17200</v>
      </c>
      <c r="V36" s="25">
        <v>0</v>
      </c>
      <c r="W36" s="25">
        <v>0</v>
      </c>
      <c r="X36" s="25" t="s">
        <v>191</v>
      </c>
      <c r="Y36" s="25" t="s">
        <v>212</v>
      </c>
      <c r="Z36" s="31"/>
      <c r="AA36" s="30"/>
      <c r="AB36" s="31"/>
      <c r="AC36" s="31"/>
      <c r="AD36" s="32"/>
      <c r="AE36" s="32"/>
      <c r="AF36" s="32"/>
    </row>
    <row r="37" spans="1:32" s="27" customFormat="1" ht="12.75" customHeight="1" x14ac:dyDescent="0.3">
      <c r="A37" s="27" t="s">
        <v>283</v>
      </c>
      <c r="B37" s="5" t="s">
        <v>1898</v>
      </c>
      <c r="C37" s="25">
        <v>0</v>
      </c>
      <c r="D37" s="25">
        <v>0</v>
      </c>
      <c r="E37" s="25">
        <v>0</v>
      </c>
      <c r="F37" s="25">
        <v>0</v>
      </c>
      <c r="G37" s="25">
        <v>0</v>
      </c>
      <c r="H37" s="25">
        <v>0</v>
      </c>
      <c r="I37" s="25">
        <v>233</v>
      </c>
      <c r="J37" s="25">
        <v>0</v>
      </c>
      <c r="K37" s="25">
        <v>0</v>
      </c>
      <c r="L37" s="25">
        <v>0</v>
      </c>
      <c r="M37" s="25">
        <v>80004</v>
      </c>
      <c r="N37" s="25">
        <v>20000</v>
      </c>
      <c r="O37" s="25">
        <v>0</v>
      </c>
      <c r="P37" s="25">
        <v>0</v>
      </c>
      <c r="Q37" s="25">
        <v>0</v>
      </c>
      <c r="R37" s="25">
        <v>0</v>
      </c>
      <c r="S37" s="25">
        <v>0</v>
      </c>
      <c r="T37" s="25">
        <v>0</v>
      </c>
      <c r="U37" s="25">
        <v>0</v>
      </c>
      <c r="V37" s="25">
        <v>0</v>
      </c>
      <c r="W37" s="25">
        <v>14000</v>
      </c>
      <c r="X37" s="25" t="s">
        <v>191</v>
      </c>
      <c r="Y37" s="25" t="s">
        <v>205</v>
      </c>
      <c r="Z37" s="31"/>
      <c r="AA37" s="30"/>
      <c r="AB37" s="31"/>
      <c r="AC37" s="31"/>
      <c r="AD37" s="32"/>
      <c r="AE37" s="32"/>
      <c r="AF37" s="32"/>
    </row>
    <row r="38" spans="1:32" s="27" customFormat="1" ht="12.75" customHeight="1" x14ac:dyDescent="0.3">
      <c r="A38" s="27" t="s">
        <v>286</v>
      </c>
      <c r="B38" s="5" t="s">
        <v>1899</v>
      </c>
      <c r="C38" s="25">
        <v>0</v>
      </c>
      <c r="D38" s="25">
        <v>0</v>
      </c>
      <c r="E38" s="25">
        <v>0</v>
      </c>
      <c r="F38" s="25">
        <v>0</v>
      </c>
      <c r="G38" s="25">
        <v>0</v>
      </c>
      <c r="H38" s="25">
        <v>0</v>
      </c>
      <c r="I38" s="25">
        <v>0</v>
      </c>
      <c r="J38" s="25">
        <v>0</v>
      </c>
      <c r="K38" s="25">
        <v>0</v>
      </c>
      <c r="L38" s="25">
        <v>0</v>
      </c>
      <c r="M38" s="25">
        <v>69562</v>
      </c>
      <c r="N38" s="25">
        <v>0</v>
      </c>
      <c r="O38" s="25">
        <v>0</v>
      </c>
      <c r="P38" s="25">
        <v>0</v>
      </c>
      <c r="Q38" s="25">
        <v>0</v>
      </c>
      <c r="R38" s="25">
        <v>0</v>
      </c>
      <c r="S38" s="25">
        <v>0</v>
      </c>
      <c r="T38" s="25">
        <v>0</v>
      </c>
      <c r="U38" s="25">
        <v>7960</v>
      </c>
      <c r="V38" s="25">
        <v>0</v>
      </c>
      <c r="W38" s="25">
        <v>0</v>
      </c>
      <c r="X38" s="25" t="s">
        <v>191</v>
      </c>
      <c r="Y38" s="25" t="s">
        <v>205</v>
      </c>
      <c r="Z38" s="31"/>
      <c r="AA38" s="30"/>
      <c r="AB38" s="31"/>
      <c r="AC38" s="31"/>
      <c r="AD38" s="32"/>
      <c r="AE38" s="32"/>
      <c r="AF38" s="32"/>
    </row>
    <row r="39" spans="1:32" s="27" customFormat="1" ht="12.75" customHeight="1" x14ac:dyDescent="0.3">
      <c r="A39" s="27" t="s">
        <v>289</v>
      </c>
      <c r="B39" s="5" t="s">
        <v>1900</v>
      </c>
      <c r="C39" s="25">
        <v>0</v>
      </c>
      <c r="D39" s="25">
        <v>0</v>
      </c>
      <c r="E39" s="25">
        <v>0</v>
      </c>
      <c r="F39" s="25">
        <v>0</v>
      </c>
      <c r="G39" s="25">
        <v>0</v>
      </c>
      <c r="H39" s="25">
        <v>0</v>
      </c>
      <c r="I39" s="25">
        <v>0</v>
      </c>
      <c r="J39" s="25">
        <v>0</v>
      </c>
      <c r="K39" s="25">
        <v>0</v>
      </c>
      <c r="L39" s="25">
        <v>0</v>
      </c>
      <c r="M39" s="25">
        <v>9987</v>
      </c>
      <c r="N39" s="25">
        <v>0</v>
      </c>
      <c r="O39" s="25">
        <v>0</v>
      </c>
      <c r="P39" s="25">
        <v>0</v>
      </c>
      <c r="Q39" s="25">
        <v>0</v>
      </c>
      <c r="R39" s="25">
        <v>0</v>
      </c>
      <c r="S39" s="25">
        <v>0</v>
      </c>
      <c r="T39" s="25">
        <v>0</v>
      </c>
      <c r="U39" s="25">
        <v>0</v>
      </c>
      <c r="V39" s="25">
        <v>0</v>
      </c>
      <c r="W39" s="25">
        <v>0</v>
      </c>
      <c r="X39" s="25" t="s">
        <v>191</v>
      </c>
      <c r="Y39" s="25" t="s">
        <v>249</v>
      </c>
      <c r="Z39" s="31"/>
      <c r="AA39" s="30"/>
      <c r="AB39" s="31"/>
      <c r="AC39" s="31"/>
      <c r="AD39" s="32"/>
      <c r="AE39" s="32"/>
      <c r="AF39" s="32"/>
    </row>
    <row r="40" spans="1:32" s="27" customFormat="1" ht="12.75" customHeight="1" x14ac:dyDescent="0.3">
      <c r="A40" s="27" t="s">
        <v>292</v>
      </c>
      <c r="B40" s="5" t="s">
        <v>293</v>
      </c>
      <c r="C40" s="25">
        <v>0</v>
      </c>
      <c r="D40" s="25">
        <v>0</v>
      </c>
      <c r="E40" s="25">
        <v>0</v>
      </c>
      <c r="F40" s="25">
        <v>0</v>
      </c>
      <c r="G40" s="25">
        <v>0</v>
      </c>
      <c r="H40" s="25">
        <v>0</v>
      </c>
      <c r="I40" s="25">
        <v>0</v>
      </c>
      <c r="J40" s="25">
        <v>0</v>
      </c>
      <c r="K40" s="25">
        <v>0</v>
      </c>
      <c r="L40" s="25">
        <v>0</v>
      </c>
      <c r="M40" s="25">
        <v>7720</v>
      </c>
      <c r="N40" s="25">
        <v>0</v>
      </c>
      <c r="O40" s="25">
        <v>0</v>
      </c>
      <c r="P40" s="25">
        <v>0</v>
      </c>
      <c r="Q40" s="25">
        <v>0</v>
      </c>
      <c r="R40" s="25">
        <v>0</v>
      </c>
      <c r="S40" s="25">
        <v>0</v>
      </c>
      <c r="T40" s="25">
        <v>0</v>
      </c>
      <c r="U40" s="25">
        <v>0</v>
      </c>
      <c r="V40" s="25">
        <v>0</v>
      </c>
      <c r="W40" s="25">
        <v>0</v>
      </c>
      <c r="X40" s="25" t="s">
        <v>191</v>
      </c>
      <c r="Y40" s="25" t="s">
        <v>249</v>
      </c>
      <c r="Z40" s="31"/>
      <c r="AA40" s="30"/>
      <c r="AB40" s="31"/>
      <c r="AC40" s="31"/>
      <c r="AD40" s="32"/>
      <c r="AE40" s="32"/>
      <c r="AF40" s="32"/>
    </row>
    <row r="41" spans="1:32" s="27" customFormat="1" ht="12.75" customHeight="1" x14ac:dyDescent="0.3">
      <c r="A41" s="27" t="s">
        <v>295</v>
      </c>
      <c r="B41" s="5" t="s">
        <v>296</v>
      </c>
      <c r="C41" s="25">
        <v>0</v>
      </c>
      <c r="D41" s="25">
        <v>0</v>
      </c>
      <c r="E41" s="25">
        <v>0</v>
      </c>
      <c r="F41" s="25">
        <v>0</v>
      </c>
      <c r="G41" s="25">
        <v>0</v>
      </c>
      <c r="H41" s="25">
        <v>0</v>
      </c>
      <c r="I41" s="25">
        <v>0</v>
      </c>
      <c r="J41" s="25">
        <v>0</v>
      </c>
      <c r="K41" s="25">
        <v>0</v>
      </c>
      <c r="L41" s="25">
        <v>0</v>
      </c>
      <c r="M41" s="25">
        <v>31608</v>
      </c>
      <c r="N41" s="25">
        <v>0</v>
      </c>
      <c r="O41" s="25">
        <v>0</v>
      </c>
      <c r="P41" s="25">
        <v>0</v>
      </c>
      <c r="Q41" s="25">
        <v>0</v>
      </c>
      <c r="R41" s="25">
        <v>0</v>
      </c>
      <c r="S41" s="25">
        <v>0</v>
      </c>
      <c r="T41" s="25">
        <v>0</v>
      </c>
      <c r="U41" s="25">
        <v>0</v>
      </c>
      <c r="V41" s="25">
        <v>0</v>
      </c>
      <c r="W41" s="25">
        <v>0</v>
      </c>
      <c r="X41" s="25" t="s">
        <v>197</v>
      </c>
      <c r="Y41" s="25" t="s">
        <v>197</v>
      </c>
      <c r="Z41" s="31"/>
      <c r="AA41" s="30"/>
      <c r="AB41" s="31"/>
      <c r="AC41" s="31"/>
      <c r="AD41" s="32"/>
      <c r="AE41" s="32"/>
      <c r="AF41" s="32"/>
    </row>
    <row r="42" spans="1:32" s="27" customFormat="1" ht="12.75" customHeight="1" x14ac:dyDescent="0.3">
      <c r="A42" s="27" t="s">
        <v>298</v>
      </c>
      <c r="B42" s="5" t="s">
        <v>299</v>
      </c>
      <c r="C42" s="25">
        <v>0</v>
      </c>
      <c r="D42" s="25">
        <v>0</v>
      </c>
      <c r="E42" s="25">
        <v>0</v>
      </c>
      <c r="F42" s="25">
        <v>0</v>
      </c>
      <c r="G42" s="25">
        <v>0</v>
      </c>
      <c r="H42" s="25">
        <v>0</v>
      </c>
      <c r="I42" s="25">
        <v>0</v>
      </c>
      <c r="J42" s="25">
        <v>0</v>
      </c>
      <c r="K42" s="25">
        <v>0</v>
      </c>
      <c r="L42" s="25">
        <v>0</v>
      </c>
      <c r="M42" s="25">
        <v>118066</v>
      </c>
      <c r="N42" s="25">
        <v>0</v>
      </c>
      <c r="O42" s="25">
        <v>0</v>
      </c>
      <c r="P42" s="25">
        <v>0</v>
      </c>
      <c r="Q42" s="25">
        <v>0</v>
      </c>
      <c r="R42" s="25">
        <v>0</v>
      </c>
      <c r="S42" s="25">
        <v>0</v>
      </c>
      <c r="T42" s="25">
        <v>0</v>
      </c>
      <c r="U42" s="25">
        <v>0</v>
      </c>
      <c r="V42" s="25">
        <v>0</v>
      </c>
      <c r="W42" s="25">
        <v>0</v>
      </c>
      <c r="X42" s="25" t="s">
        <v>191</v>
      </c>
      <c r="Y42" s="25" t="s">
        <v>262</v>
      </c>
      <c r="Z42" s="31"/>
      <c r="AA42" s="30"/>
      <c r="AB42" s="31"/>
      <c r="AC42" s="31"/>
      <c r="AD42" s="32"/>
      <c r="AE42" s="32"/>
      <c r="AF42" s="32"/>
    </row>
    <row r="43" spans="1:32" s="27" customFormat="1" ht="12.75" customHeight="1" x14ac:dyDescent="0.3">
      <c r="A43" s="27" t="s">
        <v>301</v>
      </c>
      <c r="B43" s="5" t="s">
        <v>302</v>
      </c>
      <c r="C43" s="25">
        <v>0</v>
      </c>
      <c r="D43" s="25">
        <v>0</v>
      </c>
      <c r="E43" s="25">
        <v>0</v>
      </c>
      <c r="F43" s="25">
        <v>0</v>
      </c>
      <c r="G43" s="25">
        <v>0</v>
      </c>
      <c r="H43" s="25">
        <v>0</v>
      </c>
      <c r="I43" s="25">
        <v>1641</v>
      </c>
      <c r="J43" s="25">
        <v>0</v>
      </c>
      <c r="K43" s="25">
        <v>0</v>
      </c>
      <c r="L43" s="25">
        <v>287971</v>
      </c>
      <c r="M43" s="25">
        <v>2240922</v>
      </c>
      <c r="N43" s="25">
        <v>130000</v>
      </c>
      <c r="O43" s="25">
        <v>0</v>
      </c>
      <c r="P43" s="25">
        <v>7000</v>
      </c>
      <c r="Q43" s="25">
        <v>0</v>
      </c>
      <c r="R43" s="25">
        <v>0</v>
      </c>
      <c r="S43" s="25">
        <v>0</v>
      </c>
      <c r="T43" s="25">
        <v>0</v>
      </c>
      <c r="U43" s="25">
        <v>69350</v>
      </c>
      <c r="V43" s="25">
        <v>357392</v>
      </c>
      <c r="W43" s="25">
        <v>215</v>
      </c>
      <c r="X43" s="25" t="s">
        <v>191</v>
      </c>
      <c r="Y43" s="25" t="s">
        <v>269</v>
      </c>
      <c r="Z43" s="31"/>
      <c r="AA43" s="30"/>
      <c r="AB43" s="31"/>
      <c r="AC43" s="31"/>
      <c r="AD43" s="32"/>
      <c r="AE43" s="32"/>
      <c r="AF43" s="32"/>
    </row>
    <row r="44" spans="1:32" s="27" customFormat="1" ht="12.75" customHeight="1" x14ac:dyDescent="0.3">
      <c r="A44" s="27" t="s">
        <v>304</v>
      </c>
      <c r="B44" s="5" t="s">
        <v>305</v>
      </c>
      <c r="C44" s="25">
        <v>0</v>
      </c>
      <c r="D44" s="25">
        <v>0</v>
      </c>
      <c r="E44" s="25">
        <v>0</v>
      </c>
      <c r="F44" s="25">
        <v>0</v>
      </c>
      <c r="G44" s="25">
        <v>0</v>
      </c>
      <c r="H44" s="25">
        <v>0</v>
      </c>
      <c r="I44" s="25">
        <v>0</v>
      </c>
      <c r="J44" s="25">
        <v>0</v>
      </c>
      <c r="K44" s="25">
        <v>0</v>
      </c>
      <c r="L44" s="25">
        <v>0</v>
      </c>
      <c r="M44" s="25">
        <v>3135</v>
      </c>
      <c r="N44" s="25">
        <v>0</v>
      </c>
      <c r="O44" s="25">
        <v>0</v>
      </c>
      <c r="P44" s="25">
        <v>0</v>
      </c>
      <c r="Q44" s="25">
        <v>0</v>
      </c>
      <c r="R44" s="25">
        <v>0</v>
      </c>
      <c r="S44" s="25">
        <v>0</v>
      </c>
      <c r="T44" s="25">
        <v>0</v>
      </c>
      <c r="U44" s="25">
        <v>0</v>
      </c>
      <c r="V44" s="25">
        <v>0</v>
      </c>
      <c r="W44" s="25">
        <v>0</v>
      </c>
      <c r="X44" s="25" t="s">
        <v>191</v>
      </c>
      <c r="Y44" s="25" t="s">
        <v>212</v>
      </c>
      <c r="Z44" s="31"/>
      <c r="AA44" s="30"/>
      <c r="AB44" s="31"/>
      <c r="AC44" s="31"/>
      <c r="AD44" s="32"/>
      <c r="AE44" s="32"/>
      <c r="AF44" s="32"/>
    </row>
    <row r="45" spans="1:32" s="27" customFormat="1" ht="12.75" customHeight="1" x14ac:dyDescent="0.3">
      <c r="A45" s="27" t="s">
        <v>307</v>
      </c>
      <c r="B45" s="5" t="s">
        <v>1901</v>
      </c>
      <c r="C45" s="25">
        <v>0</v>
      </c>
      <c r="D45" s="25">
        <v>0</v>
      </c>
      <c r="E45" s="25">
        <v>0</v>
      </c>
      <c r="F45" s="25">
        <v>0</v>
      </c>
      <c r="G45" s="25">
        <v>0</v>
      </c>
      <c r="H45" s="25">
        <v>0</v>
      </c>
      <c r="I45" s="25">
        <v>0</v>
      </c>
      <c r="J45" s="25">
        <v>0</v>
      </c>
      <c r="K45" s="25">
        <v>0</v>
      </c>
      <c r="L45" s="25">
        <v>0</v>
      </c>
      <c r="M45" s="25">
        <v>103911</v>
      </c>
      <c r="N45" s="25">
        <v>15000</v>
      </c>
      <c r="O45" s="25">
        <v>0</v>
      </c>
      <c r="P45" s="25">
        <v>0</v>
      </c>
      <c r="Q45" s="25">
        <v>0</v>
      </c>
      <c r="R45" s="25">
        <v>0</v>
      </c>
      <c r="S45" s="25">
        <v>0</v>
      </c>
      <c r="T45" s="25">
        <v>17</v>
      </c>
      <c r="U45" s="25">
        <v>5500</v>
      </c>
      <c r="V45" s="25">
        <v>55000</v>
      </c>
      <c r="W45" s="25">
        <v>1000</v>
      </c>
      <c r="X45" s="25" t="s">
        <v>191</v>
      </c>
      <c r="Y45" s="25" t="s">
        <v>205</v>
      </c>
      <c r="Z45" s="31"/>
      <c r="AA45" s="30"/>
      <c r="AB45" s="31"/>
      <c r="AC45" s="31"/>
      <c r="AD45" s="32"/>
      <c r="AE45" s="32"/>
      <c r="AF45" s="32"/>
    </row>
    <row r="46" spans="1:32" s="27" customFormat="1" ht="12.75" customHeight="1" x14ac:dyDescent="0.3">
      <c r="A46" s="27" t="s">
        <v>310</v>
      </c>
      <c r="B46" s="5" t="s">
        <v>1902</v>
      </c>
      <c r="C46" s="25">
        <v>0</v>
      </c>
      <c r="D46" s="25">
        <v>0</v>
      </c>
      <c r="E46" s="25">
        <v>0</v>
      </c>
      <c r="F46" s="25">
        <v>0</v>
      </c>
      <c r="G46" s="25">
        <v>0</v>
      </c>
      <c r="H46" s="25">
        <v>0</v>
      </c>
      <c r="I46" s="25">
        <v>0</v>
      </c>
      <c r="J46" s="25">
        <v>0</v>
      </c>
      <c r="K46" s="25">
        <v>0</v>
      </c>
      <c r="L46" s="25">
        <v>0</v>
      </c>
      <c r="M46" s="25">
        <v>47153</v>
      </c>
      <c r="N46" s="25">
        <v>14000</v>
      </c>
      <c r="O46" s="25">
        <v>0</v>
      </c>
      <c r="P46" s="25">
        <v>0</v>
      </c>
      <c r="Q46" s="25">
        <v>0</v>
      </c>
      <c r="R46" s="25">
        <v>0</v>
      </c>
      <c r="S46" s="25">
        <v>0</v>
      </c>
      <c r="T46" s="25">
        <v>0</v>
      </c>
      <c r="U46" s="25">
        <v>19000</v>
      </c>
      <c r="V46" s="25">
        <v>91500</v>
      </c>
      <c r="W46" s="25">
        <v>5000</v>
      </c>
      <c r="X46" s="25" t="s">
        <v>191</v>
      </c>
      <c r="Y46" s="25" t="s">
        <v>205</v>
      </c>
      <c r="Z46" s="31"/>
      <c r="AA46" s="30"/>
      <c r="AB46" s="31"/>
      <c r="AC46" s="31"/>
      <c r="AD46" s="32"/>
      <c r="AE46" s="32"/>
      <c r="AF46" s="32"/>
    </row>
    <row r="47" spans="1:32" s="27" customFormat="1" ht="12.75" customHeight="1" x14ac:dyDescent="0.3">
      <c r="A47" s="27" t="s">
        <v>313</v>
      </c>
      <c r="B47" s="5" t="s">
        <v>1903</v>
      </c>
      <c r="C47" s="25">
        <v>0</v>
      </c>
      <c r="D47" s="25">
        <v>0</v>
      </c>
      <c r="E47" s="25">
        <v>0</v>
      </c>
      <c r="F47" s="25">
        <v>0</v>
      </c>
      <c r="G47" s="25">
        <v>70</v>
      </c>
      <c r="H47" s="25">
        <v>0</v>
      </c>
      <c r="I47" s="25">
        <v>0</v>
      </c>
      <c r="J47" s="25">
        <v>0</v>
      </c>
      <c r="K47" s="25">
        <v>0</v>
      </c>
      <c r="L47" s="25">
        <v>0</v>
      </c>
      <c r="M47" s="25">
        <v>74186</v>
      </c>
      <c r="N47" s="25">
        <v>4000</v>
      </c>
      <c r="O47" s="25">
        <v>0</v>
      </c>
      <c r="P47" s="25">
        <v>0</v>
      </c>
      <c r="Q47" s="25">
        <v>0</v>
      </c>
      <c r="R47" s="25">
        <v>0</v>
      </c>
      <c r="S47" s="25">
        <v>0</v>
      </c>
      <c r="T47" s="25">
        <v>0</v>
      </c>
      <c r="U47" s="25">
        <v>0</v>
      </c>
      <c r="V47" s="25">
        <v>29000</v>
      </c>
      <c r="W47" s="25">
        <v>37900</v>
      </c>
      <c r="X47" s="25" t="s">
        <v>195</v>
      </c>
      <c r="Y47" s="25" t="s">
        <v>205</v>
      </c>
      <c r="Z47" s="31"/>
      <c r="AA47" s="30"/>
      <c r="AB47" s="31"/>
      <c r="AC47" s="31"/>
      <c r="AD47" s="32"/>
      <c r="AE47" s="32"/>
      <c r="AF47" s="32"/>
    </row>
    <row r="48" spans="1:32" s="27" customFormat="1" ht="12.75" customHeight="1" x14ac:dyDescent="0.3">
      <c r="A48" s="27" t="s">
        <v>316</v>
      </c>
      <c r="B48" s="5" t="s">
        <v>317</v>
      </c>
      <c r="C48" s="25">
        <v>0</v>
      </c>
      <c r="D48" s="25">
        <v>0</v>
      </c>
      <c r="E48" s="25">
        <v>0</v>
      </c>
      <c r="F48" s="25">
        <v>0</v>
      </c>
      <c r="G48" s="25">
        <v>0</v>
      </c>
      <c r="H48" s="25">
        <v>0</v>
      </c>
      <c r="I48" s="25">
        <v>0</v>
      </c>
      <c r="J48" s="25">
        <v>0</v>
      </c>
      <c r="K48" s="25">
        <v>0</v>
      </c>
      <c r="L48" s="25">
        <v>0</v>
      </c>
      <c r="M48" s="25">
        <v>103100</v>
      </c>
      <c r="N48" s="25">
        <v>0</v>
      </c>
      <c r="O48" s="25">
        <v>0</v>
      </c>
      <c r="P48" s="25">
        <v>0</v>
      </c>
      <c r="Q48" s="25">
        <v>0</v>
      </c>
      <c r="R48" s="25">
        <v>0</v>
      </c>
      <c r="S48" s="25">
        <v>0</v>
      </c>
      <c r="T48" s="25">
        <v>0</v>
      </c>
      <c r="U48" s="25">
        <v>0</v>
      </c>
      <c r="V48" s="25">
        <v>326</v>
      </c>
      <c r="W48" s="25">
        <v>0</v>
      </c>
      <c r="X48" s="25" t="s">
        <v>191</v>
      </c>
      <c r="Y48" s="25" t="s">
        <v>212</v>
      </c>
      <c r="Z48" s="31"/>
      <c r="AA48" s="30"/>
      <c r="AB48" s="31"/>
      <c r="AC48" s="31"/>
      <c r="AD48" s="32"/>
      <c r="AE48" s="32"/>
      <c r="AF48" s="32"/>
    </row>
    <row r="49" spans="1:32" s="27" customFormat="1" ht="12.75" customHeight="1" x14ac:dyDescent="0.3">
      <c r="A49" s="27" t="s">
        <v>319</v>
      </c>
      <c r="B49" s="5" t="s">
        <v>320</v>
      </c>
      <c r="C49" s="25">
        <v>0</v>
      </c>
      <c r="D49" s="25">
        <v>0</v>
      </c>
      <c r="E49" s="25">
        <v>0</v>
      </c>
      <c r="F49" s="25">
        <v>0</v>
      </c>
      <c r="G49" s="25">
        <v>0</v>
      </c>
      <c r="H49" s="25">
        <v>0</v>
      </c>
      <c r="I49" s="25">
        <v>0</v>
      </c>
      <c r="J49" s="25">
        <v>0</v>
      </c>
      <c r="K49" s="25">
        <v>0</v>
      </c>
      <c r="L49" s="25">
        <v>0</v>
      </c>
      <c r="M49" s="25">
        <v>0</v>
      </c>
      <c r="N49" s="25">
        <v>68000</v>
      </c>
      <c r="O49" s="25">
        <v>0</v>
      </c>
      <c r="P49" s="25">
        <v>250</v>
      </c>
      <c r="Q49" s="25">
        <v>0</v>
      </c>
      <c r="R49" s="25">
        <v>0</v>
      </c>
      <c r="S49" s="25">
        <v>0</v>
      </c>
      <c r="T49" s="25">
        <v>0</v>
      </c>
      <c r="U49" s="25">
        <v>11000</v>
      </c>
      <c r="V49" s="25">
        <v>10000</v>
      </c>
      <c r="W49" s="25">
        <v>0</v>
      </c>
      <c r="X49" s="25" t="s">
        <v>191</v>
      </c>
      <c r="Y49" s="25" t="s">
        <v>269</v>
      </c>
      <c r="Z49" s="31"/>
      <c r="AA49" s="30"/>
      <c r="AB49" s="31"/>
      <c r="AC49" s="31"/>
      <c r="AD49" s="32"/>
      <c r="AE49" s="32"/>
      <c r="AF49" s="32"/>
    </row>
    <row r="50" spans="1:32" s="27" customFormat="1" ht="12.75" customHeight="1" x14ac:dyDescent="0.3">
      <c r="A50" s="27" t="s">
        <v>322</v>
      </c>
      <c r="B50" s="5" t="s">
        <v>323</v>
      </c>
      <c r="C50" s="25">
        <v>0</v>
      </c>
      <c r="D50" s="25">
        <v>0</v>
      </c>
      <c r="E50" s="25">
        <v>0</v>
      </c>
      <c r="F50" s="25">
        <v>0</v>
      </c>
      <c r="G50" s="25">
        <v>0</v>
      </c>
      <c r="H50" s="25">
        <v>0</v>
      </c>
      <c r="I50" s="25">
        <v>0</v>
      </c>
      <c r="J50" s="25">
        <v>0</v>
      </c>
      <c r="K50" s="25">
        <v>0</v>
      </c>
      <c r="L50" s="25">
        <v>0</v>
      </c>
      <c r="M50" s="25">
        <v>1000</v>
      </c>
      <c r="N50" s="25">
        <v>0</v>
      </c>
      <c r="O50" s="25">
        <v>0</v>
      </c>
      <c r="P50" s="25">
        <v>0</v>
      </c>
      <c r="Q50" s="25">
        <v>0</v>
      </c>
      <c r="R50" s="25">
        <v>0</v>
      </c>
      <c r="S50" s="25">
        <v>0</v>
      </c>
      <c r="T50" s="25">
        <v>0</v>
      </c>
      <c r="U50" s="25">
        <v>0</v>
      </c>
      <c r="V50" s="25">
        <v>0</v>
      </c>
      <c r="W50" s="25">
        <v>0</v>
      </c>
      <c r="X50" s="25" t="s">
        <v>191</v>
      </c>
      <c r="Y50" s="25" t="s">
        <v>212</v>
      </c>
      <c r="Z50" s="31"/>
      <c r="AA50" s="30"/>
      <c r="AB50" s="31"/>
      <c r="AC50" s="31"/>
      <c r="AD50" s="32"/>
      <c r="AE50" s="32"/>
      <c r="AF50" s="32"/>
    </row>
    <row r="51" spans="1:32" s="27" customFormat="1" ht="12.75" customHeight="1" x14ac:dyDescent="0.3">
      <c r="A51" s="27" t="s">
        <v>1815</v>
      </c>
      <c r="B51" s="5" t="s">
        <v>1904</v>
      </c>
      <c r="C51" s="25">
        <v>0</v>
      </c>
      <c r="D51" s="25">
        <v>0</v>
      </c>
      <c r="E51" s="25">
        <v>0</v>
      </c>
      <c r="F51" s="25">
        <v>0</v>
      </c>
      <c r="G51" s="25">
        <v>0</v>
      </c>
      <c r="H51" s="25">
        <v>0</v>
      </c>
      <c r="I51" s="25">
        <v>0</v>
      </c>
      <c r="J51" s="25">
        <v>0</v>
      </c>
      <c r="K51" s="25">
        <v>0</v>
      </c>
      <c r="L51" s="25">
        <v>0</v>
      </c>
      <c r="M51" s="25">
        <v>71988</v>
      </c>
      <c r="N51" s="25">
        <v>0</v>
      </c>
      <c r="O51" s="25">
        <v>0</v>
      </c>
      <c r="P51" s="25">
        <v>0</v>
      </c>
      <c r="Q51" s="25">
        <v>0</v>
      </c>
      <c r="R51" s="25">
        <v>0</v>
      </c>
      <c r="S51" s="25">
        <v>0</v>
      </c>
      <c r="T51" s="25">
        <v>0</v>
      </c>
      <c r="U51" s="25">
        <v>0</v>
      </c>
      <c r="V51" s="25">
        <v>11200</v>
      </c>
      <c r="W51" s="25">
        <v>0</v>
      </c>
      <c r="X51" s="25" t="s">
        <v>191</v>
      </c>
      <c r="Y51" s="25" t="s">
        <v>205</v>
      </c>
      <c r="Z51" s="31"/>
      <c r="AA51" s="30"/>
      <c r="AB51" s="31"/>
      <c r="AC51" s="31"/>
      <c r="AD51" s="32"/>
      <c r="AE51" s="32"/>
      <c r="AF51" s="32"/>
    </row>
    <row r="52" spans="1:32" s="27" customFormat="1" ht="12.75" customHeight="1" x14ac:dyDescent="0.3">
      <c r="A52" s="27" t="s">
        <v>328</v>
      </c>
      <c r="B52" s="5" t="s">
        <v>1905</v>
      </c>
      <c r="C52" s="25">
        <v>0</v>
      </c>
      <c r="D52" s="25">
        <v>0</v>
      </c>
      <c r="E52" s="25">
        <v>0</v>
      </c>
      <c r="F52" s="25">
        <v>0</v>
      </c>
      <c r="G52" s="25">
        <v>0</v>
      </c>
      <c r="H52" s="25">
        <v>0</v>
      </c>
      <c r="I52" s="25">
        <v>0</v>
      </c>
      <c r="J52" s="25">
        <v>0</v>
      </c>
      <c r="K52" s="25">
        <v>0</v>
      </c>
      <c r="L52" s="25">
        <v>0</v>
      </c>
      <c r="M52" s="25">
        <v>20000</v>
      </c>
      <c r="N52" s="25">
        <v>0</v>
      </c>
      <c r="O52" s="25">
        <v>0</v>
      </c>
      <c r="P52" s="25">
        <v>0</v>
      </c>
      <c r="Q52" s="25">
        <v>0</v>
      </c>
      <c r="R52" s="25">
        <v>0</v>
      </c>
      <c r="S52" s="25">
        <v>0</v>
      </c>
      <c r="T52" s="25">
        <v>0</v>
      </c>
      <c r="U52" s="25">
        <v>0</v>
      </c>
      <c r="V52" s="25">
        <v>5000</v>
      </c>
      <c r="W52" s="25">
        <v>0</v>
      </c>
      <c r="X52" s="25" t="s">
        <v>191</v>
      </c>
      <c r="Y52" s="25" t="s">
        <v>205</v>
      </c>
      <c r="Z52" s="31"/>
      <c r="AA52" s="30"/>
      <c r="AB52" s="31"/>
      <c r="AC52" s="31"/>
      <c r="AD52" s="32"/>
      <c r="AE52" s="32"/>
      <c r="AF52" s="32"/>
    </row>
    <row r="53" spans="1:32" s="27" customFormat="1" ht="12.75" customHeight="1" x14ac:dyDescent="0.3">
      <c r="A53" s="27" t="s">
        <v>331</v>
      </c>
      <c r="B53" s="5" t="s">
        <v>332</v>
      </c>
      <c r="C53" s="25">
        <v>0</v>
      </c>
      <c r="D53" s="25">
        <v>0</v>
      </c>
      <c r="E53" s="25">
        <v>0</v>
      </c>
      <c r="F53" s="25">
        <v>0</v>
      </c>
      <c r="G53" s="25">
        <v>0</v>
      </c>
      <c r="H53" s="25">
        <v>0</v>
      </c>
      <c r="I53" s="25">
        <v>0</v>
      </c>
      <c r="J53" s="25">
        <v>0</v>
      </c>
      <c r="K53" s="25">
        <v>0</v>
      </c>
      <c r="L53" s="25">
        <v>0</v>
      </c>
      <c r="M53" s="25">
        <v>288995</v>
      </c>
      <c r="N53" s="25">
        <v>41400</v>
      </c>
      <c r="O53" s="25">
        <v>0</v>
      </c>
      <c r="P53" s="25">
        <v>0</v>
      </c>
      <c r="Q53" s="25">
        <v>0</v>
      </c>
      <c r="R53" s="25">
        <v>0</v>
      </c>
      <c r="S53" s="25">
        <v>0</v>
      </c>
      <c r="T53" s="25">
        <v>0</v>
      </c>
      <c r="U53" s="25">
        <v>0</v>
      </c>
      <c r="V53" s="25">
        <v>0</v>
      </c>
      <c r="W53" s="25">
        <v>0</v>
      </c>
      <c r="X53" s="25" t="s">
        <v>191</v>
      </c>
      <c r="Y53" s="25" t="s">
        <v>269</v>
      </c>
      <c r="Z53" s="31"/>
      <c r="AA53" s="30"/>
      <c r="AB53" s="31"/>
      <c r="AC53" s="31"/>
      <c r="AD53" s="32"/>
      <c r="AE53" s="32"/>
      <c r="AF53" s="32"/>
    </row>
    <row r="54" spans="1:32" s="27" customFormat="1" ht="12.75" customHeight="1" x14ac:dyDescent="0.3">
      <c r="A54" s="27" t="s">
        <v>334</v>
      </c>
      <c r="B54" s="5" t="s">
        <v>335</v>
      </c>
      <c r="C54" s="25">
        <v>0</v>
      </c>
      <c r="D54" s="25">
        <v>0</v>
      </c>
      <c r="E54" s="25">
        <v>0</v>
      </c>
      <c r="F54" s="25">
        <v>0</v>
      </c>
      <c r="G54" s="25">
        <v>0</v>
      </c>
      <c r="H54" s="25">
        <v>0</v>
      </c>
      <c r="I54" s="25">
        <v>0</v>
      </c>
      <c r="J54" s="25">
        <v>0</v>
      </c>
      <c r="K54" s="25">
        <v>0</v>
      </c>
      <c r="L54" s="25">
        <v>0</v>
      </c>
      <c r="M54" s="25">
        <v>0</v>
      </c>
      <c r="N54" s="25">
        <v>6000</v>
      </c>
      <c r="O54" s="25">
        <v>0</v>
      </c>
      <c r="P54" s="25">
        <v>0</v>
      </c>
      <c r="Q54" s="25">
        <v>0</v>
      </c>
      <c r="R54" s="25">
        <v>0</v>
      </c>
      <c r="S54" s="25">
        <v>0</v>
      </c>
      <c r="T54" s="25">
        <v>0</v>
      </c>
      <c r="U54" s="25">
        <v>0</v>
      </c>
      <c r="V54" s="25">
        <v>0</v>
      </c>
      <c r="W54" s="25">
        <v>1000</v>
      </c>
      <c r="X54" s="25" t="s">
        <v>191</v>
      </c>
      <c r="Y54" s="25" t="s">
        <v>212</v>
      </c>
      <c r="Z54" s="31"/>
      <c r="AA54" s="30"/>
      <c r="AB54" s="31"/>
      <c r="AC54" s="31"/>
      <c r="AD54" s="32"/>
      <c r="AE54" s="32"/>
      <c r="AF54" s="32"/>
    </row>
    <row r="55" spans="1:32" s="27" customFormat="1" ht="12.75" customHeight="1" x14ac:dyDescent="0.3">
      <c r="A55" s="27" t="s">
        <v>337</v>
      </c>
      <c r="B55" s="5" t="s">
        <v>338</v>
      </c>
      <c r="C55" s="25">
        <v>0</v>
      </c>
      <c r="D55" s="25">
        <v>0</v>
      </c>
      <c r="E55" s="25">
        <v>0</v>
      </c>
      <c r="F55" s="25">
        <v>0</v>
      </c>
      <c r="G55" s="25">
        <v>0</v>
      </c>
      <c r="H55" s="25">
        <v>0</v>
      </c>
      <c r="I55" s="25">
        <v>0</v>
      </c>
      <c r="J55" s="25">
        <v>0</v>
      </c>
      <c r="K55" s="25">
        <v>0</v>
      </c>
      <c r="L55" s="25">
        <v>0</v>
      </c>
      <c r="M55" s="25">
        <v>0</v>
      </c>
      <c r="N55" s="25">
        <v>0</v>
      </c>
      <c r="O55" s="25">
        <v>0</v>
      </c>
      <c r="P55" s="25">
        <v>0</v>
      </c>
      <c r="Q55" s="25">
        <v>0</v>
      </c>
      <c r="R55" s="25">
        <v>0</v>
      </c>
      <c r="S55" s="25">
        <v>0</v>
      </c>
      <c r="T55" s="25">
        <v>0</v>
      </c>
      <c r="U55" s="25">
        <v>0</v>
      </c>
      <c r="V55" s="25">
        <v>0</v>
      </c>
      <c r="W55" s="25">
        <v>0</v>
      </c>
      <c r="X55" s="25" t="s">
        <v>191</v>
      </c>
      <c r="Y55" s="25" t="s">
        <v>212</v>
      </c>
      <c r="Z55" s="31"/>
      <c r="AA55" s="30"/>
      <c r="AB55" s="31"/>
      <c r="AC55" s="31"/>
      <c r="AD55" s="32"/>
      <c r="AE55" s="32"/>
      <c r="AF55" s="32"/>
    </row>
    <row r="56" spans="1:32" s="27" customFormat="1" ht="12.75" customHeight="1" x14ac:dyDescent="0.3">
      <c r="A56" s="27" t="s">
        <v>340</v>
      </c>
      <c r="B56" s="5" t="s">
        <v>341</v>
      </c>
      <c r="C56" s="25">
        <v>68</v>
      </c>
      <c r="D56" s="25">
        <v>0</v>
      </c>
      <c r="E56" s="25">
        <v>0</v>
      </c>
      <c r="F56" s="25">
        <v>0</v>
      </c>
      <c r="G56" s="25">
        <v>0</v>
      </c>
      <c r="H56" s="25">
        <v>0</v>
      </c>
      <c r="I56" s="25">
        <v>0</v>
      </c>
      <c r="J56" s="25">
        <v>0</v>
      </c>
      <c r="K56" s="25">
        <v>0</v>
      </c>
      <c r="L56" s="25">
        <v>0</v>
      </c>
      <c r="M56" s="25">
        <v>319475</v>
      </c>
      <c r="N56" s="25">
        <v>95500</v>
      </c>
      <c r="O56" s="25">
        <v>0</v>
      </c>
      <c r="P56" s="25">
        <v>0</v>
      </c>
      <c r="Q56" s="25">
        <v>0</v>
      </c>
      <c r="R56" s="25">
        <v>0</v>
      </c>
      <c r="S56" s="25">
        <v>0</v>
      </c>
      <c r="T56" s="25">
        <v>0</v>
      </c>
      <c r="U56" s="25">
        <v>0</v>
      </c>
      <c r="V56" s="25">
        <v>0</v>
      </c>
      <c r="W56" s="25">
        <v>0</v>
      </c>
      <c r="X56" s="25" t="s">
        <v>191</v>
      </c>
      <c r="Y56" s="25" t="s">
        <v>262</v>
      </c>
      <c r="Z56" s="31"/>
      <c r="AA56" s="30"/>
      <c r="AB56" s="31"/>
      <c r="AC56" s="31"/>
      <c r="AD56" s="32"/>
      <c r="AE56" s="32"/>
      <c r="AF56" s="32"/>
    </row>
    <row r="57" spans="1:32" s="27" customFormat="1" ht="12.75" customHeight="1" x14ac:dyDescent="0.3">
      <c r="A57" s="27" t="s">
        <v>343</v>
      </c>
      <c r="B57" s="5" t="s">
        <v>344</v>
      </c>
      <c r="C57" s="25">
        <v>0</v>
      </c>
      <c r="D57" s="25">
        <v>0</v>
      </c>
      <c r="E57" s="25">
        <v>0</v>
      </c>
      <c r="F57" s="25">
        <v>0</v>
      </c>
      <c r="G57" s="25">
        <v>0</v>
      </c>
      <c r="H57" s="25">
        <v>0</v>
      </c>
      <c r="I57" s="25">
        <v>0</v>
      </c>
      <c r="J57" s="25">
        <v>0</v>
      </c>
      <c r="K57" s="25">
        <v>0</v>
      </c>
      <c r="L57" s="25">
        <v>0</v>
      </c>
      <c r="M57" s="25">
        <v>61166</v>
      </c>
      <c r="N57" s="25">
        <v>0</v>
      </c>
      <c r="O57" s="25">
        <v>0</v>
      </c>
      <c r="P57" s="25">
        <v>0</v>
      </c>
      <c r="Q57" s="25">
        <v>0</v>
      </c>
      <c r="R57" s="25">
        <v>0</v>
      </c>
      <c r="S57" s="25">
        <v>0</v>
      </c>
      <c r="T57" s="25">
        <v>0</v>
      </c>
      <c r="U57" s="25">
        <v>0</v>
      </c>
      <c r="V57" s="25">
        <v>3000</v>
      </c>
      <c r="W57" s="25">
        <v>0</v>
      </c>
      <c r="X57" s="25" t="s">
        <v>191</v>
      </c>
      <c r="Y57" s="25" t="s">
        <v>212</v>
      </c>
      <c r="Z57" s="31"/>
      <c r="AA57" s="30"/>
      <c r="AB57" s="31"/>
      <c r="AC57" s="31"/>
      <c r="AD57" s="32"/>
      <c r="AE57" s="32"/>
      <c r="AF57" s="32"/>
    </row>
    <row r="58" spans="1:32" s="27" customFormat="1" ht="12.75" customHeight="1" x14ac:dyDescent="0.3">
      <c r="A58" s="27" t="s">
        <v>346</v>
      </c>
      <c r="B58" s="5" t="s">
        <v>1906</v>
      </c>
      <c r="C58" s="25">
        <v>0</v>
      </c>
      <c r="D58" s="25">
        <v>0</v>
      </c>
      <c r="E58" s="25">
        <v>0</v>
      </c>
      <c r="F58" s="25">
        <v>0</v>
      </c>
      <c r="G58" s="25">
        <v>0</v>
      </c>
      <c r="H58" s="25">
        <v>0</v>
      </c>
      <c r="I58" s="25">
        <v>0</v>
      </c>
      <c r="J58" s="25">
        <v>0</v>
      </c>
      <c r="K58" s="25">
        <v>0</v>
      </c>
      <c r="L58" s="25">
        <v>0</v>
      </c>
      <c r="M58" s="25">
        <v>77617</v>
      </c>
      <c r="N58" s="25">
        <v>0</v>
      </c>
      <c r="O58" s="25">
        <v>0</v>
      </c>
      <c r="P58" s="25">
        <v>0</v>
      </c>
      <c r="Q58" s="25">
        <v>0</v>
      </c>
      <c r="R58" s="25">
        <v>0</v>
      </c>
      <c r="S58" s="25">
        <v>0</v>
      </c>
      <c r="T58" s="25">
        <v>0</v>
      </c>
      <c r="U58" s="25">
        <v>19250</v>
      </c>
      <c r="V58" s="25">
        <v>0</v>
      </c>
      <c r="W58" s="25">
        <v>0</v>
      </c>
      <c r="X58" s="25" t="s">
        <v>195</v>
      </c>
      <c r="Y58" s="25" t="s">
        <v>205</v>
      </c>
      <c r="Z58" s="31"/>
      <c r="AA58" s="30"/>
      <c r="AB58" s="31"/>
      <c r="AC58" s="31"/>
      <c r="AD58" s="32"/>
      <c r="AE58" s="32"/>
      <c r="AF58" s="32"/>
    </row>
    <row r="59" spans="1:32" s="27" customFormat="1" ht="12.75" customHeight="1" x14ac:dyDescent="0.3">
      <c r="A59" s="27" t="s">
        <v>349</v>
      </c>
      <c r="B59" s="5" t="s">
        <v>1907</v>
      </c>
      <c r="C59" s="25">
        <v>0</v>
      </c>
      <c r="D59" s="25">
        <v>0</v>
      </c>
      <c r="E59" s="25">
        <v>0</v>
      </c>
      <c r="F59" s="25">
        <v>0</v>
      </c>
      <c r="G59" s="25">
        <v>0</v>
      </c>
      <c r="H59" s="25">
        <v>0</v>
      </c>
      <c r="I59" s="25">
        <v>0</v>
      </c>
      <c r="J59" s="25">
        <v>0</v>
      </c>
      <c r="K59" s="25">
        <v>0</v>
      </c>
      <c r="L59" s="25">
        <v>0</v>
      </c>
      <c r="M59" s="25">
        <v>185986</v>
      </c>
      <c r="N59" s="25">
        <v>75000</v>
      </c>
      <c r="O59" s="25">
        <v>0</v>
      </c>
      <c r="P59" s="25">
        <v>0</v>
      </c>
      <c r="Q59" s="25">
        <v>0</v>
      </c>
      <c r="R59" s="25">
        <v>0</v>
      </c>
      <c r="S59" s="25">
        <v>0</v>
      </c>
      <c r="T59" s="25">
        <v>0</v>
      </c>
      <c r="U59" s="25">
        <v>0</v>
      </c>
      <c r="V59" s="25">
        <v>1472</v>
      </c>
      <c r="W59" s="25">
        <v>0</v>
      </c>
      <c r="X59" s="25" t="s">
        <v>191</v>
      </c>
      <c r="Y59" s="25" t="s">
        <v>205</v>
      </c>
      <c r="Z59" s="31"/>
      <c r="AA59" s="30"/>
      <c r="AB59" s="31"/>
      <c r="AC59" s="31"/>
      <c r="AD59" s="32"/>
      <c r="AE59" s="32"/>
      <c r="AF59" s="32"/>
    </row>
    <row r="60" spans="1:32" s="27" customFormat="1" ht="12.75" customHeight="1" x14ac:dyDescent="0.3">
      <c r="A60" s="27" t="s">
        <v>352</v>
      </c>
      <c r="B60" s="5" t="s">
        <v>1908</v>
      </c>
      <c r="C60" s="25">
        <v>0</v>
      </c>
      <c r="D60" s="25">
        <v>0</v>
      </c>
      <c r="E60" s="25">
        <v>0</v>
      </c>
      <c r="F60" s="25">
        <v>0</v>
      </c>
      <c r="G60" s="25">
        <v>0</v>
      </c>
      <c r="H60" s="25">
        <v>0</v>
      </c>
      <c r="I60" s="25">
        <v>100</v>
      </c>
      <c r="J60" s="25">
        <v>0</v>
      </c>
      <c r="K60" s="25">
        <v>0</v>
      </c>
      <c r="L60" s="25">
        <v>0</v>
      </c>
      <c r="M60" s="25">
        <v>310439</v>
      </c>
      <c r="N60" s="25">
        <v>123000</v>
      </c>
      <c r="O60" s="25">
        <v>0</v>
      </c>
      <c r="P60" s="25">
        <v>0</v>
      </c>
      <c r="Q60" s="25">
        <v>0</v>
      </c>
      <c r="R60" s="25">
        <v>0</v>
      </c>
      <c r="S60" s="25">
        <v>0</v>
      </c>
      <c r="T60" s="25">
        <v>0</v>
      </c>
      <c r="U60" s="25">
        <v>0</v>
      </c>
      <c r="V60" s="25">
        <v>0</v>
      </c>
      <c r="W60" s="25">
        <v>0</v>
      </c>
      <c r="X60" s="25" t="s">
        <v>191</v>
      </c>
      <c r="Y60" s="25" t="s">
        <v>205</v>
      </c>
      <c r="Z60" s="31"/>
      <c r="AA60" s="30"/>
      <c r="AB60" s="31"/>
      <c r="AC60" s="31"/>
      <c r="AD60" s="32"/>
      <c r="AE60" s="32"/>
      <c r="AF60" s="32"/>
    </row>
    <row r="61" spans="1:32" s="27" customFormat="1" ht="12.75" customHeight="1" x14ac:dyDescent="0.3">
      <c r="A61" s="27" t="s">
        <v>355</v>
      </c>
      <c r="B61" s="5" t="s">
        <v>356</v>
      </c>
      <c r="C61" s="25">
        <v>0</v>
      </c>
      <c r="D61" s="25">
        <v>0</v>
      </c>
      <c r="E61" s="25">
        <v>0</v>
      </c>
      <c r="F61" s="25">
        <v>0</v>
      </c>
      <c r="G61" s="25">
        <v>0</v>
      </c>
      <c r="H61" s="25">
        <v>0</v>
      </c>
      <c r="I61" s="25">
        <v>0</v>
      </c>
      <c r="J61" s="25">
        <v>0</v>
      </c>
      <c r="K61" s="25">
        <v>0</v>
      </c>
      <c r="L61" s="25">
        <v>0</v>
      </c>
      <c r="M61" s="25">
        <v>0</v>
      </c>
      <c r="N61" s="25">
        <v>0</v>
      </c>
      <c r="O61" s="25">
        <v>0</v>
      </c>
      <c r="P61" s="25">
        <v>0</v>
      </c>
      <c r="Q61" s="25">
        <v>0</v>
      </c>
      <c r="R61" s="25">
        <v>0</v>
      </c>
      <c r="S61" s="25">
        <v>0</v>
      </c>
      <c r="T61" s="25">
        <v>0</v>
      </c>
      <c r="U61" s="25">
        <v>0</v>
      </c>
      <c r="V61" s="25">
        <v>127</v>
      </c>
      <c r="W61" s="25">
        <v>0</v>
      </c>
      <c r="X61" s="25" t="s">
        <v>191</v>
      </c>
      <c r="Y61" s="25" t="s">
        <v>212</v>
      </c>
      <c r="Z61" s="31"/>
      <c r="AA61" s="30"/>
      <c r="AB61" s="31"/>
      <c r="AC61" s="31"/>
      <c r="AD61" s="32"/>
      <c r="AE61" s="32"/>
      <c r="AF61" s="32"/>
    </row>
    <row r="62" spans="1:32" s="27" customFormat="1" ht="12.75" customHeight="1" x14ac:dyDescent="0.3">
      <c r="A62" s="27" t="s">
        <v>358</v>
      </c>
      <c r="B62" s="5" t="s">
        <v>359</v>
      </c>
      <c r="C62" s="25">
        <v>0</v>
      </c>
      <c r="D62" s="25">
        <v>0</v>
      </c>
      <c r="E62" s="25">
        <v>0</v>
      </c>
      <c r="F62" s="25">
        <v>0</v>
      </c>
      <c r="G62" s="25">
        <v>0</v>
      </c>
      <c r="H62" s="25">
        <v>0</v>
      </c>
      <c r="I62" s="25">
        <v>0</v>
      </c>
      <c r="J62" s="25">
        <v>0</v>
      </c>
      <c r="K62" s="25">
        <v>0</v>
      </c>
      <c r="L62" s="25">
        <v>0</v>
      </c>
      <c r="M62" s="25">
        <v>0</v>
      </c>
      <c r="N62" s="25">
        <v>0</v>
      </c>
      <c r="O62" s="25">
        <v>0</v>
      </c>
      <c r="P62" s="25">
        <v>0</v>
      </c>
      <c r="Q62" s="25">
        <v>0</v>
      </c>
      <c r="R62" s="25">
        <v>0</v>
      </c>
      <c r="S62" s="25">
        <v>0</v>
      </c>
      <c r="T62" s="25">
        <v>0</v>
      </c>
      <c r="U62" s="25">
        <v>0</v>
      </c>
      <c r="V62" s="25">
        <v>0</v>
      </c>
      <c r="W62" s="25">
        <v>0</v>
      </c>
      <c r="X62" s="25" t="s">
        <v>191</v>
      </c>
      <c r="Y62" s="25" t="s">
        <v>262</v>
      </c>
      <c r="Z62" s="31"/>
      <c r="AA62" s="30"/>
      <c r="AB62" s="31"/>
      <c r="AC62" s="31"/>
      <c r="AD62" s="32"/>
      <c r="AE62" s="32"/>
      <c r="AF62" s="32"/>
    </row>
    <row r="63" spans="1:32" s="27" customFormat="1" ht="12.75" customHeight="1" x14ac:dyDescent="0.3">
      <c r="A63" s="27" t="s">
        <v>361</v>
      </c>
      <c r="B63" s="5" t="s">
        <v>362</v>
      </c>
      <c r="C63" s="25">
        <v>0</v>
      </c>
      <c r="D63" s="25">
        <v>0</v>
      </c>
      <c r="E63" s="25">
        <v>0</v>
      </c>
      <c r="F63" s="25">
        <v>0</v>
      </c>
      <c r="G63" s="25">
        <v>0</v>
      </c>
      <c r="H63" s="25">
        <v>0</v>
      </c>
      <c r="I63" s="25">
        <v>0</v>
      </c>
      <c r="J63" s="25">
        <v>0</v>
      </c>
      <c r="K63" s="25">
        <v>0</v>
      </c>
      <c r="L63" s="25">
        <v>0</v>
      </c>
      <c r="M63" s="25">
        <v>0</v>
      </c>
      <c r="N63" s="25">
        <v>0</v>
      </c>
      <c r="O63" s="25">
        <v>0</v>
      </c>
      <c r="P63" s="25">
        <v>0</v>
      </c>
      <c r="Q63" s="25">
        <v>0</v>
      </c>
      <c r="R63" s="25">
        <v>0</v>
      </c>
      <c r="S63" s="25">
        <v>0</v>
      </c>
      <c r="T63" s="25">
        <v>0</v>
      </c>
      <c r="U63" s="25">
        <v>0</v>
      </c>
      <c r="V63" s="25">
        <v>4000</v>
      </c>
      <c r="W63" s="25">
        <v>0</v>
      </c>
      <c r="X63" s="25" t="s">
        <v>191</v>
      </c>
      <c r="Y63" s="25" t="s">
        <v>212</v>
      </c>
      <c r="Z63" s="31"/>
      <c r="AA63" s="30"/>
      <c r="AB63" s="31"/>
      <c r="AC63" s="31"/>
      <c r="AD63" s="32"/>
      <c r="AE63" s="32"/>
      <c r="AF63" s="32"/>
    </row>
    <row r="64" spans="1:32" s="27" customFormat="1" ht="12.75" customHeight="1" x14ac:dyDescent="0.3">
      <c r="A64" s="27" t="s">
        <v>364</v>
      </c>
      <c r="B64" s="5" t="s">
        <v>365</v>
      </c>
      <c r="C64" s="25">
        <v>0</v>
      </c>
      <c r="D64" s="25">
        <v>0</v>
      </c>
      <c r="E64" s="25">
        <v>0</v>
      </c>
      <c r="F64" s="25">
        <v>0</v>
      </c>
      <c r="G64" s="25">
        <v>0</v>
      </c>
      <c r="H64" s="25">
        <v>0</v>
      </c>
      <c r="I64" s="25">
        <v>0</v>
      </c>
      <c r="J64" s="25">
        <v>0</v>
      </c>
      <c r="K64" s="25">
        <v>0</v>
      </c>
      <c r="L64" s="25">
        <v>0</v>
      </c>
      <c r="M64" s="25">
        <v>0</v>
      </c>
      <c r="N64" s="25">
        <v>0</v>
      </c>
      <c r="O64" s="25">
        <v>0</v>
      </c>
      <c r="P64" s="25">
        <v>0</v>
      </c>
      <c r="Q64" s="25">
        <v>0</v>
      </c>
      <c r="R64" s="25">
        <v>0</v>
      </c>
      <c r="S64" s="25">
        <v>0</v>
      </c>
      <c r="T64" s="25">
        <v>0</v>
      </c>
      <c r="U64" s="25">
        <v>0</v>
      </c>
      <c r="V64" s="25">
        <v>0</v>
      </c>
      <c r="W64" s="25">
        <v>0</v>
      </c>
      <c r="X64" s="25" t="s">
        <v>191</v>
      </c>
      <c r="Y64" s="25" t="s">
        <v>212</v>
      </c>
      <c r="Z64" s="31"/>
      <c r="AA64" s="30"/>
      <c r="AB64" s="31"/>
      <c r="AC64" s="31"/>
      <c r="AD64" s="32"/>
      <c r="AE64" s="32"/>
      <c r="AF64" s="32"/>
    </row>
    <row r="65" spans="1:32" s="27" customFormat="1" ht="12.75" customHeight="1" x14ac:dyDescent="0.3">
      <c r="A65" s="27" t="s">
        <v>367</v>
      </c>
      <c r="B65" s="5" t="s">
        <v>368</v>
      </c>
      <c r="C65" s="25">
        <v>0</v>
      </c>
      <c r="D65" s="25">
        <v>0</v>
      </c>
      <c r="E65" s="25">
        <v>0</v>
      </c>
      <c r="F65" s="25">
        <v>0</v>
      </c>
      <c r="G65" s="25">
        <v>0</v>
      </c>
      <c r="H65" s="25">
        <v>0</v>
      </c>
      <c r="I65" s="25">
        <v>0</v>
      </c>
      <c r="J65" s="25">
        <v>0</v>
      </c>
      <c r="K65" s="25">
        <v>0</v>
      </c>
      <c r="L65" s="25">
        <v>0</v>
      </c>
      <c r="M65" s="25">
        <v>79805</v>
      </c>
      <c r="N65" s="25">
        <v>3000</v>
      </c>
      <c r="O65" s="25">
        <v>0</v>
      </c>
      <c r="P65" s="25">
        <v>0</v>
      </c>
      <c r="Q65" s="25">
        <v>0</v>
      </c>
      <c r="R65" s="25">
        <v>0</v>
      </c>
      <c r="S65" s="25">
        <v>0</v>
      </c>
      <c r="T65" s="25">
        <v>0</v>
      </c>
      <c r="U65" s="25">
        <v>0</v>
      </c>
      <c r="V65" s="25">
        <v>13950</v>
      </c>
      <c r="W65" s="25">
        <v>2000</v>
      </c>
      <c r="X65" s="25" t="s">
        <v>191</v>
      </c>
      <c r="Y65" s="25" t="s">
        <v>212</v>
      </c>
      <c r="Z65" s="31"/>
      <c r="AA65" s="30"/>
      <c r="AB65" s="31"/>
      <c r="AC65" s="31"/>
      <c r="AD65" s="32"/>
      <c r="AE65" s="32"/>
      <c r="AF65" s="32"/>
    </row>
    <row r="66" spans="1:32" s="27" customFormat="1" ht="12.75" customHeight="1" x14ac:dyDescent="0.3">
      <c r="A66" s="27" t="s">
        <v>370</v>
      </c>
      <c r="B66" s="5" t="s">
        <v>371</v>
      </c>
      <c r="C66" s="25">
        <v>0</v>
      </c>
      <c r="D66" s="25">
        <v>0</v>
      </c>
      <c r="E66" s="25">
        <v>0</v>
      </c>
      <c r="F66" s="25">
        <v>0</v>
      </c>
      <c r="G66" s="25">
        <v>0</v>
      </c>
      <c r="H66" s="25">
        <v>0</v>
      </c>
      <c r="I66" s="25">
        <v>0</v>
      </c>
      <c r="J66" s="25">
        <v>0</v>
      </c>
      <c r="K66" s="25">
        <v>0</v>
      </c>
      <c r="L66" s="25">
        <v>0</v>
      </c>
      <c r="M66" s="25">
        <v>68732</v>
      </c>
      <c r="N66" s="25">
        <v>82000</v>
      </c>
      <c r="O66" s="25">
        <v>0</v>
      </c>
      <c r="P66" s="25">
        <v>0</v>
      </c>
      <c r="Q66" s="25">
        <v>0</v>
      </c>
      <c r="R66" s="25">
        <v>0</v>
      </c>
      <c r="S66" s="25">
        <v>0</v>
      </c>
      <c r="T66" s="25">
        <v>0</v>
      </c>
      <c r="U66" s="25">
        <v>0</v>
      </c>
      <c r="V66" s="25">
        <v>72500</v>
      </c>
      <c r="W66" s="25">
        <v>0</v>
      </c>
      <c r="X66" s="25" t="s">
        <v>191</v>
      </c>
      <c r="Y66" s="25" t="s">
        <v>372</v>
      </c>
      <c r="Z66" s="31"/>
      <c r="AA66" s="30"/>
      <c r="AB66" s="31"/>
      <c r="AC66" s="31"/>
      <c r="AD66" s="32"/>
      <c r="AE66" s="32"/>
      <c r="AF66" s="32"/>
    </row>
    <row r="67" spans="1:32" s="27" customFormat="1" ht="12.75" customHeight="1" x14ac:dyDescent="0.3">
      <c r="A67" s="27" t="s">
        <v>374</v>
      </c>
      <c r="B67" s="5" t="s">
        <v>1909</v>
      </c>
      <c r="C67" s="25">
        <v>0</v>
      </c>
      <c r="D67" s="25">
        <v>0</v>
      </c>
      <c r="E67" s="25">
        <v>0</v>
      </c>
      <c r="F67" s="25">
        <v>0</v>
      </c>
      <c r="G67" s="25">
        <v>0</v>
      </c>
      <c r="H67" s="25">
        <v>0</v>
      </c>
      <c r="I67" s="25">
        <v>0</v>
      </c>
      <c r="J67" s="25">
        <v>0</v>
      </c>
      <c r="K67" s="25">
        <v>0</v>
      </c>
      <c r="L67" s="25">
        <v>0</v>
      </c>
      <c r="M67" s="25">
        <v>7382</v>
      </c>
      <c r="N67" s="25">
        <v>0</v>
      </c>
      <c r="O67" s="25">
        <v>0</v>
      </c>
      <c r="P67" s="25">
        <v>0</v>
      </c>
      <c r="Q67" s="25">
        <v>0</v>
      </c>
      <c r="R67" s="25">
        <v>0</v>
      </c>
      <c r="S67" s="25">
        <v>0</v>
      </c>
      <c r="T67" s="25">
        <v>0</v>
      </c>
      <c r="U67" s="25">
        <v>0</v>
      </c>
      <c r="V67" s="25">
        <v>0</v>
      </c>
      <c r="W67" s="25">
        <v>0</v>
      </c>
      <c r="X67" s="25" t="s">
        <v>191</v>
      </c>
      <c r="Y67" s="25" t="s">
        <v>249</v>
      </c>
      <c r="Z67" s="31"/>
      <c r="AA67" s="30"/>
      <c r="AB67" s="31"/>
      <c r="AC67" s="31"/>
      <c r="AD67" s="32"/>
      <c r="AE67" s="32"/>
      <c r="AF67" s="32"/>
    </row>
    <row r="68" spans="1:32" s="27" customFormat="1" ht="12.75" customHeight="1" x14ac:dyDescent="0.3">
      <c r="A68" s="27" t="s">
        <v>377</v>
      </c>
      <c r="B68" s="5" t="s">
        <v>378</v>
      </c>
      <c r="C68" s="25">
        <v>0</v>
      </c>
      <c r="D68" s="25">
        <v>0</v>
      </c>
      <c r="E68" s="25">
        <v>0</v>
      </c>
      <c r="F68" s="25">
        <v>0</v>
      </c>
      <c r="G68" s="25">
        <v>0</v>
      </c>
      <c r="H68" s="25">
        <v>0</v>
      </c>
      <c r="I68" s="25">
        <v>29</v>
      </c>
      <c r="J68" s="25">
        <v>0</v>
      </c>
      <c r="K68" s="25">
        <v>0</v>
      </c>
      <c r="L68" s="25">
        <v>0</v>
      </c>
      <c r="M68" s="25">
        <v>20587</v>
      </c>
      <c r="N68" s="25">
        <v>0</v>
      </c>
      <c r="O68" s="25">
        <v>0</v>
      </c>
      <c r="P68" s="25">
        <v>0</v>
      </c>
      <c r="Q68" s="25">
        <v>0</v>
      </c>
      <c r="R68" s="25">
        <v>0</v>
      </c>
      <c r="S68" s="25">
        <v>0</v>
      </c>
      <c r="T68" s="25">
        <v>0</v>
      </c>
      <c r="U68" s="25">
        <v>0</v>
      </c>
      <c r="V68" s="25">
        <v>0</v>
      </c>
      <c r="W68" s="25">
        <v>0</v>
      </c>
      <c r="X68" s="25" t="s">
        <v>191</v>
      </c>
      <c r="Y68" s="25" t="s">
        <v>212</v>
      </c>
      <c r="Z68" s="31"/>
      <c r="AA68" s="30"/>
      <c r="AB68" s="31"/>
      <c r="AC68" s="31"/>
      <c r="AD68" s="32"/>
      <c r="AE68" s="32"/>
      <c r="AF68" s="32"/>
    </row>
    <row r="69" spans="1:32" s="27" customFormat="1" ht="12.75" customHeight="1" x14ac:dyDescent="0.3">
      <c r="A69" s="27" t="s">
        <v>380</v>
      </c>
      <c r="B69" s="5" t="s">
        <v>381</v>
      </c>
      <c r="C69" s="25">
        <v>0</v>
      </c>
      <c r="D69" s="25">
        <v>0</v>
      </c>
      <c r="E69" s="25">
        <v>0</v>
      </c>
      <c r="F69" s="25">
        <v>0</v>
      </c>
      <c r="G69" s="25">
        <v>0</v>
      </c>
      <c r="H69" s="25">
        <v>0</v>
      </c>
      <c r="I69" s="25">
        <v>0</v>
      </c>
      <c r="J69" s="25">
        <v>0</v>
      </c>
      <c r="K69" s="25">
        <v>0</v>
      </c>
      <c r="L69" s="25">
        <v>0</v>
      </c>
      <c r="M69" s="25">
        <v>133179</v>
      </c>
      <c r="N69" s="25">
        <v>11000</v>
      </c>
      <c r="O69" s="25">
        <v>0</v>
      </c>
      <c r="P69" s="25">
        <v>0</v>
      </c>
      <c r="Q69" s="25">
        <v>0</v>
      </c>
      <c r="R69" s="25">
        <v>0</v>
      </c>
      <c r="S69" s="25">
        <v>0</v>
      </c>
      <c r="T69" s="25">
        <v>3</v>
      </c>
      <c r="U69" s="25">
        <v>28000</v>
      </c>
      <c r="V69" s="25">
        <v>0</v>
      </c>
      <c r="W69" s="25">
        <v>23500</v>
      </c>
      <c r="X69" s="25" t="s">
        <v>191</v>
      </c>
      <c r="Y69" s="25" t="s">
        <v>269</v>
      </c>
      <c r="Z69" s="31"/>
      <c r="AA69" s="30"/>
      <c r="AB69" s="31"/>
      <c r="AC69" s="31"/>
      <c r="AD69" s="32"/>
      <c r="AE69" s="32"/>
      <c r="AF69" s="32"/>
    </row>
    <row r="70" spans="1:32" s="27" customFormat="1" ht="12.75" customHeight="1" x14ac:dyDescent="0.3">
      <c r="A70" s="27" t="s">
        <v>763</v>
      </c>
      <c r="B70" s="5" t="s">
        <v>1910</v>
      </c>
      <c r="C70" s="25">
        <v>0</v>
      </c>
      <c r="D70" s="25">
        <v>0</v>
      </c>
      <c r="E70" s="25">
        <v>17487</v>
      </c>
      <c r="F70" s="25">
        <v>0</v>
      </c>
      <c r="G70" s="25">
        <v>0</v>
      </c>
      <c r="H70" s="25">
        <v>0</v>
      </c>
      <c r="I70" s="25">
        <v>0</v>
      </c>
      <c r="J70" s="25">
        <v>0</v>
      </c>
      <c r="K70" s="25">
        <v>0</v>
      </c>
      <c r="L70" s="25">
        <v>0</v>
      </c>
      <c r="M70" s="25">
        <v>92532</v>
      </c>
      <c r="N70" s="25">
        <v>16200</v>
      </c>
      <c r="O70" s="25">
        <v>0</v>
      </c>
      <c r="P70" s="25">
        <v>0</v>
      </c>
      <c r="Q70" s="25">
        <v>0</v>
      </c>
      <c r="R70" s="25">
        <v>0</v>
      </c>
      <c r="S70" s="25">
        <v>0</v>
      </c>
      <c r="T70" s="25">
        <v>0</v>
      </c>
      <c r="U70" s="25">
        <v>0</v>
      </c>
      <c r="V70" s="25">
        <v>0</v>
      </c>
      <c r="W70" s="25">
        <v>0</v>
      </c>
      <c r="X70" s="25" t="s">
        <v>195</v>
      </c>
      <c r="Y70" s="25" t="s">
        <v>205</v>
      </c>
      <c r="Z70" s="31"/>
      <c r="AA70" s="30"/>
      <c r="AB70" s="31"/>
      <c r="AC70" s="31"/>
      <c r="AD70" s="32"/>
      <c r="AE70" s="32"/>
      <c r="AF70" s="32"/>
    </row>
    <row r="71" spans="1:32" s="27" customFormat="1" ht="12.75" customHeight="1" x14ac:dyDescent="0.3">
      <c r="A71" s="27" t="s">
        <v>383</v>
      </c>
      <c r="B71" s="5" t="s">
        <v>1911</v>
      </c>
      <c r="C71" s="25">
        <v>0</v>
      </c>
      <c r="D71" s="25">
        <v>0</v>
      </c>
      <c r="E71" s="25">
        <v>0</v>
      </c>
      <c r="F71" s="25">
        <v>0</v>
      </c>
      <c r="G71" s="25">
        <v>0</v>
      </c>
      <c r="H71" s="25">
        <v>0</v>
      </c>
      <c r="I71" s="25">
        <v>0</v>
      </c>
      <c r="J71" s="25">
        <v>0</v>
      </c>
      <c r="K71" s="25">
        <v>0</v>
      </c>
      <c r="L71" s="25">
        <v>0</v>
      </c>
      <c r="M71" s="25">
        <v>243642</v>
      </c>
      <c r="N71" s="25">
        <v>40000</v>
      </c>
      <c r="O71" s="25">
        <v>0</v>
      </c>
      <c r="P71" s="25">
        <v>0</v>
      </c>
      <c r="Q71" s="25">
        <v>0</v>
      </c>
      <c r="R71" s="25">
        <v>210</v>
      </c>
      <c r="S71" s="25">
        <v>0</v>
      </c>
      <c r="T71" s="25">
        <v>0</v>
      </c>
      <c r="U71" s="25">
        <v>0</v>
      </c>
      <c r="V71" s="25">
        <v>6000</v>
      </c>
      <c r="W71" s="25">
        <v>0</v>
      </c>
      <c r="X71" s="25" t="s">
        <v>195</v>
      </c>
      <c r="Y71" s="25" t="s">
        <v>205</v>
      </c>
      <c r="Z71" s="31"/>
      <c r="AA71" s="30"/>
      <c r="AB71" s="31"/>
      <c r="AC71" s="31"/>
      <c r="AD71" s="32"/>
      <c r="AE71" s="32"/>
      <c r="AF71" s="32"/>
    </row>
    <row r="72" spans="1:32" s="27" customFormat="1" ht="12.75" customHeight="1" x14ac:dyDescent="0.3">
      <c r="A72" s="27" t="s">
        <v>386</v>
      </c>
      <c r="B72" s="5" t="s">
        <v>387</v>
      </c>
      <c r="C72" s="25">
        <v>0</v>
      </c>
      <c r="D72" s="25">
        <v>0</v>
      </c>
      <c r="E72" s="25">
        <v>0</v>
      </c>
      <c r="F72" s="25">
        <v>0</v>
      </c>
      <c r="G72" s="25">
        <v>0</v>
      </c>
      <c r="H72" s="25">
        <v>0</v>
      </c>
      <c r="I72" s="25">
        <v>0</v>
      </c>
      <c r="J72" s="25">
        <v>0</v>
      </c>
      <c r="K72" s="25">
        <v>0</v>
      </c>
      <c r="L72" s="25">
        <v>0</v>
      </c>
      <c r="M72" s="25">
        <v>78616</v>
      </c>
      <c r="N72" s="25">
        <v>0</v>
      </c>
      <c r="O72" s="25">
        <v>0</v>
      </c>
      <c r="P72" s="25">
        <v>0</v>
      </c>
      <c r="Q72" s="25">
        <v>0</v>
      </c>
      <c r="R72" s="25">
        <v>0</v>
      </c>
      <c r="S72" s="25">
        <v>0</v>
      </c>
      <c r="T72" s="25">
        <v>0</v>
      </c>
      <c r="U72" s="25">
        <v>0</v>
      </c>
      <c r="V72" s="25">
        <v>5600</v>
      </c>
      <c r="W72" s="25">
        <v>0</v>
      </c>
      <c r="X72" s="25" t="s">
        <v>191</v>
      </c>
      <c r="Y72" s="25" t="s">
        <v>269</v>
      </c>
      <c r="Z72" s="31"/>
      <c r="AA72" s="30"/>
      <c r="AB72" s="31"/>
      <c r="AC72" s="31"/>
      <c r="AD72" s="32"/>
      <c r="AE72" s="32"/>
      <c r="AF72" s="32"/>
    </row>
    <row r="73" spans="1:32" s="27" customFormat="1" ht="12.75" customHeight="1" x14ac:dyDescent="0.3">
      <c r="A73" s="27" t="s">
        <v>389</v>
      </c>
      <c r="B73" s="5" t="s">
        <v>390</v>
      </c>
      <c r="C73" s="25">
        <v>0</v>
      </c>
      <c r="D73" s="25">
        <v>0</v>
      </c>
      <c r="E73" s="25">
        <v>0</v>
      </c>
      <c r="F73" s="25">
        <v>0</v>
      </c>
      <c r="G73" s="25">
        <v>0</v>
      </c>
      <c r="H73" s="25">
        <v>0</v>
      </c>
      <c r="I73" s="25">
        <v>0</v>
      </c>
      <c r="J73" s="25">
        <v>0</v>
      </c>
      <c r="K73" s="25">
        <v>0</v>
      </c>
      <c r="L73" s="25">
        <v>0</v>
      </c>
      <c r="M73" s="25">
        <v>213572</v>
      </c>
      <c r="N73" s="25">
        <v>0</v>
      </c>
      <c r="O73" s="25">
        <v>0</v>
      </c>
      <c r="P73" s="25">
        <v>0</v>
      </c>
      <c r="Q73" s="25">
        <v>0</v>
      </c>
      <c r="R73" s="25">
        <v>0</v>
      </c>
      <c r="S73" s="25">
        <v>0</v>
      </c>
      <c r="T73" s="25">
        <v>0</v>
      </c>
      <c r="U73" s="25">
        <v>0</v>
      </c>
      <c r="V73" s="25">
        <v>0</v>
      </c>
      <c r="W73" s="25">
        <v>0</v>
      </c>
      <c r="X73" s="25" t="s">
        <v>191</v>
      </c>
      <c r="Y73" s="25" t="s">
        <v>212</v>
      </c>
      <c r="Z73" s="31"/>
      <c r="AA73" s="30"/>
      <c r="AB73" s="31"/>
      <c r="AC73" s="31"/>
      <c r="AD73" s="32"/>
      <c r="AE73" s="32"/>
      <c r="AF73" s="32"/>
    </row>
    <row r="74" spans="1:32" s="27" customFormat="1" ht="12.75" customHeight="1" x14ac:dyDescent="0.3">
      <c r="A74" s="27" t="s">
        <v>392</v>
      </c>
      <c r="B74" s="5" t="s">
        <v>393</v>
      </c>
      <c r="C74" s="25">
        <v>0</v>
      </c>
      <c r="D74" s="25">
        <v>0</v>
      </c>
      <c r="E74" s="25">
        <v>0</v>
      </c>
      <c r="F74" s="25">
        <v>0</v>
      </c>
      <c r="G74" s="25">
        <v>0</v>
      </c>
      <c r="H74" s="25">
        <v>0</v>
      </c>
      <c r="I74" s="25">
        <v>0</v>
      </c>
      <c r="J74" s="25">
        <v>0</v>
      </c>
      <c r="K74" s="25">
        <v>0</v>
      </c>
      <c r="L74" s="25">
        <v>0</v>
      </c>
      <c r="M74" s="25">
        <v>282520</v>
      </c>
      <c r="N74" s="25">
        <v>45000</v>
      </c>
      <c r="O74" s="25">
        <v>0</v>
      </c>
      <c r="P74" s="25">
        <v>4000</v>
      </c>
      <c r="Q74" s="25">
        <v>0</v>
      </c>
      <c r="R74" s="25">
        <v>0</v>
      </c>
      <c r="S74" s="25">
        <v>0</v>
      </c>
      <c r="T74" s="25">
        <v>0</v>
      </c>
      <c r="U74" s="25">
        <v>15500</v>
      </c>
      <c r="V74" s="25">
        <v>92000</v>
      </c>
      <c r="W74" s="25">
        <v>0</v>
      </c>
      <c r="X74" s="25" t="s">
        <v>191</v>
      </c>
      <c r="Y74" s="25" t="s">
        <v>372</v>
      </c>
      <c r="Z74" s="31"/>
      <c r="AA74" s="30"/>
      <c r="AB74" s="31"/>
      <c r="AC74" s="31"/>
      <c r="AD74" s="32"/>
      <c r="AE74" s="32"/>
      <c r="AF74" s="32"/>
    </row>
    <row r="75" spans="1:32" s="27" customFormat="1" ht="12.75" customHeight="1" x14ac:dyDescent="0.3">
      <c r="A75" s="27" t="s">
        <v>398</v>
      </c>
      <c r="B75" s="5" t="s">
        <v>1912</v>
      </c>
      <c r="C75" s="25">
        <v>0</v>
      </c>
      <c r="D75" s="25">
        <v>0</v>
      </c>
      <c r="E75" s="25">
        <v>0</v>
      </c>
      <c r="F75" s="25">
        <v>0</v>
      </c>
      <c r="G75" s="25">
        <v>0</v>
      </c>
      <c r="H75" s="25">
        <v>0</v>
      </c>
      <c r="I75" s="25">
        <v>0</v>
      </c>
      <c r="J75" s="25">
        <v>0</v>
      </c>
      <c r="K75" s="25">
        <v>0</v>
      </c>
      <c r="L75" s="25">
        <v>0</v>
      </c>
      <c r="M75" s="25">
        <v>3200</v>
      </c>
      <c r="N75" s="25">
        <v>0</v>
      </c>
      <c r="O75" s="25">
        <v>0</v>
      </c>
      <c r="P75" s="25">
        <v>0</v>
      </c>
      <c r="Q75" s="25">
        <v>0</v>
      </c>
      <c r="R75" s="25">
        <v>0</v>
      </c>
      <c r="S75" s="25">
        <v>0</v>
      </c>
      <c r="T75" s="25">
        <v>0</v>
      </c>
      <c r="U75" s="25">
        <v>0</v>
      </c>
      <c r="V75" s="25">
        <v>0</v>
      </c>
      <c r="W75" s="25">
        <v>0</v>
      </c>
      <c r="X75" s="25" t="s">
        <v>191</v>
      </c>
      <c r="Y75" s="25" t="s">
        <v>249</v>
      </c>
      <c r="Z75" s="31"/>
      <c r="AA75" s="30"/>
      <c r="AB75" s="31"/>
      <c r="AC75" s="31"/>
      <c r="AD75" s="32"/>
      <c r="AE75" s="32"/>
      <c r="AF75" s="32"/>
    </row>
    <row r="76" spans="1:32" s="27" customFormat="1" ht="12.75" customHeight="1" x14ac:dyDescent="0.3">
      <c r="A76" s="27" t="s">
        <v>401</v>
      </c>
      <c r="B76" s="5" t="s">
        <v>402</v>
      </c>
      <c r="C76" s="25">
        <v>0</v>
      </c>
      <c r="D76" s="25">
        <v>0</v>
      </c>
      <c r="E76" s="25">
        <v>0</v>
      </c>
      <c r="F76" s="25">
        <v>0</v>
      </c>
      <c r="G76" s="25">
        <v>0</v>
      </c>
      <c r="H76" s="25">
        <v>0</v>
      </c>
      <c r="I76" s="25">
        <v>0</v>
      </c>
      <c r="J76" s="25">
        <v>0</v>
      </c>
      <c r="K76" s="25">
        <v>0</v>
      </c>
      <c r="L76" s="25">
        <v>0</v>
      </c>
      <c r="M76" s="25">
        <v>9312</v>
      </c>
      <c r="N76" s="25">
        <v>0</v>
      </c>
      <c r="O76" s="25">
        <v>0</v>
      </c>
      <c r="P76" s="25">
        <v>0</v>
      </c>
      <c r="Q76" s="25">
        <v>0</v>
      </c>
      <c r="R76" s="25">
        <v>0</v>
      </c>
      <c r="S76" s="25">
        <v>0</v>
      </c>
      <c r="T76" s="25">
        <v>0</v>
      </c>
      <c r="U76" s="25">
        <v>0</v>
      </c>
      <c r="V76" s="25">
        <v>0</v>
      </c>
      <c r="W76" s="25">
        <v>0</v>
      </c>
      <c r="X76" s="25" t="s">
        <v>191</v>
      </c>
      <c r="Y76" s="25" t="s">
        <v>249</v>
      </c>
      <c r="Z76" s="31"/>
      <c r="AA76" s="30"/>
      <c r="AB76" s="31"/>
      <c r="AC76" s="31"/>
      <c r="AD76" s="32"/>
      <c r="AE76" s="32"/>
      <c r="AF76" s="32"/>
    </row>
    <row r="77" spans="1:32" s="27" customFormat="1" ht="12.75" customHeight="1" x14ac:dyDescent="0.3">
      <c r="A77" s="27" t="s">
        <v>404</v>
      </c>
      <c r="B77" s="5" t="s">
        <v>405</v>
      </c>
      <c r="C77" s="25">
        <v>0</v>
      </c>
      <c r="D77" s="25">
        <v>0</v>
      </c>
      <c r="E77" s="25">
        <v>0</v>
      </c>
      <c r="F77" s="25">
        <v>0</v>
      </c>
      <c r="G77" s="25">
        <v>0</v>
      </c>
      <c r="H77" s="25">
        <v>0</v>
      </c>
      <c r="I77" s="25">
        <v>0</v>
      </c>
      <c r="J77" s="25">
        <v>0</v>
      </c>
      <c r="K77" s="25">
        <v>0</v>
      </c>
      <c r="L77" s="25">
        <v>0</v>
      </c>
      <c r="M77" s="25">
        <v>219005</v>
      </c>
      <c r="N77" s="25">
        <v>0</v>
      </c>
      <c r="O77" s="25">
        <v>0</v>
      </c>
      <c r="P77" s="25">
        <v>0</v>
      </c>
      <c r="Q77" s="25">
        <v>0</v>
      </c>
      <c r="R77" s="25">
        <v>0</v>
      </c>
      <c r="S77" s="25">
        <v>0</v>
      </c>
      <c r="T77" s="25">
        <v>0</v>
      </c>
      <c r="U77" s="25">
        <v>124000</v>
      </c>
      <c r="V77" s="25">
        <v>0</v>
      </c>
      <c r="W77" s="25">
        <v>0</v>
      </c>
      <c r="X77" s="25" t="s">
        <v>191</v>
      </c>
      <c r="Y77" s="25" t="s">
        <v>406</v>
      </c>
      <c r="Z77" s="31"/>
      <c r="AA77" s="30"/>
      <c r="AB77" s="31"/>
      <c r="AC77" s="31"/>
      <c r="AD77" s="32"/>
      <c r="AE77" s="32"/>
      <c r="AF77" s="32"/>
    </row>
    <row r="78" spans="1:32" s="27" customFormat="1" ht="12.75" customHeight="1" x14ac:dyDescent="0.3">
      <c r="A78" s="27" t="s">
        <v>408</v>
      </c>
      <c r="B78" s="5" t="s">
        <v>409</v>
      </c>
      <c r="C78" s="25">
        <v>0</v>
      </c>
      <c r="D78" s="25">
        <v>0</v>
      </c>
      <c r="E78" s="25">
        <v>0</v>
      </c>
      <c r="F78" s="25">
        <v>0</v>
      </c>
      <c r="G78" s="25">
        <v>0</v>
      </c>
      <c r="H78" s="25">
        <v>0</v>
      </c>
      <c r="I78" s="25">
        <v>0</v>
      </c>
      <c r="J78" s="25">
        <v>0</v>
      </c>
      <c r="K78" s="25">
        <v>0</v>
      </c>
      <c r="L78" s="25">
        <v>0</v>
      </c>
      <c r="M78" s="25">
        <v>81605</v>
      </c>
      <c r="N78" s="25">
        <v>0</v>
      </c>
      <c r="O78" s="25">
        <v>0</v>
      </c>
      <c r="P78" s="25">
        <v>0</v>
      </c>
      <c r="Q78" s="25">
        <v>0</v>
      </c>
      <c r="R78" s="25">
        <v>0</v>
      </c>
      <c r="S78" s="25">
        <v>0</v>
      </c>
      <c r="T78" s="25">
        <v>0</v>
      </c>
      <c r="U78" s="25">
        <v>0</v>
      </c>
      <c r="V78" s="25">
        <v>0</v>
      </c>
      <c r="W78" s="25">
        <v>0</v>
      </c>
      <c r="X78" s="25" t="s">
        <v>191</v>
      </c>
      <c r="Y78" s="25" t="s">
        <v>212</v>
      </c>
      <c r="Z78" s="31"/>
      <c r="AA78" s="30"/>
      <c r="AB78" s="31"/>
      <c r="AC78" s="31"/>
      <c r="AD78" s="32"/>
      <c r="AE78" s="32"/>
      <c r="AF78" s="32"/>
    </row>
    <row r="79" spans="1:32" s="27" customFormat="1" ht="12.75" customHeight="1" x14ac:dyDescent="0.3">
      <c r="A79" s="27" t="s">
        <v>411</v>
      </c>
      <c r="B79" s="5" t="s">
        <v>412</v>
      </c>
      <c r="C79" s="25">
        <v>0</v>
      </c>
      <c r="D79" s="25">
        <v>0</v>
      </c>
      <c r="E79" s="25">
        <v>0</v>
      </c>
      <c r="F79" s="25">
        <v>0</v>
      </c>
      <c r="G79" s="25">
        <v>0</v>
      </c>
      <c r="H79" s="25">
        <v>0</v>
      </c>
      <c r="I79" s="25">
        <v>1</v>
      </c>
      <c r="J79" s="25">
        <v>0</v>
      </c>
      <c r="K79" s="25">
        <v>0</v>
      </c>
      <c r="L79" s="25">
        <v>0</v>
      </c>
      <c r="M79" s="25">
        <v>180124</v>
      </c>
      <c r="N79" s="25">
        <v>0</v>
      </c>
      <c r="O79" s="25">
        <v>0</v>
      </c>
      <c r="P79" s="25">
        <v>0</v>
      </c>
      <c r="Q79" s="25">
        <v>0</v>
      </c>
      <c r="R79" s="25">
        <v>0</v>
      </c>
      <c r="S79" s="25">
        <v>0</v>
      </c>
      <c r="T79" s="25">
        <v>2</v>
      </c>
      <c r="U79" s="25">
        <v>0</v>
      </c>
      <c r="V79" s="25">
        <v>0</v>
      </c>
      <c r="W79" s="25">
        <v>2000</v>
      </c>
      <c r="X79" s="25" t="s">
        <v>191</v>
      </c>
      <c r="Y79" s="25" t="s">
        <v>212</v>
      </c>
      <c r="Z79" s="31"/>
      <c r="AA79" s="30"/>
      <c r="AB79" s="31"/>
      <c r="AC79" s="31"/>
      <c r="AD79" s="32"/>
      <c r="AE79" s="32"/>
      <c r="AF79" s="32"/>
    </row>
    <row r="80" spans="1:32" s="27" customFormat="1" ht="12.75" customHeight="1" x14ac:dyDescent="0.3">
      <c r="A80" s="27" t="s">
        <v>414</v>
      </c>
      <c r="B80" s="5" t="s">
        <v>1913</v>
      </c>
      <c r="C80" s="25">
        <v>0</v>
      </c>
      <c r="D80" s="25">
        <v>0</v>
      </c>
      <c r="E80" s="25">
        <v>0</v>
      </c>
      <c r="F80" s="25">
        <v>0</v>
      </c>
      <c r="G80" s="25">
        <v>1024</v>
      </c>
      <c r="H80" s="25">
        <v>0</v>
      </c>
      <c r="I80" s="25">
        <v>882</v>
      </c>
      <c r="J80" s="25">
        <v>0</v>
      </c>
      <c r="K80" s="25">
        <v>0</v>
      </c>
      <c r="L80" s="25">
        <v>0</v>
      </c>
      <c r="M80" s="25">
        <v>617207</v>
      </c>
      <c r="N80" s="25">
        <v>0</v>
      </c>
      <c r="O80" s="25">
        <v>0</v>
      </c>
      <c r="P80" s="25">
        <v>0</v>
      </c>
      <c r="Q80" s="25">
        <v>0</v>
      </c>
      <c r="R80" s="25">
        <v>2744</v>
      </c>
      <c r="S80" s="25">
        <v>3058</v>
      </c>
      <c r="T80" s="25">
        <v>0</v>
      </c>
      <c r="U80" s="25">
        <v>51000</v>
      </c>
      <c r="V80" s="25">
        <v>450</v>
      </c>
      <c r="W80" s="25">
        <v>0</v>
      </c>
      <c r="X80" s="25" t="s">
        <v>195</v>
      </c>
      <c r="Y80" s="25" t="s">
        <v>205</v>
      </c>
      <c r="Z80" s="31"/>
      <c r="AA80" s="30"/>
      <c r="AB80" s="31"/>
      <c r="AC80" s="31"/>
      <c r="AD80" s="32"/>
      <c r="AE80" s="32"/>
      <c r="AF80" s="32"/>
    </row>
    <row r="81" spans="1:32" s="27" customFormat="1" ht="12.75" customHeight="1" x14ac:dyDescent="0.3">
      <c r="A81" s="27" t="s">
        <v>432</v>
      </c>
      <c r="B81" s="5" t="s">
        <v>1914</v>
      </c>
      <c r="C81" s="25">
        <v>0</v>
      </c>
      <c r="D81" s="25">
        <v>0</v>
      </c>
      <c r="E81" s="25">
        <v>0</v>
      </c>
      <c r="F81" s="25">
        <v>0</v>
      </c>
      <c r="G81" s="25">
        <v>0</v>
      </c>
      <c r="H81" s="25">
        <v>0</v>
      </c>
      <c r="I81" s="25">
        <v>0</v>
      </c>
      <c r="J81" s="25">
        <v>0</v>
      </c>
      <c r="K81" s="25">
        <v>0</v>
      </c>
      <c r="L81" s="25">
        <v>0</v>
      </c>
      <c r="M81" s="25">
        <v>107608</v>
      </c>
      <c r="N81" s="25">
        <v>5750</v>
      </c>
      <c r="O81" s="25">
        <v>0</v>
      </c>
      <c r="P81" s="25">
        <v>0</v>
      </c>
      <c r="Q81" s="25">
        <v>0</v>
      </c>
      <c r="R81" s="25">
        <v>0</v>
      </c>
      <c r="S81" s="25">
        <v>0</v>
      </c>
      <c r="T81" s="25">
        <v>0</v>
      </c>
      <c r="U81" s="25">
        <v>0</v>
      </c>
      <c r="V81" s="25">
        <v>0</v>
      </c>
      <c r="W81" s="25">
        <v>0</v>
      </c>
      <c r="X81" s="25" t="s">
        <v>195</v>
      </c>
      <c r="Y81" s="25" t="s">
        <v>205</v>
      </c>
      <c r="Z81" s="31"/>
      <c r="AA81" s="30"/>
      <c r="AB81" s="31"/>
      <c r="AC81" s="31"/>
      <c r="AD81" s="32"/>
      <c r="AE81" s="32"/>
      <c r="AF81" s="32"/>
    </row>
    <row r="82" spans="1:32" s="27" customFormat="1" ht="12.75" customHeight="1" x14ac:dyDescent="0.3">
      <c r="A82" s="27" t="s">
        <v>417</v>
      </c>
      <c r="B82" s="5" t="s">
        <v>418</v>
      </c>
      <c r="C82" s="25">
        <v>0</v>
      </c>
      <c r="D82" s="25">
        <v>0</v>
      </c>
      <c r="E82" s="25">
        <v>0</v>
      </c>
      <c r="F82" s="25">
        <v>0</v>
      </c>
      <c r="G82" s="25">
        <v>0</v>
      </c>
      <c r="H82" s="25">
        <v>0</v>
      </c>
      <c r="I82" s="25">
        <v>13</v>
      </c>
      <c r="J82" s="25">
        <v>0</v>
      </c>
      <c r="K82" s="25">
        <v>0</v>
      </c>
      <c r="L82" s="25">
        <v>15000</v>
      </c>
      <c r="M82" s="25">
        <v>0</v>
      </c>
      <c r="N82" s="25">
        <v>0</v>
      </c>
      <c r="O82" s="25">
        <v>0</v>
      </c>
      <c r="P82" s="25">
        <v>0</v>
      </c>
      <c r="Q82" s="25">
        <v>0</v>
      </c>
      <c r="R82" s="25">
        <v>0</v>
      </c>
      <c r="S82" s="25">
        <v>0</v>
      </c>
      <c r="T82" s="25">
        <v>0</v>
      </c>
      <c r="U82" s="25">
        <v>0</v>
      </c>
      <c r="V82" s="25">
        <v>0</v>
      </c>
      <c r="W82" s="25">
        <v>0</v>
      </c>
      <c r="X82" s="25" t="s">
        <v>191</v>
      </c>
      <c r="Y82" s="25" t="s">
        <v>212</v>
      </c>
      <c r="Z82" s="31"/>
      <c r="AA82" s="30"/>
      <c r="AB82" s="31"/>
      <c r="AC82" s="31"/>
      <c r="AD82" s="32"/>
      <c r="AE82" s="32"/>
      <c r="AF82" s="32"/>
    </row>
    <row r="83" spans="1:32" s="27" customFormat="1" ht="12.75" customHeight="1" x14ac:dyDescent="0.3">
      <c r="A83" s="27" t="s">
        <v>420</v>
      </c>
      <c r="B83" s="5" t="s">
        <v>1915</v>
      </c>
      <c r="C83" s="25">
        <v>0</v>
      </c>
      <c r="D83" s="25">
        <v>0</v>
      </c>
      <c r="E83" s="25">
        <v>0</v>
      </c>
      <c r="F83" s="25">
        <v>0</v>
      </c>
      <c r="G83" s="25">
        <v>0</v>
      </c>
      <c r="H83" s="25">
        <v>0</v>
      </c>
      <c r="I83" s="25">
        <v>0</v>
      </c>
      <c r="J83" s="25">
        <v>0</v>
      </c>
      <c r="K83" s="25">
        <v>0</v>
      </c>
      <c r="L83" s="25">
        <v>0</v>
      </c>
      <c r="M83" s="25">
        <v>380816</v>
      </c>
      <c r="N83" s="25">
        <v>0</v>
      </c>
      <c r="O83" s="25">
        <v>0</v>
      </c>
      <c r="P83" s="25">
        <v>284</v>
      </c>
      <c r="Q83" s="25">
        <v>0</v>
      </c>
      <c r="R83" s="25">
        <v>0</v>
      </c>
      <c r="S83" s="25">
        <v>3867</v>
      </c>
      <c r="T83" s="25">
        <v>0</v>
      </c>
      <c r="U83" s="25">
        <v>3000</v>
      </c>
      <c r="V83" s="25">
        <v>0</v>
      </c>
      <c r="W83" s="25">
        <v>0</v>
      </c>
      <c r="X83" s="25" t="s">
        <v>195</v>
      </c>
      <c r="Y83" s="25" t="s">
        <v>205</v>
      </c>
      <c r="Z83" s="31"/>
      <c r="AA83" s="30"/>
      <c r="AB83" s="31"/>
      <c r="AC83" s="31"/>
      <c r="AD83" s="32"/>
      <c r="AE83" s="32"/>
      <c r="AF83" s="32"/>
    </row>
    <row r="84" spans="1:32" s="27" customFormat="1" ht="12.75" customHeight="1" x14ac:dyDescent="0.3">
      <c r="A84" s="27" t="s">
        <v>423</v>
      </c>
      <c r="B84" s="5" t="s">
        <v>424</v>
      </c>
      <c r="C84" s="25">
        <v>0</v>
      </c>
      <c r="D84" s="25">
        <v>0</v>
      </c>
      <c r="E84" s="25">
        <v>0</v>
      </c>
      <c r="F84" s="25">
        <v>0</v>
      </c>
      <c r="G84" s="25">
        <v>0</v>
      </c>
      <c r="H84" s="25">
        <v>0</v>
      </c>
      <c r="I84" s="25">
        <v>0</v>
      </c>
      <c r="J84" s="25">
        <v>0</v>
      </c>
      <c r="K84" s="25">
        <v>0</v>
      </c>
      <c r="L84" s="25">
        <v>0</v>
      </c>
      <c r="M84" s="25">
        <v>41701</v>
      </c>
      <c r="N84" s="25">
        <v>0</v>
      </c>
      <c r="O84" s="25">
        <v>0</v>
      </c>
      <c r="P84" s="25">
        <v>0</v>
      </c>
      <c r="Q84" s="25">
        <v>0</v>
      </c>
      <c r="R84" s="25">
        <v>0</v>
      </c>
      <c r="S84" s="25">
        <v>0</v>
      </c>
      <c r="T84" s="25">
        <v>0</v>
      </c>
      <c r="U84" s="25">
        <v>0</v>
      </c>
      <c r="V84" s="25">
        <v>0</v>
      </c>
      <c r="W84" s="25">
        <v>0</v>
      </c>
      <c r="X84" s="25" t="s">
        <v>191</v>
      </c>
      <c r="Y84" s="25" t="s">
        <v>212</v>
      </c>
      <c r="Z84" s="31"/>
      <c r="AA84" s="30"/>
      <c r="AB84" s="31"/>
      <c r="AC84" s="31"/>
      <c r="AD84" s="32"/>
      <c r="AE84" s="32"/>
      <c r="AF84" s="32"/>
    </row>
    <row r="85" spans="1:32" s="27" customFormat="1" ht="12.75" customHeight="1" x14ac:dyDescent="0.3">
      <c r="A85" s="27" t="s">
        <v>426</v>
      </c>
      <c r="B85" s="5" t="s">
        <v>427</v>
      </c>
      <c r="C85" s="25">
        <v>0</v>
      </c>
      <c r="D85" s="25">
        <v>0</v>
      </c>
      <c r="E85" s="25">
        <v>0</v>
      </c>
      <c r="F85" s="25">
        <v>0</v>
      </c>
      <c r="G85" s="25">
        <v>0</v>
      </c>
      <c r="H85" s="25">
        <v>0</v>
      </c>
      <c r="I85" s="25">
        <v>0</v>
      </c>
      <c r="J85" s="25">
        <v>0</v>
      </c>
      <c r="K85" s="25">
        <v>0</v>
      </c>
      <c r="L85" s="25">
        <v>0</v>
      </c>
      <c r="M85" s="25">
        <v>61091</v>
      </c>
      <c r="N85" s="25">
        <v>10774</v>
      </c>
      <c r="O85" s="25">
        <v>0</v>
      </c>
      <c r="P85" s="25">
        <v>0</v>
      </c>
      <c r="Q85" s="25">
        <v>0</v>
      </c>
      <c r="R85" s="25">
        <v>0</v>
      </c>
      <c r="S85" s="25">
        <v>0</v>
      </c>
      <c r="T85" s="25">
        <v>0</v>
      </c>
      <c r="U85" s="25">
        <v>2000</v>
      </c>
      <c r="V85" s="25">
        <v>0</v>
      </c>
      <c r="W85" s="25">
        <v>0</v>
      </c>
      <c r="X85" s="25" t="s">
        <v>197</v>
      </c>
      <c r="Y85" s="25" t="s">
        <v>197</v>
      </c>
      <c r="Z85" s="31"/>
      <c r="AA85" s="30"/>
      <c r="AB85" s="31"/>
      <c r="AC85" s="31"/>
      <c r="AD85" s="32"/>
      <c r="AE85" s="32"/>
      <c r="AF85" s="32"/>
    </row>
    <row r="86" spans="1:32" s="27" customFormat="1" ht="12.75" customHeight="1" x14ac:dyDescent="0.3">
      <c r="A86" s="27" t="s">
        <v>429</v>
      </c>
      <c r="B86" s="5" t="s">
        <v>1916</v>
      </c>
      <c r="C86" s="25">
        <v>0</v>
      </c>
      <c r="D86" s="25">
        <v>0</v>
      </c>
      <c r="E86" s="25">
        <v>0</v>
      </c>
      <c r="F86" s="25">
        <v>0</v>
      </c>
      <c r="G86" s="25">
        <v>0</v>
      </c>
      <c r="H86" s="25">
        <v>0</v>
      </c>
      <c r="I86" s="25">
        <v>0</v>
      </c>
      <c r="J86" s="25">
        <v>0</v>
      </c>
      <c r="K86" s="25">
        <v>0</v>
      </c>
      <c r="L86" s="25">
        <v>0</v>
      </c>
      <c r="M86" s="25">
        <v>262021</v>
      </c>
      <c r="N86" s="25">
        <v>0</v>
      </c>
      <c r="O86" s="25">
        <v>0</v>
      </c>
      <c r="P86" s="25">
        <v>0</v>
      </c>
      <c r="Q86" s="25">
        <v>0</v>
      </c>
      <c r="R86" s="25">
        <v>0</v>
      </c>
      <c r="S86" s="25">
        <v>0</v>
      </c>
      <c r="T86" s="25">
        <v>0</v>
      </c>
      <c r="U86" s="25">
        <v>13539</v>
      </c>
      <c r="V86" s="25">
        <v>72280</v>
      </c>
      <c r="W86" s="25">
        <v>0</v>
      </c>
      <c r="X86" s="25" t="s">
        <v>191</v>
      </c>
      <c r="Y86" s="25" t="s">
        <v>205</v>
      </c>
      <c r="Z86" s="31"/>
      <c r="AA86" s="30"/>
      <c r="AB86" s="31"/>
      <c r="AC86" s="31"/>
      <c r="AD86" s="32"/>
      <c r="AE86" s="32"/>
      <c r="AF86" s="32"/>
    </row>
    <row r="87" spans="1:32" s="27" customFormat="1" ht="12.75" customHeight="1" x14ac:dyDescent="0.3">
      <c r="A87" s="27" t="s">
        <v>435</v>
      </c>
      <c r="B87" s="5" t="s">
        <v>436</v>
      </c>
      <c r="C87" s="25">
        <v>0</v>
      </c>
      <c r="D87" s="25">
        <v>0</v>
      </c>
      <c r="E87" s="25">
        <v>0</v>
      </c>
      <c r="F87" s="25">
        <v>0</v>
      </c>
      <c r="G87" s="25">
        <v>0</v>
      </c>
      <c r="H87" s="25">
        <v>0</v>
      </c>
      <c r="I87" s="25">
        <v>0</v>
      </c>
      <c r="J87" s="25">
        <v>0</v>
      </c>
      <c r="K87" s="25">
        <v>0</v>
      </c>
      <c r="L87" s="25">
        <v>0</v>
      </c>
      <c r="M87" s="25">
        <v>79190</v>
      </c>
      <c r="N87" s="25">
        <v>2000</v>
      </c>
      <c r="O87" s="25">
        <v>0</v>
      </c>
      <c r="P87" s="25">
        <v>0</v>
      </c>
      <c r="Q87" s="25">
        <v>0</v>
      </c>
      <c r="R87" s="25">
        <v>0</v>
      </c>
      <c r="S87" s="25">
        <v>0</v>
      </c>
      <c r="T87" s="25">
        <v>0</v>
      </c>
      <c r="U87" s="25">
        <v>0</v>
      </c>
      <c r="V87" s="25">
        <v>0</v>
      </c>
      <c r="W87" s="25">
        <v>0</v>
      </c>
      <c r="X87" s="25" t="s">
        <v>191</v>
      </c>
      <c r="Y87" s="25" t="s">
        <v>212</v>
      </c>
      <c r="Z87" s="31"/>
      <c r="AA87" s="30"/>
      <c r="AB87" s="31"/>
      <c r="AC87" s="31"/>
      <c r="AD87" s="32"/>
      <c r="AE87" s="32"/>
      <c r="AF87" s="32"/>
    </row>
    <row r="88" spans="1:32" s="27" customFormat="1" ht="12.75" customHeight="1" x14ac:dyDescent="0.3">
      <c r="A88" s="27" t="s">
        <v>438</v>
      </c>
      <c r="B88" s="5" t="s">
        <v>439</v>
      </c>
      <c r="C88" s="25">
        <v>0</v>
      </c>
      <c r="D88" s="25">
        <v>0</v>
      </c>
      <c r="E88" s="25">
        <v>0</v>
      </c>
      <c r="F88" s="25">
        <v>0</v>
      </c>
      <c r="G88" s="25">
        <v>0</v>
      </c>
      <c r="H88" s="25">
        <v>0</v>
      </c>
      <c r="I88" s="25">
        <v>0</v>
      </c>
      <c r="J88" s="25">
        <v>0</v>
      </c>
      <c r="K88" s="25">
        <v>0</v>
      </c>
      <c r="L88" s="25">
        <v>0</v>
      </c>
      <c r="M88" s="25">
        <v>0</v>
      </c>
      <c r="N88" s="25">
        <v>0</v>
      </c>
      <c r="O88" s="25">
        <v>0</v>
      </c>
      <c r="P88" s="25">
        <v>0</v>
      </c>
      <c r="Q88" s="25">
        <v>0</v>
      </c>
      <c r="R88" s="25">
        <v>0</v>
      </c>
      <c r="S88" s="25">
        <v>0</v>
      </c>
      <c r="T88" s="25">
        <v>0</v>
      </c>
      <c r="U88" s="25">
        <v>0</v>
      </c>
      <c r="V88" s="25">
        <v>0</v>
      </c>
      <c r="W88" s="25">
        <v>0</v>
      </c>
      <c r="X88" s="25" t="s">
        <v>191</v>
      </c>
      <c r="Y88" s="25" t="s">
        <v>212</v>
      </c>
      <c r="Z88" s="31"/>
      <c r="AA88" s="30"/>
      <c r="AB88" s="31"/>
      <c r="AC88" s="31"/>
      <c r="AD88" s="32"/>
      <c r="AE88" s="32"/>
      <c r="AF88" s="32"/>
    </row>
    <row r="89" spans="1:32" s="27" customFormat="1" ht="12.75" customHeight="1" x14ac:dyDescent="0.3">
      <c r="A89" s="27" t="s">
        <v>441</v>
      </c>
      <c r="B89" s="5" t="s">
        <v>442</v>
      </c>
      <c r="C89" s="25">
        <v>0</v>
      </c>
      <c r="D89" s="25">
        <v>0</v>
      </c>
      <c r="E89" s="25">
        <v>0</v>
      </c>
      <c r="F89" s="25">
        <v>0</v>
      </c>
      <c r="G89" s="25">
        <v>0</v>
      </c>
      <c r="H89" s="25">
        <v>0</v>
      </c>
      <c r="I89" s="25">
        <v>0</v>
      </c>
      <c r="J89" s="25">
        <v>0</v>
      </c>
      <c r="K89" s="25">
        <v>0</v>
      </c>
      <c r="L89" s="25">
        <v>0</v>
      </c>
      <c r="M89" s="25">
        <v>48930</v>
      </c>
      <c r="N89" s="25">
        <v>15900</v>
      </c>
      <c r="O89" s="25">
        <v>0</v>
      </c>
      <c r="P89" s="25">
        <v>0</v>
      </c>
      <c r="Q89" s="25">
        <v>0</v>
      </c>
      <c r="R89" s="25">
        <v>0</v>
      </c>
      <c r="S89" s="25">
        <v>0</v>
      </c>
      <c r="T89" s="25">
        <v>0</v>
      </c>
      <c r="U89" s="25">
        <v>0</v>
      </c>
      <c r="V89" s="25">
        <v>0</v>
      </c>
      <c r="W89" s="25">
        <v>0</v>
      </c>
      <c r="X89" s="25" t="s">
        <v>191</v>
      </c>
      <c r="Y89" s="25" t="s">
        <v>212</v>
      </c>
      <c r="Z89" s="31"/>
      <c r="AA89" s="30"/>
      <c r="AB89" s="31"/>
      <c r="AC89" s="31"/>
      <c r="AD89" s="32"/>
      <c r="AE89" s="32"/>
      <c r="AF89" s="32"/>
    </row>
    <row r="90" spans="1:32" s="27" customFormat="1" ht="12.75" customHeight="1" x14ac:dyDescent="0.3">
      <c r="A90" s="27" t="s">
        <v>444</v>
      </c>
      <c r="B90" s="5" t="s">
        <v>445</v>
      </c>
      <c r="C90" s="25">
        <v>0</v>
      </c>
      <c r="D90" s="25">
        <v>0</v>
      </c>
      <c r="E90" s="25">
        <v>0</v>
      </c>
      <c r="F90" s="25">
        <v>0</v>
      </c>
      <c r="G90" s="25">
        <v>0</v>
      </c>
      <c r="H90" s="25">
        <v>0</v>
      </c>
      <c r="I90" s="25">
        <v>0</v>
      </c>
      <c r="J90" s="25">
        <v>0</v>
      </c>
      <c r="K90" s="25">
        <v>0</v>
      </c>
      <c r="L90" s="25">
        <v>0</v>
      </c>
      <c r="M90" s="25">
        <v>0</v>
      </c>
      <c r="N90" s="25">
        <v>0</v>
      </c>
      <c r="O90" s="25">
        <v>0</v>
      </c>
      <c r="P90" s="25">
        <v>0</v>
      </c>
      <c r="Q90" s="25">
        <v>0</v>
      </c>
      <c r="R90" s="25">
        <v>0</v>
      </c>
      <c r="S90" s="25">
        <v>0</v>
      </c>
      <c r="T90" s="25">
        <v>0</v>
      </c>
      <c r="U90" s="25">
        <v>0</v>
      </c>
      <c r="V90" s="25">
        <v>0</v>
      </c>
      <c r="W90" s="25">
        <v>0</v>
      </c>
      <c r="X90" s="25" t="s">
        <v>191</v>
      </c>
      <c r="Y90" s="25" t="s">
        <v>212</v>
      </c>
      <c r="Z90" s="31"/>
      <c r="AA90" s="30"/>
      <c r="AB90" s="31"/>
      <c r="AC90" s="31"/>
      <c r="AD90" s="32"/>
      <c r="AE90" s="32"/>
      <c r="AF90" s="32"/>
    </row>
    <row r="91" spans="1:32" s="27" customFormat="1" ht="12.75" customHeight="1" x14ac:dyDescent="0.3">
      <c r="A91" s="27" t="s">
        <v>447</v>
      </c>
      <c r="B91" s="5" t="s">
        <v>1917</v>
      </c>
      <c r="C91" s="25">
        <v>0</v>
      </c>
      <c r="D91" s="25">
        <v>0</v>
      </c>
      <c r="E91" s="25">
        <v>11</v>
      </c>
      <c r="F91" s="25">
        <v>0</v>
      </c>
      <c r="G91" s="25">
        <v>0</v>
      </c>
      <c r="H91" s="25">
        <v>0</v>
      </c>
      <c r="I91" s="25">
        <v>0</v>
      </c>
      <c r="J91" s="25">
        <v>0</v>
      </c>
      <c r="K91" s="25">
        <v>0</v>
      </c>
      <c r="L91" s="25">
        <v>0</v>
      </c>
      <c r="M91" s="25">
        <v>1892</v>
      </c>
      <c r="N91" s="25">
        <v>0</v>
      </c>
      <c r="O91" s="25">
        <v>0</v>
      </c>
      <c r="P91" s="25">
        <v>11</v>
      </c>
      <c r="Q91" s="25">
        <v>0</v>
      </c>
      <c r="R91" s="25">
        <v>0</v>
      </c>
      <c r="S91" s="25">
        <v>0</v>
      </c>
      <c r="T91" s="25">
        <v>0</v>
      </c>
      <c r="U91" s="25">
        <v>0</v>
      </c>
      <c r="V91" s="25">
        <v>0</v>
      </c>
      <c r="W91" s="25">
        <v>0</v>
      </c>
      <c r="X91" s="25" t="s">
        <v>191</v>
      </c>
      <c r="Y91" s="25" t="s">
        <v>249</v>
      </c>
      <c r="Z91" s="31"/>
      <c r="AA91" s="30"/>
      <c r="AB91" s="31"/>
      <c r="AC91" s="31"/>
      <c r="AD91" s="32"/>
      <c r="AE91" s="32"/>
      <c r="AF91" s="32"/>
    </row>
    <row r="92" spans="1:32" s="27" customFormat="1" ht="12.75" customHeight="1" x14ac:dyDescent="0.3">
      <c r="A92" s="27" t="s">
        <v>450</v>
      </c>
      <c r="B92" s="5" t="s">
        <v>1918</v>
      </c>
      <c r="C92" s="25">
        <v>0</v>
      </c>
      <c r="D92" s="25">
        <v>0</v>
      </c>
      <c r="E92" s="25">
        <v>0</v>
      </c>
      <c r="F92" s="25">
        <v>0</v>
      </c>
      <c r="G92" s="25">
        <v>0</v>
      </c>
      <c r="H92" s="25">
        <v>0</v>
      </c>
      <c r="I92" s="25">
        <v>0</v>
      </c>
      <c r="J92" s="25">
        <v>0</v>
      </c>
      <c r="K92" s="25">
        <v>0</v>
      </c>
      <c r="L92" s="25">
        <v>0</v>
      </c>
      <c r="M92" s="25">
        <v>82883.44</v>
      </c>
      <c r="N92" s="25">
        <v>17000</v>
      </c>
      <c r="O92" s="25">
        <v>0</v>
      </c>
      <c r="P92" s="25">
        <v>0</v>
      </c>
      <c r="Q92" s="25">
        <v>0</v>
      </c>
      <c r="R92" s="25">
        <v>0</v>
      </c>
      <c r="S92" s="25">
        <v>0</v>
      </c>
      <c r="T92" s="25">
        <v>0</v>
      </c>
      <c r="U92" s="25">
        <v>0</v>
      </c>
      <c r="V92" s="25">
        <v>0</v>
      </c>
      <c r="W92" s="25">
        <v>0</v>
      </c>
      <c r="X92" s="25" t="s">
        <v>191</v>
      </c>
      <c r="Y92" s="25" t="s">
        <v>205</v>
      </c>
      <c r="Z92" s="31"/>
      <c r="AA92" s="30"/>
      <c r="AB92" s="31"/>
      <c r="AC92" s="31"/>
      <c r="AD92" s="32"/>
      <c r="AE92" s="32"/>
      <c r="AF92" s="32"/>
    </row>
    <row r="93" spans="1:32" s="27" customFormat="1" ht="12.75" customHeight="1" x14ac:dyDescent="0.3">
      <c r="A93" s="27" t="s">
        <v>453</v>
      </c>
      <c r="B93" s="5" t="s">
        <v>454</v>
      </c>
      <c r="C93" s="25">
        <v>0</v>
      </c>
      <c r="D93" s="25">
        <v>0</v>
      </c>
      <c r="E93" s="25">
        <v>0</v>
      </c>
      <c r="F93" s="25">
        <v>0</v>
      </c>
      <c r="G93" s="25">
        <v>0</v>
      </c>
      <c r="H93" s="25">
        <v>0</v>
      </c>
      <c r="I93" s="25">
        <v>0</v>
      </c>
      <c r="J93" s="25">
        <v>0</v>
      </c>
      <c r="K93" s="25">
        <v>0</v>
      </c>
      <c r="L93" s="25">
        <v>0</v>
      </c>
      <c r="M93" s="25">
        <v>10778</v>
      </c>
      <c r="N93" s="25">
        <v>0</v>
      </c>
      <c r="O93" s="25">
        <v>0</v>
      </c>
      <c r="P93" s="25">
        <v>0</v>
      </c>
      <c r="Q93" s="25">
        <v>0</v>
      </c>
      <c r="R93" s="25">
        <v>0</v>
      </c>
      <c r="S93" s="25">
        <v>0</v>
      </c>
      <c r="T93" s="25">
        <v>0</v>
      </c>
      <c r="U93" s="25">
        <v>6000</v>
      </c>
      <c r="V93" s="25">
        <v>0</v>
      </c>
      <c r="W93" s="25">
        <v>0</v>
      </c>
      <c r="X93" s="25" t="s">
        <v>191</v>
      </c>
      <c r="Y93" s="25" t="s">
        <v>249</v>
      </c>
      <c r="Z93" s="31"/>
      <c r="AA93" s="30"/>
      <c r="AB93" s="31"/>
      <c r="AC93" s="31"/>
      <c r="AD93" s="32"/>
      <c r="AE93" s="32"/>
      <c r="AF93" s="32"/>
    </row>
    <row r="94" spans="1:32" s="27" customFormat="1" ht="12.75" customHeight="1" x14ac:dyDescent="0.3">
      <c r="A94" s="27" t="s">
        <v>456</v>
      </c>
      <c r="B94" s="5" t="s">
        <v>1919</v>
      </c>
      <c r="C94" s="25">
        <v>0</v>
      </c>
      <c r="D94" s="25">
        <v>0</v>
      </c>
      <c r="E94" s="25">
        <v>27</v>
      </c>
      <c r="F94" s="25">
        <v>0</v>
      </c>
      <c r="G94" s="25">
        <v>0</v>
      </c>
      <c r="H94" s="25">
        <v>0</v>
      </c>
      <c r="I94" s="25">
        <v>0</v>
      </c>
      <c r="J94" s="25">
        <v>0</v>
      </c>
      <c r="K94" s="25">
        <v>0</v>
      </c>
      <c r="L94" s="25">
        <v>0</v>
      </c>
      <c r="M94" s="25">
        <v>264013</v>
      </c>
      <c r="N94" s="25">
        <v>15000</v>
      </c>
      <c r="O94" s="25">
        <v>0</v>
      </c>
      <c r="P94" s="25">
        <v>0</v>
      </c>
      <c r="Q94" s="25">
        <v>0</v>
      </c>
      <c r="R94" s="25">
        <v>0</v>
      </c>
      <c r="S94" s="25">
        <v>0</v>
      </c>
      <c r="T94" s="25">
        <v>0</v>
      </c>
      <c r="U94" s="25">
        <v>7000</v>
      </c>
      <c r="V94" s="25">
        <v>0</v>
      </c>
      <c r="W94" s="25">
        <v>11000</v>
      </c>
      <c r="X94" s="25" t="s">
        <v>191</v>
      </c>
      <c r="Y94" s="25" t="s">
        <v>205</v>
      </c>
      <c r="Z94" s="31"/>
      <c r="AA94" s="30"/>
      <c r="AB94" s="31"/>
      <c r="AC94" s="31"/>
      <c r="AD94" s="32"/>
      <c r="AE94" s="32"/>
      <c r="AF94" s="32"/>
    </row>
    <row r="95" spans="1:32" s="27" customFormat="1" ht="12.75" customHeight="1" x14ac:dyDescent="0.3">
      <c r="A95" s="27" t="s">
        <v>459</v>
      </c>
      <c r="B95" s="5" t="s">
        <v>460</v>
      </c>
      <c r="C95" s="25">
        <v>0</v>
      </c>
      <c r="D95" s="25">
        <v>0</v>
      </c>
      <c r="E95" s="25">
        <v>0</v>
      </c>
      <c r="F95" s="25">
        <v>0</v>
      </c>
      <c r="G95" s="25">
        <v>0</v>
      </c>
      <c r="H95" s="25">
        <v>0</v>
      </c>
      <c r="I95" s="25">
        <v>0</v>
      </c>
      <c r="J95" s="25">
        <v>0</v>
      </c>
      <c r="K95" s="25">
        <v>0</v>
      </c>
      <c r="L95" s="25">
        <v>0</v>
      </c>
      <c r="M95" s="25">
        <v>133238</v>
      </c>
      <c r="N95" s="25">
        <v>0</v>
      </c>
      <c r="O95" s="25">
        <v>0</v>
      </c>
      <c r="P95" s="25">
        <v>3</v>
      </c>
      <c r="Q95" s="25">
        <v>0</v>
      </c>
      <c r="R95" s="25">
        <v>0</v>
      </c>
      <c r="S95" s="25">
        <v>0</v>
      </c>
      <c r="T95" s="25">
        <v>0</v>
      </c>
      <c r="U95" s="25">
        <v>0</v>
      </c>
      <c r="V95" s="25">
        <v>0</v>
      </c>
      <c r="W95" s="25">
        <v>2404</v>
      </c>
      <c r="X95" s="25" t="s">
        <v>191</v>
      </c>
      <c r="Y95" s="25" t="s">
        <v>212</v>
      </c>
      <c r="Z95" s="31"/>
      <c r="AA95" s="30"/>
      <c r="AB95" s="31"/>
      <c r="AC95" s="31"/>
      <c r="AD95" s="32"/>
      <c r="AE95" s="32"/>
      <c r="AF95" s="32"/>
    </row>
    <row r="96" spans="1:32" s="27" customFormat="1" ht="12.75" customHeight="1" x14ac:dyDescent="0.3">
      <c r="A96" s="27" t="s">
        <v>462</v>
      </c>
      <c r="B96" s="5" t="s">
        <v>463</v>
      </c>
      <c r="C96" s="25">
        <v>0</v>
      </c>
      <c r="D96" s="25">
        <v>0</v>
      </c>
      <c r="E96" s="25">
        <v>0</v>
      </c>
      <c r="F96" s="25">
        <v>0</v>
      </c>
      <c r="G96" s="25">
        <v>0</v>
      </c>
      <c r="H96" s="25">
        <v>0</v>
      </c>
      <c r="I96" s="25">
        <v>0</v>
      </c>
      <c r="J96" s="25">
        <v>0</v>
      </c>
      <c r="K96" s="25">
        <v>0</v>
      </c>
      <c r="L96" s="25">
        <v>0</v>
      </c>
      <c r="M96" s="25">
        <v>0</v>
      </c>
      <c r="N96" s="25">
        <v>0</v>
      </c>
      <c r="O96" s="25">
        <v>0</v>
      </c>
      <c r="P96" s="25">
        <v>0</v>
      </c>
      <c r="Q96" s="25">
        <v>0</v>
      </c>
      <c r="R96" s="25">
        <v>0</v>
      </c>
      <c r="S96" s="25">
        <v>0</v>
      </c>
      <c r="T96" s="25">
        <v>0</v>
      </c>
      <c r="U96" s="25">
        <v>0</v>
      </c>
      <c r="V96" s="25">
        <v>0</v>
      </c>
      <c r="W96" s="25">
        <v>0</v>
      </c>
      <c r="X96" s="25" t="s">
        <v>191</v>
      </c>
      <c r="Y96" s="25" t="s">
        <v>212</v>
      </c>
      <c r="Z96" s="31"/>
      <c r="AA96" s="30"/>
      <c r="AB96" s="31"/>
      <c r="AC96" s="31"/>
      <c r="AD96" s="32"/>
      <c r="AE96" s="32"/>
      <c r="AF96" s="32"/>
    </row>
    <row r="97" spans="1:32" s="27" customFormat="1" ht="12.75" customHeight="1" x14ac:dyDescent="0.3">
      <c r="A97" s="27" t="s">
        <v>465</v>
      </c>
      <c r="B97" s="5" t="s">
        <v>466</v>
      </c>
      <c r="C97" s="25">
        <v>0</v>
      </c>
      <c r="D97" s="25">
        <v>0</v>
      </c>
      <c r="E97" s="25">
        <v>0</v>
      </c>
      <c r="F97" s="25">
        <v>0</v>
      </c>
      <c r="G97" s="25">
        <v>0</v>
      </c>
      <c r="H97" s="25">
        <v>0</v>
      </c>
      <c r="I97" s="25">
        <v>0</v>
      </c>
      <c r="J97" s="25">
        <v>0</v>
      </c>
      <c r="K97" s="25">
        <v>0</v>
      </c>
      <c r="L97" s="25">
        <v>0</v>
      </c>
      <c r="M97" s="25">
        <v>0</v>
      </c>
      <c r="N97" s="25">
        <v>0</v>
      </c>
      <c r="O97" s="25">
        <v>0</v>
      </c>
      <c r="P97" s="25">
        <v>0</v>
      </c>
      <c r="Q97" s="25">
        <v>0</v>
      </c>
      <c r="R97" s="25">
        <v>0</v>
      </c>
      <c r="S97" s="25">
        <v>0</v>
      </c>
      <c r="T97" s="25">
        <v>0</v>
      </c>
      <c r="U97" s="25">
        <v>0</v>
      </c>
      <c r="V97" s="25">
        <v>0</v>
      </c>
      <c r="W97" s="25">
        <v>0</v>
      </c>
      <c r="X97" s="25" t="s">
        <v>191</v>
      </c>
      <c r="Y97" s="25" t="s">
        <v>212</v>
      </c>
      <c r="Z97" s="31"/>
      <c r="AA97" s="30"/>
      <c r="AB97" s="31"/>
      <c r="AC97" s="31"/>
      <c r="AD97" s="32"/>
      <c r="AE97" s="32"/>
      <c r="AF97" s="32"/>
    </row>
    <row r="98" spans="1:32" s="27" customFormat="1" ht="12.75" customHeight="1" x14ac:dyDescent="0.3">
      <c r="A98" s="27" t="s">
        <v>468</v>
      </c>
      <c r="B98" s="5" t="s">
        <v>469</v>
      </c>
      <c r="C98" s="25">
        <v>0</v>
      </c>
      <c r="D98" s="25">
        <v>0</v>
      </c>
      <c r="E98" s="25">
        <v>0</v>
      </c>
      <c r="F98" s="25">
        <v>0</v>
      </c>
      <c r="G98" s="25">
        <v>0</v>
      </c>
      <c r="H98" s="25">
        <v>0</v>
      </c>
      <c r="I98" s="25">
        <v>0</v>
      </c>
      <c r="J98" s="25">
        <v>0</v>
      </c>
      <c r="K98" s="25">
        <v>0</v>
      </c>
      <c r="L98" s="25">
        <v>0</v>
      </c>
      <c r="M98" s="25">
        <v>11913</v>
      </c>
      <c r="N98" s="25">
        <v>0</v>
      </c>
      <c r="O98" s="25">
        <v>0</v>
      </c>
      <c r="P98" s="25">
        <v>0</v>
      </c>
      <c r="Q98" s="25">
        <v>0</v>
      </c>
      <c r="R98" s="25">
        <v>0</v>
      </c>
      <c r="S98" s="25">
        <v>0</v>
      </c>
      <c r="T98" s="25">
        <v>0</v>
      </c>
      <c r="U98" s="25">
        <v>0</v>
      </c>
      <c r="V98" s="25">
        <v>7000</v>
      </c>
      <c r="W98" s="25">
        <v>0</v>
      </c>
      <c r="X98" s="25" t="s">
        <v>191</v>
      </c>
      <c r="Y98" s="25" t="s">
        <v>212</v>
      </c>
      <c r="Z98" s="31"/>
      <c r="AA98" s="30"/>
      <c r="AB98" s="31"/>
      <c r="AC98" s="31"/>
      <c r="AD98" s="32"/>
      <c r="AE98" s="32"/>
      <c r="AF98" s="32"/>
    </row>
    <row r="99" spans="1:32" s="27" customFormat="1" ht="12.75" customHeight="1" x14ac:dyDescent="0.3">
      <c r="A99" s="27" t="s">
        <v>1818</v>
      </c>
      <c r="B99" s="5" t="s">
        <v>1819</v>
      </c>
      <c r="C99" s="25">
        <v>0</v>
      </c>
      <c r="D99" s="25">
        <v>0</v>
      </c>
      <c r="E99" s="25">
        <v>0</v>
      </c>
      <c r="F99" s="25">
        <v>0</v>
      </c>
      <c r="G99" s="25">
        <v>0</v>
      </c>
      <c r="H99" s="25">
        <v>0</v>
      </c>
      <c r="I99" s="25">
        <v>0</v>
      </c>
      <c r="J99" s="25">
        <v>0</v>
      </c>
      <c r="K99" s="25">
        <v>0</v>
      </c>
      <c r="L99" s="25">
        <v>0</v>
      </c>
      <c r="M99" s="25">
        <v>0</v>
      </c>
      <c r="N99" s="25">
        <v>0</v>
      </c>
      <c r="O99" s="25">
        <v>0</v>
      </c>
      <c r="P99" s="25">
        <v>0</v>
      </c>
      <c r="Q99" s="25">
        <v>0</v>
      </c>
      <c r="R99" s="25">
        <v>0</v>
      </c>
      <c r="S99" s="25">
        <v>0</v>
      </c>
      <c r="T99" s="25">
        <v>0</v>
      </c>
      <c r="U99" s="25">
        <v>0</v>
      </c>
      <c r="V99" s="25">
        <v>0</v>
      </c>
      <c r="W99" s="25">
        <v>0</v>
      </c>
      <c r="X99" s="25" t="s">
        <v>191</v>
      </c>
      <c r="Y99" s="25" t="s">
        <v>212</v>
      </c>
      <c r="Z99" s="31"/>
      <c r="AA99" s="30"/>
      <c r="AB99" s="31"/>
      <c r="AC99" s="31"/>
      <c r="AD99" s="32"/>
      <c r="AE99" s="32"/>
      <c r="AF99" s="32"/>
    </row>
    <row r="100" spans="1:32" s="27" customFormat="1" ht="12.75" customHeight="1" x14ac:dyDescent="0.3">
      <c r="A100" s="27" t="s">
        <v>203</v>
      </c>
      <c r="B100" s="5" t="s">
        <v>1920</v>
      </c>
      <c r="C100" s="25">
        <v>0</v>
      </c>
      <c r="D100" s="25">
        <v>0</v>
      </c>
      <c r="E100" s="25">
        <v>40060</v>
      </c>
      <c r="F100" s="25">
        <v>0</v>
      </c>
      <c r="G100" s="25">
        <v>0</v>
      </c>
      <c r="H100" s="25">
        <v>0</v>
      </c>
      <c r="I100" s="25">
        <v>2561</v>
      </c>
      <c r="J100" s="25">
        <v>0</v>
      </c>
      <c r="K100" s="25">
        <v>372099</v>
      </c>
      <c r="L100" s="25">
        <v>2</v>
      </c>
      <c r="M100" s="25">
        <v>398880</v>
      </c>
      <c r="N100" s="25">
        <v>55000</v>
      </c>
      <c r="O100" s="25">
        <v>0</v>
      </c>
      <c r="P100" s="25">
        <v>0</v>
      </c>
      <c r="Q100" s="25">
        <v>0</v>
      </c>
      <c r="R100" s="25">
        <v>0</v>
      </c>
      <c r="S100" s="25">
        <v>0</v>
      </c>
      <c r="T100" s="25">
        <v>0</v>
      </c>
      <c r="U100" s="25">
        <v>38893</v>
      </c>
      <c r="V100" s="25">
        <v>3000</v>
      </c>
      <c r="W100" s="25">
        <v>0</v>
      </c>
      <c r="X100" s="25" t="s">
        <v>193</v>
      </c>
      <c r="Y100" s="25" t="s">
        <v>205</v>
      </c>
      <c r="Z100" s="31"/>
      <c r="AA100" s="30"/>
      <c r="AB100" s="31"/>
      <c r="AC100" s="31"/>
      <c r="AD100" s="32"/>
      <c r="AE100" s="32"/>
      <c r="AF100" s="32"/>
    </row>
    <row r="101" spans="1:32" s="27" customFormat="1" ht="12.75" customHeight="1" x14ac:dyDescent="0.3">
      <c r="A101" s="27" t="s">
        <v>588</v>
      </c>
      <c r="B101" s="5" t="s">
        <v>1921</v>
      </c>
      <c r="C101" s="25">
        <v>0</v>
      </c>
      <c r="D101" s="25">
        <v>0</v>
      </c>
      <c r="E101" s="25">
        <v>3017</v>
      </c>
      <c r="F101" s="25">
        <v>0</v>
      </c>
      <c r="G101" s="25">
        <v>0</v>
      </c>
      <c r="H101" s="25">
        <v>0</v>
      </c>
      <c r="I101" s="25">
        <v>751</v>
      </c>
      <c r="J101" s="25">
        <v>0</v>
      </c>
      <c r="K101" s="25">
        <v>0</v>
      </c>
      <c r="L101" s="25">
        <v>0</v>
      </c>
      <c r="M101" s="25">
        <v>388945</v>
      </c>
      <c r="N101" s="25">
        <v>35000</v>
      </c>
      <c r="O101" s="25">
        <v>0</v>
      </c>
      <c r="P101" s="25">
        <v>0</v>
      </c>
      <c r="Q101" s="25">
        <v>0</v>
      </c>
      <c r="R101" s="25">
        <v>0</v>
      </c>
      <c r="S101" s="25">
        <v>0</v>
      </c>
      <c r="T101" s="25">
        <v>0</v>
      </c>
      <c r="U101" s="25">
        <v>5000</v>
      </c>
      <c r="V101" s="25">
        <v>68000</v>
      </c>
      <c r="W101" s="25">
        <v>0</v>
      </c>
      <c r="X101" s="25" t="s">
        <v>193</v>
      </c>
      <c r="Y101" s="25" t="s">
        <v>205</v>
      </c>
      <c r="Z101" s="31"/>
      <c r="AA101" s="30"/>
      <c r="AB101" s="31"/>
      <c r="AC101" s="31"/>
      <c r="AD101" s="32"/>
      <c r="AE101" s="32"/>
      <c r="AF101" s="32"/>
    </row>
    <row r="102" spans="1:32" s="27" customFormat="1" ht="12.75" customHeight="1" x14ac:dyDescent="0.3">
      <c r="A102" s="27" t="s">
        <v>663</v>
      </c>
      <c r="B102" s="5" t="s">
        <v>1922</v>
      </c>
      <c r="C102" s="25">
        <v>0</v>
      </c>
      <c r="D102" s="25">
        <v>0</v>
      </c>
      <c r="E102" s="25">
        <v>124960</v>
      </c>
      <c r="F102" s="25">
        <v>0</v>
      </c>
      <c r="G102" s="25">
        <v>1591</v>
      </c>
      <c r="H102" s="25">
        <v>0</v>
      </c>
      <c r="I102" s="25">
        <v>0</v>
      </c>
      <c r="J102" s="25">
        <v>0</v>
      </c>
      <c r="K102" s="25">
        <v>0</v>
      </c>
      <c r="L102" s="25">
        <v>0</v>
      </c>
      <c r="M102" s="25">
        <v>1022166</v>
      </c>
      <c r="N102" s="25">
        <v>238000</v>
      </c>
      <c r="O102" s="25">
        <v>0</v>
      </c>
      <c r="P102" s="25">
        <v>0</v>
      </c>
      <c r="Q102" s="25">
        <v>0</v>
      </c>
      <c r="R102" s="25">
        <v>0</v>
      </c>
      <c r="S102" s="25">
        <v>1835</v>
      </c>
      <c r="T102" s="25">
        <v>0</v>
      </c>
      <c r="U102" s="25">
        <v>37900</v>
      </c>
      <c r="V102" s="25">
        <v>20756</v>
      </c>
      <c r="W102" s="25">
        <v>0</v>
      </c>
      <c r="X102" s="25" t="s">
        <v>193</v>
      </c>
      <c r="Y102" s="25" t="s">
        <v>205</v>
      </c>
      <c r="Z102" s="31"/>
      <c r="AA102" s="30"/>
      <c r="AB102" s="31"/>
      <c r="AC102" s="31"/>
      <c r="AD102" s="32"/>
      <c r="AE102" s="32"/>
      <c r="AF102" s="32"/>
    </row>
    <row r="103" spans="1:32" s="27" customFormat="1" ht="12.75" customHeight="1" x14ac:dyDescent="0.3">
      <c r="A103" s="27" t="s">
        <v>729</v>
      </c>
      <c r="B103" s="5" t="s">
        <v>1923</v>
      </c>
      <c r="C103" s="25">
        <v>19</v>
      </c>
      <c r="D103" s="25">
        <v>0</v>
      </c>
      <c r="E103" s="25">
        <v>146</v>
      </c>
      <c r="F103" s="25">
        <v>18169</v>
      </c>
      <c r="G103" s="25">
        <v>28</v>
      </c>
      <c r="H103" s="25">
        <v>0</v>
      </c>
      <c r="I103" s="25">
        <v>72</v>
      </c>
      <c r="J103" s="25">
        <v>0</v>
      </c>
      <c r="K103" s="25">
        <v>0</v>
      </c>
      <c r="L103" s="25">
        <v>0</v>
      </c>
      <c r="M103" s="25">
        <v>895069</v>
      </c>
      <c r="N103" s="25">
        <v>219000</v>
      </c>
      <c r="O103" s="25">
        <v>0</v>
      </c>
      <c r="P103" s="25">
        <v>0</v>
      </c>
      <c r="Q103" s="25">
        <v>0</v>
      </c>
      <c r="R103" s="25">
        <v>0</v>
      </c>
      <c r="S103" s="25">
        <v>0</v>
      </c>
      <c r="T103" s="25">
        <v>0</v>
      </c>
      <c r="U103" s="25">
        <v>230000</v>
      </c>
      <c r="V103" s="25">
        <v>289095</v>
      </c>
      <c r="W103" s="25">
        <v>0</v>
      </c>
      <c r="X103" s="25" t="s">
        <v>193</v>
      </c>
      <c r="Y103" s="25" t="s">
        <v>205</v>
      </c>
      <c r="Z103" s="31"/>
      <c r="AA103" s="30"/>
      <c r="AB103" s="31"/>
      <c r="AC103" s="31"/>
      <c r="AD103" s="32"/>
      <c r="AE103" s="32"/>
      <c r="AF103" s="32"/>
    </row>
    <row r="104" spans="1:32" s="27" customFormat="1" ht="12.75" customHeight="1" x14ac:dyDescent="0.3">
      <c r="A104" s="27" t="s">
        <v>471</v>
      </c>
      <c r="B104" s="5" t="s">
        <v>472</v>
      </c>
      <c r="C104" s="25">
        <v>0</v>
      </c>
      <c r="D104" s="25">
        <v>0</v>
      </c>
      <c r="E104" s="25">
        <v>0</v>
      </c>
      <c r="F104" s="25">
        <v>0</v>
      </c>
      <c r="G104" s="25">
        <v>0</v>
      </c>
      <c r="H104" s="25">
        <v>0</v>
      </c>
      <c r="I104" s="25">
        <v>0</v>
      </c>
      <c r="J104" s="25">
        <v>0</v>
      </c>
      <c r="K104" s="25">
        <v>0</v>
      </c>
      <c r="L104" s="25">
        <v>0</v>
      </c>
      <c r="M104" s="25">
        <v>0</v>
      </c>
      <c r="N104" s="25">
        <v>0</v>
      </c>
      <c r="O104" s="25">
        <v>0</v>
      </c>
      <c r="P104" s="25">
        <v>0</v>
      </c>
      <c r="Q104" s="25">
        <v>0</v>
      </c>
      <c r="R104" s="25">
        <v>0</v>
      </c>
      <c r="S104" s="25">
        <v>0</v>
      </c>
      <c r="T104" s="25">
        <v>0</v>
      </c>
      <c r="U104" s="25">
        <v>0</v>
      </c>
      <c r="V104" s="25">
        <v>0</v>
      </c>
      <c r="W104" s="25">
        <v>0</v>
      </c>
      <c r="X104" s="25" t="s">
        <v>191</v>
      </c>
      <c r="Y104" s="25" t="s">
        <v>249</v>
      </c>
      <c r="Z104" s="31"/>
      <c r="AA104" s="30"/>
      <c r="AB104" s="31"/>
      <c r="AC104" s="31"/>
      <c r="AD104" s="32"/>
      <c r="AE104" s="32"/>
      <c r="AF104" s="32"/>
    </row>
    <row r="105" spans="1:32" s="27" customFormat="1" ht="12.75" customHeight="1" x14ac:dyDescent="0.3">
      <c r="A105" s="27" t="s">
        <v>1179</v>
      </c>
      <c r="B105" s="5" t="s">
        <v>1924</v>
      </c>
      <c r="C105" s="25">
        <v>0</v>
      </c>
      <c r="D105" s="25">
        <v>0</v>
      </c>
      <c r="E105" s="25">
        <v>0</v>
      </c>
      <c r="F105" s="25">
        <v>0</v>
      </c>
      <c r="G105" s="25">
        <v>0</v>
      </c>
      <c r="H105" s="25">
        <v>0</v>
      </c>
      <c r="I105" s="25">
        <v>195</v>
      </c>
      <c r="J105" s="25">
        <v>0</v>
      </c>
      <c r="K105" s="25">
        <v>0</v>
      </c>
      <c r="L105" s="25">
        <v>619</v>
      </c>
      <c r="M105" s="25">
        <v>623563</v>
      </c>
      <c r="N105" s="25">
        <v>49000</v>
      </c>
      <c r="O105" s="25">
        <v>0</v>
      </c>
      <c r="P105" s="25">
        <v>0</v>
      </c>
      <c r="Q105" s="25">
        <v>0</v>
      </c>
      <c r="R105" s="25">
        <v>0</v>
      </c>
      <c r="S105" s="25">
        <v>0</v>
      </c>
      <c r="T105" s="25">
        <v>0</v>
      </c>
      <c r="U105" s="25">
        <v>0</v>
      </c>
      <c r="V105" s="25">
        <v>115500</v>
      </c>
      <c r="W105" s="25">
        <v>0</v>
      </c>
      <c r="X105" s="25" t="s">
        <v>191</v>
      </c>
      <c r="Y105" s="25" t="s">
        <v>205</v>
      </c>
      <c r="Z105" s="31"/>
      <c r="AA105" s="30"/>
      <c r="AB105" s="31"/>
      <c r="AC105" s="31"/>
      <c r="AD105" s="32"/>
      <c r="AE105" s="32"/>
      <c r="AF105" s="32"/>
    </row>
    <row r="106" spans="1:32" s="27" customFormat="1" ht="12.75" customHeight="1" x14ac:dyDescent="0.3">
      <c r="A106" s="27" t="s">
        <v>474</v>
      </c>
      <c r="B106" s="5" t="s">
        <v>1925</v>
      </c>
      <c r="C106" s="25">
        <v>3000</v>
      </c>
      <c r="D106" s="25">
        <v>0</v>
      </c>
      <c r="E106" s="25">
        <v>0</v>
      </c>
      <c r="F106" s="25">
        <v>0</v>
      </c>
      <c r="G106" s="25">
        <v>0</v>
      </c>
      <c r="H106" s="25">
        <v>0</v>
      </c>
      <c r="I106" s="25">
        <v>0</v>
      </c>
      <c r="J106" s="25">
        <v>0</v>
      </c>
      <c r="K106" s="25">
        <v>0</v>
      </c>
      <c r="L106" s="25">
        <v>0</v>
      </c>
      <c r="M106" s="25">
        <v>76444</v>
      </c>
      <c r="N106" s="25">
        <v>23500</v>
      </c>
      <c r="O106" s="25">
        <v>0</v>
      </c>
      <c r="P106" s="25">
        <v>0</v>
      </c>
      <c r="Q106" s="25">
        <v>0</v>
      </c>
      <c r="R106" s="25">
        <v>0</v>
      </c>
      <c r="S106" s="25">
        <v>0</v>
      </c>
      <c r="T106" s="25">
        <v>0</v>
      </c>
      <c r="U106" s="25">
        <v>0</v>
      </c>
      <c r="V106" s="25">
        <v>0</v>
      </c>
      <c r="W106" s="25">
        <v>0</v>
      </c>
      <c r="X106" s="25" t="s">
        <v>193</v>
      </c>
      <c r="Y106" s="25" t="s">
        <v>205</v>
      </c>
      <c r="Z106" s="31"/>
      <c r="AA106" s="30"/>
      <c r="AB106" s="31"/>
      <c r="AC106" s="31"/>
      <c r="AD106" s="32"/>
      <c r="AE106" s="32"/>
      <c r="AF106" s="32"/>
    </row>
    <row r="107" spans="1:32" s="27" customFormat="1" ht="12.75" customHeight="1" x14ac:dyDescent="0.3">
      <c r="A107" s="27" t="s">
        <v>477</v>
      </c>
      <c r="B107" s="5" t="s">
        <v>1926</v>
      </c>
      <c r="C107" s="25">
        <v>0</v>
      </c>
      <c r="D107" s="25">
        <v>0</v>
      </c>
      <c r="E107" s="25">
        <v>0</v>
      </c>
      <c r="F107" s="25">
        <v>0</v>
      </c>
      <c r="G107" s="25">
        <v>0</v>
      </c>
      <c r="H107" s="25">
        <v>0</v>
      </c>
      <c r="I107" s="25">
        <v>0</v>
      </c>
      <c r="J107" s="25">
        <v>0</v>
      </c>
      <c r="K107" s="25">
        <v>0</v>
      </c>
      <c r="L107" s="25">
        <v>0</v>
      </c>
      <c r="M107" s="25">
        <v>5160</v>
      </c>
      <c r="N107" s="25">
        <v>0</v>
      </c>
      <c r="O107" s="25">
        <v>0</v>
      </c>
      <c r="P107" s="25">
        <v>0</v>
      </c>
      <c r="Q107" s="25">
        <v>0</v>
      </c>
      <c r="R107" s="25">
        <v>0</v>
      </c>
      <c r="S107" s="25">
        <v>0</v>
      </c>
      <c r="T107" s="25">
        <v>0</v>
      </c>
      <c r="U107" s="25">
        <v>2000</v>
      </c>
      <c r="V107" s="25">
        <v>0</v>
      </c>
      <c r="W107" s="25">
        <v>0</v>
      </c>
      <c r="X107" s="25" t="s">
        <v>191</v>
      </c>
      <c r="Y107" s="25" t="s">
        <v>249</v>
      </c>
      <c r="Z107" s="31"/>
      <c r="AA107" s="30"/>
      <c r="AB107" s="31"/>
      <c r="AC107" s="31"/>
      <c r="AD107" s="32"/>
      <c r="AE107" s="32"/>
      <c r="AF107" s="32"/>
    </row>
    <row r="108" spans="1:32" s="27" customFormat="1" ht="12.75" customHeight="1" x14ac:dyDescent="0.3">
      <c r="A108" s="27" t="s">
        <v>480</v>
      </c>
      <c r="B108" s="5" t="s">
        <v>481</v>
      </c>
      <c r="C108" s="25">
        <v>0</v>
      </c>
      <c r="D108" s="25">
        <v>0</v>
      </c>
      <c r="E108" s="25">
        <v>0</v>
      </c>
      <c r="F108" s="25">
        <v>0</v>
      </c>
      <c r="G108" s="25">
        <v>0</v>
      </c>
      <c r="H108" s="25">
        <v>0</v>
      </c>
      <c r="I108" s="25">
        <v>0</v>
      </c>
      <c r="J108" s="25">
        <v>0</v>
      </c>
      <c r="K108" s="25">
        <v>0</v>
      </c>
      <c r="L108" s="25">
        <v>0</v>
      </c>
      <c r="M108" s="25">
        <v>17176</v>
      </c>
      <c r="N108" s="25">
        <v>0</v>
      </c>
      <c r="O108" s="25">
        <v>0</v>
      </c>
      <c r="P108" s="25">
        <v>0</v>
      </c>
      <c r="Q108" s="25">
        <v>0</v>
      </c>
      <c r="R108" s="25">
        <v>0</v>
      </c>
      <c r="S108" s="25">
        <v>0</v>
      </c>
      <c r="T108" s="25">
        <v>0</v>
      </c>
      <c r="U108" s="25">
        <v>0</v>
      </c>
      <c r="V108" s="25">
        <v>0</v>
      </c>
      <c r="W108" s="25">
        <v>0</v>
      </c>
      <c r="X108" s="25" t="s">
        <v>191</v>
      </c>
      <c r="Y108" s="25" t="s">
        <v>249</v>
      </c>
      <c r="Z108" s="31"/>
      <c r="AA108" s="30"/>
      <c r="AB108" s="31"/>
      <c r="AC108" s="31"/>
      <c r="AD108" s="32"/>
      <c r="AE108" s="32"/>
      <c r="AF108" s="32"/>
    </row>
    <row r="109" spans="1:32" s="27" customFormat="1" ht="12.75" customHeight="1" x14ac:dyDescent="0.3">
      <c r="A109" s="27" t="s">
        <v>483</v>
      </c>
      <c r="B109" s="5" t="s">
        <v>484</v>
      </c>
      <c r="C109" s="25">
        <v>0</v>
      </c>
      <c r="D109" s="25">
        <v>0</v>
      </c>
      <c r="E109" s="25">
        <v>0</v>
      </c>
      <c r="F109" s="25">
        <v>0</v>
      </c>
      <c r="G109" s="25">
        <v>0</v>
      </c>
      <c r="H109" s="25">
        <v>0</v>
      </c>
      <c r="I109" s="25">
        <v>0</v>
      </c>
      <c r="J109" s="25">
        <v>0</v>
      </c>
      <c r="K109" s="25">
        <v>0</v>
      </c>
      <c r="L109" s="25">
        <v>20000</v>
      </c>
      <c r="M109" s="25">
        <v>101594</v>
      </c>
      <c r="N109" s="25">
        <v>15400</v>
      </c>
      <c r="O109" s="25">
        <v>0</v>
      </c>
      <c r="P109" s="25">
        <v>0</v>
      </c>
      <c r="Q109" s="25">
        <v>0</v>
      </c>
      <c r="R109" s="25">
        <v>0</v>
      </c>
      <c r="S109" s="25">
        <v>0</v>
      </c>
      <c r="T109" s="25">
        <v>0</v>
      </c>
      <c r="U109" s="25">
        <v>0</v>
      </c>
      <c r="V109" s="25">
        <v>0</v>
      </c>
      <c r="W109" s="25">
        <v>0</v>
      </c>
      <c r="X109" s="25" t="s">
        <v>191</v>
      </c>
      <c r="Y109" s="25" t="s">
        <v>212</v>
      </c>
      <c r="Z109" s="31"/>
      <c r="AA109" s="30"/>
      <c r="AB109" s="31"/>
      <c r="AC109" s="31"/>
      <c r="AD109" s="32"/>
      <c r="AE109" s="32"/>
      <c r="AF109" s="32"/>
    </row>
    <row r="110" spans="1:32" s="27" customFormat="1" ht="12.75" customHeight="1" x14ac:dyDescent="0.3">
      <c r="A110" s="27" t="s">
        <v>486</v>
      </c>
      <c r="B110" s="5" t="s">
        <v>487</v>
      </c>
      <c r="C110" s="25">
        <v>0</v>
      </c>
      <c r="D110" s="25">
        <v>0</v>
      </c>
      <c r="E110" s="25">
        <v>0</v>
      </c>
      <c r="F110" s="25">
        <v>0</v>
      </c>
      <c r="G110" s="25">
        <v>0</v>
      </c>
      <c r="H110" s="25">
        <v>0</v>
      </c>
      <c r="I110" s="25">
        <v>0</v>
      </c>
      <c r="J110" s="25">
        <v>0</v>
      </c>
      <c r="K110" s="25">
        <v>0</v>
      </c>
      <c r="L110" s="25">
        <v>0</v>
      </c>
      <c r="M110" s="25">
        <v>143259</v>
      </c>
      <c r="N110" s="25">
        <v>0</v>
      </c>
      <c r="O110" s="25">
        <v>0</v>
      </c>
      <c r="P110" s="25">
        <v>0</v>
      </c>
      <c r="Q110" s="25">
        <v>0</v>
      </c>
      <c r="R110" s="25">
        <v>0</v>
      </c>
      <c r="S110" s="25">
        <v>0</v>
      </c>
      <c r="T110" s="25">
        <v>0</v>
      </c>
      <c r="U110" s="25">
        <v>0</v>
      </c>
      <c r="V110" s="25">
        <v>0</v>
      </c>
      <c r="W110" s="25">
        <v>0</v>
      </c>
      <c r="X110" s="25" t="s">
        <v>193</v>
      </c>
      <c r="Y110" s="25" t="s">
        <v>205</v>
      </c>
      <c r="Z110" s="31"/>
      <c r="AA110" s="30"/>
      <c r="AB110" s="31"/>
      <c r="AC110" s="31"/>
      <c r="AD110" s="32"/>
      <c r="AE110" s="32"/>
      <c r="AF110" s="32"/>
    </row>
    <row r="111" spans="1:32" s="27" customFormat="1" ht="12.75" customHeight="1" x14ac:dyDescent="0.3">
      <c r="A111" s="27" t="s">
        <v>492</v>
      </c>
      <c r="B111" s="5" t="s">
        <v>493</v>
      </c>
      <c r="C111" s="25">
        <v>0</v>
      </c>
      <c r="D111" s="25">
        <v>0</v>
      </c>
      <c r="E111" s="25">
        <v>0</v>
      </c>
      <c r="F111" s="25">
        <v>0</v>
      </c>
      <c r="G111" s="25">
        <v>0</v>
      </c>
      <c r="H111" s="25">
        <v>0</v>
      </c>
      <c r="I111" s="25">
        <v>0</v>
      </c>
      <c r="J111" s="25">
        <v>0</v>
      </c>
      <c r="K111" s="25">
        <v>0</v>
      </c>
      <c r="L111" s="25">
        <v>0</v>
      </c>
      <c r="M111" s="25">
        <v>0</v>
      </c>
      <c r="N111" s="25">
        <v>0</v>
      </c>
      <c r="O111" s="25">
        <v>0</v>
      </c>
      <c r="P111" s="25">
        <v>0</v>
      </c>
      <c r="Q111" s="25">
        <v>0</v>
      </c>
      <c r="R111" s="25">
        <v>0</v>
      </c>
      <c r="S111" s="25">
        <v>0</v>
      </c>
      <c r="T111" s="25">
        <v>0</v>
      </c>
      <c r="U111" s="25">
        <v>5000</v>
      </c>
      <c r="V111" s="25">
        <v>0</v>
      </c>
      <c r="W111" s="25">
        <v>0</v>
      </c>
      <c r="X111" s="25" t="s">
        <v>191</v>
      </c>
      <c r="Y111" s="25" t="s">
        <v>212</v>
      </c>
      <c r="Z111" s="31"/>
      <c r="AA111" s="30"/>
      <c r="AB111" s="31"/>
      <c r="AC111" s="31"/>
      <c r="AD111" s="32"/>
      <c r="AE111" s="32"/>
      <c r="AF111" s="32"/>
    </row>
    <row r="112" spans="1:32" s="27" customFormat="1" ht="12.75" customHeight="1" x14ac:dyDescent="0.3">
      <c r="A112" s="27" t="s">
        <v>495</v>
      </c>
      <c r="B112" s="5" t="s">
        <v>496</v>
      </c>
      <c r="C112" s="25">
        <v>0</v>
      </c>
      <c r="D112" s="25">
        <v>0</v>
      </c>
      <c r="E112" s="25">
        <v>0</v>
      </c>
      <c r="F112" s="25">
        <v>0</v>
      </c>
      <c r="G112" s="25">
        <v>0</v>
      </c>
      <c r="H112" s="25">
        <v>0</v>
      </c>
      <c r="I112" s="25">
        <v>0</v>
      </c>
      <c r="J112" s="25">
        <v>0</v>
      </c>
      <c r="K112" s="25">
        <v>0</v>
      </c>
      <c r="L112" s="25">
        <v>0</v>
      </c>
      <c r="M112" s="25">
        <v>70646</v>
      </c>
      <c r="N112" s="25">
        <v>0</v>
      </c>
      <c r="O112" s="25">
        <v>0</v>
      </c>
      <c r="P112" s="25">
        <v>0</v>
      </c>
      <c r="Q112" s="25">
        <v>0</v>
      </c>
      <c r="R112" s="25">
        <v>0</v>
      </c>
      <c r="S112" s="25">
        <v>0</v>
      </c>
      <c r="T112" s="25">
        <v>0</v>
      </c>
      <c r="U112" s="25">
        <v>0</v>
      </c>
      <c r="V112" s="25">
        <v>12000</v>
      </c>
      <c r="W112" s="25">
        <v>0</v>
      </c>
      <c r="X112" s="25" t="s">
        <v>191</v>
      </c>
      <c r="Y112" s="25" t="s">
        <v>212</v>
      </c>
      <c r="Z112" s="31"/>
      <c r="AA112" s="30"/>
      <c r="AB112" s="31"/>
      <c r="AC112" s="31"/>
      <c r="AD112" s="32"/>
      <c r="AE112" s="32"/>
      <c r="AF112" s="32"/>
    </row>
    <row r="113" spans="1:32" s="27" customFormat="1" ht="12.75" customHeight="1" x14ac:dyDescent="0.3">
      <c r="A113" s="27" t="s">
        <v>498</v>
      </c>
      <c r="B113" s="5" t="s">
        <v>1927</v>
      </c>
      <c r="C113" s="25">
        <v>0</v>
      </c>
      <c r="D113" s="25">
        <v>0</v>
      </c>
      <c r="E113" s="25">
        <v>0</v>
      </c>
      <c r="F113" s="25">
        <v>0</v>
      </c>
      <c r="G113" s="25">
        <v>0</v>
      </c>
      <c r="H113" s="25">
        <v>0</v>
      </c>
      <c r="I113" s="25">
        <v>0</v>
      </c>
      <c r="J113" s="25">
        <v>0</v>
      </c>
      <c r="K113" s="25">
        <v>0</v>
      </c>
      <c r="L113" s="25">
        <v>0</v>
      </c>
      <c r="M113" s="25">
        <v>239185</v>
      </c>
      <c r="N113" s="25">
        <v>351100</v>
      </c>
      <c r="O113" s="25">
        <v>0</v>
      </c>
      <c r="P113" s="25">
        <v>0</v>
      </c>
      <c r="Q113" s="25">
        <v>0</v>
      </c>
      <c r="R113" s="25">
        <v>0</v>
      </c>
      <c r="S113" s="25">
        <v>0</v>
      </c>
      <c r="T113" s="25">
        <v>0</v>
      </c>
      <c r="U113" s="25">
        <v>45892</v>
      </c>
      <c r="V113" s="25">
        <v>71253</v>
      </c>
      <c r="W113" s="25">
        <v>0</v>
      </c>
      <c r="X113" s="25" t="s">
        <v>191</v>
      </c>
      <c r="Y113" s="25" t="s">
        <v>205</v>
      </c>
      <c r="Z113" s="31"/>
      <c r="AA113" s="30"/>
      <c r="AB113" s="31"/>
      <c r="AC113" s="31"/>
      <c r="AD113" s="32"/>
      <c r="AE113" s="32"/>
      <c r="AF113" s="32"/>
    </row>
    <row r="114" spans="1:32" s="27" customFormat="1" ht="12.75" customHeight="1" x14ac:dyDescent="0.3">
      <c r="A114" s="27" t="s">
        <v>501</v>
      </c>
      <c r="B114" s="5" t="s">
        <v>502</v>
      </c>
      <c r="C114" s="25">
        <v>0</v>
      </c>
      <c r="D114" s="25">
        <v>0</v>
      </c>
      <c r="E114" s="25">
        <v>0</v>
      </c>
      <c r="F114" s="25">
        <v>0</v>
      </c>
      <c r="G114" s="25">
        <v>0</v>
      </c>
      <c r="H114" s="25">
        <v>0</v>
      </c>
      <c r="I114" s="25">
        <v>0</v>
      </c>
      <c r="J114" s="25">
        <v>0</v>
      </c>
      <c r="K114" s="25">
        <v>0</v>
      </c>
      <c r="L114" s="25">
        <v>0</v>
      </c>
      <c r="M114" s="25">
        <v>0</v>
      </c>
      <c r="N114" s="25">
        <v>0</v>
      </c>
      <c r="O114" s="25">
        <v>0</v>
      </c>
      <c r="P114" s="25">
        <v>0</v>
      </c>
      <c r="Q114" s="25">
        <v>0</v>
      </c>
      <c r="R114" s="25">
        <v>0</v>
      </c>
      <c r="S114" s="25">
        <v>0</v>
      </c>
      <c r="T114" s="25">
        <v>0</v>
      </c>
      <c r="U114" s="25">
        <v>0</v>
      </c>
      <c r="V114" s="25">
        <v>0</v>
      </c>
      <c r="W114" s="25">
        <v>0</v>
      </c>
      <c r="X114" s="25" t="s">
        <v>191</v>
      </c>
      <c r="Y114" s="25" t="s">
        <v>212</v>
      </c>
      <c r="Z114" s="31"/>
      <c r="AA114" s="30"/>
      <c r="AB114" s="31"/>
      <c r="AC114" s="31"/>
      <c r="AD114" s="32"/>
      <c r="AE114" s="32"/>
      <c r="AF114" s="32"/>
    </row>
    <row r="115" spans="1:32" s="27" customFormat="1" ht="12.75" customHeight="1" x14ac:dyDescent="0.3">
      <c r="A115" s="27" t="s">
        <v>591</v>
      </c>
      <c r="B115" s="5" t="s">
        <v>1928</v>
      </c>
      <c r="C115" s="25">
        <v>0</v>
      </c>
      <c r="D115" s="25">
        <v>0</v>
      </c>
      <c r="E115" s="25">
        <v>0</v>
      </c>
      <c r="F115" s="25">
        <v>0</v>
      </c>
      <c r="G115" s="25">
        <v>0</v>
      </c>
      <c r="H115" s="25">
        <v>0</v>
      </c>
      <c r="I115" s="25">
        <v>0</v>
      </c>
      <c r="J115" s="25">
        <v>0</v>
      </c>
      <c r="K115" s="25">
        <v>0</v>
      </c>
      <c r="L115" s="25">
        <v>0</v>
      </c>
      <c r="M115" s="25">
        <v>203981</v>
      </c>
      <c r="N115" s="25">
        <v>9900</v>
      </c>
      <c r="O115" s="25">
        <v>0</v>
      </c>
      <c r="P115" s="25">
        <v>0</v>
      </c>
      <c r="Q115" s="25">
        <v>0</v>
      </c>
      <c r="R115" s="25">
        <v>25000</v>
      </c>
      <c r="S115" s="25">
        <v>0</v>
      </c>
      <c r="T115" s="25">
        <v>0</v>
      </c>
      <c r="U115" s="25">
        <v>16500</v>
      </c>
      <c r="V115" s="25">
        <v>0</v>
      </c>
      <c r="W115" s="25">
        <v>227</v>
      </c>
      <c r="X115" s="25" t="s">
        <v>191</v>
      </c>
      <c r="Y115" s="25" t="s">
        <v>205</v>
      </c>
      <c r="Z115" s="31"/>
      <c r="AA115" s="30"/>
      <c r="AB115" s="31"/>
      <c r="AC115" s="31"/>
      <c r="AD115" s="32"/>
      <c r="AE115" s="32"/>
      <c r="AF115" s="32"/>
    </row>
    <row r="116" spans="1:32" s="27" customFormat="1" ht="12.75" customHeight="1" x14ac:dyDescent="0.3">
      <c r="A116" s="27" t="s">
        <v>504</v>
      </c>
      <c r="B116" s="5" t="s">
        <v>505</v>
      </c>
      <c r="C116" s="25">
        <v>0</v>
      </c>
      <c r="D116" s="25">
        <v>0</v>
      </c>
      <c r="E116" s="25">
        <v>0</v>
      </c>
      <c r="F116" s="25">
        <v>0</v>
      </c>
      <c r="G116" s="25">
        <v>0</v>
      </c>
      <c r="H116" s="25">
        <v>0</v>
      </c>
      <c r="I116" s="25">
        <v>441</v>
      </c>
      <c r="J116" s="25">
        <v>0</v>
      </c>
      <c r="K116" s="25">
        <v>0</v>
      </c>
      <c r="L116" s="25">
        <v>12004</v>
      </c>
      <c r="M116" s="25">
        <v>209459</v>
      </c>
      <c r="N116" s="25">
        <v>53000</v>
      </c>
      <c r="O116" s="25">
        <v>0</v>
      </c>
      <c r="P116" s="25">
        <v>1000</v>
      </c>
      <c r="Q116" s="25">
        <v>0</v>
      </c>
      <c r="R116" s="25">
        <v>0</v>
      </c>
      <c r="S116" s="25">
        <v>0</v>
      </c>
      <c r="T116" s="25">
        <v>0</v>
      </c>
      <c r="U116" s="25">
        <v>5000</v>
      </c>
      <c r="V116" s="25">
        <v>0</v>
      </c>
      <c r="W116" s="25">
        <v>18264</v>
      </c>
      <c r="X116" s="25" t="s">
        <v>191</v>
      </c>
      <c r="Y116" s="25" t="s">
        <v>269</v>
      </c>
      <c r="Z116" s="31"/>
      <c r="AA116" s="30"/>
      <c r="AB116" s="31"/>
      <c r="AC116" s="31"/>
      <c r="AD116" s="32"/>
      <c r="AE116" s="32"/>
      <c r="AF116" s="32"/>
    </row>
    <row r="117" spans="1:32" s="27" customFormat="1" ht="12.75" customHeight="1" x14ac:dyDescent="0.3">
      <c r="A117" s="27" t="s">
        <v>507</v>
      </c>
      <c r="B117" s="5" t="s">
        <v>508</v>
      </c>
      <c r="C117" s="25">
        <v>0</v>
      </c>
      <c r="D117" s="25">
        <v>0</v>
      </c>
      <c r="E117" s="25">
        <v>0</v>
      </c>
      <c r="F117" s="25">
        <v>0</v>
      </c>
      <c r="G117" s="25">
        <v>0</v>
      </c>
      <c r="H117" s="25">
        <v>0</v>
      </c>
      <c r="I117" s="25">
        <v>0</v>
      </c>
      <c r="J117" s="25">
        <v>0</v>
      </c>
      <c r="K117" s="25">
        <v>0</v>
      </c>
      <c r="L117" s="25">
        <v>0</v>
      </c>
      <c r="M117" s="25">
        <v>5988</v>
      </c>
      <c r="N117" s="25">
        <v>0</v>
      </c>
      <c r="O117" s="25">
        <v>0</v>
      </c>
      <c r="P117" s="25">
        <v>0</v>
      </c>
      <c r="Q117" s="25">
        <v>0</v>
      </c>
      <c r="R117" s="25">
        <v>0</v>
      </c>
      <c r="S117" s="25">
        <v>0</v>
      </c>
      <c r="T117" s="25">
        <v>0</v>
      </c>
      <c r="U117" s="25">
        <v>0</v>
      </c>
      <c r="V117" s="25">
        <v>0</v>
      </c>
      <c r="W117" s="25">
        <v>0</v>
      </c>
      <c r="X117" s="25" t="s">
        <v>191</v>
      </c>
      <c r="Y117" s="25" t="s">
        <v>212</v>
      </c>
      <c r="Z117" s="31"/>
      <c r="AA117" s="30"/>
      <c r="AB117" s="31"/>
      <c r="AC117" s="31"/>
      <c r="AD117" s="32"/>
      <c r="AE117" s="32"/>
      <c r="AF117" s="32"/>
    </row>
    <row r="118" spans="1:32" s="27" customFormat="1" ht="12.75" customHeight="1" x14ac:dyDescent="0.3">
      <c r="A118" s="27" t="s">
        <v>510</v>
      </c>
      <c r="B118" s="5" t="s">
        <v>511</v>
      </c>
      <c r="C118" s="25">
        <v>0</v>
      </c>
      <c r="D118" s="25">
        <v>0</v>
      </c>
      <c r="E118" s="25">
        <v>0</v>
      </c>
      <c r="F118" s="25">
        <v>0</v>
      </c>
      <c r="G118" s="25">
        <v>0</v>
      </c>
      <c r="H118" s="25">
        <v>0</v>
      </c>
      <c r="I118" s="25">
        <v>0</v>
      </c>
      <c r="J118" s="25">
        <v>0</v>
      </c>
      <c r="K118" s="25">
        <v>0</v>
      </c>
      <c r="L118" s="25">
        <v>0</v>
      </c>
      <c r="M118" s="25">
        <v>260325</v>
      </c>
      <c r="N118" s="25">
        <v>0</v>
      </c>
      <c r="O118" s="25">
        <v>0</v>
      </c>
      <c r="P118" s="25">
        <v>0</v>
      </c>
      <c r="Q118" s="25">
        <v>0</v>
      </c>
      <c r="R118" s="25">
        <v>0</v>
      </c>
      <c r="S118" s="25">
        <v>0</v>
      </c>
      <c r="T118" s="25">
        <v>0</v>
      </c>
      <c r="U118" s="25">
        <v>0</v>
      </c>
      <c r="V118" s="25">
        <v>0</v>
      </c>
      <c r="W118" s="25">
        <v>0</v>
      </c>
      <c r="X118" s="25" t="s">
        <v>191</v>
      </c>
      <c r="Y118" s="25" t="s">
        <v>212</v>
      </c>
      <c r="Z118" s="31"/>
      <c r="AA118" s="30"/>
      <c r="AB118" s="31"/>
      <c r="AC118" s="31"/>
      <c r="AD118" s="32"/>
      <c r="AE118" s="32"/>
      <c r="AF118" s="32"/>
    </row>
    <row r="119" spans="1:32" s="27" customFormat="1" ht="12.75" customHeight="1" x14ac:dyDescent="0.3">
      <c r="A119" s="27" t="s">
        <v>513</v>
      </c>
      <c r="B119" s="5" t="s">
        <v>514</v>
      </c>
      <c r="C119" s="25">
        <v>0</v>
      </c>
      <c r="D119" s="25">
        <v>0</v>
      </c>
      <c r="E119" s="25">
        <v>0</v>
      </c>
      <c r="F119" s="25">
        <v>0</v>
      </c>
      <c r="G119" s="25">
        <v>0</v>
      </c>
      <c r="H119" s="25">
        <v>0</v>
      </c>
      <c r="I119" s="25">
        <v>6</v>
      </c>
      <c r="J119" s="25">
        <v>0</v>
      </c>
      <c r="K119" s="25">
        <v>0</v>
      </c>
      <c r="L119" s="25">
        <v>315</v>
      </c>
      <c r="M119" s="25">
        <v>614926</v>
      </c>
      <c r="N119" s="25">
        <v>120000</v>
      </c>
      <c r="O119" s="25">
        <v>0</v>
      </c>
      <c r="P119" s="25">
        <v>23075</v>
      </c>
      <c r="Q119" s="25">
        <v>0</v>
      </c>
      <c r="R119" s="25">
        <v>0</v>
      </c>
      <c r="S119" s="25">
        <v>0</v>
      </c>
      <c r="T119" s="25">
        <v>0</v>
      </c>
      <c r="U119" s="25">
        <v>44745</v>
      </c>
      <c r="V119" s="25">
        <v>20000</v>
      </c>
      <c r="W119" s="25">
        <v>25000</v>
      </c>
      <c r="X119" s="25" t="s">
        <v>191</v>
      </c>
      <c r="Y119" s="25" t="s">
        <v>262</v>
      </c>
      <c r="Z119" s="31"/>
      <c r="AA119" s="30"/>
      <c r="AB119" s="31"/>
      <c r="AC119" s="31"/>
      <c r="AD119" s="32"/>
      <c r="AE119" s="32"/>
      <c r="AF119" s="32"/>
    </row>
    <row r="120" spans="1:32" s="27" customFormat="1" ht="12.75" customHeight="1" x14ac:dyDescent="0.3">
      <c r="A120" s="27" t="s">
        <v>516</v>
      </c>
      <c r="B120" s="5" t="s">
        <v>517</v>
      </c>
      <c r="C120" s="25">
        <v>0</v>
      </c>
      <c r="D120" s="25">
        <v>0</v>
      </c>
      <c r="E120" s="25">
        <v>0</v>
      </c>
      <c r="F120" s="25">
        <v>0</v>
      </c>
      <c r="G120" s="25">
        <v>0</v>
      </c>
      <c r="H120" s="25">
        <v>0</v>
      </c>
      <c r="I120" s="25">
        <v>0</v>
      </c>
      <c r="J120" s="25">
        <v>25000</v>
      </c>
      <c r="K120" s="25">
        <v>0</v>
      </c>
      <c r="L120" s="25">
        <v>0</v>
      </c>
      <c r="M120" s="25">
        <v>269700</v>
      </c>
      <c r="N120" s="25">
        <v>0</v>
      </c>
      <c r="O120" s="25">
        <v>0</v>
      </c>
      <c r="P120" s="25">
        <v>0</v>
      </c>
      <c r="Q120" s="25">
        <v>0</v>
      </c>
      <c r="R120" s="25">
        <v>0</v>
      </c>
      <c r="S120" s="25">
        <v>0</v>
      </c>
      <c r="T120" s="25">
        <v>0</v>
      </c>
      <c r="U120" s="25">
        <v>0</v>
      </c>
      <c r="V120" s="25">
        <v>0</v>
      </c>
      <c r="W120" s="25">
        <v>0</v>
      </c>
      <c r="X120" s="25" t="s">
        <v>191</v>
      </c>
      <c r="Y120" s="25" t="s">
        <v>372</v>
      </c>
      <c r="Z120" s="31"/>
      <c r="AA120" s="30"/>
      <c r="AB120" s="31"/>
      <c r="AC120" s="31"/>
      <c r="AD120" s="32"/>
      <c r="AE120" s="32"/>
      <c r="AF120" s="32"/>
    </row>
    <row r="121" spans="1:32" s="27" customFormat="1" ht="12.75" customHeight="1" x14ac:dyDescent="0.3">
      <c r="A121" s="27" t="s">
        <v>519</v>
      </c>
      <c r="B121" s="5" t="s">
        <v>520</v>
      </c>
      <c r="C121" s="25">
        <v>0</v>
      </c>
      <c r="D121" s="25">
        <v>0</v>
      </c>
      <c r="E121" s="25">
        <v>0</v>
      </c>
      <c r="F121" s="25">
        <v>0</v>
      </c>
      <c r="G121" s="25">
        <v>0</v>
      </c>
      <c r="H121" s="25">
        <v>0</v>
      </c>
      <c r="I121" s="25">
        <v>0</v>
      </c>
      <c r="J121" s="25">
        <v>0</v>
      </c>
      <c r="K121" s="25">
        <v>0</v>
      </c>
      <c r="L121" s="25">
        <v>0</v>
      </c>
      <c r="M121" s="25">
        <v>0</v>
      </c>
      <c r="N121" s="25">
        <v>0</v>
      </c>
      <c r="O121" s="25">
        <v>0</v>
      </c>
      <c r="P121" s="25">
        <v>0</v>
      </c>
      <c r="Q121" s="25">
        <v>0</v>
      </c>
      <c r="R121" s="25">
        <v>0</v>
      </c>
      <c r="S121" s="25">
        <v>0</v>
      </c>
      <c r="T121" s="25">
        <v>0</v>
      </c>
      <c r="U121" s="25">
        <v>0</v>
      </c>
      <c r="V121" s="25">
        <v>0</v>
      </c>
      <c r="W121" s="25">
        <v>0</v>
      </c>
      <c r="X121" s="25" t="s">
        <v>191</v>
      </c>
      <c r="Y121" s="25" t="s">
        <v>249</v>
      </c>
      <c r="Z121" s="31"/>
      <c r="AA121" s="30"/>
      <c r="AB121" s="31"/>
      <c r="AC121" s="31"/>
      <c r="AD121" s="32"/>
      <c r="AE121" s="32"/>
      <c r="AF121" s="32"/>
    </row>
    <row r="122" spans="1:32" s="27" customFormat="1" ht="12.75" customHeight="1" x14ac:dyDescent="0.3">
      <c r="A122" s="27" t="s">
        <v>522</v>
      </c>
      <c r="B122" s="5" t="s">
        <v>523</v>
      </c>
      <c r="C122" s="25">
        <v>0</v>
      </c>
      <c r="D122" s="25">
        <v>0</v>
      </c>
      <c r="E122" s="25">
        <v>0</v>
      </c>
      <c r="F122" s="25">
        <v>0</v>
      </c>
      <c r="G122" s="25">
        <v>0</v>
      </c>
      <c r="H122" s="25">
        <v>0</v>
      </c>
      <c r="I122" s="25">
        <v>0</v>
      </c>
      <c r="J122" s="25">
        <v>0</v>
      </c>
      <c r="K122" s="25">
        <v>0</v>
      </c>
      <c r="L122" s="25">
        <v>0</v>
      </c>
      <c r="M122" s="25">
        <v>365735</v>
      </c>
      <c r="N122" s="25">
        <v>0</v>
      </c>
      <c r="O122" s="25">
        <v>0</v>
      </c>
      <c r="P122" s="25">
        <v>0</v>
      </c>
      <c r="Q122" s="25">
        <v>0</v>
      </c>
      <c r="R122" s="25">
        <v>0</v>
      </c>
      <c r="S122" s="25">
        <v>0</v>
      </c>
      <c r="T122" s="25">
        <v>0</v>
      </c>
      <c r="U122" s="25">
        <v>0</v>
      </c>
      <c r="V122" s="25">
        <v>0</v>
      </c>
      <c r="W122" s="25">
        <v>0</v>
      </c>
      <c r="X122" s="25" t="s">
        <v>191</v>
      </c>
      <c r="Y122" s="25" t="s">
        <v>212</v>
      </c>
      <c r="Z122" s="31"/>
      <c r="AA122" s="30"/>
      <c r="AB122" s="31"/>
      <c r="AC122" s="31"/>
      <c r="AD122" s="32"/>
      <c r="AE122" s="32"/>
      <c r="AF122" s="32"/>
    </row>
    <row r="123" spans="1:32" s="27" customFormat="1" ht="12.75" customHeight="1" x14ac:dyDescent="0.3">
      <c r="A123" s="27" t="s">
        <v>525</v>
      </c>
      <c r="B123" s="5" t="s">
        <v>1929</v>
      </c>
      <c r="C123" s="25">
        <v>0</v>
      </c>
      <c r="D123" s="25">
        <v>0</v>
      </c>
      <c r="E123" s="25">
        <v>0</v>
      </c>
      <c r="F123" s="25">
        <v>0</v>
      </c>
      <c r="G123" s="25">
        <v>0</v>
      </c>
      <c r="H123" s="25">
        <v>0</v>
      </c>
      <c r="I123" s="25">
        <v>0</v>
      </c>
      <c r="J123" s="25">
        <v>0</v>
      </c>
      <c r="K123" s="25">
        <v>0</v>
      </c>
      <c r="L123" s="25">
        <v>0</v>
      </c>
      <c r="M123" s="25">
        <v>65311</v>
      </c>
      <c r="N123" s="25">
        <v>36850</v>
      </c>
      <c r="O123" s="25">
        <v>0</v>
      </c>
      <c r="P123" s="25">
        <v>0</v>
      </c>
      <c r="Q123" s="25">
        <v>0</v>
      </c>
      <c r="R123" s="25">
        <v>5000</v>
      </c>
      <c r="S123" s="25">
        <v>0</v>
      </c>
      <c r="T123" s="25">
        <v>0</v>
      </c>
      <c r="U123" s="25">
        <v>3000</v>
      </c>
      <c r="V123" s="25">
        <v>5000</v>
      </c>
      <c r="W123" s="25">
        <v>12000</v>
      </c>
      <c r="X123" s="25" t="s">
        <v>191</v>
      </c>
      <c r="Y123" s="25" t="s">
        <v>205</v>
      </c>
      <c r="Z123" s="31"/>
      <c r="AA123" s="30"/>
      <c r="AB123" s="31"/>
      <c r="AC123" s="31"/>
      <c r="AD123" s="32"/>
      <c r="AE123" s="32"/>
      <c r="AF123" s="32"/>
    </row>
    <row r="124" spans="1:32" s="27" customFormat="1" ht="12.75" customHeight="1" x14ac:dyDescent="0.3">
      <c r="A124" s="27" t="s">
        <v>528</v>
      </c>
      <c r="B124" s="5" t="s">
        <v>529</v>
      </c>
      <c r="C124" s="25">
        <v>0</v>
      </c>
      <c r="D124" s="25">
        <v>0</v>
      </c>
      <c r="E124" s="25">
        <v>0</v>
      </c>
      <c r="F124" s="25">
        <v>0</v>
      </c>
      <c r="G124" s="25">
        <v>0</v>
      </c>
      <c r="H124" s="25">
        <v>0</v>
      </c>
      <c r="I124" s="25">
        <v>0</v>
      </c>
      <c r="J124" s="25">
        <v>0</v>
      </c>
      <c r="K124" s="25">
        <v>0</v>
      </c>
      <c r="L124" s="25">
        <v>0</v>
      </c>
      <c r="M124" s="25">
        <v>64736</v>
      </c>
      <c r="N124" s="25">
        <v>0</v>
      </c>
      <c r="O124" s="25">
        <v>0</v>
      </c>
      <c r="P124" s="25">
        <v>0</v>
      </c>
      <c r="Q124" s="25">
        <v>0</v>
      </c>
      <c r="R124" s="25">
        <v>0</v>
      </c>
      <c r="S124" s="25">
        <v>0</v>
      </c>
      <c r="T124" s="25">
        <v>0</v>
      </c>
      <c r="U124" s="25">
        <v>0</v>
      </c>
      <c r="V124" s="25">
        <v>0</v>
      </c>
      <c r="W124" s="25">
        <v>0</v>
      </c>
      <c r="X124" s="25" t="s">
        <v>191</v>
      </c>
      <c r="Y124" s="25" t="s">
        <v>212</v>
      </c>
      <c r="Z124" s="31"/>
      <c r="AA124" s="30"/>
      <c r="AB124" s="31"/>
      <c r="AC124" s="31"/>
      <c r="AD124" s="32"/>
      <c r="AE124" s="32"/>
      <c r="AF124" s="32"/>
    </row>
    <row r="125" spans="1:32" s="27" customFormat="1" ht="12.75" customHeight="1" x14ac:dyDescent="0.3">
      <c r="A125" s="27" t="s">
        <v>531</v>
      </c>
      <c r="B125" s="5" t="s">
        <v>532</v>
      </c>
      <c r="C125" s="25">
        <v>0</v>
      </c>
      <c r="D125" s="25">
        <v>0</v>
      </c>
      <c r="E125" s="25">
        <v>0</v>
      </c>
      <c r="F125" s="25">
        <v>0</v>
      </c>
      <c r="G125" s="25">
        <v>0</v>
      </c>
      <c r="H125" s="25">
        <v>0</v>
      </c>
      <c r="I125" s="25">
        <v>0</v>
      </c>
      <c r="J125" s="25">
        <v>0</v>
      </c>
      <c r="K125" s="25">
        <v>0</v>
      </c>
      <c r="L125" s="25">
        <v>0</v>
      </c>
      <c r="M125" s="25">
        <v>0</v>
      </c>
      <c r="N125" s="25">
        <v>0</v>
      </c>
      <c r="O125" s="25">
        <v>0</v>
      </c>
      <c r="P125" s="25">
        <v>0</v>
      </c>
      <c r="Q125" s="25">
        <v>0</v>
      </c>
      <c r="R125" s="25">
        <v>0</v>
      </c>
      <c r="S125" s="25">
        <v>0</v>
      </c>
      <c r="T125" s="25">
        <v>0</v>
      </c>
      <c r="U125" s="25">
        <v>0</v>
      </c>
      <c r="V125" s="25">
        <v>0</v>
      </c>
      <c r="W125" s="25">
        <v>0</v>
      </c>
      <c r="X125" s="25" t="s">
        <v>191</v>
      </c>
      <c r="Y125" s="25" t="s">
        <v>249</v>
      </c>
      <c r="Z125" s="31"/>
      <c r="AA125" s="30"/>
      <c r="AB125" s="31"/>
      <c r="AC125" s="31"/>
      <c r="AD125" s="32"/>
      <c r="AE125" s="32"/>
      <c r="AF125" s="32"/>
    </row>
    <row r="126" spans="1:32" s="27" customFormat="1" ht="12.75" customHeight="1" x14ac:dyDescent="0.3">
      <c r="A126" s="27" t="s">
        <v>534</v>
      </c>
      <c r="B126" s="5" t="s">
        <v>535</v>
      </c>
      <c r="C126" s="25">
        <v>0</v>
      </c>
      <c r="D126" s="25">
        <v>0</v>
      </c>
      <c r="E126" s="25">
        <v>0</v>
      </c>
      <c r="F126" s="25">
        <v>0</v>
      </c>
      <c r="G126" s="25">
        <v>0</v>
      </c>
      <c r="H126" s="25">
        <v>0</v>
      </c>
      <c r="I126" s="25">
        <v>0</v>
      </c>
      <c r="J126" s="25">
        <v>0</v>
      </c>
      <c r="K126" s="25">
        <v>0</v>
      </c>
      <c r="L126" s="25">
        <v>0</v>
      </c>
      <c r="M126" s="25">
        <v>0</v>
      </c>
      <c r="N126" s="25">
        <v>0</v>
      </c>
      <c r="O126" s="25">
        <v>0</v>
      </c>
      <c r="P126" s="25">
        <v>0</v>
      </c>
      <c r="Q126" s="25">
        <v>0</v>
      </c>
      <c r="R126" s="25">
        <v>0</v>
      </c>
      <c r="S126" s="25">
        <v>0</v>
      </c>
      <c r="T126" s="25">
        <v>0</v>
      </c>
      <c r="U126" s="25">
        <v>0</v>
      </c>
      <c r="V126" s="25">
        <v>0</v>
      </c>
      <c r="W126" s="25">
        <v>0</v>
      </c>
      <c r="X126" s="25" t="s">
        <v>191</v>
      </c>
      <c r="Y126" s="25" t="s">
        <v>212</v>
      </c>
      <c r="Z126" s="31"/>
      <c r="AA126" s="30"/>
      <c r="AB126" s="31"/>
      <c r="AC126" s="31"/>
      <c r="AD126" s="32"/>
      <c r="AE126" s="32"/>
      <c r="AF126" s="32"/>
    </row>
    <row r="127" spans="1:32" s="27" customFormat="1" ht="12.75" customHeight="1" x14ac:dyDescent="0.3">
      <c r="A127" s="27" t="s">
        <v>537</v>
      </c>
      <c r="B127" s="5" t="s">
        <v>1930</v>
      </c>
      <c r="C127" s="25">
        <v>0</v>
      </c>
      <c r="D127" s="25">
        <v>0</v>
      </c>
      <c r="E127" s="25">
        <v>0</v>
      </c>
      <c r="F127" s="25">
        <v>0</v>
      </c>
      <c r="G127" s="25">
        <v>0</v>
      </c>
      <c r="H127" s="25">
        <v>0</v>
      </c>
      <c r="I127" s="25">
        <v>0</v>
      </c>
      <c r="J127" s="25">
        <v>0</v>
      </c>
      <c r="K127" s="25">
        <v>0</v>
      </c>
      <c r="L127" s="25">
        <v>0</v>
      </c>
      <c r="M127" s="25">
        <v>184726</v>
      </c>
      <c r="N127" s="25">
        <v>0</v>
      </c>
      <c r="O127" s="25">
        <v>0</v>
      </c>
      <c r="P127" s="25">
        <v>0</v>
      </c>
      <c r="Q127" s="25">
        <v>0</v>
      </c>
      <c r="R127" s="25">
        <v>0</v>
      </c>
      <c r="S127" s="25">
        <v>1451</v>
      </c>
      <c r="T127" s="25">
        <v>0</v>
      </c>
      <c r="U127" s="25">
        <v>0</v>
      </c>
      <c r="V127" s="25">
        <v>0</v>
      </c>
      <c r="W127" s="25">
        <v>0</v>
      </c>
      <c r="X127" s="25" t="s">
        <v>195</v>
      </c>
      <c r="Y127" s="25" t="s">
        <v>205</v>
      </c>
      <c r="Z127" s="31"/>
      <c r="AA127" s="30"/>
      <c r="AB127" s="31"/>
      <c r="AC127" s="31"/>
      <c r="AD127" s="32"/>
      <c r="AE127" s="32"/>
      <c r="AF127" s="32"/>
    </row>
    <row r="128" spans="1:32" s="27" customFormat="1" ht="12.75" customHeight="1" x14ac:dyDescent="0.3">
      <c r="A128" s="27" t="s">
        <v>540</v>
      </c>
      <c r="B128" s="5" t="s">
        <v>1931</v>
      </c>
      <c r="C128" s="25">
        <v>0</v>
      </c>
      <c r="D128" s="25">
        <v>0</v>
      </c>
      <c r="E128" s="25">
        <v>0</v>
      </c>
      <c r="F128" s="25">
        <v>0</v>
      </c>
      <c r="G128" s="25">
        <v>0</v>
      </c>
      <c r="H128" s="25">
        <v>0</v>
      </c>
      <c r="I128" s="25">
        <v>0</v>
      </c>
      <c r="J128" s="25">
        <v>0</v>
      </c>
      <c r="K128" s="25">
        <v>0</v>
      </c>
      <c r="L128" s="25">
        <v>0</v>
      </c>
      <c r="M128" s="25">
        <v>305897</v>
      </c>
      <c r="N128" s="25">
        <v>20000</v>
      </c>
      <c r="O128" s="25">
        <v>0</v>
      </c>
      <c r="P128" s="25">
        <v>0</v>
      </c>
      <c r="Q128" s="25">
        <v>0</v>
      </c>
      <c r="R128" s="25">
        <v>94669</v>
      </c>
      <c r="S128" s="25">
        <v>0</v>
      </c>
      <c r="T128" s="25">
        <v>0</v>
      </c>
      <c r="U128" s="25">
        <v>0</v>
      </c>
      <c r="V128" s="25">
        <v>0</v>
      </c>
      <c r="W128" s="25">
        <v>38883</v>
      </c>
      <c r="X128" s="25" t="s">
        <v>191</v>
      </c>
      <c r="Y128" s="25" t="s">
        <v>205</v>
      </c>
      <c r="Z128" s="31"/>
      <c r="AA128" s="30"/>
      <c r="AB128" s="31"/>
      <c r="AC128" s="31"/>
      <c r="AD128" s="32"/>
      <c r="AE128" s="32"/>
      <c r="AF128" s="32"/>
    </row>
    <row r="129" spans="1:32" s="27" customFormat="1" ht="12.75" customHeight="1" x14ac:dyDescent="0.3">
      <c r="A129" s="27" t="s">
        <v>543</v>
      </c>
      <c r="B129" s="5" t="s">
        <v>544</v>
      </c>
      <c r="C129" s="25">
        <v>0</v>
      </c>
      <c r="D129" s="25">
        <v>0</v>
      </c>
      <c r="E129" s="25">
        <v>0</v>
      </c>
      <c r="F129" s="25">
        <v>0</v>
      </c>
      <c r="G129" s="25">
        <v>0</v>
      </c>
      <c r="H129" s="25">
        <v>0</v>
      </c>
      <c r="I129" s="25">
        <v>0</v>
      </c>
      <c r="J129" s="25">
        <v>0</v>
      </c>
      <c r="K129" s="25">
        <v>0</v>
      </c>
      <c r="L129" s="25">
        <v>0</v>
      </c>
      <c r="M129" s="25">
        <v>283519</v>
      </c>
      <c r="N129" s="25">
        <v>10000</v>
      </c>
      <c r="O129" s="25">
        <v>0</v>
      </c>
      <c r="P129" s="25">
        <v>0</v>
      </c>
      <c r="Q129" s="25">
        <v>0</v>
      </c>
      <c r="R129" s="25">
        <v>0</v>
      </c>
      <c r="S129" s="25">
        <v>0</v>
      </c>
      <c r="T129" s="25">
        <v>0</v>
      </c>
      <c r="U129" s="25">
        <v>18000</v>
      </c>
      <c r="V129" s="25">
        <v>14000</v>
      </c>
      <c r="W129" s="25">
        <v>0</v>
      </c>
      <c r="X129" s="25" t="s">
        <v>191</v>
      </c>
      <c r="Y129" s="25" t="s">
        <v>372</v>
      </c>
      <c r="Z129" s="31"/>
      <c r="AA129" s="30"/>
      <c r="AB129" s="31"/>
      <c r="AC129" s="31"/>
      <c r="AD129" s="32"/>
      <c r="AE129" s="32"/>
      <c r="AF129" s="32"/>
    </row>
    <row r="130" spans="1:32" s="27" customFormat="1" ht="12.75" customHeight="1" x14ac:dyDescent="0.3">
      <c r="A130" s="27" t="s">
        <v>546</v>
      </c>
      <c r="B130" s="5" t="s">
        <v>1932</v>
      </c>
      <c r="C130" s="25">
        <v>0</v>
      </c>
      <c r="D130" s="25">
        <v>0</v>
      </c>
      <c r="E130" s="25">
        <v>0</v>
      </c>
      <c r="F130" s="25">
        <v>0</v>
      </c>
      <c r="G130" s="25">
        <v>0</v>
      </c>
      <c r="H130" s="25">
        <v>0</v>
      </c>
      <c r="I130" s="25">
        <v>0</v>
      </c>
      <c r="J130" s="25">
        <v>0</v>
      </c>
      <c r="K130" s="25">
        <v>0</v>
      </c>
      <c r="L130" s="25">
        <v>0</v>
      </c>
      <c r="M130" s="25">
        <v>10689</v>
      </c>
      <c r="N130" s="25">
        <v>0</v>
      </c>
      <c r="O130" s="25">
        <v>0</v>
      </c>
      <c r="P130" s="25">
        <v>610</v>
      </c>
      <c r="Q130" s="25">
        <v>0</v>
      </c>
      <c r="R130" s="25">
        <v>0</v>
      </c>
      <c r="S130" s="25">
        <v>0</v>
      </c>
      <c r="T130" s="25">
        <v>0</v>
      </c>
      <c r="U130" s="25">
        <v>0</v>
      </c>
      <c r="V130" s="25">
        <v>0</v>
      </c>
      <c r="W130" s="25">
        <v>0</v>
      </c>
      <c r="X130" s="25" t="s">
        <v>191</v>
      </c>
      <c r="Y130" s="25" t="s">
        <v>249</v>
      </c>
      <c r="Z130" s="31"/>
      <c r="AA130" s="30"/>
      <c r="AB130" s="31"/>
      <c r="AC130" s="31"/>
      <c r="AD130" s="32"/>
      <c r="AE130" s="32"/>
      <c r="AF130" s="32"/>
    </row>
    <row r="131" spans="1:32" s="27" customFormat="1" ht="12.75" customHeight="1" x14ac:dyDescent="0.3">
      <c r="A131" s="27" t="s">
        <v>549</v>
      </c>
      <c r="B131" s="5" t="s">
        <v>550</v>
      </c>
      <c r="C131" s="25">
        <v>0</v>
      </c>
      <c r="D131" s="25">
        <v>0</v>
      </c>
      <c r="E131" s="25">
        <v>0</v>
      </c>
      <c r="F131" s="25">
        <v>0</v>
      </c>
      <c r="G131" s="25">
        <v>0</v>
      </c>
      <c r="H131" s="25">
        <v>0</v>
      </c>
      <c r="I131" s="25">
        <v>0</v>
      </c>
      <c r="J131" s="25">
        <v>0</v>
      </c>
      <c r="K131" s="25">
        <v>0</v>
      </c>
      <c r="L131" s="25">
        <v>0</v>
      </c>
      <c r="M131" s="25">
        <v>5450</v>
      </c>
      <c r="N131" s="25">
        <v>0</v>
      </c>
      <c r="O131" s="25">
        <v>0</v>
      </c>
      <c r="P131" s="25">
        <v>0</v>
      </c>
      <c r="Q131" s="25">
        <v>0</v>
      </c>
      <c r="R131" s="25">
        <v>0</v>
      </c>
      <c r="S131" s="25">
        <v>0</v>
      </c>
      <c r="T131" s="25">
        <v>0</v>
      </c>
      <c r="U131" s="25">
        <v>0</v>
      </c>
      <c r="V131" s="25">
        <v>150</v>
      </c>
      <c r="W131" s="25">
        <v>0</v>
      </c>
      <c r="X131" s="25" t="s">
        <v>191</v>
      </c>
      <c r="Y131" s="25" t="s">
        <v>212</v>
      </c>
      <c r="Z131" s="31"/>
      <c r="AA131" s="30"/>
      <c r="AB131" s="31"/>
      <c r="AC131" s="31"/>
      <c r="AD131" s="32"/>
      <c r="AE131" s="32"/>
      <c r="AF131" s="32"/>
    </row>
    <row r="132" spans="1:32" s="27" customFormat="1" ht="12.75" customHeight="1" x14ac:dyDescent="0.3">
      <c r="A132" s="27" t="s">
        <v>552</v>
      </c>
      <c r="B132" s="5" t="s">
        <v>553</v>
      </c>
      <c r="C132" s="25">
        <v>0</v>
      </c>
      <c r="D132" s="25">
        <v>0</v>
      </c>
      <c r="E132" s="25">
        <v>0</v>
      </c>
      <c r="F132" s="25">
        <v>0</v>
      </c>
      <c r="G132" s="25">
        <v>0</v>
      </c>
      <c r="H132" s="25">
        <v>0</v>
      </c>
      <c r="I132" s="25">
        <v>0</v>
      </c>
      <c r="J132" s="25">
        <v>0</v>
      </c>
      <c r="K132" s="25">
        <v>0</v>
      </c>
      <c r="L132" s="25">
        <v>0</v>
      </c>
      <c r="M132" s="25">
        <v>5185</v>
      </c>
      <c r="N132" s="25">
        <v>0</v>
      </c>
      <c r="O132" s="25">
        <v>0</v>
      </c>
      <c r="P132" s="25">
        <v>0</v>
      </c>
      <c r="Q132" s="25">
        <v>0</v>
      </c>
      <c r="R132" s="25">
        <v>0</v>
      </c>
      <c r="S132" s="25">
        <v>0</v>
      </c>
      <c r="T132" s="25">
        <v>0</v>
      </c>
      <c r="U132" s="25">
        <v>0</v>
      </c>
      <c r="V132" s="25">
        <v>0</v>
      </c>
      <c r="W132" s="25">
        <v>0</v>
      </c>
      <c r="X132" s="25" t="s">
        <v>191</v>
      </c>
      <c r="Y132" s="25" t="s">
        <v>249</v>
      </c>
      <c r="Z132" s="31"/>
      <c r="AA132" s="30"/>
      <c r="AB132" s="31"/>
      <c r="AC132" s="31"/>
      <c r="AD132" s="32"/>
      <c r="AE132" s="32"/>
      <c r="AF132" s="32"/>
    </row>
    <row r="133" spans="1:32" s="27" customFormat="1" ht="12.75" customHeight="1" x14ac:dyDescent="0.3">
      <c r="A133" s="27" t="s">
        <v>555</v>
      </c>
      <c r="B133" s="5" t="s">
        <v>1933</v>
      </c>
      <c r="C133" s="25">
        <v>0</v>
      </c>
      <c r="D133" s="25">
        <v>0</v>
      </c>
      <c r="E133" s="25">
        <v>0</v>
      </c>
      <c r="F133" s="25">
        <v>0</v>
      </c>
      <c r="G133" s="25">
        <v>0</v>
      </c>
      <c r="H133" s="25">
        <v>0</v>
      </c>
      <c r="I133" s="25">
        <v>0</v>
      </c>
      <c r="J133" s="25">
        <v>0</v>
      </c>
      <c r="K133" s="25">
        <v>0</v>
      </c>
      <c r="L133" s="25">
        <v>0</v>
      </c>
      <c r="M133" s="25">
        <v>52279</v>
      </c>
      <c r="N133" s="25">
        <v>0</v>
      </c>
      <c r="O133" s="25">
        <v>0</v>
      </c>
      <c r="P133" s="25">
        <v>0</v>
      </c>
      <c r="Q133" s="25">
        <v>0</v>
      </c>
      <c r="R133" s="25">
        <v>0</v>
      </c>
      <c r="S133" s="25">
        <v>0</v>
      </c>
      <c r="T133" s="25">
        <v>0</v>
      </c>
      <c r="U133" s="25">
        <v>0</v>
      </c>
      <c r="V133" s="25">
        <v>0</v>
      </c>
      <c r="W133" s="25">
        <v>0</v>
      </c>
      <c r="X133" s="25" t="s">
        <v>197</v>
      </c>
      <c r="Y133" s="25" t="s">
        <v>197</v>
      </c>
      <c r="Z133" s="31"/>
      <c r="AA133" s="30"/>
      <c r="AB133" s="31"/>
      <c r="AC133" s="31"/>
      <c r="AD133" s="32"/>
      <c r="AE133" s="32"/>
      <c r="AF133" s="32"/>
    </row>
    <row r="134" spans="1:32" s="27" customFormat="1" ht="12.75" customHeight="1" x14ac:dyDescent="0.3">
      <c r="A134" s="27" t="s">
        <v>558</v>
      </c>
      <c r="B134" s="5" t="s">
        <v>559</v>
      </c>
      <c r="C134" s="25">
        <v>0</v>
      </c>
      <c r="D134" s="25">
        <v>0</v>
      </c>
      <c r="E134" s="25">
        <v>0</v>
      </c>
      <c r="F134" s="25">
        <v>0</v>
      </c>
      <c r="G134" s="25">
        <v>0</v>
      </c>
      <c r="H134" s="25">
        <v>0</v>
      </c>
      <c r="I134" s="25">
        <v>0</v>
      </c>
      <c r="J134" s="25">
        <v>0</v>
      </c>
      <c r="K134" s="25">
        <v>0</v>
      </c>
      <c r="L134" s="25">
        <v>0</v>
      </c>
      <c r="M134" s="25">
        <v>436349</v>
      </c>
      <c r="N134" s="25">
        <v>71500</v>
      </c>
      <c r="O134" s="25">
        <v>0</v>
      </c>
      <c r="P134" s="25">
        <v>0</v>
      </c>
      <c r="Q134" s="25">
        <v>0</v>
      </c>
      <c r="R134" s="25">
        <v>0</v>
      </c>
      <c r="S134" s="25">
        <v>0</v>
      </c>
      <c r="T134" s="25">
        <v>0</v>
      </c>
      <c r="U134" s="25">
        <v>0</v>
      </c>
      <c r="V134" s="25">
        <v>0</v>
      </c>
      <c r="W134" s="25">
        <v>0</v>
      </c>
      <c r="X134" s="25" t="s">
        <v>191</v>
      </c>
      <c r="Y134" s="25" t="s">
        <v>372</v>
      </c>
      <c r="Z134" s="31"/>
      <c r="AA134" s="30"/>
      <c r="AB134" s="31"/>
      <c r="AC134" s="31"/>
      <c r="AD134" s="32"/>
      <c r="AE134" s="32"/>
      <c r="AF134" s="32"/>
    </row>
    <row r="135" spans="1:32" s="27" customFormat="1" ht="12.75" customHeight="1" x14ac:dyDescent="0.3">
      <c r="A135" s="27" t="s">
        <v>561</v>
      </c>
      <c r="B135" s="5" t="s">
        <v>562</v>
      </c>
      <c r="C135" s="25">
        <v>0</v>
      </c>
      <c r="D135" s="25">
        <v>0</v>
      </c>
      <c r="E135" s="25">
        <v>0</v>
      </c>
      <c r="F135" s="25">
        <v>0</v>
      </c>
      <c r="G135" s="25">
        <v>0</v>
      </c>
      <c r="H135" s="25">
        <v>0</v>
      </c>
      <c r="I135" s="25">
        <v>0</v>
      </c>
      <c r="J135" s="25">
        <v>0</v>
      </c>
      <c r="K135" s="25">
        <v>0</v>
      </c>
      <c r="L135" s="25">
        <v>0</v>
      </c>
      <c r="M135" s="25">
        <v>30278</v>
      </c>
      <c r="N135" s="25">
        <v>0</v>
      </c>
      <c r="O135" s="25">
        <v>0</v>
      </c>
      <c r="P135" s="25">
        <v>0</v>
      </c>
      <c r="Q135" s="25">
        <v>0</v>
      </c>
      <c r="R135" s="25">
        <v>0</v>
      </c>
      <c r="S135" s="25">
        <v>0</v>
      </c>
      <c r="T135" s="25">
        <v>0</v>
      </c>
      <c r="U135" s="25">
        <v>0</v>
      </c>
      <c r="V135" s="25">
        <v>0</v>
      </c>
      <c r="W135" s="25">
        <v>0</v>
      </c>
      <c r="X135" s="25" t="s">
        <v>191</v>
      </c>
      <c r="Y135" s="25" t="s">
        <v>249</v>
      </c>
      <c r="Z135" s="31"/>
      <c r="AA135" s="30"/>
      <c r="AB135" s="31"/>
      <c r="AC135" s="31"/>
      <c r="AD135" s="32"/>
      <c r="AE135" s="32"/>
      <c r="AF135" s="32"/>
    </row>
    <row r="136" spans="1:32" s="27" customFormat="1" ht="12.75" customHeight="1" x14ac:dyDescent="0.3">
      <c r="A136" s="27" t="s">
        <v>564</v>
      </c>
      <c r="B136" s="5" t="s">
        <v>1934</v>
      </c>
      <c r="C136" s="25">
        <v>0</v>
      </c>
      <c r="D136" s="25">
        <v>0</v>
      </c>
      <c r="E136" s="25">
        <v>0</v>
      </c>
      <c r="F136" s="25">
        <v>0</v>
      </c>
      <c r="G136" s="25">
        <v>0</v>
      </c>
      <c r="H136" s="25">
        <v>0</v>
      </c>
      <c r="I136" s="25">
        <v>0</v>
      </c>
      <c r="J136" s="25">
        <v>0</v>
      </c>
      <c r="K136" s="25">
        <v>0</v>
      </c>
      <c r="L136" s="25">
        <v>0</v>
      </c>
      <c r="M136" s="25">
        <v>25724</v>
      </c>
      <c r="N136" s="25">
        <v>0</v>
      </c>
      <c r="O136" s="25">
        <v>0</v>
      </c>
      <c r="P136" s="25">
        <v>0</v>
      </c>
      <c r="Q136" s="25">
        <v>0</v>
      </c>
      <c r="R136" s="25">
        <v>0</v>
      </c>
      <c r="S136" s="25">
        <v>0</v>
      </c>
      <c r="T136" s="25">
        <v>0</v>
      </c>
      <c r="U136" s="25">
        <v>0</v>
      </c>
      <c r="V136" s="25">
        <v>0</v>
      </c>
      <c r="W136" s="25">
        <v>0</v>
      </c>
      <c r="X136" s="25" t="s">
        <v>191</v>
      </c>
      <c r="Y136" s="25" t="s">
        <v>249</v>
      </c>
      <c r="Z136" s="31"/>
      <c r="AA136" s="30"/>
      <c r="AB136" s="31"/>
      <c r="AC136" s="31"/>
      <c r="AD136" s="32"/>
      <c r="AE136" s="32"/>
      <c r="AF136" s="32"/>
    </row>
    <row r="137" spans="1:32" s="27" customFormat="1" ht="12.75" customHeight="1" x14ac:dyDescent="0.3">
      <c r="A137" s="27" t="s">
        <v>567</v>
      </c>
      <c r="B137" s="5" t="s">
        <v>568</v>
      </c>
      <c r="C137" s="25">
        <v>0</v>
      </c>
      <c r="D137" s="25">
        <v>0</v>
      </c>
      <c r="E137" s="25">
        <v>0</v>
      </c>
      <c r="F137" s="25">
        <v>0</v>
      </c>
      <c r="G137" s="25">
        <v>0</v>
      </c>
      <c r="H137" s="25">
        <v>0</v>
      </c>
      <c r="I137" s="25">
        <v>4</v>
      </c>
      <c r="J137" s="25">
        <v>0</v>
      </c>
      <c r="K137" s="25">
        <v>0</v>
      </c>
      <c r="L137" s="25">
        <v>0</v>
      </c>
      <c r="M137" s="25">
        <v>307096</v>
      </c>
      <c r="N137" s="25">
        <v>39000</v>
      </c>
      <c r="O137" s="25">
        <v>0</v>
      </c>
      <c r="P137" s="25">
        <v>500</v>
      </c>
      <c r="Q137" s="25">
        <v>0</v>
      </c>
      <c r="R137" s="25">
        <v>0</v>
      </c>
      <c r="S137" s="25">
        <v>0</v>
      </c>
      <c r="T137" s="25">
        <v>0</v>
      </c>
      <c r="U137" s="25">
        <v>0</v>
      </c>
      <c r="V137" s="25">
        <v>0</v>
      </c>
      <c r="W137" s="25">
        <v>94500</v>
      </c>
      <c r="X137" s="25" t="s">
        <v>191</v>
      </c>
      <c r="Y137" s="25" t="s">
        <v>269</v>
      </c>
      <c r="Z137" s="31"/>
      <c r="AA137" s="30"/>
      <c r="AB137" s="31"/>
      <c r="AC137" s="31"/>
      <c r="AD137" s="32"/>
      <c r="AE137" s="32"/>
      <c r="AF137" s="32"/>
    </row>
    <row r="138" spans="1:32" s="39" customFormat="1" ht="12.75" customHeight="1" x14ac:dyDescent="0.3">
      <c r="A138" s="27" t="s">
        <v>1821</v>
      </c>
      <c r="B138" s="5" t="s">
        <v>1822</v>
      </c>
      <c r="C138" s="25">
        <v>0</v>
      </c>
      <c r="D138" s="25">
        <v>0</v>
      </c>
      <c r="E138" s="25">
        <v>0</v>
      </c>
      <c r="F138" s="25">
        <v>0</v>
      </c>
      <c r="G138" s="25">
        <v>0</v>
      </c>
      <c r="H138" s="25">
        <v>0</v>
      </c>
      <c r="I138" s="25">
        <v>0</v>
      </c>
      <c r="J138" s="25">
        <v>0</v>
      </c>
      <c r="K138" s="25">
        <v>0</v>
      </c>
      <c r="L138" s="25">
        <v>0</v>
      </c>
      <c r="M138" s="25">
        <v>87621</v>
      </c>
      <c r="N138" s="25">
        <v>50600</v>
      </c>
      <c r="O138" s="25">
        <v>0</v>
      </c>
      <c r="P138" s="25">
        <v>44500</v>
      </c>
      <c r="Q138" s="25">
        <v>0</v>
      </c>
      <c r="R138" s="25">
        <v>0</v>
      </c>
      <c r="S138" s="25">
        <v>0</v>
      </c>
      <c r="T138" s="25">
        <v>0</v>
      </c>
      <c r="U138" s="25">
        <v>0</v>
      </c>
      <c r="V138" s="25">
        <v>0</v>
      </c>
      <c r="W138" s="25">
        <v>30560</v>
      </c>
      <c r="X138" s="25" t="s">
        <v>191</v>
      </c>
      <c r="Y138" s="25" t="s">
        <v>372</v>
      </c>
      <c r="Z138" s="36"/>
      <c r="AA138" s="37"/>
      <c r="AB138" s="36"/>
      <c r="AC138" s="36"/>
      <c r="AD138" s="38"/>
      <c r="AE138" s="38"/>
      <c r="AF138" s="38"/>
    </row>
    <row r="139" spans="1:32" s="27" customFormat="1" ht="12.75" customHeight="1" x14ac:dyDescent="0.3">
      <c r="A139" s="27" t="s">
        <v>570</v>
      </c>
      <c r="B139" s="34" t="s">
        <v>1935</v>
      </c>
      <c r="C139" s="35">
        <v>0</v>
      </c>
      <c r="D139" s="35">
        <v>0</v>
      </c>
      <c r="E139" s="35">
        <v>0</v>
      </c>
      <c r="F139" s="35">
        <v>0</v>
      </c>
      <c r="G139" s="35">
        <v>0</v>
      </c>
      <c r="H139" s="35">
        <v>0</v>
      </c>
      <c r="I139" s="35">
        <v>0</v>
      </c>
      <c r="J139" s="35">
        <v>0</v>
      </c>
      <c r="K139" s="35">
        <v>0</v>
      </c>
      <c r="L139" s="35">
        <v>0</v>
      </c>
      <c r="M139" s="35">
        <v>11949</v>
      </c>
      <c r="N139" s="35">
        <v>0</v>
      </c>
      <c r="O139" s="35">
        <v>0</v>
      </c>
      <c r="P139" s="35">
        <v>0</v>
      </c>
      <c r="Q139" s="35">
        <v>0</v>
      </c>
      <c r="R139" s="35">
        <v>0</v>
      </c>
      <c r="S139" s="35">
        <v>0</v>
      </c>
      <c r="T139" s="35">
        <v>0</v>
      </c>
      <c r="U139" s="35">
        <v>0</v>
      </c>
      <c r="V139" s="35">
        <v>0</v>
      </c>
      <c r="W139" s="35">
        <v>0</v>
      </c>
      <c r="X139" s="35" t="s">
        <v>191</v>
      </c>
      <c r="Y139" s="35" t="s">
        <v>249</v>
      </c>
      <c r="Z139" s="31"/>
      <c r="AA139" s="30"/>
      <c r="AB139" s="31"/>
      <c r="AC139" s="31"/>
      <c r="AD139" s="32"/>
      <c r="AE139" s="32"/>
      <c r="AF139" s="32"/>
    </row>
    <row r="140" spans="1:32" s="27" customFormat="1" ht="12.75" customHeight="1" x14ac:dyDescent="0.3">
      <c r="A140" s="27" t="s">
        <v>573</v>
      </c>
      <c r="B140" s="5" t="s">
        <v>574</v>
      </c>
      <c r="C140" s="25">
        <v>0</v>
      </c>
      <c r="D140" s="25">
        <v>0</v>
      </c>
      <c r="E140" s="25">
        <v>0</v>
      </c>
      <c r="F140" s="25">
        <v>0</v>
      </c>
      <c r="G140" s="25">
        <v>0</v>
      </c>
      <c r="H140" s="25">
        <v>0</v>
      </c>
      <c r="I140" s="25">
        <v>0</v>
      </c>
      <c r="J140" s="25">
        <v>0</v>
      </c>
      <c r="K140" s="25">
        <v>0</v>
      </c>
      <c r="L140" s="25">
        <v>0</v>
      </c>
      <c r="M140" s="25">
        <v>0</v>
      </c>
      <c r="N140" s="25">
        <v>0</v>
      </c>
      <c r="O140" s="25">
        <v>0</v>
      </c>
      <c r="P140" s="25">
        <v>0</v>
      </c>
      <c r="Q140" s="25">
        <v>0</v>
      </c>
      <c r="R140" s="25">
        <v>0</v>
      </c>
      <c r="S140" s="25">
        <v>0</v>
      </c>
      <c r="T140" s="25">
        <v>0</v>
      </c>
      <c r="U140" s="25">
        <v>0</v>
      </c>
      <c r="V140" s="25">
        <v>0</v>
      </c>
      <c r="W140" s="25">
        <v>0</v>
      </c>
      <c r="X140" s="25" t="s">
        <v>191</v>
      </c>
      <c r="Y140" s="25" t="s">
        <v>249</v>
      </c>
      <c r="Z140" s="31"/>
      <c r="AA140" s="30"/>
      <c r="AB140" s="31"/>
      <c r="AC140" s="31"/>
      <c r="AD140" s="32"/>
      <c r="AE140" s="32"/>
      <c r="AF140" s="32"/>
    </row>
    <row r="141" spans="1:32" s="27" customFormat="1" ht="12.75" customHeight="1" x14ac:dyDescent="0.3">
      <c r="A141" s="27" t="s">
        <v>579</v>
      </c>
      <c r="B141" s="5" t="s">
        <v>580</v>
      </c>
      <c r="C141" s="25">
        <v>0</v>
      </c>
      <c r="D141" s="25">
        <v>0</v>
      </c>
      <c r="E141" s="25">
        <v>0</v>
      </c>
      <c r="F141" s="25">
        <v>0</v>
      </c>
      <c r="G141" s="25">
        <v>0</v>
      </c>
      <c r="H141" s="25">
        <v>0</v>
      </c>
      <c r="I141" s="25">
        <v>0</v>
      </c>
      <c r="J141" s="25">
        <v>0</v>
      </c>
      <c r="K141" s="25">
        <v>0</v>
      </c>
      <c r="L141" s="25">
        <v>0</v>
      </c>
      <c r="M141" s="25">
        <v>84668</v>
      </c>
      <c r="N141" s="25">
        <v>3000</v>
      </c>
      <c r="O141" s="25">
        <v>0</v>
      </c>
      <c r="P141" s="25">
        <v>0</v>
      </c>
      <c r="Q141" s="25">
        <v>0</v>
      </c>
      <c r="R141" s="25">
        <v>0</v>
      </c>
      <c r="S141" s="25">
        <v>0</v>
      </c>
      <c r="T141" s="25">
        <v>87</v>
      </c>
      <c r="U141" s="25">
        <v>0</v>
      </c>
      <c r="V141" s="25">
        <v>4000</v>
      </c>
      <c r="W141" s="25">
        <v>0</v>
      </c>
      <c r="X141" s="25" t="s">
        <v>191</v>
      </c>
      <c r="Y141" s="25" t="s">
        <v>212</v>
      </c>
      <c r="Z141" s="31"/>
      <c r="AA141" s="30"/>
      <c r="AB141" s="31"/>
      <c r="AC141" s="31"/>
      <c r="AD141" s="32"/>
      <c r="AE141" s="32"/>
      <c r="AF141" s="32"/>
    </row>
    <row r="142" spans="1:32" s="27" customFormat="1" ht="12.75" customHeight="1" x14ac:dyDescent="0.3">
      <c r="A142" s="27" t="s">
        <v>582</v>
      </c>
      <c r="B142" s="5" t="s">
        <v>583</v>
      </c>
      <c r="C142" s="25">
        <v>0</v>
      </c>
      <c r="D142" s="25">
        <v>0</v>
      </c>
      <c r="E142" s="25">
        <v>0</v>
      </c>
      <c r="F142" s="25">
        <v>0</v>
      </c>
      <c r="G142" s="25">
        <v>0</v>
      </c>
      <c r="H142" s="25">
        <v>0</v>
      </c>
      <c r="I142" s="25">
        <v>35</v>
      </c>
      <c r="J142" s="25">
        <v>0</v>
      </c>
      <c r="K142" s="25">
        <v>0</v>
      </c>
      <c r="L142" s="25">
        <v>13567</v>
      </c>
      <c r="M142" s="25">
        <v>694009</v>
      </c>
      <c r="N142" s="25">
        <v>20000</v>
      </c>
      <c r="O142" s="25">
        <v>0</v>
      </c>
      <c r="P142" s="25">
        <v>0</v>
      </c>
      <c r="Q142" s="25">
        <v>0</v>
      </c>
      <c r="R142" s="25">
        <v>0</v>
      </c>
      <c r="S142" s="25">
        <v>0</v>
      </c>
      <c r="T142" s="25">
        <v>0</v>
      </c>
      <c r="U142" s="25">
        <v>0</v>
      </c>
      <c r="V142" s="25">
        <v>3000</v>
      </c>
      <c r="W142" s="25">
        <v>30000</v>
      </c>
      <c r="X142" s="25" t="s">
        <v>191</v>
      </c>
      <c r="Y142" s="25" t="s">
        <v>269</v>
      </c>
      <c r="Z142" s="31"/>
      <c r="AA142" s="30"/>
      <c r="AB142" s="31"/>
      <c r="AC142" s="31"/>
      <c r="AD142" s="32"/>
      <c r="AE142" s="32"/>
      <c r="AF142" s="32"/>
    </row>
    <row r="143" spans="1:32" s="27" customFormat="1" ht="12.75" customHeight="1" x14ac:dyDescent="0.3">
      <c r="A143" s="27" t="s">
        <v>585</v>
      </c>
      <c r="B143" s="5" t="s">
        <v>1936</v>
      </c>
      <c r="C143" s="25">
        <v>0</v>
      </c>
      <c r="D143" s="25">
        <v>0</v>
      </c>
      <c r="E143" s="25">
        <v>0</v>
      </c>
      <c r="F143" s="25">
        <v>0</v>
      </c>
      <c r="G143" s="25">
        <v>309</v>
      </c>
      <c r="H143" s="25">
        <v>0</v>
      </c>
      <c r="I143" s="25">
        <v>45</v>
      </c>
      <c r="J143" s="25">
        <v>645</v>
      </c>
      <c r="K143" s="25">
        <v>0</v>
      </c>
      <c r="L143" s="25">
        <v>0</v>
      </c>
      <c r="M143" s="25">
        <v>148698</v>
      </c>
      <c r="N143" s="25">
        <v>7000</v>
      </c>
      <c r="O143" s="25">
        <v>0</v>
      </c>
      <c r="P143" s="25">
        <v>500</v>
      </c>
      <c r="Q143" s="25">
        <v>0</v>
      </c>
      <c r="R143" s="25">
        <v>0</v>
      </c>
      <c r="S143" s="25">
        <v>0</v>
      </c>
      <c r="T143" s="25">
        <v>26</v>
      </c>
      <c r="U143" s="25">
        <v>0</v>
      </c>
      <c r="V143" s="25">
        <v>34500</v>
      </c>
      <c r="W143" s="25">
        <v>12000</v>
      </c>
      <c r="X143" s="25" t="s">
        <v>193</v>
      </c>
      <c r="Y143" s="25" t="s">
        <v>205</v>
      </c>
      <c r="Z143" s="31"/>
      <c r="AA143" s="30"/>
      <c r="AB143" s="31"/>
      <c r="AC143" s="31"/>
      <c r="AD143" s="32"/>
      <c r="AE143" s="32"/>
      <c r="AF143" s="32"/>
    </row>
    <row r="144" spans="1:32" s="27" customFormat="1" ht="12.75" customHeight="1" x14ac:dyDescent="0.3">
      <c r="A144" s="27" t="s">
        <v>594</v>
      </c>
      <c r="B144" s="5" t="s">
        <v>1937</v>
      </c>
      <c r="C144" s="25">
        <v>0</v>
      </c>
      <c r="D144" s="25">
        <v>0</v>
      </c>
      <c r="E144" s="25">
        <v>0</v>
      </c>
      <c r="F144" s="25">
        <v>0</v>
      </c>
      <c r="G144" s="25">
        <v>0</v>
      </c>
      <c r="H144" s="25">
        <v>0</v>
      </c>
      <c r="I144" s="25">
        <v>0</v>
      </c>
      <c r="J144" s="25">
        <v>0</v>
      </c>
      <c r="K144" s="25">
        <v>0</v>
      </c>
      <c r="L144" s="25">
        <v>0</v>
      </c>
      <c r="M144" s="25">
        <v>771</v>
      </c>
      <c r="N144" s="25">
        <v>0</v>
      </c>
      <c r="O144" s="25">
        <v>0</v>
      </c>
      <c r="P144" s="25">
        <v>0</v>
      </c>
      <c r="Q144" s="25">
        <v>0</v>
      </c>
      <c r="R144" s="25">
        <v>0</v>
      </c>
      <c r="S144" s="25">
        <v>0</v>
      </c>
      <c r="T144" s="25">
        <v>0</v>
      </c>
      <c r="U144" s="25">
        <v>0</v>
      </c>
      <c r="V144" s="25">
        <v>0</v>
      </c>
      <c r="W144" s="25">
        <v>0</v>
      </c>
      <c r="X144" s="25" t="s">
        <v>191</v>
      </c>
      <c r="Y144" s="25" t="s">
        <v>249</v>
      </c>
      <c r="Z144" s="31"/>
      <c r="AA144" s="30"/>
      <c r="AB144" s="31"/>
      <c r="AC144" s="31"/>
      <c r="AD144" s="32"/>
      <c r="AE144" s="32"/>
      <c r="AF144" s="32"/>
    </row>
    <row r="145" spans="1:32" s="27" customFormat="1" ht="12.75" customHeight="1" x14ac:dyDescent="0.3">
      <c r="A145" s="27" t="s">
        <v>597</v>
      </c>
      <c r="B145" s="5" t="s">
        <v>598</v>
      </c>
      <c r="C145" s="25">
        <v>0</v>
      </c>
      <c r="D145" s="25">
        <v>0</v>
      </c>
      <c r="E145" s="25">
        <v>0</v>
      </c>
      <c r="F145" s="25">
        <v>0</v>
      </c>
      <c r="G145" s="25">
        <v>0</v>
      </c>
      <c r="H145" s="25">
        <v>0</v>
      </c>
      <c r="I145" s="25">
        <v>0</v>
      </c>
      <c r="J145" s="25">
        <v>0</v>
      </c>
      <c r="K145" s="25">
        <v>0</v>
      </c>
      <c r="L145" s="25">
        <v>0</v>
      </c>
      <c r="M145" s="25">
        <v>0</v>
      </c>
      <c r="N145" s="25">
        <v>0</v>
      </c>
      <c r="O145" s="25">
        <v>0</v>
      </c>
      <c r="P145" s="25">
        <v>0</v>
      </c>
      <c r="Q145" s="25">
        <v>0</v>
      </c>
      <c r="R145" s="25">
        <v>0</v>
      </c>
      <c r="S145" s="25">
        <v>0</v>
      </c>
      <c r="T145" s="25">
        <v>0</v>
      </c>
      <c r="U145" s="25">
        <v>0</v>
      </c>
      <c r="V145" s="25">
        <v>0</v>
      </c>
      <c r="W145" s="25">
        <v>0</v>
      </c>
      <c r="X145" s="25" t="s">
        <v>191</v>
      </c>
      <c r="Y145" s="25" t="s">
        <v>249</v>
      </c>
      <c r="Z145" s="31"/>
      <c r="AA145" s="30"/>
      <c r="AB145" s="31"/>
      <c r="AC145" s="31"/>
      <c r="AD145" s="32"/>
      <c r="AE145" s="32"/>
      <c r="AF145" s="32"/>
    </row>
    <row r="146" spans="1:32" s="27" customFormat="1" ht="12.75" customHeight="1" x14ac:dyDescent="0.3">
      <c r="A146" s="27" t="s">
        <v>600</v>
      </c>
      <c r="B146" s="5" t="s">
        <v>601</v>
      </c>
      <c r="C146" s="25">
        <v>0</v>
      </c>
      <c r="D146" s="25">
        <v>0</v>
      </c>
      <c r="E146" s="25">
        <v>0</v>
      </c>
      <c r="F146" s="25">
        <v>0</v>
      </c>
      <c r="G146" s="25">
        <v>0</v>
      </c>
      <c r="H146" s="25">
        <v>0</v>
      </c>
      <c r="I146" s="25">
        <v>0</v>
      </c>
      <c r="J146" s="25">
        <v>0</v>
      </c>
      <c r="K146" s="25">
        <v>0</v>
      </c>
      <c r="L146" s="25">
        <v>0</v>
      </c>
      <c r="M146" s="25">
        <v>0</v>
      </c>
      <c r="N146" s="25">
        <v>0</v>
      </c>
      <c r="O146" s="25">
        <v>0</v>
      </c>
      <c r="P146" s="25">
        <v>0</v>
      </c>
      <c r="Q146" s="25">
        <v>0</v>
      </c>
      <c r="R146" s="25">
        <v>0</v>
      </c>
      <c r="S146" s="25">
        <v>0</v>
      </c>
      <c r="T146" s="25">
        <v>0</v>
      </c>
      <c r="U146" s="25">
        <v>0</v>
      </c>
      <c r="V146" s="25">
        <v>0</v>
      </c>
      <c r="W146" s="25">
        <v>0</v>
      </c>
      <c r="X146" s="25" t="s">
        <v>195</v>
      </c>
      <c r="Y146" s="25" t="s">
        <v>249</v>
      </c>
      <c r="Z146" s="31"/>
      <c r="AA146" s="30"/>
      <c r="AB146" s="31"/>
      <c r="AC146" s="31"/>
      <c r="AD146" s="32"/>
      <c r="AE146" s="32"/>
      <c r="AF146" s="32"/>
    </row>
    <row r="147" spans="1:32" s="27" customFormat="1" ht="12.75" customHeight="1" x14ac:dyDescent="0.3">
      <c r="A147" s="27" t="s">
        <v>603</v>
      </c>
      <c r="B147" s="5" t="s">
        <v>604</v>
      </c>
      <c r="C147" s="25">
        <v>0</v>
      </c>
      <c r="D147" s="25">
        <v>0</v>
      </c>
      <c r="E147" s="25">
        <v>0</v>
      </c>
      <c r="F147" s="25">
        <v>0</v>
      </c>
      <c r="G147" s="25">
        <v>0</v>
      </c>
      <c r="H147" s="25">
        <v>0</v>
      </c>
      <c r="I147" s="25">
        <v>0</v>
      </c>
      <c r="J147" s="25">
        <v>0</v>
      </c>
      <c r="K147" s="25">
        <v>0</v>
      </c>
      <c r="L147" s="25">
        <v>0</v>
      </c>
      <c r="M147" s="25">
        <v>407438</v>
      </c>
      <c r="N147" s="25">
        <v>10000</v>
      </c>
      <c r="O147" s="25">
        <v>0</v>
      </c>
      <c r="P147" s="25">
        <v>0</v>
      </c>
      <c r="Q147" s="25">
        <v>0</v>
      </c>
      <c r="R147" s="25">
        <v>15368</v>
      </c>
      <c r="S147" s="25">
        <v>0</v>
      </c>
      <c r="T147" s="25">
        <v>0</v>
      </c>
      <c r="U147" s="25">
        <v>78000</v>
      </c>
      <c r="V147" s="25">
        <v>22000</v>
      </c>
      <c r="W147" s="25">
        <v>0</v>
      </c>
      <c r="X147" s="25" t="s">
        <v>191</v>
      </c>
      <c r="Y147" s="25" t="s">
        <v>262</v>
      </c>
      <c r="Z147" s="31"/>
      <c r="AA147" s="30"/>
      <c r="AB147" s="31"/>
      <c r="AC147" s="31"/>
      <c r="AD147" s="32"/>
      <c r="AE147" s="32"/>
      <c r="AF147" s="32"/>
    </row>
    <row r="148" spans="1:32" s="27" customFormat="1" ht="12.75" customHeight="1" x14ac:dyDescent="0.3">
      <c r="A148" s="27" t="s">
        <v>606</v>
      </c>
      <c r="B148" s="5" t="s">
        <v>1938</v>
      </c>
      <c r="C148" s="25">
        <v>0</v>
      </c>
      <c r="D148" s="25">
        <v>0</v>
      </c>
      <c r="E148" s="25">
        <v>0</v>
      </c>
      <c r="F148" s="25">
        <v>0</v>
      </c>
      <c r="G148" s="25">
        <v>0</v>
      </c>
      <c r="H148" s="25">
        <v>0</v>
      </c>
      <c r="I148" s="25">
        <v>0</v>
      </c>
      <c r="J148" s="25">
        <v>0</v>
      </c>
      <c r="K148" s="25">
        <v>0</v>
      </c>
      <c r="L148" s="25">
        <v>0</v>
      </c>
      <c r="M148" s="25">
        <v>252698</v>
      </c>
      <c r="N148" s="25">
        <v>41700</v>
      </c>
      <c r="O148" s="25">
        <v>0</v>
      </c>
      <c r="P148" s="25">
        <v>0</v>
      </c>
      <c r="Q148" s="25">
        <v>0</v>
      </c>
      <c r="R148" s="25">
        <v>0</v>
      </c>
      <c r="S148" s="25">
        <v>0</v>
      </c>
      <c r="T148" s="25">
        <v>0</v>
      </c>
      <c r="U148" s="25">
        <v>24900</v>
      </c>
      <c r="V148" s="25">
        <v>0</v>
      </c>
      <c r="W148" s="25">
        <v>0</v>
      </c>
      <c r="X148" s="25" t="s">
        <v>193</v>
      </c>
      <c r="Y148" s="25" t="s">
        <v>205</v>
      </c>
      <c r="Z148" s="31"/>
      <c r="AA148" s="30"/>
      <c r="AB148" s="31"/>
      <c r="AC148" s="31"/>
      <c r="AD148" s="32"/>
      <c r="AE148" s="32"/>
      <c r="AF148" s="32"/>
    </row>
    <row r="149" spans="1:32" s="27" customFormat="1" ht="12.75" customHeight="1" x14ac:dyDescent="0.3">
      <c r="A149" s="27" t="s">
        <v>609</v>
      </c>
      <c r="B149" s="5" t="s">
        <v>610</v>
      </c>
      <c r="C149" s="25">
        <v>0</v>
      </c>
      <c r="D149" s="25">
        <v>0</v>
      </c>
      <c r="E149" s="25">
        <v>0</v>
      </c>
      <c r="F149" s="25">
        <v>0</v>
      </c>
      <c r="G149" s="25">
        <v>0</v>
      </c>
      <c r="H149" s="25">
        <v>0</v>
      </c>
      <c r="I149" s="25">
        <v>0</v>
      </c>
      <c r="J149" s="25">
        <v>0</v>
      </c>
      <c r="K149" s="25">
        <v>0</v>
      </c>
      <c r="L149" s="25">
        <v>0</v>
      </c>
      <c r="M149" s="25">
        <v>0</v>
      </c>
      <c r="N149" s="25">
        <v>0</v>
      </c>
      <c r="O149" s="25">
        <v>0</v>
      </c>
      <c r="P149" s="25">
        <v>0</v>
      </c>
      <c r="Q149" s="25">
        <v>0</v>
      </c>
      <c r="R149" s="25">
        <v>0</v>
      </c>
      <c r="S149" s="25">
        <v>0</v>
      </c>
      <c r="T149" s="25">
        <v>0</v>
      </c>
      <c r="U149" s="25">
        <v>0</v>
      </c>
      <c r="V149" s="25">
        <v>0</v>
      </c>
      <c r="W149" s="25">
        <v>0</v>
      </c>
      <c r="X149" s="25" t="s">
        <v>191</v>
      </c>
      <c r="Y149" s="25" t="s">
        <v>212</v>
      </c>
      <c r="Z149" s="31"/>
      <c r="AA149" s="30"/>
      <c r="AB149" s="31"/>
      <c r="AC149" s="31"/>
      <c r="AD149" s="32"/>
      <c r="AE149" s="32"/>
      <c r="AF149" s="32"/>
    </row>
    <row r="150" spans="1:32" s="27" customFormat="1" ht="12.75" customHeight="1" x14ac:dyDescent="0.3">
      <c r="A150" s="27" t="s">
        <v>612</v>
      </c>
      <c r="B150" s="5" t="s">
        <v>613</v>
      </c>
      <c r="C150" s="25">
        <v>0</v>
      </c>
      <c r="D150" s="25">
        <v>0</v>
      </c>
      <c r="E150" s="25">
        <v>0</v>
      </c>
      <c r="F150" s="25">
        <v>0</v>
      </c>
      <c r="G150" s="25">
        <v>0</v>
      </c>
      <c r="H150" s="25">
        <v>0</v>
      </c>
      <c r="I150" s="25">
        <v>0</v>
      </c>
      <c r="J150" s="25">
        <v>0</v>
      </c>
      <c r="K150" s="25">
        <v>0</v>
      </c>
      <c r="L150" s="25">
        <v>0</v>
      </c>
      <c r="M150" s="25">
        <v>83520</v>
      </c>
      <c r="N150" s="25">
        <v>0</v>
      </c>
      <c r="O150" s="25">
        <v>0</v>
      </c>
      <c r="P150" s="25">
        <v>0</v>
      </c>
      <c r="Q150" s="25">
        <v>0</v>
      </c>
      <c r="R150" s="25">
        <v>0</v>
      </c>
      <c r="S150" s="25">
        <v>0</v>
      </c>
      <c r="T150" s="25">
        <v>0</v>
      </c>
      <c r="U150" s="25">
        <v>0</v>
      </c>
      <c r="V150" s="25">
        <v>0</v>
      </c>
      <c r="W150" s="25">
        <v>0</v>
      </c>
      <c r="X150" s="25" t="s">
        <v>191</v>
      </c>
      <c r="Y150" s="25" t="s">
        <v>212</v>
      </c>
      <c r="Z150" s="31"/>
      <c r="AA150" s="30"/>
      <c r="AB150" s="31"/>
      <c r="AC150" s="31"/>
      <c r="AD150" s="32"/>
      <c r="AE150" s="32"/>
      <c r="AF150" s="32"/>
    </row>
    <row r="151" spans="1:32" s="27" customFormat="1" ht="12.75" customHeight="1" x14ac:dyDescent="0.3">
      <c r="A151" s="27" t="s">
        <v>1824</v>
      </c>
      <c r="B151" s="5" t="s">
        <v>1825</v>
      </c>
      <c r="C151" s="25">
        <v>0</v>
      </c>
      <c r="D151" s="25">
        <v>0</v>
      </c>
      <c r="E151" s="25">
        <v>0</v>
      </c>
      <c r="F151" s="25">
        <v>0</v>
      </c>
      <c r="G151" s="25">
        <v>0</v>
      </c>
      <c r="H151" s="25">
        <v>0</v>
      </c>
      <c r="I151" s="25">
        <v>0</v>
      </c>
      <c r="J151" s="25">
        <v>0</v>
      </c>
      <c r="K151" s="25">
        <v>0</v>
      </c>
      <c r="L151" s="25">
        <v>0</v>
      </c>
      <c r="M151" s="25">
        <v>0</v>
      </c>
      <c r="N151" s="25">
        <v>0</v>
      </c>
      <c r="O151" s="25">
        <v>0</v>
      </c>
      <c r="P151" s="25">
        <v>0</v>
      </c>
      <c r="Q151" s="25">
        <v>0</v>
      </c>
      <c r="R151" s="25">
        <v>0</v>
      </c>
      <c r="S151" s="25">
        <v>0</v>
      </c>
      <c r="T151" s="25">
        <v>0</v>
      </c>
      <c r="U151" s="25">
        <v>0</v>
      </c>
      <c r="V151" s="25">
        <v>0</v>
      </c>
      <c r="W151" s="25">
        <v>0</v>
      </c>
      <c r="X151" s="25" t="s">
        <v>191</v>
      </c>
      <c r="Y151" s="25" t="s">
        <v>212</v>
      </c>
      <c r="Z151" s="31"/>
      <c r="AA151" s="30"/>
      <c r="AB151" s="31"/>
      <c r="AC151" s="31"/>
      <c r="AD151" s="32"/>
      <c r="AE151" s="32"/>
      <c r="AF151" s="32"/>
    </row>
    <row r="152" spans="1:32" s="27" customFormat="1" ht="12.75" customHeight="1" x14ac:dyDescent="0.3">
      <c r="A152" s="27" t="s">
        <v>615</v>
      </c>
      <c r="B152" s="5" t="s">
        <v>1939</v>
      </c>
      <c r="C152" s="25">
        <v>0</v>
      </c>
      <c r="D152" s="25">
        <v>0</v>
      </c>
      <c r="E152" s="25">
        <v>0</v>
      </c>
      <c r="F152" s="25">
        <v>0</v>
      </c>
      <c r="G152" s="25">
        <v>0</v>
      </c>
      <c r="H152" s="25">
        <v>0</v>
      </c>
      <c r="I152" s="25">
        <v>0</v>
      </c>
      <c r="J152" s="25">
        <v>0</v>
      </c>
      <c r="K152" s="25">
        <v>0</v>
      </c>
      <c r="L152" s="25">
        <v>0</v>
      </c>
      <c r="M152" s="25">
        <v>125007</v>
      </c>
      <c r="N152" s="25">
        <v>16400</v>
      </c>
      <c r="O152" s="25">
        <v>0</v>
      </c>
      <c r="P152" s="25">
        <v>5173</v>
      </c>
      <c r="Q152" s="25">
        <v>0</v>
      </c>
      <c r="R152" s="25">
        <v>0</v>
      </c>
      <c r="S152" s="25">
        <v>0</v>
      </c>
      <c r="T152" s="25">
        <v>0</v>
      </c>
      <c r="U152" s="25">
        <v>1000</v>
      </c>
      <c r="V152" s="25">
        <v>14000</v>
      </c>
      <c r="W152" s="25">
        <v>4000</v>
      </c>
      <c r="X152" s="25" t="s">
        <v>193</v>
      </c>
      <c r="Y152" s="25" t="s">
        <v>205</v>
      </c>
      <c r="Z152" s="31"/>
      <c r="AA152" s="30"/>
      <c r="AB152" s="31"/>
      <c r="AC152" s="31"/>
      <c r="AD152" s="32"/>
      <c r="AE152" s="32"/>
      <c r="AF152" s="32"/>
    </row>
    <row r="153" spans="1:32" s="27" customFormat="1" ht="12.75" customHeight="1" x14ac:dyDescent="0.3">
      <c r="A153" s="27" t="s">
        <v>618</v>
      </c>
      <c r="B153" s="5" t="s">
        <v>619</v>
      </c>
      <c r="C153" s="25">
        <v>0</v>
      </c>
      <c r="D153" s="25">
        <v>0</v>
      </c>
      <c r="E153" s="25">
        <v>0</v>
      </c>
      <c r="F153" s="25">
        <v>0</v>
      </c>
      <c r="G153" s="25">
        <v>0</v>
      </c>
      <c r="H153" s="25">
        <v>0</v>
      </c>
      <c r="I153" s="25">
        <v>0</v>
      </c>
      <c r="J153" s="25">
        <v>0</v>
      </c>
      <c r="K153" s="25">
        <v>0</v>
      </c>
      <c r="L153" s="25">
        <v>0</v>
      </c>
      <c r="M153" s="25">
        <v>9000</v>
      </c>
      <c r="N153" s="25">
        <v>0</v>
      </c>
      <c r="O153" s="25">
        <v>0</v>
      </c>
      <c r="P153" s="25">
        <v>0</v>
      </c>
      <c r="Q153" s="25">
        <v>0</v>
      </c>
      <c r="R153" s="25">
        <v>0</v>
      </c>
      <c r="S153" s="25">
        <v>0</v>
      </c>
      <c r="T153" s="25">
        <v>0</v>
      </c>
      <c r="U153" s="25">
        <v>0</v>
      </c>
      <c r="V153" s="25">
        <v>0</v>
      </c>
      <c r="W153" s="25">
        <v>0</v>
      </c>
      <c r="X153" s="25" t="s">
        <v>191</v>
      </c>
      <c r="Y153" s="25" t="s">
        <v>212</v>
      </c>
      <c r="Z153" s="31"/>
      <c r="AA153" s="30"/>
      <c r="AB153" s="31"/>
      <c r="AC153" s="31"/>
      <c r="AD153" s="32"/>
      <c r="AE153" s="32"/>
      <c r="AF153" s="32"/>
    </row>
    <row r="154" spans="1:32" s="27" customFormat="1" ht="12.75" customHeight="1" x14ac:dyDescent="0.3">
      <c r="A154" s="27" t="s">
        <v>621</v>
      </c>
      <c r="B154" s="5" t="s">
        <v>622</v>
      </c>
      <c r="C154" s="25">
        <v>0</v>
      </c>
      <c r="D154" s="25">
        <v>0</v>
      </c>
      <c r="E154" s="25">
        <v>0</v>
      </c>
      <c r="F154" s="25">
        <v>0</v>
      </c>
      <c r="G154" s="25">
        <v>0</v>
      </c>
      <c r="H154" s="25">
        <v>0</v>
      </c>
      <c r="I154" s="25">
        <v>0</v>
      </c>
      <c r="J154" s="25">
        <v>0</v>
      </c>
      <c r="K154" s="25">
        <v>0</v>
      </c>
      <c r="L154" s="25">
        <v>0</v>
      </c>
      <c r="M154" s="25">
        <v>1500</v>
      </c>
      <c r="N154" s="25">
        <v>6000</v>
      </c>
      <c r="O154" s="25">
        <v>0</v>
      </c>
      <c r="P154" s="25">
        <v>0</v>
      </c>
      <c r="Q154" s="25">
        <v>0</v>
      </c>
      <c r="R154" s="25">
        <v>0</v>
      </c>
      <c r="S154" s="25">
        <v>0</v>
      </c>
      <c r="T154" s="25">
        <v>0</v>
      </c>
      <c r="U154" s="25">
        <v>0</v>
      </c>
      <c r="V154" s="25">
        <v>0</v>
      </c>
      <c r="W154" s="25">
        <v>0</v>
      </c>
      <c r="X154" s="25" t="s">
        <v>191</v>
      </c>
      <c r="Y154" s="25" t="s">
        <v>212</v>
      </c>
      <c r="Z154" s="31"/>
      <c r="AA154" s="30"/>
      <c r="AB154" s="31"/>
      <c r="AC154" s="31"/>
      <c r="AD154" s="32"/>
      <c r="AE154" s="32"/>
      <c r="AF154" s="32"/>
    </row>
    <row r="155" spans="1:32" s="27" customFormat="1" ht="12.75" customHeight="1" x14ac:dyDescent="0.3">
      <c r="A155" s="27" t="s">
        <v>624</v>
      </c>
      <c r="B155" s="5" t="s">
        <v>625</v>
      </c>
      <c r="C155" s="25">
        <v>0</v>
      </c>
      <c r="D155" s="25">
        <v>0</v>
      </c>
      <c r="E155" s="25">
        <v>0</v>
      </c>
      <c r="F155" s="25">
        <v>0</v>
      </c>
      <c r="G155" s="25">
        <v>0</v>
      </c>
      <c r="H155" s="25">
        <v>0</v>
      </c>
      <c r="I155" s="25">
        <v>0</v>
      </c>
      <c r="J155" s="25">
        <v>0</v>
      </c>
      <c r="K155" s="25">
        <v>0</v>
      </c>
      <c r="L155" s="25">
        <v>0</v>
      </c>
      <c r="M155" s="25">
        <v>0</v>
      </c>
      <c r="N155" s="25">
        <v>0</v>
      </c>
      <c r="O155" s="25">
        <v>0</v>
      </c>
      <c r="P155" s="25">
        <v>0</v>
      </c>
      <c r="Q155" s="25">
        <v>0</v>
      </c>
      <c r="R155" s="25">
        <v>0</v>
      </c>
      <c r="S155" s="25">
        <v>0</v>
      </c>
      <c r="T155" s="25">
        <v>0</v>
      </c>
      <c r="U155" s="25">
        <v>0</v>
      </c>
      <c r="V155" s="25">
        <v>0</v>
      </c>
      <c r="W155" s="25">
        <v>0</v>
      </c>
      <c r="X155" s="25" t="s">
        <v>191</v>
      </c>
      <c r="Y155" s="25" t="s">
        <v>212</v>
      </c>
      <c r="Z155" s="31"/>
      <c r="AA155" s="30"/>
      <c r="AB155" s="31"/>
      <c r="AC155" s="31"/>
      <c r="AD155" s="32"/>
      <c r="AE155" s="32"/>
      <c r="AF155" s="32"/>
    </row>
    <row r="156" spans="1:32" s="27" customFormat="1" ht="12.75" customHeight="1" x14ac:dyDescent="0.3">
      <c r="A156" s="27" t="s">
        <v>627</v>
      </c>
      <c r="B156" s="5" t="s">
        <v>628</v>
      </c>
      <c r="C156" s="25">
        <v>0</v>
      </c>
      <c r="D156" s="25">
        <v>0</v>
      </c>
      <c r="E156" s="25">
        <v>0</v>
      </c>
      <c r="F156" s="25">
        <v>0</v>
      </c>
      <c r="G156" s="25">
        <v>0</v>
      </c>
      <c r="H156" s="25">
        <v>0</v>
      </c>
      <c r="I156" s="25">
        <v>0</v>
      </c>
      <c r="J156" s="25">
        <v>0</v>
      </c>
      <c r="K156" s="25">
        <v>0</v>
      </c>
      <c r="L156" s="25">
        <v>0</v>
      </c>
      <c r="M156" s="25">
        <v>1250</v>
      </c>
      <c r="N156" s="25">
        <v>0</v>
      </c>
      <c r="O156" s="25">
        <v>0</v>
      </c>
      <c r="P156" s="25">
        <v>0</v>
      </c>
      <c r="Q156" s="25">
        <v>0</v>
      </c>
      <c r="R156" s="25">
        <v>0</v>
      </c>
      <c r="S156" s="25">
        <v>0</v>
      </c>
      <c r="T156" s="25">
        <v>0</v>
      </c>
      <c r="U156" s="25">
        <v>0</v>
      </c>
      <c r="V156" s="25">
        <v>0</v>
      </c>
      <c r="W156" s="25">
        <v>0</v>
      </c>
      <c r="X156" s="25" t="s">
        <v>191</v>
      </c>
      <c r="Y156" s="25" t="s">
        <v>249</v>
      </c>
      <c r="Z156" s="31"/>
      <c r="AA156" s="30"/>
      <c r="AB156" s="31"/>
      <c r="AC156" s="31"/>
      <c r="AD156" s="32"/>
      <c r="AE156" s="32"/>
      <c r="AF156" s="32"/>
    </row>
    <row r="157" spans="1:32" s="27" customFormat="1" ht="12.75" customHeight="1" x14ac:dyDescent="0.3">
      <c r="A157" s="27" t="s">
        <v>630</v>
      </c>
      <c r="B157" s="5" t="s">
        <v>1940</v>
      </c>
      <c r="C157" s="25">
        <v>0</v>
      </c>
      <c r="D157" s="25">
        <v>0</v>
      </c>
      <c r="E157" s="25">
        <v>0</v>
      </c>
      <c r="F157" s="25">
        <v>0</v>
      </c>
      <c r="G157" s="25">
        <v>0</v>
      </c>
      <c r="H157" s="25">
        <v>0</v>
      </c>
      <c r="I157" s="25">
        <v>0</v>
      </c>
      <c r="J157" s="25">
        <v>0</v>
      </c>
      <c r="K157" s="25">
        <v>0</v>
      </c>
      <c r="L157" s="25">
        <v>0</v>
      </c>
      <c r="M157" s="25">
        <v>304693</v>
      </c>
      <c r="N157" s="25">
        <v>10000</v>
      </c>
      <c r="O157" s="25">
        <v>0</v>
      </c>
      <c r="P157" s="25">
        <v>0</v>
      </c>
      <c r="Q157" s="25">
        <v>410</v>
      </c>
      <c r="R157" s="25">
        <v>0</v>
      </c>
      <c r="S157" s="25">
        <v>0</v>
      </c>
      <c r="T157" s="25">
        <v>0</v>
      </c>
      <c r="U157" s="25">
        <v>29000</v>
      </c>
      <c r="V157" s="25">
        <v>0</v>
      </c>
      <c r="W157" s="25">
        <v>0</v>
      </c>
      <c r="X157" s="25" t="s">
        <v>193</v>
      </c>
      <c r="Y157" s="25" t="s">
        <v>205</v>
      </c>
      <c r="Z157" s="31"/>
      <c r="AA157" s="30"/>
      <c r="AB157" s="31"/>
      <c r="AC157" s="31"/>
      <c r="AD157" s="32"/>
      <c r="AE157" s="32"/>
      <c r="AF157" s="32"/>
    </row>
    <row r="158" spans="1:32" s="27" customFormat="1" ht="12.75" customHeight="1" x14ac:dyDescent="0.3">
      <c r="A158" s="27" t="s">
        <v>633</v>
      </c>
      <c r="B158" s="5" t="s">
        <v>634</v>
      </c>
      <c r="C158" s="25">
        <v>0</v>
      </c>
      <c r="D158" s="25">
        <v>0</v>
      </c>
      <c r="E158" s="25">
        <v>0</v>
      </c>
      <c r="F158" s="25">
        <v>0</v>
      </c>
      <c r="G158" s="25">
        <v>0</v>
      </c>
      <c r="H158" s="25">
        <v>0</v>
      </c>
      <c r="I158" s="25">
        <v>0</v>
      </c>
      <c r="J158" s="25">
        <v>0</v>
      </c>
      <c r="K158" s="25">
        <v>0</v>
      </c>
      <c r="L158" s="25">
        <v>0</v>
      </c>
      <c r="M158" s="25">
        <v>0</v>
      </c>
      <c r="N158" s="25">
        <v>0</v>
      </c>
      <c r="O158" s="25">
        <v>0</v>
      </c>
      <c r="P158" s="25">
        <v>0</v>
      </c>
      <c r="Q158" s="25">
        <v>0</v>
      </c>
      <c r="R158" s="25">
        <v>0</v>
      </c>
      <c r="S158" s="25">
        <v>0</v>
      </c>
      <c r="T158" s="25">
        <v>0</v>
      </c>
      <c r="U158" s="25">
        <v>0</v>
      </c>
      <c r="V158" s="25">
        <v>0</v>
      </c>
      <c r="W158" s="25">
        <v>0</v>
      </c>
      <c r="X158" s="25" t="s">
        <v>191</v>
      </c>
      <c r="Y158" s="25" t="s">
        <v>212</v>
      </c>
      <c r="Z158" s="31"/>
      <c r="AA158" s="30"/>
      <c r="AB158" s="31"/>
      <c r="AC158" s="31"/>
      <c r="AD158" s="32"/>
      <c r="AE158" s="32"/>
      <c r="AF158" s="32"/>
    </row>
    <row r="159" spans="1:32" s="27" customFormat="1" ht="12.75" customHeight="1" x14ac:dyDescent="0.3">
      <c r="A159" s="27" t="s">
        <v>636</v>
      </c>
      <c r="B159" s="5" t="s">
        <v>1941</v>
      </c>
      <c r="C159" s="25">
        <v>0</v>
      </c>
      <c r="D159" s="25">
        <v>0</v>
      </c>
      <c r="E159" s="25">
        <v>0</v>
      </c>
      <c r="F159" s="25">
        <v>0</v>
      </c>
      <c r="G159" s="25">
        <v>0</v>
      </c>
      <c r="H159" s="25">
        <v>0</v>
      </c>
      <c r="I159" s="25">
        <v>0</v>
      </c>
      <c r="J159" s="25">
        <v>0</v>
      </c>
      <c r="K159" s="25">
        <v>0</v>
      </c>
      <c r="L159" s="25">
        <v>0</v>
      </c>
      <c r="M159" s="25">
        <v>49017</v>
      </c>
      <c r="N159" s="25">
        <v>0</v>
      </c>
      <c r="O159" s="25">
        <v>0</v>
      </c>
      <c r="P159" s="25">
        <v>92</v>
      </c>
      <c r="Q159" s="25">
        <v>0</v>
      </c>
      <c r="R159" s="25">
        <v>0</v>
      </c>
      <c r="S159" s="25">
        <v>0</v>
      </c>
      <c r="T159" s="25">
        <v>0</v>
      </c>
      <c r="U159" s="25">
        <v>14400</v>
      </c>
      <c r="V159" s="25">
        <v>0</v>
      </c>
      <c r="W159" s="25">
        <v>0</v>
      </c>
      <c r="X159" s="25" t="s">
        <v>193</v>
      </c>
      <c r="Y159" s="25" t="s">
        <v>205</v>
      </c>
      <c r="Z159" s="31"/>
      <c r="AA159" s="30"/>
      <c r="AB159" s="31"/>
      <c r="AC159" s="31"/>
      <c r="AD159" s="32"/>
      <c r="AE159" s="32"/>
      <c r="AF159" s="32"/>
    </row>
    <row r="160" spans="1:32" s="27" customFormat="1" ht="12.75" customHeight="1" x14ac:dyDescent="0.3">
      <c r="A160" s="27" t="s">
        <v>639</v>
      </c>
      <c r="B160" s="5" t="s">
        <v>1942</v>
      </c>
      <c r="C160" s="25">
        <v>0</v>
      </c>
      <c r="D160" s="25">
        <v>0</v>
      </c>
      <c r="E160" s="25">
        <v>0</v>
      </c>
      <c r="F160" s="25">
        <v>0</v>
      </c>
      <c r="G160" s="25">
        <v>0</v>
      </c>
      <c r="H160" s="25">
        <v>0</v>
      </c>
      <c r="I160" s="25">
        <v>0</v>
      </c>
      <c r="J160" s="25">
        <v>0</v>
      </c>
      <c r="K160" s="25">
        <v>0</v>
      </c>
      <c r="L160" s="25">
        <v>0</v>
      </c>
      <c r="M160" s="25">
        <v>340092</v>
      </c>
      <c r="N160" s="25">
        <v>0</v>
      </c>
      <c r="O160" s="25">
        <v>0</v>
      </c>
      <c r="P160" s="25">
        <v>0</v>
      </c>
      <c r="Q160" s="25">
        <v>0</v>
      </c>
      <c r="R160" s="25">
        <v>0</v>
      </c>
      <c r="S160" s="25">
        <v>0</v>
      </c>
      <c r="T160" s="25">
        <v>0</v>
      </c>
      <c r="U160" s="25">
        <v>0</v>
      </c>
      <c r="V160" s="25">
        <v>0</v>
      </c>
      <c r="W160" s="25">
        <v>0</v>
      </c>
      <c r="X160" s="25" t="s">
        <v>191</v>
      </c>
      <c r="Y160" s="25" t="s">
        <v>205</v>
      </c>
      <c r="Z160" s="31"/>
      <c r="AA160" s="30"/>
      <c r="AB160" s="31"/>
      <c r="AC160" s="31"/>
      <c r="AD160" s="32"/>
      <c r="AE160" s="32"/>
      <c r="AF160" s="32"/>
    </row>
    <row r="161" spans="1:32" s="27" customFormat="1" ht="12.75" customHeight="1" x14ac:dyDescent="0.3">
      <c r="A161" s="27" t="s">
        <v>642</v>
      </c>
      <c r="B161" s="5" t="s">
        <v>643</v>
      </c>
      <c r="C161" s="25">
        <v>0</v>
      </c>
      <c r="D161" s="25">
        <v>0</v>
      </c>
      <c r="E161" s="25">
        <v>0</v>
      </c>
      <c r="F161" s="25">
        <v>0</v>
      </c>
      <c r="G161" s="25">
        <v>0</v>
      </c>
      <c r="H161" s="25">
        <v>0</v>
      </c>
      <c r="I161" s="25">
        <v>0</v>
      </c>
      <c r="J161" s="25">
        <v>0</v>
      </c>
      <c r="K161" s="25">
        <v>0</v>
      </c>
      <c r="L161" s="25">
        <v>0</v>
      </c>
      <c r="M161" s="25">
        <v>6394</v>
      </c>
      <c r="N161" s="25">
        <v>4500</v>
      </c>
      <c r="O161" s="25">
        <v>0</v>
      </c>
      <c r="P161" s="25">
        <v>0</v>
      </c>
      <c r="Q161" s="25">
        <v>0</v>
      </c>
      <c r="R161" s="25">
        <v>0</v>
      </c>
      <c r="S161" s="25">
        <v>0</v>
      </c>
      <c r="T161" s="25">
        <v>0</v>
      </c>
      <c r="U161" s="25">
        <v>0</v>
      </c>
      <c r="V161" s="25">
        <v>0</v>
      </c>
      <c r="W161" s="25">
        <v>375</v>
      </c>
      <c r="X161" s="25" t="s">
        <v>191</v>
      </c>
      <c r="Y161" s="25" t="s">
        <v>212</v>
      </c>
      <c r="Z161" s="31"/>
      <c r="AA161" s="30"/>
      <c r="AB161" s="31"/>
      <c r="AC161" s="31"/>
      <c r="AD161" s="32"/>
      <c r="AE161" s="32"/>
      <c r="AF161" s="32"/>
    </row>
    <row r="162" spans="1:32" s="27" customFormat="1" ht="12.75" customHeight="1" x14ac:dyDescent="0.3">
      <c r="A162" s="27" t="s">
        <v>648</v>
      </c>
      <c r="B162" s="5" t="s">
        <v>649</v>
      </c>
      <c r="C162" s="25">
        <v>0</v>
      </c>
      <c r="D162" s="25">
        <v>0</v>
      </c>
      <c r="E162" s="25">
        <v>0</v>
      </c>
      <c r="F162" s="25">
        <v>0</v>
      </c>
      <c r="G162" s="25">
        <v>0</v>
      </c>
      <c r="H162" s="25">
        <v>0</v>
      </c>
      <c r="I162" s="25">
        <v>0</v>
      </c>
      <c r="J162" s="25">
        <v>0</v>
      </c>
      <c r="K162" s="25">
        <v>0</v>
      </c>
      <c r="L162" s="25">
        <v>0</v>
      </c>
      <c r="M162" s="25">
        <v>234501</v>
      </c>
      <c r="N162" s="25">
        <v>29450</v>
      </c>
      <c r="O162" s="25">
        <v>0</v>
      </c>
      <c r="P162" s="25">
        <v>0</v>
      </c>
      <c r="Q162" s="25">
        <v>0</v>
      </c>
      <c r="R162" s="25">
        <v>0</v>
      </c>
      <c r="S162" s="25">
        <v>0</v>
      </c>
      <c r="T162" s="25">
        <v>0</v>
      </c>
      <c r="U162" s="25">
        <v>6450</v>
      </c>
      <c r="V162" s="25">
        <v>0</v>
      </c>
      <c r="W162" s="25">
        <v>0</v>
      </c>
      <c r="X162" s="25" t="s">
        <v>191</v>
      </c>
      <c r="Y162" s="25" t="s">
        <v>372</v>
      </c>
      <c r="Z162" s="31"/>
      <c r="AA162" s="30"/>
      <c r="AB162" s="31"/>
      <c r="AC162" s="31"/>
      <c r="AD162" s="32"/>
      <c r="AE162" s="32"/>
      <c r="AF162" s="32"/>
    </row>
    <row r="163" spans="1:32" s="27" customFormat="1" ht="12.75" customHeight="1" x14ac:dyDescent="0.3">
      <c r="A163" s="27" t="s">
        <v>651</v>
      </c>
      <c r="B163" s="5" t="s">
        <v>1943</v>
      </c>
      <c r="C163" s="25">
        <v>0</v>
      </c>
      <c r="D163" s="25">
        <v>0</v>
      </c>
      <c r="E163" s="25">
        <v>0</v>
      </c>
      <c r="F163" s="25">
        <v>0</v>
      </c>
      <c r="G163" s="25">
        <v>0</v>
      </c>
      <c r="H163" s="25">
        <v>0</v>
      </c>
      <c r="I163" s="25">
        <v>0</v>
      </c>
      <c r="J163" s="25">
        <v>0</v>
      </c>
      <c r="K163" s="25">
        <v>0</v>
      </c>
      <c r="L163" s="25">
        <v>0</v>
      </c>
      <c r="M163" s="25">
        <v>10973</v>
      </c>
      <c r="N163" s="25">
        <v>0</v>
      </c>
      <c r="O163" s="25">
        <v>0</v>
      </c>
      <c r="P163" s="25">
        <v>0</v>
      </c>
      <c r="Q163" s="25">
        <v>0</v>
      </c>
      <c r="R163" s="25">
        <v>0</v>
      </c>
      <c r="S163" s="25">
        <v>0</v>
      </c>
      <c r="T163" s="25">
        <v>0</v>
      </c>
      <c r="U163" s="25">
        <v>0</v>
      </c>
      <c r="V163" s="25">
        <v>0</v>
      </c>
      <c r="W163" s="25">
        <v>0</v>
      </c>
      <c r="X163" s="25" t="s">
        <v>191</v>
      </c>
      <c r="Y163" s="25" t="s">
        <v>249</v>
      </c>
      <c r="Z163" s="31"/>
      <c r="AA163" s="30"/>
      <c r="AB163" s="31"/>
      <c r="AC163" s="31"/>
      <c r="AD163" s="32"/>
      <c r="AE163" s="32"/>
      <c r="AF163" s="32"/>
    </row>
    <row r="164" spans="1:32" s="27" customFormat="1" ht="12.75" customHeight="1" x14ac:dyDescent="0.3">
      <c r="A164" s="27" t="s">
        <v>654</v>
      </c>
      <c r="B164" s="5" t="s">
        <v>655</v>
      </c>
      <c r="C164" s="25">
        <v>0</v>
      </c>
      <c r="D164" s="25">
        <v>0</v>
      </c>
      <c r="E164" s="25">
        <v>0</v>
      </c>
      <c r="F164" s="25">
        <v>0</v>
      </c>
      <c r="G164" s="25">
        <v>0</v>
      </c>
      <c r="H164" s="25">
        <v>0</v>
      </c>
      <c r="I164" s="25">
        <v>0</v>
      </c>
      <c r="J164" s="25">
        <v>0</v>
      </c>
      <c r="K164" s="25">
        <v>0</v>
      </c>
      <c r="L164" s="25">
        <v>7500</v>
      </c>
      <c r="M164" s="25">
        <v>46550</v>
      </c>
      <c r="N164" s="25">
        <v>0</v>
      </c>
      <c r="O164" s="25">
        <v>0</v>
      </c>
      <c r="P164" s="25">
        <v>0</v>
      </c>
      <c r="Q164" s="25">
        <v>0</v>
      </c>
      <c r="R164" s="25">
        <v>0</v>
      </c>
      <c r="S164" s="25">
        <v>0</v>
      </c>
      <c r="T164" s="25">
        <v>0</v>
      </c>
      <c r="U164" s="25">
        <v>0</v>
      </c>
      <c r="V164" s="25">
        <v>7000</v>
      </c>
      <c r="W164" s="25">
        <v>4000</v>
      </c>
      <c r="X164" s="25" t="s">
        <v>191</v>
      </c>
      <c r="Y164" s="25" t="s">
        <v>212</v>
      </c>
      <c r="Z164" s="31"/>
      <c r="AA164" s="30"/>
      <c r="AB164" s="31"/>
      <c r="AC164" s="31"/>
      <c r="AD164" s="32"/>
      <c r="AE164" s="32"/>
      <c r="AF164" s="32"/>
    </row>
    <row r="165" spans="1:32" s="27" customFormat="1" ht="12.75" customHeight="1" x14ac:dyDescent="0.3">
      <c r="A165" s="27" t="s">
        <v>657</v>
      </c>
      <c r="B165" s="5" t="s">
        <v>658</v>
      </c>
      <c r="C165" s="25">
        <v>0</v>
      </c>
      <c r="D165" s="25">
        <v>0</v>
      </c>
      <c r="E165" s="25">
        <v>9950</v>
      </c>
      <c r="F165" s="25">
        <v>0</v>
      </c>
      <c r="G165" s="25">
        <v>0</v>
      </c>
      <c r="H165" s="25">
        <v>0</v>
      </c>
      <c r="I165" s="25">
        <v>237</v>
      </c>
      <c r="J165" s="25">
        <v>0</v>
      </c>
      <c r="K165" s="25">
        <v>0</v>
      </c>
      <c r="L165" s="25">
        <v>0</v>
      </c>
      <c r="M165" s="25">
        <v>4000</v>
      </c>
      <c r="N165" s="25">
        <v>0</v>
      </c>
      <c r="O165" s="25">
        <v>0</v>
      </c>
      <c r="P165" s="25">
        <v>0</v>
      </c>
      <c r="Q165" s="25">
        <v>0</v>
      </c>
      <c r="R165" s="25">
        <v>0</v>
      </c>
      <c r="S165" s="25">
        <v>0</v>
      </c>
      <c r="T165" s="25">
        <v>0</v>
      </c>
      <c r="U165" s="25">
        <v>0</v>
      </c>
      <c r="V165" s="25">
        <v>150341</v>
      </c>
      <c r="W165" s="25">
        <v>0</v>
      </c>
      <c r="X165" s="25" t="s">
        <v>191</v>
      </c>
      <c r="Y165" s="25" t="s">
        <v>212</v>
      </c>
      <c r="Z165" s="31"/>
      <c r="AA165" s="30"/>
      <c r="AB165" s="31"/>
      <c r="AC165" s="31"/>
      <c r="AD165" s="32"/>
      <c r="AE165" s="32"/>
      <c r="AF165" s="32"/>
    </row>
    <row r="166" spans="1:32" s="27" customFormat="1" ht="12.75" customHeight="1" x14ac:dyDescent="0.3">
      <c r="A166" s="27" t="s">
        <v>660</v>
      </c>
      <c r="B166" s="5" t="s">
        <v>661</v>
      </c>
      <c r="C166" s="25">
        <v>0</v>
      </c>
      <c r="D166" s="25">
        <v>0</v>
      </c>
      <c r="E166" s="25">
        <v>0</v>
      </c>
      <c r="F166" s="25">
        <v>0</v>
      </c>
      <c r="G166" s="25">
        <v>0</v>
      </c>
      <c r="H166" s="25">
        <v>0</v>
      </c>
      <c r="I166" s="25">
        <v>0</v>
      </c>
      <c r="J166" s="25">
        <v>0</v>
      </c>
      <c r="K166" s="25">
        <v>0</v>
      </c>
      <c r="L166" s="25">
        <v>0</v>
      </c>
      <c r="M166" s="25">
        <v>138</v>
      </c>
      <c r="N166" s="25">
        <v>0</v>
      </c>
      <c r="O166" s="25">
        <v>0</v>
      </c>
      <c r="P166" s="25">
        <v>0</v>
      </c>
      <c r="Q166" s="25">
        <v>0</v>
      </c>
      <c r="R166" s="25">
        <v>0</v>
      </c>
      <c r="S166" s="25">
        <v>0</v>
      </c>
      <c r="T166" s="25">
        <v>0</v>
      </c>
      <c r="U166" s="25">
        <v>0</v>
      </c>
      <c r="V166" s="25">
        <v>0</v>
      </c>
      <c r="W166" s="25">
        <v>0</v>
      </c>
      <c r="X166" s="25" t="s">
        <v>191</v>
      </c>
      <c r="Y166" s="25" t="s">
        <v>212</v>
      </c>
      <c r="Z166" s="31"/>
      <c r="AA166" s="30"/>
      <c r="AB166" s="31"/>
      <c r="AC166" s="31"/>
      <c r="AD166" s="32"/>
      <c r="AE166" s="32"/>
      <c r="AF166" s="32"/>
    </row>
    <row r="167" spans="1:32" s="27" customFormat="1" ht="12.75" customHeight="1" x14ac:dyDescent="0.3">
      <c r="A167" s="27" t="s">
        <v>666</v>
      </c>
      <c r="B167" s="5" t="s">
        <v>667</v>
      </c>
      <c r="C167" s="25">
        <v>0</v>
      </c>
      <c r="D167" s="25">
        <v>0</v>
      </c>
      <c r="E167" s="25">
        <v>0</v>
      </c>
      <c r="F167" s="25">
        <v>0</v>
      </c>
      <c r="G167" s="25">
        <v>0</v>
      </c>
      <c r="H167" s="25">
        <v>0</v>
      </c>
      <c r="I167" s="25">
        <v>0</v>
      </c>
      <c r="J167" s="25">
        <v>0</v>
      </c>
      <c r="K167" s="25">
        <v>0</v>
      </c>
      <c r="L167" s="25">
        <v>0</v>
      </c>
      <c r="M167" s="25">
        <v>17225</v>
      </c>
      <c r="N167" s="25">
        <v>0</v>
      </c>
      <c r="O167" s="25">
        <v>0</v>
      </c>
      <c r="P167" s="25">
        <v>0</v>
      </c>
      <c r="Q167" s="25">
        <v>0</v>
      </c>
      <c r="R167" s="25">
        <v>0</v>
      </c>
      <c r="S167" s="25">
        <v>0</v>
      </c>
      <c r="T167" s="25">
        <v>0</v>
      </c>
      <c r="U167" s="25">
        <v>0</v>
      </c>
      <c r="V167" s="25">
        <v>0</v>
      </c>
      <c r="W167" s="25">
        <v>0</v>
      </c>
      <c r="X167" s="25" t="s">
        <v>191</v>
      </c>
      <c r="Y167" s="25" t="s">
        <v>212</v>
      </c>
      <c r="Z167" s="31"/>
      <c r="AA167" s="30"/>
      <c r="AB167" s="31"/>
      <c r="AC167" s="31"/>
      <c r="AD167" s="32"/>
      <c r="AE167" s="32"/>
      <c r="AF167" s="32"/>
    </row>
    <row r="168" spans="1:32" s="27" customFormat="1" ht="12.75" customHeight="1" x14ac:dyDescent="0.3">
      <c r="A168" s="27" t="s">
        <v>669</v>
      </c>
      <c r="B168" s="5" t="s">
        <v>670</v>
      </c>
      <c r="C168" s="25">
        <v>0</v>
      </c>
      <c r="D168" s="25">
        <v>0</v>
      </c>
      <c r="E168" s="25">
        <v>0</v>
      </c>
      <c r="F168" s="25">
        <v>5000</v>
      </c>
      <c r="G168" s="25">
        <v>0</v>
      </c>
      <c r="H168" s="25">
        <v>0</v>
      </c>
      <c r="I168" s="25">
        <v>0</v>
      </c>
      <c r="J168" s="25">
        <v>0</v>
      </c>
      <c r="K168" s="25">
        <v>0</v>
      </c>
      <c r="L168" s="25">
        <v>0</v>
      </c>
      <c r="M168" s="25">
        <v>374973</v>
      </c>
      <c r="N168" s="25">
        <v>0</v>
      </c>
      <c r="O168" s="25">
        <v>0</v>
      </c>
      <c r="P168" s="25">
        <v>45098</v>
      </c>
      <c r="Q168" s="25">
        <v>0</v>
      </c>
      <c r="R168" s="25">
        <v>0</v>
      </c>
      <c r="S168" s="25">
        <v>0</v>
      </c>
      <c r="T168" s="25">
        <v>0</v>
      </c>
      <c r="U168" s="25">
        <v>0</v>
      </c>
      <c r="V168" s="25">
        <v>104000</v>
      </c>
      <c r="W168" s="25">
        <v>28000</v>
      </c>
      <c r="X168" s="25" t="s">
        <v>191</v>
      </c>
      <c r="Y168" s="25" t="s">
        <v>262</v>
      </c>
      <c r="Z168" s="31"/>
      <c r="AA168" s="30"/>
      <c r="AB168" s="31"/>
      <c r="AC168" s="31"/>
      <c r="AD168" s="32"/>
      <c r="AE168" s="32"/>
      <c r="AF168" s="32"/>
    </row>
    <row r="169" spans="1:32" s="27" customFormat="1" ht="12.75" customHeight="1" x14ac:dyDescent="0.3">
      <c r="A169" s="27" t="s">
        <v>672</v>
      </c>
      <c r="B169" s="5" t="s">
        <v>673</v>
      </c>
      <c r="C169" s="25">
        <v>0</v>
      </c>
      <c r="D169" s="25">
        <v>0</v>
      </c>
      <c r="E169" s="25">
        <v>0</v>
      </c>
      <c r="F169" s="25">
        <v>0</v>
      </c>
      <c r="G169" s="25">
        <v>0</v>
      </c>
      <c r="H169" s="25">
        <v>0</v>
      </c>
      <c r="I169" s="25">
        <v>0</v>
      </c>
      <c r="J169" s="25">
        <v>0</v>
      </c>
      <c r="K169" s="25">
        <v>0</v>
      </c>
      <c r="L169" s="25">
        <v>0</v>
      </c>
      <c r="M169" s="25">
        <v>185456</v>
      </c>
      <c r="N169" s="25">
        <v>0</v>
      </c>
      <c r="O169" s="25">
        <v>0</v>
      </c>
      <c r="P169" s="25">
        <v>0</v>
      </c>
      <c r="Q169" s="25">
        <v>0</v>
      </c>
      <c r="R169" s="25">
        <v>0</v>
      </c>
      <c r="S169" s="25">
        <v>0</v>
      </c>
      <c r="T169" s="25">
        <v>0</v>
      </c>
      <c r="U169" s="25">
        <v>0</v>
      </c>
      <c r="V169" s="25">
        <v>0</v>
      </c>
      <c r="W169" s="25">
        <v>0</v>
      </c>
      <c r="X169" s="25" t="s">
        <v>191</v>
      </c>
      <c r="Y169" s="25" t="s">
        <v>212</v>
      </c>
      <c r="Z169" s="31"/>
      <c r="AA169" s="30"/>
      <c r="AB169" s="31"/>
      <c r="AC169" s="31"/>
      <c r="AD169" s="32"/>
      <c r="AE169" s="32"/>
      <c r="AF169" s="32"/>
    </row>
    <row r="170" spans="1:32" s="27" customFormat="1" ht="12.75" customHeight="1" x14ac:dyDescent="0.3">
      <c r="A170" s="27" t="s">
        <v>675</v>
      </c>
      <c r="B170" s="5" t="s">
        <v>676</v>
      </c>
      <c r="C170" s="25">
        <v>0</v>
      </c>
      <c r="D170" s="25">
        <v>0</v>
      </c>
      <c r="E170" s="25">
        <v>0</v>
      </c>
      <c r="F170" s="25">
        <v>0</v>
      </c>
      <c r="G170" s="25">
        <v>0</v>
      </c>
      <c r="H170" s="25">
        <v>0</v>
      </c>
      <c r="I170" s="25">
        <v>0</v>
      </c>
      <c r="J170" s="25">
        <v>0</v>
      </c>
      <c r="K170" s="25">
        <v>0</v>
      </c>
      <c r="L170" s="25">
        <v>0</v>
      </c>
      <c r="M170" s="25">
        <v>19134</v>
      </c>
      <c r="N170" s="25">
        <v>0</v>
      </c>
      <c r="O170" s="25">
        <v>0</v>
      </c>
      <c r="P170" s="25">
        <v>0</v>
      </c>
      <c r="Q170" s="25">
        <v>0</v>
      </c>
      <c r="R170" s="25">
        <v>0</v>
      </c>
      <c r="S170" s="25">
        <v>0</v>
      </c>
      <c r="T170" s="25">
        <v>0</v>
      </c>
      <c r="U170" s="25">
        <v>0</v>
      </c>
      <c r="V170" s="25">
        <v>0</v>
      </c>
      <c r="W170" s="25">
        <v>0</v>
      </c>
      <c r="X170" s="25" t="s">
        <v>191</v>
      </c>
      <c r="Y170" s="25" t="s">
        <v>212</v>
      </c>
      <c r="Z170" s="31"/>
      <c r="AA170" s="30"/>
      <c r="AB170" s="31"/>
      <c r="AC170" s="31"/>
      <c r="AD170" s="32"/>
      <c r="AE170" s="32"/>
      <c r="AF170" s="32"/>
    </row>
    <row r="171" spans="1:32" s="27" customFormat="1" ht="12.75" customHeight="1" x14ac:dyDescent="0.3">
      <c r="A171" s="27" t="s">
        <v>678</v>
      </c>
      <c r="B171" s="5" t="s">
        <v>679</v>
      </c>
      <c r="C171" s="25">
        <v>0</v>
      </c>
      <c r="D171" s="25">
        <v>0</v>
      </c>
      <c r="E171" s="25">
        <v>0</v>
      </c>
      <c r="F171" s="25">
        <v>0</v>
      </c>
      <c r="G171" s="25">
        <v>0</v>
      </c>
      <c r="H171" s="25">
        <v>0</v>
      </c>
      <c r="I171" s="25">
        <v>0</v>
      </c>
      <c r="J171" s="25">
        <v>0</v>
      </c>
      <c r="K171" s="25">
        <v>0</v>
      </c>
      <c r="L171" s="25">
        <v>0</v>
      </c>
      <c r="M171" s="25">
        <v>0</v>
      </c>
      <c r="N171" s="25">
        <v>0</v>
      </c>
      <c r="O171" s="25">
        <v>0</v>
      </c>
      <c r="P171" s="25">
        <v>0</v>
      </c>
      <c r="Q171" s="25">
        <v>0</v>
      </c>
      <c r="R171" s="25">
        <v>0</v>
      </c>
      <c r="S171" s="25">
        <v>0</v>
      </c>
      <c r="T171" s="25">
        <v>0</v>
      </c>
      <c r="U171" s="25">
        <v>0</v>
      </c>
      <c r="V171" s="25">
        <v>0</v>
      </c>
      <c r="W171" s="25">
        <v>0</v>
      </c>
      <c r="X171" s="25" t="s">
        <v>191</v>
      </c>
      <c r="Y171" s="25" t="s">
        <v>212</v>
      </c>
      <c r="Z171" s="31"/>
      <c r="AA171" s="30"/>
      <c r="AB171" s="31"/>
      <c r="AC171" s="31"/>
      <c r="AD171" s="32"/>
      <c r="AE171" s="32"/>
      <c r="AF171" s="32"/>
    </row>
    <row r="172" spans="1:32" s="27" customFormat="1" ht="12.75" customHeight="1" x14ac:dyDescent="0.3">
      <c r="A172" s="27" t="s">
        <v>681</v>
      </c>
      <c r="B172" s="5" t="s">
        <v>682</v>
      </c>
      <c r="C172" s="25">
        <v>2868</v>
      </c>
      <c r="D172" s="25">
        <v>0</v>
      </c>
      <c r="E172" s="25">
        <v>0</v>
      </c>
      <c r="F172" s="25">
        <v>0</v>
      </c>
      <c r="G172" s="25">
        <v>0</v>
      </c>
      <c r="H172" s="25">
        <v>0</v>
      </c>
      <c r="I172" s="25">
        <v>0</v>
      </c>
      <c r="J172" s="25">
        <v>0</v>
      </c>
      <c r="K172" s="25">
        <v>0</v>
      </c>
      <c r="L172" s="25">
        <v>0</v>
      </c>
      <c r="M172" s="25">
        <v>431544</v>
      </c>
      <c r="N172" s="25">
        <v>77000</v>
      </c>
      <c r="O172" s="25">
        <v>0</v>
      </c>
      <c r="P172" s="25">
        <v>0</v>
      </c>
      <c r="Q172" s="25">
        <v>0</v>
      </c>
      <c r="R172" s="25">
        <v>0</v>
      </c>
      <c r="S172" s="25">
        <v>0</v>
      </c>
      <c r="T172" s="25">
        <v>0</v>
      </c>
      <c r="U172" s="25">
        <v>0</v>
      </c>
      <c r="V172" s="25">
        <v>0</v>
      </c>
      <c r="W172" s="25">
        <v>0</v>
      </c>
      <c r="X172" s="25" t="s">
        <v>191</v>
      </c>
      <c r="Y172" s="25" t="s">
        <v>372</v>
      </c>
      <c r="Z172" s="31"/>
      <c r="AA172" s="30"/>
      <c r="AB172" s="31"/>
      <c r="AC172" s="31"/>
      <c r="AD172" s="32"/>
      <c r="AE172" s="32"/>
      <c r="AF172" s="32"/>
    </row>
    <row r="173" spans="1:32" s="27" customFormat="1" ht="12.75" customHeight="1" x14ac:dyDescent="0.3">
      <c r="A173" s="27" t="s">
        <v>684</v>
      </c>
      <c r="B173" s="5" t="s">
        <v>1944</v>
      </c>
      <c r="C173" s="25">
        <v>0</v>
      </c>
      <c r="D173" s="25">
        <v>0</v>
      </c>
      <c r="E173" s="25">
        <v>0</v>
      </c>
      <c r="F173" s="25">
        <v>0</v>
      </c>
      <c r="G173" s="25">
        <v>0</v>
      </c>
      <c r="H173" s="25">
        <v>0</v>
      </c>
      <c r="I173" s="25">
        <v>0</v>
      </c>
      <c r="J173" s="25">
        <v>0</v>
      </c>
      <c r="K173" s="25">
        <v>0</v>
      </c>
      <c r="L173" s="25">
        <v>0</v>
      </c>
      <c r="M173" s="25">
        <v>28000</v>
      </c>
      <c r="N173" s="25">
        <v>0</v>
      </c>
      <c r="O173" s="25">
        <v>0</v>
      </c>
      <c r="P173" s="25">
        <v>0</v>
      </c>
      <c r="Q173" s="25">
        <v>0</v>
      </c>
      <c r="R173" s="25">
        <v>0</v>
      </c>
      <c r="S173" s="25">
        <v>0</v>
      </c>
      <c r="T173" s="25">
        <v>0</v>
      </c>
      <c r="U173" s="25">
        <v>0</v>
      </c>
      <c r="V173" s="25">
        <v>0</v>
      </c>
      <c r="W173" s="25">
        <v>0</v>
      </c>
      <c r="X173" s="25" t="s">
        <v>191</v>
      </c>
      <c r="Y173" s="25" t="s">
        <v>249</v>
      </c>
      <c r="Z173" s="31"/>
      <c r="AA173" s="30"/>
      <c r="AB173" s="31"/>
      <c r="AC173" s="31"/>
      <c r="AD173" s="32"/>
      <c r="AE173" s="32"/>
      <c r="AF173" s="32"/>
    </row>
    <row r="174" spans="1:32" s="27" customFormat="1" ht="12.75" customHeight="1" x14ac:dyDescent="0.3">
      <c r="A174" s="27" t="s">
        <v>687</v>
      </c>
      <c r="B174" s="5" t="s">
        <v>1945</v>
      </c>
      <c r="C174" s="25">
        <v>0</v>
      </c>
      <c r="D174" s="25">
        <v>0</v>
      </c>
      <c r="E174" s="25">
        <v>0</v>
      </c>
      <c r="F174" s="25">
        <v>0</v>
      </c>
      <c r="G174" s="25">
        <v>0</v>
      </c>
      <c r="H174" s="25">
        <v>0</v>
      </c>
      <c r="I174" s="25">
        <v>0</v>
      </c>
      <c r="J174" s="25">
        <v>0</v>
      </c>
      <c r="K174" s="25">
        <v>0</v>
      </c>
      <c r="L174" s="25">
        <v>0</v>
      </c>
      <c r="M174" s="25">
        <v>0</v>
      </c>
      <c r="N174" s="25">
        <v>0</v>
      </c>
      <c r="O174" s="25">
        <v>0</v>
      </c>
      <c r="P174" s="25">
        <v>0</v>
      </c>
      <c r="Q174" s="25">
        <v>0</v>
      </c>
      <c r="R174" s="25">
        <v>0</v>
      </c>
      <c r="S174" s="25">
        <v>0</v>
      </c>
      <c r="T174" s="25">
        <v>0</v>
      </c>
      <c r="U174" s="25">
        <v>0</v>
      </c>
      <c r="V174" s="25">
        <v>0</v>
      </c>
      <c r="W174" s="25">
        <v>0</v>
      </c>
      <c r="X174" s="25" t="s">
        <v>191</v>
      </c>
      <c r="Y174" s="25" t="s">
        <v>249</v>
      </c>
      <c r="Z174" s="31"/>
      <c r="AA174" s="30"/>
      <c r="AB174" s="31"/>
      <c r="AC174" s="31"/>
      <c r="AD174" s="32"/>
      <c r="AE174" s="32"/>
      <c r="AF174" s="32"/>
    </row>
    <row r="175" spans="1:32" s="27" customFormat="1" ht="12.75" customHeight="1" x14ac:dyDescent="0.3">
      <c r="A175" s="27" t="s">
        <v>690</v>
      </c>
      <c r="B175" s="5" t="s">
        <v>691</v>
      </c>
      <c r="C175" s="25">
        <v>0</v>
      </c>
      <c r="D175" s="25">
        <v>0</v>
      </c>
      <c r="E175" s="25">
        <v>0</v>
      </c>
      <c r="F175" s="25">
        <v>0</v>
      </c>
      <c r="G175" s="25">
        <v>0</v>
      </c>
      <c r="H175" s="25">
        <v>0</v>
      </c>
      <c r="I175" s="25">
        <v>0</v>
      </c>
      <c r="J175" s="25">
        <v>0</v>
      </c>
      <c r="K175" s="25">
        <v>0</v>
      </c>
      <c r="L175" s="25">
        <v>0</v>
      </c>
      <c r="M175" s="25">
        <v>56884</v>
      </c>
      <c r="N175" s="25">
        <v>0</v>
      </c>
      <c r="O175" s="25">
        <v>0</v>
      </c>
      <c r="P175" s="25">
        <v>0</v>
      </c>
      <c r="Q175" s="25">
        <v>0</v>
      </c>
      <c r="R175" s="25">
        <v>0</v>
      </c>
      <c r="S175" s="25">
        <v>0</v>
      </c>
      <c r="T175" s="25">
        <v>0</v>
      </c>
      <c r="U175" s="25">
        <v>0</v>
      </c>
      <c r="V175" s="25">
        <v>10000</v>
      </c>
      <c r="W175" s="25">
        <v>0</v>
      </c>
      <c r="X175" s="25" t="s">
        <v>191</v>
      </c>
      <c r="Y175" s="25" t="s">
        <v>212</v>
      </c>
      <c r="Z175" s="31"/>
      <c r="AA175" s="30"/>
      <c r="AB175" s="31"/>
      <c r="AC175" s="31"/>
      <c r="AD175" s="32"/>
      <c r="AE175" s="32"/>
      <c r="AF175" s="32"/>
    </row>
    <row r="176" spans="1:32" s="27" customFormat="1" ht="12.75" customHeight="1" x14ac:dyDescent="0.3">
      <c r="A176" s="27" t="s">
        <v>693</v>
      </c>
      <c r="B176" s="5" t="s">
        <v>694</v>
      </c>
      <c r="C176" s="25">
        <v>0</v>
      </c>
      <c r="D176" s="25">
        <v>0</v>
      </c>
      <c r="E176" s="25">
        <v>0</v>
      </c>
      <c r="F176" s="25">
        <v>0</v>
      </c>
      <c r="G176" s="25">
        <v>0</v>
      </c>
      <c r="H176" s="25">
        <v>0</v>
      </c>
      <c r="I176" s="25">
        <v>0</v>
      </c>
      <c r="J176" s="25">
        <v>0</v>
      </c>
      <c r="K176" s="25">
        <v>0</v>
      </c>
      <c r="L176" s="25">
        <v>0</v>
      </c>
      <c r="M176" s="25">
        <v>0</v>
      </c>
      <c r="N176" s="25">
        <v>0</v>
      </c>
      <c r="O176" s="25">
        <v>0</v>
      </c>
      <c r="P176" s="25">
        <v>0</v>
      </c>
      <c r="Q176" s="25">
        <v>0</v>
      </c>
      <c r="R176" s="25">
        <v>0</v>
      </c>
      <c r="S176" s="25">
        <v>0</v>
      </c>
      <c r="T176" s="25">
        <v>0</v>
      </c>
      <c r="U176" s="25">
        <v>0</v>
      </c>
      <c r="V176" s="25">
        <v>0</v>
      </c>
      <c r="W176" s="25">
        <v>0</v>
      </c>
      <c r="X176" s="25" t="s">
        <v>191</v>
      </c>
      <c r="Y176" s="25" t="s">
        <v>249</v>
      </c>
      <c r="Z176" s="31"/>
      <c r="AA176" s="30"/>
      <c r="AB176" s="31"/>
      <c r="AC176" s="31"/>
      <c r="AD176" s="32"/>
      <c r="AE176" s="32"/>
      <c r="AF176" s="32"/>
    </row>
    <row r="177" spans="1:32" s="27" customFormat="1" ht="12.75" customHeight="1" x14ac:dyDescent="0.3">
      <c r="A177" s="27" t="s">
        <v>696</v>
      </c>
      <c r="B177" s="5" t="s">
        <v>1946</v>
      </c>
      <c r="C177" s="25">
        <v>0</v>
      </c>
      <c r="D177" s="25">
        <v>0</v>
      </c>
      <c r="E177" s="25">
        <v>0</v>
      </c>
      <c r="F177" s="25">
        <v>0</v>
      </c>
      <c r="G177" s="25">
        <v>0</v>
      </c>
      <c r="H177" s="25">
        <v>0</v>
      </c>
      <c r="I177" s="25">
        <v>2085</v>
      </c>
      <c r="J177" s="25">
        <v>0</v>
      </c>
      <c r="K177" s="25">
        <v>0</v>
      </c>
      <c r="L177" s="25">
        <v>0</v>
      </c>
      <c r="M177" s="25">
        <v>186630</v>
      </c>
      <c r="N177" s="25">
        <v>26000</v>
      </c>
      <c r="O177" s="25">
        <v>0</v>
      </c>
      <c r="P177" s="25">
        <v>0</v>
      </c>
      <c r="Q177" s="25">
        <v>0</v>
      </c>
      <c r="R177" s="25">
        <v>0</v>
      </c>
      <c r="S177" s="25">
        <v>0</v>
      </c>
      <c r="T177" s="25">
        <v>0</v>
      </c>
      <c r="U177" s="25">
        <v>0</v>
      </c>
      <c r="V177" s="25">
        <v>24000</v>
      </c>
      <c r="W177" s="25">
        <v>0</v>
      </c>
      <c r="X177" s="25" t="s">
        <v>193</v>
      </c>
      <c r="Y177" s="25" t="s">
        <v>205</v>
      </c>
      <c r="Z177" s="31"/>
      <c r="AA177" s="30"/>
      <c r="AB177" s="31"/>
      <c r="AC177" s="31"/>
      <c r="AD177" s="32"/>
      <c r="AE177" s="32"/>
      <c r="AF177" s="32"/>
    </row>
    <row r="178" spans="1:32" s="27" customFormat="1" ht="12.75" customHeight="1" x14ac:dyDescent="0.3">
      <c r="A178" s="27" t="s">
        <v>699</v>
      </c>
      <c r="B178" s="5" t="s">
        <v>700</v>
      </c>
      <c r="C178" s="25">
        <v>0</v>
      </c>
      <c r="D178" s="25">
        <v>0</v>
      </c>
      <c r="E178" s="25">
        <v>0</v>
      </c>
      <c r="F178" s="25">
        <v>0</v>
      </c>
      <c r="G178" s="25">
        <v>0</v>
      </c>
      <c r="H178" s="25">
        <v>0</v>
      </c>
      <c r="I178" s="25">
        <v>0</v>
      </c>
      <c r="J178" s="25">
        <v>0</v>
      </c>
      <c r="K178" s="25">
        <v>0</v>
      </c>
      <c r="L178" s="25">
        <v>0</v>
      </c>
      <c r="M178" s="25">
        <v>40000</v>
      </c>
      <c r="N178" s="25">
        <v>0</v>
      </c>
      <c r="O178" s="25">
        <v>0</v>
      </c>
      <c r="P178" s="25">
        <v>0</v>
      </c>
      <c r="Q178" s="25">
        <v>0</v>
      </c>
      <c r="R178" s="25">
        <v>0</v>
      </c>
      <c r="S178" s="25">
        <v>0</v>
      </c>
      <c r="T178" s="25">
        <v>293</v>
      </c>
      <c r="U178" s="25">
        <v>0</v>
      </c>
      <c r="V178" s="25">
        <v>1541</v>
      </c>
      <c r="W178" s="25">
        <v>0</v>
      </c>
      <c r="X178" s="25" t="s">
        <v>191</v>
      </c>
      <c r="Y178" s="25" t="s">
        <v>212</v>
      </c>
      <c r="Z178" s="31"/>
      <c r="AA178" s="30"/>
      <c r="AB178" s="31"/>
      <c r="AC178" s="31"/>
      <c r="AD178" s="32"/>
      <c r="AE178" s="32"/>
      <c r="AF178" s="32"/>
    </row>
    <row r="179" spans="1:32" s="27" customFormat="1" ht="12.75" customHeight="1" x14ac:dyDescent="0.3">
      <c r="A179" s="27" t="s">
        <v>702</v>
      </c>
      <c r="B179" s="5" t="s">
        <v>703</v>
      </c>
      <c r="C179" s="25">
        <v>0</v>
      </c>
      <c r="D179" s="25">
        <v>0</v>
      </c>
      <c r="E179" s="25">
        <v>0</v>
      </c>
      <c r="F179" s="25">
        <v>0</v>
      </c>
      <c r="G179" s="25">
        <v>0</v>
      </c>
      <c r="H179" s="25">
        <v>0</v>
      </c>
      <c r="I179" s="25">
        <v>0</v>
      </c>
      <c r="J179" s="25">
        <v>0</v>
      </c>
      <c r="K179" s="25">
        <v>0</v>
      </c>
      <c r="L179" s="25">
        <v>0</v>
      </c>
      <c r="M179" s="25">
        <v>4500</v>
      </c>
      <c r="N179" s="25">
        <v>3300</v>
      </c>
      <c r="O179" s="25">
        <v>0</v>
      </c>
      <c r="P179" s="25">
        <v>0</v>
      </c>
      <c r="Q179" s="25">
        <v>0</v>
      </c>
      <c r="R179" s="25">
        <v>0</v>
      </c>
      <c r="S179" s="25">
        <v>0</v>
      </c>
      <c r="T179" s="25">
        <v>0</v>
      </c>
      <c r="U179" s="25">
        <v>0</v>
      </c>
      <c r="V179" s="25">
        <v>0</v>
      </c>
      <c r="W179" s="25">
        <v>0</v>
      </c>
      <c r="X179" s="25" t="s">
        <v>191</v>
      </c>
      <c r="Y179" s="25" t="s">
        <v>212</v>
      </c>
      <c r="Z179" s="31"/>
      <c r="AA179" s="30"/>
      <c r="AB179" s="31"/>
      <c r="AC179" s="31"/>
      <c r="AD179" s="32"/>
      <c r="AE179" s="32"/>
      <c r="AF179" s="32"/>
    </row>
    <row r="180" spans="1:32" s="27" customFormat="1" ht="12.75" customHeight="1" x14ac:dyDescent="0.3">
      <c r="A180" s="27" t="s">
        <v>705</v>
      </c>
      <c r="B180" s="5" t="s">
        <v>706</v>
      </c>
      <c r="C180" s="25">
        <v>0</v>
      </c>
      <c r="D180" s="25">
        <v>0</v>
      </c>
      <c r="E180" s="25">
        <v>0</v>
      </c>
      <c r="F180" s="25">
        <v>0</v>
      </c>
      <c r="G180" s="25">
        <v>0</v>
      </c>
      <c r="H180" s="25">
        <v>0</v>
      </c>
      <c r="I180" s="25">
        <v>0</v>
      </c>
      <c r="J180" s="25">
        <v>0</v>
      </c>
      <c r="K180" s="25">
        <v>0</v>
      </c>
      <c r="L180" s="25">
        <v>0</v>
      </c>
      <c r="M180" s="25">
        <v>0</v>
      </c>
      <c r="N180" s="25">
        <v>0</v>
      </c>
      <c r="O180" s="25">
        <v>0</v>
      </c>
      <c r="P180" s="25">
        <v>351</v>
      </c>
      <c r="Q180" s="25">
        <v>0</v>
      </c>
      <c r="R180" s="25">
        <v>0</v>
      </c>
      <c r="S180" s="25">
        <v>10295</v>
      </c>
      <c r="T180" s="25">
        <v>0</v>
      </c>
      <c r="U180" s="25">
        <v>0</v>
      </c>
      <c r="V180" s="25">
        <v>0</v>
      </c>
      <c r="W180" s="25">
        <v>0</v>
      </c>
      <c r="X180" s="25" t="s">
        <v>197</v>
      </c>
      <c r="Y180" s="25" t="s">
        <v>197</v>
      </c>
      <c r="Z180" s="31"/>
      <c r="AA180" s="30"/>
      <c r="AB180" s="31"/>
      <c r="AC180" s="31"/>
      <c r="AD180" s="32"/>
      <c r="AE180" s="32"/>
      <c r="AF180" s="32"/>
    </row>
    <row r="181" spans="1:32" s="27" customFormat="1" ht="12.75" customHeight="1" x14ac:dyDescent="0.3">
      <c r="A181" s="27" t="s">
        <v>708</v>
      </c>
      <c r="B181" s="5" t="s">
        <v>1947</v>
      </c>
      <c r="C181" s="25">
        <v>0</v>
      </c>
      <c r="D181" s="25">
        <v>0</v>
      </c>
      <c r="E181" s="25">
        <v>0</v>
      </c>
      <c r="F181" s="25">
        <v>0</v>
      </c>
      <c r="G181" s="25">
        <v>0</v>
      </c>
      <c r="H181" s="25">
        <v>0</v>
      </c>
      <c r="I181" s="25">
        <v>0</v>
      </c>
      <c r="J181" s="25">
        <v>0</v>
      </c>
      <c r="K181" s="25">
        <v>0</v>
      </c>
      <c r="L181" s="25">
        <v>0</v>
      </c>
      <c r="M181" s="25">
        <v>382800</v>
      </c>
      <c r="N181" s="25">
        <v>266800</v>
      </c>
      <c r="O181" s="25">
        <v>0</v>
      </c>
      <c r="P181" s="25">
        <v>0</v>
      </c>
      <c r="Q181" s="25">
        <v>0</v>
      </c>
      <c r="R181" s="25">
        <v>0</v>
      </c>
      <c r="S181" s="25">
        <v>0</v>
      </c>
      <c r="T181" s="25">
        <v>0</v>
      </c>
      <c r="U181" s="25">
        <v>90550</v>
      </c>
      <c r="V181" s="25">
        <v>112500</v>
      </c>
      <c r="W181" s="25">
        <v>92750</v>
      </c>
      <c r="X181" s="25" t="s">
        <v>193</v>
      </c>
      <c r="Y181" s="25" t="s">
        <v>205</v>
      </c>
      <c r="Z181" s="31"/>
      <c r="AA181" s="30"/>
      <c r="AB181" s="31"/>
      <c r="AC181" s="31"/>
      <c r="AD181" s="32"/>
      <c r="AE181" s="32"/>
      <c r="AF181" s="32"/>
    </row>
    <row r="182" spans="1:32" s="27" customFormat="1" ht="12.75" customHeight="1" x14ac:dyDescent="0.3">
      <c r="A182" s="27" t="s">
        <v>711</v>
      </c>
      <c r="B182" s="5" t="s">
        <v>1948</v>
      </c>
      <c r="C182" s="25">
        <v>0</v>
      </c>
      <c r="D182" s="25">
        <v>0</v>
      </c>
      <c r="E182" s="25">
        <v>0</v>
      </c>
      <c r="F182" s="25">
        <v>0</v>
      </c>
      <c r="G182" s="25">
        <v>0</v>
      </c>
      <c r="H182" s="25">
        <v>860</v>
      </c>
      <c r="I182" s="25">
        <v>0</v>
      </c>
      <c r="J182" s="25">
        <v>0</v>
      </c>
      <c r="K182" s="25">
        <v>0</v>
      </c>
      <c r="L182" s="25">
        <v>0</v>
      </c>
      <c r="M182" s="25">
        <v>232411</v>
      </c>
      <c r="N182" s="25">
        <v>0</v>
      </c>
      <c r="O182" s="25">
        <v>0</v>
      </c>
      <c r="P182" s="25">
        <v>0</v>
      </c>
      <c r="Q182" s="25">
        <v>0</v>
      </c>
      <c r="R182" s="25">
        <v>0</v>
      </c>
      <c r="S182" s="25">
        <v>135</v>
      </c>
      <c r="T182" s="25">
        <v>0</v>
      </c>
      <c r="U182" s="25">
        <v>18950</v>
      </c>
      <c r="V182" s="25">
        <v>10000</v>
      </c>
      <c r="W182" s="25">
        <v>0</v>
      </c>
      <c r="X182" s="25" t="s">
        <v>195</v>
      </c>
      <c r="Y182" s="25" t="s">
        <v>205</v>
      </c>
      <c r="Z182" s="31"/>
      <c r="AA182" s="30"/>
      <c r="AB182" s="31"/>
      <c r="AC182" s="31"/>
      <c r="AD182" s="32"/>
      <c r="AE182" s="32"/>
      <c r="AF182" s="32"/>
    </row>
    <row r="183" spans="1:32" s="27" customFormat="1" ht="12.75" customHeight="1" x14ac:dyDescent="0.3">
      <c r="A183" s="27" t="s">
        <v>1827</v>
      </c>
      <c r="B183" s="5" t="s">
        <v>1828</v>
      </c>
      <c r="C183" s="25">
        <v>0</v>
      </c>
      <c r="D183" s="25">
        <v>0</v>
      </c>
      <c r="E183" s="25">
        <v>0</v>
      </c>
      <c r="F183" s="25">
        <v>0</v>
      </c>
      <c r="G183" s="25">
        <v>0</v>
      </c>
      <c r="H183" s="25">
        <v>0</v>
      </c>
      <c r="I183" s="25">
        <v>2</v>
      </c>
      <c r="J183" s="25">
        <v>0</v>
      </c>
      <c r="K183" s="25">
        <v>0</v>
      </c>
      <c r="L183" s="25">
        <v>0</v>
      </c>
      <c r="M183" s="25">
        <v>0</v>
      </c>
      <c r="N183" s="25">
        <v>4000</v>
      </c>
      <c r="O183" s="25">
        <v>0</v>
      </c>
      <c r="P183" s="25">
        <v>0</v>
      </c>
      <c r="Q183" s="25">
        <v>0</v>
      </c>
      <c r="R183" s="25">
        <v>0</v>
      </c>
      <c r="S183" s="25">
        <v>0</v>
      </c>
      <c r="T183" s="25">
        <v>0</v>
      </c>
      <c r="U183" s="25">
        <v>0</v>
      </c>
      <c r="V183" s="25">
        <v>0</v>
      </c>
      <c r="W183" s="25">
        <v>0</v>
      </c>
      <c r="X183" s="25" t="s">
        <v>191</v>
      </c>
      <c r="Y183" s="25" t="s">
        <v>212</v>
      </c>
      <c r="Z183" s="31"/>
      <c r="AA183" s="30"/>
      <c r="AB183" s="31"/>
      <c r="AC183" s="31"/>
      <c r="AD183" s="32"/>
      <c r="AE183" s="32"/>
      <c r="AF183" s="32"/>
    </row>
    <row r="184" spans="1:32" s="27" customFormat="1" ht="12.75" customHeight="1" x14ac:dyDescent="0.3">
      <c r="A184" s="27" t="s">
        <v>717</v>
      </c>
      <c r="B184" s="5" t="s">
        <v>718</v>
      </c>
      <c r="C184" s="25">
        <v>0</v>
      </c>
      <c r="D184" s="25">
        <v>0</v>
      </c>
      <c r="E184" s="25">
        <v>0</v>
      </c>
      <c r="F184" s="25">
        <v>0</v>
      </c>
      <c r="G184" s="25">
        <v>0</v>
      </c>
      <c r="H184" s="25">
        <v>0</v>
      </c>
      <c r="I184" s="25">
        <v>0</v>
      </c>
      <c r="J184" s="25">
        <v>0</v>
      </c>
      <c r="K184" s="25">
        <v>0</v>
      </c>
      <c r="L184" s="25">
        <v>0</v>
      </c>
      <c r="M184" s="25">
        <v>0</v>
      </c>
      <c r="N184" s="25">
        <v>0</v>
      </c>
      <c r="O184" s="25">
        <v>0</v>
      </c>
      <c r="P184" s="25">
        <v>0</v>
      </c>
      <c r="Q184" s="25">
        <v>0</v>
      </c>
      <c r="R184" s="25">
        <v>0</v>
      </c>
      <c r="S184" s="25">
        <v>0</v>
      </c>
      <c r="T184" s="25">
        <v>0</v>
      </c>
      <c r="U184" s="25">
        <v>0</v>
      </c>
      <c r="V184" s="25">
        <v>0</v>
      </c>
      <c r="W184" s="25">
        <v>0</v>
      </c>
      <c r="X184" s="25" t="s">
        <v>191</v>
      </c>
      <c r="Y184" s="25" t="s">
        <v>212</v>
      </c>
      <c r="Z184" s="31"/>
      <c r="AA184" s="30"/>
      <c r="AB184" s="31"/>
      <c r="AC184" s="31"/>
      <c r="AD184" s="32"/>
      <c r="AE184" s="32"/>
      <c r="AF184" s="32"/>
    </row>
    <row r="185" spans="1:32" s="27" customFormat="1" ht="12.75" customHeight="1" x14ac:dyDescent="0.3">
      <c r="A185" s="27" t="s">
        <v>720</v>
      </c>
      <c r="B185" s="5" t="s">
        <v>721</v>
      </c>
      <c r="C185" s="25">
        <v>0</v>
      </c>
      <c r="D185" s="25">
        <v>0</v>
      </c>
      <c r="E185" s="25">
        <v>0</v>
      </c>
      <c r="F185" s="25">
        <v>0</v>
      </c>
      <c r="G185" s="25">
        <v>0</v>
      </c>
      <c r="H185" s="25">
        <v>0</v>
      </c>
      <c r="I185" s="25">
        <v>0</v>
      </c>
      <c r="J185" s="25">
        <v>0</v>
      </c>
      <c r="K185" s="25">
        <v>0</v>
      </c>
      <c r="L185" s="25">
        <v>0</v>
      </c>
      <c r="M185" s="25">
        <v>1000</v>
      </c>
      <c r="N185" s="25">
        <v>0</v>
      </c>
      <c r="O185" s="25">
        <v>0</v>
      </c>
      <c r="P185" s="25">
        <v>0</v>
      </c>
      <c r="Q185" s="25">
        <v>0</v>
      </c>
      <c r="R185" s="25">
        <v>0</v>
      </c>
      <c r="S185" s="25">
        <v>0</v>
      </c>
      <c r="T185" s="25">
        <v>0</v>
      </c>
      <c r="U185" s="25">
        <v>0</v>
      </c>
      <c r="V185" s="25">
        <v>0</v>
      </c>
      <c r="W185" s="25">
        <v>0</v>
      </c>
      <c r="X185" s="25" t="s">
        <v>191</v>
      </c>
      <c r="Y185" s="25" t="s">
        <v>212</v>
      </c>
      <c r="Z185" s="31"/>
      <c r="AA185" s="30"/>
      <c r="AB185" s="31"/>
      <c r="AC185" s="31"/>
      <c r="AD185" s="32"/>
      <c r="AE185" s="32"/>
      <c r="AF185" s="32"/>
    </row>
    <row r="186" spans="1:32" s="27" customFormat="1" ht="12.75" customHeight="1" x14ac:dyDescent="0.3">
      <c r="A186" s="27" t="s">
        <v>723</v>
      </c>
      <c r="B186" s="5" t="s">
        <v>724</v>
      </c>
      <c r="C186" s="25">
        <v>0</v>
      </c>
      <c r="D186" s="25">
        <v>0</v>
      </c>
      <c r="E186" s="25">
        <v>0</v>
      </c>
      <c r="F186" s="25">
        <v>0</v>
      </c>
      <c r="G186" s="25">
        <v>0</v>
      </c>
      <c r="H186" s="25">
        <v>0</v>
      </c>
      <c r="I186" s="25">
        <v>0</v>
      </c>
      <c r="J186" s="25">
        <v>0</v>
      </c>
      <c r="K186" s="25">
        <v>0</v>
      </c>
      <c r="L186" s="25">
        <v>0</v>
      </c>
      <c r="M186" s="25">
        <v>490189</v>
      </c>
      <c r="N186" s="25">
        <v>120000</v>
      </c>
      <c r="O186" s="25">
        <v>0</v>
      </c>
      <c r="P186" s="25">
        <v>0</v>
      </c>
      <c r="Q186" s="25">
        <v>0</v>
      </c>
      <c r="R186" s="25">
        <v>0</v>
      </c>
      <c r="S186" s="25">
        <v>0</v>
      </c>
      <c r="T186" s="25">
        <v>0</v>
      </c>
      <c r="U186" s="25">
        <v>0</v>
      </c>
      <c r="V186" s="25">
        <v>0</v>
      </c>
      <c r="W186" s="25">
        <v>0</v>
      </c>
      <c r="X186" s="25" t="s">
        <v>191</v>
      </c>
      <c r="Y186" s="25" t="s">
        <v>269</v>
      </c>
      <c r="Z186" s="31"/>
      <c r="AA186" s="30"/>
      <c r="AB186" s="31"/>
      <c r="AC186" s="31"/>
      <c r="AD186" s="32"/>
      <c r="AE186" s="32"/>
      <c r="AF186" s="32"/>
    </row>
    <row r="187" spans="1:32" s="27" customFormat="1" ht="12.75" customHeight="1" x14ac:dyDescent="0.3">
      <c r="A187" s="27" t="s">
        <v>726</v>
      </c>
      <c r="B187" s="5" t="s">
        <v>727</v>
      </c>
      <c r="C187" s="25">
        <v>0</v>
      </c>
      <c r="D187" s="25">
        <v>0</v>
      </c>
      <c r="E187" s="25">
        <v>0</v>
      </c>
      <c r="F187" s="25">
        <v>0</v>
      </c>
      <c r="G187" s="25">
        <v>0</v>
      </c>
      <c r="H187" s="25">
        <v>0</v>
      </c>
      <c r="I187" s="25">
        <v>0</v>
      </c>
      <c r="J187" s="25">
        <v>0</v>
      </c>
      <c r="K187" s="25">
        <v>0</v>
      </c>
      <c r="L187" s="25">
        <v>0</v>
      </c>
      <c r="M187" s="25">
        <v>6812</v>
      </c>
      <c r="N187" s="25">
        <v>0</v>
      </c>
      <c r="O187" s="25">
        <v>0</v>
      </c>
      <c r="P187" s="25">
        <v>0</v>
      </c>
      <c r="Q187" s="25">
        <v>0</v>
      </c>
      <c r="R187" s="25">
        <v>0</v>
      </c>
      <c r="S187" s="25">
        <v>0</v>
      </c>
      <c r="T187" s="25">
        <v>0</v>
      </c>
      <c r="U187" s="25">
        <v>0</v>
      </c>
      <c r="V187" s="25">
        <v>0</v>
      </c>
      <c r="W187" s="25">
        <v>0</v>
      </c>
      <c r="X187" s="25" t="s">
        <v>191</v>
      </c>
      <c r="Y187" s="25" t="s">
        <v>212</v>
      </c>
      <c r="Z187" s="31"/>
      <c r="AA187" s="30"/>
      <c r="AB187" s="31"/>
      <c r="AC187" s="31"/>
      <c r="AD187" s="32"/>
      <c r="AE187" s="32"/>
      <c r="AF187" s="32"/>
    </row>
    <row r="188" spans="1:32" s="27" customFormat="1" ht="12.75" customHeight="1" x14ac:dyDescent="0.3">
      <c r="A188" s="27" t="s">
        <v>732</v>
      </c>
      <c r="B188" s="5" t="s">
        <v>733</v>
      </c>
      <c r="C188" s="25">
        <v>0</v>
      </c>
      <c r="D188" s="25">
        <v>0</v>
      </c>
      <c r="E188" s="25">
        <v>0</v>
      </c>
      <c r="F188" s="25">
        <v>0</v>
      </c>
      <c r="G188" s="25">
        <v>0</v>
      </c>
      <c r="H188" s="25">
        <v>0</v>
      </c>
      <c r="I188" s="25">
        <v>0</v>
      </c>
      <c r="J188" s="25">
        <v>0</v>
      </c>
      <c r="K188" s="25">
        <v>0</v>
      </c>
      <c r="L188" s="25">
        <v>0</v>
      </c>
      <c r="M188" s="25">
        <v>0</v>
      </c>
      <c r="N188" s="25">
        <v>0</v>
      </c>
      <c r="O188" s="25">
        <v>0</v>
      </c>
      <c r="P188" s="25">
        <v>0</v>
      </c>
      <c r="Q188" s="25">
        <v>0</v>
      </c>
      <c r="R188" s="25">
        <v>5000</v>
      </c>
      <c r="S188" s="25">
        <v>0</v>
      </c>
      <c r="T188" s="25">
        <v>150</v>
      </c>
      <c r="U188" s="25">
        <v>0</v>
      </c>
      <c r="V188" s="25">
        <v>14500</v>
      </c>
      <c r="W188" s="25">
        <v>0</v>
      </c>
      <c r="X188" s="25" t="s">
        <v>191</v>
      </c>
      <c r="Y188" s="25" t="s">
        <v>212</v>
      </c>
      <c r="Z188" s="31"/>
      <c r="AA188" s="30"/>
      <c r="AB188" s="31"/>
      <c r="AC188" s="31"/>
      <c r="AD188" s="32"/>
      <c r="AE188" s="32"/>
      <c r="AF188" s="32"/>
    </row>
    <row r="189" spans="1:32" s="27" customFormat="1" ht="12.75" customHeight="1" x14ac:dyDescent="0.3">
      <c r="A189" s="27" t="s">
        <v>738</v>
      </c>
      <c r="B189" s="5" t="s">
        <v>1949</v>
      </c>
      <c r="C189" s="25">
        <v>0</v>
      </c>
      <c r="D189" s="25">
        <v>0</v>
      </c>
      <c r="E189" s="25">
        <v>0</v>
      </c>
      <c r="F189" s="25">
        <v>0</v>
      </c>
      <c r="G189" s="25">
        <v>0</v>
      </c>
      <c r="H189" s="25">
        <v>0</v>
      </c>
      <c r="I189" s="25">
        <v>0</v>
      </c>
      <c r="J189" s="25">
        <v>0</v>
      </c>
      <c r="K189" s="25">
        <v>0</v>
      </c>
      <c r="L189" s="25">
        <v>0</v>
      </c>
      <c r="M189" s="25">
        <v>3849</v>
      </c>
      <c r="N189" s="25">
        <v>5000</v>
      </c>
      <c r="O189" s="25">
        <v>0</v>
      </c>
      <c r="P189" s="25">
        <v>0</v>
      </c>
      <c r="Q189" s="25">
        <v>0</v>
      </c>
      <c r="R189" s="25">
        <v>0</v>
      </c>
      <c r="S189" s="25">
        <v>0</v>
      </c>
      <c r="T189" s="25">
        <v>0</v>
      </c>
      <c r="U189" s="25">
        <v>0</v>
      </c>
      <c r="V189" s="25">
        <v>0</v>
      </c>
      <c r="W189" s="25">
        <v>0</v>
      </c>
      <c r="X189" s="25" t="s">
        <v>191</v>
      </c>
      <c r="Y189" s="25" t="s">
        <v>249</v>
      </c>
      <c r="Z189" s="31"/>
      <c r="AA189" s="30"/>
      <c r="AB189" s="31"/>
      <c r="AC189" s="31"/>
      <c r="AD189" s="32"/>
      <c r="AE189" s="32"/>
      <c r="AF189" s="32"/>
    </row>
    <row r="190" spans="1:32" s="27" customFormat="1" ht="12.75" customHeight="1" x14ac:dyDescent="0.3">
      <c r="A190" s="27" t="s">
        <v>735</v>
      </c>
      <c r="B190" s="5" t="s">
        <v>736</v>
      </c>
      <c r="C190" s="25">
        <v>0</v>
      </c>
      <c r="D190" s="25">
        <v>0</v>
      </c>
      <c r="E190" s="25">
        <v>0</v>
      </c>
      <c r="F190" s="25">
        <v>0</v>
      </c>
      <c r="G190" s="25">
        <v>0</v>
      </c>
      <c r="H190" s="25">
        <v>0</v>
      </c>
      <c r="I190" s="25">
        <v>0</v>
      </c>
      <c r="J190" s="25">
        <v>0</v>
      </c>
      <c r="K190" s="25">
        <v>0</v>
      </c>
      <c r="L190" s="25">
        <v>0</v>
      </c>
      <c r="M190" s="25">
        <v>252799</v>
      </c>
      <c r="N190" s="25">
        <v>41050</v>
      </c>
      <c r="O190" s="25">
        <v>0</v>
      </c>
      <c r="P190" s="25">
        <v>0</v>
      </c>
      <c r="Q190" s="25">
        <v>0</v>
      </c>
      <c r="R190" s="25">
        <v>0</v>
      </c>
      <c r="S190" s="25">
        <v>0</v>
      </c>
      <c r="T190" s="25">
        <v>0</v>
      </c>
      <c r="U190" s="25">
        <v>0</v>
      </c>
      <c r="V190" s="25">
        <v>0</v>
      </c>
      <c r="W190" s="25">
        <v>10000</v>
      </c>
      <c r="X190" s="25" t="s">
        <v>191</v>
      </c>
      <c r="Y190" s="25" t="s">
        <v>372</v>
      </c>
      <c r="Z190" s="31"/>
      <c r="AA190" s="30"/>
      <c r="AB190" s="31"/>
      <c r="AC190" s="31"/>
      <c r="AD190" s="32"/>
      <c r="AE190" s="32"/>
      <c r="AF190" s="32"/>
    </row>
    <row r="191" spans="1:32" s="27" customFormat="1" ht="12.75" customHeight="1" x14ac:dyDescent="0.3">
      <c r="A191" s="27" t="s">
        <v>741</v>
      </c>
      <c r="B191" s="5" t="s">
        <v>742</v>
      </c>
      <c r="C191" s="25">
        <v>0</v>
      </c>
      <c r="D191" s="25">
        <v>0</v>
      </c>
      <c r="E191" s="25">
        <v>0</v>
      </c>
      <c r="F191" s="25">
        <v>0</v>
      </c>
      <c r="G191" s="25">
        <v>0</v>
      </c>
      <c r="H191" s="25">
        <v>0</v>
      </c>
      <c r="I191" s="25">
        <v>0</v>
      </c>
      <c r="J191" s="25">
        <v>0</v>
      </c>
      <c r="K191" s="25">
        <v>0</v>
      </c>
      <c r="L191" s="25">
        <v>0</v>
      </c>
      <c r="M191" s="25">
        <v>71490</v>
      </c>
      <c r="N191" s="25">
        <v>0</v>
      </c>
      <c r="O191" s="25">
        <v>0</v>
      </c>
      <c r="P191" s="25">
        <v>0</v>
      </c>
      <c r="Q191" s="25">
        <v>0</v>
      </c>
      <c r="R191" s="25">
        <v>0</v>
      </c>
      <c r="S191" s="25">
        <v>0</v>
      </c>
      <c r="T191" s="25">
        <v>0</v>
      </c>
      <c r="U191" s="25">
        <v>0</v>
      </c>
      <c r="V191" s="25">
        <v>1000</v>
      </c>
      <c r="W191" s="25">
        <v>0</v>
      </c>
      <c r="X191" s="25" t="s">
        <v>191</v>
      </c>
      <c r="Y191" s="25" t="s">
        <v>212</v>
      </c>
      <c r="Z191" s="31"/>
      <c r="AA191" s="30"/>
      <c r="AB191" s="31"/>
      <c r="AC191" s="31"/>
      <c r="AD191" s="32"/>
      <c r="AE191" s="32"/>
      <c r="AF191" s="32"/>
    </row>
    <row r="192" spans="1:32" s="27" customFormat="1" ht="12.75" customHeight="1" x14ac:dyDescent="0.3">
      <c r="A192" s="27" t="s">
        <v>744</v>
      </c>
      <c r="B192" s="5" t="s">
        <v>745</v>
      </c>
      <c r="C192" s="25">
        <v>0</v>
      </c>
      <c r="D192" s="25">
        <v>0</v>
      </c>
      <c r="E192" s="25">
        <v>0</v>
      </c>
      <c r="F192" s="25">
        <v>0</v>
      </c>
      <c r="G192" s="25">
        <v>0</v>
      </c>
      <c r="H192" s="25">
        <v>0</v>
      </c>
      <c r="I192" s="25">
        <v>0</v>
      </c>
      <c r="J192" s="25">
        <v>0</v>
      </c>
      <c r="K192" s="25">
        <v>0</v>
      </c>
      <c r="L192" s="25">
        <v>8000</v>
      </c>
      <c r="M192" s="25">
        <v>93667</v>
      </c>
      <c r="N192" s="25">
        <v>0</v>
      </c>
      <c r="O192" s="25">
        <v>0</v>
      </c>
      <c r="P192" s="25">
        <v>0</v>
      </c>
      <c r="Q192" s="25">
        <v>0</v>
      </c>
      <c r="R192" s="25">
        <v>0</v>
      </c>
      <c r="S192" s="25">
        <v>0</v>
      </c>
      <c r="T192" s="25">
        <v>0</v>
      </c>
      <c r="U192" s="25">
        <v>0</v>
      </c>
      <c r="V192" s="25">
        <v>0</v>
      </c>
      <c r="W192" s="25">
        <v>0</v>
      </c>
      <c r="X192" s="25" t="s">
        <v>191</v>
      </c>
      <c r="Y192" s="25" t="s">
        <v>212</v>
      </c>
      <c r="Z192" s="31"/>
      <c r="AA192" s="30"/>
      <c r="AB192" s="31"/>
      <c r="AC192" s="31"/>
      <c r="AD192" s="32"/>
      <c r="AE192" s="32"/>
      <c r="AF192" s="32"/>
    </row>
    <row r="193" spans="1:32" s="27" customFormat="1" ht="12.75" customHeight="1" x14ac:dyDescent="0.3">
      <c r="A193" s="27" t="s">
        <v>747</v>
      </c>
      <c r="B193" s="5" t="s">
        <v>748</v>
      </c>
      <c r="C193" s="25">
        <v>0</v>
      </c>
      <c r="D193" s="25">
        <v>0</v>
      </c>
      <c r="E193" s="25">
        <v>0</v>
      </c>
      <c r="F193" s="25">
        <v>0</v>
      </c>
      <c r="G193" s="25">
        <v>0</v>
      </c>
      <c r="H193" s="25">
        <v>0</v>
      </c>
      <c r="I193" s="25">
        <v>0</v>
      </c>
      <c r="J193" s="25">
        <v>0</v>
      </c>
      <c r="K193" s="25">
        <v>0</v>
      </c>
      <c r="L193" s="25">
        <v>0</v>
      </c>
      <c r="M193" s="25">
        <v>71388</v>
      </c>
      <c r="N193" s="25">
        <v>10500</v>
      </c>
      <c r="O193" s="25">
        <v>0</v>
      </c>
      <c r="P193" s="25">
        <v>0</v>
      </c>
      <c r="Q193" s="25">
        <v>0</v>
      </c>
      <c r="R193" s="25">
        <v>0</v>
      </c>
      <c r="S193" s="25">
        <v>0</v>
      </c>
      <c r="T193" s="25">
        <v>0</v>
      </c>
      <c r="U193" s="25">
        <v>0</v>
      </c>
      <c r="V193" s="25">
        <v>6039</v>
      </c>
      <c r="W193" s="25">
        <v>0</v>
      </c>
      <c r="X193" s="25" t="s">
        <v>191</v>
      </c>
      <c r="Y193" s="25" t="s">
        <v>212</v>
      </c>
      <c r="Z193" s="31"/>
      <c r="AA193" s="30"/>
      <c r="AB193" s="31"/>
      <c r="AC193" s="31"/>
      <c r="AD193" s="32"/>
      <c r="AE193" s="32"/>
      <c r="AF193" s="32"/>
    </row>
    <row r="194" spans="1:32" s="27" customFormat="1" ht="12.75" customHeight="1" x14ac:dyDescent="0.3">
      <c r="A194" s="27" t="s">
        <v>750</v>
      </c>
      <c r="B194" s="5" t="s">
        <v>751</v>
      </c>
      <c r="C194" s="25">
        <v>0</v>
      </c>
      <c r="D194" s="25">
        <v>0</v>
      </c>
      <c r="E194" s="25">
        <v>0</v>
      </c>
      <c r="F194" s="25">
        <v>0</v>
      </c>
      <c r="G194" s="25">
        <v>0</v>
      </c>
      <c r="H194" s="25">
        <v>0</v>
      </c>
      <c r="I194" s="25">
        <v>0</v>
      </c>
      <c r="J194" s="25">
        <v>0</v>
      </c>
      <c r="K194" s="25">
        <v>0</v>
      </c>
      <c r="L194" s="25">
        <v>803058</v>
      </c>
      <c r="M194" s="25">
        <v>2607500</v>
      </c>
      <c r="N194" s="25">
        <v>0</v>
      </c>
      <c r="O194" s="25">
        <v>0</v>
      </c>
      <c r="P194" s="25">
        <v>50000</v>
      </c>
      <c r="Q194" s="25">
        <v>0</v>
      </c>
      <c r="R194" s="25">
        <v>0</v>
      </c>
      <c r="S194" s="25">
        <v>0</v>
      </c>
      <c r="T194" s="25">
        <v>0</v>
      </c>
      <c r="U194" s="25">
        <v>120000</v>
      </c>
      <c r="V194" s="25">
        <v>37235</v>
      </c>
      <c r="W194" s="25">
        <v>98000</v>
      </c>
      <c r="X194" s="25" t="s">
        <v>191</v>
      </c>
      <c r="Y194" s="25" t="s">
        <v>752</v>
      </c>
      <c r="Z194" s="31"/>
      <c r="AA194" s="30"/>
      <c r="AB194" s="31"/>
      <c r="AC194" s="31"/>
      <c r="AD194" s="32"/>
      <c r="AE194" s="32"/>
      <c r="AF194" s="32"/>
    </row>
    <row r="195" spans="1:32" s="27" customFormat="1" ht="12.75" customHeight="1" x14ac:dyDescent="0.3">
      <c r="A195" s="27" t="s">
        <v>754</v>
      </c>
      <c r="B195" s="5" t="s">
        <v>755</v>
      </c>
      <c r="C195" s="25">
        <v>0</v>
      </c>
      <c r="D195" s="25">
        <v>0</v>
      </c>
      <c r="E195" s="25">
        <v>0</v>
      </c>
      <c r="F195" s="25">
        <v>0</v>
      </c>
      <c r="G195" s="25">
        <v>0</v>
      </c>
      <c r="H195" s="25">
        <v>0</v>
      </c>
      <c r="I195" s="25">
        <v>0</v>
      </c>
      <c r="J195" s="25">
        <v>0</v>
      </c>
      <c r="K195" s="25">
        <v>0</v>
      </c>
      <c r="L195" s="25">
        <v>0</v>
      </c>
      <c r="M195" s="25">
        <v>389906</v>
      </c>
      <c r="N195" s="25">
        <v>55000</v>
      </c>
      <c r="O195" s="25">
        <v>0</v>
      </c>
      <c r="P195" s="25">
        <v>0</v>
      </c>
      <c r="Q195" s="25">
        <v>0</v>
      </c>
      <c r="R195" s="25">
        <v>0</v>
      </c>
      <c r="S195" s="25">
        <v>0</v>
      </c>
      <c r="T195" s="25">
        <v>0</v>
      </c>
      <c r="U195" s="25">
        <v>500000</v>
      </c>
      <c r="V195" s="25">
        <v>1004</v>
      </c>
      <c r="W195" s="25">
        <v>0</v>
      </c>
      <c r="X195" s="25" t="s">
        <v>191</v>
      </c>
      <c r="Y195" s="25" t="s">
        <v>249</v>
      </c>
      <c r="Z195" s="31"/>
      <c r="AA195" s="30"/>
      <c r="AB195" s="31"/>
      <c r="AC195" s="31"/>
      <c r="AD195" s="32"/>
      <c r="AE195" s="32"/>
      <c r="AF195" s="32"/>
    </row>
    <row r="196" spans="1:32" s="27" customFormat="1" ht="12.75" customHeight="1" x14ac:dyDescent="0.3">
      <c r="A196" s="27" t="s">
        <v>1950</v>
      </c>
      <c r="B196" s="5" t="s">
        <v>1951</v>
      </c>
      <c r="C196" s="25">
        <v>0</v>
      </c>
      <c r="D196" s="25">
        <v>0</v>
      </c>
      <c r="E196" s="25">
        <v>0</v>
      </c>
      <c r="F196" s="25">
        <v>0</v>
      </c>
      <c r="G196" s="25">
        <v>0</v>
      </c>
      <c r="H196" s="25">
        <v>0</v>
      </c>
      <c r="I196" s="25">
        <v>0</v>
      </c>
      <c r="J196" s="25">
        <v>0</v>
      </c>
      <c r="K196" s="25">
        <v>0</v>
      </c>
      <c r="L196" s="25">
        <v>0</v>
      </c>
      <c r="M196" s="25">
        <v>700</v>
      </c>
      <c r="N196" s="25">
        <v>0</v>
      </c>
      <c r="O196" s="25">
        <v>0</v>
      </c>
      <c r="P196" s="25">
        <v>0</v>
      </c>
      <c r="Q196" s="25">
        <v>0</v>
      </c>
      <c r="R196" s="25">
        <v>0</v>
      </c>
      <c r="S196" s="25">
        <v>0</v>
      </c>
      <c r="T196" s="25">
        <v>0</v>
      </c>
      <c r="U196" s="25">
        <v>0</v>
      </c>
      <c r="V196" s="25">
        <v>0</v>
      </c>
      <c r="W196" s="25">
        <v>0</v>
      </c>
      <c r="X196" s="25" t="s">
        <v>191</v>
      </c>
      <c r="Y196" s="25" t="s">
        <v>249</v>
      </c>
      <c r="Z196" s="31"/>
      <c r="AA196" s="30"/>
      <c r="AB196" s="31"/>
      <c r="AC196" s="31"/>
      <c r="AD196" s="32"/>
      <c r="AE196" s="32"/>
      <c r="AF196" s="32"/>
    </row>
    <row r="197" spans="1:32" s="27" customFormat="1" ht="12.75" customHeight="1" x14ac:dyDescent="0.3">
      <c r="A197" s="27" t="s">
        <v>1952</v>
      </c>
      <c r="B197" s="5" t="s">
        <v>1953</v>
      </c>
      <c r="C197" s="25">
        <v>0</v>
      </c>
      <c r="D197" s="25">
        <v>0</v>
      </c>
      <c r="E197" s="25">
        <v>0</v>
      </c>
      <c r="F197" s="25">
        <v>0</v>
      </c>
      <c r="G197" s="25">
        <v>0</v>
      </c>
      <c r="H197" s="25">
        <v>0</v>
      </c>
      <c r="I197" s="25">
        <v>0</v>
      </c>
      <c r="J197" s="25">
        <v>0</v>
      </c>
      <c r="K197" s="25">
        <v>0</v>
      </c>
      <c r="L197" s="25">
        <v>0</v>
      </c>
      <c r="M197" s="25">
        <v>73684</v>
      </c>
      <c r="N197" s="25">
        <v>0</v>
      </c>
      <c r="O197" s="25">
        <v>0</v>
      </c>
      <c r="P197" s="25">
        <v>0</v>
      </c>
      <c r="Q197" s="25">
        <v>0</v>
      </c>
      <c r="R197" s="25">
        <v>0</v>
      </c>
      <c r="S197" s="25">
        <v>0</v>
      </c>
      <c r="T197" s="25">
        <v>0</v>
      </c>
      <c r="U197" s="25">
        <v>0</v>
      </c>
      <c r="V197" s="25">
        <v>37500</v>
      </c>
      <c r="W197" s="25">
        <v>0</v>
      </c>
      <c r="X197" s="25" t="s">
        <v>191</v>
      </c>
      <c r="Y197" s="25" t="s">
        <v>249</v>
      </c>
      <c r="Z197" s="31"/>
      <c r="AA197" s="30"/>
      <c r="AB197" s="31"/>
      <c r="AC197" s="31"/>
      <c r="AD197" s="32"/>
      <c r="AE197" s="32"/>
      <c r="AF197" s="32"/>
    </row>
    <row r="198" spans="1:32" s="27" customFormat="1" ht="12.75" customHeight="1" x14ac:dyDescent="0.3">
      <c r="A198" s="27" t="s">
        <v>1884</v>
      </c>
      <c r="B198" s="5" t="s">
        <v>1885</v>
      </c>
      <c r="C198" s="25">
        <v>0</v>
      </c>
      <c r="D198" s="25">
        <v>0</v>
      </c>
      <c r="E198" s="25">
        <v>0</v>
      </c>
      <c r="F198" s="25">
        <v>0</v>
      </c>
      <c r="G198" s="25">
        <v>0</v>
      </c>
      <c r="H198" s="25">
        <v>0</v>
      </c>
      <c r="I198" s="25">
        <v>0</v>
      </c>
      <c r="J198" s="25">
        <v>0</v>
      </c>
      <c r="K198" s="25">
        <v>0</v>
      </c>
      <c r="L198" s="25">
        <v>0</v>
      </c>
      <c r="M198" s="25">
        <v>73253</v>
      </c>
      <c r="N198" s="25">
        <v>0</v>
      </c>
      <c r="O198" s="25">
        <v>0</v>
      </c>
      <c r="P198" s="25">
        <v>0</v>
      </c>
      <c r="Q198" s="25">
        <v>0</v>
      </c>
      <c r="R198" s="25">
        <v>0</v>
      </c>
      <c r="S198" s="25">
        <v>0</v>
      </c>
      <c r="T198" s="25">
        <v>0</v>
      </c>
      <c r="U198" s="25">
        <v>0</v>
      </c>
      <c r="V198" s="25">
        <v>0</v>
      </c>
      <c r="W198" s="25">
        <v>35000</v>
      </c>
      <c r="X198" s="25" t="s">
        <v>191</v>
      </c>
      <c r="Y198" s="25" t="s">
        <v>249</v>
      </c>
      <c r="Z198" s="31"/>
      <c r="AA198" s="30"/>
      <c r="AB198" s="31"/>
      <c r="AC198" s="31"/>
      <c r="AD198" s="32"/>
      <c r="AE198" s="32"/>
      <c r="AF198" s="32"/>
    </row>
    <row r="199" spans="1:32" s="27" customFormat="1" ht="12.75" customHeight="1" x14ac:dyDescent="0.3">
      <c r="A199" s="27" t="s">
        <v>757</v>
      </c>
      <c r="B199" s="5" t="s">
        <v>758</v>
      </c>
      <c r="C199" s="25">
        <v>0</v>
      </c>
      <c r="D199" s="25">
        <v>0</v>
      </c>
      <c r="E199" s="25">
        <v>0</v>
      </c>
      <c r="F199" s="25">
        <v>0</v>
      </c>
      <c r="G199" s="25">
        <v>0</v>
      </c>
      <c r="H199" s="25">
        <v>0</v>
      </c>
      <c r="I199" s="25">
        <v>0</v>
      </c>
      <c r="J199" s="25">
        <v>0</v>
      </c>
      <c r="K199" s="25">
        <v>0</v>
      </c>
      <c r="L199" s="25">
        <v>0</v>
      </c>
      <c r="M199" s="25">
        <v>267765</v>
      </c>
      <c r="N199" s="25">
        <v>129000</v>
      </c>
      <c r="O199" s="25">
        <v>0</v>
      </c>
      <c r="P199" s="25">
        <v>0</v>
      </c>
      <c r="Q199" s="25">
        <v>0</v>
      </c>
      <c r="R199" s="25">
        <v>0</v>
      </c>
      <c r="S199" s="25">
        <v>0</v>
      </c>
      <c r="T199" s="25">
        <v>0</v>
      </c>
      <c r="U199" s="25">
        <v>0</v>
      </c>
      <c r="V199" s="25">
        <v>0</v>
      </c>
      <c r="W199" s="25">
        <v>0</v>
      </c>
      <c r="X199" s="25" t="s">
        <v>191</v>
      </c>
      <c r="Y199" s="25" t="s">
        <v>406</v>
      </c>
      <c r="Z199" s="31"/>
      <c r="AA199" s="30"/>
      <c r="AB199" s="31"/>
      <c r="AC199" s="31"/>
      <c r="AD199" s="32"/>
      <c r="AE199" s="32"/>
      <c r="AF199" s="32"/>
    </row>
    <row r="200" spans="1:32" s="27" customFormat="1" ht="12.75" customHeight="1" x14ac:dyDescent="0.3">
      <c r="A200" s="27" t="s">
        <v>760</v>
      </c>
      <c r="B200" s="5" t="s">
        <v>761</v>
      </c>
      <c r="C200" s="25">
        <v>0</v>
      </c>
      <c r="D200" s="25">
        <v>0</v>
      </c>
      <c r="E200" s="25">
        <v>0</v>
      </c>
      <c r="F200" s="25">
        <v>0</v>
      </c>
      <c r="G200" s="25">
        <v>0</v>
      </c>
      <c r="H200" s="25">
        <v>0</v>
      </c>
      <c r="I200" s="25">
        <v>0</v>
      </c>
      <c r="J200" s="25">
        <v>0</v>
      </c>
      <c r="K200" s="25">
        <v>0</v>
      </c>
      <c r="L200" s="25">
        <v>0</v>
      </c>
      <c r="M200" s="25">
        <v>193355</v>
      </c>
      <c r="N200" s="25">
        <v>0</v>
      </c>
      <c r="O200" s="25">
        <v>0</v>
      </c>
      <c r="P200" s="25">
        <v>0</v>
      </c>
      <c r="Q200" s="25">
        <v>0</v>
      </c>
      <c r="R200" s="25">
        <v>0</v>
      </c>
      <c r="S200" s="25">
        <v>0</v>
      </c>
      <c r="T200" s="25">
        <v>0</v>
      </c>
      <c r="U200" s="25">
        <v>0</v>
      </c>
      <c r="V200" s="25">
        <v>30000</v>
      </c>
      <c r="W200" s="25">
        <v>10000</v>
      </c>
      <c r="X200" s="25" t="s">
        <v>191</v>
      </c>
      <c r="Y200" s="25" t="s">
        <v>212</v>
      </c>
      <c r="Z200" s="31"/>
      <c r="AA200" s="30"/>
      <c r="AB200" s="31"/>
      <c r="AC200" s="31"/>
      <c r="AD200" s="32"/>
      <c r="AE200" s="32"/>
      <c r="AF200" s="32"/>
    </row>
    <row r="201" spans="1:32" s="27" customFormat="1" ht="12.75" customHeight="1" x14ac:dyDescent="0.3">
      <c r="A201" s="27" t="s">
        <v>766</v>
      </c>
      <c r="B201" s="5" t="s">
        <v>767</v>
      </c>
      <c r="C201" s="25">
        <v>0</v>
      </c>
      <c r="D201" s="25">
        <v>0</v>
      </c>
      <c r="E201" s="25">
        <v>0</v>
      </c>
      <c r="F201" s="25">
        <v>0</v>
      </c>
      <c r="G201" s="25">
        <v>0</v>
      </c>
      <c r="H201" s="25">
        <v>0</v>
      </c>
      <c r="I201" s="25">
        <v>0</v>
      </c>
      <c r="J201" s="25">
        <v>3600</v>
      </c>
      <c r="K201" s="25">
        <v>0</v>
      </c>
      <c r="L201" s="25">
        <v>0</v>
      </c>
      <c r="M201" s="25">
        <v>0</v>
      </c>
      <c r="N201" s="25">
        <v>0</v>
      </c>
      <c r="O201" s="25">
        <v>0</v>
      </c>
      <c r="P201" s="25">
        <v>0</v>
      </c>
      <c r="Q201" s="25">
        <v>0</v>
      </c>
      <c r="R201" s="25">
        <v>0</v>
      </c>
      <c r="S201" s="25">
        <v>0</v>
      </c>
      <c r="T201" s="25">
        <v>0</v>
      </c>
      <c r="U201" s="25">
        <v>0</v>
      </c>
      <c r="V201" s="25">
        <v>0</v>
      </c>
      <c r="W201" s="25">
        <v>0</v>
      </c>
      <c r="X201" s="25" t="s">
        <v>191</v>
      </c>
      <c r="Y201" s="25" t="s">
        <v>406</v>
      </c>
      <c r="Z201" s="31"/>
      <c r="AA201" s="30"/>
      <c r="AB201" s="31"/>
      <c r="AC201" s="31"/>
      <c r="AD201" s="32"/>
      <c r="AE201" s="32"/>
      <c r="AF201" s="32"/>
    </row>
    <row r="202" spans="1:32" s="27" customFormat="1" ht="12.75" customHeight="1" x14ac:dyDescent="0.3">
      <c r="A202" s="27" t="s">
        <v>769</v>
      </c>
      <c r="B202" s="5" t="s">
        <v>1954</v>
      </c>
      <c r="C202" s="25">
        <v>0</v>
      </c>
      <c r="D202" s="25">
        <v>0</v>
      </c>
      <c r="E202" s="25">
        <v>0</v>
      </c>
      <c r="F202" s="25">
        <v>0</v>
      </c>
      <c r="G202" s="25">
        <v>0</v>
      </c>
      <c r="H202" s="25">
        <v>0</v>
      </c>
      <c r="I202" s="25">
        <v>0</v>
      </c>
      <c r="J202" s="25">
        <v>0</v>
      </c>
      <c r="K202" s="25">
        <v>0</v>
      </c>
      <c r="L202" s="25">
        <v>0</v>
      </c>
      <c r="M202" s="25">
        <v>143000</v>
      </c>
      <c r="N202" s="25">
        <v>0</v>
      </c>
      <c r="O202" s="25">
        <v>0</v>
      </c>
      <c r="P202" s="25">
        <v>0</v>
      </c>
      <c r="Q202" s="25">
        <v>0</v>
      </c>
      <c r="R202" s="25">
        <v>0</v>
      </c>
      <c r="S202" s="25">
        <v>0</v>
      </c>
      <c r="T202" s="25">
        <v>0</v>
      </c>
      <c r="U202" s="25">
        <v>10000</v>
      </c>
      <c r="V202" s="25">
        <v>0</v>
      </c>
      <c r="W202" s="25">
        <v>0</v>
      </c>
      <c r="X202" s="25" t="s">
        <v>191</v>
      </c>
      <c r="Y202" s="25" t="s">
        <v>205</v>
      </c>
      <c r="Z202" s="31"/>
      <c r="AA202" s="30"/>
      <c r="AB202" s="31"/>
      <c r="AC202" s="31"/>
      <c r="AD202" s="32"/>
      <c r="AE202" s="32"/>
      <c r="AF202" s="32"/>
    </row>
    <row r="203" spans="1:32" s="27" customFormat="1" ht="12.75" customHeight="1" x14ac:dyDescent="0.3">
      <c r="A203" s="27" t="s">
        <v>772</v>
      </c>
      <c r="B203" s="5" t="s">
        <v>773</v>
      </c>
      <c r="C203" s="25">
        <v>0</v>
      </c>
      <c r="D203" s="25">
        <v>0</v>
      </c>
      <c r="E203" s="25">
        <v>0</v>
      </c>
      <c r="F203" s="25">
        <v>0</v>
      </c>
      <c r="G203" s="25">
        <v>0</v>
      </c>
      <c r="H203" s="25">
        <v>0</v>
      </c>
      <c r="I203" s="25">
        <v>0</v>
      </c>
      <c r="J203" s="25">
        <v>0</v>
      </c>
      <c r="K203" s="25">
        <v>0</v>
      </c>
      <c r="L203" s="25">
        <v>0</v>
      </c>
      <c r="M203" s="25">
        <v>1200</v>
      </c>
      <c r="N203" s="25">
        <v>0</v>
      </c>
      <c r="O203" s="25">
        <v>0</v>
      </c>
      <c r="P203" s="25">
        <v>0</v>
      </c>
      <c r="Q203" s="25">
        <v>0</v>
      </c>
      <c r="R203" s="25">
        <v>0</v>
      </c>
      <c r="S203" s="25">
        <v>0</v>
      </c>
      <c r="T203" s="25">
        <v>0</v>
      </c>
      <c r="U203" s="25">
        <v>0</v>
      </c>
      <c r="V203" s="25">
        <v>5500</v>
      </c>
      <c r="W203" s="25">
        <v>0</v>
      </c>
      <c r="X203" s="25" t="s">
        <v>191</v>
      </c>
      <c r="Y203" s="25" t="s">
        <v>212</v>
      </c>
      <c r="Z203" s="31"/>
      <c r="AA203" s="30"/>
      <c r="AB203" s="31"/>
      <c r="AC203" s="31"/>
      <c r="AD203" s="32"/>
      <c r="AE203" s="32"/>
      <c r="AF203" s="32"/>
    </row>
    <row r="204" spans="1:32" s="27" customFormat="1" ht="12.75" customHeight="1" x14ac:dyDescent="0.3">
      <c r="A204" s="27" t="s">
        <v>775</v>
      </c>
      <c r="B204" s="5" t="s">
        <v>776</v>
      </c>
      <c r="C204" s="25">
        <v>0</v>
      </c>
      <c r="D204" s="25">
        <v>0</v>
      </c>
      <c r="E204" s="25">
        <v>0</v>
      </c>
      <c r="F204" s="25">
        <v>0</v>
      </c>
      <c r="G204" s="25">
        <v>0</v>
      </c>
      <c r="H204" s="25">
        <v>0</v>
      </c>
      <c r="I204" s="25">
        <v>0</v>
      </c>
      <c r="J204" s="25">
        <v>0</v>
      </c>
      <c r="K204" s="25">
        <v>0</v>
      </c>
      <c r="L204" s="25">
        <v>0</v>
      </c>
      <c r="M204" s="25">
        <v>224822</v>
      </c>
      <c r="N204" s="25">
        <v>0</v>
      </c>
      <c r="O204" s="25">
        <v>0</v>
      </c>
      <c r="P204" s="25">
        <v>0</v>
      </c>
      <c r="Q204" s="25">
        <v>0</v>
      </c>
      <c r="R204" s="25">
        <v>0</v>
      </c>
      <c r="S204" s="25">
        <v>0</v>
      </c>
      <c r="T204" s="25">
        <v>0</v>
      </c>
      <c r="U204" s="25">
        <v>0</v>
      </c>
      <c r="V204" s="25">
        <v>0</v>
      </c>
      <c r="W204" s="25">
        <v>0</v>
      </c>
      <c r="X204" s="25" t="s">
        <v>191</v>
      </c>
      <c r="Y204" s="25" t="s">
        <v>406</v>
      </c>
      <c r="Z204" s="31"/>
      <c r="AA204" s="30"/>
      <c r="AB204" s="31"/>
      <c r="AC204" s="31"/>
      <c r="AD204" s="32"/>
      <c r="AE204" s="32"/>
      <c r="AF204" s="32"/>
    </row>
    <row r="205" spans="1:32" s="27" customFormat="1" ht="12.75" customHeight="1" x14ac:dyDescent="0.3">
      <c r="A205" s="27" t="s">
        <v>778</v>
      </c>
      <c r="B205" s="5" t="s">
        <v>779</v>
      </c>
      <c r="C205" s="25">
        <v>0</v>
      </c>
      <c r="D205" s="25">
        <v>0</v>
      </c>
      <c r="E205" s="25">
        <v>0</v>
      </c>
      <c r="F205" s="25">
        <v>340</v>
      </c>
      <c r="G205" s="25">
        <v>7284</v>
      </c>
      <c r="H205" s="25">
        <v>0</v>
      </c>
      <c r="I205" s="25">
        <v>3096</v>
      </c>
      <c r="J205" s="25">
        <v>0</v>
      </c>
      <c r="K205" s="25">
        <v>0</v>
      </c>
      <c r="L205" s="25">
        <v>0</v>
      </c>
      <c r="M205" s="25">
        <v>256976</v>
      </c>
      <c r="N205" s="25">
        <v>53000</v>
      </c>
      <c r="O205" s="25">
        <v>0</v>
      </c>
      <c r="P205" s="25">
        <v>0</v>
      </c>
      <c r="Q205" s="25">
        <v>0</v>
      </c>
      <c r="R205" s="25">
        <v>0</v>
      </c>
      <c r="S205" s="25">
        <v>0</v>
      </c>
      <c r="T205" s="25">
        <v>0</v>
      </c>
      <c r="U205" s="25">
        <v>20000</v>
      </c>
      <c r="V205" s="25">
        <v>114</v>
      </c>
      <c r="W205" s="25">
        <v>0</v>
      </c>
      <c r="X205" s="25" t="s">
        <v>191</v>
      </c>
      <c r="Y205" s="25" t="s">
        <v>372</v>
      </c>
      <c r="Z205" s="31"/>
      <c r="AA205" s="30"/>
      <c r="AB205" s="31"/>
      <c r="AC205" s="31"/>
      <c r="AD205" s="32"/>
      <c r="AE205" s="32"/>
      <c r="AF205" s="32"/>
    </row>
    <row r="206" spans="1:32" s="27" customFormat="1" ht="12.75" customHeight="1" x14ac:dyDescent="0.3">
      <c r="A206" s="27" t="s">
        <v>787</v>
      </c>
      <c r="B206" s="5" t="s">
        <v>788</v>
      </c>
      <c r="C206" s="25">
        <v>0</v>
      </c>
      <c r="D206" s="25">
        <v>0</v>
      </c>
      <c r="E206" s="25">
        <v>0</v>
      </c>
      <c r="F206" s="25">
        <v>0</v>
      </c>
      <c r="G206" s="25">
        <v>0</v>
      </c>
      <c r="H206" s="25">
        <v>0</v>
      </c>
      <c r="I206" s="25">
        <v>0</v>
      </c>
      <c r="J206" s="25">
        <v>0</v>
      </c>
      <c r="K206" s="25">
        <v>0</v>
      </c>
      <c r="L206" s="25">
        <v>0</v>
      </c>
      <c r="M206" s="25">
        <v>1490</v>
      </c>
      <c r="N206" s="25">
        <v>0</v>
      </c>
      <c r="O206" s="25">
        <v>0</v>
      </c>
      <c r="P206" s="25">
        <v>0</v>
      </c>
      <c r="Q206" s="25">
        <v>32</v>
      </c>
      <c r="R206" s="25">
        <v>0</v>
      </c>
      <c r="S206" s="25">
        <v>0</v>
      </c>
      <c r="T206" s="25">
        <v>0</v>
      </c>
      <c r="U206" s="25">
        <v>0</v>
      </c>
      <c r="V206" s="25">
        <v>0</v>
      </c>
      <c r="W206" s="25">
        <v>0</v>
      </c>
      <c r="X206" s="25" t="s">
        <v>191</v>
      </c>
      <c r="Y206" s="25" t="s">
        <v>212</v>
      </c>
      <c r="Z206" s="31"/>
      <c r="AA206" s="30"/>
      <c r="AB206" s="31"/>
      <c r="AC206" s="31"/>
      <c r="AD206" s="32"/>
      <c r="AE206" s="32"/>
      <c r="AF206" s="32"/>
    </row>
    <row r="207" spans="1:32" s="27" customFormat="1" ht="12.75" customHeight="1" x14ac:dyDescent="0.3">
      <c r="A207" s="27" t="s">
        <v>790</v>
      </c>
      <c r="B207" s="5" t="s">
        <v>791</v>
      </c>
      <c r="C207" s="25">
        <v>0</v>
      </c>
      <c r="D207" s="25">
        <v>0</v>
      </c>
      <c r="E207" s="25">
        <v>0</v>
      </c>
      <c r="F207" s="25">
        <v>0</v>
      </c>
      <c r="G207" s="25">
        <v>0</v>
      </c>
      <c r="H207" s="25">
        <v>0</v>
      </c>
      <c r="I207" s="25">
        <v>0</v>
      </c>
      <c r="J207" s="25">
        <v>0</v>
      </c>
      <c r="K207" s="25">
        <v>0</v>
      </c>
      <c r="L207" s="25">
        <v>0</v>
      </c>
      <c r="M207" s="25">
        <v>145646</v>
      </c>
      <c r="N207" s="25">
        <v>85000</v>
      </c>
      <c r="O207" s="25">
        <v>0</v>
      </c>
      <c r="P207" s="25">
        <v>0</v>
      </c>
      <c r="Q207" s="25">
        <v>0</v>
      </c>
      <c r="R207" s="25">
        <v>0</v>
      </c>
      <c r="S207" s="25">
        <v>0</v>
      </c>
      <c r="T207" s="25">
        <v>0</v>
      </c>
      <c r="U207" s="25">
        <v>40000</v>
      </c>
      <c r="V207" s="25">
        <v>76400</v>
      </c>
      <c r="W207" s="25">
        <v>0</v>
      </c>
      <c r="X207" s="25" t="s">
        <v>191</v>
      </c>
      <c r="Y207" s="25" t="s">
        <v>262</v>
      </c>
      <c r="Z207" s="31"/>
      <c r="AA207" s="30"/>
      <c r="AB207" s="31"/>
      <c r="AC207" s="31"/>
      <c r="AD207" s="32"/>
      <c r="AE207" s="32"/>
      <c r="AF207" s="32"/>
    </row>
    <row r="208" spans="1:32" s="27" customFormat="1" ht="12.75" customHeight="1" x14ac:dyDescent="0.3">
      <c r="A208" s="27" t="s">
        <v>793</v>
      </c>
      <c r="B208" s="5" t="s">
        <v>794</v>
      </c>
      <c r="C208" s="25">
        <v>0</v>
      </c>
      <c r="D208" s="25">
        <v>0</v>
      </c>
      <c r="E208" s="25">
        <v>0</v>
      </c>
      <c r="F208" s="25">
        <v>0</v>
      </c>
      <c r="G208" s="25">
        <v>0</v>
      </c>
      <c r="H208" s="25">
        <v>0</v>
      </c>
      <c r="I208" s="25">
        <v>0</v>
      </c>
      <c r="J208" s="25">
        <v>0</v>
      </c>
      <c r="K208" s="25">
        <v>0</v>
      </c>
      <c r="L208" s="25">
        <v>0</v>
      </c>
      <c r="M208" s="25">
        <v>211837</v>
      </c>
      <c r="N208" s="25">
        <v>0</v>
      </c>
      <c r="O208" s="25">
        <v>0</v>
      </c>
      <c r="P208" s="25">
        <v>0</v>
      </c>
      <c r="Q208" s="25">
        <v>0</v>
      </c>
      <c r="R208" s="25">
        <v>0</v>
      </c>
      <c r="S208" s="25">
        <v>0</v>
      </c>
      <c r="T208" s="25">
        <v>0</v>
      </c>
      <c r="U208" s="25">
        <v>0</v>
      </c>
      <c r="V208" s="25">
        <v>0</v>
      </c>
      <c r="W208" s="25">
        <v>0</v>
      </c>
      <c r="X208" s="25" t="s">
        <v>191</v>
      </c>
      <c r="Y208" s="25" t="s">
        <v>212</v>
      </c>
      <c r="Z208" s="31"/>
      <c r="AA208" s="30"/>
      <c r="AB208" s="31"/>
      <c r="AC208" s="31"/>
      <c r="AD208" s="32"/>
      <c r="AE208" s="32"/>
      <c r="AF208" s="32"/>
    </row>
    <row r="209" spans="1:32" s="27" customFormat="1" ht="12.75" customHeight="1" x14ac:dyDescent="0.3">
      <c r="A209" s="27" t="s">
        <v>796</v>
      </c>
      <c r="B209" s="5" t="s">
        <v>797</v>
      </c>
      <c r="C209" s="25">
        <v>0</v>
      </c>
      <c r="D209" s="25">
        <v>0</v>
      </c>
      <c r="E209" s="25">
        <v>0</v>
      </c>
      <c r="F209" s="25">
        <v>0</v>
      </c>
      <c r="G209" s="25">
        <v>0</v>
      </c>
      <c r="H209" s="25">
        <v>0</v>
      </c>
      <c r="I209" s="25">
        <v>0</v>
      </c>
      <c r="J209" s="25">
        <v>0</v>
      </c>
      <c r="K209" s="25">
        <v>0</v>
      </c>
      <c r="L209" s="25">
        <v>0</v>
      </c>
      <c r="M209" s="25">
        <v>53086</v>
      </c>
      <c r="N209" s="25">
        <v>0</v>
      </c>
      <c r="O209" s="25">
        <v>0</v>
      </c>
      <c r="P209" s="25">
        <v>0</v>
      </c>
      <c r="Q209" s="25">
        <v>0</v>
      </c>
      <c r="R209" s="25">
        <v>0</v>
      </c>
      <c r="S209" s="25">
        <v>0</v>
      </c>
      <c r="T209" s="25">
        <v>0</v>
      </c>
      <c r="U209" s="25">
        <v>0</v>
      </c>
      <c r="V209" s="25">
        <v>0</v>
      </c>
      <c r="W209" s="25">
        <v>0</v>
      </c>
      <c r="X209" s="25" t="s">
        <v>191</v>
      </c>
      <c r="Y209" s="25" t="s">
        <v>212</v>
      </c>
      <c r="Z209" s="31"/>
      <c r="AA209" s="30"/>
      <c r="AB209" s="31"/>
      <c r="AC209" s="31"/>
      <c r="AD209" s="32"/>
      <c r="AE209" s="32"/>
      <c r="AF209" s="32"/>
    </row>
    <row r="210" spans="1:32" s="27" customFormat="1" ht="12.75" customHeight="1" x14ac:dyDescent="0.3">
      <c r="A210" s="27" t="s">
        <v>799</v>
      </c>
      <c r="B210" s="5" t="s">
        <v>800</v>
      </c>
      <c r="C210" s="25">
        <v>0</v>
      </c>
      <c r="D210" s="25">
        <v>0</v>
      </c>
      <c r="E210" s="25">
        <v>0</v>
      </c>
      <c r="F210" s="25">
        <v>0</v>
      </c>
      <c r="G210" s="25">
        <v>0</v>
      </c>
      <c r="H210" s="25">
        <v>0</v>
      </c>
      <c r="I210" s="25">
        <v>0</v>
      </c>
      <c r="J210" s="25">
        <v>0</v>
      </c>
      <c r="K210" s="25">
        <v>0</v>
      </c>
      <c r="L210" s="25">
        <v>0</v>
      </c>
      <c r="M210" s="25">
        <v>218461</v>
      </c>
      <c r="N210" s="25">
        <v>63000</v>
      </c>
      <c r="O210" s="25">
        <v>0</v>
      </c>
      <c r="P210" s="25">
        <v>0</v>
      </c>
      <c r="Q210" s="25">
        <v>0</v>
      </c>
      <c r="R210" s="25">
        <v>0</v>
      </c>
      <c r="S210" s="25">
        <v>0</v>
      </c>
      <c r="T210" s="25">
        <v>0</v>
      </c>
      <c r="U210" s="25">
        <v>52800</v>
      </c>
      <c r="V210" s="25">
        <v>0</v>
      </c>
      <c r="W210" s="25">
        <v>0</v>
      </c>
      <c r="X210" s="25" t="s">
        <v>191</v>
      </c>
      <c r="Y210" s="25" t="s">
        <v>262</v>
      </c>
      <c r="Z210" s="31"/>
      <c r="AA210" s="30"/>
      <c r="AB210" s="31"/>
      <c r="AC210" s="31"/>
      <c r="AD210" s="32"/>
      <c r="AE210" s="32"/>
      <c r="AF210" s="32"/>
    </row>
    <row r="211" spans="1:32" s="27" customFormat="1" ht="12.75" customHeight="1" x14ac:dyDescent="0.3">
      <c r="A211" s="27" t="s">
        <v>802</v>
      </c>
      <c r="B211" s="5" t="s">
        <v>803</v>
      </c>
      <c r="C211" s="25">
        <v>0</v>
      </c>
      <c r="D211" s="25">
        <v>0</v>
      </c>
      <c r="E211" s="25">
        <v>0</v>
      </c>
      <c r="F211" s="25">
        <v>0</v>
      </c>
      <c r="G211" s="25">
        <v>0</v>
      </c>
      <c r="H211" s="25">
        <v>0</v>
      </c>
      <c r="I211" s="25">
        <v>0</v>
      </c>
      <c r="J211" s="25">
        <v>0</v>
      </c>
      <c r="K211" s="25">
        <v>0</v>
      </c>
      <c r="L211" s="25">
        <v>0</v>
      </c>
      <c r="M211" s="25">
        <v>9849</v>
      </c>
      <c r="N211" s="25">
        <v>0</v>
      </c>
      <c r="O211" s="25">
        <v>0</v>
      </c>
      <c r="P211" s="25">
        <v>0</v>
      </c>
      <c r="Q211" s="25">
        <v>0</v>
      </c>
      <c r="R211" s="25">
        <v>0</v>
      </c>
      <c r="S211" s="25">
        <v>0</v>
      </c>
      <c r="T211" s="25">
        <v>0</v>
      </c>
      <c r="U211" s="25">
        <v>0</v>
      </c>
      <c r="V211" s="25">
        <v>0</v>
      </c>
      <c r="W211" s="25">
        <v>0</v>
      </c>
      <c r="X211" s="25" t="s">
        <v>191</v>
      </c>
      <c r="Y211" s="25" t="s">
        <v>212</v>
      </c>
      <c r="Z211" s="31"/>
      <c r="AA211" s="30"/>
      <c r="AB211" s="31"/>
      <c r="AC211" s="31"/>
      <c r="AD211" s="32"/>
      <c r="AE211" s="32"/>
      <c r="AF211" s="32"/>
    </row>
    <row r="212" spans="1:32" s="27" customFormat="1" ht="12.75" customHeight="1" x14ac:dyDescent="0.3">
      <c r="A212" s="27" t="s">
        <v>805</v>
      </c>
      <c r="B212" s="5" t="s">
        <v>1955</v>
      </c>
      <c r="C212" s="25">
        <v>0</v>
      </c>
      <c r="D212" s="25">
        <v>0</v>
      </c>
      <c r="E212" s="25">
        <v>0</v>
      </c>
      <c r="F212" s="25">
        <v>0</v>
      </c>
      <c r="G212" s="25">
        <v>0</v>
      </c>
      <c r="H212" s="25">
        <v>0</v>
      </c>
      <c r="I212" s="25">
        <v>0</v>
      </c>
      <c r="J212" s="25">
        <v>0</v>
      </c>
      <c r="K212" s="25">
        <v>0</v>
      </c>
      <c r="L212" s="25">
        <v>0</v>
      </c>
      <c r="M212" s="25">
        <v>38497</v>
      </c>
      <c r="N212" s="25">
        <v>25000</v>
      </c>
      <c r="O212" s="25">
        <v>0</v>
      </c>
      <c r="P212" s="25">
        <v>0</v>
      </c>
      <c r="Q212" s="25">
        <v>1563</v>
      </c>
      <c r="R212" s="25">
        <v>0</v>
      </c>
      <c r="S212" s="25">
        <v>0</v>
      </c>
      <c r="T212" s="25">
        <v>0</v>
      </c>
      <c r="U212" s="25">
        <v>20000</v>
      </c>
      <c r="V212" s="25">
        <v>0</v>
      </c>
      <c r="W212" s="25">
        <v>0</v>
      </c>
      <c r="X212" s="25" t="s">
        <v>191</v>
      </c>
      <c r="Y212" s="25" t="s">
        <v>205</v>
      </c>
      <c r="Z212" s="31"/>
      <c r="AA212" s="30"/>
      <c r="AB212" s="31"/>
      <c r="AC212" s="31"/>
      <c r="AD212" s="32"/>
      <c r="AE212" s="32"/>
      <c r="AF212" s="32"/>
    </row>
    <row r="213" spans="1:32" s="27" customFormat="1" ht="12.75" customHeight="1" x14ac:dyDescent="0.3">
      <c r="A213" s="27" t="s">
        <v>808</v>
      </c>
      <c r="B213" s="5" t="s">
        <v>809</v>
      </c>
      <c r="C213" s="25">
        <v>0</v>
      </c>
      <c r="D213" s="25">
        <v>0</v>
      </c>
      <c r="E213" s="25">
        <v>0</v>
      </c>
      <c r="F213" s="25">
        <v>0</v>
      </c>
      <c r="G213" s="25">
        <v>0</v>
      </c>
      <c r="H213" s="25">
        <v>0</v>
      </c>
      <c r="I213" s="25">
        <v>0</v>
      </c>
      <c r="J213" s="25">
        <v>0</v>
      </c>
      <c r="K213" s="25">
        <v>0</v>
      </c>
      <c r="L213" s="25">
        <v>0</v>
      </c>
      <c r="M213" s="25">
        <v>26469</v>
      </c>
      <c r="N213" s="25">
        <v>0</v>
      </c>
      <c r="O213" s="25">
        <v>0</v>
      </c>
      <c r="P213" s="25">
        <v>0</v>
      </c>
      <c r="Q213" s="25">
        <v>0</v>
      </c>
      <c r="R213" s="25">
        <v>0</v>
      </c>
      <c r="S213" s="25">
        <v>0</v>
      </c>
      <c r="T213" s="25">
        <v>0</v>
      </c>
      <c r="U213" s="25">
        <v>0</v>
      </c>
      <c r="V213" s="25">
        <v>8000</v>
      </c>
      <c r="W213" s="25">
        <v>0</v>
      </c>
      <c r="X213" s="25" t="s">
        <v>191</v>
      </c>
      <c r="Y213" s="25" t="s">
        <v>212</v>
      </c>
      <c r="Z213" s="31"/>
      <c r="AA213" s="30"/>
      <c r="AB213" s="31"/>
      <c r="AC213" s="31"/>
      <c r="AD213" s="32"/>
      <c r="AE213" s="32"/>
      <c r="AF213" s="32"/>
    </row>
    <row r="214" spans="1:32" s="27" customFormat="1" ht="12.75" customHeight="1" x14ac:dyDescent="0.3">
      <c r="A214" s="27" t="s">
        <v>811</v>
      </c>
      <c r="B214" s="5" t="s">
        <v>812</v>
      </c>
      <c r="C214" s="25">
        <v>0</v>
      </c>
      <c r="D214" s="25">
        <v>0</v>
      </c>
      <c r="E214" s="25">
        <v>0</v>
      </c>
      <c r="F214" s="25">
        <v>0</v>
      </c>
      <c r="G214" s="25">
        <v>0</v>
      </c>
      <c r="H214" s="25">
        <v>0</v>
      </c>
      <c r="I214" s="25">
        <v>0</v>
      </c>
      <c r="J214" s="25">
        <v>0</v>
      </c>
      <c r="K214" s="25">
        <v>0</v>
      </c>
      <c r="L214" s="25">
        <v>0</v>
      </c>
      <c r="M214" s="25">
        <v>3618</v>
      </c>
      <c r="N214" s="25">
        <v>0</v>
      </c>
      <c r="O214" s="25">
        <v>0</v>
      </c>
      <c r="P214" s="25">
        <v>0</v>
      </c>
      <c r="Q214" s="25">
        <v>0</v>
      </c>
      <c r="R214" s="25">
        <v>0</v>
      </c>
      <c r="S214" s="25">
        <v>0</v>
      </c>
      <c r="T214" s="25">
        <v>0</v>
      </c>
      <c r="U214" s="25">
        <v>0</v>
      </c>
      <c r="V214" s="25">
        <v>0</v>
      </c>
      <c r="W214" s="25">
        <v>0</v>
      </c>
      <c r="X214" s="25" t="s">
        <v>191</v>
      </c>
      <c r="Y214" s="25" t="s">
        <v>212</v>
      </c>
      <c r="Z214" s="31"/>
      <c r="AA214" s="30"/>
      <c r="AB214" s="31"/>
      <c r="AC214" s="31"/>
      <c r="AD214" s="32"/>
      <c r="AE214" s="32"/>
      <c r="AF214" s="32"/>
    </row>
    <row r="215" spans="1:32" s="27" customFormat="1" ht="12.75" customHeight="1" x14ac:dyDescent="0.3">
      <c r="A215" s="27" t="s">
        <v>814</v>
      </c>
      <c r="B215" s="5" t="s">
        <v>815</v>
      </c>
      <c r="C215" s="25">
        <v>0</v>
      </c>
      <c r="D215" s="25">
        <v>0</v>
      </c>
      <c r="E215" s="25">
        <v>0</v>
      </c>
      <c r="F215" s="25">
        <v>0</v>
      </c>
      <c r="G215" s="25">
        <v>0</v>
      </c>
      <c r="H215" s="25">
        <v>0</v>
      </c>
      <c r="I215" s="25">
        <v>461</v>
      </c>
      <c r="J215" s="25">
        <v>0</v>
      </c>
      <c r="K215" s="25">
        <v>0</v>
      </c>
      <c r="L215" s="25">
        <v>0</v>
      </c>
      <c r="M215" s="25">
        <v>203234</v>
      </c>
      <c r="N215" s="25">
        <v>0</v>
      </c>
      <c r="O215" s="25">
        <v>0</v>
      </c>
      <c r="P215" s="25">
        <v>0</v>
      </c>
      <c r="Q215" s="25">
        <v>0</v>
      </c>
      <c r="R215" s="25">
        <v>0</v>
      </c>
      <c r="S215" s="25">
        <v>0</v>
      </c>
      <c r="T215" s="25">
        <v>0</v>
      </c>
      <c r="U215" s="25">
        <v>7000</v>
      </c>
      <c r="V215" s="25">
        <v>2250</v>
      </c>
      <c r="W215" s="25">
        <v>0</v>
      </c>
      <c r="X215" s="25" t="s">
        <v>191</v>
      </c>
      <c r="Y215" s="25" t="s">
        <v>262</v>
      </c>
      <c r="Z215" s="31"/>
      <c r="AA215" s="30"/>
      <c r="AB215" s="31"/>
      <c r="AC215" s="31"/>
      <c r="AD215" s="32"/>
      <c r="AE215" s="32"/>
      <c r="AF215" s="32"/>
    </row>
    <row r="216" spans="1:32" s="27" customFormat="1" ht="12.75" customHeight="1" x14ac:dyDescent="0.3">
      <c r="A216" s="27" t="s">
        <v>817</v>
      </c>
      <c r="B216" s="5" t="s">
        <v>1956</v>
      </c>
      <c r="C216" s="25">
        <v>0</v>
      </c>
      <c r="D216" s="25">
        <v>0</v>
      </c>
      <c r="E216" s="25">
        <v>0</v>
      </c>
      <c r="F216" s="25">
        <v>0</v>
      </c>
      <c r="G216" s="25">
        <v>0</v>
      </c>
      <c r="H216" s="25">
        <v>0</v>
      </c>
      <c r="I216" s="25">
        <v>0</v>
      </c>
      <c r="J216" s="25">
        <v>0</v>
      </c>
      <c r="K216" s="25">
        <v>0</v>
      </c>
      <c r="L216" s="25">
        <v>0</v>
      </c>
      <c r="M216" s="25">
        <v>12637</v>
      </c>
      <c r="N216" s="25">
        <v>0</v>
      </c>
      <c r="O216" s="25">
        <v>0</v>
      </c>
      <c r="P216" s="25">
        <v>0</v>
      </c>
      <c r="Q216" s="25">
        <v>0</v>
      </c>
      <c r="R216" s="25">
        <v>0</v>
      </c>
      <c r="S216" s="25">
        <v>0</v>
      </c>
      <c r="T216" s="25">
        <v>0</v>
      </c>
      <c r="U216" s="25">
        <v>0</v>
      </c>
      <c r="V216" s="25">
        <v>0</v>
      </c>
      <c r="W216" s="25">
        <v>0</v>
      </c>
      <c r="X216" s="25" t="s">
        <v>191</v>
      </c>
      <c r="Y216" s="25" t="s">
        <v>249</v>
      </c>
      <c r="Z216" s="31"/>
      <c r="AA216" s="30"/>
      <c r="AB216" s="31"/>
      <c r="AC216" s="31"/>
      <c r="AD216" s="32"/>
      <c r="AE216" s="32"/>
      <c r="AF216" s="32"/>
    </row>
    <row r="217" spans="1:32" s="27" customFormat="1" ht="12.75" customHeight="1" x14ac:dyDescent="0.3">
      <c r="A217" s="27" t="s">
        <v>820</v>
      </c>
      <c r="B217" s="5" t="s">
        <v>1957</v>
      </c>
      <c r="C217" s="25">
        <v>0</v>
      </c>
      <c r="D217" s="25">
        <v>0</v>
      </c>
      <c r="E217" s="25">
        <v>0</v>
      </c>
      <c r="F217" s="25">
        <v>0</v>
      </c>
      <c r="G217" s="25">
        <v>0</v>
      </c>
      <c r="H217" s="25">
        <v>0</v>
      </c>
      <c r="I217" s="25">
        <v>0</v>
      </c>
      <c r="J217" s="25">
        <v>0</v>
      </c>
      <c r="K217" s="25">
        <v>0</v>
      </c>
      <c r="L217" s="25">
        <v>0</v>
      </c>
      <c r="M217" s="25">
        <v>136489</v>
      </c>
      <c r="N217" s="25">
        <v>12000</v>
      </c>
      <c r="O217" s="25">
        <v>0</v>
      </c>
      <c r="P217" s="25">
        <v>0</v>
      </c>
      <c r="Q217" s="25">
        <v>0</v>
      </c>
      <c r="R217" s="25">
        <v>0</v>
      </c>
      <c r="S217" s="25">
        <v>0</v>
      </c>
      <c r="T217" s="25">
        <v>0</v>
      </c>
      <c r="U217" s="25">
        <v>0</v>
      </c>
      <c r="V217" s="25">
        <v>28000</v>
      </c>
      <c r="W217" s="25">
        <v>0</v>
      </c>
      <c r="X217" s="25" t="s">
        <v>191</v>
      </c>
      <c r="Y217" s="25" t="s">
        <v>205</v>
      </c>
      <c r="Z217" s="31"/>
      <c r="AA217" s="30"/>
      <c r="AB217" s="31"/>
      <c r="AC217" s="31"/>
      <c r="AD217" s="32"/>
      <c r="AE217" s="32"/>
      <c r="AF217" s="32"/>
    </row>
    <row r="218" spans="1:32" s="27" customFormat="1" ht="12.75" customHeight="1" x14ac:dyDescent="0.3">
      <c r="A218" s="27" t="s">
        <v>823</v>
      </c>
      <c r="B218" s="5" t="s">
        <v>824</v>
      </c>
      <c r="C218" s="25">
        <v>0</v>
      </c>
      <c r="D218" s="25">
        <v>0</v>
      </c>
      <c r="E218" s="25">
        <v>0</v>
      </c>
      <c r="F218" s="25">
        <v>0</v>
      </c>
      <c r="G218" s="25">
        <v>0</v>
      </c>
      <c r="H218" s="25">
        <v>0</v>
      </c>
      <c r="I218" s="25">
        <v>0</v>
      </c>
      <c r="J218" s="25">
        <v>0</v>
      </c>
      <c r="K218" s="25">
        <v>0</v>
      </c>
      <c r="L218" s="25">
        <v>0</v>
      </c>
      <c r="M218" s="25">
        <v>103278</v>
      </c>
      <c r="N218" s="25">
        <v>146100</v>
      </c>
      <c r="O218" s="25">
        <v>0</v>
      </c>
      <c r="P218" s="25">
        <v>0</v>
      </c>
      <c r="Q218" s="25">
        <v>0</v>
      </c>
      <c r="R218" s="25">
        <v>0</v>
      </c>
      <c r="S218" s="25">
        <v>0</v>
      </c>
      <c r="T218" s="25">
        <v>0</v>
      </c>
      <c r="U218" s="25">
        <v>9400</v>
      </c>
      <c r="V218" s="25">
        <v>30000</v>
      </c>
      <c r="W218" s="25">
        <v>0</v>
      </c>
      <c r="X218" s="25" t="s">
        <v>191</v>
      </c>
      <c r="Y218" s="25" t="s">
        <v>372</v>
      </c>
      <c r="Z218" s="31"/>
      <c r="AA218" s="30"/>
      <c r="AB218" s="31"/>
      <c r="AC218" s="31"/>
      <c r="AD218" s="32"/>
      <c r="AE218" s="32"/>
      <c r="AF218" s="32"/>
    </row>
    <row r="219" spans="1:32" s="27" customFormat="1" ht="12.75" customHeight="1" x14ac:dyDescent="0.3">
      <c r="A219" s="27" t="s">
        <v>826</v>
      </c>
      <c r="B219" s="5" t="s">
        <v>827</v>
      </c>
      <c r="C219" s="25">
        <v>0</v>
      </c>
      <c r="D219" s="25">
        <v>0</v>
      </c>
      <c r="E219" s="25">
        <v>0</v>
      </c>
      <c r="F219" s="25">
        <v>0</v>
      </c>
      <c r="G219" s="25">
        <v>0</v>
      </c>
      <c r="H219" s="25">
        <v>0</v>
      </c>
      <c r="I219" s="25">
        <v>0</v>
      </c>
      <c r="J219" s="25">
        <v>0</v>
      </c>
      <c r="K219" s="25">
        <v>0</v>
      </c>
      <c r="L219" s="25">
        <v>0</v>
      </c>
      <c r="M219" s="25">
        <v>8000</v>
      </c>
      <c r="N219" s="25">
        <v>10000</v>
      </c>
      <c r="O219" s="25">
        <v>0</v>
      </c>
      <c r="P219" s="25">
        <v>0</v>
      </c>
      <c r="Q219" s="25">
        <v>0</v>
      </c>
      <c r="R219" s="25">
        <v>0</v>
      </c>
      <c r="S219" s="25">
        <v>0</v>
      </c>
      <c r="T219" s="25">
        <v>0</v>
      </c>
      <c r="U219" s="25">
        <v>0</v>
      </c>
      <c r="V219" s="25">
        <v>0</v>
      </c>
      <c r="W219" s="25">
        <v>0</v>
      </c>
      <c r="X219" s="25" t="s">
        <v>191</v>
      </c>
      <c r="Y219" s="25" t="s">
        <v>249</v>
      </c>
      <c r="Z219" s="31"/>
      <c r="AA219" s="30"/>
      <c r="AB219" s="31"/>
      <c r="AC219" s="31"/>
      <c r="AD219" s="32"/>
      <c r="AE219" s="32"/>
      <c r="AF219" s="32"/>
    </row>
    <row r="220" spans="1:32" s="27" customFormat="1" ht="12.75" customHeight="1" x14ac:dyDescent="0.3">
      <c r="A220" s="27" t="s">
        <v>829</v>
      </c>
      <c r="B220" s="5" t="s">
        <v>830</v>
      </c>
      <c r="C220" s="25">
        <v>0</v>
      </c>
      <c r="D220" s="25">
        <v>0</v>
      </c>
      <c r="E220" s="25">
        <v>0</v>
      </c>
      <c r="F220" s="25">
        <v>0</v>
      </c>
      <c r="G220" s="25">
        <v>0</v>
      </c>
      <c r="H220" s="25">
        <v>0</v>
      </c>
      <c r="I220" s="25">
        <v>0</v>
      </c>
      <c r="J220" s="25">
        <v>0</v>
      </c>
      <c r="K220" s="25">
        <v>0</v>
      </c>
      <c r="L220" s="25">
        <v>0</v>
      </c>
      <c r="M220" s="25">
        <v>0</v>
      </c>
      <c r="N220" s="25">
        <v>0</v>
      </c>
      <c r="O220" s="25">
        <v>0</v>
      </c>
      <c r="P220" s="25">
        <v>0</v>
      </c>
      <c r="Q220" s="25">
        <v>0</v>
      </c>
      <c r="R220" s="25">
        <v>0</v>
      </c>
      <c r="S220" s="25">
        <v>0</v>
      </c>
      <c r="T220" s="25">
        <v>0</v>
      </c>
      <c r="U220" s="25">
        <v>0</v>
      </c>
      <c r="V220" s="25">
        <v>0</v>
      </c>
      <c r="W220" s="25">
        <v>0</v>
      </c>
      <c r="X220" s="25" t="s">
        <v>191</v>
      </c>
      <c r="Y220" s="25" t="s">
        <v>212</v>
      </c>
      <c r="Z220" s="31"/>
      <c r="AA220" s="30"/>
      <c r="AB220" s="31"/>
      <c r="AC220" s="31"/>
      <c r="AD220" s="32"/>
      <c r="AE220" s="32"/>
      <c r="AF220" s="32"/>
    </row>
    <row r="221" spans="1:32" s="27" customFormat="1" ht="12.75" customHeight="1" x14ac:dyDescent="0.3">
      <c r="A221" s="27" t="s">
        <v>832</v>
      </c>
      <c r="B221" s="5" t="s">
        <v>833</v>
      </c>
      <c r="C221" s="25">
        <v>0</v>
      </c>
      <c r="D221" s="25">
        <v>0</v>
      </c>
      <c r="E221" s="25">
        <v>0</v>
      </c>
      <c r="F221" s="25">
        <v>0</v>
      </c>
      <c r="G221" s="25">
        <v>0</v>
      </c>
      <c r="H221" s="25">
        <v>0</v>
      </c>
      <c r="I221" s="25">
        <v>0</v>
      </c>
      <c r="J221" s="25">
        <v>0</v>
      </c>
      <c r="K221" s="25">
        <v>0</v>
      </c>
      <c r="L221" s="25">
        <v>0</v>
      </c>
      <c r="M221" s="25">
        <v>54025</v>
      </c>
      <c r="N221" s="25">
        <v>8500</v>
      </c>
      <c r="O221" s="25">
        <v>0</v>
      </c>
      <c r="P221" s="25">
        <v>0</v>
      </c>
      <c r="Q221" s="25">
        <v>0</v>
      </c>
      <c r="R221" s="25">
        <v>0</v>
      </c>
      <c r="S221" s="25">
        <v>0</v>
      </c>
      <c r="T221" s="25">
        <v>0</v>
      </c>
      <c r="U221" s="25">
        <v>4300</v>
      </c>
      <c r="V221" s="25">
        <v>0</v>
      </c>
      <c r="W221" s="25">
        <v>5000</v>
      </c>
      <c r="X221" s="25" t="s">
        <v>191</v>
      </c>
      <c r="Y221" s="25" t="s">
        <v>212</v>
      </c>
      <c r="Z221" s="31"/>
      <c r="AA221" s="30"/>
      <c r="AB221" s="31"/>
      <c r="AC221" s="31"/>
      <c r="AD221" s="32"/>
      <c r="AE221" s="32"/>
      <c r="AF221" s="32"/>
    </row>
    <row r="222" spans="1:32" s="27" customFormat="1" ht="12.75" customHeight="1" x14ac:dyDescent="0.3">
      <c r="A222" s="27" t="s">
        <v>835</v>
      </c>
      <c r="B222" s="5" t="s">
        <v>1958</v>
      </c>
      <c r="C222" s="25">
        <v>0</v>
      </c>
      <c r="D222" s="25">
        <v>0</v>
      </c>
      <c r="E222" s="25">
        <v>0</v>
      </c>
      <c r="F222" s="25">
        <v>0</v>
      </c>
      <c r="G222" s="25">
        <v>0</v>
      </c>
      <c r="H222" s="25">
        <v>0</v>
      </c>
      <c r="I222" s="25">
        <v>0</v>
      </c>
      <c r="J222" s="25">
        <v>0</v>
      </c>
      <c r="K222" s="25">
        <v>0</v>
      </c>
      <c r="L222" s="25">
        <v>0</v>
      </c>
      <c r="M222" s="25">
        <v>618659</v>
      </c>
      <c r="N222" s="25">
        <v>113806</v>
      </c>
      <c r="O222" s="25">
        <v>1000</v>
      </c>
      <c r="P222" s="25">
        <v>1500</v>
      </c>
      <c r="Q222" s="25">
        <v>0</v>
      </c>
      <c r="R222" s="25">
        <v>0</v>
      </c>
      <c r="S222" s="25">
        <v>0</v>
      </c>
      <c r="T222" s="25">
        <v>0</v>
      </c>
      <c r="U222" s="25">
        <v>0</v>
      </c>
      <c r="V222" s="25">
        <v>115000</v>
      </c>
      <c r="W222" s="25">
        <v>33000</v>
      </c>
      <c r="X222" s="25" t="s">
        <v>193</v>
      </c>
      <c r="Y222" s="25" t="s">
        <v>205</v>
      </c>
      <c r="Z222" s="31"/>
      <c r="AA222" s="30"/>
      <c r="AB222" s="31"/>
      <c r="AC222" s="31"/>
      <c r="AD222" s="32"/>
      <c r="AE222" s="32"/>
      <c r="AF222" s="32"/>
    </row>
    <row r="223" spans="1:32" s="27" customFormat="1" ht="12.75" customHeight="1" x14ac:dyDescent="0.3">
      <c r="A223" s="27" t="s">
        <v>838</v>
      </c>
      <c r="B223" s="5" t="s">
        <v>839</v>
      </c>
      <c r="C223" s="25">
        <v>0</v>
      </c>
      <c r="D223" s="25">
        <v>0</v>
      </c>
      <c r="E223" s="25">
        <v>0</v>
      </c>
      <c r="F223" s="25">
        <v>0</v>
      </c>
      <c r="G223" s="25">
        <v>0</v>
      </c>
      <c r="H223" s="25">
        <v>0</v>
      </c>
      <c r="I223" s="25">
        <v>0</v>
      </c>
      <c r="J223" s="25">
        <v>0</v>
      </c>
      <c r="K223" s="25">
        <v>0</v>
      </c>
      <c r="L223" s="25">
        <v>0</v>
      </c>
      <c r="M223" s="25">
        <v>219393</v>
      </c>
      <c r="N223" s="25">
        <v>22000</v>
      </c>
      <c r="O223" s="25">
        <v>0</v>
      </c>
      <c r="P223" s="25">
        <v>0</v>
      </c>
      <c r="Q223" s="25">
        <v>0</v>
      </c>
      <c r="R223" s="25">
        <v>0</v>
      </c>
      <c r="S223" s="25">
        <v>0</v>
      </c>
      <c r="T223" s="25">
        <v>0</v>
      </c>
      <c r="U223" s="25">
        <v>26000</v>
      </c>
      <c r="V223" s="25">
        <v>0</v>
      </c>
      <c r="W223" s="25">
        <v>0</v>
      </c>
      <c r="X223" s="25" t="s">
        <v>191</v>
      </c>
      <c r="Y223" s="25" t="s">
        <v>262</v>
      </c>
      <c r="Z223" s="31"/>
      <c r="AA223" s="30"/>
      <c r="AB223" s="31"/>
      <c r="AC223" s="31"/>
      <c r="AD223" s="32"/>
      <c r="AE223" s="32"/>
      <c r="AF223" s="32"/>
    </row>
    <row r="224" spans="1:32" s="27" customFormat="1" ht="12.75" customHeight="1" x14ac:dyDescent="0.3">
      <c r="A224" s="27" t="s">
        <v>841</v>
      </c>
      <c r="B224" s="5" t="s">
        <v>842</v>
      </c>
      <c r="C224" s="25">
        <v>0</v>
      </c>
      <c r="D224" s="25">
        <v>0</v>
      </c>
      <c r="E224" s="25">
        <v>0</v>
      </c>
      <c r="F224" s="25">
        <v>0</v>
      </c>
      <c r="G224" s="25">
        <v>0</v>
      </c>
      <c r="H224" s="25">
        <v>0</v>
      </c>
      <c r="I224" s="25">
        <v>0</v>
      </c>
      <c r="J224" s="25">
        <v>0</v>
      </c>
      <c r="K224" s="25">
        <v>0</v>
      </c>
      <c r="L224" s="25">
        <v>0</v>
      </c>
      <c r="M224" s="25">
        <v>75952</v>
      </c>
      <c r="N224" s="25">
        <v>0</v>
      </c>
      <c r="O224" s="25">
        <v>0</v>
      </c>
      <c r="P224" s="25">
        <v>0</v>
      </c>
      <c r="Q224" s="25">
        <v>0</v>
      </c>
      <c r="R224" s="25">
        <v>0</v>
      </c>
      <c r="S224" s="25">
        <v>0</v>
      </c>
      <c r="T224" s="25">
        <v>0</v>
      </c>
      <c r="U224" s="25">
        <v>0</v>
      </c>
      <c r="V224" s="25">
        <v>0</v>
      </c>
      <c r="W224" s="25">
        <v>0</v>
      </c>
      <c r="X224" s="25" t="s">
        <v>191</v>
      </c>
      <c r="Y224" s="25" t="s">
        <v>212</v>
      </c>
      <c r="Z224" s="31"/>
      <c r="AA224" s="30"/>
      <c r="AB224" s="31"/>
      <c r="AC224" s="31"/>
      <c r="AD224" s="32"/>
      <c r="AE224" s="32"/>
      <c r="AF224" s="32"/>
    </row>
    <row r="225" spans="1:32" s="27" customFormat="1" ht="12.75" customHeight="1" x14ac:dyDescent="0.3">
      <c r="A225" s="27" t="s">
        <v>844</v>
      </c>
      <c r="B225" s="5" t="s">
        <v>845</v>
      </c>
      <c r="C225" s="25">
        <v>0</v>
      </c>
      <c r="D225" s="25">
        <v>0</v>
      </c>
      <c r="E225" s="25">
        <v>0</v>
      </c>
      <c r="F225" s="25">
        <v>0</v>
      </c>
      <c r="G225" s="25">
        <v>0</v>
      </c>
      <c r="H225" s="25">
        <v>0</v>
      </c>
      <c r="I225" s="25">
        <v>0</v>
      </c>
      <c r="J225" s="25">
        <v>0</v>
      </c>
      <c r="K225" s="25">
        <v>0</v>
      </c>
      <c r="L225" s="25">
        <v>0</v>
      </c>
      <c r="M225" s="25">
        <v>4000</v>
      </c>
      <c r="N225" s="25">
        <v>0</v>
      </c>
      <c r="O225" s="25">
        <v>0</v>
      </c>
      <c r="P225" s="25">
        <v>0</v>
      </c>
      <c r="Q225" s="25">
        <v>0</v>
      </c>
      <c r="R225" s="25">
        <v>0</v>
      </c>
      <c r="S225" s="25">
        <v>0</v>
      </c>
      <c r="T225" s="25">
        <v>0</v>
      </c>
      <c r="U225" s="25">
        <v>0</v>
      </c>
      <c r="V225" s="25">
        <v>0</v>
      </c>
      <c r="W225" s="25">
        <v>0</v>
      </c>
      <c r="X225" s="25" t="s">
        <v>191</v>
      </c>
      <c r="Y225" s="25" t="s">
        <v>212</v>
      </c>
      <c r="Z225" s="31"/>
      <c r="AA225" s="30"/>
      <c r="AB225" s="31"/>
      <c r="AC225" s="31"/>
      <c r="AD225" s="32"/>
      <c r="AE225" s="32"/>
      <c r="AF225" s="32"/>
    </row>
    <row r="226" spans="1:32" s="27" customFormat="1" ht="12.75" customHeight="1" x14ac:dyDescent="0.3">
      <c r="A226" s="27" t="s">
        <v>847</v>
      </c>
      <c r="B226" s="5" t="s">
        <v>848</v>
      </c>
      <c r="C226" s="25">
        <v>0</v>
      </c>
      <c r="D226" s="25">
        <v>0</v>
      </c>
      <c r="E226" s="25">
        <v>0</v>
      </c>
      <c r="F226" s="25">
        <v>0</v>
      </c>
      <c r="G226" s="25">
        <v>0</v>
      </c>
      <c r="H226" s="25">
        <v>0</v>
      </c>
      <c r="I226" s="25">
        <v>0</v>
      </c>
      <c r="J226" s="25">
        <v>0</v>
      </c>
      <c r="K226" s="25">
        <v>0</v>
      </c>
      <c r="L226" s="25">
        <v>0</v>
      </c>
      <c r="M226" s="25">
        <v>121945</v>
      </c>
      <c r="N226" s="25">
        <v>72000</v>
      </c>
      <c r="O226" s="25">
        <v>0</v>
      </c>
      <c r="P226" s="25">
        <v>0</v>
      </c>
      <c r="Q226" s="25">
        <v>0</v>
      </c>
      <c r="R226" s="25">
        <v>0</v>
      </c>
      <c r="S226" s="25">
        <v>0</v>
      </c>
      <c r="T226" s="25">
        <v>0</v>
      </c>
      <c r="U226" s="25">
        <v>0</v>
      </c>
      <c r="V226" s="25">
        <v>0</v>
      </c>
      <c r="W226" s="25">
        <v>0</v>
      </c>
      <c r="X226" s="25" t="s">
        <v>191</v>
      </c>
      <c r="Y226" s="25" t="s">
        <v>262</v>
      </c>
      <c r="Z226" s="31"/>
      <c r="AA226" s="30"/>
      <c r="AB226" s="31"/>
      <c r="AC226" s="31"/>
      <c r="AD226" s="32"/>
      <c r="AE226" s="32"/>
      <c r="AF226" s="32"/>
    </row>
    <row r="227" spans="1:32" s="27" customFormat="1" ht="12.75" customHeight="1" x14ac:dyDescent="0.3">
      <c r="A227" s="27" t="s">
        <v>850</v>
      </c>
      <c r="B227" s="5" t="s">
        <v>1959</v>
      </c>
      <c r="C227" s="25">
        <v>0</v>
      </c>
      <c r="D227" s="25">
        <v>0</v>
      </c>
      <c r="E227" s="25">
        <v>0</v>
      </c>
      <c r="F227" s="25">
        <v>0</v>
      </c>
      <c r="G227" s="25">
        <v>0</v>
      </c>
      <c r="H227" s="25">
        <v>0</v>
      </c>
      <c r="I227" s="25">
        <v>0</v>
      </c>
      <c r="J227" s="25">
        <v>0</v>
      </c>
      <c r="K227" s="25">
        <v>0</v>
      </c>
      <c r="L227" s="25">
        <v>0</v>
      </c>
      <c r="M227" s="25">
        <v>14392</v>
      </c>
      <c r="N227" s="25">
        <v>0</v>
      </c>
      <c r="O227" s="25">
        <v>0</v>
      </c>
      <c r="P227" s="25">
        <v>0</v>
      </c>
      <c r="Q227" s="25">
        <v>0</v>
      </c>
      <c r="R227" s="25">
        <v>0</v>
      </c>
      <c r="S227" s="25">
        <v>0</v>
      </c>
      <c r="T227" s="25">
        <v>0</v>
      </c>
      <c r="U227" s="25">
        <v>0</v>
      </c>
      <c r="V227" s="25">
        <v>0</v>
      </c>
      <c r="W227" s="25">
        <v>0</v>
      </c>
      <c r="X227" s="25" t="s">
        <v>191</v>
      </c>
      <c r="Y227" s="25" t="s">
        <v>249</v>
      </c>
      <c r="Z227" s="31"/>
      <c r="AA227" s="30"/>
      <c r="AB227" s="31"/>
      <c r="AC227" s="31"/>
      <c r="AD227" s="32"/>
      <c r="AE227" s="32"/>
      <c r="AF227" s="32"/>
    </row>
    <row r="228" spans="1:32" s="27" customFormat="1" ht="12.75" customHeight="1" x14ac:dyDescent="0.3">
      <c r="A228" s="27" t="s">
        <v>853</v>
      </c>
      <c r="B228" s="5" t="s">
        <v>854</v>
      </c>
      <c r="C228" s="25">
        <v>0</v>
      </c>
      <c r="D228" s="25">
        <v>0</v>
      </c>
      <c r="E228" s="25">
        <v>0</v>
      </c>
      <c r="F228" s="25">
        <v>0</v>
      </c>
      <c r="G228" s="25">
        <v>0</v>
      </c>
      <c r="H228" s="25">
        <v>0</v>
      </c>
      <c r="I228" s="25">
        <v>0</v>
      </c>
      <c r="J228" s="25">
        <v>0</v>
      </c>
      <c r="K228" s="25">
        <v>0</v>
      </c>
      <c r="L228" s="25">
        <v>0</v>
      </c>
      <c r="M228" s="25">
        <v>29207</v>
      </c>
      <c r="N228" s="25">
        <v>0</v>
      </c>
      <c r="O228" s="25">
        <v>0</v>
      </c>
      <c r="P228" s="25">
        <v>0</v>
      </c>
      <c r="Q228" s="25">
        <v>0</v>
      </c>
      <c r="R228" s="25">
        <v>0</v>
      </c>
      <c r="S228" s="25">
        <v>0</v>
      </c>
      <c r="T228" s="25">
        <v>0</v>
      </c>
      <c r="U228" s="25">
        <v>0</v>
      </c>
      <c r="V228" s="25">
        <v>0</v>
      </c>
      <c r="W228" s="25">
        <v>0</v>
      </c>
      <c r="X228" s="25" t="s">
        <v>191</v>
      </c>
      <c r="Y228" s="25" t="s">
        <v>249</v>
      </c>
      <c r="Z228" s="31"/>
      <c r="AA228" s="30"/>
      <c r="AB228" s="31"/>
      <c r="AC228" s="31"/>
      <c r="AD228" s="32"/>
      <c r="AE228" s="32"/>
      <c r="AF228" s="32"/>
    </row>
    <row r="229" spans="1:32" s="27" customFormat="1" ht="12.75" customHeight="1" x14ac:dyDescent="0.3">
      <c r="A229" s="27" t="s">
        <v>856</v>
      </c>
      <c r="B229" s="5" t="s">
        <v>857</v>
      </c>
      <c r="C229" s="25">
        <v>0</v>
      </c>
      <c r="D229" s="25">
        <v>0</v>
      </c>
      <c r="E229" s="25">
        <v>0</v>
      </c>
      <c r="F229" s="25">
        <v>0</v>
      </c>
      <c r="G229" s="25">
        <v>0</v>
      </c>
      <c r="H229" s="25">
        <v>0</v>
      </c>
      <c r="I229" s="25">
        <v>0</v>
      </c>
      <c r="J229" s="25">
        <v>0</v>
      </c>
      <c r="K229" s="25">
        <v>0</v>
      </c>
      <c r="L229" s="25">
        <v>0</v>
      </c>
      <c r="M229" s="25">
        <v>15671</v>
      </c>
      <c r="N229" s="25">
        <v>0</v>
      </c>
      <c r="O229" s="25">
        <v>0</v>
      </c>
      <c r="P229" s="25">
        <v>0</v>
      </c>
      <c r="Q229" s="25">
        <v>0</v>
      </c>
      <c r="R229" s="25">
        <v>0</v>
      </c>
      <c r="S229" s="25">
        <v>0</v>
      </c>
      <c r="T229" s="25">
        <v>0</v>
      </c>
      <c r="U229" s="25">
        <v>0</v>
      </c>
      <c r="V229" s="25">
        <v>0</v>
      </c>
      <c r="W229" s="25">
        <v>0</v>
      </c>
      <c r="X229" s="25" t="s">
        <v>191</v>
      </c>
      <c r="Y229" s="25" t="s">
        <v>212</v>
      </c>
      <c r="Z229" s="31"/>
      <c r="AA229" s="30"/>
      <c r="AB229" s="31"/>
      <c r="AC229" s="31"/>
      <c r="AD229" s="32"/>
      <c r="AE229" s="32"/>
      <c r="AF229" s="32"/>
    </row>
    <row r="230" spans="1:32" s="27" customFormat="1" ht="12.75" customHeight="1" x14ac:dyDescent="0.3">
      <c r="A230" s="27" t="s">
        <v>859</v>
      </c>
      <c r="B230" s="5" t="s">
        <v>860</v>
      </c>
      <c r="C230" s="25">
        <v>0</v>
      </c>
      <c r="D230" s="25">
        <v>0</v>
      </c>
      <c r="E230" s="25">
        <v>0</v>
      </c>
      <c r="F230" s="25">
        <v>0</v>
      </c>
      <c r="G230" s="25">
        <v>0</v>
      </c>
      <c r="H230" s="25">
        <v>0</v>
      </c>
      <c r="I230" s="25">
        <v>0</v>
      </c>
      <c r="J230" s="25">
        <v>0</v>
      </c>
      <c r="K230" s="25">
        <v>0</v>
      </c>
      <c r="L230" s="25">
        <v>0</v>
      </c>
      <c r="M230" s="25">
        <v>0</v>
      </c>
      <c r="N230" s="25">
        <v>9520</v>
      </c>
      <c r="O230" s="25">
        <v>0</v>
      </c>
      <c r="P230" s="25">
        <v>0</v>
      </c>
      <c r="Q230" s="25">
        <v>0</v>
      </c>
      <c r="R230" s="25">
        <v>0</v>
      </c>
      <c r="S230" s="25">
        <v>0</v>
      </c>
      <c r="T230" s="25">
        <v>0</v>
      </c>
      <c r="U230" s="25">
        <v>0</v>
      </c>
      <c r="V230" s="25">
        <v>0</v>
      </c>
      <c r="W230" s="25">
        <v>0</v>
      </c>
      <c r="X230" s="25" t="s">
        <v>191</v>
      </c>
      <c r="Y230" s="25" t="s">
        <v>212</v>
      </c>
      <c r="Z230" s="31"/>
      <c r="AA230" s="30"/>
      <c r="AB230" s="31"/>
      <c r="AC230" s="31"/>
      <c r="AD230" s="32"/>
      <c r="AE230" s="32"/>
      <c r="AF230" s="32"/>
    </row>
    <row r="231" spans="1:32" s="27" customFormat="1" ht="12.75" customHeight="1" x14ac:dyDescent="0.3">
      <c r="A231" s="27" t="s">
        <v>862</v>
      </c>
      <c r="B231" s="5" t="s">
        <v>1960</v>
      </c>
      <c r="C231" s="25">
        <v>0</v>
      </c>
      <c r="D231" s="25">
        <v>0</v>
      </c>
      <c r="E231" s="25">
        <v>0</v>
      </c>
      <c r="F231" s="25">
        <v>0</v>
      </c>
      <c r="G231" s="25">
        <v>0</v>
      </c>
      <c r="H231" s="25">
        <v>0</v>
      </c>
      <c r="I231" s="25">
        <v>493</v>
      </c>
      <c r="J231" s="25">
        <v>0</v>
      </c>
      <c r="K231" s="25">
        <v>0</v>
      </c>
      <c r="L231" s="25">
        <v>0</v>
      </c>
      <c r="M231" s="25">
        <v>105155</v>
      </c>
      <c r="N231" s="25">
        <v>69900</v>
      </c>
      <c r="O231" s="25">
        <v>0</v>
      </c>
      <c r="P231" s="25">
        <v>0</v>
      </c>
      <c r="Q231" s="25">
        <v>0</v>
      </c>
      <c r="R231" s="25">
        <v>0</v>
      </c>
      <c r="S231" s="25">
        <v>0</v>
      </c>
      <c r="T231" s="25">
        <v>0</v>
      </c>
      <c r="U231" s="25">
        <v>32500</v>
      </c>
      <c r="V231" s="25">
        <v>0</v>
      </c>
      <c r="W231" s="25">
        <v>0</v>
      </c>
      <c r="X231" s="25" t="s">
        <v>193</v>
      </c>
      <c r="Y231" s="25" t="s">
        <v>205</v>
      </c>
      <c r="Z231" s="31"/>
      <c r="AA231" s="30"/>
      <c r="AB231" s="31"/>
      <c r="AC231" s="31"/>
      <c r="AD231" s="32"/>
      <c r="AE231" s="32"/>
      <c r="AF231" s="32"/>
    </row>
    <row r="232" spans="1:32" s="27" customFormat="1" ht="12.75" customHeight="1" x14ac:dyDescent="0.3">
      <c r="A232" s="27" t="s">
        <v>865</v>
      </c>
      <c r="B232" s="5" t="s">
        <v>866</v>
      </c>
      <c r="C232" s="25">
        <v>0</v>
      </c>
      <c r="D232" s="25">
        <v>0</v>
      </c>
      <c r="E232" s="25">
        <v>0</v>
      </c>
      <c r="F232" s="25">
        <v>0</v>
      </c>
      <c r="G232" s="25">
        <v>0</v>
      </c>
      <c r="H232" s="25">
        <v>0</v>
      </c>
      <c r="I232" s="25">
        <v>0</v>
      </c>
      <c r="J232" s="25">
        <v>0</v>
      </c>
      <c r="K232" s="25">
        <v>0</v>
      </c>
      <c r="L232" s="25">
        <v>0</v>
      </c>
      <c r="M232" s="25">
        <v>118922</v>
      </c>
      <c r="N232" s="25">
        <v>9000</v>
      </c>
      <c r="O232" s="25">
        <v>0</v>
      </c>
      <c r="P232" s="25">
        <v>0</v>
      </c>
      <c r="Q232" s="25">
        <v>0</v>
      </c>
      <c r="R232" s="25">
        <v>0</v>
      </c>
      <c r="S232" s="25">
        <v>0</v>
      </c>
      <c r="T232" s="25">
        <v>0</v>
      </c>
      <c r="U232" s="25">
        <v>0</v>
      </c>
      <c r="V232" s="25">
        <v>0</v>
      </c>
      <c r="W232" s="25">
        <v>0</v>
      </c>
      <c r="X232" s="25" t="s">
        <v>191</v>
      </c>
      <c r="Y232" s="25" t="s">
        <v>212</v>
      </c>
      <c r="Z232" s="31"/>
      <c r="AA232" s="30"/>
      <c r="AB232" s="31"/>
      <c r="AC232" s="31"/>
      <c r="AD232" s="32"/>
      <c r="AE232" s="32"/>
      <c r="AF232" s="32"/>
    </row>
    <row r="233" spans="1:32" s="27" customFormat="1" ht="12.75" customHeight="1" x14ac:dyDescent="0.3">
      <c r="A233" s="27" t="s">
        <v>868</v>
      </c>
      <c r="B233" s="5" t="s">
        <v>1961</v>
      </c>
      <c r="C233" s="25">
        <v>0</v>
      </c>
      <c r="D233" s="25">
        <v>0</v>
      </c>
      <c r="E233" s="25">
        <v>0</v>
      </c>
      <c r="F233" s="25">
        <v>0</v>
      </c>
      <c r="G233" s="25">
        <v>0</v>
      </c>
      <c r="H233" s="25">
        <v>0</v>
      </c>
      <c r="I233" s="25">
        <v>0</v>
      </c>
      <c r="J233" s="25">
        <v>0</v>
      </c>
      <c r="K233" s="25">
        <v>0</v>
      </c>
      <c r="L233" s="25">
        <v>0</v>
      </c>
      <c r="M233" s="25">
        <v>132288</v>
      </c>
      <c r="N233" s="25">
        <v>5000</v>
      </c>
      <c r="O233" s="25">
        <v>0</v>
      </c>
      <c r="P233" s="25">
        <v>0</v>
      </c>
      <c r="Q233" s="25">
        <v>0</v>
      </c>
      <c r="R233" s="25">
        <v>0</v>
      </c>
      <c r="S233" s="25">
        <v>0</v>
      </c>
      <c r="T233" s="25">
        <v>0</v>
      </c>
      <c r="U233" s="25">
        <v>0</v>
      </c>
      <c r="V233" s="25">
        <v>22500</v>
      </c>
      <c r="W233" s="25">
        <v>0</v>
      </c>
      <c r="X233" s="25" t="s">
        <v>191</v>
      </c>
      <c r="Y233" s="25" t="s">
        <v>205</v>
      </c>
      <c r="Z233" s="31"/>
      <c r="AA233" s="30"/>
      <c r="AB233" s="31"/>
      <c r="AC233" s="31"/>
      <c r="AD233" s="32"/>
      <c r="AE233" s="32"/>
      <c r="AF233" s="32"/>
    </row>
    <row r="234" spans="1:32" s="27" customFormat="1" ht="12.75" customHeight="1" x14ac:dyDescent="0.3">
      <c r="A234" s="27" t="s">
        <v>871</v>
      </c>
      <c r="B234" s="5" t="s">
        <v>872</v>
      </c>
      <c r="C234" s="25">
        <v>0</v>
      </c>
      <c r="D234" s="25">
        <v>0</v>
      </c>
      <c r="E234" s="25">
        <v>0</v>
      </c>
      <c r="F234" s="25">
        <v>0</v>
      </c>
      <c r="G234" s="25">
        <v>0</v>
      </c>
      <c r="H234" s="25">
        <v>0</v>
      </c>
      <c r="I234" s="25">
        <v>0</v>
      </c>
      <c r="J234" s="25">
        <v>0</v>
      </c>
      <c r="K234" s="25">
        <v>0</v>
      </c>
      <c r="L234" s="25">
        <v>0</v>
      </c>
      <c r="M234" s="25">
        <v>77</v>
      </c>
      <c r="N234" s="25">
        <v>0</v>
      </c>
      <c r="O234" s="25">
        <v>0</v>
      </c>
      <c r="P234" s="25">
        <v>0</v>
      </c>
      <c r="Q234" s="25">
        <v>0</v>
      </c>
      <c r="R234" s="25">
        <v>0</v>
      </c>
      <c r="S234" s="25">
        <v>0</v>
      </c>
      <c r="T234" s="25">
        <v>0</v>
      </c>
      <c r="U234" s="25">
        <v>0</v>
      </c>
      <c r="V234" s="25">
        <v>2000</v>
      </c>
      <c r="W234" s="25">
        <v>0</v>
      </c>
      <c r="X234" s="25" t="s">
        <v>191</v>
      </c>
      <c r="Y234" s="25" t="s">
        <v>205</v>
      </c>
      <c r="Z234" s="31"/>
      <c r="AA234" s="30"/>
      <c r="AB234" s="31"/>
      <c r="AC234" s="31"/>
      <c r="AD234" s="32"/>
      <c r="AE234" s="32"/>
      <c r="AF234" s="32"/>
    </row>
    <row r="235" spans="1:32" s="27" customFormat="1" ht="12.75" customHeight="1" x14ac:dyDescent="0.3">
      <c r="A235" s="27" t="s">
        <v>874</v>
      </c>
      <c r="B235" s="5" t="s">
        <v>875</v>
      </c>
      <c r="C235" s="25">
        <v>0</v>
      </c>
      <c r="D235" s="25">
        <v>0</v>
      </c>
      <c r="E235" s="25">
        <v>0</v>
      </c>
      <c r="F235" s="25">
        <v>0</v>
      </c>
      <c r="G235" s="25">
        <v>0</v>
      </c>
      <c r="H235" s="25">
        <v>0</v>
      </c>
      <c r="I235" s="25">
        <v>0</v>
      </c>
      <c r="J235" s="25">
        <v>0</v>
      </c>
      <c r="K235" s="25">
        <v>0</v>
      </c>
      <c r="L235" s="25">
        <v>3596</v>
      </c>
      <c r="M235" s="25">
        <v>217679</v>
      </c>
      <c r="N235" s="25">
        <v>0</v>
      </c>
      <c r="O235" s="25">
        <v>0</v>
      </c>
      <c r="P235" s="25">
        <v>0</v>
      </c>
      <c r="Q235" s="25">
        <v>0</v>
      </c>
      <c r="R235" s="25">
        <v>0</v>
      </c>
      <c r="S235" s="25">
        <v>0</v>
      </c>
      <c r="T235" s="25">
        <v>0</v>
      </c>
      <c r="U235" s="25">
        <v>0</v>
      </c>
      <c r="V235" s="25">
        <v>14000</v>
      </c>
      <c r="W235" s="25">
        <v>46500</v>
      </c>
      <c r="X235" s="25" t="s">
        <v>191</v>
      </c>
      <c r="Y235" s="25" t="s">
        <v>406</v>
      </c>
      <c r="Z235" s="31"/>
      <c r="AA235" s="30"/>
      <c r="AB235" s="31"/>
      <c r="AC235" s="31"/>
      <c r="AD235" s="32"/>
      <c r="AE235" s="32"/>
      <c r="AF235" s="32"/>
    </row>
    <row r="236" spans="1:32" s="27" customFormat="1" ht="12.75" customHeight="1" x14ac:dyDescent="0.3">
      <c r="A236" s="27" t="s">
        <v>877</v>
      </c>
      <c r="B236" s="5" t="s">
        <v>878</v>
      </c>
      <c r="C236" s="25">
        <v>0</v>
      </c>
      <c r="D236" s="25">
        <v>0</v>
      </c>
      <c r="E236" s="25">
        <v>0</v>
      </c>
      <c r="F236" s="25">
        <v>0</v>
      </c>
      <c r="G236" s="25">
        <v>0</v>
      </c>
      <c r="H236" s="25">
        <v>0</v>
      </c>
      <c r="I236" s="25">
        <v>2</v>
      </c>
      <c r="J236" s="25">
        <v>0</v>
      </c>
      <c r="K236" s="25">
        <v>0</v>
      </c>
      <c r="L236" s="25">
        <v>0</v>
      </c>
      <c r="M236" s="25">
        <v>133864</v>
      </c>
      <c r="N236" s="25">
        <v>0</v>
      </c>
      <c r="O236" s="25">
        <v>0</v>
      </c>
      <c r="P236" s="25">
        <v>0</v>
      </c>
      <c r="Q236" s="25">
        <v>0</v>
      </c>
      <c r="R236" s="25">
        <v>0</v>
      </c>
      <c r="S236" s="25">
        <v>0</v>
      </c>
      <c r="T236" s="25">
        <v>0</v>
      </c>
      <c r="U236" s="25">
        <v>0</v>
      </c>
      <c r="V236" s="25">
        <v>0</v>
      </c>
      <c r="W236" s="25">
        <v>0</v>
      </c>
      <c r="X236" s="25" t="s">
        <v>191</v>
      </c>
      <c r="Y236" s="25" t="s">
        <v>406</v>
      </c>
      <c r="Z236" s="31"/>
      <c r="AA236" s="30"/>
      <c r="AB236" s="31"/>
      <c r="AC236" s="31"/>
      <c r="AD236" s="32"/>
      <c r="AE236" s="32"/>
      <c r="AF236" s="32"/>
    </row>
    <row r="237" spans="1:32" s="27" customFormat="1" ht="12.75" customHeight="1" x14ac:dyDescent="0.3">
      <c r="A237" s="27" t="s">
        <v>880</v>
      </c>
      <c r="B237" s="5" t="s">
        <v>881</v>
      </c>
      <c r="C237" s="25">
        <v>0</v>
      </c>
      <c r="D237" s="25">
        <v>0</v>
      </c>
      <c r="E237" s="25">
        <v>0</v>
      </c>
      <c r="F237" s="25">
        <v>0</v>
      </c>
      <c r="G237" s="25">
        <v>0</v>
      </c>
      <c r="H237" s="25">
        <v>0</v>
      </c>
      <c r="I237" s="25">
        <v>0</v>
      </c>
      <c r="J237" s="25">
        <v>0</v>
      </c>
      <c r="K237" s="25">
        <v>0</v>
      </c>
      <c r="L237" s="25">
        <v>0</v>
      </c>
      <c r="M237" s="25">
        <v>504279</v>
      </c>
      <c r="N237" s="25">
        <v>421800</v>
      </c>
      <c r="O237" s="25">
        <v>0</v>
      </c>
      <c r="P237" s="25">
        <v>19423</v>
      </c>
      <c r="Q237" s="25">
        <v>0</v>
      </c>
      <c r="R237" s="25">
        <v>0</v>
      </c>
      <c r="S237" s="25">
        <v>0</v>
      </c>
      <c r="T237" s="25">
        <v>0</v>
      </c>
      <c r="U237" s="25">
        <v>20000</v>
      </c>
      <c r="V237" s="25">
        <v>0</v>
      </c>
      <c r="W237" s="25">
        <v>0</v>
      </c>
      <c r="X237" s="25" t="s">
        <v>191</v>
      </c>
      <c r="Y237" s="25" t="s">
        <v>372</v>
      </c>
      <c r="Z237" s="31"/>
      <c r="AA237" s="30"/>
      <c r="AB237" s="31"/>
      <c r="AC237" s="31"/>
      <c r="AD237" s="32"/>
      <c r="AE237" s="32"/>
      <c r="AF237" s="32"/>
    </row>
    <row r="238" spans="1:32" s="27" customFormat="1" ht="12.75" customHeight="1" x14ac:dyDescent="0.3">
      <c r="A238" s="27" t="s">
        <v>883</v>
      </c>
      <c r="B238" s="5" t="s">
        <v>1962</v>
      </c>
      <c r="C238" s="25">
        <v>0</v>
      </c>
      <c r="D238" s="25">
        <v>0</v>
      </c>
      <c r="E238" s="25">
        <v>0</v>
      </c>
      <c r="F238" s="25">
        <v>0</v>
      </c>
      <c r="G238" s="25">
        <v>0</v>
      </c>
      <c r="H238" s="25">
        <v>0</v>
      </c>
      <c r="I238" s="25">
        <v>0</v>
      </c>
      <c r="J238" s="25">
        <v>0</v>
      </c>
      <c r="K238" s="25">
        <v>0</v>
      </c>
      <c r="L238" s="25">
        <v>0</v>
      </c>
      <c r="M238" s="25">
        <v>3035</v>
      </c>
      <c r="N238" s="25">
        <v>0</v>
      </c>
      <c r="O238" s="25">
        <v>0</v>
      </c>
      <c r="P238" s="25">
        <v>0</v>
      </c>
      <c r="Q238" s="25">
        <v>0</v>
      </c>
      <c r="R238" s="25">
        <v>0</v>
      </c>
      <c r="S238" s="25">
        <v>0</v>
      </c>
      <c r="T238" s="25">
        <v>0</v>
      </c>
      <c r="U238" s="25">
        <v>0</v>
      </c>
      <c r="V238" s="25">
        <v>0</v>
      </c>
      <c r="W238" s="25">
        <v>0</v>
      </c>
      <c r="X238" s="25" t="s">
        <v>191</v>
      </c>
      <c r="Y238" s="25" t="s">
        <v>249</v>
      </c>
      <c r="Z238" s="31"/>
      <c r="AA238" s="30"/>
      <c r="AB238" s="31"/>
      <c r="AC238" s="31"/>
      <c r="AD238" s="32"/>
      <c r="AE238" s="32"/>
      <c r="AF238" s="32"/>
    </row>
    <row r="239" spans="1:32" s="27" customFormat="1" ht="12.75" customHeight="1" x14ac:dyDescent="0.3">
      <c r="A239" s="27" t="s">
        <v>886</v>
      </c>
      <c r="B239" s="5" t="s">
        <v>887</v>
      </c>
      <c r="C239" s="25">
        <v>0</v>
      </c>
      <c r="D239" s="25">
        <v>0</v>
      </c>
      <c r="E239" s="25">
        <v>0</v>
      </c>
      <c r="F239" s="25">
        <v>0</v>
      </c>
      <c r="G239" s="25">
        <v>0</v>
      </c>
      <c r="H239" s="25">
        <v>0</v>
      </c>
      <c r="I239" s="25">
        <v>0</v>
      </c>
      <c r="J239" s="25">
        <v>0</v>
      </c>
      <c r="K239" s="25">
        <v>0</v>
      </c>
      <c r="L239" s="25">
        <v>0</v>
      </c>
      <c r="M239" s="25">
        <v>0</v>
      </c>
      <c r="N239" s="25">
        <v>0</v>
      </c>
      <c r="O239" s="25">
        <v>0</v>
      </c>
      <c r="P239" s="25">
        <v>0</v>
      </c>
      <c r="Q239" s="25">
        <v>0</v>
      </c>
      <c r="R239" s="25">
        <v>0</v>
      </c>
      <c r="S239" s="25">
        <v>0</v>
      </c>
      <c r="T239" s="25">
        <v>0</v>
      </c>
      <c r="U239" s="25">
        <v>0</v>
      </c>
      <c r="V239" s="25">
        <v>0</v>
      </c>
      <c r="W239" s="25">
        <v>0</v>
      </c>
      <c r="X239" s="25" t="s">
        <v>191</v>
      </c>
      <c r="Y239" s="25" t="s">
        <v>249</v>
      </c>
      <c r="Z239" s="31"/>
      <c r="AA239" s="30"/>
      <c r="AB239" s="31"/>
      <c r="AC239" s="31"/>
      <c r="AD239" s="32"/>
      <c r="AE239" s="32"/>
      <c r="AF239" s="32"/>
    </row>
    <row r="240" spans="1:32" s="27" customFormat="1" ht="12.75" customHeight="1" x14ac:dyDescent="0.3">
      <c r="A240" s="27" t="s">
        <v>889</v>
      </c>
      <c r="B240" s="5" t="s">
        <v>890</v>
      </c>
      <c r="C240" s="25">
        <v>0</v>
      </c>
      <c r="D240" s="25">
        <v>0</v>
      </c>
      <c r="E240" s="25">
        <v>0</v>
      </c>
      <c r="F240" s="25">
        <v>0</v>
      </c>
      <c r="G240" s="25">
        <v>0</v>
      </c>
      <c r="H240" s="25">
        <v>0</v>
      </c>
      <c r="I240" s="25">
        <v>0</v>
      </c>
      <c r="J240" s="25">
        <v>0</v>
      </c>
      <c r="K240" s="25">
        <v>0</v>
      </c>
      <c r="L240" s="25">
        <v>0</v>
      </c>
      <c r="M240" s="25">
        <v>58903</v>
      </c>
      <c r="N240" s="25">
        <v>0</v>
      </c>
      <c r="O240" s="25">
        <v>0</v>
      </c>
      <c r="P240" s="25">
        <v>0</v>
      </c>
      <c r="Q240" s="25">
        <v>0</v>
      </c>
      <c r="R240" s="25">
        <v>0</v>
      </c>
      <c r="S240" s="25">
        <v>0</v>
      </c>
      <c r="T240" s="25">
        <v>0</v>
      </c>
      <c r="U240" s="25">
        <v>0</v>
      </c>
      <c r="V240" s="25">
        <v>0</v>
      </c>
      <c r="W240" s="25">
        <v>0</v>
      </c>
      <c r="X240" s="25" t="s">
        <v>191</v>
      </c>
      <c r="Y240" s="25" t="s">
        <v>212</v>
      </c>
      <c r="Z240" s="31"/>
      <c r="AA240" s="30"/>
      <c r="AB240" s="31"/>
      <c r="AC240" s="31"/>
      <c r="AD240" s="32"/>
      <c r="AE240" s="32"/>
      <c r="AF240" s="32"/>
    </row>
    <row r="241" spans="1:32" s="27" customFormat="1" ht="12.75" customHeight="1" x14ac:dyDescent="0.3">
      <c r="A241" s="27" t="s">
        <v>892</v>
      </c>
      <c r="B241" s="5" t="s">
        <v>893</v>
      </c>
      <c r="C241" s="25">
        <v>0</v>
      </c>
      <c r="D241" s="25">
        <v>0</v>
      </c>
      <c r="E241" s="25">
        <v>0</v>
      </c>
      <c r="F241" s="25">
        <v>0</v>
      </c>
      <c r="G241" s="25">
        <v>0</v>
      </c>
      <c r="H241" s="25">
        <v>0</v>
      </c>
      <c r="I241" s="25">
        <v>0</v>
      </c>
      <c r="J241" s="25">
        <v>0</v>
      </c>
      <c r="K241" s="25">
        <v>0</v>
      </c>
      <c r="L241" s="25">
        <v>0</v>
      </c>
      <c r="M241" s="25">
        <v>500</v>
      </c>
      <c r="N241" s="25">
        <v>10000</v>
      </c>
      <c r="O241" s="25">
        <v>0</v>
      </c>
      <c r="P241" s="25">
        <v>0</v>
      </c>
      <c r="Q241" s="25">
        <v>0</v>
      </c>
      <c r="R241" s="25">
        <v>0</v>
      </c>
      <c r="S241" s="25">
        <v>0</v>
      </c>
      <c r="T241" s="25">
        <v>0</v>
      </c>
      <c r="U241" s="25">
        <v>0</v>
      </c>
      <c r="V241" s="25">
        <v>0</v>
      </c>
      <c r="W241" s="25">
        <v>2500</v>
      </c>
      <c r="X241" s="25" t="s">
        <v>191</v>
      </c>
      <c r="Y241" s="25" t="s">
        <v>212</v>
      </c>
      <c r="Z241" s="31"/>
      <c r="AA241" s="30"/>
      <c r="AB241" s="31"/>
      <c r="AC241" s="31"/>
      <c r="AD241" s="32"/>
      <c r="AE241" s="32"/>
      <c r="AF241" s="32"/>
    </row>
    <row r="242" spans="1:32" s="27" customFormat="1" ht="12.75" customHeight="1" x14ac:dyDescent="0.3">
      <c r="A242" s="27" t="s">
        <v>895</v>
      </c>
      <c r="B242" s="5" t="s">
        <v>1963</v>
      </c>
      <c r="C242" s="25">
        <v>0</v>
      </c>
      <c r="D242" s="25">
        <v>0</v>
      </c>
      <c r="E242" s="25">
        <v>36</v>
      </c>
      <c r="F242" s="25">
        <v>12</v>
      </c>
      <c r="G242" s="25">
        <v>0</v>
      </c>
      <c r="H242" s="25">
        <v>0</v>
      </c>
      <c r="I242" s="25">
        <v>14</v>
      </c>
      <c r="J242" s="25">
        <v>0</v>
      </c>
      <c r="K242" s="25">
        <v>0</v>
      </c>
      <c r="L242" s="25">
        <v>878</v>
      </c>
      <c r="M242" s="25">
        <v>424705</v>
      </c>
      <c r="N242" s="25">
        <v>64000</v>
      </c>
      <c r="O242" s="25">
        <v>0</v>
      </c>
      <c r="P242" s="25">
        <v>0</v>
      </c>
      <c r="Q242" s="25">
        <v>0</v>
      </c>
      <c r="R242" s="25">
        <v>0</v>
      </c>
      <c r="S242" s="25">
        <v>0</v>
      </c>
      <c r="T242" s="25">
        <v>0</v>
      </c>
      <c r="U242" s="25">
        <v>0</v>
      </c>
      <c r="V242" s="25">
        <v>69200</v>
      </c>
      <c r="W242" s="25">
        <v>37000</v>
      </c>
      <c r="X242" s="25" t="s">
        <v>191</v>
      </c>
      <c r="Y242" s="25" t="s">
        <v>205</v>
      </c>
      <c r="Z242" s="31"/>
      <c r="AA242" s="30"/>
      <c r="AB242" s="31"/>
      <c r="AC242" s="31"/>
      <c r="AD242" s="32"/>
      <c r="AE242" s="32"/>
      <c r="AF242" s="32"/>
    </row>
    <row r="243" spans="1:32" s="27" customFormat="1" ht="12.75" customHeight="1" x14ac:dyDescent="0.3">
      <c r="A243" s="27" t="s">
        <v>898</v>
      </c>
      <c r="B243" s="5" t="s">
        <v>899</v>
      </c>
      <c r="C243" s="25">
        <v>0</v>
      </c>
      <c r="D243" s="25">
        <v>0</v>
      </c>
      <c r="E243" s="25">
        <v>0</v>
      </c>
      <c r="F243" s="25">
        <v>0</v>
      </c>
      <c r="G243" s="25">
        <v>0</v>
      </c>
      <c r="H243" s="25">
        <v>0</v>
      </c>
      <c r="I243" s="25">
        <v>0</v>
      </c>
      <c r="J243" s="25">
        <v>0</v>
      </c>
      <c r="K243" s="25">
        <v>0</v>
      </c>
      <c r="L243" s="25">
        <v>0</v>
      </c>
      <c r="M243" s="25">
        <v>172077</v>
      </c>
      <c r="N243" s="25">
        <v>52000</v>
      </c>
      <c r="O243" s="25">
        <v>0</v>
      </c>
      <c r="P243" s="25">
        <v>0</v>
      </c>
      <c r="Q243" s="25">
        <v>0</v>
      </c>
      <c r="R243" s="25">
        <v>0</v>
      </c>
      <c r="S243" s="25">
        <v>0</v>
      </c>
      <c r="T243" s="25">
        <v>0</v>
      </c>
      <c r="U243" s="25">
        <v>9000</v>
      </c>
      <c r="V243" s="25">
        <v>6000</v>
      </c>
      <c r="W243" s="25">
        <v>0</v>
      </c>
      <c r="X243" s="25" t="s">
        <v>191</v>
      </c>
      <c r="Y243" s="25" t="s">
        <v>262</v>
      </c>
      <c r="Z243" s="31"/>
      <c r="AA243" s="30"/>
      <c r="AB243" s="31"/>
      <c r="AC243" s="31"/>
      <c r="AD243" s="32"/>
      <c r="AE243" s="32"/>
      <c r="AF243" s="32"/>
    </row>
    <row r="244" spans="1:32" s="27" customFormat="1" ht="12.75" customHeight="1" x14ac:dyDescent="0.3">
      <c r="A244" s="27" t="s">
        <v>901</v>
      </c>
      <c r="B244" s="5" t="s">
        <v>902</v>
      </c>
      <c r="C244" s="25">
        <v>0</v>
      </c>
      <c r="D244" s="25">
        <v>0</v>
      </c>
      <c r="E244" s="25">
        <v>55</v>
      </c>
      <c r="F244" s="25">
        <v>0</v>
      </c>
      <c r="G244" s="25">
        <v>0</v>
      </c>
      <c r="H244" s="25">
        <v>0</v>
      </c>
      <c r="I244" s="25">
        <v>273</v>
      </c>
      <c r="J244" s="25">
        <v>0</v>
      </c>
      <c r="K244" s="25">
        <v>0</v>
      </c>
      <c r="L244" s="25">
        <v>6983</v>
      </c>
      <c r="M244" s="25">
        <v>294628</v>
      </c>
      <c r="N244" s="25">
        <v>50517</v>
      </c>
      <c r="O244" s="25">
        <v>0</v>
      </c>
      <c r="P244" s="25">
        <v>0</v>
      </c>
      <c r="Q244" s="25">
        <v>0</v>
      </c>
      <c r="R244" s="25">
        <v>0</v>
      </c>
      <c r="S244" s="25">
        <v>0</v>
      </c>
      <c r="T244" s="25">
        <v>0</v>
      </c>
      <c r="U244" s="25">
        <v>56074</v>
      </c>
      <c r="V244" s="25">
        <v>28874</v>
      </c>
      <c r="W244" s="25">
        <v>309</v>
      </c>
      <c r="X244" s="25" t="s">
        <v>191</v>
      </c>
      <c r="Y244" s="25" t="s">
        <v>269</v>
      </c>
      <c r="Z244" s="31"/>
      <c r="AA244" s="30"/>
      <c r="AB244" s="31"/>
      <c r="AC244" s="31"/>
      <c r="AD244" s="32"/>
      <c r="AE244" s="32"/>
      <c r="AF244" s="32"/>
    </row>
    <row r="245" spans="1:32" s="27" customFormat="1" ht="12.75" customHeight="1" x14ac:dyDescent="0.3">
      <c r="A245" s="27" t="s">
        <v>904</v>
      </c>
      <c r="B245" s="5" t="s">
        <v>905</v>
      </c>
      <c r="C245" s="25">
        <v>0</v>
      </c>
      <c r="D245" s="25">
        <v>0</v>
      </c>
      <c r="E245" s="25">
        <v>0</v>
      </c>
      <c r="F245" s="25">
        <v>0</v>
      </c>
      <c r="G245" s="25">
        <v>0</v>
      </c>
      <c r="H245" s="25">
        <v>0</v>
      </c>
      <c r="I245" s="25">
        <v>0</v>
      </c>
      <c r="J245" s="25">
        <v>0</v>
      </c>
      <c r="K245" s="25">
        <v>0</v>
      </c>
      <c r="L245" s="25">
        <v>0</v>
      </c>
      <c r="M245" s="25">
        <v>101276</v>
      </c>
      <c r="N245" s="25">
        <v>6300</v>
      </c>
      <c r="O245" s="25">
        <v>0</v>
      </c>
      <c r="P245" s="25">
        <v>0</v>
      </c>
      <c r="Q245" s="25">
        <v>0</v>
      </c>
      <c r="R245" s="25">
        <v>0</v>
      </c>
      <c r="S245" s="25">
        <v>0</v>
      </c>
      <c r="T245" s="25">
        <v>0</v>
      </c>
      <c r="U245" s="25">
        <v>11000</v>
      </c>
      <c r="V245" s="25">
        <v>0</v>
      </c>
      <c r="W245" s="25">
        <v>0</v>
      </c>
      <c r="X245" s="25" t="s">
        <v>191</v>
      </c>
      <c r="Y245" s="25" t="s">
        <v>269</v>
      </c>
      <c r="Z245" s="31"/>
      <c r="AA245" s="30"/>
      <c r="AB245" s="31"/>
      <c r="AC245" s="31"/>
      <c r="AD245" s="32"/>
      <c r="AE245" s="32"/>
      <c r="AF245" s="32"/>
    </row>
    <row r="246" spans="1:32" s="27" customFormat="1" ht="12.75" customHeight="1" x14ac:dyDescent="0.3">
      <c r="A246" s="27" t="s">
        <v>907</v>
      </c>
      <c r="B246" s="5" t="s">
        <v>908</v>
      </c>
      <c r="C246" s="25">
        <v>0</v>
      </c>
      <c r="D246" s="25">
        <v>0</v>
      </c>
      <c r="E246" s="25">
        <v>0</v>
      </c>
      <c r="F246" s="25">
        <v>0</v>
      </c>
      <c r="G246" s="25">
        <v>0</v>
      </c>
      <c r="H246" s="25">
        <v>0</v>
      </c>
      <c r="I246" s="25">
        <v>0</v>
      </c>
      <c r="J246" s="25">
        <v>0</v>
      </c>
      <c r="K246" s="25">
        <v>0</v>
      </c>
      <c r="L246" s="25">
        <v>0</v>
      </c>
      <c r="M246" s="25">
        <v>0</v>
      </c>
      <c r="N246" s="25">
        <v>0</v>
      </c>
      <c r="O246" s="25">
        <v>0</v>
      </c>
      <c r="P246" s="25">
        <v>0</v>
      </c>
      <c r="Q246" s="25">
        <v>0</v>
      </c>
      <c r="R246" s="25">
        <v>0</v>
      </c>
      <c r="S246" s="25">
        <v>0</v>
      </c>
      <c r="T246" s="25">
        <v>0</v>
      </c>
      <c r="U246" s="25">
        <v>0</v>
      </c>
      <c r="V246" s="25">
        <v>0</v>
      </c>
      <c r="W246" s="25">
        <v>0</v>
      </c>
      <c r="X246" s="25" t="s">
        <v>191</v>
      </c>
      <c r="Y246" s="25" t="s">
        <v>249</v>
      </c>
      <c r="Z246" s="31"/>
      <c r="AA246" s="30"/>
      <c r="AB246" s="31"/>
      <c r="AC246" s="31"/>
      <c r="AD246" s="32"/>
      <c r="AE246" s="32"/>
      <c r="AF246" s="32"/>
    </row>
    <row r="247" spans="1:32" s="27" customFormat="1" ht="12.75" customHeight="1" x14ac:dyDescent="0.3">
      <c r="A247" s="27" t="s">
        <v>910</v>
      </c>
      <c r="B247" s="5" t="s">
        <v>911</v>
      </c>
      <c r="C247" s="25">
        <v>0</v>
      </c>
      <c r="D247" s="25">
        <v>0</v>
      </c>
      <c r="E247" s="25">
        <v>0</v>
      </c>
      <c r="F247" s="25">
        <v>0</v>
      </c>
      <c r="G247" s="25">
        <v>0</v>
      </c>
      <c r="H247" s="25">
        <v>0</v>
      </c>
      <c r="I247" s="25">
        <v>0</v>
      </c>
      <c r="J247" s="25">
        <v>0</v>
      </c>
      <c r="K247" s="25">
        <v>0</v>
      </c>
      <c r="L247" s="25">
        <v>0</v>
      </c>
      <c r="M247" s="25">
        <v>412717</v>
      </c>
      <c r="N247" s="25">
        <v>0</v>
      </c>
      <c r="O247" s="25">
        <v>0</v>
      </c>
      <c r="P247" s="25">
        <v>0</v>
      </c>
      <c r="Q247" s="25">
        <v>0</v>
      </c>
      <c r="R247" s="25">
        <v>0</v>
      </c>
      <c r="S247" s="25">
        <v>0</v>
      </c>
      <c r="T247" s="25">
        <v>0</v>
      </c>
      <c r="U247" s="25">
        <v>0</v>
      </c>
      <c r="V247" s="25">
        <v>0</v>
      </c>
      <c r="W247" s="25">
        <v>0</v>
      </c>
      <c r="X247" s="25" t="s">
        <v>191</v>
      </c>
      <c r="Y247" s="25" t="s">
        <v>406</v>
      </c>
      <c r="Z247" s="31"/>
      <c r="AA247" s="30"/>
      <c r="AB247" s="31"/>
      <c r="AC247" s="31"/>
      <c r="AD247" s="32"/>
      <c r="AE247" s="32"/>
      <c r="AF247" s="32"/>
    </row>
    <row r="248" spans="1:32" s="27" customFormat="1" ht="12.75" customHeight="1" x14ac:dyDescent="0.3">
      <c r="A248" s="27" t="s">
        <v>913</v>
      </c>
      <c r="B248" s="5" t="s">
        <v>914</v>
      </c>
      <c r="C248" s="25">
        <v>0</v>
      </c>
      <c r="D248" s="25">
        <v>0</v>
      </c>
      <c r="E248" s="25">
        <v>0</v>
      </c>
      <c r="F248" s="25">
        <v>0</v>
      </c>
      <c r="G248" s="25">
        <v>0</v>
      </c>
      <c r="H248" s="25">
        <v>0</v>
      </c>
      <c r="I248" s="25">
        <v>1649</v>
      </c>
      <c r="J248" s="25">
        <v>0</v>
      </c>
      <c r="K248" s="25">
        <v>0</v>
      </c>
      <c r="L248" s="25">
        <v>0</v>
      </c>
      <c r="M248" s="25">
        <v>338850</v>
      </c>
      <c r="N248" s="25">
        <v>52051.290169741187</v>
      </c>
      <c r="O248" s="25">
        <v>0</v>
      </c>
      <c r="P248" s="25">
        <v>0</v>
      </c>
      <c r="Q248" s="25">
        <v>0</v>
      </c>
      <c r="R248" s="25">
        <v>0</v>
      </c>
      <c r="S248" s="25">
        <v>0</v>
      </c>
      <c r="T248" s="25">
        <v>0</v>
      </c>
      <c r="U248" s="25">
        <v>0</v>
      </c>
      <c r="V248" s="25">
        <v>451497</v>
      </c>
      <c r="W248" s="25">
        <v>193500</v>
      </c>
      <c r="X248" s="25" t="s">
        <v>191</v>
      </c>
      <c r="Y248" s="25" t="s">
        <v>372</v>
      </c>
      <c r="Z248" s="31"/>
      <c r="AA248" s="30"/>
      <c r="AB248" s="31"/>
      <c r="AC248" s="31"/>
      <c r="AD248" s="32"/>
      <c r="AE248" s="32"/>
      <c r="AF248" s="32"/>
    </row>
    <row r="249" spans="1:32" s="27" customFormat="1" ht="12.75" customHeight="1" x14ac:dyDescent="0.3">
      <c r="A249" s="27" t="s">
        <v>916</v>
      </c>
      <c r="B249" s="5" t="s">
        <v>1964</v>
      </c>
      <c r="C249" s="25">
        <v>0</v>
      </c>
      <c r="D249" s="25">
        <v>0</v>
      </c>
      <c r="E249" s="25">
        <v>0</v>
      </c>
      <c r="F249" s="25">
        <v>0</v>
      </c>
      <c r="G249" s="25">
        <v>0</v>
      </c>
      <c r="H249" s="25">
        <v>0</v>
      </c>
      <c r="I249" s="25">
        <v>0</v>
      </c>
      <c r="J249" s="25">
        <v>0</v>
      </c>
      <c r="K249" s="25">
        <v>0</v>
      </c>
      <c r="L249" s="25">
        <v>0</v>
      </c>
      <c r="M249" s="25">
        <v>5514</v>
      </c>
      <c r="N249" s="25">
        <v>0</v>
      </c>
      <c r="O249" s="25">
        <v>0</v>
      </c>
      <c r="P249" s="25">
        <v>0</v>
      </c>
      <c r="Q249" s="25">
        <v>0</v>
      </c>
      <c r="R249" s="25">
        <v>0</v>
      </c>
      <c r="S249" s="25">
        <v>0</v>
      </c>
      <c r="T249" s="25">
        <v>0</v>
      </c>
      <c r="U249" s="25">
        <v>0</v>
      </c>
      <c r="V249" s="25">
        <v>0</v>
      </c>
      <c r="W249" s="25">
        <v>0</v>
      </c>
      <c r="X249" s="25" t="s">
        <v>191</v>
      </c>
      <c r="Y249" s="25" t="s">
        <v>249</v>
      </c>
      <c r="Z249" s="31"/>
      <c r="AA249" s="30"/>
      <c r="AB249" s="31"/>
      <c r="AC249" s="31"/>
      <c r="AD249" s="32"/>
      <c r="AE249" s="32"/>
      <c r="AF249" s="32"/>
    </row>
    <row r="250" spans="1:32" s="27" customFormat="1" ht="12.75" customHeight="1" x14ac:dyDescent="0.3">
      <c r="A250" s="27" t="s">
        <v>919</v>
      </c>
      <c r="B250" s="5" t="s">
        <v>920</v>
      </c>
      <c r="C250" s="25">
        <v>0</v>
      </c>
      <c r="D250" s="25">
        <v>0</v>
      </c>
      <c r="E250" s="25">
        <v>0</v>
      </c>
      <c r="F250" s="25">
        <v>0</v>
      </c>
      <c r="G250" s="25">
        <v>0</v>
      </c>
      <c r="H250" s="25">
        <v>0</v>
      </c>
      <c r="I250" s="25">
        <v>0</v>
      </c>
      <c r="J250" s="25">
        <v>0</v>
      </c>
      <c r="K250" s="25">
        <v>0</v>
      </c>
      <c r="L250" s="25">
        <v>0</v>
      </c>
      <c r="M250" s="25">
        <v>18154</v>
      </c>
      <c r="N250" s="25">
        <v>0</v>
      </c>
      <c r="O250" s="25">
        <v>0</v>
      </c>
      <c r="P250" s="25">
        <v>0</v>
      </c>
      <c r="Q250" s="25">
        <v>0</v>
      </c>
      <c r="R250" s="25">
        <v>0</v>
      </c>
      <c r="S250" s="25">
        <v>0</v>
      </c>
      <c r="T250" s="25">
        <v>0</v>
      </c>
      <c r="U250" s="25">
        <v>0</v>
      </c>
      <c r="V250" s="25">
        <v>0</v>
      </c>
      <c r="W250" s="25">
        <v>0</v>
      </c>
      <c r="X250" s="25" t="s">
        <v>191</v>
      </c>
      <c r="Y250" s="25" t="s">
        <v>249</v>
      </c>
      <c r="Z250" s="31"/>
      <c r="AA250" s="30"/>
      <c r="AB250" s="31"/>
      <c r="AC250" s="31"/>
      <c r="AD250" s="32"/>
      <c r="AE250" s="32"/>
      <c r="AF250" s="32"/>
    </row>
    <row r="251" spans="1:32" s="27" customFormat="1" ht="12.75" customHeight="1" x14ac:dyDescent="0.3">
      <c r="A251" s="27" t="s">
        <v>922</v>
      </c>
      <c r="B251" s="5" t="s">
        <v>923</v>
      </c>
      <c r="C251" s="25">
        <v>0</v>
      </c>
      <c r="D251" s="25">
        <v>0</v>
      </c>
      <c r="E251" s="25">
        <v>0</v>
      </c>
      <c r="F251" s="25">
        <v>0</v>
      </c>
      <c r="G251" s="25">
        <v>0</v>
      </c>
      <c r="H251" s="25">
        <v>0</v>
      </c>
      <c r="I251" s="25">
        <v>0</v>
      </c>
      <c r="J251" s="25">
        <v>0</v>
      </c>
      <c r="K251" s="25">
        <v>0</v>
      </c>
      <c r="L251" s="25">
        <v>0</v>
      </c>
      <c r="M251" s="25">
        <v>65249</v>
      </c>
      <c r="N251" s="25">
        <v>0</v>
      </c>
      <c r="O251" s="25">
        <v>0</v>
      </c>
      <c r="P251" s="25">
        <v>0</v>
      </c>
      <c r="Q251" s="25">
        <v>0</v>
      </c>
      <c r="R251" s="25">
        <v>0</v>
      </c>
      <c r="S251" s="25">
        <v>0</v>
      </c>
      <c r="T251" s="25">
        <v>0</v>
      </c>
      <c r="U251" s="25">
        <v>0</v>
      </c>
      <c r="V251" s="25">
        <v>0</v>
      </c>
      <c r="W251" s="25">
        <v>0</v>
      </c>
      <c r="X251" s="25" t="s">
        <v>191</v>
      </c>
      <c r="Y251" s="25" t="s">
        <v>212</v>
      </c>
      <c r="Z251" s="31"/>
      <c r="AA251" s="30"/>
      <c r="AB251" s="31"/>
      <c r="AC251" s="31"/>
      <c r="AD251" s="32"/>
      <c r="AE251" s="32"/>
      <c r="AF251" s="32"/>
    </row>
    <row r="252" spans="1:32" s="27" customFormat="1" ht="12.75" customHeight="1" x14ac:dyDescent="0.3">
      <c r="A252" s="27" t="s">
        <v>925</v>
      </c>
      <c r="B252" s="5" t="s">
        <v>926</v>
      </c>
      <c r="C252" s="25">
        <v>0</v>
      </c>
      <c r="D252" s="25">
        <v>0</v>
      </c>
      <c r="E252" s="25">
        <v>0</v>
      </c>
      <c r="F252" s="25">
        <v>0</v>
      </c>
      <c r="G252" s="25">
        <v>0</v>
      </c>
      <c r="H252" s="25">
        <v>0</v>
      </c>
      <c r="I252" s="25">
        <v>0</v>
      </c>
      <c r="J252" s="25">
        <v>0</v>
      </c>
      <c r="K252" s="25">
        <v>0</v>
      </c>
      <c r="L252" s="25">
        <v>0</v>
      </c>
      <c r="M252" s="25">
        <v>0</v>
      </c>
      <c r="N252" s="25">
        <v>0</v>
      </c>
      <c r="O252" s="25">
        <v>0</v>
      </c>
      <c r="P252" s="25">
        <v>0</v>
      </c>
      <c r="Q252" s="25">
        <v>0</v>
      </c>
      <c r="R252" s="25">
        <v>0</v>
      </c>
      <c r="S252" s="25">
        <v>0</v>
      </c>
      <c r="T252" s="25">
        <v>0</v>
      </c>
      <c r="U252" s="25">
        <v>0</v>
      </c>
      <c r="V252" s="25">
        <v>0</v>
      </c>
      <c r="W252" s="25">
        <v>0</v>
      </c>
      <c r="X252" s="25" t="s">
        <v>191</v>
      </c>
      <c r="Y252" s="25" t="s">
        <v>249</v>
      </c>
      <c r="Z252" s="31"/>
      <c r="AA252" s="30"/>
      <c r="AB252" s="31"/>
      <c r="AC252" s="31"/>
      <c r="AD252" s="32"/>
      <c r="AE252" s="32"/>
      <c r="AF252" s="32"/>
    </row>
    <row r="253" spans="1:32" s="27" customFormat="1" ht="12.75" customHeight="1" x14ac:dyDescent="0.3">
      <c r="A253" s="27" t="s">
        <v>927</v>
      </c>
      <c r="B253" s="5" t="s">
        <v>928</v>
      </c>
      <c r="C253" s="25">
        <v>0</v>
      </c>
      <c r="D253" s="25">
        <v>0</v>
      </c>
      <c r="E253" s="25">
        <v>30000</v>
      </c>
      <c r="F253" s="25">
        <v>0</v>
      </c>
      <c r="G253" s="25">
        <v>0</v>
      </c>
      <c r="H253" s="25">
        <v>0</v>
      </c>
      <c r="I253" s="25">
        <v>0</v>
      </c>
      <c r="J253" s="25">
        <v>0</v>
      </c>
      <c r="K253" s="25">
        <v>0</v>
      </c>
      <c r="L253" s="25">
        <v>0</v>
      </c>
      <c r="M253" s="25">
        <v>999415</v>
      </c>
      <c r="N253" s="25">
        <v>225000</v>
      </c>
      <c r="O253" s="25">
        <v>0</v>
      </c>
      <c r="P253" s="25">
        <v>10000</v>
      </c>
      <c r="Q253" s="25">
        <v>0</v>
      </c>
      <c r="R253" s="25">
        <v>0</v>
      </c>
      <c r="S253" s="25">
        <v>0</v>
      </c>
      <c r="T253" s="25">
        <v>0</v>
      </c>
      <c r="U253" s="25">
        <v>210000</v>
      </c>
      <c r="V253" s="25">
        <v>351000</v>
      </c>
      <c r="W253" s="25">
        <v>25675</v>
      </c>
      <c r="X253" s="25" t="s">
        <v>191</v>
      </c>
      <c r="Y253" s="25" t="s">
        <v>269</v>
      </c>
      <c r="Z253" s="31"/>
      <c r="AA253" s="30"/>
      <c r="AB253" s="31"/>
      <c r="AC253" s="31"/>
      <c r="AD253" s="32"/>
      <c r="AE253" s="32"/>
      <c r="AF253" s="32"/>
    </row>
    <row r="254" spans="1:32" s="27" customFormat="1" ht="12.75" customHeight="1" x14ac:dyDescent="0.3">
      <c r="A254" s="27" t="s">
        <v>930</v>
      </c>
      <c r="B254" s="5" t="s">
        <v>1965</v>
      </c>
      <c r="C254" s="25">
        <v>0</v>
      </c>
      <c r="D254" s="25">
        <v>0</v>
      </c>
      <c r="E254" s="25">
        <v>0</v>
      </c>
      <c r="F254" s="25">
        <v>0</v>
      </c>
      <c r="G254" s="25">
        <v>0</v>
      </c>
      <c r="H254" s="25">
        <v>0</v>
      </c>
      <c r="I254" s="25">
        <v>45</v>
      </c>
      <c r="J254" s="25">
        <v>0</v>
      </c>
      <c r="K254" s="25">
        <v>0</v>
      </c>
      <c r="L254" s="25">
        <v>8568</v>
      </c>
      <c r="M254" s="25">
        <v>134490</v>
      </c>
      <c r="N254" s="25">
        <v>96300</v>
      </c>
      <c r="O254" s="25">
        <v>0</v>
      </c>
      <c r="P254" s="25">
        <v>0</v>
      </c>
      <c r="Q254" s="25">
        <v>0</v>
      </c>
      <c r="R254" s="25">
        <v>0</v>
      </c>
      <c r="S254" s="25">
        <v>0</v>
      </c>
      <c r="T254" s="25">
        <v>0</v>
      </c>
      <c r="U254" s="25">
        <v>0</v>
      </c>
      <c r="V254" s="25">
        <v>6980</v>
      </c>
      <c r="W254" s="25">
        <v>0</v>
      </c>
      <c r="X254" s="25" t="s">
        <v>191</v>
      </c>
      <c r="Y254" s="25" t="s">
        <v>205</v>
      </c>
      <c r="Z254" s="31"/>
      <c r="AA254" s="30"/>
      <c r="AB254" s="31"/>
      <c r="AC254" s="31"/>
      <c r="AD254" s="32"/>
      <c r="AE254" s="32"/>
      <c r="AF254" s="32"/>
    </row>
    <row r="255" spans="1:32" s="27" customFormat="1" ht="12.75" customHeight="1" x14ac:dyDescent="0.3">
      <c r="A255" s="27" t="s">
        <v>933</v>
      </c>
      <c r="B255" s="5" t="s">
        <v>934</v>
      </c>
      <c r="C255" s="25">
        <v>0</v>
      </c>
      <c r="D255" s="25">
        <v>0</v>
      </c>
      <c r="E255" s="25">
        <v>0</v>
      </c>
      <c r="F255" s="25">
        <v>0</v>
      </c>
      <c r="G255" s="25">
        <v>0</v>
      </c>
      <c r="H255" s="25">
        <v>0</v>
      </c>
      <c r="I255" s="25">
        <v>0</v>
      </c>
      <c r="J255" s="25">
        <v>0</v>
      </c>
      <c r="K255" s="25">
        <v>0</v>
      </c>
      <c r="L255" s="25">
        <v>0</v>
      </c>
      <c r="M255" s="25">
        <v>169100</v>
      </c>
      <c r="N255" s="25">
        <v>105500</v>
      </c>
      <c r="O255" s="25">
        <v>0</v>
      </c>
      <c r="P255" s="25">
        <v>0</v>
      </c>
      <c r="Q255" s="25">
        <v>0</v>
      </c>
      <c r="R255" s="25">
        <v>0</v>
      </c>
      <c r="S255" s="25">
        <v>0</v>
      </c>
      <c r="T255" s="25">
        <v>0</v>
      </c>
      <c r="U255" s="25">
        <v>0</v>
      </c>
      <c r="V255" s="25">
        <v>0</v>
      </c>
      <c r="W255" s="25">
        <v>0</v>
      </c>
      <c r="X255" s="25" t="s">
        <v>191</v>
      </c>
      <c r="Y255" s="25" t="s">
        <v>372</v>
      </c>
      <c r="Z255" s="31"/>
      <c r="AA255" s="30"/>
      <c r="AB255" s="31"/>
      <c r="AC255" s="31"/>
      <c r="AD255" s="32"/>
      <c r="AE255" s="32"/>
      <c r="AF255" s="32"/>
    </row>
    <row r="256" spans="1:32" s="27" customFormat="1" ht="12.75" customHeight="1" x14ac:dyDescent="0.3">
      <c r="A256" s="27" t="s">
        <v>936</v>
      </c>
      <c r="B256" s="5" t="s">
        <v>1966</v>
      </c>
      <c r="C256" s="25">
        <v>0</v>
      </c>
      <c r="D256" s="25">
        <v>0</v>
      </c>
      <c r="E256" s="25">
        <v>0</v>
      </c>
      <c r="F256" s="25">
        <v>0</v>
      </c>
      <c r="G256" s="25">
        <v>0</v>
      </c>
      <c r="H256" s="25">
        <v>0</v>
      </c>
      <c r="I256" s="25">
        <v>0</v>
      </c>
      <c r="J256" s="25">
        <v>0</v>
      </c>
      <c r="K256" s="25">
        <v>0</v>
      </c>
      <c r="L256" s="25">
        <v>0</v>
      </c>
      <c r="M256" s="25">
        <v>14478</v>
      </c>
      <c r="N256" s="25">
        <v>3682</v>
      </c>
      <c r="O256" s="25">
        <v>0</v>
      </c>
      <c r="P256" s="25">
        <v>0</v>
      </c>
      <c r="Q256" s="25">
        <v>0</v>
      </c>
      <c r="R256" s="25">
        <v>0</v>
      </c>
      <c r="S256" s="25">
        <v>0</v>
      </c>
      <c r="T256" s="25">
        <v>0</v>
      </c>
      <c r="U256" s="25">
        <v>0</v>
      </c>
      <c r="V256" s="25">
        <v>0</v>
      </c>
      <c r="W256" s="25">
        <v>0</v>
      </c>
      <c r="X256" s="25" t="s">
        <v>191</v>
      </c>
      <c r="Y256" s="25" t="s">
        <v>249</v>
      </c>
      <c r="Z256" s="31"/>
      <c r="AA256" s="30"/>
      <c r="AB256" s="31"/>
      <c r="AC256" s="31"/>
      <c r="AD256" s="32"/>
      <c r="AE256" s="32"/>
      <c r="AF256" s="32"/>
    </row>
    <row r="257" spans="1:32" s="27" customFormat="1" ht="12.75" customHeight="1" x14ac:dyDescent="0.3">
      <c r="A257" s="27" t="s">
        <v>939</v>
      </c>
      <c r="B257" s="5" t="s">
        <v>940</v>
      </c>
      <c r="C257" s="25">
        <v>0</v>
      </c>
      <c r="D257" s="25">
        <v>0</v>
      </c>
      <c r="E257" s="25">
        <v>0</v>
      </c>
      <c r="F257" s="25">
        <v>0</v>
      </c>
      <c r="G257" s="25">
        <v>0</v>
      </c>
      <c r="H257" s="25">
        <v>0</v>
      </c>
      <c r="I257" s="25">
        <v>0</v>
      </c>
      <c r="J257" s="25">
        <v>0</v>
      </c>
      <c r="K257" s="25">
        <v>0</v>
      </c>
      <c r="L257" s="25">
        <v>0</v>
      </c>
      <c r="M257" s="25">
        <v>12399</v>
      </c>
      <c r="N257" s="25">
        <v>0</v>
      </c>
      <c r="O257" s="25">
        <v>0</v>
      </c>
      <c r="P257" s="25">
        <v>0</v>
      </c>
      <c r="Q257" s="25">
        <v>0</v>
      </c>
      <c r="R257" s="25">
        <v>0</v>
      </c>
      <c r="S257" s="25">
        <v>0</v>
      </c>
      <c r="T257" s="25">
        <v>0</v>
      </c>
      <c r="U257" s="25">
        <v>0</v>
      </c>
      <c r="V257" s="25">
        <v>0</v>
      </c>
      <c r="W257" s="25">
        <v>917</v>
      </c>
      <c r="X257" s="25" t="s">
        <v>191</v>
      </c>
      <c r="Y257" s="25" t="s">
        <v>249</v>
      </c>
      <c r="Z257" s="31"/>
      <c r="AA257" s="30"/>
      <c r="AB257" s="31"/>
      <c r="AC257" s="31"/>
      <c r="AD257" s="32"/>
      <c r="AE257" s="32"/>
      <c r="AF257" s="32"/>
    </row>
    <row r="258" spans="1:32" s="27" customFormat="1" ht="12.75" customHeight="1" x14ac:dyDescent="0.3">
      <c r="A258" s="27" t="s">
        <v>942</v>
      </c>
      <c r="B258" s="5" t="s">
        <v>943</v>
      </c>
      <c r="C258" s="25">
        <v>0</v>
      </c>
      <c r="D258" s="25">
        <v>0</v>
      </c>
      <c r="E258" s="25">
        <v>0</v>
      </c>
      <c r="F258" s="25">
        <v>0</v>
      </c>
      <c r="G258" s="25">
        <v>0</v>
      </c>
      <c r="H258" s="25">
        <v>0</v>
      </c>
      <c r="I258" s="25">
        <v>0</v>
      </c>
      <c r="J258" s="25">
        <v>0</v>
      </c>
      <c r="K258" s="25">
        <v>0</v>
      </c>
      <c r="L258" s="25">
        <v>0</v>
      </c>
      <c r="M258" s="25">
        <v>51673</v>
      </c>
      <c r="N258" s="25">
        <v>5000</v>
      </c>
      <c r="O258" s="25">
        <v>0</v>
      </c>
      <c r="P258" s="25">
        <v>0</v>
      </c>
      <c r="Q258" s="25">
        <v>0</v>
      </c>
      <c r="R258" s="25">
        <v>0</v>
      </c>
      <c r="S258" s="25">
        <v>0</v>
      </c>
      <c r="T258" s="25">
        <v>0</v>
      </c>
      <c r="U258" s="25">
        <v>0</v>
      </c>
      <c r="V258" s="25">
        <v>0</v>
      </c>
      <c r="W258" s="25">
        <v>0</v>
      </c>
      <c r="X258" s="25" t="s">
        <v>191</v>
      </c>
      <c r="Y258" s="25" t="s">
        <v>212</v>
      </c>
      <c r="Z258" s="31"/>
      <c r="AA258" s="30"/>
      <c r="AB258" s="31"/>
      <c r="AC258" s="31"/>
      <c r="AD258" s="32"/>
      <c r="AE258" s="32"/>
      <c r="AF258" s="32"/>
    </row>
    <row r="259" spans="1:32" s="27" customFormat="1" ht="12.75" customHeight="1" x14ac:dyDescent="0.3">
      <c r="A259" s="27" t="s">
        <v>945</v>
      </c>
      <c r="B259" s="5" t="s">
        <v>946</v>
      </c>
      <c r="C259" s="25">
        <v>0</v>
      </c>
      <c r="D259" s="25">
        <v>0</v>
      </c>
      <c r="E259" s="25">
        <v>0</v>
      </c>
      <c r="F259" s="25">
        <v>0</v>
      </c>
      <c r="G259" s="25">
        <v>0</v>
      </c>
      <c r="H259" s="25">
        <v>0</v>
      </c>
      <c r="I259" s="25">
        <v>0</v>
      </c>
      <c r="J259" s="25">
        <v>0</v>
      </c>
      <c r="K259" s="25">
        <v>0</v>
      </c>
      <c r="L259" s="25">
        <v>0</v>
      </c>
      <c r="M259" s="25">
        <v>76740</v>
      </c>
      <c r="N259" s="25">
        <v>35000</v>
      </c>
      <c r="O259" s="25">
        <v>0</v>
      </c>
      <c r="P259" s="25">
        <v>0</v>
      </c>
      <c r="Q259" s="25">
        <v>0</v>
      </c>
      <c r="R259" s="25">
        <v>0</v>
      </c>
      <c r="S259" s="25">
        <v>0</v>
      </c>
      <c r="T259" s="25">
        <v>0</v>
      </c>
      <c r="U259" s="25">
        <v>79170</v>
      </c>
      <c r="V259" s="25">
        <v>0</v>
      </c>
      <c r="W259" s="25">
        <v>0</v>
      </c>
      <c r="X259" s="25" t="s">
        <v>191</v>
      </c>
      <c r="Y259" s="25" t="s">
        <v>406</v>
      </c>
      <c r="Z259" s="31"/>
      <c r="AA259" s="30"/>
      <c r="AB259" s="31"/>
      <c r="AC259" s="31"/>
      <c r="AD259" s="32"/>
      <c r="AE259" s="32"/>
      <c r="AF259" s="32"/>
    </row>
    <row r="260" spans="1:32" s="27" customFormat="1" ht="12.75" customHeight="1" x14ac:dyDescent="0.3">
      <c r="A260" s="27" t="s">
        <v>948</v>
      </c>
      <c r="B260" s="5" t="s">
        <v>949</v>
      </c>
      <c r="C260" s="25">
        <v>0</v>
      </c>
      <c r="D260" s="25">
        <v>0</v>
      </c>
      <c r="E260" s="25">
        <v>0</v>
      </c>
      <c r="F260" s="25">
        <v>0</v>
      </c>
      <c r="G260" s="25">
        <v>16</v>
      </c>
      <c r="H260" s="25">
        <v>0</v>
      </c>
      <c r="I260" s="25">
        <v>0</v>
      </c>
      <c r="J260" s="25">
        <v>0</v>
      </c>
      <c r="K260" s="25">
        <v>0</v>
      </c>
      <c r="L260" s="25">
        <v>0</v>
      </c>
      <c r="M260" s="25">
        <v>1431</v>
      </c>
      <c r="N260" s="25">
        <v>0</v>
      </c>
      <c r="O260" s="25">
        <v>0</v>
      </c>
      <c r="P260" s="25">
        <v>0</v>
      </c>
      <c r="Q260" s="25">
        <v>0</v>
      </c>
      <c r="R260" s="25">
        <v>0</v>
      </c>
      <c r="S260" s="25">
        <v>0</v>
      </c>
      <c r="T260" s="25">
        <v>0</v>
      </c>
      <c r="U260" s="25">
        <v>0</v>
      </c>
      <c r="V260" s="25">
        <v>0</v>
      </c>
      <c r="W260" s="25">
        <v>0</v>
      </c>
      <c r="X260" s="25" t="s">
        <v>191</v>
      </c>
      <c r="Y260" s="25" t="s">
        <v>212</v>
      </c>
      <c r="Z260" s="31"/>
      <c r="AA260" s="30"/>
      <c r="AB260" s="31"/>
      <c r="AC260" s="31"/>
      <c r="AD260" s="32"/>
      <c r="AE260" s="32"/>
      <c r="AF260" s="32"/>
    </row>
    <row r="261" spans="1:32" s="27" customFormat="1" ht="12.75" customHeight="1" x14ac:dyDescent="0.3">
      <c r="A261" s="27" t="s">
        <v>951</v>
      </c>
      <c r="B261" s="5" t="s">
        <v>952</v>
      </c>
      <c r="C261" s="25">
        <v>0</v>
      </c>
      <c r="D261" s="25">
        <v>0</v>
      </c>
      <c r="E261" s="25">
        <v>0</v>
      </c>
      <c r="F261" s="25">
        <v>0</v>
      </c>
      <c r="G261" s="25">
        <v>0</v>
      </c>
      <c r="H261" s="25">
        <v>0</v>
      </c>
      <c r="I261" s="25">
        <v>0</v>
      </c>
      <c r="J261" s="25">
        <v>0</v>
      </c>
      <c r="K261" s="25">
        <v>0</v>
      </c>
      <c r="L261" s="25">
        <v>0</v>
      </c>
      <c r="M261" s="25">
        <v>58793</v>
      </c>
      <c r="N261" s="25">
        <v>14500</v>
      </c>
      <c r="O261" s="25">
        <v>0</v>
      </c>
      <c r="P261" s="25">
        <v>0</v>
      </c>
      <c r="Q261" s="25">
        <v>0</v>
      </c>
      <c r="R261" s="25">
        <v>0</v>
      </c>
      <c r="S261" s="25">
        <v>0</v>
      </c>
      <c r="T261" s="25">
        <v>0</v>
      </c>
      <c r="U261" s="25">
        <v>1500</v>
      </c>
      <c r="V261" s="25">
        <v>0</v>
      </c>
      <c r="W261" s="25">
        <v>0</v>
      </c>
      <c r="X261" s="25" t="s">
        <v>191</v>
      </c>
      <c r="Y261" s="25" t="s">
        <v>212</v>
      </c>
      <c r="Z261" s="31"/>
      <c r="AA261" s="30"/>
      <c r="AB261" s="31"/>
      <c r="AC261" s="31"/>
      <c r="AD261" s="32"/>
      <c r="AE261" s="32"/>
      <c r="AF261" s="32"/>
    </row>
    <row r="262" spans="1:32" s="27" customFormat="1" ht="12.75" customHeight="1" x14ac:dyDescent="0.3">
      <c r="A262" s="27" t="s">
        <v>954</v>
      </c>
      <c r="B262" s="5" t="s">
        <v>955</v>
      </c>
      <c r="C262" s="25">
        <v>0</v>
      </c>
      <c r="D262" s="25">
        <v>0</v>
      </c>
      <c r="E262" s="25">
        <v>0</v>
      </c>
      <c r="F262" s="25">
        <v>0</v>
      </c>
      <c r="G262" s="25">
        <v>0</v>
      </c>
      <c r="H262" s="25">
        <v>0</v>
      </c>
      <c r="I262" s="25">
        <v>0</v>
      </c>
      <c r="J262" s="25">
        <v>0</v>
      </c>
      <c r="K262" s="25">
        <v>0</v>
      </c>
      <c r="L262" s="25">
        <v>0</v>
      </c>
      <c r="M262" s="25">
        <v>448129</v>
      </c>
      <c r="N262" s="25">
        <v>10000</v>
      </c>
      <c r="O262" s="25">
        <v>0</v>
      </c>
      <c r="P262" s="25">
        <v>20000</v>
      </c>
      <c r="Q262" s="25">
        <v>0</v>
      </c>
      <c r="R262" s="25">
        <v>0</v>
      </c>
      <c r="S262" s="25">
        <v>0</v>
      </c>
      <c r="T262" s="25">
        <v>0</v>
      </c>
      <c r="U262" s="25">
        <v>0</v>
      </c>
      <c r="V262" s="25">
        <v>65</v>
      </c>
      <c r="W262" s="25">
        <v>0</v>
      </c>
      <c r="X262" s="25" t="s">
        <v>191</v>
      </c>
      <c r="Y262" s="25" t="s">
        <v>372</v>
      </c>
      <c r="Z262" s="31"/>
      <c r="AA262" s="30"/>
      <c r="AB262" s="31"/>
      <c r="AC262" s="31"/>
      <c r="AD262" s="32"/>
      <c r="AE262" s="32"/>
      <c r="AF262" s="32"/>
    </row>
    <row r="263" spans="1:32" s="27" customFormat="1" ht="12.75" customHeight="1" x14ac:dyDescent="0.3">
      <c r="A263" s="27" t="s">
        <v>957</v>
      </c>
      <c r="B263" s="5" t="s">
        <v>958</v>
      </c>
      <c r="C263" s="25">
        <v>0</v>
      </c>
      <c r="D263" s="25">
        <v>0</v>
      </c>
      <c r="E263" s="25">
        <v>0</v>
      </c>
      <c r="F263" s="25">
        <v>0</v>
      </c>
      <c r="G263" s="25">
        <v>0</v>
      </c>
      <c r="H263" s="25">
        <v>0</v>
      </c>
      <c r="I263" s="25">
        <v>0</v>
      </c>
      <c r="J263" s="25">
        <v>0</v>
      </c>
      <c r="K263" s="25">
        <v>0</v>
      </c>
      <c r="L263" s="25">
        <v>0</v>
      </c>
      <c r="M263" s="25">
        <v>12037</v>
      </c>
      <c r="N263" s="25">
        <v>0</v>
      </c>
      <c r="O263" s="25">
        <v>0</v>
      </c>
      <c r="P263" s="25">
        <v>0</v>
      </c>
      <c r="Q263" s="25">
        <v>0</v>
      </c>
      <c r="R263" s="25">
        <v>0</v>
      </c>
      <c r="S263" s="25">
        <v>0</v>
      </c>
      <c r="T263" s="25">
        <v>0</v>
      </c>
      <c r="U263" s="25">
        <v>0</v>
      </c>
      <c r="V263" s="25">
        <v>0</v>
      </c>
      <c r="W263" s="25">
        <v>156</v>
      </c>
      <c r="X263" s="25" t="s">
        <v>191</v>
      </c>
      <c r="Y263" s="25" t="s">
        <v>249</v>
      </c>
      <c r="Z263" s="31"/>
      <c r="AA263" s="30"/>
      <c r="AB263" s="31"/>
      <c r="AC263" s="31"/>
      <c r="AD263" s="32"/>
      <c r="AE263" s="32"/>
      <c r="AF263" s="32"/>
    </row>
    <row r="264" spans="1:32" s="27" customFormat="1" ht="12.75" customHeight="1" x14ac:dyDescent="0.3">
      <c r="A264" s="27" t="s">
        <v>960</v>
      </c>
      <c r="B264" s="5" t="s">
        <v>961</v>
      </c>
      <c r="C264" s="25">
        <v>0</v>
      </c>
      <c r="D264" s="25">
        <v>0</v>
      </c>
      <c r="E264" s="25">
        <v>0</v>
      </c>
      <c r="F264" s="25">
        <v>0</v>
      </c>
      <c r="G264" s="25">
        <v>0</v>
      </c>
      <c r="H264" s="25">
        <v>0</v>
      </c>
      <c r="I264" s="25">
        <v>0</v>
      </c>
      <c r="J264" s="25">
        <v>0</v>
      </c>
      <c r="K264" s="25">
        <v>0</v>
      </c>
      <c r="L264" s="25">
        <v>0</v>
      </c>
      <c r="M264" s="25">
        <v>0</v>
      </c>
      <c r="N264" s="25">
        <v>0</v>
      </c>
      <c r="O264" s="25">
        <v>0</v>
      </c>
      <c r="P264" s="25">
        <v>0</v>
      </c>
      <c r="Q264" s="25">
        <v>0</v>
      </c>
      <c r="R264" s="25">
        <v>0</v>
      </c>
      <c r="S264" s="25">
        <v>30314</v>
      </c>
      <c r="T264" s="25">
        <v>0</v>
      </c>
      <c r="U264" s="25">
        <v>0</v>
      </c>
      <c r="V264" s="25">
        <v>0</v>
      </c>
      <c r="W264" s="25">
        <v>0</v>
      </c>
      <c r="X264" s="25" t="s">
        <v>197</v>
      </c>
      <c r="Y264" s="25" t="s">
        <v>197</v>
      </c>
      <c r="Z264" s="31"/>
      <c r="AA264" s="30"/>
      <c r="AB264" s="31"/>
      <c r="AC264" s="31"/>
      <c r="AD264" s="32"/>
      <c r="AE264" s="32"/>
      <c r="AF264" s="32"/>
    </row>
    <row r="265" spans="1:32" s="27" customFormat="1" ht="12.75" customHeight="1" x14ac:dyDescent="0.3">
      <c r="A265" s="27" t="s">
        <v>963</v>
      </c>
      <c r="B265" s="5" t="s">
        <v>964</v>
      </c>
      <c r="C265" s="25">
        <v>0</v>
      </c>
      <c r="D265" s="25">
        <v>0</v>
      </c>
      <c r="E265" s="25">
        <v>0</v>
      </c>
      <c r="F265" s="25">
        <v>0</v>
      </c>
      <c r="G265" s="25">
        <v>0</v>
      </c>
      <c r="H265" s="25">
        <v>0</v>
      </c>
      <c r="I265" s="25">
        <v>0</v>
      </c>
      <c r="J265" s="25">
        <v>0</v>
      </c>
      <c r="K265" s="25">
        <v>0</v>
      </c>
      <c r="L265" s="25">
        <v>6523</v>
      </c>
      <c r="M265" s="25">
        <v>230000</v>
      </c>
      <c r="N265" s="25">
        <v>170000</v>
      </c>
      <c r="O265" s="25">
        <v>0</v>
      </c>
      <c r="P265" s="25">
        <v>0</v>
      </c>
      <c r="Q265" s="25">
        <v>0</v>
      </c>
      <c r="R265" s="25">
        <v>0</v>
      </c>
      <c r="S265" s="25">
        <v>0</v>
      </c>
      <c r="T265" s="25">
        <v>0</v>
      </c>
      <c r="U265" s="25">
        <v>0</v>
      </c>
      <c r="V265" s="25">
        <v>38000</v>
      </c>
      <c r="W265" s="25">
        <v>21000</v>
      </c>
      <c r="X265" s="25" t="s">
        <v>191</v>
      </c>
      <c r="Y265" s="25" t="s">
        <v>269</v>
      </c>
      <c r="Z265" s="31"/>
      <c r="AA265" s="30"/>
      <c r="AB265" s="31"/>
      <c r="AC265" s="31"/>
      <c r="AD265" s="32"/>
      <c r="AE265" s="32"/>
      <c r="AF265" s="32"/>
    </row>
    <row r="266" spans="1:32" s="27" customFormat="1" ht="12.75" customHeight="1" x14ac:dyDescent="0.3">
      <c r="A266" s="27" t="s">
        <v>969</v>
      </c>
      <c r="B266" s="5" t="s">
        <v>1967</v>
      </c>
      <c r="C266" s="25">
        <v>0</v>
      </c>
      <c r="D266" s="25">
        <v>0</v>
      </c>
      <c r="E266" s="25">
        <v>0</v>
      </c>
      <c r="F266" s="25">
        <v>0</v>
      </c>
      <c r="G266" s="25">
        <v>0</v>
      </c>
      <c r="H266" s="25">
        <v>0</v>
      </c>
      <c r="I266" s="25">
        <v>0</v>
      </c>
      <c r="J266" s="25">
        <v>0</v>
      </c>
      <c r="K266" s="25">
        <v>0</v>
      </c>
      <c r="L266" s="25">
        <v>0</v>
      </c>
      <c r="M266" s="25">
        <v>78725</v>
      </c>
      <c r="N266" s="25">
        <v>0</v>
      </c>
      <c r="O266" s="25">
        <v>0</v>
      </c>
      <c r="P266" s="25">
        <v>0</v>
      </c>
      <c r="Q266" s="25">
        <v>0</v>
      </c>
      <c r="R266" s="25">
        <v>0</v>
      </c>
      <c r="S266" s="25">
        <v>0</v>
      </c>
      <c r="T266" s="25">
        <v>0</v>
      </c>
      <c r="U266" s="25">
        <v>0</v>
      </c>
      <c r="V266" s="25">
        <v>0</v>
      </c>
      <c r="W266" s="25">
        <v>0</v>
      </c>
      <c r="X266" s="25" t="s">
        <v>191</v>
      </c>
      <c r="Y266" s="25" t="s">
        <v>249</v>
      </c>
      <c r="Z266" s="31"/>
      <c r="AA266" s="30"/>
      <c r="AB266" s="31"/>
      <c r="AC266" s="31"/>
      <c r="AD266" s="32"/>
      <c r="AE266" s="32"/>
      <c r="AF266" s="32"/>
    </row>
    <row r="267" spans="1:32" s="27" customFormat="1" ht="12.75" customHeight="1" x14ac:dyDescent="0.3">
      <c r="A267" s="27" t="s">
        <v>972</v>
      </c>
      <c r="B267" s="5" t="s">
        <v>973</v>
      </c>
      <c r="C267" s="25">
        <v>0</v>
      </c>
      <c r="D267" s="25">
        <v>0</v>
      </c>
      <c r="E267" s="25">
        <v>0</v>
      </c>
      <c r="F267" s="25">
        <v>0</v>
      </c>
      <c r="G267" s="25">
        <v>0</v>
      </c>
      <c r="H267" s="25">
        <v>0</v>
      </c>
      <c r="I267" s="25">
        <v>0</v>
      </c>
      <c r="J267" s="25">
        <v>0</v>
      </c>
      <c r="K267" s="25">
        <v>0</v>
      </c>
      <c r="L267" s="25">
        <v>0</v>
      </c>
      <c r="M267" s="25">
        <v>0</v>
      </c>
      <c r="N267" s="25">
        <v>0</v>
      </c>
      <c r="O267" s="25">
        <v>0</v>
      </c>
      <c r="P267" s="25">
        <v>0</v>
      </c>
      <c r="Q267" s="25">
        <v>0</v>
      </c>
      <c r="R267" s="25">
        <v>0</v>
      </c>
      <c r="S267" s="25">
        <v>0</v>
      </c>
      <c r="T267" s="25">
        <v>0</v>
      </c>
      <c r="U267" s="25">
        <v>0</v>
      </c>
      <c r="V267" s="25">
        <v>0</v>
      </c>
      <c r="W267" s="25">
        <v>336726</v>
      </c>
      <c r="X267" s="25" t="s">
        <v>191</v>
      </c>
      <c r="Y267" s="25" t="s">
        <v>752</v>
      </c>
      <c r="Z267" s="31"/>
      <c r="AA267" s="30"/>
      <c r="AB267" s="31"/>
      <c r="AC267" s="31"/>
      <c r="AD267" s="32"/>
      <c r="AE267" s="32"/>
      <c r="AF267" s="32"/>
    </row>
    <row r="268" spans="1:32" s="27" customFormat="1" ht="12.75" customHeight="1" x14ac:dyDescent="0.3">
      <c r="A268" s="27" t="s">
        <v>975</v>
      </c>
      <c r="B268" s="5" t="s">
        <v>1968</v>
      </c>
      <c r="C268" s="25">
        <v>0</v>
      </c>
      <c r="D268" s="25">
        <v>0</v>
      </c>
      <c r="E268" s="25">
        <v>0</v>
      </c>
      <c r="F268" s="25">
        <v>0</v>
      </c>
      <c r="G268" s="25">
        <v>0</v>
      </c>
      <c r="H268" s="25">
        <v>0</v>
      </c>
      <c r="I268" s="25">
        <v>0</v>
      </c>
      <c r="J268" s="25">
        <v>0</v>
      </c>
      <c r="K268" s="25">
        <v>0</v>
      </c>
      <c r="L268" s="25">
        <v>0</v>
      </c>
      <c r="M268" s="25">
        <v>200101</v>
      </c>
      <c r="N268" s="25">
        <v>52000</v>
      </c>
      <c r="O268" s="25">
        <v>0</v>
      </c>
      <c r="P268" s="25">
        <v>0</v>
      </c>
      <c r="Q268" s="25">
        <v>0</v>
      </c>
      <c r="R268" s="25">
        <v>0</v>
      </c>
      <c r="S268" s="25">
        <v>0</v>
      </c>
      <c r="T268" s="25">
        <v>0</v>
      </c>
      <c r="U268" s="25">
        <v>18600</v>
      </c>
      <c r="V268" s="25">
        <v>0</v>
      </c>
      <c r="W268" s="25">
        <v>0</v>
      </c>
      <c r="X268" s="25" t="s">
        <v>191</v>
      </c>
      <c r="Y268" s="25" t="s">
        <v>205</v>
      </c>
      <c r="Z268" s="31"/>
      <c r="AA268" s="30"/>
      <c r="AB268" s="31"/>
      <c r="AC268" s="31"/>
      <c r="AD268" s="32"/>
      <c r="AE268" s="32"/>
      <c r="AF268" s="32"/>
    </row>
    <row r="269" spans="1:32" s="27" customFormat="1" ht="12.75" customHeight="1" x14ac:dyDescent="0.3">
      <c r="A269" s="27" t="s">
        <v>978</v>
      </c>
      <c r="B269" s="5" t="s">
        <v>979</v>
      </c>
      <c r="C269" s="25">
        <v>0</v>
      </c>
      <c r="D269" s="25">
        <v>0</v>
      </c>
      <c r="E269" s="25">
        <v>0</v>
      </c>
      <c r="F269" s="25">
        <v>0</v>
      </c>
      <c r="G269" s="25">
        <v>0</v>
      </c>
      <c r="H269" s="25">
        <v>0</v>
      </c>
      <c r="I269" s="25">
        <v>0</v>
      </c>
      <c r="J269" s="25">
        <v>0</v>
      </c>
      <c r="K269" s="25">
        <v>0</v>
      </c>
      <c r="L269" s="25">
        <v>0</v>
      </c>
      <c r="M269" s="25">
        <v>0</v>
      </c>
      <c r="N269" s="25">
        <v>0</v>
      </c>
      <c r="O269" s="25">
        <v>0</v>
      </c>
      <c r="P269" s="25">
        <v>0</v>
      </c>
      <c r="Q269" s="25">
        <v>0</v>
      </c>
      <c r="R269" s="25">
        <v>0</v>
      </c>
      <c r="S269" s="25">
        <v>0</v>
      </c>
      <c r="T269" s="25">
        <v>0</v>
      </c>
      <c r="U269" s="25">
        <v>0</v>
      </c>
      <c r="V269" s="25">
        <v>0</v>
      </c>
      <c r="W269" s="25">
        <v>0</v>
      </c>
      <c r="X269" s="25" t="s">
        <v>191</v>
      </c>
      <c r="Y269" s="25" t="s">
        <v>212</v>
      </c>
      <c r="Z269" s="31"/>
      <c r="AA269" s="30"/>
      <c r="AB269" s="31"/>
      <c r="AC269" s="31"/>
      <c r="AD269" s="32"/>
      <c r="AE269" s="32"/>
      <c r="AF269" s="32"/>
    </row>
    <row r="270" spans="1:32" s="27" customFormat="1" ht="12.75" customHeight="1" x14ac:dyDescent="0.3">
      <c r="A270" s="27" t="s">
        <v>981</v>
      </c>
      <c r="B270" s="5" t="s">
        <v>982</v>
      </c>
      <c r="C270" s="25">
        <v>0</v>
      </c>
      <c r="D270" s="25">
        <v>0</v>
      </c>
      <c r="E270" s="25">
        <v>0</v>
      </c>
      <c r="F270" s="25">
        <v>0</v>
      </c>
      <c r="G270" s="25">
        <v>0</v>
      </c>
      <c r="H270" s="25">
        <v>0</v>
      </c>
      <c r="I270" s="25">
        <v>0</v>
      </c>
      <c r="J270" s="25">
        <v>0</v>
      </c>
      <c r="K270" s="25">
        <v>0</v>
      </c>
      <c r="L270" s="25">
        <v>0</v>
      </c>
      <c r="M270" s="25">
        <v>0</v>
      </c>
      <c r="N270" s="25">
        <v>0</v>
      </c>
      <c r="O270" s="25">
        <v>0</v>
      </c>
      <c r="P270" s="25">
        <v>0</v>
      </c>
      <c r="Q270" s="25">
        <v>0</v>
      </c>
      <c r="R270" s="25">
        <v>0</v>
      </c>
      <c r="S270" s="25">
        <v>0</v>
      </c>
      <c r="T270" s="25">
        <v>0</v>
      </c>
      <c r="U270" s="25">
        <v>0</v>
      </c>
      <c r="V270" s="25">
        <v>0</v>
      </c>
      <c r="W270" s="25">
        <v>0</v>
      </c>
      <c r="X270" s="25" t="s">
        <v>191</v>
      </c>
      <c r="Y270" s="25" t="s">
        <v>212</v>
      </c>
      <c r="Z270" s="31"/>
      <c r="AA270" s="30"/>
      <c r="AB270" s="31"/>
      <c r="AC270" s="31"/>
      <c r="AD270" s="32"/>
      <c r="AE270" s="32"/>
      <c r="AF270" s="32"/>
    </row>
    <row r="271" spans="1:32" s="27" customFormat="1" ht="12.75" customHeight="1" x14ac:dyDescent="0.3">
      <c r="A271" s="27" t="s">
        <v>984</v>
      </c>
      <c r="B271" s="5" t="s">
        <v>985</v>
      </c>
      <c r="C271" s="25">
        <v>0</v>
      </c>
      <c r="D271" s="25">
        <v>0</v>
      </c>
      <c r="E271" s="25">
        <v>0</v>
      </c>
      <c r="F271" s="25">
        <v>0</v>
      </c>
      <c r="G271" s="25">
        <v>0</v>
      </c>
      <c r="H271" s="25">
        <v>0</v>
      </c>
      <c r="I271" s="25">
        <v>0</v>
      </c>
      <c r="J271" s="25">
        <v>0</v>
      </c>
      <c r="K271" s="25">
        <v>0</v>
      </c>
      <c r="L271" s="25">
        <v>0</v>
      </c>
      <c r="M271" s="25">
        <v>0</v>
      </c>
      <c r="N271" s="25">
        <v>0</v>
      </c>
      <c r="O271" s="25">
        <v>0</v>
      </c>
      <c r="P271" s="25">
        <v>0</v>
      </c>
      <c r="Q271" s="25">
        <v>0</v>
      </c>
      <c r="R271" s="25">
        <v>0</v>
      </c>
      <c r="S271" s="25">
        <v>0</v>
      </c>
      <c r="T271" s="25">
        <v>0</v>
      </c>
      <c r="U271" s="25">
        <v>0</v>
      </c>
      <c r="V271" s="25">
        <v>0</v>
      </c>
      <c r="W271" s="25">
        <v>0</v>
      </c>
      <c r="X271" s="25" t="s">
        <v>191</v>
      </c>
      <c r="Y271" s="25" t="s">
        <v>212</v>
      </c>
      <c r="Z271" s="31"/>
      <c r="AA271" s="30"/>
      <c r="AB271" s="31"/>
      <c r="AC271" s="31"/>
      <c r="AD271" s="32"/>
      <c r="AE271" s="32"/>
      <c r="AF271" s="32"/>
    </row>
    <row r="272" spans="1:32" s="27" customFormat="1" ht="12.75" customHeight="1" x14ac:dyDescent="0.3">
      <c r="A272" s="27" t="s">
        <v>987</v>
      </c>
      <c r="B272" s="5" t="s">
        <v>988</v>
      </c>
      <c r="C272" s="25">
        <v>0</v>
      </c>
      <c r="D272" s="25">
        <v>0</v>
      </c>
      <c r="E272" s="25">
        <v>0</v>
      </c>
      <c r="F272" s="25">
        <v>0</v>
      </c>
      <c r="G272" s="25">
        <v>0</v>
      </c>
      <c r="H272" s="25">
        <v>0</v>
      </c>
      <c r="I272" s="25">
        <v>0</v>
      </c>
      <c r="J272" s="25">
        <v>2282</v>
      </c>
      <c r="K272" s="25">
        <v>0</v>
      </c>
      <c r="L272" s="25">
        <v>7368</v>
      </c>
      <c r="M272" s="25">
        <v>0</v>
      </c>
      <c r="N272" s="25">
        <v>221575</v>
      </c>
      <c r="O272" s="25">
        <v>0</v>
      </c>
      <c r="P272" s="25">
        <v>45000</v>
      </c>
      <c r="Q272" s="25">
        <v>0</v>
      </c>
      <c r="R272" s="25">
        <v>0</v>
      </c>
      <c r="S272" s="25">
        <v>68020</v>
      </c>
      <c r="T272" s="25">
        <v>0</v>
      </c>
      <c r="U272" s="25">
        <v>191640</v>
      </c>
      <c r="V272" s="25">
        <v>145</v>
      </c>
      <c r="W272" s="25">
        <v>0</v>
      </c>
      <c r="X272" s="25" t="s">
        <v>191</v>
      </c>
      <c r="Y272" s="25" t="s">
        <v>269</v>
      </c>
      <c r="Z272" s="31"/>
      <c r="AA272" s="30"/>
      <c r="AB272" s="31"/>
      <c r="AC272" s="31"/>
      <c r="AD272" s="32"/>
      <c r="AE272" s="32"/>
      <c r="AF272" s="32"/>
    </row>
    <row r="273" spans="1:32" s="27" customFormat="1" ht="12.75" customHeight="1" x14ac:dyDescent="0.3">
      <c r="A273" s="27" t="s">
        <v>990</v>
      </c>
      <c r="B273" s="5" t="s">
        <v>991</v>
      </c>
      <c r="C273" s="25">
        <v>0</v>
      </c>
      <c r="D273" s="25">
        <v>0</v>
      </c>
      <c r="E273" s="25">
        <v>0</v>
      </c>
      <c r="F273" s="25">
        <v>0</v>
      </c>
      <c r="G273" s="25">
        <v>0</v>
      </c>
      <c r="H273" s="25">
        <v>0</v>
      </c>
      <c r="I273" s="25">
        <v>2</v>
      </c>
      <c r="J273" s="25">
        <v>0</v>
      </c>
      <c r="K273" s="25">
        <v>0</v>
      </c>
      <c r="L273" s="25">
        <v>0</v>
      </c>
      <c r="M273" s="25">
        <v>74244</v>
      </c>
      <c r="N273" s="25">
        <v>0</v>
      </c>
      <c r="O273" s="25">
        <v>0</v>
      </c>
      <c r="P273" s="25">
        <v>0</v>
      </c>
      <c r="Q273" s="25">
        <v>0</v>
      </c>
      <c r="R273" s="25">
        <v>0</v>
      </c>
      <c r="S273" s="25">
        <v>0</v>
      </c>
      <c r="T273" s="25">
        <v>0</v>
      </c>
      <c r="U273" s="25">
        <v>4500</v>
      </c>
      <c r="V273" s="25">
        <v>1367</v>
      </c>
      <c r="W273" s="25">
        <v>0</v>
      </c>
      <c r="X273" s="25" t="s">
        <v>191</v>
      </c>
      <c r="Y273" s="25" t="s">
        <v>212</v>
      </c>
      <c r="Z273" s="31"/>
      <c r="AA273" s="30"/>
      <c r="AB273" s="31"/>
      <c r="AC273" s="31"/>
      <c r="AD273" s="32"/>
      <c r="AE273" s="32"/>
      <c r="AF273" s="32"/>
    </row>
    <row r="274" spans="1:32" s="27" customFormat="1" ht="12.75" customHeight="1" x14ac:dyDescent="0.3">
      <c r="A274" s="27" t="s">
        <v>993</v>
      </c>
      <c r="B274" s="5" t="s">
        <v>1739</v>
      </c>
      <c r="C274" s="25">
        <v>0</v>
      </c>
      <c r="D274" s="25">
        <v>0</v>
      </c>
      <c r="E274" s="25">
        <v>0</v>
      </c>
      <c r="F274" s="25">
        <v>0</v>
      </c>
      <c r="G274" s="25">
        <v>0</v>
      </c>
      <c r="H274" s="25">
        <v>0</v>
      </c>
      <c r="I274" s="25">
        <v>0</v>
      </c>
      <c r="J274" s="25">
        <v>0</v>
      </c>
      <c r="K274" s="25">
        <v>0</v>
      </c>
      <c r="L274" s="25">
        <v>0</v>
      </c>
      <c r="M274" s="25">
        <v>159464</v>
      </c>
      <c r="N274" s="25">
        <v>0</v>
      </c>
      <c r="O274" s="25">
        <v>0</v>
      </c>
      <c r="P274" s="25">
        <v>0</v>
      </c>
      <c r="Q274" s="25">
        <v>0</v>
      </c>
      <c r="R274" s="25">
        <v>0</v>
      </c>
      <c r="S274" s="25">
        <v>0</v>
      </c>
      <c r="T274" s="25">
        <v>0</v>
      </c>
      <c r="U274" s="25">
        <v>0</v>
      </c>
      <c r="V274" s="25">
        <v>0</v>
      </c>
      <c r="W274" s="25">
        <v>0</v>
      </c>
      <c r="X274" s="25" t="s">
        <v>191</v>
      </c>
      <c r="Y274" s="25" t="s">
        <v>752</v>
      </c>
      <c r="Z274" s="31"/>
      <c r="AA274" s="30"/>
      <c r="AB274" s="31"/>
      <c r="AC274" s="31"/>
      <c r="AD274" s="32"/>
      <c r="AE274" s="32"/>
      <c r="AF274" s="32"/>
    </row>
    <row r="275" spans="1:32" s="27" customFormat="1" ht="12.75" customHeight="1" x14ac:dyDescent="0.3">
      <c r="A275" s="27" t="s">
        <v>996</v>
      </c>
      <c r="B275" s="5" t="s">
        <v>1969</v>
      </c>
      <c r="C275" s="25">
        <v>0</v>
      </c>
      <c r="D275" s="25">
        <v>0</v>
      </c>
      <c r="E275" s="25">
        <v>0</v>
      </c>
      <c r="F275" s="25">
        <v>0</v>
      </c>
      <c r="G275" s="25">
        <v>54</v>
      </c>
      <c r="H275" s="25">
        <v>0</v>
      </c>
      <c r="I275" s="25">
        <v>0</v>
      </c>
      <c r="J275" s="25">
        <v>0</v>
      </c>
      <c r="K275" s="25">
        <v>0</v>
      </c>
      <c r="L275" s="25">
        <v>0</v>
      </c>
      <c r="M275" s="25">
        <v>60524</v>
      </c>
      <c r="N275" s="25">
        <v>101800</v>
      </c>
      <c r="O275" s="25">
        <v>0</v>
      </c>
      <c r="P275" s="25">
        <v>0</v>
      </c>
      <c r="Q275" s="25">
        <v>0</v>
      </c>
      <c r="R275" s="25">
        <v>0</v>
      </c>
      <c r="S275" s="25">
        <v>0</v>
      </c>
      <c r="T275" s="25">
        <v>0</v>
      </c>
      <c r="U275" s="25">
        <v>0</v>
      </c>
      <c r="V275" s="25">
        <v>35000</v>
      </c>
      <c r="W275" s="25">
        <v>0</v>
      </c>
      <c r="X275" s="25" t="s">
        <v>191</v>
      </c>
      <c r="Y275" s="25" t="s">
        <v>205</v>
      </c>
      <c r="Z275" s="31"/>
      <c r="AA275" s="30"/>
      <c r="AB275" s="31"/>
      <c r="AC275" s="31"/>
      <c r="AD275" s="32"/>
      <c r="AE275" s="32"/>
      <c r="AF275" s="32"/>
    </row>
    <row r="276" spans="1:32" s="27" customFormat="1" ht="12.75" customHeight="1" x14ac:dyDescent="0.3">
      <c r="A276" s="27" t="s">
        <v>999</v>
      </c>
      <c r="B276" s="5" t="s">
        <v>1000</v>
      </c>
      <c r="C276" s="25">
        <v>0</v>
      </c>
      <c r="D276" s="25">
        <v>0</v>
      </c>
      <c r="E276" s="25">
        <v>0</v>
      </c>
      <c r="F276" s="25">
        <v>0</v>
      </c>
      <c r="G276" s="25">
        <v>0</v>
      </c>
      <c r="H276" s="25">
        <v>0</v>
      </c>
      <c r="I276" s="25">
        <v>0</v>
      </c>
      <c r="J276" s="25">
        <v>0</v>
      </c>
      <c r="K276" s="25">
        <v>0</v>
      </c>
      <c r="L276" s="25">
        <v>0</v>
      </c>
      <c r="M276" s="25">
        <v>31413</v>
      </c>
      <c r="N276" s="25">
        <v>0</v>
      </c>
      <c r="O276" s="25">
        <v>0</v>
      </c>
      <c r="P276" s="25">
        <v>0</v>
      </c>
      <c r="Q276" s="25">
        <v>0</v>
      </c>
      <c r="R276" s="25">
        <v>0</v>
      </c>
      <c r="S276" s="25">
        <v>0</v>
      </c>
      <c r="T276" s="25">
        <v>0</v>
      </c>
      <c r="U276" s="25">
        <v>0</v>
      </c>
      <c r="V276" s="25">
        <v>0</v>
      </c>
      <c r="W276" s="25">
        <v>0</v>
      </c>
      <c r="X276" s="25" t="s">
        <v>191</v>
      </c>
      <c r="Y276" s="25" t="s">
        <v>212</v>
      </c>
      <c r="Z276" s="31"/>
      <c r="AA276" s="30"/>
      <c r="AB276" s="31"/>
      <c r="AC276" s="31"/>
      <c r="AD276" s="32"/>
      <c r="AE276" s="32"/>
      <c r="AF276" s="32"/>
    </row>
    <row r="277" spans="1:32" s="27" customFormat="1" ht="12.75" customHeight="1" x14ac:dyDescent="0.3">
      <c r="A277" s="27" t="s">
        <v>1002</v>
      </c>
      <c r="B277" s="5" t="s">
        <v>1003</v>
      </c>
      <c r="C277" s="25">
        <v>0</v>
      </c>
      <c r="D277" s="25">
        <v>0</v>
      </c>
      <c r="E277" s="25">
        <v>0</v>
      </c>
      <c r="F277" s="25">
        <v>0</v>
      </c>
      <c r="G277" s="25">
        <v>0</v>
      </c>
      <c r="H277" s="25">
        <v>0</v>
      </c>
      <c r="I277" s="25">
        <v>0</v>
      </c>
      <c r="J277" s="25">
        <v>0</v>
      </c>
      <c r="K277" s="25">
        <v>0</v>
      </c>
      <c r="L277" s="25">
        <v>0</v>
      </c>
      <c r="M277" s="25">
        <v>0</v>
      </c>
      <c r="N277" s="25">
        <v>0</v>
      </c>
      <c r="O277" s="25">
        <v>0</v>
      </c>
      <c r="P277" s="25">
        <v>0</v>
      </c>
      <c r="Q277" s="25">
        <v>0</v>
      </c>
      <c r="R277" s="25">
        <v>0</v>
      </c>
      <c r="S277" s="25">
        <v>0</v>
      </c>
      <c r="T277" s="25">
        <v>0</v>
      </c>
      <c r="U277" s="25">
        <v>0</v>
      </c>
      <c r="V277" s="25">
        <v>0</v>
      </c>
      <c r="W277" s="25">
        <v>0</v>
      </c>
      <c r="X277" s="25" t="s">
        <v>191</v>
      </c>
      <c r="Y277" s="25" t="s">
        <v>212</v>
      </c>
      <c r="Z277" s="31"/>
      <c r="AA277" s="30"/>
      <c r="AB277" s="31"/>
      <c r="AC277" s="31"/>
      <c r="AD277" s="32"/>
      <c r="AE277" s="32"/>
      <c r="AF277" s="32"/>
    </row>
    <row r="278" spans="1:32" s="27" customFormat="1" ht="12.75" customHeight="1" x14ac:dyDescent="0.3">
      <c r="A278" s="27" t="s">
        <v>1005</v>
      </c>
      <c r="B278" s="5" t="s">
        <v>1970</v>
      </c>
      <c r="C278" s="25">
        <v>0</v>
      </c>
      <c r="D278" s="25">
        <v>0</v>
      </c>
      <c r="E278" s="25">
        <v>0</v>
      </c>
      <c r="F278" s="25">
        <v>0</v>
      </c>
      <c r="G278" s="25">
        <v>0</v>
      </c>
      <c r="H278" s="25">
        <v>0</v>
      </c>
      <c r="I278" s="25">
        <v>0</v>
      </c>
      <c r="J278" s="25">
        <v>0</v>
      </c>
      <c r="K278" s="25">
        <v>0</v>
      </c>
      <c r="L278" s="25">
        <v>0</v>
      </c>
      <c r="M278" s="25">
        <v>39100</v>
      </c>
      <c r="N278" s="25">
        <v>0</v>
      </c>
      <c r="O278" s="25">
        <v>0</v>
      </c>
      <c r="P278" s="25">
        <v>0</v>
      </c>
      <c r="Q278" s="25">
        <v>0</v>
      </c>
      <c r="R278" s="25">
        <v>0</v>
      </c>
      <c r="S278" s="25">
        <v>0</v>
      </c>
      <c r="T278" s="25">
        <v>0</v>
      </c>
      <c r="U278" s="25">
        <v>0</v>
      </c>
      <c r="V278" s="25">
        <v>0</v>
      </c>
      <c r="W278" s="25">
        <v>0</v>
      </c>
      <c r="X278" s="25" t="s">
        <v>191</v>
      </c>
      <c r="Y278" s="25" t="s">
        <v>249</v>
      </c>
      <c r="Z278" s="31"/>
      <c r="AA278" s="30"/>
      <c r="AB278" s="31"/>
      <c r="AC278" s="31"/>
      <c r="AD278" s="32"/>
      <c r="AE278" s="32"/>
      <c r="AF278" s="32"/>
    </row>
    <row r="279" spans="1:32" s="27" customFormat="1" ht="12.75" customHeight="1" x14ac:dyDescent="0.3">
      <c r="A279" s="27" t="s">
        <v>1008</v>
      </c>
      <c r="B279" s="5" t="s">
        <v>1009</v>
      </c>
      <c r="C279" s="25">
        <v>0</v>
      </c>
      <c r="D279" s="25">
        <v>0</v>
      </c>
      <c r="E279" s="25">
        <v>0</v>
      </c>
      <c r="F279" s="25">
        <v>0</v>
      </c>
      <c r="G279" s="25">
        <v>0</v>
      </c>
      <c r="H279" s="25">
        <v>0</v>
      </c>
      <c r="I279" s="25">
        <v>0</v>
      </c>
      <c r="J279" s="25">
        <v>0</v>
      </c>
      <c r="K279" s="25">
        <v>0</v>
      </c>
      <c r="L279" s="25">
        <v>0</v>
      </c>
      <c r="M279" s="25">
        <v>0</v>
      </c>
      <c r="N279" s="25">
        <v>0</v>
      </c>
      <c r="O279" s="25">
        <v>0</v>
      </c>
      <c r="P279" s="25">
        <v>0</v>
      </c>
      <c r="Q279" s="25">
        <v>0</v>
      </c>
      <c r="R279" s="25">
        <v>0</v>
      </c>
      <c r="S279" s="25">
        <v>0</v>
      </c>
      <c r="T279" s="25">
        <v>0</v>
      </c>
      <c r="U279" s="25">
        <v>0</v>
      </c>
      <c r="V279" s="25">
        <v>70000</v>
      </c>
      <c r="W279" s="25">
        <v>0</v>
      </c>
      <c r="X279" s="25" t="s">
        <v>191</v>
      </c>
      <c r="Y279" s="25" t="s">
        <v>249</v>
      </c>
      <c r="Z279" s="31"/>
      <c r="AA279" s="30"/>
      <c r="AB279" s="31"/>
      <c r="AC279" s="31"/>
      <c r="AD279" s="32"/>
      <c r="AE279" s="32"/>
      <c r="AF279" s="32"/>
    </row>
    <row r="280" spans="1:32" s="27" customFormat="1" ht="12.75" customHeight="1" x14ac:dyDescent="0.3">
      <c r="A280" s="27" t="s">
        <v>1011</v>
      </c>
      <c r="B280" s="5" t="s">
        <v>1971</v>
      </c>
      <c r="C280" s="25">
        <v>0</v>
      </c>
      <c r="D280" s="25">
        <v>0</v>
      </c>
      <c r="E280" s="25">
        <v>0</v>
      </c>
      <c r="F280" s="25">
        <v>0</v>
      </c>
      <c r="G280" s="25">
        <v>0</v>
      </c>
      <c r="H280" s="25">
        <v>0</v>
      </c>
      <c r="I280" s="25">
        <v>0</v>
      </c>
      <c r="J280" s="25">
        <v>0</v>
      </c>
      <c r="K280" s="25">
        <v>0</v>
      </c>
      <c r="L280" s="25">
        <v>0</v>
      </c>
      <c r="M280" s="25">
        <v>16901</v>
      </c>
      <c r="N280" s="25">
        <v>0</v>
      </c>
      <c r="O280" s="25">
        <v>0</v>
      </c>
      <c r="P280" s="25">
        <v>0</v>
      </c>
      <c r="Q280" s="25">
        <v>0</v>
      </c>
      <c r="R280" s="25">
        <v>0</v>
      </c>
      <c r="S280" s="25">
        <v>0</v>
      </c>
      <c r="T280" s="25">
        <v>0</v>
      </c>
      <c r="U280" s="25">
        <v>0</v>
      </c>
      <c r="V280" s="25">
        <v>0</v>
      </c>
      <c r="W280" s="25">
        <v>1965</v>
      </c>
      <c r="X280" s="25" t="s">
        <v>191</v>
      </c>
      <c r="Y280" s="25" t="s">
        <v>249</v>
      </c>
      <c r="Z280" s="31"/>
      <c r="AA280" s="30"/>
      <c r="AB280" s="31"/>
      <c r="AC280" s="31"/>
      <c r="AD280" s="32"/>
      <c r="AE280" s="32"/>
      <c r="AF280" s="32"/>
    </row>
    <row r="281" spans="1:32" s="27" customFormat="1" ht="12.75" customHeight="1" x14ac:dyDescent="0.3">
      <c r="A281" s="27" t="s">
        <v>1014</v>
      </c>
      <c r="B281" s="5" t="s">
        <v>1972</v>
      </c>
      <c r="C281" s="25">
        <v>0</v>
      </c>
      <c r="D281" s="25">
        <v>0</v>
      </c>
      <c r="E281" s="25">
        <v>0</v>
      </c>
      <c r="F281" s="25">
        <v>0</v>
      </c>
      <c r="G281" s="25">
        <v>0</v>
      </c>
      <c r="H281" s="25">
        <v>0</v>
      </c>
      <c r="I281" s="25">
        <v>0</v>
      </c>
      <c r="J281" s="25">
        <v>0</v>
      </c>
      <c r="K281" s="25">
        <v>0</v>
      </c>
      <c r="L281" s="25">
        <v>0</v>
      </c>
      <c r="M281" s="25">
        <v>54684</v>
      </c>
      <c r="N281" s="25">
        <v>12000</v>
      </c>
      <c r="O281" s="25">
        <v>0</v>
      </c>
      <c r="P281" s="25">
        <v>0</v>
      </c>
      <c r="Q281" s="25">
        <v>0</v>
      </c>
      <c r="R281" s="25">
        <v>0</v>
      </c>
      <c r="S281" s="25">
        <v>0</v>
      </c>
      <c r="T281" s="25">
        <v>0</v>
      </c>
      <c r="U281" s="25">
        <v>0</v>
      </c>
      <c r="V281" s="25">
        <v>18000</v>
      </c>
      <c r="W281" s="25">
        <v>0</v>
      </c>
      <c r="X281" s="25" t="s">
        <v>195</v>
      </c>
      <c r="Y281" s="25" t="s">
        <v>205</v>
      </c>
      <c r="Z281" s="31"/>
      <c r="AA281" s="30"/>
      <c r="AB281" s="31"/>
      <c r="AC281" s="31"/>
      <c r="AD281" s="32"/>
      <c r="AE281" s="32"/>
      <c r="AF281" s="32"/>
    </row>
    <row r="282" spans="1:32" s="27" customFormat="1" ht="12.75" customHeight="1" x14ac:dyDescent="0.3">
      <c r="A282" s="27" t="s">
        <v>1017</v>
      </c>
      <c r="B282" s="5" t="s">
        <v>1018</v>
      </c>
      <c r="C282" s="25">
        <v>0</v>
      </c>
      <c r="D282" s="25">
        <v>0</v>
      </c>
      <c r="E282" s="25">
        <v>0</v>
      </c>
      <c r="F282" s="25">
        <v>0</v>
      </c>
      <c r="G282" s="25">
        <v>0</v>
      </c>
      <c r="H282" s="25">
        <v>0</v>
      </c>
      <c r="I282" s="25">
        <v>0</v>
      </c>
      <c r="J282" s="25">
        <v>0</v>
      </c>
      <c r="K282" s="25">
        <v>0</v>
      </c>
      <c r="L282" s="25">
        <v>0</v>
      </c>
      <c r="M282" s="25">
        <v>52010</v>
      </c>
      <c r="N282" s="25">
        <v>47500</v>
      </c>
      <c r="O282" s="25">
        <v>500</v>
      </c>
      <c r="P282" s="25">
        <v>4000</v>
      </c>
      <c r="Q282" s="25">
        <v>0</v>
      </c>
      <c r="R282" s="25">
        <v>0</v>
      </c>
      <c r="S282" s="25">
        <v>0</v>
      </c>
      <c r="T282" s="25">
        <v>1966</v>
      </c>
      <c r="U282" s="25">
        <v>0</v>
      </c>
      <c r="V282" s="25">
        <v>10000</v>
      </c>
      <c r="W282" s="25">
        <v>11000</v>
      </c>
      <c r="X282" s="25" t="s">
        <v>191</v>
      </c>
      <c r="Y282" s="25" t="s">
        <v>262</v>
      </c>
      <c r="Z282" s="31"/>
      <c r="AA282" s="30"/>
      <c r="AB282" s="31"/>
      <c r="AC282" s="31"/>
      <c r="AD282" s="32"/>
      <c r="AE282" s="32"/>
      <c r="AF282" s="32"/>
    </row>
    <row r="283" spans="1:32" s="27" customFormat="1" ht="12.75" customHeight="1" x14ac:dyDescent="0.3">
      <c r="A283" s="27" t="s">
        <v>1020</v>
      </c>
      <c r="B283" s="5" t="s">
        <v>1021</v>
      </c>
      <c r="C283" s="25">
        <v>0</v>
      </c>
      <c r="D283" s="25">
        <v>0</v>
      </c>
      <c r="E283" s="25">
        <v>0</v>
      </c>
      <c r="F283" s="25">
        <v>0</v>
      </c>
      <c r="G283" s="25">
        <v>0</v>
      </c>
      <c r="H283" s="25">
        <v>0</v>
      </c>
      <c r="I283" s="25">
        <v>0</v>
      </c>
      <c r="J283" s="25">
        <v>0</v>
      </c>
      <c r="K283" s="25">
        <v>0</v>
      </c>
      <c r="L283" s="25">
        <v>0</v>
      </c>
      <c r="M283" s="25">
        <v>0</v>
      </c>
      <c r="N283" s="25">
        <v>0</v>
      </c>
      <c r="O283" s="25">
        <v>0</v>
      </c>
      <c r="P283" s="25">
        <v>0</v>
      </c>
      <c r="Q283" s="25">
        <v>0</v>
      </c>
      <c r="R283" s="25">
        <v>0</v>
      </c>
      <c r="S283" s="25">
        <v>64895</v>
      </c>
      <c r="T283" s="25">
        <v>0</v>
      </c>
      <c r="U283" s="25">
        <v>0</v>
      </c>
      <c r="V283" s="25">
        <v>0</v>
      </c>
      <c r="W283" s="25">
        <v>0</v>
      </c>
      <c r="X283" s="25" t="s">
        <v>197</v>
      </c>
      <c r="Y283" s="25" t="s">
        <v>197</v>
      </c>
      <c r="Z283" s="31"/>
      <c r="AA283" s="30"/>
      <c r="AB283" s="31"/>
      <c r="AC283" s="31"/>
      <c r="AD283" s="32"/>
      <c r="AE283" s="32"/>
      <c r="AF283" s="32"/>
    </row>
    <row r="284" spans="1:32" s="27" customFormat="1" ht="12.75" customHeight="1" x14ac:dyDescent="0.3">
      <c r="A284" s="27" t="s">
        <v>1026</v>
      </c>
      <c r="B284" s="5" t="s">
        <v>1027</v>
      </c>
      <c r="C284" s="25">
        <v>0</v>
      </c>
      <c r="D284" s="25">
        <v>0</v>
      </c>
      <c r="E284" s="25">
        <v>0</v>
      </c>
      <c r="F284" s="25">
        <v>0</v>
      </c>
      <c r="G284" s="25">
        <v>0</v>
      </c>
      <c r="H284" s="25">
        <v>0</v>
      </c>
      <c r="I284" s="25">
        <v>0</v>
      </c>
      <c r="J284" s="25">
        <v>0</v>
      </c>
      <c r="K284" s="25">
        <v>0</v>
      </c>
      <c r="L284" s="25">
        <v>0</v>
      </c>
      <c r="M284" s="25">
        <v>43973</v>
      </c>
      <c r="N284" s="25">
        <v>0</v>
      </c>
      <c r="O284" s="25">
        <v>0</v>
      </c>
      <c r="P284" s="25">
        <v>483</v>
      </c>
      <c r="Q284" s="25">
        <v>0</v>
      </c>
      <c r="R284" s="25">
        <v>0</v>
      </c>
      <c r="S284" s="25">
        <v>0</v>
      </c>
      <c r="T284" s="25">
        <v>0</v>
      </c>
      <c r="U284" s="25">
        <v>0</v>
      </c>
      <c r="V284" s="25">
        <v>0</v>
      </c>
      <c r="W284" s="25">
        <v>0</v>
      </c>
      <c r="X284" s="25" t="s">
        <v>191</v>
      </c>
      <c r="Y284" s="25" t="s">
        <v>212</v>
      </c>
      <c r="Z284" s="31"/>
      <c r="AA284" s="30"/>
      <c r="AB284" s="31"/>
      <c r="AC284" s="31"/>
      <c r="AD284" s="32"/>
      <c r="AE284" s="32"/>
      <c r="AF284" s="32"/>
    </row>
    <row r="285" spans="1:32" s="27" customFormat="1" ht="12.75" customHeight="1" x14ac:dyDescent="0.3">
      <c r="A285" s="27" t="s">
        <v>1029</v>
      </c>
      <c r="B285" s="5" t="s">
        <v>1030</v>
      </c>
      <c r="C285" s="25">
        <v>0</v>
      </c>
      <c r="D285" s="25">
        <v>0</v>
      </c>
      <c r="E285" s="25">
        <v>0</v>
      </c>
      <c r="F285" s="25">
        <v>0</v>
      </c>
      <c r="G285" s="25">
        <v>0</v>
      </c>
      <c r="H285" s="25">
        <v>0</v>
      </c>
      <c r="I285" s="25">
        <v>0</v>
      </c>
      <c r="J285" s="25">
        <v>0</v>
      </c>
      <c r="K285" s="25">
        <v>0</v>
      </c>
      <c r="L285" s="25">
        <v>0</v>
      </c>
      <c r="M285" s="25">
        <v>70887</v>
      </c>
      <c r="N285" s="25">
        <v>0</v>
      </c>
      <c r="O285" s="25">
        <v>0</v>
      </c>
      <c r="P285" s="25">
        <v>4000</v>
      </c>
      <c r="Q285" s="25">
        <v>0</v>
      </c>
      <c r="R285" s="25">
        <v>0</v>
      </c>
      <c r="S285" s="25">
        <v>0</v>
      </c>
      <c r="T285" s="25">
        <v>0</v>
      </c>
      <c r="U285" s="25">
        <v>0</v>
      </c>
      <c r="V285" s="25">
        <v>22500</v>
      </c>
      <c r="W285" s="25">
        <v>0</v>
      </c>
      <c r="X285" s="25" t="s">
        <v>191</v>
      </c>
      <c r="Y285" s="25" t="s">
        <v>212</v>
      </c>
      <c r="Z285" s="31"/>
      <c r="AA285" s="30"/>
      <c r="AB285" s="31"/>
      <c r="AC285" s="31"/>
      <c r="AD285" s="32"/>
      <c r="AE285" s="32"/>
      <c r="AF285" s="32"/>
    </row>
    <row r="286" spans="1:32" s="27" customFormat="1" ht="12.75" customHeight="1" x14ac:dyDescent="0.3">
      <c r="A286" s="27" t="s">
        <v>1032</v>
      </c>
      <c r="B286" s="5" t="s">
        <v>1033</v>
      </c>
      <c r="C286" s="25">
        <v>0</v>
      </c>
      <c r="D286" s="25">
        <v>0</v>
      </c>
      <c r="E286" s="25">
        <v>0</v>
      </c>
      <c r="F286" s="25">
        <v>0</v>
      </c>
      <c r="G286" s="25">
        <v>0</v>
      </c>
      <c r="H286" s="25">
        <v>0</v>
      </c>
      <c r="I286" s="25">
        <v>0</v>
      </c>
      <c r="J286" s="25">
        <v>0</v>
      </c>
      <c r="K286" s="25">
        <v>0</v>
      </c>
      <c r="L286" s="25">
        <v>0</v>
      </c>
      <c r="M286" s="25">
        <v>819</v>
      </c>
      <c r="N286" s="25">
        <v>0</v>
      </c>
      <c r="O286" s="25">
        <v>0</v>
      </c>
      <c r="P286" s="25">
        <v>0</v>
      </c>
      <c r="Q286" s="25">
        <v>0</v>
      </c>
      <c r="R286" s="25">
        <v>0</v>
      </c>
      <c r="S286" s="25">
        <v>0</v>
      </c>
      <c r="T286" s="25">
        <v>0</v>
      </c>
      <c r="U286" s="25">
        <v>0</v>
      </c>
      <c r="V286" s="25">
        <v>15000</v>
      </c>
      <c r="W286" s="25">
        <v>7000</v>
      </c>
      <c r="X286" s="25" t="s">
        <v>191</v>
      </c>
      <c r="Y286" s="25" t="s">
        <v>212</v>
      </c>
      <c r="Z286" s="31"/>
      <c r="AA286" s="30"/>
      <c r="AB286" s="31"/>
      <c r="AC286" s="31"/>
      <c r="AD286" s="32"/>
      <c r="AE286" s="32"/>
      <c r="AF286" s="32"/>
    </row>
    <row r="287" spans="1:32" s="27" customFormat="1" ht="12.75" customHeight="1" x14ac:dyDescent="0.3">
      <c r="A287" s="27" t="s">
        <v>1035</v>
      </c>
      <c r="B287" s="5" t="s">
        <v>1973</v>
      </c>
      <c r="C287" s="25">
        <v>0</v>
      </c>
      <c r="D287" s="25">
        <v>0</v>
      </c>
      <c r="E287" s="25">
        <v>0</v>
      </c>
      <c r="F287" s="25">
        <v>0</v>
      </c>
      <c r="G287" s="25">
        <v>0</v>
      </c>
      <c r="H287" s="25">
        <v>0</v>
      </c>
      <c r="I287" s="25">
        <v>0</v>
      </c>
      <c r="J287" s="25">
        <v>0</v>
      </c>
      <c r="K287" s="25">
        <v>0</v>
      </c>
      <c r="L287" s="25">
        <v>0</v>
      </c>
      <c r="M287" s="25">
        <v>64366</v>
      </c>
      <c r="N287" s="25">
        <v>33000</v>
      </c>
      <c r="O287" s="25">
        <v>0</v>
      </c>
      <c r="P287" s="25">
        <v>0</v>
      </c>
      <c r="Q287" s="25">
        <v>0</v>
      </c>
      <c r="R287" s="25">
        <v>0</v>
      </c>
      <c r="S287" s="25">
        <v>0</v>
      </c>
      <c r="T287" s="25">
        <v>0</v>
      </c>
      <c r="U287" s="25">
        <v>0</v>
      </c>
      <c r="V287" s="25">
        <v>30000</v>
      </c>
      <c r="W287" s="25">
        <v>8000</v>
      </c>
      <c r="X287" s="25" t="s">
        <v>191</v>
      </c>
      <c r="Y287" s="25" t="s">
        <v>205</v>
      </c>
      <c r="Z287" s="31"/>
      <c r="AA287" s="30"/>
      <c r="AB287" s="31"/>
      <c r="AC287" s="31"/>
      <c r="AD287" s="32"/>
      <c r="AE287" s="32"/>
      <c r="AF287" s="32"/>
    </row>
    <row r="288" spans="1:32" s="27" customFormat="1" ht="12.75" customHeight="1" x14ac:dyDescent="0.3">
      <c r="A288" s="27" t="s">
        <v>1038</v>
      </c>
      <c r="B288" s="5" t="s">
        <v>1974</v>
      </c>
      <c r="C288" s="25">
        <v>0</v>
      </c>
      <c r="D288" s="25">
        <v>0</v>
      </c>
      <c r="E288" s="25">
        <v>0</v>
      </c>
      <c r="F288" s="25">
        <v>0</v>
      </c>
      <c r="G288" s="25">
        <v>0</v>
      </c>
      <c r="H288" s="25">
        <v>0</v>
      </c>
      <c r="I288" s="25">
        <v>0</v>
      </c>
      <c r="J288" s="25">
        <v>0</v>
      </c>
      <c r="K288" s="25">
        <v>0</v>
      </c>
      <c r="L288" s="25">
        <v>0</v>
      </c>
      <c r="M288" s="25">
        <v>197964</v>
      </c>
      <c r="N288" s="25">
        <v>5000</v>
      </c>
      <c r="O288" s="25">
        <v>0</v>
      </c>
      <c r="P288" s="25">
        <v>0</v>
      </c>
      <c r="Q288" s="25">
        <v>339</v>
      </c>
      <c r="R288" s="25">
        <v>0</v>
      </c>
      <c r="S288" s="25">
        <v>0</v>
      </c>
      <c r="T288" s="25">
        <v>0</v>
      </c>
      <c r="U288" s="25">
        <v>15000</v>
      </c>
      <c r="V288" s="25">
        <v>39000</v>
      </c>
      <c r="W288" s="25">
        <v>0</v>
      </c>
      <c r="X288" s="25" t="s">
        <v>193</v>
      </c>
      <c r="Y288" s="25" t="s">
        <v>205</v>
      </c>
      <c r="Z288" s="31"/>
      <c r="AA288" s="30"/>
      <c r="AB288" s="31"/>
      <c r="AC288" s="31"/>
      <c r="AD288" s="32"/>
      <c r="AE288" s="32"/>
      <c r="AF288" s="32"/>
    </row>
    <row r="289" spans="1:32" s="27" customFormat="1" ht="12.75" customHeight="1" x14ac:dyDescent="0.3">
      <c r="A289" s="27" t="s">
        <v>1041</v>
      </c>
      <c r="B289" s="5" t="s">
        <v>1042</v>
      </c>
      <c r="C289" s="25">
        <v>0</v>
      </c>
      <c r="D289" s="25">
        <v>0</v>
      </c>
      <c r="E289" s="25">
        <v>0</v>
      </c>
      <c r="F289" s="25">
        <v>0</v>
      </c>
      <c r="G289" s="25">
        <v>0</v>
      </c>
      <c r="H289" s="25">
        <v>0</v>
      </c>
      <c r="I289" s="25">
        <v>0</v>
      </c>
      <c r="J289" s="25">
        <v>0</v>
      </c>
      <c r="K289" s="25">
        <v>0</v>
      </c>
      <c r="L289" s="25">
        <v>0</v>
      </c>
      <c r="M289" s="25">
        <v>9036</v>
      </c>
      <c r="N289" s="25">
        <v>1</v>
      </c>
      <c r="O289" s="25">
        <v>0</v>
      </c>
      <c r="P289" s="25">
        <v>0</v>
      </c>
      <c r="Q289" s="25">
        <v>0</v>
      </c>
      <c r="R289" s="25">
        <v>0</v>
      </c>
      <c r="S289" s="25">
        <v>0</v>
      </c>
      <c r="T289" s="25">
        <v>0</v>
      </c>
      <c r="U289" s="25">
        <v>0</v>
      </c>
      <c r="V289" s="25">
        <v>0</v>
      </c>
      <c r="W289" s="25">
        <v>0</v>
      </c>
      <c r="X289" s="25" t="s">
        <v>197</v>
      </c>
      <c r="Y289" s="25" t="s">
        <v>197</v>
      </c>
      <c r="Z289" s="31"/>
      <c r="AA289" s="30"/>
      <c r="AB289" s="31"/>
      <c r="AC289" s="31"/>
      <c r="AD289" s="32"/>
      <c r="AE289" s="32"/>
      <c r="AF289" s="32"/>
    </row>
    <row r="290" spans="1:32" s="27" customFormat="1" ht="12.75" customHeight="1" x14ac:dyDescent="0.3">
      <c r="A290" s="27" t="s">
        <v>1044</v>
      </c>
      <c r="B290" s="5" t="s">
        <v>1975</v>
      </c>
      <c r="C290" s="25">
        <v>0</v>
      </c>
      <c r="D290" s="25">
        <v>0</v>
      </c>
      <c r="E290" s="25">
        <v>0</v>
      </c>
      <c r="F290" s="25">
        <v>0</v>
      </c>
      <c r="G290" s="25">
        <v>0</v>
      </c>
      <c r="H290" s="25">
        <v>0</v>
      </c>
      <c r="I290" s="25">
        <v>0</v>
      </c>
      <c r="J290" s="25">
        <v>0</v>
      </c>
      <c r="K290" s="25">
        <v>0</v>
      </c>
      <c r="L290" s="25">
        <v>0</v>
      </c>
      <c r="M290" s="25">
        <v>468399</v>
      </c>
      <c r="N290" s="25">
        <v>15000</v>
      </c>
      <c r="O290" s="25">
        <v>0</v>
      </c>
      <c r="P290" s="25">
        <v>0</v>
      </c>
      <c r="Q290" s="25">
        <v>0</v>
      </c>
      <c r="R290" s="25">
        <v>0</v>
      </c>
      <c r="S290" s="25">
        <v>8000</v>
      </c>
      <c r="T290" s="25">
        <v>0</v>
      </c>
      <c r="U290" s="25">
        <v>0</v>
      </c>
      <c r="V290" s="25">
        <v>0</v>
      </c>
      <c r="W290" s="25">
        <v>0</v>
      </c>
      <c r="X290" s="25" t="s">
        <v>191</v>
      </c>
      <c r="Y290" s="25" t="s">
        <v>205</v>
      </c>
      <c r="Z290" s="31"/>
      <c r="AA290" s="30"/>
      <c r="AB290" s="31"/>
      <c r="AC290" s="31"/>
      <c r="AD290" s="32"/>
      <c r="AE290" s="32"/>
      <c r="AF290" s="32"/>
    </row>
    <row r="291" spans="1:32" s="27" customFormat="1" ht="12.75" customHeight="1" x14ac:dyDescent="0.3">
      <c r="A291" s="27" t="s">
        <v>1047</v>
      </c>
      <c r="B291" s="5" t="s">
        <v>1048</v>
      </c>
      <c r="C291" s="25">
        <v>0</v>
      </c>
      <c r="D291" s="25">
        <v>0</v>
      </c>
      <c r="E291" s="25">
        <v>0</v>
      </c>
      <c r="F291" s="25">
        <v>0</v>
      </c>
      <c r="G291" s="25">
        <v>0</v>
      </c>
      <c r="H291" s="25">
        <v>0</v>
      </c>
      <c r="I291" s="25">
        <v>0</v>
      </c>
      <c r="J291" s="25">
        <v>0</v>
      </c>
      <c r="K291" s="25">
        <v>0</v>
      </c>
      <c r="L291" s="25">
        <v>0</v>
      </c>
      <c r="M291" s="25">
        <v>10000</v>
      </c>
      <c r="N291" s="25">
        <v>0</v>
      </c>
      <c r="O291" s="25">
        <v>0</v>
      </c>
      <c r="P291" s="25">
        <v>0</v>
      </c>
      <c r="Q291" s="25">
        <v>0</v>
      </c>
      <c r="R291" s="25">
        <v>0</v>
      </c>
      <c r="S291" s="25">
        <v>0</v>
      </c>
      <c r="T291" s="25">
        <v>0</v>
      </c>
      <c r="U291" s="25">
        <v>0</v>
      </c>
      <c r="V291" s="25">
        <v>0</v>
      </c>
      <c r="W291" s="25">
        <v>0</v>
      </c>
      <c r="X291" s="25" t="s">
        <v>191</v>
      </c>
      <c r="Y291" s="25" t="s">
        <v>212</v>
      </c>
      <c r="Z291" s="31"/>
      <c r="AA291" s="30"/>
      <c r="AB291" s="31"/>
      <c r="AC291" s="31"/>
      <c r="AD291" s="32"/>
      <c r="AE291" s="32"/>
      <c r="AF291" s="32"/>
    </row>
    <row r="292" spans="1:32" s="27" customFormat="1" ht="12.75" customHeight="1" x14ac:dyDescent="0.3">
      <c r="A292" s="27" t="s">
        <v>1050</v>
      </c>
      <c r="B292" s="5" t="s">
        <v>1976</v>
      </c>
      <c r="C292" s="25">
        <v>0</v>
      </c>
      <c r="D292" s="25">
        <v>0</v>
      </c>
      <c r="E292" s="25">
        <v>0</v>
      </c>
      <c r="F292" s="25">
        <v>0</v>
      </c>
      <c r="G292" s="25">
        <v>0</v>
      </c>
      <c r="H292" s="25">
        <v>0</v>
      </c>
      <c r="I292" s="25">
        <v>0</v>
      </c>
      <c r="J292" s="25">
        <v>0</v>
      </c>
      <c r="K292" s="25">
        <v>0</v>
      </c>
      <c r="L292" s="25">
        <v>0</v>
      </c>
      <c r="M292" s="25">
        <v>51756</v>
      </c>
      <c r="N292" s="25">
        <v>10600</v>
      </c>
      <c r="O292" s="25">
        <v>0</v>
      </c>
      <c r="P292" s="25">
        <v>0</v>
      </c>
      <c r="Q292" s="25">
        <v>0</v>
      </c>
      <c r="R292" s="25">
        <v>0</v>
      </c>
      <c r="S292" s="25">
        <v>0</v>
      </c>
      <c r="T292" s="25">
        <v>0</v>
      </c>
      <c r="U292" s="25">
        <v>3000</v>
      </c>
      <c r="V292" s="25">
        <v>19000</v>
      </c>
      <c r="W292" s="25">
        <v>0</v>
      </c>
      <c r="X292" s="25" t="s">
        <v>195</v>
      </c>
      <c r="Y292" s="25" t="s">
        <v>205</v>
      </c>
      <c r="Z292" s="31"/>
      <c r="AA292" s="30"/>
      <c r="AB292" s="31"/>
      <c r="AC292" s="31"/>
      <c r="AD292" s="32"/>
      <c r="AE292" s="32"/>
      <c r="AF292" s="32"/>
    </row>
    <row r="293" spans="1:32" s="27" customFormat="1" ht="12.75" customHeight="1" x14ac:dyDescent="0.3">
      <c r="A293" s="27" t="s">
        <v>1053</v>
      </c>
      <c r="B293" s="5" t="s">
        <v>1977</v>
      </c>
      <c r="C293" s="25">
        <v>0</v>
      </c>
      <c r="D293" s="25">
        <v>0</v>
      </c>
      <c r="E293" s="25">
        <v>0</v>
      </c>
      <c r="F293" s="25">
        <v>0</v>
      </c>
      <c r="G293" s="25">
        <v>0</v>
      </c>
      <c r="H293" s="25">
        <v>0</v>
      </c>
      <c r="I293" s="25">
        <v>0</v>
      </c>
      <c r="J293" s="25">
        <v>0</v>
      </c>
      <c r="K293" s="25">
        <v>0</v>
      </c>
      <c r="L293" s="25">
        <v>0</v>
      </c>
      <c r="M293" s="25">
        <v>126170</v>
      </c>
      <c r="N293" s="25">
        <v>33400</v>
      </c>
      <c r="O293" s="25">
        <v>0</v>
      </c>
      <c r="P293" s="25">
        <v>0</v>
      </c>
      <c r="Q293" s="25">
        <v>0</v>
      </c>
      <c r="R293" s="25">
        <v>0</v>
      </c>
      <c r="S293" s="25">
        <v>0</v>
      </c>
      <c r="T293" s="25">
        <v>0</v>
      </c>
      <c r="U293" s="25">
        <v>0</v>
      </c>
      <c r="V293" s="25">
        <v>35000</v>
      </c>
      <c r="W293" s="25">
        <v>0</v>
      </c>
      <c r="X293" s="25" t="s">
        <v>193</v>
      </c>
      <c r="Y293" s="25" t="s">
        <v>205</v>
      </c>
      <c r="Z293" s="31"/>
      <c r="AA293" s="30"/>
      <c r="AB293" s="31"/>
      <c r="AC293" s="31"/>
      <c r="AD293" s="32"/>
      <c r="AE293" s="32"/>
      <c r="AF293" s="32"/>
    </row>
    <row r="294" spans="1:32" s="27" customFormat="1" ht="12.75" customHeight="1" x14ac:dyDescent="0.3">
      <c r="A294" s="27" t="s">
        <v>1056</v>
      </c>
      <c r="B294" s="5" t="s">
        <v>1978</v>
      </c>
      <c r="C294" s="25">
        <v>0</v>
      </c>
      <c r="D294" s="25">
        <v>0</v>
      </c>
      <c r="E294" s="25">
        <v>0</v>
      </c>
      <c r="F294" s="25">
        <v>0</v>
      </c>
      <c r="G294" s="25">
        <v>0</v>
      </c>
      <c r="H294" s="25">
        <v>0</v>
      </c>
      <c r="I294" s="25">
        <v>1086</v>
      </c>
      <c r="J294" s="25">
        <v>0</v>
      </c>
      <c r="K294" s="25">
        <v>0</v>
      </c>
      <c r="L294" s="25">
        <v>0</v>
      </c>
      <c r="M294" s="25">
        <v>174713</v>
      </c>
      <c r="N294" s="25">
        <v>62500</v>
      </c>
      <c r="O294" s="25">
        <v>0</v>
      </c>
      <c r="P294" s="25">
        <v>12928</v>
      </c>
      <c r="Q294" s="25">
        <v>0</v>
      </c>
      <c r="R294" s="25">
        <v>0</v>
      </c>
      <c r="S294" s="25">
        <v>0</v>
      </c>
      <c r="T294" s="25">
        <v>0</v>
      </c>
      <c r="U294" s="25">
        <v>0</v>
      </c>
      <c r="V294" s="25">
        <v>0</v>
      </c>
      <c r="W294" s="25">
        <v>0</v>
      </c>
      <c r="X294" s="25" t="s">
        <v>195</v>
      </c>
      <c r="Y294" s="25" t="s">
        <v>205</v>
      </c>
      <c r="Z294" s="31"/>
      <c r="AA294" s="30"/>
      <c r="AB294" s="31"/>
      <c r="AC294" s="31"/>
      <c r="AD294" s="32"/>
      <c r="AE294" s="32"/>
      <c r="AF294" s="32"/>
    </row>
    <row r="295" spans="1:32" s="27" customFormat="1" ht="12.75" customHeight="1" x14ac:dyDescent="0.3">
      <c r="A295" s="27" t="s">
        <v>1059</v>
      </c>
      <c r="B295" s="5" t="s">
        <v>1060</v>
      </c>
      <c r="C295" s="25">
        <v>0</v>
      </c>
      <c r="D295" s="25">
        <v>0</v>
      </c>
      <c r="E295" s="25">
        <v>0</v>
      </c>
      <c r="F295" s="25">
        <v>0</v>
      </c>
      <c r="G295" s="25">
        <v>0</v>
      </c>
      <c r="H295" s="25">
        <v>0</v>
      </c>
      <c r="I295" s="25">
        <v>0</v>
      </c>
      <c r="J295" s="25">
        <v>0</v>
      </c>
      <c r="K295" s="25">
        <v>0</v>
      </c>
      <c r="L295" s="25">
        <v>0</v>
      </c>
      <c r="M295" s="25">
        <v>144109</v>
      </c>
      <c r="N295" s="25">
        <v>0</v>
      </c>
      <c r="O295" s="25">
        <v>0</v>
      </c>
      <c r="P295" s="25">
        <v>0</v>
      </c>
      <c r="Q295" s="25">
        <v>0</v>
      </c>
      <c r="R295" s="25">
        <v>0</v>
      </c>
      <c r="S295" s="25">
        <v>0</v>
      </c>
      <c r="T295" s="25">
        <v>0</v>
      </c>
      <c r="U295" s="25">
        <v>0</v>
      </c>
      <c r="V295" s="25">
        <v>0</v>
      </c>
      <c r="W295" s="25">
        <v>0</v>
      </c>
      <c r="X295" s="25" t="s">
        <v>191</v>
      </c>
      <c r="Y295" s="25" t="s">
        <v>212</v>
      </c>
      <c r="Z295" s="31"/>
      <c r="AA295" s="30"/>
      <c r="AB295" s="31"/>
      <c r="AC295" s="31"/>
      <c r="AD295" s="32"/>
      <c r="AE295" s="32"/>
      <c r="AF295" s="32"/>
    </row>
    <row r="296" spans="1:32" s="27" customFormat="1" ht="12.75" customHeight="1" x14ac:dyDescent="0.3">
      <c r="A296" s="27" t="s">
        <v>1062</v>
      </c>
      <c r="B296" s="5" t="s">
        <v>1063</v>
      </c>
      <c r="C296" s="25">
        <v>0</v>
      </c>
      <c r="D296" s="25">
        <v>0</v>
      </c>
      <c r="E296" s="25">
        <v>0</v>
      </c>
      <c r="F296" s="25">
        <v>0</v>
      </c>
      <c r="G296" s="25">
        <v>0</v>
      </c>
      <c r="H296" s="25">
        <v>0</v>
      </c>
      <c r="I296" s="25">
        <v>0</v>
      </c>
      <c r="J296" s="25">
        <v>0</v>
      </c>
      <c r="K296" s="25">
        <v>0</v>
      </c>
      <c r="L296" s="25">
        <v>0</v>
      </c>
      <c r="M296" s="25">
        <v>0</v>
      </c>
      <c r="N296" s="25">
        <v>0</v>
      </c>
      <c r="O296" s="25">
        <v>0</v>
      </c>
      <c r="P296" s="25">
        <v>0</v>
      </c>
      <c r="Q296" s="25">
        <v>0</v>
      </c>
      <c r="R296" s="25">
        <v>0</v>
      </c>
      <c r="S296" s="25">
        <v>0</v>
      </c>
      <c r="T296" s="25">
        <v>0</v>
      </c>
      <c r="U296" s="25">
        <v>0</v>
      </c>
      <c r="V296" s="25">
        <v>0</v>
      </c>
      <c r="W296" s="25">
        <v>0</v>
      </c>
      <c r="X296" s="25" t="s">
        <v>191</v>
      </c>
      <c r="Y296" s="25" t="s">
        <v>249</v>
      </c>
      <c r="Z296" s="31"/>
      <c r="AA296" s="30"/>
      <c r="AB296" s="31"/>
      <c r="AC296" s="31"/>
      <c r="AD296" s="32"/>
      <c r="AE296" s="32"/>
      <c r="AF296" s="32"/>
    </row>
    <row r="297" spans="1:32" s="27" customFormat="1" ht="12.75" customHeight="1" x14ac:dyDescent="0.3">
      <c r="A297" s="27" t="s">
        <v>1065</v>
      </c>
      <c r="B297" s="5" t="s">
        <v>1066</v>
      </c>
      <c r="C297" s="25">
        <v>0</v>
      </c>
      <c r="D297" s="25">
        <v>0</v>
      </c>
      <c r="E297" s="25">
        <v>0</v>
      </c>
      <c r="F297" s="25">
        <v>375</v>
      </c>
      <c r="G297" s="25">
        <v>0</v>
      </c>
      <c r="H297" s="25">
        <v>0</v>
      </c>
      <c r="I297" s="25">
        <v>0</v>
      </c>
      <c r="J297" s="25">
        <v>0</v>
      </c>
      <c r="K297" s="25">
        <v>0</v>
      </c>
      <c r="L297" s="25">
        <v>0</v>
      </c>
      <c r="M297" s="25">
        <v>70623</v>
      </c>
      <c r="N297" s="25">
        <v>16500</v>
      </c>
      <c r="O297" s="25">
        <v>0</v>
      </c>
      <c r="P297" s="25">
        <v>0</v>
      </c>
      <c r="Q297" s="25">
        <v>0</v>
      </c>
      <c r="R297" s="25">
        <v>0</v>
      </c>
      <c r="S297" s="25">
        <v>0</v>
      </c>
      <c r="T297" s="25">
        <v>0</v>
      </c>
      <c r="U297" s="25">
        <v>0</v>
      </c>
      <c r="V297" s="25">
        <v>141</v>
      </c>
      <c r="W297" s="25">
        <v>0</v>
      </c>
      <c r="X297" s="25" t="s">
        <v>191</v>
      </c>
      <c r="Y297" s="25" t="s">
        <v>212</v>
      </c>
      <c r="Z297" s="31"/>
      <c r="AA297" s="30"/>
      <c r="AB297" s="31"/>
      <c r="AC297" s="31"/>
      <c r="AD297" s="32"/>
      <c r="AE297" s="32"/>
      <c r="AF297" s="32"/>
    </row>
    <row r="298" spans="1:32" s="27" customFormat="1" ht="12.75" customHeight="1" x14ac:dyDescent="0.3">
      <c r="A298" s="27" t="s">
        <v>1068</v>
      </c>
      <c r="B298" s="5" t="s">
        <v>1069</v>
      </c>
      <c r="C298" s="25">
        <v>0</v>
      </c>
      <c r="D298" s="25">
        <v>0</v>
      </c>
      <c r="E298" s="25">
        <v>0</v>
      </c>
      <c r="F298" s="25">
        <v>0</v>
      </c>
      <c r="G298" s="25">
        <v>0</v>
      </c>
      <c r="H298" s="25">
        <v>0</v>
      </c>
      <c r="I298" s="25">
        <v>0</v>
      </c>
      <c r="J298" s="25">
        <v>0</v>
      </c>
      <c r="K298" s="25">
        <v>0</v>
      </c>
      <c r="L298" s="25">
        <v>3199</v>
      </c>
      <c r="M298" s="25">
        <v>193661</v>
      </c>
      <c r="N298" s="25">
        <v>265000</v>
      </c>
      <c r="O298" s="25">
        <v>0</v>
      </c>
      <c r="P298" s="25">
        <v>24053</v>
      </c>
      <c r="Q298" s="25">
        <v>0</v>
      </c>
      <c r="R298" s="25">
        <v>0</v>
      </c>
      <c r="S298" s="25">
        <v>0</v>
      </c>
      <c r="T298" s="25">
        <v>0</v>
      </c>
      <c r="U298" s="25">
        <v>56000</v>
      </c>
      <c r="V298" s="25">
        <v>2000</v>
      </c>
      <c r="W298" s="25">
        <v>119500</v>
      </c>
      <c r="X298" s="25" t="s">
        <v>191</v>
      </c>
      <c r="Y298" s="25" t="s">
        <v>269</v>
      </c>
      <c r="Z298" s="31"/>
      <c r="AA298" s="30"/>
      <c r="AB298" s="31"/>
      <c r="AC298" s="31"/>
      <c r="AD298" s="32"/>
      <c r="AE298" s="32"/>
      <c r="AF298" s="32"/>
    </row>
    <row r="299" spans="1:32" s="27" customFormat="1" ht="12.75" customHeight="1" x14ac:dyDescent="0.3">
      <c r="A299" s="27" t="s">
        <v>1071</v>
      </c>
      <c r="B299" s="5" t="s">
        <v>1072</v>
      </c>
      <c r="C299" s="25">
        <v>0</v>
      </c>
      <c r="D299" s="25">
        <v>0</v>
      </c>
      <c r="E299" s="25">
        <v>0</v>
      </c>
      <c r="F299" s="25">
        <v>0</v>
      </c>
      <c r="G299" s="25">
        <v>0</v>
      </c>
      <c r="H299" s="25">
        <v>0</v>
      </c>
      <c r="I299" s="25">
        <v>0</v>
      </c>
      <c r="J299" s="25">
        <v>0</v>
      </c>
      <c r="K299" s="25">
        <v>0</v>
      </c>
      <c r="L299" s="25">
        <v>0</v>
      </c>
      <c r="M299" s="25">
        <v>0</v>
      </c>
      <c r="N299" s="25">
        <v>0</v>
      </c>
      <c r="O299" s="25">
        <v>0</v>
      </c>
      <c r="P299" s="25">
        <v>0</v>
      </c>
      <c r="Q299" s="25">
        <v>0</v>
      </c>
      <c r="R299" s="25">
        <v>0</v>
      </c>
      <c r="S299" s="25">
        <v>0</v>
      </c>
      <c r="T299" s="25">
        <v>0</v>
      </c>
      <c r="U299" s="25">
        <v>0</v>
      </c>
      <c r="V299" s="25">
        <v>0</v>
      </c>
      <c r="W299" s="25">
        <v>0</v>
      </c>
      <c r="X299" s="25" t="s">
        <v>191</v>
      </c>
      <c r="Y299" s="25" t="s">
        <v>212</v>
      </c>
      <c r="Z299" s="31"/>
      <c r="AA299" s="30"/>
      <c r="AB299" s="31"/>
      <c r="AC299" s="31"/>
      <c r="AD299" s="32"/>
      <c r="AE299" s="32"/>
      <c r="AF299" s="32"/>
    </row>
    <row r="300" spans="1:32" s="27" customFormat="1" ht="12.75" customHeight="1" x14ac:dyDescent="0.3">
      <c r="A300" s="27" t="s">
        <v>1074</v>
      </c>
      <c r="B300" s="5" t="s">
        <v>1075</v>
      </c>
      <c r="C300" s="25">
        <v>0</v>
      </c>
      <c r="D300" s="25">
        <v>0</v>
      </c>
      <c r="E300" s="25">
        <v>0</v>
      </c>
      <c r="F300" s="25">
        <v>10000</v>
      </c>
      <c r="G300" s="25">
        <v>0</v>
      </c>
      <c r="H300" s="25">
        <v>0</v>
      </c>
      <c r="I300" s="25">
        <v>0</v>
      </c>
      <c r="J300" s="25">
        <v>0</v>
      </c>
      <c r="K300" s="25">
        <v>0</v>
      </c>
      <c r="L300" s="25">
        <v>0</v>
      </c>
      <c r="M300" s="25">
        <v>138002</v>
      </c>
      <c r="N300" s="25">
        <v>398500</v>
      </c>
      <c r="O300" s="25">
        <v>0</v>
      </c>
      <c r="P300" s="25">
        <v>0</v>
      </c>
      <c r="Q300" s="25">
        <v>0</v>
      </c>
      <c r="R300" s="25">
        <v>0</v>
      </c>
      <c r="S300" s="25">
        <v>0</v>
      </c>
      <c r="T300" s="25">
        <v>0</v>
      </c>
      <c r="U300" s="25">
        <v>184310</v>
      </c>
      <c r="V300" s="25">
        <v>60000</v>
      </c>
      <c r="W300" s="25">
        <v>0</v>
      </c>
      <c r="X300" s="25" t="s">
        <v>191</v>
      </c>
      <c r="Y300" s="25" t="s">
        <v>262</v>
      </c>
      <c r="Z300" s="31"/>
      <c r="AA300" s="30"/>
      <c r="AB300" s="31"/>
      <c r="AC300" s="31"/>
      <c r="AD300" s="32"/>
      <c r="AE300" s="32"/>
      <c r="AF300" s="32"/>
    </row>
    <row r="301" spans="1:32" s="27" customFormat="1" ht="12.75" customHeight="1" x14ac:dyDescent="0.3">
      <c r="A301" s="27" t="s">
        <v>1077</v>
      </c>
      <c r="B301" s="5" t="s">
        <v>1979</v>
      </c>
      <c r="C301" s="25">
        <v>0</v>
      </c>
      <c r="D301" s="25">
        <v>0</v>
      </c>
      <c r="E301" s="25">
        <v>0</v>
      </c>
      <c r="F301" s="25">
        <v>0</v>
      </c>
      <c r="G301" s="25">
        <v>0</v>
      </c>
      <c r="H301" s="25">
        <v>0</v>
      </c>
      <c r="I301" s="25">
        <v>0</v>
      </c>
      <c r="J301" s="25">
        <v>0</v>
      </c>
      <c r="K301" s="25">
        <v>0</v>
      </c>
      <c r="L301" s="25">
        <v>40000</v>
      </c>
      <c r="M301" s="25">
        <v>71137</v>
      </c>
      <c r="N301" s="25">
        <v>30000</v>
      </c>
      <c r="O301" s="25">
        <v>0</v>
      </c>
      <c r="P301" s="25">
        <v>0</v>
      </c>
      <c r="Q301" s="25">
        <v>0</v>
      </c>
      <c r="R301" s="25">
        <v>0</v>
      </c>
      <c r="S301" s="25">
        <v>0</v>
      </c>
      <c r="T301" s="25">
        <v>0</v>
      </c>
      <c r="U301" s="25">
        <v>5000</v>
      </c>
      <c r="V301" s="25">
        <v>63075</v>
      </c>
      <c r="W301" s="25">
        <v>0</v>
      </c>
      <c r="X301" s="25" t="s">
        <v>195</v>
      </c>
      <c r="Y301" s="25" t="s">
        <v>205</v>
      </c>
      <c r="Z301" s="31"/>
      <c r="AA301" s="30"/>
      <c r="AB301" s="31"/>
      <c r="AC301" s="31"/>
      <c r="AD301" s="32"/>
      <c r="AE301" s="32"/>
      <c r="AF301" s="32"/>
    </row>
    <row r="302" spans="1:32" s="27" customFormat="1" ht="12.75" customHeight="1" x14ac:dyDescent="0.3">
      <c r="A302" s="27" t="s">
        <v>1080</v>
      </c>
      <c r="B302" s="5" t="s">
        <v>1980</v>
      </c>
      <c r="C302" s="25">
        <v>0</v>
      </c>
      <c r="D302" s="25">
        <v>0</v>
      </c>
      <c r="E302" s="25">
        <v>0</v>
      </c>
      <c r="F302" s="25">
        <v>0</v>
      </c>
      <c r="G302" s="25">
        <v>0</v>
      </c>
      <c r="H302" s="25">
        <v>0</v>
      </c>
      <c r="I302" s="25">
        <v>0</v>
      </c>
      <c r="J302" s="25">
        <v>0</v>
      </c>
      <c r="K302" s="25">
        <v>0</v>
      </c>
      <c r="L302" s="25">
        <v>0</v>
      </c>
      <c r="M302" s="25">
        <v>59463</v>
      </c>
      <c r="N302" s="25">
        <v>0</v>
      </c>
      <c r="O302" s="25">
        <v>0</v>
      </c>
      <c r="P302" s="25">
        <v>0</v>
      </c>
      <c r="Q302" s="25">
        <v>0</v>
      </c>
      <c r="R302" s="25">
        <v>0</v>
      </c>
      <c r="S302" s="25">
        <v>0</v>
      </c>
      <c r="T302" s="25">
        <v>0</v>
      </c>
      <c r="U302" s="25">
        <v>0</v>
      </c>
      <c r="V302" s="25">
        <v>0</v>
      </c>
      <c r="W302" s="25">
        <v>0</v>
      </c>
      <c r="X302" s="25" t="s">
        <v>197</v>
      </c>
      <c r="Y302" s="25" t="s">
        <v>197</v>
      </c>
      <c r="Z302" s="31"/>
      <c r="AA302" s="30"/>
      <c r="AB302" s="31"/>
      <c r="AC302" s="31"/>
      <c r="AD302" s="32"/>
      <c r="AE302" s="32"/>
      <c r="AF302" s="32"/>
    </row>
    <row r="303" spans="1:32" s="27" customFormat="1" ht="12.75" customHeight="1" x14ac:dyDescent="0.3">
      <c r="A303" s="27" t="s">
        <v>1083</v>
      </c>
      <c r="B303" s="5" t="s">
        <v>1084</v>
      </c>
      <c r="C303" s="25">
        <v>0</v>
      </c>
      <c r="D303" s="25">
        <v>0</v>
      </c>
      <c r="E303" s="25">
        <v>6395</v>
      </c>
      <c r="F303" s="25">
        <v>5275</v>
      </c>
      <c r="G303" s="25">
        <v>1185</v>
      </c>
      <c r="H303" s="25">
        <v>0</v>
      </c>
      <c r="I303" s="25">
        <v>0</v>
      </c>
      <c r="J303" s="25">
        <v>0</v>
      </c>
      <c r="K303" s="25">
        <v>0</v>
      </c>
      <c r="L303" s="25">
        <v>0</v>
      </c>
      <c r="M303" s="25">
        <v>478726</v>
      </c>
      <c r="N303" s="25">
        <v>42481</v>
      </c>
      <c r="O303" s="25">
        <v>0</v>
      </c>
      <c r="P303" s="25">
        <v>0</v>
      </c>
      <c r="Q303" s="25">
        <v>0</v>
      </c>
      <c r="R303" s="25">
        <v>0</v>
      </c>
      <c r="S303" s="25">
        <v>0</v>
      </c>
      <c r="T303" s="25">
        <v>0</v>
      </c>
      <c r="U303" s="25">
        <v>0</v>
      </c>
      <c r="V303" s="25">
        <v>0</v>
      </c>
      <c r="W303" s="25">
        <v>0</v>
      </c>
      <c r="X303" s="25" t="s">
        <v>191</v>
      </c>
      <c r="Y303" s="25" t="s">
        <v>372</v>
      </c>
      <c r="Z303" s="31"/>
      <c r="AA303" s="30"/>
      <c r="AB303" s="31"/>
      <c r="AC303" s="31"/>
      <c r="AD303" s="32"/>
      <c r="AE303" s="32"/>
      <c r="AF303" s="32"/>
    </row>
    <row r="304" spans="1:32" s="27" customFormat="1" ht="12.75" customHeight="1" x14ac:dyDescent="0.3">
      <c r="A304" s="27" t="s">
        <v>1086</v>
      </c>
      <c r="B304" s="5" t="s">
        <v>1087</v>
      </c>
      <c r="C304" s="25">
        <v>0</v>
      </c>
      <c r="D304" s="25">
        <v>0</v>
      </c>
      <c r="E304" s="25">
        <v>0</v>
      </c>
      <c r="F304" s="25">
        <v>0</v>
      </c>
      <c r="G304" s="25">
        <v>0</v>
      </c>
      <c r="H304" s="25">
        <v>0</v>
      </c>
      <c r="I304" s="25">
        <v>0</v>
      </c>
      <c r="J304" s="25">
        <v>0</v>
      </c>
      <c r="K304" s="25">
        <v>0</v>
      </c>
      <c r="L304" s="25">
        <v>0</v>
      </c>
      <c r="M304" s="25">
        <v>12761</v>
      </c>
      <c r="N304" s="25">
        <v>0</v>
      </c>
      <c r="O304" s="25">
        <v>0</v>
      </c>
      <c r="P304" s="25">
        <v>0</v>
      </c>
      <c r="Q304" s="25">
        <v>0</v>
      </c>
      <c r="R304" s="25">
        <v>0</v>
      </c>
      <c r="S304" s="25">
        <v>0</v>
      </c>
      <c r="T304" s="25">
        <v>0</v>
      </c>
      <c r="U304" s="25">
        <v>0</v>
      </c>
      <c r="V304" s="25">
        <v>7000</v>
      </c>
      <c r="W304" s="25">
        <v>0</v>
      </c>
      <c r="X304" s="25" t="s">
        <v>191</v>
      </c>
      <c r="Y304" s="25" t="s">
        <v>249</v>
      </c>
      <c r="Z304" s="31"/>
      <c r="AA304" s="30"/>
      <c r="AB304" s="31"/>
      <c r="AC304" s="31"/>
      <c r="AD304" s="32"/>
      <c r="AE304" s="32"/>
      <c r="AF304" s="32"/>
    </row>
    <row r="305" spans="1:32" s="27" customFormat="1" ht="12.75" customHeight="1" x14ac:dyDescent="0.3">
      <c r="A305" s="27" t="s">
        <v>1089</v>
      </c>
      <c r="B305" s="5" t="s">
        <v>1981</v>
      </c>
      <c r="C305" s="25">
        <v>0</v>
      </c>
      <c r="D305" s="25">
        <v>0</v>
      </c>
      <c r="E305" s="25">
        <v>0</v>
      </c>
      <c r="F305" s="25">
        <v>0</v>
      </c>
      <c r="G305" s="25">
        <v>456</v>
      </c>
      <c r="H305" s="25">
        <v>0</v>
      </c>
      <c r="I305" s="25">
        <v>0</v>
      </c>
      <c r="J305" s="25">
        <v>0</v>
      </c>
      <c r="K305" s="25">
        <v>0</v>
      </c>
      <c r="L305" s="25">
        <v>0</v>
      </c>
      <c r="M305" s="25">
        <v>154379</v>
      </c>
      <c r="N305" s="25">
        <v>47750</v>
      </c>
      <c r="O305" s="25">
        <v>350</v>
      </c>
      <c r="P305" s="25">
        <v>5184</v>
      </c>
      <c r="Q305" s="25">
        <v>0</v>
      </c>
      <c r="R305" s="25">
        <v>0</v>
      </c>
      <c r="S305" s="25">
        <v>200</v>
      </c>
      <c r="T305" s="25">
        <v>0</v>
      </c>
      <c r="U305" s="25">
        <v>0</v>
      </c>
      <c r="V305" s="25">
        <v>50000</v>
      </c>
      <c r="W305" s="25">
        <v>0</v>
      </c>
      <c r="X305" s="25" t="s">
        <v>193</v>
      </c>
      <c r="Y305" s="25" t="s">
        <v>205</v>
      </c>
      <c r="Z305" s="31"/>
      <c r="AA305" s="30"/>
      <c r="AB305" s="31"/>
      <c r="AC305" s="31"/>
      <c r="AD305" s="32"/>
      <c r="AE305" s="32"/>
      <c r="AF305" s="32"/>
    </row>
    <row r="306" spans="1:32" s="27" customFormat="1" ht="12.75" customHeight="1" x14ac:dyDescent="0.3">
      <c r="A306" s="27" t="s">
        <v>1092</v>
      </c>
      <c r="B306" s="5" t="s">
        <v>1093</v>
      </c>
      <c r="C306" s="25">
        <v>0</v>
      </c>
      <c r="D306" s="25">
        <v>0</v>
      </c>
      <c r="E306" s="25">
        <v>0</v>
      </c>
      <c r="F306" s="25">
        <v>0</v>
      </c>
      <c r="G306" s="25">
        <v>0</v>
      </c>
      <c r="H306" s="25">
        <v>0</v>
      </c>
      <c r="I306" s="25">
        <v>0</v>
      </c>
      <c r="J306" s="25">
        <v>0</v>
      </c>
      <c r="K306" s="25">
        <v>0</v>
      </c>
      <c r="L306" s="25">
        <v>0</v>
      </c>
      <c r="M306" s="25">
        <v>2000</v>
      </c>
      <c r="N306" s="25">
        <v>0</v>
      </c>
      <c r="O306" s="25">
        <v>0</v>
      </c>
      <c r="P306" s="25">
        <v>0</v>
      </c>
      <c r="Q306" s="25">
        <v>0</v>
      </c>
      <c r="R306" s="25">
        <v>0</v>
      </c>
      <c r="S306" s="25">
        <v>0</v>
      </c>
      <c r="T306" s="25">
        <v>0</v>
      </c>
      <c r="U306" s="25">
        <v>0</v>
      </c>
      <c r="V306" s="25">
        <v>0</v>
      </c>
      <c r="W306" s="25">
        <v>0</v>
      </c>
      <c r="X306" s="25" t="s">
        <v>191</v>
      </c>
      <c r="Y306" s="25" t="s">
        <v>212</v>
      </c>
      <c r="Z306" s="31"/>
      <c r="AA306" s="30"/>
      <c r="AB306" s="31"/>
      <c r="AC306" s="31"/>
      <c r="AD306" s="32"/>
      <c r="AE306" s="32"/>
      <c r="AF306" s="32"/>
    </row>
    <row r="307" spans="1:32" s="27" customFormat="1" ht="12.75" customHeight="1" x14ac:dyDescent="0.3">
      <c r="A307" s="27" t="s">
        <v>1830</v>
      </c>
      <c r="B307" s="5" t="s">
        <v>1831</v>
      </c>
      <c r="C307" s="25">
        <v>0</v>
      </c>
      <c r="D307" s="25">
        <v>0</v>
      </c>
      <c r="E307" s="25">
        <v>0</v>
      </c>
      <c r="F307" s="25">
        <v>0</v>
      </c>
      <c r="G307" s="25">
        <v>0</v>
      </c>
      <c r="H307" s="25">
        <v>0</v>
      </c>
      <c r="I307" s="25">
        <v>0</v>
      </c>
      <c r="J307" s="25">
        <v>0</v>
      </c>
      <c r="K307" s="25">
        <v>0</v>
      </c>
      <c r="L307" s="25">
        <v>0</v>
      </c>
      <c r="M307" s="25">
        <v>0</v>
      </c>
      <c r="N307" s="25">
        <v>0</v>
      </c>
      <c r="O307" s="25">
        <v>0</v>
      </c>
      <c r="P307" s="25">
        <v>0</v>
      </c>
      <c r="Q307" s="25">
        <v>0</v>
      </c>
      <c r="R307" s="25">
        <v>0</v>
      </c>
      <c r="S307" s="25">
        <v>0</v>
      </c>
      <c r="T307" s="25">
        <v>0</v>
      </c>
      <c r="U307" s="25">
        <v>0</v>
      </c>
      <c r="V307" s="25">
        <v>0</v>
      </c>
      <c r="W307" s="25">
        <v>0</v>
      </c>
      <c r="X307" s="25" t="s">
        <v>191</v>
      </c>
      <c r="Y307" s="25" t="s">
        <v>212</v>
      </c>
      <c r="Z307" s="31"/>
      <c r="AA307" s="30"/>
      <c r="AB307" s="31"/>
      <c r="AC307" s="31"/>
      <c r="AD307" s="32"/>
      <c r="AE307" s="32"/>
      <c r="AF307" s="32"/>
    </row>
    <row r="308" spans="1:32" s="27" customFormat="1" ht="12.75" customHeight="1" x14ac:dyDescent="0.3">
      <c r="A308" s="27" t="s">
        <v>1098</v>
      </c>
      <c r="B308" s="5" t="s">
        <v>1099</v>
      </c>
      <c r="C308" s="25">
        <v>0</v>
      </c>
      <c r="D308" s="25">
        <v>0</v>
      </c>
      <c r="E308" s="25">
        <v>0</v>
      </c>
      <c r="F308" s="25">
        <v>0</v>
      </c>
      <c r="G308" s="25">
        <v>0</v>
      </c>
      <c r="H308" s="25">
        <v>0</v>
      </c>
      <c r="I308" s="25">
        <v>0</v>
      </c>
      <c r="J308" s="25">
        <v>0</v>
      </c>
      <c r="K308" s="25">
        <v>0</v>
      </c>
      <c r="L308" s="25">
        <v>0</v>
      </c>
      <c r="M308" s="25">
        <v>155451</v>
      </c>
      <c r="N308" s="25">
        <v>0</v>
      </c>
      <c r="O308" s="25">
        <v>0</v>
      </c>
      <c r="P308" s="25">
        <v>0</v>
      </c>
      <c r="Q308" s="25">
        <v>0</v>
      </c>
      <c r="R308" s="25">
        <v>0</v>
      </c>
      <c r="S308" s="25">
        <v>0</v>
      </c>
      <c r="T308" s="25">
        <v>0</v>
      </c>
      <c r="U308" s="25">
        <v>0</v>
      </c>
      <c r="V308" s="25">
        <v>0</v>
      </c>
      <c r="W308" s="25">
        <v>0</v>
      </c>
      <c r="X308" s="25" t="s">
        <v>191</v>
      </c>
      <c r="Y308" s="25" t="s">
        <v>212</v>
      </c>
      <c r="Z308" s="31"/>
      <c r="AA308" s="30"/>
      <c r="AB308" s="31"/>
      <c r="AC308" s="31"/>
      <c r="AD308" s="32"/>
      <c r="AE308" s="32"/>
      <c r="AF308" s="32"/>
    </row>
    <row r="309" spans="1:32" s="27" customFormat="1" ht="12.75" customHeight="1" x14ac:dyDescent="0.3">
      <c r="A309" s="27" t="s">
        <v>1101</v>
      </c>
      <c r="B309" s="5" t="s">
        <v>1982</v>
      </c>
      <c r="C309" s="25">
        <v>0</v>
      </c>
      <c r="D309" s="25">
        <v>0</v>
      </c>
      <c r="E309" s="25">
        <v>0</v>
      </c>
      <c r="F309" s="25">
        <v>0</v>
      </c>
      <c r="G309" s="25">
        <v>0</v>
      </c>
      <c r="H309" s="25">
        <v>0</v>
      </c>
      <c r="I309" s="25">
        <v>0</v>
      </c>
      <c r="J309" s="25">
        <v>0</v>
      </c>
      <c r="K309" s="25">
        <v>0</v>
      </c>
      <c r="L309" s="25">
        <v>0</v>
      </c>
      <c r="M309" s="25">
        <v>52664</v>
      </c>
      <c r="N309" s="25">
        <v>30000</v>
      </c>
      <c r="O309" s="25">
        <v>0</v>
      </c>
      <c r="P309" s="25">
        <v>1000</v>
      </c>
      <c r="Q309" s="25">
        <v>0</v>
      </c>
      <c r="R309" s="25">
        <v>0</v>
      </c>
      <c r="S309" s="25">
        <v>0</v>
      </c>
      <c r="T309" s="25">
        <v>0</v>
      </c>
      <c r="U309" s="25">
        <v>10000</v>
      </c>
      <c r="V309" s="25">
        <v>0</v>
      </c>
      <c r="W309" s="25">
        <v>13000</v>
      </c>
      <c r="X309" s="25" t="s">
        <v>191</v>
      </c>
      <c r="Y309" s="25" t="s">
        <v>205</v>
      </c>
      <c r="Z309" s="31"/>
      <c r="AA309" s="30"/>
      <c r="AB309" s="31"/>
      <c r="AC309" s="31"/>
      <c r="AD309" s="32"/>
      <c r="AE309" s="32"/>
      <c r="AF309" s="32"/>
    </row>
    <row r="310" spans="1:32" s="27" customFormat="1" ht="12.75" customHeight="1" x14ac:dyDescent="0.3">
      <c r="A310" s="27" t="s">
        <v>1104</v>
      </c>
      <c r="B310" s="5" t="s">
        <v>1105</v>
      </c>
      <c r="C310" s="25">
        <v>0</v>
      </c>
      <c r="D310" s="25">
        <v>0</v>
      </c>
      <c r="E310" s="25">
        <v>0</v>
      </c>
      <c r="F310" s="25">
        <v>0</v>
      </c>
      <c r="G310" s="25">
        <v>0</v>
      </c>
      <c r="H310" s="25">
        <v>0</v>
      </c>
      <c r="I310" s="25">
        <v>0</v>
      </c>
      <c r="J310" s="25">
        <v>0</v>
      </c>
      <c r="K310" s="25">
        <v>0</v>
      </c>
      <c r="L310" s="25">
        <v>0</v>
      </c>
      <c r="M310" s="25">
        <v>480</v>
      </c>
      <c r="N310" s="25">
        <v>0</v>
      </c>
      <c r="O310" s="25">
        <v>0</v>
      </c>
      <c r="P310" s="25">
        <v>0</v>
      </c>
      <c r="Q310" s="25">
        <v>0</v>
      </c>
      <c r="R310" s="25">
        <v>0</v>
      </c>
      <c r="S310" s="25">
        <v>0</v>
      </c>
      <c r="T310" s="25">
        <v>0</v>
      </c>
      <c r="U310" s="25">
        <v>0</v>
      </c>
      <c r="V310" s="25">
        <v>0</v>
      </c>
      <c r="W310" s="25">
        <v>0</v>
      </c>
      <c r="X310" s="25" t="s">
        <v>191</v>
      </c>
      <c r="Y310" s="25" t="s">
        <v>212</v>
      </c>
      <c r="Z310" s="31"/>
      <c r="AA310" s="30"/>
      <c r="AB310" s="31"/>
      <c r="AC310" s="31"/>
      <c r="AD310" s="32"/>
      <c r="AE310" s="32"/>
      <c r="AF310" s="32"/>
    </row>
    <row r="311" spans="1:32" s="27" customFormat="1" ht="12.75" customHeight="1" x14ac:dyDescent="0.3">
      <c r="A311" s="27" t="s">
        <v>1107</v>
      </c>
      <c r="B311" s="5" t="s">
        <v>1108</v>
      </c>
      <c r="C311" s="25">
        <v>0</v>
      </c>
      <c r="D311" s="25">
        <v>0</v>
      </c>
      <c r="E311" s="25">
        <v>0</v>
      </c>
      <c r="F311" s="25">
        <v>0</v>
      </c>
      <c r="G311" s="25">
        <v>0</v>
      </c>
      <c r="H311" s="25">
        <v>0</v>
      </c>
      <c r="I311" s="25">
        <v>0</v>
      </c>
      <c r="J311" s="25">
        <v>0</v>
      </c>
      <c r="K311" s="25">
        <v>0</v>
      </c>
      <c r="L311" s="25">
        <v>0</v>
      </c>
      <c r="M311" s="25">
        <v>65034</v>
      </c>
      <c r="N311" s="25">
        <v>0</v>
      </c>
      <c r="O311" s="25">
        <v>0</v>
      </c>
      <c r="P311" s="25">
        <v>0</v>
      </c>
      <c r="Q311" s="25">
        <v>0</v>
      </c>
      <c r="R311" s="25">
        <v>0</v>
      </c>
      <c r="S311" s="25">
        <v>0</v>
      </c>
      <c r="T311" s="25">
        <v>0</v>
      </c>
      <c r="U311" s="25">
        <v>0</v>
      </c>
      <c r="V311" s="25">
        <v>0</v>
      </c>
      <c r="W311" s="25">
        <v>0</v>
      </c>
      <c r="X311" s="25" t="s">
        <v>191</v>
      </c>
      <c r="Y311" s="25" t="s">
        <v>212</v>
      </c>
      <c r="Z311" s="31"/>
      <c r="AA311" s="30"/>
      <c r="AB311" s="31"/>
      <c r="AC311" s="31"/>
      <c r="AD311" s="32"/>
      <c r="AE311" s="32"/>
      <c r="AF311" s="32"/>
    </row>
    <row r="312" spans="1:32" s="27" customFormat="1" ht="12.75" customHeight="1" x14ac:dyDescent="0.3">
      <c r="A312" s="27" t="s">
        <v>1110</v>
      </c>
      <c r="B312" s="5" t="s">
        <v>1983</v>
      </c>
      <c r="C312" s="25">
        <v>0</v>
      </c>
      <c r="D312" s="25">
        <v>0</v>
      </c>
      <c r="E312" s="25">
        <v>0</v>
      </c>
      <c r="F312" s="25">
        <v>0</v>
      </c>
      <c r="G312" s="25">
        <v>0</v>
      </c>
      <c r="H312" s="25">
        <v>0</v>
      </c>
      <c r="I312" s="25">
        <v>0</v>
      </c>
      <c r="J312" s="25">
        <v>0</v>
      </c>
      <c r="K312" s="25">
        <v>0</v>
      </c>
      <c r="L312" s="25">
        <v>0</v>
      </c>
      <c r="M312" s="25">
        <v>380344</v>
      </c>
      <c r="N312" s="25">
        <v>91000</v>
      </c>
      <c r="O312" s="25">
        <v>0</v>
      </c>
      <c r="P312" s="25">
        <v>0</v>
      </c>
      <c r="Q312" s="25">
        <v>0</v>
      </c>
      <c r="R312" s="25">
        <v>0</v>
      </c>
      <c r="S312" s="25">
        <v>0</v>
      </c>
      <c r="T312" s="25">
        <v>0</v>
      </c>
      <c r="U312" s="25">
        <v>1000</v>
      </c>
      <c r="V312" s="25">
        <v>102000</v>
      </c>
      <c r="W312" s="25">
        <v>5000</v>
      </c>
      <c r="X312" s="25" t="s">
        <v>193</v>
      </c>
      <c r="Y312" s="25" t="s">
        <v>205</v>
      </c>
      <c r="Z312" s="31"/>
      <c r="AA312" s="30"/>
      <c r="AB312" s="31"/>
      <c r="AC312" s="31"/>
      <c r="AD312" s="32"/>
      <c r="AE312" s="32"/>
      <c r="AF312" s="32"/>
    </row>
    <row r="313" spans="1:32" s="27" customFormat="1" ht="12.75" customHeight="1" x14ac:dyDescent="0.3">
      <c r="A313" s="27" t="s">
        <v>1113</v>
      </c>
      <c r="B313" s="5" t="s">
        <v>1984</v>
      </c>
      <c r="C313" s="25">
        <v>0</v>
      </c>
      <c r="D313" s="25">
        <v>0</v>
      </c>
      <c r="E313" s="25">
        <v>0</v>
      </c>
      <c r="F313" s="25">
        <v>0</v>
      </c>
      <c r="G313" s="25">
        <v>0</v>
      </c>
      <c r="H313" s="25">
        <v>0</v>
      </c>
      <c r="I313" s="25">
        <v>0</v>
      </c>
      <c r="J313" s="25">
        <v>0</v>
      </c>
      <c r="K313" s="25">
        <v>0</v>
      </c>
      <c r="L313" s="25">
        <v>0</v>
      </c>
      <c r="M313" s="25">
        <v>140959</v>
      </c>
      <c r="N313" s="25">
        <v>2000</v>
      </c>
      <c r="O313" s="25">
        <v>0</v>
      </c>
      <c r="P313" s="25">
        <v>0</v>
      </c>
      <c r="Q313" s="25">
        <v>0</v>
      </c>
      <c r="R313" s="25">
        <v>0</v>
      </c>
      <c r="S313" s="25">
        <v>0</v>
      </c>
      <c r="T313" s="25">
        <v>0</v>
      </c>
      <c r="U313" s="25">
        <v>500</v>
      </c>
      <c r="V313" s="25">
        <v>17000</v>
      </c>
      <c r="W313" s="25">
        <v>1000</v>
      </c>
      <c r="X313" s="25" t="s">
        <v>191</v>
      </c>
      <c r="Y313" s="25" t="s">
        <v>205</v>
      </c>
      <c r="Z313" s="31"/>
      <c r="AA313" s="30"/>
      <c r="AB313" s="31"/>
      <c r="AC313" s="31"/>
      <c r="AD313" s="32"/>
      <c r="AE313" s="32"/>
      <c r="AF313" s="32"/>
    </row>
    <row r="314" spans="1:32" s="27" customFormat="1" ht="12.75" customHeight="1" x14ac:dyDescent="0.3">
      <c r="A314" s="27" t="s">
        <v>1119</v>
      </c>
      <c r="B314" s="5" t="s">
        <v>1120</v>
      </c>
      <c r="C314" s="25">
        <v>0</v>
      </c>
      <c r="D314" s="25">
        <v>0</v>
      </c>
      <c r="E314" s="25">
        <v>0</v>
      </c>
      <c r="F314" s="25">
        <v>0</v>
      </c>
      <c r="G314" s="25">
        <v>0</v>
      </c>
      <c r="H314" s="25">
        <v>0</v>
      </c>
      <c r="I314" s="25">
        <v>0</v>
      </c>
      <c r="J314" s="25">
        <v>0</v>
      </c>
      <c r="K314" s="25">
        <v>0</v>
      </c>
      <c r="L314" s="25">
        <v>0</v>
      </c>
      <c r="M314" s="25">
        <v>0</v>
      </c>
      <c r="N314" s="25">
        <v>0</v>
      </c>
      <c r="O314" s="25">
        <v>0</v>
      </c>
      <c r="P314" s="25">
        <v>0</v>
      </c>
      <c r="Q314" s="25">
        <v>0</v>
      </c>
      <c r="R314" s="25">
        <v>0</v>
      </c>
      <c r="S314" s="25">
        <v>0</v>
      </c>
      <c r="T314" s="25">
        <v>0</v>
      </c>
      <c r="U314" s="25">
        <v>0</v>
      </c>
      <c r="V314" s="25">
        <v>0</v>
      </c>
      <c r="W314" s="25">
        <v>0</v>
      </c>
      <c r="X314" s="25" t="s">
        <v>191</v>
      </c>
      <c r="Y314" s="25" t="s">
        <v>212</v>
      </c>
      <c r="Z314" s="31"/>
      <c r="AA314" s="30"/>
      <c r="AB314" s="31"/>
      <c r="AC314" s="31"/>
      <c r="AD314" s="32"/>
      <c r="AE314" s="32"/>
      <c r="AF314" s="32"/>
    </row>
    <row r="315" spans="1:32" s="27" customFormat="1" ht="12.75" customHeight="1" x14ac:dyDescent="0.3">
      <c r="A315" s="27" t="s">
        <v>1125</v>
      </c>
      <c r="B315" s="5" t="s">
        <v>1985</v>
      </c>
      <c r="C315" s="25">
        <v>0</v>
      </c>
      <c r="D315" s="25">
        <v>0</v>
      </c>
      <c r="E315" s="25">
        <v>0</v>
      </c>
      <c r="F315" s="25">
        <v>0</v>
      </c>
      <c r="G315" s="25">
        <v>0</v>
      </c>
      <c r="H315" s="25">
        <v>0</v>
      </c>
      <c r="I315" s="25">
        <v>541</v>
      </c>
      <c r="J315" s="25">
        <v>0</v>
      </c>
      <c r="K315" s="25">
        <v>0</v>
      </c>
      <c r="L315" s="25">
        <v>0</v>
      </c>
      <c r="M315" s="25">
        <v>123323</v>
      </c>
      <c r="N315" s="25">
        <v>0</v>
      </c>
      <c r="O315" s="25">
        <v>0</v>
      </c>
      <c r="P315" s="25">
        <v>0</v>
      </c>
      <c r="Q315" s="25">
        <v>0</v>
      </c>
      <c r="R315" s="25">
        <v>0</v>
      </c>
      <c r="S315" s="25">
        <v>0</v>
      </c>
      <c r="T315" s="25">
        <v>0</v>
      </c>
      <c r="U315" s="25">
        <v>0</v>
      </c>
      <c r="V315" s="25">
        <v>16000</v>
      </c>
      <c r="W315" s="25">
        <v>0</v>
      </c>
      <c r="X315" s="25" t="s">
        <v>191</v>
      </c>
      <c r="Y315" s="25" t="s">
        <v>205</v>
      </c>
      <c r="Z315" s="31"/>
      <c r="AA315" s="30"/>
      <c r="AB315" s="31"/>
      <c r="AC315" s="31"/>
      <c r="AD315" s="32"/>
      <c r="AE315" s="32"/>
      <c r="AF315" s="32"/>
    </row>
    <row r="316" spans="1:32" s="27" customFormat="1" ht="12.75" customHeight="1" x14ac:dyDescent="0.3">
      <c r="A316" s="27" t="s">
        <v>1128</v>
      </c>
      <c r="B316" s="5" t="s">
        <v>1129</v>
      </c>
      <c r="C316" s="25">
        <v>0</v>
      </c>
      <c r="D316" s="25">
        <v>0</v>
      </c>
      <c r="E316" s="25">
        <v>0</v>
      </c>
      <c r="F316" s="25">
        <v>0</v>
      </c>
      <c r="G316" s="25">
        <v>0</v>
      </c>
      <c r="H316" s="25">
        <v>0</v>
      </c>
      <c r="I316" s="25">
        <v>0</v>
      </c>
      <c r="J316" s="25">
        <v>0</v>
      </c>
      <c r="K316" s="25">
        <v>0</v>
      </c>
      <c r="L316" s="25">
        <v>0</v>
      </c>
      <c r="M316" s="25">
        <v>319193</v>
      </c>
      <c r="N316" s="25">
        <v>0</v>
      </c>
      <c r="O316" s="25">
        <v>0</v>
      </c>
      <c r="P316" s="25">
        <v>0</v>
      </c>
      <c r="Q316" s="25">
        <v>0</v>
      </c>
      <c r="R316" s="25">
        <v>0</v>
      </c>
      <c r="S316" s="25">
        <v>0</v>
      </c>
      <c r="T316" s="25">
        <v>0</v>
      </c>
      <c r="U316" s="25">
        <v>20000</v>
      </c>
      <c r="V316" s="25">
        <v>97707</v>
      </c>
      <c r="W316" s="25">
        <v>0</v>
      </c>
      <c r="X316" s="25" t="s">
        <v>191</v>
      </c>
      <c r="Y316" s="25" t="s">
        <v>269</v>
      </c>
      <c r="Z316" s="31"/>
      <c r="AA316" s="30"/>
      <c r="AB316" s="31"/>
      <c r="AC316" s="31"/>
      <c r="AD316" s="32"/>
      <c r="AE316" s="32"/>
      <c r="AF316" s="32"/>
    </row>
    <row r="317" spans="1:32" s="27" customFormat="1" ht="12.75" customHeight="1" x14ac:dyDescent="0.3">
      <c r="A317" s="27" t="s">
        <v>1134</v>
      </c>
      <c r="B317" s="5" t="s">
        <v>1135</v>
      </c>
      <c r="C317" s="25">
        <v>0</v>
      </c>
      <c r="D317" s="25">
        <v>0</v>
      </c>
      <c r="E317" s="25">
        <v>0</v>
      </c>
      <c r="F317" s="25">
        <v>0</v>
      </c>
      <c r="G317" s="25">
        <v>0</v>
      </c>
      <c r="H317" s="25">
        <v>0</v>
      </c>
      <c r="I317" s="25">
        <v>0</v>
      </c>
      <c r="J317" s="25">
        <v>0</v>
      </c>
      <c r="K317" s="25">
        <v>0</v>
      </c>
      <c r="L317" s="25">
        <v>0</v>
      </c>
      <c r="M317" s="25">
        <v>1933</v>
      </c>
      <c r="N317" s="25">
        <v>0</v>
      </c>
      <c r="O317" s="25">
        <v>0</v>
      </c>
      <c r="P317" s="25">
        <v>0</v>
      </c>
      <c r="Q317" s="25">
        <v>0</v>
      </c>
      <c r="R317" s="25">
        <v>0</v>
      </c>
      <c r="S317" s="25">
        <v>0</v>
      </c>
      <c r="T317" s="25">
        <v>0</v>
      </c>
      <c r="U317" s="25">
        <v>0</v>
      </c>
      <c r="V317" s="25">
        <v>0</v>
      </c>
      <c r="W317" s="25">
        <v>0</v>
      </c>
      <c r="X317" s="25" t="s">
        <v>195</v>
      </c>
      <c r="Y317" s="25" t="s">
        <v>249</v>
      </c>
      <c r="Z317" s="31"/>
      <c r="AA317" s="30"/>
      <c r="AB317" s="31"/>
      <c r="AC317" s="31"/>
      <c r="AD317" s="32"/>
      <c r="AE317" s="32"/>
      <c r="AF317" s="32"/>
    </row>
    <row r="318" spans="1:32" s="27" customFormat="1" ht="12.75" customHeight="1" x14ac:dyDescent="0.3">
      <c r="A318" s="27" t="s">
        <v>1137</v>
      </c>
      <c r="B318" s="5" t="s">
        <v>1138</v>
      </c>
      <c r="C318" s="25">
        <v>0</v>
      </c>
      <c r="D318" s="25">
        <v>0</v>
      </c>
      <c r="E318" s="25">
        <v>0</v>
      </c>
      <c r="F318" s="25">
        <v>0</v>
      </c>
      <c r="G318" s="25">
        <v>0</v>
      </c>
      <c r="H318" s="25">
        <v>0</v>
      </c>
      <c r="I318" s="25">
        <v>0</v>
      </c>
      <c r="J318" s="25">
        <v>0</v>
      </c>
      <c r="K318" s="25">
        <v>0</v>
      </c>
      <c r="L318" s="25">
        <v>0</v>
      </c>
      <c r="M318" s="25">
        <v>53539</v>
      </c>
      <c r="N318" s="25">
        <v>0</v>
      </c>
      <c r="O318" s="25">
        <v>0</v>
      </c>
      <c r="P318" s="25">
        <v>0</v>
      </c>
      <c r="Q318" s="25">
        <v>0</v>
      </c>
      <c r="R318" s="25">
        <v>0</v>
      </c>
      <c r="S318" s="25">
        <v>0</v>
      </c>
      <c r="T318" s="25">
        <v>0</v>
      </c>
      <c r="U318" s="25">
        <v>0</v>
      </c>
      <c r="V318" s="25">
        <v>0</v>
      </c>
      <c r="W318" s="25">
        <v>0</v>
      </c>
      <c r="X318" s="25" t="s">
        <v>191</v>
      </c>
      <c r="Y318" s="25" t="s">
        <v>212</v>
      </c>
      <c r="Z318" s="31"/>
      <c r="AA318" s="30"/>
      <c r="AB318" s="31"/>
      <c r="AC318" s="31"/>
      <c r="AD318" s="32"/>
      <c r="AE318" s="32"/>
      <c r="AF318" s="32"/>
    </row>
    <row r="319" spans="1:32" s="27" customFormat="1" ht="12.75" customHeight="1" x14ac:dyDescent="0.3">
      <c r="A319" s="27" t="s">
        <v>1140</v>
      </c>
      <c r="B319" s="5" t="s">
        <v>1141</v>
      </c>
      <c r="C319" s="25">
        <v>0</v>
      </c>
      <c r="D319" s="25">
        <v>0</v>
      </c>
      <c r="E319" s="25">
        <v>0</v>
      </c>
      <c r="F319" s="25">
        <v>0</v>
      </c>
      <c r="G319" s="25">
        <v>0</v>
      </c>
      <c r="H319" s="25">
        <v>0</v>
      </c>
      <c r="I319" s="25">
        <v>0</v>
      </c>
      <c r="J319" s="25">
        <v>0</v>
      </c>
      <c r="K319" s="25">
        <v>0</v>
      </c>
      <c r="L319" s="25">
        <v>0</v>
      </c>
      <c r="M319" s="25">
        <v>74987</v>
      </c>
      <c r="N319" s="25">
        <v>7440</v>
      </c>
      <c r="O319" s="25">
        <v>0</v>
      </c>
      <c r="P319" s="25">
        <v>0</v>
      </c>
      <c r="Q319" s="25">
        <v>0</v>
      </c>
      <c r="R319" s="25">
        <v>0</v>
      </c>
      <c r="S319" s="25">
        <v>0</v>
      </c>
      <c r="T319" s="25">
        <v>0</v>
      </c>
      <c r="U319" s="25">
        <v>0</v>
      </c>
      <c r="V319" s="25">
        <v>0</v>
      </c>
      <c r="W319" s="25">
        <v>1000</v>
      </c>
      <c r="X319" s="25" t="s">
        <v>191</v>
      </c>
      <c r="Y319" s="25" t="s">
        <v>212</v>
      </c>
      <c r="Z319" s="31"/>
      <c r="AA319" s="30"/>
      <c r="AB319" s="31"/>
      <c r="AC319" s="31"/>
      <c r="AD319" s="32"/>
      <c r="AE319" s="32"/>
      <c r="AF319" s="32"/>
    </row>
    <row r="320" spans="1:32" s="27" customFormat="1" ht="12.75" customHeight="1" x14ac:dyDescent="0.3">
      <c r="A320" s="27" t="s">
        <v>1146</v>
      </c>
      <c r="B320" s="5" t="s">
        <v>1986</v>
      </c>
      <c r="C320" s="25">
        <v>806</v>
      </c>
      <c r="D320" s="25">
        <v>0</v>
      </c>
      <c r="E320" s="25">
        <v>8683</v>
      </c>
      <c r="F320" s="25">
        <v>0</v>
      </c>
      <c r="G320" s="25">
        <v>0</v>
      </c>
      <c r="H320" s="25">
        <v>0</v>
      </c>
      <c r="I320" s="25">
        <v>0</v>
      </c>
      <c r="J320" s="25">
        <v>0</v>
      </c>
      <c r="K320" s="25">
        <v>0</v>
      </c>
      <c r="L320" s="25">
        <v>0</v>
      </c>
      <c r="M320" s="25">
        <v>288975</v>
      </c>
      <c r="N320" s="25">
        <v>20000</v>
      </c>
      <c r="O320" s="25">
        <v>0</v>
      </c>
      <c r="P320" s="25">
        <v>0</v>
      </c>
      <c r="Q320" s="25">
        <v>0</v>
      </c>
      <c r="R320" s="25">
        <v>0</v>
      </c>
      <c r="S320" s="25">
        <v>0</v>
      </c>
      <c r="T320" s="25">
        <v>0</v>
      </c>
      <c r="U320" s="25">
        <v>0</v>
      </c>
      <c r="V320" s="25">
        <v>57590</v>
      </c>
      <c r="W320" s="25">
        <v>0</v>
      </c>
      <c r="X320" s="25" t="s">
        <v>191</v>
      </c>
      <c r="Y320" s="25" t="s">
        <v>372</v>
      </c>
      <c r="Z320" s="31"/>
      <c r="AA320" s="30"/>
      <c r="AB320" s="31"/>
      <c r="AC320" s="31"/>
      <c r="AD320" s="32"/>
      <c r="AE320" s="32"/>
      <c r="AF320" s="32"/>
    </row>
    <row r="321" spans="1:32" s="27" customFormat="1" ht="12.75" customHeight="1" x14ac:dyDescent="0.3">
      <c r="A321" s="27" t="s">
        <v>1149</v>
      </c>
      <c r="B321" s="5" t="s">
        <v>1987</v>
      </c>
      <c r="C321" s="25">
        <v>0</v>
      </c>
      <c r="D321" s="25">
        <v>0</v>
      </c>
      <c r="E321" s="25">
        <v>0</v>
      </c>
      <c r="F321" s="25">
        <v>0</v>
      </c>
      <c r="G321" s="25">
        <v>0</v>
      </c>
      <c r="H321" s="25">
        <v>0</v>
      </c>
      <c r="I321" s="25">
        <v>0</v>
      </c>
      <c r="J321" s="25">
        <v>0</v>
      </c>
      <c r="K321" s="25">
        <v>0</v>
      </c>
      <c r="L321" s="25">
        <v>0</v>
      </c>
      <c r="M321" s="25">
        <v>14495</v>
      </c>
      <c r="N321" s="25">
        <v>0</v>
      </c>
      <c r="O321" s="25">
        <v>0</v>
      </c>
      <c r="P321" s="25">
        <v>0</v>
      </c>
      <c r="Q321" s="25">
        <v>0</v>
      </c>
      <c r="R321" s="25">
        <v>0</v>
      </c>
      <c r="S321" s="25">
        <v>0</v>
      </c>
      <c r="T321" s="25">
        <v>0</v>
      </c>
      <c r="U321" s="25">
        <v>0</v>
      </c>
      <c r="V321" s="25">
        <v>0</v>
      </c>
      <c r="W321" s="25">
        <v>0</v>
      </c>
      <c r="X321" s="25" t="s">
        <v>191</v>
      </c>
      <c r="Y321" s="25" t="s">
        <v>249</v>
      </c>
      <c r="Z321" s="31"/>
      <c r="AA321" s="30"/>
      <c r="AB321" s="31"/>
      <c r="AC321" s="31"/>
      <c r="AD321" s="32"/>
      <c r="AE321" s="32"/>
      <c r="AF321" s="32"/>
    </row>
    <row r="322" spans="1:32" s="27" customFormat="1" ht="12.75" customHeight="1" x14ac:dyDescent="0.3">
      <c r="A322" s="27" t="s">
        <v>1152</v>
      </c>
      <c r="B322" s="5" t="s">
        <v>1153</v>
      </c>
      <c r="C322" s="25">
        <v>0</v>
      </c>
      <c r="D322" s="25">
        <v>0</v>
      </c>
      <c r="E322" s="25">
        <v>34</v>
      </c>
      <c r="F322" s="25">
        <v>0</v>
      </c>
      <c r="G322" s="25">
        <v>0</v>
      </c>
      <c r="H322" s="25">
        <v>0</v>
      </c>
      <c r="I322" s="25">
        <v>0</v>
      </c>
      <c r="J322" s="25">
        <v>0</v>
      </c>
      <c r="K322" s="25">
        <v>0</v>
      </c>
      <c r="L322" s="25">
        <v>0</v>
      </c>
      <c r="M322" s="25">
        <v>0</v>
      </c>
      <c r="N322" s="25">
        <v>0</v>
      </c>
      <c r="O322" s="25">
        <v>0</v>
      </c>
      <c r="P322" s="25">
        <v>0</v>
      </c>
      <c r="Q322" s="25">
        <v>0</v>
      </c>
      <c r="R322" s="25">
        <v>0</v>
      </c>
      <c r="S322" s="25">
        <v>0</v>
      </c>
      <c r="T322" s="25">
        <v>0</v>
      </c>
      <c r="U322" s="25">
        <v>0</v>
      </c>
      <c r="V322" s="25">
        <v>0</v>
      </c>
      <c r="W322" s="25">
        <v>0</v>
      </c>
      <c r="X322" s="25" t="s">
        <v>191</v>
      </c>
      <c r="Y322" s="25" t="s">
        <v>249</v>
      </c>
      <c r="Z322" s="31"/>
      <c r="AA322" s="30"/>
      <c r="AB322" s="31"/>
      <c r="AC322" s="31"/>
      <c r="AD322" s="32"/>
      <c r="AE322" s="32"/>
      <c r="AF322" s="32"/>
    </row>
    <row r="323" spans="1:32" s="27" customFormat="1" ht="12.75" customHeight="1" x14ac:dyDescent="0.3">
      <c r="A323" s="27" t="s">
        <v>1155</v>
      </c>
      <c r="B323" s="5" t="s">
        <v>1156</v>
      </c>
      <c r="C323" s="25">
        <v>9000</v>
      </c>
      <c r="D323" s="25">
        <v>0</v>
      </c>
      <c r="E323" s="25">
        <v>0</v>
      </c>
      <c r="F323" s="25">
        <v>0</v>
      </c>
      <c r="G323" s="25">
        <v>0</v>
      </c>
      <c r="H323" s="25">
        <v>0</v>
      </c>
      <c r="I323" s="25">
        <v>125</v>
      </c>
      <c r="J323" s="25">
        <v>0</v>
      </c>
      <c r="K323" s="25">
        <v>0</v>
      </c>
      <c r="L323" s="25">
        <v>0</v>
      </c>
      <c r="M323" s="25">
        <v>242776.07784000001</v>
      </c>
      <c r="N323" s="25">
        <v>0</v>
      </c>
      <c r="O323" s="25">
        <v>0</v>
      </c>
      <c r="P323" s="25">
        <v>0</v>
      </c>
      <c r="Q323" s="25">
        <v>1097.2339999999999</v>
      </c>
      <c r="R323" s="25">
        <v>0</v>
      </c>
      <c r="S323" s="25">
        <v>7125.0787799999989</v>
      </c>
      <c r="T323" s="25">
        <v>0</v>
      </c>
      <c r="U323" s="25">
        <v>0</v>
      </c>
      <c r="V323" s="25">
        <v>130</v>
      </c>
      <c r="W323" s="25">
        <v>0</v>
      </c>
      <c r="X323" s="25" t="s">
        <v>191</v>
      </c>
      <c r="Y323" s="25" t="s">
        <v>212</v>
      </c>
      <c r="Z323" s="31"/>
      <c r="AA323" s="30"/>
      <c r="AB323" s="31"/>
      <c r="AC323" s="31"/>
      <c r="AD323" s="32"/>
      <c r="AE323" s="32"/>
      <c r="AF323" s="32"/>
    </row>
    <row r="324" spans="1:32" s="27" customFormat="1" ht="12.75" customHeight="1" x14ac:dyDescent="0.3">
      <c r="A324" s="27" t="s">
        <v>1158</v>
      </c>
      <c r="B324" s="5" t="s">
        <v>1159</v>
      </c>
      <c r="C324" s="25">
        <v>0</v>
      </c>
      <c r="D324" s="25">
        <v>0</v>
      </c>
      <c r="E324" s="25">
        <v>0</v>
      </c>
      <c r="F324" s="25">
        <v>0</v>
      </c>
      <c r="G324" s="25">
        <v>0</v>
      </c>
      <c r="H324" s="25">
        <v>0</v>
      </c>
      <c r="I324" s="25">
        <v>0</v>
      </c>
      <c r="J324" s="25">
        <v>0</v>
      </c>
      <c r="K324" s="25">
        <v>0</v>
      </c>
      <c r="L324" s="25">
        <v>0</v>
      </c>
      <c r="M324" s="25">
        <v>304242</v>
      </c>
      <c r="N324" s="25">
        <v>107000</v>
      </c>
      <c r="O324" s="25">
        <v>0</v>
      </c>
      <c r="P324" s="25">
        <v>0</v>
      </c>
      <c r="Q324" s="25">
        <v>0</v>
      </c>
      <c r="R324" s="25">
        <v>0</v>
      </c>
      <c r="S324" s="25">
        <v>0</v>
      </c>
      <c r="T324" s="25">
        <v>0</v>
      </c>
      <c r="U324" s="25">
        <v>43000</v>
      </c>
      <c r="V324" s="25">
        <v>70000</v>
      </c>
      <c r="W324" s="25">
        <v>3000</v>
      </c>
      <c r="X324" s="25" t="s">
        <v>191</v>
      </c>
      <c r="Y324" s="25" t="s">
        <v>372</v>
      </c>
      <c r="Z324" s="31"/>
      <c r="AA324" s="30"/>
      <c r="AB324" s="31"/>
      <c r="AC324" s="31"/>
      <c r="AD324" s="32"/>
      <c r="AE324" s="32"/>
      <c r="AF324" s="32"/>
    </row>
    <row r="325" spans="1:32" s="27" customFormat="1" ht="12.75" customHeight="1" x14ac:dyDescent="0.3">
      <c r="A325" s="27" t="s">
        <v>1164</v>
      </c>
      <c r="B325" s="5" t="s">
        <v>1165</v>
      </c>
      <c r="C325" s="25">
        <v>0</v>
      </c>
      <c r="D325" s="25">
        <v>0</v>
      </c>
      <c r="E325" s="25">
        <v>0</v>
      </c>
      <c r="F325" s="25">
        <v>0</v>
      </c>
      <c r="G325" s="25">
        <v>0</v>
      </c>
      <c r="H325" s="25">
        <v>0</v>
      </c>
      <c r="I325" s="25">
        <v>0</v>
      </c>
      <c r="J325" s="25">
        <v>0</v>
      </c>
      <c r="K325" s="25">
        <v>0</v>
      </c>
      <c r="L325" s="25">
        <v>0</v>
      </c>
      <c r="M325" s="25">
        <v>1300</v>
      </c>
      <c r="N325" s="25">
        <v>0</v>
      </c>
      <c r="O325" s="25">
        <v>0</v>
      </c>
      <c r="P325" s="25">
        <v>0</v>
      </c>
      <c r="Q325" s="25">
        <v>0</v>
      </c>
      <c r="R325" s="25">
        <v>0</v>
      </c>
      <c r="S325" s="25">
        <v>0</v>
      </c>
      <c r="T325" s="25">
        <v>0</v>
      </c>
      <c r="U325" s="25">
        <v>0</v>
      </c>
      <c r="V325" s="25">
        <v>0</v>
      </c>
      <c r="W325" s="25">
        <v>0</v>
      </c>
      <c r="X325" s="25" t="s">
        <v>191</v>
      </c>
      <c r="Y325" s="25" t="s">
        <v>249</v>
      </c>
      <c r="Z325" s="31"/>
      <c r="AA325" s="30"/>
      <c r="AB325" s="31"/>
      <c r="AC325" s="31"/>
      <c r="AD325" s="32"/>
      <c r="AE325" s="32"/>
      <c r="AF325" s="32"/>
    </row>
    <row r="326" spans="1:32" s="27" customFormat="1" ht="12.75" customHeight="1" x14ac:dyDescent="0.3">
      <c r="A326" s="27" t="s">
        <v>1167</v>
      </c>
      <c r="B326" s="5" t="s">
        <v>1988</v>
      </c>
      <c r="C326" s="25">
        <v>0</v>
      </c>
      <c r="D326" s="25">
        <v>0</v>
      </c>
      <c r="E326" s="25">
        <v>0</v>
      </c>
      <c r="F326" s="25">
        <v>0</v>
      </c>
      <c r="G326" s="25">
        <v>0</v>
      </c>
      <c r="H326" s="25">
        <v>0</v>
      </c>
      <c r="I326" s="25">
        <v>0</v>
      </c>
      <c r="J326" s="25">
        <v>0</v>
      </c>
      <c r="K326" s="25">
        <v>0</v>
      </c>
      <c r="L326" s="25">
        <v>0</v>
      </c>
      <c r="M326" s="25">
        <v>268919</v>
      </c>
      <c r="N326" s="25">
        <v>215600</v>
      </c>
      <c r="O326" s="25">
        <v>0</v>
      </c>
      <c r="P326" s="25">
        <v>43090</v>
      </c>
      <c r="Q326" s="25">
        <v>0</v>
      </c>
      <c r="R326" s="25">
        <v>0</v>
      </c>
      <c r="S326" s="25">
        <v>0</v>
      </c>
      <c r="T326" s="25">
        <v>0</v>
      </c>
      <c r="U326" s="25">
        <v>0</v>
      </c>
      <c r="V326" s="25">
        <v>120000</v>
      </c>
      <c r="W326" s="25">
        <v>114000</v>
      </c>
      <c r="X326" s="25" t="s">
        <v>191</v>
      </c>
      <c r="Y326" s="25" t="s">
        <v>205</v>
      </c>
      <c r="Z326" s="31"/>
      <c r="AA326" s="30"/>
      <c r="AB326" s="31"/>
      <c r="AC326" s="31"/>
      <c r="AD326" s="32"/>
      <c r="AE326" s="32"/>
      <c r="AF326" s="32"/>
    </row>
    <row r="327" spans="1:32" s="27" customFormat="1" ht="12.75" customHeight="1" x14ac:dyDescent="0.3">
      <c r="A327" s="27" t="s">
        <v>1173</v>
      </c>
      <c r="B327" s="5" t="s">
        <v>1174</v>
      </c>
      <c r="C327" s="25">
        <v>0</v>
      </c>
      <c r="D327" s="25">
        <v>0</v>
      </c>
      <c r="E327" s="25">
        <v>0</v>
      </c>
      <c r="F327" s="25">
        <v>0</v>
      </c>
      <c r="G327" s="25">
        <v>0</v>
      </c>
      <c r="H327" s="25">
        <v>0</v>
      </c>
      <c r="I327" s="25">
        <v>0</v>
      </c>
      <c r="J327" s="25">
        <v>0</v>
      </c>
      <c r="K327" s="25">
        <v>0</v>
      </c>
      <c r="L327" s="25">
        <v>0</v>
      </c>
      <c r="M327" s="25">
        <v>66465</v>
      </c>
      <c r="N327" s="25">
        <v>5000</v>
      </c>
      <c r="O327" s="25">
        <v>0</v>
      </c>
      <c r="P327" s="25">
        <v>0</v>
      </c>
      <c r="Q327" s="25">
        <v>0</v>
      </c>
      <c r="R327" s="25">
        <v>0</v>
      </c>
      <c r="S327" s="25">
        <v>0</v>
      </c>
      <c r="T327" s="25">
        <v>0</v>
      </c>
      <c r="U327" s="25">
        <v>0</v>
      </c>
      <c r="V327" s="25">
        <v>28000</v>
      </c>
      <c r="W327" s="25">
        <v>0</v>
      </c>
      <c r="X327" s="25" t="s">
        <v>191</v>
      </c>
      <c r="Y327" s="25" t="s">
        <v>249</v>
      </c>
      <c r="Z327" s="31"/>
      <c r="AA327" s="30"/>
      <c r="AB327" s="31"/>
      <c r="AC327" s="31"/>
      <c r="AD327" s="32"/>
      <c r="AE327" s="32"/>
      <c r="AF327" s="32"/>
    </row>
    <row r="328" spans="1:32" s="27" customFormat="1" ht="12.75" customHeight="1" x14ac:dyDescent="0.3">
      <c r="A328" s="27" t="s">
        <v>1176</v>
      </c>
      <c r="B328" s="5" t="s">
        <v>1177</v>
      </c>
      <c r="C328" s="25">
        <v>0</v>
      </c>
      <c r="D328" s="25">
        <v>0</v>
      </c>
      <c r="E328" s="25">
        <v>0</v>
      </c>
      <c r="F328" s="25">
        <v>0</v>
      </c>
      <c r="G328" s="25">
        <v>0</v>
      </c>
      <c r="H328" s="25">
        <v>0</v>
      </c>
      <c r="I328" s="25">
        <v>0</v>
      </c>
      <c r="J328" s="25">
        <v>0</v>
      </c>
      <c r="K328" s="25">
        <v>0</v>
      </c>
      <c r="L328" s="25">
        <v>0</v>
      </c>
      <c r="M328" s="25">
        <v>203107</v>
      </c>
      <c r="N328" s="25">
        <v>5000</v>
      </c>
      <c r="O328" s="25">
        <v>0</v>
      </c>
      <c r="P328" s="25">
        <v>486</v>
      </c>
      <c r="Q328" s="25">
        <v>0</v>
      </c>
      <c r="R328" s="25">
        <v>0</v>
      </c>
      <c r="S328" s="25">
        <v>0</v>
      </c>
      <c r="T328" s="25">
        <v>23</v>
      </c>
      <c r="U328" s="25">
        <v>0</v>
      </c>
      <c r="V328" s="25">
        <v>0</v>
      </c>
      <c r="W328" s="25">
        <v>1</v>
      </c>
      <c r="X328" s="25" t="s">
        <v>191</v>
      </c>
      <c r="Y328" s="25" t="s">
        <v>212</v>
      </c>
      <c r="Z328" s="31"/>
      <c r="AA328" s="30"/>
      <c r="AB328" s="31"/>
      <c r="AC328" s="31"/>
      <c r="AD328" s="32"/>
      <c r="AE328" s="32"/>
      <c r="AF328" s="32"/>
    </row>
    <row r="329" spans="1:32" s="27" customFormat="1" ht="12.75" customHeight="1" x14ac:dyDescent="0.3">
      <c r="A329" s="27" t="s">
        <v>1182</v>
      </c>
      <c r="B329" s="5" t="s">
        <v>1183</v>
      </c>
      <c r="C329" s="25">
        <v>0</v>
      </c>
      <c r="D329" s="25">
        <v>0</v>
      </c>
      <c r="E329" s="25">
        <v>0</v>
      </c>
      <c r="F329" s="25">
        <v>0</v>
      </c>
      <c r="G329" s="25">
        <v>0</v>
      </c>
      <c r="H329" s="25">
        <v>0</v>
      </c>
      <c r="I329" s="25">
        <v>0</v>
      </c>
      <c r="J329" s="25">
        <v>0</v>
      </c>
      <c r="K329" s="25">
        <v>0</v>
      </c>
      <c r="L329" s="25">
        <v>0</v>
      </c>
      <c r="M329" s="25">
        <v>331235</v>
      </c>
      <c r="N329" s="25">
        <v>90000</v>
      </c>
      <c r="O329" s="25">
        <v>0</v>
      </c>
      <c r="P329" s="25">
        <v>0</v>
      </c>
      <c r="Q329" s="25">
        <v>0</v>
      </c>
      <c r="R329" s="25">
        <v>0</v>
      </c>
      <c r="S329" s="25">
        <v>0</v>
      </c>
      <c r="T329" s="25">
        <v>0</v>
      </c>
      <c r="U329" s="25">
        <v>10000</v>
      </c>
      <c r="V329" s="25">
        <v>0</v>
      </c>
      <c r="W329" s="25">
        <v>5000</v>
      </c>
      <c r="X329" s="25" t="s">
        <v>191</v>
      </c>
      <c r="Y329" s="25" t="s">
        <v>372</v>
      </c>
      <c r="Z329" s="31"/>
      <c r="AA329" s="30"/>
      <c r="AB329" s="31"/>
      <c r="AC329" s="31"/>
      <c r="AD329" s="32"/>
      <c r="AE329" s="32"/>
      <c r="AF329" s="32"/>
    </row>
    <row r="330" spans="1:32" s="27" customFormat="1" ht="12.75" customHeight="1" x14ac:dyDescent="0.3">
      <c r="A330" s="27" t="s">
        <v>1185</v>
      </c>
      <c r="B330" s="5" t="s">
        <v>1989</v>
      </c>
      <c r="C330" s="25">
        <v>0</v>
      </c>
      <c r="D330" s="25">
        <v>0</v>
      </c>
      <c r="E330" s="25">
        <v>0</v>
      </c>
      <c r="F330" s="25">
        <v>0</v>
      </c>
      <c r="G330" s="25">
        <v>0</v>
      </c>
      <c r="H330" s="25">
        <v>0</v>
      </c>
      <c r="I330" s="25">
        <v>0</v>
      </c>
      <c r="J330" s="25">
        <v>0</v>
      </c>
      <c r="K330" s="25">
        <v>0</v>
      </c>
      <c r="L330" s="25">
        <v>0</v>
      </c>
      <c r="M330" s="25">
        <v>19262</v>
      </c>
      <c r="N330" s="25">
        <v>0</v>
      </c>
      <c r="O330" s="25">
        <v>0</v>
      </c>
      <c r="P330" s="25">
        <v>0</v>
      </c>
      <c r="Q330" s="25">
        <v>0</v>
      </c>
      <c r="R330" s="25">
        <v>0</v>
      </c>
      <c r="S330" s="25">
        <v>0</v>
      </c>
      <c r="T330" s="25">
        <v>0</v>
      </c>
      <c r="U330" s="25">
        <v>4000</v>
      </c>
      <c r="V330" s="25">
        <v>0</v>
      </c>
      <c r="W330" s="25">
        <v>0</v>
      </c>
      <c r="X330" s="25" t="s">
        <v>191</v>
      </c>
      <c r="Y330" s="25" t="s">
        <v>249</v>
      </c>
      <c r="Z330" s="31"/>
      <c r="AA330" s="30"/>
      <c r="AB330" s="31"/>
      <c r="AC330" s="31"/>
      <c r="AD330" s="32"/>
      <c r="AE330" s="32"/>
      <c r="AF330" s="32"/>
    </row>
    <row r="331" spans="1:32" s="27" customFormat="1" ht="12.75" customHeight="1" x14ac:dyDescent="0.3">
      <c r="A331" s="27" t="s">
        <v>1188</v>
      </c>
      <c r="B331" s="5" t="s">
        <v>1189</v>
      </c>
      <c r="C331" s="25">
        <v>0</v>
      </c>
      <c r="D331" s="25">
        <v>0</v>
      </c>
      <c r="E331" s="25">
        <v>0</v>
      </c>
      <c r="F331" s="25">
        <v>0</v>
      </c>
      <c r="G331" s="25">
        <v>0</v>
      </c>
      <c r="H331" s="25">
        <v>0</v>
      </c>
      <c r="I331" s="25">
        <v>0</v>
      </c>
      <c r="J331" s="25">
        <v>0</v>
      </c>
      <c r="K331" s="25">
        <v>0</v>
      </c>
      <c r="L331" s="25">
        <v>0</v>
      </c>
      <c r="M331" s="25">
        <v>33204</v>
      </c>
      <c r="N331" s="25">
        <v>3500</v>
      </c>
      <c r="O331" s="25">
        <v>0</v>
      </c>
      <c r="P331" s="25">
        <v>0</v>
      </c>
      <c r="Q331" s="25">
        <v>0</v>
      </c>
      <c r="R331" s="25">
        <v>0</v>
      </c>
      <c r="S331" s="25">
        <v>0</v>
      </c>
      <c r="T331" s="25">
        <v>0</v>
      </c>
      <c r="U331" s="25">
        <v>0</v>
      </c>
      <c r="V331" s="25">
        <v>0</v>
      </c>
      <c r="W331" s="25">
        <v>4000</v>
      </c>
      <c r="X331" s="25" t="s">
        <v>191</v>
      </c>
      <c r="Y331" s="25" t="s">
        <v>249</v>
      </c>
      <c r="Z331" s="31"/>
      <c r="AA331" s="30"/>
      <c r="AB331" s="31"/>
      <c r="AC331" s="31"/>
      <c r="AD331" s="32"/>
      <c r="AE331" s="32"/>
      <c r="AF331" s="32"/>
    </row>
    <row r="332" spans="1:32" s="27" customFormat="1" ht="12.75" customHeight="1" x14ac:dyDescent="0.3">
      <c r="A332" s="27" t="s">
        <v>1191</v>
      </c>
      <c r="B332" s="5" t="s">
        <v>1192</v>
      </c>
      <c r="C332" s="25">
        <v>0</v>
      </c>
      <c r="D332" s="25">
        <v>0</v>
      </c>
      <c r="E332" s="25">
        <v>0</v>
      </c>
      <c r="F332" s="25">
        <v>0</v>
      </c>
      <c r="G332" s="25">
        <v>0</v>
      </c>
      <c r="H332" s="25">
        <v>0</v>
      </c>
      <c r="I332" s="25">
        <v>0</v>
      </c>
      <c r="J332" s="25">
        <v>0</v>
      </c>
      <c r="K332" s="25">
        <v>0</v>
      </c>
      <c r="L332" s="25">
        <v>0</v>
      </c>
      <c r="M332" s="25">
        <v>82260</v>
      </c>
      <c r="N332" s="25">
        <v>0</v>
      </c>
      <c r="O332" s="25">
        <v>0</v>
      </c>
      <c r="P332" s="25">
        <v>27</v>
      </c>
      <c r="Q332" s="25">
        <v>0</v>
      </c>
      <c r="R332" s="25">
        <v>0</v>
      </c>
      <c r="S332" s="25">
        <v>0</v>
      </c>
      <c r="T332" s="25">
        <v>0</v>
      </c>
      <c r="U332" s="25">
        <v>2000</v>
      </c>
      <c r="V332" s="25">
        <v>0</v>
      </c>
      <c r="W332" s="25">
        <v>0</v>
      </c>
      <c r="X332" s="25" t="s">
        <v>191</v>
      </c>
      <c r="Y332" s="25" t="s">
        <v>212</v>
      </c>
      <c r="Z332" s="31"/>
      <c r="AA332" s="30"/>
      <c r="AB332" s="31"/>
      <c r="AC332" s="31"/>
      <c r="AD332" s="32"/>
      <c r="AE332" s="32"/>
      <c r="AF332" s="32"/>
    </row>
    <row r="333" spans="1:32" s="27" customFormat="1" ht="12.75" customHeight="1" x14ac:dyDescent="0.3">
      <c r="A333" s="27" t="s">
        <v>1194</v>
      </c>
      <c r="B333" s="5" t="s">
        <v>1195</v>
      </c>
      <c r="C333" s="25">
        <v>0</v>
      </c>
      <c r="D333" s="25">
        <v>0</v>
      </c>
      <c r="E333" s="25">
        <v>0</v>
      </c>
      <c r="F333" s="25">
        <v>0</v>
      </c>
      <c r="G333" s="25">
        <v>0</v>
      </c>
      <c r="H333" s="25">
        <v>0</v>
      </c>
      <c r="I333" s="25">
        <v>0</v>
      </c>
      <c r="J333" s="25">
        <v>0</v>
      </c>
      <c r="K333" s="25">
        <v>0</v>
      </c>
      <c r="L333" s="25">
        <v>0</v>
      </c>
      <c r="M333" s="25">
        <v>24114</v>
      </c>
      <c r="N333" s="25">
        <v>0</v>
      </c>
      <c r="O333" s="25">
        <v>0</v>
      </c>
      <c r="P333" s="25">
        <v>0</v>
      </c>
      <c r="Q333" s="25">
        <v>0</v>
      </c>
      <c r="R333" s="25">
        <v>0</v>
      </c>
      <c r="S333" s="25">
        <v>0</v>
      </c>
      <c r="T333" s="25">
        <v>0</v>
      </c>
      <c r="U333" s="25">
        <v>0</v>
      </c>
      <c r="V333" s="25">
        <v>4500</v>
      </c>
      <c r="W333" s="25">
        <v>0</v>
      </c>
      <c r="X333" s="25" t="s">
        <v>191</v>
      </c>
      <c r="Y333" s="25" t="s">
        <v>212</v>
      </c>
      <c r="Z333" s="31"/>
      <c r="AA333" s="30"/>
      <c r="AB333" s="31"/>
      <c r="AC333" s="31"/>
      <c r="AD333" s="32"/>
      <c r="AE333" s="32"/>
      <c r="AF333" s="32"/>
    </row>
    <row r="334" spans="1:32" s="27" customFormat="1" ht="12.75" customHeight="1" x14ac:dyDescent="0.3">
      <c r="A334" s="27" t="s">
        <v>1197</v>
      </c>
      <c r="B334" s="5" t="s">
        <v>1198</v>
      </c>
      <c r="C334" s="25">
        <v>0</v>
      </c>
      <c r="D334" s="25">
        <v>0</v>
      </c>
      <c r="E334" s="25">
        <v>0</v>
      </c>
      <c r="F334" s="25">
        <v>0</v>
      </c>
      <c r="G334" s="25">
        <v>0</v>
      </c>
      <c r="H334" s="25">
        <v>0</v>
      </c>
      <c r="I334" s="25">
        <v>261</v>
      </c>
      <c r="J334" s="25">
        <v>0</v>
      </c>
      <c r="K334" s="25">
        <v>0</v>
      </c>
      <c r="L334" s="25">
        <v>6600</v>
      </c>
      <c r="M334" s="25">
        <v>15482</v>
      </c>
      <c r="N334" s="25">
        <v>125500</v>
      </c>
      <c r="O334" s="25">
        <v>0</v>
      </c>
      <c r="P334" s="25">
        <v>0</v>
      </c>
      <c r="Q334" s="25">
        <v>0</v>
      </c>
      <c r="R334" s="25">
        <v>0</v>
      </c>
      <c r="S334" s="25">
        <v>0</v>
      </c>
      <c r="T334" s="25">
        <v>24</v>
      </c>
      <c r="U334" s="25">
        <v>0</v>
      </c>
      <c r="V334" s="25">
        <v>0</v>
      </c>
      <c r="W334" s="25">
        <v>0</v>
      </c>
      <c r="X334" s="25" t="s">
        <v>191</v>
      </c>
      <c r="Y334" s="25" t="s">
        <v>269</v>
      </c>
      <c r="Z334" s="31"/>
      <c r="AA334" s="30"/>
      <c r="AB334" s="31"/>
      <c r="AC334" s="31"/>
      <c r="AD334" s="32"/>
      <c r="AE334" s="32"/>
      <c r="AF334" s="32"/>
    </row>
    <row r="335" spans="1:32" s="27" customFormat="1" ht="12.75" customHeight="1" x14ac:dyDescent="0.3">
      <c r="A335" s="27" t="s">
        <v>1200</v>
      </c>
      <c r="B335" s="5" t="s">
        <v>1990</v>
      </c>
      <c r="C335" s="25">
        <v>0</v>
      </c>
      <c r="D335" s="25">
        <v>0</v>
      </c>
      <c r="E335" s="25">
        <v>0</v>
      </c>
      <c r="F335" s="25">
        <v>0</v>
      </c>
      <c r="G335" s="25">
        <v>0</v>
      </c>
      <c r="H335" s="25">
        <v>0</v>
      </c>
      <c r="I335" s="25">
        <v>0</v>
      </c>
      <c r="J335" s="25">
        <v>0</v>
      </c>
      <c r="K335" s="25">
        <v>0</v>
      </c>
      <c r="L335" s="25">
        <v>0</v>
      </c>
      <c r="M335" s="25">
        <v>35000</v>
      </c>
      <c r="N335" s="25">
        <v>0</v>
      </c>
      <c r="O335" s="25">
        <v>0</v>
      </c>
      <c r="P335" s="25">
        <v>228</v>
      </c>
      <c r="Q335" s="25">
        <v>0</v>
      </c>
      <c r="R335" s="25">
        <v>0</v>
      </c>
      <c r="S335" s="25">
        <v>0</v>
      </c>
      <c r="T335" s="25">
        <v>0</v>
      </c>
      <c r="U335" s="25">
        <v>0</v>
      </c>
      <c r="V335" s="25">
        <v>0</v>
      </c>
      <c r="W335" s="25">
        <v>0</v>
      </c>
      <c r="X335" s="25" t="s">
        <v>193</v>
      </c>
      <c r="Y335" s="25" t="s">
        <v>205</v>
      </c>
      <c r="Z335" s="31"/>
      <c r="AA335" s="30"/>
      <c r="AB335" s="31"/>
      <c r="AC335" s="31"/>
      <c r="AD335" s="32"/>
      <c r="AE335" s="32"/>
      <c r="AF335" s="32"/>
    </row>
    <row r="336" spans="1:32" s="27" customFormat="1" ht="12.75" customHeight="1" x14ac:dyDescent="0.3">
      <c r="A336" s="27" t="s">
        <v>1203</v>
      </c>
      <c r="B336" s="5" t="s">
        <v>1204</v>
      </c>
      <c r="C336" s="25">
        <v>0</v>
      </c>
      <c r="D336" s="25">
        <v>0</v>
      </c>
      <c r="E336" s="25">
        <v>0</v>
      </c>
      <c r="F336" s="25">
        <v>0</v>
      </c>
      <c r="G336" s="25">
        <v>0</v>
      </c>
      <c r="H336" s="25">
        <v>0</v>
      </c>
      <c r="I336" s="25">
        <v>0</v>
      </c>
      <c r="J336" s="25">
        <v>0</v>
      </c>
      <c r="K336" s="25">
        <v>0</v>
      </c>
      <c r="L336" s="25">
        <v>0</v>
      </c>
      <c r="M336" s="25">
        <v>198528</v>
      </c>
      <c r="N336" s="25">
        <v>0</v>
      </c>
      <c r="O336" s="25">
        <v>0</v>
      </c>
      <c r="P336" s="25">
        <v>0</v>
      </c>
      <c r="Q336" s="25">
        <v>0</v>
      </c>
      <c r="R336" s="25">
        <v>0</v>
      </c>
      <c r="S336" s="25">
        <v>0</v>
      </c>
      <c r="T336" s="25">
        <v>0</v>
      </c>
      <c r="U336" s="25">
        <v>0</v>
      </c>
      <c r="V336" s="25">
        <v>0</v>
      </c>
      <c r="W336" s="25">
        <v>0</v>
      </c>
      <c r="X336" s="25" t="s">
        <v>191</v>
      </c>
      <c r="Y336" s="25" t="s">
        <v>212</v>
      </c>
      <c r="Z336" s="31"/>
      <c r="AA336" s="30"/>
      <c r="AB336" s="31"/>
      <c r="AC336" s="31"/>
      <c r="AD336" s="32"/>
      <c r="AE336" s="32"/>
      <c r="AF336" s="32"/>
    </row>
    <row r="337" spans="1:32" s="27" customFormat="1" ht="12.75" customHeight="1" x14ac:dyDescent="0.3">
      <c r="A337" s="27" t="s">
        <v>1206</v>
      </c>
      <c r="B337" s="5" t="s">
        <v>1207</v>
      </c>
      <c r="C337" s="25">
        <v>0</v>
      </c>
      <c r="D337" s="25">
        <v>0</v>
      </c>
      <c r="E337" s="25">
        <v>0</v>
      </c>
      <c r="F337" s="25">
        <v>0</v>
      </c>
      <c r="G337" s="25">
        <v>0</v>
      </c>
      <c r="H337" s="25">
        <v>0</v>
      </c>
      <c r="I337" s="25">
        <v>0</v>
      </c>
      <c r="J337" s="25">
        <v>0</v>
      </c>
      <c r="K337" s="25">
        <v>0</v>
      </c>
      <c r="L337" s="25">
        <v>0</v>
      </c>
      <c r="M337" s="25">
        <v>330383</v>
      </c>
      <c r="N337" s="25">
        <v>30000</v>
      </c>
      <c r="O337" s="25">
        <v>0</v>
      </c>
      <c r="P337" s="25">
        <v>0</v>
      </c>
      <c r="Q337" s="25">
        <v>0</v>
      </c>
      <c r="R337" s="25">
        <v>0</v>
      </c>
      <c r="S337" s="25">
        <v>0</v>
      </c>
      <c r="T337" s="25">
        <v>0</v>
      </c>
      <c r="U337" s="25">
        <v>20000</v>
      </c>
      <c r="V337" s="25">
        <v>0</v>
      </c>
      <c r="W337" s="25">
        <v>0</v>
      </c>
      <c r="X337" s="25" t="s">
        <v>191</v>
      </c>
      <c r="Y337" s="25" t="s">
        <v>372</v>
      </c>
      <c r="Z337" s="31"/>
      <c r="AA337" s="30"/>
      <c r="AB337" s="31"/>
      <c r="AC337" s="31"/>
      <c r="AD337" s="32"/>
      <c r="AE337" s="32"/>
      <c r="AF337" s="32"/>
    </row>
    <row r="338" spans="1:32" s="27" customFormat="1" ht="12.75" customHeight="1" x14ac:dyDescent="0.3">
      <c r="A338" s="27" t="s">
        <v>1212</v>
      </c>
      <c r="B338" s="5" t="s">
        <v>1991</v>
      </c>
      <c r="C338" s="25">
        <v>0</v>
      </c>
      <c r="D338" s="25">
        <v>0</v>
      </c>
      <c r="E338" s="25">
        <v>0</v>
      </c>
      <c r="F338" s="25">
        <v>0</v>
      </c>
      <c r="G338" s="25">
        <v>0</v>
      </c>
      <c r="H338" s="25">
        <v>0</v>
      </c>
      <c r="I338" s="25">
        <v>0</v>
      </c>
      <c r="J338" s="25">
        <v>0</v>
      </c>
      <c r="K338" s="25">
        <v>0</v>
      </c>
      <c r="L338" s="25">
        <v>0</v>
      </c>
      <c r="M338" s="25">
        <v>161850</v>
      </c>
      <c r="N338" s="25">
        <v>40000</v>
      </c>
      <c r="O338" s="25">
        <v>0</v>
      </c>
      <c r="P338" s="25">
        <v>0</v>
      </c>
      <c r="Q338" s="25">
        <v>0</v>
      </c>
      <c r="R338" s="25">
        <v>0</v>
      </c>
      <c r="S338" s="25">
        <v>300</v>
      </c>
      <c r="T338" s="25">
        <v>0</v>
      </c>
      <c r="U338" s="25">
        <v>0</v>
      </c>
      <c r="V338" s="25">
        <v>0</v>
      </c>
      <c r="W338" s="25">
        <v>0</v>
      </c>
      <c r="X338" s="25" t="s">
        <v>195</v>
      </c>
      <c r="Y338" s="25" t="s">
        <v>205</v>
      </c>
      <c r="Z338" s="31"/>
      <c r="AA338" s="30"/>
      <c r="AB338" s="31"/>
      <c r="AC338" s="31"/>
      <c r="AD338" s="32"/>
      <c r="AE338" s="32"/>
      <c r="AF338" s="32"/>
    </row>
    <row r="339" spans="1:32" s="27" customFormat="1" ht="12.75" customHeight="1" x14ac:dyDescent="0.3">
      <c r="A339" s="27" t="s">
        <v>1215</v>
      </c>
      <c r="B339" s="5" t="s">
        <v>1216</v>
      </c>
      <c r="C339" s="25">
        <v>0</v>
      </c>
      <c r="D339" s="25">
        <v>0</v>
      </c>
      <c r="E339" s="25">
        <v>0</v>
      </c>
      <c r="F339" s="25">
        <v>0</v>
      </c>
      <c r="G339" s="25">
        <v>0</v>
      </c>
      <c r="H339" s="25">
        <v>0</v>
      </c>
      <c r="I339" s="25">
        <v>0</v>
      </c>
      <c r="J339" s="25">
        <v>0</v>
      </c>
      <c r="K339" s="25">
        <v>0</v>
      </c>
      <c r="L339" s="25">
        <v>0</v>
      </c>
      <c r="M339" s="25">
        <v>16359</v>
      </c>
      <c r="N339" s="25">
        <v>0</v>
      </c>
      <c r="O339" s="25">
        <v>0</v>
      </c>
      <c r="P339" s="25">
        <v>0</v>
      </c>
      <c r="Q339" s="25">
        <v>0</v>
      </c>
      <c r="R339" s="25">
        <v>0</v>
      </c>
      <c r="S339" s="25">
        <v>0</v>
      </c>
      <c r="T339" s="25">
        <v>0</v>
      </c>
      <c r="U339" s="25">
        <v>0</v>
      </c>
      <c r="V339" s="25">
        <v>0</v>
      </c>
      <c r="W339" s="25">
        <v>0</v>
      </c>
      <c r="X339" s="25" t="s">
        <v>191</v>
      </c>
      <c r="Y339" s="25" t="s">
        <v>212</v>
      </c>
      <c r="Z339" s="31"/>
      <c r="AA339" s="30"/>
      <c r="AB339" s="31"/>
      <c r="AC339" s="31"/>
      <c r="AD339" s="32"/>
      <c r="AE339" s="32"/>
      <c r="AF339" s="32"/>
    </row>
    <row r="340" spans="1:32" s="27" customFormat="1" ht="12.75" customHeight="1" x14ac:dyDescent="0.3">
      <c r="A340" s="27" t="s">
        <v>1218</v>
      </c>
      <c r="B340" s="5" t="s">
        <v>1992</v>
      </c>
      <c r="C340" s="25">
        <v>0</v>
      </c>
      <c r="D340" s="25">
        <v>0</v>
      </c>
      <c r="E340" s="25">
        <v>0</v>
      </c>
      <c r="F340" s="25">
        <v>0</v>
      </c>
      <c r="G340" s="25">
        <v>170</v>
      </c>
      <c r="H340" s="25">
        <v>0</v>
      </c>
      <c r="I340" s="25">
        <v>14</v>
      </c>
      <c r="J340" s="25">
        <v>0</v>
      </c>
      <c r="K340" s="25">
        <v>0</v>
      </c>
      <c r="L340" s="25">
        <v>0</v>
      </c>
      <c r="M340" s="25">
        <v>243209</v>
      </c>
      <c r="N340" s="25">
        <v>30200</v>
      </c>
      <c r="O340" s="25">
        <v>0</v>
      </c>
      <c r="P340" s="25">
        <v>199</v>
      </c>
      <c r="Q340" s="25">
        <v>0</v>
      </c>
      <c r="R340" s="25">
        <v>0</v>
      </c>
      <c r="S340" s="25">
        <v>350</v>
      </c>
      <c r="T340" s="25">
        <v>0</v>
      </c>
      <c r="U340" s="25">
        <v>13000</v>
      </c>
      <c r="V340" s="25">
        <v>3631</v>
      </c>
      <c r="W340" s="25">
        <v>0</v>
      </c>
      <c r="X340" s="25" t="s">
        <v>193</v>
      </c>
      <c r="Y340" s="25" t="s">
        <v>205</v>
      </c>
      <c r="Z340" s="31"/>
      <c r="AA340" s="30"/>
      <c r="AB340" s="31"/>
      <c r="AC340" s="31"/>
      <c r="AD340" s="32"/>
      <c r="AE340" s="32"/>
      <c r="AF340" s="32"/>
    </row>
    <row r="341" spans="1:32" s="27" customFormat="1" ht="12.75" customHeight="1" x14ac:dyDescent="0.3">
      <c r="A341" s="27" t="s">
        <v>1221</v>
      </c>
      <c r="B341" s="5" t="s">
        <v>1993</v>
      </c>
      <c r="C341" s="25">
        <v>0</v>
      </c>
      <c r="D341" s="25">
        <v>0</v>
      </c>
      <c r="E341" s="25">
        <v>0</v>
      </c>
      <c r="F341" s="25">
        <v>784</v>
      </c>
      <c r="G341" s="25">
        <v>0</v>
      </c>
      <c r="H341" s="25">
        <v>0</v>
      </c>
      <c r="I341" s="25">
        <v>0</v>
      </c>
      <c r="J341" s="25">
        <v>0</v>
      </c>
      <c r="K341" s="25">
        <v>0</v>
      </c>
      <c r="L341" s="25">
        <v>0</v>
      </c>
      <c r="M341" s="25">
        <v>329587</v>
      </c>
      <c r="N341" s="25">
        <v>17500</v>
      </c>
      <c r="O341" s="25">
        <v>0</v>
      </c>
      <c r="P341" s="25">
        <v>0</v>
      </c>
      <c r="Q341" s="25">
        <v>3000</v>
      </c>
      <c r="R341" s="25">
        <v>0</v>
      </c>
      <c r="S341" s="25">
        <v>0</v>
      </c>
      <c r="T341" s="25">
        <v>0</v>
      </c>
      <c r="U341" s="25">
        <v>0</v>
      </c>
      <c r="V341" s="25">
        <v>18000</v>
      </c>
      <c r="W341" s="25">
        <v>26500</v>
      </c>
      <c r="X341" s="25" t="s">
        <v>191</v>
      </c>
      <c r="Y341" s="25" t="s">
        <v>205</v>
      </c>
      <c r="Z341" s="31"/>
      <c r="AA341" s="30"/>
      <c r="AB341" s="31"/>
      <c r="AC341" s="31"/>
      <c r="AD341" s="32"/>
      <c r="AE341" s="32"/>
      <c r="AF341" s="32"/>
    </row>
    <row r="342" spans="1:32" s="27" customFormat="1" ht="12.75" customHeight="1" x14ac:dyDescent="0.3">
      <c r="A342" s="27" t="s">
        <v>1224</v>
      </c>
      <c r="B342" s="5" t="s">
        <v>1994</v>
      </c>
      <c r="C342" s="25">
        <v>0</v>
      </c>
      <c r="D342" s="25">
        <v>0</v>
      </c>
      <c r="E342" s="25">
        <v>0</v>
      </c>
      <c r="F342" s="25">
        <v>0</v>
      </c>
      <c r="G342" s="25">
        <v>0</v>
      </c>
      <c r="H342" s="25">
        <v>0</v>
      </c>
      <c r="I342" s="25">
        <v>176</v>
      </c>
      <c r="J342" s="25">
        <v>0</v>
      </c>
      <c r="K342" s="25">
        <v>0</v>
      </c>
      <c r="L342" s="25">
        <v>0</v>
      </c>
      <c r="M342" s="25">
        <v>44252</v>
      </c>
      <c r="N342" s="25">
        <v>82000</v>
      </c>
      <c r="O342" s="25">
        <v>0</v>
      </c>
      <c r="P342" s="25">
        <v>0</v>
      </c>
      <c r="Q342" s="25">
        <v>0</v>
      </c>
      <c r="R342" s="25">
        <v>0</v>
      </c>
      <c r="S342" s="25">
        <v>0</v>
      </c>
      <c r="T342" s="25">
        <v>0</v>
      </c>
      <c r="U342" s="25">
        <v>18000</v>
      </c>
      <c r="V342" s="25">
        <v>142000</v>
      </c>
      <c r="W342" s="25">
        <v>0</v>
      </c>
      <c r="X342" s="25" t="s">
        <v>191</v>
      </c>
      <c r="Y342" s="25" t="s">
        <v>205</v>
      </c>
      <c r="Z342" s="31"/>
      <c r="AA342" s="30"/>
      <c r="AB342" s="31"/>
      <c r="AC342" s="31"/>
      <c r="AD342" s="32"/>
      <c r="AE342" s="32"/>
      <c r="AF342" s="32"/>
    </row>
    <row r="343" spans="1:32" s="27" customFormat="1" ht="12.75" customHeight="1" x14ac:dyDescent="0.3">
      <c r="A343" s="27" t="s">
        <v>1836</v>
      </c>
      <c r="B343" s="5" t="s">
        <v>1995</v>
      </c>
      <c r="C343" s="25">
        <v>0</v>
      </c>
      <c r="D343" s="25">
        <v>0</v>
      </c>
      <c r="E343" s="25">
        <v>0</v>
      </c>
      <c r="F343" s="25">
        <v>0</v>
      </c>
      <c r="G343" s="25">
        <v>0</v>
      </c>
      <c r="H343" s="25">
        <v>0</v>
      </c>
      <c r="I343" s="25">
        <v>0</v>
      </c>
      <c r="J343" s="25">
        <v>0</v>
      </c>
      <c r="K343" s="25">
        <v>0</v>
      </c>
      <c r="L343" s="25">
        <v>0</v>
      </c>
      <c r="M343" s="25">
        <v>81616</v>
      </c>
      <c r="N343" s="25">
        <v>0</v>
      </c>
      <c r="O343" s="25">
        <v>0</v>
      </c>
      <c r="P343" s="25">
        <v>2340</v>
      </c>
      <c r="Q343" s="25">
        <v>0</v>
      </c>
      <c r="R343" s="25">
        <v>0</v>
      </c>
      <c r="S343" s="25">
        <v>0</v>
      </c>
      <c r="T343" s="25">
        <v>0</v>
      </c>
      <c r="U343" s="25">
        <v>0</v>
      </c>
      <c r="V343" s="25">
        <v>0</v>
      </c>
      <c r="W343" s="25">
        <v>7500</v>
      </c>
      <c r="X343" s="25" t="s">
        <v>191</v>
      </c>
      <c r="Y343" s="25" t="s">
        <v>205</v>
      </c>
      <c r="Z343" s="31"/>
      <c r="AA343" s="30"/>
      <c r="AB343" s="31"/>
      <c r="AC343" s="31"/>
      <c r="AD343" s="32"/>
      <c r="AE343" s="32"/>
      <c r="AF343" s="32"/>
    </row>
    <row r="344" spans="1:32" s="27" customFormat="1" ht="12.75" customHeight="1" x14ac:dyDescent="0.3">
      <c r="A344" s="27" t="s">
        <v>1227</v>
      </c>
      <c r="B344" s="5" t="s">
        <v>1996</v>
      </c>
      <c r="C344" s="25">
        <v>0</v>
      </c>
      <c r="D344" s="25">
        <v>0</v>
      </c>
      <c r="E344" s="25">
        <v>0</v>
      </c>
      <c r="F344" s="25">
        <v>0</v>
      </c>
      <c r="G344" s="25">
        <v>0</v>
      </c>
      <c r="H344" s="25">
        <v>0</v>
      </c>
      <c r="I344" s="25">
        <v>0</v>
      </c>
      <c r="J344" s="25">
        <v>0</v>
      </c>
      <c r="K344" s="25">
        <v>0</v>
      </c>
      <c r="L344" s="25">
        <v>0</v>
      </c>
      <c r="M344" s="25">
        <v>484273</v>
      </c>
      <c r="N344" s="25">
        <v>0</v>
      </c>
      <c r="O344" s="25">
        <v>0</v>
      </c>
      <c r="P344" s="25">
        <v>0</v>
      </c>
      <c r="Q344" s="25">
        <v>0</v>
      </c>
      <c r="R344" s="25">
        <v>0</v>
      </c>
      <c r="S344" s="25">
        <v>0</v>
      </c>
      <c r="T344" s="25">
        <v>0</v>
      </c>
      <c r="U344" s="25">
        <v>11000</v>
      </c>
      <c r="V344" s="25">
        <v>0</v>
      </c>
      <c r="W344" s="25">
        <v>13803</v>
      </c>
      <c r="X344" s="25" t="s">
        <v>191</v>
      </c>
      <c r="Y344" s="25" t="s">
        <v>205</v>
      </c>
      <c r="Z344" s="31"/>
      <c r="AA344" s="30"/>
      <c r="AB344" s="31"/>
      <c r="AC344" s="31"/>
      <c r="AD344" s="32"/>
      <c r="AE344" s="32"/>
      <c r="AF344" s="32"/>
    </row>
    <row r="345" spans="1:32" s="27" customFormat="1" ht="12.75" customHeight="1" x14ac:dyDescent="0.3">
      <c r="A345" s="27" t="s">
        <v>1230</v>
      </c>
      <c r="B345" s="5" t="s">
        <v>1997</v>
      </c>
      <c r="C345" s="25">
        <v>0</v>
      </c>
      <c r="D345" s="25">
        <v>0</v>
      </c>
      <c r="E345" s="25">
        <v>10490</v>
      </c>
      <c r="F345" s="25">
        <v>0</v>
      </c>
      <c r="G345" s="25">
        <v>0</v>
      </c>
      <c r="H345" s="25">
        <v>0</v>
      </c>
      <c r="I345" s="25">
        <v>0</v>
      </c>
      <c r="J345" s="25">
        <v>0</v>
      </c>
      <c r="K345" s="25">
        <v>0</v>
      </c>
      <c r="L345" s="25">
        <v>0</v>
      </c>
      <c r="M345" s="25">
        <v>181379</v>
      </c>
      <c r="N345" s="25">
        <v>10000</v>
      </c>
      <c r="O345" s="25">
        <v>0</v>
      </c>
      <c r="P345" s="25">
        <v>0</v>
      </c>
      <c r="Q345" s="25">
        <v>0</v>
      </c>
      <c r="R345" s="25">
        <v>0</v>
      </c>
      <c r="S345" s="25">
        <v>0</v>
      </c>
      <c r="T345" s="25">
        <v>0</v>
      </c>
      <c r="U345" s="25">
        <v>30000</v>
      </c>
      <c r="V345" s="25">
        <v>15000</v>
      </c>
      <c r="W345" s="25">
        <v>5000</v>
      </c>
      <c r="X345" s="25" t="s">
        <v>195</v>
      </c>
      <c r="Y345" s="25" t="s">
        <v>205</v>
      </c>
      <c r="Z345" s="31"/>
      <c r="AA345" s="30"/>
      <c r="AB345" s="31"/>
      <c r="AC345" s="31"/>
      <c r="AD345" s="32"/>
      <c r="AE345" s="32"/>
      <c r="AF345" s="32"/>
    </row>
    <row r="346" spans="1:32" s="27" customFormat="1" ht="12.75" customHeight="1" x14ac:dyDescent="0.3">
      <c r="A346" s="27" t="s">
        <v>1233</v>
      </c>
      <c r="B346" s="5" t="s">
        <v>1234</v>
      </c>
      <c r="C346" s="25">
        <v>0</v>
      </c>
      <c r="D346" s="25">
        <v>0</v>
      </c>
      <c r="E346" s="25">
        <v>0</v>
      </c>
      <c r="F346" s="25">
        <v>0</v>
      </c>
      <c r="G346" s="25">
        <v>0</v>
      </c>
      <c r="H346" s="25">
        <v>0</v>
      </c>
      <c r="I346" s="25">
        <v>0</v>
      </c>
      <c r="J346" s="25">
        <v>0</v>
      </c>
      <c r="K346" s="25">
        <v>0</v>
      </c>
      <c r="L346" s="25">
        <v>0</v>
      </c>
      <c r="M346" s="25">
        <v>6888</v>
      </c>
      <c r="N346" s="25">
        <v>10400</v>
      </c>
      <c r="O346" s="25">
        <v>0</v>
      </c>
      <c r="P346" s="25">
        <v>0</v>
      </c>
      <c r="Q346" s="25">
        <v>0</v>
      </c>
      <c r="R346" s="25">
        <v>0</v>
      </c>
      <c r="S346" s="25">
        <v>0</v>
      </c>
      <c r="T346" s="25">
        <v>1</v>
      </c>
      <c r="U346" s="25">
        <v>0</v>
      </c>
      <c r="V346" s="25">
        <v>0</v>
      </c>
      <c r="W346" s="25">
        <v>37</v>
      </c>
      <c r="X346" s="25" t="s">
        <v>191</v>
      </c>
      <c r="Y346" s="25" t="s">
        <v>212</v>
      </c>
      <c r="Z346" s="31"/>
      <c r="AA346" s="30"/>
      <c r="AB346" s="31"/>
      <c r="AC346" s="31"/>
      <c r="AD346" s="32"/>
      <c r="AE346" s="32"/>
      <c r="AF346" s="32"/>
    </row>
    <row r="347" spans="1:32" s="27" customFormat="1" ht="12.75" customHeight="1" x14ac:dyDescent="0.3">
      <c r="A347" s="27" t="s">
        <v>1839</v>
      </c>
      <c r="B347" s="5" t="s">
        <v>1840</v>
      </c>
      <c r="C347" s="25">
        <v>0</v>
      </c>
      <c r="D347" s="25">
        <v>0</v>
      </c>
      <c r="E347" s="25">
        <v>0</v>
      </c>
      <c r="F347" s="25">
        <v>0</v>
      </c>
      <c r="G347" s="25">
        <v>0</v>
      </c>
      <c r="H347" s="25">
        <v>0</v>
      </c>
      <c r="I347" s="25">
        <v>0</v>
      </c>
      <c r="J347" s="25">
        <v>0</v>
      </c>
      <c r="K347" s="25">
        <v>0</v>
      </c>
      <c r="L347" s="25">
        <v>0</v>
      </c>
      <c r="M347" s="25">
        <v>0</v>
      </c>
      <c r="N347" s="25">
        <v>0</v>
      </c>
      <c r="O347" s="25">
        <v>0</v>
      </c>
      <c r="P347" s="25">
        <v>0</v>
      </c>
      <c r="Q347" s="25">
        <v>0</v>
      </c>
      <c r="R347" s="25">
        <v>0</v>
      </c>
      <c r="S347" s="25">
        <v>0</v>
      </c>
      <c r="T347" s="25">
        <v>0</v>
      </c>
      <c r="U347" s="25">
        <v>0</v>
      </c>
      <c r="V347" s="25">
        <v>0</v>
      </c>
      <c r="W347" s="25">
        <v>0</v>
      </c>
      <c r="X347" s="25" t="s">
        <v>191</v>
      </c>
      <c r="Y347" s="25" t="s">
        <v>212</v>
      </c>
      <c r="Z347" s="31"/>
      <c r="AA347" s="30"/>
      <c r="AB347" s="31"/>
      <c r="AC347" s="31"/>
      <c r="AD347" s="32"/>
      <c r="AE347" s="32"/>
      <c r="AF347" s="32"/>
    </row>
    <row r="348" spans="1:32" s="27" customFormat="1" ht="12.75" customHeight="1" x14ac:dyDescent="0.3">
      <c r="A348" s="27" t="s">
        <v>1236</v>
      </c>
      <c r="B348" s="5" t="s">
        <v>1998</v>
      </c>
      <c r="C348" s="25">
        <v>0</v>
      </c>
      <c r="D348" s="25">
        <v>0</v>
      </c>
      <c r="E348" s="25">
        <v>0</v>
      </c>
      <c r="F348" s="25">
        <v>0</v>
      </c>
      <c r="G348" s="25">
        <v>0</v>
      </c>
      <c r="H348" s="25">
        <v>0</v>
      </c>
      <c r="I348" s="25">
        <v>0</v>
      </c>
      <c r="J348" s="25">
        <v>0</v>
      </c>
      <c r="K348" s="25">
        <v>0</v>
      </c>
      <c r="L348" s="25">
        <v>0</v>
      </c>
      <c r="M348" s="25">
        <v>272409</v>
      </c>
      <c r="N348" s="25">
        <v>25000</v>
      </c>
      <c r="O348" s="25">
        <v>0</v>
      </c>
      <c r="P348" s="25">
        <v>0</v>
      </c>
      <c r="Q348" s="25">
        <v>0</v>
      </c>
      <c r="R348" s="25">
        <v>0</v>
      </c>
      <c r="S348" s="25">
        <v>0</v>
      </c>
      <c r="T348" s="25">
        <v>0</v>
      </c>
      <c r="U348" s="25">
        <v>0</v>
      </c>
      <c r="V348" s="25">
        <v>56000</v>
      </c>
      <c r="W348" s="25">
        <v>0</v>
      </c>
      <c r="X348" s="25" t="s">
        <v>191</v>
      </c>
      <c r="Y348" s="25" t="s">
        <v>205</v>
      </c>
      <c r="Z348" s="31"/>
      <c r="AA348" s="30"/>
      <c r="AB348" s="31"/>
      <c r="AC348" s="31"/>
      <c r="AD348" s="32"/>
      <c r="AE348" s="32"/>
      <c r="AF348" s="32"/>
    </row>
    <row r="349" spans="1:32" s="27" customFormat="1" ht="12.75" customHeight="1" x14ac:dyDescent="0.3">
      <c r="A349" s="27" t="s">
        <v>1239</v>
      </c>
      <c r="B349" s="5" t="s">
        <v>1240</v>
      </c>
      <c r="C349" s="25">
        <v>0</v>
      </c>
      <c r="D349" s="25">
        <v>0</v>
      </c>
      <c r="E349" s="25">
        <v>0</v>
      </c>
      <c r="F349" s="25">
        <v>0</v>
      </c>
      <c r="G349" s="25">
        <v>0</v>
      </c>
      <c r="H349" s="25">
        <v>0</v>
      </c>
      <c r="I349" s="25">
        <v>0</v>
      </c>
      <c r="J349" s="25">
        <v>0</v>
      </c>
      <c r="K349" s="25">
        <v>0</v>
      </c>
      <c r="L349" s="25">
        <v>0</v>
      </c>
      <c r="M349" s="25">
        <v>173283</v>
      </c>
      <c r="N349" s="25">
        <v>35000</v>
      </c>
      <c r="O349" s="25">
        <v>0</v>
      </c>
      <c r="P349" s="25">
        <v>0</v>
      </c>
      <c r="Q349" s="25">
        <v>0</v>
      </c>
      <c r="R349" s="25">
        <v>0</v>
      </c>
      <c r="S349" s="25">
        <v>0</v>
      </c>
      <c r="T349" s="25">
        <v>0</v>
      </c>
      <c r="U349" s="25">
        <v>0</v>
      </c>
      <c r="V349" s="25">
        <v>0</v>
      </c>
      <c r="W349" s="25">
        <v>0</v>
      </c>
      <c r="X349" s="25" t="s">
        <v>191</v>
      </c>
      <c r="Y349" s="25" t="s">
        <v>262</v>
      </c>
      <c r="Z349" s="31"/>
      <c r="AA349" s="30"/>
      <c r="AB349" s="31"/>
      <c r="AC349" s="31"/>
      <c r="AD349" s="32"/>
      <c r="AE349" s="32"/>
      <c r="AF349" s="32"/>
    </row>
    <row r="350" spans="1:32" s="27" customFormat="1" ht="12.75" customHeight="1" x14ac:dyDescent="0.3">
      <c r="A350" s="27" t="s">
        <v>1242</v>
      </c>
      <c r="B350" s="5" t="s">
        <v>1999</v>
      </c>
      <c r="C350" s="25">
        <v>0</v>
      </c>
      <c r="D350" s="25">
        <v>0</v>
      </c>
      <c r="E350" s="25">
        <v>0</v>
      </c>
      <c r="F350" s="25">
        <v>0</v>
      </c>
      <c r="G350" s="25">
        <v>0</v>
      </c>
      <c r="H350" s="25">
        <v>0</v>
      </c>
      <c r="I350" s="25">
        <v>0</v>
      </c>
      <c r="J350" s="25">
        <v>0</v>
      </c>
      <c r="K350" s="25">
        <v>0</v>
      </c>
      <c r="L350" s="25">
        <v>0</v>
      </c>
      <c r="M350" s="25">
        <v>37538</v>
      </c>
      <c r="N350" s="25">
        <v>105350</v>
      </c>
      <c r="O350" s="25">
        <v>0</v>
      </c>
      <c r="P350" s="25">
        <v>0</v>
      </c>
      <c r="Q350" s="25">
        <v>0</v>
      </c>
      <c r="R350" s="25">
        <v>0</v>
      </c>
      <c r="S350" s="25">
        <v>0</v>
      </c>
      <c r="T350" s="25">
        <v>0</v>
      </c>
      <c r="U350" s="25">
        <v>0</v>
      </c>
      <c r="V350" s="25">
        <v>0</v>
      </c>
      <c r="W350" s="25">
        <v>15000</v>
      </c>
      <c r="X350" s="25" t="s">
        <v>191</v>
      </c>
      <c r="Y350" s="25" t="s">
        <v>205</v>
      </c>
      <c r="Z350" s="31"/>
      <c r="AA350" s="30"/>
      <c r="AB350" s="31"/>
      <c r="AC350" s="31"/>
      <c r="AD350" s="32"/>
      <c r="AE350" s="32"/>
      <c r="AF350" s="32"/>
    </row>
    <row r="351" spans="1:32" s="27" customFormat="1" ht="12.75" customHeight="1" x14ac:dyDescent="0.3">
      <c r="A351" s="27" t="s">
        <v>1245</v>
      </c>
      <c r="B351" s="5" t="s">
        <v>1246</v>
      </c>
      <c r="C351" s="25">
        <v>0</v>
      </c>
      <c r="D351" s="25">
        <v>0</v>
      </c>
      <c r="E351" s="25">
        <v>0</v>
      </c>
      <c r="F351" s="25">
        <v>0</v>
      </c>
      <c r="G351" s="25">
        <v>0</v>
      </c>
      <c r="H351" s="25">
        <v>0</v>
      </c>
      <c r="I351" s="25">
        <v>0</v>
      </c>
      <c r="J351" s="25">
        <v>0</v>
      </c>
      <c r="K351" s="25">
        <v>0</v>
      </c>
      <c r="L351" s="25">
        <v>0</v>
      </c>
      <c r="M351" s="25">
        <v>98929</v>
      </c>
      <c r="N351" s="25">
        <v>5000</v>
      </c>
      <c r="O351" s="25">
        <v>0</v>
      </c>
      <c r="P351" s="25">
        <v>0</v>
      </c>
      <c r="Q351" s="25">
        <v>0</v>
      </c>
      <c r="R351" s="25">
        <v>0</v>
      </c>
      <c r="S351" s="25">
        <v>0</v>
      </c>
      <c r="T351" s="25">
        <v>0</v>
      </c>
      <c r="U351" s="25">
        <v>0</v>
      </c>
      <c r="V351" s="25">
        <v>3000</v>
      </c>
      <c r="W351" s="25">
        <v>0</v>
      </c>
      <c r="X351" s="25" t="s">
        <v>191</v>
      </c>
      <c r="Y351" s="25" t="s">
        <v>212</v>
      </c>
      <c r="Z351" s="31"/>
      <c r="AA351" s="30"/>
      <c r="AB351" s="31"/>
      <c r="AC351" s="31"/>
      <c r="AD351" s="32"/>
      <c r="AE351" s="32"/>
      <c r="AF351" s="32"/>
    </row>
    <row r="352" spans="1:32" s="27" customFormat="1" ht="12.75" customHeight="1" x14ac:dyDescent="0.3">
      <c r="A352" s="27" t="s">
        <v>1248</v>
      </c>
      <c r="B352" s="5" t="s">
        <v>1249</v>
      </c>
      <c r="C352" s="25">
        <v>0</v>
      </c>
      <c r="D352" s="25">
        <v>0</v>
      </c>
      <c r="E352" s="25">
        <v>0</v>
      </c>
      <c r="F352" s="25">
        <v>0</v>
      </c>
      <c r="G352" s="25">
        <v>0</v>
      </c>
      <c r="H352" s="25">
        <v>0</v>
      </c>
      <c r="I352" s="25">
        <v>0</v>
      </c>
      <c r="J352" s="25">
        <v>0</v>
      </c>
      <c r="K352" s="25">
        <v>0</v>
      </c>
      <c r="L352" s="25">
        <v>0</v>
      </c>
      <c r="M352" s="25">
        <v>0</v>
      </c>
      <c r="N352" s="25">
        <v>0</v>
      </c>
      <c r="O352" s="25">
        <v>0</v>
      </c>
      <c r="P352" s="25">
        <v>0</v>
      </c>
      <c r="Q352" s="25">
        <v>0</v>
      </c>
      <c r="R352" s="25">
        <v>0</v>
      </c>
      <c r="S352" s="25">
        <v>0</v>
      </c>
      <c r="T352" s="25">
        <v>0</v>
      </c>
      <c r="U352" s="25">
        <v>0</v>
      </c>
      <c r="V352" s="25">
        <v>0</v>
      </c>
      <c r="W352" s="25">
        <v>0</v>
      </c>
      <c r="X352" s="25" t="s">
        <v>191</v>
      </c>
      <c r="Y352" s="25" t="s">
        <v>212</v>
      </c>
      <c r="Z352" s="31"/>
      <c r="AA352" s="30"/>
      <c r="AB352" s="31"/>
      <c r="AC352" s="31"/>
      <c r="AD352" s="32"/>
      <c r="AE352" s="32"/>
      <c r="AF352" s="32"/>
    </row>
    <row r="353" spans="1:32" s="27" customFormat="1" ht="12.75" customHeight="1" x14ac:dyDescent="0.3">
      <c r="A353" s="27" t="s">
        <v>1251</v>
      </c>
      <c r="B353" s="5" t="s">
        <v>2000</v>
      </c>
      <c r="C353" s="25">
        <v>0</v>
      </c>
      <c r="D353" s="25">
        <v>0</v>
      </c>
      <c r="E353" s="25">
        <v>0</v>
      </c>
      <c r="F353" s="25">
        <v>0</v>
      </c>
      <c r="G353" s="25">
        <v>0</v>
      </c>
      <c r="H353" s="25">
        <v>0</v>
      </c>
      <c r="I353" s="25">
        <v>0</v>
      </c>
      <c r="J353" s="25">
        <v>0</v>
      </c>
      <c r="K353" s="25">
        <v>0</v>
      </c>
      <c r="L353" s="25">
        <v>0</v>
      </c>
      <c r="M353" s="25">
        <v>186409</v>
      </c>
      <c r="N353" s="25">
        <v>0</v>
      </c>
      <c r="O353" s="25">
        <v>0</v>
      </c>
      <c r="P353" s="25">
        <v>0</v>
      </c>
      <c r="Q353" s="25">
        <v>0</v>
      </c>
      <c r="R353" s="25">
        <v>0</v>
      </c>
      <c r="S353" s="25">
        <v>0</v>
      </c>
      <c r="T353" s="25">
        <v>0</v>
      </c>
      <c r="U353" s="25">
        <v>52916</v>
      </c>
      <c r="V353" s="25">
        <v>0</v>
      </c>
      <c r="W353" s="25">
        <v>0</v>
      </c>
      <c r="X353" s="25" t="s">
        <v>193</v>
      </c>
      <c r="Y353" s="25" t="s">
        <v>205</v>
      </c>
      <c r="Z353" s="31"/>
      <c r="AA353" s="30"/>
      <c r="AB353" s="31"/>
      <c r="AC353" s="31"/>
      <c r="AD353" s="32"/>
      <c r="AE353" s="32"/>
      <c r="AF353" s="32"/>
    </row>
    <row r="354" spans="1:32" s="27" customFormat="1" ht="12.75" customHeight="1" x14ac:dyDescent="0.3">
      <c r="A354" s="27" t="s">
        <v>1254</v>
      </c>
      <c r="B354" s="5" t="s">
        <v>2001</v>
      </c>
      <c r="C354" s="25">
        <v>0</v>
      </c>
      <c r="D354" s="25">
        <v>0</v>
      </c>
      <c r="E354" s="25">
        <v>0</v>
      </c>
      <c r="F354" s="25">
        <v>0</v>
      </c>
      <c r="G354" s="25">
        <v>0</v>
      </c>
      <c r="H354" s="25">
        <v>0</v>
      </c>
      <c r="I354" s="25">
        <v>0</v>
      </c>
      <c r="J354" s="25">
        <v>0</v>
      </c>
      <c r="K354" s="25">
        <v>0</v>
      </c>
      <c r="L354" s="25">
        <v>0</v>
      </c>
      <c r="M354" s="25">
        <v>109297</v>
      </c>
      <c r="N354" s="25">
        <v>87500</v>
      </c>
      <c r="O354" s="25">
        <v>0</v>
      </c>
      <c r="P354" s="25">
        <v>0</v>
      </c>
      <c r="Q354" s="25">
        <v>0</v>
      </c>
      <c r="R354" s="25">
        <v>0</v>
      </c>
      <c r="S354" s="25">
        <v>73</v>
      </c>
      <c r="T354" s="25">
        <v>14</v>
      </c>
      <c r="U354" s="25">
        <v>0</v>
      </c>
      <c r="V354" s="25">
        <v>35000</v>
      </c>
      <c r="W354" s="25">
        <v>0</v>
      </c>
      <c r="X354" s="25" t="s">
        <v>195</v>
      </c>
      <c r="Y354" s="25" t="s">
        <v>205</v>
      </c>
      <c r="Z354" s="31"/>
      <c r="AA354" s="30"/>
      <c r="AB354" s="31"/>
      <c r="AC354" s="31"/>
      <c r="AD354" s="32"/>
      <c r="AE354" s="32"/>
      <c r="AF354" s="32"/>
    </row>
    <row r="355" spans="1:32" s="27" customFormat="1" ht="12.75" customHeight="1" x14ac:dyDescent="0.3">
      <c r="A355" s="27" t="s">
        <v>1257</v>
      </c>
      <c r="B355" s="5" t="s">
        <v>1258</v>
      </c>
      <c r="C355" s="25">
        <v>0</v>
      </c>
      <c r="D355" s="25">
        <v>0</v>
      </c>
      <c r="E355" s="25">
        <v>0</v>
      </c>
      <c r="F355" s="25">
        <v>0</v>
      </c>
      <c r="G355" s="25">
        <v>0</v>
      </c>
      <c r="H355" s="25">
        <v>0</v>
      </c>
      <c r="I355" s="25">
        <v>0</v>
      </c>
      <c r="J355" s="25">
        <v>0</v>
      </c>
      <c r="K355" s="25">
        <v>0</v>
      </c>
      <c r="L355" s="25">
        <v>8</v>
      </c>
      <c r="M355" s="25">
        <v>170</v>
      </c>
      <c r="N355" s="25">
        <v>0</v>
      </c>
      <c r="O355" s="25">
        <v>0</v>
      </c>
      <c r="P355" s="25">
        <v>0</v>
      </c>
      <c r="Q355" s="25">
        <v>0</v>
      </c>
      <c r="R355" s="25">
        <v>0</v>
      </c>
      <c r="S355" s="25">
        <v>0</v>
      </c>
      <c r="T355" s="25">
        <v>0</v>
      </c>
      <c r="U355" s="25">
        <v>0</v>
      </c>
      <c r="V355" s="25">
        <v>0</v>
      </c>
      <c r="W355" s="25">
        <v>0</v>
      </c>
      <c r="X355" s="25" t="s">
        <v>191</v>
      </c>
      <c r="Y355" s="25" t="s">
        <v>212</v>
      </c>
      <c r="Z355" s="31"/>
      <c r="AA355" s="30"/>
      <c r="AB355" s="31"/>
      <c r="AC355" s="31"/>
      <c r="AD355" s="32"/>
      <c r="AE355" s="32"/>
      <c r="AF355" s="32"/>
    </row>
    <row r="356" spans="1:32" s="27" customFormat="1" ht="12.75" customHeight="1" x14ac:dyDescent="0.3">
      <c r="A356" s="27" t="s">
        <v>1260</v>
      </c>
      <c r="B356" s="5" t="s">
        <v>1261</v>
      </c>
      <c r="C356" s="25">
        <v>0</v>
      </c>
      <c r="D356" s="25">
        <v>0</v>
      </c>
      <c r="E356" s="25">
        <v>0</v>
      </c>
      <c r="F356" s="25">
        <v>0</v>
      </c>
      <c r="G356" s="25">
        <v>0</v>
      </c>
      <c r="H356" s="25">
        <v>0</v>
      </c>
      <c r="I356" s="25">
        <v>0</v>
      </c>
      <c r="J356" s="25">
        <v>0</v>
      </c>
      <c r="K356" s="25">
        <v>0</v>
      </c>
      <c r="L356" s="25">
        <v>0</v>
      </c>
      <c r="M356" s="25">
        <v>101247</v>
      </c>
      <c r="N356" s="25">
        <v>5000</v>
      </c>
      <c r="O356" s="25">
        <v>0</v>
      </c>
      <c r="P356" s="25">
        <v>0</v>
      </c>
      <c r="Q356" s="25">
        <v>0</v>
      </c>
      <c r="R356" s="25">
        <v>0</v>
      </c>
      <c r="S356" s="25">
        <v>0</v>
      </c>
      <c r="T356" s="25">
        <v>0</v>
      </c>
      <c r="U356" s="25">
        <v>0</v>
      </c>
      <c r="V356" s="25">
        <v>1608</v>
      </c>
      <c r="W356" s="25">
        <v>1600</v>
      </c>
      <c r="X356" s="25" t="s">
        <v>191</v>
      </c>
      <c r="Y356" s="25" t="s">
        <v>262</v>
      </c>
      <c r="Z356" s="31"/>
      <c r="AA356" s="30"/>
      <c r="AB356" s="31"/>
      <c r="AC356" s="31"/>
      <c r="AD356" s="32"/>
      <c r="AE356" s="32"/>
      <c r="AF356" s="32"/>
    </row>
    <row r="357" spans="1:32" s="27" customFormat="1" ht="12.75" customHeight="1" x14ac:dyDescent="0.3">
      <c r="A357" s="27" t="s">
        <v>1263</v>
      </c>
      <c r="B357" s="5" t="s">
        <v>1264</v>
      </c>
      <c r="C357" s="25">
        <v>0</v>
      </c>
      <c r="D357" s="25">
        <v>0</v>
      </c>
      <c r="E357" s="25">
        <v>0</v>
      </c>
      <c r="F357" s="25">
        <v>0</v>
      </c>
      <c r="G357" s="25">
        <v>0</v>
      </c>
      <c r="H357" s="25">
        <v>0</v>
      </c>
      <c r="I357" s="25">
        <v>0</v>
      </c>
      <c r="J357" s="25">
        <v>0</v>
      </c>
      <c r="K357" s="25">
        <v>0</v>
      </c>
      <c r="L357" s="25">
        <v>0</v>
      </c>
      <c r="M357" s="25">
        <v>19536</v>
      </c>
      <c r="N357" s="25">
        <v>0</v>
      </c>
      <c r="O357" s="25">
        <v>0</v>
      </c>
      <c r="P357" s="25">
        <v>0</v>
      </c>
      <c r="Q357" s="25">
        <v>0</v>
      </c>
      <c r="R357" s="25">
        <v>0</v>
      </c>
      <c r="S357" s="25">
        <v>0</v>
      </c>
      <c r="T357" s="25">
        <v>0</v>
      </c>
      <c r="U357" s="25">
        <v>0</v>
      </c>
      <c r="V357" s="25">
        <v>0</v>
      </c>
      <c r="W357" s="25">
        <v>0</v>
      </c>
      <c r="X357" s="25" t="s">
        <v>191</v>
      </c>
      <c r="Y357" s="25" t="s">
        <v>212</v>
      </c>
      <c r="Z357" s="31"/>
      <c r="AA357" s="30"/>
      <c r="AB357" s="31"/>
      <c r="AC357" s="31"/>
      <c r="AD357" s="32"/>
      <c r="AE357" s="32"/>
      <c r="AF357" s="32"/>
    </row>
    <row r="358" spans="1:32" s="27" customFormat="1" ht="12.75" customHeight="1" x14ac:dyDescent="0.3">
      <c r="A358" s="27" t="s">
        <v>1266</v>
      </c>
      <c r="B358" s="5" t="s">
        <v>1267</v>
      </c>
      <c r="C358" s="25">
        <v>0</v>
      </c>
      <c r="D358" s="25">
        <v>0</v>
      </c>
      <c r="E358" s="25">
        <v>0</v>
      </c>
      <c r="F358" s="25">
        <v>0</v>
      </c>
      <c r="G358" s="25">
        <v>0</v>
      </c>
      <c r="H358" s="25">
        <v>0</v>
      </c>
      <c r="I358" s="25">
        <v>0</v>
      </c>
      <c r="J358" s="25">
        <v>0</v>
      </c>
      <c r="K358" s="25">
        <v>0</v>
      </c>
      <c r="L358" s="25">
        <v>0</v>
      </c>
      <c r="M358" s="25">
        <v>10668</v>
      </c>
      <c r="N358" s="25">
        <v>75000</v>
      </c>
      <c r="O358" s="25">
        <v>0</v>
      </c>
      <c r="P358" s="25">
        <v>0</v>
      </c>
      <c r="Q358" s="25">
        <v>0</v>
      </c>
      <c r="R358" s="25">
        <v>0</v>
      </c>
      <c r="S358" s="25">
        <v>0</v>
      </c>
      <c r="T358" s="25">
        <v>0</v>
      </c>
      <c r="U358" s="25">
        <v>55000</v>
      </c>
      <c r="V358" s="25">
        <v>0</v>
      </c>
      <c r="W358" s="25">
        <v>0</v>
      </c>
      <c r="X358" s="25" t="s">
        <v>191</v>
      </c>
      <c r="Y358" s="25" t="s">
        <v>269</v>
      </c>
      <c r="Z358" s="31"/>
      <c r="AA358" s="30"/>
      <c r="AB358" s="31"/>
      <c r="AC358" s="31"/>
      <c r="AD358" s="32"/>
      <c r="AE358" s="32"/>
      <c r="AF358" s="32"/>
    </row>
    <row r="359" spans="1:32" s="27" customFormat="1" ht="12.75" customHeight="1" x14ac:dyDescent="0.3">
      <c r="A359" s="27" t="s">
        <v>1269</v>
      </c>
      <c r="B359" s="5" t="s">
        <v>1270</v>
      </c>
      <c r="C359" s="25">
        <v>0</v>
      </c>
      <c r="D359" s="25">
        <v>0</v>
      </c>
      <c r="E359" s="25">
        <v>0</v>
      </c>
      <c r="F359" s="25">
        <v>0</v>
      </c>
      <c r="G359" s="25">
        <v>0</v>
      </c>
      <c r="H359" s="25">
        <v>0</v>
      </c>
      <c r="I359" s="25">
        <v>0</v>
      </c>
      <c r="J359" s="25">
        <v>0</v>
      </c>
      <c r="K359" s="25">
        <v>0</v>
      </c>
      <c r="L359" s="25">
        <v>0</v>
      </c>
      <c r="M359" s="25">
        <v>0</v>
      </c>
      <c r="N359" s="25">
        <v>0</v>
      </c>
      <c r="O359" s="25">
        <v>0</v>
      </c>
      <c r="P359" s="25">
        <v>0</v>
      </c>
      <c r="Q359" s="25">
        <v>0</v>
      </c>
      <c r="R359" s="25">
        <v>0</v>
      </c>
      <c r="S359" s="25">
        <v>0</v>
      </c>
      <c r="T359" s="25">
        <v>0</v>
      </c>
      <c r="U359" s="25">
        <v>0</v>
      </c>
      <c r="V359" s="25">
        <v>0</v>
      </c>
      <c r="W359" s="25">
        <v>0</v>
      </c>
      <c r="X359" s="25" t="s">
        <v>191</v>
      </c>
      <c r="Y359" s="25" t="s">
        <v>212</v>
      </c>
      <c r="Z359" s="31"/>
      <c r="AA359" s="30"/>
      <c r="AB359" s="31"/>
      <c r="AC359" s="31"/>
      <c r="AD359" s="32"/>
      <c r="AE359" s="32"/>
      <c r="AF359" s="32"/>
    </row>
    <row r="360" spans="1:32" s="27" customFormat="1" ht="12.75" customHeight="1" x14ac:dyDescent="0.3">
      <c r="A360" s="27" t="s">
        <v>1272</v>
      </c>
      <c r="B360" s="5" t="s">
        <v>1273</v>
      </c>
      <c r="C360" s="25">
        <v>0</v>
      </c>
      <c r="D360" s="25">
        <v>0</v>
      </c>
      <c r="E360" s="25">
        <v>0</v>
      </c>
      <c r="F360" s="25">
        <v>0</v>
      </c>
      <c r="G360" s="25">
        <v>0</v>
      </c>
      <c r="H360" s="25">
        <v>0</v>
      </c>
      <c r="I360" s="25">
        <v>0</v>
      </c>
      <c r="J360" s="25">
        <v>0</v>
      </c>
      <c r="K360" s="25">
        <v>0</v>
      </c>
      <c r="L360" s="25">
        <v>0</v>
      </c>
      <c r="M360" s="25">
        <v>3312</v>
      </c>
      <c r="N360" s="25">
        <v>0</v>
      </c>
      <c r="O360" s="25">
        <v>0</v>
      </c>
      <c r="P360" s="25">
        <v>0</v>
      </c>
      <c r="Q360" s="25">
        <v>0</v>
      </c>
      <c r="R360" s="25">
        <v>0</v>
      </c>
      <c r="S360" s="25">
        <v>0</v>
      </c>
      <c r="T360" s="25">
        <v>0</v>
      </c>
      <c r="U360" s="25">
        <v>0</v>
      </c>
      <c r="V360" s="25">
        <v>0</v>
      </c>
      <c r="W360" s="25">
        <v>0</v>
      </c>
      <c r="X360" s="25" t="s">
        <v>191</v>
      </c>
      <c r="Y360" s="25" t="s">
        <v>212</v>
      </c>
      <c r="Z360" s="31"/>
      <c r="AA360" s="30"/>
      <c r="AB360" s="31"/>
      <c r="AC360" s="31"/>
      <c r="AD360" s="32"/>
      <c r="AE360" s="32"/>
      <c r="AF360" s="32"/>
    </row>
    <row r="361" spans="1:32" s="27" customFormat="1" ht="12.75" customHeight="1" x14ac:dyDescent="0.3">
      <c r="A361" s="27" t="s">
        <v>1275</v>
      </c>
      <c r="B361" s="5" t="s">
        <v>1276</v>
      </c>
      <c r="C361" s="25">
        <v>0</v>
      </c>
      <c r="D361" s="25">
        <v>0</v>
      </c>
      <c r="E361" s="25">
        <v>0</v>
      </c>
      <c r="F361" s="25">
        <v>0</v>
      </c>
      <c r="G361" s="25">
        <v>0</v>
      </c>
      <c r="H361" s="25">
        <v>0</v>
      </c>
      <c r="I361" s="25">
        <v>0</v>
      </c>
      <c r="J361" s="25">
        <v>0</v>
      </c>
      <c r="K361" s="25">
        <v>0</v>
      </c>
      <c r="L361" s="25">
        <v>0</v>
      </c>
      <c r="M361" s="25">
        <v>0</v>
      </c>
      <c r="N361" s="25">
        <v>0</v>
      </c>
      <c r="O361" s="25">
        <v>0</v>
      </c>
      <c r="P361" s="25">
        <v>0</v>
      </c>
      <c r="Q361" s="25">
        <v>0</v>
      </c>
      <c r="R361" s="25">
        <v>0</v>
      </c>
      <c r="S361" s="25">
        <v>0</v>
      </c>
      <c r="T361" s="25">
        <v>0</v>
      </c>
      <c r="U361" s="25">
        <v>0</v>
      </c>
      <c r="V361" s="25">
        <v>0</v>
      </c>
      <c r="W361" s="25">
        <v>0</v>
      </c>
      <c r="X361" s="25" t="s">
        <v>191</v>
      </c>
      <c r="Y361" s="25" t="s">
        <v>212</v>
      </c>
      <c r="Z361" s="31"/>
      <c r="AA361" s="30"/>
      <c r="AB361" s="31"/>
      <c r="AC361" s="31"/>
      <c r="AD361" s="32"/>
      <c r="AE361" s="32"/>
      <c r="AF361" s="32"/>
    </row>
    <row r="362" spans="1:32" s="27" customFormat="1" ht="12.75" customHeight="1" x14ac:dyDescent="0.3">
      <c r="A362" s="27" t="s">
        <v>1278</v>
      </c>
      <c r="B362" s="5" t="s">
        <v>1279</v>
      </c>
      <c r="C362" s="25">
        <v>0</v>
      </c>
      <c r="D362" s="25">
        <v>0</v>
      </c>
      <c r="E362" s="25">
        <v>0</v>
      </c>
      <c r="F362" s="25">
        <v>0</v>
      </c>
      <c r="G362" s="25">
        <v>0</v>
      </c>
      <c r="H362" s="25">
        <v>0</v>
      </c>
      <c r="I362" s="25">
        <v>0</v>
      </c>
      <c r="J362" s="25">
        <v>0</v>
      </c>
      <c r="K362" s="25">
        <v>0</v>
      </c>
      <c r="L362" s="25">
        <v>0</v>
      </c>
      <c r="M362" s="25">
        <v>303015</v>
      </c>
      <c r="N362" s="25">
        <v>173000</v>
      </c>
      <c r="O362" s="25">
        <v>0</v>
      </c>
      <c r="P362" s="25">
        <v>30000</v>
      </c>
      <c r="Q362" s="25">
        <v>0</v>
      </c>
      <c r="R362" s="25">
        <v>0</v>
      </c>
      <c r="S362" s="25">
        <v>0</v>
      </c>
      <c r="T362" s="25">
        <v>0</v>
      </c>
      <c r="U362" s="25">
        <v>0</v>
      </c>
      <c r="V362" s="25">
        <v>30000</v>
      </c>
      <c r="W362" s="25">
        <v>40000</v>
      </c>
      <c r="X362" s="25" t="s">
        <v>191</v>
      </c>
      <c r="Y362" s="25" t="s">
        <v>269</v>
      </c>
      <c r="Z362" s="31"/>
      <c r="AA362" s="30"/>
      <c r="AB362" s="31"/>
      <c r="AC362" s="31"/>
      <c r="AD362" s="32"/>
      <c r="AE362" s="32"/>
      <c r="AF362" s="32"/>
    </row>
    <row r="363" spans="1:32" s="27" customFormat="1" ht="12.75" customHeight="1" x14ac:dyDescent="0.3">
      <c r="A363" s="27" t="s">
        <v>1281</v>
      </c>
      <c r="B363" s="5" t="s">
        <v>2002</v>
      </c>
      <c r="C363" s="25">
        <v>0</v>
      </c>
      <c r="D363" s="25">
        <v>0</v>
      </c>
      <c r="E363" s="25">
        <v>0</v>
      </c>
      <c r="F363" s="25">
        <v>0</v>
      </c>
      <c r="G363" s="25">
        <v>0</v>
      </c>
      <c r="H363" s="25">
        <v>0</v>
      </c>
      <c r="I363" s="25">
        <v>0</v>
      </c>
      <c r="J363" s="25">
        <v>0</v>
      </c>
      <c r="K363" s="25">
        <v>0</v>
      </c>
      <c r="L363" s="25">
        <v>0</v>
      </c>
      <c r="M363" s="25">
        <v>8842</v>
      </c>
      <c r="N363" s="25">
        <v>0</v>
      </c>
      <c r="O363" s="25">
        <v>0</v>
      </c>
      <c r="P363" s="25">
        <v>0</v>
      </c>
      <c r="Q363" s="25">
        <v>0</v>
      </c>
      <c r="R363" s="25">
        <v>0</v>
      </c>
      <c r="S363" s="25">
        <v>0</v>
      </c>
      <c r="T363" s="25">
        <v>0</v>
      </c>
      <c r="U363" s="25">
        <v>0</v>
      </c>
      <c r="V363" s="25">
        <v>0</v>
      </c>
      <c r="W363" s="25">
        <v>0</v>
      </c>
      <c r="X363" s="25" t="s">
        <v>191</v>
      </c>
      <c r="Y363" s="25" t="s">
        <v>249</v>
      </c>
      <c r="Z363" s="31"/>
      <c r="AA363" s="30"/>
      <c r="AB363" s="31"/>
      <c r="AC363" s="31"/>
      <c r="AD363" s="32"/>
      <c r="AE363" s="32"/>
      <c r="AF363" s="32"/>
    </row>
    <row r="364" spans="1:32" s="27" customFormat="1" ht="12.75" customHeight="1" x14ac:dyDescent="0.3">
      <c r="A364" s="27" t="s">
        <v>1284</v>
      </c>
      <c r="B364" s="5" t="s">
        <v>1285</v>
      </c>
      <c r="C364" s="25">
        <v>0</v>
      </c>
      <c r="D364" s="25">
        <v>0</v>
      </c>
      <c r="E364" s="25">
        <v>0</v>
      </c>
      <c r="F364" s="25">
        <v>0</v>
      </c>
      <c r="G364" s="25">
        <v>0</v>
      </c>
      <c r="H364" s="25">
        <v>0</v>
      </c>
      <c r="I364" s="25">
        <v>0</v>
      </c>
      <c r="J364" s="25">
        <v>0</v>
      </c>
      <c r="K364" s="25">
        <v>0</v>
      </c>
      <c r="L364" s="25">
        <v>14280</v>
      </c>
      <c r="M364" s="25">
        <v>50621</v>
      </c>
      <c r="N364" s="25">
        <v>3700</v>
      </c>
      <c r="O364" s="25">
        <v>0</v>
      </c>
      <c r="P364" s="25">
        <v>10000</v>
      </c>
      <c r="Q364" s="25">
        <v>0</v>
      </c>
      <c r="R364" s="25">
        <v>0</v>
      </c>
      <c r="S364" s="25">
        <v>0</v>
      </c>
      <c r="T364" s="25">
        <v>0</v>
      </c>
      <c r="U364" s="25">
        <v>0</v>
      </c>
      <c r="V364" s="25">
        <v>0</v>
      </c>
      <c r="W364" s="25">
        <v>27000</v>
      </c>
      <c r="X364" s="25" t="s">
        <v>191</v>
      </c>
      <c r="Y364" s="25" t="s">
        <v>212</v>
      </c>
      <c r="Z364" s="31"/>
      <c r="AA364" s="30"/>
      <c r="AB364" s="31"/>
      <c r="AC364" s="31"/>
      <c r="AD364" s="32"/>
      <c r="AE364" s="32"/>
      <c r="AF364" s="32"/>
    </row>
    <row r="365" spans="1:32" s="27" customFormat="1" ht="12.75" customHeight="1" x14ac:dyDescent="0.3">
      <c r="A365" s="27" t="s">
        <v>1287</v>
      </c>
      <c r="B365" s="5" t="s">
        <v>1288</v>
      </c>
      <c r="C365" s="25">
        <v>0</v>
      </c>
      <c r="D365" s="25">
        <v>0</v>
      </c>
      <c r="E365" s="25">
        <v>0</v>
      </c>
      <c r="F365" s="25">
        <v>0</v>
      </c>
      <c r="G365" s="25">
        <v>0</v>
      </c>
      <c r="H365" s="25">
        <v>0</v>
      </c>
      <c r="I365" s="25">
        <v>0</v>
      </c>
      <c r="J365" s="25">
        <v>0</v>
      </c>
      <c r="K365" s="25">
        <v>0</v>
      </c>
      <c r="L365" s="25">
        <v>0</v>
      </c>
      <c r="M365" s="25">
        <v>231292</v>
      </c>
      <c r="N365" s="25">
        <v>0</v>
      </c>
      <c r="O365" s="25">
        <v>0</v>
      </c>
      <c r="P365" s="25">
        <v>0</v>
      </c>
      <c r="Q365" s="25">
        <v>0</v>
      </c>
      <c r="R365" s="25">
        <v>0</v>
      </c>
      <c r="S365" s="25">
        <v>0</v>
      </c>
      <c r="T365" s="25">
        <v>0</v>
      </c>
      <c r="U365" s="25">
        <v>0</v>
      </c>
      <c r="V365" s="25">
        <v>0</v>
      </c>
      <c r="W365" s="25">
        <v>7000</v>
      </c>
      <c r="X365" s="25" t="s">
        <v>191</v>
      </c>
      <c r="Y365" s="25" t="s">
        <v>212</v>
      </c>
      <c r="Z365" s="31"/>
      <c r="AA365" s="30"/>
      <c r="AB365" s="31"/>
      <c r="AC365" s="31"/>
      <c r="AD365" s="32"/>
      <c r="AE365" s="32"/>
      <c r="AF365" s="32"/>
    </row>
    <row r="366" spans="1:32" s="27" customFormat="1" ht="12.75" customHeight="1" x14ac:dyDescent="0.3">
      <c r="A366" s="27" t="s">
        <v>1290</v>
      </c>
      <c r="B366" s="5" t="s">
        <v>1291</v>
      </c>
      <c r="C366" s="25">
        <v>0</v>
      </c>
      <c r="D366" s="25">
        <v>0</v>
      </c>
      <c r="E366" s="25">
        <v>0</v>
      </c>
      <c r="F366" s="25">
        <v>0</v>
      </c>
      <c r="G366" s="25">
        <v>0</v>
      </c>
      <c r="H366" s="25">
        <v>0</v>
      </c>
      <c r="I366" s="25">
        <v>0</v>
      </c>
      <c r="J366" s="25">
        <v>0</v>
      </c>
      <c r="K366" s="25">
        <v>0</v>
      </c>
      <c r="L366" s="25">
        <v>0</v>
      </c>
      <c r="M366" s="25">
        <v>0</v>
      </c>
      <c r="N366" s="25">
        <v>0</v>
      </c>
      <c r="O366" s="25">
        <v>0</v>
      </c>
      <c r="P366" s="25">
        <v>0</v>
      </c>
      <c r="Q366" s="25">
        <v>0</v>
      </c>
      <c r="R366" s="25">
        <v>0</v>
      </c>
      <c r="S366" s="25">
        <v>0</v>
      </c>
      <c r="T366" s="25">
        <v>0</v>
      </c>
      <c r="U366" s="25">
        <v>0</v>
      </c>
      <c r="V366" s="25">
        <v>0</v>
      </c>
      <c r="W366" s="25">
        <v>0</v>
      </c>
      <c r="X366" s="25" t="s">
        <v>191</v>
      </c>
      <c r="Y366" s="25" t="s">
        <v>212</v>
      </c>
      <c r="Z366" s="31"/>
      <c r="AA366" s="30"/>
      <c r="AB366" s="31"/>
      <c r="AC366" s="31"/>
      <c r="AD366" s="32"/>
      <c r="AE366" s="32"/>
      <c r="AF366" s="32"/>
    </row>
    <row r="367" spans="1:32" s="27" customFormat="1" ht="12.75" customHeight="1" x14ac:dyDescent="0.3">
      <c r="A367" s="27" t="s">
        <v>1293</v>
      </c>
      <c r="B367" s="5" t="s">
        <v>1294</v>
      </c>
      <c r="C367" s="25">
        <v>0</v>
      </c>
      <c r="D367" s="25">
        <v>0</v>
      </c>
      <c r="E367" s="25">
        <v>0</v>
      </c>
      <c r="F367" s="25">
        <v>0</v>
      </c>
      <c r="G367" s="25">
        <v>0</v>
      </c>
      <c r="H367" s="25">
        <v>0</v>
      </c>
      <c r="I367" s="25">
        <v>0</v>
      </c>
      <c r="J367" s="25">
        <v>0</v>
      </c>
      <c r="K367" s="25">
        <v>0</v>
      </c>
      <c r="L367" s="25">
        <v>0</v>
      </c>
      <c r="M367" s="25">
        <v>0</v>
      </c>
      <c r="N367" s="25">
        <v>0</v>
      </c>
      <c r="O367" s="25">
        <v>0</v>
      </c>
      <c r="P367" s="25">
        <v>0</v>
      </c>
      <c r="Q367" s="25">
        <v>0</v>
      </c>
      <c r="R367" s="25">
        <v>0</v>
      </c>
      <c r="S367" s="25">
        <v>0</v>
      </c>
      <c r="T367" s="25">
        <v>0</v>
      </c>
      <c r="U367" s="25">
        <v>0</v>
      </c>
      <c r="V367" s="25">
        <v>12000</v>
      </c>
      <c r="W367" s="25">
        <v>0</v>
      </c>
      <c r="X367" s="25" t="s">
        <v>191</v>
      </c>
      <c r="Y367" s="25" t="s">
        <v>212</v>
      </c>
      <c r="Z367" s="31"/>
      <c r="AA367" s="30"/>
      <c r="AB367" s="31"/>
      <c r="AC367" s="31"/>
      <c r="AD367" s="32"/>
      <c r="AE367" s="32"/>
      <c r="AF367" s="32"/>
    </row>
    <row r="368" spans="1:32" s="27" customFormat="1" ht="12.75" customHeight="1" x14ac:dyDescent="0.3">
      <c r="A368" s="27" t="s">
        <v>1296</v>
      </c>
      <c r="B368" s="5" t="s">
        <v>2003</v>
      </c>
      <c r="C368" s="25">
        <v>0</v>
      </c>
      <c r="D368" s="25">
        <v>0</v>
      </c>
      <c r="E368" s="25">
        <v>0</v>
      </c>
      <c r="F368" s="25">
        <v>0</v>
      </c>
      <c r="G368" s="25">
        <v>0</v>
      </c>
      <c r="H368" s="25">
        <v>0</v>
      </c>
      <c r="I368" s="25">
        <v>0</v>
      </c>
      <c r="J368" s="25">
        <v>0</v>
      </c>
      <c r="K368" s="25">
        <v>0</v>
      </c>
      <c r="L368" s="25">
        <v>0</v>
      </c>
      <c r="M368" s="25">
        <v>21386</v>
      </c>
      <c r="N368" s="25">
        <v>0</v>
      </c>
      <c r="O368" s="25">
        <v>0</v>
      </c>
      <c r="P368" s="25">
        <v>420</v>
      </c>
      <c r="Q368" s="25">
        <v>0</v>
      </c>
      <c r="R368" s="25">
        <v>0</v>
      </c>
      <c r="S368" s="25">
        <v>0</v>
      </c>
      <c r="T368" s="25">
        <v>0</v>
      </c>
      <c r="U368" s="25">
        <v>0</v>
      </c>
      <c r="V368" s="25">
        <v>0</v>
      </c>
      <c r="W368" s="25">
        <v>630</v>
      </c>
      <c r="X368" s="25" t="s">
        <v>191</v>
      </c>
      <c r="Y368" s="25" t="s">
        <v>205</v>
      </c>
      <c r="Z368" s="31"/>
      <c r="AA368" s="30"/>
      <c r="AB368" s="31"/>
      <c r="AC368" s="31"/>
      <c r="AD368" s="32"/>
      <c r="AE368" s="32"/>
      <c r="AF368" s="32"/>
    </row>
    <row r="369" spans="1:32" s="27" customFormat="1" ht="12.75" customHeight="1" x14ac:dyDescent="0.3">
      <c r="A369" s="27" t="s">
        <v>1299</v>
      </c>
      <c r="B369" s="5" t="s">
        <v>1300</v>
      </c>
      <c r="C369" s="25">
        <v>0</v>
      </c>
      <c r="D369" s="25">
        <v>0</v>
      </c>
      <c r="E369" s="25">
        <v>0</v>
      </c>
      <c r="F369" s="25">
        <v>0</v>
      </c>
      <c r="G369" s="25">
        <v>0</v>
      </c>
      <c r="H369" s="25">
        <v>0</v>
      </c>
      <c r="I369" s="25">
        <v>0</v>
      </c>
      <c r="J369" s="25">
        <v>0</v>
      </c>
      <c r="K369" s="25">
        <v>0</v>
      </c>
      <c r="L369" s="25">
        <v>0</v>
      </c>
      <c r="M369" s="25">
        <v>1671</v>
      </c>
      <c r="N369" s="25">
        <v>0</v>
      </c>
      <c r="O369" s="25">
        <v>0</v>
      </c>
      <c r="P369" s="25">
        <v>0</v>
      </c>
      <c r="Q369" s="25">
        <v>0</v>
      </c>
      <c r="R369" s="25">
        <v>0</v>
      </c>
      <c r="S369" s="25">
        <v>0</v>
      </c>
      <c r="T369" s="25">
        <v>0</v>
      </c>
      <c r="U369" s="25">
        <v>0</v>
      </c>
      <c r="V369" s="25">
        <v>0</v>
      </c>
      <c r="W369" s="25">
        <v>0</v>
      </c>
      <c r="X369" s="25" t="s">
        <v>191</v>
      </c>
      <c r="Y369" s="25" t="s">
        <v>212</v>
      </c>
      <c r="Z369" s="31"/>
      <c r="AA369" s="30"/>
      <c r="AB369" s="31"/>
      <c r="AC369" s="31"/>
      <c r="AD369" s="32"/>
      <c r="AE369" s="32"/>
      <c r="AF369" s="32"/>
    </row>
    <row r="370" spans="1:32" s="27" customFormat="1" ht="12.75" customHeight="1" x14ac:dyDescent="0.3">
      <c r="A370" s="27" t="s">
        <v>1302</v>
      </c>
      <c r="B370" s="5" t="s">
        <v>1303</v>
      </c>
      <c r="C370" s="25">
        <v>0</v>
      </c>
      <c r="D370" s="25">
        <v>0</v>
      </c>
      <c r="E370" s="25">
        <v>0</v>
      </c>
      <c r="F370" s="25">
        <v>0</v>
      </c>
      <c r="G370" s="25">
        <v>0</v>
      </c>
      <c r="H370" s="25">
        <v>0</v>
      </c>
      <c r="I370" s="25">
        <v>0</v>
      </c>
      <c r="J370" s="25">
        <v>0</v>
      </c>
      <c r="K370" s="25">
        <v>0</v>
      </c>
      <c r="L370" s="25">
        <v>0</v>
      </c>
      <c r="M370" s="25">
        <v>0</v>
      </c>
      <c r="N370" s="25">
        <v>56200</v>
      </c>
      <c r="O370" s="25">
        <v>0</v>
      </c>
      <c r="P370" s="25">
        <v>500</v>
      </c>
      <c r="Q370" s="25">
        <v>0</v>
      </c>
      <c r="R370" s="25">
        <v>0</v>
      </c>
      <c r="S370" s="25">
        <v>0</v>
      </c>
      <c r="T370" s="25">
        <v>0</v>
      </c>
      <c r="U370" s="25">
        <v>226000</v>
      </c>
      <c r="V370" s="25">
        <v>142400</v>
      </c>
      <c r="W370" s="25">
        <v>500</v>
      </c>
      <c r="X370" s="25" t="s">
        <v>191</v>
      </c>
      <c r="Y370" s="25" t="s">
        <v>269</v>
      </c>
      <c r="Z370" s="31"/>
      <c r="AA370" s="30"/>
      <c r="AB370" s="31"/>
      <c r="AC370" s="31"/>
      <c r="AD370" s="32"/>
      <c r="AE370" s="32"/>
      <c r="AF370" s="32"/>
    </row>
    <row r="371" spans="1:32" s="27" customFormat="1" ht="12.75" customHeight="1" x14ac:dyDescent="0.3">
      <c r="A371" s="27" t="s">
        <v>1305</v>
      </c>
      <c r="B371" s="5" t="s">
        <v>1306</v>
      </c>
      <c r="C371" s="25">
        <v>0</v>
      </c>
      <c r="D371" s="25">
        <v>0</v>
      </c>
      <c r="E371" s="25">
        <v>0</v>
      </c>
      <c r="F371" s="25">
        <v>0</v>
      </c>
      <c r="G371" s="25">
        <v>0</v>
      </c>
      <c r="H371" s="25">
        <v>0</v>
      </c>
      <c r="I371" s="25">
        <v>0</v>
      </c>
      <c r="J371" s="25">
        <v>0</v>
      </c>
      <c r="K371" s="25">
        <v>0</v>
      </c>
      <c r="L371" s="25">
        <v>0</v>
      </c>
      <c r="M371" s="25">
        <v>372021</v>
      </c>
      <c r="N371" s="25">
        <v>82000</v>
      </c>
      <c r="O371" s="25">
        <v>0</v>
      </c>
      <c r="P371" s="25">
        <v>101</v>
      </c>
      <c r="Q371" s="25">
        <v>0</v>
      </c>
      <c r="R371" s="25">
        <v>0</v>
      </c>
      <c r="S371" s="25">
        <v>0</v>
      </c>
      <c r="T371" s="25">
        <v>0</v>
      </c>
      <c r="U371" s="25">
        <v>10000</v>
      </c>
      <c r="V371" s="25">
        <v>59253</v>
      </c>
      <c r="W371" s="25">
        <v>0</v>
      </c>
      <c r="X371" s="25" t="s">
        <v>191</v>
      </c>
      <c r="Y371" s="25" t="s">
        <v>269</v>
      </c>
      <c r="Z371" s="31"/>
      <c r="AA371" s="30"/>
      <c r="AB371" s="31"/>
      <c r="AC371" s="31"/>
      <c r="AD371" s="32"/>
      <c r="AE371" s="32"/>
      <c r="AF371" s="32"/>
    </row>
    <row r="372" spans="1:32" s="27" customFormat="1" ht="12.75" customHeight="1" x14ac:dyDescent="0.3">
      <c r="A372" s="27" t="s">
        <v>1308</v>
      </c>
      <c r="B372" s="5" t="s">
        <v>1309</v>
      </c>
      <c r="C372" s="25">
        <v>0</v>
      </c>
      <c r="D372" s="25">
        <v>0</v>
      </c>
      <c r="E372" s="25">
        <v>0</v>
      </c>
      <c r="F372" s="25">
        <v>0</v>
      </c>
      <c r="G372" s="25">
        <v>0</v>
      </c>
      <c r="H372" s="25">
        <v>0</v>
      </c>
      <c r="I372" s="25">
        <v>0</v>
      </c>
      <c r="J372" s="25">
        <v>0</v>
      </c>
      <c r="K372" s="25">
        <v>0</v>
      </c>
      <c r="L372" s="25">
        <v>0</v>
      </c>
      <c r="M372" s="25">
        <v>7896</v>
      </c>
      <c r="N372" s="25">
        <v>4000</v>
      </c>
      <c r="O372" s="25">
        <v>0</v>
      </c>
      <c r="P372" s="25">
        <v>0</v>
      </c>
      <c r="Q372" s="25">
        <v>0</v>
      </c>
      <c r="R372" s="25">
        <v>0</v>
      </c>
      <c r="S372" s="25">
        <v>0</v>
      </c>
      <c r="T372" s="25">
        <v>0</v>
      </c>
      <c r="U372" s="25">
        <v>0</v>
      </c>
      <c r="V372" s="25">
        <v>0</v>
      </c>
      <c r="W372" s="25">
        <v>0</v>
      </c>
      <c r="X372" s="25" t="s">
        <v>191</v>
      </c>
      <c r="Y372" s="25" t="s">
        <v>212</v>
      </c>
      <c r="Z372" s="31"/>
      <c r="AA372" s="30"/>
      <c r="AB372" s="31"/>
      <c r="AC372" s="31"/>
      <c r="AD372" s="32"/>
      <c r="AE372" s="32"/>
      <c r="AF372" s="32"/>
    </row>
    <row r="373" spans="1:32" s="27" customFormat="1" ht="12.75" customHeight="1" x14ac:dyDescent="0.3">
      <c r="A373" s="27" t="s">
        <v>1311</v>
      </c>
      <c r="B373" s="5" t="s">
        <v>2004</v>
      </c>
      <c r="C373" s="25">
        <v>0</v>
      </c>
      <c r="D373" s="25">
        <v>0</v>
      </c>
      <c r="E373" s="25">
        <v>394</v>
      </c>
      <c r="F373" s="25">
        <v>0</v>
      </c>
      <c r="G373" s="25">
        <v>0</v>
      </c>
      <c r="H373" s="25">
        <v>0</v>
      </c>
      <c r="I373" s="25">
        <v>0</v>
      </c>
      <c r="J373" s="25">
        <v>0</v>
      </c>
      <c r="K373" s="25">
        <v>0</v>
      </c>
      <c r="L373" s="25">
        <v>0</v>
      </c>
      <c r="M373" s="25">
        <v>139631</v>
      </c>
      <c r="N373" s="25">
        <v>41000</v>
      </c>
      <c r="O373" s="25">
        <v>0</v>
      </c>
      <c r="P373" s="25">
        <v>0</v>
      </c>
      <c r="Q373" s="25">
        <v>0</v>
      </c>
      <c r="R373" s="25">
        <v>0</v>
      </c>
      <c r="S373" s="25">
        <v>0</v>
      </c>
      <c r="T373" s="25">
        <v>0</v>
      </c>
      <c r="U373" s="25">
        <v>0</v>
      </c>
      <c r="V373" s="25">
        <v>0</v>
      </c>
      <c r="W373" s="25">
        <v>0</v>
      </c>
      <c r="X373" s="25" t="s">
        <v>193</v>
      </c>
      <c r="Y373" s="25" t="s">
        <v>205</v>
      </c>
      <c r="Z373" s="31"/>
      <c r="AA373" s="30"/>
      <c r="AB373" s="31"/>
      <c r="AC373" s="31"/>
      <c r="AD373" s="32"/>
      <c r="AE373" s="32"/>
      <c r="AF373" s="32"/>
    </row>
    <row r="374" spans="1:32" s="27" customFormat="1" ht="12.75" customHeight="1" x14ac:dyDescent="0.3">
      <c r="A374" s="27" t="s">
        <v>1314</v>
      </c>
      <c r="B374" s="5" t="s">
        <v>1315</v>
      </c>
      <c r="C374" s="25">
        <v>0</v>
      </c>
      <c r="D374" s="25">
        <v>0</v>
      </c>
      <c r="E374" s="25">
        <v>0</v>
      </c>
      <c r="F374" s="25">
        <v>0</v>
      </c>
      <c r="G374" s="25">
        <v>0</v>
      </c>
      <c r="H374" s="25">
        <v>0</v>
      </c>
      <c r="I374" s="25">
        <v>0</v>
      </c>
      <c r="J374" s="25">
        <v>0</v>
      </c>
      <c r="K374" s="25">
        <v>0</v>
      </c>
      <c r="L374" s="25">
        <v>0</v>
      </c>
      <c r="M374" s="25">
        <v>38719</v>
      </c>
      <c r="N374" s="25">
        <v>1500</v>
      </c>
      <c r="O374" s="25">
        <v>0</v>
      </c>
      <c r="P374" s="25">
        <v>0</v>
      </c>
      <c r="Q374" s="25">
        <v>0</v>
      </c>
      <c r="R374" s="25">
        <v>0</v>
      </c>
      <c r="S374" s="25">
        <v>0</v>
      </c>
      <c r="T374" s="25">
        <v>0</v>
      </c>
      <c r="U374" s="25">
        <v>0</v>
      </c>
      <c r="V374" s="25">
        <v>0</v>
      </c>
      <c r="W374" s="25">
        <v>0</v>
      </c>
      <c r="X374" s="25" t="s">
        <v>193</v>
      </c>
      <c r="Y374" s="25" t="s">
        <v>249</v>
      </c>
      <c r="Z374" s="31"/>
      <c r="AA374" s="30"/>
      <c r="AB374" s="31"/>
      <c r="AC374" s="31"/>
      <c r="AD374" s="32"/>
      <c r="AE374" s="32"/>
      <c r="AF374" s="32"/>
    </row>
    <row r="375" spans="1:32" s="27" customFormat="1" ht="12.75" customHeight="1" x14ac:dyDescent="0.3">
      <c r="A375" s="27" t="s">
        <v>1317</v>
      </c>
      <c r="B375" s="5" t="s">
        <v>1318</v>
      </c>
      <c r="C375" s="25">
        <v>0</v>
      </c>
      <c r="D375" s="25">
        <v>0</v>
      </c>
      <c r="E375" s="25">
        <v>0</v>
      </c>
      <c r="F375" s="25">
        <v>0</v>
      </c>
      <c r="G375" s="25">
        <v>0</v>
      </c>
      <c r="H375" s="25">
        <v>0</v>
      </c>
      <c r="I375" s="25">
        <v>0</v>
      </c>
      <c r="J375" s="25">
        <v>0</v>
      </c>
      <c r="K375" s="25">
        <v>0</v>
      </c>
      <c r="L375" s="25">
        <v>0</v>
      </c>
      <c r="M375" s="25">
        <v>51821</v>
      </c>
      <c r="N375" s="25">
        <v>0</v>
      </c>
      <c r="O375" s="25">
        <v>0</v>
      </c>
      <c r="P375" s="25">
        <v>0</v>
      </c>
      <c r="Q375" s="25">
        <v>0</v>
      </c>
      <c r="R375" s="25">
        <v>0</v>
      </c>
      <c r="S375" s="25">
        <v>0</v>
      </c>
      <c r="T375" s="25">
        <v>0</v>
      </c>
      <c r="U375" s="25">
        <v>0</v>
      </c>
      <c r="V375" s="25">
        <v>0</v>
      </c>
      <c r="W375" s="25">
        <v>0</v>
      </c>
      <c r="X375" s="25" t="s">
        <v>191</v>
      </c>
      <c r="Y375" s="25" t="s">
        <v>212</v>
      </c>
      <c r="Z375" s="31"/>
      <c r="AA375" s="30"/>
      <c r="AB375" s="31"/>
      <c r="AC375" s="31"/>
      <c r="AD375" s="32"/>
      <c r="AE375" s="32"/>
      <c r="AF375" s="32"/>
    </row>
    <row r="376" spans="1:32" s="27" customFormat="1" ht="12.75" customHeight="1" x14ac:dyDescent="0.3">
      <c r="A376" s="27" t="s">
        <v>1320</v>
      </c>
      <c r="B376" s="5" t="s">
        <v>1321</v>
      </c>
      <c r="C376" s="25">
        <v>0</v>
      </c>
      <c r="D376" s="25">
        <v>0</v>
      </c>
      <c r="E376" s="25">
        <v>0</v>
      </c>
      <c r="F376" s="25">
        <v>0</v>
      </c>
      <c r="G376" s="25">
        <v>0</v>
      </c>
      <c r="H376" s="25">
        <v>0</v>
      </c>
      <c r="I376" s="25">
        <v>0</v>
      </c>
      <c r="J376" s="25">
        <v>0</v>
      </c>
      <c r="K376" s="25">
        <v>0</v>
      </c>
      <c r="L376" s="25">
        <v>0</v>
      </c>
      <c r="M376" s="25">
        <v>100177</v>
      </c>
      <c r="N376" s="25">
        <v>0</v>
      </c>
      <c r="O376" s="25">
        <v>0</v>
      </c>
      <c r="P376" s="25">
        <v>0</v>
      </c>
      <c r="Q376" s="25">
        <v>0</v>
      </c>
      <c r="R376" s="25">
        <v>0</v>
      </c>
      <c r="S376" s="25">
        <v>0</v>
      </c>
      <c r="T376" s="25">
        <v>16</v>
      </c>
      <c r="U376" s="25">
        <v>0</v>
      </c>
      <c r="V376" s="25">
        <v>0</v>
      </c>
      <c r="W376" s="25">
        <v>0</v>
      </c>
      <c r="X376" s="25" t="s">
        <v>191</v>
      </c>
      <c r="Y376" s="25" t="s">
        <v>269</v>
      </c>
      <c r="Z376" s="31"/>
      <c r="AA376" s="30"/>
      <c r="AB376" s="31"/>
      <c r="AC376" s="31"/>
      <c r="AD376" s="32"/>
      <c r="AE376" s="32"/>
      <c r="AF376" s="32"/>
    </row>
    <row r="377" spans="1:32" s="27" customFormat="1" ht="12.75" customHeight="1" x14ac:dyDescent="0.3">
      <c r="A377" s="27" t="s">
        <v>1323</v>
      </c>
      <c r="B377" s="5" t="s">
        <v>1324</v>
      </c>
      <c r="C377" s="25">
        <v>0</v>
      </c>
      <c r="D377" s="25">
        <v>0</v>
      </c>
      <c r="E377" s="25">
        <v>0</v>
      </c>
      <c r="F377" s="25">
        <v>0</v>
      </c>
      <c r="G377" s="25">
        <v>0</v>
      </c>
      <c r="H377" s="25">
        <v>0</v>
      </c>
      <c r="I377" s="25">
        <v>0</v>
      </c>
      <c r="J377" s="25">
        <v>0</v>
      </c>
      <c r="K377" s="25">
        <v>0</v>
      </c>
      <c r="L377" s="25">
        <v>6500</v>
      </c>
      <c r="M377" s="25">
        <v>53833</v>
      </c>
      <c r="N377" s="25">
        <v>0</v>
      </c>
      <c r="O377" s="25">
        <v>0</v>
      </c>
      <c r="P377" s="25">
        <v>0</v>
      </c>
      <c r="Q377" s="25">
        <v>0</v>
      </c>
      <c r="R377" s="25">
        <v>0</v>
      </c>
      <c r="S377" s="25">
        <v>0</v>
      </c>
      <c r="T377" s="25">
        <v>0</v>
      </c>
      <c r="U377" s="25">
        <v>0</v>
      </c>
      <c r="V377" s="25">
        <v>0</v>
      </c>
      <c r="W377" s="25">
        <v>0</v>
      </c>
      <c r="X377" s="25" t="s">
        <v>191</v>
      </c>
      <c r="Y377" s="25" t="s">
        <v>212</v>
      </c>
      <c r="Z377" s="31"/>
      <c r="AA377" s="30"/>
      <c r="AB377" s="31"/>
      <c r="AC377" s="31"/>
      <c r="AD377" s="32"/>
      <c r="AE377" s="32"/>
      <c r="AF377" s="32"/>
    </row>
    <row r="378" spans="1:32" s="27" customFormat="1" ht="12.75" customHeight="1" x14ac:dyDescent="0.3">
      <c r="A378" s="27" t="s">
        <v>1326</v>
      </c>
      <c r="B378" s="5" t="s">
        <v>1327</v>
      </c>
      <c r="C378" s="25">
        <v>0</v>
      </c>
      <c r="D378" s="25">
        <v>0</v>
      </c>
      <c r="E378" s="25">
        <v>0</v>
      </c>
      <c r="F378" s="25">
        <v>0</v>
      </c>
      <c r="G378" s="25">
        <v>0</v>
      </c>
      <c r="H378" s="25">
        <v>0</v>
      </c>
      <c r="I378" s="25">
        <v>0</v>
      </c>
      <c r="J378" s="25">
        <v>0</v>
      </c>
      <c r="K378" s="25">
        <v>0</v>
      </c>
      <c r="L378" s="25">
        <v>0</v>
      </c>
      <c r="M378" s="25">
        <v>0</v>
      </c>
      <c r="N378" s="25">
        <v>0</v>
      </c>
      <c r="O378" s="25">
        <v>0</v>
      </c>
      <c r="P378" s="25">
        <v>0</v>
      </c>
      <c r="Q378" s="25">
        <v>0</v>
      </c>
      <c r="R378" s="25">
        <v>0</v>
      </c>
      <c r="S378" s="25">
        <v>0</v>
      </c>
      <c r="T378" s="25">
        <v>0</v>
      </c>
      <c r="U378" s="25">
        <v>0</v>
      </c>
      <c r="V378" s="25">
        <v>0</v>
      </c>
      <c r="W378" s="25">
        <v>0</v>
      </c>
      <c r="X378" s="25" t="s">
        <v>191</v>
      </c>
      <c r="Y378" s="25" t="s">
        <v>212</v>
      </c>
      <c r="Z378" s="31"/>
      <c r="AA378" s="30"/>
      <c r="AB378" s="31"/>
      <c r="AC378" s="31"/>
      <c r="AD378" s="32"/>
      <c r="AE378" s="32"/>
      <c r="AF378" s="32"/>
    </row>
    <row r="379" spans="1:32" s="27" customFormat="1" ht="12.75" customHeight="1" x14ac:dyDescent="0.3">
      <c r="A379" s="27" t="s">
        <v>1329</v>
      </c>
      <c r="B379" s="5" t="s">
        <v>1330</v>
      </c>
      <c r="C379" s="25">
        <v>0</v>
      </c>
      <c r="D379" s="25">
        <v>0</v>
      </c>
      <c r="E379" s="25">
        <v>0</v>
      </c>
      <c r="F379" s="25">
        <v>0</v>
      </c>
      <c r="G379" s="25">
        <v>0</v>
      </c>
      <c r="H379" s="25">
        <v>0</v>
      </c>
      <c r="I379" s="25">
        <v>0</v>
      </c>
      <c r="J379" s="25">
        <v>0</v>
      </c>
      <c r="K379" s="25">
        <v>0</v>
      </c>
      <c r="L379" s="25">
        <v>0</v>
      </c>
      <c r="M379" s="25">
        <v>373715</v>
      </c>
      <c r="N379" s="25">
        <v>133000</v>
      </c>
      <c r="O379" s="25">
        <v>0</v>
      </c>
      <c r="P379" s="25">
        <v>25000</v>
      </c>
      <c r="Q379" s="25">
        <v>0</v>
      </c>
      <c r="R379" s="25">
        <v>0</v>
      </c>
      <c r="S379" s="25">
        <v>0</v>
      </c>
      <c r="T379" s="25">
        <v>0</v>
      </c>
      <c r="U379" s="25">
        <v>155000</v>
      </c>
      <c r="V379" s="25">
        <v>20000</v>
      </c>
      <c r="W379" s="25">
        <v>40000</v>
      </c>
      <c r="X379" s="25" t="s">
        <v>191</v>
      </c>
      <c r="Y379" s="25" t="s">
        <v>269</v>
      </c>
      <c r="Z379" s="31"/>
      <c r="AA379" s="30"/>
      <c r="AB379" s="31"/>
      <c r="AC379" s="31"/>
      <c r="AD379" s="32"/>
      <c r="AE379" s="32"/>
      <c r="AF379" s="32"/>
    </row>
    <row r="380" spans="1:32" s="27" customFormat="1" ht="12.75" customHeight="1" x14ac:dyDescent="0.3">
      <c r="A380" s="27" t="s">
        <v>714</v>
      </c>
      <c r="B380" s="5" t="s">
        <v>2005</v>
      </c>
      <c r="C380" s="25">
        <v>0</v>
      </c>
      <c r="D380" s="25">
        <v>0</v>
      </c>
      <c r="E380" s="25">
        <v>0</v>
      </c>
      <c r="F380" s="25">
        <v>0</v>
      </c>
      <c r="G380" s="25">
        <v>0</v>
      </c>
      <c r="H380" s="25">
        <v>0</v>
      </c>
      <c r="I380" s="25">
        <v>0</v>
      </c>
      <c r="J380" s="25">
        <v>0</v>
      </c>
      <c r="K380" s="25">
        <v>0</v>
      </c>
      <c r="L380" s="25">
        <v>0</v>
      </c>
      <c r="M380" s="25">
        <v>58947</v>
      </c>
      <c r="N380" s="25">
        <v>0</v>
      </c>
      <c r="O380" s="25">
        <v>0</v>
      </c>
      <c r="P380" s="25">
        <v>0</v>
      </c>
      <c r="Q380" s="25">
        <v>0</v>
      </c>
      <c r="R380" s="25">
        <v>0</v>
      </c>
      <c r="S380" s="25">
        <v>0</v>
      </c>
      <c r="T380" s="25">
        <v>0</v>
      </c>
      <c r="U380" s="25">
        <v>0</v>
      </c>
      <c r="V380" s="25">
        <v>0</v>
      </c>
      <c r="W380" s="25">
        <v>500</v>
      </c>
      <c r="X380" s="25" t="s">
        <v>191</v>
      </c>
      <c r="Y380" s="25" t="s">
        <v>212</v>
      </c>
      <c r="Z380" s="31"/>
      <c r="AA380" s="30"/>
      <c r="AB380" s="31"/>
      <c r="AC380" s="31"/>
      <c r="AD380" s="32"/>
      <c r="AE380" s="32"/>
      <c r="AF380" s="32"/>
    </row>
    <row r="381" spans="1:32" s="27" customFormat="1" ht="12.75" customHeight="1" x14ac:dyDescent="0.3">
      <c r="A381" s="27" t="s">
        <v>1335</v>
      </c>
      <c r="B381" s="5" t="s">
        <v>2006</v>
      </c>
      <c r="C381" s="25">
        <v>0</v>
      </c>
      <c r="D381" s="25">
        <v>0</v>
      </c>
      <c r="E381" s="25">
        <v>0</v>
      </c>
      <c r="F381" s="25">
        <v>0</v>
      </c>
      <c r="G381" s="25">
        <v>0</v>
      </c>
      <c r="H381" s="25">
        <v>0</v>
      </c>
      <c r="I381" s="25">
        <v>0</v>
      </c>
      <c r="J381" s="25">
        <v>0</v>
      </c>
      <c r="K381" s="25">
        <v>0</v>
      </c>
      <c r="L381" s="25">
        <v>0</v>
      </c>
      <c r="M381" s="25">
        <v>31000</v>
      </c>
      <c r="N381" s="25">
        <v>0</v>
      </c>
      <c r="O381" s="25">
        <v>0</v>
      </c>
      <c r="P381" s="25">
        <v>0</v>
      </c>
      <c r="Q381" s="25">
        <v>0</v>
      </c>
      <c r="R381" s="25">
        <v>0</v>
      </c>
      <c r="S381" s="25">
        <v>0</v>
      </c>
      <c r="T381" s="25">
        <v>0</v>
      </c>
      <c r="U381" s="25">
        <v>0</v>
      </c>
      <c r="V381" s="25">
        <v>0</v>
      </c>
      <c r="W381" s="25">
        <v>0</v>
      </c>
      <c r="X381" s="25" t="s">
        <v>193</v>
      </c>
      <c r="Y381" s="25" t="s">
        <v>205</v>
      </c>
      <c r="Z381" s="31"/>
      <c r="AA381" s="30"/>
      <c r="AB381" s="31"/>
      <c r="AC381" s="31"/>
      <c r="AD381" s="32"/>
      <c r="AE381" s="32"/>
      <c r="AF381" s="32"/>
    </row>
    <row r="382" spans="1:32" s="27" customFormat="1" ht="12.75" customHeight="1" x14ac:dyDescent="0.3">
      <c r="A382" s="27" t="s">
        <v>1341</v>
      </c>
      <c r="B382" s="5" t="s">
        <v>2007</v>
      </c>
      <c r="C382" s="25">
        <v>0</v>
      </c>
      <c r="D382" s="25">
        <v>0</v>
      </c>
      <c r="E382" s="25">
        <v>0</v>
      </c>
      <c r="F382" s="25">
        <v>0</v>
      </c>
      <c r="G382" s="25">
        <v>0</v>
      </c>
      <c r="H382" s="25">
        <v>0</v>
      </c>
      <c r="I382" s="25">
        <v>0</v>
      </c>
      <c r="J382" s="25">
        <v>0</v>
      </c>
      <c r="K382" s="25">
        <v>0</v>
      </c>
      <c r="L382" s="25">
        <v>0</v>
      </c>
      <c r="M382" s="25">
        <v>5698</v>
      </c>
      <c r="N382" s="25">
        <v>0</v>
      </c>
      <c r="O382" s="25">
        <v>0</v>
      </c>
      <c r="P382" s="25">
        <v>0</v>
      </c>
      <c r="Q382" s="25">
        <v>0</v>
      </c>
      <c r="R382" s="25">
        <v>0</v>
      </c>
      <c r="S382" s="25">
        <v>0</v>
      </c>
      <c r="T382" s="25">
        <v>0</v>
      </c>
      <c r="U382" s="25">
        <v>0</v>
      </c>
      <c r="V382" s="25">
        <v>0</v>
      </c>
      <c r="W382" s="25">
        <v>0</v>
      </c>
      <c r="X382" s="25" t="s">
        <v>191</v>
      </c>
      <c r="Y382" s="25" t="s">
        <v>249</v>
      </c>
      <c r="Z382" s="31"/>
      <c r="AA382" s="30"/>
      <c r="AB382" s="31"/>
      <c r="AC382" s="31"/>
      <c r="AD382" s="32"/>
      <c r="AE382" s="32"/>
      <c r="AF382" s="32"/>
    </row>
    <row r="383" spans="1:32" s="27" customFormat="1" ht="12.75" customHeight="1" x14ac:dyDescent="0.3">
      <c r="A383" s="27" t="s">
        <v>1338</v>
      </c>
      <c r="B383" s="5" t="s">
        <v>2008</v>
      </c>
      <c r="C383" s="25">
        <v>0</v>
      </c>
      <c r="D383" s="25">
        <v>0</v>
      </c>
      <c r="E383" s="25">
        <v>0</v>
      </c>
      <c r="F383" s="25">
        <v>0</v>
      </c>
      <c r="G383" s="25">
        <v>0</v>
      </c>
      <c r="H383" s="25">
        <v>0</v>
      </c>
      <c r="I383" s="25">
        <v>26</v>
      </c>
      <c r="J383" s="25">
        <v>0</v>
      </c>
      <c r="K383" s="25">
        <v>0</v>
      </c>
      <c r="L383" s="25">
        <v>0</v>
      </c>
      <c r="M383" s="25">
        <v>274768</v>
      </c>
      <c r="N383" s="25">
        <v>49200</v>
      </c>
      <c r="O383" s="25">
        <v>0</v>
      </c>
      <c r="P383" s="25">
        <v>0</v>
      </c>
      <c r="Q383" s="25">
        <v>0</v>
      </c>
      <c r="R383" s="25">
        <v>0</v>
      </c>
      <c r="S383" s="25">
        <v>0</v>
      </c>
      <c r="T383" s="25">
        <v>0</v>
      </c>
      <c r="U383" s="25">
        <v>0</v>
      </c>
      <c r="V383" s="25">
        <v>0</v>
      </c>
      <c r="W383" s="25">
        <v>0</v>
      </c>
      <c r="X383" s="25" t="s">
        <v>191</v>
      </c>
      <c r="Y383" s="25" t="s">
        <v>205</v>
      </c>
      <c r="Z383" s="31"/>
      <c r="AA383" s="30"/>
      <c r="AB383" s="31"/>
      <c r="AC383" s="31"/>
      <c r="AD383" s="32"/>
      <c r="AE383" s="32"/>
      <c r="AF383" s="32"/>
    </row>
    <row r="384" spans="1:32" s="27" customFormat="1" ht="12.75" customHeight="1" x14ac:dyDescent="0.3">
      <c r="A384" s="27" t="s">
        <v>1344</v>
      </c>
      <c r="B384" s="5" t="s">
        <v>2009</v>
      </c>
      <c r="C384" s="25">
        <v>0</v>
      </c>
      <c r="D384" s="25">
        <v>0</v>
      </c>
      <c r="E384" s="25">
        <v>0</v>
      </c>
      <c r="F384" s="25">
        <v>0</v>
      </c>
      <c r="G384" s="25">
        <v>0</v>
      </c>
      <c r="H384" s="25">
        <v>0</v>
      </c>
      <c r="I384" s="25">
        <v>0</v>
      </c>
      <c r="J384" s="25">
        <v>0</v>
      </c>
      <c r="K384" s="25">
        <v>0</v>
      </c>
      <c r="L384" s="25">
        <v>0</v>
      </c>
      <c r="M384" s="25">
        <v>160371</v>
      </c>
      <c r="N384" s="25">
        <v>8000</v>
      </c>
      <c r="O384" s="25">
        <v>0</v>
      </c>
      <c r="P384" s="25">
        <v>0</v>
      </c>
      <c r="Q384" s="25">
        <v>0</v>
      </c>
      <c r="R384" s="25">
        <v>0</v>
      </c>
      <c r="S384" s="25">
        <v>0</v>
      </c>
      <c r="T384" s="25">
        <v>0</v>
      </c>
      <c r="U384" s="25">
        <v>5000</v>
      </c>
      <c r="V384" s="25">
        <v>64000</v>
      </c>
      <c r="W384" s="25">
        <v>0</v>
      </c>
      <c r="X384" s="25" t="s">
        <v>191</v>
      </c>
      <c r="Y384" s="25" t="s">
        <v>205</v>
      </c>
      <c r="Z384" s="31"/>
      <c r="AA384" s="30"/>
      <c r="AB384" s="31"/>
      <c r="AC384" s="31"/>
      <c r="AD384" s="32"/>
      <c r="AE384" s="32"/>
      <c r="AF384" s="32"/>
    </row>
    <row r="385" spans="1:32" s="27" customFormat="1" ht="12.75" customHeight="1" x14ac:dyDescent="0.3">
      <c r="A385" s="27" t="s">
        <v>1347</v>
      </c>
      <c r="B385" s="5" t="s">
        <v>1348</v>
      </c>
      <c r="C385" s="25">
        <v>0</v>
      </c>
      <c r="D385" s="25">
        <v>0</v>
      </c>
      <c r="E385" s="25">
        <v>0</v>
      </c>
      <c r="F385" s="25">
        <v>11463</v>
      </c>
      <c r="G385" s="25">
        <v>0</v>
      </c>
      <c r="H385" s="25">
        <v>0</v>
      </c>
      <c r="I385" s="25">
        <v>0</v>
      </c>
      <c r="J385" s="25">
        <v>0</v>
      </c>
      <c r="K385" s="25">
        <v>0</v>
      </c>
      <c r="L385" s="25">
        <v>0</v>
      </c>
      <c r="M385" s="25">
        <v>203974</v>
      </c>
      <c r="N385" s="25">
        <v>35000</v>
      </c>
      <c r="O385" s="25">
        <v>0</v>
      </c>
      <c r="P385" s="25">
        <v>0</v>
      </c>
      <c r="Q385" s="25">
        <v>0</v>
      </c>
      <c r="R385" s="25">
        <v>0</v>
      </c>
      <c r="S385" s="25">
        <v>0</v>
      </c>
      <c r="T385" s="25">
        <v>0</v>
      </c>
      <c r="U385" s="25">
        <v>0</v>
      </c>
      <c r="V385" s="25">
        <v>0</v>
      </c>
      <c r="W385" s="25">
        <v>8642</v>
      </c>
      <c r="X385" s="25" t="s">
        <v>191</v>
      </c>
      <c r="Y385" s="25" t="s">
        <v>269</v>
      </c>
      <c r="Z385" s="31"/>
      <c r="AA385" s="30"/>
      <c r="AB385" s="31"/>
      <c r="AC385" s="31"/>
      <c r="AD385" s="32"/>
      <c r="AE385" s="32"/>
      <c r="AF385" s="32"/>
    </row>
    <row r="386" spans="1:32" s="27" customFormat="1" ht="12.75" customHeight="1" x14ac:dyDescent="0.3">
      <c r="A386" s="27" t="s">
        <v>1350</v>
      </c>
      <c r="B386" s="5" t="s">
        <v>1351</v>
      </c>
      <c r="C386" s="25">
        <v>0</v>
      </c>
      <c r="D386" s="25">
        <v>0</v>
      </c>
      <c r="E386" s="25">
        <v>0</v>
      </c>
      <c r="F386" s="25">
        <v>0</v>
      </c>
      <c r="G386" s="25">
        <v>0</v>
      </c>
      <c r="H386" s="25">
        <v>0</v>
      </c>
      <c r="I386" s="25">
        <v>3035</v>
      </c>
      <c r="J386" s="25">
        <v>0</v>
      </c>
      <c r="K386" s="25">
        <v>0</v>
      </c>
      <c r="L386" s="25">
        <v>0</v>
      </c>
      <c r="M386" s="25">
        <v>159050</v>
      </c>
      <c r="N386" s="25">
        <v>72500</v>
      </c>
      <c r="O386" s="25">
        <v>0</v>
      </c>
      <c r="P386" s="25">
        <v>0</v>
      </c>
      <c r="Q386" s="25">
        <v>0</v>
      </c>
      <c r="R386" s="25">
        <v>0</v>
      </c>
      <c r="S386" s="25">
        <v>0</v>
      </c>
      <c r="T386" s="25">
        <v>0</v>
      </c>
      <c r="U386" s="25">
        <v>98000</v>
      </c>
      <c r="V386" s="25">
        <v>6594</v>
      </c>
      <c r="W386" s="25">
        <v>0</v>
      </c>
      <c r="X386" s="25" t="s">
        <v>191</v>
      </c>
      <c r="Y386" s="25" t="s">
        <v>372</v>
      </c>
      <c r="Z386" s="31"/>
      <c r="AA386" s="30"/>
      <c r="AB386" s="31"/>
      <c r="AC386" s="31"/>
      <c r="AD386" s="32"/>
      <c r="AE386" s="32"/>
      <c r="AF386" s="32"/>
    </row>
    <row r="387" spans="1:32" s="27" customFormat="1" ht="12.75" customHeight="1" x14ac:dyDescent="0.3">
      <c r="A387" s="27" t="s">
        <v>1356</v>
      </c>
      <c r="B387" s="5" t="s">
        <v>2010</v>
      </c>
      <c r="C387" s="25">
        <v>0</v>
      </c>
      <c r="D387" s="25">
        <v>0</v>
      </c>
      <c r="E387" s="25">
        <v>0</v>
      </c>
      <c r="F387" s="25">
        <v>0</v>
      </c>
      <c r="G387" s="25">
        <v>0</v>
      </c>
      <c r="H387" s="25">
        <v>0</v>
      </c>
      <c r="I387" s="25">
        <v>0</v>
      </c>
      <c r="J387" s="25">
        <v>0</v>
      </c>
      <c r="K387" s="25">
        <v>0</v>
      </c>
      <c r="L387" s="25">
        <v>0</v>
      </c>
      <c r="M387" s="25">
        <v>114503</v>
      </c>
      <c r="N387" s="25">
        <v>22700</v>
      </c>
      <c r="O387" s="25">
        <v>0</v>
      </c>
      <c r="P387" s="25">
        <v>0</v>
      </c>
      <c r="Q387" s="25">
        <v>0</v>
      </c>
      <c r="R387" s="25">
        <v>0</v>
      </c>
      <c r="S387" s="25">
        <v>0</v>
      </c>
      <c r="T387" s="25">
        <v>0</v>
      </c>
      <c r="U387" s="25">
        <v>15500</v>
      </c>
      <c r="V387" s="25">
        <v>35000</v>
      </c>
      <c r="W387" s="25">
        <v>3000</v>
      </c>
      <c r="X387" s="25" t="s">
        <v>193</v>
      </c>
      <c r="Y387" s="25" t="s">
        <v>205</v>
      </c>
      <c r="Z387" s="31"/>
      <c r="AA387" s="30"/>
      <c r="AB387" s="31"/>
      <c r="AC387" s="31"/>
      <c r="AD387" s="32"/>
      <c r="AE387" s="32"/>
      <c r="AF387" s="32"/>
    </row>
    <row r="388" spans="1:32" s="27" customFormat="1" ht="12.75" customHeight="1" x14ac:dyDescent="0.3">
      <c r="A388" s="27" t="s">
        <v>1359</v>
      </c>
      <c r="B388" s="5" t="s">
        <v>1360</v>
      </c>
      <c r="C388" s="25">
        <v>0</v>
      </c>
      <c r="D388" s="25">
        <v>0</v>
      </c>
      <c r="E388" s="25">
        <v>0</v>
      </c>
      <c r="F388" s="25">
        <v>0</v>
      </c>
      <c r="G388" s="25">
        <v>0</v>
      </c>
      <c r="H388" s="25">
        <v>0</v>
      </c>
      <c r="I388" s="25">
        <v>0</v>
      </c>
      <c r="J388" s="25">
        <v>0</v>
      </c>
      <c r="K388" s="25">
        <v>0</v>
      </c>
      <c r="L388" s="25">
        <v>0</v>
      </c>
      <c r="M388" s="25">
        <v>0</v>
      </c>
      <c r="N388" s="25">
        <v>0</v>
      </c>
      <c r="O388" s="25">
        <v>0</v>
      </c>
      <c r="P388" s="25">
        <v>0</v>
      </c>
      <c r="Q388" s="25">
        <v>0</v>
      </c>
      <c r="R388" s="25">
        <v>0</v>
      </c>
      <c r="S388" s="25">
        <v>0</v>
      </c>
      <c r="T388" s="25">
        <v>0</v>
      </c>
      <c r="U388" s="25">
        <v>0</v>
      </c>
      <c r="V388" s="25">
        <v>0</v>
      </c>
      <c r="W388" s="25">
        <v>0</v>
      </c>
      <c r="X388" s="25" t="s">
        <v>191</v>
      </c>
      <c r="Y388" s="25" t="s">
        <v>212</v>
      </c>
      <c r="Z388" s="31"/>
      <c r="AA388" s="30"/>
      <c r="AB388" s="31"/>
      <c r="AC388" s="31"/>
      <c r="AD388" s="32"/>
      <c r="AE388" s="32"/>
      <c r="AF388" s="32"/>
    </row>
    <row r="389" spans="1:32" s="27" customFormat="1" ht="12.75" customHeight="1" x14ac:dyDescent="0.3">
      <c r="A389" s="27" t="s">
        <v>1362</v>
      </c>
      <c r="B389" s="5" t="s">
        <v>1363</v>
      </c>
      <c r="C389" s="25">
        <v>0</v>
      </c>
      <c r="D389" s="25">
        <v>0</v>
      </c>
      <c r="E389" s="25">
        <v>0</v>
      </c>
      <c r="F389" s="25">
        <v>0</v>
      </c>
      <c r="G389" s="25">
        <v>0</v>
      </c>
      <c r="H389" s="25">
        <v>0</v>
      </c>
      <c r="I389" s="25">
        <v>0</v>
      </c>
      <c r="J389" s="25">
        <v>0</v>
      </c>
      <c r="K389" s="25">
        <v>0</v>
      </c>
      <c r="L389" s="25">
        <v>0</v>
      </c>
      <c r="M389" s="25">
        <v>205123</v>
      </c>
      <c r="N389" s="25">
        <v>0</v>
      </c>
      <c r="O389" s="25">
        <v>0</v>
      </c>
      <c r="P389" s="25">
        <v>0</v>
      </c>
      <c r="Q389" s="25">
        <v>0</v>
      </c>
      <c r="R389" s="25">
        <v>0</v>
      </c>
      <c r="S389" s="25">
        <v>0</v>
      </c>
      <c r="T389" s="25">
        <v>0</v>
      </c>
      <c r="U389" s="25">
        <v>0</v>
      </c>
      <c r="V389" s="25">
        <v>0</v>
      </c>
      <c r="W389" s="25">
        <v>0</v>
      </c>
      <c r="X389" s="25" t="s">
        <v>191</v>
      </c>
      <c r="Y389" s="25" t="s">
        <v>212</v>
      </c>
      <c r="Z389" s="31"/>
      <c r="AA389" s="30"/>
      <c r="AB389" s="31"/>
      <c r="AC389" s="31"/>
      <c r="AD389" s="32"/>
      <c r="AE389" s="32"/>
      <c r="AF389" s="32"/>
    </row>
    <row r="390" spans="1:32" s="27" customFormat="1" ht="12.75" customHeight="1" x14ac:dyDescent="0.3">
      <c r="A390" s="27" t="s">
        <v>1365</v>
      </c>
      <c r="B390" s="5" t="s">
        <v>1366</v>
      </c>
      <c r="C390" s="25">
        <v>0</v>
      </c>
      <c r="D390" s="25">
        <v>0</v>
      </c>
      <c r="E390" s="25">
        <v>0</v>
      </c>
      <c r="F390" s="25">
        <v>0</v>
      </c>
      <c r="G390" s="25">
        <v>0</v>
      </c>
      <c r="H390" s="25">
        <v>0</v>
      </c>
      <c r="I390" s="25">
        <v>0</v>
      </c>
      <c r="J390" s="25">
        <v>0</v>
      </c>
      <c r="K390" s="25">
        <v>0</v>
      </c>
      <c r="L390" s="25">
        <v>0</v>
      </c>
      <c r="M390" s="25">
        <v>57423</v>
      </c>
      <c r="N390" s="25">
        <v>0</v>
      </c>
      <c r="O390" s="25">
        <v>0</v>
      </c>
      <c r="P390" s="25">
        <v>0</v>
      </c>
      <c r="Q390" s="25">
        <v>0</v>
      </c>
      <c r="R390" s="25">
        <v>0</v>
      </c>
      <c r="S390" s="25">
        <v>0</v>
      </c>
      <c r="T390" s="25">
        <v>0</v>
      </c>
      <c r="U390" s="25">
        <v>0</v>
      </c>
      <c r="V390" s="25">
        <v>28</v>
      </c>
      <c r="W390" s="25">
        <v>0</v>
      </c>
      <c r="X390" s="25" t="s">
        <v>191</v>
      </c>
      <c r="Y390" s="25" t="s">
        <v>212</v>
      </c>
      <c r="Z390" s="31"/>
      <c r="AA390" s="30"/>
      <c r="AB390" s="31"/>
      <c r="AC390" s="31"/>
      <c r="AD390" s="32"/>
      <c r="AE390" s="32"/>
      <c r="AF390" s="32"/>
    </row>
    <row r="391" spans="1:32" s="27" customFormat="1" ht="12.75" customHeight="1" x14ac:dyDescent="0.3">
      <c r="A391" s="27" t="s">
        <v>1368</v>
      </c>
      <c r="B391" s="5" t="s">
        <v>2011</v>
      </c>
      <c r="C391" s="25">
        <v>0</v>
      </c>
      <c r="D391" s="25">
        <v>0</v>
      </c>
      <c r="E391" s="25">
        <v>0</v>
      </c>
      <c r="F391" s="25">
        <v>0</v>
      </c>
      <c r="G391" s="25">
        <v>0</v>
      </c>
      <c r="H391" s="25">
        <v>0</v>
      </c>
      <c r="I391" s="25">
        <v>0</v>
      </c>
      <c r="J391" s="25">
        <v>0</v>
      </c>
      <c r="K391" s="25">
        <v>0</v>
      </c>
      <c r="L391" s="25">
        <v>0</v>
      </c>
      <c r="M391" s="25">
        <v>0</v>
      </c>
      <c r="N391" s="25">
        <v>0</v>
      </c>
      <c r="O391" s="25">
        <v>0</v>
      </c>
      <c r="P391" s="25">
        <v>0</v>
      </c>
      <c r="Q391" s="25">
        <v>0</v>
      </c>
      <c r="R391" s="25">
        <v>0</v>
      </c>
      <c r="S391" s="25">
        <v>0</v>
      </c>
      <c r="T391" s="25">
        <v>0</v>
      </c>
      <c r="U391" s="25">
        <v>0</v>
      </c>
      <c r="V391" s="25">
        <v>0</v>
      </c>
      <c r="W391" s="25">
        <v>0</v>
      </c>
      <c r="X391" s="25" t="s">
        <v>191</v>
      </c>
      <c r="Y391" s="25" t="s">
        <v>249</v>
      </c>
      <c r="Z391" s="31"/>
      <c r="AA391" s="30"/>
      <c r="AB391" s="31"/>
      <c r="AC391" s="31"/>
      <c r="AD391" s="32"/>
      <c r="AE391" s="32"/>
      <c r="AF391" s="32"/>
    </row>
    <row r="392" spans="1:32" s="27" customFormat="1" ht="12.75" customHeight="1" x14ac:dyDescent="0.3">
      <c r="A392" s="27" t="s">
        <v>1371</v>
      </c>
      <c r="B392" s="5" t="s">
        <v>2012</v>
      </c>
      <c r="C392" s="25">
        <v>0</v>
      </c>
      <c r="D392" s="25">
        <v>0</v>
      </c>
      <c r="E392" s="25">
        <v>0</v>
      </c>
      <c r="F392" s="25">
        <v>0</v>
      </c>
      <c r="G392" s="25">
        <v>0</v>
      </c>
      <c r="H392" s="25">
        <v>0</v>
      </c>
      <c r="I392" s="25">
        <v>0</v>
      </c>
      <c r="J392" s="25">
        <v>0</v>
      </c>
      <c r="K392" s="25">
        <v>0</v>
      </c>
      <c r="L392" s="25">
        <v>0</v>
      </c>
      <c r="M392" s="25">
        <v>106930</v>
      </c>
      <c r="N392" s="25">
        <v>16200</v>
      </c>
      <c r="O392" s="25">
        <v>0</v>
      </c>
      <c r="P392" s="25">
        <v>0</v>
      </c>
      <c r="Q392" s="25">
        <v>0</v>
      </c>
      <c r="R392" s="25">
        <v>0</v>
      </c>
      <c r="S392" s="25">
        <v>0</v>
      </c>
      <c r="T392" s="25">
        <v>0</v>
      </c>
      <c r="U392" s="25">
        <v>0</v>
      </c>
      <c r="V392" s="25">
        <v>0</v>
      </c>
      <c r="W392" s="25">
        <v>0</v>
      </c>
      <c r="X392" s="25" t="s">
        <v>191</v>
      </c>
      <c r="Y392" s="25" t="s">
        <v>205</v>
      </c>
      <c r="Z392" s="31"/>
      <c r="AA392" s="30"/>
      <c r="AB392" s="31"/>
      <c r="AC392" s="31"/>
      <c r="AD392" s="32"/>
      <c r="AE392" s="32"/>
      <c r="AF392" s="32"/>
    </row>
    <row r="393" spans="1:32" s="27" customFormat="1" ht="12.75" customHeight="1" x14ac:dyDescent="0.3">
      <c r="A393" s="27" t="s">
        <v>1374</v>
      </c>
      <c r="B393" s="5" t="s">
        <v>1375</v>
      </c>
      <c r="C393" s="25">
        <v>0</v>
      </c>
      <c r="D393" s="25">
        <v>0</v>
      </c>
      <c r="E393" s="25">
        <v>0</v>
      </c>
      <c r="F393" s="25">
        <v>0</v>
      </c>
      <c r="G393" s="25">
        <v>0</v>
      </c>
      <c r="H393" s="25">
        <v>0</v>
      </c>
      <c r="I393" s="25">
        <v>0</v>
      </c>
      <c r="J393" s="25">
        <v>0</v>
      </c>
      <c r="K393" s="25">
        <v>0</v>
      </c>
      <c r="L393" s="25">
        <v>0</v>
      </c>
      <c r="M393" s="25">
        <v>0</v>
      </c>
      <c r="N393" s="25">
        <v>0</v>
      </c>
      <c r="O393" s="25">
        <v>0</v>
      </c>
      <c r="P393" s="25">
        <v>0</v>
      </c>
      <c r="Q393" s="25">
        <v>0</v>
      </c>
      <c r="R393" s="25">
        <v>0</v>
      </c>
      <c r="S393" s="25">
        <v>0</v>
      </c>
      <c r="T393" s="25">
        <v>0</v>
      </c>
      <c r="U393" s="25">
        <v>0</v>
      </c>
      <c r="V393" s="25">
        <v>0</v>
      </c>
      <c r="W393" s="25">
        <v>0</v>
      </c>
      <c r="X393" s="25" t="s">
        <v>191</v>
      </c>
      <c r="Y393" s="25" t="s">
        <v>212</v>
      </c>
      <c r="Z393" s="31"/>
      <c r="AA393" s="30"/>
      <c r="AB393" s="31"/>
      <c r="AC393" s="31"/>
      <c r="AD393" s="32"/>
      <c r="AE393" s="32"/>
      <c r="AF393" s="32"/>
    </row>
    <row r="394" spans="1:32" s="27" customFormat="1" ht="12.75" customHeight="1" x14ac:dyDescent="0.3">
      <c r="A394" s="27" t="s">
        <v>1377</v>
      </c>
      <c r="B394" s="5" t="s">
        <v>1378</v>
      </c>
      <c r="C394" s="25">
        <v>0</v>
      </c>
      <c r="D394" s="25">
        <v>0</v>
      </c>
      <c r="E394" s="25">
        <v>0</v>
      </c>
      <c r="F394" s="25">
        <v>0</v>
      </c>
      <c r="G394" s="25">
        <v>0</v>
      </c>
      <c r="H394" s="25">
        <v>0</v>
      </c>
      <c r="I394" s="25">
        <v>0</v>
      </c>
      <c r="J394" s="25">
        <v>0</v>
      </c>
      <c r="K394" s="25">
        <v>0</v>
      </c>
      <c r="L394" s="25">
        <v>0</v>
      </c>
      <c r="M394" s="25">
        <v>67456</v>
      </c>
      <c r="N394" s="25">
        <v>0</v>
      </c>
      <c r="O394" s="25">
        <v>0</v>
      </c>
      <c r="P394" s="25">
        <v>0</v>
      </c>
      <c r="Q394" s="25">
        <v>0</v>
      </c>
      <c r="R394" s="25">
        <v>0</v>
      </c>
      <c r="S394" s="25">
        <v>0</v>
      </c>
      <c r="T394" s="25">
        <v>0</v>
      </c>
      <c r="U394" s="25">
        <v>0</v>
      </c>
      <c r="V394" s="25">
        <v>0</v>
      </c>
      <c r="W394" s="25">
        <v>0</v>
      </c>
      <c r="X394" s="25" t="s">
        <v>191</v>
      </c>
      <c r="Y394" s="25" t="s">
        <v>212</v>
      </c>
      <c r="Z394" s="31"/>
      <c r="AA394" s="30"/>
      <c r="AB394" s="31"/>
      <c r="AC394" s="31"/>
      <c r="AD394" s="32"/>
      <c r="AE394" s="32"/>
      <c r="AF394" s="32"/>
    </row>
    <row r="395" spans="1:32" s="27" customFormat="1" ht="12.75" customHeight="1" x14ac:dyDescent="0.3">
      <c r="A395" s="27" t="s">
        <v>1380</v>
      </c>
      <c r="B395" s="5" t="s">
        <v>1381</v>
      </c>
      <c r="C395" s="25">
        <v>0</v>
      </c>
      <c r="D395" s="25">
        <v>0</v>
      </c>
      <c r="E395" s="25">
        <v>0</v>
      </c>
      <c r="F395" s="25">
        <v>0</v>
      </c>
      <c r="G395" s="25">
        <v>0</v>
      </c>
      <c r="H395" s="25">
        <v>0</v>
      </c>
      <c r="I395" s="25">
        <v>0</v>
      </c>
      <c r="J395" s="25">
        <v>0</v>
      </c>
      <c r="K395" s="25">
        <v>0</v>
      </c>
      <c r="L395" s="25">
        <v>0</v>
      </c>
      <c r="M395" s="25">
        <v>106543</v>
      </c>
      <c r="N395" s="25">
        <v>0</v>
      </c>
      <c r="O395" s="25">
        <v>0</v>
      </c>
      <c r="P395" s="25">
        <v>0</v>
      </c>
      <c r="Q395" s="25">
        <v>0</v>
      </c>
      <c r="R395" s="25">
        <v>0</v>
      </c>
      <c r="S395" s="25">
        <v>0</v>
      </c>
      <c r="T395" s="25">
        <v>0</v>
      </c>
      <c r="U395" s="25">
        <v>0</v>
      </c>
      <c r="V395" s="25">
        <v>0</v>
      </c>
      <c r="W395" s="25">
        <v>0</v>
      </c>
      <c r="X395" s="25" t="s">
        <v>191</v>
      </c>
      <c r="Y395" s="25" t="s">
        <v>212</v>
      </c>
      <c r="Z395" s="31"/>
      <c r="AA395" s="30"/>
      <c r="AB395" s="31"/>
      <c r="AC395" s="31"/>
      <c r="AD395" s="32"/>
      <c r="AE395" s="32"/>
      <c r="AF395" s="32"/>
    </row>
    <row r="396" spans="1:32" s="27" customFormat="1" ht="12.75" customHeight="1" x14ac:dyDescent="0.3">
      <c r="A396" s="27" t="s">
        <v>1383</v>
      </c>
      <c r="B396" s="5" t="s">
        <v>1384</v>
      </c>
      <c r="C396" s="25">
        <v>0</v>
      </c>
      <c r="D396" s="25">
        <v>0</v>
      </c>
      <c r="E396" s="25">
        <v>0</v>
      </c>
      <c r="F396" s="25">
        <v>0</v>
      </c>
      <c r="G396" s="25">
        <v>0</v>
      </c>
      <c r="H396" s="25">
        <v>0</v>
      </c>
      <c r="I396" s="25">
        <v>0</v>
      </c>
      <c r="J396" s="25">
        <v>0</v>
      </c>
      <c r="K396" s="25">
        <v>0</v>
      </c>
      <c r="L396" s="25">
        <v>0</v>
      </c>
      <c r="M396" s="25">
        <v>12800</v>
      </c>
      <c r="N396" s="25">
        <v>0</v>
      </c>
      <c r="O396" s="25">
        <v>0</v>
      </c>
      <c r="P396" s="25">
        <v>0</v>
      </c>
      <c r="Q396" s="25">
        <v>0</v>
      </c>
      <c r="R396" s="25">
        <v>0</v>
      </c>
      <c r="S396" s="25">
        <v>0</v>
      </c>
      <c r="T396" s="25">
        <v>0</v>
      </c>
      <c r="U396" s="25">
        <v>0</v>
      </c>
      <c r="V396" s="25">
        <v>0</v>
      </c>
      <c r="W396" s="25">
        <v>0</v>
      </c>
      <c r="X396" s="25" t="s">
        <v>191</v>
      </c>
      <c r="Y396" s="25" t="s">
        <v>212</v>
      </c>
      <c r="Z396" s="31"/>
      <c r="AA396" s="30"/>
      <c r="AB396" s="31"/>
      <c r="AC396" s="31"/>
      <c r="AD396" s="32"/>
      <c r="AE396" s="32"/>
      <c r="AF396" s="32"/>
    </row>
    <row r="397" spans="1:32" s="27" customFormat="1" ht="12.75" customHeight="1" x14ac:dyDescent="0.3">
      <c r="A397" s="27" t="s">
        <v>1386</v>
      </c>
      <c r="B397" s="5" t="s">
        <v>2013</v>
      </c>
      <c r="C397" s="25">
        <v>0</v>
      </c>
      <c r="D397" s="25">
        <v>0</v>
      </c>
      <c r="E397" s="25">
        <v>0</v>
      </c>
      <c r="F397" s="25">
        <v>0</v>
      </c>
      <c r="G397" s="25">
        <v>0</v>
      </c>
      <c r="H397" s="25">
        <v>0</v>
      </c>
      <c r="I397" s="25">
        <v>0</v>
      </c>
      <c r="J397" s="25">
        <v>0</v>
      </c>
      <c r="K397" s="25">
        <v>0</v>
      </c>
      <c r="L397" s="25">
        <v>0</v>
      </c>
      <c r="M397" s="25">
        <v>918667</v>
      </c>
      <c r="N397" s="25">
        <v>8500</v>
      </c>
      <c r="O397" s="25">
        <v>0</v>
      </c>
      <c r="P397" s="25">
        <v>821</v>
      </c>
      <c r="Q397" s="25">
        <v>0</v>
      </c>
      <c r="R397" s="25">
        <v>0</v>
      </c>
      <c r="S397" s="25">
        <v>0</v>
      </c>
      <c r="T397" s="25">
        <v>0</v>
      </c>
      <c r="U397" s="25">
        <v>0</v>
      </c>
      <c r="V397" s="25">
        <v>0</v>
      </c>
      <c r="W397" s="25">
        <v>500</v>
      </c>
      <c r="X397" s="25" t="s">
        <v>193</v>
      </c>
      <c r="Y397" s="25" t="s">
        <v>205</v>
      </c>
      <c r="Z397" s="31"/>
      <c r="AA397" s="30"/>
      <c r="AB397" s="31"/>
      <c r="AC397" s="31"/>
      <c r="AD397" s="32"/>
      <c r="AE397" s="32"/>
      <c r="AF397" s="32"/>
    </row>
    <row r="398" spans="1:32" s="27" customFormat="1" ht="12.75" customHeight="1" x14ac:dyDescent="0.3">
      <c r="A398" s="27" t="s">
        <v>1389</v>
      </c>
      <c r="B398" s="5" t="s">
        <v>1390</v>
      </c>
      <c r="C398" s="25">
        <v>0</v>
      </c>
      <c r="D398" s="25">
        <v>0</v>
      </c>
      <c r="E398" s="25">
        <v>0</v>
      </c>
      <c r="F398" s="25">
        <v>0</v>
      </c>
      <c r="G398" s="25">
        <v>0</v>
      </c>
      <c r="H398" s="25">
        <v>0</v>
      </c>
      <c r="I398" s="25">
        <v>0</v>
      </c>
      <c r="J398" s="25">
        <v>0</v>
      </c>
      <c r="K398" s="25">
        <v>0</v>
      </c>
      <c r="L398" s="25">
        <v>0</v>
      </c>
      <c r="M398" s="25">
        <v>0</v>
      </c>
      <c r="N398" s="25">
        <v>0</v>
      </c>
      <c r="O398" s="25">
        <v>0</v>
      </c>
      <c r="P398" s="25">
        <v>0</v>
      </c>
      <c r="Q398" s="25">
        <v>0</v>
      </c>
      <c r="R398" s="25">
        <v>0</v>
      </c>
      <c r="S398" s="25">
        <v>0</v>
      </c>
      <c r="T398" s="25">
        <v>0</v>
      </c>
      <c r="U398" s="25">
        <v>0</v>
      </c>
      <c r="V398" s="25">
        <v>0</v>
      </c>
      <c r="W398" s="25">
        <v>0</v>
      </c>
      <c r="X398" s="25" t="s">
        <v>191</v>
      </c>
      <c r="Y398" s="25" t="s">
        <v>212</v>
      </c>
      <c r="Z398" s="31"/>
      <c r="AA398" s="30"/>
      <c r="AB398" s="31"/>
      <c r="AC398" s="31"/>
      <c r="AD398" s="32"/>
      <c r="AE398" s="32"/>
      <c r="AF398" s="32"/>
    </row>
    <row r="399" spans="1:32" s="27" customFormat="1" ht="12.75" customHeight="1" x14ac:dyDescent="0.3">
      <c r="A399" s="27" t="s">
        <v>1392</v>
      </c>
      <c r="B399" s="5" t="s">
        <v>1393</v>
      </c>
      <c r="C399" s="25">
        <v>0</v>
      </c>
      <c r="D399" s="25">
        <v>0</v>
      </c>
      <c r="E399" s="25">
        <v>0</v>
      </c>
      <c r="F399" s="25">
        <v>0</v>
      </c>
      <c r="G399" s="25">
        <v>0</v>
      </c>
      <c r="H399" s="25">
        <v>0</v>
      </c>
      <c r="I399" s="25">
        <v>0</v>
      </c>
      <c r="J399" s="25">
        <v>0</v>
      </c>
      <c r="K399" s="25">
        <v>0</v>
      </c>
      <c r="L399" s="25">
        <v>0</v>
      </c>
      <c r="M399" s="25">
        <v>0</v>
      </c>
      <c r="N399" s="25">
        <v>0</v>
      </c>
      <c r="O399" s="25">
        <v>0</v>
      </c>
      <c r="P399" s="25">
        <v>0</v>
      </c>
      <c r="Q399" s="25">
        <v>0</v>
      </c>
      <c r="R399" s="25">
        <v>0</v>
      </c>
      <c r="S399" s="25">
        <v>0</v>
      </c>
      <c r="T399" s="25">
        <v>0</v>
      </c>
      <c r="U399" s="25">
        <v>0</v>
      </c>
      <c r="V399" s="25">
        <v>0</v>
      </c>
      <c r="W399" s="25">
        <v>0</v>
      </c>
      <c r="X399" s="25" t="s">
        <v>191</v>
      </c>
      <c r="Y399" s="25" t="s">
        <v>212</v>
      </c>
      <c r="Z399" s="31"/>
      <c r="AA399" s="30"/>
      <c r="AB399" s="31"/>
      <c r="AC399" s="31"/>
      <c r="AD399" s="32"/>
      <c r="AE399" s="32"/>
      <c r="AF399" s="32"/>
    </row>
    <row r="400" spans="1:32" s="27" customFormat="1" ht="12.75" customHeight="1" x14ac:dyDescent="0.3">
      <c r="A400" s="27" t="s">
        <v>1395</v>
      </c>
      <c r="B400" s="5" t="s">
        <v>1396</v>
      </c>
      <c r="C400" s="25">
        <v>0</v>
      </c>
      <c r="D400" s="25">
        <v>0</v>
      </c>
      <c r="E400" s="25">
        <v>0</v>
      </c>
      <c r="F400" s="25">
        <v>0</v>
      </c>
      <c r="G400" s="25">
        <v>0</v>
      </c>
      <c r="H400" s="25">
        <v>0</v>
      </c>
      <c r="I400" s="25">
        <v>0</v>
      </c>
      <c r="J400" s="25">
        <v>0</v>
      </c>
      <c r="K400" s="25">
        <v>0</v>
      </c>
      <c r="L400" s="25">
        <v>0</v>
      </c>
      <c r="M400" s="25">
        <v>0</v>
      </c>
      <c r="N400" s="25">
        <v>0</v>
      </c>
      <c r="O400" s="25">
        <v>0</v>
      </c>
      <c r="P400" s="25">
        <v>0</v>
      </c>
      <c r="Q400" s="25">
        <v>0</v>
      </c>
      <c r="R400" s="25">
        <v>0</v>
      </c>
      <c r="S400" s="25">
        <v>0</v>
      </c>
      <c r="T400" s="25">
        <v>0</v>
      </c>
      <c r="U400" s="25">
        <v>0</v>
      </c>
      <c r="V400" s="25">
        <v>0</v>
      </c>
      <c r="W400" s="25">
        <v>0</v>
      </c>
      <c r="X400" s="25" t="s">
        <v>191</v>
      </c>
      <c r="Y400" s="25" t="s">
        <v>212</v>
      </c>
      <c r="Z400" s="31"/>
      <c r="AA400" s="30"/>
      <c r="AB400" s="31"/>
      <c r="AC400" s="31"/>
      <c r="AD400" s="32"/>
      <c r="AE400" s="32"/>
      <c r="AF400" s="32"/>
    </row>
    <row r="401" spans="1:32" s="27" customFormat="1" ht="12.75" customHeight="1" x14ac:dyDescent="0.3">
      <c r="A401" s="27" t="s">
        <v>1398</v>
      </c>
      <c r="B401" s="5" t="s">
        <v>1399</v>
      </c>
      <c r="C401" s="25">
        <v>0</v>
      </c>
      <c r="D401" s="25">
        <v>0</v>
      </c>
      <c r="E401" s="25">
        <v>0</v>
      </c>
      <c r="F401" s="25">
        <v>0</v>
      </c>
      <c r="G401" s="25">
        <v>0</v>
      </c>
      <c r="H401" s="25">
        <v>0</v>
      </c>
      <c r="I401" s="25">
        <v>0</v>
      </c>
      <c r="J401" s="25">
        <v>0</v>
      </c>
      <c r="K401" s="25">
        <v>0</v>
      </c>
      <c r="L401" s="25">
        <v>0</v>
      </c>
      <c r="M401" s="25">
        <v>0</v>
      </c>
      <c r="N401" s="25">
        <v>0</v>
      </c>
      <c r="O401" s="25">
        <v>0</v>
      </c>
      <c r="P401" s="25">
        <v>0</v>
      </c>
      <c r="Q401" s="25">
        <v>0</v>
      </c>
      <c r="R401" s="25">
        <v>0</v>
      </c>
      <c r="S401" s="25">
        <v>0</v>
      </c>
      <c r="T401" s="25">
        <v>0</v>
      </c>
      <c r="U401" s="25">
        <v>0</v>
      </c>
      <c r="V401" s="25">
        <v>0</v>
      </c>
      <c r="W401" s="25">
        <v>0</v>
      </c>
      <c r="X401" s="25" t="s">
        <v>191</v>
      </c>
      <c r="Y401" s="25" t="s">
        <v>212</v>
      </c>
      <c r="Z401" s="31"/>
      <c r="AA401" s="30"/>
      <c r="AB401" s="31"/>
      <c r="AC401" s="31"/>
      <c r="AD401" s="32"/>
      <c r="AE401" s="32"/>
      <c r="AF401" s="32"/>
    </row>
    <row r="402" spans="1:32" s="27" customFormat="1" ht="12.75" customHeight="1" x14ac:dyDescent="0.3">
      <c r="A402" s="27" t="s">
        <v>1401</v>
      </c>
      <c r="B402" s="5" t="s">
        <v>1402</v>
      </c>
      <c r="C402" s="25">
        <v>0</v>
      </c>
      <c r="D402" s="25">
        <v>0</v>
      </c>
      <c r="E402" s="25">
        <v>0</v>
      </c>
      <c r="F402" s="25">
        <v>0</v>
      </c>
      <c r="G402" s="25">
        <v>0</v>
      </c>
      <c r="H402" s="25">
        <v>0</v>
      </c>
      <c r="I402" s="25">
        <v>0</v>
      </c>
      <c r="J402" s="25">
        <v>0</v>
      </c>
      <c r="K402" s="25">
        <v>0</v>
      </c>
      <c r="L402" s="25">
        <v>0</v>
      </c>
      <c r="M402" s="25">
        <v>0</v>
      </c>
      <c r="N402" s="25">
        <v>0</v>
      </c>
      <c r="O402" s="25">
        <v>0</v>
      </c>
      <c r="P402" s="25">
        <v>0</v>
      </c>
      <c r="Q402" s="25">
        <v>0</v>
      </c>
      <c r="R402" s="25">
        <v>0</v>
      </c>
      <c r="S402" s="25">
        <v>0</v>
      </c>
      <c r="T402" s="25">
        <v>0</v>
      </c>
      <c r="U402" s="25">
        <v>0</v>
      </c>
      <c r="V402" s="25">
        <v>0</v>
      </c>
      <c r="W402" s="25">
        <v>0</v>
      </c>
      <c r="X402" s="25" t="s">
        <v>191</v>
      </c>
      <c r="Y402" s="25" t="s">
        <v>212</v>
      </c>
      <c r="Z402" s="31"/>
      <c r="AA402" s="30"/>
      <c r="AB402" s="31"/>
      <c r="AC402" s="31"/>
      <c r="AD402" s="32"/>
      <c r="AE402" s="32"/>
      <c r="AF402" s="32"/>
    </row>
    <row r="403" spans="1:32" s="27" customFormat="1" ht="12.75" customHeight="1" x14ac:dyDescent="0.3">
      <c r="A403" s="27" t="s">
        <v>1404</v>
      </c>
      <c r="B403" s="5" t="s">
        <v>1405</v>
      </c>
      <c r="C403" s="25">
        <v>0</v>
      </c>
      <c r="D403" s="25">
        <v>0</v>
      </c>
      <c r="E403" s="25">
        <v>0</v>
      </c>
      <c r="F403" s="25">
        <v>0</v>
      </c>
      <c r="G403" s="25">
        <v>0</v>
      </c>
      <c r="H403" s="25">
        <v>0</v>
      </c>
      <c r="I403" s="25">
        <v>0</v>
      </c>
      <c r="J403" s="25">
        <v>0</v>
      </c>
      <c r="K403" s="25">
        <v>0</v>
      </c>
      <c r="L403" s="25">
        <v>0</v>
      </c>
      <c r="M403" s="25">
        <v>0</v>
      </c>
      <c r="N403" s="25">
        <v>0</v>
      </c>
      <c r="O403" s="25">
        <v>0</v>
      </c>
      <c r="P403" s="25">
        <v>0</v>
      </c>
      <c r="Q403" s="25">
        <v>0</v>
      </c>
      <c r="R403" s="25">
        <v>0</v>
      </c>
      <c r="S403" s="25">
        <v>0</v>
      </c>
      <c r="T403" s="25">
        <v>0</v>
      </c>
      <c r="U403" s="25">
        <v>0</v>
      </c>
      <c r="V403" s="25">
        <v>0</v>
      </c>
      <c r="W403" s="25">
        <v>0</v>
      </c>
      <c r="X403" s="25" t="s">
        <v>191</v>
      </c>
      <c r="Y403" s="25" t="s">
        <v>212</v>
      </c>
      <c r="Z403" s="31"/>
      <c r="AA403" s="30"/>
      <c r="AB403" s="31"/>
      <c r="AC403" s="31"/>
      <c r="AD403" s="32"/>
      <c r="AE403" s="32"/>
      <c r="AF403" s="32"/>
    </row>
    <row r="404" spans="1:32" s="27" customFormat="1" ht="12.75" customHeight="1" x14ac:dyDescent="0.3">
      <c r="A404" s="27" t="s">
        <v>1407</v>
      </c>
      <c r="B404" s="5" t="s">
        <v>1408</v>
      </c>
      <c r="C404" s="25">
        <v>0</v>
      </c>
      <c r="D404" s="25">
        <v>0</v>
      </c>
      <c r="E404" s="25">
        <v>0</v>
      </c>
      <c r="F404" s="25">
        <v>0</v>
      </c>
      <c r="G404" s="25">
        <v>0</v>
      </c>
      <c r="H404" s="25">
        <v>0</v>
      </c>
      <c r="I404" s="25">
        <v>0</v>
      </c>
      <c r="J404" s="25">
        <v>0</v>
      </c>
      <c r="K404" s="25">
        <v>0</v>
      </c>
      <c r="L404" s="25">
        <v>0</v>
      </c>
      <c r="M404" s="25">
        <v>567800</v>
      </c>
      <c r="N404" s="25">
        <v>8000</v>
      </c>
      <c r="O404" s="25">
        <v>0</v>
      </c>
      <c r="P404" s="25">
        <v>0</v>
      </c>
      <c r="Q404" s="25">
        <v>0</v>
      </c>
      <c r="R404" s="25">
        <v>0</v>
      </c>
      <c r="S404" s="25">
        <v>0</v>
      </c>
      <c r="T404" s="25">
        <v>0</v>
      </c>
      <c r="U404" s="25">
        <v>2000</v>
      </c>
      <c r="V404" s="25">
        <v>0</v>
      </c>
      <c r="W404" s="25">
        <v>0</v>
      </c>
      <c r="X404" s="25" t="s">
        <v>191</v>
      </c>
      <c r="Y404" s="25" t="s">
        <v>269</v>
      </c>
      <c r="Z404" s="31"/>
      <c r="AA404" s="30"/>
      <c r="AB404" s="31"/>
      <c r="AC404" s="31"/>
      <c r="AD404" s="32"/>
      <c r="AE404" s="32"/>
      <c r="AF404" s="32"/>
    </row>
    <row r="405" spans="1:32" s="27" customFormat="1" ht="12.75" customHeight="1" x14ac:dyDescent="0.3">
      <c r="A405" s="27" t="s">
        <v>1413</v>
      </c>
      <c r="B405" s="5" t="s">
        <v>1414</v>
      </c>
      <c r="C405" s="25">
        <v>0</v>
      </c>
      <c r="D405" s="25">
        <v>0</v>
      </c>
      <c r="E405" s="25">
        <v>0</v>
      </c>
      <c r="F405" s="25">
        <v>0</v>
      </c>
      <c r="G405" s="25">
        <v>0</v>
      </c>
      <c r="H405" s="25">
        <v>0</v>
      </c>
      <c r="I405" s="25">
        <v>0</v>
      </c>
      <c r="J405" s="25">
        <v>0</v>
      </c>
      <c r="K405" s="25">
        <v>0</v>
      </c>
      <c r="L405" s="25">
        <v>0</v>
      </c>
      <c r="M405" s="25">
        <v>17074</v>
      </c>
      <c r="N405" s="25">
        <v>0</v>
      </c>
      <c r="O405" s="25">
        <v>0</v>
      </c>
      <c r="P405" s="25">
        <v>0</v>
      </c>
      <c r="Q405" s="25">
        <v>0</v>
      </c>
      <c r="R405" s="25">
        <v>0</v>
      </c>
      <c r="S405" s="25">
        <v>0</v>
      </c>
      <c r="T405" s="25">
        <v>0</v>
      </c>
      <c r="U405" s="25">
        <v>0</v>
      </c>
      <c r="V405" s="25">
        <v>0</v>
      </c>
      <c r="W405" s="25">
        <v>0</v>
      </c>
      <c r="X405" s="25" t="s">
        <v>195</v>
      </c>
      <c r="Y405" s="25" t="s">
        <v>249</v>
      </c>
      <c r="Z405" s="31"/>
      <c r="AA405" s="30"/>
      <c r="AB405" s="31"/>
      <c r="AC405" s="31"/>
      <c r="AD405" s="32"/>
      <c r="AE405" s="32"/>
      <c r="AF405" s="32"/>
    </row>
    <row r="406" spans="1:32" s="27" customFormat="1" ht="12.75" customHeight="1" x14ac:dyDescent="0.3">
      <c r="A406" s="27" t="s">
        <v>1416</v>
      </c>
      <c r="B406" s="5" t="s">
        <v>2014</v>
      </c>
      <c r="C406" s="25">
        <v>0</v>
      </c>
      <c r="D406" s="25">
        <v>0</v>
      </c>
      <c r="E406" s="25">
        <v>0</v>
      </c>
      <c r="F406" s="25">
        <v>0</v>
      </c>
      <c r="G406" s="25">
        <v>0</v>
      </c>
      <c r="H406" s="25">
        <v>0</v>
      </c>
      <c r="I406" s="25">
        <v>0</v>
      </c>
      <c r="J406" s="25">
        <v>0</v>
      </c>
      <c r="K406" s="25">
        <v>0</v>
      </c>
      <c r="L406" s="25">
        <v>0</v>
      </c>
      <c r="M406" s="25">
        <v>22548</v>
      </c>
      <c r="N406" s="25">
        <v>0</v>
      </c>
      <c r="O406" s="25">
        <v>0</v>
      </c>
      <c r="P406" s="25">
        <v>0</v>
      </c>
      <c r="Q406" s="25">
        <v>0</v>
      </c>
      <c r="R406" s="25">
        <v>0</v>
      </c>
      <c r="S406" s="25">
        <v>0</v>
      </c>
      <c r="T406" s="25">
        <v>0</v>
      </c>
      <c r="U406" s="25">
        <v>0</v>
      </c>
      <c r="V406" s="25">
        <v>0</v>
      </c>
      <c r="W406" s="25">
        <v>0</v>
      </c>
      <c r="X406" s="25" t="s">
        <v>191</v>
      </c>
      <c r="Y406" s="25" t="s">
        <v>249</v>
      </c>
      <c r="Z406" s="31"/>
      <c r="AA406" s="30"/>
      <c r="AB406" s="31"/>
      <c r="AC406" s="31"/>
      <c r="AD406" s="32"/>
      <c r="AE406" s="32"/>
      <c r="AF406" s="32"/>
    </row>
    <row r="407" spans="1:32" s="27" customFormat="1" ht="12.75" customHeight="1" x14ac:dyDescent="0.3">
      <c r="A407" s="27" t="s">
        <v>1422</v>
      </c>
      <c r="B407" s="5" t="s">
        <v>2015</v>
      </c>
      <c r="C407" s="25">
        <v>0</v>
      </c>
      <c r="D407" s="25">
        <v>0</v>
      </c>
      <c r="E407" s="25">
        <v>0</v>
      </c>
      <c r="F407" s="25">
        <v>0</v>
      </c>
      <c r="G407" s="25">
        <v>0</v>
      </c>
      <c r="H407" s="25">
        <v>0</v>
      </c>
      <c r="I407" s="25">
        <v>356</v>
      </c>
      <c r="J407" s="25">
        <v>0</v>
      </c>
      <c r="K407" s="25">
        <v>0</v>
      </c>
      <c r="L407" s="25">
        <v>0</v>
      </c>
      <c r="M407" s="25">
        <v>220300</v>
      </c>
      <c r="N407" s="25">
        <v>5000</v>
      </c>
      <c r="O407" s="25">
        <v>0</v>
      </c>
      <c r="P407" s="25">
        <v>0</v>
      </c>
      <c r="Q407" s="25">
        <v>0</v>
      </c>
      <c r="R407" s="25">
        <v>0</v>
      </c>
      <c r="S407" s="25">
        <v>0</v>
      </c>
      <c r="T407" s="25">
        <v>0</v>
      </c>
      <c r="U407" s="25">
        <v>4000</v>
      </c>
      <c r="V407" s="25">
        <v>30000</v>
      </c>
      <c r="W407" s="25">
        <v>0</v>
      </c>
      <c r="X407" s="25" t="s">
        <v>191</v>
      </c>
      <c r="Y407" s="25" t="s">
        <v>205</v>
      </c>
      <c r="Z407" s="31"/>
      <c r="AA407" s="30"/>
      <c r="AB407" s="31"/>
      <c r="AC407" s="31"/>
      <c r="AD407" s="32"/>
      <c r="AE407" s="32"/>
      <c r="AF407" s="32"/>
    </row>
    <row r="408" spans="1:32" s="27" customFormat="1" ht="12.75" customHeight="1" x14ac:dyDescent="0.3">
      <c r="A408" s="27" t="s">
        <v>1425</v>
      </c>
      <c r="B408" s="5" t="s">
        <v>2016</v>
      </c>
      <c r="C408" s="25">
        <v>0</v>
      </c>
      <c r="D408" s="25">
        <v>0</v>
      </c>
      <c r="E408" s="25">
        <v>0</v>
      </c>
      <c r="F408" s="25">
        <v>0</v>
      </c>
      <c r="G408" s="25">
        <v>0</v>
      </c>
      <c r="H408" s="25">
        <v>0</v>
      </c>
      <c r="I408" s="25">
        <v>0</v>
      </c>
      <c r="J408" s="25">
        <v>0</v>
      </c>
      <c r="K408" s="25">
        <v>0</v>
      </c>
      <c r="L408" s="25">
        <v>0</v>
      </c>
      <c r="M408" s="25">
        <v>227816</v>
      </c>
      <c r="N408" s="25">
        <v>7732</v>
      </c>
      <c r="O408" s="25">
        <v>0</v>
      </c>
      <c r="P408" s="25">
        <v>0</v>
      </c>
      <c r="Q408" s="25">
        <v>0</v>
      </c>
      <c r="R408" s="25">
        <v>0</v>
      </c>
      <c r="S408" s="25">
        <v>170</v>
      </c>
      <c r="T408" s="25">
        <v>0</v>
      </c>
      <c r="U408" s="25">
        <v>0</v>
      </c>
      <c r="V408" s="25">
        <v>5000</v>
      </c>
      <c r="W408" s="25">
        <v>0</v>
      </c>
      <c r="X408" s="25" t="s">
        <v>191</v>
      </c>
      <c r="Y408" s="25" t="s">
        <v>205</v>
      </c>
      <c r="Z408" s="31"/>
      <c r="AA408" s="30"/>
      <c r="AB408" s="31"/>
      <c r="AC408" s="31"/>
      <c r="AD408" s="32"/>
      <c r="AE408" s="32"/>
      <c r="AF408" s="32"/>
    </row>
    <row r="409" spans="1:32" s="27" customFormat="1" ht="12.75" customHeight="1" x14ac:dyDescent="0.3">
      <c r="A409" s="27" t="s">
        <v>1428</v>
      </c>
      <c r="B409" s="5" t="s">
        <v>1429</v>
      </c>
      <c r="C409" s="25">
        <v>0</v>
      </c>
      <c r="D409" s="25">
        <v>0</v>
      </c>
      <c r="E409" s="25">
        <v>0</v>
      </c>
      <c r="F409" s="25">
        <v>0</v>
      </c>
      <c r="G409" s="25">
        <v>0</v>
      </c>
      <c r="H409" s="25">
        <v>0</v>
      </c>
      <c r="I409" s="25">
        <v>0</v>
      </c>
      <c r="J409" s="25">
        <v>0</v>
      </c>
      <c r="K409" s="25">
        <v>0</v>
      </c>
      <c r="L409" s="25">
        <v>0</v>
      </c>
      <c r="M409" s="25">
        <v>457851</v>
      </c>
      <c r="N409" s="25">
        <v>0</v>
      </c>
      <c r="O409" s="25">
        <v>0</v>
      </c>
      <c r="P409" s="25">
        <v>0</v>
      </c>
      <c r="Q409" s="25">
        <v>0</v>
      </c>
      <c r="R409" s="25">
        <v>0</v>
      </c>
      <c r="S409" s="25">
        <v>0</v>
      </c>
      <c r="T409" s="25">
        <v>0</v>
      </c>
      <c r="U409" s="25">
        <v>0</v>
      </c>
      <c r="V409" s="25">
        <v>0</v>
      </c>
      <c r="W409" s="25">
        <v>0</v>
      </c>
      <c r="X409" s="25" t="s">
        <v>191</v>
      </c>
      <c r="Y409" s="25" t="s">
        <v>406</v>
      </c>
      <c r="Z409" s="31"/>
      <c r="AA409" s="30"/>
      <c r="AB409" s="31"/>
      <c r="AC409" s="31"/>
      <c r="AD409" s="32"/>
      <c r="AE409" s="32"/>
      <c r="AF409" s="32"/>
    </row>
    <row r="410" spans="1:32" s="27" customFormat="1" ht="12.75" customHeight="1" x14ac:dyDescent="0.3">
      <c r="A410" s="27" t="s">
        <v>1431</v>
      </c>
      <c r="B410" s="5" t="s">
        <v>1432</v>
      </c>
      <c r="C410" s="25">
        <v>0</v>
      </c>
      <c r="D410" s="25">
        <v>0</v>
      </c>
      <c r="E410" s="25">
        <v>0</v>
      </c>
      <c r="F410" s="25">
        <v>0</v>
      </c>
      <c r="G410" s="25">
        <v>0</v>
      </c>
      <c r="H410" s="25">
        <v>0</v>
      </c>
      <c r="I410" s="25">
        <v>0</v>
      </c>
      <c r="J410" s="25">
        <v>0</v>
      </c>
      <c r="K410" s="25">
        <v>0</v>
      </c>
      <c r="L410" s="25">
        <v>0</v>
      </c>
      <c r="M410" s="25">
        <v>405764</v>
      </c>
      <c r="N410" s="25">
        <v>0</v>
      </c>
      <c r="O410" s="25">
        <v>0</v>
      </c>
      <c r="P410" s="25">
        <v>0</v>
      </c>
      <c r="Q410" s="25">
        <v>0</v>
      </c>
      <c r="R410" s="25">
        <v>0</v>
      </c>
      <c r="S410" s="25">
        <v>0</v>
      </c>
      <c r="T410" s="25">
        <v>0</v>
      </c>
      <c r="U410" s="25">
        <v>0</v>
      </c>
      <c r="V410" s="25">
        <v>7428</v>
      </c>
      <c r="W410" s="25">
        <v>0</v>
      </c>
      <c r="X410" s="25" t="s">
        <v>191</v>
      </c>
      <c r="Y410" s="25" t="s">
        <v>212</v>
      </c>
      <c r="Z410" s="31"/>
      <c r="AA410" s="30"/>
      <c r="AB410" s="31"/>
      <c r="AC410" s="31"/>
      <c r="AD410" s="32"/>
      <c r="AE410" s="32"/>
      <c r="AF410" s="32"/>
    </row>
    <row r="411" spans="1:32" s="27" customFormat="1" ht="12.75" customHeight="1" x14ac:dyDescent="0.3">
      <c r="A411" s="27" t="s">
        <v>1434</v>
      </c>
      <c r="B411" s="5" t="s">
        <v>1435</v>
      </c>
      <c r="C411" s="25">
        <v>0</v>
      </c>
      <c r="D411" s="25">
        <v>0</v>
      </c>
      <c r="E411" s="25">
        <v>0</v>
      </c>
      <c r="F411" s="25">
        <v>0</v>
      </c>
      <c r="G411" s="25">
        <v>0</v>
      </c>
      <c r="H411" s="25">
        <v>0</v>
      </c>
      <c r="I411" s="25">
        <v>0</v>
      </c>
      <c r="J411" s="25">
        <v>0</v>
      </c>
      <c r="K411" s="25">
        <v>0</v>
      </c>
      <c r="L411" s="25">
        <v>0</v>
      </c>
      <c r="M411" s="25">
        <v>180416</v>
      </c>
      <c r="N411" s="25">
        <v>0</v>
      </c>
      <c r="O411" s="25">
        <v>0</v>
      </c>
      <c r="P411" s="25">
        <v>0</v>
      </c>
      <c r="Q411" s="25">
        <v>0</v>
      </c>
      <c r="R411" s="25">
        <v>0</v>
      </c>
      <c r="S411" s="25">
        <v>0</v>
      </c>
      <c r="T411" s="25">
        <v>0</v>
      </c>
      <c r="U411" s="25">
        <v>0</v>
      </c>
      <c r="V411" s="25">
        <v>0</v>
      </c>
      <c r="W411" s="25">
        <v>0</v>
      </c>
      <c r="X411" s="25" t="s">
        <v>191</v>
      </c>
      <c r="Y411" s="25" t="s">
        <v>212</v>
      </c>
      <c r="Z411" s="31"/>
      <c r="AA411" s="30"/>
      <c r="AB411" s="31"/>
      <c r="AC411" s="31"/>
      <c r="AD411" s="32"/>
      <c r="AE411" s="32"/>
      <c r="AF411" s="32"/>
    </row>
    <row r="412" spans="1:32" s="27" customFormat="1" ht="12.75" customHeight="1" x14ac:dyDescent="0.3">
      <c r="A412" s="27" t="s">
        <v>1842</v>
      </c>
      <c r="B412" s="5" t="s">
        <v>1843</v>
      </c>
      <c r="C412" s="25">
        <v>0</v>
      </c>
      <c r="D412" s="25">
        <v>0</v>
      </c>
      <c r="E412" s="25">
        <v>0</v>
      </c>
      <c r="F412" s="25">
        <v>0</v>
      </c>
      <c r="G412" s="25">
        <v>0</v>
      </c>
      <c r="H412" s="25">
        <v>0</v>
      </c>
      <c r="I412" s="25">
        <v>0</v>
      </c>
      <c r="J412" s="25">
        <v>0</v>
      </c>
      <c r="K412" s="25">
        <v>0</v>
      </c>
      <c r="L412" s="25">
        <v>0</v>
      </c>
      <c r="M412" s="25">
        <v>0</v>
      </c>
      <c r="N412" s="25">
        <v>0</v>
      </c>
      <c r="O412" s="25">
        <v>0</v>
      </c>
      <c r="P412" s="25">
        <v>0</v>
      </c>
      <c r="Q412" s="25">
        <v>0</v>
      </c>
      <c r="R412" s="25">
        <v>0</v>
      </c>
      <c r="S412" s="25">
        <v>0</v>
      </c>
      <c r="T412" s="25">
        <v>0</v>
      </c>
      <c r="U412" s="25">
        <v>0</v>
      </c>
      <c r="V412" s="25">
        <v>0</v>
      </c>
      <c r="W412" s="25">
        <v>0</v>
      </c>
      <c r="X412" s="25" t="s">
        <v>191</v>
      </c>
      <c r="Y412" s="25" t="s">
        <v>212</v>
      </c>
      <c r="Z412" s="31"/>
      <c r="AA412" s="30"/>
      <c r="AB412" s="31"/>
      <c r="AC412" s="31"/>
      <c r="AD412" s="32"/>
      <c r="AE412" s="32"/>
      <c r="AF412" s="32"/>
    </row>
    <row r="413" spans="1:32" s="27" customFormat="1" ht="12.75" customHeight="1" x14ac:dyDescent="0.3">
      <c r="A413" s="27" t="s">
        <v>1437</v>
      </c>
      <c r="B413" s="5" t="s">
        <v>1438</v>
      </c>
      <c r="C413" s="25">
        <v>0</v>
      </c>
      <c r="D413" s="25">
        <v>0</v>
      </c>
      <c r="E413" s="25">
        <v>0</v>
      </c>
      <c r="F413" s="25">
        <v>0</v>
      </c>
      <c r="G413" s="25">
        <v>0</v>
      </c>
      <c r="H413" s="25">
        <v>0</v>
      </c>
      <c r="I413" s="25">
        <v>0</v>
      </c>
      <c r="J413" s="25">
        <v>0</v>
      </c>
      <c r="K413" s="25">
        <v>0</v>
      </c>
      <c r="L413" s="25">
        <v>0</v>
      </c>
      <c r="M413" s="25">
        <v>65252</v>
      </c>
      <c r="N413" s="25">
        <v>25000</v>
      </c>
      <c r="O413" s="25">
        <v>0</v>
      </c>
      <c r="P413" s="25">
        <v>0</v>
      </c>
      <c r="Q413" s="25">
        <v>0</v>
      </c>
      <c r="R413" s="25">
        <v>0</v>
      </c>
      <c r="S413" s="25">
        <v>0</v>
      </c>
      <c r="T413" s="25">
        <v>0</v>
      </c>
      <c r="U413" s="25">
        <v>0</v>
      </c>
      <c r="V413" s="25">
        <v>0</v>
      </c>
      <c r="W413" s="25">
        <v>0</v>
      </c>
      <c r="X413" s="25" t="s">
        <v>191</v>
      </c>
      <c r="Y413" s="25" t="s">
        <v>269</v>
      </c>
      <c r="Z413" s="31"/>
      <c r="AA413" s="30"/>
      <c r="AB413" s="31"/>
      <c r="AC413" s="31"/>
      <c r="AD413" s="32"/>
      <c r="AE413" s="32"/>
      <c r="AF413" s="32"/>
    </row>
    <row r="414" spans="1:32" s="27" customFormat="1" ht="12.75" customHeight="1" x14ac:dyDescent="0.3">
      <c r="A414" s="27" t="s">
        <v>1440</v>
      </c>
      <c r="B414" s="5" t="s">
        <v>1441</v>
      </c>
      <c r="C414" s="25">
        <v>0</v>
      </c>
      <c r="D414" s="25">
        <v>0</v>
      </c>
      <c r="E414" s="25">
        <v>0</v>
      </c>
      <c r="F414" s="25">
        <v>0</v>
      </c>
      <c r="G414" s="25">
        <v>0</v>
      </c>
      <c r="H414" s="25">
        <v>0</v>
      </c>
      <c r="I414" s="25">
        <v>0</v>
      </c>
      <c r="J414" s="25">
        <v>0</v>
      </c>
      <c r="K414" s="25">
        <v>0</v>
      </c>
      <c r="L414" s="25">
        <v>0</v>
      </c>
      <c r="M414" s="25">
        <v>0</v>
      </c>
      <c r="N414" s="25">
        <v>0</v>
      </c>
      <c r="O414" s="25">
        <v>0</v>
      </c>
      <c r="P414" s="25">
        <v>0</v>
      </c>
      <c r="Q414" s="25">
        <v>0</v>
      </c>
      <c r="R414" s="25">
        <v>0</v>
      </c>
      <c r="S414" s="25">
        <v>0</v>
      </c>
      <c r="T414" s="25">
        <v>0</v>
      </c>
      <c r="U414" s="25">
        <v>0</v>
      </c>
      <c r="V414" s="25">
        <v>0</v>
      </c>
      <c r="W414" s="25">
        <v>0</v>
      </c>
      <c r="X414" s="25" t="s">
        <v>191</v>
      </c>
      <c r="Y414" s="25" t="s">
        <v>212</v>
      </c>
      <c r="Z414" s="31"/>
      <c r="AA414" s="30"/>
      <c r="AB414" s="31"/>
      <c r="AC414" s="31"/>
      <c r="AD414" s="32"/>
      <c r="AE414" s="32"/>
      <c r="AF414" s="32"/>
    </row>
    <row r="415" spans="1:32" s="27" customFormat="1" ht="12.75" customHeight="1" x14ac:dyDescent="0.3">
      <c r="A415" s="27" t="s">
        <v>1443</v>
      </c>
      <c r="B415" s="5" t="s">
        <v>1444</v>
      </c>
      <c r="C415" s="25">
        <v>0</v>
      </c>
      <c r="D415" s="25">
        <v>0</v>
      </c>
      <c r="E415" s="25">
        <v>0</v>
      </c>
      <c r="F415" s="25">
        <v>0</v>
      </c>
      <c r="G415" s="25">
        <v>0</v>
      </c>
      <c r="H415" s="25">
        <v>0</v>
      </c>
      <c r="I415" s="25">
        <v>0</v>
      </c>
      <c r="J415" s="25">
        <v>0</v>
      </c>
      <c r="K415" s="25">
        <v>0</v>
      </c>
      <c r="L415" s="25">
        <v>0</v>
      </c>
      <c r="M415" s="25">
        <v>406221</v>
      </c>
      <c r="N415" s="25">
        <v>40500</v>
      </c>
      <c r="O415" s="25">
        <v>0</v>
      </c>
      <c r="P415" s="25">
        <v>0</v>
      </c>
      <c r="Q415" s="25">
        <v>0</v>
      </c>
      <c r="R415" s="25">
        <v>0</v>
      </c>
      <c r="S415" s="25">
        <v>0</v>
      </c>
      <c r="T415" s="25">
        <v>0</v>
      </c>
      <c r="U415" s="25">
        <v>41000</v>
      </c>
      <c r="V415" s="25">
        <v>0</v>
      </c>
      <c r="W415" s="25">
        <v>0</v>
      </c>
      <c r="X415" s="25" t="s">
        <v>191</v>
      </c>
      <c r="Y415" s="25" t="s">
        <v>372</v>
      </c>
      <c r="Z415" s="31"/>
      <c r="AA415" s="30"/>
      <c r="AB415" s="31"/>
      <c r="AC415" s="31"/>
      <c r="AD415" s="32"/>
      <c r="AE415" s="32"/>
      <c r="AF415" s="32"/>
    </row>
    <row r="416" spans="1:32" s="27" customFormat="1" ht="12.75" customHeight="1" x14ac:dyDescent="0.3">
      <c r="A416" s="27" t="s">
        <v>1446</v>
      </c>
      <c r="B416" s="5" t="s">
        <v>2017</v>
      </c>
      <c r="C416" s="25">
        <v>0</v>
      </c>
      <c r="D416" s="25">
        <v>0</v>
      </c>
      <c r="E416" s="25">
        <v>0</v>
      </c>
      <c r="F416" s="25">
        <v>0</v>
      </c>
      <c r="G416" s="25">
        <v>0</v>
      </c>
      <c r="H416" s="25">
        <v>0</v>
      </c>
      <c r="I416" s="25">
        <v>0</v>
      </c>
      <c r="J416" s="25">
        <v>0</v>
      </c>
      <c r="K416" s="25">
        <v>0</v>
      </c>
      <c r="L416" s="25">
        <v>0</v>
      </c>
      <c r="M416" s="25">
        <v>19050</v>
      </c>
      <c r="N416" s="25">
        <v>0</v>
      </c>
      <c r="O416" s="25">
        <v>0</v>
      </c>
      <c r="P416" s="25">
        <v>0</v>
      </c>
      <c r="Q416" s="25">
        <v>0</v>
      </c>
      <c r="R416" s="25">
        <v>0</v>
      </c>
      <c r="S416" s="25">
        <v>0</v>
      </c>
      <c r="T416" s="25">
        <v>0</v>
      </c>
      <c r="U416" s="25">
        <v>1000</v>
      </c>
      <c r="V416" s="25">
        <v>0</v>
      </c>
      <c r="W416" s="25">
        <v>0</v>
      </c>
      <c r="X416" s="25" t="s">
        <v>191</v>
      </c>
      <c r="Y416" s="25" t="s">
        <v>249</v>
      </c>
      <c r="Z416" s="31"/>
      <c r="AA416" s="30"/>
      <c r="AB416" s="31"/>
      <c r="AC416" s="31"/>
      <c r="AD416" s="32"/>
      <c r="AE416" s="32"/>
      <c r="AF416" s="32"/>
    </row>
    <row r="417" spans="1:32" s="27" customFormat="1" ht="12.75" customHeight="1" x14ac:dyDescent="0.3">
      <c r="A417" s="27" t="s">
        <v>1449</v>
      </c>
      <c r="B417" s="5" t="s">
        <v>1450</v>
      </c>
      <c r="C417" s="25">
        <v>0</v>
      </c>
      <c r="D417" s="25">
        <v>0</v>
      </c>
      <c r="E417" s="25">
        <v>0</v>
      </c>
      <c r="F417" s="25">
        <v>0</v>
      </c>
      <c r="G417" s="25">
        <v>0</v>
      </c>
      <c r="H417" s="25">
        <v>0</v>
      </c>
      <c r="I417" s="25">
        <v>0</v>
      </c>
      <c r="J417" s="25">
        <v>0</v>
      </c>
      <c r="K417" s="25">
        <v>0</v>
      </c>
      <c r="L417" s="25">
        <v>0</v>
      </c>
      <c r="M417" s="25">
        <v>0</v>
      </c>
      <c r="N417" s="25">
        <v>0</v>
      </c>
      <c r="O417" s="25">
        <v>0</v>
      </c>
      <c r="P417" s="25">
        <v>0</v>
      </c>
      <c r="Q417" s="25">
        <v>0</v>
      </c>
      <c r="R417" s="25">
        <v>0</v>
      </c>
      <c r="S417" s="25">
        <v>0</v>
      </c>
      <c r="T417" s="25">
        <v>0</v>
      </c>
      <c r="U417" s="25">
        <v>0</v>
      </c>
      <c r="V417" s="25">
        <v>0</v>
      </c>
      <c r="W417" s="25">
        <v>12000</v>
      </c>
      <c r="X417" s="25" t="s">
        <v>191</v>
      </c>
      <c r="Y417" s="25" t="s">
        <v>212</v>
      </c>
      <c r="Z417" s="31"/>
      <c r="AA417" s="30"/>
      <c r="AB417" s="31"/>
      <c r="AC417" s="31"/>
      <c r="AD417" s="32"/>
      <c r="AE417" s="32"/>
      <c r="AF417" s="32"/>
    </row>
    <row r="418" spans="1:32" s="27" customFormat="1" ht="12.75" customHeight="1" x14ac:dyDescent="0.3">
      <c r="A418" s="27" t="s">
        <v>1452</v>
      </c>
      <c r="B418" s="5" t="s">
        <v>1453</v>
      </c>
      <c r="C418" s="25">
        <v>0</v>
      </c>
      <c r="D418" s="25">
        <v>0</v>
      </c>
      <c r="E418" s="25">
        <v>0</v>
      </c>
      <c r="F418" s="25">
        <v>0</v>
      </c>
      <c r="G418" s="25">
        <v>0</v>
      </c>
      <c r="H418" s="25">
        <v>0</v>
      </c>
      <c r="I418" s="25">
        <v>0</v>
      </c>
      <c r="J418" s="25">
        <v>0</v>
      </c>
      <c r="K418" s="25">
        <v>0</v>
      </c>
      <c r="L418" s="25">
        <v>0</v>
      </c>
      <c r="M418" s="25">
        <v>41300</v>
      </c>
      <c r="N418" s="25">
        <v>0</v>
      </c>
      <c r="O418" s="25">
        <v>0</v>
      </c>
      <c r="P418" s="25">
        <v>0</v>
      </c>
      <c r="Q418" s="25">
        <v>0</v>
      </c>
      <c r="R418" s="25">
        <v>0</v>
      </c>
      <c r="S418" s="25">
        <v>0</v>
      </c>
      <c r="T418" s="25">
        <v>0</v>
      </c>
      <c r="U418" s="25">
        <v>0</v>
      </c>
      <c r="V418" s="25">
        <v>17000</v>
      </c>
      <c r="W418" s="25">
        <v>0</v>
      </c>
      <c r="X418" s="25" t="s">
        <v>191</v>
      </c>
      <c r="Y418" s="25" t="s">
        <v>249</v>
      </c>
      <c r="Z418" s="31"/>
      <c r="AA418" s="30"/>
      <c r="AB418" s="31"/>
      <c r="AC418" s="31"/>
      <c r="AD418" s="32"/>
      <c r="AE418" s="32"/>
      <c r="AF418" s="32"/>
    </row>
    <row r="419" spans="1:32" s="27" customFormat="1" ht="12.75" customHeight="1" x14ac:dyDescent="0.3">
      <c r="A419" s="27" t="s">
        <v>1455</v>
      </c>
      <c r="B419" s="5" t="s">
        <v>1456</v>
      </c>
      <c r="C419" s="25">
        <v>0</v>
      </c>
      <c r="D419" s="25">
        <v>0</v>
      </c>
      <c r="E419" s="25">
        <v>0</v>
      </c>
      <c r="F419" s="25">
        <v>0</v>
      </c>
      <c r="G419" s="25">
        <v>0</v>
      </c>
      <c r="H419" s="25">
        <v>0</v>
      </c>
      <c r="I419" s="25">
        <v>0</v>
      </c>
      <c r="J419" s="25">
        <v>0</v>
      </c>
      <c r="K419" s="25">
        <v>0</v>
      </c>
      <c r="L419" s="25">
        <v>0</v>
      </c>
      <c r="M419" s="25">
        <v>207994</v>
      </c>
      <c r="N419" s="25">
        <v>0</v>
      </c>
      <c r="O419" s="25">
        <v>0</v>
      </c>
      <c r="P419" s="25">
        <v>0</v>
      </c>
      <c r="Q419" s="25">
        <v>0</v>
      </c>
      <c r="R419" s="25">
        <v>0</v>
      </c>
      <c r="S419" s="25">
        <v>0</v>
      </c>
      <c r="T419" s="25">
        <v>0</v>
      </c>
      <c r="U419" s="25">
        <v>0</v>
      </c>
      <c r="V419" s="25">
        <v>0</v>
      </c>
      <c r="W419" s="25">
        <v>1500</v>
      </c>
      <c r="X419" s="25" t="s">
        <v>191</v>
      </c>
      <c r="Y419" s="25" t="s">
        <v>212</v>
      </c>
      <c r="Z419" s="31"/>
      <c r="AA419" s="30"/>
      <c r="AB419" s="31"/>
      <c r="AC419" s="31"/>
      <c r="AD419" s="32"/>
      <c r="AE419" s="32"/>
      <c r="AF419" s="32"/>
    </row>
    <row r="420" spans="1:32" s="27" customFormat="1" ht="12.75" customHeight="1" x14ac:dyDescent="0.3">
      <c r="A420" s="27" t="s">
        <v>1458</v>
      </c>
      <c r="B420" s="5" t="s">
        <v>2018</v>
      </c>
      <c r="C420" s="25">
        <v>0</v>
      </c>
      <c r="D420" s="25">
        <v>0</v>
      </c>
      <c r="E420" s="25">
        <v>0</v>
      </c>
      <c r="F420" s="25">
        <v>0</v>
      </c>
      <c r="G420" s="25">
        <v>0</v>
      </c>
      <c r="H420" s="25">
        <v>0</v>
      </c>
      <c r="I420" s="25">
        <v>0</v>
      </c>
      <c r="J420" s="25">
        <v>0</v>
      </c>
      <c r="K420" s="25">
        <v>0</v>
      </c>
      <c r="L420" s="25">
        <v>0</v>
      </c>
      <c r="M420" s="25">
        <v>123263</v>
      </c>
      <c r="N420" s="25">
        <v>1000</v>
      </c>
      <c r="O420" s="25">
        <v>0</v>
      </c>
      <c r="P420" s="25">
        <v>4604</v>
      </c>
      <c r="Q420" s="25">
        <v>6</v>
      </c>
      <c r="R420" s="25">
        <v>339</v>
      </c>
      <c r="S420" s="25">
        <v>0</v>
      </c>
      <c r="T420" s="25">
        <v>0</v>
      </c>
      <c r="U420" s="25">
        <v>0</v>
      </c>
      <c r="V420" s="25">
        <v>26000</v>
      </c>
      <c r="W420" s="25">
        <v>0</v>
      </c>
      <c r="X420" s="25" t="s">
        <v>193</v>
      </c>
      <c r="Y420" s="25" t="s">
        <v>205</v>
      </c>
      <c r="Z420" s="31"/>
      <c r="AA420" s="30"/>
      <c r="AB420" s="31"/>
      <c r="AC420" s="31"/>
      <c r="AD420" s="32"/>
      <c r="AE420" s="32"/>
      <c r="AF420" s="32"/>
    </row>
    <row r="421" spans="1:32" s="27" customFormat="1" ht="12.75" customHeight="1" x14ac:dyDescent="0.3">
      <c r="A421" s="27" t="s">
        <v>1461</v>
      </c>
      <c r="B421" s="5" t="s">
        <v>1462</v>
      </c>
      <c r="C421" s="25">
        <v>0</v>
      </c>
      <c r="D421" s="25">
        <v>0</v>
      </c>
      <c r="E421" s="25">
        <v>0</v>
      </c>
      <c r="F421" s="25">
        <v>0</v>
      </c>
      <c r="G421" s="25">
        <v>0</v>
      </c>
      <c r="H421" s="25">
        <v>0</v>
      </c>
      <c r="I421" s="25">
        <v>28</v>
      </c>
      <c r="J421" s="25">
        <v>0</v>
      </c>
      <c r="K421" s="25">
        <v>0</v>
      </c>
      <c r="L421" s="25">
        <v>0</v>
      </c>
      <c r="M421" s="25">
        <v>299615</v>
      </c>
      <c r="N421" s="25">
        <v>77500</v>
      </c>
      <c r="O421" s="25">
        <v>0</v>
      </c>
      <c r="P421" s="25">
        <v>0</v>
      </c>
      <c r="Q421" s="25">
        <v>0</v>
      </c>
      <c r="R421" s="25">
        <v>0</v>
      </c>
      <c r="S421" s="25">
        <v>0</v>
      </c>
      <c r="T421" s="25">
        <v>0</v>
      </c>
      <c r="U421" s="25">
        <v>0</v>
      </c>
      <c r="V421" s="25">
        <v>102000</v>
      </c>
      <c r="W421" s="25">
        <v>5000</v>
      </c>
      <c r="X421" s="25" t="s">
        <v>191</v>
      </c>
      <c r="Y421" s="25" t="s">
        <v>269</v>
      </c>
      <c r="Z421" s="31"/>
      <c r="AA421" s="30"/>
      <c r="AB421" s="31"/>
      <c r="AC421" s="31"/>
      <c r="AD421" s="32"/>
      <c r="AE421" s="32"/>
      <c r="AF421" s="32"/>
    </row>
    <row r="422" spans="1:32" s="27" customFormat="1" ht="12.75" customHeight="1" x14ac:dyDescent="0.3">
      <c r="A422" s="27" t="s">
        <v>1464</v>
      </c>
      <c r="B422" s="5" t="s">
        <v>2019</v>
      </c>
      <c r="C422" s="25">
        <v>0</v>
      </c>
      <c r="D422" s="25">
        <v>0</v>
      </c>
      <c r="E422" s="25">
        <v>0</v>
      </c>
      <c r="F422" s="25">
        <v>0</v>
      </c>
      <c r="G422" s="25">
        <v>0</v>
      </c>
      <c r="H422" s="25">
        <v>0</v>
      </c>
      <c r="I422" s="25">
        <v>0</v>
      </c>
      <c r="J422" s="25">
        <v>0</v>
      </c>
      <c r="K422" s="25">
        <v>0</v>
      </c>
      <c r="L422" s="25">
        <v>0</v>
      </c>
      <c r="M422" s="25">
        <v>4681</v>
      </c>
      <c r="N422" s="25">
        <v>41000</v>
      </c>
      <c r="O422" s="25">
        <v>0</v>
      </c>
      <c r="P422" s="25">
        <v>2000</v>
      </c>
      <c r="Q422" s="25">
        <v>0</v>
      </c>
      <c r="R422" s="25">
        <v>0</v>
      </c>
      <c r="S422" s="25">
        <v>0</v>
      </c>
      <c r="T422" s="25">
        <v>0</v>
      </c>
      <c r="U422" s="25">
        <v>0</v>
      </c>
      <c r="V422" s="25">
        <v>0</v>
      </c>
      <c r="W422" s="25">
        <v>0</v>
      </c>
      <c r="X422" s="25" t="s">
        <v>191</v>
      </c>
      <c r="Y422" s="25" t="s">
        <v>205</v>
      </c>
      <c r="Z422" s="31"/>
      <c r="AA422" s="30"/>
      <c r="AB422" s="31"/>
      <c r="AC422" s="31"/>
      <c r="AD422" s="32"/>
      <c r="AE422" s="32"/>
      <c r="AF422" s="32"/>
    </row>
    <row r="423" spans="1:32" s="27" customFormat="1" ht="12.75" customHeight="1" x14ac:dyDescent="0.3">
      <c r="A423" s="27" t="s">
        <v>1467</v>
      </c>
      <c r="B423" s="5" t="s">
        <v>2020</v>
      </c>
      <c r="C423" s="25">
        <v>0</v>
      </c>
      <c r="D423" s="25">
        <v>0</v>
      </c>
      <c r="E423" s="25">
        <v>0</v>
      </c>
      <c r="F423" s="25">
        <v>0</v>
      </c>
      <c r="G423" s="25">
        <v>0</v>
      </c>
      <c r="H423" s="25">
        <v>0</v>
      </c>
      <c r="I423" s="25">
        <v>0</v>
      </c>
      <c r="J423" s="25">
        <v>0</v>
      </c>
      <c r="K423" s="25">
        <v>0</v>
      </c>
      <c r="L423" s="25">
        <v>0</v>
      </c>
      <c r="M423" s="25">
        <v>324473</v>
      </c>
      <c r="N423" s="25">
        <v>20000</v>
      </c>
      <c r="O423" s="25">
        <v>0</v>
      </c>
      <c r="P423" s="25">
        <v>0</v>
      </c>
      <c r="Q423" s="25">
        <v>0</v>
      </c>
      <c r="R423" s="25">
        <v>0</v>
      </c>
      <c r="S423" s="25">
        <v>0</v>
      </c>
      <c r="T423" s="25">
        <v>0</v>
      </c>
      <c r="U423" s="25">
        <v>0</v>
      </c>
      <c r="V423" s="25">
        <v>5000</v>
      </c>
      <c r="W423" s="25">
        <v>0</v>
      </c>
      <c r="X423" s="25" t="s">
        <v>191</v>
      </c>
      <c r="Y423" s="25" t="s">
        <v>205</v>
      </c>
      <c r="Z423" s="31"/>
      <c r="AA423" s="30"/>
      <c r="AB423" s="31"/>
      <c r="AC423" s="31"/>
      <c r="AD423" s="32"/>
      <c r="AE423" s="32"/>
      <c r="AF423" s="32"/>
    </row>
    <row r="424" spans="1:32" s="27" customFormat="1" ht="12.75" customHeight="1" x14ac:dyDescent="0.3">
      <c r="A424" s="27" t="s">
        <v>1470</v>
      </c>
      <c r="B424" s="5" t="s">
        <v>1471</v>
      </c>
      <c r="C424" s="25">
        <v>0</v>
      </c>
      <c r="D424" s="25">
        <v>0</v>
      </c>
      <c r="E424" s="25">
        <v>0</v>
      </c>
      <c r="F424" s="25">
        <v>0</v>
      </c>
      <c r="G424" s="25">
        <v>0</v>
      </c>
      <c r="H424" s="25">
        <v>0</v>
      </c>
      <c r="I424" s="25">
        <v>0</v>
      </c>
      <c r="J424" s="25">
        <v>0</v>
      </c>
      <c r="K424" s="25">
        <v>0</v>
      </c>
      <c r="L424" s="25">
        <v>0</v>
      </c>
      <c r="M424" s="25">
        <v>0</v>
      </c>
      <c r="N424" s="25">
        <v>0</v>
      </c>
      <c r="O424" s="25">
        <v>0</v>
      </c>
      <c r="P424" s="25">
        <v>0</v>
      </c>
      <c r="Q424" s="25">
        <v>0</v>
      </c>
      <c r="R424" s="25">
        <v>0</v>
      </c>
      <c r="S424" s="25">
        <v>0</v>
      </c>
      <c r="T424" s="25">
        <v>0</v>
      </c>
      <c r="U424" s="25">
        <v>0</v>
      </c>
      <c r="V424" s="25">
        <v>0</v>
      </c>
      <c r="W424" s="25">
        <v>0</v>
      </c>
      <c r="X424" s="25" t="s">
        <v>191</v>
      </c>
      <c r="Y424" s="25" t="s">
        <v>212</v>
      </c>
      <c r="Z424" s="31"/>
      <c r="AA424" s="30"/>
      <c r="AB424" s="31"/>
      <c r="AC424" s="31"/>
      <c r="AD424" s="32"/>
      <c r="AE424" s="32"/>
      <c r="AF424" s="32"/>
    </row>
    <row r="425" spans="1:32" s="27" customFormat="1" ht="12.75" customHeight="1" x14ac:dyDescent="0.3">
      <c r="A425" s="27" t="s">
        <v>1473</v>
      </c>
      <c r="B425" s="5" t="s">
        <v>1474</v>
      </c>
      <c r="C425" s="25">
        <v>0</v>
      </c>
      <c r="D425" s="25">
        <v>0</v>
      </c>
      <c r="E425" s="25">
        <v>0</v>
      </c>
      <c r="F425" s="25">
        <v>0</v>
      </c>
      <c r="G425" s="25">
        <v>0</v>
      </c>
      <c r="H425" s="25">
        <v>0</v>
      </c>
      <c r="I425" s="25">
        <v>0</v>
      </c>
      <c r="J425" s="25">
        <v>0</v>
      </c>
      <c r="K425" s="25">
        <v>0</v>
      </c>
      <c r="L425" s="25">
        <v>0</v>
      </c>
      <c r="M425" s="25">
        <v>104717</v>
      </c>
      <c r="N425" s="25">
        <v>0</v>
      </c>
      <c r="O425" s="25">
        <v>0</v>
      </c>
      <c r="P425" s="25">
        <v>0</v>
      </c>
      <c r="Q425" s="25">
        <v>0</v>
      </c>
      <c r="R425" s="25">
        <v>0</v>
      </c>
      <c r="S425" s="25">
        <v>0</v>
      </c>
      <c r="T425" s="25">
        <v>0</v>
      </c>
      <c r="U425" s="25">
        <v>0</v>
      </c>
      <c r="V425" s="25">
        <v>0</v>
      </c>
      <c r="W425" s="25">
        <v>2000</v>
      </c>
      <c r="X425" s="25" t="s">
        <v>191</v>
      </c>
      <c r="Y425" s="25" t="s">
        <v>212</v>
      </c>
      <c r="Z425" s="31"/>
      <c r="AA425" s="30"/>
      <c r="AB425" s="31"/>
      <c r="AC425" s="31"/>
      <c r="AD425" s="32"/>
      <c r="AE425" s="32"/>
      <c r="AF425" s="32"/>
    </row>
    <row r="426" spans="1:32" s="27" customFormat="1" ht="12.75" customHeight="1" x14ac:dyDescent="0.3">
      <c r="A426" s="27" t="s">
        <v>1476</v>
      </c>
      <c r="B426" s="5" t="s">
        <v>1477</v>
      </c>
      <c r="C426" s="25">
        <v>0</v>
      </c>
      <c r="D426" s="25">
        <v>0</v>
      </c>
      <c r="E426" s="25">
        <v>0</v>
      </c>
      <c r="F426" s="25">
        <v>0</v>
      </c>
      <c r="G426" s="25">
        <v>0</v>
      </c>
      <c r="H426" s="25">
        <v>0</v>
      </c>
      <c r="I426" s="25">
        <v>0</v>
      </c>
      <c r="J426" s="25">
        <v>0</v>
      </c>
      <c r="K426" s="25">
        <v>0</v>
      </c>
      <c r="L426" s="25">
        <v>0</v>
      </c>
      <c r="M426" s="25">
        <v>146039</v>
      </c>
      <c r="N426" s="25">
        <v>45000</v>
      </c>
      <c r="O426" s="25">
        <v>0</v>
      </c>
      <c r="P426" s="25">
        <v>0</v>
      </c>
      <c r="Q426" s="25">
        <v>0</v>
      </c>
      <c r="R426" s="25">
        <v>0</v>
      </c>
      <c r="S426" s="25">
        <v>0</v>
      </c>
      <c r="T426" s="25">
        <v>0</v>
      </c>
      <c r="U426" s="25">
        <v>130000</v>
      </c>
      <c r="V426" s="25">
        <v>79500</v>
      </c>
      <c r="W426" s="25">
        <v>0</v>
      </c>
      <c r="X426" s="25" t="s">
        <v>191</v>
      </c>
      <c r="Y426" s="25" t="s">
        <v>372</v>
      </c>
      <c r="Z426" s="31"/>
      <c r="AA426" s="30"/>
      <c r="AB426" s="31"/>
      <c r="AC426" s="31"/>
      <c r="AD426" s="32"/>
      <c r="AE426" s="32"/>
      <c r="AF426" s="32"/>
    </row>
    <row r="427" spans="1:32" s="27" customFormat="1" ht="12.75" customHeight="1" x14ac:dyDescent="0.3">
      <c r="A427" s="27" t="s">
        <v>1845</v>
      </c>
      <c r="B427" s="5" t="s">
        <v>1846</v>
      </c>
      <c r="C427" s="25">
        <v>0</v>
      </c>
      <c r="D427" s="25">
        <v>0</v>
      </c>
      <c r="E427" s="25">
        <v>0</v>
      </c>
      <c r="F427" s="25">
        <v>0</v>
      </c>
      <c r="G427" s="25">
        <v>0</v>
      </c>
      <c r="H427" s="25">
        <v>0</v>
      </c>
      <c r="I427" s="25">
        <v>0</v>
      </c>
      <c r="J427" s="25">
        <v>0</v>
      </c>
      <c r="K427" s="25">
        <v>0</v>
      </c>
      <c r="L427" s="25">
        <v>0</v>
      </c>
      <c r="M427" s="25">
        <v>0</v>
      </c>
      <c r="N427" s="25">
        <v>0</v>
      </c>
      <c r="O427" s="25">
        <v>0</v>
      </c>
      <c r="P427" s="25">
        <v>0</v>
      </c>
      <c r="Q427" s="25">
        <v>0</v>
      </c>
      <c r="R427" s="25">
        <v>0</v>
      </c>
      <c r="S427" s="25">
        <v>0</v>
      </c>
      <c r="T427" s="25">
        <v>0</v>
      </c>
      <c r="U427" s="25">
        <v>0</v>
      </c>
      <c r="V427" s="25">
        <v>0</v>
      </c>
      <c r="W427" s="25">
        <v>0</v>
      </c>
      <c r="X427" s="25" t="s">
        <v>191</v>
      </c>
      <c r="Y427" s="25" t="s">
        <v>212</v>
      </c>
      <c r="Z427" s="31"/>
      <c r="AA427" s="30"/>
      <c r="AB427" s="31"/>
      <c r="AC427" s="31"/>
      <c r="AD427" s="32"/>
      <c r="AE427" s="32"/>
      <c r="AF427" s="32"/>
    </row>
    <row r="428" spans="1:32" s="27" customFormat="1" ht="12.75" customHeight="1" x14ac:dyDescent="0.3">
      <c r="A428" s="27" t="s">
        <v>1479</v>
      </c>
      <c r="B428" s="5" t="s">
        <v>1480</v>
      </c>
      <c r="C428" s="25">
        <v>0</v>
      </c>
      <c r="D428" s="25">
        <v>0</v>
      </c>
      <c r="E428" s="25">
        <v>0</v>
      </c>
      <c r="F428" s="25">
        <v>0</v>
      </c>
      <c r="G428" s="25">
        <v>0</v>
      </c>
      <c r="H428" s="25">
        <v>0</v>
      </c>
      <c r="I428" s="25">
        <v>0</v>
      </c>
      <c r="J428" s="25">
        <v>0</v>
      </c>
      <c r="K428" s="25">
        <v>0</v>
      </c>
      <c r="L428" s="25">
        <v>0</v>
      </c>
      <c r="M428" s="25">
        <v>8359</v>
      </c>
      <c r="N428" s="25">
        <v>0</v>
      </c>
      <c r="O428" s="25">
        <v>0</v>
      </c>
      <c r="P428" s="25">
        <v>0</v>
      </c>
      <c r="Q428" s="25">
        <v>0</v>
      </c>
      <c r="R428" s="25">
        <v>0</v>
      </c>
      <c r="S428" s="25">
        <v>0</v>
      </c>
      <c r="T428" s="25">
        <v>0</v>
      </c>
      <c r="U428" s="25">
        <v>0</v>
      </c>
      <c r="V428" s="25">
        <v>2000</v>
      </c>
      <c r="W428" s="25">
        <v>0</v>
      </c>
      <c r="X428" s="25" t="s">
        <v>191</v>
      </c>
      <c r="Y428" s="25" t="s">
        <v>249</v>
      </c>
      <c r="Z428" s="31"/>
      <c r="AA428" s="30"/>
      <c r="AB428" s="31"/>
      <c r="AC428" s="31"/>
      <c r="AD428" s="32"/>
      <c r="AE428" s="32"/>
      <c r="AF428" s="32"/>
    </row>
    <row r="429" spans="1:32" s="27" customFormat="1" ht="12.75" customHeight="1" x14ac:dyDescent="0.3">
      <c r="A429" s="27" t="s">
        <v>1482</v>
      </c>
      <c r="B429" s="5" t="s">
        <v>1483</v>
      </c>
      <c r="C429" s="25">
        <v>0</v>
      </c>
      <c r="D429" s="25">
        <v>0</v>
      </c>
      <c r="E429" s="25">
        <v>0</v>
      </c>
      <c r="F429" s="25">
        <v>0</v>
      </c>
      <c r="G429" s="25">
        <v>0</v>
      </c>
      <c r="H429" s="25">
        <v>0</v>
      </c>
      <c r="I429" s="25">
        <v>113</v>
      </c>
      <c r="J429" s="25">
        <v>0</v>
      </c>
      <c r="K429" s="25">
        <v>0</v>
      </c>
      <c r="L429" s="25">
        <v>54</v>
      </c>
      <c r="M429" s="25">
        <v>197783</v>
      </c>
      <c r="N429" s="25">
        <v>39500</v>
      </c>
      <c r="O429" s="25">
        <v>0</v>
      </c>
      <c r="P429" s="25">
        <v>10</v>
      </c>
      <c r="Q429" s="25">
        <v>0</v>
      </c>
      <c r="R429" s="25">
        <v>0</v>
      </c>
      <c r="S429" s="25">
        <v>0</v>
      </c>
      <c r="T429" s="25">
        <v>58</v>
      </c>
      <c r="U429" s="25">
        <v>0</v>
      </c>
      <c r="V429" s="25">
        <v>27514</v>
      </c>
      <c r="W429" s="25">
        <v>1881</v>
      </c>
      <c r="X429" s="25" t="s">
        <v>191</v>
      </c>
      <c r="Y429" s="25" t="s">
        <v>269</v>
      </c>
      <c r="Z429" s="31"/>
      <c r="AA429" s="30"/>
      <c r="AB429" s="31"/>
      <c r="AC429" s="31"/>
      <c r="AD429" s="32"/>
      <c r="AE429" s="32"/>
      <c r="AF429" s="32"/>
    </row>
    <row r="430" spans="1:32" s="27" customFormat="1" ht="12.75" customHeight="1" x14ac:dyDescent="0.3">
      <c r="A430" s="27" t="s">
        <v>1485</v>
      </c>
      <c r="B430" s="5" t="s">
        <v>1486</v>
      </c>
      <c r="C430" s="25">
        <v>0</v>
      </c>
      <c r="D430" s="25">
        <v>0</v>
      </c>
      <c r="E430" s="25">
        <v>0</v>
      </c>
      <c r="F430" s="25">
        <v>0</v>
      </c>
      <c r="G430" s="25">
        <v>0</v>
      </c>
      <c r="H430" s="25">
        <v>0</v>
      </c>
      <c r="I430" s="25">
        <v>0</v>
      </c>
      <c r="J430" s="25">
        <v>0</v>
      </c>
      <c r="K430" s="25">
        <v>0</v>
      </c>
      <c r="L430" s="25">
        <v>0</v>
      </c>
      <c r="M430" s="25">
        <v>387247</v>
      </c>
      <c r="N430" s="25">
        <v>10000</v>
      </c>
      <c r="O430" s="25">
        <v>0</v>
      </c>
      <c r="P430" s="25">
        <v>0</v>
      </c>
      <c r="Q430" s="25">
        <v>0</v>
      </c>
      <c r="R430" s="25">
        <v>0</v>
      </c>
      <c r="S430" s="25">
        <v>0</v>
      </c>
      <c r="T430" s="25">
        <v>0</v>
      </c>
      <c r="U430" s="25">
        <v>0</v>
      </c>
      <c r="V430" s="25">
        <v>139706</v>
      </c>
      <c r="W430" s="25">
        <v>0</v>
      </c>
      <c r="X430" s="25" t="s">
        <v>191</v>
      </c>
      <c r="Y430" s="25" t="s">
        <v>372</v>
      </c>
      <c r="Z430" s="31"/>
      <c r="AA430" s="30"/>
      <c r="AB430" s="31"/>
      <c r="AC430" s="31"/>
      <c r="AD430" s="32"/>
      <c r="AE430" s="32"/>
      <c r="AF430" s="32"/>
    </row>
    <row r="431" spans="1:32" s="27" customFormat="1" ht="12.75" customHeight="1" x14ac:dyDescent="0.3">
      <c r="A431" s="27" t="s">
        <v>1488</v>
      </c>
      <c r="B431" s="5" t="s">
        <v>1489</v>
      </c>
      <c r="C431" s="25">
        <v>0</v>
      </c>
      <c r="D431" s="25">
        <v>0</v>
      </c>
      <c r="E431" s="25">
        <v>0</v>
      </c>
      <c r="F431" s="25">
        <v>0</v>
      </c>
      <c r="G431" s="25">
        <v>0</v>
      </c>
      <c r="H431" s="25">
        <v>0</v>
      </c>
      <c r="I431" s="25">
        <v>0</v>
      </c>
      <c r="J431" s="25">
        <v>0</v>
      </c>
      <c r="K431" s="25">
        <v>0</v>
      </c>
      <c r="L431" s="25">
        <v>0</v>
      </c>
      <c r="M431" s="25">
        <v>16223</v>
      </c>
      <c r="N431" s="25">
        <v>0</v>
      </c>
      <c r="O431" s="25">
        <v>0</v>
      </c>
      <c r="P431" s="25">
        <v>0</v>
      </c>
      <c r="Q431" s="25">
        <v>0</v>
      </c>
      <c r="R431" s="25">
        <v>0</v>
      </c>
      <c r="S431" s="25">
        <v>0</v>
      </c>
      <c r="T431" s="25">
        <v>0</v>
      </c>
      <c r="U431" s="25">
        <v>0</v>
      </c>
      <c r="V431" s="25">
        <v>101520</v>
      </c>
      <c r="W431" s="25">
        <v>1060</v>
      </c>
      <c r="X431" s="25" t="s">
        <v>191</v>
      </c>
      <c r="Y431" s="25" t="s">
        <v>212</v>
      </c>
      <c r="Z431" s="31"/>
      <c r="AA431" s="30"/>
      <c r="AB431" s="31"/>
      <c r="AC431" s="31"/>
      <c r="AD431" s="32"/>
      <c r="AE431" s="32"/>
      <c r="AF431" s="32"/>
    </row>
    <row r="432" spans="1:32" s="27" customFormat="1" ht="12.75" customHeight="1" x14ac:dyDescent="0.3">
      <c r="A432" s="27" t="s">
        <v>1491</v>
      </c>
      <c r="B432" s="5" t="s">
        <v>1492</v>
      </c>
      <c r="C432" s="25">
        <v>0</v>
      </c>
      <c r="D432" s="25">
        <v>0</v>
      </c>
      <c r="E432" s="25">
        <v>0</v>
      </c>
      <c r="F432" s="25">
        <v>0</v>
      </c>
      <c r="G432" s="25">
        <v>0</v>
      </c>
      <c r="H432" s="25">
        <v>0</v>
      </c>
      <c r="I432" s="25">
        <v>0</v>
      </c>
      <c r="J432" s="25">
        <v>0</v>
      </c>
      <c r="K432" s="25">
        <v>0</v>
      </c>
      <c r="L432" s="25">
        <v>0</v>
      </c>
      <c r="M432" s="25">
        <v>0</v>
      </c>
      <c r="N432" s="25">
        <v>0</v>
      </c>
      <c r="O432" s="25">
        <v>0</v>
      </c>
      <c r="P432" s="25">
        <v>0</v>
      </c>
      <c r="Q432" s="25">
        <v>0</v>
      </c>
      <c r="R432" s="25">
        <v>0</v>
      </c>
      <c r="S432" s="25">
        <v>0</v>
      </c>
      <c r="T432" s="25">
        <v>0</v>
      </c>
      <c r="U432" s="25">
        <v>0</v>
      </c>
      <c r="V432" s="25">
        <v>0</v>
      </c>
      <c r="W432" s="25">
        <v>0</v>
      </c>
      <c r="X432" s="25" t="s">
        <v>191</v>
      </c>
      <c r="Y432" s="25" t="s">
        <v>249</v>
      </c>
      <c r="Z432" s="31"/>
      <c r="AA432" s="30"/>
      <c r="AB432" s="31"/>
      <c r="AC432" s="31"/>
      <c r="AD432" s="32"/>
      <c r="AE432" s="32"/>
      <c r="AF432" s="32"/>
    </row>
    <row r="433" spans="1:32" s="27" customFormat="1" ht="12.75" customHeight="1" x14ac:dyDescent="0.3">
      <c r="A433" s="27" t="s">
        <v>1494</v>
      </c>
      <c r="B433" s="5" t="s">
        <v>1495</v>
      </c>
      <c r="C433" s="25">
        <v>0</v>
      </c>
      <c r="D433" s="25">
        <v>0</v>
      </c>
      <c r="E433" s="25">
        <v>0</v>
      </c>
      <c r="F433" s="25">
        <v>0</v>
      </c>
      <c r="G433" s="25">
        <v>0</v>
      </c>
      <c r="H433" s="25">
        <v>0</v>
      </c>
      <c r="I433" s="25">
        <v>0</v>
      </c>
      <c r="J433" s="25">
        <v>0</v>
      </c>
      <c r="K433" s="25">
        <v>0</v>
      </c>
      <c r="L433" s="25">
        <v>0</v>
      </c>
      <c r="M433" s="25">
        <v>4500</v>
      </c>
      <c r="N433" s="25">
        <v>0</v>
      </c>
      <c r="O433" s="25">
        <v>0</v>
      </c>
      <c r="P433" s="25">
        <v>0</v>
      </c>
      <c r="Q433" s="25">
        <v>0</v>
      </c>
      <c r="R433" s="25">
        <v>0</v>
      </c>
      <c r="S433" s="25">
        <v>0</v>
      </c>
      <c r="T433" s="25">
        <v>0</v>
      </c>
      <c r="U433" s="25">
        <v>0</v>
      </c>
      <c r="V433" s="25">
        <v>0</v>
      </c>
      <c r="W433" s="25">
        <v>0</v>
      </c>
      <c r="X433" s="25" t="s">
        <v>191</v>
      </c>
      <c r="Y433" s="25" t="s">
        <v>249</v>
      </c>
      <c r="Z433" s="31"/>
      <c r="AA433" s="30"/>
      <c r="AB433" s="31"/>
      <c r="AC433" s="31"/>
      <c r="AD433" s="32"/>
      <c r="AE433" s="32"/>
      <c r="AF433" s="32"/>
    </row>
    <row r="434" spans="1:32" s="27" customFormat="1" ht="12.75" customHeight="1" x14ac:dyDescent="0.3">
      <c r="A434" s="27" t="s">
        <v>1497</v>
      </c>
      <c r="B434" s="5" t="s">
        <v>1498</v>
      </c>
      <c r="C434" s="25">
        <v>0</v>
      </c>
      <c r="D434" s="25">
        <v>0</v>
      </c>
      <c r="E434" s="25">
        <v>0</v>
      </c>
      <c r="F434" s="25">
        <v>0</v>
      </c>
      <c r="G434" s="25">
        <v>0</v>
      </c>
      <c r="H434" s="25">
        <v>0</v>
      </c>
      <c r="I434" s="25">
        <v>0</v>
      </c>
      <c r="J434" s="25">
        <v>0</v>
      </c>
      <c r="K434" s="25">
        <v>0</v>
      </c>
      <c r="L434" s="25">
        <v>0</v>
      </c>
      <c r="M434" s="25">
        <v>215421</v>
      </c>
      <c r="N434" s="25">
        <v>0</v>
      </c>
      <c r="O434" s="25">
        <v>0</v>
      </c>
      <c r="P434" s="25">
        <v>0</v>
      </c>
      <c r="Q434" s="25">
        <v>0</v>
      </c>
      <c r="R434" s="25">
        <v>10000</v>
      </c>
      <c r="S434" s="25">
        <v>0</v>
      </c>
      <c r="T434" s="25">
        <v>0</v>
      </c>
      <c r="U434" s="25">
        <v>15300</v>
      </c>
      <c r="V434" s="25">
        <v>0</v>
      </c>
      <c r="W434" s="25">
        <v>0</v>
      </c>
      <c r="X434" s="25" t="s">
        <v>191</v>
      </c>
      <c r="Y434" s="25" t="s">
        <v>262</v>
      </c>
      <c r="Z434" s="31"/>
      <c r="AA434" s="30"/>
      <c r="AB434" s="31"/>
      <c r="AC434" s="31"/>
      <c r="AD434" s="32"/>
      <c r="AE434" s="32"/>
      <c r="AF434" s="32"/>
    </row>
    <row r="435" spans="1:32" s="27" customFormat="1" ht="12.75" customHeight="1" x14ac:dyDescent="0.3">
      <c r="A435" s="27" t="s">
        <v>1500</v>
      </c>
      <c r="B435" s="5" t="s">
        <v>1501</v>
      </c>
      <c r="C435" s="25">
        <v>0</v>
      </c>
      <c r="D435" s="25">
        <v>0</v>
      </c>
      <c r="E435" s="25">
        <v>0</v>
      </c>
      <c r="F435" s="25">
        <v>0</v>
      </c>
      <c r="G435" s="25">
        <v>0</v>
      </c>
      <c r="H435" s="25">
        <v>0</v>
      </c>
      <c r="I435" s="25">
        <v>0</v>
      </c>
      <c r="J435" s="25">
        <v>0</v>
      </c>
      <c r="K435" s="25">
        <v>0</v>
      </c>
      <c r="L435" s="25">
        <v>0</v>
      </c>
      <c r="M435" s="25">
        <v>0</v>
      </c>
      <c r="N435" s="25">
        <v>0</v>
      </c>
      <c r="O435" s="25">
        <v>0</v>
      </c>
      <c r="P435" s="25">
        <v>0</v>
      </c>
      <c r="Q435" s="25">
        <v>0</v>
      </c>
      <c r="R435" s="25">
        <v>0</v>
      </c>
      <c r="S435" s="25">
        <v>0</v>
      </c>
      <c r="T435" s="25">
        <v>0</v>
      </c>
      <c r="U435" s="25">
        <v>0</v>
      </c>
      <c r="V435" s="25">
        <v>0</v>
      </c>
      <c r="W435" s="25">
        <v>0</v>
      </c>
      <c r="X435" s="25" t="s">
        <v>191</v>
      </c>
      <c r="Y435" s="25" t="s">
        <v>212</v>
      </c>
      <c r="Z435" s="31"/>
      <c r="AA435" s="30"/>
      <c r="AB435" s="31"/>
      <c r="AC435" s="31"/>
      <c r="AD435" s="32"/>
      <c r="AE435" s="32"/>
      <c r="AF435" s="32"/>
    </row>
    <row r="436" spans="1:32" s="27" customFormat="1" ht="12.75" customHeight="1" x14ac:dyDescent="0.3">
      <c r="A436" s="27" t="s">
        <v>1503</v>
      </c>
      <c r="B436" s="5" t="s">
        <v>2021</v>
      </c>
      <c r="C436" s="25">
        <v>0</v>
      </c>
      <c r="D436" s="25">
        <v>0</v>
      </c>
      <c r="E436" s="25">
        <v>0</v>
      </c>
      <c r="F436" s="25">
        <v>0</v>
      </c>
      <c r="G436" s="25">
        <v>0</v>
      </c>
      <c r="H436" s="25">
        <v>0</v>
      </c>
      <c r="I436" s="25">
        <v>0</v>
      </c>
      <c r="J436" s="25">
        <v>0</v>
      </c>
      <c r="K436" s="25">
        <v>0</v>
      </c>
      <c r="L436" s="25">
        <v>1</v>
      </c>
      <c r="M436" s="25">
        <v>323363</v>
      </c>
      <c r="N436" s="25">
        <v>98000</v>
      </c>
      <c r="O436" s="25">
        <v>0</v>
      </c>
      <c r="P436" s="25">
        <v>0</v>
      </c>
      <c r="Q436" s="25">
        <v>0</v>
      </c>
      <c r="R436" s="25">
        <v>766</v>
      </c>
      <c r="S436" s="25">
        <v>0</v>
      </c>
      <c r="T436" s="25">
        <v>0</v>
      </c>
      <c r="U436" s="25">
        <v>0</v>
      </c>
      <c r="V436" s="25">
        <v>22000</v>
      </c>
      <c r="W436" s="25">
        <v>0</v>
      </c>
      <c r="X436" s="25" t="s">
        <v>195</v>
      </c>
      <c r="Y436" s="25" t="s">
        <v>205</v>
      </c>
      <c r="Z436" s="31"/>
      <c r="AA436" s="30"/>
      <c r="AB436" s="31"/>
      <c r="AC436" s="31"/>
      <c r="AD436" s="32"/>
      <c r="AE436" s="32"/>
      <c r="AF436" s="32"/>
    </row>
    <row r="437" spans="1:32" s="27" customFormat="1" ht="12.75" customHeight="1" x14ac:dyDescent="0.3">
      <c r="A437" s="27" t="s">
        <v>1506</v>
      </c>
      <c r="B437" s="5" t="s">
        <v>2022</v>
      </c>
      <c r="C437" s="25">
        <v>0</v>
      </c>
      <c r="D437" s="25">
        <v>0</v>
      </c>
      <c r="E437" s="25">
        <v>0</v>
      </c>
      <c r="F437" s="25">
        <v>0</v>
      </c>
      <c r="G437" s="25">
        <v>0</v>
      </c>
      <c r="H437" s="25">
        <v>0</v>
      </c>
      <c r="I437" s="25">
        <v>0</v>
      </c>
      <c r="J437" s="25">
        <v>0</v>
      </c>
      <c r="K437" s="25">
        <v>0</v>
      </c>
      <c r="L437" s="25">
        <v>0</v>
      </c>
      <c r="M437" s="25">
        <v>239256</v>
      </c>
      <c r="N437" s="25">
        <v>30000</v>
      </c>
      <c r="O437" s="25">
        <v>0</v>
      </c>
      <c r="P437" s="25">
        <v>0</v>
      </c>
      <c r="Q437" s="25">
        <v>0</v>
      </c>
      <c r="R437" s="25">
        <v>0</v>
      </c>
      <c r="S437" s="25">
        <v>0</v>
      </c>
      <c r="T437" s="25">
        <v>0</v>
      </c>
      <c r="U437" s="25">
        <v>0</v>
      </c>
      <c r="V437" s="25">
        <v>19000</v>
      </c>
      <c r="W437" s="25">
        <v>10000</v>
      </c>
      <c r="X437" s="25" t="s">
        <v>191</v>
      </c>
      <c r="Y437" s="25" t="s">
        <v>205</v>
      </c>
      <c r="Z437" s="31"/>
      <c r="AA437" s="30"/>
      <c r="AB437" s="31"/>
      <c r="AC437" s="31"/>
      <c r="AD437" s="32"/>
      <c r="AE437" s="32"/>
      <c r="AF437" s="32"/>
    </row>
    <row r="438" spans="1:32" s="27" customFormat="1" ht="12.75" customHeight="1" x14ac:dyDescent="0.3">
      <c r="A438" s="27" t="s">
        <v>1509</v>
      </c>
      <c r="B438" s="5" t="s">
        <v>1510</v>
      </c>
      <c r="C438" s="25">
        <v>0</v>
      </c>
      <c r="D438" s="25">
        <v>0</v>
      </c>
      <c r="E438" s="25">
        <v>30000</v>
      </c>
      <c r="F438" s="25">
        <v>0</v>
      </c>
      <c r="G438" s="25">
        <v>0</v>
      </c>
      <c r="H438" s="25">
        <v>0</v>
      </c>
      <c r="I438" s="25">
        <v>0</v>
      </c>
      <c r="J438" s="25">
        <v>121</v>
      </c>
      <c r="K438" s="25">
        <v>0</v>
      </c>
      <c r="L438" s="25">
        <v>0</v>
      </c>
      <c r="M438" s="25">
        <v>146440</v>
      </c>
      <c r="N438" s="25">
        <v>10000</v>
      </c>
      <c r="O438" s="25">
        <v>0</v>
      </c>
      <c r="P438" s="25">
        <v>0</v>
      </c>
      <c r="Q438" s="25">
        <v>0</v>
      </c>
      <c r="R438" s="25">
        <v>0</v>
      </c>
      <c r="S438" s="25">
        <v>0</v>
      </c>
      <c r="T438" s="25">
        <v>0</v>
      </c>
      <c r="U438" s="25">
        <v>0</v>
      </c>
      <c r="V438" s="25">
        <v>37000</v>
      </c>
      <c r="W438" s="25">
        <v>0</v>
      </c>
      <c r="X438" s="25" t="s">
        <v>191</v>
      </c>
      <c r="Y438" s="25" t="s">
        <v>269</v>
      </c>
      <c r="Z438" s="31"/>
      <c r="AA438" s="30"/>
      <c r="AB438" s="31"/>
      <c r="AC438" s="31"/>
      <c r="AD438" s="32"/>
      <c r="AE438" s="32"/>
      <c r="AF438" s="32"/>
    </row>
    <row r="439" spans="1:32" s="27" customFormat="1" ht="12.75" customHeight="1" x14ac:dyDescent="0.3">
      <c r="A439" s="27" t="s">
        <v>1512</v>
      </c>
      <c r="B439" s="5" t="s">
        <v>1513</v>
      </c>
      <c r="C439" s="25">
        <v>0</v>
      </c>
      <c r="D439" s="25">
        <v>0</v>
      </c>
      <c r="E439" s="25">
        <v>0</v>
      </c>
      <c r="F439" s="25">
        <v>0</v>
      </c>
      <c r="G439" s="25">
        <v>0</v>
      </c>
      <c r="H439" s="25">
        <v>0</v>
      </c>
      <c r="I439" s="25">
        <v>0</v>
      </c>
      <c r="J439" s="25">
        <v>0</v>
      </c>
      <c r="K439" s="25">
        <v>0</v>
      </c>
      <c r="L439" s="25">
        <v>0</v>
      </c>
      <c r="M439" s="25">
        <v>63060</v>
      </c>
      <c r="N439" s="25">
        <v>0</v>
      </c>
      <c r="O439" s="25">
        <v>0</v>
      </c>
      <c r="P439" s="25">
        <v>0</v>
      </c>
      <c r="Q439" s="25">
        <v>0</v>
      </c>
      <c r="R439" s="25">
        <v>0</v>
      </c>
      <c r="S439" s="25">
        <v>0</v>
      </c>
      <c r="T439" s="25">
        <v>0</v>
      </c>
      <c r="U439" s="25">
        <v>0</v>
      </c>
      <c r="V439" s="25">
        <v>0</v>
      </c>
      <c r="W439" s="25">
        <v>0</v>
      </c>
      <c r="X439" s="25" t="s">
        <v>191</v>
      </c>
      <c r="Y439" s="25" t="s">
        <v>212</v>
      </c>
      <c r="Z439" s="31"/>
      <c r="AA439" s="30"/>
      <c r="AB439" s="31"/>
      <c r="AC439" s="31"/>
      <c r="AD439" s="32"/>
      <c r="AE439" s="32"/>
      <c r="AF439" s="32"/>
    </row>
    <row r="440" spans="1:32" s="27" customFormat="1" ht="12.75" customHeight="1" x14ac:dyDescent="0.3">
      <c r="A440" s="27" t="s">
        <v>1515</v>
      </c>
      <c r="B440" s="5" t="s">
        <v>1516</v>
      </c>
      <c r="C440" s="25">
        <v>0</v>
      </c>
      <c r="D440" s="25">
        <v>0</v>
      </c>
      <c r="E440" s="25">
        <v>0</v>
      </c>
      <c r="F440" s="25">
        <v>0</v>
      </c>
      <c r="G440" s="25">
        <v>0</v>
      </c>
      <c r="H440" s="25">
        <v>0</v>
      </c>
      <c r="I440" s="25">
        <v>0</v>
      </c>
      <c r="J440" s="25">
        <v>0</v>
      </c>
      <c r="K440" s="25">
        <v>0</v>
      </c>
      <c r="L440" s="25">
        <v>0</v>
      </c>
      <c r="M440" s="25">
        <v>61139</v>
      </c>
      <c r="N440" s="25">
        <v>0</v>
      </c>
      <c r="O440" s="25">
        <v>0</v>
      </c>
      <c r="P440" s="25">
        <v>0</v>
      </c>
      <c r="Q440" s="25">
        <v>0</v>
      </c>
      <c r="R440" s="25">
        <v>0</v>
      </c>
      <c r="S440" s="25">
        <v>0</v>
      </c>
      <c r="T440" s="25">
        <v>0</v>
      </c>
      <c r="U440" s="25">
        <v>0</v>
      </c>
      <c r="V440" s="25">
        <v>0</v>
      </c>
      <c r="W440" s="25">
        <v>0</v>
      </c>
      <c r="X440" s="25" t="s">
        <v>191</v>
      </c>
      <c r="Y440" s="25" t="s">
        <v>212</v>
      </c>
      <c r="Z440" s="31"/>
      <c r="AA440" s="30"/>
      <c r="AB440" s="31"/>
      <c r="AC440" s="31"/>
      <c r="AD440" s="32"/>
      <c r="AE440" s="32"/>
      <c r="AF440" s="32"/>
    </row>
    <row r="441" spans="1:32" s="27" customFormat="1" ht="12.75" customHeight="1" x14ac:dyDescent="0.3">
      <c r="A441" s="27" t="s">
        <v>1848</v>
      </c>
      <c r="B441" s="5" t="s">
        <v>1849</v>
      </c>
      <c r="C441" s="25">
        <v>0</v>
      </c>
      <c r="D441" s="25">
        <v>0</v>
      </c>
      <c r="E441" s="25">
        <v>0</v>
      </c>
      <c r="F441" s="25">
        <v>0</v>
      </c>
      <c r="G441" s="25">
        <v>0</v>
      </c>
      <c r="H441" s="25">
        <v>0</v>
      </c>
      <c r="I441" s="25">
        <v>0</v>
      </c>
      <c r="J441" s="25">
        <v>0</v>
      </c>
      <c r="K441" s="25">
        <v>0</v>
      </c>
      <c r="L441" s="25">
        <v>0</v>
      </c>
      <c r="M441" s="25">
        <v>86500</v>
      </c>
      <c r="N441" s="25">
        <v>3000</v>
      </c>
      <c r="O441" s="25">
        <v>0</v>
      </c>
      <c r="P441" s="25">
        <v>0</v>
      </c>
      <c r="Q441" s="25">
        <v>0</v>
      </c>
      <c r="R441" s="25">
        <v>0</v>
      </c>
      <c r="S441" s="25">
        <v>0</v>
      </c>
      <c r="T441" s="25">
        <v>0</v>
      </c>
      <c r="U441" s="25">
        <v>0</v>
      </c>
      <c r="V441" s="25">
        <v>0</v>
      </c>
      <c r="W441" s="25">
        <v>0</v>
      </c>
      <c r="X441" s="25" t="s">
        <v>191</v>
      </c>
      <c r="Y441" s="25" t="s">
        <v>212</v>
      </c>
      <c r="Z441" s="31"/>
      <c r="AA441" s="30"/>
      <c r="AB441" s="31"/>
      <c r="AC441" s="31"/>
      <c r="AD441" s="32"/>
      <c r="AE441" s="32"/>
      <c r="AF441" s="32"/>
    </row>
    <row r="442" spans="1:32" s="27" customFormat="1" ht="12.75" customHeight="1" x14ac:dyDescent="0.3">
      <c r="A442" s="27" t="s">
        <v>1521</v>
      </c>
      <c r="B442" s="5" t="s">
        <v>1522</v>
      </c>
      <c r="C442" s="25">
        <v>0</v>
      </c>
      <c r="D442" s="25">
        <v>0</v>
      </c>
      <c r="E442" s="25">
        <v>0</v>
      </c>
      <c r="F442" s="25">
        <v>0</v>
      </c>
      <c r="G442" s="25">
        <v>0</v>
      </c>
      <c r="H442" s="25">
        <v>0</v>
      </c>
      <c r="I442" s="25">
        <v>0</v>
      </c>
      <c r="J442" s="25">
        <v>0</v>
      </c>
      <c r="K442" s="25">
        <v>0</v>
      </c>
      <c r="L442" s="25">
        <v>0</v>
      </c>
      <c r="M442" s="25">
        <v>0</v>
      </c>
      <c r="N442" s="25">
        <v>0</v>
      </c>
      <c r="O442" s="25">
        <v>0</v>
      </c>
      <c r="P442" s="25">
        <v>0</v>
      </c>
      <c r="Q442" s="25">
        <v>0</v>
      </c>
      <c r="R442" s="25">
        <v>0</v>
      </c>
      <c r="S442" s="25">
        <v>0</v>
      </c>
      <c r="T442" s="25">
        <v>0</v>
      </c>
      <c r="U442" s="25">
        <v>0</v>
      </c>
      <c r="V442" s="25">
        <v>0</v>
      </c>
      <c r="W442" s="25">
        <v>0</v>
      </c>
      <c r="X442" s="25" t="s">
        <v>191</v>
      </c>
      <c r="Y442" s="25" t="s">
        <v>212</v>
      </c>
      <c r="Z442" s="31"/>
      <c r="AA442" s="30"/>
      <c r="AB442" s="31"/>
      <c r="AC442" s="31"/>
      <c r="AD442" s="32"/>
      <c r="AE442" s="32"/>
      <c r="AF442" s="32"/>
    </row>
    <row r="443" spans="1:32" s="27" customFormat="1" ht="12.75" customHeight="1" x14ac:dyDescent="0.3">
      <c r="A443" s="27" t="s">
        <v>1524</v>
      </c>
      <c r="B443" s="5" t="s">
        <v>2023</v>
      </c>
      <c r="C443" s="25">
        <v>30000</v>
      </c>
      <c r="D443" s="25">
        <v>0</v>
      </c>
      <c r="E443" s="25">
        <v>10000</v>
      </c>
      <c r="F443" s="25">
        <v>0</v>
      </c>
      <c r="G443" s="25">
        <v>0</v>
      </c>
      <c r="H443" s="25">
        <v>0</v>
      </c>
      <c r="I443" s="25">
        <v>0</v>
      </c>
      <c r="J443" s="25">
        <v>15078</v>
      </c>
      <c r="K443" s="25">
        <v>0</v>
      </c>
      <c r="L443" s="25">
        <v>0</v>
      </c>
      <c r="M443" s="25">
        <v>42971</v>
      </c>
      <c r="N443" s="25">
        <v>15000</v>
      </c>
      <c r="O443" s="25">
        <v>0</v>
      </c>
      <c r="P443" s="25">
        <v>0</v>
      </c>
      <c r="Q443" s="25">
        <v>0</v>
      </c>
      <c r="R443" s="25">
        <v>0</v>
      </c>
      <c r="S443" s="25">
        <v>0</v>
      </c>
      <c r="T443" s="25">
        <v>0</v>
      </c>
      <c r="U443" s="25">
        <v>0</v>
      </c>
      <c r="V443" s="25">
        <v>107000</v>
      </c>
      <c r="W443" s="25">
        <v>0</v>
      </c>
      <c r="X443" s="25" t="s">
        <v>191</v>
      </c>
      <c r="Y443" s="25" t="s">
        <v>205</v>
      </c>
      <c r="Z443" s="31"/>
      <c r="AA443" s="30"/>
      <c r="AB443" s="31"/>
      <c r="AC443" s="31"/>
      <c r="AD443" s="32"/>
      <c r="AE443" s="32"/>
      <c r="AF443" s="32"/>
    </row>
    <row r="444" spans="1:32" s="27" customFormat="1" ht="12.75" customHeight="1" x14ac:dyDescent="0.3">
      <c r="A444" s="27" t="s">
        <v>1527</v>
      </c>
      <c r="B444" s="5" t="s">
        <v>1528</v>
      </c>
      <c r="C444" s="25">
        <v>0</v>
      </c>
      <c r="D444" s="25">
        <v>0</v>
      </c>
      <c r="E444" s="25">
        <v>0</v>
      </c>
      <c r="F444" s="25">
        <v>0</v>
      </c>
      <c r="G444" s="25">
        <v>0</v>
      </c>
      <c r="H444" s="25">
        <v>0</v>
      </c>
      <c r="I444" s="25">
        <v>0</v>
      </c>
      <c r="J444" s="25">
        <v>0</v>
      </c>
      <c r="K444" s="25">
        <v>0</v>
      </c>
      <c r="L444" s="25">
        <v>0</v>
      </c>
      <c r="M444" s="25">
        <v>45869</v>
      </c>
      <c r="N444" s="25">
        <v>0</v>
      </c>
      <c r="O444" s="25">
        <v>0</v>
      </c>
      <c r="P444" s="25">
        <v>0</v>
      </c>
      <c r="Q444" s="25">
        <v>0</v>
      </c>
      <c r="R444" s="25">
        <v>0</v>
      </c>
      <c r="S444" s="25">
        <v>0</v>
      </c>
      <c r="T444" s="25">
        <v>0</v>
      </c>
      <c r="U444" s="25">
        <v>0</v>
      </c>
      <c r="V444" s="25">
        <v>0</v>
      </c>
      <c r="W444" s="25">
        <v>0</v>
      </c>
      <c r="X444" s="25" t="s">
        <v>191</v>
      </c>
      <c r="Y444" s="25" t="s">
        <v>212</v>
      </c>
      <c r="Z444" s="31"/>
      <c r="AA444" s="30"/>
      <c r="AB444" s="31"/>
      <c r="AC444" s="31"/>
      <c r="AD444" s="32"/>
      <c r="AE444" s="32"/>
      <c r="AF444" s="32"/>
    </row>
    <row r="445" spans="1:32" s="27" customFormat="1" ht="12.75" customHeight="1" x14ac:dyDescent="0.3">
      <c r="A445" s="27" t="s">
        <v>1530</v>
      </c>
      <c r="B445" s="5" t="s">
        <v>1531</v>
      </c>
      <c r="C445" s="25">
        <v>0</v>
      </c>
      <c r="D445" s="25">
        <v>0</v>
      </c>
      <c r="E445" s="25">
        <v>0</v>
      </c>
      <c r="F445" s="25">
        <v>0</v>
      </c>
      <c r="G445" s="25">
        <v>0</v>
      </c>
      <c r="H445" s="25">
        <v>0</v>
      </c>
      <c r="I445" s="25">
        <v>0</v>
      </c>
      <c r="J445" s="25">
        <v>0</v>
      </c>
      <c r="K445" s="25">
        <v>0</v>
      </c>
      <c r="L445" s="25">
        <v>0</v>
      </c>
      <c r="M445" s="25">
        <v>0</v>
      </c>
      <c r="N445" s="25">
        <v>0</v>
      </c>
      <c r="O445" s="25">
        <v>0</v>
      </c>
      <c r="P445" s="25">
        <v>0</v>
      </c>
      <c r="Q445" s="25">
        <v>0</v>
      </c>
      <c r="R445" s="25">
        <v>0</v>
      </c>
      <c r="S445" s="25">
        <v>0</v>
      </c>
      <c r="T445" s="25">
        <v>0</v>
      </c>
      <c r="U445" s="25">
        <v>0</v>
      </c>
      <c r="V445" s="25">
        <v>0</v>
      </c>
      <c r="W445" s="25">
        <v>0</v>
      </c>
      <c r="X445" s="25" t="s">
        <v>191</v>
      </c>
      <c r="Y445" s="25" t="s">
        <v>212</v>
      </c>
      <c r="Z445" s="31"/>
      <c r="AA445" s="30"/>
      <c r="AB445" s="31"/>
      <c r="AC445" s="31"/>
      <c r="AD445" s="32"/>
      <c r="AE445" s="32"/>
      <c r="AF445" s="32"/>
    </row>
    <row r="446" spans="1:32" s="27" customFormat="1" ht="12.75" customHeight="1" x14ac:dyDescent="0.3">
      <c r="A446" s="27" t="s">
        <v>1533</v>
      </c>
      <c r="B446" s="5" t="s">
        <v>1534</v>
      </c>
      <c r="C446" s="25">
        <v>0</v>
      </c>
      <c r="D446" s="25">
        <v>0</v>
      </c>
      <c r="E446" s="25">
        <v>0</v>
      </c>
      <c r="F446" s="25">
        <v>0</v>
      </c>
      <c r="G446" s="25">
        <v>0</v>
      </c>
      <c r="H446" s="25">
        <v>0</v>
      </c>
      <c r="I446" s="25">
        <v>0</v>
      </c>
      <c r="J446" s="25">
        <v>0</v>
      </c>
      <c r="K446" s="25">
        <v>0</v>
      </c>
      <c r="L446" s="25">
        <v>0</v>
      </c>
      <c r="M446" s="25">
        <v>0</v>
      </c>
      <c r="N446" s="25">
        <v>0</v>
      </c>
      <c r="O446" s="25">
        <v>0</v>
      </c>
      <c r="P446" s="25">
        <v>0</v>
      </c>
      <c r="Q446" s="25">
        <v>0</v>
      </c>
      <c r="R446" s="25">
        <v>0</v>
      </c>
      <c r="S446" s="25">
        <v>0</v>
      </c>
      <c r="T446" s="25">
        <v>0</v>
      </c>
      <c r="U446" s="25">
        <v>0</v>
      </c>
      <c r="V446" s="25">
        <v>15000</v>
      </c>
      <c r="W446" s="25">
        <v>0</v>
      </c>
      <c r="X446" s="25" t="s">
        <v>191</v>
      </c>
      <c r="Y446" s="25" t="s">
        <v>212</v>
      </c>
      <c r="Z446" s="31"/>
      <c r="AA446" s="30"/>
      <c r="AB446" s="31"/>
      <c r="AC446" s="31"/>
      <c r="AD446" s="32"/>
      <c r="AE446" s="32"/>
      <c r="AF446" s="32"/>
    </row>
    <row r="447" spans="1:32" s="27" customFormat="1" ht="12.75" customHeight="1" x14ac:dyDescent="0.3">
      <c r="A447" s="27" t="s">
        <v>1536</v>
      </c>
      <c r="B447" s="5" t="s">
        <v>1537</v>
      </c>
      <c r="C447" s="25">
        <v>0</v>
      </c>
      <c r="D447" s="25">
        <v>0</v>
      </c>
      <c r="E447" s="25">
        <v>0</v>
      </c>
      <c r="F447" s="25">
        <v>0</v>
      </c>
      <c r="G447" s="25">
        <v>0</v>
      </c>
      <c r="H447" s="25">
        <v>0</v>
      </c>
      <c r="I447" s="25">
        <v>0</v>
      </c>
      <c r="J447" s="25">
        <v>0</v>
      </c>
      <c r="K447" s="25">
        <v>0</v>
      </c>
      <c r="L447" s="25">
        <v>0</v>
      </c>
      <c r="M447" s="25">
        <v>11343</v>
      </c>
      <c r="N447" s="25">
        <v>3500</v>
      </c>
      <c r="O447" s="25">
        <v>0</v>
      </c>
      <c r="P447" s="25">
        <v>0</v>
      </c>
      <c r="Q447" s="25">
        <v>0</v>
      </c>
      <c r="R447" s="25">
        <v>0</v>
      </c>
      <c r="S447" s="25">
        <v>0</v>
      </c>
      <c r="T447" s="25">
        <v>0</v>
      </c>
      <c r="U447" s="25">
        <v>0</v>
      </c>
      <c r="V447" s="25">
        <v>0</v>
      </c>
      <c r="W447" s="25">
        <v>0</v>
      </c>
      <c r="X447" s="25" t="s">
        <v>191</v>
      </c>
      <c r="Y447" s="25" t="s">
        <v>249</v>
      </c>
      <c r="Z447" s="31"/>
      <c r="AA447" s="30"/>
      <c r="AB447" s="31"/>
      <c r="AC447" s="31"/>
      <c r="AD447" s="32"/>
      <c r="AE447" s="32"/>
      <c r="AF447" s="32"/>
    </row>
    <row r="448" spans="1:32" s="27" customFormat="1" ht="12.75" customHeight="1" x14ac:dyDescent="0.3">
      <c r="A448" s="27" t="s">
        <v>1539</v>
      </c>
      <c r="B448" s="5" t="s">
        <v>1540</v>
      </c>
      <c r="C448" s="25">
        <v>0</v>
      </c>
      <c r="D448" s="25">
        <v>0</v>
      </c>
      <c r="E448" s="25">
        <v>0</v>
      </c>
      <c r="F448" s="25">
        <v>0</v>
      </c>
      <c r="G448" s="25">
        <v>0</v>
      </c>
      <c r="H448" s="25">
        <v>0</v>
      </c>
      <c r="I448" s="25">
        <v>0</v>
      </c>
      <c r="J448" s="25">
        <v>0</v>
      </c>
      <c r="K448" s="25">
        <v>0</v>
      </c>
      <c r="L448" s="25">
        <v>0</v>
      </c>
      <c r="M448" s="25">
        <v>27169</v>
      </c>
      <c r="N448" s="25">
        <v>0</v>
      </c>
      <c r="O448" s="25">
        <v>0</v>
      </c>
      <c r="P448" s="25">
        <v>0</v>
      </c>
      <c r="Q448" s="25">
        <v>0</v>
      </c>
      <c r="R448" s="25">
        <v>0</v>
      </c>
      <c r="S448" s="25">
        <v>0</v>
      </c>
      <c r="T448" s="25">
        <v>0</v>
      </c>
      <c r="U448" s="25">
        <v>4500</v>
      </c>
      <c r="V448" s="25">
        <v>0</v>
      </c>
      <c r="W448" s="25">
        <v>0</v>
      </c>
      <c r="X448" s="25" t="s">
        <v>191</v>
      </c>
      <c r="Y448" s="25" t="s">
        <v>212</v>
      </c>
      <c r="Z448" s="31"/>
      <c r="AA448" s="30"/>
      <c r="AB448" s="31"/>
      <c r="AC448" s="31"/>
      <c r="AD448" s="32"/>
      <c r="AE448" s="32"/>
      <c r="AF448" s="32"/>
    </row>
    <row r="449" spans="1:32" s="27" customFormat="1" ht="12.75" customHeight="1" x14ac:dyDescent="0.3">
      <c r="A449" s="27" t="s">
        <v>1542</v>
      </c>
      <c r="B449" s="26" t="s">
        <v>1543</v>
      </c>
      <c r="C449" s="25">
        <v>0</v>
      </c>
      <c r="D449" s="25">
        <v>0</v>
      </c>
      <c r="E449" s="25">
        <v>0</v>
      </c>
      <c r="F449" s="25">
        <v>0</v>
      </c>
      <c r="G449" s="25">
        <v>0</v>
      </c>
      <c r="H449" s="25">
        <v>0</v>
      </c>
      <c r="I449" s="25">
        <v>0</v>
      </c>
      <c r="J449" s="25">
        <v>0</v>
      </c>
      <c r="K449" s="25">
        <v>0</v>
      </c>
      <c r="L449" s="25">
        <v>0</v>
      </c>
      <c r="M449" s="25">
        <v>152</v>
      </c>
      <c r="N449" s="25">
        <v>0</v>
      </c>
      <c r="O449" s="25">
        <v>0</v>
      </c>
      <c r="P449" s="25">
        <v>0</v>
      </c>
      <c r="Q449" s="25">
        <v>0</v>
      </c>
      <c r="R449" s="25">
        <v>0</v>
      </c>
      <c r="S449" s="25">
        <v>0</v>
      </c>
      <c r="T449" s="25">
        <v>0</v>
      </c>
      <c r="U449" s="25">
        <v>0</v>
      </c>
      <c r="V449" s="25">
        <v>0</v>
      </c>
      <c r="W449" s="25">
        <v>0</v>
      </c>
      <c r="X449" s="25" t="s">
        <v>191</v>
      </c>
      <c r="Y449" s="25" t="s">
        <v>249</v>
      </c>
      <c r="Z449" s="31"/>
      <c r="AA449" s="30"/>
      <c r="AB449" s="31"/>
      <c r="AC449" s="31"/>
      <c r="AD449" s="32"/>
      <c r="AE449" s="32"/>
      <c r="AF449" s="32"/>
    </row>
    <row r="450" spans="1:32" s="27" customFormat="1" ht="12.75" customHeight="1" x14ac:dyDescent="0.3">
      <c r="A450" s="27" t="s">
        <v>1833</v>
      </c>
      <c r="B450" s="5" t="s">
        <v>2024</v>
      </c>
      <c r="C450" s="25">
        <v>0</v>
      </c>
      <c r="D450" s="25">
        <v>0</v>
      </c>
      <c r="E450" s="25">
        <v>0</v>
      </c>
      <c r="F450" s="25">
        <v>0</v>
      </c>
      <c r="G450" s="25">
        <v>0</v>
      </c>
      <c r="H450" s="25">
        <v>0</v>
      </c>
      <c r="I450" s="25">
        <v>0</v>
      </c>
      <c r="J450" s="25">
        <v>0</v>
      </c>
      <c r="K450" s="25">
        <v>0</v>
      </c>
      <c r="L450" s="25">
        <v>0</v>
      </c>
      <c r="M450" s="25">
        <v>78334</v>
      </c>
      <c r="N450" s="25">
        <v>38000</v>
      </c>
      <c r="O450" s="25">
        <v>0</v>
      </c>
      <c r="P450" s="25">
        <v>0</v>
      </c>
      <c r="Q450" s="25">
        <v>0</v>
      </c>
      <c r="R450" s="25">
        <v>0</v>
      </c>
      <c r="S450" s="25">
        <v>0</v>
      </c>
      <c r="T450" s="25">
        <v>0</v>
      </c>
      <c r="U450" s="25">
        <v>51000</v>
      </c>
      <c r="V450" s="25">
        <v>31169</v>
      </c>
      <c r="W450" s="25">
        <v>0</v>
      </c>
      <c r="X450" s="25" t="s">
        <v>191</v>
      </c>
      <c r="Y450" s="25" t="s">
        <v>249</v>
      </c>
      <c r="Z450" s="31"/>
      <c r="AA450" s="30"/>
      <c r="AB450" s="31"/>
      <c r="AC450" s="31"/>
      <c r="AD450" s="32"/>
      <c r="AE450" s="32"/>
      <c r="AF450" s="32"/>
    </row>
    <row r="451" spans="1:32" s="27" customFormat="1" ht="12.75" customHeight="1" x14ac:dyDescent="0.3">
      <c r="A451" s="27" t="s">
        <v>966</v>
      </c>
      <c r="B451" s="5" t="s">
        <v>2025</v>
      </c>
      <c r="C451" s="25">
        <v>0</v>
      </c>
      <c r="D451" s="25">
        <v>0</v>
      </c>
      <c r="E451" s="25">
        <v>0</v>
      </c>
      <c r="F451" s="25">
        <v>0</v>
      </c>
      <c r="G451" s="25">
        <v>0</v>
      </c>
      <c r="H451" s="25">
        <v>0</v>
      </c>
      <c r="I451" s="25">
        <v>0</v>
      </c>
      <c r="J451" s="25">
        <v>0</v>
      </c>
      <c r="K451" s="25">
        <v>0</v>
      </c>
      <c r="L451" s="25">
        <v>0</v>
      </c>
      <c r="M451" s="25">
        <v>182110</v>
      </c>
      <c r="N451" s="25">
        <v>0</v>
      </c>
      <c r="O451" s="25">
        <v>0</v>
      </c>
      <c r="P451" s="25">
        <v>0</v>
      </c>
      <c r="Q451" s="25">
        <v>0</v>
      </c>
      <c r="R451" s="25">
        <v>0</v>
      </c>
      <c r="S451" s="25">
        <v>0</v>
      </c>
      <c r="T451" s="25">
        <v>0</v>
      </c>
      <c r="U451" s="25">
        <v>0</v>
      </c>
      <c r="V451" s="25">
        <v>0</v>
      </c>
      <c r="W451" s="25">
        <v>20596</v>
      </c>
      <c r="X451" s="25" t="s">
        <v>191</v>
      </c>
      <c r="Y451" s="25" t="s">
        <v>249</v>
      </c>
      <c r="Z451" s="31"/>
      <c r="AA451" s="30"/>
      <c r="AB451" s="31"/>
      <c r="AC451" s="31"/>
      <c r="AD451" s="32"/>
      <c r="AE451" s="32"/>
      <c r="AF451" s="32"/>
    </row>
    <row r="452" spans="1:32" s="27" customFormat="1" ht="12.75" customHeight="1" x14ac:dyDescent="0.3">
      <c r="A452" s="27" t="s">
        <v>1667</v>
      </c>
      <c r="B452" s="5" t="s">
        <v>2026</v>
      </c>
      <c r="C452" s="25">
        <v>0</v>
      </c>
      <c r="D452" s="25">
        <v>0</v>
      </c>
      <c r="E452" s="25">
        <v>0</v>
      </c>
      <c r="F452" s="25">
        <v>0</v>
      </c>
      <c r="G452" s="25">
        <v>0</v>
      </c>
      <c r="H452" s="25">
        <v>0</v>
      </c>
      <c r="I452" s="25">
        <v>0</v>
      </c>
      <c r="J452" s="25">
        <v>0</v>
      </c>
      <c r="K452" s="25">
        <v>0</v>
      </c>
      <c r="L452" s="25">
        <v>0</v>
      </c>
      <c r="M452" s="25">
        <v>50500</v>
      </c>
      <c r="N452" s="25">
        <v>25000</v>
      </c>
      <c r="O452" s="25">
        <v>0</v>
      </c>
      <c r="P452" s="25">
        <v>0</v>
      </c>
      <c r="Q452" s="25">
        <v>0</v>
      </c>
      <c r="R452" s="25">
        <v>0</v>
      </c>
      <c r="S452" s="25">
        <v>0</v>
      </c>
      <c r="T452" s="25">
        <v>0</v>
      </c>
      <c r="U452" s="25">
        <v>0</v>
      </c>
      <c r="V452" s="25">
        <v>0</v>
      </c>
      <c r="W452" s="25">
        <v>0</v>
      </c>
      <c r="X452" s="25" t="s">
        <v>191</v>
      </c>
      <c r="Y452" s="25" t="s">
        <v>249</v>
      </c>
      <c r="Z452" s="31"/>
      <c r="AA452" s="30"/>
      <c r="AB452" s="31"/>
      <c r="AC452" s="31"/>
      <c r="AD452" s="32"/>
      <c r="AE452" s="32"/>
      <c r="AF452" s="32"/>
    </row>
    <row r="453" spans="1:32" s="27" customFormat="1" ht="12.75" customHeight="1" x14ac:dyDescent="0.3">
      <c r="A453" s="27" t="s">
        <v>1545</v>
      </c>
      <c r="B453" s="5" t="s">
        <v>1546</v>
      </c>
      <c r="C453" s="25">
        <v>0</v>
      </c>
      <c r="D453" s="25">
        <v>0</v>
      </c>
      <c r="E453" s="25">
        <v>0</v>
      </c>
      <c r="F453" s="25">
        <v>0</v>
      </c>
      <c r="G453" s="25">
        <v>0</v>
      </c>
      <c r="H453" s="25">
        <v>0</v>
      </c>
      <c r="I453" s="25">
        <v>0</v>
      </c>
      <c r="J453" s="25">
        <v>0</v>
      </c>
      <c r="K453" s="25">
        <v>0</v>
      </c>
      <c r="L453" s="25">
        <v>0</v>
      </c>
      <c r="M453" s="25">
        <v>0</v>
      </c>
      <c r="N453" s="25">
        <v>0</v>
      </c>
      <c r="O453" s="25">
        <v>0</v>
      </c>
      <c r="P453" s="25">
        <v>0</v>
      </c>
      <c r="Q453" s="25">
        <v>0</v>
      </c>
      <c r="R453" s="25">
        <v>0</v>
      </c>
      <c r="S453" s="25">
        <v>0</v>
      </c>
      <c r="T453" s="25">
        <v>0</v>
      </c>
      <c r="U453" s="25">
        <v>0</v>
      </c>
      <c r="V453" s="25">
        <v>0</v>
      </c>
      <c r="W453" s="25">
        <v>0</v>
      </c>
      <c r="X453" s="25" t="s">
        <v>191</v>
      </c>
      <c r="Y453" s="25" t="s">
        <v>212</v>
      </c>
      <c r="Z453" s="31"/>
      <c r="AA453" s="30"/>
      <c r="AB453" s="31"/>
      <c r="AC453" s="31"/>
      <c r="AD453" s="32"/>
      <c r="AE453" s="32"/>
      <c r="AF453" s="32"/>
    </row>
    <row r="454" spans="1:32" s="27" customFormat="1" ht="12.75" customHeight="1" x14ac:dyDescent="0.3">
      <c r="A454" s="27" t="s">
        <v>1548</v>
      </c>
      <c r="B454" s="5" t="s">
        <v>2027</v>
      </c>
      <c r="C454" s="25">
        <v>0</v>
      </c>
      <c r="D454" s="25">
        <v>0</v>
      </c>
      <c r="E454" s="25">
        <v>0</v>
      </c>
      <c r="F454" s="25">
        <v>0</v>
      </c>
      <c r="G454" s="25">
        <v>0</v>
      </c>
      <c r="H454" s="25">
        <v>0</v>
      </c>
      <c r="I454" s="25">
        <v>0</v>
      </c>
      <c r="J454" s="25">
        <v>0</v>
      </c>
      <c r="K454" s="25">
        <v>0</v>
      </c>
      <c r="L454" s="25">
        <v>0</v>
      </c>
      <c r="M454" s="25">
        <v>160889</v>
      </c>
      <c r="N454" s="25">
        <v>29000</v>
      </c>
      <c r="O454" s="25">
        <v>0</v>
      </c>
      <c r="P454" s="25">
        <v>0</v>
      </c>
      <c r="Q454" s="25">
        <v>0</v>
      </c>
      <c r="R454" s="25">
        <v>0</v>
      </c>
      <c r="S454" s="25">
        <v>0</v>
      </c>
      <c r="T454" s="25">
        <v>0</v>
      </c>
      <c r="U454" s="25">
        <v>0</v>
      </c>
      <c r="V454" s="25">
        <v>204750</v>
      </c>
      <c r="W454" s="25">
        <v>0</v>
      </c>
      <c r="X454" s="25" t="s">
        <v>191</v>
      </c>
      <c r="Y454" s="25" t="s">
        <v>205</v>
      </c>
      <c r="Z454" s="31"/>
      <c r="AA454" s="30"/>
      <c r="AB454" s="31"/>
      <c r="AC454" s="31"/>
      <c r="AD454" s="32"/>
      <c r="AE454" s="32"/>
      <c r="AF454" s="32"/>
    </row>
    <row r="455" spans="1:32" s="27" customFormat="1" ht="12.75" customHeight="1" x14ac:dyDescent="0.3">
      <c r="A455" s="27" t="s">
        <v>1551</v>
      </c>
      <c r="B455" s="5" t="s">
        <v>1552</v>
      </c>
      <c r="C455" s="25">
        <v>0</v>
      </c>
      <c r="D455" s="25">
        <v>0</v>
      </c>
      <c r="E455" s="25">
        <v>0</v>
      </c>
      <c r="F455" s="25">
        <v>0</v>
      </c>
      <c r="G455" s="25">
        <v>0</v>
      </c>
      <c r="H455" s="25">
        <v>0</v>
      </c>
      <c r="I455" s="25">
        <v>0</v>
      </c>
      <c r="J455" s="25">
        <v>0</v>
      </c>
      <c r="K455" s="25">
        <v>0</v>
      </c>
      <c r="L455" s="25">
        <v>0</v>
      </c>
      <c r="M455" s="25">
        <v>0</v>
      </c>
      <c r="N455" s="25">
        <v>0</v>
      </c>
      <c r="O455" s="25">
        <v>0</v>
      </c>
      <c r="P455" s="25">
        <v>0</v>
      </c>
      <c r="Q455" s="25">
        <v>0</v>
      </c>
      <c r="R455" s="25">
        <v>0</v>
      </c>
      <c r="S455" s="25">
        <v>0</v>
      </c>
      <c r="T455" s="25">
        <v>0</v>
      </c>
      <c r="U455" s="25">
        <v>0</v>
      </c>
      <c r="V455" s="25">
        <v>0</v>
      </c>
      <c r="W455" s="25">
        <v>0</v>
      </c>
      <c r="X455" s="25" t="s">
        <v>191</v>
      </c>
      <c r="Y455" s="25" t="s">
        <v>212</v>
      </c>
      <c r="Z455" s="31"/>
      <c r="AA455" s="30"/>
      <c r="AB455" s="31"/>
      <c r="AC455" s="31"/>
      <c r="AD455" s="32"/>
      <c r="AE455" s="32"/>
      <c r="AF455" s="32"/>
    </row>
    <row r="456" spans="1:32" s="27" customFormat="1" ht="12.75" customHeight="1" x14ac:dyDescent="0.3">
      <c r="A456" s="27" t="s">
        <v>1554</v>
      </c>
      <c r="B456" s="5" t="s">
        <v>2028</v>
      </c>
      <c r="C456" s="25">
        <v>0</v>
      </c>
      <c r="D456" s="25">
        <v>0</v>
      </c>
      <c r="E456" s="25">
        <v>0</v>
      </c>
      <c r="F456" s="25">
        <v>0</v>
      </c>
      <c r="G456" s="25">
        <v>0</v>
      </c>
      <c r="H456" s="25">
        <v>0</v>
      </c>
      <c r="I456" s="25">
        <v>0</v>
      </c>
      <c r="J456" s="25">
        <v>0</v>
      </c>
      <c r="K456" s="25">
        <v>0</v>
      </c>
      <c r="L456" s="25">
        <v>0</v>
      </c>
      <c r="M456" s="25">
        <v>143051</v>
      </c>
      <c r="N456" s="25">
        <v>10000</v>
      </c>
      <c r="O456" s="25">
        <v>0</v>
      </c>
      <c r="P456" s="25">
        <v>0</v>
      </c>
      <c r="Q456" s="25">
        <v>0</v>
      </c>
      <c r="R456" s="25">
        <v>0</v>
      </c>
      <c r="S456" s="25">
        <v>0</v>
      </c>
      <c r="T456" s="25">
        <v>0</v>
      </c>
      <c r="U456" s="25">
        <v>0</v>
      </c>
      <c r="V456" s="25">
        <v>0</v>
      </c>
      <c r="W456" s="25">
        <v>0</v>
      </c>
      <c r="X456" s="25" t="s">
        <v>191</v>
      </c>
      <c r="Y456" s="25" t="s">
        <v>205</v>
      </c>
      <c r="Z456" s="31"/>
      <c r="AA456" s="30"/>
      <c r="AB456" s="31"/>
      <c r="AC456" s="31"/>
      <c r="AD456" s="32"/>
      <c r="AE456" s="32"/>
      <c r="AF456" s="32"/>
    </row>
    <row r="457" spans="1:32" s="27" customFormat="1" ht="12.75" customHeight="1" x14ac:dyDescent="0.3">
      <c r="A457" s="27" t="s">
        <v>1557</v>
      </c>
      <c r="B457" s="5" t="s">
        <v>2029</v>
      </c>
      <c r="C457" s="25">
        <v>0</v>
      </c>
      <c r="D457" s="25">
        <v>0</v>
      </c>
      <c r="E457" s="25">
        <v>0</v>
      </c>
      <c r="F457" s="25">
        <v>0</v>
      </c>
      <c r="G457" s="25">
        <v>0</v>
      </c>
      <c r="H457" s="25">
        <v>0</v>
      </c>
      <c r="I457" s="25">
        <v>0</v>
      </c>
      <c r="J457" s="25">
        <v>0</v>
      </c>
      <c r="K457" s="25">
        <v>0</v>
      </c>
      <c r="L457" s="25">
        <v>0</v>
      </c>
      <c r="M457" s="25">
        <v>59244</v>
      </c>
      <c r="N457" s="25">
        <v>46000</v>
      </c>
      <c r="O457" s="25">
        <v>0</v>
      </c>
      <c r="P457" s="25">
        <v>776</v>
      </c>
      <c r="Q457" s="25">
        <v>0</v>
      </c>
      <c r="R457" s="25">
        <v>0</v>
      </c>
      <c r="S457" s="25">
        <v>0</v>
      </c>
      <c r="T457" s="25">
        <v>1500</v>
      </c>
      <c r="U457" s="25">
        <v>0</v>
      </c>
      <c r="V457" s="25">
        <v>19000</v>
      </c>
      <c r="W457" s="25">
        <v>0</v>
      </c>
      <c r="X457" s="25" t="s">
        <v>195</v>
      </c>
      <c r="Y457" s="25" t="s">
        <v>205</v>
      </c>
      <c r="Z457" s="31"/>
      <c r="AA457" s="30"/>
      <c r="AB457" s="31"/>
      <c r="AC457" s="31"/>
      <c r="AD457" s="32"/>
      <c r="AE457" s="32"/>
      <c r="AF457" s="32"/>
    </row>
    <row r="458" spans="1:32" s="27" customFormat="1" ht="12.75" customHeight="1" x14ac:dyDescent="0.3">
      <c r="A458" s="27" t="s">
        <v>1560</v>
      </c>
      <c r="B458" s="5" t="s">
        <v>1561</v>
      </c>
      <c r="C458" s="25">
        <v>0</v>
      </c>
      <c r="D458" s="25">
        <v>0</v>
      </c>
      <c r="E458" s="25">
        <v>0</v>
      </c>
      <c r="F458" s="25">
        <v>0</v>
      </c>
      <c r="G458" s="25">
        <v>0</v>
      </c>
      <c r="H458" s="25">
        <v>0</v>
      </c>
      <c r="I458" s="25">
        <v>0</v>
      </c>
      <c r="J458" s="25">
        <v>0</v>
      </c>
      <c r="K458" s="25">
        <v>0</v>
      </c>
      <c r="L458" s="25">
        <v>0</v>
      </c>
      <c r="M458" s="25">
        <v>1239</v>
      </c>
      <c r="N458" s="25">
        <v>0</v>
      </c>
      <c r="O458" s="25">
        <v>0</v>
      </c>
      <c r="P458" s="25">
        <v>0</v>
      </c>
      <c r="Q458" s="25">
        <v>0</v>
      </c>
      <c r="R458" s="25">
        <v>12</v>
      </c>
      <c r="S458" s="25">
        <v>0</v>
      </c>
      <c r="T458" s="25">
        <v>0</v>
      </c>
      <c r="U458" s="25">
        <v>0</v>
      </c>
      <c r="V458" s="25">
        <v>0</v>
      </c>
      <c r="W458" s="25">
        <v>0</v>
      </c>
      <c r="X458" s="25" t="s">
        <v>191</v>
      </c>
      <c r="Y458" s="25" t="s">
        <v>212</v>
      </c>
      <c r="Z458" s="31"/>
      <c r="AA458" s="30"/>
      <c r="AB458" s="31"/>
      <c r="AC458" s="31"/>
      <c r="AD458" s="32"/>
      <c r="AE458" s="32"/>
      <c r="AF458" s="32"/>
    </row>
    <row r="459" spans="1:32" s="27" customFormat="1" ht="12.75" customHeight="1" x14ac:dyDescent="0.3">
      <c r="A459" s="27" t="s">
        <v>1563</v>
      </c>
      <c r="B459" s="5" t="s">
        <v>1564</v>
      </c>
      <c r="C459" s="25">
        <v>0</v>
      </c>
      <c r="D459" s="25">
        <v>0</v>
      </c>
      <c r="E459" s="25">
        <v>0</v>
      </c>
      <c r="F459" s="25">
        <v>0</v>
      </c>
      <c r="G459" s="25">
        <v>0</v>
      </c>
      <c r="H459" s="25">
        <v>0</v>
      </c>
      <c r="I459" s="25">
        <v>0</v>
      </c>
      <c r="J459" s="25">
        <v>0</v>
      </c>
      <c r="K459" s="25">
        <v>0</v>
      </c>
      <c r="L459" s="25">
        <v>0</v>
      </c>
      <c r="M459" s="25">
        <v>8436</v>
      </c>
      <c r="N459" s="25">
        <v>77500</v>
      </c>
      <c r="O459" s="25">
        <v>0</v>
      </c>
      <c r="P459" s="25">
        <v>0</v>
      </c>
      <c r="Q459" s="25">
        <v>0</v>
      </c>
      <c r="R459" s="25">
        <v>0</v>
      </c>
      <c r="S459" s="25">
        <v>0</v>
      </c>
      <c r="T459" s="25">
        <v>0</v>
      </c>
      <c r="U459" s="25">
        <v>0</v>
      </c>
      <c r="V459" s="25">
        <v>0</v>
      </c>
      <c r="W459" s="25">
        <v>0</v>
      </c>
      <c r="X459" s="25" t="s">
        <v>191</v>
      </c>
      <c r="Y459" s="25" t="s">
        <v>406</v>
      </c>
      <c r="Z459" s="31"/>
      <c r="AA459" s="30"/>
      <c r="AB459" s="31"/>
      <c r="AC459" s="31"/>
      <c r="AD459" s="32"/>
      <c r="AE459" s="32"/>
      <c r="AF459" s="32"/>
    </row>
    <row r="460" spans="1:32" s="27" customFormat="1" ht="12.75" customHeight="1" x14ac:dyDescent="0.3">
      <c r="A460" s="27" t="s">
        <v>1566</v>
      </c>
      <c r="B460" s="5" t="s">
        <v>1567</v>
      </c>
      <c r="C460" s="25">
        <v>0</v>
      </c>
      <c r="D460" s="25">
        <v>0</v>
      </c>
      <c r="E460" s="25">
        <v>0</v>
      </c>
      <c r="F460" s="25">
        <v>0</v>
      </c>
      <c r="G460" s="25">
        <v>0</v>
      </c>
      <c r="H460" s="25">
        <v>0</v>
      </c>
      <c r="I460" s="25">
        <v>0</v>
      </c>
      <c r="J460" s="25">
        <v>0</v>
      </c>
      <c r="K460" s="25">
        <v>0</v>
      </c>
      <c r="L460" s="25">
        <v>0</v>
      </c>
      <c r="M460" s="25">
        <v>43473</v>
      </c>
      <c r="N460" s="25">
        <v>61761</v>
      </c>
      <c r="O460" s="25">
        <v>0</v>
      </c>
      <c r="P460" s="25">
        <v>0</v>
      </c>
      <c r="Q460" s="25">
        <v>0</v>
      </c>
      <c r="R460" s="25">
        <v>0</v>
      </c>
      <c r="S460" s="25">
        <v>0</v>
      </c>
      <c r="T460" s="25">
        <v>0</v>
      </c>
      <c r="U460" s="25">
        <v>0</v>
      </c>
      <c r="V460" s="25">
        <v>0</v>
      </c>
      <c r="W460" s="25">
        <v>0</v>
      </c>
      <c r="X460" s="25" t="s">
        <v>191</v>
      </c>
      <c r="Y460" s="25" t="s">
        <v>269</v>
      </c>
      <c r="Z460" s="31"/>
      <c r="AA460" s="30"/>
      <c r="AB460" s="31"/>
      <c r="AC460" s="31"/>
      <c r="AD460" s="32"/>
      <c r="AE460" s="32"/>
      <c r="AF460" s="32"/>
    </row>
    <row r="461" spans="1:32" s="27" customFormat="1" ht="12.75" customHeight="1" x14ac:dyDescent="0.3">
      <c r="A461" s="27" t="s">
        <v>1569</v>
      </c>
      <c r="B461" s="5" t="s">
        <v>1570</v>
      </c>
      <c r="C461" s="25">
        <v>0</v>
      </c>
      <c r="D461" s="25">
        <v>0</v>
      </c>
      <c r="E461" s="25">
        <v>0</v>
      </c>
      <c r="F461" s="25">
        <v>0</v>
      </c>
      <c r="G461" s="25">
        <v>0</v>
      </c>
      <c r="H461" s="25">
        <v>0</v>
      </c>
      <c r="I461" s="25">
        <v>0</v>
      </c>
      <c r="J461" s="25">
        <v>0</v>
      </c>
      <c r="K461" s="25">
        <v>4383500</v>
      </c>
      <c r="L461" s="25">
        <v>0</v>
      </c>
      <c r="M461" s="25">
        <v>2725466</v>
      </c>
      <c r="N461" s="25">
        <v>0</v>
      </c>
      <c r="O461" s="25">
        <v>0</v>
      </c>
      <c r="P461" s="25">
        <v>0</v>
      </c>
      <c r="Q461" s="25">
        <v>0</v>
      </c>
      <c r="R461" s="25">
        <v>0</v>
      </c>
      <c r="S461" s="25">
        <v>0</v>
      </c>
      <c r="T461" s="25">
        <v>0</v>
      </c>
      <c r="U461" s="25">
        <v>2319162</v>
      </c>
      <c r="V461" s="25">
        <v>0</v>
      </c>
      <c r="W461" s="25">
        <v>0</v>
      </c>
      <c r="X461" s="25" t="s">
        <v>191</v>
      </c>
      <c r="Y461" s="25" t="s">
        <v>752</v>
      </c>
      <c r="Z461" s="31"/>
      <c r="AA461" s="30"/>
      <c r="AB461" s="31"/>
      <c r="AC461" s="31"/>
      <c r="AD461" s="32"/>
      <c r="AE461" s="32"/>
      <c r="AF461" s="32"/>
    </row>
    <row r="462" spans="1:32" s="27" customFormat="1" ht="12.75" customHeight="1" x14ac:dyDescent="0.3">
      <c r="A462" s="27" t="s">
        <v>1571</v>
      </c>
      <c r="B462" s="5" t="s">
        <v>1572</v>
      </c>
      <c r="C462" s="25">
        <v>0</v>
      </c>
      <c r="D462" s="25">
        <v>0</v>
      </c>
      <c r="E462" s="25">
        <v>0</v>
      </c>
      <c r="F462" s="25">
        <v>0</v>
      </c>
      <c r="G462" s="25">
        <v>0</v>
      </c>
      <c r="H462" s="25">
        <v>0</v>
      </c>
      <c r="I462" s="25">
        <v>0</v>
      </c>
      <c r="J462" s="25">
        <v>0</v>
      </c>
      <c r="K462" s="25">
        <v>0</v>
      </c>
      <c r="L462" s="25">
        <v>0</v>
      </c>
      <c r="M462" s="25">
        <v>7000</v>
      </c>
      <c r="N462" s="25">
        <v>0</v>
      </c>
      <c r="O462" s="25">
        <v>0</v>
      </c>
      <c r="P462" s="25">
        <v>0</v>
      </c>
      <c r="Q462" s="25">
        <v>0</v>
      </c>
      <c r="R462" s="25">
        <v>0</v>
      </c>
      <c r="S462" s="25">
        <v>0</v>
      </c>
      <c r="T462" s="25">
        <v>0</v>
      </c>
      <c r="U462" s="25">
        <v>0</v>
      </c>
      <c r="V462" s="25">
        <v>0</v>
      </c>
      <c r="W462" s="25">
        <v>0</v>
      </c>
      <c r="X462" s="25" t="s">
        <v>191</v>
      </c>
      <c r="Y462" s="25" t="s">
        <v>212</v>
      </c>
      <c r="Z462" s="31"/>
      <c r="AA462" s="30"/>
      <c r="AB462" s="31"/>
      <c r="AC462" s="31"/>
      <c r="AD462" s="32"/>
      <c r="AE462" s="32"/>
      <c r="AF462" s="32"/>
    </row>
    <row r="463" spans="1:32" s="27" customFormat="1" ht="12.75" customHeight="1" x14ac:dyDescent="0.3">
      <c r="A463" s="27" t="s">
        <v>1574</v>
      </c>
      <c r="B463" s="5" t="s">
        <v>1575</v>
      </c>
      <c r="C463" s="25">
        <v>0</v>
      </c>
      <c r="D463" s="25">
        <v>0</v>
      </c>
      <c r="E463" s="25">
        <v>0</v>
      </c>
      <c r="F463" s="25">
        <v>0</v>
      </c>
      <c r="G463" s="25">
        <v>0</v>
      </c>
      <c r="H463" s="25">
        <v>0</v>
      </c>
      <c r="I463" s="25">
        <v>0</v>
      </c>
      <c r="J463" s="25">
        <v>0</v>
      </c>
      <c r="K463" s="25">
        <v>0</v>
      </c>
      <c r="L463" s="25">
        <v>0</v>
      </c>
      <c r="M463" s="25">
        <v>88407</v>
      </c>
      <c r="N463" s="25">
        <v>0</v>
      </c>
      <c r="O463" s="25">
        <v>0</v>
      </c>
      <c r="P463" s="25">
        <v>0</v>
      </c>
      <c r="Q463" s="25">
        <v>0</v>
      </c>
      <c r="R463" s="25">
        <v>0</v>
      </c>
      <c r="S463" s="25">
        <v>0</v>
      </c>
      <c r="T463" s="25">
        <v>0</v>
      </c>
      <c r="U463" s="25">
        <v>0</v>
      </c>
      <c r="V463" s="25">
        <v>0</v>
      </c>
      <c r="W463" s="25">
        <v>0</v>
      </c>
      <c r="X463" s="25" t="s">
        <v>191</v>
      </c>
      <c r="Y463" s="25" t="s">
        <v>212</v>
      </c>
      <c r="Z463" s="31"/>
      <c r="AA463" s="30"/>
      <c r="AB463" s="31"/>
      <c r="AC463" s="31"/>
      <c r="AD463" s="32"/>
      <c r="AE463" s="32"/>
      <c r="AF463" s="32"/>
    </row>
    <row r="464" spans="1:32" s="27" customFormat="1" ht="12.75" customHeight="1" x14ac:dyDescent="0.3">
      <c r="A464" s="27" t="s">
        <v>1577</v>
      </c>
      <c r="B464" s="5" t="s">
        <v>2030</v>
      </c>
      <c r="C464" s="25">
        <v>0</v>
      </c>
      <c r="D464" s="25">
        <v>0</v>
      </c>
      <c r="E464" s="25">
        <v>0</v>
      </c>
      <c r="F464" s="25">
        <v>0</v>
      </c>
      <c r="G464" s="25">
        <v>100</v>
      </c>
      <c r="H464" s="25">
        <v>0</v>
      </c>
      <c r="I464" s="25">
        <v>0</v>
      </c>
      <c r="J464" s="25">
        <v>0</v>
      </c>
      <c r="K464" s="25">
        <v>0</v>
      </c>
      <c r="L464" s="25">
        <v>0</v>
      </c>
      <c r="M464" s="25">
        <v>148999</v>
      </c>
      <c r="N464" s="25">
        <v>0</v>
      </c>
      <c r="O464" s="25">
        <v>0</v>
      </c>
      <c r="P464" s="25">
        <v>6000</v>
      </c>
      <c r="Q464" s="25">
        <v>0</v>
      </c>
      <c r="R464" s="25">
        <v>0</v>
      </c>
      <c r="S464" s="25">
        <v>2100</v>
      </c>
      <c r="T464" s="25">
        <v>0</v>
      </c>
      <c r="U464" s="25">
        <v>0</v>
      </c>
      <c r="V464" s="25">
        <v>0</v>
      </c>
      <c r="W464" s="25">
        <v>0</v>
      </c>
      <c r="X464" s="25" t="s">
        <v>195</v>
      </c>
      <c r="Y464" s="25" t="s">
        <v>205</v>
      </c>
      <c r="Z464" s="31"/>
      <c r="AA464" s="30"/>
      <c r="AB464" s="31"/>
      <c r="AC464" s="31"/>
      <c r="AD464" s="32"/>
      <c r="AE464" s="32"/>
      <c r="AF464" s="32"/>
    </row>
    <row r="465" spans="1:32" s="27" customFormat="1" ht="12.75" customHeight="1" x14ac:dyDescent="0.3">
      <c r="A465" s="27" t="s">
        <v>1580</v>
      </c>
      <c r="B465" s="5" t="s">
        <v>1581</v>
      </c>
      <c r="C465" s="25">
        <v>0</v>
      </c>
      <c r="D465" s="25">
        <v>0</v>
      </c>
      <c r="E465" s="25">
        <v>0</v>
      </c>
      <c r="F465" s="25">
        <v>0</v>
      </c>
      <c r="G465" s="25">
        <v>0</v>
      </c>
      <c r="H465" s="25">
        <v>0</v>
      </c>
      <c r="I465" s="25">
        <v>0</v>
      </c>
      <c r="J465" s="25">
        <v>0</v>
      </c>
      <c r="K465" s="25">
        <v>0</v>
      </c>
      <c r="L465" s="25">
        <v>0</v>
      </c>
      <c r="M465" s="25">
        <v>0</v>
      </c>
      <c r="N465" s="25">
        <v>0</v>
      </c>
      <c r="O465" s="25">
        <v>0</v>
      </c>
      <c r="P465" s="25">
        <v>0</v>
      </c>
      <c r="Q465" s="25">
        <v>0</v>
      </c>
      <c r="R465" s="25">
        <v>0</v>
      </c>
      <c r="S465" s="25">
        <v>0</v>
      </c>
      <c r="T465" s="25">
        <v>0</v>
      </c>
      <c r="U465" s="25">
        <v>0</v>
      </c>
      <c r="V465" s="25">
        <v>0</v>
      </c>
      <c r="W465" s="25">
        <v>0</v>
      </c>
      <c r="X465" s="25" t="s">
        <v>191</v>
      </c>
      <c r="Y465" s="25" t="s">
        <v>212</v>
      </c>
      <c r="Z465" s="31"/>
      <c r="AA465" s="30"/>
      <c r="AB465" s="31"/>
      <c r="AC465" s="31"/>
      <c r="AD465" s="32"/>
      <c r="AE465" s="32"/>
      <c r="AF465" s="32"/>
    </row>
    <row r="466" spans="1:32" s="27" customFormat="1" ht="12.75" customHeight="1" x14ac:dyDescent="0.3">
      <c r="A466" s="27" t="s">
        <v>1583</v>
      </c>
      <c r="B466" s="5" t="s">
        <v>1584</v>
      </c>
      <c r="C466" s="25">
        <v>0</v>
      </c>
      <c r="D466" s="25">
        <v>0</v>
      </c>
      <c r="E466" s="25">
        <v>0</v>
      </c>
      <c r="F466" s="25">
        <v>0</v>
      </c>
      <c r="G466" s="25">
        <v>0</v>
      </c>
      <c r="H466" s="25">
        <v>0</v>
      </c>
      <c r="I466" s="25">
        <v>0</v>
      </c>
      <c r="J466" s="25">
        <v>0</v>
      </c>
      <c r="K466" s="25">
        <v>0</v>
      </c>
      <c r="L466" s="25">
        <v>0</v>
      </c>
      <c r="M466" s="25">
        <v>118849</v>
      </c>
      <c r="N466" s="25">
        <v>45000</v>
      </c>
      <c r="O466" s="25">
        <v>0</v>
      </c>
      <c r="P466" s="25">
        <v>0</v>
      </c>
      <c r="Q466" s="25">
        <v>0</v>
      </c>
      <c r="R466" s="25">
        <v>0</v>
      </c>
      <c r="S466" s="25">
        <v>0</v>
      </c>
      <c r="T466" s="25">
        <v>0</v>
      </c>
      <c r="U466" s="25">
        <v>5000</v>
      </c>
      <c r="V466" s="25">
        <v>5000</v>
      </c>
      <c r="W466" s="25">
        <v>1481</v>
      </c>
      <c r="X466" s="25" t="s">
        <v>191</v>
      </c>
      <c r="Y466" s="25" t="s">
        <v>269</v>
      </c>
      <c r="Z466" s="31"/>
      <c r="AA466" s="30"/>
      <c r="AB466" s="31"/>
      <c r="AC466" s="31"/>
      <c r="AD466" s="32"/>
      <c r="AE466" s="32"/>
      <c r="AF466" s="32"/>
    </row>
    <row r="467" spans="1:32" s="27" customFormat="1" ht="12.75" customHeight="1" x14ac:dyDescent="0.3">
      <c r="A467" s="27" t="s">
        <v>1586</v>
      </c>
      <c r="B467" s="5" t="s">
        <v>1587</v>
      </c>
      <c r="C467" s="25">
        <v>0</v>
      </c>
      <c r="D467" s="25">
        <v>0</v>
      </c>
      <c r="E467" s="25">
        <v>0</v>
      </c>
      <c r="F467" s="25">
        <v>0</v>
      </c>
      <c r="G467" s="25">
        <v>0</v>
      </c>
      <c r="H467" s="25">
        <v>0</v>
      </c>
      <c r="I467" s="25">
        <v>2599</v>
      </c>
      <c r="J467" s="25">
        <v>0</v>
      </c>
      <c r="K467" s="25">
        <v>0</v>
      </c>
      <c r="L467" s="25">
        <v>0</v>
      </c>
      <c r="M467" s="25">
        <v>96655</v>
      </c>
      <c r="N467" s="25">
        <v>102000</v>
      </c>
      <c r="O467" s="25">
        <v>0</v>
      </c>
      <c r="P467" s="25">
        <v>0</v>
      </c>
      <c r="Q467" s="25">
        <v>0</v>
      </c>
      <c r="R467" s="25">
        <v>0</v>
      </c>
      <c r="S467" s="25">
        <v>0</v>
      </c>
      <c r="T467" s="25">
        <v>331</v>
      </c>
      <c r="U467" s="25">
        <v>0</v>
      </c>
      <c r="V467" s="25">
        <v>52000</v>
      </c>
      <c r="W467" s="25">
        <v>0</v>
      </c>
      <c r="X467" s="25" t="s">
        <v>191</v>
      </c>
      <c r="Y467" s="25" t="s">
        <v>269</v>
      </c>
      <c r="Z467" s="31"/>
      <c r="AA467" s="30"/>
      <c r="AB467" s="31"/>
      <c r="AC467" s="31"/>
      <c r="AD467" s="32"/>
      <c r="AE467" s="32"/>
      <c r="AF467" s="32"/>
    </row>
    <row r="468" spans="1:32" s="27" customFormat="1" ht="12.75" customHeight="1" x14ac:dyDescent="0.3">
      <c r="A468" s="27" t="s">
        <v>1589</v>
      </c>
      <c r="B468" s="5" t="s">
        <v>1590</v>
      </c>
      <c r="C468" s="25">
        <v>0</v>
      </c>
      <c r="D468" s="25">
        <v>0</v>
      </c>
      <c r="E468" s="25">
        <v>0</v>
      </c>
      <c r="F468" s="25">
        <v>0</v>
      </c>
      <c r="G468" s="25">
        <v>0</v>
      </c>
      <c r="H468" s="25">
        <v>0</v>
      </c>
      <c r="I468" s="25">
        <v>0</v>
      </c>
      <c r="J468" s="25">
        <v>0</v>
      </c>
      <c r="K468" s="25">
        <v>0</v>
      </c>
      <c r="L468" s="25">
        <v>0</v>
      </c>
      <c r="M468" s="25">
        <v>204700</v>
      </c>
      <c r="N468" s="25">
        <v>45362</v>
      </c>
      <c r="O468" s="25">
        <v>0</v>
      </c>
      <c r="P468" s="25">
        <v>48</v>
      </c>
      <c r="Q468" s="25">
        <v>0</v>
      </c>
      <c r="R468" s="25">
        <v>0</v>
      </c>
      <c r="S468" s="25">
        <v>0</v>
      </c>
      <c r="T468" s="25">
        <v>0</v>
      </c>
      <c r="U468" s="25">
        <v>0</v>
      </c>
      <c r="V468" s="25">
        <v>0</v>
      </c>
      <c r="W468" s="25">
        <v>0</v>
      </c>
      <c r="X468" s="25" t="s">
        <v>191</v>
      </c>
      <c r="Y468" s="25" t="s">
        <v>262</v>
      </c>
      <c r="Z468" s="31"/>
      <c r="AA468" s="30"/>
      <c r="AB468" s="31"/>
      <c r="AC468" s="31"/>
      <c r="AD468" s="32"/>
      <c r="AE468" s="32"/>
      <c r="AF468" s="32"/>
    </row>
    <row r="469" spans="1:32" s="27" customFormat="1" ht="12.75" customHeight="1" x14ac:dyDescent="0.3">
      <c r="A469" s="27" t="s">
        <v>1592</v>
      </c>
      <c r="B469" s="5" t="s">
        <v>1593</v>
      </c>
      <c r="C469" s="25">
        <v>0</v>
      </c>
      <c r="D469" s="25">
        <v>0</v>
      </c>
      <c r="E469" s="25">
        <v>0</v>
      </c>
      <c r="F469" s="25">
        <v>0</v>
      </c>
      <c r="G469" s="25">
        <v>0</v>
      </c>
      <c r="H469" s="25">
        <v>0</v>
      </c>
      <c r="I469" s="25">
        <v>618</v>
      </c>
      <c r="J469" s="25">
        <v>0</v>
      </c>
      <c r="K469" s="25">
        <v>0</v>
      </c>
      <c r="L469" s="25">
        <v>0</v>
      </c>
      <c r="M469" s="25">
        <v>137614</v>
      </c>
      <c r="N469" s="25">
        <v>0</v>
      </c>
      <c r="O469" s="25">
        <v>0</v>
      </c>
      <c r="P469" s="25">
        <v>0</v>
      </c>
      <c r="Q469" s="25">
        <v>0</v>
      </c>
      <c r="R469" s="25">
        <v>0</v>
      </c>
      <c r="S469" s="25">
        <v>0</v>
      </c>
      <c r="T469" s="25">
        <v>0</v>
      </c>
      <c r="U469" s="25">
        <v>0</v>
      </c>
      <c r="V469" s="25">
        <v>0</v>
      </c>
      <c r="W469" s="25">
        <v>0</v>
      </c>
      <c r="X469" s="25" t="s">
        <v>191</v>
      </c>
      <c r="Y469" s="25" t="s">
        <v>406</v>
      </c>
      <c r="Z469" s="31"/>
      <c r="AA469" s="30"/>
      <c r="AB469" s="31"/>
      <c r="AC469" s="31"/>
      <c r="AD469" s="32"/>
      <c r="AE469" s="32"/>
      <c r="AF469" s="32"/>
    </row>
    <row r="470" spans="1:32" s="27" customFormat="1" ht="12.75" customHeight="1" x14ac:dyDescent="0.3">
      <c r="A470" s="27" t="s">
        <v>1595</v>
      </c>
      <c r="B470" s="5" t="s">
        <v>2031</v>
      </c>
      <c r="C470" s="25">
        <v>0</v>
      </c>
      <c r="D470" s="25">
        <v>0</v>
      </c>
      <c r="E470" s="25">
        <v>190</v>
      </c>
      <c r="F470" s="25">
        <v>0</v>
      </c>
      <c r="G470" s="25">
        <v>0</v>
      </c>
      <c r="H470" s="25">
        <v>0</v>
      </c>
      <c r="I470" s="25">
        <v>0</v>
      </c>
      <c r="J470" s="25">
        <v>0</v>
      </c>
      <c r="K470" s="25">
        <v>0</v>
      </c>
      <c r="L470" s="25">
        <v>0</v>
      </c>
      <c r="M470" s="25">
        <v>175176</v>
      </c>
      <c r="N470" s="25">
        <v>65012</v>
      </c>
      <c r="O470" s="25">
        <v>0</v>
      </c>
      <c r="P470" s="25">
        <v>50000</v>
      </c>
      <c r="Q470" s="25">
        <v>0</v>
      </c>
      <c r="R470" s="25">
        <v>0</v>
      </c>
      <c r="S470" s="25">
        <v>0</v>
      </c>
      <c r="T470" s="25">
        <v>0</v>
      </c>
      <c r="U470" s="25">
        <v>43500</v>
      </c>
      <c r="V470" s="25">
        <v>32000</v>
      </c>
      <c r="W470" s="25">
        <v>35000</v>
      </c>
      <c r="X470" s="25" t="s">
        <v>191</v>
      </c>
      <c r="Y470" s="25" t="s">
        <v>205</v>
      </c>
      <c r="Z470" s="31"/>
      <c r="AA470" s="30"/>
      <c r="AB470" s="31"/>
      <c r="AC470" s="31"/>
      <c r="AD470" s="32"/>
      <c r="AE470" s="32"/>
      <c r="AF470" s="32"/>
    </row>
    <row r="471" spans="1:32" s="27" customFormat="1" ht="12.75" customHeight="1" x14ac:dyDescent="0.3">
      <c r="A471" s="27" t="s">
        <v>1598</v>
      </c>
      <c r="B471" s="5" t="s">
        <v>1599</v>
      </c>
      <c r="C471" s="25">
        <v>0</v>
      </c>
      <c r="D471" s="25">
        <v>0</v>
      </c>
      <c r="E471" s="25">
        <v>0</v>
      </c>
      <c r="F471" s="25">
        <v>0</v>
      </c>
      <c r="G471" s="25">
        <v>0</v>
      </c>
      <c r="H471" s="25">
        <v>0</v>
      </c>
      <c r="I471" s="25">
        <v>0</v>
      </c>
      <c r="J471" s="25">
        <v>0</v>
      </c>
      <c r="K471" s="25">
        <v>0</v>
      </c>
      <c r="L471" s="25">
        <v>0</v>
      </c>
      <c r="M471" s="25">
        <v>136157</v>
      </c>
      <c r="N471" s="25">
        <v>0</v>
      </c>
      <c r="O471" s="25">
        <v>0</v>
      </c>
      <c r="P471" s="25">
        <v>0</v>
      </c>
      <c r="Q471" s="25">
        <v>0</v>
      </c>
      <c r="R471" s="25">
        <v>0</v>
      </c>
      <c r="S471" s="25">
        <v>0</v>
      </c>
      <c r="T471" s="25">
        <v>0</v>
      </c>
      <c r="U471" s="25">
        <v>0</v>
      </c>
      <c r="V471" s="25">
        <v>0</v>
      </c>
      <c r="W471" s="25">
        <v>0</v>
      </c>
      <c r="X471" s="25" t="s">
        <v>191</v>
      </c>
      <c r="Y471" s="25" t="s">
        <v>212</v>
      </c>
      <c r="Z471" s="31"/>
      <c r="AA471" s="30"/>
      <c r="AB471" s="31"/>
      <c r="AC471" s="31"/>
      <c r="AD471" s="32"/>
      <c r="AE471" s="32"/>
      <c r="AF471" s="32"/>
    </row>
    <row r="472" spans="1:32" s="27" customFormat="1" ht="12.75" customHeight="1" x14ac:dyDescent="0.3">
      <c r="A472" s="27" t="s">
        <v>1601</v>
      </c>
      <c r="B472" s="5" t="s">
        <v>1602</v>
      </c>
      <c r="C472" s="25">
        <v>0</v>
      </c>
      <c r="D472" s="25">
        <v>0</v>
      </c>
      <c r="E472" s="25">
        <v>0</v>
      </c>
      <c r="F472" s="25">
        <v>0</v>
      </c>
      <c r="G472" s="25">
        <v>0</v>
      </c>
      <c r="H472" s="25">
        <v>0</v>
      </c>
      <c r="I472" s="25">
        <v>0</v>
      </c>
      <c r="J472" s="25">
        <v>0</v>
      </c>
      <c r="K472" s="25">
        <v>0</v>
      </c>
      <c r="L472" s="25">
        <v>0</v>
      </c>
      <c r="M472" s="25">
        <v>353125</v>
      </c>
      <c r="N472" s="25">
        <v>0</v>
      </c>
      <c r="O472" s="25">
        <v>0</v>
      </c>
      <c r="P472" s="25">
        <v>0</v>
      </c>
      <c r="Q472" s="25">
        <v>0</v>
      </c>
      <c r="R472" s="25">
        <v>0</v>
      </c>
      <c r="S472" s="25">
        <v>0</v>
      </c>
      <c r="T472" s="25">
        <v>0</v>
      </c>
      <c r="U472" s="25">
        <v>0</v>
      </c>
      <c r="V472" s="25">
        <v>0</v>
      </c>
      <c r="W472" s="25">
        <v>0</v>
      </c>
      <c r="X472" s="25" t="s">
        <v>191</v>
      </c>
      <c r="Y472" s="25" t="s">
        <v>372</v>
      </c>
      <c r="Z472" s="31"/>
      <c r="AA472" s="30"/>
      <c r="AB472" s="31"/>
      <c r="AC472" s="31"/>
      <c r="AD472" s="32"/>
      <c r="AE472" s="32"/>
      <c r="AF472" s="32"/>
    </row>
    <row r="473" spans="1:32" s="27" customFormat="1" ht="12.75" customHeight="1" x14ac:dyDescent="0.3">
      <c r="A473" s="27" t="s">
        <v>1604</v>
      </c>
      <c r="B473" s="5" t="s">
        <v>1605</v>
      </c>
      <c r="C473" s="25">
        <v>0</v>
      </c>
      <c r="D473" s="25">
        <v>0</v>
      </c>
      <c r="E473" s="25">
        <v>0</v>
      </c>
      <c r="F473" s="25">
        <v>0</v>
      </c>
      <c r="G473" s="25">
        <v>0</v>
      </c>
      <c r="H473" s="25">
        <v>0</v>
      </c>
      <c r="I473" s="25">
        <v>0</v>
      </c>
      <c r="J473" s="25">
        <v>0</v>
      </c>
      <c r="K473" s="25">
        <v>0</v>
      </c>
      <c r="L473" s="25">
        <v>0</v>
      </c>
      <c r="M473" s="25">
        <v>14943</v>
      </c>
      <c r="N473" s="25">
        <v>0</v>
      </c>
      <c r="O473" s="25">
        <v>0</v>
      </c>
      <c r="P473" s="25">
        <v>0</v>
      </c>
      <c r="Q473" s="25">
        <v>0</v>
      </c>
      <c r="R473" s="25">
        <v>0</v>
      </c>
      <c r="S473" s="25">
        <v>0</v>
      </c>
      <c r="T473" s="25">
        <v>0</v>
      </c>
      <c r="U473" s="25">
        <v>0</v>
      </c>
      <c r="V473" s="25">
        <v>0</v>
      </c>
      <c r="W473" s="25">
        <v>0</v>
      </c>
      <c r="X473" s="25" t="s">
        <v>191</v>
      </c>
      <c r="Y473" s="25" t="s">
        <v>249</v>
      </c>
      <c r="Z473" s="31"/>
      <c r="AA473" s="30"/>
      <c r="AB473" s="31"/>
      <c r="AC473" s="31"/>
      <c r="AD473" s="32"/>
      <c r="AE473" s="32"/>
      <c r="AF473" s="32"/>
    </row>
    <row r="474" spans="1:32" s="27" customFormat="1" ht="12.75" customHeight="1" x14ac:dyDescent="0.3">
      <c r="A474" s="27" t="s">
        <v>1607</v>
      </c>
      <c r="B474" s="5" t="s">
        <v>1608</v>
      </c>
      <c r="C474" s="25">
        <v>0</v>
      </c>
      <c r="D474" s="25">
        <v>0</v>
      </c>
      <c r="E474" s="25">
        <v>0</v>
      </c>
      <c r="F474" s="25">
        <v>0</v>
      </c>
      <c r="G474" s="25">
        <v>0</v>
      </c>
      <c r="H474" s="25">
        <v>0</v>
      </c>
      <c r="I474" s="25">
        <v>0</v>
      </c>
      <c r="J474" s="25">
        <v>0</v>
      </c>
      <c r="K474" s="25">
        <v>0</v>
      </c>
      <c r="L474" s="25">
        <v>0</v>
      </c>
      <c r="M474" s="25">
        <v>0</v>
      </c>
      <c r="N474" s="25">
        <v>0</v>
      </c>
      <c r="O474" s="25">
        <v>0</v>
      </c>
      <c r="P474" s="25">
        <v>0</v>
      </c>
      <c r="Q474" s="25">
        <v>0</v>
      </c>
      <c r="R474" s="25">
        <v>0</v>
      </c>
      <c r="S474" s="25">
        <v>0</v>
      </c>
      <c r="T474" s="25">
        <v>0</v>
      </c>
      <c r="U474" s="25">
        <v>0</v>
      </c>
      <c r="V474" s="25">
        <v>0</v>
      </c>
      <c r="W474" s="25">
        <v>7500</v>
      </c>
      <c r="X474" s="25" t="s">
        <v>191</v>
      </c>
      <c r="Y474" s="25" t="s">
        <v>212</v>
      </c>
      <c r="Z474" s="31"/>
      <c r="AA474" s="30"/>
      <c r="AB474" s="31"/>
      <c r="AC474" s="31"/>
      <c r="AD474" s="32"/>
      <c r="AE474" s="32"/>
      <c r="AF474" s="32"/>
    </row>
    <row r="475" spans="1:32" s="27" customFormat="1" ht="12.75" customHeight="1" x14ac:dyDescent="0.3">
      <c r="A475" s="27" t="s">
        <v>1851</v>
      </c>
      <c r="B475" s="5" t="s">
        <v>1852</v>
      </c>
      <c r="C475" s="25">
        <v>0</v>
      </c>
      <c r="D475" s="25">
        <v>0</v>
      </c>
      <c r="E475" s="25">
        <v>0</v>
      </c>
      <c r="F475" s="25">
        <v>0</v>
      </c>
      <c r="G475" s="25">
        <v>0</v>
      </c>
      <c r="H475" s="25">
        <v>0</v>
      </c>
      <c r="I475" s="25">
        <v>0</v>
      </c>
      <c r="J475" s="25">
        <v>0</v>
      </c>
      <c r="K475" s="25">
        <v>0</v>
      </c>
      <c r="L475" s="25">
        <v>0</v>
      </c>
      <c r="M475" s="25">
        <v>87895</v>
      </c>
      <c r="N475" s="25">
        <v>0</v>
      </c>
      <c r="O475" s="25">
        <v>0</v>
      </c>
      <c r="P475" s="25">
        <v>0</v>
      </c>
      <c r="Q475" s="25">
        <v>0</v>
      </c>
      <c r="R475" s="25">
        <v>0</v>
      </c>
      <c r="S475" s="25">
        <v>0</v>
      </c>
      <c r="T475" s="25">
        <v>0</v>
      </c>
      <c r="U475" s="25">
        <v>0</v>
      </c>
      <c r="V475" s="25">
        <v>3000</v>
      </c>
      <c r="W475" s="25">
        <v>0</v>
      </c>
      <c r="X475" s="25" t="s">
        <v>191</v>
      </c>
      <c r="Y475" s="25" t="s">
        <v>212</v>
      </c>
      <c r="Z475" s="31"/>
      <c r="AA475" s="30"/>
      <c r="AB475" s="31"/>
      <c r="AC475" s="31"/>
      <c r="AD475" s="32"/>
      <c r="AE475" s="32"/>
      <c r="AF475" s="32"/>
    </row>
    <row r="476" spans="1:32" s="27" customFormat="1" ht="12.75" customHeight="1" x14ac:dyDescent="0.3">
      <c r="A476" s="27" t="s">
        <v>1610</v>
      </c>
      <c r="B476" s="5" t="s">
        <v>1611</v>
      </c>
      <c r="C476" s="25">
        <v>0</v>
      </c>
      <c r="D476" s="25">
        <v>0</v>
      </c>
      <c r="E476" s="25">
        <v>0</v>
      </c>
      <c r="F476" s="25">
        <v>0</v>
      </c>
      <c r="G476" s="25">
        <v>0</v>
      </c>
      <c r="H476" s="25">
        <v>0</v>
      </c>
      <c r="I476" s="25">
        <v>0</v>
      </c>
      <c r="J476" s="25">
        <v>0</v>
      </c>
      <c r="K476" s="25">
        <v>0</v>
      </c>
      <c r="L476" s="25">
        <v>0</v>
      </c>
      <c r="M476" s="25">
        <v>187035</v>
      </c>
      <c r="N476" s="25">
        <v>0</v>
      </c>
      <c r="O476" s="25">
        <v>0</v>
      </c>
      <c r="P476" s="25">
        <v>0</v>
      </c>
      <c r="Q476" s="25">
        <v>0</v>
      </c>
      <c r="R476" s="25">
        <v>0</v>
      </c>
      <c r="S476" s="25">
        <v>0</v>
      </c>
      <c r="T476" s="25">
        <v>0</v>
      </c>
      <c r="U476" s="25">
        <v>0</v>
      </c>
      <c r="V476" s="25">
        <v>0</v>
      </c>
      <c r="W476" s="25">
        <v>0</v>
      </c>
      <c r="X476" s="25" t="s">
        <v>191</v>
      </c>
      <c r="Y476" s="25" t="s">
        <v>212</v>
      </c>
      <c r="Z476" s="31"/>
      <c r="AA476" s="30"/>
      <c r="AB476" s="31"/>
      <c r="AC476" s="31"/>
      <c r="AD476" s="32"/>
      <c r="AE476" s="32"/>
      <c r="AF476" s="32"/>
    </row>
    <row r="477" spans="1:32" s="27" customFormat="1" ht="12.75" customHeight="1" x14ac:dyDescent="0.3">
      <c r="A477" s="27" t="s">
        <v>1613</v>
      </c>
      <c r="B477" s="5" t="s">
        <v>1614</v>
      </c>
      <c r="C477" s="25">
        <v>0</v>
      </c>
      <c r="D477" s="25">
        <v>0</v>
      </c>
      <c r="E477" s="25">
        <v>0</v>
      </c>
      <c r="F477" s="25">
        <v>0</v>
      </c>
      <c r="G477" s="25">
        <v>0</v>
      </c>
      <c r="H477" s="25">
        <v>0</v>
      </c>
      <c r="I477" s="25">
        <v>0</v>
      </c>
      <c r="J477" s="25">
        <v>0</v>
      </c>
      <c r="K477" s="25">
        <v>0</v>
      </c>
      <c r="L477" s="25">
        <v>0</v>
      </c>
      <c r="M477" s="25">
        <v>53453</v>
      </c>
      <c r="N477" s="25">
        <v>0</v>
      </c>
      <c r="O477" s="25">
        <v>0</v>
      </c>
      <c r="P477" s="25">
        <v>0</v>
      </c>
      <c r="Q477" s="25">
        <v>0</v>
      </c>
      <c r="R477" s="25">
        <v>0</v>
      </c>
      <c r="S477" s="25">
        <v>0</v>
      </c>
      <c r="T477" s="25">
        <v>0</v>
      </c>
      <c r="U477" s="25">
        <v>0</v>
      </c>
      <c r="V477" s="25">
        <v>0</v>
      </c>
      <c r="W477" s="25">
        <v>0</v>
      </c>
      <c r="X477" s="25" t="s">
        <v>191</v>
      </c>
      <c r="Y477" s="25" t="s">
        <v>212</v>
      </c>
      <c r="Z477" s="31"/>
      <c r="AA477" s="30"/>
      <c r="AB477" s="31"/>
      <c r="AC477" s="31"/>
      <c r="AD477" s="32"/>
      <c r="AE477" s="32"/>
      <c r="AF477" s="32"/>
    </row>
    <row r="478" spans="1:32" s="27" customFormat="1" ht="12.75" customHeight="1" x14ac:dyDescent="0.3">
      <c r="A478" s="27" t="s">
        <v>1616</v>
      </c>
      <c r="B478" s="5" t="s">
        <v>1617</v>
      </c>
      <c r="C478" s="25">
        <v>0</v>
      </c>
      <c r="D478" s="25">
        <v>0</v>
      </c>
      <c r="E478" s="25">
        <v>0</v>
      </c>
      <c r="F478" s="25">
        <v>0</v>
      </c>
      <c r="G478" s="25">
        <v>0</v>
      </c>
      <c r="H478" s="25">
        <v>0</v>
      </c>
      <c r="I478" s="25">
        <v>0</v>
      </c>
      <c r="J478" s="25">
        <v>0</v>
      </c>
      <c r="K478" s="25">
        <v>0</v>
      </c>
      <c r="L478" s="25">
        <v>0</v>
      </c>
      <c r="M478" s="25">
        <v>0</v>
      </c>
      <c r="N478" s="25">
        <v>0</v>
      </c>
      <c r="O478" s="25">
        <v>0</v>
      </c>
      <c r="P478" s="25">
        <v>0</v>
      </c>
      <c r="Q478" s="25">
        <v>0</v>
      </c>
      <c r="R478" s="25">
        <v>0</v>
      </c>
      <c r="S478" s="25">
        <v>0</v>
      </c>
      <c r="T478" s="25">
        <v>0</v>
      </c>
      <c r="U478" s="25">
        <v>0</v>
      </c>
      <c r="V478" s="25">
        <v>0</v>
      </c>
      <c r="W478" s="25">
        <v>0</v>
      </c>
      <c r="X478" s="25" t="s">
        <v>191</v>
      </c>
      <c r="Y478" s="25" t="s">
        <v>212</v>
      </c>
      <c r="Z478" s="31"/>
      <c r="AA478" s="30"/>
      <c r="AB478" s="31"/>
      <c r="AC478" s="31"/>
      <c r="AD478" s="32"/>
      <c r="AE478" s="32"/>
      <c r="AF478" s="32"/>
    </row>
    <row r="479" spans="1:32" s="27" customFormat="1" ht="12.75" customHeight="1" x14ac:dyDescent="0.3">
      <c r="A479" s="27" t="s">
        <v>1619</v>
      </c>
      <c r="B479" s="5" t="s">
        <v>1620</v>
      </c>
      <c r="C479" s="25">
        <v>0</v>
      </c>
      <c r="D479" s="25">
        <v>0</v>
      </c>
      <c r="E479" s="25">
        <v>0</v>
      </c>
      <c r="F479" s="25">
        <v>0</v>
      </c>
      <c r="G479" s="25">
        <v>0</v>
      </c>
      <c r="H479" s="25">
        <v>0</v>
      </c>
      <c r="I479" s="25">
        <v>0</v>
      </c>
      <c r="J479" s="25">
        <v>0</v>
      </c>
      <c r="K479" s="25">
        <v>0</v>
      </c>
      <c r="L479" s="25">
        <v>0</v>
      </c>
      <c r="M479" s="25">
        <v>251899</v>
      </c>
      <c r="N479" s="25">
        <v>0</v>
      </c>
      <c r="O479" s="25">
        <v>0</v>
      </c>
      <c r="P479" s="25">
        <v>0</v>
      </c>
      <c r="Q479" s="25">
        <v>0</v>
      </c>
      <c r="R479" s="25">
        <v>0</v>
      </c>
      <c r="S479" s="25">
        <v>0</v>
      </c>
      <c r="T479" s="25">
        <v>0</v>
      </c>
      <c r="U479" s="25">
        <v>0</v>
      </c>
      <c r="V479" s="25">
        <v>0</v>
      </c>
      <c r="W479" s="25">
        <v>0</v>
      </c>
      <c r="X479" s="25" t="s">
        <v>191</v>
      </c>
      <c r="Y479" s="25" t="s">
        <v>212</v>
      </c>
      <c r="Z479" s="31"/>
      <c r="AA479" s="30"/>
      <c r="AB479" s="31"/>
      <c r="AC479" s="31"/>
      <c r="AD479" s="32"/>
      <c r="AE479" s="32"/>
      <c r="AF479" s="32"/>
    </row>
    <row r="480" spans="1:32" s="27" customFormat="1" ht="12.75" customHeight="1" x14ac:dyDescent="0.3">
      <c r="A480" s="27" t="s">
        <v>1622</v>
      </c>
      <c r="B480" s="5" t="s">
        <v>2032</v>
      </c>
      <c r="C480" s="25">
        <v>0</v>
      </c>
      <c r="D480" s="25">
        <v>0</v>
      </c>
      <c r="E480" s="25">
        <v>0</v>
      </c>
      <c r="F480" s="25">
        <v>0</v>
      </c>
      <c r="G480" s="25">
        <v>0</v>
      </c>
      <c r="H480" s="25">
        <v>0</v>
      </c>
      <c r="I480" s="25">
        <v>0</v>
      </c>
      <c r="J480" s="25">
        <v>0</v>
      </c>
      <c r="K480" s="25">
        <v>0</v>
      </c>
      <c r="L480" s="25">
        <v>0</v>
      </c>
      <c r="M480" s="25">
        <v>132552</v>
      </c>
      <c r="N480" s="25">
        <v>0</v>
      </c>
      <c r="O480" s="25">
        <v>0</v>
      </c>
      <c r="P480" s="25">
        <v>0</v>
      </c>
      <c r="Q480" s="25">
        <v>0</v>
      </c>
      <c r="R480" s="25">
        <v>0</v>
      </c>
      <c r="S480" s="25">
        <v>0</v>
      </c>
      <c r="T480" s="25">
        <v>0</v>
      </c>
      <c r="U480" s="25">
        <v>0</v>
      </c>
      <c r="V480" s="25">
        <v>13000</v>
      </c>
      <c r="W480" s="25">
        <v>0</v>
      </c>
      <c r="X480" s="25" t="s">
        <v>191</v>
      </c>
      <c r="Y480" s="25" t="s">
        <v>205</v>
      </c>
      <c r="Z480" s="31"/>
      <c r="AA480" s="30"/>
      <c r="AB480" s="31"/>
      <c r="AC480" s="31"/>
      <c r="AD480" s="32"/>
      <c r="AE480" s="32"/>
      <c r="AF480" s="32"/>
    </row>
    <row r="481" spans="1:32" s="27" customFormat="1" ht="12.75" customHeight="1" x14ac:dyDescent="0.3">
      <c r="A481" s="27" t="s">
        <v>1625</v>
      </c>
      <c r="B481" s="5" t="s">
        <v>1626</v>
      </c>
      <c r="C481" s="25">
        <v>0</v>
      </c>
      <c r="D481" s="25">
        <v>0</v>
      </c>
      <c r="E481" s="25">
        <v>0</v>
      </c>
      <c r="F481" s="25">
        <v>0</v>
      </c>
      <c r="G481" s="25">
        <v>0</v>
      </c>
      <c r="H481" s="25">
        <v>0</v>
      </c>
      <c r="I481" s="25">
        <v>0</v>
      </c>
      <c r="J481" s="25">
        <v>0</v>
      </c>
      <c r="K481" s="25">
        <v>0</v>
      </c>
      <c r="L481" s="25">
        <v>0</v>
      </c>
      <c r="M481" s="25">
        <v>2100</v>
      </c>
      <c r="N481" s="25">
        <v>0</v>
      </c>
      <c r="O481" s="25">
        <v>0</v>
      </c>
      <c r="P481" s="25">
        <v>0</v>
      </c>
      <c r="Q481" s="25">
        <v>0</v>
      </c>
      <c r="R481" s="25">
        <v>0</v>
      </c>
      <c r="S481" s="25">
        <v>0</v>
      </c>
      <c r="T481" s="25">
        <v>0</v>
      </c>
      <c r="U481" s="25">
        <v>0</v>
      </c>
      <c r="V481" s="25">
        <v>0</v>
      </c>
      <c r="W481" s="25">
        <v>0</v>
      </c>
      <c r="X481" s="25" t="s">
        <v>191</v>
      </c>
      <c r="Y481" s="25" t="s">
        <v>212</v>
      </c>
      <c r="Z481" s="31"/>
      <c r="AA481" s="30"/>
      <c r="AB481" s="31"/>
      <c r="AC481" s="31"/>
      <c r="AD481" s="32"/>
      <c r="AE481" s="32"/>
      <c r="AF481" s="32"/>
    </row>
    <row r="482" spans="1:32" s="27" customFormat="1" ht="12.75" customHeight="1" x14ac:dyDescent="0.3">
      <c r="A482" s="27" t="s">
        <v>1854</v>
      </c>
      <c r="B482" s="5" t="s">
        <v>1855</v>
      </c>
      <c r="C482" s="25">
        <v>0</v>
      </c>
      <c r="D482" s="25">
        <v>0</v>
      </c>
      <c r="E482" s="25">
        <v>0</v>
      </c>
      <c r="F482" s="25">
        <v>0</v>
      </c>
      <c r="G482" s="25">
        <v>0</v>
      </c>
      <c r="H482" s="25">
        <v>0</v>
      </c>
      <c r="I482" s="25">
        <v>0</v>
      </c>
      <c r="J482" s="25">
        <v>0</v>
      </c>
      <c r="K482" s="25">
        <v>0</v>
      </c>
      <c r="L482" s="25">
        <v>0</v>
      </c>
      <c r="M482" s="25">
        <v>2175</v>
      </c>
      <c r="N482" s="25">
        <v>0</v>
      </c>
      <c r="O482" s="25">
        <v>0</v>
      </c>
      <c r="P482" s="25">
        <v>0</v>
      </c>
      <c r="Q482" s="25">
        <v>0</v>
      </c>
      <c r="R482" s="25">
        <v>0</v>
      </c>
      <c r="S482" s="25">
        <v>0</v>
      </c>
      <c r="T482" s="25">
        <v>0</v>
      </c>
      <c r="U482" s="25">
        <v>0</v>
      </c>
      <c r="V482" s="25">
        <v>0</v>
      </c>
      <c r="W482" s="25">
        <v>0</v>
      </c>
      <c r="X482" s="25" t="s">
        <v>191</v>
      </c>
      <c r="Y482" s="25" t="s">
        <v>212</v>
      </c>
      <c r="Z482" s="31"/>
      <c r="AA482" s="30"/>
      <c r="AB482" s="31"/>
      <c r="AC482" s="31"/>
      <c r="AD482" s="32"/>
      <c r="AE482" s="32"/>
      <c r="AF482" s="32"/>
    </row>
    <row r="483" spans="1:32" s="27" customFormat="1" ht="12.75" customHeight="1" x14ac:dyDescent="0.3">
      <c r="A483" s="27" t="s">
        <v>1628</v>
      </c>
      <c r="B483" s="5" t="s">
        <v>2033</v>
      </c>
      <c r="C483" s="25">
        <v>511</v>
      </c>
      <c r="D483" s="25">
        <v>0</v>
      </c>
      <c r="E483" s="25">
        <v>0</v>
      </c>
      <c r="F483" s="25">
        <v>0</v>
      </c>
      <c r="G483" s="25">
        <v>0</v>
      </c>
      <c r="H483" s="25">
        <v>0</v>
      </c>
      <c r="I483" s="25">
        <v>0</v>
      </c>
      <c r="J483" s="25">
        <v>0</v>
      </c>
      <c r="K483" s="25">
        <v>0</v>
      </c>
      <c r="L483" s="25">
        <v>0</v>
      </c>
      <c r="M483" s="25">
        <v>121704</v>
      </c>
      <c r="N483" s="25">
        <v>75600</v>
      </c>
      <c r="O483" s="25">
        <v>0</v>
      </c>
      <c r="P483" s="25">
        <v>10000</v>
      </c>
      <c r="Q483" s="25">
        <v>0</v>
      </c>
      <c r="R483" s="25">
        <v>0</v>
      </c>
      <c r="S483" s="25">
        <v>0</v>
      </c>
      <c r="T483" s="25">
        <v>0</v>
      </c>
      <c r="U483" s="25">
        <v>2000</v>
      </c>
      <c r="V483" s="25">
        <v>124500</v>
      </c>
      <c r="W483" s="25">
        <v>45000</v>
      </c>
      <c r="X483" s="25" t="s">
        <v>193</v>
      </c>
      <c r="Y483" s="25" t="s">
        <v>205</v>
      </c>
      <c r="Z483" s="31"/>
      <c r="AA483" s="30"/>
      <c r="AB483" s="31"/>
      <c r="AC483" s="31"/>
      <c r="AD483" s="32"/>
      <c r="AE483" s="32"/>
      <c r="AF483" s="32"/>
    </row>
    <row r="484" spans="1:32" s="27" customFormat="1" ht="12.75" customHeight="1" x14ac:dyDescent="0.3">
      <c r="A484" s="27" t="s">
        <v>1631</v>
      </c>
      <c r="B484" s="5" t="s">
        <v>1632</v>
      </c>
      <c r="C484" s="25">
        <v>0</v>
      </c>
      <c r="D484" s="25">
        <v>0</v>
      </c>
      <c r="E484" s="25">
        <v>0</v>
      </c>
      <c r="F484" s="25">
        <v>0</v>
      </c>
      <c r="G484" s="25">
        <v>0</v>
      </c>
      <c r="H484" s="25">
        <v>0</v>
      </c>
      <c r="I484" s="25">
        <v>0</v>
      </c>
      <c r="J484" s="25">
        <v>0</v>
      </c>
      <c r="K484" s="25">
        <v>0</v>
      </c>
      <c r="L484" s="25">
        <v>0</v>
      </c>
      <c r="M484" s="25">
        <v>88212</v>
      </c>
      <c r="N484" s="25">
        <v>0</v>
      </c>
      <c r="O484" s="25">
        <v>0</v>
      </c>
      <c r="P484" s="25">
        <v>0</v>
      </c>
      <c r="Q484" s="25">
        <v>0</v>
      </c>
      <c r="R484" s="25">
        <v>0</v>
      </c>
      <c r="S484" s="25">
        <v>0</v>
      </c>
      <c r="T484" s="25">
        <v>0</v>
      </c>
      <c r="U484" s="25">
        <v>0</v>
      </c>
      <c r="V484" s="25">
        <v>0</v>
      </c>
      <c r="W484" s="25">
        <v>0</v>
      </c>
      <c r="X484" s="25" t="s">
        <v>191</v>
      </c>
      <c r="Y484" s="25" t="s">
        <v>212</v>
      </c>
      <c r="Z484" s="31"/>
      <c r="AA484" s="30"/>
      <c r="AB484" s="31"/>
      <c r="AC484" s="31"/>
      <c r="AD484" s="32"/>
      <c r="AE484" s="32"/>
      <c r="AF484" s="32"/>
    </row>
    <row r="485" spans="1:32" s="27" customFormat="1" ht="12.75" customHeight="1" x14ac:dyDescent="0.3">
      <c r="A485" s="27" t="s">
        <v>1634</v>
      </c>
      <c r="B485" s="5" t="s">
        <v>1635</v>
      </c>
      <c r="C485" s="25">
        <v>0</v>
      </c>
      <c r="D485" s="25">
        <v>0</v>
      </c>
      <c r="E485" s="25">
        <v>0</v>
      </c>
      <c r="F485" s="25">
        <v>0</v>
      </c>
      <c r="G485" s="25">
        <v>0</v>
      </c>
      <c r="H485" s="25">
        <v>0</v>
      </c>
      <c r="I485" s="25">
        <v>0</v>
      </c>
      <c r="J485" s="25">
        <v>0</v>
      </c>
      <c r="K485" s="25">
        <v>0</v>
      </c>
      <c r="L485" s="25">
        <v>0</v>
      </c>
      <c r="M485" s="25">
        <v>0</v>
      </c>
      <c r="N485" s="25">
        <v>0</v>
      </c>
      <c r="O485" s="25">
        <v>0</v>
      </c>
      <c r="P485" s="25">
        <v>0</v>
      </c>
      <c r="Q485" s="25">
        <v>0</v>
      </c>
      <c r="R485" s="25">
        <v>0</v>
      </c>
      <c r="S485" s="25">
        <v>0</v>
      </c>
      <c r="T485" s="25">
        <v>0</v>
      </c>
      <c r="U485" s="25">
        <v>0</v>
      </c>
      <c r="V485" s="25">
        <v>0</v>
      </c>
      <c r="W485" s="25">
        <v>0</v>
      </c>
      <c r="X485" s="25" t="s">
        <v>191</v>
      </c>
      <c r="Y485" s="25" t="s">
        <v>212</v>
      </c>
      <c r="Z485" s="31"/>
      <c r="AA485" s="30"/>
      <c r="AB485" s="31"/>
      <c r="AC485" s="31"/>
      <c r="AD485" s="32"/>
      <c r="AE485" s="32"/>
      <c r="AF485" s="32"/>
    </row>
    <row r="486" spans="1:32" s="27" customFormat="1" ht="12.75" customHeight="1" x14ac:dyDescent="0.3">
      <c r="A486" s="27" t="s">
        <v>1640</v>
      </c>
      <c r="B486" s="5" t="s">
        <v>2034</v>
      </c>
      <c r="C486" s="25">
        <v>0</v>
      </c>
      <c r="D486" s="25">
        <v>0</v>
      </c>
      <c r="E486" s="25">
        <v>0</v>
      </c>
      <c r="F486" s="25">
        <v>0</v>
      </c>
      <c r="G486" s="25">
        <v>0</v>
      </c>
      <c r="H486" s="25">
        <v>0</v>
      </c>
      <c r="I486" s="25">
        <v>0</v>
      </c>
      <c r="J486" s="25">
        <v>0</v>
      </c>
      <c r="K486" s="25">
        <v>0</v>
      </c>
      <c r="L486" s="25">
        <v>0</v>
      </c>
      <c r="M486" s="25">
        <v>528671</v>
      </c>
      <c r="N486" s="25">
        <v>0</v>
      </c>
      <c r="O486" s="25">
        <v>0</v>
      </c>
      <c r="P486" s="25">
        <v>60580</v>
      </c>
      <c r="Q486" s="25">
        <v>0</v>
      </c>
      <c r="R486" s="25">
        <v>0</v>
      </c>
      <c r="S486" s="25">
        <v>0</v>
      </c>
      <c r="T486" s="25">
        <v>0</v>
      </c>
      <c r="U486" s="25">
        <v>0</v>
      </c>
      <c r="V486" s="25">
        <v>5000</v>
      </c>
      <c r="W486" s="25">
        <v>0</v>
      </c>
      <c r="X486" s="25" t="s">
        <v>193</v>
      </c>
      <c r="Y486" s="25" t="s">
        <v>205</v>
      </c>
      <c r="Z486" s="31"/>
      <c r="AA486" s="30"/>
      <c r="AB486" s="31"/>
      <c r="AC486" s="31"/>
      <c r="AD486" s="32"/>
      <c r="AE486" s="32"/>
      <c r="AF486" s="32"/>
    </row>
    <row r="487" spans="1:32" s="27" customFormat="1" ht="12.75" customHeight="1" x14ac:dyDescent="0.3">
      <c r="A487" s="27" t="s">
        <v>1643</v>
      </c>
      <c r="B487" s="5" t="s">
        <v>1644</v>
      </c>
      <c r="C487" s="25">
        <v>0</v>
      </c>
      <c r="D487" s="25">
        <v>0</v>
      </c>
      <c r="E487" s="25">
        <v>0</v>
      </c>
      <c r="F487" s="25">
        <v>0</v>
      </c>
      <c r="G487" s="25">
        <v>0</v>
      </c>
      <c r="H487" s="25">
        <v>0</v>
      </c>
      <c r="I487" s="25">
        <v>0</v>
      </c>
      <c r="J487" s="25">
        <v>0</v>
      </c>
      <c r="K487" s="25">
        <v>0</v>
      </c>
      <c r="L487" s="25">
        <v>0</v>
      </c>
      <c r="M487" s="25">
        <v>10000</v>
      </c>
      <c r="N487" s="25">
        <v>0</v>
      </c>
      <c r="O487" s="25">
        <v>0</v>
      </c>
      <c r="P487" s="25">
        <v>0</v>
      </c>
      <c r="Q487" s="25">
        <v>0</v>
      </c>
      <c r="R487" s="25">
        <v>0</v>
      </c>
      <c r="S487" s="25">
        <v>0</v>
      </c>
      <c r="T487" s="25">
        <v>0</v>
      </c>
      <c r="U487" s="25">
        <v>0</v>
      </c>
      <c r="V487" s="25">
        <v>0</v>
      </c>
      <c r="W487" s="25">
        <v>0</v>
      </c>
      <c r="X487" s="25" t="s">
        <v>191</v>
      </c>
      <c r="Y487" s="25" t="s">
        <v>249</v>
      </c>
      <c r="Z487" s="31"/>
      <c r="AA487" s="30"/>
      <c r="AB487" s="31"/>
      <c r="AC487" s="31"/>
      <c r="AD487" s="32"/>
      <c r="AE487" s="32"/>
      <c r="AF487" s="32"/>
    </row>
    <row r="488" spans="1:32" s="27" customFormat="1" ht="12.75" customHeight="1" x14ac:dyDescent="0.3">
      <c r="A488" s="27" t="s">
        <v>1646</v>
      </c>
      <c r="B488" s="5" t="s">
        <v>2035</v>
      </c>
      <c r="C488" s="25">
        <v>0</v>
      </c>
      <c r="D488" s="25">
        <v>0</v>
      </c>
      <c r="E488" s="25">
        <v>0</v>
      </c>
      <c r="F488" s="25">
        <v>0</v>
      </c>
      <c r="G488" s="25">
        <v>0</v>
      </c>
      <c r="H488" s="25">
        <v>0</v>
      </c>
      <c r="I488" s="25">
        <v>0</v>
      </c>
      <c r="J488" s="25">
        <v>0</v>
      </c>
      <c r="K488" s="25">
        <v>0</v>
      </c>
      <c r="L488" s="25">
        <v>0</v>
      </c>
      <c r="M488" s="25">
        <v>147719</v>
      </c>
      <c r="N488" s="25">
        <v>10000</v>
      </c>
      <c r="O488" s="25">
        <v>0</v>
      </c>
      <c r="P488" s="25">
        <v>0</v>
      </c>
      <c r="Q488" s="25">
        <v>0</v>
      </c>
      <c r="R488" s="25">
        <v>0</v>
      </c>
      <c r="S488" s="25">
        <v>0</v>
      </c>
      <c r="T488" s="25">
        <v>0</v>
      </c>
      <c r="U488" s="25">
        <v>0</v>
      </c>
      <c r="V488" s="25">
        <v>0</v>
      </c>
      <c r="W488" s="25">
        <v>8499</v>
      </c>
      <c r="X488" s="25" t="s">
        <v>191</v>
      </c>
      <c r="Y488" s="25" t="s">
        <v>249</v>
      </c>
      <c r="Z488" s="31"/>
      <c r="AA488" s="30"/>
      <c r="AB488" s="31"/>
      <c r="AC488" s="31"/>
      <c r="AD488" s="32"/>
      <c r="AE488" s="32"/>
      <c r="AF488" s="32"/>
    </row>
    <row r="489" spans="1:32" s="27" customFormat="1" ht="12.75" customHeight="1" x14ac:dyDescent="0.3">
      <c r="A489" s="27" t="s">
        <v>1652</v>
      </c>
      <c r="B489" s="5" t="s">
        <v>1653</v>
      </c>
      <c r="C489" s="25">
        <v>0</v>
      </c>
      <c r="D489" s="25">
        <v>0</v>
      </c>
      <c r="E489" s="25">
        <v>0</v>
      </c>
      <c r="F489" s="25">
        <v>0</v>
      </c>
      <c r="G489" s="25">
        <v>0</v>
      </c>
      <c r="H489" s="25">
        <v>0</v>
      </c>
      <c r="I489" s="25">
        <v>0</v>
      </c>
      <c r="J489" s="25">
        <v>0</v>
      </c>
      <c r="K489" s="25">
        <v>0</v>
      </c>
      <c r="L489" s="25">
        <v>0</v>
      </c>
      <c r="M489" s="25">
        <v>47167</v>
      </c>
      <c r="N489" s="25">
        <v>0</v>
      </c>
      <c r="O489" s="25">
        <v>0</v>
      </c>
      <c r="P489" s="25">
        <v>0</v>
      </c>
      <c r="Q489" s="25">
        <v>0</v>
      </c>
      <c r="R489" s="25">
        <v>0</v>
      </c>
      <c r="S489" s="25">
        <v>0</v>
      </c>
      <c r="T489" s="25">
        <v>0</v>
      </c>
      <c r="U489" s="25">
        <v>0</v>
      </c>
      <c r="V489" s="25">
        <v>0</v>
      </c>
      <c r="W489" s="25">
        <v>0</v>
      </c>
      <c r="X489" s="25" t="s">
        <v>191</v>
      </c>
      <c r="Y489" s="25" t="s">
        <v>249</v>
      </c>
      <c r="Z489" s="31"/>
      <c r="AA489" s="30"/>
      <c r="AB489" s="31"/>
      <c r="AC489" s="31"/>
      <c r="AD489" s="32"/>
      <c r="AE489" s="32"/>
      <c r="AF489" s="32"/>
    </row>
    <row r="490" spans="1:32" s="27" customFormat="1" ht="12.75" customHeight="1" x14ac:dyDescent="0.3">
      <c r="A490" s="27" t="s">
        <v>1658</v>
      </c>
      <c r="B490" s="5" t="s">
        <v>1659</v>
      </c>
      <c r="C490" s="25">
        <v>0</v>
      </c>
      <c r="D490" s="25">
        <v>0</v>
      </c>
      <c r="E490" s="25">
        <v>0</v>
      </c>
      <c r="F490" s="25">
        <v>0</v>
      </c>
      <c r="G490" s="25">
        <v>0</v>
      </c>
      <c r="H490" s="25">
        <v>0</v>
      </c>
      <c r="I490" s="25">
        <v>0</v>
      </c>
      <c r="J490" s="25">
        <v>0</v>
      </c>
      <c r="K490" s="25">
        <v>0</v>
      </c>
      <c r="L490" s="25">
        <v>0</v>
      </c>
      <c r="M490" s="25">
        <v>0</v>
      </c>
      <c r="N490" s="25">
        <v>0</v>
      </c>
      <c r="O490" s="25">
        <v>0</v>
      </c>
      <c r="P490" s="25">
        <v>0</v>
      </c>
      <c r="Q490" s="25">
        <v>0</v>
      </c>
      <c r="R490" s="25">
        <v>0</v>
      </c>
      <c r="S490" s="25">
        <v>0</v>
      </c>
      <c r="T490" s="25">
        <v>0</v>
      </c>
      <c r="U490" s="25">
        <v>0</v>
      </c>
      <c r="V490" s="25">
        <v>0</v>
      </c>
      <c r="W490" s="25">
        <v>0</v>
      </c>
      <c r="X490" s="25" t="s">
        <v>191</v>
      </c>
      <c r="Y490" s="25" t="s">
        <v>212</v>
      </c>
      <c r="Z490" s="31"/>
      <c r="AA490" s="30"/>
      <c r="AB490" s="31"/>
      <c r="AC490" s="31"/>
      <c r="AD490" s="32"/>
      <c r="AE490" s="32"/>
      <c r="AF490" s="32"/>
    </row>
    <row r="491" spans="1:32" s="27" customFormat="1" ht="12.75" customHeight="1" x14ac:dyDescent="0.3">
      <c r="A491" s="27" t="s">
        <v>1857</v>
      </c>
      <c r="B491" s="5" t="s">
        <v>1858</v>
      </c>
      <c r="C491" s="25">
        <v>0</v>
      </c>
      <c r="D491" s="25">
        <v>0</v>
      </c>
      <c r="E491" s="25">
        <v>0</v>
      </c>
      <c r="F491" s="25">
        <v>0</v>
      </c>
      <c r="G491" s="25">
        <v>0</v>
      </c>
      <c r="H491" s="25">
        <v>0</v>
      </c>
      <c r="I491" s="25">
        <v>0</v>
      </c>
      <c r="J491" s="25">
        <v>0</v>
      </c>
      <c r="K491" s="25">
        <v>0</v>
      </c>
      <c r="L491" s="25">
        <v>0</v>
      </c>
      <c r="M491" s="25">
        <v>0</v>
      </c>
      <c r="N491" s="25">
        <v>0</v>
      </c>
      <c r="O491" s="25">
        <v>0</v>
      </c>
      <c r="P491" s="25">
        <v>0</v>
      </c>
      <c r="Q491" s="25">
        <v>0</v>
      </c>
      <c r="R491" s="25">
        <v>0</v>
      </c>
      <c r="S491" s="25">
        <v>0</v>
      </c>
      <c r="T491" s="25">
        <v>0</v>
      </c>
      <c r="U491" s="25">
        <v>0</v>
      </c>
      <c r="V491" s="25">
        <v>0</v>
      </c>
      <c r="W491" s="25">
        <v>0</v>
      </c>
      <c r="X491" s="25" t="s">
        <v>191</v>
      </c>
      <c r="Y491" s="25" t="s">
        <v>212</v>
      </c>
      <c r="Z491" s="31"/>
      <c r="AA491" s="30"/>
      <c r="AB491" s="31"/>
      <c r="AC491" s="31"/>
      <c r="AD491" s="32"/>
      <c r="AE491" s="32"/>
      <c r="AF491" s="32"/>
    </row>
    <row r="492" spans="1:32" s="27" customFormat="1" ht="12.75" customHeight="1" x14ac:dyDescent="0.3">
      <c r="A492" s="27" t="s">
        <v>1664</v>
      </c>
      <c r="B492" s="5" t="s">
        <v>1665</v>
      </c>
      <c r="C492" s="25">
        <v>0</v>
      </c>
      <c r="D492" s="25">
        <v>0</v>
      </c>
      <c r="E492" s="25">
        <v>23871</v>
      </c>
      <c r="F492" s="25">
        <v>0</v>
      </c>
      <c r="G492" s="25">
        <v>4239</v>
      </c>
      <c r="H492" s="25">
        <v>0</v>
      </c>
      <c r="I492" s="25">
        <v>0</v>
      </c>
      <c r="J492" s="25">
        <v>0</v>
      </c>
      <c r="K492" s="25">
        <v>0</v>
      </c>
      <c r="L492" s="25">
        <v>0</v>
      </c>
      <c r="M492" s="25">
        <v>402882</v>
      </c>
      <c r="N492" s="25">
        <v>0</v>
      </c>
      <c r="O492" s="25">
        <v>0</v>
      </c>
      <c r="P492" s="25">
        <v>0</v>
      </c>
      <c r="Q492" s="25">
        <v>0</v>
      </c>
      <c r="R492" s="25">
        <v>0</v>
      </c>
      <c r="S492" s="25">
        <v>0</v>
      </c>
      <c r="T492" s="25">
        <v>0</v>
      </c>
      <c r="U492" s="25">
        <v>0</v>
      </c>
      <c r="V492" s="25">
        <v>0</v>
      </c>
      <c r="W492" s="25">
        <v>0</v>
      </c>
      <c r="X492" s="25" t="s">
        <v>191</v>
      </c>
      <c r="Y492" s="25" t="s">
        <v>372</v>
      </c>
      <c r="Z492" s="31"/>
      <c r="AA492" s="30"/>
      <c r="AB492" s="31"/>
      <c r="AC492" s="31"/>
      <c r="AD492" s="32"/>
      <c r="AE492" s="32"/>
      <c r="AF492" s="32"/>
    </row>
    <row r="493" spans="1:32" s="27" customFormat="1" ht="12.75" customHeight="1" x14ac:dyDescent="0.3">
      <c r="A493" s="27" t="s">
        <v>1670</v>
      </c>
      <c r="B493" s="5" t="s">
        <v>2036</v>
      </c>
      <c r="C493" s="25">
        <v>0</v>
      </c>
      <c r="D493" s="25">
        <v>0</v>
      </c>
      <c r="E493" s="25">
        <v>0</v>
      </c>
      <c r="F493" s="25">
        <v>0</v>
      </c>
      <c r="G493" s="25">
        <v>0</v>
      </c>
      <c r="H493" s="25">
        <v>0</v>
      </c>
      <c r="I493" s="25">
        <v>0</v>
      </c>
      <c r="J493" s="25">
        <v>0</v>
      </c>
      <c r="K493" s="25">
        <v>0</v>
      </c>
      <c r="L493" s="25">
        <v>0</v>
      </c>
      <c r="M493" s="25">
        <v>44075</v>
      </c>
      <c r="N493" s="25">
        <v>0</v>
      </c>
      <c r="O493" s="25">
        <v>0</v>
      </c>
      <c r="P493" s="25">
        <v>0</v>
      </c>
      <c r="Q493" s="25">
        <v>0</v>
      </c>
      <c r="R493" s="25">
        <v>0</v>
      </c>
      <c r="S493" s="25">
        <v>0</v>
      </c>
      <c r="T493" s="25">
        <v>0</v>
      </c>
      <c r="U493" s="25">
        <v>2000</v>
      </c>
      <c r="V493" s="25">
        <v>0</v>
      </c>
      <c r="W493" s="25">
        <v>0</v>
      </c>
      <c r="X493" s="25" t="s">
        <v>191</v>
      </c>
      <c r="Y493" s="25" t="s">
        <v>249</v>
      </c>
      <c r="Z493" s="31"/>
      <c r="AA493" s="30"/>
      <c r="AB493" s="31"/>
      <c r="AC493" s="31"/>
      <c r="AD493" s="32"/>
      <c r="AE493" s="32"/>
      <c r="AF493" s="32"/>
    </row>
    <row r="494" spans="1:32" s="27" customFormat="1" ht="12.75" customHeight="1" x14ac:dyDescent="0.3">
      <c r="A494" s="27" t="s">
        <v>1673</v>
      </c>
      <c r="B494" s="5" t="s">
        <v>1674</v>
      </c>
      <c r="C494" s="25">
        <v>0</v>
      </c>
      <c r="D494" s="25">
        <v>0</v>
      </c>
      <c r="E494" s="25">
        <v>0</v>
      </c>
      <c r="F494" s="25">
        <v>0</v>
      </c>
      <c r="G494" s="25">
        <v>0</v>
      </c>
      <c r="H494" s="25">
        <v>0</v>
      </c>
      <c r="I494" s="25">
        <v>0</v>
      </c>
      <c r="J494" s="25">
        <v>0</v>
      </c>
      <c r="K494" s="25">
        <v>0</v>
      </c>
      <c r="L494" s="25">
        <v>0</v>
      </c>
      <c r="M494" s="25">
        <v>77872</v>
      </c>
      <c r="N494" s="25">
        <v>0</v>
      </c>
      <c r="O494" s="25">
        <v>0</v>
      </c>
      <c r="P494" s="25">
        <v>0</v>
      </c>
      <c r="Q494" s="25">
        <v>0</v>
      </c>
      <c r="R494" s="25">
        <v>0</v>
      </c>
      <c r="S494" s="25">
        <v>0</v>
      </c>
      <c r="T494" s="25">
        <v>0</v>
      </c>
      <c r="U494" s="25">
        <v>9000</v>
      </c>
      <c r="V494" s="25">
        <v>14000</v>
      </c>
      <c r="W494" s="25">
        <v>0</v>
      </c>
      <c r="X494" s="25" t="s">
        <v>191</v>
      </c>
      <c r="Y494" s="25" t="s">
        <v>249</v>
      </c>
      <c r="Z494" s="31"/>
      <c r="AA494" s="30"/>
      <c r="AB494" s="31"/>
      <c r="AC494" s="31"/>
      <c r="AD494" s="32"/>
      <c r="AE494" s="32"/>
      <c r="AF494" s="32"/>
    </row>
    <row r="495" spans="1:32" s="27" customFormat="1" ht="12.75" customHeight="1" x14ac:dyDescent="0.3">
      <c r="A495" s="27" t="s">
        <v>1676</v>
      </c>
      <c r="B495" s="5" t="s">
        <v>1677</v>
      </c>
      <c r="C495" s="25">
        <v>0</v>
      </c>
      <c r="D495" s="25">
        <v>0</v>
      </c>
      <c r="E495" s="25">
        <v>0</v>
      </c>
      <c r="F495" s="25">
        <v>0</v>
      </c>
      <c r="G495" s="25">
        <v>0</v>
      </c>
      <c r="H495" s="25">
        <v>0</v>
      </c>
      <c r="I495" s="25">
        <v>0</v>
      </c>
      <c r="J495" s="25">
        <v>0</v>
      </c>
      <c r="K495" s="25">
        <v>0</v>
      </c>
      <c r="L495" s="25">
        <v>0</v>
      </c>
      <c r="M495" s="25">
        <v>10500</v>
      </c>
      <c r="N495" s="25">
        <v>0</v>
      </c>
      <c r="O495" s="25">
        <v>0</v>
      </c>
      <c r="P495" s="25">
        <v>0</v>
      </c>
      <c r="Q495" s="25">
        <v>0</v>
      </c>
      <c r="R495" s="25">
        <v>0</v>
      </c>
      <c r="S495" s="25">
        <v>0</v>
      </c>
      <c r="T495" s="25">
        <v>0</v>
      </c>
      <c r="U495" s="25">
        <v>0</v>
      </c>
      <c r="V495" s="25">
        <v>0</v>
      </c>
      <c r="W495" s="25">
        <v>0</v>
      </c>
      <c r="X495" s="25" t="s">
        <v>191</v>
      </c>
      <c r="Y495" s="25" t="s">
        <v>249</v>
      </c>
      <c r="Z495" s="31"/>
      <c r="AA495" s="30"/>
      <c r="AB495" s="31"/>
      <c r="AC495" s="31"/>
      <c r="AD495" s="32"/>
      <c r="AE495" s="32"/>
      <c r="AF495" s="32"/>
    </row>
    <row r="496" spans="1:32" s="27" customFormat="1" ht="12.75" customHeight="1" x14ac:dyDescent="0.3">
      <c r="A496" s="27" t="s">
        <v>1679</v>
      </c>
      <c r="B496" s="5" t="s">
        <v>1680</v>
      </c>
      <c r="C496" s="25">
        <v>0</v>
      </c>
      <c r="D496" s="25">
        <v>0</v>
      </c>
      <c r="E496" s="25">
        <v>0</v>
      </c>
      <c r="F496" s="25">
        <v>0</v>
      </c>
      <c r="G496" s="25">
        <v>0</v>
      </c>
      <c r="H496" s="25">
        <v>0</v>
      </c>
      <c r="I496" s="25">
        <v>0</v>
      </c>
      <c r="J496" s="25">
        <v>0</v>
      </c>
      <c r="K496" s="25">
        <v>0</v>
      </c>
      <c r="L496" s="25">
        <v>0</v>
      </c>
      <c r="M496" s="25">
        <v>181045</v>
      </c>
      <c r="N496" s="25">
        <v>0</v>
      </c>
      <c r="O496" s="25">
        <v>0</v>
      </c>
      <c r="P496" s="25">
        <v>10262</v>
      </c>
      <c r="Q496" s="25">
        <v>0</v>
      </c>
      <c r="R496" s="25">
        <v>0</v>
      </c>
      <c r="S496" s="25">
        <v>0</v>
      </c>
      <c r="T496" s="25">
        <v>0</v>
      </c>
      <c r="U496" s="25">
        <v>60000</v>
      </c>
      <c r="V496" s="25">
        <v>0</v>
      </c>
      <c r="W496" s="25">
        <v>0</v>
      </c>
      <c r="X496" s="25" t="s">
        <v>191</v>
      </c>
      <c r="Y496" s="25" t="s">
        <v>406</v>
      </c>
      <c r="Z496" s="31"/>
      <c r="AA496" s="30"/>
      <c r="AB496" s="31"/>
      <c r="AC496" s="31"/>
      <c r="AD496" s="32"/>
      <c r="AE496" s="32"/>
      <c r="AF496" s="32"/>
    </row>
    <row r="497" spans="1:32" s="27" customFormat="1" ht="12.75" customHeight="1" x14ac:dyDescent="0.3">
      <c r="A497" s="27" t="s">
        <v>1860</v>
      </c>
      <c r="B497" s="5" t="s">
        <v>1861</v>
      </c>
      <c r="C497" s="25">
        <v>0</v>
      </c>
      <c r="D497" s="25">
        <v>0</v>
      </c>
      <c r="E497" s="25">
        <v>0</v>
      </c>
      <c r="F497" s="25">
        <v>0</v>
      </c>
      <c r="G497" s="25">
        <v>0</v>
      </c>
      <c r="H497" s="25">
        <v>0</v>
      </c>
      <c r="I497" s="25">
        <v>0</v>
      </c>
      <c r="J497" s="25">
        <v>0</v>
      </c>
      <c r="K497" s="25">
        <v>0</v>
      </c>
      <c r="L497" s="25">
        <v>0</v>
      </c>
      <c r="M497" s="25">
        <v>0</v>
      </c>
      <c r="N497" s="25">
        <v>27000</v>
      </c>
      <c r="O497" s="25">
        <v>0</v>
      </c>
      <c r="P497" s="25">
        <v>0</v>
      </c>
      <c r="Q497" s="25">
        <v>0</v>
      </c>
      <c r="R497" s="25">
        <v>0</v>
      </c>
      <c r="S497" s="25">
        <v>0</v>
      </c>
      <c r="T497" s="25">
        <v>0</v>
      </c>
      <c r="U497" s="25">
        <v>0</v>
      </c>
      <c r="V497" s="25">
        <v>0</v>
      </c>
      <c r="W497" s="25">
        <v>0</v>
      </c>
      <c r="X497" s="25" t="s">
        <v>191</v>
      </c>
      <c r="Y497" s="25" t="s">
        <v>212</v>
      </c>
      <c r="Z497" s="31"/>
      <c r="AA497" s="30"/>
      <c r="AB497" s="31"/>
      <c r="AC497" s="31"/>
      <c r="AD497" s="32"/>
      <c r="AE497" s="32"/>
      <c r="AF497" s="32"/>
    </row>
    <row r="498" spans="1:32" s="27" customFormat="1" ht="12.75" customHeight="1" x14ac:dyDescent="0.3">
      <c r="A498" s="27" t="s">
        <v>1682</v>
      </c>
      <c r="B498" s="5" t="s">
        <v>1683</v>
      </c>
      <c r="C498" s="25">
        <v>0</v>
      </c>
      <c r="D498" s="25">
        <v>0</v>
      </c>
      <c r="E498" s="25">
        <v>0</v>
      </c>
      <c r="F498" s="25">
        <v>2450</v>
      </c>
      <c r="G498" s="25">
        <v>0</v>
      </c>
      <c r="H498" s="25">
        <v>0</v>
      </c>
      <c r="I498" s="25">
        <v>0</v>
      </c>
      <c r="J498" s="25">
        <v>0</v>
      </c>
      <c r="K498" s="25">
        <v>0</v>
      </c>
      <c r="L498" s="25">
        <v>0</v>
      </c>
      <c r="M498" s="25">
        <v>365413</v>
      </c>
      <c r="N498" s="25">
        <v>0</v>
      </c>
      <c r="O498" s="25">
        <v>0</v>
      </c>
      <c r="P498" s="25">
        <v>2707</v>
      </c>
      <c r="Q498" s="25">
        <v>0</v>
      </c>
      <c r="R498" s="25">
        <v>0</v>
      </c>
      <c r="S498" s="25">
        <v>0</v>
      </c>
      <c r="T498" s="25">
        <v>18</v>
      </c>
      <c r="U498" s="25">
        <v>0</v>
      </c>
      <c r="V498" s="25">
        <v>15000</v>
      </c>
      <c r="W498" s="25">
        <v>0</v>
      </c>
      <c r="X498" s="25" t="s">
        <v>191</v>
      </c>
      <c r="Y498" s="25" t="s">
        <v>269</v>
      </c>
      <c r="Z498" s="31"/>
      <c r="AA498" s="30"/>
      <c r="AB498" s="31"/>
      <c r="AC498" s="31"/>
      <c r="AD498" s="32"/>
      <c r="AE498" s="32"/>
      <c r="AF498" s="32"/>
    </row>
    <row r="499" spans="1:32" s="27" customFormat="1" ht="12.75" customHeight="1" x14ac:dyDescent="0.3">
      <c r="A499" s="27" t="s">
        <v>1688</v>
      </c>
      <c r="B499" s="5" t="s">
        <v>1689</v>
      </c>
      <c r="C499" s="25">
        <v>0</v>
      </c>
      <c r="D499" s="25">
        <v>0</v>
      </c>
      <c r="E499" s="25">
        <v>0</v>
      </c>
      <c r="F499" s="25">
        <v>0</v>
      </c>
      <c r="G499" s="25">
        <v>0</v>
      </c>
      <c r="H499" s="25">
        <v>0</v>
      </c>
      <c r="I499" s="25">
        <v>0</v>
      </c>
      <c r="J499" s="25">
        <v>0</v>
      </c>
      <c r="K499" s="25">
        <v>0</v>
      </c>
      <c r="L499" s="25">
        <v>0</v>
      </c>
      <c r="M499" s="25">
        <v>0</v>
      </c>
      <c r="N499" s="25">
        <v>0</v>
      </c>
      <c r="O499" s="25">
        <v>0</v>
      </c>
      <c r="P499" s="25">
        <v>0</v>
      </c>
      <c r="Q499" s="25">
        <v>0</v>
      </c>
      <c r="R499" s="25">
        <v>0</v>
      </c>
      <c r="S499" s="25">
        <v>0</v>
      </c>
      <c r="T499" s="25">
        <v>0</v>
      </c>
      <c r="U499" s="25">
        <v>0</v>
      </c>
      <c r="V499" s="25">
        <v>5500</v>
      </c>
      <c r="W499" s="25">
        <v>0</v>
      </c>
      <c r="X499" s="25" t="s">
        <v>191</v>
      </c>
      <c r="Y499" s="25" t="s">
        <v>249</v>
      </c>
      <c r="Z499" s="31"/>
      <c r="AA499" s="30"/>
      <c r="AB499" s="31"/>
      <c r="AC499" s="31"/>
      <c r="AD499" s="32"/>
      <c r="AE499" s="32"/>
      <c r="AF499" s="32"/>
    </row>
    <row r="500" spans="1:32" s="27" customFormat="1" ht="12.75" customHeight="1" x14ac:dyDescent="0.3">
      <c r="A500" s="27" t="s">
        <v>1685</v>
      </c>
      <c r="B500" s="5" t="s">
        <v>2037</v>
      </c>
      <c r="C500" s="25">
        <v>0</v>
      </c>
      <c r="D500" s="25">
        <v>0</v>
      </c>
      <c r="E500" s="25">
        <v>1500</v>
      </c>
      <c r="F500" s="25">
        <v>0</v>
      </c>
      <c r="G500" s="25">
        <v>0</v>
      </c>
      <c r="H500" s="25">
        <v>0</v>
      </c>
      <c r="I500" s="25">
        <v>0</v>
      </c>
      <c r="J500" s="25">
        <v>0</v>
      </c>
      <c r="K500" s="25">
        <v>0</v>
      </c>
      <c r="L500" s="25">
        <v>0</v>
      </c>
      <c r="M500" s="25">
        <v>276933</v>
      </c>
      <c r="N500" s="25">
        <v>37000</v>
      </c>
      <c r="O500" s="25">
        <v>0</v>
      </c>
      <c r="P500" s="25">
        <v>0</v>
      </c>
      <c r="Q500" s="25">
        <v>0</v>
      </c>
      <c r="R500" s="25">
        <v>0</v>
      </c>
      <c r="S500" s="25">
        <v>0</v>
      </c>
      <c r="T500" s="25">
        <v>0</v>
      </c>
      <c r="U500" s="25">
        <v>24000</v>
      </c>
      <c r="V500" s="25">
        <v>0</v>
      </c>
      <c r="W500" s="25">
        <v>0</v>
      </c>
      <c r="X500" s="25" t="s">
        <v>191</v>
      </c>
      <c r="Y500" s="25" t="s">
        <v>205</v>
      </c>
      <c r="Z500" s="31"/>
      <c r="AA500" s="30"/>
      <c r="AB500" s="31"/>
      <c r="AC500" s="31"/>
      <c r="AD500" s="32"/>
      <c r="AE500" s="32"/>
      <c r="AF500" s="32"/>
    </row>
    <row r="501" spans="1:32" s="27" customFormat="1" ht="12.75" customHeight="1" x14ac:dyDescent="0.3">
      <c r="A501" s="27" t="s">
        <v>1691</v>
      </c>
      <c r="B501" s="5" t="s">
        <v>1692</v>
      </c>
      <c r="C501" s="25">
        <v>0</v>
      </c>
      <c r="D501" s="25">
        <v>0</v>
      </c>
      <c r="E501" s="25">
        <v>0</v>
      </c>
      <c r="F501" s="25">
        <v>0</v>
      </c>
      <c r="G501" s="25">
        <v>0</v>
      </c>
      <c r="H501" s="25">
        <v>0</v>
      </c>
      <c r="I501" s="25">
        <v>0</v>
      </c>
      <c r="J501" s="25">
        <v>0</v>
      </c>
      <c r="K501" s="25">
        <v>0</v>
      </c>
      <c r="L501" s="25">
        <v>0</v>
      </c>
      <c r="M501" s="25">
        <v>156722</v>
      </c>
      <c r="N501" s="25">
        <v>0</v>
      </c>
      <c r="O501" s="25">
        <v>0</v>
      </c>
      <c r="P501" s="25">
        <v>0</v>
      </c>
      <c r="Q501" s="25">
        <v>0</v>
      </c>
      <c r="R501" s="25">
        <v>0</v>
      </c>
      <c r="S501" s="25">
        <v>0</v>
      </c>
      <c r="T501" s="25">
        <v>0</v>
      </c>
      <c r="U501" s="25">
        <v>0</v>
      </c>
      <c r="V501" s="25">
        <v>0</v>
      </c>
      <c r="W501" s="25">
        <v>0</v>
      </c>
      <c r="X501" s="25" t="s">
        <v>191</v>
      </c>
      <c r="Y501" s="25" t="s">
        <v>212</v>
      </c>
      <c r="Z501" s="31"/>
      <c r="AA501" s="30"/>
      <c r="AB501" s="31"/>
      <c r="AC501" s="31"/>
      <c r="AD501" s="32"/>
      <c r="AE501" s="32"/>
      <c r="AF501" s="32"/>
    </row>
    <row r="502" spans="1:32" s="27" customFormat="1" ht="12.75" customHeight="1" x14ac:dyDescent="0.3">
      <c r="A502" s="27" t="s">
        <v>1694</v>
      </c>
      <c r="B502" s="5" t="s">
        <v>2038</v>
      </c>
      <c r="C502" s="25">
        <v>0</v>
      </c>
      <c r="D502" s="25">
        <v>0</v>
      </c>
      <c r="E502" s="25">
        <v>0</v>
      </c>
      <c r="F502" s="25">
        <v>0</v>
      </c>
      <c r="G502" s="25">
        <v>0</v>
      </c>
      <c r="H502" s="25">
        <v>0</v>
      </c>
      <c r="I502" s="25">
        <v>0</v>
      </c>
      <c r="J502" s="25">
        <v>0</v>
      </c>
      <c r="K502" s="25">
        <v>0</v>
      </c>
      <c r="L502" s="25">
        <v>0</v>
      </c>
      <c r="M502" s="25">
        <v>44049</v>
      </c>
      <c r="N502" s="25">
        <v>13000</v>
      </c>
      <c r="O502" s="25">
        <v>0</v>
      </c>
      <c r="P502" s="25">
        <v>0</v>
      </c>
      <c r="Q502" s="25">
        <v>0</v>
      </c>
      <c r="R502" s="25">
        <v>0</v>
      </c>
      <c r="S502" s="25">
        <v>0</v>
      </c>
      <c r="T502" s="25">
        <v>0</v>
      </c>
      <c r="U502" s="25">
        <v>0</v>
      </c>
      <c r="V502" s="25">
        <v>0</v>
      </c>
      <c r="W502" s="25">
        <v>5000</v>
      </c>
      <c r="X502" s="25" t="s">
        <v>191</v>
      </c>
      <c r="Y502" s="25" t="s">
        <v>205</v>
      </c>
      <c r="Z502" s="31"/>
      <c r="AA502" s="30"/>
      <c r="AB502" s="31"/>
      <c r="AC502" s="31"/>
      <c r="AD502" s="32"/>
      <c r="AE502" s="32"/>
      <c r="AF502" s="32"/>
    </row>
    <row r="503" spans="1:32" s="27" customFormat="1" ht="12.75" customHeight="1" x14ac:dyDescent="0.3">
      <c r="A503" s="27" t="s">
        <v>1697</v>
      </c>
      <c r="B503" s="5" t="s">
        <v>1698</v>
      </c>
      <c r="C503" s="25">
        <v>0</v>
      </c>
      <c r="D503" s="25">
        <v>0</v>
      </c>
      <c r="E503" s="25">
        <v>0</v>
      </c>
      <c r="F503" s="25">
        <v>0</v>
      </c>
      <c r="G503" s="25">
        <v>0</v>
      </c>
      <c r="H503" s="25">
        <v>0</v>
      </c>
      <c r="I503" s="25">
        <v>0</v>
      </c>
      <c r="J503" s="25">
        <v>0</v>
      </c>
      <c r="K503" s="25">
        <v>0</v>
      </c>
      <c r="L503" s="25">
        <v>0</v>
      </c>
      <c r="M503" s="25">
        <v>31029</v>
      </c>
      <c r="N503" s="25">
        <v>41500</v>
      </c>
      <c r="O503" s="25">
        <v>0</v>
      </c>
      <c r="P503" s="25">
        <v>2321</v>
      </c>
      <c r="Q503" s="25">
        <v>0</v>
      </c>
      <c r="R503" s="25">
        <v>0</v>
      </c>
      <c r="S503" s="25">
        <v>0</v>
      </c>
      <c r="T503" s="25">
        <v>0</v>
      </c>
      <c r="U503" s="25">
        <v>116114</v>
      </c>
      <c r="V503" s="25">
        <v>28000</v>
      </c>
      <c r="W503" s="25">
        <v>0</v>
      </c>
      <c r="X503" s="25" t="s">
        <v>191</v>
      </c>
      <c r="Y503" s="25" t="s">
        <v>269</v>
      </c>
      <c r="Z503" s="31"/>
      <c r="AA503" s="30"/>
      <c r="AB503" s="31"/>
      <c r="AC503" s="31"/>
      <c r="AD503" s="32"/>
      <c r="AE503" s="32"/>
      <c r="AF503" s="32"/>
    </row>
    <row r="504" spans="1:32" s="27" customFormat="1" ht="12.75" customHeight="1" x14ac:dyDescent="0.3">
      <c r="A504" s="27" t="s">
        <v>1700</v>
      </c>
      <c r="B504" s="5" t="s">
        <v>1701</v>
      </c>
      <c r="C504" s="25">
        <v>0</v>
      </c>
      <c r="D504" s="25">
        <v>0</v>
      </c>
      <c r="E504" s="25">
        <v>0</v>
      </c>
      <c r="F504" s="25">
        <v>0</v>
      </c>
      <c r="G504" s="25">
        <v>0</v>
      </c>
      <c r="H504" s="25">
        <v>0</v>
      </c>
      <c r="I504" s="25">
        <v>0</v>
      </c>
      <c r="J504" s="25">
        <v>0</v>
      </c>
      <c r="K504" s="25">
        <v>0</v>
      </c>
      <c r="L504" s="25">
        <v>0</v>
      </c>
      <c r="M504" s="25">
        <v>472608</v>
      </c>
      <c r="N504" s="25">
        <v>30000</v>
      </c>
      <c r="O504" s="25">
        <v>0</v>
      </c>
      <c r="P504" s="25">
        <v>0</v>
      </c>
      <c r="Q504" s="25">
        <v>0</v>
      </c>
      <c r="R504" s="25">
        <v>0</v>
      </c>
      <c r="S504" s="25">
        <v>0</v>
      </c>
      <c r="T504" s="25">
        <v>0</v>
      </c>
      <c r="U504" s="25">
        <v>0</v>
      </c>
      <c r="V504" s="25">
        <v>54000</v>
      </c>
      <c r="W504" s="25">
        <v>15850</v>
      </c>
      <c r="X504" s="25" t="s">
        <v>191</v>
      </c>
      <c r="Y504" s="25" t="s">
        <v>212</v>
      </c>
      <c r="Z504" s="31"/>
      <c r="AA504" s="30"/>
      <c r="AB504" s="31"/>
      <c r="AC504" s="31"/>
      <c r="AD504" s="32"/>
      <c r="AE504" s="32"/>
      <c r="AF504" s="32"/>
    </row>
    <row r="505" spans="1:32" s="27" customFormat="1" ht="12.75" customHeight="1" x14ac:dyDescent="0.3">
      <c r="A505" s="27" t="s">
        <v>1703</v>
      </c>
      <c r="B505" s="5" t="s">
        <v>2039</v>
      </c>
      <c r="C505" s="25">
        <v>0</v>
      </c>
      <c r="D505" s="25">
        <v>0</v>
      </c>
      <c r="E505" s="25">
        <v>0</v>
      </c>
      <c r="F505" s="25">
        <v>0</v>
      </c>
      <c r="G505" s="25">
        <v>0</v>
      </c>
      <c r="H505" s="25">
        <v>0</v>
      </c>
      <c r="I505" s="25">
        <v>0</v>
      </c>
      <c r="J505" s="25">
        <v>0</v>
      </c>
      <c r="K505" s="25">
        <v>0</v>
      </c>
      <c r="L505" s="25">
        <v>0</v>
      </c>
      <c r="M505" s="25">
        <v>125992</v>
      </c>
      <c r="N505" s="25">
        <v>24120</v>
      </c>
      <c r="O505" s="25">
        <v>0</v>
      </c>
      <c r="P505" s="25">
        <v>0</v>
      </c>
      <c r="Q505" s="25">
        <v>0</v>
      </c>
      <c r="R505" s="25">
        <v>0</v>
      </c>
      <c r="S505" s="25">
        <v>0</v>
      </c>
      <c r="T505" s="25">
        <v>0</v>
      </c>
      <c r="U505" s="25">
        <v>0</v>
      </c>
      <c r="V505" s="25">
        <v>0</v>
      </c>
      <c r="W505" s="25">
        <v>0</v>
      </c>
      <c r="X505" s="25" t="s">
        <v>191</v>
      </c>
      <c r="Y505" s="25" t="s">
        <v>205</v>
      </c>
      <c r="Z505" s="31"/>
      <c r="AA505" s="30"/>
      <c r="AB505" s="31"/>
      <c r="AC505" s="31"/>
      <c r="AD505" s="32"/>
      <c r="AE505" s="32"/>
      <c r="AF505" s="32"/>
    </row>
    <row r="506" spans="1:32" s="27" customFormat="1" ht="12.75" customHeight="1" x14ac:dyDescent="0.3">
      <c r="A506" s="27" t="s">
        <v>1706</v>
      </c>
      <c r="B506" s="5" t="s">
        <v>1707</v>
      </c>
      <c r="C506" s="25">
        <v>0</v>
      </c>
      <c r="D506" s="25">
        <v>0</v>
      </c>
      <c r="E506" s="25">
        <v>0</v>
      </c>
      <c r="F506" s="25">
        <v>0</v>
      </c>
      <c r="G506" s="25">
        <v>0</v>
      </c>
      <c r="H506" s="25">
        <v>0</v>
      </c>
      <c r="I506" s="25">
        <v>0</v>
      </c>
      <c r="J506" s="25">
        <v>0</v>
      </c>
      <c r="K506" s="25">
        <v>0</v>
      </c>
      <c r="L506" s="25">
        <v>0</v>
      </c>
      <c r="M506" s="25">
        <v>531147</v>
      </c>
      <c r="N506" s="25">
        <v>103800</v>
      </c>
      <c r="O506" s="25">
        <v>0</v>
      </c>
      <c r="P506" s="25">
        <v>0</v>
      </c>
      <c r="Q506" s="25">
        <v>0</v>
      </c>
      <c r="R506" s="25">
        <v>0</v>
      </c>
      <c r="S506" s="25">
        <v>0</v>
      </c>
      <c r="T506" s="25">
        <v>0</v>
      </c>
      <c r="U506" s="25">
        <v>0</v>
      </c>
      <c r="V506" s="25">
        <v>0</v>
      </c>
      <c r="W506" s="25">
        <v>14000</v>
      </c>
      <c r="X506" s="25" t="s">
        <v>191</v>
      </c>
      <c r="Y506" s="25" t="s">
        <v>269</v>
      </c>
      <c r="Z506" s="31"/>
      <c r="AA506" s="30"/>
      <c r="AB506" s="31"/>
      <c r="AC506" s="31"/>
      <c r="AD506" s="32"/>
      <c r="AE506" s="32"/>
      <c r="AF506" s="32"/>
    </row>
    <row r="507" spans="1:32" s="27" customFormat="1" ht="12.75" customHeight="1" x14ac:dyDescent="0.3">
      <c r="A507" s="27" t="s">
        <v>1709</v>
      </c>
      <c r="B507" s="5" t="s">
        <v>1710</v>
      </c>
      <c r="C507" s="25">
        <v>0</v>
      </c>
      <c r="D507" s="25">
        <v>0</v>
      </c>
      <c r="E507" s="25">
        <v>0</v>
      </c>
      <c r="F507" s="25">
        <v>0</v>
      </c>
      <c r="G507" s="25">
        <v>0</v>
      </c>
      <c r="H507" s="25">
        <v>0</v>
      </c>
      <c r="I507" s="25">
        <v>0</v>
      </c>
      <c r="J507" s="25">
        <v>0</v>
      </c>
      <c r="K507" s="25">
        <v>0</v>
      </c>
      <c r="L507" s="25">
        <v>0</v>
      </c>
      <c r="M507" s="25">
        <v>3367</v>
      </c>
      <c r="N507" s="25">
        <v>0</v>
      </c>
      <c r="O507" s="25">
        <v>0</v>
      </c>
      <c r="P507" s="25">
        <v>0</v>
      </c>
      <c r="Q507" s="25">
        <v>0</v>
      </c>
      <c r="R507" s="25">
        <v>0</v>
      </c>
      <c r="S507" s="25">
        <v>0</v>
      </c>
      <c r="T507" s="25">
        <v>0</v>
      </c>
      <c r="U507" s="25">
        <v>5000</v>
      </c>
      <c r="V507" s="25">
        <v>0</v>
      </c>
      <c r="W507" s="25">
        <v>0</v>
      </c>
      <c r="X507" s="25" t="s">
        <v>191</v>
      </c>
      <c r="Y507" s="25" t="s">
        <v>212</v>
      </c>
      <c r="Z507" s="31"/>
      <c r="AA507" s="30"/>
      <c r="AB507" s="31"/>
      <c r="AC507" s="31"/>
      <c r="AD507" s="32"/>
      <c r="AE507" s="32"/>
      <c r="AF507" s="32"/>
    </row>
    <row r="508" spans="1:32" s="27" customFormat="1" ht="12.75" customHeight="1" x14ac:dyDescent="0.3">
      <c r="A508" s="27" t="s">
        <v>1712</v>
      </c>
      <c r="B508" s="5" t="s">
        <v>1713</v>
      </c>
      <c r="C508" s="25">
        <v>0</v>
      </c>
      <c r="D508" s="25">
        <v>0</v>
      </c>
      <c r="E508" s="25">
        <v>0</v>
      </c>
      <c r="F508" s="25">
        <v>0</v>
      </c>
      <c r="G508" s="25">
        <v>0</v>
      </c>
      <c r="H508" s="25">
        <v>0</v>
      </c>
      <c r="I508" s="25">
        <v>278</v>
      </c>
      <c r="J508" s="25">
        <v>0</v>
      </c>
      <c r="K508" s="25">
        <v>0</v>
      </c>
      <c r="L508" s="25">
        <v>0</v>
      </c>
      <c r="M508" s="25">
        <v>312905</v>
      </c>
      <c r="N508" s="25">
        <v>10000</v>
      </c>
      <c r="O508" s="25">
        <v>0</v>
      </c>
      <c r="P508" s="25">
        <v>0</v>
      </c>
      <c r="Q508" s="25">
        <v>0</v>
      </c>
      <c r="R508" s="25">
        <v>0</v>
      </c>
      <c r="S508" s="25">
        <v>0</v>
      </c>
      <c r="T508" s="25">
        <v>0</v>
      </c>
      <c r="U508" s="25">
        <v>40000</v>
      </c>
      <c r="V508" s="25">
        <v>11900</v>
      </c>
      <c r="W508" s="25">
        <v>0</v>
      </c>
      <c r="X508" s="25" t="s">
        <v>191</v>
      </c>
      <c r="Y508" s="25" t="s">
        <v>372</v>
      </c>
      <c r="Z508" s="31"/>
      <c r="AA508" s="30"/>
      <c r="AB508" s="31"/>
      <c r="AC508" s="31"/>
      <c r="AD508" s="32"/>
      <c r="AE508" s="32"/>
      <c r="AF508" s="32"/>
    </row>
    <row r="509" spans="1:32" s="27" customFormat="1" ht="12.75" customHeight="1" x14ac:dyDescent="0.3">
      <c r="A509" s="27" t="s">
        <v>1715</v>
      </c>
      <c r="B509" s="5" t="s">
        <v>1716</v>
      </c>
      <c r="C509" s="25">
        <v>0</v>
      </c>
      <c r="D509" s="25">
        <v>0</v>
      </c>
      <c r="E509" s="25">
        <v>0</v>
      </c>
      <c r="F509" s="25">
        <v>0</v>
      </c>
      <c r="G509" s="25">
        <v>0</v>
      </c>
      <c r="H509" s="25">
        <v>0</v>
      </c>
      <c r="I509" s="25">
        <v>0</v>
      </c>
      <c r="J509" s="25">
        <v>0</v>
      </c>
      <c r="K509" s="25">
        <v>0</v>
      </c>
      <c r="L509" s="25">
        <v>0</v>
      </c>
      <c r="M509" s="25">
        <v>9300</v>
      </c>
      <c r="N509" s="25">
        <v>0</v>
      </c>
      <c r="O509" s="25">
        <v>0</v>
      </c>
      <c r="P509" s="25">
        <v>9</v>
      </c>
      <c r="Q509" s="25">
        <v>0</v>
      </c>
      <c r="R509" s="25">
        <v>0</v>
      </c>
      <c r="S509" s="25">
        <v>0</v>
      </c>
      <c r="T509" s="25">
        <v>0</v>
      </c>
      <c r="U509" s="25">
        <v>0</v>
      </c>
      <c r="V509" s="25">
        <v>11000</v>
      </c>
      <c r="W509" s="25">
        <v>2000</v>
      </c>
      <c r="X509" s="25" t="s">
        <v>191</v>
      </c>
      <c r="Y509" s="25" t="s">
        <v>212</v>
      </c>
      <c r="Z509" s="31"/>
      <c r="AA509" s="30"/>
      <c r="AB509" s="31"/>
      <c r="AC509" s="31"/>
      <c r="AD509" s="32"/>
      <c r="AE509" s="32"/>
      <c r="AF509" s="32"/>
    </row>
    <row r="510" spans="1:32" s="27" customFormat="1" ht="12.75" customHeight="1" x14ac:dyDescent="0.3">
      <c r="A510" s="27" t="s">
        <v>1718</v>
      </c>
      <c r="B510" s="5" t="s">
        <v>2040</v>
      </c>
      <c r="C510" s="25">
        <v>0</v>
      </c>
      <c r="D510" s="25">
        <v>0</v>
      </c>
      <c r="E510" s="25">
        <v>0</v>
      </c>
      <c r="F510" s="25">
        <v>0</v>
      </c>
      <c r="G510" s="25">
        <v>0</v>
      </c>
      <c r="H510" s="25">
        <v>0</v>
      </c>
      <c r="I510" s="25">
        <v>1</v>
      </c>
      <c r="J510" s="25">
        <v>0</v>
      </c>
      <c r="K510" s="25">
        <v>0</v>
      </c>
      <c r="L510" s="25">
        <v>0</v>
      </c>
      <c r="M510" s="25">
        <v>273932</v>
      </c>
      <c r="N510" s="25">
        <v>23800</v>
      </c>
      <c r="O510" s="25">
        <v>0</v>
      </c>
      <c r="P510" s="25">
        <v>0</v>
      </c>
      <c r="Q510" s="25">
        <v>0</v>
      </c>
      <c r="R510" s="25">
        <v>0</v>
      </c>
      <c r="S510" s="25">
        <v>1991</v>
      </c>
      <c r="T510" s="25">
        <v>340</v>
      </c>
      <c r="U510" s="25">
        <v>0</v>
      </c>
      <c r="V510" s="25">
        <v>20000</v>
      </c>
      <c r="W510" s="25">
        <v>0</v>
      </c>
      <c r="X510" s="25" t="s">
        <v>195</v>
      </c>
      <c r="Y510" s="25" t="s">
        <v>205</v>
      </c>
      <c r="Z510" s="31"/>
      <c r="AA510" s="30"/>
      <c r="AB510" s="31"/>
      <c r="AC510" s="31"/>
      <c r="AD510" s="32"/>
      <c r="AE510" s="32"/>
      <c r="AF510" s="32"/>
    </row>
    <row r="511" spans="1:32" s="27" customFormat="1" ht="12.75" customHeight="1" x14ac:dyDescent="0.3">
      <c r="A511" s="27" t="s">
        <v>1721</v>
      </c>
      <c r="B511" s="5" t="s">
        <v>1722</v>
      </c>
      <c r="C511" s="25">
        <v>0</v>
      </c>
      <c r="D511" s="25">
        <v>0</v>
      </c>
      <c r="E511" s="25">
        <v>0</v>
      </c>
      <c r="F511" s="25">
        <v>0</v>
      </c>
      <c r="G511" s="25">
        <v>0</v>
      </c>
      <c r="H511" s="25">
        <v>0</v>
      </c>
      <c r="I511" s="25">
        <v>0</v>
      </c>
      <c r="J511" s="25">
        <v>0</v>
      </c>
      <c r="K511" s="25">
        <v>0</v>
      </c>
      <c r="L511" s="25">
        <v>0</v>
      </c>
      <c r="M511" s="25">
        <v>0</v>
      </c>
      <c r="N511" s="25">
        <v>0</v>
      </c>
      <c r="O511" s="25">
        <v>0</v>
      </c>
      <c r="P511" s="25">
        <v>0</v>
      </c>
      <c r="Q511" s="25">
        <v>0</v>
      </c>
      <c r="R511" s="25">
        <v>0</v>
      </c>
      <c r="S511" s="25">
        <v>0</v>
      </c>
      <c r="T511" s="25">
        <v>0</v>
      </c>
      <c r="U511" s="25">
        <v>0</v>
      </c>
      <c r="V511" s="25">
        <v>0</v>
      </c>
      <c r="W511" s="25">
        <v>0</v>
      </c>
      <c r="X511" s="25" t="s">
        <v>191</v>
      </c>
      <c r="Y511" s="25" t="s">
        <v>212</v>
      </c>
      <c r="Z511" s="31"/>
      <c r="AA511" s="30"/>
      <c r="AB511" s="31"/>
      <c r="AC511" s="31"/>
      <c r="AD511" s="32"/>
      <c r="AE511" s="32"/>
      <c r="AF511" s="32"/>
    </row>
    <row r="512" spans="1:32" s="27" customFormat="1" ht="12.75" customHeight="1" x14ac:dyDescent="0.3">
      <c r="A512" s="27" t="s">
        <v>1724</v>
      </c>
      <c r="B512" s="5" t="s">
        <v>1725</v>
      </c>
      <c r="C512" s="25">
        <v>0</v>
      </c>
      <c r="D512" s="25">
        <v>0</v>
      </c>
      <c r="E512" s="25">
        <v>0</v>
      </c>
      <c r="F512" s="25">
        <v>0</v>
      </c>
      <c r="G512" s="25">
        <v>0</v>
      </c>
      <c r="H512" s="25">
        <v>0</v>
      </c>
      <c r="I512" s="25">
        <v>0</v>
      </c>
      <c r="J512" s="25">
        <v>0</v>
      </c>
      <c r="K512" s="25">
        <v>0</v>
      </c>
      <c r="L512" s="25">
        <v>0</v>
      </c>
      <c r="M512" s="25">
        <v>0</v>
      </c>
      <c r="N512" s="25">
        <v>0</v>
      </c>
      <c r="O512" s="25">
        <v>0</v>
      </c>
      <c r="P512" s="25">
        <v>0</v>
      </c>
      <c r="Q512" s="25">
        <v>0</v>
      </c>
      <c r="R512" s="25">
        <v>0</v>
      </c>
      <c r="S512" s="25">
        <v>0</v>
      </c>
      <c r="T512" s="25">
        <v>0</v>
      </c>
      <c r="U512" s="25">
        <v>0</v>
      </c>
      <c r="V512" s="25">
        <v>0</v>
      </c>
      <c r="W512" s="25">
        <v>0</v>
      </c>
      <c r="X512" s="25" t="s">
        <v>191</v>
      </c>
      <c r="Y512" s="25" t="s">
        <v>212</v>
      </c>
      <c r="Z512" s="31"/>
      <c r="AA512" s="30"/>
      <c r="AB512" s="31"/>
      <c r="AC512" s="31"/>
      <c r="AD512" s="32"/>
      <c r="AE512" s="32"/>
      <c r="AF512" s="32"/>
    </row>
    <row r="513" spans="1:32" s="27" customFormat="1" ht="12.75" customHeight="1" x14ac:dyDescent="0.3">
      <c r="A513" s="27" t="s">
        <v>1727</v>
      </c>
      <c r="B513" s="5" t="s">
        <v>1728</v>
      </c>
      <c r="C513" s="25">
        <v>0</v>
      </c>
      <c r="D513" s="25">
        <v>0</v>
      </c>
      <c r="E513" s="25">
        <v>0</v>
      </c>
      <c r="F513" s="25">
        <v>0</v>
      </c>
      <c r="G513" s="25">
        <v>0</v>
      </c>
      <c r="H513" s="25">
        <v>0</v>
      </c>
      <c r="I513" s="25">
        <v>0</v>
      </c>
      <c r="J513" s="25">
        <v>0</v>
      </c>
      <c r="K513" s="25">
        <v>0</v>
      </c>
      <c r="L513" s="25">
        <v>0</v>
      </c>
      <c r="M513" s="25">
        <v>1552</v>
      </c>
      <c r="N513" s="25">
        <v>0</v>
      </c>
      <c r="O513" s="25">
        <v>0</v>
      </c>
      <c r="P513" s="25">
        <v>0</v>
      </c>
      <c r="Q513" s="25">
        <v>0</v>
      </c>
      <c r="R513" s="25">
        <v>0</v>
      </c>
      <c r="S513" s="25">
        <v>0</v>
      </c>
      <c r="T513" s="25">
        <v>0</v>
      </c>
      <c r="U513" s="25">
        <v>0</v>
      </c>
      <c r="V513" s="25">
        <v>0</v>
      </c>
      <c r="W513" s="25">
        <v>0</v>
      </c>
      <c r="X513" s="25" t="s">
        <v>191</v>
      </c>
      <c r="Y513" s="25" t="s">
        <v>212</v>
      </c>
      <c r="Z513" s="31"/>
      <c r="AA513" s="30"/>
      <c r="AB513" s="31"/>
      <c r="AC513" s="31"/>
      <c r="AD513" s="32"/>
      <c r="AE513" s="32"/>
      <c r="AF513" s="32"/>
    </row>
    <row r="514" spans="1:32" s="26" customFormat="1" ht="12.75" customHeight="1" x14ac:dyDescent="0.25">
      <c r="A514" s="27" t="s">
        <v>1730</v>
      </c>
      <c r="B514" s="5" t="s">
        <v>1731</v>
      </c>
      <c r="C514" s="25">
        <v>0</v>
      </c>
      <c r="D514" s="25">
        <v>0</v>
      </c>
      <c r="E514" s="25">
        <v>0</v>
      </c>
      <c r="F514" s="25">
        <v>0</v>
      </c>
      <c r="G514" s="25">
        <v>0</v>
      </c>
      <c r="H514" s="25">
        <v>0</v>
      </c>
      <c r="I514" s="25">
        <v>0</v>
      </c>
      <c r="J514" s="25">
        <v>0</v>
      </c>
      <c r="K514" s="25">
        <v>0</v>
      </c>
      <c r="L514" s="25">
        <v>0</v>
      </c>
      <c r="M514" s="25">
        <v>16000</v>
      </c>
      <c r="N514" s="25">
        <v>0</v>
      </c>
      <c r="O514" s="25">
        <v>0</v>
      </c>
      <c r="P514" s="25">
        <v>0</v>
      </c>
      <c r="Q514" s="25">
        <v>0</v>
      </c>
      <c r="R514" s="25">
        <v>0</v>
      </c>
      <c r="S514" s="25">
        <v>0</v>
      </c>
      <c r="T514" s="25">
        <v>0</v>
      </c>
      <c r="U514" s="25">
        <v>0</v>
      </c>
      <c r="V514" s="25">
        <v>230</v>
      </c>
      <c r="W514" s="25">
        <v>1000</v>
      </c>
      <c r="X514" s="25" t="s">
        <v>191</v>
      </c>
      <c r="Y514" s="25" t="s">
        <v>212</v>
      </c>
    </row>
    <row r="515" spans="1:32" s="26" customFormat="1" ht="12.75" customHeight="1" x14ac:dyDescent="0.25">
      <c r="A515" s="27" t="s">
        <v>1733</v>
      </c>
      <c r="B515" s="5" t="s">
        <v>2041</v>
      </c>
      <c r="C515" s="25">
        <v>0</v>
      </c>
      <c r="D515" s="25">
        <v>0</v>
      </c>
      <c r="E515" s="25">
        <v>0</v>
      </c>
      <c r="F515" s="25">
        <v>0</v>
      </c>
      <c r="G515" s="25">
        <v>0</v>
      </c>
      <c r="H515" s="25">
        <v>0</v>
      </c>
      <c r="I515" s="25">
        <v>0</v>
      </c>
      <c r="J515" s="25">
        <v>0</v>
      </c>
      <c r="K515" s="25">
        <v>0</v>
      </c>
      <c r="L515" s="25">
        <v>0</v>
      </c>
      <c r="M515" s="25">
        <v>240115</v>
      </c>
      <c r="N515" s="25">
        <v>5000</v>
      </c>
      <c r="O515" s="25">
        <v>0</v>
      </c>
      <c r="P515" s="25">
        <v>15000</v>
      </c>
      <c r="Q515" s="25">
        <v>0</v>
      </c>
      <c r="R515" s="25">
        <v>0</v>
      </c>
      <c r="S515" s="25">
        <v>0</v>
      </c>
      <c r="T515" s="25">
        <v>0</v>
      </c>
      <c r="U515" s="25">
        <v>0</v>
      </c>
      <c r="V515" s="25">
        <v>0</v>
      </c>
      <c r="W515" s="25">
        <v>0</v>
      </c>
      <c r="X515" s="25" t="s">
        <v>191</v>
      </c>
      <c r="Y515" s="25" t="s">
        <v>205</v>
      </c>
    </row>
    <row r="516" spans="1:32" s="26" customFormat="1" ht="12.75" customHeight="1" x14ac:dyDescent="0.25">
      <c r="A516" s="27" t="s">
        <v>1736</v>
      </c>
      <c r="B516" s="26" t="s">
        <v>1737</v>
      </c>
      <c r="C516" s="25">
        <v>0</v>
      </c>
      <c r="D516" s="25">
        <v>0</v>
      </c>
      <c r="E516" s="25">
        <v>0</v>
      </c>
      <c r="F516" s="25">
        <v>0</v>
      </c>
      <c r="G516" s="25">
        <v>0</v>
      </c>
      <c r="H516" s="25">
        <v>0</v>
      </c>
      <c r="I516" s="25">
        <v>0</v>
      </c>
      <c r="J516" s="25">
        <v>0</v>
      </c>
      <c r="K516" s="25">
        <v>0</v>
      </c>
      <c r="L516" s="25">
        <v>0</v>
      </c>
      <c r="M516" s="25">
        <v>0</v>
      </c>
      <c r="N516" s="25">
        <v>0</v>
      </c>
      <c r="O516" s="25">
        <v>0</v>
      </c>
      <c r="P516" s="25">
        <v>0</v>
      </c>
      <c r="Q516" s="25">
        <v>0</v>
      </c>
      <c r="R516" s="25">
        <v>0</v>
      </c>
      <c r="S516" s="25">
        <v>0</v>
      </c>
      <c r="T516" s="25">
        <v>0</v>
      </c>
      <c r="U516" s="25">
        <v>0</v>
      </c>
      <c r="V516" s="25">
        <v>0</v>
      </c>
      <c r="W516" s="25">
        <v>0</v>
      </c>
      <c r="X516" s="25" t="s">
        <v>191</v>
      </c>
      <c r="Y516" s="25" t="s">
        <v>249</v>
      </c>
    </row>
    <row r="517" spans="1:32" s="19" customFormat="1" ht="12.75" customHeight="1" x14ac:dyDescent="0.3">
      <c r="A517" s="5"/>
      <c r="B517" s="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4"/>
      <c r="AB517" s="25"/>
      <c r="AC517" s="25"/>
      <c r="AD517" s="50"/>
      <c r="AE517" s="50"/>
      <c r="AF517" s="50"/>
    </row>
    <row r="518" spans="1:32" s="8" customFormat="1" ht="12.75" customHeight="1" x14ac:dyDescent="0.3">
      <c r="A518" s="166" t="s">
        <v>2042</v>
      </c>
      <c r="B518" s="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3"/>
      <c r="AA518" s="24"/>
      <c r="AB518" s="23"/>
      <c r="AC518" s="23"/>
      <c r="AD518" s="17"/>
      <c r="AE518" s="17"/>
      <c r="AF518" s="17"/>
    </row>
    <row r="519" spans="1:32" s="8" customFormat="1" ht="12.75" customHeight="1" x14ac:dyDescent="0.3">
      <c r="A519" s="5" t="s">
        <v>2043</v>
      </c>
      <c r="B519" s="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3"/>
      <c r="AA519" s="24"/>
      <c r="AB519" s="23"/>
      <c r="AC519" s="23"/>
      <c r="AD519" s="17"/>
      <c r="AE519" s="17"/>
      <c r="AF519" s="17"/>
    </row>
    <row r="520" spans="1:32" s="8" customFormat="1" ht="13" x14ac:dyDescent="0.3">
      <c r="A520" s="5"/>
      <c r="B520" s="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3"/>
      <c r="AA520" s="24"/>
      <c r="AB520" s="23"/>
      <c r="AC520" s="23"/>
      <c r="AD520" s="17"/>
      <c r="AE520" s="17"/>
      <c r="AF520" s="17"/>
    </row>
    <row r="521" spans="1:32" s="8" customFormat="1" ht="13" x14ac:dyDescent="0.3">
      <c r="A521" s="5"/>
      <c r="B521" s="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3"/>
      <c r="AA521" s="24"/>
      <c r="AB521" s="23"/>
      <c r="AC521" s="23"/>
      <c r="AD521" s="17"/>
      <c r="AE521" s="17"/>
      <c r="AF521" s="17"/>
    </row>
    <row r="522" spans="1:32" s="8" customFormat="1" ht="13" x14ac:dyDescent="0.3">
      <c r="A522" s="5"/>
      <c r="B522" s="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3"/>
      <c r="AA522" s="24"/>
      <c r="AB522" s="23"/>
      <c r="AC522" s="23"/>
      <c r="AD522" s="17"/>
      <c r="AE522" s="17"/>
      <c r="AF522" s="17"/>
    </row>
    <row r="523" spans="1:32" s="8" customFormat="1" ht="13" x14ac:dyDescent="0.3">
      <c r="A523" s="5"/>
      <c r="B523" s="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3"/>
      <c r="AA523" s="24"/>
      <c r="AB523" s="23"/>
      <c r="AC523" s="23"/>
      <c r="AD523" s="17"/>
      <c r="AE523" s="17"/>
      <c r="AF523" s="17"/>
    </row>
    <row r="524" spans="1:32" s="8" customFormat="1" ht="13" x14ac:dyDescent="0.3">
      <c r="A524" s="5"/>
      <c r="B524" s="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3"/>
      <c r="AA524" s="24"/>
      <c r="AB524" s="23"/>
      <c r="AC524" s="23"/>
      <c r="AD524" s="17"/>
      <c r="AE524" s="17"/>
      <c r="AF524" s="17"/>
    </row>
    <row r="525" spans="1:32" s="8" customFormat="1" ht="13" x14ac:dyDescent="0.3">
      <c r="A525" s="5"/>
      <c r="B525" s="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3"/>
      <c r="AA525" s="24"/>
      <c r="AB525" s="23"/>
      <c r="AC525" s="23"/>
      <c r="AD525" s="17"/>
      <c r="AE525" s="17"/>
      <c r="AF525" s="17"/>
    </row>
    <row r="526" spans="1:32" s="8" customFormat="1" ht="13" x14ac:dyDescent="0.3">
      <c r="A526" s="5"/>
      <c r="B526" s="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3"/>
      <c r="AA526" s="24"/>
      <c r="AB526" s="23"/>
      <c r="AC526" s="23"/>
      <c r="AD526" s="17"/>
      <c r="AE526" s="17"/>
      <c r="AF526" s="17"/>
    </row>
    <row r="527" spans="1:32" s="8" customFormat="1" ht="13" x14ac:dyDescent="0.3">
      <c r="A527" s="5"/>
      <c r="B527" s="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3"/>
      <c r="AA527" s="24"/>
      <c r="AB527" s="23"/>
      <c r="AC527" s="23"/>
      <c r="AD527" s="17"/>
      <c r="AE527" s="17"/>
      <c r="AF527" s="17"/>
    </row>
    <row r="528" spans="1:32" s="8" customFormat="1" ht="13" x14ac:dyDescent="0.3">
      <c r="A528" s="5"/>
      <c r="B528" s="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3"/>
      <c r="AA528" s="24"/>
      <c r="AB528" s="23"/>
      <c r="AC528" s="23"/>
      <c r="AD528" s="17"/>
      <c r="AE528" s="17"/>
      <c r="AF528" s="17"/>
    </row>
    <row r="529" spans="1:32" s="8" customFormat="1" ht="13" x14ac:dyDescent="0.3">
      <c r="A529" s="5"/>
      <c r="B529" s="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3"/>
      <c r="AA529" s="24"/>
      <c r="AB529" s="23"/>
      <c r="AC529" s="23"/>
      <c r="AD529" s="17"/>
      <c r="AE529" s="17"/>
      <c r="AF529" s="17"/>
    </row>
    <row r="530" spans="1:32" s="8" customFormat="1" ht="13" x14ac:dyDescent="0.3">
      <c r="A530" s="5"/>
      <c r="B530" s="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3"/>
      <c r="AA530" s="24"/>
      <c r="AB530" s="23"/>
      <c r="AC530" s="23"/>
      <c r="AD530" s="17"/>
      <c r="AE530" s="17"/>
      <c r="AF530" s="17"/>
    </row>
    <row r="531" spans="1:32" s="8" customFormat="1" ht="13" x14ac:dyDescent="0.3">
      <c r="A531" s="5"/>
      <c r="B531" s="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3"/>
      <c r="AA531" s="24"/>
      <c r="AB531" s="23"/>
      <c r="AC531" s="23"/>
      <c r="AD531" s="17"/>
      <c r="AE531" s="17"/>
      <c r="AF531" s="17"/>
    </row>
    <row r="532" spans="1:32" s="8" customFormat="1" ht="13" x14ac:dyDescent="0.3">
      <c r="A532" s="5"/>
      <c r="B532" s="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3"/>
      <c r="AA532" s="24"/>
      <c r="AB532" s="23"/>
      <c r="AC532" s="23"/>
      <c r="AD532" s="17"/>
      <c r="AE532" s="17"/>
      <c r="AF532" s="17"/>
    </row>
    <row r="533" spans="1:32" s="8" customFormat="1" x14ac:dyDescent="0.25">
      <c r="A533" s="166"/>
      <c r="B533" s="166"/>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17"/>
      <c r="AE533" s="17"/>
      <c r="AF533" s="17"/>
    </row>
    <row r="534" spans="1:32" s="8" customFormat="1" x14ac:dyDescent="0.25">
      <c r="A534" s="166"/>
      <c r="B534" s="166"/>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17"/>
      <c r="AE534" s="17"/>
      <c r="AF534" s="17"/>
    </row>
    <row r="535" spans="1:32" s="8" customFormat="1" x14ac:dyDescent="0.25">
      <c r="A535" s="166"/>
      <c r="B535" s="166"/>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17"/>
      <c r="AE535" s="17"/>
      <c r="AF535" s="17"/>
    </row>
    <row r="536" spans="1:32" s="8" customFormat="1" x14ac:dyDescent="0.25">
      <c r="A536" s="166"/>
      <c r="B536" s="166"/>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17"/>
      <c r="AE536" s="17"/>
      <c r="AF536" s="17"/>
    </row>
    <row r="537" spans="1:32" s="8" customFormat="1" x14ac:dyDescent="0.25">
      <c r="A537" s="166"/>
      <c r="B537" s="166"/>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17"/>
      <c r="AE537" s="17"/>
      <c r="AF537" s="17"/>
    </row>
  </sheetData>
  <mergeCells count="2">
    <mergeCell ref="A3:B3"/>
    <mergeCell ref="A1:Y1"/>
  </mergeCells>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expression" priority="4" id="{CD641948-22A4-4C1B-B0A4-6379B3857882}">
            <xm:f>C517&lt;&gt;'https://www.gov.uk/government/uploads/system/uploads/attachment_data/file/459152/[Borrowing_and_Investment_Live_Table_Q1_2015_16.xlsx]LA Borrowing 14-15'!#REF!</xm:f>
            <x14:dxf>
              <fill>
                <patternFill>
                  <bgColor rgb="FFFF0000"/>
                </patternFill>
              </fill>
            </x14:dxf>
          </x14:cfRule>
          <xm:sqref>C517:W532</xm:sqref>
        </x14:conditionalFormatting>
        <x14:conditionalFormatting xmlns:xm="http://schemas.microsoft.com/office/excel/2006/main">
          <x14:cfRule type="expression" priority="1" id="{21165315-243B-41A0-9854-E24A7BFF67E4}">
            <xm:f>C12&lt;&gt;'https://www.gov.uk/government/uploads/system/uploads/attachment_data/file/459152/[Borrowing_and_Investment_Live_Table_Q1_2015_16.xlsx]LA Borrowing 14-15'!#REF!</xm:f>
            <x14:dxf>
              <fill>
                <patternFill>
                  <bgColor rgb="FFFF0000"/>
                </patternFill>
              </fill>
            </x14:dxf>
          </x14:cfRule>
          <xm:sqref>C12:W516</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sheetPr>
  <dimension ref="A1:AD533"/>
  <sheetViews>
    <sheetView showGridLines="0" zoomScale="70" zoomScaleNormal="70" workbookViewId="0">
      <pane xSplit="2" ySplit="11" topLeftCell="G511" activePane="bottomRight" state="frozen"/>
      <selection pane="topRight" activeCell="R3" sqref="R3"/>
      <selection pane="bottomLeft" activeCell="R3" sqref="R3"/>
      <selection pane="bottomRight" activeCell="R3" sqref="R3"/>
    </sheetView>
  </sheetViews>
  <sheetFormatPr defaultColWidth="34.81640625" defaultRowHeight="12.5" x14ac:dyDescent="0.25"/>
  <cols>
    <col min="1" max="1" width="12.1796875" style="5" customWidth="1"/>
    <col min="2" max="2" width="55.81640625" style="5" customWidth="1"/>
    <col min="3" max="30" width="12.1796875" style="5" customWidth="1"/>
    <col min="31" max="16384" width="34.81640625" style="5"/>
  </cols>
  <sheetData>
    <row r="1" spans="1:30" ht="13" x14ac:dyDescent="0.3">
      <c r="A1" s="285" t="s">
        <v>2044</v>
      </c>
      <c r="B1" s="285"/>
      <c r="C1" s="285"/>
      <c r="D1" s="285"/>
      <c r="E1" s="285"/>
      <c r="F1" s="285"/>
      <c r="G1" s="285"/>
      <c r="H1" s="285"/>
      <c r="I1" s="285"/>
      <c r="J1" s="285"/>
      <c r="K1" s="285"/>
      <c r="L1" s="285"/>
      <c r="M1" s="285"/>
      <c r="N1" s="285"/>
      <c r="O1" s="285"/>
      <c r="P1" s="285"/>
      <c r="Q1" s="285"/>
    </row>
    <row r="3" spans="1:30" ht="12.75" customHeight="1" x14ac:dyDescent="0.25">
      <c r="A3" s="262" t="s">
        <v>185</v>
      </c>
      <c r="C3" s="19"/>
      <c r="D3" s="19"/>
      <c r="E3" s="19"/>
      <c r="F3" s="19"/>
      <c r="G3" s="19"/>
      <c r="H3" s="19"/>
      <c r="I3" s="19"/>
      <c r="J3" s="19"/>
      <c r="K3" s="19"/>
      <c r="L3" s="19"/>
      <c r="M3" s="19"/>
      <c r="N3" s="19"/>
      <c r="O3" s="19"/>
      <c r="P3" s="6"/>
      <c r="Q3" s="6"/>
    </row>
    <row r="4" spans="1:30" s="67" customFormat="1" ht="70.5" customHeight="1" x14ac:dyDescent="0.3">
      <c r="A4" s="100" t="s">
        <v>186</v>
      </c>
      <c r="B4" s="119" t="s">
        <v>1892</v>
      </c>
      <c r="C4" s="121" t="s">
        <v>136</v>
      </c>
      <c r="D4" s="121" t="s">
        <v>138</v>
      </c>
      <c r="E4" s="121" t="s">
        <v>139</v>
      </c>
      <c r="F4" s="121" t="s">
        <v>140</v>
      </c>
      <c r="G4" s="121" t="s">
        <v>141</v>
      </c>
      <c r="H4" s="121" t="s">
        <v>142</v>
      </c>
      <c r="I4" s="121" t="s">
        <v>98</v>
      </c>
      <c r="J4" s="121" t="s">
        <v>100</v>
      </c>
      <c r="K4" s="121" t="s">
        <v>144</v>
      </c>
      <c r="L4" s="121" t="s">
        <v>145</v>
      </c>
      <c r="M4" s="121" t="s">
        <v>147</v>
      </c>
      <c r="N4" s="122" t="s">
        <v>149</v>
      </c>
      <c r="O4" s="121" t="s">
        <v>152</v>
      </c>
      <c r="P4" s="121" t="s">
        <v>201</v>
      </c>
      <c r="Q4" s="121" t="s">
        <v>200</v>
      </c>
    </row>
    <row r="5" spans="1:30" s="53" customFormat="1" ht="12.75" customHeight="1" x14ac:dyDescent="0.3">
      <c r="A5" s="97" t="s">
        <v>2045</v>
      </c>
      <c r="B5" s="97" t="s">
        <v>168</v>
      </c>
      <c r="C5" s="98">
        <v>12082569.431120001</v>
      </c>
      <c r="D5" s="98">
        <v>1782019</v>
      </c>
      <c r="E5" s="98">
        <v>671344</v>
      </c>
      <c r="F5" s="98">
        <v>742255</v>
      </c>
      <c r="G5" s="98">
        <v>22803</v>
      </c>
      <c r="H5" s="98">
        <v>481171</v>
      </c>
      <c r="I5" s="98">
        <v>36836</v>
      </c>
      <c r="J5" s="98">
        <v>1039731</v>
      </c>
      <c r="K5" s="98">
        <v>495111</v>
      </c>
      <c r="L5" s="98">
        <v>6272440.75416</v>
      </c>
      <c r="M5" s="98">
        <v>2367251</v>
      </c>
      <c r="N5" s="98">
        <v>3425424</v>
      </c>
      <c r="O5" s="98">
        <v>6978708</v>
      </c>
      <c r="P5" s="98"/>
      <c r="Q5" s="98"/>
    </row>
    <row r="6" spans="1:30" s="53" customFormat="1" ht="12.75" customHeight="1" x14ac:dyDescent="0.3">
      <c r="A6" s="95" t="s">
        <v>191</v>
      </c>
      <c r="B6" s="95" t="s">
        <v>2046</v>
      </c>
      <c r="C6" s="96">
        <v>10720348.431120001</v>
      </c>
      <c r="D6" s="96">
        <v>1689019</v>
      </c>
      <c r="E6" s="96">
        <v>671344</v>
      </c>
      <c r="F6" s="96">
        <v>713255</v>
      </c>
      <c r="G6" s="96">
        <v>22803</v>
      </c>
      <c r="H6" s="96">
        <v>471171</v>
      </c>
      <c r="I6" s="96">
        <v>36769</v>
      </c>
      <c r="J6" s="96">
        <v>1039731</v>
      </c>
      <c r="K6" s="96">
        <v>458167</v>
      </c>
      <c r="L6" s="96">
        <v>5857028.75416</v>
      </c>
      <c r="M6" s="96">
        <v>1811239</v>
      </c>
      <c r="N6" s="96">
        <v>3219018</v>
      </c>
      <c r="O6" s="96">
        <v>6271128</v>
      </c>
      <c r="P6" s="96"/>
      <c r="Q6" s="96"/>
    </row>
    <row r="7" spans="1:30" s="53" customFormat="1" ht="12.75" customHeight="1" x14ac:dyDescent="0.3">
      <c r="A7" s="95" t="s">
        <v>193</v>
      </c>
      <c r="B7" s="95" t="s">
        <v>1888</v>
      </c>
      <c r="C7" s="96">
        <v>895797</v>
      </c>
      <c r="D7" s="96">
        <v>28250</v>
      </c>
      <c r="E7" s="96">
        <v>0</v>
      </c>
      <c r="F7" s="96">
        <v>20000</v>
      </c>
      <c r="G7" s="96">
        <v>0</v>
      </c>
      <c r="H7" s="96">
        <v>0</v>
      </c>
      <c r="I7" s="96">
        <v>0</v>
      </c>
      <c r="J7" s="96">
        <v>0</v>
      </c>
      <c r="K7" s="96">
        <v>8269</v>
      </c>
      <c r="L7" s="96">
        <v>384738</v>
      </c>
      <c r="M7" s="96">
        <v>550987</v>
      </c>
      <c r="N7" s="96">
        <v>100519</v>
      </c>
      <c r="O7" s="96">
        <v>514600</v>
      </c>
      <c r="P7" s="96"/>
      <c r="Q7" s="96"/>
    </row>
    <row r="8" spans="1:30" s="53" customFormat="1" ht="12.75" customHeight="1" x14ac:dyDescent="0.3">
      <c r="A8" s="95" t="s">
        <v>195</v>
      </c>
      <c r="B8" s="95" t="s">
        <v>1889</v>
      </c>
      <c r="C8" s="96">
        <v>348977</v>
      </c>
      <c r="D8" s="96">
        <v>64750</v>
      </c>
      <c r="E8" s="96">
        <v>0</v>
      </c>
      <c r="F8" s="96">
        <v>9000</v>
      </c>
      <c r="G8" s="96">
        <v>0</v>
      </c>
      <c r="H8" s="96">
        <v>10000</v>
      </c>
      <c r="I8" s="96">
        <v>67</v>
      </c>
      <c r="J8" s="96">
        <v>0</v>
      </c>
      <c r="K8" s="96">
        <v>28675</v>
      </c>
      <c r="L8" s="96">
        <v>27950</v>
      </c>
      <c r="M8" s="96">
        <v>5025</v>
      </c>
      <c r="N8" s="96">
        <v>105887</v>
      </c>
      <c r="O8" s="96">
        <v>192980</v>
      </c>
      <c r="P8" s="96"/>
      <c r="Q8" s="96"/>
    </row>
    <row r="9" spans="1:30" s="53" customFormat="1" ht="12.75" customHeight="1" x14ac:dyDescent="0.3">
      <c r="A9" s="95" t="s">
        <v>197</v>
      </c>
      <c r="B9" s="95" t="s">
        <v>1890</v>
      </c>
      <c r="C9" s="96">
        <v>117447</v>
      </c>
      <c r="D9" s="96">
        <v>0</v>
      </c>
      <c r="E9" s="96">
        <v>0</v>
      </c>
      <c r="F9" s="96">
        <v>0</v>
      </c>
      <c r="G9" s="96">
        <v>0</v>
      </c>
      <c r="H9" s="96">
        <v>0</v>
      </c>
      <c r="I9" s="96">
        <v>0</v>
      </c>
      <c r="J9" s="96">
        <v>0</v>
      </c>
      <c r="K9" s="96">
        <v>0</v>
      </c>
      <c r="L9" s="96">
        <v>2724</v>
      </c>
      <c r="M9" s="96">
        <v>0</v>
      </c>
      <c r="N9" s="96">
        <v>0</v>
      </c>
      <c r="O9" s="96">
        <v>0</v>
      </c>
      <c r="P9" s="96"/>
      <c r="Q9" s="96"/>
    </row>
    <row r="10" spans="1:30" s="59" customFormat="1" ht="12.75" customHeight="1" x14ac:dyDescent="0.3">
      <c r="A10" s="60"/>
      <c r="B10" s="40"/>
      <c r="C10" s="40" t="s">
        <v>160</v>
      </c>
      <c r="D10" s="64" t="s">
        <v>160</v>
      </c>
      <c r="E10" s="64" t="s">
        <v>160</v>
      </c>
      <c r="F10" s="64" t="s">
        <v>160</v>
      </c>
      <c r="G10" s="64" t="s">
        <v>160</v>
      </c>
      <c r="H10" s="64" t="s">
        <v>160</v>
      </c>
      <c r="I10" s="64" t="s">
        <v>160</v>
      </c>
      <c r="J10" s="64" t="s">
        <v>160</v>
      </c>
      <c r="K10" s="64" t="s">
        <v>160</v>
      </c>
      <c r="L10" s="64" t="s">
        <v>160</v>
      </c>
      <c r="M10" s="64" t="s">
        <v>160</v>
      </c>
      <c r="N10" s="64" t="s">
        <v>160</v>
      </c>
      <c r="O10" s="64" t="s">
        <v>160</v>
      </c>
      <c r="P10" s="64"/>
      <c r="Q10" s="65"/>
    </row>
    <row r="11" spans="1:30" s="57" customFormat="1" ht="59.25" customHeight="1" x14ac:dyDescent="0.3">
      <c r="A11" s="100" t="s">
        <v>186</v>
      </c>
      <c r="B11" s="100" t="s">
        <v>187</v>
      </c>
      <c r="C11" s="127" t="s">
        <v>136</v>
      </c>
      <c r="D11" s="127" t="s">
        <v>138</v>
      </c>
      <c r="E11" s="127" t="s">
        <v>139</v>
      </c>
      <c r="F11" s="127" t="s">
        <v>140</v>
      </c>
      <c r="G11" s="127" t="s">
        <v>141</v>
      </c>
      <c r="H11" s="127" t="s">
        <v>142</v>
      </c>
      <c r="I11" s="127" t="s">
        <v>98</v>
      </c>
      <c r="J11" s="127" t="s">
        <v>100</v>
      </c>
      <c r="K11" s="127" t="s">
        <v>144</v>
      </c>
      <c r="L11" s="127" t="s">
        <v>145</v>
      </c>
      <c r="M11" s="127" t="s">
        <v>147</v>
      </c>
      <c r="N11" s="127" t="s">
        <v>149</v>
      </c>
      <c r="O11" s="127" t="s">
        <v>152</v>
      </c>
      <c r="P11" s="100" t="s">
        <v>200</v>
      </c>
      <c r="Q11" s="100" t="s">
        <v>201</v>
      </c>
    </row>
    <row r="12" spans="1:30" s="27" customFormat="1" ht="12.75" customHeight="1" x14ac:dyDescent="0.25">
      <c r="A12" s="23" t="s">
        <v>489</v>
      </c>
      <c r="B12" s="23" t="s">
        <v>1893</v>
      </c>
      <c r="C12" s="25">
        <v>1756</v>
      </c>
      <c r="D12" s="25">
        <v>0</v>
      </c>
      <c r="E12" s="25">
        <v>0</v>
      </c>
      <c r="F12" s="25">
        <v>0</v>
      </c>
      <c r="G12" s="25">
        <v>0</v>
      </c>
      <c r="H12" s="25">
        <v>0</v>
      </c>
      <c r="I12" s="25">
        <v>0</v>
      </c>
      <c r="J12" s="25">
        <v>0</v>
      </c>
      <c r="K12" s="25">
        <v>0</v>
      </c>
      <c r="L12" s="25">
        <v>0</v>
      </c>
      <c r="M12" s="25">
        <v>0</v>
      </c>
      <c r="N12" s="25">
        <v>0</v>
      </c>
      <c r="O12" s="25">
        <v>1500</v>
      </c>
      <c r="P12" s="23" t="s">
        <v>205</v>
      </c>
      <c r="Q12" s="23" t="s">
        <v>195</v>
      </c>
      <c r="R12" s="31"/>
      <c r="S12" s="31"/>
      <c r="T12" s="31"/>
      <c r="U12" s="31"/>
      <c r="V12" s="31"/>
      <c r="W12" s="31"/>
      <c r="X12" s="31"/>
      <c r="Y12" s="31"/>
      <c r="Z12" s="31"/>
      <c r="AA12" s="31"/>
      <c r="AB12" s="32"/>
      <c r="AC12" s="32"/>
      <c r="AD12" s="32"/>
    </row>
    <row r="13" spans="1:30" s="27" customFormat="1" ht="12.75" customHeight="1" x14ac:dyDescent="0.25">
      <c r="A13" s="23" t="s">
        <v>207</v>
      </c>
      <c r="B13" s="23" t="s">
        <v>1894</v>
      </c>
      <c r="C13" s="25">
        <v>29050</v>
      </c>
      <c r="D13" s="25">
        <v>0</v>
      </c>
      <c r="E13" s="25">
        <v>0</v>
      </c>
      <c r="F13" s="25">
        <v>0</v>
      </c>
      <c r="G13" s="25">
        <v>0</v>
      </c>
      <c r="H13" s="25">
        <v>0</v>
      </c>
      <c r="I13" s="25">
        <v>0</v>
      </c>
      <c r="J13" s="25">
        <v>0</v>
      </c>
      <c r="K13" s="25">
        <v>0</v>
      </c>
      <c r="L13" s="25">
        <v>0</v>
      </c>
      <c r="M13" s="25">
        <v>0</v>
      </c>
      <c r="N13" s="25">
        <v>0</v>
      </c>
      <c r="O13" s="25">
        <v>0</v>
      </c>
      <c r="P13" s="23" t="s">
        <v>205</v>
      </c>
      <c r="Q13" s="23" t="s">
        <v>193</v>
      </c>
      <c r="R13" s="31"/>
      <c r="S13" s="31"/>
      <c r="T13" s="31"/>
      <c r="U13" s="31"/>
      <c r="V13" s="31"/>
      <c r="W13" s="31"/>
      <c r="X13" s="31"/>
      <c r="Y13" s="31"/>
      <c r="Z13" s="31"/>
      <c r="AA13" s="31"/>
      <c r="AB13" s="32"/>
      <c r="AC13" s="32"/>
      <c r="AD13" s="32"/>
    </row>
    <row r="14" spans="1:30" s="27" customFormat="1" ht="12.75" customHeight="1" x14ac:dyDescent="0.25">
      <c r="A14" s="23" t="s">
        <v>210</v>
      </c>
      <c r="B14" s="23" t="s">
        <v>211</v>
      </c>
      <c r="C14" s="25">
        <v>6000</v>
      </c>
      <c r="D14" s="25">
        <v>2000</v>
      </c>
      <c r="E14" s="25">
        <v>0</v>
      </c>
      <c r="F14" s="25">
        <v>0</v>
      </c>
      <c r="G14" s="25">
        <v>0</v>
      </c>
      <c r="H14" s="25">
        <v>0</v>
      </c>
      <c r="I14" s="25">
        <v>0</v>
      </c>
      <c r="J14" s="25">
        <v>0</v>
      </c>
      <c r="K14" s="25">
        <v>0</v>
      </c>
      <c r="L14" s="25">
        <v>4670</v>
      </c>
      <c r="M14" s="25">
        <v>0</v>
      </c>
      <c r="N14" s="25">
        <v>730</v>
      </c>
      <c r="O14" s="25">
        <v>2000</v>
      </c>
      <c r="P14" s="23" t="s">
        <v>212</v>
      </c>
      <c r="Q14" s="23" t="s">
        <v>191</v>
      </c>
      <c r="R14" s="31"/>
      <c r="S14" s="31"/>
      <c r="T14" s="31"/>
      <c r="U14" s="31"/>
      <c r="V14" s="31"/>
      <c r="W14" s="31"/>
      <c r="X14" s="31"/>
      <c r="Y14" s="31"/>
      <c r="Z14" s="31"/>
      <c r="AA14" s="31"/>
      <c r="AB14" s="32"/>
      <c r="AC14" s="32"/>
      <c r="AD14" s="32"/>
    </row>
    <row r="15" spans="1:30" s="27" customFormat="1" ht="12.75" customHeight="1" x14ac:dyDescent="0.25">
      <c r="A15" s="23" t="s">
        <v>214</v>
      </c>
      <c r="B15" s="23" t="s">
        <v>215</v>
      </c>
      <c r="C15" s="25">
        <v>2472</v>
      </c>
      <c r="D15" s="25">
        <v>0</v>
      </c>
      <c r="E15" s="25">
        <v>0</v>
      </c>
      <c r="F15" s="25">
        <v>0</v>
      </c>
      <c r="G15" s="25">
        <v>0</v>
      </c>
      <c r="H15" s="25">
        <v>0</v>
      </c>
      <c r="I15" s="25">
        <v>0</v>
      </c>
      <c r="J15" s="25">
        <v>0</v>
      </c>
      <c r="K15" s="25">
        <v>0</v>
      </c>
      <c r="L15" s="25">
        <v>5655</v>
      </c>
      <c r="M15" s="25">
        <v>0</v>
      </c>
      <c r="N15" s="25">
        <v>1745</v>
      </c>
      <c r="O15" s="25">
        <v>0</v>
      </c>
      <c r="P15" s="23" t="s">
        <v>212</v>
      </c>
      <c r="Q15" s="23" t="s">
        <v>191</v>
      </c>
      <c r="R15" s="31"/>
      <c r="S15" s="31"/>
      <c r="T15" s="31"/>
      <c r="U15" s="31"/>
      <c r="V15" s="31"/>
      <c r="W15" s="31"/>
      <c r="X15" s="31"/>
      <c r="Y15" s="31"/>
      <c r="Z15" s="31"/>
      <c r="AA15" s="31"/>
      <c r="AB15" s="32"/>
      <c r="AC15" s="32"/>
      <c r="AD15" s="32"/>
    </row>
    <row r="16" spans="1:30" s="27" customFormat="1" ht="12.75" customHeight="1" x14ac:dyDescent="0.25">
      <c r="A16" s="23" t="s">
        <v>217</v>
      </c>
      <c r="B16" s="23" t="s">
        <v>218</v>
      </c>
      <c r="C16" s="25">
        <v>15091</v>
      </c>
      <c r="D16" s="25">
        <v>0</v>
      </c>
      <c r="E16" s="25">
        <v>0</v>
      </c>
      <c r="F16" s="25">
        <v>0</v>
      </c>
      <c r="G16" s="25">
        <v>0</v>
      </c>
      <c r="H16" s="25">
        <v>0</v>
      </c>
      <c r="I16" s="25">
        <v>0</v>
      </c>
      <c r="J16" s="25">
        <v>0</v>
      </c>
      <c r="K16" s="25">
        <v>0</v>
      </c>
      <c r="L16" s="25">
        <v>3245</v>
      </c>
      <c r="M16" s="25">
        <v>0</v>
      </c>
      <c r="N16" s="25">
        <v>0</v>
      </c>
      <c r="O16" s="25">
        <v>0</v>
      </c>
      <c r="P16" s="23" t="s">
        <v>212</v>
      </c>
      <c r="Q16" s="23" t="s">
        <v>191</v>
      </c>
      <c r="R16" s="31"/>
      <c r="S16" s="31"/>
      <c r="T16" s="31"/>
      <c r="U16" s="31"/>
      <c r="V16" s="31"/>
      <c r="W16" s="31"/>
      <c r="X16" s="31"/>
      <c r="Y16" s="31"/>
      <c r="Z16" s="31"/>
      <c r="AA16" s="31"/>
      <c r="AB16" s="32"/>
      <c r="AC16" s="32"/>
      <c r="AD16" s="32"/>
    </row>
    <row r="17" spans="1:30" s="27" customFormat="1" ht="12.75" customHeight="1" x14ac:dyDescent="0.25">
      <c r="A17" s="23" t="s">
        <v>220</v>
      </c>
      <c r="B17" s="23" t="s">
        <v>1895</v>
      </c>
      <c r="C17" s="25">
        <v>9137</v>
      </c>
      <c r="D17" s="25">
        <v>0</v>
      </c>
      <c r="E17" s="25">
        <v>0</v>
      </c>
      <c r="F17" s="25">
        <v>0</v>
      </c>
      <c r="G17" s="25">
        <v>0</v>
      </c>
      <c r="H17" s="25">
        <v>0</v>
      </c>
      <c r="I17" s="25">
        <v>0</v>
      </c>
      <c r="J17" s="25">
        <v>0</v>
      </c>
      <c r="K17" s="25">
        <v>0</v>
      </c>
      <c r="L17" s="25">
        <v>0</v>
      </c>
      <c r="M17" s="25">
        <v>5000</v>
      </c>
      <c r="N17" s="25">
        <v>0</v>
      </c>
      <c r="O17" s="25">
        <v>0</v>
      </c>
      <c r="P17" s="23" t="s">
        <v>205</v>
      </c>
      <c r="Q17" s="23" t="s">
        <v>195</v>
      </c>
      <c r="R17" s="31"/>
      <c r="S17" s="31"/>
      <c r="T17" s="31"/>
      <c r="U17" s="31"/>
      <c r="V17" s="31"/>
      <c r="W17" s="31"/>
      <c r="X17" s="31"/>
      <c r="Y17" s="31"/>
      <c r="Z17" s="31"/>
      <c r="AA17" s="31"/>
      <c r="AB17" s="32"/>
      <c r="AC17" s="32"/>
      <c r="AD17" s="32"/>
    </row>
    <row r="18" spans="1:30" s="27" customFormat="1" ht="12.75" customHeight="1" x14ac:dyDescent="0.25">
      <c r="A18" s="23" t="s">
        <v>223</v>
      </c>
      <c r="B18" s="23" t="s">
        <v>1896</v>
      </c>
      <c r="C18" s="25">
        <v>26845</v>
      </c>
      <c r="D18" s="25">
        <v>0</v>
      </c>
      <c r="E18" s="25">
        <v>0</v>
      </c>
      <c r="F18" s="25">
        <v>20000</v>
      </c>
      <c r="G18" s="25">
        <v>0</v>
      </c>
      <c r="H18" s="25">
        <v>0</v>
      </c>
      <c r="I18" s="25">
        <v>0</v>
      </c>
      <c r="J18" s="25">
        <v>0</v>
      </c>
      <c r="K18" s="25">
        <v>0</v>
      </c>
      <c r="L18" s="25">
        <v>0</v>
      </c>
      <c r="M18" s="25">
        <v>0</v>
      </c>
      <c r="N18" s="25">
        <v>364</v>
      </c>
      <c r="O18" s="25">
        <v>0</v>
      </c>
      <c r="P18" s="23" t="s">
        <v>205</v>
      </c>
      <c r="Q18" s="23" t="s">
        <v>193</v>
      </c>
      <c r="R18" s="31"/>
      <c r="S18" s="31"/>
      <c r="T18" s="31"/>
      <c r="U18" s="31"/>
      <c r="V18" s="31"/>
      <c r="W18" s="31"/>
      <c r="X18" s="31"/>
      <c r="Y18" s="31"/>
      <c r="Z18" s="31"/>
      <c r="AA18" s="31"/>
      <c r="AB18" s="32"/>
      <c r="AC18" s="32"/>
      <c r="AD18" s="32"/>
    </row>
    <row r="19" spans="1:30" s="27" customFormat="1" ht="12.75" customHeight="1" x14ac:dyDescent="0.25">
      <c r="A19" s="23" t="s">
        <v>226</v>
      </c>
      <c r="B19" s="23" t="s">
        <v>227</v>
      </c>
      <c r="C19" s="25">
        <v>875</v>
      </c>
      <c r="D19" s="25">
        <v>0</v>
      </c>
      <c r="E19" s="25">
        <v>0</v>
      </c>
      <c r="F19" s="25">
        <v>0</v>
      </c>
      <c r="G19" s="25">
        <v>0</v>
      </c>
      <c r="H19" s="25">
        <v>0</v>
      </c>
      <c r="I19" s="25">
        <v>0</v>
      </c>
      <c r="J19" s="25">
        <v>0</v>
      </c>
      <c r="K19" s="25">
        <v>0</v>
      </c>
      <c r="L19" s="25">
        <v>2724</v>
      </c>
      <c r="M19" s="25">
        <v>0</v>
      </c>
      <c r="N19" s="25">
        <v>0</v>
      </c>
      <c r="O19" s="25">
        <v>0</v>
      </c>
      <c r="P19" s="23" t="s">
        <v>197</v>
      </c>
      <c r="Q19" s="23" t="s">
        <v>197</v>
      </c>
      <c r="R19" s="31"/>
      <c r="S19" s="31"/>
      <c r="T19" s="31"/>
      <c r="U19" s="31"/>
      <c r="V19" s="31"/>
      <c r="W19" s="31"/>
      <c r="X19" s="31"/>
      <c r="Y19" s="31"/>
      <c r="Z19" s="31"/>
      <c r="AA19" s="31"/>
      <c r="AB19" s="32"/>
      <c r="AC19" s="32"/>
      <c r="AD19" s="32"/>
    </row>
    <row r="20" spans="1:30" s="27" customFormat="1" ht="12.75" customHeight="1" x14ac:dyDescent="0.25">
      <c r="A20" s="23" t="s">
        <v>229</v>
      </c>
      <c r="B20" s="23" t="s">
        <v>230</v>
      </c>
      <c r="C20" s="25">
        <v>5962</v>
      </c>
      <c r="D20" s="25">
        <v>0</v>
      </c>
      <c r="E20" s="25">
        <v>0</v>
      </c>
      <c r="F20" s="25">
        <v>0</v>
      </c>
      <c r="G20" s="25">
        <v>0</v>
      </c>
      <c r="H20" s="25">
        <v>0</v>
      </c>
      <c r="I20" s="25">
        <v>0</v>
      </c>
      <c r="J20" s="25">
        <v>0</v>
      </c>
      <c r="K20" s="25">
        <v>0</v>
      </c>
      <c r="L20" s="25">
        <v>0</v>
      </c>
      <c r="M20" s="25">
        <v>0</v>
      </c>
      <c r="N20" s="25">
        <v>0</v>
      </c>
      <c r="O20" s="25">
        <v>0</v>
      </c>
      <c r="P20" s="23" t="s">
        <v>197</v>
      </c>
      <c r="Q20" s="23" t="s">
        <v>197</v>
      </c>
      <c r="R20" s="31"/>
      <c r="S20" s="31"/>
      <c r="T20" s="31"/>
      <c r="U20" s="31"/>
      <c r="V20" s="31"/>
      <c r="W20" s="31"/>
      <c r="X20" s="31"/>
      <c r="Y20" s="31"/>
      <c r="Z20" s="31"/>
      <c r="AA20" s="31"/>
      <c r="AB20" s="32"/>
      <c r="AC20" s="32"/>
      <c r="AD20" s="32"/>
    </row>
    <row r="21" spans="1:30" s="27" customFormat="1" ht="12.75" customHeight="1" x14ac:dyDescent="0.25">
      <c r="A21" s="23" t="s">
        <v>232</v>
      </c>
      <c r="B21" s="23" t="s">
        <v>1897</v>
      </c>
      <c r="C21" s="25">
        <v>29222</v>
      </c>
      <c r="D21" s="25">
        <v>0</v>
      </c>
      <c r="E21" s="25">
        <v>0</v>
      </c>
      <c r="F21" s="25">
        <v>0</v>
      </c>
      <c r="G21" s="25">
        <v>0</v>
      </c>
      <c r="H21" s="25">
        <v>0</v>
      </c>
      <c r="I21" s="25">
        <v>0</v>
      </c>
      <c r="J21" s="25">
        <v>0</v>
      </c>
      <c r="K21" s="25">
        <v>0</v>
      </c>
      <c r="L21" s="25">
        <v>9500</v>
      </c>
      <c r="M21" s="25">
        <v>0</v>
      </c>
      <c r="N21" s="25">
        <v>25000</v>
      </c>
      <c r="O21" s="25">
        <v>0</v>
      </c>
      <c r="P21" s="23" t="s">
        <v>205</v>
      </c>
      <c r="Q21" s="23" t="s">
        <v>193</v>
      </c>
      <c r="R21" s="31"/>
      <c r="S21" s="31"/>
      <c r="T21" s="31"/>
      <c r="U21" s="31"/>
      <c r="V21" s="31"/>
      <c r="W21" s="31"/>
      <c r="X21" s="31"/>
      <c r="Y21" s="31"/>
      <c r="Z21" s="31"/>
      <c r="AA21" s="31"/>
      <c r="AB21" s="32"/>
      <c r="AC21" s="32"/>
      <c r="AD21" s="32"/>
    </row>
    <row r="22" spans="1:30" s="27" customFormat="1" ht="12.75" customHeight="1" x14ac:dyDescent="0.25">
      <c r="A22" s="23" t="s">
        <v>235</v>
      </c>
      <c r="B22" s="23" t="s">
        <v>236</v>
      </c>
      <c r="C22" s="25">
        <v>9000</v>
      </c>
      <c r="D22" s="25">
        <v>0</v>
      </c>
      <c r="E22" s="25">
        <v>0</v>
      </c>
      <c r="F22" s="25">
        <v>0</v>
      </c>
      <c r="G22" s="25">
        <v>0</v>
      </c>
      <c r="H22" s="25">
        <v>0</v>
      </c>
      <c r="I22" s="25">
        <v>0</v>
      </c>
      <c r="J22" s="25">
        <v>0</v>
      </c>
      <c r="K22" s="25">
        <v>0</v>
      </c>
      <c r="L22" s="25">
        <v>0</v>
      </c>
      <c r="M22" s="25">
        <v>0</v>
      </c>
      <c r="N22" s="25">
        <v>0</v>
      </c>
      <c r="O22" s="25">
        <v>0</v>
      </c>
      <c r="P22" s="23" t="s">
        <v>197</v>
      </c>
      <c r="Q22" s="23" t="s">
        <v>197</v>
      </c>
      <c r="R22" s="31"/>
      <c r="S22" s="31"/>
      <c r="T22" s="31"/>
      <c r="U22" s="31"/>
      <c r="V22" s="31"/>
      <c r="W22" s="31"/>
      <c r="X22" s="31"/>
      <c r="Y22" s="31"/>
      <c r="Z22" s="31"/>
      <c r="AA22" s="31"/>
      <c r="AB22" s="32"/>
      <c r="AC22" s="32"/>
      <c r="AD22" s="32"/>
    </row>
    <row r="23" spans="1:30" s="27" customFormat="1" ht="12.75" customHeight="1" x14ac:dyDescent="0.25">
      <c r="A23" s="23" t="s">
        <v>238</v>
      </c>
      <c r="B23" s="23" t="s">
        <v>239</v>
      </c>
      <c r="C23" s="25">
        <v>50419</v>
      </c>
      <c r="D23" s="25">
        <v>4000</v>
      </c>
      <c r="E23" s="25">
        <v>0</v>
      </c>
      <c r="F23" s="25">
        <v>0</v>
      </c>
      <c r="G23" s="25">
        <v>0</v>
      </c>
      <c r="H23" s="25">
        <v>0</v>
      </c>
      <c r="I23" s="25">
        <v>0</v>
      </c>
      <c r="J23" s="25">
        <v>0</v>
      </c>
      <c r="K23" s="25">
        <v>0</v>
      </c>
      <c r="L23" s="25">
        <v>6600</v>
      </c>
      <c r="M23" s="25">
        <v>0</v>
      </c>
      <c r="N23" s="25">
        <v>0</v>
      </c>
      <c r="O23" s="25">
        <v>0</v>
      </c>
      <c r="P23" s="23" t="s">
        <v>212</v>
      </c>
      <c r="Q23" s="23" t="s">
        <v>191</v>
      </c>
      <c r="R23" s="31"/>
      <c r="S23" s="31"/>
      <c r="T23" s="31"/>
      <c r="U23" s="31"/>
      <c r="V23" s="31"/>
      <c r="W23" s="31"/>
      <c r="X23" s="31"/>
      <c r="Y23" s="31"/>
      <c r="Z23" s="31"/>
      <c r="AA23" s="31"/>
      <c r="AB23" s="32"/>
      <c r="AC23" s="32"/>
      <c r="AD23" s="32"/>
    </row>
    <row r="24" spans="1:30" s="27" customFormat="1" ht="12.75" customHeight="1" x14ac:dyDescent="0.25">
      <c r="A24" s="23" t="s">
        <v>241</v>
      </c>
      <c r="B24" s="23" t="s">
        <v>242</v>
      </c>
      <c r="C24" s="25">
        <v>11714</v>
      </c>
      <c r="D24" s="25">
        <v>0</v>
      </c>
      <c r="E24" s="25">
        <v>0</v>
      </c>
      <c r="F24" s="25">
        <v>0</v>
      </c>
      <c r="G24" s="25">
        <v>0</v>
      </c>
      <c r="H24" s="25">
        <v>0</v>
      </c>
      <c r="I24" s="25">
        <v>0</v>
      </c>
      <c r="J24" s="25">
        <v>0</v>
      </c>
      <c r="K24" s="25">
        <v>0</v>
      </c>
      <c r="L24" s="25">
        <v>2840</v>
      </c>
      <c r="M24" s="25">
        <v>0</v>
      </c>
      <c r="N24" s="25">
        <v>0</v>
      </c>
      <c r="O24" s="25">
        <v>4500</v>
      </c>
      <c r="P24" s="23" t="s">
        <v>212</v>
      </c>
      <c r="Q24" s="23" t="s">
        <v>191</v>
      </c>
      <c r="R24" s="31"/>
      <c r="S24" s="31"/>
      <c r="T24" s="31"/>
      <c r="U24" s="31"/>
      <c r="V24" s="31"/>
      <c r="W24" s="31"/>
      <c r="X24" s="31"/>
      <c r="Y24" s="31"/>
      <c r="Z24" s="31"/>
      <c r="AA24" s="31"/>
      <c r="AB24" s="32"/>
      <c r="AC24" s="32"/>
      <c r="AD24" s="32"/>
    </row>
    <row r="25" spans="1:30" s="27" customFormat="1" ht="12.75" customHeight="1" x14ac:dyDescent="0.25">
      <c r="A25" s="23" t="s">
        <v>244</v>
      </c>
      <c r="B25" s="23" t="s">
        <v>245</v>
      </c>
      <c r="C25" s="25">
        <v>220</v>
      </c>
      <c r="D25" s="25">
        <v>0</v>
      </c>
      <c r="E25" s="25">
        <v>0</v>
      </c>
      <c r="F25" s="25">
        <v>0</v>
      </c>
      <c r="G25" s="25">
        <v>0</v>
      </c>
      <c r="H25" s="25">
        <v>0</v>
      </c>
      <c r="I25" s="25">
        <v>0</v>
      </c>
      <c r="J25" s="25">
        <v>0</v>
      </c>
      <c r="K25" s="25">
        <v>0</v>
      </c>
      <c r="L25" s="25">
        <v>6800</v>
      </c>
      <c r="M25" s="25">
        <v>11559</v>
      </c>
      <c r="N25" s="25">
        <v>3645</v>
      </c>
      <c r="O25" s="25">
        <v>5500</v>
      </c>
      <c r="P25" s="23" t="s">
        <v>212</v>
      </c>
      <c r="Q25" s="23" t="s">
        <v>191</v>
      </c>
      <c r="R25" s="31"/>
      <c r="S25" s="31"/>
      <c r="T25" s="31"/>
      <c r="U25" s="31"/>
      <c r="V25" s="31"/>
      <c r="W25" s="31"/>
      <c r="X25" s="31"/>
      <c r="Y25" s="31"/>
      <c r="Z25" s="31"/>
      <c r="AA25" s="31"/>
      <c r="AB25" s="32"/>
      <c r="AC25" s="32"/>
      <c r="AD25" s="32"/>
    </row>
    <row r="26" spans="1:30" s="27" customFormat="1" ht="12.75" customHeight="1" x14ac:dyDescent="0.25">
      <c r="A26" s="23" t="s">
        <v>247</v>
      </c>
      <c r="B26" s="23" t="s">
        <v>248</v>
      </c>
      <c r="C26" s="25">
        <v>26000</v>
      </c>
      <c r="D26" s="25">
        <v>0</v>
      </c>
      <c r="E26" s="25">
        <v>0</v>
      </c>
      <c r="F26" s="25">
        <v>3000</v>
      </c>
      <c r="G26" s="25">
        <v>0</v>
      </c>
      <c r="H26" s="25">
        <v>0</v>
      </c>
      <c r="I26" s="25">
        <v>0</v>
      </c>
      <c r="J26" s="25">
        <v>0</v>
      </c>
      <c r="K26" s="25">
        <v>0</v>
      </c>
      <c r="L26" s="25">
        <v>4059</v>
      </c>
      <c r="M26" s="25">
        <v>0</v>
      </c>
      <c r="N26" s="25">
        <v>0</v>
      </c>
      <c r="O26" s="25">
        <v>3000</v>
      </c>
      <c r="P26" s="23" t="s">
        <v>249</v>
      </c>
      <c r="Q26" s="23" t="s">
        <v>191</v>
      </c>
      <c r="R26" s="31"/>
      <c r="S26" s="31"/>
      <c r="T26" s="31"/>
      <c r="U26" s="31"/>
      <c r="V26" s="31"/>
      <c r="W26" s="31"/>
      <c r="X26" s="31"/>
      <c r="Y26" s="31"/>
      <c r="Z26" s="31"/>
      <c r="AA26" s="31"/>
      <c r="AB26" s="32"/>
      <c r="AC26" s="32"/>
      <c r="AD26" s="32"/>
    </row>
    <row r="27" spans="1:30" s="27" customFormat="1" ht="12.75" customHeight="1" x14ac:dyDescent="0.25">
      <c r="A27" s="26" t="s">
        <v>251</v>
      </c>
      <c r="B27" s="26" t="s">
        <v>252</v>
      </c>
      <c r="C27" s="25">
        <v>0</v>
      </c>
      <c r="D27" s="25">
        <v>0</v>
      </c>
      <c r="E27" s="25">
        <v>0</v>
      </c>
      <c r="F27" s="25">
        <v>0</v>
      </c>
      <c r="G27" s="25">
        <v>0</v>
      </c>
      <c r="H27" s="25">
        <v>0</v>
      </c>
      <c r="I27" s="25">
        <v>0</v>
      </c>
      <c r="J27" s="25">
        <v>0</v>
      </c>
      <c r="K27" s="25">
        <v>0</v>
      </c>
      <c r="L27" s="25">
        <v>0</v>
      </c>
      <c r="M27" s="25">
        <v>680</v>
      </c>
      <c r="N27" s="25">
        <v>0</v>
      </c>
      <c r="O27" s="25">
        <v>0</v>
      </c>
      <c r="P27" s="25" t="s">
        <v>249</v>
      </c>
      <c r="Q27" s="25" t="s">
        <v>191</v>
      </c>
      <c r="R27" s="31"/>
      <c r="S27" s="31"/>
      <c r="T27" s="31"/>
      <c r="U27" s="31"/>
      <c r="V27" s="31"/>
      <c r="W27" s="31"/>
      <c r="X27" s="31"/>
      <c r="Y27" s="31"/>
      <c r="Z27" s="31"/>
      <c r="AA27" s="31"/>
      <c r="AB27" s="32"/>
      <c r="AC27" s="32"/>
      <c r="AD27" s="32"/>
    </row>
    <row r="28" spans="1:30" s="27" customFormat="1" ht="12.75" customHeight="1" x14ac:dyDescent="0.25">
      <c r="A28" s="23" t="s">
        <v>254</v>
      </c>
      <c r="B28" s="23" t="s">
        <v>255</v>
      </c>
      <c r="C28" s="25">
        <v>18000</v>
      </c>
      <c r="D28" s="25">
        <v>20000</v>
      </c>
      <c r="E28" s="25">
        <v>0</v>
      </c>
      <c r="F28" s="25">
        <v>0</v>
      </c>
      <c r="G28" s="25">
        <v>0</v>
      </c>
      <c r="H28" s="25">
        <v>0</v>
      </c>
      <c r="I28" s="25">
        <v>0</v>
      </c>
      <c r="J28" s="25">
        <v>0</v>
      </c>
      <c r="K28" s="25">
        <v>0</v>
      </c>
      <c r="L28" s="25">
        <v>3503</v>
      </c>
      <c r="M28" s="25">
        <v>0</v>
      </c>
      <c r="N28" s="25">
        <v>0</v>
      </c>
      <c r="O28" s="25">
        <v>0</v>
      </c>
      <c r="P28" s="23" t="s">
        <v>212</v>
      </c>
      <c r="Q28" s="23" t="s">
        <v>191</v>
      </c>
      <c r="R28" s="31"/>
      <c r="S28" s="31"/>
      <c r="T28" s="31"/>
      <c r="U28" s="31"/>
      <c r="V28" s="31"/>
      <c r="W28" s="31"/>
      <c r="X28" s="31"/>
      <c r="Y28" s="31"/>
      <c r="Z28" s="31"/>
      <c r="AA28" s="31"/>
      <c r="AB28" s="32"/>
      <c r="AC28" s="32"/>
      <c r="AD28" s="32"/>
    </row>
    <row r="29" spans="1:30" s="27" customFormat="1" ht="12.75" customHeight="1" x14ac:dyDescent="0.25">
      <c r="A29" s="23" t="s">
        <v>257</v>
      </c>
      <c r="B29" s="23" t="s">
        <v>258</v>
      </c>
      <c r="C29" s="25">
        <v>1389</v>
      </c>
      <c r="D29" s="25">
        <v>0</v>
      </c>
      <c r="E29" s="25">
        <v>0</v>
      </c>
      <c r="F29" s="25">
        <v>0</v>
      </c>
      <c r="G29" s="25">
        <v>0</v>
      </c>
      <c r="H29" s="25">
        <v>0</v>
      </c>
      <c r="I29" s="25">
        <v>0</v>
      </c>
      <c r="J29" s="25">
        <v>0</v>
      </c>
      <c r="K29" s="25">
        <v>2000</v>
      </c>
      <c r="L29" s="25">
        <v>7700</v>
      </c>
      <c r="M29" s="25">
        <v>4000</v>
      </c>
      <c r="N29" s="25">
        <v>638</v>
      </c>
      <c r="O29" s="25">
        <v>0</v>
      </c>
      <c r="P29" s="23" t="s">
        <v>212</v>
      </c>
      <c r="Q29" s="23" t="s">
        <v>191</v>
      </c>
      <c r="R29" s="31"/>
      <c r="S29" s="31"/>
      <c r="T29" s="31"/>
      <c r="U29" s="31"/>
      <c r="V29" s="31"/>
      <c r="W29" s="31"/>
      <c r="X29" s="31"/>
      <c r="Y29" s="31"/>
      <c r="Z29" s="31"/>
      <c r="AA29" s="31"/>
      <c r="AB29" s="32"/>
      <c r="AC29" s="32"/>
      <c r="AD29" s="32"/>
    </row>
    <row r="30" spans="1:30" s="27" customFormat="1" ht="12.75" customHeight="1" x14ac:dyDescent="0.25">
      <c r="A30" s="23" t="s">
        <v>260</v>
      </c>
      <c r="B30" s="23" t="s">
        <v>261</v>
      </c>
      <c r="C30" s="25">
        <v>162263</v>
      </c>
      <c r="D30" s="25">
        <v>0</v>
      </c>
      <c r="E30" s="25">
        <v>0</v>
      </c>
      <c r="F30" s="25">
        <v>0</v>
      </c>
      <c r="G30" s="25">
        <v>0</v>
      </c>
      <c r="H30" s="25">
        <v>0</v>
      </c>
      <c r="I30" s="25">
        <v>0</v>
      </c>
      <c r="J30" s="25">
        <v>4918</v>
      </c>
      <c r="K30" s="25">
        <v>0</v>
      </c>
      <c r="L30" s="25">
        <v>0</v>
      </c>
      <c r="M30" s="25">
        <v>0</v>
      </c>
      <c r="N30" s="25">
        <v>0</v>
      </c>
      <c r="O30" s="25">
        <v>61540</v>
      </c>
      <c r="P30" s="23" t="s">
        <v>262</v>
      </c>
      <c r="Q30" s="23" t="s">
        <v>191</v>
      </c>
      <c r="R30" s="31"/>
      <c r="S30" s="31"/>
      <c r="T30" s="31"/>
      <c r="U30" s="31"/>
      <c r="V30" s="31"/>
      <c r="W30" s="31"/>
      <c r="X30" s="31"/>
      <c r="Y30" s="31"/>
      <c r="Z30" s="31"/>
      <c r="AA30" s="31"/>
      <c r="AB30" s="32"/>
      <c r="AC30" s="32"/>
      <c r="AD30" s="32"/>
    </row>
    <row r="31" spans="1:30" s="27" customFormat="1" ht="12.75" customHeight="1" x14ac:dyDescent="0.25">
      <c r="A31" s="23" t="s">
        <v>264</v>
      </c>
      <c r="B31" s="23" t="s">
        <v>265</v>
      </c>
      <c r="C31" s="25">
        <v>51500</v>
      </c>
      <c r="D31" s="25">
        <v>0</v>
      </c>
      <c r="E31" s="25">
        <v>0</v>
      </c>
      <c r="F31" s="25">
        <v>0</v>
      </c>
      <c r="G31" s="25">
        <v>0</v>
      </c>
      <c r="H31" s="25">
        <v>0</v>
      </c>
      <c r="I31" s="25">
        <v>0</v>
      </c>
      <c r="J31" s="25">
        <v>0</v>
      </c>
      <c r="K31" s="25">
        <v>0</v>
      </c>
      <c r="L31" s="25">
        <v>31700</v>
      </c>
      <c r="M31" s="25">
        <v>0</v>
      </c>
      <c r="N31" s="25">
        <v>0</v>
      </c>
      <c r="O31" s="25">
        <v>5000</v>
      </c>
      <c r="P31" s="23" t="s">
        <v>262</v>
      </c>
      <c r="Q31" s="23" t="s">
        <v>191</v>
      </c>
      <c r="R31" s="31"/>
      <c r="S31" s="31"/>
      <c r="T31" s="31"/>
      <c r="U31" s="31"/>
      <c r="V31" s="31"/>
      <c r="W31" s="31"/>
      <c r="X31" s="31"/>
      <c r="Y31" s="31"/>
      <c r="Z31" s="31"/>
      <c r="AA31" s="31"/>
      <c r="AB31" s="32"/>
      <c r="AC31" s="32"/>
      <c r="AD31" s="32"/>
    </row>
    <row r="32" spans="1:30" s="27" customFormat="1" ht="12.75" customHeight="1" x14ac:dyDescent="0.25">
      <c r="A32" s="23" t="s">
        <v>267</v>
      </c>
      <c r="B32" s="23" t="s">
        <v>268</v>
      </c>
      <c r="C32" s="25">
        <v>11500</v>
      </c>
      <c r="D32" s="25">
        <v>0</v>
      </c>
      <c r="E32" s="25">
        <v>0</v>
      </c>
      <c r="F32" s="25">
        <v>0</v>
      </c>
      <c r="G32" s="25">
        <v>0</v>
      </c>
      <c r="H32" s="25">
        <v>0</v>
      </c>
      <c r="I32" s="25">
        <v>0</v>
      </c>
      <c r="J32" s="25">
        <v>0</v>
      </c>
      <c r="K32" s="25">
        <v>0</v>
      </c>
      <c r="L32" s="25">
        <v>34350</v>
      </c>
      <c r="M32" s="25">
        <v>0</v>
      </c>
      <c r="N32" s="25">
        <v>9400</v>
      </c>
      <c r="O32" s="25">
        <v>7000</v>
      </c>
      <c r="P32" s="23" t="s">
        <v>269</v>
      </c>
      <c r="Q32" s="23" t="s">
        <v>191</v>
      </c>
      <c r="R32" s="31"/>
      <c r="S32" s="31"/>
      <c r="T32" s="31"/>
      <c r="U32" s="31"/>
      <c r="V32" s="31"/>
      <c r="W32" s="31"/>
      <c r="X32" s="31"/>
      <c r="Y32" s="31"/>
      <c r="Z32" s="31"/>
      <c r="AA32" s="31"/>
      <c r="AB32" s="32"/>
      <c r="AC32" s="32"/>
      <c r="AD32" s="32"/>
    </row>
    <row r="33" spans="1:30" s="27" customFormat="1" ht="12.75" customHeight="1" x14ac:dyDescent="0.25">
      <c r="A33" s="23" t="s">
        <v>271</v>
      </c>
      <c r="B33" s="23" t="s">
        <v>272</v>
      </c>
      <c r="C33" s="25">
        <v>3578</v>
      </c>
      <c r="D33" s="25">
        <v>15000</v>
      </c>
      <c r="E33" s="25">
        <v>0</v>
      </c>
      <c r="F33" s="25">
        <v>0</v>
      </c>
      <c r="G33" s="25">
        <v>0</v>
      </c>
      <c r="H33" s="25">
        <v>0</v>
      </c>
      <c r="I33" s="25">
        <v>0</v>
      </c>
      <c r="J33" s="25">
        <v>0</v>
      </c>
      <c r="K33" s="25">
        <v>0</v>
      </c>
      <c r="L33" s="25">
        <v>0</v>
      </c>
      <c r="M33" s="25">
        <v>0</v>
      </c>
      <c r="N33" s="25">
        <v>0</v>
      </c>
      <c r="O33" s="25">
        <v>0</v>
      </c>
      <c r="P33" s="23" t="s">
        <v>212</v>
      </c>
      <c r="Q33" s="23" t="s">
        <v>191</v>
      </c>
      <c r="R33" s="31"/>
      <c r="S33" s="31"/>
      <c r="T33" s="31"/>
      <c r="U33" s="31"/>
      <c r="V33" s="31"/>
      <c r="W33" s="31"/>
      <c r="X33" s="31"/>
      <c r="Y33" s="31"/>
      <c r="Z33" s="31"/>
      <c r="AA33" s="31"/>
      <c r="AB33" s="32"/>
      <c r="AC33" s="32"/>
      <c r="AD33" s="32"/>
    </row>
    <row r="34" spans="1:30" s="27" customFormat="1" ht="12.75" customHeight="1" x14ac:dyDescent="0.25">
      <c r="A34" s="23" t="s">
        <v>274</v>
      </c>
      <c r="B34" s="23" t="s">
        <v>275</v>
      </c>
      <c r="C34" s="25">
        <v>1288</v>
      </c>
      <c r="D34" s="25">
        <v>0</v>
      </c>
      <c r="E34" s="25">
        <v>0</v>
      </c>
      <c r="F34" s="25">
        <v>0</v>
      </c>
      <c r="G34" s="25">
        <v>0</v>
      </c>
      <c r="H34" s="25">
        <v>0</v>
      </c>
      <c r="I34" s="25">
        <v>0</v>
      </c>
      <c r="J34" s="25">
        <v>0</v>
      </c>
      <c r="K34" s="25">
        <v>0</v>
      </c>
      <c r="L34" s="25">
        <v>13500</v>
      </c>
      <c r="M34" s="25">
        <v>0</v>
      </c>
      <c r="N34" s="25">
        <v>0</v>
      </c>
      <c r="O34" s="25">
        <v>73000</v>
      </c>
      <c r="P34" s="23" t="s">
        <v>212</v>
      </c>
      <c r="Q34" s="23" t="s">
        <v>191</v>
      </c>
      <c r="R34" s="31"/>
      <c r="S34" s="31"/>
      <c r="T34" s="31"/>
      <c r="U34" s="31"/>
      <c r="V34" s="31"/>
      <c r="W34" s="31"/>
      <c r="X34" s="31"/>
      <c r="Y34" s="31"/>
      <c r="Z34" s="31"/>
      <c r="AA34" s="31"/>
      <c r="AB34" s="32"/>
      <c r="AC34" s="32"/>
      <c r="AD34" s="32"/>
    </row>
    <row r="35" spans="1:30" s="27" customFormat="1" ht="12.75" customHeight="1" x14ac:dyDescent="0.25">
      <c r="A35" s="23" t="s">
        <v>277</v>
      </c>
      <c r="B35" s="23" t="s">
        <v>278</v>
      </c>
      <c r="C35" s="25">
        <v>6608</v>
      </c>
      <c r="D35" s="25">
        <v>0</v>
      </c>
      <c r="E35" s="25">
        <v>0</v>
      </c>
      <c r="F35" s="25">
        <v>0</v>
      </c>
      <c r="G35" s="25">
        <v>0</v>
      </c>
      <c r="H35" s="25">
        <v>43134</v>
      </c>
      <c r="I35" s="25">
        <v>0</v>
      </c>
      <c r="J35" s="25">
        <v>0</v>
      </c>
      <c r="K35" s="25">
        <v>0</v>
      </c>
      <c r="L35" s="25">
        <v>72178</v>
      </c>
      <c r="M35" s="25">
        <v>0</v>
      </c>
      <c r="N35" s="25">
        <v>18626</v>
      </c>
      <c r="O35" s="25">
        <v>30000</v>
      </c>
      <c r="P35" s="23" t="s">
        <v>212</v>
      </c>
      <c r="Q35" s="23" t="s">
        <v>191</v>
      </c>
      <c r="R35" s="31"/>
      <c r="S35" s="31"/>
      <c r="T35" s="31"/>
      <c r="U35" s="31"/>
      <c r="V35" s="31"/>
      <c r="W35" s="31"/>
      <c r="X35" s="31"/>
      <c r="Y35" s="31"/>
      <c r="Z35" s="31"/>
      <c r="AA35" s="31"/>
      <c r="AB35" s="32"/>
      <c r="AC35" s="32"/>
      <c r="AD35" s="32"/>
    </row>
    <row r="36" spans="1:30" s="27" customFormat="1" ht="12.75" customHeight="1" x14ac:dyDescent="0.25">
      <c r="A36" s="23" t="s">
        <v>280</v>
      </c>
      <c r="B36" s="23" t="s">
        <v>281</v>
      </c>
      <c r="C36" s="25">
        <v>138</v>
      </c>
      <c r="D36" s="25">
        <v>0</v>
      </c>
      <c r="E36" s="25">
        <v>0</v>
      </c>
      <c r="F36" s="25">
        <v>0</v>
      </c>
      <c r="G36" s="25">
        <v>0</v>
      </c>
      <c r="H36" s="25">
        <v>0</v>
      </c>
      <c r="I36" s="25">
        <v>0</v>
      </c>
      <c r="J36" s="25">
        <v>0</v>
      </c>
      <c r="K36" s="25">
        <v>0</v>
      </c>
      <c r="L36" s="25">
        <v>18732</v>
      </c>
      <c r="M36" s="25">
        <v>0</v>
      </c>
      <c r="N36" s="25">
        <v>0</v>
      </c>
      <c r="O36" s="25">
        <v>0</v>
      </c>
      <c r="P36" s="23" t="s">
        <v>212</v>
      </c>
      <c r="Q36" s="23" t="s">
        <v>191</v>
      </c>
      <c r="R36" s="31"/>
      <c r="S36" s="31"/>
      <c r="T36" s="31"/>
      <c r="U36" s="31"/>
      <c r="V36" s="31"/>
      <c r="W36" s="31"/>
      <c r="X36" s="31"/>
      <c r="Y36" s="31"/>
      <c r="Z36" s="31"/>
      <c r="AA36" s="31"/>
      <c r="AB36" s="32"/>
      <c r="AC36" s="32"/>
      <c r="AD36" s="32"/>
    </row>
    <row r="37" spans="1:30" s="27" customFormat="1" ht="12.75" customHeight="1" x14ac:dyDescent="0.25">
      <c r="A37" s="23" t="s">
        <v>283</v>
      </c>
      <c r="B37" s="23" t="s">
        <v>1898</v>
      </c>
      <c r="C37" s="25">
        <v>5100</v>
      </c>
      <c r="D37" s="25">
        <v>0</v>
      </c>
      <c r="E37" s="25">
        <v>0</v>
      </c>
      <c r="F37" s="25">
        <v>0</v>
      </c>
      <c r="G37" s="25">
        <v>0</v>
      </c>
      <c r="H37" s="25">
        <v>0</v>
      </c>
      <c r="I37" s="25">
        <v>0</v>
      </c>
      <c r="J37" s="25">
        <v>0</v>
      </c>
      <c r="K37" s="25">
        <v>0</v>
      </c>
      <c r="L37" s="25">
        <v>8256</v>
      </c>
      <c r="M37" s="25">
        <v>0</v>
      </c>
      <c r="N37" s="25">
        <v>4500</v>
      </c>
      <c r="O37" s="25">
        <v>21000</v>
      </c>
      <c r="P37" s="23" t="s">
        <v>205</v>
      </c>
      <c r="Q37" s="23" t="s">
        <v>191</v>
      </c>
      <c r="R37" s="31"/>
      <c r="S37" s="31"/>
      <c r="T37" s="31"/>
      <c r="U37" s="31"/>
      <c r="V37" s="31"/>
      <c r="W37" s="31"/>
      <c r="X37" s="31"/>
      <c r="Y37" s="31"/>
      <c r="Z37" s="31"/>
      <c r="AA37" s="31"/>
      <c r="AB37" s="32"/>
      <c r="AC37" s="32"/>
      <c r="AD37" s="32"/>
    </row>
    <row r="38" spans="1:30" s="27" customFormat="1" ht="12.75" customHeight="1" x14ac:dyDescent="0.25">
      <c r="A38" s="23" t="s">
        <v>286</v>
      </c>
      <c r="B38" s="23" t="s">
        <v>1899</v>
      </c>
      <c r="C38" s="25">
        <v>157</v>
      </c>
      <c r="D38" s="25">
        <v>0</v>
      </c>
      <c r="E38" s="25">
        <v>0</v>
      </c>
      <c r="F38" s="25">
        <v>0</v>
      </c>
      <c r="G38" s="25">
        <v>0</v>
      </c>
      <c r="H38" s="25">
        <v>0</v>
      </c>
      <c r="I38" s="25">
        <v>0</v>
      </c>
      <c r="J38" s="25">
        <v>0</v>
      </c>
      <c r="K38" s="25">
        <v>0</v>
      </c>
      <c r="L38" s="25">
        <v>14447</v>
      </c>
      <c r="M38" s="25">
        <v>18006</v>
      </c>
      <c r="N38" s="25">
        <v>4000</v>
      </c>
      <c r="O38" s="25">
        <v>13000</v>
      </c>
      <c r="P38" s="23" t="s">
        <v>205</v>
      </c>
      <c r="Q38" s="23" t="s">
        <v>191</v>
      </c>
      <c r="R38" s="31"/>
      <c r="S38" s="31"/>
      <c r="T38" s="31"/>
      <c r="U38" s="31"/>
      <c r="V38" s="31"/>
      <c r="W38" s="31"/>
      <c r="X38" s="31"/>
      <c r="Y38" s="31"/>
      <c r="Z38" s="31"/>
      <c r="AA38" s="31"/>
      <c r="AB38" s="32"/>
      <c r="AC38" s="32"/>
      <c r="AD38" s="32"/>
    </row>
    <row r="39" spans="1:30" s="27" customFormat="1" ht="12.75" customHeight="1" x14ac:dyDescent="0.25">
      <c r="A39" s="23" t="s">
        <v>289</v>
      </c>
      <c r="B39" s="23" t="s">
        <v>1900</v>
      </c>
      <c r="C39" s="25">
        <v>15311</v>
      </c>
      <c r="D39" s="25">
        <v>0</v>
      </c>
      <c r="E39" s="25">
        <v>0</v>
      </c>
      <c r="F39" s="25">
        <v>0</v>
      </c>
      <c r="G39" s="25">
        <v>0</v>
      </c>
      <c r="H39" s="25">
        <v>0</v>
      </c>
      <c r="I39" s="25">
        <v>0</v>
      </c>
      <c r="J39" s="25">
        <v>0</v>
      </c>
      <c r="K39" s="25">
        <v>0</v>
      </c>
      <c r="L39" s="25">
        <v>0</v>
      </c>
      <c r="M39" s="25">
        <v>0</v>
      </c>
      <c r="N39" s="25">
        <v>0</v>
      </c>
      <c r="O39" s="25">
        <v>0</v>
      </c>
      <c r="P39" s="23" t="s">
        <v>249</v>
      </c>
      <c r="Q39" s="23" t="s">
        <v>191</v>
      </c>
      <c r="R39" s="31"/>
      <c r="S39" s="31"/>
      <c r="T39" s="31"/>
      <c r="U39" s="31"/>
      <c r="V39" s="31"/>
      <c r="W39" s="31"/>
      <c r="X39" s="31"/>
      <c r="Y39" s="31"/>
      <c r="Z39" s="31"/>
      <c r="AA39" s="31"/>
      <c r="AB39" s="32"/>
      <c r="AC39" s="32"/>
      <c r="AD39" s="32"/>
    </row>
    <row r="40" spans="1:30" s="27" customFormat="1" ht="12.75" customHeight="1" x14ac:dyDescent="0.25">
      <c r="A40" s="23" t="s">
        <v>292</v>
      </c>
      <c r="B40" s="23" t="s">
        <v>293</v>
      </c>
      <c r="C40" s="25">
        <v>14315</v>
      </c>
      <c r="D40" s="25">
        <v>0</v>
      </c>
      <c r="E40" s="25">
        <v>0</v>
      </c>
      <c r="F40" s="25">
        <v>0</v>
      </c>
      <c r="G40" s="25">
        <v>0</v>
      </c>
      <c r="H40" s="25">
        <v>0</v>
      </c>
      <c r="I40" s="25">
        <v>0</v>
      </c>
      <c r="J40" s="25">
        <v>0</v>
      </c>
      <c r="K40" s="25">
        <v>0</v>
      </c>
      <c r="L40" s="25">
        <v>0</v>
      </c>
      <c r="M40" s="25">
        <v>0</v>
      </c>
      <c r="N40" s="25">
        <v>0</v>
      </c>
      <c r="O40" s="25">
        <v>0</v>
      </c>
      <c r="P40" s="23" t="s">
        <v>249</v>
      </c>
      <c r="Q40" s="23" t="s">
        <v>191</v>
      </c>
      <c r="R40" s="31"/>
      <c r="S40" s="31"/>
      <c r="T40" s="31"/>
      <c r="U40" s="31"/>
      <c r="V40" s="31"/>
      <c r="W40" s="31"/>
      <c r="X40" s="31"/>
      <c r="Y40" s="31"/>
      <c r="Z40" s="31"/>
      <c r="AA40" s="31"/>
      <c r="AB40" s="32"/>
      <c r="AC40" s="32"/>
      <c r="AD40" s="32"/>
    </row>
    <row r="41" spans="1:30" s="27" customFormat="1" ht="12.75" customHeight="1" x14ac:dyDescent="0.25">
      <c r="A41" s="23" t="s">
        <v>295</v>
      </c>
      <c r="B41" s="23" t="s">
        <v>296</v>
      </c>
      <c r="C41" s="25">
        <v>10067</v>
      </c>
      <c r="D41" s="25">
        <v>0</v>
      </c>
      <c r="E41" s="25">
        <v>0</v>
      </c>
      <c r="F41" s="25">
        <v>0</v>
      </c>
      <c r="G41" s="25">
        <v>0</v>
      </c>
      <c r="H41" s="25">
        <v>0</v>
      </c>
      <c r="I41" s="25">
        <v>0</v>
      </c>
      <c r="J41" s="25">
        <v>0</v>
      </c>
      <c r="K41" s="25">
        <v>0</v>
      </c>
      <c r="L41" s="25">
        <v>0</v>
      </c>
      <c r="M41" s="25">
        <v>0</v>
      </c>
      <c r="N41" s="25">
        <v>0</v>
      </c>
      <c r="O41" s="25">
        <v>0</v>
      </c>
      <c r="P41" s="23" t="s">
        <v>197</v>
      </c>
      <c r="Q41" s="23" t="s">
        <v>197</v>
      </c>
      <c r="R41" s="31"/>
      <c r="S41" s="31"/>
      <c r="T41" s="31"/>
      <c r="U41" s="31"/>
      <c r="V41" s="31"/>
      <c r="W41" s="31"/>
      <c r="X41" s="31"/>
      <c r="Y41" s="31"/>
      <c r="Z41" s="31"/>
      <c r="AA41" s="31"/>
      <c r="AB41" s="32"/>
      <c r="AC41" s="32"/>
      <c r="AD41" s="32"/>
    </row>
    <row r="42" spans="1:30" s="27" customFormat="1" ht="12.75" customHeight="1" x14ac:dyDescent="0.25">
      <c r="A42" s="23" t="s">
        <v>298</v>
      </c>
      <c r="B42" s="23" t="s">
        <v>299</v>
      </c>
      <c r="C42" s="25">
        <v>18000</v>
      </c>
      <c r="D42" s="25">
        <v>0</v>
      </c>
      <c r="E42" s="25">
        <v>0</v>
      </c>
      <c r="F42" s="25">
        <v>0</v>
      </c>
      <c r="G42" s="25">
        <v>0</v>
      </c>
      <c r="H42" s="25">
        <v>0</v>
      </c>
      <c r="I42" s="25">
        <v>0</v>
      </c>
      <c r="J42" s="25">
        <v>0</v>
      </c>
      <c r="K42" s="25">
        <v>0</v>
      </c>
      <c r="L42" s="25">
        <v>44800</v>
      </c>
      <c r="M42" s="25">
        <v>0</v>
      </c>
      <c r="N42" s="25">
        <v>0</v>
      </c>
      <c r="O42" s="25">
        <v>0</v>
      </c>
      <c r="P42" s="23" t="s">
        <v>262</v>
      </c>
      <c r="Q42" s="23" t="s">
        <v>191</v>
      </c>
      <c r="R42" s="31"/>
      <c r="S42" s="31"/>
      <c r="T42" s="31"/>
      <c r="U42" s="31"/>
      <c r="V42" s="31"/>
      <c r="W42" s="31"/>
      <c r="X42" s="31"/>
      <c r="Y42" s="31"/>
      <c r="Z42" s="31"/>
      <c r="AA42" s="31"/>
      <c r="AB42" s="32"/>
      <c r="AC42" s="32"/>
      <c r="AD42" s="32"/>
    </row>
    <row r="43" spans="1:30" s="27" customFormat="1" ht="12.75" customHeight="1" x14ac:dyDescent="0.25">
      <c r="A43" s="23" t="s">
        <v>301</v>
      </c>
      <c r="B43" s="23" t="s">
        <v>302</v>
      </c>
      <c r="C43" s="25">
        <v>45595</v>
      </c>
      <c r="D43" s="25">
        <v>0</v>
      </c>
      <c r="E43" s="25">
        <v>0</v>
      </c>
      <c r="F43" s="25">
        <v>0</v>
      </c>
      <c r="G43" s="25">
        <v>0</v>
      </c>
      <c r="H43" s="25">
        <v>0</v>
      </c>
      <c r="I43" s="25">
        <v>0</v>
      </c>
      <c r="J43" s="25">
        <v>0</v>
      </c>
      <c r="K43" s="25">
        <v>0</v>
      </c>
      <c r="L43" s="25">
        <v>119</v>
      </c>
      <c r="M43" s="25">
        <v>0</v>
      </c>
      <c r="N43" s="25">
        <v>257</v>
      </c>
      <c r="O43" s="25">
        <v>20000</v>
      </c>
      <c r="P43" s="23" t="s">
        <v>269</v>
      </c>
      <c r="Q43" s="23" t="s">
        <v>191</v>
      </c>
      <c r="R43" s="31"/>
      <c r="S43" s="31"/>
      <c r="T43" s="31"/>
      <c r="U43" s="31"/>
      <c r="V43" s="31"/>
      <c r="W43" s="31"/>
      <c r="X43" s="31"/>
      <c r="Y43" s="31"/>
      <c r="Z43" s="31"/>
      <c r="AA43" s="31"/>
      <c r="AB43" s="32"/>
      <c r="AC43" s="32"/>
      <c r="AD43" s="32"/>
    </row>
    <row r="44" spans="1:30" s="27" customFormat="1" ht="12.75" customHeight="1" x14ac:dyDescent="0.25">
      <c r="A44" s="23" t="s">
        <v>304</v>
      </c>
      <c r="B44" s="23" t="s">
        <v>305</v>
      </c>
      <c r="C44" s="25">
        <v>10230</v>
      </c>
      <c r="D44" s="25">
        <v>0</v>
      </c>
      <c r="E44" s="25">
        <v>0</v>
      </c>
      <c r="F44" s="25">
        <v>0</v>
      </c>
      <c r="G44" s="25">
        <v>0</v>
      </c>
      <c r="H44" s="25">
        <v>0</v>
      </c>
      <c r="I44" s="25">
        <v>0</v>
      </c>
      <c r="J44" s="25">
        <v>0</v>
      </c>
      <c r="K44" s="25">
        <v>0</v>
      </c>
      <c r="L44" s="25">
        <v>600</v>
      </c>
      <c r="M44" s="25">
        <v>0</v>
      </c>
      <c r="N44" s="25">
        <v>0</v>
      </c>
      <c r="O44" s="25">
        <v>5500</v>
      </c>
      <c r="P44" s="23" t="s">
        <v>212</v>
      </c>
      <c r="Q44" s="23" t="s">
        <v>191</v>
      </c>
      <c r="R44" s="31"/>
      <c r="S44" s="31"/>
      <c r="T44" s="31"/>
      <c r="U44" s="31"/>
      <c r="V44" s="31"/>
      <c r="W44" s="31"/>
      <c r="X44" s="31"/>
      <c r="Y44" s="31"/>
      <c r="Z44" s="31"/>
      <c r="AA44" s="31"/>
      <c r="AB44" s="32"/>
      <c r="AC44" s="32"/>
      <c r="AD44" s="32"/>
    </row>
    <row r="45" spans="1:30" s="27" customFormat="1" ht="12.75" customHeight="1" x14ac:dyDescent="0.25">
      <c r="A45" s="23" t="s">
        <v>307</v>
      </c>
      <c r="B45" s="23" t="s">
        <v>1901</v>
      </c>
      <c r="C45" s="25">
        <v>125</v>
      </c>
      <c r="D45" s="25">
        <v>1000</v>
      </c>
      <c r="E45" s="25">
        <v>0</v>
      </c>
      <c r="F45" s="25">
        <v>0</v>
      </c>
      <c r="G45" s="25">
        <v>0</v>
      </c>
      <c r="H45" s="25">
        <v>0</v>
      </c>
      <c r="I45" s="25">
        <v>0</v>
      </c>
      <c r="J45" s="25">
        <v>0</v>
      </c>
      <c r="K45" s="25">
        <v>0</v>
      </c>
      <c r="L45" s="25">
        <v>8950</v>
      </c>
      <c r="M45" s="25">
        <v>0</v>
      </c>
      <c r="N45" s="25">
        <v>0</v>
      </c>
      <c r="O45" s="25">
        <v>12000</v>
      </c>
      <c r="P45" s="23" t="s">
        <v>205</v>
      </c>
      <c r="Q45" s="23" t="s">
        <v>191</v>
      </c>
      <c r="R45" s="31"/>
      <c r="S45" s="31"/>
      <c r="T45" s="31"/>
      <c r="U45" s="31"/>
      <c r="V45" s="31"/>
      <c r="W45" s="31"/>
      <c r="X45" s="31"/>
      <c r="Y45" s="31"/>
      <c r="Z45" s="31"/>
      <c r="AA45" s="31"/>
      <c r="AB45" s="32"/>
      <c r="AC45" s="32"/>
      <c r="AD45" s="32"/>
    </row>
    <row r="46" spans="1:30" s="27" customFormat="1" ht="12.75" customHeight="1" x14ac:dyDescent="0.25">
      <c r="A46" s="23" t="s">
        <v>310</v>
      </c>
      <c r="B46" s="23" t="s">
        <v>1902</v>
      </c>
      <c r="C46" s="25">
        <v>6700</v>
      </c>
      <c r="D46" s="25">
        <v>0</v>
      </c>
      <c r="E46" s="25">
        <v>0</v>
      </c>
      <c r="F46" s="25">
        <v>0</v>
      </c>
      <c r="G46" s="25">
        <v>0</v>
      </c>
      <c r="H46" s="25">
        <v>0</v>
      </c>
      <c r="I46" s="25">
        <v>0</v>
      </c>
      <c r="J46" s="25">
        <v>0</v>
      </c>
      <c r="K46" s="25">
        <v>1000</v>
      </c>
      <c r="L46" s="25">
        <v>0</v>
      </c>
      <c r="M46" s="25">
        <v>0</v>
      </c>
      <c r="N46" s="25">
        <v>0</v>
      </c>
      <c r="O46" s="25">
        <v>3000</v>
      </c>
      <c r="P46" s="23" t="s">
        <v>205</v>
      </c>
      <c r="Q46" s="23" t="s">
        <v>191</v>
      </c>
      <c r="R46" s="31"/>
      <c r="S46" s="31"/>
      <c r="T46" s="31"/>
      <c r="U46" s="31"/>
      <c r="V46" s="31"/>
      <c r="W46" s="31"/>
      <c r="X46" s="31"/>
      <c r="Y46" s="31"/>
      <c r="Z46" s="31"/>
      <c r="AA46" s="31"/>
      <c r="AB46" s="32"/>
      <c r="AC46" s="32"/>
      <c r="AD46" s="32"/>
    </row>
    <row r="47" spans="1:30" s="27" customFormat="1" ht="12.75" customHeight="1" x14ac:dyDescent="0.25">
      <c r="A47" s="23" t="s">
        <v>313</v>
      </c>
      <c r="B47" s="23" t="s">
        <v>1903</v>
      </c>
      <c r="C47" s="25">
        <v>0</v>
      </c>
      <c r="D47" s="25">
        <v>0</v>
      </c>
      <c r="E47" s="25">
        <v>0</v>
      </c>
      <c r="F47" s="25">
        <v>0</v>
      </c>
      <c r="G47" s="25">
        <v>0</v>
      </c>
      <c r="H47" s="25">
        <v>0</v>
      </c>
      <c r="I47" s="25">
        <v>0</v>
      </c>
      <c r="J47" s="25">
        <v>0</v>
      </c>
      <c r="K47" s="25">
        <v>2000</v>
      </c>
      <c r="L47" s="25">
        <v>0</v>
      </c>
      <c r="M47" s="25">
        <v>0</v>
      </c>
      <c r="N47" s="25">
        <v>0</v>
      </c>
      <c r="O47" s="25">
        <v>0</v>
      </c>
      <c r="P47" s="23" t="s">
        <v>205</v>
      </c>
      <c r="Q47" s="23" t="s">
        <v>195</v>
      </c>
      <c r="R47" s="31"/>
      <c r="S47" s="31"/>
      <c r="T47" s="31"/>
      <c r="U47" s="31"/>
      <c r="V47" s="31"/>
      <c r="W47" s="31"/>
      <c r="X47" s="31"/>
      <c r="Y47" s="31"/>
      <c r="Z47" s="31"/>
      <c r="AA47" s="31"/>
      <c r="AB47" s="32"/>
      <c r="AC47" s="32"/>
      <c r="AD47" s="32"/>
    </row>
    <row r="48" spans="1:30" s="27" customFormat="1" ht="12.75" customHeight="1" x14ac:dyDescent="0.25">
      <c r="A48" s="23" t="s">
        <v>316</v>
      </c>
      <c r="B48" s="23" t="s">
        <v>317</v>
      </c>
      <c r="C48" s="25">
        <v>17000</v>
      </c>
      <c r="D48" s="25">
        <v>5000</v>
      </c>
      <c r="E48" s="25">
        <v>0</v>
      </c>
      <c r="F48" s="25">
        <v>0</v>
      </c>
      <c r="G48" s="25">
        <v>0</v>
      </c>
      <c r="H48" s="25">
        <v>0</v>
      </c>
      <c r="I48" s="25">
        <v>0</v>
      </c>
      <c r="J48" s="25">
        <v>0</v>
      </c>
      <c r="K48" s="25">
        <v>0</v>
      </c>
      <c r="L48" s="25">
        <v>0</v>
      </c>
      <c r="M48" s="25">
        <v>0</v>
      </c>
      <c r="N48" s="25">
        <v>0</v>
      </c>
      <c r="O48" s="25">
        <v>20000</v>
      </c>
      <c r="P48" s="23" t="s">
        <v>212</v>
      </c>
      <c r="Q48" s="23" t="s">
        <v>191</v>
      </c>
      <c r="R48" s="31"/>
      <c r="S48" s="31"/>
      <c r="T48" s="31"/>
      <c r="U48" s="31"/>
      <c r="V48" s="31"/>
      <c r="W48" s="31"/>
      <c r="X48" s="31"/>
      <c r="Y48" s="31"/>
      <c r="Z48" s="31"/>
      <c r="AA48" s="31"/>
      <c r="AB48" s="32"/>
      <c r="AC48" s="32"/>
      <c r="AD48" s="32"/>
    </row>
    <row r="49" spans="1:30" s="27" customFormat="1" ht="12.75" customHeight="1" x14ac:dyDescent="0.25">
      <c r="A49" s="23" t="s">
        <v>319</v>
      </c>
      <c r="B49" s="23" t="s">
        <v>320</v>
      </c>
      <c r="C49" s="25">
        <v>69000</v>
      </c>
      <c r="D49" s="25">
        <v>5000</v>
      </c>
      <c r="E49" s="25">
        <v>0</v>
      </c>
      <c r="F49" s="25">
        <v>0</v>
      </c>
      <c r="G49" s="25">
        <v>0</v>
      </c>
      <c r="H49" s="25">
        <v>0</v>
      </c>
      <c r="I49" s="25">
        <v>0</v>
      </c>
      <c r="J49" s="25">
        <v>0</v>
      </c>
      <c r="K49" s="25">
        <v>0</v>
      </c>
      <c r="L49" s="25">
        <v>12000</v>
      </c>
      <c r="M49" s="25">
        <v>0</v>
      </c>
      <c r="N49" s="25">
        <v>0</v>
      </c>
      <c r="O49" s="25">
        <v>0</v>
      </c>
      <c r="P49" s="23" t="s">
        <v>269</v>
      </c>
      <c r="Q49" s="23" t="s">
        <v>191</v>
      </c>
      <c r="R49" s="31"/>
      <c r="S49" s="31"/>
      <c r="T49" s="31"/>
      <c r="U49" s="31"/>
      <c r="V49" s="31"/>
      <c r="W49" s="31"/>
      <c r="X49" s="31"/>
      <c r="Y49" s="31"/>
      <c r="Z49" s="31"/>
      <c r="AA49" s="31"/>
      <c r="AB49" s="32"/>
      <c r="AC49" s="32"/>
      <c r="AD49" s="32"/>
    </row>
    <row r="50" spans="1:30" s="27" customFormat="1" ht="12.75" customHeight="1" x14ac:dyDescent="0.25">
      <c r="A50" s="23" t="s">
        <v>322</v>
      </c>
      <c r="B50" s="23" t="s">
        <v>323</v>
      </c>
      <c r="C50" s="25">
        <v>10760</v>
      </c>
      <c r="D50" s="25">
        <v>0</v>
      </c>
      <c r="E50" s="25">
        <v>0</v>
      </c>
      <c r="F50" s="25">
        <v>0</v>
      </c>
      <c r="G50" s="25">
        <v>0</v>
      </c>
      <c r="H50" s="25">
        <v>0</v>
      </c>
      <c r="I50" s="25">
        <v>0</v>
      </c>
      <c r="J50" s="25">
        <v>0</v>
      </c>
      <c r="K50" s="25">
        <v>0</v>
      </c>
      <c r="L50" s="25">
        <v>0</v>
      </c>
      <c r="M50" s="25">
        <v>0</v>
      </c>
      <c r="N50" s="25">
        <v>0</v>
      </c>
      <c r="O50" s="25">
        <v>0</v>
      </c>
      <c r="P50" s="23" t="s">
        <v>212</v>
      </c>
      <c r="Q50" s="23" t="s">
        <v>191</v>
      </c>
      <c r="R50" s="31"/>
      <c r="S50" s="31"/>
      <c r="T50" s="31"/>
      <c r="U50" s="31"/>
      <c r="V50" s="31"/>
      <c r="W50" s="31"/>
      <c r="X50" s="31"/>
      <c r="Y50" s="31"/>
      <c r="Z50" s="31"/>
      <c r="AA50" s="31"/>
      <c r="AB50" s="32"/>
      <c r="AC50" s="32"/>
      <c r="AD50" s="32"/>
    </row>
    <row r="51" spans="1:30" s="27" customFormat="1" ht="12.75" customHeight="1" x14ac:dyDescent="0.25">
      <c r="A51" s="23" t="s">
        <v>1815</v>
      </c>
      <c r="B51" s="23" t="s">
        <v>1904</v>
      </c>
      <c r="C51" s="25">
        <v>17500</v>
      </c>
      <c r="D51" s="25">
        <v>0</v>
      </c>
      <c r="E51" s="25">
        <v>0</v>
      </c>
      <c r="F51" s="25">
        <v>0</v>
      </c>
      <c r="G51" s="25">
        <v>0</v>
      </c>
      <c r="H51" s="25">
        <v>0</v>
      </c>
      <c r="I51" s="25">
        <v>0</v>
      </c>
      <c r="J51" s="25">
        <v>0</v>
      </c>
      <c r="K51" s="25">
        <v>0</v>
      </c>
      <c r="L51" s="25">
        <v>0</v>
      </c>
      <c r="M51" s="25">
        <v>0</v>
      </c>
      <c r="N51" s="25">
        <v>0</v>
      </c>
      <c r="O51" s="25">
        <v>318</v>
      </c>
      <c r="P51" s="23" t="s">
        <v>205</v>
      </c>
      <c r="Q51" s="23" t="s">
        <v>191</v>
      </c>
      <c r="R51" s="31"/>
      <c r="S51" s="31"/>
      <c r="T51" s="31"/>
      <c r="U51" s="31"/>
      <c r="V51" s="31"/>
      <c r="W51" s="31"/>
      <c r="X51" s="31"/>
      <c r="Y51" s="31"/>
      <c r="Z51" s="31"/>
      <c r="AA51" s="31"/>
      <c r="AB51" s="32"/>
      <c r="AC51" s="32"/>
      <c r="AD51" s="32"/>
    </row>
    <row r="52" spans="1:30" s="27" customFormat="1" ht="12.75" customHeight="1" x14ac:dyDescent="0.25">
      <c r="A52" s="23" t="s">
        <v>328</v>
      </c>
      <c r="B52" s="23" t="s">
        <v>1905</v>
      </c>
      <c r="C52" s="25">
        <v>0</v>
      </c>
      <c r="D52" s="25">
        <v>0</v>
      </c>
      <c r="E52" s="25">
        <v>0</v>
      </c>
      <c r="F52" s="25">
        <v>0</v>
      </c>
      <c r="G52" s="25">
        <v>0</v>
      </c>
      <c r="H52" s="25">
        <v>0</v>
      </c>
      <c r="I52" s="25">
        <v>0</v>
      </c>
      <c r="J52" s="25">
        <v>0</v>
      </c>
      <c r="K52" s="25">
        <v>0</v>
      </c>
      <c r="L52" s="25">
        <v>19867</v>
      </c>
      <c r="M52" s="25">
        <v>0</v>
      </c>
      <c r="N52" s="25">
        <v>0</v>
      </c>
      <c r="O52" s="25">
        <v>0</v>
      </c>
      <c r="P52" s="23" t="s">
        <v>205</v>
      </c>
      <c r="Q52" s="23" t="s">
        <v>191</v>
      </c>
      <c r="R52" s="31"/>
      <c r="S52" s="31"/>
      <c r="T52" s="31"/>
      <c r="U52" s="31"/>
      <c r="V52" s="31"/>
      <c r="W52" s="31"/>
      <c r="X52" s="31"/>
      <c r="Y52" s="31"/>
      <c r="Z52" s="31"/>
      <c r="AA52" s="31"/>
      <c r="AB52" s="32"/>
      <c r="AC52" s="32"/>
      <c r="AD52" s="32"/>
    </row>
    <row r="53" spans="1:30" s="27" customFormat="1" ht="12.75" customHeight="1" x14ac:dyDescent="0.25">
      <c r="A53" s="23" t="s">
        <v>331</v>
      </c>
      <c r="B53" s="23" t="s">
        <v>332</v>
      </c>
      <c r="C53" s="25">
        <v>3000</v>
      </c>
      <c r="D53" s="25">
        <v>2000</v>
      </c>
      <c r="E53" s="25">
        <v>0</v>
      </c>
      <c r="F53" s="25">
        <v>10002</v>
      </c>
      <c r="G53" s="25">
        <v>0</v>
      </c>
      <c r="H53" s="25">
        <v>0</v>
      </c>
      <c r="I53" s="25">
        <v>0</v>
      </c>
      <c r="J53" s="25">
        <v>0</v>
      </c>
      <c r="K53" s="25">
        <v>0</v>
      </c>
      <c r="L53" s="25">
        <v>27800</v>
      </c>
      <c r="M53" s="25">
        <v>0</v>
      </c>
      <c r="N53" s="25">
        <v>6000</v>
      </c>
      <c r="O53" s="25">
        <v>1000</v>
      </c>
      <c r="P53" s="23" t="s">
        <v>269</v>
      </c>
      <c r="Q53" s="23" t="s">
        <v>191</v>
      </c>
      <c r="R53" s="31"/>
      <c r="S53" s="31"/>
      <c r="T53" s="31"/>
      <c r="U53" s="31"/>
      <c r="V53" s="31"/>
      <c r="W53" s="31"/>
      <c r="X53" s="31"/>
      <c r="Y53" s="31"/>
      <c r="Z53" s="31"/>
      <c r="AA53" s="31"/>
      <c r="AB53" s="32"/>
      <c r="AC53" s="32"/>
      <c r="AD53" s="32"/>
    </row>
    <row r="54" spans="1:30" s="27" customFormat="1" ht="12.75" customHeight="1" x14ac:dyDescent="0.25">
      <c r="A54" s="23" t="s">
        <v>334</v>
      </c>
      <c r="B54" s="23" t="s">
        <v>335</v>
      </c>
      <c r="C54" s="25">
        <v>11332</v>
      </c>
      <c r="D54" s="25">
        <v>1000</v>
      </c>
      <c r="E54" s="25">
        <v>0</v>
      </c>
      <c r="F54" s="25">
        <v>0</v>
      </c>
      <c r="G54" s="25">
        <v>0</v>
      </c>
      <c r="H54" s="25">
        <v>0</v>
      </c>
      <c r="I54" s="25">
        <v>0</v>
      </c>
      <c r="J54" s="25">
        <v>0</v>
      </c>
      <c r="K54" s="25">
        <v>0</v>
      </c>
      <c r="L54" s="25">
        <v>24424</v>
      </c>
      <c r="M54" s="25">
        <v>0</v>
      </c>
      <c r="N54" s="25">
        <v>0</v>
      </c>
      <c r="O54" s="25">
        <v>6000</v>
      </c>
      <c r="P54" s="23" t="s">
        <v>212</v>
      </c>
      <c r="Q54" s="23" t="s">
        <v>191</v>
      </c>
      <c r="R54" s="31"/>
      <c r="S54" s="31"/>
      <c r="T54" s="31"/>
      <c r="U54" s="31"/>
      <c r="V54" s="31"/>
      <c r="W54" s="31"/>
      <c r="X54" s="31"/>
      <c r="Y54" s="31"/>
      <c r="Z54" s="31"/>
      <c r="AA54" s="31"/>
      <c r="AB54" s="32"/>
      <c r="AC54" s="32"/>
      <c r="AD54" s="32"/>
    </row>
    <row r="55" spans="1:30" s="27" customFormat="1" ht="12.75" customHeight="1" x14ac:dyDescent="0.25">
      <c r="A55" s="23" t="s">
        <v>337</v>
      </c>
      <c r="B55" s="23" t="s">
        <v>338</v>
      </c>
      <c r="C55" s="25">
        <v>18000</v>
      </c>
      <c r="D55" s="25">
        <v>0</v>
      </c>
      <c r="E55" s="25">
        <v>0</v>
      </c>
      <c r="F55" s="25">
        <v>0</v>
      </c>
      <c r="G55" s="25">
        <v>0</v>
      </c>
      <c r="H55" s="25">
        <v>0</v>
      </c>
      <c r="I55" s="25">
        <v>0</v>
      </c>
      <c r="J55" s="25">
        <v>0</v>
      </c>
      <c r="K55" s="25">
        <v>0</v>
      </c>
      <c r="L55" s="25">
        <v>0</v>
      </c>
      <c r="M55" s="25">
        <v>0</v>
      </c>
      <c r="N55" s="25">
        <v>3156</v>
      </c>
      <c r="O55" s="25">
        <v>3000</v>
      </c>
      <c r="P55" s="23" t="s">
        <v>212</v>
      </c>
      <c r="Q55" s="23" t="s">
        <v>191</v>
      </c>
      <c r="R55" s="31"/>
      <c r="S55" s="31"/>
      <c r="T55" s="31"/>
      <c r="U55" s="31"/>
      <c r="V55" s="31"/>
      <c r="W55" s="31"/>
      <c r="X55" s="31"/>
      <c r="Y55" s="31"/>
      <c r="Z55" s="31"/>
      <c r="AA55" s="31"/>
      <c r="AB55" s="32"/>
      <c r="AC55" s="32"/>
      <c r="AD55" s="32"/>
    </row>
    <row r="56" spans="1:30" s="27" customFormat="1" ht="12.75" customHeight="1" x14ac:dyDescent="0.25">
      <c r="A56" s="23" t="s">
        <v>340</v>
      </c>
      <c r="B56" s="23" t="s">
        <v>341</v>
      </c>
      <c r="C56" s="25">
        <v>200</v>
      </c>
      <c r="D56" s="25">
        <v>0</v>
      </c>
      <c r="E56" s="25">
        <v>0</v>
      </c>
      <c r="F56" s="25">
        <v>0</v>
      </c>
      <c r="G56" s="25">
        <v>0</v>
      </c>
      <c r="H56" s="25">
        <v>0</v>
      </c>
      <c r="I56" s="25">
        <v>0</v>
      </c>
      <c r="J56" s="25">
        <v>0</v>
      </c>
      <c r="K56" s="25">
        <v>0</v>
      </c>
      <c r="L56" s="25">
        <v>15600</v>
      </c>
      <c r="M56" s="25">
        <v>0</v>
      </c>
      <c r="N56" s="25">
        <v>0</v>
      </c>
      <c r="O56" s="25">
        <v>151500</v>
      </c>
      <c r="P56" s="23" t="s">
        <v>262</v>
      </c>
      <c r="Q56" s="23" t="s">
        <v>191</v>
      </c>
      <c r="R56" s="31"/>
      <c r="S56" s="31"/>
      <c r="T56" s="31"/>
      <c r="U56" s="31"/>
      <c r="V56" s="31"/>
      <c r="W56" s="31"/>
      <c r="X56" s="31"/>
      <c r="Y56" s="31"/>
      <c r="Z56" s="31"/>
      <c r="AA56" s="31"/>
      <c r="AB56" s="32"/>
      <c r="AC56" s="32"/>
      <c r="AD56" s="32"/>
    </row>
    <row r="57" spans="1:30" s="27" customFormat="1" ht="12.75" customHeight="1" x14ac:dyDescent="0.25">
      <c r="A57" s="23" t="s">
        <v>343</v>
      </c>
      <c r="B57" s="23" t="s">
        <v>344</v>
      </c>
      <c r="C57" s="25">
        <v>6000</v>
      </c>
      <c r="D57" s="25">
        <v>2000</v>
      </c>
      <c r="E57" s="25">
        <v>0</v>
      </c>
      <c r="F57" s="25">
        <v>0</v>
      </c>
      <c r="G57" s="25">
        <v>0</v>
      </c>
      <c r="H57" s="25">
        <v>0</v>
      </c>
      <c r="I57" s="25">
        <v>0</v>
      </c>
      <c r="J57" s="25">
        <v>0</v>
      </c>
      <c r="K57" s="25">
        <v>0</v>
      </c>
      <c r="L57" s="25">
        <v>0</v>
      </c>
      <c r="M57" s="25">
        <v>0</v>
      </c>
      <c r="N57" s="25">
        <v>0</v>
      </c>
      <c r="O57" s="25">
        <v>9000</v>
      </c>
      <c r="P57" s="23" t="s">
        <v>212</v>
      </c>
      <c r="Q57" s="23" t="s">
        <v>191</v>
      </c>
      <c r="R57" s="31"/>
      <c r="S57" s="31"/>
      <c r="T57" s="31"/>
      <c r="U57" s="31"/>
      <c r="V57" s="31"/>
      <c r="W57" s="31"/>
      <c r="X57" s="31"/>
      <c r="Y57" s="31"/>
      <c r="Z57" s="31"/>
      <c r="AA57" s="31"/>
      <c r="AB57" s="32"/>
      <c r="AC57" s="32"/>
      <c r="AD57" s="32"/>
    </row>
    <row r="58" spans="1:30" s="27" customFormat="1" ht="12.75" customHeight="1" x14ac:dyDescent="0.25">
      <c r="A58" s="23" t="s">
        <v>346</v>
      </c>
      <c r="B58" s="23" t="s">
        <v>1906</v>
      </c>
      <c r="C58" s="25">
        <v>8250</v>
      </c>
      <c r="D58" s="25">
        <v>6000</v>
      </c>
      <c r="E58" s="25">
        <v>0</v>
      </c>
      <c r="F58" s="25">
        <v>0</v>
      </c>
      <c r="G58" s="25">
        <v>0</v>
      </c>
      <c r="H58" s="25">
        <v>0</v>
      </c>
      <c r="I58" s="25">
        <v>0</v>
      </c>
      <c r="J58" s="25">
        <v>0</v>
      </c>
      <c r="K58" s="25">
        <v>0</v>
      </c>
      <c r="L58" s="25">
        <v>0</v>
      </c>
      <c r="M58" s="25">
        <v>0</v>
      </c>
      <c r="N58" s="25">
        <v>0</v>
      </c>
      <c r="O58" s="25">
        <v>19500</v>
      </c>
      <c r="P58" s="23" t="s">
        <v>205</v>
      </c>
      <c r="Q58" s="23" t="s">
        <v>195</v>
      </c>
      <c r="R58" s="31"/>
      <c r="S58" s="31"/>
      <c r="T58" s="31"/>
      <c r="U58" s="31"/>
      <c r="V58" s="31"/>
      <c r="W58" s="31"/>
      <c r="X58" s="31"/>
      <c r="Y58" s="31"/>
      <c r="Z58" s="31"/>
      <c r="AA58" s="31"/>
      <c r="AB58" s="32"/>
      <c r="AC58" s="32"/>
      <c r="AD58" s="32"/>
    </row>
    <row r="59" spans="1:30" s="27" customFormat="1" ht="12.75" customHeight="1" x14ac:dyDescent="0.25">
      <c r="A59" s="23" t="s">
        <v>349</v>
      </c>
      <c r="B59" s="23" t="s">
        <v>1907</v>
      </c>
      <c r="C59" s="25">
        <v>41744</v>
      </c>
      <c r="D59" s="25">
        <v>3500</v>
      </c>
      <c r="E59" s="25">
        <v>0</v>
      </c>
      <c r="F59" s="25">
        <v>1000</v>
      </c>
      <c r="G59" s="25">
        <v>0</v>
      </c>
      <c r="H59" s="25">
        <v>0</v>
      </c>
      <c r="I59" s="25">
        <v>0</v>
      </c>
      <c r="J59" s="25">
        <v>0</v>
      </c>
      <c r="K59" s="25">
        <v>0</v>
      </c>
      <c r="L59" s="25">
        <v>11201.211159999999</v>
      </c>
      <c r="M59" s="25">
        <v>25987</v>
      </c>
      <c r="N59" s="25">
        <v>1000</v>
      </c>
      <c r="O59" s="25">
        <v>5000</v>
      </c>
      <c r="P59" s="23" t="s">
        <v>205</v>
      </c>
      <c r="Q59" s="23" t="s">
        <v>191</v>
      </c>
      <c r="R59" s="31"/>
      <c r="S59" s="31"/>
      <c r="T59" s="31"/>
      <c r="U59" s="31"/>
      <c r="V59" s="31"/>
      <c r="W59" s="31"/>
      <c r="X59" s="31"/>
      <c r="Y59" s="31"/>
      <c r="Z59" s="31"/>
      <c r="AA59" s="31"/>
      <c r="AB59" s="32"/>
      <c r="AC59" s="32"/>
      <c r="AD59" s="32"/>
    </row>
    <row r="60" spans="1:30" s="27" customFormat="1" ht="12.75" customHeight="1" x14ac:dyDescent="0.25">
      <c r="A60" s="23" t="s">
        <v>352</v>
      </c>
      <c r="B60" s="23" t="s">
        <v>1908</v>
      </c>
      <c r="C60" s="25">
        <v>24401</v>
      </c>
      <c r="D60" s="25">
        <v>1000</v>
      </c>
      <c r="E60" s="25">
        <v>0</v>
      </c>
      <c r="F60" s="25">
        <v>0</v>
      </c>
      <c r="G60" s="25">
        <v>0</v>
      </c>
      <c r="H60" s="25">
        <v>0</v>
      </c>
      <c r="I60" s="25">
        <v>0</v>
      </c>
      <c r="J60" s="25">
        <v>0</v>
      </c>
      <c r="K60" s="25">
        <v>0</v>
      </c>
      <c r="L60" s="25">
        <v>24869</v>
      </c>
      <c r="M60" s="25">
        <v>0</v>
      </c>
      <c r="N60" s="25">
        <v>0</v>
      </c>
      <c r="O60" s="25">
        <v>20000</v>
      </c>
      <c r="P60" s="23" t="s">
        <v>205</v>
      </c>
      <c r="Q60" s="23" t="s">
        <v>191</v>
      </c>
      <c r="R60" s="31"/>
      <c r="S60" s="31"/>
      <c r="T60" s="31"/>
      <c r="U60" s="31"/>
      <c r="V60" s="31"/>
      <c r="W60" s="31"/>
      <c r="X60" s="31"/>
      <c r="Y60" s="31"/>
      <c r="Z60" s="31"/>
      <c r="AA60" s="31"/>
      <c r="AB60" s="32"/>
      <c r="AC60" s="32"/>
      <c r="AD60" s="32"/>
    </row>
    <row r="61" spans="1:30" s="27" customFormat="1" ht="12.75" customHeight="1" x14ac:dyDescent="0.25">
      <c r="A61" s="23" t="s">
        <v>355</v>
      </c>
      <c r="B61" s="23" t="s">
        <v>356</v>
      </c>
      <c r="C61" s="25">
        <v>9011</v>
      </c>
      <c r="D61" s="25">
        <v>0</v>
      </c>
      <c r="E61" s="25">
        <v>0</v>
      </c>
      <c r="F61" s="25">
        <v>0</v>
      </c>
      <c r="G61" s="25">
        <v>0</v>
      </c>
      <c r="H61" s="25">
        <v>0</v>
      </c>
      <c r="I61" s="25">
        <v>0</v>
      </c>
      <c r="J61" s="25">
        <v>0</v>
      </c>
      <c r="K61" s="25">
        <v>0</v>
      </c>
      <c r="L61" s="25">
        <v>0</v>
      </c>
      <c r="M61" s="25">
        <v>14465</v>
      </c>
      <c r="N61" s="25">
        <v>7000</v>
      </c>
      <c r="O61" s="25">
        <v>0</v>
      </c>
      <c r="P61" s="23" t="s">
        <v>212</v>
      </c>
      <c r="Q61" s="23" t="s">
        <v>191</v>
      </c>
      <c r="R61" s="31"/>
      <c r="S61" s="31"/>
      <c r="T61" s="31"/>
      <c r="U61" s="31"/>
      <c r="V61" s="31"/>
      <c r="W61" s="31"/>
      <c r="X61" s="31"/>
      <c r="Y61" s="31"/>
      <c r="Z61" s="31"/>
      <c r="AA61" s="31"/>
      <c r="AB61" s="32"/>
      <c r="AC61" s="32"/>
      <c r="AD61" s="32"/>
    </row>
    <row r="62" spans="1:30" s="27" customFormat="1" ht="12.75" customHeight="1" x14ac:dyDescent="0.25">
      <c r="A62" s="23" t="s">
        <v>358</v>
      </c>
      <c r="B62" s="23" t="s">
        <v>359</v>
      </c>
      <c r="C62" s="25">
        <v>150100</v>
      </c>
      <c r="D62" s="25">
        <v>0</v>
      </c>
      <c r="E62" s="25">
        <v>0</v>
      </c>
      <c r="F62" s="25">
        <v>40000</v>
      </c>
      <c r="G62" s="25">
        <v>0</v>
      </c>
      <c r="H62" s="25">
        <v>0</v>
      </c>
      <c r="I62" s="25">
        <v>0</v>
      </c>
      <c r="J62" s="25">
        <v>0</v>
      </c>
      <c r="K62" s="25">
        <v>0</v>
      </c>
      <c r="L62" s="25">
        <v>36900</v>
      </c>
      <c r="M62" s="25">
        <v>0</v>
      </c>
      <c r="N62" s="25">
        <v>10000</v>
      </c>
      <c r="O62" s="25">
        <v>33000</v>
      </c>
      <c r="P62" s="23" t="s">
        <v>262</v>
      </c>
      <c r="Q62" s="23" t="s">
        <v>191</v>
      </c>
      <c r="R62" s="31"/>
      <c r="S62" s="31"/>
      <c r="T62" s="31"/>
      <c r="U62" s="31"/>
      <c r="V62" s="31"/>
      <c r="W62" s="31"/>
      <c r="X62" s="31"/>
      <c r="Y62" s="31"/>
      <c r="Z62" s="31"/>
      <c r="AA62" s="31"/>
      <c r="AB62" s="32"/>
      <c r="AC62" s="32"/>
      <c r="AD62" s="32"/>
    </row>
    <row r="63" spans="1:30" s="27" customFormat="1" ht="12.75" customHeight="1" x14ac:dyDescent="0.25">
      <c r="A63" s="23" t="s">
        <v>361</v>
      </c>
      <c r="B63" s="23" t="s">
        <v>362</v>
      </c>
      <c r="C63" s="25">
        <v>0</v>
      </c>
      <c r="D63" s="25">
        <v>0</v>
      </c>
      <c r="E63" s="25">
        <v>0</v>
      </c>
      <c r="F63" s="25">
        <v>0</v>
      </c>
      <c r="G63" s="25">
        <v>0</v>
      </c>
      <c r="H63" s="25">
        <v>0</v>
      </c>
      <c r="I63" s="25">
        <v>0</v>
      </c>
      <c r="J63" s="25">
        <v>0</v>
      </c>
      <c r="K63" s="25">
        <v>0</v>
      </c>
      <c r="L63" s="25">
        <v>0</v>
      </c>
      <c r="M63" s="25">
        <v>0</v>
      </c>
      <c r="N63" s="25">
        <v>0</v>
      </c>
      <c r="O63" s="25">
        <v>0</v>
      </c>
      <c r="P63" s="23" t="s">
        <v>212</v>
      </c>
      <c r="Q63" s="23" t="s">
        <v>191</v>
      </c>
      <c r="R63" s="31"/>
      <c r="S63" s="31"/>
      <c r="T63" s="31"/>
      <c r="U63" s="31"/>
      <c r="V63" s="31"/>
      <c r="W63" s="31"/>
      <c r="X63" s="31"/>
      <c r="Y63" s="31"/>
      <c r="Z63" s="31"/>
      <c r="AA63" s="31"/>
      <c r="AB63" s="32"/>
      <c r="AC63" s="32"/>
      <c r="AD63" s="32"/>
    </row>
    <row r="64" spans="1:30" s="27" customFormat="1" ht="12.75" customHeight="1" x14ac:dyDescent="0.25">
      <c r="A64" s="23" t="s">
        <v>364</v>
      </c>
      <c r="B64" s="23" t="s">
        <v>365</v>
      </c>
      <c r="C64" s="25">
        <v>18000</v>
      </c>
      <c r="D64" s="25">
        <v>3000</v>
      </c>
      <c r="E64" s="25">
        <v>0</v>
      </c>
      <c r="F64" s="25">
        <v>0</v>
      </c>
      <c r="G64" s="25">
        <v>0</v>
      </c>
      <c r="H64" s="25">
        <v>0</v>
      </c>
      <c r="I64" s="25">
        <v>0</v>
      </c>
      <c r="J64" s="25">
        <v>0</v>
      </c>
      <c r="K64" s="25">
        <v>0</v>
      </c>
      <c r="L64" s="25">
        <v>8700</v>
      </c>
      <c r="M64" s="25">
        <v>0</v>
      </c>
      <c r="N64" s="25">
        <v>0</v>
      </c>
      <c r="O64" s="25">
        <v>11200</v>
      </c>
      <c r="P64" s="23" t="s">
        <v>212</v>
      </c>
      <c r="Q64" s="23" t="s">
        <v>191</v>
      </c>
      <c r="R64" s="31"/>
      <c r="S64" s="31"/>
      <c r="T64" s="31"/>
      <c r="U64" s="31"/>
      <c r="V64" s="31"/>
      <c r="W64" s="31"/>
      <c r="X64" s="31"/>
      <c r="Y64" s="31"/>
      <c r="Z64" s="31"/>
      <c r="AA64" s="31"/>
      <c r="AB64" s="32"/>
      <c r="AC64" s="32"/>
      <c r="AD64" s="32"/>
    </row>
    <row r="65" spans="1:30" s="27" customFormat="1" ht="12.75" customHeight="1" x14ac:dyDescent="0.25">
      <c r="A65" s="23" t="s">
        <v>367</v>
      </c>
      <c r="B65" s="23" t="s">
        <v>368</v>
      </c>
      <c r="C65" s="25">
        <v>2102</v>
      </c>
      <c r="D65" s="25">
        <v>0</v>
      </c>
      <c r="E65" s="25">
        <v>0</v>
      </c>
      <c r="F65" s="25">
        <v>0</v>
      </c>
      <c r="G65" s="25">
        <v>0</v>
      </c>
      <c r="H65" s="25">
        <v>0</v>
      </c>
      <c r="I65" s="25">
        <v>0</v>
      </c>
      <c r="J65" s="25">
        <v>0</v>
      </c>
      <c r="K65" s="25">
        <v>0</v>
      </c>
      <c r="L65" s="25">
        <v>6930</v>
      </c>
      <c r="M65" s="25">
        <v>0</v>
      </c>
      <c r="N65" s="25">
        <v>0</v>
      </c>
      <c r="O65" s="25">
        <v>0</v>
      </c>
      <c r="P65" s="23" t="s">
        <v>212</v>
      </c>
      <c r="Q65" s="23" t="s">
        <v>191</v>
      </c>
      <c r="R65" s="31"/>
      <c r="S65" s="31"/>
      <c r="T65" s="31"/>
      <c r="U65" s="31"/>
      <c r="V65" s="31"/>
      <c r="W65" s="31"/>
      <c r="X65" s="31"/>
      <c r="Y65" s="31"/>
      <c r="Z65" s="31"/>
      <c r="AA65" s="31"/>
      <c r="AB65" s="32"/>
      <c r="AC65" s="32"/>
      <c r="AD65" s="32"/>
    </row>
    <row r="66" spans="1:30" s="27" customFormat="1" ht="12.75" customHeight="1" x14ac:dyDescent="0.25">
      <c r="A66" s="23" t="s">
        <v>370</v>
      </c>
      <c r="B66" s="23" t="s">
        <v>371</v>
      </c>
      <c r="C66" s="25">
        <v>0</v>
      </c>
      <c r="D66" s="25">
        <v>0</v>
      </c>
      <c r="E66" s="25">
        <v>0</v>
      </c>
      <c r="F66" s="25">
        <v>0</v>
      </c>
      <c r="G66" s="25">
        <v>0</v>
      </c>
      <c r="H66" s="25">
        <v>0</v>
      </c>
      <c r="I66" s="25">
        <v>0</v>
      </c>
      <c r="J66" s="25">
        <v>0</v>
      </c>
      <c r="K66" s="25">
        <v>0</v>
      </c>
      <c r="L66" s="25">
        <v>17609</v>
      </c>
      <c r="M66" s="25">
        <v>0</v>
      </c>
      <c r="N66" s="25">
        <v>0</v>
      </c>
      <c r="O66" s="25">
        <v>5000</v>
      </c>
      <c r="P66" s="23" t="s">
        <v>372</v>
      </c>
      <c r="Q66" s="23" t="s">
        <v>191</v>
      </c>
      <c r="R66" s="31"/>
      <c r="S66" s="31"/>
      <c r="T66" s="31"/>
      <c r="U66" s="31"/>
      <c r="V66" s="31"/>
      <c r="W66" s="31"/>
      <c r="X66" s="31"/>
      <c r="Y66" s="31"/>
      <c r="Z66" s="31"/>
      <c r="AA66" s="31"/>
      <c r="AB66" s="32"/>
      <c r="AC66" s="32"/>
      <c r="AD66" s="32"/>
    </row>
    <row r="67" spans="1:30" s="27" customFormat="1" ht="12.75" customHeight="1" x14ac:dyDescent="0.25">
      <c r="A67" s="23" t="s">
        <v>374</v>
      </c>
      <c r="B67" s="23" t="s">
        <v>1909</v>
      </c>
      <c r="C67" s="25">
        <v>12500</v>
      </c>
      <c r="D67" s="25">
        <v>4500</v>
      </c>
      <c r="E67" s="25">
        <v>0</v>
      </c>
      <c r="F67" s="25">
        <v>4000</v>
      </c>
      <c r="G67" s="25">
        <v>0</v>
      </c>
      <c r="H67" s="25">
        <v>0</v>
      </c>
      <c r="I67" s="25">
        <v>0</v>
      </c>
      <c r="J67" s="25">
        <v>0</v>
      </c>
      <c r="K67" s="25">
        <v>0</v>
      </c>
      <c r="L67" s="25">
        <v>2000</v>
      </c>
      <c r="M67" s="25">
        <v>0</v>
      </c>
      <c r="N67" s="25">
        <v>0</v>
      </c>
      <c r="O67" s="25">
        <v>0</v>
      </c>
      <c r="P67" s="23" t="s">
        <v>249</v>
      </c>
      <c r="Q67" s="23" t="s">
        <v>191</v>
      </c>
      <c r="R67" s="31"/>
      <c r="S67" s="31"/>
      <c r="T67" s="31"/>
      <c r="U67" s="31"/>
      <c r="V67" s="31"/>
      <c r="W67" s="31"/>
      <c r="X67" s="31"/>
      <c r="Y67" s="31"/>
      <c r="Z67" s="31"/>
      <c r="AA67" s="31"/>
      <c r="AB67" s="32"/>
      <c r="AC67" s="32"/>
      <c r="AD67" s="32"/>
    </row>
    <row r="68" spans="1:30" s="27" customFormat="1" ht="12.75" customHeight="1" x14ac:dyDescent="0.25">
      <c r="A68" s="23" t="s">
        <v>377</v>
      </c>
      <c r="B68" s="23" t="s">
        <v>378</v>
      </c>
      <c r="C68" s="25">
        <v>14071</v>
      </c>
      <c r="D68" s="25">
        <v>0</v>
      </c>
      <c r="E68" s="25">
        <v>0</v>
      </c>
      <c r="F68" s="25">
        <v>0</v>
      </c>
      <c r="G68" s="25">
        <v>0</v>
      </c>
      <c r="H68" s="25">
        <v>0</v>
      </c>
      <c r="I68" s="25">
        <v>0</v>
      </c>
      <c r="J68" s="25">
        <v>0</v>
      </c>
      <c r="K68" s="25">
        <v>0</v>
      </c>
      <c r="L68" s="25">
        <v>0</v>
      </c>
      <c r="M68" s="25">
        <v>0</v>
      </c>
      <c r="N68" s="25">
        <v>0</v>
      </c>
      <c r="O68" s="25">
        <v>0</v>
      </c>
      <c r="P68" s="23" t="s">
        <v>212</v>
      </c>
      <c r="Q68" s="23" t="s">
        <v>191</v>
      </c>
      <c r="R68" s="31"/>
      <c r="S68" s="31"/>
      <c r="T68" s="31"/>
      <c r="U68" s="31"/>
      <c r="V68" s="31"/>
      <c r="W68" s="31"/>
      <c r="X68" s="31"/>
      <c r="Y68" s="31"/>
      <c r="Z68" s="31"/>
      <c r="AA68" s="31"/>
      <c r="AB68" s="32"/>
      <c r="AC68" s="32"/>
      <c r="AD68" s="32"/>
    </row>
    <row r="69" spans="1:30" s="27" customFormat="1" ht="12.75" customHeight="1" x14ac:dyDescent="0.25">
      <c r="A69" s="23" t="s">
        <v>380</v>
      </c>
      <c r="B69" s="23" t="s">
        <v>381</v>
      </c>
      <c r="C69" s="25">
        <v>18550</v>
      </c>
      <c r="D69" s="25">
        <v>0</v>
      </c>
      <c r="E69" s="25">
        <v>0</v>
      </c>
      <c r="F69" s="25">
        <v>0</v>
      </c>
      <c r="G69" s="25">
        <v>0</v>
      </c>
      <c r="H69" s="25">
        <v>0</v>
      </c>
      <c r="I69" s="25">
        <v>0</v>
      </c>
      <c r="J69" s="25">
        <v>0</v>
      </c>
      <c r="K69" s="25">
        <v>0</v>
      </c>
      <c r="L69" s="25">
        <v>0</v>
      </c>
      <c r="M69" s="25">
        <v>0</v>
      </c>
      <c r="N69" s="25">
        <v>0</v>
      </c>
      <c r="O69" s="25">
        <v>0</v>
      </c>
      <c r="P69" s="23" t="s">
        <v>269</v>
      </c>
      <c r="Q69" s="23" t="s">
        <v>191</v>
      </c>
      <c r="R69" s="31"/>
      <c r="S69" s="31"/>
      <c r="T69" s="31"/>
      <c r="U69" s="31"/>
      <c r="V69" s="31"/>
      <c r="W69" s="31"/>
      <c r="X69" s="31"/>
      <c r="Y69" s="31"/>
      <c r="Z69" s="31"/>
      <c r="AA69" s="31"/>
      <c r="AB69" s="32"/>
      <c r="AC69" s="32"/>
      <c r="AD69" s="32"/>
    </row>
    <row r="70" spans="1:30" s="27" customFormat="1" ht="12.75" customHeight="1" x14ac:dyDescent="0.25">
      <c r="A70" s="23" t="s">
        <v>763</v>
      </c>
      <c r="B70" s="23" t="s">
        <v>1910</v>
      </c>
      <c r="C70" s="25">
        <v>8005</v>
      </c>
      <c r="D70" s="25">
        <v>3000</v>
      </c>
      <c r="E70" s="25">
        <v>0</v>
      </c>
      <c r="F70" s="25">
        <v>0</v>
      </c>
      <c r="G70" s="25">
        <v>0</v>
      </c>
      <c r="H70" s="25">
        <v>0</v>
      </c>
      <c r="I70" s="25">
        <v>0</v>
      </c>
      <c r="J70" s="25">
        <v>0</v>
      </c>
      <c r="K70" s="25">
        <v>0</v>
      </c>
      <c r="L70" s="25">
        <v>0</v>
      </c>
      <c r="M70" s="25">
        <v>0</v>
      </c>
      <c r="N70" s="25">
        <v>12584</v>
      </c>
      <c r="O70" s="25">
        <v>6000</v>
      </c>
      <c r="P70" s="23" t="s">
        <v>205</v>
      </c>
      <c r="Q70" s="23" t="s">
        <v>195</v>
      </c>
      <c r="R70" s="31"/>
      <c r="S70" s="31"/>
      <c r="T70" s="31"/>
      <c r="U70" s="31"/>
      <c r="V70" s="31"/>
      <c r="W70" s="31"/>
      <c r="X70" s="31"/>
      <c r="Y70" s="31"/>
      <c r="Z70" s="31"/>
      <c r="AA70" s="31"/>
      <c r="AB70" s="32"/>
      <c r="AC70" s="32"/>
      <c r="AD70" s="32"/>
    </row>
    <row r="71" spans="1:30" s="27" customFormat="1" ht="12.75" customHeight="1" x14ac:dyDescent="0.25">
      <c r="A71" s="23" t="s">
        <v>383</v>
      </c>
      <c r="B71" s="23" t="s">
        <v>1911</v>
      </c>
      <c r="C71" s="25">
        <v>17000</v>
      </c>
      <c r="D71" s="25">
        <v>6000</v>
      </c>
      <c r="E71" s="25">
        <v>0</v>
      </c>
      <c r="F71" s="25">
        <v>8000</v>
      </c>
      <c r="G71" s="25">
        <v>0</v>
      </c>
      <c r="H71" s="25">
        <v>10000</v>
      </c>
      <c r="I71" s="25">
        <v>0</v>
      </c>
      <c r="J71" s="25">
        <v>0</v>
      </c>
      <c r="K71" s="25">
        <v>9425</v>
      </c>
      <c r="L71" s="25">
        <v>0</v>
      </c>
      <c r="M71" s="25">
        <v>0</v>
      </c>
      <c r="N71" s="25">
        <v>64355</v>
      </c>
      <c r="O71" s="25">
        <v>10400</v>
      </c>
      <c r="P71" s="23" t="s">
        <v>205</v>
      </c>
      <c r="Q71" s="23" t="s">
        <v>195</v>
      </c>
      <c r="R71" s="31"/>
      <c r="S71" s="31"/>
      <c r="T71" s="31"/>
      <c r="U71" s="31"/>
      <c r="V71" s="31"/>
      <c r="W71" s="31"/>
      <c r="X71" s="31"/>
      <c r="Y71" s="31"/>
      <c r="Z71" s="31"/>
      <c r="AA71" s="31"/>
      <c r="AB71" s="32"/>
      <c r="AC71" s="32"/>
      <c r="AD71" s="32"/>
    </row>
    <row r="72" spans="1:30" s="27" customFormat="1" ht="12.75" customHeight="1" x14ac:dyDescent="0.25">
      <c r="A72" s="23" t="s">
        <v>386</v>
      </c>
      <c r="B72" s="23" t="s">
        <v>387</v>
      </c>
      <c r="C72" s="25">
        <v>24600</v>
      </c>
      <c r="D72" s="25">
        <v>7500</v>
      </c>
      <c r="E72" s="25">
        <v>0</v>
      </c>
      <c r="F72" s="25">
        <v>0</v>
      </c>
      <c r="G72" s="25">
        <v>0</v>
      </c>
      <c r="H72" s="25">
        <v>0</v>
      </c>
      <c r="I72" s="25">
        <v>0</v>
      </c>
      <c r="J72" s="25">
        <v>0</v>
      </c>
      <c r="K72" s="25">
        <v>0</v>
      </c>
      <c r="L72" s="25">
        <v>0</v>
      </c>
      <c r="M72" s="25">
        <v>0</v>
      </c>
      <c r="N72" s="25">
        <v>0</v>
      </c>
      <c r="O72" s="25">
        <v>10600</v>
      </c>
      <c r="P72" s="23" t="s">
        <v>269</v>
      </c>
      <c r="Q72" s="23" t="s">
        <v>191</v>
      </c>
      <c r="R72" s="31"/>
      <c r="S72" s="31"/>
      <c r="T72" s="31"/>
      <c r="U72" s="31"/>
      <c r="V72" s="31"/>
      <c r="W72" s="31"/>
      <c r="X72" s="31"/>
      <c r="Y72" s="31"/>
      <c r="Z72" s="31"/>
      <c r="AA72" s="31"/>
      <c r="AB72" s="32"/>
      <c r="AC72" s="32"/>
      <c r="AD72" s="32"/>
    </row>
    <row r="73" spans="1:30" s="27" customFormat="1" ht="12.75" customHeight="1" x14ac:dyDescent="0.25">
      <c r="A73" s="23" t="s">
        <v>389</v>
      </c>
      <c r="B73" s="23" t="s">
        <v>390</v>
      </c>
      <c r="C73" s="25">
        <v>35435</v>
      </c>
      <c r="D73" s="25">
        <v>0</v>
      </c>
      <c r="E73" s="25">
        <v>0</v>
      </c>
      <c r="F73" s="25">
        <v>0</v>
      </c>
      <c r="G73" s="25">
        <v>0</v>
      </c>
      <c r="H73" s="25">
        <v>0</v>
      </c>
      <c r="I73" s="25">
        <v>0</v>
      </c>
      <c r="J73" s="25">
        <v>0</v>
      </c>
      <c r="K73" s="25">
        <v>0</v>
      </c>
      <c r="L73" s="25">
        <v>39200</v>
      </c>
      <c r="M73" s="25">
        <v>0</v>
      </c>
      <c r="N73" s="25">
        <v>0</v>
      </c>
      <c r="O73" s="25">
        <v>36000</v>
      </c>
      <c r="P73" s="23" t="s">
        <v>212</v>
      </c>
      <c r="Q73" s="23" t="s">
        <v>191</v>
      </c>
      <c r="R73" s="31"/>
      <c r="S73" s="31"/>
      <c r="T73" s="31"/>
      <c r="U73" s="31"/>
      <c r="V73" s="31"/>
      <c r="W73" s="31"/>
      <c r="X73" s="31"/>
      <c r="Y73" s="31"/>
      <c r="Z73" s="31"/>
      <c r="AA73" s="31"/>
      <c r="AB73" s="32"/>
      <c r="AC73" s="32"/>
      <c r="AD73" s="32"/>
    </row>
    <row r="74" spans="1:30" s="27" customFormat="1" ht="12.75" customHeight="1" x14ac:dyDescent="0.25">
      <c r="A74" s="23" t="s">
        <v>392</v>
      </c>
      <c r="B74" s="23" t="s">
        <v>393</v>
      </c>
      <c r="C74" s="25">
        <v>5000</v>
      </c>
      <c r="D74" s="25">
        <v>0</v>
      </c>
      <c r="E74" s="25">
        <v>0</v>
      </c>
      <c r="F74" s="25">
        <v>0</v>
      </c>
      <c r="G74" s="25">
        <v>0</v>
      </c>
      <c r="H74" s="25">
        <v>0</v>
      </c>
      <c r="I74" s="25">
        <v>0</v>
      </c>
      <c r="J74" s="25">
        <v>3920</v>
      </c>
      <c r="K74" s="25">
        <v>0</v>
      </c>
      <c r="L74" s="25">
        <v>35454</v>
      </c>
      <c r="M74" s="25">
        <v>0</v>
      </c>
      <c r="N74" s="25">
        <v>0</v>
      </c>
      <c r="O74" s="25">
        <v>0</v>
      </c>
      <c r="P74" s="23" t="s">
        <v>372</v>
      </c>
      <c r="Q74" s="23" t="s">
        <v>191</v>
      </c>
      <c r="R74" s="31"/>
      <c r="S74" s="31"/>
      <c r="T74" s="31"/>
      <c r="U74" s="31"/>
      <c r="V74" s="31"/>
      <c r="W74" s="31"/>
      <c r="X74" s="31"/>
      <c r="Y74" s="31"/>
      <c r="Z74" s="31"/>
      <c r="AA74" s="31"/>
      <c r="AB74" s="32"/>
      <c r="AC74" s="32"/>
      <c r="AD74" s="32"/>
    </row>
    <row r="75" spans="1:30" s="27" customFormat="1" ht="12.75" customHeight="1" x14ac:dyDescent="0.25">
      <c r="A75" s="23" t="s">
        <v>398</v>
      </c>
      <c r="B75" s="23" t="s">
        <v>1912</v>
      </c>
      <c r="C75" s="25">
        <v>13986</v>
      </c>
      <c r="D75" s="25">
        <v>1000</v>
      </c>
      <c r="E75" s="25">
        <v>0</v>
      </c>
      <c r="F75" s="25">
        <v>0</v>
      </c>
      <c r="G75" s="25">
        <v>0</v>
      </c>
      <c r="H75" s="25">
        <v>0</v>
      </c>
      <c r="I75" s="25">
        <v>0</v>
      </c>
      <c r="J75" s="25">
        <v>0</v>
      </c>
      <c r="K75" s="25">
        <v>0</v>
      </c>
      <c r="L75" s="25">
        <v>0</v>
      </c>
      <c r="M75" s="25">
        <v>0</v>
      </c>
      <c r="N75" s="25">
        <v>0</v>
      </c>
      <c r="O75" s="25">
        <v>0</v>
      </c>
      <c r="P75" s="23" t="s">
        <v>249</v>
      </c>
      <c r="Q75" s="23" t="s">
        <v>191</v>
      </c>
      <c r="R75" s="31"/>
      <c r="S75" s="31"/>
      <c r="T75" s="31"/>
      <c r="U75" s="31"/>
      <c r="V75" s="31"/>
      <c r="W75" s="31"/>
      <c r="X75" s="31"/>
      <c r="Y75" s="31"/>
      <c r="Z75" s="31"/>
      <c r="AA75" s="31"/>
      <c r="AB75" s="32"/>
      <c r="AC75" s="32"/>
      <c r="AD75" s="32"/>
    </row>
    <row r="76" spans="1:30" s="27" customFormat="1" ht="12.75" customHeight="1" x14ac:dyDescent="0.25">
      <c r="A76" s="23" t="s">
        <v>401</v>
      </c>
      <c r="B76" s="23" t="s">
        <v>402</v>
      </c>
      <c r="C76" s="25">
        <v>16515</v>
      </c>
      <c r="D76" s="25">
        <v>0</v>
      </c>
      <c r="E76" s="25">
        <v>0</v>
      </c>
      <c r="F76" s="25">
        <v>0</v>
      </c>
      <c r="G76" s="25">
        <v>0</v>
      </c>
      <c r="H76" s="25">
        <v>0</v>
      </c>
      <c r="I76" s="25">
        <v>0</v>
      </c>
      <c r="J76" s="25">
        <v>0</v>
      </c>
      <c r="K76" s="25">
        <v>0</v>
      </c>
      <c r="L76" s="25">
        <v>0</v>
      </c>
      <c r="M76" s="25">
        <v>0</v>
      </c>
      <c r="N76" s="25">
        <v>0</v>
      </c>
      <c r="O76" s="25">
        <v>0</v>
      </c>
      <c r="P76" s="23" t="s">
        <v>249</v>
      </c>
      <c r="Q76" s="23" t="s">
        <v>191</v>
      </c>
      <c r="R76" s="31"/>
      <c r="S76" s="31"/>
      <c r="T76" s="31"/>
      <c r="U76" s="31"/>
      <c r="V76" s="31"/>
      <c r="W76" s="31"/>
      <c r="X76" s="31"/>
      <c r="Y76" s="31"/>
      <c r="Z76" s="31"/>
      <c r="AA76" s="31"/>
      <c r="AB76" s="32"/>
      <c r="AC76" s="32"/>
      <c r="AD76" s="32"/>
    </row>
    <row r="77" spans="1:30" s="27" customFormat="1" ht="12.75" customHeight="1" x14ac:dyDescent="0.25">
      <c r="A77" s="23" t="s">
        <v>404</v>
      </c>
      <c r="B77" s="23" t="s">
        <v>405</v>
      </c>
      <c r="C77" s="25">
        <v>25000</v>
      </c>
      <c r="D77" s="25">
        <v>0</v>
      </c>
      <c r="E77" s="25">
        <v>0</v>
      </c>
      <c r="F77" s="25">
        <v>0</v>
      </c>
      <c r="G77" s="25">
        <v>0</v>
      </c>
      <c r="H77" s="25">
        <v>0</v>
      </c>
      <c r="I77" s="25">
        <v>0</v>
      </c>
      <c r="J77" s="25">
        <v>0</v>
      </c>
      <c r="K77" s="25">
        <v>0</v>
      </c>
      <c r="L77" s="25">
        <v>105874</v>
      </c>
      <c r="M77" s="25">
        <v>0</v>
      </c>
      <c r="N77" s="25">
        <v>55000</v>
      </c>
      <c r="O77" s="25">
        <v>34000</v>
      </c>
      <c r="P77" s="23" t="s">
        <v>406</v>
      </c>
      <c r="Q77" s="23" t="s">
        <v>191</v>
      </c>
      <c r="R77" s="31"/>
      <c r="S77" s="31"/>
      <c r="T77" s="31"/>
      <c r="U77" s="31"/>
      <c r="V77" s="31"/>
      <c r="W77" s="31"/>
      <c r="X77" s="31"/>
      <c r="Y77" s="31"/>
      <c r="Z77" s="31"/>
      <c r="AA77" s="31"/>
      <c r="AB77" s="32"/>
      <c r="AC77" s="32"/>
      <c r="AD77" s="32"/>
    </row>
    <row r="78" spans="1:30" s="27" customFormat="1" ht="12.75" customHeight="1" x14ac:dyDescent="0.25">
      <c r="A78" s="23" t="s">
        <v>408</v>
      </c>
      <c r="B78" s="23" t="s">
        <v>409</v>
      </c>
      <c r="C78" s="25">
        <v>9276</v>
      </c>
      <c r="D78" s="25">
        <v>0</v>
      </c>
      <c r="E78" s="25">
        <v>0</v>
      </c>
      <c r="F78" s="25">
        <v>2000</v>
      </c>
      <c r="G78" s="25">
        <v>0</v>
      </c>
      <c r="H78" s="25">
        <v>0</v>
      </c>
      <c r="I78" s="25">
        <v>0</v>
      </c>
      <c r="J78" s="25">
        <v>0</v>
      </c>
      <c r="K78" s="25">
        <v>0</v>
      </c>
      <c r="L78" s="25">
        <v>7300</v>
      </c>
      <c r="M78" s="25">
        <v>0</v>
      </c>
      <c r="N78" s="25">
        <v>0</v>
      </c>
      <c r="O78" s="25">
        <v>0</v>
      </c>
      <c r="P78" s="23" t="s">
        <v>212</v>
      </c>
      <c r="Q78" s="23" t="s">
        <v>191</v>
      </c>
      <c r="R78" s="31"/>
      <c r="S78" s="31"/>
      <c r="T78" s="31"/>
      <c r="U78" s="31"/>
      <c r="V78" s="31"/>
      <c r="W78" s="31"/>
      <c r="X78" s="31"/>
      <c r="Y78" s="31"/>
      <c r="Z78" s="31"/>
      <c r="AA78" s="31"/>
      <c r="AB78" s="32"/>
      <c r="AC78" s="32"/>
      <c r="AD78" s="32"/>
    </row>
    <row r="79" spans="1:30" s="27" customFormat="1" ht="12.75" customHeight="1" x14ac:dyDescent="0.25">
      <c r="A79" s="23" t="s">
        <v>411</v>
      </c>
      <c r="B79" s="23" t="s">
        <v>412</v>
      </c>
      <c r="C79" s="25">
        <v>10010</v>
      </c>
      <c r="D79" s="25">
        <v>0</v>
      </c>
      <c r="E79" s="25">
        <v>0</v>
      </c>
      <c r="F79" s="25">
        <v>0</v>
      </c>
      <c r="G79" s="25">
        <v>0</v>
      </c>
      <c r="H79" s="25">
        <v>0</v>
      </c>
      <c r="I79" s="25">
        <v>0</v>
      </c>
      <c r="J79" s="25">
        <v>0</v>
      </c>
      <c r="K79" s="25">
        <v>0</v>
      </c>
      <c r="L79" s="25">
        <v>32021</v>
      </c>
      <c r="M79" s="25">
        <v>0</v>
      </c>
      <c r="N79" s="25">
        <v>3714</v>
      </c>
      <c r="O79" s="25">
        <v>0</v>
      </c>
      <c r="P79" s="23" t="s">
        <v>212</v>
      </c>
      <c r="Q79" s="23" t="s">
        <v>191</v>
      </c>
      <c r="R79" s="31"/>
      <c r="S79" s="31"/>
      <c r="T79" s="31"/>
      <c r="U79" s="31"/>
      <c r="V79" s="31"/>
      <c r="W79" s="31"/>
      <c r="X79" s="31"/>
      <c r="Y79" s="31"/>
      <c r="Z79" s="31"/>
      <c r="AA79" s="31"/>
      <c r="AB79" s="32"/>
      <c r="AC79" s="32"/>
      <c r="AD79" s="32"/>
    </row>
    <row r="80" spans="1:30" s="27" customFormat="1" ht="12.75" customHeight="1" x14ac:dyDescent="0.25">
      <c r="A80" s="23" t="s">
        <v>414</v>
      </c>
      <c r="B80" s="23" t="s">
        <v>1913</v>
      </c>
      <c r="C80" s="25">
        <v>56000</v>
      </c>
      <c r="D80" s="25">
        <v>10000</v>
      </c>
      <c r="E80" s="25">
        <v>0</v>
      </c>
      <c r="F80" s="25">
        <v>0</v>
      </c>
      <c r="G80" s="25">
        <v>0</v>
      </c>
      <c r="H80" s="25">
        <v>0</v>
      </c>
      <c r="I80" s="25">
        <v>67</v>
      </c>
      <c r="J80" s="25">
        <v>0</v>
      </c>
      <c r="K80" s="25">
        <v>0</v>
      </c>
      <c r="L80" s="25">
        <v>2550</v>
      </c>
      <c r="M80" s="25">
        <v>0</v>
      </c>
      <c r="N80" s="25">
        <v>17112</v>
      </c>
      <c r="O80" s="25">
        <v>0</v>
      </c>
      <c r="P80" s="23" t="s">
        <v>205</v>
      </c>
      <c r="Q80" s="23" t="s">
        <v>195</v>
      </c>
      <c r="R80" s="31"/>
      <c r="S80" s="31"/>
      <c r="T80" s="31"/>
      <c r="U80" s="31"/>
      <c r="V80" s="31"/>
      <c r="W80" s="31"/>
      <c r="X80" s="31"/>
      <c r="Y80" s="31"/>
      <c r="Z80" s="31"/>
      <c r="AA80" s="31"/>
      <c r="AB80" s="32"/>
      <c r="AC80" s="32"/>
      <c r="AD80" s="32"/>
    </row>
    <row r="81" spans="1:30" s="27" customFormat="1" ht="12.75" customHeight="1" x14ac:dyDescent="0.25">
      <c r="A81" s="23" t="s">
        <v>432</v>
      </c>
      <c r="B81" s="23" t="s">
        <v>1914</v>
      </c>
      <c r="C81" s="25">
        <v>7850</v>
      </c>
      <c r="D81" s="25">
        <v>0</v>
      </c>
      <c r="E81" s="25">
        <v>0</v>
      </c>
      <c r="F81" s="25">
        <v>0</v>
      </c>
      <c r="G81" s="25">
        <v>0</v>
      </c>
      <c r="H81" s="25">
        <v>0</v>
      </c>
      <c r="I81" s="25">
        <v>0</v>
      </c>
      <c r="J81" s="25">
        <v>0</v>
      </c>
      <c r="K81" s="25">
        <v>0</v>
      </c>
      <c r="L81" s="25">
        <v>0</v>
      </c>
      <c r="M81" s="25">
        <v>0</v>
      </c>
      <c r="N81" s="25">
        <v>0</v>
      </c>
      <c r="O81" s="25">
        <v>3000</v>
      </c>
      <c r="P81" s="23" t="s">
        <v>205</v>
      </c>
      <c r="Q81" s="23" t="s">
        <v>195</v>
      </c>
      <c r="R81" s="31"/>
      <c r="S81" s="31"/>
      <c r="T81" s="31"/>
      <c r="U81" s="31"/>
      <c r="V81" s="31"/>
      <c r="W81" s="31"/>
      <c r="X81" s="31"/>
      <c r="Y81" s="31"/>
      <c r="Z81" s="31"/>
      <c r="AA81" s="31"/>
      <c r="AB81" s="32"/>
      <c r="AC81" s="32"/>
      <c r="AD81" s="32"/>
    </row>
    <row r="82" spans="1:30" s="27" customFormat="1" ht="12.75" customHeight="1" x14ac:dyDescent="0.25">
      <c r="A82" s="23" t="s">
        <v>417</v>
      </c>
      <c r="B82" s="23" t="s">
        <v>418</v>
      </c>
      <c r="C82" s="25">
        <v>10500</v>
      </c>
      <c r="D82" s="25">
        <v>1000</v>
      </c>
      <c r="E82" s="25">
        <v>0</v>
      </c>
      <c r="F82" s="25">
        <v>0</v>
      </c>
      <c r="G82" s="25">
        <v>0</v>
      </c>
      <c r="H82" s="25">
        <v>0</v>
      </c>
      <c r="I82" s="25">
        <v>0</v>
      </c>
      <c r="J82" s="25">
        <v>0</v>
      </c>
      <c r="K82" s="25">
        <v>0</v>
      </c>
      <c r="L82" s="25">
        <v>3281</v>
      </c>
      <c r="M82" s="25">
        <v>0</v>
      </c>
      <c r="N82" s="25">
        <v>0</v>
      </c>
      <c r="O82" s="25">
        <v>0</v>
      </c>
      <c r="P82" s="23" t="s">
        <v>212</v>
      </c>
      <c r="Q82" s="23" t="s">
        <v>191</v>
      </c>
      <c r="R82" s="31"/>
      <c r="S82" s="31"/>
      <c r="T82" s="31"/>
      <c r="U82" s="31"/>
      <c r="V82" s="31"/>
      <c r="W82" s="31"/>
      <c r="X82" s="31"/>
      <c r="Y82" s="31"/>
      <c r="Z82" s="31"/>
      <c r="AA82" s="31"/>
      <c r="AB82" s="32"/>
      <c r="AC82" s="32"/>
      <c r="AD82" s="32"/>
    </row>
    <row r="83" spans="1:30" s="27" customFormat="1" ht="12.75" customHeight="1" x14ac:dyDescent="0.25">
      <c r="A83" s="23" t="s">
        <v>420</v>
      </c>
      <c r="B83" s="23" t="s">
        <v>1915</v>
      </c>
      <c r="C83" s="25">
        <v>20000</v>
      </c>
      <c r="D83" s="25">
        <v>0</v>
      </c>
      <c r="E83" s="25">
        <v>0</v>
      </c>
      <c r="F83" s="25">
        <v>0</v>
      </c>
      <c r="G83" s="25">
        <v>0</v>
      </c>
      <c r="H83" s="25">
        <v>0</v>
      </c>
      <c r="I83" s="25">
        <v>0</v>
      </c>
      <c r="J83" s="25">
        <v>0</v>
      </c>
      <c r="K83" s="25">
        <v>0</v>
      </c>
      <c r="L83" s="25">
        <v>15000</v>
      </c>
      <c r="M83" s="25">
        <v>0</v>
      </c>
      <c r="N83" s="25">
        <v>0</v>
      </c>
      <c r="O83" s="25">
        <v>5000</v>
      </c>
      <c r="P83" s="23" t="s">
        <v>205</v>
      </c>
      <c r="Q83" s="23" t="s">
        <v>195</v>
      </c>
      <c r="R83" s="31"/>
      <c r="S83" s="31"/>
      <c r="T83" s="31"/>
      <c r="U83" s="31"/>
      <c r="V83" s="31"/>
      <c r="W83" s="31"/>
      <c r="X83" s="31"/>
      <c r="Y83" s="31"/>
      <c r="Z83" s="31"/>
      <c r="AA83" s="31"/>
      <c r="AB83" s="32"/>
      <c r="AC83" s="32"/>
      <c r="AD83" s="32"/>
    </row>
    <row r="84" spans="1:30" s="27" customFormat="1" ht="12.75" customHeight="1" x14ac:dyDescent="0.25">
      <c r="A84" s="23" t="s">
        <v>423</v>
      </c>
      <c r="B84" s="23" t="s">
        <v>424</v>
      </c>
      <c r="C84" s="25">
        <v>2005</v>
      </c>
      <c r="D84" s="25">
        <v>0</v>
      </c>
      <c r="E84" s="25">
        <v>3398</v>
      </c>
      <c r="F84" s="25">
        <v>0</v>
      </c>
      <c r="G84" s="25">
        <v>0</v>
      </c>
      <c r="H84" s="25">
        <v>0</v>
      </c>
      <c r="I84" s="25">
        <v>0</v>
      </c>
      <c r="J84" s="25">
        <v>0</v>
      </c>
      <c r="K84" s="25">
        <v>0</v>
      </c>
      <c r="L84" s="25">
        <v>19320</v>
      </c>
      <c r="M84" s="25">
        <v>0</v>
      </c>
      <c r="N84" s="25">
        <v>0</v>
      </c>
      <c r="O84" s="25">
        <v>4000</v>
      </c>
      <c r="P84" s="23" t="s">
        <v>212</v>
      </c>
      <c r="Q84" s="23" t="s">
        <v>191</v>
      </c>
      <c r="R84" s="31"/>
      <c r="S84" s="31"/>
      <c r="T84" s="31"/>
      <c r="U84" s="31"/>
      <c r="V84" s="31"/>
      <c r="W84" s="31"/>
      <c r="X84" s="31"/>
      <c r="Y84" s="31"/>
      <c r="Z84" s="31"/>
      <c r="AA84" s="31"/>
      <c r="AB84" s="32"/>
      <c r="AC84" s="32"/>
      <c r="AD84" s="32"/>
    </row>
    <row r="85" spans="1:30" s="27" customFormat="1" ht="12.75" customHeight="1" x14ac:dyDescent="0.25">
      <c r="A85" s="23" t="s">
        <v>426</v>
      </c>
      <c r="B85" s="23" t="s">
        <v>427</v>
      </c>
      <c r="C85" s="25">
        <v>15813</v>
      </c>
      <c r="D85" s="25">
        <v>0</v>
      </c>
      <c r="E85" s="25">
        <v>0</v>
      </c>
      <c r="F85" s="25">
        <v>0</v>
      </c>
      <c r="G85" s="25">
        <v>0</v>
      </c>
      <c r="H85" s="25">
        <v>0</v>
      </c>
      <c r="I85" s="25">
        <v>0</v>
      </c>
      <c r="J85" s="25">
        <v>0</v>
      </c>
      <c r="K85" s="25">
        <v>0</v>
      </c>
      <c r="L85" s="25">
        <v>0</v>
      </c>
      <c r="M85" s="25">
        <v>0</v>
      </c>
      <c r="N85" s="25">
        <v>0</v>
      </c>
      <c r="O85" s="25">
        <v>0</v>
      </c>
      <c r="P85" s="23" t="s">
        <v>197</v>
      </c>
      <c r="Q85" s="23" t="s">
        <v>197</v>
      </c>
      <c r="R85" s="31"/>
      <c r="S85" s="31"/>
      <c r="T85" s="31"/>
      <c r="U85" s="31"/>
      <c r="V85" s="31"/>
      <c r="W85" s="31"/>
      <c r="X85" s="31"/>
      <c r="Y85" s="31"/>
      <c r="Z85" s="31"/>
      <c r="AA85" s="31"/>
      <c r="AB85" s="32"/>
      <c r="AC85" s="32"/>
      <c r="AD85" s="32"/>
    </row>
    <row r="86" spans="1:30" s="27" customFormat="1" ht="12.75" customHeight="1" x14ac:dyDescent="0.25">
      <c r="A86" s="23" t="s">
        <v>429</v>
      </c>
      <c r="B86" s="23" t="s">
        <v>1916</v>
      </c>
      <c r="C86" s="25">
        <v>3240</v>
      </c>
      <c r="D86" s="25">
        <v>0</v>
      </c>
      <c r="E86" s="25">
        <v>0</v>
      </c>
      <c r="F86" s="25">
        <v>0</v>
      </c>
      <c r="G86" s="25">
        <v>0</v>
      </c>
      <c r="H86" s="25">
        <v>0</v>
      </c>
      <c r="I86" s="25">
        <v>0</v>
      </c>
      <c r="J86" s="25">
        <v>0</v>
      </c>
      <c r="K86" s="25">
        <v>0</v>
      </c>
      <c r="L86" s="25">
        <v>6000</v>
      </c>
      <c r="M86" s="25">
        <v>5281</v>
      </c>
      <c r="N86" s="25">
        <v>0</v>
      </c>
      <c r="O86" s="25">
        <v>0</v>
      </c>
      <c r="P86" s="23" t="s">
        <v>205</v>
      </c>
      <c r="Q86" s="23" t="s">
        <v>191</v>
      </c>
      <c r="R86" s="31"/>
      <c r="S86" s="31"/>
      <c r="T86" s="31"/>
      <c r="U86" s="31"/>
      <c r="V86" s="31"/>
      <c r="W86" s="31"/>
      <c r="X86" s="31"/>
      <c r="Y86" s="31"/>
      <c r="Z86" s="31"/>
      <c r="AA86" s="31"/>
      <c r="AB86" s="32"/>
      <c r="AC86" s="32"/>
      <c r="AD86" s="32"/>
    </row>
    <row r="87" spans="1:30" s="27" customFormat="1" ht="12.75" customHeight="1" x14ac:dyDescent="0.25">
      <c r="A87" s="23" t="s">
        <v>435</v>
      </c>
      <c r="B87" s="23" t="s">
        <v>436</v>
      </c>
      <c r="C87" s="25">
        <v>26164</v>
      </c>
      <c r="D87" s="25">
        <v>8000</v>
      </c>
      <c r="E87" s="25">
        <v>0</v>
      </c>
      <c r="F87" s="25">
        <v>0</v>
      </c>
      <c r="G87" s="25">
        <v>0</v>
      </c>
      <c r="H87" s="25">
        <v>0</v>
      </c>
      <c r="I87" s="25">
        <v>0</v>
      </c>
      <c r="J87" s="25">
        <v>0</v>
      </c>
      <c r="K87" s="25">
        <v>0</v>
      </c>
      <c r="L87" s="25">
        <v>1250</v>
      </c>
      <c r="M87" s="25">
        <v>0</v>
      </c>
      <c r="N87" s="25">
        <v>0</v>
      </c>
      <c r="O87" s="25">
        <v>4000</v>
      </c>
      <c r="P87" s="23" t="s">
        <v>212</v>
      </c>
      <c r="Q87" s="23" t="s">
        <v>191</v>
      </c>
      <c r="R87" s="31"/>
      <c r="S87" s="31"/>
      <c r="T87" s="31"/>
      <c r="U87" s="31"/>
      <c r="V87" s="31"/>
      <c r="W87" s="31"/>
      <c r="X87" s="31"/>
      <c r="Y87" s="31"/>
      <c r="Z87" s="31"/>
      <c r="AA87" s="31"/>
      <c r="AB87" s="32"/>
      <c r="AC87" s="32"/>
      <c r="AD87" s="32"/>
    </row>
    <row r="88" spans="1:30" s="27" customFormat="1" ht="12.75" customHeight="1" x14ac:dyDescent="0.25">
      <c r="A88" s="23" t="s">
        <v>438</v>
      </c>
      <c r="B88" s="23" t="s">
        <v>439</v>
      </c>
      <c r="C88" s="25">
        <v>13961</v>
      </c>
      <c r="D88" s="25">
        <v>9000</v>
      </c>
      <c r="E88" s="25">
        <v>0</v>
      </c>
      <c r="F88" s="25">
        <v>4000</v>
      </c>
      <c r="G88" s="25">
        <v>0</v>
      </c>
      <c r="H88" s="25">
        <v>0</v>
      </c>
      <c r="I88" s="25">
        <v>0</v>
      </c>
      <c r="J88" s="25">
        <v>0</v>
      </c>
      <c r="K88" s="25">
        <v>0</v>
      </c>
      <c r="L88" s="25">
        <v>15714</v>
      </c>
      <c r="M88" s="25">
        <v>5000</v>
      </c>
      <c r="N88" s="25">
        <v>0</v>
      </c>
      <c r="O88" s="25">
        <v>20000</v>
      </c>
      <c r="P88" s="23" t="s">
        <v>212</v>
      </c>
      <c r="Q88" s="23" t="s">
        <v>191</v>
      </c>
      <c r="R88" s="31"/>
      <c r="S88" s="31"/>
      <c r="T88" s="31"/>
      <c r="U88" s="31"/>
      <c r="V88" s="31"/>
      <c r="W88" s="31"/>
      <c r="X88" s="31"/>
      <c r="Y88" s="31"/>
      <c r="Z88" s="31"/>
      <c r="AA88" s="31"/>
      <c r="AB88" s="32"/>
      <c r="AC88" s="32"/>
      <c r="AD88" s="32"/>
    </row>
    <row r="89" spans="1:30" s="27" customFormat="1" ht="12.75" customHeight="1" x14ac:dyDescent="0.25">
      <c r="A89" s="23" t="s">
        <v>441</v>
      </c>
      <c r="B89" s="23" t="s">
        <v>442</v>
      </c>
      <c r="C89" s="25">
        <v>12300</v>
      </c>
      <c r="D89" s="25">
        <v>0</v>
      </c>
      <c r="E89" s="25">
        <v>0</v>
      </c>
      <c r="F89" s="25">
        <v>6000</v>
      </c>
      <c r="G89" s="25">
        <v>0</v>
      </c>
      <c r="H89" s="25">
        <v>0</v>
      </c>
      <c r="I89" s="25">
        <v>0</v>
      </c>
      <c r="J89" s="25">
        <v>0</v>
      </c>
      <c r="K89" s="25">
        <v>0</v>
      </c>
      <c r="L89" s="25">
        <v>0</v>
      </c>
      <c r="M89" s="25">
        <v>0</v>
      </c>
      <c r="N89" s="25">
        <v>2000</v>
      </c>
      <c r="O89" s="25">
        <v>1000</v>
      </c>
      <c r="P89" s="23" t="s">
        <v>212</v>
      </c>
      <c r="Q89" s="23" t="s">
        <v>191</v>
      </c>
      <c r="R89" s="31"/>
      <c r="S89" s="31"/>
      <c r="T89" s="31"/>
      <c r="U89" s="31"/>
      <c r="V89" s="31"/>
      <c r="W89" s="31"/>
      <c r="X89" s="31"/>
      <c r="Y89" s="31"/>
      <c r="Z89" s="31"/>
      <c r="AA89" s="31"/>
      <c r="AB89" s="32"/>
      <c r="AC89" s="32"/>
      <c r="AD89" s="32"/>
    </row>
    <row r="90" spans="1:30" s="27" customFormat="1" ht="12.75" customHeight="1" x14ac:dyDescent="0.25">
      <c r="A90" s="23" t="s">
        <v>444</v>
      </c>
      <c r="B90" s="23" t="s">
        <v>445</v>
      </c>
      <c r="C90" s="25">
        <v>14026</v>
      </c>
      <c r="D90" s="25">
        <v>0</v>
      </c>
      <c r="E90" s="25">
        <v>0</v>
      </c>
      <c r="F90" s="25">
        <v>0</v>
      </c>
      <c r="G90" s="25">
        <v>0</v>
      </c>
      <c r="H90" s="25">
        <v>0</v>
      </c>
      <c r="I90" s="25">
        <v>0</v>
      </c>
      <c r="J90" s="25">
        <v>18428</v>
      </c>
      <c r="K90" s="25">
        <v>0</v>
      </c>
      <c r="L90" s="25">
        <v>4193</v>
      </c>
      <c r="M90" s="25">
        <v>0</v>
      </c>
      <c r="N90" s="25">
        <v>13105</v>
      </c>
      <c r="O90" s="25">
        <v>0</v>
      </c>
      <c r="P90" s="23" t="s">
        <v>212</v>
      </c>
      <c r="Q90" s="23" t="s">
        <v>191</v>
      </c>
      <c r="R90" s="31"/>
      <c r="S90" s="31"/>
      <c r="T90" s="31"/>
      <c r="U90" s="31"/>
      <c r="V90" s="31"/>
      <c r="W90" s="31"/>
      <c r="X90" s="31"/>
      <c r="Y90" s="31"/>
      <c r="Z90" s="31"/>
      <c r="AA90" s="31"/>
      <c r="AB90" s="32"/>
      <c r="AC90" s="32"/>
      <c r="AD90" s="32"/>
    </row>
    <row r="91" spans="1:30" s="27" customFormat="1" ht="12.75" customHeight="1" x14ac:dyDescent="0.25">
      <c r="A91" s="23" t="s">
        <v>447</v>
      </c>
      <c r="B91" s="23" t="s">
        <v>1917</v>
      </c>
      <c r="C91" s="25">
        <v>18579</v>
      </c>
      <c r="D91" s="25">
        <v>0</v>
      </c>
      <c r="E91" s="25">
        <v>0</v>
      </c>
      <c r="F91" s="25">
        <v>0</v>
      </c>
      <c r="G91" s="25">
        <v>0</v>
      </c>
      <c r="H91" s="25">
        <v>0</v>
      </c>
      <c r="I91" s="25">
        <v>0</v>
      </c>
      <c r="J91" s="25">
        <v>0</v>
      </c>
      <c r="K91" s="25">
        <v>0</v>
      </c>
      <c r="L91" s="25">
        <v>3250</v>
      </c>
      <c r="M91" s="25">
        <v>0</v>
      </c>
      <c r="N91" s="25">
        <v>0</v>
      </c>
      <c r="O91" s="25">
        <v>0</v>
      </c>
      <c r="P91" s="23" t="s">
        <v>249</v>
      </c>
      <c r="Q91" s="23" t="s">
        <v>191</v>
      </c>
      <c r="R91" s="31"/>
      <c r="S91" s="31"/>
      <c r="T91" s="31"/>
      <c r="U91" s="31"/>
      <c r="V91" s="31"/>
      <c r="W91" s="31"/>
      <c r="X91" s="31"/>
      <c r="Y91" s="31"/>
      <c r="Z91" s="31"/>
      <c r="AA91" s="31"/>
      <c r="AB91" s="32"/>
      <c r="AC91" s="32"/>
      <c r="AD91" s="32"/>
    </row>
    <row r="92" spans="1:30" s="27" customFormat="1" ht="12.75" customHeight="1" x14ac:dyDescent="0.25">
      <c r="A92" s="23" t="s">
        <v>450</v>
      </c>
      <c r="B92" s="23" t="s">
        <v>1918</v>
      </c>
      <c r="C92" s="25">
        <v>1670.4311199999995</v>
      </c>
      <c r="D92" s="25">
        <v>0</v>
      </c>
      <c r="E92" s="25">
        <v>0</v>
      </c>
      <c r="F92" s="25">
        <v>0</v>
      </c>
      <c r="G92" s="25">
        <v>0</v>
      </c>
      <c r="H92" s="25">
        <v>0</v>
      </c>
      <c r="I92" s="25">
        <v>0</v>
      </c>
      <c r="J92" s="25">
        <v>0</v>
      </c>
      <c r="K92" s="25">
        <v>0</v>
      </c>
      <c r="L92" s="25">
        <v>26316.543000000001</v>
      </c>
      <c r="M92" s="25">
        <v>0</v>
      </c>
      <c r="N92" s="25">
        <v>0</v>
      </c>
      <c r="O92" s="25">
        <v>2000</v>
      </c>
      <c r="P92" s="23" t="s">
        <v>205</v>
      </c>
      <c r="Q92" s="23" t="s">
        <v>191</v>
      </c>
      <c r="R92" s="31"/>
      <c r="S92" s="31"/>
      <c r="T92" s="31"/>
      <c r="U92" s="31"/>
      <c r="V92" s="31"/>
      <c r="W92" s="31"/>
      <c r="X92" s="31"/>
      <c r="Y92" s="31"/>
      <c r="Z92" s="31"/>
      <c r="AA92" s="31"/>
      <c r="AB92" s="32"/>
      <c r="AC92" s="32"/>
      <c r="AD92" s="32"/>
    </row>
    <row r="93" spans="1:30" s="27" customFormat="1" ht="12.75" customHeight="1" x14ac:dyDescent="0.25">
      <c r="A93" s="23" t="s">
        <v>453</v>
      </c>
      <c r="B93" s="23" t="s">
        <v>454</v>
      </c>
      <c r="C93" s="25">
        <v>1486</v>
      </c>
      <c r="D93" s="25">
        <v>0</v>
      </c>
      <c r="E93" s="25">
        <v>0</v>
      </c>
      <c r="F93" s="25">
        <v>0</v>
      </c>
      <c r="G93" s="25">
        <v>0</v>
      </c>
      <c r="H93" s="25">
        <v>0</v>
      </c>
      <c r="I93" s="25">
        <v>0</v>
      </c>
      <c r="J93" s="25">
        <v>0</v>
      </c>
      <c r="K93" s="25">
        <v>0</v>
      </c>
      <c r="L93" s="25">
        <v>4776</v>
      </c>
      <c r="M93" s="25">
        <v>0</v>
      </c>
      <c r="N93" s="25">
        <v>0</v>
      </c>
      <c r="O93" s="25">
        <v>0</v>
      </c>
      <c r="P93" s="23" t="s">
        <v>249</v>
      </c>
      <c r="Q93" s="23" t="s">
        <v>191</v>
      </c>
      <c r="R93" s="31"/>
      <c r="S93" s="31"/>
      <c r="T93" s="31"/>
      <c r="U93" s="31"/>
      <c r="V93" s="31"/>
      <c r="W93" s="31"/>
      <c r="X93" s="31"/>
      <c r="Y93" s="31"/>
      <c r="Z93" s="31"/>
      <c r="AA93" s="31"/>
      <c r="AB93" s="32"/>
      <c r="AC93" s="32"/>
      <c r="AD93" s="32"/>
    </row>
    <row r="94" spans="1:30" s="27" customFormat="1" ht="12.75" customHeight="1" x14ac:dyDescent="0.25">
      <c r="A94" s="23" t="s">
        <v>456</v>
      </c>
      <c r="B94" s="23" t="s">
        <v>1919</v>
      </c>
      <c r="C94" s="25">
        <v>26791</v>
      </c>
      <c r="D94" s="25">
        <v>0</v>
      </c>
      <c r="E94" s="25">
        <v>0</v>
      </c>
      <c r="F94" s="25">
        <v>0</v>
      </c>
      <c r="G94" s="25">
        <v>0</v>
      </c>
      <c r="H94" s="25">
        <v>0</v>
      </c>
      <c r="I94" s="25">
        <v>0</v>
      </c>
      <c r="J94" s="25">
        <v>0</v>
      </c>
      <c r="K94" s="25">
        <v>0</v>
      </c>
      <c r="L94" s="25">
        <v>26576</v>
      </c>
      <c r="M94" s="25">
        <v>0</v>
      </c>
      <c r="N94" s="25">
        <v>0</v>
      </c>
      <c r="O94" s="25">
        <v>0</v>
      </c>
      <c r="P94" s="23" t="s">
        <v>205</v>
      </c>
      <c r="Q94" s="23" t="s">
        <v>191</v>
      </c>
      <c r="R94" s="31"/>
      <c r="S94" s="31"/>
      <c r="T94" s="31"/>
      <c r="U94" s="31"/>
      <c r="V94" s="31"/>
      <c r="W94" s="31"/>
      <c r="X94" s="31"/>
      <c r="Y94" s="31"/>
      <c r="Z94" s="31"/>
      <c r="AA94" s="31"/>
      <c r="AB94" s="32"/>
      <c r="AC94" s="32"/>
      <c r="AD94" s="32"/>
    </row>
    <row r="95" spans="1:30" s="27" customFormat="1" ht="12.75" customHeight="1" x14ac:dyDescent="0.25">
      <c r="A95" s="23" t="s">
        <v>459</v>
      </c>
      <c r="B95" s="23" t="s">
        <v>460</v>
      </c>
      <c r="C95" s="25">
        <v>11750</v>
      </c>
      <c r="D95" s="25">
        <v>0</v>
      </c>
      <c r="E95" s="25">
        <v>0</v>
      </c>
      <c r="F95" s="25">
        <v>5000</v>
      </c>
      <c r="G95" s="25">
        <v>0</v>
      </c>
      <c r="H95" s="25">
        <v>3265</v>
      </c>
      <c r="I95" s="25">
        <v>0</v>
      </c>
      <c r="J95" s="25">
        <v>0</v>
      </c>
      <c r="K95" s="25">
        <v>0</v>
      </c>
      <c r="L95" s="25">
        <v>17114</v>
      </c>
      <c r="M95" s="25">
        <v>0</v>
      </c>
      <c r="N95" s="25">
        <v>2012</v>
      </c>
      <c r="O95" s="25">
        <v>0</v>
      </c>
      <c r="P95" s="23" t="s">
        <v>212</v>
      </c>
      <c r="Q95" s="23" t="s">
        <v>191</v>
      </c>
      <c r="R95" s="31"/>
      <c r="S95" s="31"/>
      <c r="T95" s="31"/>
      <c r="U95" s="31"/>
      <c r="V95" s="31"/>
      <c r="W95" s="31"/>
      <c r="X95" s="31"/>
      <c r="Y95" s="31"/>
      <c r="Z95" s="31"/>
      <c r="AA95" s="31"/>
      <c r="AB95" s="32"/>
      <c r="AC95" s="32"/>
      <c r="AD95" s="32"/>
    </row>
    <row r="96" spans="1:30" s="27" customFormat="1" ht="12.75" customHeight="1" x14ac:dyDescent="0.25">
      <c r="A96" s="23" t="s">
        <v>462</v>
      </c>
      <c r="B96" s="23" t="s">
        <v>463</v>
      </c>
      <c r="C96" s="25">
        <v>10000</v>
      </c>
      <c r="D96" s="25">
        <v>0</v>
      </c>
      <c r="E96" s="25">
        <v>0</v>
      </c>
      <c r="F96" s="25">
        <v>0</v>
      </c>
      <c r="G96" s="25">
        <v>0</v>
      </c>
      <c r="H96" s="25">
        <v>0</v>
      </c>
      <c r="I96" s="25">
        <v>0</v>
      </c>
      <c r="J96" s="25">
        <v>0</v>
      </c>
      <c r="K96" s="25">
        <v>0</v>
      </c>
      <c r="L96" s="25">
        <v>21000</v>
      </c>
      <c r="M96" s="25">
        <v>0</v>
      </c>
      <c r="N96" s="25">
        <v>2020</v>
      </c>
      <c r="O96" s="25">
        <v>19000</v>
      </c>
      <c r="P96" s="23" t="s">
        <v>212</v>
      </c>
      <c r="Q96" s="23" t="s">
        <v>191</v>
      </c>
      <c r="R96" s="31"/>
      <c r="S96" s="31"/>
      <c r="T96" s="31"/>
      <c r="U96" s="31"/>
      <c r="V96" s="31"/>
      <c r="W96" s="31"/>
      <c r="X96" s="31"/>
      <c r="Y96" s="31"/>
      <c r="Z96" s="31"/>
      <c r="AA96" s="31"/>
      <c r="AB96" s="32"/>
      <c r="AC96" s="32"/>
      <c r="AD96" s="32"/>
    </row>
    <row r="97" spans="1:30" s="27" customFormat="1" ht="12.75" customHeight="1" x14ac:dyDescent="0.25">
      <c r="A97" s="23" t="s">
        <v>465</v>
      </c>
      <c r="B97" s="23" t="s">
        <v>466</v>
      </c>
      <c r="C97" s="25">
        <v>8000</v>
      </c>
      <c r="D97" s="25">
        <v>3000</v>
      </c>
      <c r="E97" s="25">
        <v>0</v>
      </c>
      <c r="F97" s="25">
        <v>0</v>
      </c>
      <c r="G97" s="25">
        <v>0</v>
      </c>
      <c r="H97" s="25">
        <v>0</v>
      </c>
      <c r="I97" s="25">
        <v>0</v>
      </c>
      <c r="J97" s="25">
        <v>0</v>
      </c>
      <c r="K97" s="25">
        <v>0</v>
      </c>
      <c r="L97" s="25">
        <v>10000</v>
      </c>
      <c r="M97" s="25">
        <v>0</v>
      </c>
      <c r="N97" s="25">
        <v>0</v>
      </c>
      <c r="O97" s="25">
        <v>0</v>
      </c>
      <c r="P97" s="23" t="s">
        <v>212</v>
      </c>
      <c r="Q97" s="23" t="s">
        <v>191</v>
      </c>
      <c r="R97" s="31"/>
      <c r="S97" s="31"/>
      <c r="T97" s="31"/>
      <c r="U97" s="31"/>
      <c r="V97" s="31"/>
      <c r="W97" s="31"/>
      <c r="X97" s="31"/>
      <c r="Y97" s="31"/>
      <c r="Z97" s="31"/>
      <c r="AA97" s="31"/>
      <c r="AB97" s="32"/>
      <c r="AC97" s="32"/>
      <c r="AD97" s="32"/>
    </row>
    <row r="98" spans="1:30" s="27" customFormat="1" ht="12.75" customHeight="1" x14ac:dyDescent="0.25">
      <c r="A98" s="23" t="s">
        <v>468</v>
      </c>
      <c r="B98" s="23" t="s">
        <v>469</v>
      </c>
      <c r="C98" s="25">
        <v>218</v>
      </c>
      <c r="D98" s="25">
        <v>0</v>
      </c>
      <c r="E98" s="25">
        <v>0</v>
      </c>
      <c r="F98" s="25">
        <v>0</v>
      </c>
      <c r="G98" s="25">
        <v>0</v>
      </c>
      <c r="H98" s="25">
        <v>0</v>
      </c>
      <c r="I98" s="25">
        <v>0</v>
      </c>
      <c r="J98" s="25">
        <v>0</v>
      </c>
      <c r="K98" s="25">
        <v>0</v>
      </c>
      <c r="L98" s="25">
        <v>1000</v>
      </c>
      <c r="M98" s="25">
        <v>0</v>
      </c>
      <c r="N98" s="25">
        <v>0</v>
      </c>
      <c r="O98" s="25">
        <v>0</v>
      </c>
      <c r="P98" s="23" t="s">
        <v>212</v>
      </c>
      <c r="Q98" s="23" t="s">
        <v>191</v>
      </c>
      <c r="R98" s="31"/>
      <c r="S98" s="31"/>
      <c r="T98" s="31"/>
      <c r="U98" s="31"/>
      <c r="V98" s="31"/>
      <c r="W98" s="31"/>
      <c r="X98" s="31"/>
      <c r="Y98" s="31"/>
      <c r="Z98" s="31"/>
      <c r="AA98" s="31"/>
      <c r="AB98" s="32"/>
      <c r="AC98" s="32"/>
      <c r="AD98" s="32"/>
    </row>
    <row r="99" spans="1:30" s="27" customFormat="1" ht="12.75" customHeight="1" x14ac:dyDescent="0.25">
      <c r="A99" s="23" t="s">
        <v>1818</v>
      </c>
      <c r="B99" s="23" t="s">
        <v>1819</v>
      </c>
      <c r="C99" s="25">
        <v>0</v>
      </c>
      <c r="D99" s="25">
        <v>0</v>
      </c>
      <c r="E99" s="25">
        <v>0</v>
      </c>
      <c r="F99" s="25">
        <v>0</v>
      </c>
      <c r="G99" s="25">
        <v>0</v>
      </c>
      <c r="H99" s="25">
        <v>0</v>
      </c>
      <c r="I99" s="25">
        <v>0</v>
      </c>
      <c r="J99" s="25">
        <v>0</v>
      </c>
      <c r="K99" s="25">
        <v>1900</v>
      </c>
      <c r="L99" s="25">
        <v>1910</v>
      </c>
      <c r="M99" s="25">
        <v>0</v>
      </c>
      <c r="N99" s="25">
        <v>0</v>
      </c>
      <c r="O99" s="25">
        <v>8000</v>
      </c>
      <c r="P99" s="23" t="s">
        <v>212</v>
      </c>
      <c r="Q99" s="23" t="s">
        <v>191</v>
      </c>
      <c r="R99" s="31"/>
      <c r="S99" s="31"/>
      <c r="T99" s="31"/>
      <c r="U99" s="31"/>
      <c r="V99" s="31"/>
      <c r="W99" s="31"/>
      <c r="X99" s="31"/>
      <c r="Y99" s="31"/>
      <c r="Z99" s="31"/>
      <c r="AA99" s="31"/>
      <c r="AB99" s="32"/>
      <c r="AC99" s="32"/>
      <c r="AD99" s="32"/>
    </row>
    <row r="100" spans="1:30" s="27" customFormat="1" ht="12.75" customHeight="1" x14ac:dyDescent="0.25">
      <c r="A100" s="23" t="s">
        <v>203</v>
      </c>
      <c r="B100" s="23" t="s">
        <v>1920</v>
      </c>
      <c r="C100" s="25">
        <v>90374</v>
      </c>
      <c r="D100" s="25">
        <v>7000</v>
      </c>
      <c r="E100" s="25">
        <v>0</v>
      </c>
      <c r="F100" s="25">
        <v>0</v>
      </c>
      <c r="G100" s="25">
        <v>0</v>
      </c>
      <c r="H100" s="25">
        <v>0</v>
      </c>
      <c r="I100" s="25">
        <v>0</v>
      </c>
      <c r="J100" s="25">
        <v>0</v>
      </c>
      <c r="K100" s="25">
        <v>0</v>
      </c>
      <c r="L100" s="25">
        <v>150000</v>
      </c>
      <c r="M100" s="25">
        <v>0</v>
      </c>
      <c r="N100" s="25">
        <v>0</v>
      </c>
      <c r="O100" s="25">
        <v>70000</v>
      </c>
      <c r="P100" s="23" t="s">
        <v>205</v>
      </c>
      <c r="Q100" s="23" t="s">
        <v>193</v>
      </c>
      <c r="R100" s="31"/>
      <c r="S100" s="31"/>
      <c r="T100" s="31"/>
      <c r="U100" s="31"/>
      <c r="V100" s="31"/>
      <c r="W100" s="31"/>
      <c r="X100" s="31"/>
      <c r="Y100" s="31"/>
      <c r="Z100" s="31"/>
      <c r="AA100" s="31"/>
      <c r="AB100" s="32"/>
      <c r="AC100" s="32"/>
      <c r="AD100" s="32"/>
    </row>
    <row r="101" spans="1:30" s="27" customFormat="1" ht="12.75" customHeight="1" x14ac:dyDescent="0.25">
      <c r="A101" s="23" t="s">
        <v>588</v>
      </c>
      <c r="B101" s="23" t="s">
        <v>1921</v>
      </c>
      <c r="C101" s="25">
        <v>2715</v>
      </c>
      <c r="D101" s="25">
        <v>0</v>
      </c>
      <c r="E101" s="25">
        <v>0</v>
      </c>
      <c r="F101" s="25">
        <v>0</v>
      </c>
      <c r="G101" s="25">
        <v>0</v>
      </c>
      <c r="H101" s="25">
        <v>0</v>
      </c>
      <c r="I101" s="25">
        <v>0</v>
      </c>
      <c r="J101" s="25">
        <v>0</v>
      </c>
      <c r="K101" s="25">
        <v>0</v>
      </c>
      <c r="L101" s="25">
        <v>0</v>
      </c>
      <c r="M101" s="25">
        <v>9169</v>
      </c>
      <c r="N101" s="25">
        <v>0</v>
      </c>
      <c r="O101" s="25">
        <v>0</v>
      </c>
      <c r="P101" s="23" t="s">
        <v>205</v>
      </c>
      <c r="Q101" s="23" t="s">
        <v>193</v>
      </c>
      <c r="R101" s="31"/>
      <c r="S101" s="31"/>
      <c r="T101" s="31"/>
      <c r="U101" s="31"/>
      <c r="V101" s="31"/>
      <c r="W101" s="31"/>
      <c r="X101" s="31"/>
      <c r="Y101" s="31"/>
      <c r="Z101" s="31"/>
      <c r="AA101" s="31"/>
      <c r="AB101" s="32"/>
      <c r="AC101" s="32"/>
      <c r="AD101" s="32"/>
    </row>
    <row r="102" spans="1:30" s="27" customFormat="1" ht="12.75" customHeight="1" x14ac:dyDescent="0.25">
      <c r="A102" s="23" t="s">
        <v>663</v>
      </c>
      <c r="B102" s="23" t="s">
        <v>1922</v>
      </c>
      <c r="C102" s="25">
        <v>30889</v>
      </c>
      <c r="D102" s="25">
        <v>0</v>
      </c>
      <c r="E102" s="25">
        <v>0</v>
      </c>
      <c r="F102" s="25">
        <v>0</v>
      </c>
      <c r="G102" s="25">
        <v>0</v>
      </c>
      <c r="H102" s="25">
        <v>0</v>
      </c>
      <c r="I102" s="25">
        <v>0</v>
      </c>
      <c r="J102" s="25">
        <v>0</v>
      </c>
      <c r="K102" s="25">
        <v>0</v>
      </c>
      <c r="L102" s="25">
        <v>1682</v>
      </c>
      <c r="M102" s="25">
        <v>0</v>
      </c>
      <c r="N102" s="25">
        <v>0</v>
      </c>
      <c r="O102" s="25">
        <v>271100</v>
      </c>
      <c r="P102" s="23" t="s">
        <v>205</v>
      </c>
      <c r="Q102" s="23" t="s">
        <v>193</v>
      </c>
      <c r="R102" s="31"/>
      <c r="S102" s="31"/>
      <c r="T102" s="31"/>
      <c r="U102" s="31"/>
      <c r="V102" s="31"/>
      <c r="W102" s="31"/>
      <c r="X102" s="31"/>
      <c r="Y102" s="31"/>
      <c r="Z102" s="31"/>
      <c r="AA102" s="31"/>
      <c r="AB102" s="32"/>
      <c r="AC102" s="32"/>
      <c r="AD102" s="32"/>
    </row>
    <row r="103" spans="1:30" s="27" customFormat="1" ht="12.75" customHeight="1" x14ac:dyDescent="0.25">
      <c r="A103" s="23" t="s">
        <v>729</v>
      </c>
      <c r="B103" s="23" t="s">
        <v>1923</v>
      </c>
      <c r="C103" s="25">
        <v>83699</v>
      </c>
      <c r="D103" s="25">
        <v>0</v>
      </c>
      <c r="E103" s="25">
        <v>0</v>
      </c>
      <c r="F103" s="25">
        <v>0</v>
      </c>
      <c r="G103" s="25">
        <v>0</v>
      </c>
      <c r="H103" s="25">
        <v>0</v>
      </c>
      <c r="I103" s="25">
        <v>0</v>
      </c>
      <c r="J103" s="25">
        <v>0</v>
      </c>
      <c r="K103" s="25">
        <v>0</v>
      </c>
      <c r="L103" s="25">
        <v>79870</v>
      </c>
      <c r="M103" s="25">
        <v>0</v>
      </c>
      <c r="N103" s="25">
        <v>0</v>
      </c>
      <c r="O103" s="25">
        <v>35000</v>
      </c>
      <c r="P103" s="23" t="s">
        <v>205</v>
      </c>
      <c r="Q103" s="23" t="s">
        <v>193</v>
      </c>
      <c r="R103" s="31"/>
      <c r="S103" s="31"/>
      <c r="T103" s="31"/>
      <c r="U103" s="31"/>
      <c r="V103" s="31"/>
      <c r="W103" s="31"/>
      <c r="X103" s="31"/>
      <c r="Y103" s="31"/>
      <c r="Z103" s="31"/>
      <c r="AA103" s="31"/>
      <c r="AB103" s="32"/>
      <c r="AC103" s="32"/>
      <c r="AD103" s="32"/>
    </row>
    <row r="104" spans="1:30" s="27" customFormat="1" ht="12.75" customHeight="1" x14ac:dyDescent="0.25">
      <c r="A104" s="23" t="s">
        <v>471</v>
      </c>
      <c r="B104" s="23" t="s">
        <v>472</v>
      </c>
      <c r="C104" s="25">
        <v>246800</v>
      </c>
      <c r="D104" s="25">
        <v>105300</v>
      </c>
      <c r="E104" s="25">
        <v>0</v>
      </c>
      <c r="F104" s="25">
        <v>0</v>
      </c>
      <c r="G104" s="25">
        <v>0</v>
      </c>
      <c r="H104" s="25">
        <v>0</v>
      </c>
      <c r="I104" s="25">
        <v>0</v>
      </c>
      <c r="J104" s="25">
        <v>0</v>
      </c>
      <c r="K104" s="25">
        <v>0</v>
      </c>
      <c r="L104" s="25">
        <v>195800</v>
      </c>
      <c r="M104" s="25">
        <v>666627</v>
      </c>
      <c r="N104" s="25">
        <v>0</v>
      </c>
      <c r="O104" s="25">
        <v>221000</v>
      </c>
      <c r="P104" s="23" t="s">
        <v>249</v>
      </c>
      <c r="Q104" s="23" t="s">
        <v>191</v>
      </c>
      <c r="R104" s="31"/>
      <c r="S104" s="31"/>
      <c r="T104" s="31"/>
      <c r="U104" s="31"/>
      <c r="V104" s="31"/>
      <c r="W104" s="31"/>
      <c r="X104" s="31"/>
      <c r="Y104" s="31"/>
      <c r="Z104" s="31"/>
      <c r="AA104" s="31"/>
      <c r="AB104" s="32"/>
      <c r="AC104" s="32"/>
      <c r="AD104" s="32"/>
    </row>
    <row r="105" spans="1:30" s="27" customFormat="1" ht="12.75" customHeight="1" x14ac:dyDescent="0.25">
      <c r="A105" s="23" t="s">
        <v>1179</v>
      </c>
      <c r="B105" s="23" t="s">
        <v>1924</v>
      </c>
      <c r="C105" s="25">
        <v>7306</v>
      </c>
      <c r="D105" s="25">
        <v>0</v>
      </c>
      <c r="E105" s="25">
        <v>0</v>
      </c>
      <c r="F105" s="25">
        <v>0</v>
      </c>
      <c r="G105" s="25">
        <v>0</v>
      </c>
      <c r="H105" s="25">
        <v>0</v>
      </c>
      <c r="I105" s="25">
        <v>0</v>
      </c>
      <c r="J105" s="25">
        <v>0</v>
      </c>
      <c r="K105" s="25">
        <v>0</v>
      </c>
      <c r="L105" s="25">
        <v>12000</v>
      </c>
      <c r="M105" s="25">
        <v>0</v>
      </c>
      <c r="N105" s="25">
        <v>0</v>
      </c>
      <c r="O105" s="25">
        <v>10000</v>
      </c>
      <c r="P105" s="23" t="s">
        <v>205</v>
      </c>
      <c r="Q105" s="23" t="s">
        <v>191</v>
      </c>
      <c r="R105" s="31"/>
      <c r="S105" s="31"/>
      <c r="T105" s="31"/>
      <c r="U105" s="31"/>
      <c r="V105" s="31"/>
      <c r="W105" s="31"/>
      <c r="X105" s="31"/>
      <c r="Y105" s="31"/>
      <c r="Z105" s="31"/>
      <c r="AA105" s="31"/>
      <c r="AB105" s="32"/>
      <c r="AC105" s="32"/>
      <c r="AD105" s="32"/>
    </row>
    <row r="106" spans="1:30" s="27" customFormat="1" ht="12.75" customHeight="1" x14ac:dyDescent="0.25">
      <c r="A106" s="23" t="s">
        <v>474</v>
      </c>
      <c r="B106" s="23" t="s">
        <v>1925</v>
      </c>
      <c r="C106" s="25">
        <v>19630</v>
      </c>
      <c r="D106" s="25">
        <v>0</v>
      </c>
      <c r="E106" s="25">
        <v>0</v>
      </c>
      <c r="F106" s="25">
        <v>0</v>
      </c>
      <c r="G106" s="25">
        <v>0</v>
      </c>
      <c r="H106" s="25">
        <v>0</v>
      </c>
      <c r="I106" s="25">
        <v>0</v>
      </c>
      <c r="J106" s="25">
        <v>0</v>
      </c>
      <c r="K106" s="25">
        <v>0</v>
      </c>
      <c r="L106" s="25">
        <v>0</v>
      </c>
      <c r="M106" s="25">
        <v>0</v>
      </c>
      <c r="N106" s="25">
        <v>7883</v>
      </c>
      <c r="O106" s="25">
        <v>0</v>
      </c>
      <c r="P106" s="23" t="s">
        <v>205</v>
      </c>
      <c r="Q106" s="23" t="s">
        <v>193</v>
      </c>
      <c r="R106" s="31"/>
      <c r="S106" s="31"/>
      <c r="T106" s="31"/>
      <c r="U106" s="31"/>
      <c r="V106" s="31"/>
      <c r="W106" s="31"/>
      <c r="X106" s="31"/>
      <c r="Y106" s="31"/>
      <c r="Z106" s="31"/>
      <c r="AA106" s="31"/>
      <c r="AB106" s="32"/>
      <c r="AC106" s="32"/>
      <c r="AD106" s="32"/>
    </row>
    <row r="107" spans="1:30" s="27" customFormat="1" ht="12.75" customHeight="1" x14ac:dyDescent="0.25">
      <c r="A107" s="23" t="s">
        <v>477</v>
      </c>
      <c r="B107" s="23" t="s">
        <v>1926</v>
      </c>
      <c r="C107" s="25">
        <v>41</v>
      </c>
      <c r="D107" s="25">
        <v>0</v>
      </c>
      <c r="E107" s="25">
        <v>0</v>
      </c>
      <c r="F107" s="25">
        <v>0</v>
      </c>
      <c r="G107" s="25">
        <v>0</v>
      </c>
      <c r="H107" s="25">
        <v>0</v>
      </c>
      <c r="I107" s="25">
        <v>0</v>
      </c>
      <c r="J107" s="25">
        <v>0</v>
      </c>
      <c r="K107" s="25">
        <v>0</v>
      </c>
      <c r="L107" s="25">
        <v>0</v>
      </c>
      <c r="M107" s="25">
        <v>0</v>
      </c>
      <c r="N107" s="25">
        <v>0</v>
      </c>
      <c r="O107" s="25">
        <v>10000</v>
      </c>
      <c r="P107" s="23" t="s">
        <v>249</v>
      </c>
      <c r="Q107" s="23" t="s">
        <v>191</v>
      </c>
      <c r="R107" s="31"/>
      <c r="S107" s="31"/>
      <c r="T107" s="31"/>
      <c r="U107" s="31"/>
      <c r="V107" s="31"/>
      <c r="W107" s="31"/>
      <c r="X107" s="31"/>
      <c r="Y107" s="31"/>
      <c r="Z107" s="31"/>
      <c r="AA107" s="31"/>
      <c r="AB107" s="32"/>
      <c r="AC107" s="32"/>
      <c r="AD107" s="32"/>
    </row>
    <row r="108" spans="1:30" s="27" customFormat="1" ht="12.75" customHeight="1" x14ac:dyDescent="0.25">
      <c r="A108" s="23" t="s">
        <v>480</v>
      </c>
      <c r="B108" s="23" t="s">
        <v>481</v>
      </c>
      <c r="C108" s="25">
        <v>5000</v>
      </c>
      <c r="D108" s="25">
        <v>0</v>
      </c>
      <c r="E108" s="25">
        <v>0</v>
      </c>
      <c r="F108" s="25">
        <v>0</v>
      </c>
      <c r="G108" s="25">
        <v>0</v>
      </c>
      <c r="H108" s="25">
        <v>0</v>
      </c>
      <c r="I108" s="25">
        <v>0</v>
      </c>
      <c r="J108" s="25">
        <v>0</v>
      </c>
      <c r="K108" s="25">
        <v>500</v>
      </c>
      <c r="L108" s="25">
        <v>0</v>
      </c>
      <c r="M108" s="25">
        <v>0</v>
      </c>
      <c r="N108" s="25">
        <v>0</v>
      </c>
      <c r="O108" s="25">
        <v>0</v>
      </c>
      <c r="P108" s="23" t="s">
        <v>249</v>
      </c>
      <c r="Q108" s="23" t="s">
        <v>191</v>
      </c>
      <c r="R108" s="31"/>
      <c r="S108" s="31"/>
      <c r="T108" s="31"/>
      <c r="U108" s="31"/>
      <c r="V108" s="31"/>
      <c r="W108" s="31"/>
      <c r="X108" s="31"/>
      <c r="Y108" s="31"/>
      <c r="Z108" s="31"/>
      <c r="AA108" s="31"/>
      <c r="AB108" s="32"/>
      <c r="AC108" s="32"/>
      <c r="AD108" s="32"/>
    </row>
    <row r="109" spans="1:30" s="27" customFormat="1" ht="12.75" customHeight="1" x14ac:dyDescent="0.25">
      <c r="A109" s="23" t="s">
        <v>483</v>
      </c>
      <c r="B109" s="23" t="s">
        <v>484</v>
      </c>
      <c r="C109" s="25">
        <v>32500</v>
      </c>
      <c r="D109" s="25">
        <v>2500</v>
      </c>
      <c r="E109" s="25">
        <v>0</v>
      </c>
      <c r="F109" s="25">
        <v>0</v>
      </c>
      <c r="G109" s="25">
        <v>0</v>
      </c>
      <c r="H109" s="25">
        <v>0</v>
      </c>
      <c r="I109" s="25">
        <v>0</v>
      </c>
      <c r="J109" s="25">
        <v>0</v>
      </c>
      <c r="K109" s="25">
        <v>0</v>
      </c>
      <c r="L109" s="25">
        <v>10184</v>
      </c>
      <c r="M109" s="25">
        <v>0</v>
      </c>
      <c r="N109" s="25">
        <v>0</v>
      </c>
      <c r="O109" s="25">
        <v>0</v>
      </c>
      <c r="P109" s="23" t="s">
        <v>212</v>
      </c>
      <c r="Q109" s="23" t="s">
        <v>191</v>
      </c>
      <c r="R109" s="31"/>
      <c r="S109" s="31"/>
      <c r="T109" s="31"/>
      <c r="U109" s="31"/>
      <c r="V109" s="31"/>
      <c r="W109" s="31"/>
      <c r="X109" s="31"/>
      <c r="Y109" s="31"/>
      <c r="Z109" s="31"/>
      <c r="AA109" s="31"/>
      <c r="AB109" s="32"/>
      <c r="AC109" s="32"/>
      <c r="AD109" s="32"/>
    </row>
    <row r="110" spans="1:30" s="27" customFormat="1" ht="12.75" customHeight="1" x14ac:dyDescent="0.25">
      <c r="A110" s="23" t="s">
        <v>486</v>
      </c>
      <c r="B110" s="23" t="s">
        <v>487</v>
      </c>
      <c r="C110" s="25">
        <v>8338</v>
      </c>
      <c r="D110" s="25">
        <v>0</v>
      </c>
      <c r="E110" s="25">
        <v>0</v>
      </c>
      <c r="F110" s="25">
        <v>0</v>
      </c>
      <c r="G110" s="25">
        <v>0</v>
      </c>
      <c r="H110" s="25">
        <v>0</v>
      </c>
      <c r="I110" s="25">
        <v>0</v>
      </c>
      <c r="J110" s="25">
        <v>0</v>
      </c>
      <c r="K110" s="25">
        <v>0</v>
      </c>
      <c r="L110" s="25">
        <v>0</v>
      </c>
      <c r="M110" s="25">
        <v>0</v>
      </c>
      <c r="N110" s="25">
        <v>0</v>
      </c>
      <c r="O110" s="25">
        <v>24000</v>
      </c>
      <c r="P110" s="23" t="s">
        <v>205</v>
      </c>
      <c r="Q110" s="23" t="s">
        <v>193</v>
      </c>
      <c r="R110" s="31"/>
      <c r="S110" s="31"/>
      <c r="T110" s="31"/>
      <c r="U110" s="31"/>
      <c r="V110" s="31"/>
      <c r="W110" s="31"/>
      <c r="X110" s="31"/>
      <c r="Y110" s="31"/>
      <c r="Z110" s="31"/>
      <c r="AA110" s="31"/>
      <c r="AB110" s="32"/>
      <c r="AC110" s="32"/>
      <c r="AD110" s="32"/>
    </row>
    <row r="111" spans="1:30" s="27" customFormat="1" ht="12.75" customHeight="1" x14ac:dyDescent="0.25">
      <c r="A111" s="23" t="s">
        <v>492</v>
      </c>
      <c r="B111" s="23" t="s">
        <v>493</v>
      </c>
      <c r="C111" s="25">
        <v>22555</v>
      </c>
      <c r="D111" s="25">
        <v>0</v>
      </c>
      <c r="E111" s="25">
        <v>0</v>
      </c>
      <c r="F111" s="25">
        <v>0</v>
      </c>
      <c r="G111" s="25">
        <v>0</v>
      </c>
      <c r="H111" s="25">
        <v>0</v>
      </c>
      <c r="I111" s="25">
        <v>0</v>
      </c>
      <c r="J111" s="25">
        <v>0</v>
      </c>
      <c r="K111" s="25">
        <v>0</v>
      </c>
      <c r="L111" s="25">
        <v>16497</v>
      </c>
      <c r="M111" s="25">
        <v>0</v>
      </c>
      <c r="N111" s="25">
        <v>0</v>
      </c>
      <c r="O111" s="25">
        <v>0</v>
      </c>
      <c r="P111" s="23" t="s">
        <v>212</v>
      </c>
      <c r="Q111" s="23" t="s">
        <v>191</v>
      </c>
      <c r="R111" s="31"/>
      <c r="S111" s="31"/>
      <c r="T111" s="31"/>
      <c r="U111" s="31"/>
      <c r="V111" s="31"/>
      <c r="W111" s="31"/>
      <c r="X111" s="31"/>
      <c r="Y111" s="31"/>
      <c r="Z111" s="31"/>
      <c r="AA111" s="31"/>
      <c r="AB111" s="32"/>
      <c r="AC111" s="32"/>
      <c r="AD111" s="32"/>
    </row>
    <row r="112" spans="1:30" s="27" customFormat="1" ht="12.75" customHeight="1" x14ac:dyDescent="0.25">
      <c r="A112" s="23" t="s">
        <v>495</v>
      </c>
      <c r="B112" s="23" t="s">
        <v>496</v>
      </c>
      <c r="C112" s="25">
        <v>3892</v>
      </c>
      <c r="D112" s="25">
        <v>0</v>
      </c>
      <c r="E112" s="25">
        <v>0</v>
      </c>
      <c r="F112" s="25">
        <v>0</v>
      </c>
      <c r="G112" s="25">
        <v>0</v>
      </c>
      <c r="H112" s="25">
        <v>0</v>
      </c>
      <c r="I112" s="25">
        <v>0</v>
      </c>
      <c r="J112" s="25">
        <v>0</v>
      </c>
      <c r="K112" s="25">
        <v>0</v>
      </c>
      <c r="L112" s="25">
        <v>2660</v>
      </c>
      <c r="M112" s="25">
        <v>0</v>
      </c>
      <c r="N112" s="25">
        <v>0</v>
      </c>
      <c r="O112" s="25">
        <v>2500</v>
      </c>
      <c r="P112" s="23" t="s">
        <v>212</v>
      </c>
      <c r="Q112" s="23" t="s">
        <v>191</v>
      </c>
      <c r="R112" s="31"/>
      <c r="S112" s="31"/>
      <c r="T112" s="31"/>
      <c r="U112" s="31"/>
      <c r="V112" s="31"/>
      <c r="W112" s="31"/>
      <c r="X112" s="31"/>
      <c r="Y112" s="31"/>
      <c r="Z112" s="31"/>
      <c r="AA112" s="31"/>
      <c r="AB112" s="32"/>
      <c r="AC112" s="32"/>
      <c r="AD112" s="32"/>
    </row>
    <row r="113" spans="1:30" s="27" customFormat="1" ht="12.75" customHeight="1" x14ac:dyDescent="0.25">
      <c r="A113" s="23" t="s">
        <v>498</v>
      </c>
      <c r="B113" s="23" t="s">
        <v>1927</v>
      </c>
      <c r="C113" s="25">
        <v>241162</v>
      </c>
      <c r="D113" s="25">
        <v>20000</v>
      </c>
      <c r="E113" s="25">
        <v>0</v>
      </c>
      <c r="F113" s="25">
        <v>0</v>
      </c>
      <c r="G113" s="25">
        <v>0</v>
      </c>
      <c r="H113" s="25">
        <v>0</v>
      </c>
      <c r="I113" s="25">
        <v>0</v>
      </c>
      <c r="J113" s="25">
        <v>0</v>
      </c>
      <c r="K113" s="25">
        <v>0</v>
      </c>
      <c r="L113" s="25">
        <v>75495</v>
      </c>
      <c r="M113" s="25">
        <v>0</v>
      </c>
      <c r="N113" s="25">
        <v>0</v>
      </c>
      <c r="O113" s="25">
        <v>114681</v>
      </c>
      <c r="P113" s="23" t="s">
        <v>205</v>
      </c>
      <c r="Q113" s="23" t="s">
        <v>191</v>
      </c>
      <c r="R113" s="31"/>
      <c r="S113" s="31"/>
      <c r="T113" s="31"/>
      <c r="U113" s="31"/>
      <c r="V113" s="31"/>
      <c r="W113" s="31"/>
      <c r="X113" s="31"/>
      <c r="Y113" s="31"/>
      <c r="Z113" s="31"/>
      <c r="AA113" s="31"/>
      <c r="AB113" s="32"/>
      <c r="AC113" s="32"/>
      <c r="AD113" s="32"/>
    </row>
    <row r="114" spans="1:30" s="27" customFormat="1" ht="12.75" customHeight="1" x14ac:dyDescent="0.25">
      <c r="A114" s="23" t="s">
        <v>501</v>
      </c>
      <c r="B114" s="23" t="s">
        <v>502</v>
      </c>
      <c r="C114" s="25">
        <v>6541</v>
      </c>
      <c r="D114" s="25">
        <v>6985</v>
      </c>
      <c r="E114" s="25">
        <v>0</v>
      </c>
      <c r="F114" s="25">
        <v>5000</v>
      </c>
      <c r="G114" s="25">
        <v>0</v>
      </c>
      <c r="H114" s="25">
        <v>0</v>
      </c>
      <c r="I114" s="25">
        <v>0</v>
      </c>
      <c r="J114" s="25">
        <v>0</v>
      </c>
      <c r="K114" s="25">
        <v>0</v>
      </c>
      <c r="L114" s="25">
        <v>4220</v>
      </c>
      <c r="M114" s="25">
        <v>0</v>
      </c>
      <c r="N114" s="25">
        <v>0</v>
      </c>
      <c r="O114" s="25">
        <v>0</v>
      </c>
      <c r="P114" s="23" t="s">
        <v>212</v>
      </c>
      <c r="Q114" s="23" t="s">
        <v>191</v>
      </c>
      <c r="R114" s="31"/>
      <c r="S114" s="31"/>
      <c r="T114" s="31"/>
      <c r="U114" s="31"/>
      <c r="V114" s="31"/>
      <c r="W114" s="31"/>
      <c r="X114" s="31"/>
      <c r="Y114" s="31"/>
      <c r="Z114" s="31"/>
      <c r="AA114" s="31"/>
      <c r="AB114" s="32"/>
      <c r="AC114" s="32"/>
      <c r="AD114" s="32"/>
    </row>
    <row r="115" spans="1:30" s="27" customFormat="1" ht="12.75" customHeight="1" x14ac:dyDescent="0.25">
      <c r="A115" s="23" t="s">
        <v>591</v>
      </c>
      <c r="B115" s="23" t="s">
        <v>1928</v>
      </c>
      <c r="C115" s="25">
        <v>66341</v>
      </c>
      <c r="D115" s="25">
        <v>23589</v>
      </c>
      <c r="E115" s="25">
        <v>0</v>
      </c>
      <c r="F115" s="25">
        <v>0</v>
      </c>
      <c r="G115" s="25">
        <v>0</v>
      </c>
      <c r="H115" s="25">
        <v>0</v>
      </c>
      <c r="I115" s="25">
        <v>0</v>
      </c>
      <c r="J115" s="25">
        <v>0</v>
      </c>
      <c r="K115" s="25">
        <v>0</v>
      </c>
      <c r="L115" s="25">
        <v>18847</v>
      </c>
      <c r="M115" s="25">
        <v>0</v>
      </c>
      <c r="N115" s="25">
        <v>6299</v>
      </c>
      <c r="O115" s="25">
        <v>58954</v>
      </c>
      <c r="P115" s="23" t="s">
        <v>205</v>
      </c>
      <c r="Q115" s="23" t="s">
        <v>191</v>
      </c>
      <c r="R115" s="31"/>
      <c r="S115" s="31"/>
      <c r="T115" s="31"/>
      <c r="U115" s="31"/>
      <c r="V115" s="31"/>
      <c r="W115" s="31"/>
      <c r="X115" s="31"/>
      <c r="Y115" s="31"/>
      <c r="Z115" s="31"/>
      <c r="AA115" s="31"/>
      <c r="AB115" s="32"/>
      <c r="AC115" s="32"/>
      <c r="AD115" s="32"/>
    </row>
    <row r="116" spans="1:30" s="27" customFormat="1" ht="12.75" customHeight="1" x14ac:dyDescent="0.25">
      <c r="A116" s="23" t="s">
        <v>504</v>
      </c>
      <c r="B116" s="23" t="s">
        <v>505</v>
      </c>
      <c r="C116" s="25">
        <v>15281</v>
      </c>
      <c r="D116" s="25">
        <v>0</v>
      </c>
      <c r="E116" s="25">
        <v>0</v>
      </c>
      <c r="F116" s="25">
        <v>0</v>
      </c>
      <c r="G116" s="25">
        <v>0</v>
      </c>
      <c r="H116" s="25">
        <v>0</v>
      </c>
      <c r="I116" s="25">
        <v>10000</v>
      </c>
      <c r="J116" s="25">
        <v>2950</v>
      </c>
      <c r="K116" s="25">
        <v>0</v>
      </c>
      <c r="L116" s="25">
        <v>36253</v>
      </c>
      <c r="M116" s="25">
        <v>0</v>
      </c>
      <c r="N116" s="25">
        <v>62836</v>
      </c>
      <c r="O116" s="25">
        <v>45000</v>
      </c>
      <c r="P116" s="23" t="s">
        <v>269</v>
      </c>
      <c r="Q116" s="23" t="s">
        <v>191</v>
      </c>
      <c r="R116" s="31"/>
      <c r="S116" s="31"/>
      <c r="T116" s="31"/>
      <c r="U116" s="31"/>
      <c r="V116" s="31"/>
      <c r="W116" s="31"/>
      <c r="X116" s="31"/>
      <c r="Y116" s="31"/>
      <c r="Z116" s="31"/>
      <c r="AA116" s="31"/>
      <c r="AB116" s="32"/>
      <c r="AC116" s="32"/>
      <c r="AD116" s="32"/>
    </row>
    <row r="117" spans="1:30" s="27" customFormat="1" ht="12.75" customHeight="1" x14ac:dyDescent="0.25">
      <c r="A117" s="23" t="s">
        <v>507</v>
      </c>
      <c r="B117" s="23" t="s">
        <v>508</v>
      </c>
      <c r="C117" s="25">
        <v>4520</v>
      </c>
      <c r="D117" s="25">
        <v>7000</v>
      </c>
      <c r="E117" s="25">
        <v>0</v>
      </c>
      <c r="F117" s="25">
        <v>0</v>
      </c>
      <c r="G117" s="25">
        <v>0</v>
      </c>
      <c r="H117" s="25">
        <v>0</v>
      </c>
      <c r="I117" s="25">
        <v>0</v>
      </c>
      <c r="J117" s="25">
        <v>0</v>
      </c>
      <c r="K117" s="25">
        <v>0</v>
      </c>
      <c r="L117" s="25">
        <v>2500</v>
      </c>
      <c r="M117" s="25">
        <v>0</v>
      </c>
      <c r="N117" s="25">
        <v>0</v>
      </c>
      <c r="O117" s="25">
        <v>0</v>
      </c>
      <c r="P117" s="23" t="s">
        <v>212</v>
      </c>
      <c r="Q117" s="23" t="s">
        <v>191</v>
      </c>
      <c r="R117" s="31"/>
      <c r="S117" s="31"/>
      <c r="T117" s="31"/>
      <c r="U117" s="31"/>
      <c r="V117" s="31"/>
      <c r="W117" s="31"/>
      <c r="X117" s="31"/>
      <c r="Y117" s="31"/>
      <c r="Z117" s="31"/>
      <c r="AA117" s="31"/>
      <c r="AB117" s="32"/>
      <c r="AC117" s="32"/>
      <c r="AD117" s="32"/>
    </row>
    <row r="118" spans="1:30" s="27" customFormat="1" ht="12.75" customHeight="1" x14ac:dyDescent="0.25">
      <c r="A118" s="23" t="s">
        <v>510</v>
      </c>
      <c r="B118" s="23" t="s">
        <v>511</v>
      </c>
      <c r="C118" s="25">
        <v>3887</v>
      </c>
      <c r="D118" s="25">
        <v>3500</v>
      </c>
      <c r="E118" s="25">
        <v>0</v>
      </c>
      <c r="F118" s="25">
        <v>0</v>
      </c>
      <c r="G118" s="25">
        <v>0</v>
      </c>
      <c r="H118" s="25">
        <v>0</v>
      </c>
      <c r="I118" s="25">
        <v>0</v>
      </c>
      <c r="J118" s="25">
        <v>0</v>
      </c>
      <c r="K118" s="25">
        <v>0</v>
      </c>
      <c r="L118" s="25">
        <v>3290</v>
      </c>
      <c r="M118" s="25">
        <v>0</v>
      </c>
      <c r="N118" s="25">
        <v>56507</v>
      </c>
      <c r="O118" s="25">
        <v>51000</v>
      </c>
      <c r="P118" s="23" t="s">
        <v>212</v>
      </c>
      <c r="Q118" s="23" t="s">
        <v>191</v>
      </c>
      <c r="R118" s="31"/>
      <c r="S118" s="31"/>
      <c r="T118" s="31"/>
      <c r="U118" s="31"/>
      <c r="V118" s="31"/>
      <c r="W118" s="31"/>
      <c r="X118" s="31"/>
      <c r="Y118" s="31"/>
      <c r="Z118" s="31"/>
      <c r="AA118" s="31"/>
      <c r="AB118" s="32"/>
      <c r="AC118" s="32"/>
      <c r="AD118" s="32"/>
    </row>
    <row r="119" spans="1:30" s="27" customFormat="1" ht="12.75" customHeight="1" x14ac:dyDescent="0.25">
      <c r="A119" s="23" t="s">
        <v>513</v>
      </c>
      <c r="B119" s="23" t="s">
        <v>514</v>
      </c>
      <c r="C119" s="25">
        <v>70000</v>
      </c>
      <c r="D119" s="25">
        <v>0</v>
      </c>
      <c r="E119" s="25">
        <v>0</v>
      </c>
      <c r="F119" s="25">
        <v>0</v>
      </c>
      <c r="G119" s="25">
        <v>0</v>
      </c>
      <c r="H119" s="25">
        <v>0</v>
      </c>
      <c r="I119" s="25">
        <v>0</v>
      </c>
      <c r="J119" s="25">
        <v>0</v>
      </c>
      <c r="K119" s="25">
        <v>0</v>
      </c>
      <c r="L119" s="25">
        <v>9745</v>
      </c>
      <c r="M119" s="25">
        <v>0</v>
      </c>
      <c r="N119" s="25">
        <v>0</v>
      </c>
      <c r="O119" s="25">
        <v>25000</v>
      </c>
      <c r="P119" s="23" t="s">
        <v>262</v>
      </c>
      <c r="Q119" s="23" t="s">
        <v>191</v>
      </c>
      <c r="R119" s="31"/>
      <c r="S119" s="31"/>
      <c r="T119" s="31"/>
      <c r="U119" s="31"/>
      <c r="V119" s="31"/>
      <c r="W119" s="31"/>
      <c r="X119" s="31"/>
      <c r="Y119" s="31"/>
      <c r="Z119" s="31"/>
      <c r="AA119" s="31"/>
      <c r="AB119" s="32"/>
      <c r="AC119" s="32"/>
      <c r="AD119" s="32"/>
    </row>
    <row r="120" spans="1:30" s="27" customFormat="1" ht="12.75" customHeight="1" x14ac:dyDescent="0.25">
      <c r="A120" s="23" t="s">
        <v>516</v>
      </c>
      <c r="B120" s="23" t="s">
        <v>517</v>
      </c>
      <c r="C120" s="25">
        <v>50000</v>
      </c>
      <c r="D120" s="25">
        <v>0</v>
      </c>
      <c r="E120" s="25">
        <v>0</v>
      </c>
      <c r="F120" s="25">
        <v>0</v>
      </c>
      <c r="G120" s="25">
        <v>0</v>
      </c>
      <c r="H120" s="25">
        <v>0</v>
      </c>
      <c r="I120" s="25">
        <v>0</v>
      </c>
      <c r="J120" s="25">
        <v>0</v>
      </c>
      <c r="K120" s="25">
        <v>0</v>
      </c>
      <c r="L120" s="25">
        <v>52500</v>
      </c>
      <c r="M120" s="25">
        <v>0</v>
      </c>
      <c r="N120" s="25">
        <v>50000</v>
      </c>
      <c r="O120" s="25">
        <v>25000</v>
      </c>
      <c r="P120" s="23" t="s">
        <v>372</v>
      </c>
      <c r="Q120" s="23" t="s">
        <v>191</v>
      </c>
      <c r="R120" s="31"/>
      <c r="S120" s="31"/>
      <c r="T120" s="31"/>
      <c r="U120" s="31"/>
      <c r="V120" s="31"/>
      <c r="W120" s="31"/>
      <c r="X120" s="31"/>
      <c r="Y120" s="31"/>
      <c r="Z120" s="31"/>
      <c r="AA120" s="31"/>
      <c r="AB120" s="32"/>
      <c r="AC120" s="32"/>
      <c r="AD120" s="32"/>
    </row>
    <row r="121" spans="1:30" s="27" customFormat="1" ht="12.75" customHeight="1" x14ac:dyDescent="0.25">
      <c r="A121" s="23" t="s">
        <v>519</v>
      </c>
      <c r="B121" s="23" t="s">
        <v>520</v>
      </c>
      <c r="C121" s="25">
        <v>6010</v>
      </c>
      <c r="D121" s="25">
        <v>0</v>
      </c>
      <c r="E121" s="25">
        <v>0</v>
      </c>
      <c r="F121" s="25">
        <v>0</v>
      </c>
      <c r="G121" s="25">
        <v>0</v>
      </c>
      <c r="H121" s="25">
        <v>0</v>
      </c>
      <c r="I121" s="25">
        <v>0</v>
      </c>
      <c r="J121" s="25">
        <v>0</v>
      </c>
      <c r="K121" s="25">
        <v>0</v>
      </c>
      <c r="L121" s="25">
        <v>1004</v>
      </c>
      <c r="M121" s="25">
        <v>0</v>
      </c>
      <c r="N121" s="25">
        <v>2141</v>
      </c>
      <c r="O121" s="25">
        <v>4000</v>
      </c>
      <c r="P121" s="23" t="s">
        <v>249</v>
      </c>
      <c r="Q121" s="23" t="s">
        <v>191</v>
      </c>
      <c r="R121" s="31"/>
      <c r="S121" s="31"/>
      <c r="T121" s="31"/>
      <c r="U121" s="31"/>
      <c r="V121" s="31"/>
      <c r="W121" s="31"/>
      <c r="X121" s="31"/>
      <c r="Y121" s="31"/>
      <c r="Z121" s="31"/>
      <c r="AA121" s="31"/>
      <c r="AB121" s="32"/>
      <c r="AC121" s="32"/>
      <c r="AD121" s="32"/>
    </row>
    <row r="122" spans="1:30" s="27" customFormat="1" ht="12.75" customHeight="1" x14ac:dyDescent="0.25">
      <c r="A122" s="23" t="s">
        <v>522</v>
      </c>
      <c r="B122" s="23" t="s">
        <v>523</v>
      </c>
      <c r="C122" s="25">
        <v>40033</v>
      </c>
      <c r="D122" s="25">
        <v>10000</v>
      </c>
      <c r="E122" s="25">
        <v>0</v>
      </c>
      <c r="F122" s="25">
        <v>0</v>
      </c>
      <c r="G122" s="25">
        <v>0</v>
      </c>
      <c r="H122" s="25">
        <v>0</v>
      </c>
      <c r="I122" s="25">
        <v>0</v>
      </c>
      <c r="J122" s="25">
        <v>0</v>
      </c>
      <c r="K122" s="25">
        <v>0</v>
      </c>
      <c r="L122" s="25">
        <v>14250</v>
      </c>
      <c r="M122" s="25">
        <v>0</v>
      </c>
      <c r="N122" s="25">
        <v>0</v>
      </c>
      <c r="O122" s="25">
        <v>17500</v>
      </c>
      <c r="P122" s="23" t="s">
        <v>212</v>
      </c>
      <c r="Q122" s="23" t="s">
        <v>191</v>
      </c>
      <c r="R122" s="31"/>
      <c r="S122" s="31"/>
      <c r="T122" s="31"/>
      <c r="U122" s="31"/>
      <c r="V122" s="31"/>
      <c r="W122" s="31"/>
      <c r="X122" s="31"/>
      <c r="Y122" s="31"/>
      <c r="Z122" s="31"/>
      <c r="AA122" s="31"/>
      <c r="AB122" s="32"/>
      <c r="AC122" s="32"/>
      <c r="AD122" s="32"/>
    </row>
    <row r="123" spans="1:30" s="27" customFormat="1" ht="12.75" customHeight="1" x14ac:dyDescent="0.25">
      <c r="A123" s="23" t="s">
        <v>525</v>
      </c>
      <c r="B123" s="23" t="s">
        <v>1929</v>
      </c>
      <c r="C123" s="25">
        <v>10000</v>
      </c>
      <c r="D123" s="25">
        <v>3000</v>
      </c>
      <c r="E123" s="25">
        <v>0</v>
      </c>
      <c r="F123" s="25">
        <v>0</v>
      </c>
      <c r="G123" s="25">
        <v>0</v>
      </c>
      <c r="H123" s="25">
        <v>0</v>
      </c>
      <c r="I123" s="25">
        <v>0</v>
      </c>
      <c r="J123" s="25">
        <v>0</v>
      </c>
      <c r="K123" s="25">
        <v>0</v>
      </c>
      <c r="L123" s="25">
        <v>8000</v>
      </c>
      <c r="M123" s="25">
        <v>0</v>
      </c>
      <c r="N123" s="25">
        <v>0</v>
      </c>
      <c r="O123" s="25">
        <v>0</v>
      </c>
      <c r="P123" s="23" t="s">
        <v>205</v>
      </c>
      <c r="Q123" s="23" t="s">
        <v>191</v>
      </c>
      <c r="R123" s="31"/>
      <c r="S123" s="31"/>
      <c r="T123" s="31"/>
      <c r="U123" s="31"/>
      <c r="V123" s="31"/>
      <c r="W123" s="31"/>
      <c r="X123" s="31"/>
      <c r="Y123" s="31"/>
      <c r="Z123" s="31"/>
      <c r="AA123" s="31"/>
      <c r="AB123" s="32"/>
      <c r="AC123" s="32"/>
      <c r="AD123" s="32"/>
    </row>
    <row r="124" spans="1:30" s="27" customFormat="1" ht="12.75" customHeight="1" x14ac:dyDescent="0.25">
      <c r="A124" s="23" t="s">
        <v>528</v>
      </c>
      <c r="B124" s="23" t="s">
        <v>529</v>
      </c>
      <c r="C124" s="25">
        <v>6500</v>
      </c>
      <c r="D124" s="25">
        <v>0</v>
      </c>
      <c r="E124" s="25">
        <v>0</v>
      </c>
      <c r="F124" s="25">
        <v>0</v>
      </c>
      <c r="G124" s="25">
        <v>0</v>
      </c>
      <c r="H124" s="25">
        <v>0</v>
      </c>
      <c r="I124" s="25">
        <v>0</v>
      </c>
      <c r="J124" s="25">
        <v>0</v>
      </c>
      <c r="K124" s="25">
        <v>0</v>
      </c>
      <c r="L124" s="25">
        <v>11078</v>
      </c>
      <c r="M124" s="25">
        <v>73310</v>
      </c>
      <c r="N124" s="25">
        <v>0</v>
      </c>
      <c r="O124" s="25">
        <v>0</v>
      </c>
      <c r="P124" s="23" t="s">
        <v>212</v>
      </c>
      <c r="Q124" s="23" t="s">
        <v>191</v>
      </c>
      <c r="R124" s="31"/>
      <c r="S124" s="31"/>
      <c r="T124" s="31"/>
      <c r="U124" s="31"/>
      <c r="V124" s="31"/>
      <c r="W124" s="31"/>
      <c r="X124" s="31"/>
      <c r="Y124" s="31"/>
      <c r="Z124" s="31"/>
      <c r="AA124" s="31"/>
      <c r="AB124" s="32"/>
      <c r="AC124" s="32"/>
      <c r="AD124" s="32"/>
    </row>
    <row r="125" spans="1:30" s="27" customFormat="1" ht="12.75" customHeight="1" x14ac:dyDescent="0.25">
      <c r="A125" s="23" t="s">
        <v>531</v>
      </c>
      <c r="B125" s="23" t="s">
        <v>532</v>
      </c>
      <c r="C125" s="25">
        <v>2870</v>
      </c>
      <c r="D125" s="25">
        <v>0</v>
      </c>
      <c r="E125" s="25">
        <v>0</v>
      </c>
      <c r="F125" s="25">
        <v>0</v>
      </c>
      <c r="G125" s="25">
        <v>0</v>
      </c>
      <c r="H125" s="25">
        <v>0</v>
      </c>
      <c r="I125" s="25">
        <v>0</v>
      </c>
      <c r="J125" s="25">
        <v>0</v>
      </c>
      <c r="K125" s="25">
        <v>0</v>
      </c>
      <c r="L125" s="25">
        <v>0</v>
      </c>
      <c r="M125" s="25">
        <v>0</v>
      </c>
      <c r="N125" s="25">
        <v>0</v>
      </c>
      <c r="O125" s="25">
        <v>0</v>
      </c>
      <c r="P125" s="23" t="s">
        <v>249</v>
      </c>
      <c r="Q125" s="23" t="s">
        <v>191</v>
      </c>
      <c r="R125" s="31"/>
      <c r="S125" s="31"/>
      <c r="T125" s="31"/>
      <c r="U125" s="31"/>
      <c r="V125" s="31"/>
      <c r="W125" s="31"/>
      <c r="X125" s="31"/>
      <c r="Y125" s="31"/>
      <c r="Z125" s="31"/>
      <c r="AA125" s="31"/>
      <c r="AB125" s="32"/>
      <c r="AC125" s="32"/>
      <c r="AD125" s="32"/>
    </row>
    <row r="126" spans="1:30" s="27" customFormat="1" ht="12.75" customHeight="1" x14ac:dyDescent="0.25">
      <c r="A126" s="23" t="s">
        <v>534</v>
      </c>
      <c r="B126" s="23" t="s">
        <v>535</v>
      </c>
      <c r="C126" s="25">
        <v>15579</v>
      </c>
      <c r="D126" s="25">
        <v>0</v>
      </c>
      <c r="E126" s="25">
        <v>0</v>
      </c>
      <c r="F126" s="25">
        <v>10000</v>
      </c>
      <c r="G126" s="25">
        <v>0</v>
      </c>
      <c r="H126" s="25">
        <v>0</v>
      </c>
      <c r="I126" s="25">
        <v>0</v>
      </c>
      <c r="J126" s="25">
        <v>0</v>
      </c>
      <c r="K126" s="25">
        <v>0</v>
      </c>
      <c r="L126" s="25">
        <v>0</v>
      </c>
      <c r="M126" s="25">
        <v>0</v>
      </c>
      <c r="N126" s="25">
        <v>20000</v>
      </c>
      <c r="O126" s="25">
        <v>0</v>
      </c>
      <c r="P126" s="23" t="s">
        <v>212</v>
      </c>
      <c r="Q126" s="23" t="s">
        <v>191</v>
      </c>
      <c r="R126" s="31"/>
      <c r="S126" s="31"/>
      <c r="T126" s="31"/>
      <c r="U126" s="31"/>
      <c r="V126" s="31"/>
      <c r="W126" s="31"/>
      <c r="X126" s="31"/>
      <c r="Y126" s="31"/>
      <c r="Z126" s="31"/>
      <c r="AA126" s="31"/>
      <c r="AB126" s="32"/>
      <c r="AC126" s="32"/>
      <c r="AD126" s="32"/>
    </row>
    <row r="127" spans="1:30" s="27" customFormat="1" ht="12.75" customHeight="1" x14ac:dyDescent="0.25">
      <c r="A127" s="23" t="s">
        <v>537</v>
      </c>
      <c r="B127" s="23" t="s">
        <v>1930</v>
      </c>
      <c r="C127" s="25">
        <v>1200</v>
      </c>
      <c r="D127" s="25">
        <v>0</v>
      </c>
      <c r="E127" s="25">
        <v>0</v>
      </c>
      <c r="F127" s="25">
        <v>0</v>
      </c>
      <c r="G127" s="25">
        <v>0</v>
      </c>
      <c r="H127" s="25">
        <v>0</v>
      </c>
      <c r="I127" s="25">
        <v>0</v>
      </c>
      <c r="J127" s="25">
        <v>0</v>
      </c>
      <c r="K127" s="25">
        <v>0</v>
      </c>
      <c r="L127" s="25">
        <v>0</v>
      </c>
      <c r="M127" s="25">
        <v>0</v>
      </c>
      <c r="N127" s="25">
        <v>0</v>
      </c>
      <c r="O127" s="25">
        <v>0</v>
      </c>
      <c r="P127" s="23" t="s">
        <v>205</v>
      </c>
      <c r="Q127" s="23" t="s">
        <v>195</v>
      </c>
      <c r="R127" s="31"/>
      <c r="S127" s="31"/>
      <c r="T127" s="31"/>
      <c r="U127" s="31"/>
      <c r="V127" s="31"/>
      <c r="W127" s="31"/>
      <c r="X127" s="31"/>
      <c r="Y127" s="31"/>
      <c r="Z127" s="31"/>
      <c r="AA127" s="31"/>
      <c r="AB127" s="32"/>
      <c r="AC127" s="32"/>
      <c r="AD127" s="32"/>
    </row>
    <row r="128" spans="1:30" s="27" customFormat="1" ht="12.75" customHeight="1" x14ac:dyDescent="0.25">
      <c r="A128" s="23" t="s">
        <v>540</v>
      </c>
      <c r="B128" s="23" t="s">
        <v>1931</v>
      </c>
      <c r="C128" s="25">
        <v>9152</v>
      </c>
      <c r="D128" s="25">
        <v>0</v>
      </c>
      <c r="E128" s="25">
        <v>0</v>
      </c>
      <c r="F128" s="25">
        <v>0</v>
      </c>
      <c r="G128" s="25">
        <v>0</v>
      </c>
      <c r="H128" s="25">
        <v>0</v>
      </c>
      <c r="I128" s="25">
        <v>0</v>
      </c>
      <c r="J128" s="25">
        <v>0</v>
      </c>
      <c r="K128" s="25">
        <v>0</v>
      </c>
      <c r="L128" s="25">
        <v>19318</v>
      </c>
      <c r="M128" s="25">
        <v>0</v>
      </c>
      <c r="N128" s="25">
        <v>0</v>
      </c>
      <c r="O128" s="25">
        <v>49000</v>
      </c>
      <c r="P128" s="23" t="s">
        <v>205</v>
      </c>
      <c r="Q128" s="23" t="s">
        <v>191</v>
      </c>
      <c r="R128" s="31"/>
      <c r="S128" s="31"/>
      <c r="T128" s="31"/>
      <c r="U128" s="31"/>
      <c r="V128" s="31"/>
      <c r="W128" s="31"/>
      <c r="X128" s="31"/>
      <c r="Y128" s="31"/>
      <c r="Z128" s="31"/>
      <c r="AA128" s="31"/>
      <c r="AB128" s="32"/>
      <c r="AC128" s="32"/>
      <c r="AD128" s="32"/>
    </row>
    <row r="129" spans="1:30" s="27" customFormat="1" ht="12.75" customHeight="1" x14ac:dyDescent="0.25">
      <c r="A129" s="23" t="s">
        <v>543</v>
      </c>
      <c r="B129" s="23" t="s">
        <v>544</v>
      </c>
      <c r="C129" s="25">
        <v>75062</v>
      </c>
      <c r="D129" s="25">
        <v>1000</v>
      </c>
      <c r="E129" s="25">
        <v>0</v>
      </c>
      <c r="F129" s="25">
        <v>0</v>
      </c>
      <c r="G129" s="25">
        <v>0</v>
      </c>
      <c r="H129" s="25">
        <v>0</v>
      </c>
      <c r="I129" s="25">
        <v>0</v>
      </c>
      <c r="J129" s="25">
        <v>0</v>
      </c>
      <c r="K129" s="25">
        <v>0</v>
      </c>
      <c r="L129" s="25">
        <v>33982</v>
      </c>
      <c r="M129" s="25">
        <v>0</v>
      </c>
      <c r="N129" s="25">
        <v>5000</v>
      </c>
      <c r="O129" s="25">
        <v>148516</v>
      </c>
      <c r="P129" s="23" t="s">
        <v>372</v>
      </c>
      <c r="Q129" s="23" t="s">
        <v>191</v>
      </c>
      <c r="R129" s="31"/>
      <c r="S129" s="31"/>
      <c r="T129" s="31"/>
      <c r="U129" s="31"/>
      <c r="V129" s="31"/>
      <c r="W129" s="31"/>
      <c r="X129" s="31"/>
      <c r="Y129" s="31"/>
      <c r="Z129" s="31"/>
      <c r="AA129" s="31"/>
      <c r="AB129" s="32"/>
      <c r="AC129" s="32"/>
      <c r="AD129" s="32"/>
    </row>
    <row r="130" spans="1:30" s="27" customFormat="1" ht="12.75" customHeight="1" x14ac:dyDescent="0.25">
      <c r="A130" s="23" t="s">
        <v>546</v>
      </c>
      <c r="B130" s="23" t="s">
        <v>1932</v>
      </c>
      <c r="C130" s="25">
        <v>3000</v>
      </c>
      <c r="D130" s="25">
        <v>2000</v>
      </c>
      <c r="E130" s="25">
        <v>0</v>
      </c>
      <c r="F130" s="25">
        <v>0</v>
      </c>
      <c r="G130" s="25">
        <v>0</v>
      </c>
      <c r="H130" s="25">
        <v>0</v>
      </c>
      <c r="I130" s="25">
        <v>0</v>
      </c>
      <c r="J130" s="25">
        <v>0</v>
      </c>
      <c r="K130" s="25">
        <v>0</v>
      </c>
      <c r="L130" s="25">
        <v>0</v>
      </c>
      <c r="M130" s="25">
        <v>0</v>
      </c>
      <c r="N130" s="25">
        <v>0</v>
      </c>
      <c r="O130" s="25">
        <v>11500</v>
      </c>
      <c r="P130" s="23" t="s">
        <v>249</v>
      </c>
      <c r="Q130" s="23" t="s">
        <v>191</v>
      </c>
      <c r="R130" s="31"/>
      <c r="S130" s="31"/>
      <c r="T130" s="31"/>
      <c r="U130" s="31"/>
      <c r="V130" s="31"/>
      <c r="W130" s="31"/>
      <c r="X130" s="31"/>
      <c r="Y130" s="31"/>
      <c r="Z130" s="31"/>
      <c r="AA130" s="31"/>
      <c r="AB130" s="32"/>
      <c r="AC130" s="32"/>
      <c r="AD130" s="32"/>
    </row>
    <row r="131" spans="1:30" s="27" customFormat="1" ht="12.75" customHeight="1" x14ac:dyDescent="0.25">
      <c r="A131" s="23" t="s">
        <v>549</v>
      </c>
      <c r="B131" s="23" t="s">
        <v>550</v>
      </c>
      <c r="C131" s="25">
        <v>4285</v>
      </c>
      <c r="D131" s="25">
        <v>3000</v>
      </c>
      <c r="E131" s="25">
        <v>0</v>
      </c>
      <c r="F131" s="25">
        <v>0</v>
      </c>
      <c r="G131" s="25">
        <v>0</v>
      </c>
      <c r="H131" s="25">
        <v>0</v>
      </c>
      <c r="I131" s="25">
        <v>0</v>
      </c>
      <c r="J131" s="25">
        <v>0</v>
      </c>
      <c r="K131" s="25">
        <v>0</v>
      </c>
      <c r="L131" s="25">
        <v>0</v>
      </c>
      <c r="M131" s="25">
        <v>0</v>
      </c>
      <c r="N131" s="25">
        <v>0</v>
      </c>
      <c r="O131" s="25">
        <v>0</v>
      </c>
      <c r="P131" s="23" t="s">
        <v>212</v>
      </c>
      <c r="Q131" s="23" t="s">
        <v>191</v>
      </c>
      <c r="R131" s="31"/>
      <c r="S131" s="31"/>
      <c r="T131" s="31"/>
      <c r="U131" s="31"/>
      <c r="V131" s="31"/>
      <c r="W131" s="31"/>
      <c r="X131" s="31"/>
      <c r="Y131" s="31"/>
      <c r="Z131" s="31"/>
      <c r="AA131" s="31"/>
      <c r="AB131" s="32"/>
      <c r="AC131" s="32"/>
      <c r="AD131" s="32"/>
    </row>
    <row r="132" spans="1:30" s="27" customFormat="1" ht="12.75" customHeight="1" x14ac:dyDescent="0.25">
      <c r="A132" s="23" t="s">
        <v>552</v>
      </c>
      <c r="B132" s="23" t="s">
        <v>553</v>
      </c>
      <c r="C132" s="25">
        <v>13866</v>
      </c>
      <c r="D132" s="25">
        <v>0</v>
      </c>
      <c r="E132" s="25">
        <v>0</v>
      </c>
      <c r="F132" s="25">
        <v>0</v>
      </c>
      <c r="G132" s="25">
        <v>0</v>
      </c>
      <c r="H132" s="25">
        <v>0</v>
      </c>
      <c r="I132" s="25">
        <v>0</v>
      </c>
      <c r="J132" s="25">
        <v>0</v>
      </c>
      <c r="K132" s="25">
        <v>0</v>
      </c>
      <c r="L132" s="25">
        <v>0</v>
      </c>
      <c r="M132" s="25">
        <v>0</v>
      </c>
      <c r="N132" s="25">
        <v>0</v>
      </c>
      <c r="O132" s="25">
        <v>7000</v>
      </c>
      <c r="P132" s="23" t="s">
        <v>249</v>
      </c>
      <c r="Q132" s="23" t="s">
        <v>191</v>
      </c>
      <c r="R132" s="31"/>
      <c r="S132" s="31"/>
      <c r="T132" s="31"/>
      <c r="U132" s="31"/>
      <c r="V132" s="31"/>
      <c r="W132" s="31"/>
      <c r="X132" s="31"/>
      <c r="Y132" s="31"/>
      <c r="Z132" s="31"/>
      <c r="AA132" s="31"/>
      <c r="AB132" s="32"/>
      <c r="AC132" s="32"/>
      <c r="AD132" s="32"/>
    </row>
    <row r="133" spans="1:30" s="27" customFormat="1" ht="12.75" customHeight="1" x14ac:dyDescent="0.25">
      <c r="A133" s="23" t="s">
        <v>555</v>
      </c>
      <c r="B133" s="23" t="s">
        <v>1933</v>
      </c>
      <c r="C133" s="25">
        <v>17956</v>
      </c>
      <c r="D133" s="25">
        <v>0</v>
      </c>
      <c r="E133" s="25">
        <v>0</v>
      </c>
      <c r="F133" s="25">
        <v>0</v>
      </c>
      <c r="G133" s="25">
        <v>0</v>
      </c>
      <c r="H133" s="25">
        <v>0</v>
      </c>
      <c r="I133" s="25">
        <v>0</v>
      </c>
      <c r="J133" s="25">
        <v>0</v>
      </c>
      <c r="K133" s="25">
        <v>0</v>
      </c>
      <c r="L133" s="25">
        <v>0</v>
      </c>
      <c r="M133" s="25">
        <v>0</v>
      </c>
      <c r="N133" s="25">
        <v>0</v>
      </c>
      <c r="O133" s="25">
        <v>0</v>
      </c>
      <c r="P133" s="23" t="s">
        <v>197</v>
      </c>
      <c r="Q133" s="23" t="s">
        <v>197</v>
      </c>
      <c r="R133" s="31"/>
      <c r="S133" s="31"/>
      <c r="T133" s="31"/>
      <c r="U133" s="31"/>
      <c r="V133" s="31"/>
      <c r="W133" s="31"/>
      <c r="X133" s="31"/>
      <c r="Y133" s="31"/>
      <c r="Z133" s="31"/>
      <c r="AA133" s="31"/>
      <c r="AB133" s="32"/>
      <c r="AC133" s="32"/>
      <c r="AD133" s="32"/>
    </row>
    <row r="134" spans="1:30" s="27" customFormat="1" ht="12.75" customHeight="1" x14ac:dyDescent="0.25">
      <c r="A134" s="23" t="s">
        <v>558</v>
      </c>
      <c r="B134" s="23" t="s">
        <v>559</v>
      </c>
      <c r="C134" s="25">
        <v>80000</v>
      </c>
      <c r="D134" s="25">
        <v>0</v>
      </c>
      <c r="E134" s="25">
        <v>0</v>
      </c>
      <c r="F134" s="25">
        <v>0</v>
      </c>
      <c r="G134" s="25">
        <v>0</v>
      </c>
      <c r="H134" s="25">
        <v>0</v>
      </c>
      <c r="I134" s="25">
        <v>0</v>
      </c>
      <c r="J134" s="25">
        <v>0</v>
      </c>
      <c r="K134" s="25">
        <v>0</v>
      </c>
      <c r="L134" s="25">
        <v>30739</v>
      </c>
      <c r="M134" s="25">
        <v>0</v>
      </c>
      <c r="N134" s="25">
        <v>0</v>
      </c>
      <c r="O134" s="25">
        <v>16500</v>
      </c>
      <c r="P134" s="23" t="s">
        <v>372</v>
      </c>
      <c r="Q134" s="23" t="s">
        <v>191</v>
      </c>
      <c r="R134" s="31"/>
      <c r="S134" s="31"/>
      <c r="T134" s="31"/>
      <c r="U134" s="31"/>
      <c r="V134" s="31"/>
      <c r="W134" s="31"/>
      <c r="X134" s="31"/>
      <c r="Y134" s="31"/>
      <c r="Z134" s="31"/>
      <c r="AA134" s="31"/>
      <c r="AB134" s="32"/>
      <c r="AC134" s="32"/>
      <c r="AD134" s="32"/>
    </row>
    <row r="135" spans="1:30" s="27" customFormat="1" ht="12.75" customHeight="1" x14ac:dyDescent="0.25">
      <c r="A135" s="23" t="s">
        <v>561</v>
      </c>
      <c r="B135" s="23" t="s">
        <v>562</v>
      </c>
      <c r="C135" s="25">
        <v>8530</v>
      </c>
      <c r="D135" s="25">
        <v>0</v>
      </c>
      <c r="E135" s="25">
        <v>0</v>
      </c>
      <c r="F135" s="25">
        <v>0</v>
      </c>
      <c r="G135" s="25">
        <v>4803</v>
      </c>
      <c r="H135" s="25">
        <v>0</v>
      </c>
      <c r="I135" s="25">
        <v>0</v>
      </c>
      <c r="J135" s="25">
        <v>0</v>
      </c>
      <c r="K135" s="25">
        <v>0</v>
      </c>
      <c r="L135" s="25">
        <v>26719</v>
      </c>
      <c r="M135" s="25">
        <v>0</v>
      </c>
      <c r="N135" s="25">
        <v>14095</v>
      </c>
      <c r="O135" s="25">
        <v>8000</v>
      </c>
      <c r="P135" s="23" t="s">
        <v>249</v>
      </c>
      <c r="Q135" s="23" t="s">
        <v>191</v>
      </c>
      <c r="R135" s="31"/>
      <c r="S135" s="31"/>
      <c r="T135" s="31"/>
      <c r="U135" s="31"/>
      <c r="V135" s="31"/>
      <c r="W135" s="31"/>
      <c r="X135" s="31"/>
      <c r="Y135" s="31"/>
      <c r="Z135" s="31"/>
      <c r="AA135" s="31"/>
      <c r="AB135" s="32"/>
      <c r="AC135" s="32"/>
      <c r="AD135" s="32"/>
    </row>
    <row r="136" spans="1:30" s="27" customFormat="1" ht="12.75" customHeight="1" x14ac:dyDescent="0.25">
      <c r="A136" s="23" t="s">
        <v>564</v>
      </c>
      <c r="B136" s="23" t="s">
        <v>1934</v>
      </c>
      <c r="C136" s="25">
        <v>18000</v>
      </c>
      <c r="D136" s="25">
        <v>5000</v>
      </c>
      <c r="E136" s="25">
        <v>0</v>
      </c>
      <c r="F136" s="25">
        <v>0</v>
      </c>
      <c r="G136" s="25">
        <v>0</v>
      </c>
      <c r="H136" s="25">
        <v>0</v>
      </c>
      <c r="I136" s="25">
        <v>0</v>
      </c>
      <c r="J136" s="25">
        <v>0</v>
      </c>
      <c r="K136" s="25">
        <v>0</v>
      </c>
      <c r="L136" s="25">
        <v>0</v>
      </c>
      <c r="M136" s="25">
        <v>0</v>
      </c>
      <c r="N136" s="25">
        <v>7663</v>
      </c>
      <c r="O136" s="25">
        <v>4000</v>
      </c>
      <c r="P136" s="23" t="s">
        <v>249</v>
      </c>
      <c r="Q136" s="23" t="s">
        <v>191</v>
      </c>
      <c r="R136" s="31"/>
      <c r="S136" s="31"/>
      <c r="T136" s="31"/>
      <c r="U136" s="31"/>
      <c r="V136" s="31"/>
      <c r="W136" s="31"/>
      <c r="X136" s="31"/>
      <c r="Y136" s="31"/>
      <c r="Z136" s="31"/>
      <c r="AA136" s="31"/>
      <c r="AB136" s="32"/>
      <c r="AC136" s="32"/>
      <c r="AD136" s="32"/>
    </row>
    <row r="137" spans="1:30" s="27" customFormat="1" ht="12.75" customHeight="1" x14ac:dyDescent="0.25">
      <c r="A137" s="23" t="s">
        <v>567</v>
      </c>
      <c r="B137" s="23" t="s">
        <v>568</v>
      </c>
      <c r="C137" s="25">
        <v>19500</v>
      </c>
      <c r="D137" s="25">
        <v>0</v>
      </c>
      <c r="E137" s="25">
        <v>0</v>
      </c>
      <c r="F137" s="25">
        <v>9000</v>
      </c>
      <c r="G137" s="25">
        <v>0</v>
      </c>
      <c r="H137" s="25">
        <v>0</v>
      </c>
      <c r="I137" s="25">
        <v>0</v>
      </c>
      <c r="J137" s="25">
        <v>0</v>
      </c>
      <c r="K137" s="25">
        <v>0</v>
      </c>
      <c r="L137" s="25">
        <v>0</v>
      </c>
      <c r="M137" s="25">
        <v>0</v>
      </c>
      <c r="N137" s="25">
        <v>0</v>
      </c>
      <c r="O137" s="25">
        <v>0</v>
      </c>
      <c r="P137" s="23" t="s">
        <v>269</v>
      </c>
      <c r="Q137" s="23" t="s">
        <v>191</v>
      </c>
      <c r="R137" s="31"/>
      <c r="S137" s="31"/>
      <c r="T137" s="31"/>
      <c r="U137" s="31"/>
      <c r="V137" s="31"/>
      <c r="W137" s="31"/>
      <c r="X137" s="31"/>
      <c r="Y137" s="31"/>
      <c r="Z137" s="31"/>
      <c r="AA137" s="31"/>
      <c r="AB137" s="32"/>
      <c r="AC137" s="32"/>
      <c r="AD137" s="32"/>
    </row>
    <row r="138" spans="1:30" s="27" customFormat="1" ht="12.75" customHeight="1" x14ac:dyDescent="0.25">
      <c r="A138" s="23" t="s">
        <v>1821</v>
      </c>
      <c r="B138" s="23" t="s">
        <v>1822</v>
      </c>
      <c r="C138" s="25">
        <v>974</v>
      </c>
      <c r="D138" s="25">
        <v>0</v>
      </c>
      <c r="E138" s="25">
        <v>0</v>
      </c>
      <c r="F138" s="25">
        <v>0</v>
      </c>
      <c r="G138" s="25">
        <v>0</v>
      </c>
      <c r="H138" s="25">
        <v>0</v>
      </c>
      <c r="I138" s="25">
        <v>0</v>
      </c>
      <c r="J138" s="25">
        <v>0</v>
      </c>
      <c r="K138" s="25">
        <v>0</v>
      </c>
      <c r="L138" s="25">
        <v>14600</v>
      </c>
      <c r="M138" s="25">
        <v>0</v>
      </c>
      <c r="N138" s="25">
        <v>90</v>
      </c>
      <c r="O138" s="25">
        <v>0</v>
      </c>
      <c r="P138" s="23" t="s">
        <v>372</v>
      </c>
      <c r="Q138" s="23" t="s">
        <v>191</v>
      </c>
      <c r="R138" s="31"/>
      <c r="S138" s="31"/>
      <c r="T138" s="31"/>
      <c r="U138" s="31"/>
      <c r="V138" s="31"/>
      <c r="W138" s="31"/>
      <c r="X138" s="31"/>
      <c r="Y138" s="31"/>
      <c r="Z138" s="31"/>
      <c r="AA138" s="31"/>
      <c r="AB138" s="32"/>
      <c r="AC138" s="32"/>
      <c r="AD138" s="32"/>
    </row>
    <row r="139" spans="1:30" s="27" customFormat="1" ht="12.75" customHeight="1" x14ac:dyDescent="0.25">
      <c r="A139" s="25" t="s">
        <v>570</v>
      </c>
      <c r="B139" s="25" t="s">
        <v>1935</v>
      </c>
      <c r="C139" s="25">
        <v>9548</v>
      </c>
      <c r="D139" s="25">
        <v>3000</v>
      </c>
      <c r="E139" s="25">
        <v>0</v>
      </c>
      <c r="F139" s="25">
        <v>0</v>
      </c>
      <c r="G139" s="25">
        <v>0</v>
      </c>
      <c r="H139" s="25">
        <v>0</v>
      </c>
      <c r="I139" s="25">
        <v>0</v>
      </c>
      <c r="J139" s="25">
        <v>0</v>
      </c>
      <c r="K139" s="25">
        <v>0</v>
      </c>
      <c r="L139" s="25">
        <v>0</v>
      </c>
      <c r="M139" s="25">
        <v>0</v>
      </c>
      <c r="N139" s="25">
        <v>0</v>
      </c>
      <c r="O139" s="25">
        <v>0</v>
      </c>
      <c r="P139" s="25" t="s">
        <v>249</v>
      </c>
      <c r="Q139" s="25" t="s">
        <v>191</v>
      </c>
      <c r="R139" s="31"/>
      <c r="S139" s="31"/>
      <c r="T139" s="31"/>
      <c r="U139" s="31"/>
      <c r="V139" s="31"/>
      <c r="W139" s="31"/>
      <c r="X139" s="31"/>
      <c r="Y139" s="31"/>
      <c r="Z139" s="31"/>
      <c r="AA139" s="31"/>
      <c r="AB139" s="32"/>
      <c r="AC139" s="32"/>
      <c r="AD139" s="32"/>
    </row>
    <row r="140" spans="1:30" s="27" customFormat="1" ht="12.75" customHeight="1" x14ac:dyDescent="0.25">
      <c r="A140" s="23" t="s">
        <v>573</v>
      </c>
      <c r="B140" s="23" t="s">
        <v>574</v>
      </c>
      <c r="C140" s="25">
        <v>11469</v>
      </c>
      <c r="D140" s="25">
        <v>0</v>
      </c>
      <c r="E140" s="25">
        <v>0</v>
      </c>
      <c r="F140" s="25">
        <v>0</v>
      </c>
      <c r="G140" s="25">
        <v>0</v>
      </c>
      <c r="H140" s="25">
        <v>0</v>
      </c>
      <c r="I140" s="25">
        <v>0</v>
      </c>
      <c r="J140" s="25">
        <v>0</v>
      </c>
      <c r="K140" s="25">
        <v>0</v>
      </c>
      <c r="L140" s="25">
        <v>4925</v>
      </c>
      <c r="M140" s="25">
        <v>0</v>
      </c>
      <c r="N140" s="25">
        <v>0</v>
      </c>
      <c r="O140" s="25">
        <v>0</v>
      </c>
      <c r="P140" s="23" t="s">
        <v>249</v>
      </c>
      <c r="Q140" s="23" t="s">
        <v>191</v>
      </c>
      <c r="R140" s="31"/>
      <c r="S140" s="31"/>
      <c r="T140" s="31"/>
      <c r="U140" s="31"/>
      <c r="V140" s="31"/>
      <c r="W140" s="31"/>
      <c r="X140" s="31"/>
      <c r="Y140" s="31"/>
      <c r="Z140" s="31"/>
      <c r="AA140" s="31"/>
      <c r="AB140" s="32"/>
      <c r="AC140" s="32"/>
      <c r="AD140" s="32"/>
    </row>
    <row r="141" spans="1:30" s="27" customFormat="1" ht="12.75" customHeight="1" x14ac:dyDescent="0.25">
      <c r="A141" s="23" t="s">
        <v>579</v>
      </c>
      <c r="B141" s="23" t="s">
        <v>580</v>
      </c>
      <c r="C141" s="25">
        <v>39918</v>
      </c>
      <c r="D141" s="25">
        <v>12000</v>
      </c>
      <c r="E141" s="25">
        <v>0</v>
      </c>
      <c r="F141" s="25">
        <v>0</v>
      </c>
      <c r="G141" s="25">
        <v>0</v>
      </c>
      <c r="H141" s="25">
        <v>1910</v>
      </c>
      <c r="I141" s="25">
        <v>0</v>
      </c>
      <c r="J141" s="25">
        <v>0</v>
      </c>
      <c r="K141" s="25">
        <v>0</v>
      </c>
      <c r="L141" s="25">
        <v>9527</v>
      </c>
      <c r="M141" s="25">
        <v>0</v>
      </c>
      <c r="N141" s="25">
        <v>0</v>
      </c>
      <c r="O141" s="25">
        <v>3000</v>
      </c>
      <c r="P141" s="23" t="s">
        <v>212</v>
      </c>
      <c r="Q141" s="23" t="s">
        <v>191</v>
      </c>
      <c r="R141" s="31"/>
      <c r="S141" s="31"/>
      <c r="T141" s="31"/>
      <c r="U141" s="31"/>
      <c r="V141" s="31"/>
      <c r="W141" s="31"/>
      <c r="X141" s="31"/>
      <c r="Y141" s="31"/>
      <c r="Z141" s="31"/>
      <c r="AA141" s="31"/>
      <c r="AB141" s="32"/>
      <c r="AC141" s="32"/>
      <c r="AD141" s="32"/>
    </row>
    <row r="142" spans="1:30" s="27" customFormat="1" ht="12.75" customHeight="1" x14ac:dyDescent="0.25">
      <c r="A142" s="23" t="s">
        <v>582</v>
      </c>
      <c r="B142" s="23" t="s">
        <v>583</v>
      </c>
      <c r="C142" s="25">
        <v>272</v>
      </c>
      <c r="D142" s="25">
        <v>0</v>
      </c>
      <c r="E142" s="25">
        <v>0</v>
      </c>
      <c r="F142" s="25">
        <v>0</v>
      </c>
      <c r="G142" s="25">
        <v>0</v>
      </c>
      <c r="H142" s="25">
        <v>0</v>
      </c>
      <c r="I142" s="25">
        <v>0</v>
      </c>
      <c r="J142" s="25">
        <v>0</v>
      </c>
      <c r="K142" s="25">
        <v>0</v>
      </c>
      <c r="L142" s="25">
        <v>0</v>
      </c>
      <c r="M142" s="25">
        <v>0</v>
      </c>
      <c r="N142" s="25">
        <v>0</v>
      </c>
      <c r="O142" s="25">
        <v>500</v>
      </c>
      <c r="P142" s="23" t="s">
        <v>269</v>
      </c>
      <c r="Q142" s="23" t="s">
        <v>191</v>
      </c>
      <c r="R142" s="31"/>
      <c r="S142" s="31"/>
      <c r="T142" s="31"/>
      <c r="U142" s="31"/>
      <c r="V142" s="31"/>
      <c r="W142" s="31"/>
      <c r="X142" s="31"/>
      <c r="Y142" s="31"/>
      <c r="Z142" s="31"/>
      <c r="AA142" s="31"/>
      <c r="AB142" s="32"/>
      <c r="AC142" s="32"/>
      <c r="AD142" s="32"/>
    </row>
    <row r="143" spans="1:30" s="27" customFormat="1" ht="12.75" customHeight="1" x14ac:dyDescent="0.25">
      <c r="A143" s="23" t="s">
        <v>585</v>
      </c>
      <c r="B143" s="23" t="s">
        <v>1936</v>
      </c>
      <c r="C143" s="25">
        <v>9612</v>
      </c>
      <c r="D143" s="25">
        <v>0</v>
      </c>
      <c r="E143" s="25">
        <v>0</v>
      </c>
      <c r="F143" s="25">
        <v>0</v>
      </c>
      <c r="G143" s="25">
        <v>0</v>
      </c>
      <c r="H143" s="25">
        <v>0</v>
      </c>
      <c r="I143" s="25">
        <v>0</v>
      </c>
      <c r="J143" s="25">
        <v>0</v>
      </c>
      <c r="K143" s="25">
        <v>0</v>
      </c>
      <c r="L143" s="25">
        <v>0</v>
      </c>
      <c r="M143" s="25">
        <v>0</v>
      </c>
      <c r="N143" s="25">
        <v>0</v>
      </c>
      <c r="O143" s="25">
        <v>0</v>
      </c>
      <c r="P143" s="23" t="s">
        <v>205</v>
      </c>
      <c r="Q143" s="23" t="s">
        <v>193</v>
      </c>
      <c r="R143" s="31"/>
      <c r="S143" s="31"/>
      <c r="T143" s="31"/>
      <c r="U143" s="31"/>
      <c r="V143" s="31"/>
      <c r="W143" s="31"/>
      <c r="X143" s="31"/>
      <c r="Y143" s="31"/>
      <c r="Z143" s="31"/>
      <c r="AA143" s="31"/>
      <c r="AB143" s="32"/>
      <c r="AC143" s="32"/>
      <c r="AD143" s="32"/>
    </row>
    <row r="144" spans="1:30" s="27" customFormat="1" ht="12.75" customHeight="1" x14ac:dyDescent="0.25">
      <c r="A144" s="23" t="s">
        <v>594</v>
      </c>
      <c r="B144" s="23" t="s">
        <v>1937</v>
      </c>
      <c r="C144" s="25">
        <v>1573</v>
      </c>
      <c r="D144" s="25">
        <v>0</v>
      </c>
      <c r="E144" s="25">
        <v>0</v>
      </c>
      <c r="F144" s="25">
        <v>0</v>
      </c>
      <c r="G144" s="25">
        <v>0</v>
      </c>
      <c r="H144" s="25">
        <v>0</v>
      </c>
      <c r="I144" s="25">
        <v>0</v>
      </c>
      <c r="J144" s="25">
        <v>0</v>
      </c>
      <c r="K144" s="25">
        <v>0</v>
      </c>
      <c r="L144" s="25">
        <v>4550</v>
      </c>
      <c r="M144" s="25">
        <v>0</v>
      </c>
      <c r="N144" s="25">
        <v>0</v>
      </c>
      <c r="O144" s="25">
        <v>0</v>
      </c>
      <c r="P144" s="23" t="s">
        <v>249</v>
      </c>
      <c r="Q144" s="23" t="s">
        <v>191</v>
      </c>
      <c r="R144" s="31"/>
      <c r="S144" s="31"/>
      <c r="T144" s="31"/>
      <c r="U144" s="31"/>
      <c r="V144" s="31"/>
      <c r="W144" s="31"/>
      <c r="X144" s="31"/>
      <c r="Y144" s="31"/>
      <c r="Z144" s="31"/>
      <c r="AA144" s="31"/>
      <c r="AB144" s="32"/>
      <c r="AC144" s="32"/>
      <c r="AD144" s="32"/>
    </row>
    <row r="145" spans="1:30" s="27" customFormat="1" ht="12.75" customHeight="1" x14ac:dyDescent="0.25">
      <c r="A145" s="23" t="s">
        <v>597</v>
      </c>
      <c r="B145" s="23" t="s">
        <v>598</v>
      </c>
      <c r="C145" s="25">
        <v>4865</v>
      </c>
      <c r="D145" s="25">
        <v>0</v>
      </c>
      <c r="E145" s="25">
        <v>0</v>
      </c>
      <c r="F145" s="25">
        <v>0</v>
      </c>
      <c r="G145" s="25">
        <v>0</v>
      </c>
      <c r="H145" s="25">
        <v>0</v>
      </c>
      <c r="I145" s="25">
        <v>0</v>
      </c>
      <c r="J145" s="25">
        <v>0</v>
      </c>
      <c r="K145" s="25">
        <v>0</v>
      </c>
      <c r="L145" s="25">
        <v>0</v>
      </c>
      <c r="M145" s="25">
        <v>0</v>
      </c>
      <c r="N145" s="25">
        <v>0</v>
      </c>
      <c r="O145" s="25">
        <v>0</v>
      </c>
      <c r="P145" s="23" t="s">
        <v>249</v>
      </c>
      <c r="Q145" s="23" t="s">
        <v>191</v>
      </c>
      <c r="R145" s="31"/>
      <c r="S145" s="31"/>
      <c r="T145" s="31"/>
      <c r="U145" s="31"/>
      <c r="V145" s="31"/>
      <c r="W145" s="31"/>
      <c r="X145" s="31"/>
      <c r="Y145" s="31"/>
      <c r="Z145" s="31"/>
      <c r="AA145" s="31"/>
      <c r="AB145" s="32"/>
      <c r="AC145" s="32"/>
      <c r="AD145" s="32"/>
    </row>
    <row r="146" spans="1:30" s="27" customFormat="1" ht="12.75" customHeight="1" x14ac:dyDescent="0.25">
      <c r="A146" s="23" t="s">
        <v>600</v>
      </c>
      <c r="B146" s="23" t="s">
        <v>601</v>
      </c>
      <c r="C146" s="25">
        <v>5512</v>
      </c>
      <c r="D146" s="25">
        <v>4000</v>
      </c>
      <c r="E146" s="25">
        <v>0</v>
      </c>
      <c r="F146" s="25">
        <v>1000</v>
      </c>
      <c r="G146" s="25">
        <v>0</v>
      </c>
      <c r="H146" s="25">
        <v>0</v>
      </c>
      <c r="I146" s="25">
        <v>0</v>
      </c>
      <c r="J146" s="25">
        <v>0</v>
      </c>
      <c r="K146" s="25">
        <v>2000</v>
      </c>
      <c r="L146" s="25">
        <v>0</v>
      </c>
      <c r="M146" s="25">
        <v>0</v>
      </c>
      <c r="N146" s="25">
        <v>11836</v>
      </c>
      <c r="O146" s="25">
        <v>6000</v>
      </c>
      <c r="P146" s="23" t="s">
        <v>249</v>
      </c>
      <c r="Q146" s="23" t="s">
        <v>195</v>
      </c>
      <c r="R146" s="31"/>
      <c r="S146" s="31"/>
      <c r="T146" s="31"/>
      <c r="U146" s="31"/>
      <c r="V146" s="31"/>
      <c r="W146" s="31"/>
      <c r="X146" s="31"/>
      <c r="Y146" s="31"/>
      <c r="Z146" s="31"/>
      <c r="AA146" s="31"/>
      <c r="AB146" s="32"/>
      <c r="AC146" s="32"/>
      <c r="AD146" s="32"/>
    </row>
    <row r="147" spans="1:30" s="27" customFormat="1" ht="12.75" customHeight="1" x14ac:dyDescent="0.25">
      <c r="A147" s="23" t="s">
        <v>603</v>
      </c>
      <c r="B147" s="23" t="s">
        <v>604</v>
      </c>
      <c r="C147" s="25">
        <v>52600</v>
      </c>
      <c r="D147" s="25">
        <v>15000</v>
      </c>
      <c r="E147" s="25">
        <v>0</v>
      </c>
      <c r="F147" s="25">
        <v>0</v>
      </c>
      <c r="G147" s="25">
        <v>0</v>
      </c>
      <c r="H147" s="25">
        <v>0</v>
      </c>
      <c r="I147" s="25">
        <v>0</v>
      </c>
      <c r="J147" s="25">
        <v>0</v>
      </c>
      <c r="K147" s="25">
        <v>2700</v>
      </c>
      <c r="L147" s="25">
        <v>0</v>
      </c>
      <c r="M147" s="25">
        <v>0</v>
      </c>
      <c r="N147" s="25">
        <v>620</v>
      </c>
      <c r="O147" s="25">
        <v>82000</v>
      </c>
      <c r="P147" s="23" t="s">
        <v>262</v>
      </c>
      <c r="Q147" s="23" t="s">
        <v>191</v>
      </c>
      <c r="R147" s="31"/>
      <c r="S147" s="31"/>
      <c r="T147" s="31"/>
      <c r="U147" s="31"/>
      <c r="V147" s="31"/>
      <c r="W147" s="31"/>
      <c r="X147" s="31"/>
      <c r="Y147" s="31"/>
      <c r="Z147" s="31"/>
      <c r="AA147" s="31"/>
      <c r="AB147" s="32"/>
      <c r="AC147" s="32"/>
      <c r="AD147" s="32"/>
    </row>
    <row r="148" spans="1:30" s="27" customFormat="1" ht="12.75" customHeight="1" x14ac:dyDescent="0.25">
      <c r="A148" s="23" t="s">
        <v>606</v>
      </c>
      <c r="B148" s="23" t="s">
        <v>1938</v>
      </c>
      <c r="C148" s="25">
        <v>10107</v>
      </c>
      <c r="D148" s="25">
        <v>4000</v>
      </c>
      <c r="E148" s="25">
        <v>0</v>
      </c>
      <c r="F148" s="25">
        <v>0</v>
      </c>
      <c r="G148" s="25">
        <v>0</v>
      </c>
      <c r="H148" s="25">
        <v>0</v>
      </c>
      <c r="I148" s="25">
        <v>0</v>
      </c>
      <c r="J148" s="25">
        <v>0</v>
      </c>
      <c r="K148" s="25">
        <v>0</v>
      </c>
      <c r="L148" s="25">
        <v>11352</v>
      </c>
      <c r="M148" s="25">
        <v>0</v>
      </c>
      <c r="N148" s="25">
        <v>43500</v>
      </c>
      <c r="O148" s="25">
        <v>5000</v>
      </c>
      <c r="P148" s="23" t="s">
        <v>205</v>
      </c>
      <c r="Q148" s="23" t="s">
        <v>193</v>
      </c>
      <c r="R148" s="31"/>
      <c r="S148" s="31"/>
      <c r="T148" s="31"/>
      <c r="U148" s="31"/>
      <c r="V148" s="31"/>
      <c r="W148" s="31"/>
      <c r="X148" s="31"/>
      <c r="Y148" s="31"/>
      <c r="Z148" s="31"/>
      <c r="AA148" s="31"/>
      <c r="AB148" s="32"/>
      <c r="AC148" s="32"/>
      <c r="AD148" s="32"/>
    </row>
    <row r="149" spans="1:30" s="27" customFormat="1" ht="12.75" customHeight="1" x14ac:dyDescent="0.25">
      <c r="A149" s="23" t="s">
        <v>609</v>
      </c>
      <c r="B149" s="23" t="s">
        <v>610</v>
      </c>
      <c r="C149" s="25">
        <v>12089</v>
      </c>
      <c r="D149" s="25">
        <v>0</v>
      </c>
      <c r="E149" s="25">
        <v>0</v>
      </c>
      <c r="F149" s="25">
        <v>0</v>
      </c>
      <c r="G149" s="25">
        <v>0</v>
      </c>
      <c r="H149" s="25">
        <v>0</v>
      </c>
      <c r="I149" s="25">
        <v>0</v>
      </c>
      <c r="J149" s="25">
        <v>0</v>
      </c>
      <c r="K149" s="25">
        <v>0</v>
      </c>
      <c r="L149" s="25">
        <v>4850</v>
      </c>
      <c r="M149" s="25">
        <v>0</v>
      </c>
      <c r="N149" s="25">
        <v>0</v>
      </c>
      <c r="O149" s="25">
        <v>0</v>
      </c>
      <c r="P149" s="23" t="s">
        <v>212</v>
      </c>
      <c r="Q149" s="23" t="s">
        <v>191</v>
      </c>
      <c r="R149" s="31"/>
      <c r="S149" s="31"/>
      <c r="T149" s="31"/>
      <c r="U149" s="31"/>
      <c r="V149" s="31"/>
      <c r="W149" s="31"/>
      <c r="X149" s="31"/>
      <c r="Y149" s="31"/>
      <c r="Z149" s="31"/>
      <c r="AA149" s="31"/>
      <c r="AB149" s="32"/>
      <c r="AC149" s="32"/>
      <c r="AD149" s="32"/>
    </row>
    <row r="150" spans="1:30" s="27" customFormat="1" ht="12.75" customHeight="1" x14ac:dyDescent="0.25">
      <c r="A150" s="23" t="s">
        <v>612</v>
      </c>
      <c r="B150" s="23" t="s">
        <v>613</v>
      </c>
      <c r="C150" s="25">
        <v>1856</v>
      </c>
      <c r="D150" s="25">
        <v>0</v>
      </c>
      <c r="E150" s="25">
        <v>0</v>
      </c>
      <c r="F150" s="25">
        <v>0</v>
      </c>
      <c r="G150" s="25">
        <v>0</v>
      </c>
      <c r="H150" s="25">
        <v>0</v>
      </c>
      <c r="I150" s="25">
        <v>0</v>
      </c>
      <c r="J150" s="25">
        <v>2975</v>
      </c>
      <c r="K150" s="25">
        <v>0</v>
      </c>
      <c r="L150" s="25">
        <v>31323</v>
      </c>
      <c r="M150" s="25">
        <v>0</v>
      </c>
      <c r="N150" s="25">
        <v>708</v>
      </c>
      <c r="O150" s="25">
        <v>46</v>
      </c>
      <c r="P150" s="23" t="s">
        <v>212</v>
      </c>
      <c r="Q150" s="23" t="s">
        <v>191</v>
      </c>
      <c r="R150" s="31"/>
      <c r="S150" s="31"/>
      <c r="T150" s="31"/>
      <c r="U150" s="31"/>
      <c r="V150" s="31"/>
      <c r="W150" s="31"/>
      <c r="X150" s="31"/>
      <c r="Y150" s="31"/>
      <c r="Z150" s="31"/>
      <c r="AA150" s="31"/>
      <c r="AB150" s="32"/>
      <c r="AC150" s="32"/>
      <c r="AD150" s="32"/>
    </row>
    <row r="151" spans="1:30" s="27" customFormat="1" ht="12.75" customHeight="1" x14ac:dyDescent="0.25">
      <c r="A151" s="23" t="s">
        <v>1824</v>
      </c>
      <c r="B151" s="23" t="s">
        <v>1825</v>
      </c>
      <c r="C151" s="25">
        <v>4750</v>
      </c>
      <c r="D151" s="25">
        <v>0</v>
      </c>
      <c r="E151" s="25">
        <v>0</v>
      </c>
      <c r="F151" s="25">
        <v>0</v>
      </c>
      <c r="G151" s="25">
        <v>0</v>
      </c>
      <c r="H151" s="25">
        <v>0</v>
      </c>
      <c r="I151" s="25">
        <v>0</v>
      </c>
      <c r="J151" s="25">
        <v>0</v>
      </c>
      <c r="K151" s="25">
        <v>3800</v>
      </c>
      <c r="L151" s="25">
        <v>2000</v>
      </c>
      <c r="M151" s="25">
        <v>0</v>
      </c>
      <c r="N151" s="25">
        <v>0</v>
      </c>
      <c r="O151" s="25">
        <v>8000</v>
      </c>
      <c r="P151" s="23" t="s">
        <v>212</v>
      </c>
      <c r="Q151" s="23" t="s">
        <v>191</v>
      </c>
      <c r="R151" s="31"/>
      <c r="S151" s="31"/>
      <c r="T151" s="31"/>
      <c r="U151" s="31"/>
      <c r="V151" s="31"/>
      <c r="W151" s="31"/>
      <c r="X151" s="31"/>
      <c r="Y151" s="31"/>
      <c r="Z151" s="31"/>
      <c r="AA151" s="31"/>
      <c r="AB151" s="32"/>
      <c r="AC151" s="32"/>
      <c r="AD151" s="32"/>
    </row>
    <row r="152" spans="1:30" s="27" customFormat="1" ht="12.75" customHeight="1" x14ac:dyDescent="0.25">
      <c r="A152" s="23" t="s">
        <v>615</v>
      </c>
      <c r="B152" s="23" t="s">
        <v>1939</v>
      </c>
      <c r="C152" s="25">
        <v>8800</v>
      </c>
      <c r="D152" s="25">
        <v>0</v>
      </c>
      <c r="E152" s="25">
        <v>0</v>
      </c>
      <c r="F152" s="25">
        <v>0</v>
      </c>
      <c r="G152" s="25">
        <v>0</v>
      </c>
      <c r="H152" s="25">
        <v>0</v>
      </c>
      <c r="I152" s="25">
        <v>0</v>
      </c>
      <c r="J152" s="25">
        <v>0</v>
      </c>
      <c r="K152" s="25">
        <v>0</v>
      </c>
      <c r="L152" s="25">
        <v>1000</v>
      </c>
      <c r="M152" s="25">
        <v>0</v>
      </c>
      <c r="N152" s="25">
        <v>0</v>
      </c>
      <c r="O152" s="25">
        <v>0</v>
      </c>
      <c r="P152" s="23" t="s">
        <v>205</v>
      </c>
      <c r="Q152" s="23" t="s">
        <v>193</v>
      </c>
      <c r="R152" s="31"/>
      <c r="S152" s="31"/>
      <c r="T152" s="31"/>
      <c r="U152" s="31"/>
      <c r="V152" s="31"/>
      <c r="W152" s="31"/>
      <c r="X152" s="31"/>
      <c r="Y152" s="31"/>
      <c r="Z152" s="31"/>
      <c r="AA152" s="31"/>
      <c r="AB152" s="32"/>
      <c r="AC152" s="32"/>
      <c r="AD152" s="32"/>
    </row>
    <row r="153" spans="1:30" s="27" customFormat="1" ht="12.75" customHeight="1" x14ac:dyDescent="0.25">
      <c r="A153" s="23" t="s">
        <v>618</v>
      </c>
      <c r="B153" s="23" t="s">
        <v>619</v>
      </c>
      <c r="C153" s="25">
        <v>19884</v>
      </c>
      <c r="D153" s="25">
        <v>4000</v>
      </c>
      <c r="E153" s="25">
        <v>0</v>
      </c>
      <c r="F153" s="25">
        <v>0</v>
      </c>
      <c r="G153" s="25">
        <v>0</v>
      </c>
      <c r="H153" s="25">
        <v>0</v>
      </c>
      <c r="I153" s="25">
        <v>0</v>
      </c>
      <c r="J153" s="25">
        <v>0</v>
      </c>
      <c r="K153" s="25">
        <v>0</v>
      </c>
      <c r="L153" s="25">
        <v>0</v>
      </c>
      <c r="M153" s="25">
        <v>10000</v>
      </c>
      <c r="N153" s="25">
        <v>0</v>
      </c>
      <c r="O153" s="25">
        <v>3000</v>
      </c>
      <c r="P153" s="23" t="s">
        <v>212</v>
      </c>
      <c r="Q153" s="23" t="s">
        <v>191</v>
      </c>
      <c r="R153" s="31"/>
      <c r="S153" s="31"/>
      <c r="T153" s="31"/>
      <c r="U153" s="31"/>
      <c r="V153" s="31"/>
      <c r="W153" s="31"/>
      <c r="X153" s="31"/>
      <c r="Y153" s="31"/>
      <c r="Z153" s="31"/>
      <c r="AA153" s="31"/>
      <c r="AB153" s="32"/>
      <c r="AC153" s="32"/>
      <c r="AD153" s="32"/>
    </row>
    <row r="154" spans="1:30" s="27" customFormat="1" ht="12.75" customHeight="1" x14ac:dyDescent="0.25">
      <c r="A154" s="23" t="s">
        <v>621</v>
      </c>
      <c r="B154" s="23" t="s">
        <v>622</v>
      </c>
      <c r="C154" s="25">
        <v>16880</v>
      </c>
      <c r="D154" s="25">
        <v>2950</v>
      </c>
      <c r="E154" s="25">
        <v>0</v>
      </c>
      <c r="F154" s="25">
        <v>0</v>
      </c>
      <c r="G154" s="25">
        <v>0</v>
      </c>
      <c r="H154" s="25">
        <v>0</v>
      </c>
      <c r="I154" s="25">
        <v>0</v>
      </c>
      <c r="J154" s="25">
        <v>0</v>
      </c>
      <c r="K154" s="25">
        <v>0</v>
      </c>
      <c r="L154" s="25">
        <v>21000</v>
      </c>
      <c r="M154" s="25">
        <v>20976</v>
      </c>
      <c r="N154" s="25">
        <v>0</v>
      </c>
      <c r="O154" s="25">
        <v>0</v>
      </c>
      <c r="P154" s="23" t="s">
        <v>212</v>
      </c>
      <c r="Q154" s="23" t="s">
        <v>191</v>
      </c>
      <c r="R154" s="31"/>
      <c r="S154" s="31"/>
      <c r="T154" s="31"/>
      <c r="U154" s="31"/>
      <c r="V154" s="31"/>
      <c r="W154" s="31"/>
      <c r="X154" s="31"/>
      <c r="Y154" s="31"/>
      <c r="Z154" s="31"/>
      <c r="AA154" s="31"/>
      <c r="AB154" s="32"/>
      <c r="AC154" s="32"/>
      <c r="AD154" s="32"/>
    </row>
    <row r="155" spans="1:30" s="27" customFormat="1" ht="12.75" customHeight="1" x14ac:dyDescent="0.25">
      <c r="A155" s="23" t="s">
        <v>624</v>
      </c>
      <c r="B155" s="23" t="s">
        <v>625</v>
      </c>
      <c r="C155" s="25">
        <v>13642</v>
      </c>
      <c r="D155" s="25">
        <v>0</v>
      </c>
      <c r="E155" s="25">
        <v>0</v>
      </c>
      <c r="F155" s="25">
        <v>0</v>
      </c>
      <c r="G155" s="25">
        <v>0</v>
      </c>
      <c r="H155" s="25">
        <v>0</v>
      </c>
      <c r="I155" s="25">
        <v>0</v>
      </c>
      <c r="J155" s="25">
        <v>0</v>
      </c>
      <c r="K155" s="25">
        <v>0</v>
      </c>
      <c r="L155" s="25">
        <v>9310</v>
      </c>
      <c r="M155" s="25">
        <v>0</v>
      </c>
      <c r="N155" s="25">
        <v>6500</v>
      </c>
      <c r="O155" s="25">
        <v>0</v>
      </c>
      <c r="P155" s="23" t="s">
        <v>212</v>
      </c>
      <c r="Q155" s="23" t="s">
        <v>191</v>
      </c>
      <c r="R155" s="31"/>
      <c r="S155" s="31"/>
      <c r="T155" s="31"/>
      <c r="U155" s="31"/>
      <c r="V155" s="31"/>
      <c r="W155" s="31"/>
      <c r="X155" s="31"/>
      <c r="Y155" s="31"/>
      <c r="Z155" s="31"/>
      <c r="AA155" s="31"/>
      <c r="AB155" s="32"/>
      <c r="AC155" s="32"/>
      <c r="AD155" s="32"/>
    </row>
    <row r="156" spans="1:30" s="27" customFormat="1" ht="12.75" customHeight="1" x14ac:dyDescent="0.25">
      <c r="A156" s="23" t="s">
        <v>627</v>
      </c>
      <c r="B156" s="23" t="s">
        <v>628</v>
      </c>
      <c r="C156" s="25">
        <v>7010</v>
      </c>
      <c r="D156" s="25">
        <v>0</v>
      </c>
      <c r="E156" s="25">
        <v>0</v>
      </c>
      <c r="F156" s="25">
        <v>0</v>
      </c>
      <c r="G156" s="25">
        <v>0</v>
      </c>
      <c r="H156" s="25">
        <v>0</v>
      </c>
      <c r="I156" s="25">
        <v>0</v>
      </c>
      <c r="J156" s="25">
        <v>0</v>
      </c>
      <c r="K156" s="25">
        <v>0</v>
      </c>
      <c r="L156" s="25">
        <v>1300</v>
      </c>
      <c r="M156" s="25">
        <v>0</v>
      </c>
      <c r="N156" s="25">
        <v>0</v>
      </c>
      <c r="O156" s="25">
        <v>0</v>
      </c>
      <c r="P156" s="23" t="s">
        <v>249</v>
      </c>
      <c r="Q156" s="23" t="s">
        <v>191</v>
      </c>
      <c r="R156" s="31"/>
      <c r="S156" s="31"/>
      <c r="T156" s="31"/>
      <c r="U156" s="31"/>
      <c r="V156" s="31"/>
      <c r="W156" s="31"/>
      <c r="X156" s="31"/>
      <c r="Y156" s="31"/>
      <c r="Z156" s="31"/>
      <c r="AA156" s="31"/>
      <c r="AB156" s="32"/>
      <c r="AC156" s="32"/>
      <c r="AD156" s="32"/>
    </row>
    <row r="157" spans="1:30" s="27" customFormat="1" ht="12.75" customHeight="1" x14ac:dyDescent="0.25">
      <c r="A157" s="23" t="s">
        <v>630</v>
      </c>
      <c r="B157" s="23" t="s">
        <v>1940</v>
      </c>
      <c r="C157" s="25">
        <v>12905</v>
      </c>
      <c r="D157" s="25">
        <v>0</v>
      </c>
      <c r="E157" s="25">
        <v>0</v>
      </c>
      <c r="F157" s="25">
        <v>0</v>
      </c>
      <c r="G157" s="25">
        <v>0</v>
      </c>
      <c r="H157" s="25">
        <v>0</v>
      </c>
      <c r="I157" s="25">
        <v>0</v>
      </c>
      <c r="J157" s="25">
        <v>0</v>
      </c>
      <c r="K157" s="25">
        <v>0</v>
      </c>
      <c r="L157" s="25">
        <v>0</v>
      </c>
      <c r="M157" s="25">
        <v>0</v>
      </c>
      <c r="N157" s="25">
        <v>0</v>
      </c>
      <c r="O157" s="25">
        <v>0</v>
      </c>
      <c r="P157" s="23" t="s">
        <v>205</v>
      </c>
      <c r="Q157" s="23" t="s">
        <v>193</v>
      </c>
      <c r="R157" s="31"/>
      <c r="S157" s="31"/>
      <c r="T157" s="31"/>
      <c r="U157" s="31"/>
      <c r="V157" s="31"/>
      <c r="W157" s="31"/>
      <c r="X157" s="31"/>
      <c r="Y157" s="31"/>
      <c r="Z157" s="31"/>
      <c r="AA157" s="31"/>
      <c r="AB157" s="32"/>
      <c r="AC157" s="32"/>
      <c r="AD157" s="32"/>
    </row>
    <row r="158" spans="1:30" s="27" customFormat="1" ht="12.75" customHeight="1" x14ac:dyDescent="0.25">
      <c r="A158" s="23" t="s">
        <v>633</v>
      </c>
      <c r="B158" s="23" t="s">
        <v>634</v>
      </c>
      <c r="C158" s="25">
        <v>6935</v>
      </c>
      <c r="D158" s="25">
        <v>6000</v>
      </c>
      <c r="E158" s="25">
        <v>0</v>
      </c>
      <c r="F158" s="25">
        <v>0</v>
      </c>
      <c r="G158" s="25">
        <v>0</v>
      </c>
      <c r="H158" s="25">
        <v>0</v>
      </c>
      <c r="I158" s="25">
        <v>0</v>
      </c>
      <c r="J158" s="25">
        <v>0</v>
      </c>
      <c r="K158" s="25">
        <v>0</v>
      </c>
      <c r="L158" s="25">
        <v>2755</v>
      </c>
      <c r="M158" s="25">
        <v>0</v>
      </c>
      <c r="N158" s="25">
        <v>0</v>
      </c>
      <c r="O158" s="25">
        <v>5500</v>
      </c>
      <c r="P158" s="23" t="s">
        <v>212</v>
      </c>
      <c r="Q158" s="23" t="s">
        <v>191</v>
      </c>
      <c r="R158" s="31"/>
      <c r="S158" s="31"/>
      <c r="T158" s="31"/>
      <c r="U158" s="31"/>
      <c r="V158" s="31"/>
      <c r="W158" s="31"/>
      <c r="X158" s="31"/>
      <c r="Y158" s="31"/>
      <c r="Z158" s="31"/>
      <c r="AA158" s="31"/>
      <c r="AB158" s="32"/>
      <c r="AC158" s="32"/>
      <c r="AD158" s="32"/>
    </row>
    <row r="159" spans="1:30" s="27" customFormat="1" ht="12.75" customHeight="1" x14ac:dyDescent="0.25">
      <c r="A159" s="23" t="s">
        <v>636</v>
      </c>
      <c r="B159" s="23" t="s">
        <v>1941</v>
      </c>
      <c r="C159" s="25">
        <v>15000</v>
      </c>
      <c r="D159" s="25">
        <v>5000</v>
      </c>
      <c r="E159" s="25">
        <v>0</v>
      </c>
      <c r="F159" s="25">
        <v>0</v>
      </c>
      <c r="G159" s="25">
        <v>0</v>
      </c>
      <c r="H159" s="25">
        <v>0</v>
      </c>
      <c r="I159" s="25">
        <v>0</v>
      </c>
      <c r="J159" s="25">
        <v>0</v>
      </c>
      <c r="K159" s="25">
        <v>0</v>
      </c>
      <c r="L159" s="25">
        <v>865</v>
      </c>
      <c r="M159" s="25">
        <v>0</v>
      </c>
      <c r="N159" s="25">
        <v>0</v>
      </c>
      <c r="O159" s="25">
        <v>22500</v>
      </c>
      <c r="P159" s="23" t="s">
        <v>205</v>
      </c>
      <c r="Q159" s="23" t="s">
        <v>193</v>
      </c>
      <c r="R159" s="31"/>
      <c r="S159" s="31"/>
      <c r="T159" s="31"/>
      <c r="U159" s="31"/>
      <c r="V159" s="31"/>
      <c r="W159" s="31"/>
      <c r="X159" s="31"/>
      <c r="Y159" s="31"/>
      <c r="Z159" s="31"/>
      <c r="AA159" s="31"/>
      <c r="AB159" s="32"/>
      <c r="AC159" s="32"/>
      <c r="AD159" s="32"/>
    </row>
    <row r="160" spans="1:30" s="27" customFormat="1" ht="12.75" customHeight="1" x14ac:dyDescent="0.25">
      <c r="A160" s="23" t="s">
        <v>639</v>
      </c>
      <c r="B160" s="23" t="s">
        <v>1942</v>
      </c>
      <c r="C160" s="25">
        <v>101160</v>
      </c>
      <c r="D160" s="25">
        <v>15000</v>
      </c>
      <c r="E160" s="25">
        <v>0</v>
      </c>
      <c r="F160" s="25">
        <v>5000</v>
      </c>
      <c r="G160" s="25">
        <v>0</v>
      </c>
      <c r="H160" s="25">
        <v>0</v>
      </c>
      <c r="I160" s="25">
        <v>0</v>
      </c>
      <c r="J160" s="25">
        <v>0</v>
      </c>
      <c r="K160" s="25">
        <v>0</v>
      </c>
      <c r="L160" s="25">
        <v>25740</v>
      </c>
      <c r="M160" s="25">
        <v>0</v>
      </c>
      <c r="N160" s="25">
        <v>229</v>
      </c>
      <c r="O160" s="25">
        <v>3000</v>
      </c>
      <c r="P160" s="23" t="s">
        <v>205</v>
      </c>
      <c r="Q160" s="23" t="s">
        <v>191</v>
      </c>
      <c r="R160" s="31"/>
      <c r="S160" s="31"/>
      <c r="T160" s="31"/>
      <c r="U160" s="31"/>
      <c r="V160" s="31"/>
      <c r="W160" s="31"/>
      <c r="X160" s="31"/>
      <c r="Y160" s="31"/>
      <c r="Z160" s="31"/>
      <c r="AA160" s="31"/>
      <c r="AB160" s="32"/>
      <c r="AC160" s="32"/>
      <c r="AD160" s="32"/>
    </row>
    <row r="161" spans="1:30" s="27" customFormat="1" ht="12.75" customHeight="1" x14ac:dyDescent="0.25">
      <c r="A161" s="23" t="s">
        <v>642</v>
      </c>
      <c r="B161" s="23" t="s">
        <v>643</v>
      </c>
      <c r="C161" s="25">
        <v>13292</v>
      </c>
      <c r="D161" s="25">
        <v>0</v>
      </c>
      <c r="E161" s="25">
        <v>0</v>
      </c>
      <c r="F161" s="25">
        <v>0</v>
      </c>
      <c r="G161" s="25">
        <v>0</v>
      </c>
      <c r="H161" s="25">
        <v>0</v>
      </c>
      <c r="I161" s="25">
        <v>0</v>
      </c>
      <c r="J161" s="25">
        <v>0</v>
      </c>
      <c r="K161" s="25">
        <v>0</v>
      </c>
      <c r="L161" s="25">
        <v>9450</v>
      </c>
      <c r="M161" s="25">
        <v>0</v>
      </c>
      <c r="N161" s="25">
        <v>0</v>
      </c>
      <c r="O161" s="25">
        <v>0</v>
      </c>
      <c r="P161" s="23" t="s">
        <v>212</v>
      </c>
      <c r="Q161" s="23" t="s">
        <v>191</v>
      </c>
      <c r="R161" s="31"/>
      <c r="S161" s="31"/>
      <c r="T161" s="31"/>
      <c r="U161" s="31"/>
      <c r="V161" s="31"/>
      <c r="W161" s="31"/>
      <c r="X161" s="31"/>
      <c r="Y161" s="31"/>
      <c r="Z161" s="31"/>
      <c r="AA161" s="31"/>
      <c r="AB161" s="32"/>
      <c r="AC161" s="32"/>
      <c r="AD161" s="32"/>
    </row>
    <row r="162" spans="1:30" s="27" customFormat="1" ht="12.75" customHeight="1" x14ac:dyDescent="0.25">
      <c r="A162" s="23" t="s">
        <v>648</v>
      </c>
      <c r="B162" s="23" t="s">
        <v>649</v>
      </c>
      <c r="C162" s="25">
        <v>232400</v>
      </c>
      <c r="D162" s="25">
        <v>0</v>
      </c>
      <c r="E162" s="25">
        <v>0</v>
      </c>
      <c r="F162" s="25">
        <v>0</v>
      </c>
      <c r="G162" s="25">
        <v>0</v>
      </c>
      <c r="H162" s="25">
        <v>0</v>
      </c>
      <c r="I162" s="25">
        <v>0</v>
      </c>
      <c r="J162" s="25">
        <v>0</v>
      </c>
      <c r="K162" s="25">
        <v>0</v>
      </c>
      <c r="L162" s="25">
        <v>23800</v>
      </c>
      <c r="M162" s="25">
        <v>0</v>
      </c>
      <c r="N162" s="25">
        <v>10000</v>
      </c>
      <c r="O162" s="25">
        <v>0</v>
      </c>
      <c r="P162" s="23" t="s">
        <v>372</v>
      </c>
      <c r="Q162" s="23" t="s">
        <v>191</v>
      </c>
      <c r="R162" s="31"/>
      <c r="S162" s="31"/>
      <c r="T162" s="31"/>
      <c r="U162" s="31"/>
      <c r="V162" s="31"/>
      <c r="W162" s="31"/>
      <c r="X162" s="31"/>
      <c r="Y162" s="31"/>
      <c r="Z162" s="31"/>
      <c r="AA162" s="31"/>
      <c r="AB162" s="32"/>
      <c r="AC162" s="32"/>
      <c r="AD162" s="32"/>
    </row>
    <row r="163" spans="1:30" s="27" customFormat="1" ht="12.75" customHeight="1" x14ac:dyDescent="0.25">
      <c r="A163" s="23" t="s">
        <v>651</v>
      </c>
      <c r="B163" s="23" t="s">
        <v>1943</v>
      </c>
      <c r="C163" s="25">
        <v>12000</v>
      </c>
      <c r="D163" s="25">
        <v>0</v>
      </c>
      <c r="E163" s="25">
        <v>0</v>
      </c>
      <c r="F163" s="25">
        <v>0</v>
      </c>
      <c r="G163" s="25">
        <v>0</v>
      </c>
      <c r="H163" s="25">
        <v>0</v>
      </c>
      <c r="I163" s="25">
        <v>2350</v>
      </c>
      <c r="J163" s="25">
        <v>0</v>
      </c>
      <c r="K163" s="25">
        <v>0</v>
      </c>
      <c r="L163" s="25">
        <v>10449</v>
      </c>
      <c r="M163" s="25">
        <v>0</v>
      </c>
      <c r="N163" s="25">
        <v>0</v>
      </c>
      <c r="O163" s="25">
        <v>0</v>
      </c>
      <c r="P163" s="23" t="s">
        <v>249</v>
      </c>
      <c r="Q163" s="23" t="s">
        <v>191</v>
      </c>
      <c r="R163" s="31"/>
      <c r="S163" s="31"/>
      <c r="T163" s="31"/>
      <c r="U163" s="31"/>
      <c r="V163" s="31"/>
      <c r="W163" s="31"/>
      <c r="X163" s="31"/>
      <c r="Y163" s="31"/>
      <c r="Z163" s="31"/>
      <c r="AA163" s="31"/>
      <c r="AB163" s="32"/>
      <c r="AC163" s="32"/>
      <c r="AD163" s="32"/>
    </row>
    <row r="164" spans="1:30" s="27" customFormat="1" ht="12.75" customHeight="1" x14ac:dyDescent="0.25">
      <c r="A164" s="23" t="s">
        <v>654</v>
      </c>
      <c r="B164" s="23" t="s">
        <v>655</v>
      </c>
      <c r="C164" s="25">
        <v>1682</v>
      </c>
      <c r="D164" s="25">
        <v>0</v>
      </c>
      <c r="E164" s="25">
        <v>0</v>
      </c>
      <c r="F164" s="25">
        <v>0</v>
      </c>
      <c r="G164" s="25">
        <v>0</v>
      </c>
      <c r="H164" s="25">
        <v>0</v>
      </c>
      <c r="I164" s="25">
        <v>0</v>
      </c>
      <c r="J164" s="25">
        <v>0</v>
      </c>
      <c r="K164" s="25">
        <v>0</v>
      </c>
      <c r="L164" s="25">
        <v>0</v>
      </c>
      <c r="M164" s="25">
        <v>0</v>
      </c>
      <c r="N164" s="25">
        <v>0</v>
      </c>
      <c r="O164" s="25">
        <v>0</v>
      </c>
      <c r="P164" s="23" t="s">
        <v>212</v>
      </c>
      <c r="Q164" s="23" t="s">
        <v>191</v>
      </c>
      <c r="R164" s="31"/>
      <c r="S164" s="31"/>
      <c r="T164" s="31"/>
      <c r="U164" s="31"/>
      <c r="V164" s="31"/>
      <c r="W164" s="31"/>
      <c r="X164" s="31"/>
      <c r="Y164" s="31"/>
      <c r="Z164" s="31"/>
      <c r="AA164" s="31"/>
      <c r="AB164" s="32"/>
      <c r="AC164" s="32"/>
      <c r="AD164" s="32"/>
    </row>
    <row r="165" spans="1:30" s="27" customFormat="1" ht="12.75" customHeight="1" x14ac:dyDescent="0.25">
      <c r="A165" s="23" t="s">
        <v>657</v>
      </c>
      <c r="B165" s="23" t="s">
        <v>658</v>
      </c>
      <c r="C165" s="25">
        <v>5872</v>
      </c>
      <c r="D165" s="25">
        <v>0</v>
      </c>
      <c r="E165" s="25">
        <v>0</v>
      </c>
      <c r="F165" s="25">
        <v>0</v>
      </c>
      <c r="G165" s="25">
        <v>0</v>
      </c>
      <c r="H165" s="25">
        <v>0</v>
      </c>
      <c r="I165" s="25">
        <v>0</v>
      </c>
      <c r="J165" s="25">
        <v>0</v>
      </c>
      <c r="K165" s="25">
        <v>0</v>
      </c>
      <c r="L165" s="25">
        <v>9000</v>
      </c>
      <c r="M165" s="25">
        <v>0</v>
      </c>
      <c r="N165" s="25">
        <v>703</v>
      </c>
      <c r="O165" s="25">
        <v>0</v>
      </c>
      <c r="P165" s="23" t="s">
        <v>212</v>
      </c>
      <c r="Q165" s="23" t="s">
        <v>191</v>
      </c>
      <c r="R165" s="31"/>
      <c r="S165" s="31"/>
      <c r="T165" s="31"/>
      <c r="U165" s="31"/>
      <c r="V165" s="31"/>
      <c r="W165" s="31"/>
      <c r="X165" s="31"/>
      <c r="Y165" s="31"/>
      <c r="Z165" s="31"/>
      <c r="AA165" s="31"/>
      <c r="AB165" s="32"/>
      <c r="AC165" s="32"/>
      <c r="AD165" s="32"/>
    </row>
    <row r="166" spans="1:30" s="27" customFormat="1" ht="12.75" customHeight="1" x14ac:dyDescent="0.25">
      <c r="A166" s="23" t="s">
        <v>660</v>
      </c>
      <c r="B166" s="23" t="s">
        <v>661</v>
      </c>
      <c r="C166" s="25">
        <v>5016</v>
      </c>
      <c r="D166" s="25">
        <v>1000</v>
      </c>
      <c r="E166" s="25">
        <v>0</v>
      </c>
      <c r="F166" s="25">
        <v>0</v>
      </c>
      <c r="G166" s="25">
        <v>0</v>
      </c>
      <c r="H166" s="25">
        <v>0</v>
      </c>
      <c r="I166" s="25">
        <v>0</v>
      </c>
      <c r="J166" s="25">
        <v>0</v>
      </c>
      <c r="K166" s="25">
        <v>0</v>
      </c>
      <c r="L166" s="25">
        <v>6105</v>
      </c>
      <c r="M166" s="25">
        <v>0</v>
      </c>
      <c r="N166" s="25">
        <v>0</v>
      </c>
      <c r="O166" s="25">
        <v>2000</v>
      </c>
      <c r="P166" s="23" t="s">
        <v>212</v>
      </c>
      <c r="Q166" s="23" t="s">
        <v>191</v>
      </c>
      <c r="R166" s="31"/>
      <c r="S166" s="31"/>
      <c r="T166" s="31"/>
      <c r="U166" s="31"/>
      <c r="V166" s="31"/>
      <c r="W166" s="31"/>
      <c r="X166" s="31"/>
      <c r="Y166" s="31"/>
      <c r="Z166" s="31"/>
      <c r="AA166" s="31"/>
      <c r="AB166" s="32"/>
      <c r="AC166" s="32"/>
      <c r="AD166" s="32"/>
    </row>
    <row r="167" spans="1:30" s="27" customFormat="1" ht="12.75" customHeight="1" x14ac:dyDescent="0.25">
      <c r="A167" s="23" t="s">
        <v>666</v>
      </c>
      <c r="B167" s="23" t="s">
        <v>667</v>
      </c>
      <c r="C167" s="25">
        <v>43711</v>
      </c>
      <c r="D167" s="25">
        <v>11000</v>
      </c>
      <c r="E167" s="25">
        <v>0</v>
      </c>
      <c r="F167" s="25">
        <v>0</v>
      </c>
      <c r="G167" s="25">
        <v>0</v>
      </c>
      <c r="H167" s="25">
        <v>0</v>
      </c>
      <c r="I167" s="25">
        <v>0</v>
      </c>
      <c r="J167" s="25">
        <v>0</v>
      </c>
      <c r="K167" s="25">
        <v>0</v>
      </c>
      <c r="L167" s="25">
        <v>0</v>
      </c>
      <c r="M167" s="25">
        <v>0</v>
      </c>
      <c r="N167" s="25">
        <v>0</v>
      </c>
      <c r="O167" s="25">
        <v>8000</v>
      </c>
      <c r="P167" s="23" t="s">
        <v>212</v>
      </c>
      <c r="Q167" s="23" t="s">
        <v>191</v>
      </c>
      <c r="R167" s="31"/>
      <c r="S167" s="31"/>
      <c r="T167" s="31"/>
      <c r="U167" s="31"/>
      <c r="V167" s="31"/>
      <c r="W167" s="31"/>
      <c r="X167" s="31"/>
      <c r="Y167" s="31"/>
      <c r="Z167" s="31"/>
      <c r="AA167" s="31"/>
      <c r="AB167" s="32"/>
      <c r="AC167" s="32"/>
      <c r="AD167" s="32"/>
    </row>
    <row r="168" spans="1:30" s="27" customFormat="1" ht="12.75" customHeight="1" x14ac:dyDescent="0.25">
      <c r="A168" s="23" t="s">
        <v>669</v>
      </c>
      <c r="B168" s="23" t="s">
        <v>670</v>
      </c>
      <c r="C168" s="25">
        <v>4500</v>
      </c>
      <c r="D168" s="25">
        <v>0</v>
      </c>
      <c r="E168" s="25">
        <v>0</v>
      </c>
      <c r="F168" s="25">
        <v>0</v>
      </c>
      <c r="G168" s="25">
        <v>0</v>
      </c>
      <c r="H168" s="25">
        <v>0</v>
      </c>
      <c r="I168" s="25">
        <v>0</v>
      </c>
      <c r="J168" s="25">
        <v>0</v>
      </c>
      <c r="K168" s="25">
        <v>0</v>
      </c>
      <c r="L168" s="25">
        <v>0</v>
      </c>
      <c r="M168" s="25">
        <v>0</v>
      </c>
      <c r="N168" s="25">
        <v>0</v>
      </c>
      <c r="O168" s="25">
        <v>0</v>
      </c>
      <c r="P168" s="23" t="s">
        <v>262</v>
      </c>
      <c r="Q168" s="23" t="s">
        <v>191</v>
      </c>
      <c r="R168" s="31"/>
      <c r="S168" s="31"/>
      <c r="T168" s="31"/>
      <c r="U168" s="31"/>
      <c r="V168" s="31"/>
      <c r="W168" s="31"/>
      <c r="X168" s="31"/>
      <c r="Y168" s="31"/>
      <c r="Z168" s="31"/>
      <c r="AA168" s="31"/>
      <c r="AB168" s="32"/>
      <c r="AC168" s="32"/>
      <c r="AD168" s="32"/>
    </row>
    <row r="169" spans="1:30" s="27" customFormat="1" ht="12.75" customHeight="1" x14ac:dyDescent="0.25">
      <c r="A169" s="23" t="s">
        <v>672</v>
      </c>
      <c r="B169" s="23" t="s">
        <v>673</v>
      </c>
      <c r="C169" s="25">
        <v>16762</v>
      </c>
      <c r="D169" s="25">
        <v>0</v>
      </c>
      <c r="E169" s="25">
        <v>0</v>
      </c>
      <c r="F169" s="25">
        <v>0</v>
      </c>
      <c r="G169" s="25">
        <v>0</v>
      </c>
      <c r="H169" s="25">
        <v>0</v>
      </c>
      <c r="I169" s="25">
        <v>0</v>
      </c>
      <c r="J169" s="25">
        <v>0</v>
      </c>
      <c r="K169" s="25">
        <v>0</v>
      </c>
      <c r="L169" s="25">
        <v>10000</v>
      </c>
      <c r="M169" s="25">
        <v>0</v>
      </c>
      <c r="N169" s="25">
        <v>0</v>
      </c>
      <c r="O169" s="25">
        <v>15000</v>
      </c>
      <c r="P169" s="23" t="s">
        <v>212</v>
      </c>
      <c r="Q169" s="23" t="s">
        <v>191</v>
      </c>
      <c r="R169" s="31"/>
      <c r="S169" s="31"/>
      <c r="T169" s="31"/>
      <c r="U169" s="31"/>
      <c r="V169" s="31"/>
      <c r="W169" s="31"/>
      <c r="X169" s="31"/>
      <c r="Y169" s="31"/>
      <c r="Z169" s="31"/>
      <c r="AA169" s="31"/>
      <c r="AB169" s="32"/>
      <c r="AC169" s="32"/>
      <c r="AD169" s="32"/>
    </row>
    <row r="170" spans="1:30" s="27" customFormat="1" ht="12.75" customHeight="1" x14ac:dyDescent="0.25">
      <c r="A170" s="23" t="s">
        <v>675</v>
      </c>
      <c r="B170" s="23" t="s">
        <v>676</v>
      </c>
      <c r="C170" s="25">
        <v>2500</v>
      </c>
      <c r="D170" s="25">
        <v>10000</v>
      </c>
      <c r="E170" s="25">
        <v>0</v>
      </c>
      <c r="F170" s="25">
        <v>0</v>
      </c>
      <c r="G170" s="25">
        <v>0</v>
      </c>
      <c r="H170" s="25">
        <v>0</v>
      </c>
      <c r="I170" s="25">
        <v>0</v>
      </c>
      <c r="J170" s="25">
        <v>0</v>
      </c>
      <c r="K170" s="25">
        <v>0</v>
      </c>
      <c r="L170" s="25">
        <v>3900</v>
      </c>
      <c r="M170" s="25">
        <v>12469</v>
      </c>
      <c r="N170" s="25">
        <v>0</v>
      </c>
      <c r="O170" s="25">
        <v>0</v>
      </c>
      <c r="P170" s="23" t="s">
        <v>212</v>
      </c>
      <c r="Q170" s="23" t="s">
        <v>191</v>
      </c>
      <c r="R170" s="31"/>
      <c r="S170" s="31"/>
      <c r="T170" s="31"/>
      <c r="U170" s="31"/>
      <c r="V170" s="31"/>
      <c r="W170" s="31"/>
      <c r="X170" s="31"/>
      <c r="Y170" s="31"/>
      <c r="Z170" s="31"/>
      <c r="AA170" s="31"/>
      <c r="AB170" s="32"/>
      <c r="AC170" s="32"/>
      <c r="AD170" s="32"/>
    </row>
    <row r="171" spans="1:30" s="27" customFormat="1" ht="12.75" customHeight="1" x14ac:dyDescent="0.25">
      <c r="A171" s="23" t="s">
        <v>678</v>
      </c>
      <c r="B171" s="23" t="s">
        <v>679</v>
      </c>
      <c r="C171" s="25">
        <v>1455</v>
      </c>
      <c r="D171" s="25">
        <v>2000</v>
      </c>
      <c r="E171" s="25">
        <v>0</v>
      </c>
      <c r="F171" s="25">
        <v>0</v>
      </c>
      <c r="G171" s="25">
        <v>0</v>
      </c>
      <c r="H171" s="25">
        <v>0</v>
      </c>
      <c r="I171" s="25">
        <v>0</v>
      </c>
      <c r="J171" s="25">
        <v>0</v>
      </c>
      <c r="K171" s="25">
        <v>3000</v>
      </c>
      <c r="L171" s="25">
        <v>0</v>
      </c>
      <c r="M171" s="25">
        <v>0</v>
      </c>
      <c r="N171" s="25">
        <v>0</v>
      </c>
      <c r="O171" s="25">
        <v>1000</v>
      </c>
      <c r="P171" s="23" t="s">
        <v>212</v>
      </c>
      <c r="Q171" s="23" t="s">
        <v>191</v>
      </c>
      <c r="R171" s="31"/>
      <c r="S171" s="31"/>
      <c r="T171" s="31"/>
      <c r="U171" s="31"/>
      <c r="V171" s="31"/>
      <c r="W171" s="31"/>
      <c r="X171" s="31"/>
      <c r="Y171" s="31"/>
      <c r="Z171" s="31"/>
      <c r="AA171" s="31"/>
      <c r="AB171" s="32"/>
      <c r="AC171" s="32"/>
      <c r="AD171" s="32"/>
    </row>
    <row r="172" spans="1:30" s="27" customFormat="1" ht="12.75" customHeight="1" x14ac:dyDescent="0.25">
      <c r="A172" s="23" t="s">
        <v>681</v>
      </c>
      <c r="B172" s="23" t="s">
        <v>682</v>
      </c>
      <c r="C172" s="25">
        <v>177200</v>
      </c>
      <c r="D172" s="25">
        <v>5000</v>
      </c>
      <c r="E172" s="25">
        <v>0</v>
      </c>
      <c r="F172" s="25">
        <v>0</v>
      </c>
      <c r="G172" s="25">
        <v>0</v>
      </c>
      <c r="H172" s="25">
        <v>0</v>
      </c>
      <c r="I172" s="25">
        <v>0</v>
      </c>
      <c r="J172" s="25">
        <v>1212</v>
      </c>
      <c r="K172" s="25">
        <v>0</v>
      </c>
      <c r="L172" s="25">
        <v>43700</v>
      </c>
      <c r="M172" s="25">
        <v>0</v>
      </c>
      <c r="N172" s="25">
        <v>0</v>
      </c>
      <c r="O172" s="25">
        <v>86000</v>
      </c>
      <c r="P172" s="23" t="s">
        <v>372</v>
      </c>
      <c r="Q172" s="23" t="s">
        <v>191</v>
      </c>
      <c r="R172" s="31"/>
      <c r="S172" s="31"/>
      <c r="T172" s="31"/>
      <c r="U172" s="31"/>
      <c r="V172" s="31"/>
      <c r="W172" s="31"/>
      <c r="X172" s="31"/>
      <c r="Y172" s="31"/>
      <c r="Z172" s="31"/>
      <c r="AA172" s="31"/>
      <c r="AB172" s="32"/>
      <c r="AC172" s="32"/>
      <c r="AD172" s="32"/>
    </row>
    <row r="173" spans="1:30" s="27" customFormat="1" ht="12.75" customHeight="1" x14ac:dyDescent="0.25">
      <c r="A173" s="23" t="s">
        <v>684</v>
      </c>
      <c r="B173" s="23" t="s">
        <v>1944</v>
      </c>
      <c r="C173" s="25">
        <v>213</v>
      </c>
      <c r="D173" s="25">
        <v>0</v>
      </c>
      <c r="E173" s="25">
        <v>0</v>
      </c>
      <c r="F173" s="25">
        <v>0</v>
      </c>
      <c r="G173" s="25">
        <v>0</v>
      </c>
      <c r="H173" s="25">
        <v>0</v>
      </c>
      <c r="I173" s="25">
        <v>0</v>
      </c>
      <c r="J173" s="25">
        <v>0</v>
      </c>
      <c r="K173" s="25">
        <v>0</v>
      </c>
      <c r="L173" s="25">
        <v>0</v>
      </c>
      <c r="M173" s="25">
        <v>17000</v>
      </c>
      <c r="N173" s="25">
        <v>0</v>
      </c>
      <c r="O173" s="25">
        <v>0</v>
      </c>
      <c r="P173" s="23" t="s">
        <v>249</v>
      </c>
      <c r="Q173" s="23" t="s">
        <v>191</v>
      </c>
      <c r="R173" s="31"/>
      <c r="S173" s="31"/>
      <c r="T173" s="31"/>
      <c r="U173" s="31"/>
      <c r="V173" s="31"/>
      <c r="W173" s="31"/>
      <c r="X173" s="31"/>
      <c r="Y173" s="31"/>
      <c r="Z173" s="31"/>
      <c r="AA173" s="31"/>
      <c r="AB173" s="32"/>
      <c r="AC173" s="32"/>
      <c r="AD173" s="32"/>
    </row>
    <row r="174" spans="1:30" s="27" customFormat="1" ht="12.75" customHeight="1" x14ac:dyDescent="0.25">
      <c r="A174" s="23" t="s">
        <v>687</v>
      </c>
      <c r="B174" s="23" t="s">
        <v>1945</v>
      </c>
      <c r="C174" s="25">
        <v>3000</v>
      </c>
      <c r="D174" s="25">
        <v>2000</v>
      </c>
      <c r="E174" s="25">
        <v>0</v>
      </c>
      <c r="F174" s="25">
        <v>0</v>
      </c>
      <c r="G174" s="25">
        <v>0</v>
      </c>
      <c r="H174" s="25">
        <v>0</v>
      </c>
      <c r="I174" s="25">
        <v>0</v>
      </c>
      <c r="J174" s="25">
        <v>0</v>
      </c>
      <c r="K174" s="25">
        <v>11500</v>
      </c>
      <c r="L174" s="25">
        <v>0</v>
      </c>
      <c r="M174" s="25">
        <v>0</v>
      </c>
      <c r="N174" s="25">
        <v>0</v>
      </c>
      <c r="O174" s="25">
        <v>0</v>
      </c>
      <c r="P174" s="23" t="s">
        <v>249</v>
      </c>
      <c r="Q174" s="23" t="s">
        <v>191</v>
      </c>
      <c r="R174" s="31"/>
      <c r="S174" s="31"/>
      <c r="T174" s="31"/>
      <c r="U174" s="31"/>
      <c r="V174" s="31"/>
      <c r="W174" s="31"/>
      <c r="X174" s="31"/>
      <c r="Y174" s="31"/>
      <c r="Z174" s="31"/>
      <c r="AA174" s="31"/>
      <c r="AB174" s="32"/>
      <c r="AC174" s="32"/>
      <c r="AD174" s="32"/>
    </row>
    <row r="175" spans="1:30" s="27" customFormat="1" ht="12.75" customHeight="1" x14ac:dyDescent="0.25">
      <c r="A175" s="23" t="s">
        <v>690</v>
      </c>
      <c r="B175" s="23" t="s">
        <v>691</v>
      </c>
      <c r="C175" s="25">
        <v>0</v>
      </c>
      <c r="D175" s="25">
        <v>0</v>
      </c>
      <c r="E175" s="25">
        <v>0</v>
      </c>
      <c r="F175" s="25">
        <v>0</v>
      </c>
      <c r="G175" s="25">
        <v>0</v>
      </c>
      <c r="H175" s="25">
        <v>0</v>
      </c>
      <c r="I175" s="25">
        <v>0</v>
      </c>
      <c r="J175" s="25">
        <v>0</v>
      </c>
      <c r="K175" s="25">
        <v>0</v>
      </c>
      <c r="L175" s="25">
        <v>12000</v>
      </c>
      <c r="M175" s="25">
        <v>0</v>
      </c>
      <c r="N175" s="25">
        <v>0</v>
      </c>
      <c r="O175" s="25">
        <v>15000</v>
      </c>
      <c r="P175" s="23" t="s">
        <v>212</v>
      </c>
      <c r="Q175" s="23" t="s">
        <v>191</v>
      </c>
      <c r="R175" s="31"/>
      <c r="S175" s="31"/>
      <c r="T175" s="31"/>
      <c r="U175" s="31"/>
      <c r="V175" s="31"/>
      <c r="W175" s="31"/>
      <c r="X175" s="31"/>
      <c r="Y175" s="31"/>
      <c r="Z175" s="31"/>
      <c r="AA175" s="31"/>
      <c r="AB175" s="32"/>
      <c r="AC175" s="32"/>
      <c r="AD175" s="32"/>
    </row>
    <row r="176" spans="1:30" s="27" customFormat="1" ht="12.75" customHeight="1" x14ac:dyDescent="0.25">
      <c r="A176" s="23" t="s">
        <v>693</v>
      </c>
      <c r="B176" s="23" t="s">
        <v>694</v>
      </c>
      <c r="C176" s="25">
        <v>0</v>
      </c>
      <c r="D176" s="25">
        <v>0</v>
      </c>
      <c r="E176" s="25">
        <v>0</v>
      </c>
      <c r="F176" s="25">
        <v>0</v>
      </c>
      <c r="G176" s="25">
        <v>0</v>
      </c>
      <c r="H176" s="25">
        <v>0</v>
      </c>
      <c r="I176" s="25">
        <v>0</v>
      </c>
      <c r="J176" s="25">
        <v>0</v>
      </c>
      <c r="K176" s="25">
        <v>0</v>
      </c>
      <c r="L176" s="25">
        <v>0</v>
      </c>
      <c r="M176" s="25">
        <v>0</v>
      </c>
      <c r="N176" s="25">
        <v>0</v>
      </c>
      <c r="O176" s="25">
        <v>3300</v>
      </c>
      <c r="P176" s="23" t="s">
        <v>249</v>
      </c>
      <c r="Q176" s="23" t="s">
        <v>191</v>
      </c>
      <c r="R176" s="31"/>
      <c r="S176" s="31"/>
      <c r="T176" s="31"/>
      <c r="U176" s="31"/>
      <c r="V176" s="31"/>
      <c r="W176" s="31"/>
      <c r="X176" s="31"/>
      <c r="Y176" s="31"/>
      <c r="Z176" s="31"/>
      <c r="AA176" s="31"/>
      <c r="AB176" s="32"/>
      <c r="AC176" s="32"/>
      <c r="AD176" s="32"/>
    </row>
    <row r="177" spans="1:30" s="27" customFormat="1" ht="12.75" customHeight="1" x14ac:dyDescent="0.25">
      <c r="A177" s="23" t="s">
        <v>696</v>
      </c>
      <c r="B177" s="23" t="s">
        <v>1946</v>
      </c>
      <c r="C177" s="25">
        <v>17825</v>
      </c>
      <c r="D177" s="25">
        <v>0</v>
      </c>
      <c r="E177" s="25">
        <v>0</v>
      </c>
      <c r="F177" s="25">
        <v>0</v>
      </c>
      <c r="G177" s="25">
        <v>0</v>
      </c>
      <c r="H177" s="25">
        <v>0</v>
      </c>
      <c r="I177" s="25">
        <v>0</v>
      </c>
      <c r="J177" s="25">
        <v>0</v>
      </c>
      <c r="K177" s="25">
        <v>0</v>
      </c>
      <c r="L177" s="25">
        <v>4000</v>
      </c>
      <c r="M177" s="25">
        <v>0</v>
      </c>
      <c r="N177" s="25">
        <v>0</v>
      </c>
      <c r="O177" s="25">
        <v>7000</v>
      </c>
      <c r="P177" s="23" t="s">
        <v>205</v>
      </c>
      <c r="Q177" s="23" t="s">
        <v>193</v>
      </c>
      <c r="R177" s="31"/>
      <c r="S177" s="31"/>
      <c r="T177" s="31"/>
      <c r="U177" s="31"/>
      <c r="V177" s="31"/>
      <c r="W177" s="31"/>
      <c r="X177" s="31"/>
      <c r="Y177" s="31"/>
      <c r="Z177" s="31"/>
      <c r="AA177" s="31"/>
      <c r="AB177" s="32"/>
      <c r="AC177" s="32"/>
      <c r="AD177" s="32"/>
    </row>
    <row r="178" spans="1:30" s="27" customFormat="1" ht="12.75" customHeight="1" x14ac:dyDescent="0.25">
      <c r="A178" s="23" t="s">
        <v>699</v>
      </c>
      <c r="B178" s="23" t="s">
        <v>700</v>
      </c>
      <c r="C178" s="25">
        <v>4000</v>
      </c>
      <c r="D178" s="25">
        <v>2000</v>
      </c>
      <c r="E178" s="25">
        <v>0</v>
      </c>
      <c r="F178" s="25">
        <v>0</v>
      </c>
      <c r="G178" s="25">
        <v>0</v>
      </c>
      <c r="H178" s="25">
        <v>0</v>
      </c>
      <c r="I178" s="25">
        <v>0</v>
      </c>
      <c r="J178" s="25">
        <v>0</v>
      </c>
      <c r="K178" s="25">
        <v>0</v>
      </c>
      <c r="L178" s="25">
        <v>6000</v>
      </c>
      <c r="M178" s="25">
        <v>3000</v>
      </c>
      <c r="N178" s="25">
        <v>0</v>
      </c>
      <c r="O178" s="25">
        <v>0</v>
      </c>
      <c r="P178" s="23" t="s">
        <v>212</v>
      </c>
      <c r="Q178" s="23" t="s">
        <v>191</v>
      </c>
      <c r="R178" s="31"/>
      <c r="S178" s="31"/>
      <c r="T178" s="31"/>
      <c r="U178" s="31"/>
      <c r="V178" s="31"/>
      <c r="W178" s="31"/>
      <c r="X178" s="31"/>
      <c r="Y178" s="31"/>
      <c r="Z178" s="31"/>
      <c r="AA178" s="31"/>
      <c r="AB178" s="32"/>
      <c r="AC178" s="32"/>
      <c r="AD178" s="32"/>
    </row>
    <row r="179" spans="1:30" s="27" customFormat="1" ht="12.75" customHeight="1" x14ac:dyDescent="0.25">
      <c r="A179" s="23" t="s">
        <v>702</v>
      </c>
      <c r="B179" s="23" t="s">
        <v>703</v>
      </c>
      <c r="C179" s="25">
        <v>13349</v>
      </c>
      <c r="D179" s="25">
        <v>8000</v>
      </c>
      <c r="E179" s="25">
        <v>0</v>
      </c>
      <c r="F179" s="25">
        <v>0</v>
      </c>
      <c r="G179" s="25">
        <v>0</v>
      </c>
      <c r="H179" s="25">
        <v>0</v>
      </c>
      <c r="I179" s="25">
        <v>0</v>
      </c>
      <c r="J179" s="25">
        <v>0</v>
      </c>
      <c r="K179" s="25">
        <v>0</v>
      </c>
      <c r="L179" s="25">
        <v>0</v>
      </c>
      <c r="M179" s="25">
        <v>0</v>
      </c>
      <c r="N179" s="25">
        <v>0</v>
      </c>
      <c r="O179" s="25">
        <v>0</v>
      </c>
      <c r="P179" s="23" t="s">
        <v>212</v>
      </c>
      <c r="Q179" s="23" t="s">
        <v>191</v>
      </c>
      <c r="R179" s="31"/>
      <c r="S179" s="31"/>
      <c r="T179" s="31"/>
      <c r="U179" s="31"/>
      <c r="V179" s="31"/>
      <c r="W179" s="31"/>
      <c r="X179" s="31"/>
      <c r="Y179" s="31"/>
      <c r="Z179" s="31"/>
      <c r="AA179" s="31"/>
      <c r="AB179" s="32"/>
      <c r="AC179" s="32"/>
      <c r="AD179" s="32"/>
    </row>
    <row r="180" spans="1:30" s="27" customFormat="1" ht="12.75" customHeight="1" x14ac:dyDescent="0.25">
      <c r="A180" s="23" t="s">
        <v>705</v>
      </c>
      <c r="B180" s="23" t="s">
        <v>706</v>
      </c>
      <c r="C180" s="25">
        <v>17545</v>
      </c>
      <c r="D180" s="25">
        <v>0</v>
      </c>
      <c r="E180" s="25">
        <v>0</v>
      </c>
      <c r="F180" s="25">
        <v>0</v>
      </c>
      <c r="G180" s="25">
        <v>0</v>
      </c>
      <c r="H180" s="25">
        <v>0</v>
      </c>
      <c r="I180" s="25">
        <v>0</v>
      </c>
      <c r="J180" s="25">
        <v>0</v>
      </c>
      <c r="K180" s="25">
        <v>0</v>
      </c>
      <c r="L180" s="25">
        <v>0</v>
      </c>
      <c r="M180" s="25">
        <v>0</v>
      </c>
      <c r="N180" s="25">
        <v>0</v>
      </c>
      <c r="O180" s="25">
        <v>0</v>
      </c>
      <c r="P180" s="23" t="s">
        <v>197</v>
      </c>
      <c r="Q180" s="23" t="s">
        <v>197</v>
      </c>
      <c r="R180" s="31"/>
      <c r="S180" s="31"/>
      <c r="T180" s="31"/>
      <c r="U180" s="31"/>
      <c r="V180" s="31"/>
      <c r="W180" s="31"/>
      <c r="X180" s="31"/>
      <c r="Y180" s="31"/>
      <c r="Z180" s="31"/>
      <c r="AA180" s="31"/>
      <c r="AB180" s="32"/>
      <c r="AC180" s="32"/>
      <c r="AD180" s="32"/>
    </row>
    <row r="181" spans="1:30" s="27" customFormat="1" ht="12.75" customHeight="1" x14ac:dyDescent="0.25">
      <c r="A181" s="23" t="s">
        <v>708</v>
      </c>
      <c r="B181" s="23" t="s">
        <v>1947</v>
      </c>
      <c r="C181" s="25">
        <v>0</v>
      </c>
      <c r="D181" s="25">
        <v>0</v>
      </c>
      <c r="E181" s="25">
        <v>0</v>
      </c>
      <c r="F181" s="25">
        <v>0</v>
      </c>
      <c r="G181" s="25">
        <v>0</v>
      </c>
      <c r="H181" s="25">
        <v>0</v>
      </c>
      <c r="I181" s="25">
        <v>0</v>
      </c>
      <c r="J181" s="25">
        <v>0</v>
      </c>
      <c r="K181" s="25">
        <v>0</v>
      </c>
      <c r="L181" s="25">
        <v>45270</v>
      </c>
      <c r="M181" s="25">
        <v>0</v>
      </c>
      <c r="N181" s="25">
        <v>0</v>
      </c>
      <c r="O181" s="25">
        <v>0</v>
      </c>
      <c r="P181" s="23" t="s">
        <v>205</v>
      </c>
      <c r="Q181" s="23" t="s">
        <v>193</v>
      </c>
      <c r="R181" s="31"/>
      <c r="S181" s="31"/>
      <c r="T181" s="31"/>
      <c r="U181" s="31"/>
      <c r="V181" s="31"/>
      <c r="W181" s="31"/>
      <c r="X181" s="31"/>
      <c r="Y181" s="31"/>
      <c r="Z181" s="31"/>
      <c r="AA181" s="31"/>
      <c r="AB181" s="32"/>
      <c r="AC181" s="32"/>
      <c r="AD181" s="32"/>
    </row>
    <row r="182" spans="1:30" s="27" customFormat="1" ht="12.75" customHeight="1" x14ac:dyDescent="0.25">
      <c r="A182" s="23" t="s">
        <v>711</v>
      </c>
      <c r="B182" s="23" t="s">
        <v>1948</v>
      </c>
      <c r="C182" s="25">
        <v>322</v>
      </c>
      <c r="D182" s="25">
        <v>1000</v>
      </c>
      <c r="E182" s="25">
        <v>0</v>
      </c>
      <c r="F182" s="25">
        <v>0</v>
      </c>
      <c r="G182" s="25">
        <v>0</v>
      </c>
      <c r="H182" s="25">
        <v>0</v>
      </c>
      <c r="I182" s="25">
        <v>0</v>
      </c>
      <c r="J182" s="25">
        <v>0</v>
      </c>
      <c r="K182" s="25">
        <v>7600</v>
      </c>
      <c r="L182" s="25">
        <v>0</v>
      </c>
      <c r="M182" s="25">
        <v>0</v>
      </c>
      <c r="N182" s="25">
        <v>0</v>
      </c>
      <c r="O182" s="25">
        <v>0</v>
      </c>
      <c r="P182" s="23" t="s">
        <v>205</v>
      </c>
      <c r="Q182" s="23" t="s">
        <v>195</v>
      </c>
      <c r="R182" s="31"/>
      <c r="S182" s="31"/>
      <c r="T182" s="31"/>
      <c r="U182" s="31"/>
      <c r="V182" s="31"/>
      <c r="W182" s="31"/>
      <c r="X182" s="31"/>
      <c r="Y182" s="31"/>
      <c r="Z182" s="31"/>
      <c r="AA182" s="31"/>
      <c r="AB182" s="32"/>
      <c r="AC182" s="32"/>
      <c r="AD182" s="32"/>
    </row>
    <row r="183" spans="1:30" s="27" customFormat="1" ht="12.75" customHeight="1" x14ac:dyDescent="0.25">
      <c r="A183" s="23" t="s">
        <v>1827</v>
      </c>
      <c r="B183" s="23" t="s">
        <v>1828</v>
      </c>
      <c r="C183" s="25">
        <v>7505</v>
      </c>
      <c r="D183" s="25">
        <v>10500</v>
      </c>
      <c r="E183" s="25">
        <v>0</v>
      </c>
      <c r="F183" s="25">
        <v>0</v>
      </c>
      <c r="G183" s="25">
        <v>0</v>
      </c>
      <c r="H183" s="25">
        <v>0</v>
      </c>
      <c r="I183" s="25">
        <v>0</v>
      </c>
      <c r="J183" s="25">
        <v>0</v>
      </c>
      <c r="K183" s="25">
        <v>0</v>
      </c>
      <c r="L183" s="25">
        <v>0</v>
      </c>
      <c r="M183" s="25">
        <v>0</v>
      </c>
      <c r="N183" s="25">
        <v>0</v>
      </c>
      <c r="O183" s="25">
        <v>0</v>
      </c>
      <c r="P183" s="23" t="s">
        <v>212</v>
      </c>
      <c r="Q183" s="23" t="s">
        <v>191</v>
      </c>
      <c r="R183" s="31"/>
      <c r="S183" s="31"/>
      <c r="T183" s="31"/>
      <c r="U183" s="31"/>
      <c r="V183" s="31"/>
      <c r="W183" s="31"/>
      <c r="X183" s="31"/>
      <c r="Y183" s="31"/>
      <c r="Z183" s="31"/>
      <c r="AA183" s="31"/>
      <c r="AB183" s="32"/>
      <c r="AC183" s="32"/>
      <c r="AD183" s="32"/>
    </row>
    <row r="184" spans="1:30" s="27" customFormat="1" ht="12.75" customHeight="1" x14ac:dyDescent="0.25">
      <c r="A184" s="23" t="s">
        <v>717</v>
      </c>
      <c r="B184" s="23" t="s">
        <v>718</v>
      </c>
      <c r="C184" s="25">
        <v>12020</v>
      </c>
      <c r="D184" s="25">
        <v>0</v>
      </c>
      <c r="E184" s="25">
        <v>0</v>
      </c>
      <c r="F184" s="25">
        <v>2000</v>
      </c>
      <c r="G184" s="25">
        <v>0</v>
      </c>
      <c r="H184" s="25">
        <v>0</v>
      </c>
      <c r="I184" s="25">
        <v>0</v>
      </c>
      <c r="J184" s="25">
        <v>0</v>
      </c>
      <c r="K184" s="25">
        <v>0</v>
      </c>
      <c r="L184" s="25">
        <v>3740</v>
      </c>
      <c r="M184" s="25">
        <v>0</v>
      </c>
      <c r="N184" s="25">
        <v>0</v>
      </c>
      <c r="O184" s="25">
        <v>4000</v>
      </c>
      <c r="P184" s="23" t="s">
        <v>212</v>
      </c>
      <c r="Q184" s="23" t="s">
        <v>191</v>
      </c>
      <c r="R184" s="31"/>
      <c r="S184" s="31"/>
      <c r="T184" s="31"/>
      <c r="U184" s="31"/>
      <c r="V184" s="31"/>
      <c r="W184" s="31"/>
      <c r="X184" s="31"/>
      <c r="Y184" s="31"/>
      <c r="Z184" s="31"/>
      <c r="AA184" s="31"/>
      <c r="AB184" s="32"/>
      <c r="AC184" s="32"/>
      <c r="AD184" s="32"/>
    </row>
    <row r="185" spans="1:30" s="27" customFormat="1" ht="12.75" customHeight="1" x14ac:dyDescent="0.25">
      <c r="A185" s="23" t="s">
        <v>720</v>
      </c>
      <c r="B185" s="23" t="s">
        <v>721</v>
      </c>
      <c r="C185" s="25">
        <v>4987</v>
      </c>
      <c r="D185" s="25">
        <v>0</v>
      </c>
      <c r="E185" s="25">
        <v>0</v>
      </c>
      <c r="F185" s="25">
        <v>0</v>
      </c>
      <c r="G185" s="25">
        <v>0</v>
      </c>
      <c r="H185" s="25">
        <v>0</v>
      </c>
      <c r="I185" s="25">
        <v>0</v>
      </c>
      <c r="J185" s="25">
        <v>0</v>
      </c>
      <c r="K185" s="25">
        <v>0</v>
      </c>
      <c r="L185" s="25">
        <v>0</v>
      </c>
      <c r="M185" s="25">
        <v>0</v>
      </c>
      <c r="N185" s="25">
        <v>0</v>
      </c>
      <c r="O185" s="25">
        <v>15000</v>
      </c>
      <c r="P185" s="23" t="s">
        <v>212</v>
      </c>
      <c r="Q185" s="23" t="s">
        <v>191</v>
      </c>
      <c r="R185" s="31"/>
      <c r="S185" s="31"/>
      <c r="T185" s="31"/>
      <c r="U185" s="31"/>
      <c r="V185" s="31"/>
      <c r="W185" s="31"/>
      <c r="X185" s="31"/>
      <c r="Y185" s="31"/>
      <c r="Z185" s="31"/>
      <c r="AA185" s="31"/>
      <c r="AB185" s="32"/>
      <c r="AC185" s="32"/>
      <c r="AD185" s="32"/>
    </row>
    <row r="186" spans="1:30" s="27" customFormat="1" ht="12.75" customHeight="1" x14ac:dyDescent="0.25">
      <c r="A186" s="23" t="s">
        <v>723</v>
      </c>
      <c r="B186" s="23" t="s">
        <v>724</v>
      </c>
      <c r="C186" s="25">
        <v>48846</v>
      </c>
      <c r="D186" s="25">
        <v>0</v>
      </c>
      <c r="E186" s="25">
        <v>0</v>
      </c>
      <c r="F186" s="25">
        <v>0</v>
      </c>
      <c r="G186" s="25">
        <v>0</v>
      </c>
      <c r="H186" s="25">
        <v>0</v>
      </c>
      <c r="I186" s="25">
        <v>0</v>
      </c>
      <c r="J186" s="25">
        <v>0</v>
      </c>
      <c r="K186" s="25">
        <v>0</v>
      </c>
      <c r="L186" s="25">
        <v>0</v>
      </c>
      <c r="M186" s="25">
        <v>0</v>
      </c>
      <c r="N186" s="25">
        <v>0</v>
      </c>
      <c r="O186" s="25">
        <v>20000</v>
      </c>
      <c r="P186" s="23" t="s">
        <v>269</v>
      </c>
      <c r="Q186" s="23" t="s">
        <v>191</v>
      </c>
      <c r="R186" s="31"/>
      <c r="S186" s="31"/>
      <c r="T186" s="31"/>
      <c r="U186" s="31"/>
      <c r="V186" s="31"/>
      <c r="W186" s="31"/>
      <c r="X186" s="31"/>
      <c r="Y186" s="31"/>
      <c r="Z186" s="31"/>
      <c r="AA186" s="31"/>
      <c r="AB186" s="32"/>
      <c r="AC186" s="32"/>
      <c r="AD186" s="32"/>
    </row>
    <row r="187" spans="1:30" s="27" customFormat="1" ht="12.75" customHeight="1" x14ac:dyDescent="0.25">
      <c r="A187" s="23" t="s">
        <v>726</v>
      </c>
      <c r="B187" s="23" t="s">
        <v>727</v>
      </c>
      <c r="C187" s="25">
        <v>6000</v>
      </c>
      <c r="D187" s="25">
        <v>1000</v>
      </c>
      <c r="E187" s="25">
        <v>0</v>
      </c>
      <c r="F187" s="25">
        <v>0</v>
      </c>
      <c r="G187" s="25">
        <v>0</v>
      </c>
      <c r="H187" s="25">
        <v>0</v>
      </c>
      <c r="I187" s="25">
        <v>0</v>
      </c>
      <c r="J187" s="25">
        <v>0</v>
      </c>
      <c r="K187" s="25">
        <v>0</v>
      </c>
      <c r="L187" s="25">
        <v>790</v>
      </c>
      <c r="M187" s="25">
        <v>0</v>
      </c>
      <c r="N187" s="25">
        <v>0</v>
      </c>
      <c r="O187" s="25">
        <v>1000</v>
      </c>
      <c r="P187" s="23" t="s">
        <v>212</v>
      </c>
      <c r="Q187" s="23" t="s">
        <v>191</v>
      </c>
      <c r="R187" s="31"/>
      <c r="S187" s="31"/>
      <c r="T187" s="31"/>
      <c r="U187" s="31"/>
      <c r="V187" s="31"/>
      <c r="W187" s="31"/>
      <c r="X187" s="31"/>
      <c r="Y187" s="31"/>
      <c r="Z187" s="31"/>
      <c r="AA187" s="31"/>
      <c r="AB187" s="32"/>
      <c r="AC187" s="32"/>
      <c r="AD187" s="32"/>
    </row>
    <row r="188" spans="1:30" s="27" customFormat="1" ht="12.75" customHeight="1" x14ac:dyDescent="0.25">
      <c r="A188" s="23" t="s">
        <v>732</v>
      </c>
      <c r="B188" s="23" t="s">
        <v>733</v>
      </c>
      <c r="C188" s="25">
        <v>0</v>
      </c>
      <c r="D188" s="25">
        <v>0</v>
      </c>
      <c r="E188" s="25">
        <v>0</v>
      </c>
      <c r="F188" s="25">
        <v>0</v>
      </c>
      <c r="G188" s="25">
        <v>0</v>
      </c>
      <c r="H188" s="25">
        <v>0</v>
      </c>
      <c r="I188" s="25">
        <v>0</v>
      </c>
      <c r="J188" s="25">
        <v>0</v>
      </c>
      <c r="K188" s="25">
        <v>0</v>
      </c>
      <c r="L188" s="25">
        <v>0</v>
      </c>
      <c r="M188" s="25">
        <v>0</v>
      </c>
      <c r="N188" s="25">
        <v>0</v>
      </c>
      <c r="O188" s="25">
        <v>0</v>
      </c>
      <c r="P188" s="23" t="s">
        <v>212</v>
      </c>
      <c r="Q188" s="23" t="s">
        <v>191</v>
      </c>
      <c r="R188" s="31"/>
      <c r="S188" s="31"/>
      <c r="T188" s="31"/>
      <c r="U188" s="31"/>
      <c r="V188" s="31"/>
      <c r="W188" s="31"/>
      <c r="X188" s="31"/>
      <c r="Y188" s="31"/>
      <c r="Z188" s="31"/>
      <c r="AA188" s="31"/>
      <c r="AB188" s="32"/>
      <c r="AC188" s="32"/>
      <c r="AD188" s="32"/>
    </row>
    <row r="189" spans="1:30" s="27" customFormat="1" ht="12.75" customHeight="1" x14ac:dyDescent="0.25">
      <c r="A189" s="23" t="s">
        <v>738</v>
      </c>
      <c r="B189" s="23" t="s">
        <v>1949</v>
      </c>
      <c r="C189" s="25">
        <v>6200</v>
      </c>
      <c r="D189" s="25">
        <v>10600</v>
      </c>
      <c r="E189" s="25">
        <v>0</v>
      </c>
      <c r="F189" s="25">
        <v>0</v>
      </c>
      <c r="G189" s="25">
        <v>0</v>
      </c>
      <c r="H189" s="25">
        <v>0</v>
      </c>
      <c r="I189" s="25">
        <v>0</v>
      </c>
      <c r="J189" s="25">
        <v>0</v>
      </c>
      <c r="K189" s="25">
        <v>0</v>
      </c>
      <c r="L189" s="25">
        <v>2850</v>
      </c>
      <c r="M189" s="25">
        <v>0</v>
      </c>
      <c r="N189" s="25">
        <v>0</v>
      </c>
      <c r="O189" s="25">
        <v>4200</v>
      </c>
      <c r="P189" s="23" t="s">
        <v>249</v>
      </c>
      <c r="Q189" s="23" t="s">
        <v>191</v>
      </c>
      <c r="R189" s="31"/>
      <c r="S189" s="31"/>
      <c r="T189" s="31"/>
      <c r="U189" s="31"/>
      <c r="V189" s="31"/>
      <c r="W189" s="31"/>
      <c r="X189" s="31"/>
      <c r="Y189" s="31"/>
      <c r="Z189" s="31"/>
      <c r="AA189" s="31"/>
      <c r="AB189" s="32"/>
      <c r="AC189" s="32"/>
      <c r="AD189" s="32"/>
    </row>
    <row r="190" spans="1:30" s="27" customFormat="1" ht="12.75" customHeight="1" x14ac:dyDescent="0.25">
      <c r="A190" s="23" t="s">
        <v>735</v>
      </c>
      <c r="B190" s="23" t="s">
        <v>736</v>
      </c>
      <c r="C190" s="25">
        <v>70000</v>
      </c>
      <c r="D190" s="25">
        <v>5000</v>
      </c>
      <c r="E190" s="25">
        <v>0</v>
      </c>
      <c r="F190" s="25">
        <v>15000</v>
      </c>
      <c r="G190" s="25">
        <v>0</v>
      </c>
      <c r="H190" s="25">
        <v>0</v>
      </c>
      <c r="I190" s="25">
        <v>0</v>
      </c>
      <c r="J190" s="25">
        <v>0</v>
      </c>
      <c r="K190" s="25">
        <v>0</v>
      </c>
      <c r="L190" s="25">
        <v>69887</v>
      </c>
      <c r="M190" s="25">
        <v>0</v>
      </c>
      <c r="N190" s="25">
        <v>50727</v>
      </c>
      <c r="O190" s="25">
        <v>94000</v>
      </c>
      <c r="P190" s="23" t="s">
        <v>372</v>
      </c>
      <c r="Q190" s="23" t="s">
        <v>191</v>
      </c>
      <c r="R190" s="31"/>
      <c r="S190" s="31"/>
      <c r="T190" s="31"/>
      <c r="U190" s="31"/>
      <c r="V190" s="31"/>
      <c r="W190" s="31"/>
      <c r="X190" s="31"/>
      <c r="Y190" s="31"/>
      <c r="Z190" s="31"/>
      <c r="AA190" s="31"/>
      <c r="AB190" s="32"/>
      <c r="AC190" s="32"/>
      <c r="AD190" s="32"/>
    </row>
    <row r="191" spans="1:30" s="27" customFormat="1" ht="12.75" customHeight="1" x14ac:dyDescent="0.25">
      <c r="A191" s="23" t="s">
        <v>741</v>
      </c>
      <c r="B191" s="23" t="s">
        <v>742</v>
      </c>
      <c r="C191" s="25">
        <v>4000</v>
      </c>
      <c r="D191" s="25">
        <v>4000</v>
      </c>
      <c r="E191" s="25">
        <v>0</v>
      </c>
      <c r="F191" s="25">
        <v>0</v>
      </c>
      <c r="G191" s="25">
        <v>0</v>
      </c>
      <c r="H191" s="25">
        <v>0</v>
      </c>
      <c r="I191" s="25">
        <v>0</v>
      </c>
      <c r="J191" s="25">
        <v>0</v>
      </c>
      <c r="K191" s="25">
        <v>0</v>
      </c>
      <c r="L191" s="25">
        <v>450</v>
      </c>
      <c r="M191" s="25">
        <v>0</v>
      </c>
      <c r="N191" s="25">
        <v>0</v>
      </c>
      <c r="O191" s="25">
        <v>0</v>
      </c>
      <c r="P191" s="23" t="s">
        <v>212</v>
      </c>
      <c r="Q191" s="23" t="s">
        <v>191</v>
      </c>
      <c r="R191" s="31"/>
      <c r="S191" s="31"/>
      <c r="T191" s="31"/>
      <c r="U191" s="31"/>
      <c r="V191" s="31"/>
      <c r="W191" s="31"/>
      <c r="X191" s="31"/>
      <c r="Y191" s="31"/>
      <c r="Z191" s="31"/>
      <c r="AA191" s="31"/>
      <c r="AB191" s="32"/>
      <c r="AC191" s="32"/>
      <c r="AD191" s="32"/>
    </row>
    <row r="192" spans="1:30" s="27" customFormat="1" ht="12.75" customHeight="1" x14ac:dyDescent="0.25">
      <c r="A192" s="23" t="s">
        <v>744</v>
      </c>
      <c r="B192" s="23" t="s">
        <v>745</v>
      </c>
      <c r="C192" s="25">
        <v>11000</v>
      </c>
      <c r="D192" s="25">
        <v>0</v>
      </c>
      <c r="E192" s="25">
        <v>0</v>
      </c>
      <c r="F192" s="25">
        <v>12000</v>
      </c>
      <c r="G192" s="25">
        <v>0</v>
      </c>
      <c r="H192" s="25">
        <v>0</v>
      </c>
      <c r="I192" s="25">
        <v>0</v>
      </c>
      <c r="J192" s="25">
        <v>0</v>
      </c>
      <c r="K192" s="25">
        <v>0</v>
      </c>
      <c r="L192" s="25">
        <v>490</v>
      </c>
      <c r="M192" s="25">
        <v>9984</v>
      </c>
      <c r="N192" s="25">
        <v>0</v>
      </c>
      <c r="O192" s="25">
        <v>0</v>
      </c>
      <c r="P192" s="23" t="s">
        <v>212</v>
      </c>
      <c r="Q192" s="23" t="s">
        <v>191</v>
      </c>
      <c r="R192" s="31"/>
      <c r="S192" s="31"/>
      <c r="T192" s="31"/>
      <c r="U192" s="31"/>
      <c r="V192" s="31"/>
      <c r="W192" s="31"/>
      <c r="X192" s="31"/>
      <c r="Y192" s="31"/>
      <c r="Z192" s="31"/>
      <c r="AA192" s="31"/>
      <c r="AB192" s="32"/>
      <c r="AC192" s="32"/>
      <c r="AD192" s="32"/>
    </row>
    <row r="193" spans="1:30" s="27" customFormat="1" ht="12.75" customHeight="1" x14ac:dyDescent="0.25">
      <c r="A193" s="23" t="s">
        <v>747</v>
      </c>
      <c r="B193" s="23" t="s">
        <v>748</v>
      </c>
      <c r="C193" s="25">
        <v>2985</v>
      </c>
      <c r="D193" s="25">
        <v>0</v>
      </c>
      <c r="E193" s="25">
        <v>0</v>
      </c>
      <c r="F193" s="25">
        <v>0</v>
      </c>
      <c r="G193" s="25">
        <v>0</v>
      </c>
      <c r="H193" s="25">
        <v>0</v>
      </c>
      <c r="I193" s="25">
        <v>0</v>
      </c>
      <c r="J193" s="25">
        <v>0</v>
      </c>
      <c r="K193" s="25">
        <v>0</v>
      </c>
      <c r="L193" s="25">
        <v>0</v>
      </c>
      <c r="M193" s="25">
        <v>0</v>
      </c>
      <c r="N193" s="25">
        <v>0</v>
      </c>
      <c r="O193" s="25">
        <v>0</v>
      </c>
      <c r="P193" s="23" t="s">
        <v>212</v>
      </c>
      <c r="Q193" s="23" t="s">
        <v>191</v>
      </c>
      <c r="R193" s="31"/>
      <c r="S193" s="31"/>
      <c r="T193" s="31"/>
      <c r="U193" s="31"/>
      <c r="V193" s="31"/>
      <c r="W193" s="31"/>
      <c r="X193" s="31"/>
      <c r="Y193" s="31"/>
      <c r="Z193" s="31"/>
      <c r="AA193" s="31"/>
      <c r="AB193" s="32"/>
      <c r="AC193" s="32"/>
      <c r="AD193" s="32"/>
    </row>
    <row r="194" spans="1:30" s="27" customFormat="1" ht="12.75" customHeight="1" x14ac:dyDescent="0.25">
      <c r="A194" s="23" t="s">
        <v>750</v>
      </c>
      <c r="B194" s="23" t="s">
        <v>751</v>
      </c>
      <c r="C194" s="25">
        <v>1029585</v>
      </c>
      <c r="D194" s="25">
        <v>94779</v>
      </c>
      <c r="E194" s="25">
        <v>0</v>
      </c>
      <c r="F194" s="25">
        <v>0</v>
      </c>
      <c r="G194" s="25">
        <v>0</v>
      </c>
      <c r="H194" s="25">
        <v>0</v>
      </c>
      <c r="I194" s="25">
        <v>0</v>
      </c>
      <c r="J194" s="25">
        <v>336726</v>
      </c>
      <c r="K194" s="25">
        <v>0</v>
      </c>
      <c r="L194" s="25">
        <v>1014</v>
      </c>
      <c r="M194" s="25">
        <v>215369</v>
      </c>
      <c r="N194" s="25">
        <v>0</v>
      </c>
      <c r="O194" s="25">
        <v>426505</v>
      </c>
      <c r="P194" s="23" t="s">
        <v>752</v>
      </c>
      <c r="Q194" s="23" t="s">
        <v>191</v>
      </c>
      <c r="R194" s="31"/>
      <c r="S194" s="31"/>
      <c r="T194" s="31"/>
      <c r="U194" s="31"/>
      <c r="V194" s="31"/>
      <c r="W194" s="31"/>
      <c r="X194" s="31"/>
      <c r="Y194" s="31"/>
      <c r="Z194" s="31"/>
      <c r="AA194" s="31"/>
      <c r="AB194" s="32"/>
      <c r="AC194" s="32"/>
      <c r="AD194" s="32"/>
    </row>
    <row r="195" spans="1:30" s="27" customFormat="1" ht="12.75" customHeight="1" x14ac:dyDescent="0.25">
      <c r="A195" s="23" t="s">
        <v>754</v>
      </c>
      <c r="B195" s="23" t="s">
        <v>755</v>
      </c>
      <c r="C195" s="25">
        <v>150</v>
      </c>
      <c r="D195" s="25">
        <v>0</v>
      </c>
      <c r="E195" s="25">
        <v>0</v>
      </c>
      <c r="F195" s="25">
        <v>0</v>
      </c>
      <c r="G195" s="25">
        <v>0</v>
      </c>
      <c r="H195" s="25">
        <v>0</v>
      </c>
      <c r="I195" s="25">
        <v>0</v>
      </c>
      <c r="J195" s="25">
        <v>0</v>
      </c>
      <c r="K195" s="25">
        <v>0</v>
      </c>
      <c r="L195" s="25">
        <v>0</v>
      </c>
      <c r="M195" s="25">
        <v>0</v>
      </c>
      <c r="N195" s="25">
        <v>0</v>
      </c>
      <c r="O195" s="25">
        <v>117500</v>
      </c>
      <c r="P195" s="23" t="s">
        <v>249</v>
      </c>
      <c r="Q195" s="23" t="s">
        <v>191</v>
      </c>
      <c r="R195" s="31"/>
      <c r="S195" s="31"/>
      <c r="T195" s="31"/>
      <c r="U195" s="31"/>
      <c r="V195" s="31"/>
      <c r="W195" s="31"/>
      <c r="X195" s="31"/>
      <c r="Y195" s="31"/>
      <c r="Z195" s="31"/>
      <c r="AA195" s="31"/>
      <c r="AB195" s="32"/>
      <c r="AC195" s="32"/>
      <c r="AD195" s="32"/>
    </row>
    <row r="196" spans="1:30" s="27" customFormat="1" ht="12.75" customHeight="1" x14ac:dyDescent="0.25">
      <c r="A196" s="23" t="s">
        <v>1950</v>
      </c>
      <c r="B196" s="23" t="s">
        <v>1951</v>
      </c>
      <c r="C196" s="25">
        <v>7500</v>
      </c>
      <c r="D196" s="25">
        <v>0</v>
      </c>
      <c r="E196" s="25">
        <v>0</v>
      </c>
      <c r="F196" s="25">
        <v>0</v>
      </c>
      <c r="G196" s="25">
        <v>0</v>
      </c>
      <c r="H196" s="25">
        <v>0</v>
      </c>
      <c r="I196" s="25">
        <v>0</v>
      </c>
      <c r="J196" s="25">
        <v>0</v>
      </c>
      <c r="K196" s="25">
        <v>0</v>
      </c>
      <c r="L196" s="25">
        <v>6460</v>
      </c>
      <c r="M196" s="25">
        <v>0</v>
      </c>
      <c r="N196" s="25">
        <v>0</v>
      </c>
      <c r="O196" s="25">
        <v>0</v>
      </c>
      <c r="P196" s="23" t="s">
        <v>249</v>
      </c>
      <c r="Q196" s="23" t="s">
        <v>191</v>
      </c>
      <c r="R196" s="31"/>
      <c r="S196" s="31"/>
      <c r="T196" s="31"/>
      <c r="U196" s="31"/>
      <c r="V196" s="31"/>
      <c r="W196" s="31"/>
      <c r="X196" s="31"/>
      <c r="Y196" s="31"/>
      <c r="Z196" s="31"/>
      <c r="AA196" s="31"/>
      <c r="AB196" s="32"/>
      <c r="AC196" s="32"/>
      <c r="AD196" s="32"/>
    </row>
    <row r="197" spans="1:30" s="27" customFormat="1" ht="12.75" customHeight="1" x14ac:dyDescent="0.25">
      <c r="A197" s="23" t="s">
        <v>1952</v>
      </c>
      <c r="B197" s="23" t="s">
        <v>1953</v>
      </c>
      <c r="C197" s="25">
        <v>0</v>
      </c>
      <c r="D197" s="25">
        <v>0</v>
      </c>
      <c r="E197" s="25">
        <v>0</v>
      </c>
      <c r="F197" s="25">
        <v>0</v>
      </c>
      <c r="G197" s="25">
        <v>0</v>
      </c>
      <c r="H197" s="25">
        <v>0</v>
      </c>
      <c r="I197" s="25">
        <v>0</v>
      </c>
      <c r="J197" s="25">
        <v>0</v>
      </c>
      <c r="K197" s="25">
        <v>0</v>
      </c>
      <c r="L197" s="25">
        <v>10000</v>
      </c>
      <c r="M197" s="25">
        <v>0</v>
      </c>
      <c r="N197" s="25">
        <v>15000</v>
      </c>
      <c r="O197" s="25">
        <v>17500</v>
      </c>
      <c r="P197" s="23" t="s">
        <v>249</v>
      </c>
      <c r="Q197" s="23" t="s">
        <v>191</v>
      </c>
      <c r="R197" s="31"/>
      <c r="S197" s="31"/>
      <c r="T197" s="31"/>
      <c r="U197" s="31"/>
      <c r="V197" s="31"/>
      <c r="W197" s="31"/>
      <c r="X197" s="31"/>
      <c r="Y197" s="31"/>
      <c r="Z197" s="31"/>
      <c r="AA197" s="31"/>
      <c r="AB197" s="32"/>
      <c r="AC197" s="32"/>
      <c r="AD197" s="32"/>
    </row>
    <row r="198" spans="1:30" s="27" customFormat="1" ht="12.75" customHeight="1" x14ac:dyDescent="0.25">
      <c r="A198" s="23" t="s">
        <v>1884</v>
      </c>
      <c r="B198" s="23" t="s">
        <v>1885</v>
      </c>
      <c r="C198" s="25">
        <v>8269</v>
      </c>
      <c r="D198" s="25">
        <v>0</v>
      </c>
      <c r="E198" s="25">
        <v>0</v>
      </c>
      <c r="F198" s="25">
        <v>0</v>
      </c>
      <c r="G198" s="25">
        <v>0</v>
      </c>
      <c r="H198" s="25">
        <v>0</v>
      </c>
      <c r="I198" s="25">
        <v>0</v>
      </c>
      <c r="J198" s="25">
        <v>0</v>
      </c>
      <c r="K198" s="25">
        <v>0</v>
      </c>
      <c r="L198" s="25">
        <v>1000</v>
      </c>
      <c r="M198" s="25">
        <v>0</v>
      </c>
      <c r="N198" s="25">
        <v>65587</v>
      </c>
      <c r="O198" s="25">
        <v>0</v>
      </c>
      <c r="P198" s="23" t="s">
        <v>249</v>
      </c>
      <c r="Q198" s="23" t="s">
        <v>191</v>
      </c>
      <c r="R198" s="31"/>
      <c r="S198" s="31"/>
      <c r="T198" s="31"/>
      <c r="U198" s="31"/>
      <c r="V198" s="31"/>
      <c r="W198" s="31"/>
      <c r="X198" s="31"/>
      <c r="Y198" s="31"/>
      <c r="Z198" s="31"/>
      <c r="AA198" s="31"/>
      <c r="AB198" s="32"/>
      <c r="AC198" s="32"/>
      <c r="AD198" s="32"/>
    </row>
    <row r="199" spans="1:30" s="27" customFormat="1" ht="12.75" customHeight="1" x14ac:dyDescent="0.25">
      <c r="A199" s="23" t="s">
        <v>757</v>
      </c>
      <c r="B199" s="23" t="s">
        <v>758</v>
      </c>
      <c r="C199" s="25">
        <v>10611</v>
      </c>
      <c r="D199" s="25">
        <v>0</v>
      </c>
      <c r="E199" s="25">
        <v>114872</v>
      </c>
      <c r="F199" s="25">
        <v>0</v>
      </c>
      <c r="G199" s="25">
        <v>0</v>
      </c>
      <c r="H199" s="25">
        <v>0</v>
      </c>
      <c r="I199" s="25">
        <v>0</v>
      </c>
      <c r="J199" s="25">
        <v>0</v>
      </c>
      <c r="K199" s="25">
        <v>179083</v>
      </c>
      <c r="L199" s="25">
        <v>0</v>
      </c>
      <c r="M199" s="25">
        <v>0</v>
      </c>
      <c r="N199" s="25">
        <v>465</v>
      </c>
      <c r="O199" s="25">
        <v>0</v>
      </c>
      <c r="P199" s="23" t="s">
        <v>406</v>
      </c>
      <c r="Q199" s="23" t="s">
        <v>191</v>
      </c>
      <c r="R199" s="31"/>
      <c r="S199" s="31"/>
      <c r="T199" s="31"/>
      <c r="U199" s="31"/>
      <c r="V199" s="31"/>
      <c r="W199" s="31"/>
      <c r="X199" s="31"/>
      <c r="Y199" s="31"/>
      <c r="Z199" s="31"/>
      <c r="AA199" s="31"/>
      <c r="AB199" s="32"/>
      <c r="AC199" s="32"/>
      <c r="AD199" s="32"/>
    </row>
    <row r="200" spans="1:30" s="27" customFormat="1" ht="12.75" customHeight="1" x14ac:dyDescent="0.25">
      <c r="A200" s="23" t="s">
        <v>760</v>
      </c>
      <c r="B200" s="23" t="s">
        <v>761</v>
      </c>
      <c r="C200" s="25">
        <v>18475</v>
      </c>
      <c r="D200" s="25">
        <v>1000</v>
      </c>
      <c r="E200" s="25">
        <v>0</v>
      </c>
      <c r="F200" s="25">
        <v>0</v>
      </c>
      <c r="G200" s="25">
        <v>0</v>
      </c>
      <c r="H200" s="25">
        <v>0</v>
      </c>
      <c r="I200" s="25">
        <v>0</v>
      </c>
      <c r="J200" s="25">
        <v>6000</v>
      </c>
      <c r="K200" s="25">
        <v>0</v>
      </c>
      <c r="L200" s="25">
        <v>1319</v>
      </c>
      <c r="M200" s="25">
        <v>22563</v>
      </c>
      <c r="N200" s="25">
        <v>37934</v>
      </c>
      <c r="O200" s="25">
        <v>38500</v>
      </c>
      <c r="P200" s="23" t="s">
        <v>212</v>
      </c>
      <c r="Q200" s="23" t="s">
        <v>191</v>
      </c>
      <c r="R200" s="31"/>
      <c r="S200" s="31"/>
      <c r="T200" s="31"/>
      <c r="U200" s="31"/>
      <c r="V200" s="31"/>
      <c r="W200" s="31"/>
      <c r="X200" s="31"/>
      <c r="Y200" s="31"/>
      <c r="Z200" s="31"/>
      <c r="AA200" s="31"/>
      <c r="AB200" s="32"/>
      <c r="AC200" s="32"/>
      <c r="AD200" s="32"/>
    </row>
    <row r="201" spans="1:30" s="27" customFormat="1" ht="12.75" customHeight="1" x14ac:dyDescent="0.25">
      <c r="A201" s="23" t="s">
        <v>766</v>
      </c>
      <c r="B201" s="23" t="s">
        <v>767</v>
      </c>
      <c r="C201" s="25">
        <v>15119</v>
      </c>
      <c r="D201" s="25">
        <v>7000</v>
      </c>
      <c r="E201" s="25">
        <v>0</v>
      </c>
      <c r="F201" s="25">
        <v>0</v>
      </c>
      <c r="G201" s="25">
        <v>0</v>
      </c>
      <c r="H201" s="25">
        <v>0</v>
      </c>
      <c r="I201" s="25">
        <v>15000</v>
      </c>
      <c r="J201" s="25">
        <v>0</v>
      </c>
      <c r="K201" s="25">
        <v>0</v>
      </c>
      <c r="L201" s="25">
        <v>41745</v>
      </c>
      <c r="M201" s="25">
        <v>0</v>
      </c>
      <c r="N201" s="25">
        <v>37713</v>
      </c>
      <c r="O201" s="25">
        <v>69000</v>
      </c>
      <c r="P201" s="23" t="s">
        <v>406</v>
      </c>
      <c r="Q201" s="23" t="s">
        <v>191</v>
      </c>
      <c r="R201" s="31"/>
      <c r="S201" s="31"/>
      <c r="T201" s="31"/>
      <c r="U201" s="31"/>
      <c r="V201" s="31"/>
      <c r="W201" s="31"/>
      <c r="X201" s="31"/>
      <c r="Y201" s="31"/>
      <c r="Z201" s="31"/>
      <c r="AA201" s="31"/>
      <c r="AB201" s="32"/>
      <c r="AC201" s="32"/>
      <c r="AD201" s="32"/>
    </row>
    <row r="202" spans="1:30" s="27" customFormat="1" ht="12.75" customHeight="1" x14ac:dyDescent="0.25">
      <c r="A202" s="23" t="s">
        <v>769</v>
      </c>
      <c r="B202" s="23" t="s">
        <v>1954</v>
      </c>
      <c r="C202" s="25">
        <v>18000</v>
      </c>
      <c r="D202" s="25">
        <v>0</v>
      </c>
      <c r="E202" s="25">
        <v>0</v>
      </c>
      <c r="F202" s="25">
        <v>0</v>
      </c>
      <c r="G202" s="25">
        <v>0</v>
      </c>
      <c r="H202" s="25">
        <v>0</v>
      </c>
      <c r="I202" s="25">
        <v>0</v>
      </c>
      <c r="J202" s="25">
        <v>0</v>
      </c>
      <c r="K202" s="25">
        <v>47500</v>
      </c>
      <c r="L202" s="25">
        <v>0</v>
      </c>
      <c r="M202" s="25">
        <v>0</v>
      </c>
      <c r="N202" s="25">
        <v>15000</v>
      </c>
      <c r="O202" s="25">
        <v>40000</v>
      </c>
      <c r="P202" s="23" t="s">
        <v>205</v>
      </c>
      <c r="Q202" s="23" t="s">
        <v>191</v>
      </c>
      <c r="R202" s="31"/>
      <c r="S202" s="31"/>
      <c r="T202" s="31"/>
      <c r="U202" s="31"/>
      <c r="V202" s="31"/>
      <c r="W202" s="31"/>
      <c r="X202" s="31"/>
      <c r="Y202" s="31"/>
      <c r="Z202" s="31"/>
      <c r="AA202" s="31"/>
      <c r="AB202" s="32"/>
      <c r="AC202" s="32"/>
      <c r="AD202" s="32"/>
    </row>
    <row r="203" spans="1:30" s="27" customFormat="1" ht="12.75" customHeight="1" x14ac:dyDescent="0.25">
      <c r="A203" s="23" t="s">
        <v>772</v>
      </c>
      <c r="B203" s="23" t="s">
        <v>773</v>
      </c>
      <c r="C203" s="25">
        <v>25</v>
      </c>
      <c r="D203" s="25">
        <v>0</v>
      </c>
      <c r="E203" s="25">
        <v>0</v>
      </c>
      <c r="F203" s="25">
        <v>0</v>
      </c>
      <c r="G203" s="25">
        <v>0</v>
      </c>
      <c r="H203" s="25">
        <v>0</v>
      </c>
      <c r="I203" s="25">
        <v>0</v>
      </c>
      <c r="J203" s="25">
        <v>0</v>
      </c>
      <c r="K203" s="25">
        <v>0</v>
      </c>
      <c r="L203" s="25">
        <v>1570</v>
      </c>
      <c r="M203" s="25">
        <v>0</v>
      </c>
      <c r="N203" s="25">
        <v>0</v>
      </c>
      <c r="O203" s="25">
        <v>0</v>
      </c>
      <c r="P203" s="23" t="s">
        <v>212</v>
      </c>
      <c r="Q203" s="23" t="s">
        <v>191</v>
      </c>
      <c r="R203" s="31"/>
      <c r="S203" s="31"/>
      <c r="T203" s="31"/>
      <c r="U203" s="31"/>
      <c r="V203" s="31"/>
      <c r="W203" s="31"/>
      <c r="X203" s="31"/>
      <c r="Y203" s="31"/>
      <c r="Z203" s="31"/>
      <c r="AA203" s="31"/>
      <c r="AB203" s="32"/>
      <c r="AC203" s="32"/>
      <c r="AD203" s="32"/>
    </row>
    <row r="204" spans="1:30" s="27" customFormat="1" ht="12.75" customHeight="1" x14ac:dyDescent="0.25">
      <c r="A204" s="23" t="s">
        <v>775</v>
      </c>
      <c r="B204" s="23" t="s">
        <v>776</v>
      </c>
      <c r="C204" s="25">
        <v>2350</v>
      </c>
      <c r="D204" s="25">
        <v>0</v>
      </c>
      <c r="E204" s="25">
        <v>4327</v>
      </c>
      <c r="F204" s="25">
        <v>0</v>
      </c>
      <c r="G204" s="25">
        <v>0</v>
      </c>
      <c r="H204" s="25">
        <v>0</v>
      </c>
      <c r="I204" s="25">
        <v>0</v>
      </c>
      <c r="J204" s="25">
        <v>0</v>
      </c>
      <c r="K204" s="25">
        <v>0</v>
      </c>
      <c r="L204" s="25">
        <v>38100</v>
      </c>
      <c r="M204" s="25">
        <v>0</v>
      </c>
      <c r="N204" s="25">
        <v>236728</v>
      </c>
      <c r="O204" s="25">
        <v>45000</v>
      </c>
      <c r="P204" s="23" t="s">
        <v>406</v>
      </c>
      <c r="Q204" s="23" t="s">
        <v>191</v>
      </c>
      <c r="R204" s="31"/>
      <c r="S204" s="31"/>
      <c r="T204" s="31"/>
      <c r="U204" s="31"/>
      <c r="V204" s="31"/>
      <c r="W204" s="31"/>
      <c r="X204" s="31"/>
      <c r="Y204" s="31"/>
      <c r="Z204" s="31"/>
      <c r="AA204" s="31"/>
      <c r="AB204" s="32"/>
      <c r="AC204" s="32"/>
      <c r="AD204" s="32"/>
    </row>
    <row r="205" spans="1:30" s="27" customFormat="1" ht="12.75" customHeight="1" x14ac:dyDescent="0.25">
      <c r="A205" s="23" t="s">
        <v>778</v>
      </c>
      <c r="B205" s="23" t="s">
        <v>779</v>
      </c>
      <c r="C205" s="25">
        <v>39446</v>
      </c>
      <c r="D205" s="25">
        <v>0</v>
      </c>
      <c r="E205" s="25">
        <v>0</v>
      </c>
      <c r="F205" s="25">
        <v>0</v>
      </c>
      <c r="G205" s="25">
        <v>0</v>
      </c>
      <c r="H205" s="25">
        <v>0</v>
      </c>
      <c r="I205" s="25">
        <v>0</v>
      </c>
      <c r="J205" s="25">
        <v>5000</v>
      </c>
      <c r="K205" s="25">
        <v>0</v>
      </c>
      <c r="L205" s="25">
        <v>106870</v>
      </c>
      <c r="M205" s="25">
        <v>30000</v>
      </c>
      <c r="N205" s="25">
        <v>93172</v>
      </c>
      <c r="O205" s="25">
        <v>244995</v>
      </c>
      <c r="P205" s="23" t="s">
        <v>372</v>
      </c>
      <c r="Q205" s="23" t="s">
        <v>191</v>
      </c>
      <c r="R205" s="31"/>
      <c r="S205" s="31"/>
      <c r="T205" s="31"/>
      <c r="U205" s="31"/>
      <c r="V205" s="31"/>
      <c r="W205" s="31"/>
      <c r="X205" s="31"/>
      <c r="Y205" s="31"/>
      <c r="Z205" s="31"/>
      <c r="AA205" s="31"/>
      <c r="AB205" s="32"/>
      <c r="AC205" s="32"/>
      <c r="AD205" s="32"/>
    </row>
    <row r="206" spans="1:30" s="27" customFormat="1" ht="12.75" customHeight="1" x14ac:dyDescent="0.25">
      <c r="A206" s="23" t="s">
        <v>787</v>
      </c>
      <c r="B206" s="23" t="s">
        <v>788</v>
      </c>
      <c r="C206" s="25">
        <v>9045</v>
      </c>
      <c r="D206" s="25">
        <v>16067</v>
      </c>
      <c r="E206" s="25">
        <v>0</v>
      </c>
      <c r="F206" s="25">
        <v>0</v>
      </c>
      <c r="G206" s="25">
        <v>0</v>
      </c>
      <c r="H206" s="25">
        <v>0</v>
      </c>
      <c r="I206" s="25">
        <v>0</v>
      </c>
      <c r="J206" s="25">
        <v>0</v>
      </c>
      <c r="K206" s="25">
        <v>0</v>
      </c>
      <c r="L206" s="25">
        <v>0</v>
      </c>
      <c r="M206" s="25">
        <v>0</v>
      </c>
      <c r="N206" s="25">
        <v>0</v>
      </c>
      <c r="O206" s="25">
        <v>0</v>
      </c>
      <c r="P206" s="23" t="s">
        <v>212</v>
      </c>
      <c r="Q206" s="23" t="s">
        <v>191</v>
      </c>
      <c r="R206" s="31"/>
      <c r="S206" s="31"/>
      <c r="T206" s="31"/>
      <c r="U206" s="31"/>
      <c r="V206" s="31"/>
      <c r="W206" s="31"/>
      <c r="X206" s="31"/>
      <c r="Y206" s="31"/>
      <c r="Z206" s="31"/>
      <c r="AA206" s="31"/>
      <c r="AB206" s="32"/>
      <c r="AC206" s="32"/>
      <c r="AD206" s="32"/>
    </row>
    <row r="207" spans="1:30" s="27" customFormat="1" ht="12.75" customHeight="1" x14ac:dyDescent="0.25">
      <c r="A207" s="23" t="s">
        <v>790</v>
      </c>
      <c r="B207" s="23" t="s">
        <v>791</v>
      </c>
      <c r="C207" s="25">
        <v>0</v>
      </c>
      <c r="D207" s="25">
        <v>0</v>
      </c>
      <c r="E207" s="25">
        <v>0</v>
      </c>
      <c r="F207" s="25">
        <v>0</v>
      </c>
      <c r="G207" s="25">
        <v>0</v>
      </c>
      <c r="H207" s="25">
        <v>0</v>
      </c>
      <c r="I207" s="25">
        <v>0</v>
      </c>
      <c r="J207" s="25">
        <v>0</v>
      </c>
      <c r="K207" s="25">
        <v>10000</v>
      </c>
      <c r="L207" s="25">
        <v>8575</v>
      </c>
      <c r="M207" s="25">
        <v>0</v>
      </c>
      <c r="N207" s="25">
        <v>0</v>
      </c>
      <c r="O207" s="25">
        <v>0</v>
      </c>
      <c r="P207" s="23" t="s">
        <v>262</v>
      </c>
      <c r="Q207" s="23" t="s">
        <v>191</v>
      </c>
      <c r="R207" s="31"/>
      <c r="S207" s="31"/>
      <c r="T207" s="31"/>
      <c r="U207" s="31"/>
      <c r="V207" s="31"/>
      <c r="W207" s="31"/>
      <c r="X207" s="31"/>
      <c r="Y207" s="31"/>
      <c r="Z207" s="31"/>
      <c r="AA207" s="31"/>
      <c r="AB207" s="32"/>
      <c r="AC207" s="32"/>
      <c r="AD207" s="32"/>
    </row>
    <row r="208" spans="1:30" s="27" customFormat="1" ht="12.75" customHeight="1" x14ac:dyDescent="0.25">
      <c r="A208" s="23" t="s">
        <v>793</v>
      </c>
      <c r="B208" s="23" t="s">
        <v>794</v>
      </c>
      <c r="C208" s="25">
        <v>7072</v>
      </c>
      <c r="D208" s="25">
        <v>1000</v>
      </c>
      <c r="E208" s="25">
        <v>0</v>
      </c>
      <c r="F208" s="25">
        <v>4000</v>
      </c>
      <c r="G208" s="25">
        <v>1000</v>
      </c>
      <c r="H208" s="25">
        <v>0</v>
      </c>
      <c r="I208" s="25">
        <v>0</v>
      </c>
      <c r="J208" s="25">
        <v>0</v>
      </c>
      <c r="K208" s="25">
        <v>0</v>
      </c>
      <c r="L208" s="25">
        <v>9815</v>
      </c>
      <c r="M208" s="25">
        <v>2000</v>
      </c>
      <c r="N208" s="25">
        <v>0</v>
      </c>
      <c r="O208" s="25">
        <v>11000</v>
      </c>
      <c r="P208" s="23" t="s">
        <v>212</v>
      </c>
      <c r="Q208" s="23" t="s">
        <v>191</v>
      </c>
      <c r="R208" s="31"/>
      <c r="S208" s="31"/>
      <c r="T208" s="31"/>
      <c r="U208" s="31"/>
      <c r="V208" s="31"/>
      <c r="W208" s="31"/>
      <c r="X208" s="31"/>
      <c r="Y208" s="31"/>
      <c r="Z208" s="31"/>
      <c r="AA208" s="31"/>
      <c r="AB208" s="32"/>
      <c r="AC208" s="32"/>
      <c r="AD208" s="32"/>
    </row>
    <row r="209" spans="1:30" s="27" customFormat="1" ht="12.75" customHeight="1" x14ac:dyDescent="0.25">
      <c r="A209" s="23" t="s">
        <v>796</v>
      </c>
      <c r="B209" s="23" t="s">
        <v>797</v>
      </c>
      <c r="C209" s="25">
        <v>25320</v>
      </c>
      <c r="D209" s="25">
        <v>8150</v>
      </c>
      <c r="E209" s="25">
        <v>0</v>
      </c>
      <c r="F209" s="25">
        <v>0</v>
      </c>
      <c r="G209" s="25">
        <v>0</v>
      </c>
      <c r="H209" s="25">
        <v>0</v>
      </c>
      <c r="I209" s="25">
        <v>0</v>
      </c>
      <c r="J209" s="25">
        <v>0</v>
      </c>
      <c r="K209" s="25">
        <v>0</v>
      </c>
      <c r="L209" s="25">
        <v>0</v>
      </c>
      <c r="M209" s="25">
        <v>0</v>
      </c>
      <c r="N209" s="25">
        <v>0</v>
      </c>
      <c r="O209" s="25">
        <v>0</v>
      </c>
      <c r="P209" s="23" t="s">
        <v>212</v>
      </c>
      <c r="Q209" s="23" t="s">
        <v>191</v>
      </c>
      <c r="R209" s="31"/>
      <c r="S209" s="31"/>
      <c r="T209" s="31"/>
      <c r="U209" s="31"/>
      <c r="V209" s="31"/>
      <c r="W209" s="31"/>
      <c r="X209" s="31"/>
      <c r="Y209" s="31"/>
      <c r="Z209" s="31"/>
      <c r="AA209" s="31"/>
      <c r="AB209" s="32"/>
      <c r="AC209" s="32"/>
      <c r="AD209" s="32"/>
    </row>
    <row r="210" spans="1:30" s="27" customFormat="1" ht="12.75" customHeight="1" x14ac:dyDescent="0.25">
      <c r="A210" s="23" t="s">
        <v>799</v>
      </c>
      <c r="B210" s="23" t="s">
        <v>800</v>
      </c>
      <c r="C210" s="25">
        <v>52105</v>
      </c>
      <c r="D210" s="25">
        <v>0</v>
      </c>
      <c r="E210" s="25">
        <v>0</v>
      </c>
      <c r="F210" s="25">
        <v>0</v>
      </c>
      <c r="G210" s="25">
        <v>0</v>
      </c>
      <c r="H210" s="25">
        <v>0</v>
      </c>
      <c r="I210" s="25">
        <v>0</v>
      </c>
      <c r="J210" s="25">
        <v>0</v>
      </c>
      <c r="K210" s="25">
        <v>0</v>
      </c>
      <c r="L210" s="25">
        <v>0</v>
      </c>
      <c r="M210" s="25">
        <v>0</v>
      </c>
      <c r="N210" s="25">
        <v>13024</v>
      </c>
      <c r="O210" s="25">
        <v>0</v>
      </c>
      <c r="P210" s="23" t="s">
        <v>262</v>
      </c>
      <c r="Q210" s="23" t="s">
        <v>191</v>
      </c>
      <c r="R210" s="31"/>
      <c r="S210" s="31"/>
      <c r="T210" s="31"/>
      <c r="U210" s="31"/>
      <c r="V210" s="31"/>
      <c r="W210" s="31"/>
      <c r="X210" s="31"/>
      <c r="Y210" s="31"/>
      <c r="Z210" s="31"/>
      <c r="AA210" s="31"/>
      <c r="AB210" s="32"/>
      <c r="AC210" s="32"/>
      <c r="AD210" s="32"/>
    </row>
    <row r="211" spans="1:30" s="27" customFormat="1" ht="12.75" customHeight="1" x14ac:dyDescent="0.25">
      <c r="A211" s="23" t="s">
        <v>802</v>
      </c>
      <c r="B211" s="23" t="s">
        <v>803</v>
      </c>
      <c r="C211" s="25">
        <v>9989</v>
      </c>
      <c r="D211" s="25">
        <v>0</v>
      </c>
      <c r="E211" s="25">
        <v>0</v>
      </c>
      <c r="F211" s="25">
        <v>0</v>
      </c>
      <c r="G211" s="25">
        <v>0</v>
      </c>
      <c r="H211" s="25">
        <v>0</v>
      </c>
      <c r="I211" s="25">
        <v>0</v>
      </c>
      <c r="J211" s="25">
        <v>0</v>
      </c>
      <c r="K211" s="25">
        <v>0</v>
      </c>
      <c r="L211" s="25">
        <v>3100</v>
      </c>
      <c r="M211" s="25">
        <v>0</v>
      </c>
      <c r="N211" s="25">
        <v>0</v>
      </c>
      <c r="O211" s="25">
        <v>0</v>
      </c>
      <c r="P211" s="23" t="s">
        <v>212</v>
      </c>
      <c r="Q211" s="23" t="s">
        <v>191</v>
      </c>
      <c r="R211" s="31"/>
      <c r="S211" s="31"/>
      <c r="T211" s="31"/>
      <c r="U211" s="31"/>
      <c r="V211" s="31"/>
      <c r="W211" s="31"/>
      <c r="X211" s="31"/>
      <c r="Y211" s="31"/>
      <c r="Z211" s="31"/>
      <c r="AA211" s="31"/>
      <c r="AB211" s="32"/>
      <c r="AC211" s="32"/>
      <c r="AD211" s="32"/>
    </row>
    <row r="212" spans="1:30" s="27" customFormat="1" ht="12.75" customHeight="1" x14ac:dyDescent="0.25">
      <c r="A212" s="23" t="s">
        <v>805</v>
      </c>
      <c r="B212" s="23" t="s">
        <v>1955</v>
      </c>
      <c r="C212" s="25">
        <v>8503</v>
      </c>
      <c r="D212" s="25">
        <v>0</v>
      </c>
      <c r="E212" s="25">
        <v>0</v>
      </c>
      <c r="F212" s="25">
        <v>0</v>
      </c>
      <c r="G212" s="25">
        <v>0</v>
      </c>
      <c r="H212" s="25">
        <v>0</v>
      </c>
      <c r="I212" s="25">
        <v>0</v>
      </c>
      <c r="J212" s="25">
        <v>0</v>
      </c>
      <c r="K212" s="25">
        <v>0</v>
      </c>
      <c r="L212" s="25">
        <v>0</v>
      </c>
      <c r="M212" s="25">
        <v>0</v>
      </c>
      <c r="N212" s="25">
        <v>3000</v>
      </c>
      <c r="O212" s="25">
        <v>35000</v>
      </c>
      <c r="P212" s="23" t="s">
        <v>205</v>
      </c>
      <c r="Q212" s="23" t="s">
        <v>191</v>
      </c>
      <c r="R212" s="31"/>
      <c r="S212" s="31"/>
      <c r="T212" s="31"/>
      <c r="U212" s="31"/>
      <c r="V212" s="31"/>
      <c r="W212" s="31"/>
      <c r="X212" s="31"/>
      <c r="Y212" s="31"/>
      <c r="Z212" s="31"/>
      <c r="AA212" s="31"/>
      <c r="AB212" s="32"/>
      <c r="AC212" s="32"/>
      <c r="AD212" s="32"/>
    </row>
    <row r="213" spans="1:30" s="27" customFormat="1" ht="12.75" customHeight="1" x14ac:dyDescent="0.25">
      <c r="A213" s="23" t="s">
        <v>808</v>
      </c>
      <c r="B213" s="23" t="s">
        <v>809</v>
      </c>
      <c r="C213" s="25">
        <v>18890</v>
      </c>
      <c r="D213" s="25">
        <v>0</v>
      </c>
      <c r="E213" s="25">
        <v>0</v>
      </c>
      <c r="F213" s="25">
        <v>10000</v>
      </c>
      <c r="G213" s="25">
        <v>0</v>
      </c>
      <c r="H213" s="25">
        <v>0</v>
      </c>
      <c r="I213" s="25">
        <v>0</v>
      </c>
      <c r="J213" s="25">
        <v>0</v>
      </c>
      <c r="K213" s="25">
        <v>0</v>
      </c>
      <c r="L213" s="25">
        <v>0</v>
      </c>
      <c r="M213" s="25">
        <v>0</v>
      </c>
      <c r="N213" s="25">
        <v>1811</v>
      </c>
      <c r="O213" s="25">
        <v>0</v>
      </c>
      <c r="P213" s="23" t="s">
        <v>212</v>
      </c>
      <c r="Q213" s="23" t="s">
        <v>191</v>
      </c>
      <c r="R213" s="31"/>
      <c r="S213" s="31"/>
      <c r="T213" s="31"/>
      <c r="U213" s="31"/>
      <c r="V213" s="31"/>
      <c r="W213" s="31"/>
      <c r="X213" s="31"/>
      <c r="Y213" s="31"/>
      <c r="Z213" s="31"/>
      <c r="AA213" s="31"/>
      <c r="AB213" s="32"/>
      <c r="AC213" s="32"/>
      <c r="AD213" s="32"/>
    </row>
    <row r="214" spans="1:30" s="27" customFormat="1" ht="12.75" customHeight="1" x14ac:dyDescent="0.25">
      <c r="A214" s="23" t="s">
        <v>811</v>
      </c>
      <c r="B214" s="23" t="s">
        <v>812</v>
      </c>
      <c r="C214" s="25">
        <v>11969</v>
      </c>
      <c r="D214" s="25">
        <v>5000</v>
      </c>
      <c r="E214" s="25">
        <v>0</v>
      </c>
      <c r="F214" s="25">
        <v>0</v>
      </c>
      <c r="G214" s="25">
        <v>0</v>
      </c>
      <c r="H214" s="25">
        <v>0</v>
      </c>
      <c r="I214" s="25">
        <v>0</v>
      </c>
      <c r="J214" s="25">
        <v>0</v>
      </c>
      <c r="K214" s="25">
        <v>0</v>
      </c>
      <c r="L214" s="25">
        <v>0</v>
      </c>
      <c r="M214" s="25">
        <v>0</v>
      </c>
      <c r="N214" s="25">
        <v>0</v>
      </c>
      <c r="O214" s="25">
        <v>0</v>
      </c>
      <c r="P214" s="23" t="s">
        <v>212</v>
      </c>
      <c r="Q214" s="23" t="s">
        <v>191</v>
      </c>
      <c r="R214" s="31"/>
      <c r="S214" s="31"/>
      <c r="T214" s="31"/>
      <c r="U214" s="31"/>
      <c r="V214" s="31"/>
      <c r="W214" s="31"/>
      <c r="X214" s="31"/>
      <c r="Y214" s="31"/>
      <c r="Z214" s="31"/>
      <c r="AA214" s="31"/>
      <c r="AB214" s="32"/>
      <c r="AC214" s="32"/>
      <c r="AD214" s="32"/>
    </row>
    <row r="215" spans="1:30" s="27" customFormat="1" ht="12.75" customHeight="1" x14ac:dyDescent="0.25">
      <c r="A215" s="23" t="s">
        <v>814</v>
      </c>
      <c r="B215" s="23" t="s">
        <v>815</v>
      </c>
      <c r="C215" s="25">
        <v>62176</v>
      </c>
      <c r="D215" s="25">
        <v>18000</v>
      </c>
      <c r="E215" s="25">
        <v>0</v>
      </c>
      <c r="F215" s="25">
        <v>0</v>
      </c>
      <c r="G215" s="25">
        <v>0</v>
      </c>
      <c r="H215" s="25">
        <v>0</v>
      </c>
      <c r="I215" s="25">
        <v>0</v>
      </c>
      <c r="J215" s="25">
        <v>0</v>
      </c>
      <c r="K215" s="25">
        <v>0</v>
      </c>
      <c r="L215" s="25">
        <v>6920</v>
      </c>
      <c r="M215" s="25">
        <v>0</v>
      </c>
      <c r="N215" s="25">
        <v>51808</v>
      </c>
      <c r="O215" s="25">
        <v>62000</v>
      </c>
      <c r="P215" s="23" t="s">
        <v>262</v>
      </c>
      <c r="Q215" s="23" t="s">
        <v>191</v>
      </c>
      <c r="R215" s="31"/>
      <c r="S215" s="31"/>
      <c r="T215" s="31"/>
      <c r="U215" s="31"/>
      <c r="V215" s="31"/>
      <c r="W215" s="31"/>
      <c r="X215" s="31"/>
      <c r="Y215" s="31"/>
      <c r="Z215" s="31"/>
      <c r="AA215" s="31"/>
      <c r="AB215" s="32"/>
      <c r="AC215" s="32"/>
      <c r="AD215" s="32"/>
    </row>
    <row r="216" spans="1:30" s="27" customFormat="1" ht="12.75" customHeight="1" x14ac:dyDescent="0.25">
      <c r="A216" s="23" t="s">
        <v>817</v>
      </c>
      <c r="B216" s="23" t="s">
        <v>1956</v>
      </c>
      <c r="C216" s="25">
        <v>0</v>
      </c>
      <c r="D216" s="25">
        <v>0</v>
      </c>
      <c r="E216" s="25">
        <v>0</v>
      </c>
      <c r="F216" s="25">
        <v>0</v>
      </c>
      <c r="G216" s="25">
        <v>0</v>
      </c>
      <c r="H216" s="25">
        <v>0</v>
      </c>
      <c r="I216" s="25">
        <v>0</v>
      </c>
      <c r="J216" s="25">
        <v>0</v>
      </c>
      <c r="K216" s="25">
        <v>0</v>
      </c>
      <c r="L216" s="25">
        <v>0</v>
      </c>
      <c r="M216" s="25">
        <v>0</v>
      </c>
      <c r="N216" s="25">
        <v>0</v>
      </c>
      <c r="O216" s="25">
        <v>0</v>
      </c>
      <c r="P216" s="23" t="s">
        <v>249</v>
      </c>
      <c r="Q216" s="23" t="s">
        <v>191</v>
      </c>
      <c r="R216" s="31"/>
      <c r="S216" s="31"/>
      <c r="T216" s="31"/>
      <c r="U216" s="31"/>
      <c r="V216" s="31"/>
      <c r="W216" s="31"/>
      <c r="X216" s="31"/>
      <c r="Y216" s="31"/>
      <c r="Z216" s="31"/>
      <c r="AA216" s="31"/>
      <c r="AB216" s="32"/>
      <c r="AC216" s="32"/>
      <c r="AD216" s="32"/>
    </row>
    <row r="217" spans="1:30" s="27" customFormat="1" ht="12.75" customHeight="1" x14ac:dyDescent="0.25">
      <c r="A217" s="23" t="s">
        <v>820</v>
      </c>
      <c r="B217" s="23" t="s">
        <v>1957</v>
      </c>
      <c r="C217" s="25">
        <v>0</v>
      </c>
      <c r="D217" s="25">
        <v>0</v>
      </c>
      <c r="E217" s="25">
        <v>0</v>
      </c>
      <c r="F217" s="25">
        <v>0</v>
      </c>
      <c r="G217" s="25">
        <v>0</v>
      </c>
      <c r="H217" s="25">
        <v>0</v>
      </c>
      <c r="I217" s="25">
        <v>0</v>
      </c>
      <c r="J217" s="25">
        <v>0</v>
      </c>
      <c r="K217" s="25">
        <v>0</v>
      </c>
      <c r="L217" s="25">
        <v>3</v>
      </c>
      <c r="M217" s="25">
        <v>0</v>
      </c>
      <c r="N217" s="25">
        <v>0</v>
      </c>
      <c r="O217" s="25">
        <v>0</v>
      </c>
      <c r="P217" s="23" t="s">
        <v>205</v>
      </c>
      <c r="Q217" s="23" t="s">
        <v>191</v>
      </c>
      <c r="R217" s="31"/>
      <c r="S217" s="31"/>
      <c r="T217" s="31"/>
      <c r="U217" s="31"/>
      <c r="V217" s="31"/>
      <c r="W217" s="31"/>
      <c r="X217" s="31"/>
      <c r="Y217" s="31"/>
      <c r="Z217" s="31"/>
      <c r="AA217" s="31"/>
      <c r="AB217" s="32"/>
      <c r="AC217" s="32"/>
      <c r="AD217" s="32"/>
    </row>
    <row r="218" spans="1:30" s="27" customFormat="1" ht="12.75" customHeight="1" x14ac:dyDescent="0.25">
      <c r="A218" s="23" t="s">
        <v>823</v>
      </c>
      <c r="B218" s="23" t="s">
        <v>824</v>
      </c>
      <c r="C218" s="25">
        <v>17330</v>
      </c>
      <c r="D218" s="25">
        <v>0</v>
      </c>
      <c r="E218" s="25">
        <v>0</v>
      </c>
      <c r="F218" s="25">
        <v>0</v>
      </c>
      <c r="G218" s="25">
        <v>0</v>
      </c>
      <c r="H218" s="25">
        <v>0</v>
      </c>
      <c r="I218" s="25">
        <v>0</v>
      </c>
      <c r="J218" s="25">
        <v>0</v>
      </c>
      <c r="K218" s="25">
        <v>0</v>
      </c>
      <c r="L218" s="25">
        <v>77822</v>
      </c>
      <c r="M218" s="25">
        <v>0</v>
      </c>
      <c r="N218" s="25">
        <v>3018</v>
      </c>
      <c r="O218" s="25">
        <v>4000</v>
      </c>
      <c r="P218" s="23" t="s">
        <v>372</v>
      </c>
      <c r="Q218" s="23" t="s">
        <v>191</v>
      </c>
      <c r="R218" s="31"/>
      <c r="S218" s="31"/>
      <c r="T218" s="31"/>
      <c r="U218" s="31"/>
      <c r="V218" s="31"/>
      <c r="W218" s="31"/>
      <c r="X218" s="31"/>
      <c r="Y218" s="31"/>
      <c r="Z218" s="31"/>
      <c r="AA218" s="31"/>
      <c r="AB218" s="32"/>
      <c r="AC218" s="32"/>
      <c r="AD218" s="32"/>
    </row>
    <row r="219" spans="1:30" s="27" customFormat="1" ht="12.75" customHeight="1" x14ac:dyDescent="0.25">
      <c r="A219" s="23" t="s">
        <v>826</v>
      </c>
      <c r="B219" s="23" t="s">
        <v>827</v>
      </c>
      <c r="C219" s="25">
        <v>3054</v>
      </c>
      <c r="D219" s="25">
        <v>3000</v>
      </c>
      <c r="E219" s="25">
        <v>0</v>
      </c>
      <c r="F219" s="25">
        <v>0</v>
      </c>
      <c r="G219" s="25">
        <v>0</v>
      </c>
      <c r="H219" s="25">
        <v>0</v>
      </c>
      <c r="I219" s="25">
        <v>0</v>
      </c>
      <c r="J219" s="25">
        <v>0</v>
      </c>
      <c r="K219" s="25">
        <v>0</v>
      </c>
      <c r="L219" s="25">
        <v>16782</v>
      </c>
      <c r="M219" s="25">
        <v>0</v>
      </c>
      <c r="N219" s="25">
        <v>0</v>
      </c>
      <c r="O219" s="25">
        <v>25500</v>
      </c>
      <c r="P219" s="23" t="s">
        <v>249</v>
      </c>
      <c r="Q219" s="23" t="s">
        <v>191</v>
      </c>
      <c r="R219" s="31"/>
      <c r="S219" s="31"/>
      <c r="T219" s="31"/>
      <c r="U219" s="31"/>
      <c r="V219" s="31"/>
      <c r="W219" s="31"/>
      <c r="X219" s="31"/>
      <c r="Y219" s="31"/>
      <c r="Z219" s="31"/>
      <c r="AA219" s="31"/>
      <c r="AB219" s="32"/>
      <c r="AC219" s="32"/>
      <c r="AD219" s="32"/>
    </row>
    <row r="220" spans="1:30" s="27" customFormat="1" ht="12.75" customHeight="1" x14ac:dyDescent="0.25">
      <c r="A220" s="23" t="s">
        <v>829</v>
      </c>
      <c r="B220" s="23" t="s">
        <v>830</v>
      </c>
      <c r="C220" s="25">
        <v>33000</v>
      </c>
      <c r="D220" s="25">
        <v>2000</v>
      </c>
      <c r="E220" s="25">
        <v>0</v>
      </c>
      <c r="F220" s="25">
        <v>0</v>
      </c>
      <c r="G220" s="25">
        <v>0</v>
      </c>
      <c r="H220" s="25">
        <v>0</v>
      </c>
      <c r="I220" s="25">
        <v>0</v>
      </c>
      <c r="J220" s="25">
        <v>0</v>
      </c>
      <c r="K220" s="25">
        <v>0</v>
      </c>
      <c r="L220" s="25">
        <v>1780</v>
      </c>
      <c r="M220" s="25">
        <v>0</v>
      </c>
      <c r="N220" s="25">
        <v>456</v>
      </c>
      <c r="O220" s="25">
        <v>11000</v>
      </c>
      <c r="P220" s="23" t="s">
        <v>212</v>
      </c>
      <c r="Q220" s="23" t="s">
        <v>191</v>
      </c>
      <c r="R220" s="31"/>
      <c r="S220" s="31"/>
      <c r="T220" s="31"/>
      <c r="U220" s="31"/>
      <c r="V220" s="31"/>
      <c r="W220" s="31"/>
      <c r="X220" s="31"/>
      <c r="Y220" s="31"/>
      <c r="Z220" s="31"/>
      <c r="AA220" s="31"/>
      <c r="AB220" s="32"/>
      <c r="AC220" s="32"/>
      <c r="AD220" s="32"/>
    </row>
    <row r="221" spans="1:30" s="27" customFormat="1" ht="12.75" customHeight="1" x14ac:dyDescent="0.25">
      <c r="A221" s="23" t="s">
        <v>832</v>
      </c>
      <c r="B221" s="23" t="s">
        <v>833</v>
      </c>
      <c r="C221" s="25">
        <v>7196</v>
      </c>
      <c r="D221" s="25">
        <v>2000</v>
      </c>
      <c r="E221" s="25">
        <v>0</v>
      </c>
      <c r="F221" s="25">
        <v>0</v>
      </c>
      <c r="G221" s="25">
        <v>0</v>
      </c>
      <c r="H221" s="25">
        <v>0</v>
      </c>
      <c r="I221" s="25">
        <v>0</v>
      </c>
      <c r="J221" s="25">
        <v>0</v>
      </c>
      <c r="K221" s="25">
        <v>0</v>
      </c>
      <c r="L221" s="25">
        <v>4500</v>
      </c>
      <c r="M221" s="25">
        <v>0</v>
      </c>
      <c r="N221" s="25">
        <v>0</v>
      </c>
      <c r="O221" s="25">
        <v>0</v>
      </c>
      <c r="P221" s="23" t="s">
        <v>212</v>
      </c>
      <c r="Q221" s="23" t="s">
        <v>191</v>
      </c>
      <c r="R221" s="31"/>
      <c r="S221" s="31"/>
      <c r="T221" s="31"/>
      <c r="U221" s="31"/>
      <c r="V221" s="31"/>
      <c r="W221" s="31"/>
      <c r="X221" s="31"/>
      <c r="Y221" s="31"/>
      <c r="Z221" s="31"/>
      <c r="AA221" s="31"/>
      <c r="AB221" s="32"/>
      <c r="AC221" s="32"/>
      <c r="AD221" s="32"/>
    </row>
    <row r="222" spans="1:30" s="27" customFormat="1" ht="12.75" customHeight="1" x14ac:dyDescent="0.25">
      <c r="A222" s="23" t="s">
        <v>835</v>
      </c>
      <c r="B222" s="23" t="s">
        <v>1958</v>
      </c>
      <c r="C222" s="25">
        <v>30720</v>
      </c>
      <c r="D222" s="25">
        <v>0</v>
      </c>
      <c r="E222" s="25">
        <v>0</v>
      </c>
      <c r="F222" s="25">
        <v>0</v>
      </c>
      <c r="G222" s="25">
        <v>0</v>
      </c>
      <c r="H222" s="25">
        <v>0</v>
      </c>
      <c r="I222" s="25">
        <v>0</v>
      </c>
      <c r="J222" s="25">
        <v>0</v>
      </c>
      <c r="K222" s="25">
        <v>0</v>
      </c>
      <c r="L222" s="25">
        <v>27800</v>
      </c>
      <c r="M222" s="25">
        <v>0</v>
      </c>
      <c r="N222" s="25">
        <v>0</v>
      </c>
      <c r="O222" s="25">
        <v>5000</v>
      </c>
      <c r="P222" s="23" t="s">
        <v>205</v>
      </c>
      <c r="Q222" s="23" t="s">
        <v>193</v>
      </c>
      <c r="R222" s="31"/>
      <c r="S222" s="31"/>
      <c r="T222" s="31"/>
      <c r="U222" s="31"/>
      <c r="V222" s="31"/>
      <c r="W222" s="31"/>
      <c r="X222" s="31"/>
      <c r="Y222" s="31"/>
      <c r="Z222" s="31"/>
      <c r="AA222" s="31"/>
      <c r="AB222" s="32"/>
      <c r="AC222" s="32"/>
      <c r="AD222" s="32"/>
    </row>
    <row r="223" spans="1:30" s="27" customFormat="1" ht="12.75" customHeight="1" x14ac:dyDescent="0.25">
      <c r="A223" s="23" t="s">
        <v>838</v>
      </c>
      <c r="B223" s="23" t="s">
        <v>839</v>
      </c>
      <c r="C223" s="25">
        <v>12200</v>
      </c>
      <c r="D223" s="25">
        <v>0</v>
      </c>
      <c r="E223" s="25">
        <v>0</v>
      </c>
      <c r="F223" s="25">
        <v>0</v>
      </c>
      <c r="G223" s="25">
        <v>0</v>
      </c>
      <c r="H223" s="25">
        <v>0</v>
      </c>
      <c r="I223" s="25">
        <v>0</v>
      </c>
      <c r="J223" s="25">
        <v>0</v>
      </c>
      <c r="K223" s="25">
        <v>0</v>
      </c>
      <c r="L223" s="25">
        <v>23700</v>
      </c>
      <c r="M223" s="25">
        <v>0</v>
      </c>
      <c r="N223" s="25">
        <v>0</v>
      </c>
      <c r="O223" s="25">
        <v>47400</v>
      </c>
      <c r="P223" s="23" t="s">
        <v>262</v>
      </c>
      <c r="Q223" s="23" t="s">
        <v>191</v>
      </c>
      <c r="R223" s="31"/>
      <c r="S223" s="31"/>
      <c r="T223" s="31"/>
      <c r="U223" s="31"/>
      <c r="V223" s="31"/>
      <c r="W223" s="31"/>
      <c r="X223" s="31"/>
      <c r="Y223" s="31"/>
      <c r="Z223" s="31"/>
      <c r="AA223" s="31"/>
      <c r="AB223" s="32"/>
      <c r="AC223" s="32"/>
      <c r="AD223" s="32"/>
    </row>
    <row r="224" spans="1:30" s="27" customFormat="1" ht="12.75" customHeight="1" x14ac:dyDescent="0.25">
      <c r="A224" s="23" t="s">
        <v>841</v>
      </c>
      <c r="B224" s="23" t="s">
        <v>842</v>
      </c>
      <c r="C224" s="25">
        <v>2466</v>
      </c>
      <c r="D224" s="25">
        <v>6000</v>
      </c>
      <c r="E224" s="25">
        <v>0</v>
      </c>
      <c r="F224" s="25">
        <v>0</v>
      </c>
      <c r="G224" s="25">
        <v>0</v>
      </c>
      <c r="H224" s="25">
        <v>0</v>
      </c>
      <c r="I224" s="25">
        <v>0</v>
      </c>
      <c r="J224" s="25">
        <v>0</v>
      </c>
      <c r="K224" s="25">
        <v>0</v>
      </c>
      <c r="L224" s="25">
        <v>0</v>
      </c>
      <c r="M224" s="25">
        <v>0</v>
      </c>
      <c r="N224" s="25">
        <v>0</v>
      </c>
      <c r="O224" s="25">
        <v>2200</v>
      </c>
      <c r="P224" s="23" t="s">
        <v>212</v>
      </c>
      <c r="Q224" s="23" t="s">
        <v>191</v>
      </c>
      <c r="R224" s="31"/>
      <c r="S224" s="31"/>
      <c r="T224" s="31"/>
      <c r="U224" s="31"/>
      <c r="V224" s="31"/>
      <c r="W224" s="31"/>
      <c r="X224" s="31"/>
      <c r="Y224" s="31"/>
      <c r="Z224" s="31"/>
      <c r="AA224" s="31"/>
      <c r="AB224" s="32"/>
      <c r="AC224" s="32"/>
      <c r="AD224" s="32"/>
    </row>
    <row r="225" spans="1:30" s="27" customFormat="1" ht="12.75" customHeight="1" x14ac:dyDescent="0.25">
      <c r="A225" s="23" t="s">
        <v>844</v>
      </c>
      <c r="B225" s="23" t="s">
        <v>845</v>
      </c>
      <c r="C225" s="25">
        <v>7914</v>
      </c>
      <c r="D225" s="25">
        <v>3000</v>
      </c>
      <c r="E225" s="25">
        <v>0</v>
      </c>
      <c r="F225" s="25">
        <v>0</v>
      </c>
      <c r="G225" s="25">
        <v>0</v>
      </c>
      <c r="H225" s="25">
        <v>0</v>
      </c>
      <c r="I225" s="25">
        <v>0</v>
      </c>
      <c r="J225" s="25">
        <v>0</v>
      </c>
      <c r="K225" s="25">
        <v>0</v>
      </c>
      <c r="L225" s="25">
        <v>20058</v>
      </c>
      <c r="M225" s="25">
        <v>7320</v>
      </c>
      <c r="N225" s="25">
        <v>1832</v>
      </c>
      <c r="O225" s="25">
        <v>10000</v>
      </c>
      <c r="P225" s="23" t="s">
        <v>212</v>
      </c>
      <c r="Q225" s="23" t="s">
        <v>191</v>
      </c>
      <c r="R225" s="31"/>
      <c r="S225" s="31"/>
      <c r="T225" s="31"/>
      <c r="U225" s="31"/>
      <c r="V225" s="31"/>
      <c r="W225" s="31"/>
      <c r="X225" s="31"/>
      <c r="Y225" s="31"/>
      <c r="Z225" s="31"/>
      <c r="AA225" s="31"/>
      <c r="AB225" s="32"/>
      <c r="AC225" s="32"/>
      <c r="AD225" s="32"/>
    </row>
    <row r="226" spans="1:30" s="27" customFormat="1" ht="12.75" customHeight="1" x14ac:dyDescent="0.25">
      <c r="A226" s="23" t="s">
        <v>847</v>
      </c>
      <c r="B226" s="23" t="s">
        <v>848</v>
      </c>
      <c r="C226" s="25">
        <v>99054</v>
      </c>
      <c r="D226" s="25">
        <v>0</v>
      </c>
      <c r="E226" s="25">
        <v>0</v>
      </c>
      <c r="F226" s="25">
        <v>0</v>
      </c>
      <c r="G226" s="25">
        <v>0</v>
      </c>
      <c r="H226" s="25">
        <v>0</v>
      </c>
      <c r="I226" s="25">
        <v>0</v>
      </c>
      <c r="J226" s="25">
        <v>0</v>
      </c>
      <c r="K226" s="25">
        <v>0</v>
      </c>
      <c r="L226" s="25">
        <v>1300</v>
      </c>
      <c r="M226" s="25">
        <v>10928</v>
      </c>
      <c r="N226" s="25">
        <v>0</v>
      </c>
      <c r="O226" s="25">
        <v>74500</v>
      </c>
      <c r="P226" s="23" t="s">
        <v>262</v>
      </c>
      <c r="Q226" s="23" t="s">
        <v>191</v>
      </c>
      <c r="R226" s="31"/>
      <c r="S226" s="31"/>
      <c r="T226" s="31"/>
      <c r="U226" s="31"/>
      <c r="V226" s="31"/>
      <c r="W226" s="31"/>
      <c r="X226" s="31"/>
      <c r="Y226" s="31"/>
      <c r="Z226" s="31"/>
      <c r="AA226" s="31"/>
      <c r="AB226" s="32"/>
      <c r="AC226" s="32"/>
      <c r="AD226" s="32"/>
    </row>
    <row r="227" spans="1:30" s="27" customFormat="1" ht="12.75" customHeight="1" x14ac:dyDescent="0.25">
      <c r="A227" s="23" t="s">
        <v>850</v>
      </c>
      <c r="B227" s="23" t="s">
        <v>1959</v>
      </c>
      <c r="C227" s="25">
        <v>2449</v>
      </c>
      <c r="D227" s="25">
        <v>2000</v>
      </c>
      <c r="E227" s="25">
        <v>0</v>
      </c>
      <c r="F227" s="25">
        <v>0</v>
      </c>
      <c r="G227" s="25">
        <v>0</v>
      </c>
      <c r="H227" s="25">
        <v>0</v>
      </c>
      <c r="I227" s="25">
        <v>0</v>
      </c>
      <c r="J227" s="25">
        <v>0</v>
      </c>
      <c r="K227" s="25">
        <v>0</v>
      </c>
      <c r="L227" s="25">
        <v>3000</v>
      </c>
      <c r="M227" s="25">
        <v>0</v>
      </c>
      <c r="N227" s="25">
        <v>0</v>
      </c>
      <c r="O227" s="25">
        <v>0</v>
      </c>
      <c r="P227" s="23" t="s">
        <v>249</v>
      </c>
      <c r="Q227" s="23" t="s">
        <v>191</v>
      </c>
      <c r="R227" s="31"/>
      <c r="S227" s="31"/>
      <c r="T227" s="31"/>
      <c r="U227" s="31"/>
      <c r="V227" s="31"/>
      <c r="W227" s="31"/>
      <c r="X227" s="31"/>
      <c r="Y227" s="31"/>
      <c r="Z227" s="31"/>
      <c r="AA227" s="31"/>
      <c r="AB227" s="32"/>
      <c r="AC227" s="32"/>
      <c r="AD227" s="32"/>
    </row>
    <row r="228" spans="1:30" s="27" customFormat="1" ht="12.75" customHeight="1" x14ac:dyDescent="0.25">
      <c r="A228" s="23" t="s">
        <v>853</v>
      </c>
      <c r="B228" s="23" t="s">
        <v>854</v>
      </c>
      <c r="C228" s="25">
        <v>3452</v>
      </c>
      <c r="D228" s="25">
        <v>0</v>
      </c>
      <c r="E228" s="25">
        <v>0</v>
      </c>
      <c r="F228" s="25">
        <v>0</v>
      </c>
      <c r="G228" s="25">
        <v>0</v>
      </c>
      <c r="H228" s="25">
        <v>0</v>
      </c>
      <c r="I228" s="25">
        <v>0</v>
      </c>
      <c r="J228" s="25">
        <v>0</v>
      </c>
      <c r="K228" s="25">
        <v>0</v>
      </c>
      <c r="L228" s="25">
        <v>0</v>
      </c>
      <c r="M228" s="25">
        <v>0</v>
      </c>
      <c r="N228" s="25">
        <v>0</v>
      </c>
      <c r="O228" s="25">
        <v>0</v>
      </c>
      <c r="P228" s="23" t="s">
        <v>249</v>
      </c>
      <c r="Q228" s="23" t="s">
        <v>191</v>
      </c>
      <c r="R228" s="31"/>
      <c r="S228" s="31"/>
      <c r="T228" s="31"/>
      <c r="U228" s="31"/>
      <c r="V228" s="31"/>
      <c r="W228" s="31"/>
      <c r="X228" s="31"/>
      <c r="Y228" s="31"/>
      <c r="Z228" s="31"/>
      <c r="AA228" s="31"/>
      <c r="AB228" s="32"/>
      <c r="AC228" s="32"/>
      <c r="AD228" s="32"/>
    </row>
    <row r="229" spans="1:30" s="27" customFormat="1" ht="12.75" customHeight="1" x14ac:dyDescent="0.25">
      <c r="A229" s="23" t="s">
        <v>856</v>
      </c>
      <c r="B229" s="23" t="s">
        <v>857</v>
      </c>
      <c r="C229" s="25">
        <v>4697</v>
      </c>
      <c r="D229" s="25">
        <v>100</v>
      </c>
      <c r="E229" s="25">
        <v>0</v>
      </c>
      <c r="F229" s="25">
        <v>0</v>
      </c>
      <c r="G229" s="25">
        <v>0</v>
      </c>
      <c r="H229" s="25">
        <v>0</v>
      </c>
      <c r="I229" s="25">
        <v>0</v>
      </c>
      <c r="J229" s="25">
        <v>0</v>
      </c>
      <c r="K229" s="25">
        <v>0</v>
      </c>
      <c r="L229" s="25">
        <v>4800</v>
      </c>
      <c r="M229" s="25">
        <v>0</v>
      </c>
      <c r="N229" s="25">
        <v>5351</v>
      </c>
      <c r="O229" s="25">
        <v>1030</v>
      </c>
      <c r="P229" s="23" t="s">
        <v>212</v>
      </c>
      <c r="Q229" s="23" t="s">
        <v>191</v>
      </c>
      <c r="R229" s="31"/>
      <c r="S229" s="31"/>
      <c r="T229" s="31"/>
      <c r="U229" s="31"/>
      <c r="V229" s="31"/>
      <c r="W229" s="31"/>
      <c r="X229" s="31"/>
      <c r="Y229" s="31"/>
      <c r="Z229" s="31"/>
      <c r="AA229" s="31"/>
      <c r="AB229" s="32"/>
      <c r="AC229" s="32"/>
      <c r="AD229" s="32"/>
    </row>
    <row r="230" spans="1:30" s="27" customFormat="1" ht="12.75" customHeight="1" x14ac:dyDescent="0.25">
      <c r="A230" s="23" t="s">
        <v>859</v>
      </c>
      <c r="B230" s="23" t="s">
        <v>860</v>
      </c>
      <c r="C230" s="25">
        <v>1690</v>
      </c>
      <c r="D230" s="25">
        <v>0</v>
      </c>
      <c r="E230" s="25">
        <v>0</v>
      </c>
      <c r="F230" s="25">
        <v>0</v>
      </c>
      <c r="G230" s="25">
        <v>0</v>
      </c>
      <c r="H230" s="25">
        <v>0</v>
      </c>
      <c r="I230" s="25">
        <v>0</v>
      </c>
      <c r="J230" s="25">
        <v>0</v>
      </c>
      <c r="K230" s="25">
        <v>0</v>
      </c>
      <c r="L230" s="25">
        <v>2000</v>
      </c>
      <c r="M230" s="25">
        <v>0</v>
      </c>
      <c r="N230" s="25">
        <v>0</v>
      </c>
      <c r="O230" s="25">
        <v>21000</v>
      </c>
      <c r="P230" s="23" t="s">
        <v>212</v>
      </c>
      <c r="Q230" s="23" t="s">
        <v>191</v>
      </c>
      <c r="R230" s="31"/>
      <c r="S230" s="31"/>
      <c r="T230" s="31"/>
      <c r="U230" s="31"/>
      <c r="V230" s="31"/>
      <c r="W230" s="31"/>
      <c r="X230" s="31"/>
      <c r="Y230" s="31"/>
      <c r="Z230" s="31"/>
      <c r="AA230" s="31"/>
      <c r="AB230" s="32"/>
      <c r="AC230" s="32"/>
      <c r="AD230" s="32"/>
    </row>
    <row r="231" spans="1:30" s="27" customFormat="1" ht="12.75" customHeight="1" x14ac:dyDescent="0.25">
      <c r="A231" s="23" t="s">
        <v>862</v>
      </c>
      <c r="B231" s="23" t="s">
        <v>1960</v>
      </c>
      <c r="C231" s="25">
        <v>39608</v>
      </c>
      <c r="D231" s="25">
        <v>0</v>
      </c>
      <c r="E231" s="25">
        <v>0</v>
      </c>
      <c r="F231" s="25">
        <v>0</v>
      </c>
      <c r="G231" s="25">
        <v>0</v>
      </c>
      <c r="H231" s="25">
        <v>0</v>
      </c>
      <c r="I231" s="25">
        <v>0</v>
      </c>
      <c r="J231" s="25">
        <v>0</v>
      </c>
      <c r="K231" s="25">
        <v>0</v>
      </c>
      <c r="L231" s="25">
        <v>0</v>
      </c>
      <c r="M231" s="25">
        <v>0</v>
      </c>
      <c r="N231" s="25">
        <v>0</v>
      </c>
      <c r="O231" s="25">
        <v>0</v>
      </c>
      <c r="P231" s="23" t="s">
        <v>205</v>
      </c>
      <c r="Q231" s="23" t="s">
        <v>193</v>
      </c>
      <c r="R231" s="31"/>
      <c r="S231" s="31"/>
      <c r="T231" s="31"/>
      <c r="U231" s="31"/>
      <c r="V231" s="31"/>
      <c r="W231" s="31"/>
      <c r="X231" s="31"/>
      <c r="Y231" s="31"/>
      <c r="Z231" s="31"/>
      <c r="AA231" s="31"/>
      <c r="AB231" s="32"/>
      <c r="AC231" s="32"/>
      <c r="AD231" s="32"/>
    </row>
    <row r="232" spans="1:30" s="27" customFormat="1" ht="12.75" customHeight="1" x14ac:dyDescent="0.25">
      <c r="A232" s="23" t="s">
        <v>865</v>
      </c>
      <c r="B232" s="23" t="s">
        <v>866</v>
      </c>
      <c r="C232" s="25">
        <v>33710</v>
      </c>
      <c r="D232" s="25">
        <v>0</v>
      </c>
      <c r="E232" s="25">
        <v>0</v>
      </c>
      <c r="F232" s="25">
        <v>0</v>
      </c>
      <c r="G232" s="25">
        <v>0</v>
      </c>
      <c r="H232" s="25">
        <v>0</v>
      </c>
      <c r="I232" s="25">
        <v>0</v>
      </c>
      <c r="J232" s="25">
        <v>0</v>
      </c>
      <c r="K232" s="25">
        <v>0</v>
      </c>
      <c r="L232" s="25">
        <v>0</v>
      </c>
      <c r="M232" s="25">
        <v>0</v>
      </c>
      <c r="N232" s="25">
        <v>0</v>
      </c>
      <c r="O232" s="25">
        <v>0</v>
      </c>
      <c r="P232" s="23" t="s">
        <v>212</v>
      </c>
      <c r="Q232" s="23" t="s">
        <v>191</v>
      </c>
      <c r="R232" s="31"/>
      <c r="S232" s="31"/>
      <c r="T232" s="31"/>
      <c r="U232" s="31"/>
      <c r="V232" s="31"/>
      <c r="W232" s="31"/>
      <c r="X232" s="31"/>
      <c r="Y232" s="31"/>
      <c r="Z232" s="31"/>
      <c r="AA232" s="31"/>
      <c r="AB232" s="32"/>
      <c r="AC232" s="32"/>
      <c r="AD232" s="32"/>
    </row>
    <row r="233" spans="1:30" s="27" customFormat="1" ht="12.75" customHeight="1" x14ac:dyDescent="0.25">
      <c r="A233" s="23" t="s">
        <v>868</v>
      </c>
      <c r="B233" s="23" t="s">
        <v>1961</v>
      </c>
      <c r="C233" s="25">
        <v>4000</v>
      </c>
      <c r="D233" s="25">
        <v>0</v>
      </c>
      <c r="E233" s="25">
        <v>0</v>
      </c>
      <c r="F233" s="25">
        <v>0</v>
      </c>
      <c r="G233" s="25">
        <v>0</v>
      </c>
      <c r="H233" s="25">
        <v>0</v>
      </c>
      <c r="I233" s="25">
        <v>7045</v>
      </c>
      <c r="J233" s="25">
        <v>0</v>
      </c>
      <c r="K233" s="25">
        <v>0</v>
      </c>
      <c r="L233" s="25">
        <v>12000</v>
      </c>
      <c r="M233" s="25">
        <v>0</v>
      </c>
      <c r="N233" s="25">
        <v>0</v>
      </c>
      <c r="O233" s="25">
        <v>9500</v>
      </c>
      <c r="P233" s="23" t="s">
        <v>205</v>
      </c>
      <c r="Q233" s="23" t="s">
        <v>191</v>
      </c>
      <c r="R233" s="31"/>
      <c r="S233" s="31"/>
      <c r="T233" s="31"/>
      <c r="U233" s="31"/>
      <c r="V233" s="31"/>
      <c r="W233" s="31"/>
      <c r="X233" s="31"/>
      <c r="Y233" s="31"/>
      <c r="Z233" s="31"/>
      <c r="AA233" s="31"/>
      <c r="AB233" s="32"/>
      <c r="AC233" s="32"/>
      <c r="AD233" s="32"/>
    </row>
    <row r="234" spans="1:30" s="27" customFormat="1" ht="12.75" customHeight="1" x14ac:dyDescent="0.25">
      <c r="A234" s="23" t="s">
        <v>871</v>
      </c>
      <c r="B234" s="23" t="s">
        <v>872</v>
      </c>
      <c r="C234" s="25">
        <v>2476</v>
      </c>
      <c r="D234" s="25">
        <v>0</v>
      </c>
      <c r="E234" s="25">
        <v>0</v>
      </c>
      <c r="F234" s="25">
        <v>0</v>
      </c>
      <c r="G234" s="25">
        <v>0</v>
      </c>
      <c r="H234" s="25">
        <v>0</v>
      </c>
      <c r="I234" s="25">
        <v>0</v>
      </c>
      <c r="J234" s="25">
        <v>0</v>
      </c>
      <c r="K234" s="25">
        <v>0</v>
      </c>
      <c r="L234" s="25">
        <v>0</v>
      </c>
      <c r="M234" s="25">
        <v>0</v>
      </c>
      <c r="N234" s="25">
        <v>0</v>
      </c>
      <c r="O234" s="25">
        <v>0</v>
      </c>
      <c r="P234" s="23" t="s">
        <v>205</v>
      </c>
      <c r="Q234" s="23" t="s">
        <v>191</v>
      </c>
      <c r="R234" s="31"/>
      <c r="S234" s="31"/>
      <c r="T234" s="31"/>
      <c r="U234" s="31"/>
      <c r="V234" s="31"/>
      <c r="W234" s="31"/>
      <c r="X234" s="31"/>
      <c r="Y234" s="31"/>
      <c r="Z234" s="31"/>
      <c r="AA234" s="31"/>
      <c r="AB234" s="32"/>
      <c r="AC234" s="32"/>
      <c r="AD234" s="32"/>
    </row>
    <row r="235" spans="1:30" s="27" customFormat="1" ht="12.75" customHeight="1" x14ac:dyDescent="0.25">
      <c r="A235" s="23" t="s">
        <v>874</v>
      </c>
      <c r="B235" s="23" t="s">
        <v>875</v>
      </c>
      <c r="C235" s="25">
        <v>0</v>
      </c>
      <c r="D235" s="25">
        <v>0</v>
      </c>
      <c r="E235" s="25">
        <v>0</v>
      </c>
      <c r="F235" s="25">
        <v>0</v>
      </c>
      <c r="G235" s="25">
        <v>0</v>
      </c>
      <c r="H235" s="25">
        <v>0</v>
      </c>
      <c r="I235" s="25">
        <v>0</v>
      </c>
      <c r="J235" s="25">
        <v>0</v>
      </c>
      <c r="K235" s="25">
        <v>10700</v>
      </c>
      <c r="L235" s="25">
        <v>0</v>
      </c>
      <c r="M235" s="25">
        <v>0</v>
      </c>
      <c r="N235" s="25">
        <v>0</v>
      </c>
      <c r="O235" s="25">
        <v>90000</v>
      </c>
      <c r="P235" s="23" t="s">
        <v>406</v>
      </c>
      <c r="Q235" s="23" t="s">
        <v>191</v>
      </c>
      <c r="R235" s="31"/>
      <c r="S235" s="31"/>
      <c r="T235" s="31"/>
      <c r="U235" s="31"/>
      <c r="V235" s="31"/>
      <c r="W235" s="31"/>
      <c r="X235" s="31"/>
      <c r="Y235" s="31"/>
      <c r="Z235" s="31"/>
      <c r="AA235" s="31"/>
      <c r="AB235" s="32"/>
      <c r="AC235" s="32"/>
      <c r="AD235" s="32"/>
    </row>
    <row r="236" spans="1:30" s="27" customFormat="1" ht="12.75" customHeight="1" x14ac:dyDescent="0.25">
      <c r="A236" s="23" t="s">
        <v>877</v>
      </c>
      <c r="B236" s="23" t="s">
        <v>878</v>
      </c>
      <c r="C236" s="25">
        <v>4115</v>
      </c>
      <c r="D236" s="25">
        <v>0</v>
      </c>
      <c r="E236" s="25">
        <v>17166</v>
      </c>
      <c r="F236" s="25">
        <v>0</v>
      </c>
      <c r="G236" s="25">
        <v>0</v>
      </c>
      <c r="H236" s="25">
        <v>0</v>
      </c>
      <c r="I236" s="25">
        <v>0</v>
      </c>
      <c r="J236" s="25">
        <v>0</v>
      </c>
      <c r="K236" s="25">
        <v>65100</v>
      </c>
      <c r="L236" s="25">
        <v>0</v>
      </c>
      <c r="M236" s="25">
        <v>0</v>
      </c>
      <c r="N236" s="25">
        <v>94755</v>
      </c>
      <c r="O236" s="25">
        <v>65065</v>
      </c>
      <c r="P236" s="23" t="s">
        <v>406</v>
      </c>
      <c r="Q236" s="23" t="s">
        <v>191</v>
      </c>
      <c r="R236" s="31"/>
      <c r="S236" s="31"/>
      <c r="T236" s="31"/>
      <c r="U236" s="31"/>
      <c r="V236" s="31"/>
      <c r="W236" s="31"/>
      <c r="X236" s="31"/>
      <c r="Y236" s="31"/>
      <c r="Z236" s="31"/>
      <c r="AA236" s="31"/>
      <c r="AB236" s="32"/>
      <c r="AC236" s="32"/>
      <c r="AD236" s="32"/>
    </row>
    <row r="237" spans="1:30" s="27" customFormat="1" ht="12.75" customHeight="1" x14ac:dyDescent="0.25">
      <c r="A237" s="23" t="s">
        <v>880</v>
      </c>
      <c r="B237" s="23" t="s">
        <v>881</v>
      </c>
      <c r="C237" s="25">
        <v>60743</v>
      </c>
      <c r="D237" s="25">
        <v>13600</v>
      </c>
      <c r="E237" s="25">
        <v>0</v>
      </c>
      <c r="F237" s="25">
        <v>0</v>
      </c>
      <c r="G237" s="25">
        <v>0</v>
      </c>
      <c r="H237" s="25">
        <v>0</v>
      </c>
      <c r="I237" s="25">
        <v>0</v>
      </c>
      <c r="J237" s="25">
        <v>0</v>
      </c>
      <c r="K237" s="25">
        <v>0</v>
      </c>
      <c r="L237" s="25">
        <v>82497</v>
      </c>
      <c r="M237" s="25">
        <v>30804</v>
      </c>
      <c r="N237" s="25">
        <v>95530</v>
      </c>
      <c r="O237" s="25">
        <v>0</v>
      </c>
      <c r="P237" s="23" t="s">
        <v>372</v>
      </c>
      <c r="Q237" s="23" t="s">
        <v>191</v>
      </c>
      <c r="R237" s="31"/>
      <c r="S237" s="31"/>
      <c r="T237" s="31"/>
      <c r="U237" s="31"/>
      <c r="V237" s="31"/>
      <c r="W237" s="31"/>
      <c r="X237" s="31"/>
      <c r="Y237" s="31"/>
      <c r="Z237" s="31"/>
      <c r="AA237" s="31"/>
      <c r="AB237" s="32"/>
      <c r="AC237" s="32"/>
      <c r="AD237" s="32"/>
    </row>
    <row r="238" spans="1:30" s="27" customFormat="1" ht="12.75" customHeight="1" x14ac:dyDescent="0.25">
      <c r="A238" s="23" t="s">
        <v>883</v>
      </c>
      <c r="B238" s="23" t="s">
        <v>1962</v>
      </c>
      <c r="C238" s="25">
        <v>15332</v>
      </c>
      <c r="D238" s="25">
        <v>5000</v>
      </c>
      <c r="E238" s="25">
        <v>8442</v>
      </c>
      <c r="F238" s="25">
        <v>0</v>
      </c>
      <c r="G238" s="25">
        <v>0</v>
      </c>
      <c r="H238" s="25">
        <v>0</v>
      </c>
      <c r="I238" s="25">
        <v>0</v>
      </c>
      <c r="J238" s="25">
        <v>0</v>
      </c>
      <c r="K238" s="25">
        <v>9710</v>
      </c>
      <c r="L238" s="25">
        <v>0</v>
      </c>
      <c r="M238" s="25">
        <v>0</v>
      </c>
      <c r="N238" s="25">
        <v>0</v>
      </c>
      <c r="O238" s="25">
        <v>0</v>
      </c>
      <c r="P238" s="23" t="s">
        <v>249</v>
      </c>
      <c r="Q238" s="23" t="s">
        <v>191</v>
      </c>
      <c r="R238" s="31"/>
      <c r="S238" s="31"/>
      <c r="T238" s="31"/>
      <c r="U238" s="31"/>
      <c r="V238" s="31"/>
      <c r="W238" s="31"/>
      <c r="X238" s="31"/>
      <c r="Y238" s="31"/>
      <c r="Z238" s="31"/>
      <c r="AA238" s="31"/>
      <c r="AB238" s="32"/>
      <c r="AC238" s="32"/>
      <c r="AD238" s="32"/>
    </row>
    <row r="239" spans="1:30" s="27" customFormat="1" ht="12.75" customHeight="1" x14ac:dyDescent="0.25">
      <c r="A239" s="23" t="s">
        <v>886</v>
      </c>
      <c r="B239" s="23" t="s">
        <v>887</v>
      </c>
      <c r="C239" s="25">
        <v>3488</v>
      </c>
      <c r="D239" s="25">
        <v>2000</v>
      </c>
      <c r="E239" s="25">
        <v>0</v>
      </c>
      <c r="F239" s="25">
        <v>0</v>
      </c>
      <c r="G239" s="25">
        <v>0</v>
      </c>
      <c r="H239" s="25">
        <v>0</v>
      </c>
      <c r="I239" s="25">
        <v>0</v>
      </c>
      <c r="J239" s="25">
        <v>0</v>
      </c>
      <c r="K239" s="25">
        <v>0</v>
      </c>
      <c r="L239" s="25">
        <v>1506</v>
      </c>
      <c r="M239" s="25">
        <v>0</v>
      </c>
      <c r="N239" s="25">
        <v>0</v>
      </c>
      <c r="O239" s="25">
        <v>47000</v>
      </c>
      <c r="P239" s="23" t="s">
        <v>249</v>
      </c>
      <c r="Q239" s="23" t="s">
        <v>191</v>
      </c>
      <c r="R239" s="31"/>
      <c r="S239" s="31"/>
      <c r="T239" s="31"/>
      <c r="U239" s="31"/>
      <c r="V239" s="31"/>
      <c r="W239" s="31"/>
      <c r="X239" s="31"/>
      <c r="Y239" s="31"/>
      <c r="Z239" s="31"/>
      <c r="AA239" s="31"/>
      <c r="AB239" s="32"/>
      <c r="AC239" s="32"/>
      <c r="AD239" s="32"/>
    </row>
    <row r="240" spans="1:30" s="27" customFormat="1" ht="12.75" customHeight="1" x14ac:dyDescent="0.25">
      <c r="A240" s="23" t="s">
        <v>889</v>
      </c>
      <c r="B240" s="23" t="s">
        <v>890</v>
      </c>
      <c r="C240" s="25">
        <v>11975</v>
      </c>
      <c r="D240" s="25">
        <v>4000</v>
      </c>
      <c r="E240" s="25">
        <v>0</v>
      </c>
      <c r="F240" s="25">
        <v>0</v>
      </c>
      <c r="G240" s="25">
        <v>0</v>
      </c>
      <c r="H240" s="25">
        <v>0</v>
      </c>
      <c r="I240" s="25">
        <v>0</v>
      </c>
      <c r="J240" s="25">
        <v>0</v>
      </c>
      <c r="K240" s="25">
        <v>0</v>
      </c>
      <c r="L240" s="25">
        <v>0</v>
      </c>
      <c r="M240" s="25">
        <v>0</v>
      </c>
      <c r="N240" s="25">
        <v>0</v>
      </c>
      <c r="O240" s="25">
        <v>0</v>
      </c>
      <c r="P240" s="23" t="s">
        <v>212</v>
      </c>
      <c r="Q240" s="23" t="s">
        <v>191</v>
      </c>
      <c r="R240" s="31"/>
      <c r="S240" s="31"/>
      <c r="T240" s="31"/>
      <c r="U240" s="31"/>
      <c r="V240" s="31"/>
      <c r="W240" s="31"/>
      <c r="X240" s="31"/>
      <c r="Y240" s="31"/>
      <c r="Z240" s="31"/>
      <c r="AA240" s="31"/>
      <c r="AB240" s="32"/>
      <c r="AC240" s="32"/>
      <c r="AD240" s="32"/>
    </row>
    <row r="241" spans="1:30" s="27" customFormat="1" ht="12.75" customHeight="1" x14ac:dyDescent="0.25">
      <c r="A241" s="23" t="s">
        <v>892</v>
      </c>
      <c r="B241" s="23" t="s">
        <v>893</v>
      </c>
      <c r="C241" s="25">
        <v>8500</v>
      </c>
      <c r="D241" s="25">
        <v>0</v>
      </c>
      <c r="E241" s="25">
        <v>0</v>
      </c>
      <c r="F241" s="25">
        <v>0</v>
      </c>
      <c r="G241" s="25">
        <v>0</v>
      </c>
      <c r="H241" s="25">
        <v>0</v>
      </c>
      <c r="I241" s="25">
        <v>0</v>
      </c>
      <c r="J241" s="25">
        <v>0</v>
      </c>
      <c r="K241" s="25">
        <v>0</v>
      </c>
      <c r="L241" s="25">
        <v>3000</v>
      </c>
      <c r="M241" s="25">
        <v>0</v>
      </c>
      <c r="N241" s="25">
        <v>2791</v>
      </c>
      <c r="O241" s="25">
        <v>13000</v>
      </c>
      <c r="P241" s="23" t="s">
        <v>212</v>
      </c>
      <c r="Q241" s="23" t="s">
        <v>191</v>
      </c>
      <c r="R241" s="31"/>
      <c r="S241" s="31"/>
      <c r="T241" s="31"/>
      <c r="U241" s="31"/>
      <c r="V241" s="31"/>
      <c r="W241" s="31"/>
      <c r="X241" s="31"/>
      <c r="Y241" s="31"/>
      <c r="Z241" s="31"/>
      <c r="AA241" s="31"/>
      <c r="AB241" s="32"/>
      <c r="AC241" s="32"/>
      <c r="AD241" s="32"/>
    </row>
    <row r="242" spans="1:30" s="27" customFormat="1" ht="12.75" customHeight="1" x14ac:dyDescent="0.25">
      <c r="A242" s="23" t="s">
        <v>895</v>
      </c>
      <c r="B242" s="23" t="s">
        <v>1963</v>
      </c>
      <c r="C242" s="25">
        <v>3574</v>
      </c>
      <c r="D242" s="25">
        <v>0</v>
      </c>
      <c r="E242" s="25">
        <v>0</v>
      </c>
      <c r="F242" s="25">
        <v>0</v>
      </c>
      <c r="G242" s="25">
        <v>0</v>
      </c>
      <c r="H242" s="25">
        <v>0</v>
      </c>
      <c r="I242" s="25">
        <v>0</v>
      </c>
      <c r="J242" s="25">
        <v>0</v>
      </c>
      <c r="K242" s="25">
        <v>0</v>
      </c>
      <c r="L242" s="25">
        <v>46700</v>
      </c>
      <c r="M242" s="25">
        <v>0</v>
      </c>
      <c r="N242" s="25">
        <v>0</v>
      </c>
      <c r="O242" s="25">
        <v>53000</v>
      </c>
      <c r="P242" s="23" t="s">
        <v>205</v>
      </c>
      <c r="Q242" s="23" t="s">
        <v>191</v>
      </c>
      <c r="R242" s="31"/>
      <c r="S242" s="31"/>
      <c r="T242" s="31"/>
      <c r="U242" s="31"/>
      <c r="V242" s="31"/>
      <c r="W242" s="31"/>
      <c r="X242" s="31"/>
      <c r="Y242" s="31"/>
      <c r="Z242" s="31"/>
      <c r="AA242" s="31"/>
      <c r="AB242" s="32"/>
      <c r="AC242" s="32"/>
      <c r="AD242" s="32"/>
    </row>
    <row r="243" spans="1:30" s="27" customFormat="1" ht="12.75" customHeight="1" x14ac:dyDescent="0.25">
      <c r="A243" s="23" t="s">
        <v>898</v>
      </c>
      <c r="B243" s="23" t="s">
        <v>899</v>
      </c>
      <c r="C243" s="25">
        <v>3064</v>
      </c>
      <c r="D243" s="25">
        <v>1000</v>
      </c>
      <c r="E243" s="25">
        <v>0</v>
      </c>
      <c r="F243" s="25">
        <v>0</v>
      </c>
      <c r="G243" s="25">
        <v>0</v>
      </c>
      <c r="H243" s="25">
        <v>0</v>
      </c>
      <c r="I243" s="25">
        <v>0</v>
      </c>
      <c r="J243" s="25">
        <v>0</v>
      </c>
      <c r="K243" s="25">
        <v>0</v>
      </c>
      <c r="L243" s="25">
        <v>10300</v>
      </c>
      <c r="M243" s="25">
        <v>0</v>
      </c>
      <c r="N243" s="25">
        <v>11353</v>
      </c>
      <c r="O243" s="25">
        <v>2000</v>
      </c>
      <c r="P243" s="23" t="s">
        <v>262</v>
      </c>
      <c r="Q243" s="23" t="s">
        <v>191</v>
      </c>
      <c r="R243" s="31"/>
      <c r="S243" s="31"/>
      <c r="T243" s="31"/>
      <c r="U243" s="31"/>
      <c r="V243" s="31"/>
      <c r="W243" s="31"/>
      <c r="X243" s="31"/>
      <c r="Y243" s="31"/>
      <c r="Z243" s="31"/>
      <c r="AA243" s="31"/>
      <c r="AB243" s="32"/>
      <c r="AC243" s="32"/>
      <c r="AD243" s="32"/>
    </row>
    <row r="244" spans="1:30" s="27" customFormat="1" ht="12.75" customHeight="1" x14ac:dyDescent="0.25">
      <c r="A244" s="23" t="s">
        <v>901</v>
      </c>
      <c r="B244" s="23" t="s">
        <v>902</v>
      </c>
      <c r="C244" s="25">
        <v>1250</v>
      </c>
      <c r="D244" s="25">
        <v>0</v>
      </c>
      <c r="E244" s="25">
        <v>0</v>
      </c>
      <c r="F244" s="25">
        <v>0</v>
      </c>
      <c r="G244" s="25">
        <v>0</v>
      </c>
      <c r="H244" s="25">
        <v>0</v>
      </c>
      <c r="I244" s="25">
        <v>0</v>
      </c>
      <c r="J244" s="25">
        <v>0</v>
      </c>
      <c r="K244" s="25">
        <v>0</v>
      </c>
      <c r="L244" s="25">
        <v>29998</v>
      </c>
      <c r="M244" s="25">
        <v>0</v>
      </c>
      <c r="N244" s="25">
        <v>2</v>
      </c>
      <c r="O244" s="25">
        <v>0</v>
      </c>
      <c r="P244" s="23" t="s">
        <v>269</v>
      </c>
      <c r="Q244" s="23" t="s">
        <v>191</v>
      </c>
      <c r="R244" s="31"/>
      <c r="S244" s="31"/>
      <c r="T244" s="31"/>
      <c r="U244" s="31"/>
      <c r="V244" s="31"/>
      <c r="W244" s="31"/>
      <c r="X244" s="31"/>
      <c r="Y244" s="31"/>
      <c r="Z244" s="31"/>
      <c r="AA244" s="31"/>
      <c r="AB244" s="32"/>
      <c r="AC244" s="32"/>
      <c r="AD244" s="32"/>
    </row>
    <row r="245" spans="1:30" s="27" customFormat="1" ht="12.75" customHeight="1" x14ac:dyDescent="0.25">
      <c r="A245" s="23" t="s">
        <v>904</v>
      </c>
      <c r="B245" s="23" t="s">
        <v>905</v>
      </c>
      <c r="C245" s="25">
        <v>35477</v>
      </c>
      <c r="D245" s="25">
        <v>0</v>
      </c>
      <c r="E245" s="25">
        <v>0</v>
      </c>
      <c r="F245" s="25">
        <v>0</v>
      </c>
      <c r="G245" s="25">
        <v>0</v>
      </c>
      <c r="H245" s="25">
        <v>0</v>
      </c>
      <c r="I245" s="25">
        <v>0</v>
      </c>
      <c r="J245" s="25">
        <v>0</v>
      </c>
      <c r="K245" s="25">
        <v>0</v>
      </c>
      <c r="L245" s="25">
        <v>16320</v>
      </c>
      <c r="M245" s="25">
        <v>10500</v>
      </c>
      <c r="N245" s="25">
        <v>8395</v>
      </c>
      <c r="O245" s="25">
        <v>0</v>
      </c>
      <c r="P245" s="23" t="s">
        <v>269</v>
      </c>
      <c r="Q245" s="23" t="s">
        <v>191</v>
      </c>
      <c r="R245" s="31"/>
      <c r="S245" s="31"/>
      <c r="T245" s="31"/>
      <c r="U245" s="31"/>
      <c r="V245" s="31"/>
      <c r="W245" s="31"/>
      <c r="X245" s="31"/>
      <c r="Y245" s="31"/>
      <c r="Z245" s="31"/>
      <c r="AA245" s="31"/>
      <c r="AB245" s="32"/>
      <c r="AC245" s="32"/>
      <c r="AD245" s="32"/>
    </row>
    <row r="246" spans="1:30" s="27" customFormat="1" ht="12.75" customHeight="1" x14ac:dyDescent="0.25">
      <c r="A246" s="23" t="s">
        <v>907</v>
      </c>
      <c r="B246" s="23" t="s">
        <v>908</v>
      </c>
      <c r="C246" s="25">
        <v>4612</v>
      </c>
      <c r="D246" s="25">
        <v>0</v>
      </c>
      <c r="E246" s="25">
        <v>0</v>
      </c>
      <c r="F246" s="25">
        <v>0</v>
      </c>
      <c r="G246" s="25">
        <v>0</v>
      </c>
      <c r="H246" s="25">
        <v>0</v>
      </c>
      <c r="I246" s="25">
        <v>0</v>
      </c>
      <c r="J246" s="25">
        <v>0</v>
      </c>
      <c r="K246" s="25">
        <v>0</v>
      </c>
      <c r="L246" s="25">
        <v>0</v>
      </c>
      <c r="M246" s="25">
        <v>0</v>
      </c>
      <c r="N246" s="25">
        <v>0</v>
      </c>
      <c r="O246" s="25">
        <v>0</v>
      </c>
      <c r="P246" s="23" t="s">
        <v>249</v>
      </c>
      <c r="Q246" s="23" t="s">
        <v>191</v>
      </c>
      <c r="R246" s="31"/>
      <c r="S246" s="31"/>
      <c r="T246" s="31"/>
      <c r="U246" s="31"/>
      <c r="V246" s="31"/>
      <c r="W246" s="31"/>
      <c r="X246" s="31"/>
      <c r="Y246" s="31"/>
      <c r="Z246" s="31"/>
      <c r="AA246" s="31"/>
      <c r="AB246" s="32"/>
      <c r="AC246" s="32"/>
      <c r="AD246" s="32"/>
    </row>
    <row r="247" spans="1:30" s="27" customFormat="1" ht="12.75" customHeight="1" x14ac:dyDescent="0.25">
      <c r="A247" s="23" t="s">
        <v>910</v>
      </c>
      <c r="B247" s="23" t="s">
        <v>911</v>
      </c>
      <c r="C247" s="25">
        <v>52610</v>
      </c>
      <c r="D247" s="25">
        <v>63000</v>
      </c>
      <c r="E247" s="25">
        <v>0</v>
      </c>
      <c r="F247" s="25">
        <v>0</v>
      </c>
      <c r="G247" s="25">
        <v>0</v>
      </c>
      <c r="H247" s="25">
        <v>0</v>
      </c>
      <c r="I247" s="25">
        <v>0</v>
      </c>
      <c r="J247" s="25">
        <v>0</v>
      </c>
      <c r="K247" s="25">
        <v>0</v>
      </c>
      <c r="L247" s="25">
        <v>10000</v>
      </c>
      <c r="M247" s="25">
        <v>0</v>
      </c>
      <c r="N247" s="25">
        <v>0</v>
      </c>
      <c r="O247" s="25">
        <v>0</v>
      </c>
      <c r="P247" s="23" t="s">
        <v>406</v>
      </c>
      <c r="Q247" s="23" t="s">
        <v>191</v>
      </c>
      <c r="R247" s="31"/>
      <c r="S247" s="31"/>
      <c r="T247" s="31"/>
      <c r="U247" s="31"/>
      <c r="V247" s="31"/>
      <c r="W247" s="31"/>
      <c r="X247" s="31"/>
      <c r="Y247" s="31"/>
      <c r="Z247" s="31"/>
      <c r="AA247" s="31"/>
      <c r="AB247" s="32"/>
      <c r="AC247" s="32"/>
      <c r="AD247" s="32"/>
    </row>
    <row r="248" spans="1:30" s="27" customFormat="1" ht="12.75" customHeight="1" x14ac:dyDescent="0.25">
      <c r="A248" s="23" t="s">
        <v>913</v>
      </c>
      <c r="B248" s="23" t="s">
        <v>914</v>
      </c>
      <c r="C248" s="25">
        <v>488</v>
      </c>
      <c r="D248" s="25">
        <v>0</v>
      </c>
      <c r="E248" s="25">
        <v>0</v>
      </c>
      <c r="F248" s="25">
        <v>0</v>
      </c>
      <c r="G248" s="25">
        <v>0</v>
      </c>
      <c r="H248" s="25">
        <v>234002</v>
      </c>
      <c r="I248" s="25">
        <v>0</v>
      </c>
      <c r="J248" s="25">
        <v>0</v>
      </c>
      <c r="K248" s="25">
        <v>0</v>
      </c>
      <c r="L248" s="25">
        <v>0</v>
      </c>
      <c r="M248" s="25">
        <v>30261</v>
      </c>
      <c r="N248" s="25">
        <v>224026</v>
      </c>
      <c r="O248" s="25">
        <v>78000</v>
      </c>
      <c r="P248" s="23" t="s">
        <v>372</v>
      </c>
      <c r="Q248" s="23" t="s">
        <v>191</v>
      </c>
      <c r="R248" s="31"/>
      <c r="S248" s="31"/>
      <c r="T248" s="31"/>
      <c r="U248" s="31"/>
      <c r="V248" s="31"/>
      <c r="W248" s="31"/>
      <c r="X248" s="31"/>
      <c r="Y248" s="31"/>
      <c r="Z248" s="31"/>
      <c r="AA248" s="31"/>
      <c r="AB248" s="32"/>
      <c r="AC248" s="32"/>
      <c r="AD248" s="32"/>
    </row>
    <row r="249" spans="1:30" s="27" customFormat="1" ht="12.75" customHeight="1" x14ac:dyDescent="0.25">
      <c r="A249" s="23" t="s">
        <v>916</v>
      </c>
      <c r="B249" s="23" t="s">
        <v>1964</v>
      </c>
      <c r="C249" s="25">
        <v>0</v>
      </c>
      <c r="D249" s="25">
        <v>0</v>
      </c>
      <c r="E249" s="25">
        <v>0</v>
      </c>
      <c r="F249" s="25">
        <v>0</v>
      </c>
      <c r="G249" s="25">
        <v>0</v>
      </c>
      <c r="H249" s="25">
        <v>0</v>
      </c>
      <c r="I249" s="25">
        <v>0</v>
      </c>
      <c r="J249" s="25">
        <v>0</v>
      </c>
      <c r="K249" s="25">
        <v>0</v>
      </c>
      <c r="L249" s="25">
        <v>0</v>
      </c>
      <c r="M249" s="25">
        <v>0</v>
      </c>
      <c r="N249" s="25">
        <v>0</v>
      </c>
      <c r="O249" s="25">
        <v>29010</v>
      </c>
      <c r="P249" s="23" t="s">
        <v>249</v>
      </c>
      <c r="Q249" s="23" t="s">
        <v>191</v>
      </c>
      <c r="R249" s="31"/>
      <c r="S249" s="31"/>
      <c r="T249" s="31"/>
      <c r="U249" s="31"/>
      <c r="V249" s="31"/>
      <c r="W249" s="31"/>
      <c r="X249" s="31"/>
      <c r="Y249" s="31"/>
      <c r="Z249" s="31"/>
      <c r="AA249" s="31"/>
      <c r="AB249" s="32"/>
      <c r="AC249" s="32"/>
      <c r="AD249" s="32"/>
    </row>
    <row r="250" spans="1:30" s="27" customFormat="1" ht="12.75" customHeight="1" x14ac:dyDescent="0.25">
      <c r="A250" s="23" t="s">
        <v>919</v>
      </c>
      <c r="B250" s="23" t="s">
        <v>920</v>
      </c>
      <c r="C250" s="25">
        <v>30</v>
      </c>
      <c r="D250" s="25">
        <v>0</v>
      </c>
      <c r="E250" s="25">
        <v>0</v>
      </c>
      <c r="F250" s="25">
        <v>0</v>
      </c>
      <c r="G250" s="25">
        <v>0</v>
      </c>
      <c r="H250" s="25">
        <v>0</v>
      </c>
      <c r="I250" s="25">
        <v>0</v>
      </c>
      <c r="J250" s="25">
        <v>0</v>
      </c>
      <c r="K250" s="25">
        <v>0</v>
      </c>
      <c r="L250" s="25">
        <v>0</v>
      </c>
      <c r="M250" s="25">
        <v>0</v>
      </c>
      <c r="N250" s="25">
        <v>0</v>
      </c>
      <c r="O250" s="25">
        <v>11487</v>
      </c>
      <c r="P250" s="23" t="s">
        <v>249</v>
      </c>
      <c r="Q250" s="23" t="s">
        <v>191</v>
      </c>
      <c r="R250" s="31"/>
      <c r="S250" s="31"/>
      <c r="T250" s="31"/>
      <c r="U250" s="31"/>
      <c r="V250" s="31"/>
      <c r="W250" s="31"/>
      <c r="X250" s="31"/>
      <c r="Y250" s="31"/>
      <c r="Z250" s="31"/>
      <c r="AA250" s="31"/>
      <c r="AB250" s="32"/>
      <c r="AC250" s="32"/>
      <c r="AD250" s="32"/>
    </row>
    <row r="251" spans="1:30" s="27" customFormat="1" ht="12.75" customHeight="1" x14ac:dyDescent="0.25">
      <c r="A251" s="23" t="s">
        <v>922</v>
      </c>
      <c r="B251" s="23" t="s">
        <v>923</v>
      </c>
      <c r="C251" s="25">
        <v>0</v>
      </c>
      <c r="D251" s="25">
        <v>0</v>
      </c>
      <c r="E251" s="25">
        <v>0</v>
      </c>
      <c r="F251" s="25">
        <v>0</v>
      </c>
      <c r="G251" s="25">
        <v>0</v>
      </c>
      <c r="H251" s="25">
        <v>0</v>
      </c>
      <c r="I251" s="25">
        <v>0</v>
      </c>
      <c r="J251" s="25">
        <v>0</v>
      </c>
      <c r="K251" s="25">
        <v>0</v>
      </c>
      <c r="L251" s="25">
        <v>13250</v>
      </c>
      <c r="M251" s="25">
        <v>0</v>
      </c>
      <c r="N251" s="25">
        <v>0</v>
      </c>
      <c r="O251" s="25">
        <v>17000</v>
      </c>
      <c r="P251" s="23" t="s">
        <v>212</v>
      </c>
      <c r="Q251" s="23" t="s">
        <v>191</v>
      </c>
      <c r="R251" s="31"/>
      <c r="S251" s="31"/>
      <c r="T251" s="31"/>
      <c r="U251" s="31"/>
      <c r="V251" s="31"/>
      <c r="W251" s="31"/>
      <c r="X251" s="31"/>
      <c r="Y251" s="31"/>
      <c r="Z251" s="31"/>
      <c r="AA251" s="31"/>
      <c r="AB251" s="32"/>
      <c r="AC251" s="32"/>
      <c r="AD251" s="32"/>
    </row>
    <row r="252" spans="1:30" s="27" customFormat="1" ht="12.75" customHeight="1" x14ac:dyDescent="0.25">
      <c r="A252" s="23" t="s">
        <v>925</v>
      </c>
      <c r="B252" s="23" t="s">
        <v>926</v>
      </c>
      <c r="C252" s="25">
        <v>1382</v>
      </c>
      <c r="D252" s="25">
        <v>12200</v>
      </c>
      <c r="E252" s="25">
        <v>0</v>
      </c>
      <c r="F252" s="25">
        <v>0</v>
      </c>
      <c r="G252" s="25">
        <v>0</v>
      </c>
      <c r="H252" s="25">
        <v>0</v>
      </c>
      <c r="I252" s="25">
        <v>0</v>
      </c>
      <c r="J252" s="25">
        <v>0</v>
      </c>
      <c r="K252" s="25">
        <v>0</v>
      </c>
      <c r="L252" s="25">
        <v>0</v>
      </c>
      <c r="M252" s="25">
        <v>0</v>
      </c>
      <c r="N252" s="25">
        <v>0</v>
      </c>
      <c r="O252" s="25">
        <v>0</v>
      </c>
      <c r="P252" s="23" t="s">
        <v>249</v>
      </c>
      <c r="Q252" s="23" t="s">
        <v>191</v>
      </c>
      <c r="R252" s="31"/>
      <c r="S252" s="31"/>
      <c r="T252" s="31"/>
      <c r="U252" s="31"/>
      <c r="V252" s="31"/>
      <c r="W252" s="31"/>
      <c r="X252" s="31"/>
      <c r="Y252" s="31"/>
      <c r="Z252" s="31"/>
      <c r="AA252" s="31"/>
      <c r="AB252" s="32"/>
      <c r="AC252" s="32"/>
      <c r="AD252" s="32"/>
    </row>
    <row r="253" spans="1:30" s="27" customFormat="1" ht="12.75" customHeight="1" x14ac:dyDescent="0.25">
      <c r="A253" s="23" t="s">
        <v>927</v>
      </c>
      <c r="B253" s="23" t="s">
        <v>928</v>
      </c>
      <c r="C253" s="25">
        <v>45832</v>
      </c>
      <c r="D253" s="25">
        <v>0</v>
      </c>
      <c r="E253" s="25">
        <v>0</v>
      </c>
      <c r="F253" s="25">
        <v>0</v>
      </c>
      <c r="G253" s="25">
        <v>0</v>
      </c>
      <c r="H253" s="25">
        <v>0</v>
      </c>
      <c r="I253" s="25">
        <v>0</v>
      </c>
      <c r="J253" s="25">
        <v>0</v>
      </c>
      <c r="K253" s="25">
        <v>0</v>
      </c>
      <c r="L253" s="25">
        <v>0</v>
      </c>
      <c r="M253" s="25">
        <v>0</v>
      </c>
      <c r="N253" s="25">
        <v>0</v>
      </c>
      <c r="O253" s="25">
        <v>0</v>
      </c>
      <c r="P253" s="23" t="s">
        <v>269</v>
      </c>
      <c r="Q253" s="23" t="s">
        <v>191</v>
      </c>
      <c r="R253" s="31"/>
      <c r="S253" s="31"/>
      <c r="T253" s="31"/>
      <c r="U253" s="31"/>
      <c r="V253" s="31"/>
      <c r="W253" s="31"/>
      <c r="X253" s="31"/>
      <c r="Y253" s="31"/>
      <c r="Z253" s="31"/>
      <c r="AA253" s="31"/>
      <c r="AB253" s="32"/>
      <c r="AC253" s="32"/>
      <c r="AD253" s="32"/>
    </row>
    <row r="254" spans="1:30" s="27" customFormat="1" ht="12.75" customHeight="1" x14ac:dyDescent="0.25">
      <c r="A254" s="23" t="s">
        <v>930</v>
      </c>
      <c r="B254" s="23" t="s">
        <v>1965</v>
      </c>
      <c r="C254" s="25">
        <v>40000</v>
      </c>
      <c r="D254" s="25">
        <v>33000</v>
      </c>
      <c r="E254" s="25">
        <v>0</v>
      </c>
      <c r="F254" s="25">
        <v>0</v>
      </c>
      <c r="G254" s="25">
        <v>0</v>
      </c>
      <c r="H254" s="25">
        <v>0</v>
      </c>
      <c r="I254" s="25">
        <v>0</v>
      </c>
      <c r="J254" s="25">
        <v>0</v>
      </c>
      <c r="K254" s="25">
        <v>0</v>
      </c>
      <c r="L254" s="25">
        <v>8000</v>
      </c>
      <c r="M254" s="25">
        <v>0</v>
      </c>
      <c r="N254" s="25">
        <v>0</v>
      </c>
      <c r="O254" s="25">
        <v>99500</v>
      </c>
      <c r="P254" s="23" t="s">
        <v>205</v>
      </c>
      <c r="Q254" s="23" t="s">
        <v>191</v>
      </c>
      <c r="R254" s="31"/>
      <c r="S254" s="31"/>
      <c r="T254" s="31"/>
      <c r="U254" s="31"/>
      <c r="V254" s="31"/>
      <c r="W254" s="31"/>
      <c r="X254" s="31"/>
      <c r="Y254" s="31"/>
      <c r="Z254" s="31"/>
      <c r="AA254" s="31"/>
      <c r="AB254" s="32"/>
      <c r="AC254" s="32"/>
      <c r="AD254" s="32"/>
    </row>
    <row r="255" spans="1:30" s="27" customFormat="1" ht="12.75" customHeight="1" x14ac:dyDescent="0.25">
      <c r="A255" s="23" t="s">
        <v>933</v>
      </c>
      <c r="B255" s="23" t="s">
        <v>934</v>
      </c>
      <c r="C255" s="25">
        <v>115200</v>
      </c>
      <c r="D255" s="25">
        <v>20000</v>
      </c>
      <c r="E255" s="25">
        <v>0</v>
      </c>
      <c r="F255" s="25">
        <v>0</v>
      </c>
      <c r="G255" s="25">
        <v>0</v>
      </c>
      <c r="H255" s="25">
        <v>0</v>
      </c>
      <c r="I255" s="25">
        <v>0</v>
      </c>
      <c r="J255" s="25">
        <v>0</v>
      </c>
      <c r="K255" s="25">
        <v>0</v>
      </c>
      <c r="L255" s="25">
        <v>29800</v>
      </c>
      <c r="M255" s="25">
        <v>0</v>
      </c>
      <c r="N255" s="25">
        <v>45000</v>
      </c>
      <c r="O255" s="25">
        <v>10000</v>
      </c>
      <c r="P255" s="23" t="s">
        <v>372</v>
      </c>
      <c r="Q255" s="23" t="s">
        <v>191</v>
      </c>
      <c r="R255" s="31"/>
      <c r="S255" s="31"/>
      <c r="T255" s="31"/>
      <c r="U255" s="31"/>
      <c r="V255" s="31"/>
      <c r="W255" s="31"/>
      <c r="X255" s="31"/>
      <c r="Y255" s="31"/>
      <c r="Z255" s="31"/>
      <c r="AA255" s="31"/>
      <c r="AB255" s="32"/>
      <c r="AC255" s="32"/>
      <c r="AD255" s="32"/>
    </row>
    <row r="256" spans="1:30" s="27" customFormat="1" ht="12.75" customHeight="1" x14ac:dyDescent="0.25">
      <c r="A256" s="23" t="s">
        <v>936</v>
      </c>
      <c r="B256" s="23" t="s">
        <v>1966</v>
      </c>
      <c r="C256" s="25">
        <v>8145</v>
      </c>
      <c r="D256" s="25">
        <v>0</v>
      </c>
      <c r="E256" s="25">
        <v>0</v>
      </c>
      <c r="F256" s="25">
        <v>0</v>
      </c>
      <c r="G256" s="25">
        <v>0</v>
      </c>
      <c r="H256" s="25">
        <v>0</v>
      </c>
      <c r="I256" s="25">
        <v>0</v>
      </c>
      <c r="J256" s="25">
        <v>0</v>
      </c>
      <c r="K256" s="25">
        <v>0</v>
      </c>
      <c r="L256" s="25">
        <v>0</v>
      </c>
      <c r="M256" s="25">
        <v>0</v>
      </c>
      <c r="N256" s="25">
        <v>0</v>
      </c>
      <c r="O256" s="25">
        <v>0</v>
      </c>
      <c r="P256" s="23" t="s">
        <v>249</v>
      </c>
      <c r="Q256" s="23" t="s">
        <v>191</v>
      </c>
      <c r="R256" s="31"/>
      <c r="S256" s="31"/>
      <c r="T256" s="31"/>
      <c r="U256" s="31"/>
      <c r="V256" s="31"/>
      <c r="W256" s="31"/>
      <c r="X256" s="31"/>
      <c r="Y256" s="31"/>
      <c r="Z256" s="31"/>
      <c r="AA256" s="31"/>
      <c r="AB256" s="32"/>
      <c r="AC256" s="32"/>
      <c r="AD256" s="32"/>
    </row>
    <row r="257" spans="1:30" s="27" customFormat="1" ht="12.75" customHeight="1" x14ac:dyDescent="0.25">
      <c r="A257" s="23" t="s">
        <v>939</v>
      </c>
      <c r="B257" s="23" t="s">
        <v>940</v>
      </c>
      <c r="C257" s="25">
        <v>5287</v>
      </c>
      <c r="D257" s="25">
        <v>0</v>
      </c>
      <c r="E257" s="25">
        <v>0</v>
      </c>
      <c r="F257" s="25">
        <v>0</v>
      </c>
      <c r="G257" s="25">
        <v>0</v>
      </c>
      <c r="H257" s="25">
        <v>0</v>
      </c>
      <c r="I257" s="25">
        <v>0</v>
      </c>
      <c r="J257" s="25">
        <v>0</v>
      </c>
      <c r="K257" s="25">
        <v>16500</v>
      </c>
      <c r="L257" s="25">
        <v>0</v>
      </c>
      <c r="M257" s="25">
        <v>0</v>
      </c>
      <c r="N257" s="25">
        <v>0</v>
      </c>
      <c r="O257" s="25">
        <v>0</v>
      </c>
      <c r="P257" s="23" t="s">
        <v>249</v>
      </c>
      <c r="Q257" s="23" t="s">
        <v>191</v>
      </c>
      <c r="R257" s="31"/>
      <c r="S257" s="31"/>
      <c r="T257" s="31"/>
      <c r="U257" s="31"/>
      <c r="V257" s="31"/>
      <c r="W257" s="31"/>
      <c r="X257" s="31"/>
      <c r="Y257" s="31"/>
      <c r="Z257" s="31"/>
      <c r="AA257" s="31"/>
      <c r="AB257" s="32"/>
      <c r="AC257" s="32"/>
      <c r="AD257" s="32"/>
    </row>
    <row r="258" spans="1:30" s="27" customFormat="1" ht="12.75" customHeight="1" x14ac:dyDescent="0.25">
      <c r="A258" s="23" t="s">
        <v>942</v>
      </c>
      <c r="B258" s="23" t="s">
        <v>943</v>
      </c>
      <c r="C258" s="25">
        <v>0</v>
      </c>
      <c r="D258" s="25">
        <v>1000</v>
      </c>
      <c r="E258" s="25">
        <v>0</v>
      </c>
      <c r="F258" s="25">
        <v>0</v>
      </c>
      <c r="G258" s="25">
        <v>0</v>
      </c>
      <c r="H258" s="25">
        <v>0</v>
      </c>
      <c r="I258" s="25">
        <v>0</v>
      </c>
      <c r="J258" s="25">
        <v>0</v>
      </c>
      <c r="K258" s="25">
        <v>0</v>
      </c>
      <c r="L258" s="25">
        <v>0</v>
      </c>
      <c r="M258" s="25">
        <v>0</v>
      </c>
      <c r="N258" s="25">
        <v>3728</v>
      </c>
      <c r="O258" s="25">
        <v>3000</v>
      </c>
      <c r="P258" s="23" t="s">
        <v>212</v>
      </c>
      <c r="Q258" s="23" t="s">
        <v>191</v>
      </c>
      <c r="R258" s="31"/>
      <c r="S258" s="31"/>
      <c r="T258" s="31"/>
      <c r="U258" s="31"/>
      <c r="V258" s="31"/>
      <c r="W258" s="31"/>
      <c r="X258" s="31"/>
      <c r="Y258" s="31"/>
      <c r="Z258" s="31"/>
      <c r="AA258" s="31"/>
      <c r="AB258" s="32"/>
      <c r="AC258" s="32"/>
      <c r="AD258" s="32"/>
    </row>
    <row r="259" spans="1:30" s="27" customFormat="1" ht="12.75" customHeight="1" x14ac:dyDescent="0.25">
      <c r="A259" s="23" t="s">
        <v>945</v>
      </c>
      <c r="B259" s="23" t="s">
        <v>946</v>
      </c>
      <c r="C259" s="25">
        <v>100000</v>
      </c>
      <c r="D259" s="25">
        <v>25000</v>
      </c>
      <c r="E259" s="25">
        <v>0</v>
      </c>
      <c r="F259" s="25">
        <v>10000</v>
      </c>
      <c r="G259" s="25">
        <v>0</v>
      </c>
      <c r="H259" s="25">
        <v>0</v>
      </c>
      <c r="I259" s="25">
        <v>0</v>
      </c>
      <c r="J259" s="25">
        <v>0</v>
      </c>
      <c r="K259" s="25">
        <v>0</v>
      </c>
      <c r="L259" s="25">
        <v>92441</v>
      </c>
      <c r="M259" s="25">
        <v>0</v>
      </c>
      <c r="N259" s="25">
        <v>145000</v>
      </c>
      <c r="O259" s="25">
        <v>0</v>
      </c>
      <c r="P259" s="23" t="s">
        <v>406</v>
      </c>
      <c r="Q259" s="23" t="s">
        <v>191</v>
      </c>
      <c r="R259" s="31"/>
      <c r="S259" s="31"/>
      <c r="T259" s="31"/>
      <c r="U259" s="31"/>
      <c r="V259" s="31"/>
      <c r="W259" s="31"/>
      <c r="X259" s="31"/>
      <c r="Y259" s="31"/>
      <c r="Z259" s="31"/>
      <c r="AA259" s="31"/>
      <c r="AB259" s="32"/>
      <c r="AC259" s="32"/>
      <c r="AD259" s="32"/>
    </row>
    <row r="260" spans="1:30" s="27" customFormat="1" ht="12.75" customHeight="1" x14ac:dyDescent="0.25">
      <c r="A260" s="23" t="s">
        <v>948</v>
      </c>
      <c r="B260" s="23" t="s">
        <v>949</v>
      </c>
      <c r="C260" s="25">
        <v>8000</v>
      </c>
      <c r="D260" s="25">
        <v>1500</v>
      </c>
      <c r="E260" s="25">
        <v>0</v>
      </c>
      <c r="F260" s="25">
        <v>2000</v>
      </c>
      <c r="G260" s="25">
        <v>0</v>
      </c>
      <c r="H260" s="25">
        <v>0</v>
      </c>
      <c r="I260" s="25">
        <v>0</v>
      </c>
      <c r="J260" s="25">
        <v>0</v>
      </c>
      <c r="K260" s="25">
        <v>0</v>
      </c>
      <c r="L260" s="25">
        <v>5360</v>
      </c>
      <c r="M260" s="25">
        <v>0</v>
      </c>
      <c r="N260" s="25">
        <v>0</v>
      </c>
      <c r="O260" s="25">
        <v>8000</v>
      </c>
      <c r="P260" s="23" t="s">
        <v>212</v>
      </c>
      <c r="Q260" s="23" t="s">
        <v>191</v>
      </c>
      <c r="R260" s="31"/>
      <c r="S260" s="31"/>
      <c r="T260" s="31"/>
      <c r="U260" s="31"/>
      <c r="V260" s="31"/>
      <c r="W260" s="31"/>
      <c r="X260" s="31"/>
      <c r="Y260" s="31"/>
      <c r="Z260" s="31"/>
      <c r="AA260" s="31"/>
      <c r="AB260" s="32"/>
      <c r="AC260" s="32"/>
      <c r="AD260" s="32"/>
    </row>
    <row r="261" spans="1:30" s="27" customFormat="1" ht="12.75" customHeight="1" x14ac:dyDescent="0.25">
      <c r="A261" s="23" t="s">
        <v>951</v>
      </c>
      <c r="B261" s="23" t="s">
        <v>952</v>
      </c>
      <c r="C261" s="25">
        <v>9178</v>
      </c>
      <c r="D261" s="25">
        <v>0</v>
      </c>
      <c r="E261" s="25">
        <v>0</v>
      </c>
      <c r="F261" s="25">
        <v>0</v>
      </c>
      <c r="G261" s="25">
        <v>0</v>
      </c>
      <c r="H261" s="25">
        <v>0</v>
      </c>
      <c r="I261" s="25">
        <v>0</v>
      </c>
      <c r="J261" s="25">
        <v>0</v>
      </c>
      <c r="K261" s="25">
        <v>0</v>
      </c>
      <c r="L261" s="25">
        <v>5760</v>
      </c>
      <c r="M261" s="25">
        <v>0</v>
      </c>
      <c r="N261" s="25">
        <v>0</v>
      </c>
      <c r="O261" s="25">
        <v>7000</v>
      </c>
      <c r="P261" s="23" t="s">
        <v>212</v>
      </c>
      <c r="Q261" s="23" t="s">
        <v>191</v>
      </c>
      <c r="R261" s="31"/>
      <c r="S261" s="31"/>
      <c r="T261" s="31"/>
      <c r="U261" s="31"/>
      <c r="V261" s="31"/>
      <c r="W261" s="31"/>
      <c r="X261" s="31"/>
      <c r="Y261" s="31"/>
      <c r="Z261" s="31"/>
      <c r="AA261" s="31"/>
      <c r="AB261" s="32"/>
      <c r="AC261" s="32"/>
      <c r="AD261" s="32"/>
    </row>
    <row r="262" spans="1:30" s="27" customFormat="1" ht="12.75" customHeight="1" x14ac:dyDescent="0.25">
      <c r="A262" s="23" t="s">
        <v>954</v>
      </c>
      <c r="B262" s="23" t="s">
        <v>955</v>
      </c>
      <c r="C262" s="25">
        <v>159682</v>
      </c>
      <c r="D262" s="25">
        <v>0</v>
      </c>
      <c r="E262" s="25">
        <v>0</v>
      </c>
      <c r="F262" s="25">
        <v>27387</v>
      </c>
      <c r="G262" s="25">
        <v>0</v>
      </c>
      <c r="H262" s="25">
        <v>0</v>
      </c>
      <c r="I262" s="25">
        <v>0</v>
      </c>
      <c r="J262" s="25">
        <v>0</v>
      </c>
      <c r="K262" s="25">
        <v>0</v>
      </c>
      <c r="L262" s="25">
        <v>12530</v>
      </c>
      <c r="M262" s="25">
        <v>0</v>
      </c>
      <c r="N262" s="25">
        <v>9736</v>
      </c>
      <c r="O262" s="25">
        <v>36515</v>
      </c>
      <c r="P262" s="23" t="s">
        <v>372</v>
      </c>
      <c r="Q262" s="23" t="s">
        <v>191</v>
      </c>
      <c r="R262" s="31"/>
      <c r="S262" s="31"/>
      <c r="T262" s="31"/>
      <c r="U262" s="31"/>
      <c r="V262" s="31"/>
      <c r="W262" s="31"/>
      <c r="X262" s="31"/>
      <c r="Y262" s="31"/>
      <c r="Z262" s="31"/>
      <c r="AA262" s="31"/>
      <c r="AB262" s="32"/>
      <c r="AC262" s="32"/>
      <c r="AD262" s="32"/>
    </row>
    <row r="263" spans="1:30" s="27" customFormat="1" ht="12.75" customHeight="1" x14ac:dyDescent="0.25">
      <c r="A263" s="23" t="s">
        <v>957</v>
      </c>
      <c r="B263" s="23" t="s">
        <v>958</v>
      </c>
      <c r="C263" s="25">
        <v>50</v>
      </c>
      <c r="D263" s="25">
        <v>0</v>
      </c>
      <c r="E263" s="25">
        <v>0</v>
      </c>
      <c r="F263" s="25">
        <v>0</v>
      </c>
      <c r="G263" s="25">
        <v>0</v>
      </c>
      <c r="H263" s="25">
        <v>0</v>
      </c>
      <c r="I263" s="25">
        <v>0</v>
      </c>
      <c r="J263" s="25">
        <v>0</v>
      </c>
      <c r="K263" s="25">
        <v>0</v>
      </c>
      <c r="L263" s="25">
        <v>6000</v>
      </c>
      <c r="M263" s="25">
        <v>0</v>
      </c>
      <c r="N263" s="25">
        <v>0</v>
      </c>
      <c r="O263" s="25">
        <v>0</v>
      </c>
      <c r="P263" s="23" t="s">
        <v>249</v>
      </c>
      <c r="Q263" s="23" t="s">
        <v>191</v>
      </c>
      <c r="R263" s="31"/>
      <c r="S263" s="31"/>
      <c r="T263" s="31"/>
      <c r="U263" s="31"/>
      <c r="V263" s="31"/>
      <c r="W263" s="31"/>
      <c r="X263" s="31"/>
      <c r="Y263" s="31"/>
      <c r="Z263" s="31"/>
      <c r="AA263" s="31"/>
      <c r="AB263" s="32"/>
      <c r="AC263" s="32"/>
      <c r="AD263" s="32"/>
    </row>
    <row r="264" spans="1:30" s="27" customFormat="1" ht="12.75" customHeight="1" x14ac:dyDescent="0.25">
      <c r="A264" s="23" t="s">
        <v>960</v>
      </c>
      <c r="B264" s="23" t="s">
        <v>961</v>
      </c>
      <c r="C264" s="25">
        <v>13850</v>
      </c>
      <c r="D264" s="25">
        <v>0</v>
      </c>
      <c r="E264" s="25">
        <v>0</v>
      </c>
      <c r="F264" s="25">
        <v>0</v>
      </c>
      <c r="G264" s="25">
        <v>0</v>
      </c>
      <c r="H264" s="25">
        <v>0</v>
      </c>
      <c r="I264" s="25">
        <v>0</v>
      </c>
      <c r="J264" s="25">
        <v>0</v>
      </c>
      <c r="K264" s="25">
        <v>0</v>
      </c>
      <c r="L264" s="25">
        <v>0</v>
      </c>
      <c r="M264" s="25">
        <v>0</v>
      </c>
      <c r="N264" s="25">
        <v>0</v>
      </c>
      <c r="O264" s="25">
        <v>0</v>
      </c>
      <c r="P264" s="23" t="s">
        <v>197</v>
      </c>
      <c r="Q264" s="23" t="s">
        <v>197</v>
      </c>
      <c r="R264" s="31"/>
      <c r="S264" s="31"/>
      <c r="T264" s="31"/>
      <c r="U264" s="31"/>
      <c r="V264" s="31"/>
      <c r="W264" s="31"/>
      <c r="X264" s="31"/>
      <c r="Y264" s="31"/>
      <c r="Z264" s="31"/>
      <c r="AA264" s="31"/>
      <c r="AB264" s="32"/>
      <c r="AC264" s="32"/>
      <c r="AD264" s="32"/>
    </row>
    <row r="265" spans="1:30" s="27" customFormat="1" ht="12.75" customHeight="1" x14ac:dyDescent="0.25">
      <c r="A265" s="23" t="s">
        <v>963</v>
      </c>
      <c r="B265" s="23" t="s">
        <v>964</v>
      </c>
      <c r="C265" s="25">
        <v>28100</v>
      </c>
      <c r="D265" s="25">
        <v>0</v>
      </c>
      <c r="E265" s="25">
        <v>0</v>
      </c>
      <c r="F265" s="25">
        <v>0</v>
      </c>
      <c r="G265" s="25">
        <v>0</v>
      </c>
      <c r="H265" s="25">
        <v>0</v>
      </c>
      <c r="I265" s="25">
        <v>0</v>
      </c>
      <c r="J265" s="25">
        <v>0</v>
      </c>
      <c r="K265" s="25">
        <v>0</v>
      </c>
      <c r="L265" s="25">
        <v>69000</v>
      </c>
      <c r="M265" s="25">
        <v>0</v>
      </c>
      <c r="N265" s="25">
        <v>0</v>
      </c>
      <c r="O265" s="25">
        <v>0</v>
      </c>
      <c r="P265" s="23" t="s">
        <v>269</v>
      </c>
      <c r="Q265" s="23" t="s">
        <v>191</v>
      </c>
      <c r="R265" s="31"/>
      <c r="S265" s="31"/>
      <c r="T265" s="31"/>
      <c r="U265" s="31"/>
      <c r="V265" s="31"/>
      <c r="W265" s="31"/>
      <c r="X265" s="31"/>
      <c r="Y265" s="31"/>
      <c r="Z265" s="31"/>
      <c r="AA265" s="31"/>
      <c r="AB265" s="32"/>
      <c r="AC265" s="32"/>
      <c r="AD265" s="32"/>
    </row>
    <row r="266" spans="1:30" s="27" customFormat="1" ht="12.75" customHeight="1" x14ac:dyDescent="0.25">
      <c r="A266" s="23" t="s">
        <v>969</v>
      </c>
      <c r="B266" s="23" t="s">
        <v>1967</v>
      </c>
      <c r="C266" s="25">
        <v>43434</v>
      </c>
      <c r="D266" s="25">
        <v>4024</v>
      </c>
      <c r="E266" s="25">
        <v>0</v>
      </c>
      <c r="F266" s="25">
        <v>0</v>
      </c>
      <c r="G266" s="25">
        <v>0</v>
      </c>
      <c r="H266" s="25">
        <v>0</v>
      </c>
      <c r="I266" s="25">
        <v>0</v>
      </c>
      <c r="J266" s="25">
        <v>0</v>
      </c>
      <c r="K266" s="25">
        <v>0</v>
      </c>
      <c r="L266" s="25">
        <v>0</v>
      </c>
      <c r="M266" s="25">
        <v>0</v>
      </c>
      <c r="N266" s="25">
        <v>18401</v>
      </c>
      <c r="O266" s="25">
        <v>0</v>
      </c>
      <c r="P266" s="23" t="s">
        <v>249</v>
      </c>
      <c r="Q266" s="23" t="s">
        <v>191</v>
      </c>
      <c r="R266" s="31"/>
      <c r="S266" s="31"/>
      <c r="T266" s="31"/>
      <c r="U266" s="31"/>
      <c r="V266" s="31"/>
      <c r="W266" s="31"/>
      <c r="X266" s="31"/>
      <c r="Y266" s="31"/>
      <c r="Z266" s="31"/>
      <c r="AA266" s="31"/>
      <c r="AB266" s="32"/>
      <c r="AC266" s="32"/>
      <c r="AD266" s="32"/>
    </row>
    <row r="267" spans="1:30" s="27" customFormat="1" ht="12.75" customHeight="1" x14ac:dyDescent="0.25">
      <c r="A267" s="23" t="s">
        <v>972</v>
      </c>
      <c r="B267" s="23" t="s">
        <v>973</v>
      </c>
      <c r="C267" s="25">
        <v>15580</v>
      </c>
      <c r="D267" s="25">
        <v>0</v>
      </c>
      <c r="E267" s="25">
        <v>0</v>
      </c>
      <c r="F267" s="25">
        <v>0</v>
      </c>
      <c r="G267" s="25">
        <v>0</v>
      </c>
      <c r="H267" s="25">
        <v>0</v>
      </c>
      <c r="I267" s="25">
        <v>0</v>
      </c>
      <c r="J267" s="25">
        <v>0</v>
      </c>
      <c r="K267" s="25">
        <v>0</v>
      </c>
      <c r="L267" s="25">
        <v>0</v>
      </c>
      <c r="M267" s="25">
        <v>15792</v>
      </c>
      <c r="N267" s="25">
        <v>0</v>
      </c>
      <c r="O267" s="25">
        <v>0</v>
      </c>
      <c r="P267" s="23" t="s">
        <v>752</v>
      </c>
      <c r="Q267" s="23" t="s">
        <v>191</v>
      </c>
      <c r="R267" s="31"/>
      <c r="S267" s="31"/>
      <c r="T267" s="31"/>
      <c r="U267" s="31"/>
      <c r="V267" s="31"/>
      <c r="W267" s="31"/>
      <c r="X267" s="31"/>
      <c r="Y267" s="31"/>
      <c r="Z267" s="31"/>
      <c r="AA267" s="31"/>
      <c r="AB267" s="32"/>
      <c r="AC267" s="32"/>
      <c r="AD267" s="32"/>
    </row>
    <row r="268" spans="1:30" s="27" customFormat="1" ht="12.75" customHeight="1" x14ac:dyDescent="0.25">
      <c r="A268" s="23" t="s">
        <v>975</v>
      </c>
      <c r="B268" s="23" t="s">
        <v>1968</v>
      </c>
      <c r="C268" s="25">
        <v>22900</v>
      </c>
      <c r="D268" s="25">
        <v>2000</v>
      </c>
      <c r="E268" s="25">
        <v>0</v>
      </c>
      <c r="F268" s="25">
        <v>0</v>
      </c>
      <c r="G268" s="25">
        <v>0</v>
      </c>
      <c r="H268" s="25">
        <v>0</v>
      </c>
      <c r="I268" s="25">
        <v>0</v>
      </c>
      <c r="J268" s="25">
        <v>92758</v>
      </c>
      <c r="K268" s="25">
        <v>0</v>
      </c>
      <c r="L268" s="25">
        <v>14709</v>
      </c>
      <c r="M268" s="25">
        <v>0</v>
      </c>
      <c r="N268" s="25">
        <v>0</v>
      </c>
      <c r="O268" s="25">
        <v>1500</v>
      </c>
      <c r="P268" s="23" t="s">
        <v>205</v>
      </c>
      <c r="Q268" s="23" t="s">
        <v>191</v>
      </c>
      <c r="R268" s="31"/>
      <c r="S268" s="31"/>
      <c r="T268" s="31"/>
      <c r="U268" s="31"/>
      <c r="V268" s="31"/>
      <c r="W268" s="31"/>
      <c r="X268" s="31"/>
      <c r="Y268" s="31"/>
      <c r="Z268" s="31"/>
      <c r="AA268" s="31"/>
      <c r="AB268" s="32"/>
      <c r="AC268" s="32"/>
      <c r="AD268" s="32"/>
    </row>
    <row r="269" spans="1:30" s="27" customFormat="1" ht="12.75" customHeight="1" x14ac:dyDescent="0.25">
      <c r="A269" s="23" t="s">
        <v>978</v>
      </c>
      <c r="B269" s="23" t="s">
        <v>979</v>
      </c>
      <c r="C269" s="25">
        <v>5000</v>
      </c>
      <c r="D269" s="25">
        <v>2000</v>
      </c>
      <c r="E269" s="25">
        <v>0</v>
      </c>
      <c r="F269" s="25">
        <v>0</v>
      </c>
      <c r="G269" s="25">
        <v>0</v>
      </c>
      <c r="H269" s="25">
        <v>0</v>
      </c>
      <c r="I269" s="25">
        <v>0</v>
      </c>
      <c r="J269" s="25">
        <v>0</v>
      </c>
      <c r="K269" s="25">
        <v>0</v>
      </c>
      <c r="L269" s="25">
        <v>5240</v>
      </c>
      <c r="M269" s="25">
        <v>0</v>
      </c>
      <c r="N269" s="25">
        <v>2000</v>
      </c>
      <c r="O269" s="25">
        <v>0</v>
      </c>
      <c r="P269" s="23" t="s">
        <v>212</v>
      </c>
      <c r="Q269" s="23" t="s">
        <v>191</v>
      </c>
      <c r="R269" s="31"/>
      <c r="S269" s="31"/>
      <c r="T269" s="31"/>
      <c r="U269" s="31"/>
      <c r="V269" s="31"/>
      <c r="W269" s="31"/>
      <c r="X269" s="31"/>
      <c r="Y269" s="31"/>
      <c r="Z269" s="31"/>
      <c r="AA269" s="31"/>
      <c r="AB269" s="32"/>
      <c r="AC269" s="32"/>
      <c r="AD269" s="32"/>
    </row>
    <row r="270" spans="1:30" s="27" customFormat="1" ht="12.75" customHeight="1" x14ac:dyDescent="0.25">
      <c r="A270" s="23" t="s">
        <v>981</v>
      </c>
      <c r="B270" s="23" t="s">
        <v>982</v>
      </c>
      <c r="C270" s="25">
        <v>5198</v>
      </c>
      <c r="D270" s="25">
        <v>0</v>
      </c>
      <c r="E270" s="25">
        <v>0</v>
      </c>
      <c r="F270" s="25">
        <v>2000</v>
      </c>
      <c r="G270" s="25">
        <v>0</v>
      </c>
      <c r="H270" s="25">
        <v>0</v>
      </c>
      <c r="I270" s="25">
        <v>0</v>
      </c>
      <c r="J270" s="25">
        <v>0</v>
      </c>
      <c r="K270" s="25">
        <v>0</v>
      </c>
      <c r="L270" s="25">
        <v>5500</v>
      </c>
      <c r="M270" s="25">
        <v>0</v>
      </c>
      <c r="N270" s="25">
        <v>0</v>
      </c>
      <c r="O270" s="25">
        <v>0</v>
      </c>
      <c r="P270" s="23" t="s">
        <v>212</v>
      </c>
      <c r="Q270" s="23" t="s">
        <v>191</v>
      </c>
      <c r="R270" s="31"/>
      <c r="S270" s="31"/>
      <c r="T270" s="31"/>
      <c r="U270" s="31"/>
      <c r="V270" s="31"/>
      <c r="W270" s="31"/>
      <c r="X270" s="31"/>
      <c r="Y270" s="31"/>
      <c r="Z270" s="31"/>
      <c r="AA270" s="31"/>
      <c r="AB270" s="32"/>
      <c r="AC270" s="32"/>
      <c r="AD270" s="32"/>
    </row>
    <row r="271" spans="1:30" s="27" customFormat="1" ht="12.75" customHeight="1" x14ac:dyDescent="0.25">
      <c r="A271" s="23" t="s">
        <v>984</v>
      </c>
      <c r="B271" s="23" t="s">
        <v>985</v>
      </c>
      <c r="C271" s="25">
        <v>0</v>
      </c>
      <c r="D271" s="25">
        <v>0</v>
      </c>
      <c r="E271" s="25">
        <v>0</v>
      </c>
      <c r="F271" s="25">
        <v>0</v>
      </c>
      <c r="G271" s="25">
        <v>0</v>
      </c>
      <c r="H271" s="25">
        <v>0</v>
      </c>
      <c r="I271" s="25">
        <v>0</v>
      </c>
      <c r="J271" s="25">
        <v>0</v>
      </c>
      <c r="K271" s="25">
        <v>0</v>
      </c>
      <c r="L271" s="25">
        <v>0</v>
      </c>
      <c r="M271" s="25">
        <v>0</v>
      </c>
      <c r="N271" s="25">
        <v>0</v>
      </c>
      <c r="O271" s="25">
        <v>0</v>
      </c>
      <c r="P271" s="23" t="s">
        <v>212</v>
      </c>
      <c r="Q271" s="23" t="s">
        <v>191</v>
      </c>
      <c r="R271" s="31"/>
      <c r="S271" s="31"/>
      <c r="T271" s="31"/>
      <c r="U271" s="31"/>
      <c r="V271" s="31"/>
      <c r="W271" s="31"/>
      <c r="X271" s="31"/>
      <c r="Y271" s="31"/>
      <c r="Z271" s="31"/>
      <c r="AA271" s="31"/>
      <c r="AB271" s="32"/>
      <c r="AC271" s="32"/>
      <c r="AD271" s="32"/>
    </row>
    <row r="272" spans="1:30" s="27" customFormat="1" ht="12.75" customHeight="1" x14ac:dyDescent="0.25">
      <c r="A272" s="23" t="s">
        <v>987</v>
      </c>
      <c r="B272" s="23" t="s">
        <v>988</v>
      </c>
      <c r="C272" s="25">
        <v>37658</v>
      </c>
      <c r="D272" s="25">
        <v>0</v>
      </c>
      <c r="E272" s="25">
        <v>0</v>
      </c>
      <c r="F272" s="25">
        <v>0</v>
      </c>
      <c r="G272" s="25">
        <v>0</v>
      </c>
      <c r="H272" s="25">
        <v>0</v>
      </c>
      <c r="I272" s="25">
        <v>0</v>
      </c>
      <c r="J272" s="25">
        <v>83168</v>
      </c>
      <c r="K272" s="25">
        <v>15000</v>
      </c>
      <c r="L272" s="25">
        <v>0</v>
      </c>
      <c r="M272" s="25">
        <v>0</v>
      </c>
      <c r="N272" s="25">
        <v>41926</v>
      </c>
      <c r="O272" s="25">
        <v>31040</v>
      </c>
      <c r="P272" s="23" t="s">
        <v>269</v>
      </c>
      <c r="Q272" s="23" t="s">
        <v>191</v>
      </c>
      <c r="R272" s="31"/>
      <c r="S272" s="31"/>
      <c r="T272" s="31"/>
      <c r="U272" s="31"/>
      <c r="V272" s="31"/>
      <c r="W272" s="31"/>
      <c r="X272" s="31"/>
      <c r="Y272" s="31"/>
      <c r="Z272" s="31"/>
      <c r="AA272" s="31"/>
      <c r="AB272" s="32"/>
      <c r="AC272" s="32"/>
      <c r="AD272" s="32"/>
    </row>
    <row r="273" spans="1:30" s="27" customFormat="1" ht="12.75" customHeight="1" x14ac:dyDescent="0.25">
      <c r="A273" s="23" t="s">
        <v>990</v>
      </c>
      <c r="B273" s="23" t="s">
        <v>991</v>
      </c>
      <c r="C273" s="25">
        <v>22063</v>
      </c>
      <c r="D273" s="25">
        <v>0</v>
      </c>
      <c r="E273" s="25">
        <v>0</v>
      </c>
      <c r="F273" s="25">
        <v>0</v>
      </c>
      <c r="G273" s="25">
        <v>0</v>
      </c>
      <c r="H273" s="25">
        <v>0</v>
      </c>
      <c r="I273" s="25">
        <v>0</v>
      </c>
      <c r="J273" s="25">
        <v>0</v>
      </c>
      <c r="K273" s="25">
        <v>8500</v>
      </c>
      <c r="L273" s="25">
        <v>0</v>
      </c>
      <c r="M273" s="25">
        <v>0</v>
      </c>
      <c r="N273" s="25">
        <v>0</v>
      </c>
      <c r="O273" s="25">
        <v>0</v>
      </c>
      <c r="P273" s="23" t="s">
        <v>212</v>
      </c>
      <c r="Q273" s="23" t="s">
        <v>191</v>
      </c>
      <c r="R273" s="31"/>
      <c r="S273" s="31"/>
      <c r="T273" s="31"/>
      <c r="U273" s="31"/>
      <c r="V273" s="31"/>
      <c r="W273" s="31"/>
      <c r="X273" s="31"/>
      <c r="Y273" s="31"/>
      <c r="Z273" s="31"/>
      <c r="AA273" s="31"/>
      <c r="AB273" s="32"/>
      <c r="AC273" s="32"/>
      <c r="AD273" s="32"/>
    </row>
    <row r="274" spans="1:30" s="27" customFormat="1" ht="12.75" customHeight="1" x14ac:dyDescent="0.25">
      <c r="A274" s="23" t="s">
        <v>993</v>
      </c>
      <c r="B274" s="23" t="s">
        <v>1739</v>
      </c>
      <c r="C274" s="25">
        <v>192069</v>
      </c>
      <c r="D274" s="25">
        <v>17681</v>
      </c>
      <c r="E274" s="25">
        <v>0</v>
      </c>
      <c r="F274" s="25">
        <v>0</v>
      </c>
      <c r="G274" s="25">
        <v>0</v>
      </c>
      <c r="H274" s="25">
        <v>0</v>
      </c>
      <c r="I274" s="25">
        <v>0</v>
      </c>
      <c r="J274" s="25">
        <v>0</v>
      </c>
      <c r="K274" s="25">
        <v>0</v>
      </c>
      <c r="L274" s="25">
        <v>0</v>
      </c>
      <c r="M274" s="25">
        <v>0</v>
      </c>
      <c r="N274" s="25">
        <v>0</v>
      </c>
      <c r="O274" s="25">
        <v>79565</v>
      </c>
      <c r="P274" s="23" t="s">
        <v>752</v>
      </c>
      <c r="Q274" s="23" t="s">
        <v>191</v>
      </c>
      <c r="R274" s="31"/>
      <c r="S274" s="31"/>
      <c r="T274" s="31"/>
      <c r="U274" s="31"/>
      <c r="V274" s="31"/>
      <c r="W274" s="31"/>
      <c r="X274" s="31"/>
      <c r="Y274" s="31"/>
      <c r="Z274" s="31"/>
      <c r="AA274" s="31"/>
      <c r="AB274" s="32"/>
      <c r="AC274" s="32"/>
      <c r="AD274" s="32"/>
    </row>
    <row r="275" spans="1:30" s="27" customFormat="1" ht="12.75" customHeight="1" x14ac:dyDescent="0.25">
      <c r="A275" s="23" t="s">
        <v>996</v>
      </c>
      <c r="B275" s="23" t="s">
        <v>1969</v>
      </c>
      <c r="C275" s="25">
        <v>2300</v>
      </c>
      <c r="D275" s="25">
        <v>0</v>
      </c>
      <c r="E275" s="25">
        <v>0</v>
      </c>
      <c r="F275" s="25">
        <v>0</v>
      </c>
      <c r="G275" s="25">
        <v>0</v>
      </c>
      <c r="H275" s="25">
        <v>0</v>
      </c>
      <c r="I275" s="25">
        <v>0</v>
      </c>
      <c r="J275" s="25">
        <v>0</v>
      </c>
      <c r="K275" s="25">
        <v>0</v>
      </c>
      <c r="L275" s="25">
        <v>3000</v>
      </c>
      <c r="M275" s="25">
        <v>0</v>
      </c>
      <c r="N275" s="25">
        <v>0</v>
      </c>
      <c r="O275" s="25">
        <v>19475</v>
      </c>
      <c r="P275" s="23" t="s">
        <v>205</v>
      </c>
      <c r="Q275" s="23" t="s">
        <v>191</v>
      </c>
      <c r="R275" s="31"/>
      <c r="S275" s="31"/>
      <c r="T275" s="31"/>
      <c r="U275" s="31"/>
      <c r="V275" s="31"/>
      <c r="W275" s="31"/>
      <c r="X275" s="31"/>
      <c r="Y275" s="31"/>
      <c r="Z275" s="31"/>
      <c r="AA275" s="31"/>
      <c r="AB275" s="32"/>
      <c r="AC275" s="32"/>
      <c r="AD275" s="32"/>
    </row>
    <row r="276" spans="1:30" s="27" customFormat="1" ht="12.75" customHeight="1" x14ac:dyDescent="0.25">
      <c r="A276" s="23" t="s">
        <v>999</v>
      </c>
      <c r="B276" s="23" t="s">
        <v>1000</v>
      </c>
      <c r="C276" s="25">
        <v>10000</v>
      </c>
      <c r="D276" s="25">
        <v>0</v>
      </c>
      <c r="E276" s="25">
        <v>0</v>
      </c>
      <c r="F276" s="25">
        <v>0</v>
      </c>
      <c r="G276" s="25">
        <v>0</v>
      </c>
      <c r="H276" s="25">
        <v>0</v>
      </c>
      <c r="I276" s="25">
        <v>0</v>
      </c>
      <c r="J276" s="25">
        <v>0</v>
      </c>
      <c r="K276" s="25">
        <v>0</v>
      </c>
      <c r="L276" s="25">
        <v>1500</v>
      </c>
      <c r="M276" s="25">
        <v>0</v>
      </c>
      <c r="N276" s="25">
        <v>9000</v>
      </c>
      <c r="O276" s="25">
        <v>0</v>
      </c>
      <c r="P276" s="23" t="s">
        <v>212</v>
      </c>
      <c r="Q276" s="23" t="s">
        <v>191</v>
      </c>
      <c r="R276" s="31"/>
      <c r="S276" s="31"/>
      <c r="T276" s="31"/>
      <c r="U276" s="31"/>
      <c r="V276" s="31"/>
      <c r="W276" s="31"/>
      <c r="X276" s="31"/>
      <c r="Y276" s="31"/>
      <c r="Z276" s="31"/>
      <c r="AA276" s="31"/>
      <c r="AB276" s="32"/>
      <c r="AC276" s="32"/>
      <c r="AD276" s="32"/>
    </row>
    <row r="277" spans="1:30" s="27" customFormat="1" ht="12.75" customHeight="1" x14ac:dyDescent="0.25">
      <c r="A277" s="23" t="s">
        <v>1002</v>
      </c>
      <c r="B277" s="23" t="s">
        <v>1003</v>
      </c>
      <c r="C277" s="25">
        <v>5736</v>
      </c>
      <c r="D277" s="25">
        <v>0</v>
      </c>
      <c r="E277" s="25">
        <v>0</v>
      </c>
      <c r="F277" s="25">
        <v>0</v>
      </c>
      <c r="G277" s="25">
        <v>0</v>
      </c>
      <c r="H277" s="25">
        <v>1610</v>
      </c>
      <c r="I277" s="25">
        <v>0</v>
      </c>
      <c r="J277" s="25">
        <v>0</v>
      </c>
      <c r="K277" s="25">
        <v>0</v>
      </c>
      <c r="L277" s="25">
        <v>0</v>
      </c>
      <c r="M277" s="25">
        <v>2301</v>
      </c>
      <c r="N277" s="25">
        <v>0</v>
      </c>
      <c r="O277" s="25">
        <v>0</v>
      </c>
      <c r="P277" s="23" t="s">
        <v>212</v>
      </c>
      <c r="Q277" s="23" t="s">
        <v>191</v>
      </c>
      <c r="R277" s="31"/>
      <c r="S277" s="31"/>
      <c r="T277" s="31"/>
      <c r="U277" s="31"/>
      <c r="V277" s="31"/>
      <c r="W277" s="31"/>
      <c r="X277" s="31"/>
      <c r="Y277" s="31"/>
      <c r="Z277" s="31"/>
      <c r="AA277" s="31"/>
      <c r="AB277" s="32"/>
      <c r="AC277" s="32"/>
      <c r="AD277" s="32"/>
    </row>
    <row r="278" spans="1:30" s="27" customFormat="1" ht="12.75" customHeight="1" x14ac:dyDescent="0.25">
      <c r="A278" s="23" t="s">
        <v>1005</v>
      </c>
      <c r="B278" s="23" t="s">
        <v>1970</v>
      </c>
      <c r="C278" s="25">
        <v>8000</v>
      </c>
      <c r="D278" s="25">
        <v>7000</v>
      </c>
      <c r="E278" s="25">
        <v>0</v>
      </c>
      <c r="F278" s="25">
        <v>0</v>
      </c>
      <c r="G278" s="25">
        <v>0</v>
      </c>
      <c r="H278" s="25">
        <v>0</v>
      </c>
      <c r="I278" s="25">
        <v>0</v>
      </c>
      <c r="J278" s="25">
        <v>0</v>
      </c>
      <c r="K278" s="25">
        <v>0</v>
      </c>
      <c r="L278" s="25">
        <v>12900</v>
      </c>
      <c r="M278" s="25">
        <v>0</v>
      </c>
      <c r="N278" s="25">
        <v>0</v>
      </c>
      <c r="O278" s="25">
        <v>0</v>
      </c>
      <c r="P278" s="23" t="s">
        <v>249</v>
      </c>
      <c r="Q278" s="23" t="s">
        <v>191</v>
      </c>
      <c r="R278" s="31"/>
      <c r="S278" s="31"/>
      <c r="T278" s="31"/>
      <c r="U278" s="31"/>
      <c r="V278" s="31"/>
      <c r="W278" s="31"/>
      <c r="X278" s="31"/>
      <c r="Y278" s="31"/>
      <c r="Z278" s="31"/>
      <c r="AA278" s="31"/>
      <c r="AB278" s="32"/>
      <c r="AC278" s="32"/>
      <c r="AD278" s="32"/>
    </row>
    <row r="279" spans="1:30" s="27" customFormat="1" ht="12.75" customHeight="1" x14ac:dyDescent="0.25">
      <c r="A279" s="23" t="s">
        <v>1008</v>
      </c>
      <c r="B279" s="23" t="s">
        <v>1009</v>
      </c>
      <c r="C279" s="25">
        <v>0</v>
      </c>
      <c r="D279" s="25">
        <v>0</v>
      </c>
      <c r="E279" s="25">
        <v>0</v>
      </c>
      <c r="F279" s="25">
        <v>0</v>
      </c>
      <c r="G279" s="25">
        <v>0</v>
      </c>
      <c r="H279" s="25">
        <v>0</v>
      </c>
      <c r="I279" s="25">
        <v>0</v>
      </c>
      <c r="J279" s="25">
        <v>0</v>
      </c>
      <c r="K279" s="25">
        <v>0</v>
      </c>
      <c r="L279" s="25">
        <v>50500</v>
      </c>
      <c r="M279" s="25">
        <v>0</v>
      </c>
      <c r="N279" s="25">
        <v>0</v>
      </c>
      <c r="O279" s="25">
        <v>0</v>
      </c>
      <c r="P279" s="23" t="s">
        <v>249</v>
      </c>
      <c r="Q279" s="23" t="s">
        <v>191</v>
      </c>
      <c r="R279" s="31"/>
      <c r="S279" s="31"/>
      <c r="T279" s="31"/>
      <c r="U279" s="31"/>
      <c r="V279" s="31"/>
      <c r="W279" s="31"/>
      <c r="X279" s="31"/>
      <c r="Y279" s="31"/>
      <c r="Z279" s="31"/>
      <c r="AA279" s="31"/>
      <c r="AB279" s="32"/>
      <c r="AC279" s="32"/>
      <c r="AD279" s="32"/>
    </row>
    <row r="280" spans="1:30" s="27" customFormat="1" ht="12.75" customHeight="1" x14ac:dyDescent="0.25">
      <c r="A280" s="23" t="s">
        <v>1011</v>
      </c>
      <c r="B280" s="23" t="s">
        <v>1971</v>
      </c>
      <c r="C280" s="25">
        <v>0</v>
      </c>
      <c r="D280" s="25">
        <v>0</v>
      </c>
      <c r="E280" s="25">
        <v>0</v>
      </c>
      <c r="F280" s="25">
        <v>0</v>
      </c>
      <c r="G280" s="25">
        <v>0</v>
      </c>
      <c r="H280" s="25">
        <v>0</v>
      </c>
      <c r="I280" s="25">
        <v>0</v>
      </c>
      <c r="J280" s="25">
        <v>0</v>
      </c>
      <c r="K280" s="25">
        <v>0</v>
      </c>
      <c r="L280" s="25">
        <v>0</v>
      </c>
      <c r="M280" s="25">
        <v>0</v>
      </c>
      <c r="N280" s="25">
        <v>0</v>
      </c>
      <c r="O280" s="25">
        <v>0</v>
      </c>
      <c r="P280" s="23" t="s">
        <v>249</v>
      </c>
      <c r="Q280" s="23" t="s">
        <v>191</v>
      </c>
      <c r="R280" s="31"/>
      <c r="S280" s="31"/>
      <c r="T280" s="31"/>
      <c r="U280" s="31"/>
      <c r="V280" s="31"/>
      <c r="W280" s="31"/>
      <c r="X280" s="31"/>
      <c r="Y280" s="31"/>
      <c r="Z280" s="31"/>
      <c r="AA280" s="31"/>
      <c r="AB280" s="32"/>
      <c r="AC280" s="32"/>
      <c r="AD280" s="32"/>
    </row>
    <row r="281" spans="1:30" s="27" customFormat="1" ht="12.75" customHeight="1" x14ac:dyDescent="0.25">
      <c r="A281" s="23" t="s">
        <v>1014</v>
      </c>
      <c r="B281" s="23" t="s">
        <v>1972</v>
      </c>
      <c r="C281" s="25">
        <v>1330</v>
      </c>
      <c r="D281" s="25">
        <v>0</v>
      </c>
      <c r="E281" s="25">
        <v>0</v>
      </c>
      <c r="F281" s="25">
        <v>0</v>
      </c>
      <c r="G281" s="25">
        <v>0</v>
      </c>
      <c r="H281" s="25">
        <v>0</v>
      </c>
      <c r="I281" s="25">
        <v>0</v>
      </c>
      <c r="J281" s="25">
        <v>0</v>
      </c>
      <c r="K281" s="25">
        <v>0</v>
      </c>
      <c r="L281" s="25">
        <v>0</v>
      </c>
      <c r="M281" s="25">
        <v>0</v>
      </c>
      <c r="N281" s="25">
        <v>0</v>
      </c>
      <c r="O281" s="25">
        <v>0</v>
      </c>
      <c r="P281" s="23" t="s">
        <v>205</v>
      </c>
      <c r="Q281" s="23" t="s">
        <v>195</v>
      </c>
      <c r="R281" s="31"/>
      <c r="S281" s="31"/>
      <c r="T281" s="31"/>
      <c r="U281" s="31"/>
      <c r="V281" s="31"/>
      <c r="W281" s="31"/>
      <c r="X281" s="31"/>
      <c r="Y281" s="31"/>
      <c r="Z281" s="31"/>
      <c r="AA281" s="31"/>
      <c r="AB281" s="32"/>
      <c r="AC281" s="32"/>
      <c r="AD281" s="32"/>
    </row>
    <row r="282" spans="1:30" s="27" customFormat="1" ht="12.75" customHeight="1" x14ac:dyDescent="0.25">
      <c r="A282" s="23" t="s">
        <v>1017</v>
      </c>
      <c r="B282" s="23" t="s">
        <v>1018</v>
      </c>
      <c r="C282" s="25">
        <v>80000</v>
      </c>
      <c r="D282" s="25">
        <v>26800</v>
      </c>
      <c r="E282" s="25">
        <v>0</v>
      </c>
      <c r="F282" s="25">
        <v>0</v>
      </c>
      <c r="G282" s="25">
        <v>0</v>
      </c>
      <c r="H282" s="25">
        <v>0</v>
      </c>
      <c r="I282" s="25">
        <v>0</v>
      </c>
      <c r="J282" s="25">
        <v>0</v>
      </c>
      <c r="K282" s="25">
        <v>0</v>
      </c>
      <c r="L282" s="25">
        <v>5000</v>
      </c>
      <c r="M282" s="25">
        <v>0</v>
      </c>
      <c r="N282" s="25">
        <v>5000</v>
      </c>
      <c r="O282" s="25">
        <v>3000</v>
      </c>
      <c r="P282" s="23" t="s">
        <v>262</v>
      </c>
      <c r="Q282" s="23" t="s">
        <v>191</v>
      </c>
      <c r="R282" s="31"/>
      <c r="S282" s="31"/>
      <c r="T282" s="31"/>
      <c r="U282" s="31"/>
      <c r="V282" s="31"/>
      <c r="W282" s="31"/>
      <c r="X282" s="31"/>
      <c r="Y282" s="31"/>
      <c r="Z282" s="31"/>
      <c r="AA282" s="31"/>
      <c r="AB282" s="32"/>
      <c r="AC282" s="32"/>
      <c r="AD282" s="32"/>
    </row>
    <row r="283" spans="1:30" s="27" customFormat="1" ht="12.75" customHeight="1" x14ac:dyDescent="0.25">
      <c r="A283" s="23" t="s">
        <v>1020</v>
      </c>
      <c r="B283" s="23" t="s">
        <v>1021</v>
      </c>
      <c r="C283" s="25">
        <v>12904</v>
      </c>
      <c r="D283" s="25">
        <v>0</v>
      </c>
      <c r="E283" s="25">
        <v>0</v>
      </c>
      <c r="F283" s="25">
        <v>0</v>
      </c>
      <c r="G283" s="25">
        <v>0</v>
      </c>
      <c r="H283" s="25">
        <v>0</v>
      </c>
      <c r="I283" s="25">
        <v>0</v>
      </c>
      <c r="J283" s="25">
        <v>0</v>
      </c>
      <c r="K283" s="25">
        <v>0</v>
      </c>
      <c r="L283" s="25">
        <v>0</v>
      </c>
      <c r="M283" s="25">
        <v>0</v>
      </c>
      <c r="N283" s="25">
        <v>0</v>
      </c>
      <c r="O283" s="25">
        <v>0</v>
      </c>
      <c r="P283" s="23" t="s">
        <v>197</v>
      </c>
      <c r="Q283" s="23" t="s">
        <v>197</v>
      </c>
      <c r="R283" s="31"/>
      <c r="S283" s="31"/>
      <c r="T283" s="31"/>
      <c r="U283" s="31"/>
      <c r="V283" s="31"/>
      <c r="W283" s="31"/>
      <c r="X283" s="31"/>
      <c r="Y283" s="31"/>
      <c r="Z283" s="31"/>
      <c r="AA283" s="31"/>
      <c r="AB283" s="32"/>
      <c r="AC283" s="32"/>
      <c r="AD283" s="32"/>
    </row>
    <row r="284" spans="1:30" s="27" customFormat="1" ht="12.75" customHeight="1" x14ac:dyDescent="0.25">
      <c r="A284" s="23" t="s">
        <v>1026</v>
      </c>
      <c r="B284" s="23" t="s">
        <v>1027</v>
      </c>
      <c r="C284" s="25">
        <v>13700</v>
      </c>
      <c r="D284" s="25">
        <v>2000</v>
      </c>
      <c r="E284" s="25">
        <v>0</v>
      </c>
      <c r="F284" s="25">
        <v>0</v>
      </c>
      <c r="G284" s="25">
        <v>0</v>
      </c>
      <c r="H284" s="25">
        <v>0</v>
      </c>
      <c r="I284" s="25">
        <v>0</v>
      </c>
      <c r="J284" s="25">
        <v>0</v>
      </c>
      <c r="K284" s="25">
        <v>0</v>
      </c>
      <c r="L284" s="25">
        <v>5000</v>
      </c>
      <c r="M284" s="25">
        <v>0</v>
      </c>
      <c r="N284" s="25">
        <v>0</v>
      </c>
      <c r="O284" s="25">
        <v>6000</v>
      </c>
      <c r="P284" s="23" t="s">
        <v>212</v>
      </c>
      <c r="Q284" s="23" t="s">
        <v>191</v>
      </c>
      <c r="R284" s="31"/>
      <c r="S284" s="31"/>
      <c r="T284" s="31"/>
      <c r="U284" s="31"/>
      <c r="V284" s="31"/>
      <c r="W284" s="31"/>
      <c r="X284" s="31"/>
      <c r="Y284" s="31"/>
      <c r="Z284" s="31"/>
      <c r="AA284" s="31"/>
      <c r="AB284" s="32"/>
      <c r="AC284" s="32"/>
      <c r="AD284" s="32"/>
    </row>
    <row r="285" spans="1:30" s="27" customFormat="1" ht="12.75" customHeight="1" x14ac:dyDescent="0.25">
      <c r="A285" s="23" t="s">
        <v>1029</v>
      </c>
      <c r="B285" s="23" t="s">
        <v>1030</v>
      </c>
      <c r="C285" s="25">
        <v>574</v>
      </c>
      <c r="D285" s="25">
        <v>0</v>
      </c>
      <c r="E285" s="25">
        <v>0</v>
      </c>
      <c r="F285" s="25">
        <v>0</v>
      </c>
      <c r="G285" s="25">
        <v>0</v>
      </c>
      <c r="H285" s="25">
        <v>0</v>
      </c>
      <c r="I285" s="25">
        <v>0</v>
      </c>
      <c r="J285" s="25">
        <v>0</v>
      </c>
      <c r="K285" s="25">
        <v>2000</v>
      </c>
      <c r="L285" s="25">
        <v>8300</v>
      </c>
      <c r="M285" s="25">
        <v>4000</v>
      </c>
      <c r="N285" s="25">
        <v>642</v>
      </c>
      <c r="O285" s="25">
        <v>0</v>
      </c>
      <c r="P285" s="23" t="s">
        <v>212</v>
      </c>
      <c r="Q285" s="23" t="s">
        <v>191</v>
      </c>
      <c r="R285" s="31"/>
      <c r="S285" s="31"/>
      <c r="T285" s="31"/>
      <c r="U285" s="31"/>
      <c r="V285" s="31"/>
      <c r="W285" s="31"/>
      <c r="X285" s="31"/>
      <c r="Y285" s="31"/>
      <c r="Z285" s="31"/>
      <c r="AA285" s="31"/>
      <c r="AB285" s="32"/>
      <c r="AC285" s="32"/>
      <c r="AD285" s="32"/>
    </row>
    <row r="286" spans="1:30" s="27" customFormat="1" ht="12.75" customHeight="1" x14ac:dyDescent="0.25">
      <c r="A286" s="23" t="s">
        <v>1032</v>
      </c>
      <c r="B286" s="23" t="s">
        <v>1033</v>
      </c>
      <c r="C286" s="25">
        <v>4000</v>
      </c>
      <c r="D286" s="25">
        <v>19000</v>
      </c>
      <c r="E286" s="25">
        <v>0</v>
      </c>
      <c r="F286" s="25">
        <v>0</v>
      </c>
      <c r="G286" s="25">
        <v>0</v>
      </c>
      <c r="H286" s="25">
        <v>0</v>
      </c>
      <c r="I286" s="25">
        <v>0</v>
      </c>
      <c r="J286" s="25">
        <v>0</v>
      </c>
      <c r="K286" s="25">
        <v>0</v>
      </c>
      <c r="L286" s="25">
        <v>10620</v>
      </c>
      <c r="M286" s="25">
        <v>0</v>
      </c>
      <c r="N286" s="25">
        <v>0</v>
      </c>
      <c r="O286" s="25">
        <v>7000</v>
      </c>
      <c r="P286" s="23" t="s">
        <v>212</v>
      </c>
      <c r="Q286" s="23" t="s">
        <v>191</v>
      </c>
      <c r="R286" s="31"/>
      <c r="S286" s="31"/>
      <c r="T286" s="31"/>
      <c r="U286" s="31"/>
      <c r="V286" s="31"/>
      <c r="W286" s="31"/>
      <c r="X286" s="31"/>
      <c r="Y286" s="31"/>
      <c r="Z286" s="31"/>
      <c r="AA286" s="31"/>
      <c r="AB286" s="32"/>
      <c r="AC286" s="32"/>
      <c r="AD286" s="32"/>
    </row>
    <row r="287" spans="1:30" s="27" customFormat="1" ht="12.75" customHeight="1" x14ac:dyDescent="0.25">
      <c r="A287" s="23" t="s">
        <v>1035</v>
      </c>
      <c r="B287" s="23" t="s">
        <v>1973</v>
      </c>
      <c r="C287" s="25">
        <v>16910</v>
      </c>
      <c r="D287" s="25">
        <v>3300</v>
      </c>
      <c r="E287" s="25">
        <v>0</v>
      </c>
      <c r="F287" s="25">
        <v>0</v>
      </c>
      <c r="G287" s="25">
        <v>0</v>
      </c>
      <c r="H287" s="25">
        <v>0</v>
      </c>
      <c r="I287" s="25">
        <v>0</v>
      </c>
      <c r="J287" s="25">
        <v>0</v>
      </c>
      <c r="K287" s="25">
        <v>0</v>
      </c>
      <c r="L287" s="25">
        <v>0</v>
      </c>
      <c r="M287" s="25">
        <v>0</v>
      </c>
      <c r="N287" s="25">
        <v>0</v>
      </c>
      <c r="O287" s="25">
        <v>3200</v>
      </c>
      <c r="P287" s="23" t="s">
        <v>205</v>
      </c>
      <c r="Q287" s="23" t="s">
        <v>191</v>
      </c>
      <c r="R287" s="31"/>
      <c r="S287" s="31"/>
      <c r="T287" s="31"/>
      <c r="U287" s="31"/>
      <c r="V287" s="31"/>
      <c r="W287" s="31"/>
      <c r="X287" s="31"/>
      <c r="Y287" s="31"/>
      <c r="Z287" s="31"/>
      <c r="AA287" s="31"/>
      <c r="AB287" s="32"/>
      <c r="AC287" s="32"/>
      <c r="AD287" s="32"/>
    </row>
    <row r="288" spans="1:30" s="27" customFormat="1" ht="12.75" customHeight="1" x14ac:dyDescent="0.25">
      <c r="A288" s="23" t="s">
        <v>1038</v>
      </c>
      <c r="B288" s="23" t="s">
        <v>1974</v>
      </c>
      <c r="C288" s="25">
        <v>64985</v>
      </c>
      <c r="D288" s="25">
        <v>0</v>
      </c>
      <c r="E288" s="25">
        <v>0</v>
      </c>
      <c r="F288" s="25">
        <v>0</v>
      </c>
      <c r="G288" s="25">
        <v>0</v>
      </c>
      <c r="H288" s="25">
        <v>0</v>
      </c>
      <c r="I288" s="25">
        <v>0</v>
      </c>
      <c r="J288" s="25">
        <v>0</v>
      </c>
      <c r="K288" s="25">
        <v>0</v>
      </c>
      <c r="L288" s="25">
        <v>8581</v>
      </c>
      <c r="M288" s="25">
        <v>0</v>
      </c>
      <c r="N288" s="25">
        <v>10000</v>
      </c>
      <c r="O288" s="25">
        <v>0</v>
      </c>
      <c r="P288" s="23" t="s">
        <v>205</v>
      </c>
      <c r="Q288" s="23" t="s">
        <v>193</v>
      </c>
      <c r="R288" s="31"/>
      <c r="S288" s="31"/>
      <c r="T288" s="31"/>
      <c r="U288" s="31"/>
      <c r="V288" s="31"/>
      <c r="W288" s="31"/>
      <c r="X288" s="31"/>
      <c r="Y288" s="31"/>
      <c r="Z288" s="31"/>
      <c r="AA288" s="31"/>
      <c r="AB288" s="32"/>
      <c r="AC288" s="32"/>
      <c r="AD288" s="32"/>
    </row>
    <row r="289" spans="1:30" s="27" customFormat="1" ht="12.75" customHeight="1" x14ac:dyDescent="0.25">
      <c r="A289" s="23" t="s">
        <v>1041</v>
      </c>
      <c r="B289" s="23" t="s">
        <v>1042</v>
      </c>
      <c r="C289" s="25">
        <v>6623</v>
      </c>
      <c r="D289" s="25">
        <v>0</v>
      </c>
      <c r="E289" s="25">
        <v>0</v>
      </c>
      <c r="F289" s="25">
        <v>0</v>
      </c>
      <c r="G289" s="25">
        <v>0</v>
      </c>
      <c r="H289" s="25">
        <v>0</v>
      </c>
      <c r="I289" s="25">
        <v>0</v>
      </c>
      <c r="J289" s="25">
        <v>0</v>
      </c>
      <c r="K289" s="25">
        <v>0</v>
      </c>
      <c r="L289" s="25">
        <v>0</v>
      </c>
      <c r="M289" s="25">
        <v>0</v>
      </c>
      <c r="N289" s="25">
        <v>0</v>
      </c>
      <c r="O289" s="25">
        <v>0</v>
      </c>
      <c r="P289" s="23" t="s">
        <v>197</v>
      </c>
      <c r="Q289" s="23" t="s">
        <v>197</v>
      </c>
      <c r="R289" s="31"/>
      <c r="S289" s="31"/>
      <c r="T289" s="31"/>
      <c r="U289" s="31"/>
      <c r="V289" s="31"/>
      <c r="W289" s="31"/>
      <c r="X289" s="31"/>
      <c r="Y289" s="31"/>
      <c r="Z289" s="31"/>
      <c r="AA289" s="31"/>
      <c r="AB289" s="32"/>
      <c r="AC289" s="32"/>
      <c r="AD289" s="32"/>
    </row>
    <row r="290" spans="1:30" s="27" customFormat="1" ht="12.75" customHeight="1" x14ac:dyDescent="0.25">
      <c r="A290" s="23" t="s">
        <v>1044</v>
      </c>
      <c r="B290" s="23" t="s">
        <v>1975</v>
      </c>
      <c r="C290" s="25">
        <v>1215</v>
      </c>
      <c r="D290" s="25">
        <v>0</v>
      </c>
      <c r="E290" s="25">
        <v>0</v>
      </c>
      <c r="F290" s="25">
        <v>0</v>
      </c>
      <c r="G290" s="25">
        <v>15000</v>
      </c>
      <c r="H290" s="25">
        <v>0</v>
      </c>
      <c r="I290" s="25">
        <v>0</v>
      </c>
      <c r="J290" s="25">
        <v>50</v>
      </c>
      <c r="K290" s="25">
        <v>0</v>
      </c>
      <c r="L290" s="25">
        <v>89137</v>
      </c>
      <c r="M290" s="25">
        <v>0</v>
      </c>
      <c r="N290" s="25">
        <v>37432</v>
      </c>
      <c r="O290" s="25">
        <v>133000</v>
      </c>
      <c r="P290" s="23" t="s">
        <v>205</v>
      </c>
      <c r="Q290" s="23" t="s">
        <v>191</v>
      </c>
      <c r="R290" s="31"/>
      <c r="S290" s="31"/>
      <c r="T290" s="31"/>
      <c r="U290" s="31"/>
      <c r="V290" s="31"/>
      <c r="W290" s="31"/>
      <c r="X290" s="31"/>
      <c r="Y290" s="31"/>
      <c r="Z290" s="31"/>
      <c r="AA290" s="31"/>
      <c r="AB290" s="32"/>
      <c r="AC290" s="32"/>
      <c r="AD290" s="32"/>
    </row>
    <row r="291" spans="1:30" s="27" customFormat="1" ht="12.75" customHeight="1" x14ac:dyDescent="0.25">
      <c r="A291" s="23" t="s">
        <v>1047</v>
      </c>
      <c r="B291" s="23" t="s">
        <v>1048</v>
      </c>
      <c r="C291" s="25">
        <v>5613</v>
      </c>
      <c r="D291" s="25">
        <v>6000</v>
      </c>
      <c r="E291" s="25">
        <v>0</v>
      </c>
      <c r="F291" s="25">
        <v>0</v>
      </c>
      <c r="G291" s="25">
        <v>0</v>
      </c>
      <c r="H291" s="25">
        <v>0</v>
      </c>
      <c r="I291" s="25">
        <v>0</v>
      </c>
      <c r="J291" s="25">
        <v>0</v>
      </c>
      <c r="K291" s="25">
        <v>0</v>
      </c>
      <c r="L291" s="25">
        <v>5909</v>
      </c>
      <c r="M291" s="25">
        <v>0</v>
      </c>
      <c r="N291" s="25">
        <v>0</v>
      </c>
      <c r="O291" s="25">
        <v>0</v>
      </c>
      <c r="P291" s="23" t="s">
        <v>212</v>
      </c>
      <c r="Q291" s="23" t="s">
        <v>191</v>
      </c>
      <c r="R291" s="31"/>
      <c r="S291" s="31"/>
      <c r="T291" s="31"/>
      <c r="U291" s="31"/>
      <c r="V291" s="31"/>
      <c r="W291" s="31"/>
      <c r="X291" s="31"/>
      <c r="Y291" s="31"/>
      <c r="Z291" s="31"/>
      <c r="AA291" s="31"/>
      <c r="AB291" s="32"/>
      <c r="AC291" s="32"/>
      <c r="AD291" s="32"/>
    </row>
    <row r="292" spans="1:30" s="27" customFormat="1" ht="12.75" customHeight="1" x14ac:dyDescent="0.25">
      <c r="A292" s="23" t="s">
        <v>1050</v>
      </c>
      <c r="B292" s="23" t="s">
        <v>1976</v>
      </c>
      <c r="C292" s="25">
        <v>1000</v>
      </c>
      <c r="D292" s="25">
        <v>0</v>
      </c>
      <c r="E292" s="25">
        <v>0</v>
      </c>
      <c r="F292" s="25">
        <v>0</v>
      </c>
      <c r="G292" s="25">
        <v>0</v>
      </c>
      <c r="H292" s="25">
        <v>0</v>
      </c>
      <c r="I292" s="25">
        <v>0</v>
      </c>
      <c r="J292" s="25">
        <v>0</v>
      </c>
      <c r="K292" s="25">
        <v>3400</v>
      </c>
      <c r="L292" s="25">
        <v>0</v>
      </c>
      <c r="M292" s="25">
        <v>25</v>
      </c>
      <c r="N292" s="25">
        <v>0</v>
      </c>
      <c r="O292" s="25">
        <v>0</v>
      </c>
      <c r="P292" s="23" t="s">
        <v>205</v>
      </c>
      <c r="Q292" s="23" t="s">
        <v>195</v>
      </c>
      <c r="R292" s="31"/>
      <c r="S292" s="31"/>
      <c r="T292" s="31"/>
      <c r="U292" s="31"/>
      <c r="V292" s="31"/>
      <c r="W292" s="31"/>
      <c r="X292" s="31"/>
      <c r="Y292" s="31"/>
      <c r="Z292" s="31"/>
      <c r="AA292" s="31"/>
      <c r="AB292" s="32"/>
      <c r="AC292" s="32"/>
      <c r="AD292" s="32"/>
    </row>
    <row r="293" spans="1:30" s="27" customFormat="1" ht="12.75" customHeight="1" x14ac:dyDescent="0.25">
      <c r="A293" s="23" t="s">
        <v>1053</v>
      </c>
      <c r="B293" s="23" t="s">
        <v>1977</v>
      </c>
      <c r="C293" s="25">
        <v>3640</v>
      </c>
      <c r="D293" s="25">
        <v>0</v>
      </c>
      <c r="E293" s="25">
        <v>0</v>
      </c>
      <c r="F293" s="25">
        <v>0</v>
      </c>
      <c r="G293" s="25">
        <v>0</v>
      </c>
      <c r="H293" s="25">
        <v>0</v>
      </c>
      <c r="I293" s="25">
        <v>0</v>
      </c>
      <c r="J293" s="25">
        <v>0</v>
      </c>
      <c r="K293" s="25">
        <v>0</v>
      </c>
      <c r="L293" s="25">
        <v>0</v>
      </c>
      <c r="M293" s="25">
        <v>0</v>
      </c>
      <c r="N293" s="25">
        <v>0</v>
      </c>
      <c r="O293" s="25">
        <v>0</v>
      </c>
      <c r="P293" s="23" t="s">
        <v>205</v>
      </c>
      <c r="Q293" s="23" t="s">
        <v>193</v>
      </c>
      <c r="R293" s="31"/>
      <c r="S293" s="31"/>
      <c r="T293" s="31"/>
      <c r="U293" s="31"/>
      <c r="V293" s="31"/>
      <c r="W293" s="31"/>
      <c r="X293" s="31"/>
      <c r="Y293" s="31"/>
      <c r="Z293" s="31"/>
      <c r="AA293" s="31"/>
      <c r="AB293" s="32"/>
      <c r="AC293" s="32"/>
      <c r="AD293" s="32"/>
    </row>
    <row r="294" spans="1:30" s="27" customFormat="1" ht="12.75" customHeight="1" x14ac:dyDescent="0.25">
      <c r="A294" s="23" t="s">
        <v>1056</v>
      </c>
      <c r="B294" s="23" t="s">
        <v>1978</v>
      </c>
      <c r="C294" s="25">
        <v>35820</v>
      </c>
      <c r="D294" s="25">
        <v>0</v>
      </c>
      <c r="E294" s="25">
        <v>0</v>
      </c>
      <c r="F294" s="25">
        <v>0</v>
      </c>
      <c r="G294" s="25">
        <v>0</v>
      </c>
      <c r="H294" s="25">
        <v>0</v>
      </c>
      <c r="I294" s="25">
        <v>0</v>
      </c>
      <c r="J294" s="25">
        <v>0</v>
      </c>
      <c r="K294" s="25">
        <v>0</v>
      </c>
      <c r="L294" s="25">
        <v>0</v>
      </c>
      <c r="M294" s="25">
        <v>0</v>
      </c>
      <c r="N294" s="25">
        <v>0</v>
      </c>
      <c r="O294" s="25">
        <v>35000</v>
      </c>
      <c r="P294" s="23" t="s">
        <v>205</v>
      </c>
      <c r="Q294" s="23" t="s">
        <v>195</v>
      </c>
      <c r="R294" s="31"/>
      <c r="S294" s="31"/>
      <c r="T294" s="31"/>
      <c r="U294" s="31"/>
      <c r="V294" s="31"/>
      <c r="W294" s="31"/>
      <c r="X294" s="31"/>
      <c r="Y294" s="31"/>
      <c r="Z294" s="31"/>
      <c r="AA294" s="31"/>
      <c r="AB294" s="32"/>
      <c r="AC294" s="32"/>
      <c r="AD294" s="32"/>
    </row>
    <row r="295" spans="1:30" s="27" customFormat="1" ht="12.75" customHeight="1" x14ac:dyDescent="0.25">
      <c r="A295" s="23" t="s">
        <v>1059</v>
      </c>
      <c r="B295" s="23" t="s">
        <v>1060</v>
      </c>
      <c r="C295" s="25">
        <v>5123</v>
      </c>
      <c r="D295" s="25">
        <v>0</v>
      </c>
      <c r="E295" s="25">
        <v>0</v>
      </c>
      <c r="F295" s="25">
        <v>0</v>
      </c>
      <c r="G295" s="25">
        <v>2000</v>
      </c>
      <c r="H295" s="25">
        <v>0</v>
      </c>
      <c r="I295" s="25">
        <v>0</v>
      </c>
      <c r="J295" s="25">
        <v>0</v>
      </c>
      <c r="K295" s="25">
        <v>0</v>
      </c>
      <c r="L295" s="25">
        <v>15461</v>
      </c>
      <c r="M295" s="25">
        <v>2000</v>
      </c>
      <c r="N295" s="25">
        <v>23177</v>
      </c>
      <c r="O295" s="25">
        <v>15000</v>
      </c>
      <c r="P295" s="23" t="s">
        <v>212</v>
      </c>
      <c r="Q295" s="23" t="s">
        <v>191</v>
      </c>
      <c r="R295" s="31"/>
      <c r="S295" s="31"/>
      <c r="T295" s="31"/>
      <c r="U295" s="31"/>
      <c r="V295" s="31"/>
      <c r="W295" s="31"/>
      <c r="X295" s="31"/>
      <c r="Y295" s="31"/>
      <c r="Z295" s="31"/>
      <c r="AA295" s="31"/>
      <c r="AB295" s="32"/>
      <c r="AC295" s="32"/>
      <c r="AD295" s="32"/>
    </row>
    <row r="296" spans="1:30" s="27" customFormat="1" ht="12.75" customHeight="1" x14ac:dyDescent="0.25">
      <c r="A296" s="23" t="s">
        <v>1062</v>
      </c>
      <c r="B296" s="23" t="s">
        <v>1063</v>
      </c>
      <c r="C296" s="25">
        <v>588</v>
      </c>
      <c r="D296" s="25">
        <v>0</v>
      </c>
      <c r="E296" s="25">
        <v>0</v>
      </c>
      <c r="F296" s="25">
        <v>0</v>
      </c>
      <c r="G296" s="25">
        <v>0</v>
      </c>
      <c r="H296" s="25">
        <v>0</v>
      </c>
      <c r="I296" s="25">
        <v>0</v>
      </c>
      <c r="J296" s="25">
        <v>0</v>
      </c>
      <c r="K296" s="25">
        <v>1000</v>
      </c>
      <c r="L296" s="25">
        <v>1000</v>
      </c>
      <c r="M296" s="25">
        <v>0</v>
      </c>
      <c r="N296" s="25">
        <v>0</v>
      </c>
      <c r="O296" s="25">
        <v>0</v>
      </c>
      <c r="P296" s="23" t="s">
        <v>249</v>
      </c>
      <c r="Q296" s="23" t="s">
        <v>191</v>
      </c>
      <c r="R296" s="31"/>
      <c r="S296" s="31"/>
      <c r="T296" s="31"/>
      <c r="U296" s="31"/>
      <c r="V296" s="31"/>
      <c r="W296" s="31"/>
      <c r="X296" s="31"/>
      <c r="Y296" s="31"/>
      <c r="Z296" s="31"/>
      <c r="AA296" s="31"/>
      <c r="AB296" s="32"/>
      <c r="AC296" s="32"/>
      <c r="AD296" s="32"/>
    </row>
    <row r="297" spans="1:30" s="27" customFormat="1" ht="12.75" customHeight="1" x14ac:dyDescent="0.25">
      <c r="A297" s="23" t="s">
        <v>1065</v>
      </c>
      <c r="B297" s="23" t="s">
        <v>1066</v>
      </c>
      <c r="C297" s="25">
        <v>10005</v>
      </c>
      <c r="D297" s="25">
        <v>0</v>
      </c>
      <c r="E297" s="25">
        <v>0</v>
      </c>
      <c r="F297" s="25">
        <v>0</v>
      </c>
      <c r="G297" s="25">
        <v>0</v>
      </c>
      <c r="H297" s="25">
        <v>0</v>
      </c>
      <c r="I297" s="25">
        <v>0</v>
      </c>
      <c r="J297" s="25">
        <v>0</v>
      </c>
      <c r="K297" s="25">
        <v>0</v>
      </c>
      <c r="L297" s="25">
        <v>17859</v>
      </c>
      <c r="M297" s="25">
        <v>0</v>
      </c>
      <c r="N297" s="25">
        <v>0</v>
      </c>
      <c r="O297" s="25">
        <v>0</v>
      </c>
      <c r="P297" s="23" t="s">
        <v>212</v>
      </c>
      <c r="Q297" s="23" t="s">
        <v>191</v>
      </c>
      <c r="R297" s="31"/>
      <c r="S297" s="31"/>
      <c r="T297" s="31"/>
      <c r="U297" s="31"/>
      <c r="V297" s="31"/>
      <c r="W297" s="31"/>
      <c r="X297" s="31"/>
      <c r="Y297" s="31"/>
      <c r="Z297" s="31"/>
      <c r="AA297" s="31"/>
      <c r="AB297" s="32"/>
      <c r="AC297" s="32"/>
      <c r="AD297" s="32"/>
    </row>
    <row r="298" spans="1:30" s="27" customFormat="1" ht="12.75" customHeight="1" x14ac:dyDescent="0.25">
      <c r="A298" s="23" t="s">
        <v>1068</v>
      </c>
      <c r="B298" s="23" t="s">
        <v>1069</v>
      </c>
      <c r="C298" s="25">
        <v>0</v>
      </c>
      <c r="D298" s="25">
        <v>4000</v>
      </c>
      <c r="E298" s="25">
        <v>0</v>
      </c>
      <c r="F298" s="25">
        <v>0</v>
      </c>
      <c r="G298" s="25">
        <v>0</v>
      </c>
      <c r="H298" s="25">
        <v>0</v>
      </c>
      <c r="I298" s="25">
        <v>0</v>
      </c>
      <c r="J298" s="25">
        <v>0</v>
      </c>
      <c r="K298" s="25">
        <v>0</v>
      </c>
      <c r="L298" s="25">
        <v>6100</v>
      </c>
      <c r="M298" s="25">
        <v>0</v>
      </c>
      <c r="N298" s="25">
        <v>0</v>
      </c>
      <c r="O298" s="25">
        <v>0</v>
      </c>
      <c r="P298" s="23" t="s">
        <v>269</v>
      </c>
      <c r="Q298" s="23" t="s">
        <v>191</v>
      </c>
      <c r="R298" s="31"/>
      <c r="S298" s="31"/>
      <c r="T298" s="31"/>
      <c r="U298" s="31"/>
      <c r="V298" s="31"/>
      <c r="W298" s="31"/>
      <c r="X298" s="31"/>
      <c r="Y298" s="31"/>
      <c r="Z298" s="31"/>
      <c r="AA298" s="31"/>
      <c r="AB298" s="32"/>
      <c r="AC298" s="32"/>
      <c r="AD298" s="32"/>
    </row>
    <row r="299" spans="1:30" s="27" customFormat="1" ht="12.75" customHeight="1" x14ac:dyDescent="0.25">
      <c r="A299" s="23" t="s">
        <v>1071</v>
      </c>
      <c r="B299" s="23" t="s">
        <v>1072</v>
      </c>
      <c r="C299" s="25">
        <v>3400</v>
      </c>
      <c r="D299" s="25">
        <v>0</v>
      </c>
      <c r="E299" s="25">
        <v>0</v>
      </c>
      <c r="F299" s="25">
        <v>0</v>
      </c>
      <c r="G299" s="25">
        <v>0</v>
      </c>
      <c r="H299" s="25">
        <v>0</v>
      </c>
      <c r="I299" s="25">
        <v>0</v>
      </c>
      <c r="J299" s="25">
        <v>0</v>
      </c>
      <c r="K299" s="25">
        <v>0</v>
      </c>
      <c r="L299" s="25">
        <v>0</v>
      </c>
      <c r="M299" s="25">
        <v>0</v>
      </c>
      <c r="N299" s="25">
        <v>0</v>
      </c>
      <c r="O299" s="25">
        <v>0</v>
      </c>
      <c r="P299" s="23" t="s">
        <v>212</v>
      </c>
      <c r="Q299" s="23" t="s">
        <v>191</v>
      </c>
      <c r="R299" s="31"/>
      <c r="S299" s="31"/>
      <c r="T299" s="31"/>
      <c r="U299" s="31"/>
      <c r="V299" s="31"/>
      <c r="W299" s="31"/>
      <c r="X299" s="31"/>
      <c r="Y299" s="31"/>
      <c r="Z299" s="31"/>
      <c r="AA299" s="31"/>
      <c r="AB299" s="32"/>
      <c r="AC299" s="32"/>
      <c r="AD299" s="32"/>
    </row>
    <row r="300" spans="1:30" s="27" customFormat="1" ht="12.75" customHeight="1" x14ac:dyDescent="0.25">
      <c r="A300" s="23" t="s">
        <v>1074</v>
      </c>
      <c r="B300" s="23" t="s">
        <v>1075</v>
      </c>
      <c r="C300" s="25">
        <v>240200</v>
      </c>
      <c r="D300" s="25">
        <v>24000</v>
      </c>
      <c r="E300" s="25">
        <v>0</v>
      </c>
      <c r="F300" s="25">
        <v>15000</v>
      </c>
      <c r="G300" s="25">
        <v>0</v>
      </c>
      <c r="H300" s="25">
        <v>0</v>
      </c>
      <c r="I300" s="25">
        <v>0</v>
      </c>
      <c r="J300" s="25">
        <v>0</v>
      </c>
      <c r="K300" s="25">
        <v>0</v>
      </c>
      <c r="L300" s="25">
        <v>30300</v>
      </c>
      <c r="M300" s="25">
        <v>0</v>
      </c>
      <c r="N300" s="25">
        <v>34500</v>
      </c>
      <c r="O300" s="25">
        <v>170000</v>
      </c>
      <c r="P300" s="23" t="s">
        <v>262</v>
      </c>
      <c r="Q300" s="23" t="s">
        <v>191</v>
      </c>
      <c r="R300" s="31"/>
      <c r="S300" s="31"/>
      <c r="T300" s="31"/>
      <c r="U300" s="31"/>
      <c r="V300" s="31"/>
      <c r="W300" s="31"/>
      <c r="X300" s="31"/>
      <c r="Y300" s="31"/>
      <c r="Z300" s="31"/>
      <c r="AA300" s="31"/>
      <c r="AB300" s="32"/>
      <c r="AC300" s="32"/>
      <c r="AD300" s="32"/>
    </row>
    <row r="301" spans="1:30" s="27" customFormat="1" ht="12.75" customHeight="1" x14ac:dyDescent="0.25">
      <c r="A301" s="23" t="s">
        <v>1077</v>
      </c>
      <c r="B301" s="23" t="s">
        <v>1979</v>
      </c>
      <c r="C301" s="25">
        <v>2300</v>
      </c>
      <c r="D301" s="25">
        <v>0</v>
      </c>
      <c r="E301" s="25">
        <v>0</v>
      </c>
      <c r="F301" s="25">
        <v>0</v>
      </c>
      <c r="G301" s="25">
        <v>0</v>
      </c>
      <c r="H301" s="25">
        <v>0</v>
      </c>
      <c r="I301" s="25">
        <v>0</v>
      </c>
      <c r="J301" s="25">
        <v>0</v>
      </c>
      <c r="K301" s="25">
        <v>0</v>
      </c>
      <c r="L301" s="25">
        <v>0</v>
      </c>
      <c r="M301" s="25">
        <v>0</v>
      </c>
      <c r="N301" s="25">
        <v>0</v>
      </c>
      <c r="O301" s="25">
        <v>0</v>
      </c>
      <c r="P301" s="23" t="s">
        <v>205</v>
      </c>
      <c r="Q301" s="23" t="s">
        <v>195</v>
      </c>
      <c r="R301" s="31"/>
      <c r="S301" s="31"/>
      <c r="T301" s="31"/>
      <c r="U301" s="31"/>
      <c r="V301" s="31"/>
      <c r="W301" s="31"/>
      <c r="X301" s="31"/>
      <c r="Y301" s="31"/>
      <c r="Z301" s="31"/>
      <c r="AA301" s="31"/>
      <c r="AB301" s="32"/>
      <c r="AC301" s="32"/>
      <c r="AD301" s="32"/>
    </row>
    <row r="302" spans="1:30" s="27" customFormat="1" ht="12.75" customHeight="1" x14ac:dyDescent="0.25">
      <c r="A302" s="23" t="s">
        <v>1080</v>
      </c>
      <c r="B302" s="23" t="s">
        <v>1980</v>
      </c>
      <c r="C302" s="25">
        <v>6852</v>
      </c>
      <c r="D302" s="25">
        <v>0</v>
      </c>
      <c r="E302" s="25">
        <v>0</v>
      </c>
      <c r="F302" s="25">
        <v>0</v>
      </c>
      <c r="G302" s="25">
        <v>0</v>
      </c>
      <c r="H302" s="25">
        <v>0</v>
      </c>
      <c r="I302" s="25">
        <v>0</v>
      </c>
      <c r="J302" s="25">
        <v>0</v>
      </c>
      <c r="K302" s="25">
        <v>0</v>
      </c>
      <c r="L302" s="25">
        <v>0</v>
      </c>
      <c r="M302" s="25">
        <v>0</v>
      </c>
      <c r="N302" s="25">
        <v>0</v>
      </c>
      <c r="O302" s="25">
        <v>0</v>
      </c>
      <c r="P302" s="23" t="s">
        <v>197</v>
      </c>
      <c r="Q302" s="23" t="s">
        <v>197</v>
      </c>
      <c r="R302" s="31"/>
      <c r="S302" s="31"/>
      <c r="T302" s="31"/>
      <c r="U302" s="31"/>
      <c r="V302" s="31"/>
      <c r="W302" s="31"/>
      <c r="X302" s="31"/>
      <c r="Y302" s="31"/>
      <c r="Z302" s="31"/>
      <c r="AA302" s="31"/>
      <c r="AB302" s="32"/>
      <c r="AC302" s="32"/>
      <c r="AD302" s="32"/>
    </row>
    <row r="303" spans="1:30" s="27" customFormat="1" ht="12.75" customHeight="1" x14ac:dyDescent="0.25">
      <c r="A303" s="23" t="s">
        <v>1083</v>
      </c>
      <c r="B303" s="23" t="s">
        <v>1084</v>
      </c>
      <c r="C303" s="25">
        <v>166236</v>
      </c>
      <c r="D303" s="25">
        <v>0</v>
      </c>
      <c r="E303" s="25">
        <v>0</v>
      </c>
      <c r="F303" s="25">
        <v>0</v>
      </c>
      <c r="G303" s="25">
        <v>0</v>
      </c>
      <c r="H303" s="25">
        <v>0</v>
      </c>
      <c r="I303" s="25">
        <v>0</v>
      </c>
      <c r="J303" s="25">
        <v>3500</v>
      </c>
      <c r="K303" s="25">
        <v>0</v>
      </c>
      <c r="L303" s="25">
        <v>6426</v>
      </c>
      <c r="M303" s="25">
        <v>0</v>
      </c>
      <c r="N303" s="25">
        <v>0</v>
      </c>
      <c r="O303" s="25">
        <v>0</v>
      </c>
      <c r="P303" s="23" t="s">
        <v>372</v>
      </c>
      <c r="Q303" s="23" t="s">
        <v>191</v>
      </c>
      <c r="R303" s="31"/>
      <c r="S303" s="31"/>
      <c r="T303" s="31"/>
      <c r="U303" s="31"/>
      <c r="V303" s="31"/>
      <c r="W303" s="31"/>
      <c r="X303" s="31"/>
      <c r="Y303" s="31"/>
      <c r="Z303" s="31"/>
      <c r="AA303" s="31"/>
      <c r="AB303" s="32"/>
      <c r="AC303" s="32"/>
      <c r="AD303" s="32"/>
    </row>
    <row r="304" spans="1:30" s="27" customFormat="1" ht="12.75" customHeight="1" x14ac:dyDescent="0.25">
      <c r="A304" s="23" t="s">
        <v>1086</v>
      </c>
      <c r="B304" s="23" t="s">
        <v>1087</v>
      </c>
      <c r="C304" s="25">
        <v>18000</v>
      </c>
      <c r="D304" s="25">
        <v>4000</v>
      </c>
      <c r="E304" s="25">
        <v>0</v>
      </c>
      <c r="F304" s="25">
        <v>0</v>
      </c>
      <c r="G304" s="25">
        <v>0</v>
      </c>
      <c r="H304" s="25">
        <v>0</v>
      </c>
      <c r="I304" s="25">
        <v>0</v>
      </c>
      <c r="J304" s="25">
        <v>0</v>
      </c>
      <c r="K304" s="25">
        <v>0</v>
      </c>
      <c r="L304" s="25">
        <v>0</v>
      </c>
      <c r="M304" s="25">
        <v>0</v>
      </c>
      <c r="N304" s="25">
        <v>0</v>
      </c>
      <c r="O304" s="25">
        <v>0</v>
      </c>
      <c r="P304" s="23" t="s">
        <v>249</v>
      </c>
      <c r="Q304" s="23" t="s">
        <v>191</v>
      </c>
      <c r="R304" s="31"/>
      <c r="S304" s="31"/>
      <c r="T304" s="31"/>
      <c r="U304" s="31"/>
      <c r="V304" s="31"/>
      <c r="W304" s="31"/>
      <c r="X304" s="31"/>
      <c r="Y304" s="31"/>
      <c r="Z304" s="31"/>
      <c r="AA304" s="31"/>
      <c r="AB304" s="32"/>
      <c r="AC304" s="32"/>
      <c r="AD304" s="32"/>
    </row>
    <row r="305" spans="1:30" s="27" customFormat="1" ht="12.75" customHeight="1" x14ac:dyDescent="0.25">
      <c r="A305" s="23" t="s">
        <v>1089</v>
      </c>
      <c r="B305" s="23" t="s">
        <v>1981</v>
      </c>
      <c r="C305" s="25">
        <v>14450</v>
      </c>
      <c r="D305" s="25">
        <v>0</v>
      </c>
      <c r="E305" s="25">
        <v>0</v>
      </c>
      <c r="F305" s="25">
        <v>0</v>
      </c>
      <c r="G305" s="25">
        <v>0</v>
      </c>
      <c r="H305" s="25">
        <v>0</v>
      </c>
      <c r="I305" s="25">
        <v>0</v>
      </c>
      <c r="J305" s="25">
        <v>0</v>
      </c>
      <c r="K305" s="25">
        <v>0</v>
      </c>
      <c r="L305" s="25">
        <v>1000</v>
      </c>
      <c r="M305" s="25">
        <v>0</v>
      </c>
      <c r="N305" s="25">
        <v>1464</v>
      </c>
      <c r="O305" s="25">
        <v>0</v>
      </c>
      <c r="P305" s="23" t="s">
        <v>205</v>
      </c>
      <c r="Q305" s="23" t="s">
        <v>193</v>
      </c>
      <c r="R305" s="31"/>
      <c r="S305" s="31"/>
      <c r="T305" s="31"/>
      <c r="U305" s="31"/>
      <c r="V305" s="31"/>
      <c r="W305" s="31"/>
      <c r="X305" s="31"/>
      <c r="Y305" s="31"/>
      <c r="Z305" s="31"/>
      <c r="AA305" s="31"/>
      <c r="AB305" s="32"/>
      <c r="AC305" s="32"/>
      <c r="AD305" s="32"/>
    </row>
    <row r="306" spans="1:30" s="27" customFormat="1" ht="12.75" customHeight="1" x14ac:dyDescent="0.25">
      <c r="A306" s="23" t="s">
        <v>1092</v>
      </c>
      <c r="B306" s="23" t="s">
        <v>1093</v>
      </c>
      <c r="C306" s="25">
        <v>4850</v>
      </c>
      <c r="D306" s="25">
        <v>0</v>
      </c>
      <c r="E306" s="25">
        <v>0</v>
      </c>
      <c r="F306" s="25">
        <v>0</v>
      </c>
      <c r="G306" s="25">
        <v>0</v>
      </c>
      <c r="H306" s="25">
        <v>0</v>
      </c>
      <c r="I306" s="25">
        <v>0</v>
      </c>
      <c r="J306" s="25">
        <v>0</v>
      </c>
      <c r="K306" s="25">
        <v>0</v>
      </c>
      <c r="L306" s="25">
        <v>0</v>
      </c>
      <c r="M306" s="25">
        <v>0</v>
      </c>
      <c r="N306" s="25">
        <v>0</v>
      </c>
      <c r="O306" s="25">
        <v>0</v>
      </c>
      <c r="P306" s="23" t="s">
        <v>212</v>
      </c>
      <c r="Q306" s="23" t="s">
        <v>191</v>
      </c>
      <c r="R306" s="31"/>
      <c r="S306" s="31"/>
      <c r="T306" s="31"/>
      <c r="U306" s="31"/>
      <c r="V306" s="31"/>
      <c r="W306" s="31"/>
      <c r="X306" s="31"/>
      <c r="Y306" s="31"/>
      <c r="Z306" s="31"/>
      <c r="AA306" s="31"/>
      <c r="AB306" s="32"/>
      <c r="AC306" s="32"/>
      <c r="AD306" s="32"/>
    </row>
    <row r="307" spans="1:30" s="27" customFormat="1" ht="12.75" customHeight="1" x14ac:dyDescent="0.25">
      <c r="A307" s="23" t="s">
        <v>1830</v>
      </c>
      <c r="B307" s="23" t="s">
        <v>1831</v>
      </c>
      <c r="C307" s="25">
        <v>2270</v>
      </c>
      <c r="D307" s="25">
        <v>1000</v>
      </c>
      <c r="E307" s="25">
        <v>0</v>
      </c>
      <c r="F307" s="25">
        <v>0</v>
      </c>
      <c r="G307" s="25">
        <v>0</v>
      </c>
      <c r="H307" s="25">
        <v>0</v>
      </c>
      <c r="I307" s="25">
        <v>0</v>
      </c>
      <c r="J307" s="25">
        <v>0</v>
      </c>
      <c r="K307" s="25">
        <v>3000</v>
      </c>
      <c r="L307" s="25">
        <v>6000</v>
      </c>
      <c r="M307" s="25">
        <v>3000</v>
      </c>
      <c r="N307" s="25">
        <v>0</v>
      </c>
      <c r="O307" s="25">
        <v>0</v>
      </c>
      <c r="P307" s="23" t="s">
        <v>212</v>
      </c>
      <c r="Q307" s="23" t="s">
        <v>191</v>
      </c>
      <c r="R307" s="31"/>
      <c r="S307" s="31"/>
      <c r="T307" s="31"/>
      <c r="U307" s="31"/>
      <c r="V307" s="31"/>
      <c r="W307" s="31"/>
      <c r="X307" s="31"/>
      <c r="Y307" s="31"/>
      <c r="Z307" s="31"/>
      <c r="AA307" s="31"/>
      <c r="AB307" s="32"/>
      <c r="AC307" s="32"/>
      <c r="AD307" s="32"/>
    </row>
    <row r="308" spans="1:30" s="27" customFormat="1" ht="12.75" customHeight="1" x14ac:dyDescent="0.25">
      <c r="A308" s="23" t="s">
        <v>1098</v>
      </c>
      <c r="B308" s="23" t="s">
        <v>1099</v>
      </c>
      <c r="C308" s="25">
        <v>1201</v>
      </c>
      <c r="D308" s="25">
        <v>0</v>
      </c>
      <c r="E308" s="25">
        <v>0</v>
      </c>
      <c r="F308" s="25">
        <v>0</v>
      </c>
      <c r="G308" s="25">
        <v>0</v>
      </c>
      <c r="H308" s="25">
        <v>0</v>
      </c>
      <c r="I308" s="25">
        <v>0</v>
      </c>
      <c r="J308" s="25">
        <v>0</v>
      </c>
      <c r="K308" s="25">
        <v>0</v>
      </c>
      <c r="L308" s="25">
        <v>10000</v>
      </c>
      <c r="M308" s="25">
        <v>0</v>
      </c>
      <c r="N308" s="25">
        <v>0</v>
      </c>
      <c r="O308" s="25">
        <v>0</v>
      </c>
      <c r="P308" s="23" t="s">
        <v>212</v>
      </c>
      <c r="Q308" s="23" t="s">
        <v>191</v>
      </c>
      <c r="R308" s="31"/>
      <c r="S308" s="31"/>
      <c r="T308" s="31"/>
      <c r="U308" s="31"/>
      <c r="V308" s="31"/>
      <c r="W308" s="31"/>
      <c r="X308" s="31"/>
      <c r="Y308" s="31"/>
      <c r="Z308" s="31"/>
      <c r="AA308" s="31"/>
      <c r="AB308" s="32"/>
      <c r="AC308" s="32"/>
      <c r="AD308" s="32"/>
    </row>
    <row r="309" spans="1:30" s="27" customFormat="1" ht="12.75" customHeight="1" x14ac:dyDescent="0.25">
      <c r="A309" s="23" t="s">
        <v>1101</v>
      </c>
      <c r="B309" s="23" t="s">
        <v>1982</v>
      </c>
      <c r="C309" s="25">
        <v>1508</v>
      </c>
      <c r="D309" s="25">
        <v>0</v>
      </c>
      <c r="E309" s="25">
        <v>0</v>
      </c>
      <c r="F309" s="25">
        <v>0</v>
      </c>
      <c r="G309" s="25">
        <v>0</v>
      </c>
      <c r="H309" s="25">
        <v>0</v>
      </c>
      <c r="I309" s="25">
        <v>0</v>
      </c>
      <c r="J309" s="25">
        <v>0</v>
      </c>
      <c r="K309" s="25">
        <v>4900</v>
      </c>
      <c r="L309" s="25">
        <v>6000</v>
      </c>
      <c r="M309" s="25">
        <v>0</v>
      </c>
      <c r="N309" s="25">
        <v>0</v>
      </c>
      <c r="O309" s="25">
        <v>0</v>
      </c>
      <c r="P309" s="23" t="s">
        <v>205</v>
      </c>
      <c r="Q309" s="23" t="s">
        <v>191</v>
      </c>
      <c r="R309" s="31"/>
      <c r="S309" s="31"/>
      <c r="T309" s="31"/>
      <c r="U309" s="31"/>
      <c r="V309" s="31"/>
      <c r="W309" s="31"/>
      <c r="X309" s="31"/>
      <c r="Y309" s="31"/>
      <c r="Z309" s="31"/>
      <c r="AA309" s="31"/>
      <c r="AB309" s="32"/>
      <c r="AC309" s="32"/>
      <c r="AD309" s="32"/>
    </row>
    <row r="310" spans="1:30" s="27" customFormat="1" ht="12.75" customHeight="1" x14ac:dyDescent="0.25">
      <c r="A310" s="23" t="s">
        <v>1104</v>
      </c>
      <c r="B310" s="23" t="s">
        <v>1105</v>
      </c>
      <c r="C310" s="25">
        <v>13450</v>
      </c>
      <c r="D310" s="25">
        <v>20500</v>
      </c>
      <c r="E310" s="25">
        <v>0</v>
      </c>
      <c r="F310" s="25">
        <v>0</v>
      </c>
      <c r="G310" s="25">
        <v>0</v>
      </c>
      <c r="H310" s="25">
        <v>0</v>
      </c>
      <c r="I310" s="25">
        <v>0</v>
      </c>
      <c r="J310" s="25">
        <v>0</v>
      </c>
      <c r="K310" s="25">
        <v>0</v>
      </c>
      <c r="L310" s="25">
        <v>5000</v>
      </c>
      <c r="M310" s="25">
        <v>0</v>
      </c>
      <c r="N310" s="25">
        <v>0</v>
      </c>
      <c r="O310" s="25">
        <v>0</v>
      </c>
      <c r="P310" s="23" t="s">
        <v>212</v>
      </c>
      <c r="Q310" s="23" t="s">
        <v>191</v>
      </c>
      <c r="R310" s="31"/>
      <c r="S310" s="31"/>
      <c r="T310" s="31"/>
      <c r="U310" s="31"/>
      <c r="V310" s="31"/>
      <c r="W310" s="31"/>
      <c r="X310" s="31"/>
      <c r="Y310" s="31"/>
      <c r="Z310" s="31"/>
      <c r="AA310" s="31"/>
      <c r="AB310" s="32"/>
      <c r="AC310" s="32"/>
      <c r="AD310" s="32"/>
    </row>
    <row r="311" spans="1:30" s="27" customFormat="1" ht="12.75" customHeight="1" x14ac:dyDescent="0.25">
      <c r="A311" s="23" t="s">
        <v>1107</v>
      </c>
      <c r="B311" s="23" t="s">
        <v>1108</v>
      </c>
      <c r="C311" s="25">
        <v>3000</v>
      </c>
      <c r="D311" s="25">
        <v>10000</v>
      </c>
      <c r="E311" s="25">
        <v>0</v>
      </c>
      <c r="F311" s="25">
        <v>0</v>
      </c>
      <c r="G311" s="25">
        <v>0</v>
      </c>
      <c r="H311" s="25">
        <v>0</v>
      </c>
      <c r="I311" s="25">
        <v>0</v>
      </c>
      <c r="J311" s="25">
        <v>0</v>
      </c>
      <c r="K311" s="25">
        <v>0</v>
      </c>
      <c r="L311" s="25">
        <v>1348</v>
      </c>
      <c r="M311" s="25">
        <v>0</v>
      </c>
      <c r="N311" s="25">
        <v>0</v>
      </c>
      <c r="O311" s="25">
        <v>2000</v>
      </c>
      <c r="P311" s="23" t="s">
        <v>212</v>
      </c>
      <c r="Q311" s="23" t="s">
        <v>191</v>
      </c>
      <c r="R311" s="31"/>
      <c r="S311" s="31"/>
      <c r="T311" s="31"/>
      <c r="U311" s="31"/>
      <c r="V311" s="31"/>
      <c r="W311" s="31"/>
      <c r="X311" s="31"/>
      <c r="Y311" s="31"/>
      <c r="Z311" s="31"/>
      <c r="AA311" s="31"/>
      <c r="AB311" s="32"/>
      <c r="AC311" s="32"/>
      <c r="AD311" s="32"/>
    </row>
    <row r="312" spans="1:30" s="27" customFormat="1" ht="12.75" customHeight="1" x14ac:dyDescent="0.25">
      <c r="A312" s="23" t="s">
        <v>1110</v>
      </c>
      <c r="B312" s="23" t="s">
        <v>1983</v>
      </c>
      <c r="C312" s="25">
        <v>20882</v>
      </c>
      <c r="D312" s="25">
        <v>0</v>
      </c>
      <c r="E312" s="25">
        <v>0</v>
      </c>
      <c r="F312" s="25">
        <v>0</v>
      </c>
      <c r="G312" s="25">
        <v>0</v>
      </c>
      <c r="H312" s="25">
        <v>0</v>
      </c>
      <c r="I312" s="25">
        <v>0</v>
      </c>
      <c r="J312" s="25">
        <v>0</v>
      </c>
      <c r="K312" s="25">
        <v>0</v>
      </c>
      <c r="L312" s="25">
        <v>5844</v>
      </c>
      <c r="M312" s="25">
        <v>0</v>
      </c>
      <c r="N312" s="25">
        <v>0</v>
      </c>
      <c r="O312" s="25">
        <v>0</v>
      </c>
      <c r="P312" s="23" t="s">
        <v>205</v>
      </c>
      <c r="Q312" s="23" t="s">
        <v>193</v>
      </c>
      <c r="R312" s="31"/>
      <c r="S312" s="31"/>
      <c r="T312" s="31"/>
      <c r="U312" s="31"/>
      <c r="V312" s="31"/>
      <c r="W312" s="31"/>
      <c r="X312" s="31"/>
      <c r="Y312" s="31"/>
      <c r="Z312" s="31"/>
      <c r="AA312" s="31"/>
      <c r="AB312" s="32"/>
      <c r="AC312" s="32"/>
      <c r="AD312" s="32"/>
    </row>
    <row r="313" spans="1:30" s="27" customFormat="1" ht="12.75" customHeight="1" x14ac:dyDescent="0.25">
      <c r="A313" s="23" t="s">
        <v>1113</v>
      </c>
      <c r="B313" s="23" t="s">
        <v>1984</v>
      </c>
      <c r="C313" s="25">
        <v>5592</v>
      </c>
      <c r="D313" s="25">
        <v>0</v>
      </c>
      <c r="E313" s="25">
        <v>0</v>
      </c>
      <c r="F313" s="25">
        <v>0</v>
      </c>
      <c r="G313" s="25">
        <v>0</v>
      </c>
      <c r="H313" s="25">
        <v>0</v>
      </c>
      <c r="I313" s="25">
        <v>0</v>
      </c>
      <c r="J313" s="25">
        <v>0</v>
      </c>
      <c r="K313" s="25">
        <v>0</v>
      </c>
      <c r="L313" s="25">
        <v>2000</v>
      </c>
      <c r="M313" s="25">
        <v>0</v>
      </c>
      <c r="N313" s="25">
        <v>0</v>
      </c>
      <c r="O313" s="25">
        <v>0</v>
      </c>
      <c r="P313" s="23" t="s">
        <v>205</v>
      </c>
      <c r="Q313" s="23" t="s">
        <v>191</v>
      </c>
      <c r="R313" s="31"/>
      <c r="S313" s="31"/>
      <c r="T313" s="31"/>
      <c r="U313" s="31"/>
      <c r="V313" s="31"/>
      <c r="W313" s="31"/>
      <c r="X313" s="31"/>
      <c r="Y313" s="31"/>
      <c r="Z313" s="31"/>
      <c r="AA313" s="31"/>
      <c r="AB313" s="32"/>
      <c r="AC313" s="32"/>
      <c r="AD313" s="32"/>
    </row>
    <row r="314" spans="1:30" s="27" customFormat="1" ht="12.75" customHeight="1" x14ac:dyDescent="0.25">
      <c r="A314" s="23" t="s">
        <v>1119</v>
      </c>
      <c r="B314" s="23" t="s">
        <v>1120</v>
      </c>
      <c r="C314" s="25">
        <v>0</v>
      </c>
      <c r="D314" s="25">
        <v>0</v>
      </c>
      <c r="E314" s="25">
        <v>0</v>
      </c>
      <c r="F314" s="25">
        <v>0</v>
      </c>
      <c r="G314" s="25">
        <v>0</v>
      </c>
      <c r="H314" s="25">
        <v>0</v>
      </c>
      <c r="I314" s="25">
        <v>0</v>
      </c>
      <c r="J314" s="25">
        <v>0</v>
      </c>
      <c r="K314" s="25">
        <v>0</v>
      </c>
      <c r="L314" s="25">
        <v>29900</v>
      </c>
      <c r="M314" s="25">
        <v>0</v>
      </c>
      <c r="N314" s="25">
        <v>6000</v>
      </c>
      <c r="O314" s="25">
        <v>0</v>
      </c>
      <c r="P314" s="23" t="s">
        <v>212</v>
      </c>
      <c r="Q314" s="23" t="s">
        <v>191</v>
      </c>
      <c r="R314" s="31"/>
      <c r="S314" s="31"/>
      <c r="T314" s="31"/>
      <c r="U314" s="31"/>
      <c r="V314" s="31"/>
      <c r="W314" s="31"/>
      <c r="X314" s="31"/>
      <c r="Y314" s="31"/>
      <c r="Z314" s="31"/>
      <c r="AA314" s="31"/>
      <c r="AB314" s="32"/>
      <c r="AC314" s="32"/>
      <c r="AD314" s="32"/>
    </row>
    <row r="315" spans="1:30" s="27" customFormat="1" ht="12.75" customHeight="1" x14ac:dyDescent="0.25">
      <c r="A315" s="23" t="s">
        <v>1125</v>
      </c>
      <c r="B315" s="23" t="s">
        <v>1985</v>
      </c>
      <c r="C315" s="25">
        <v>47750</v>
      </c>
      <c r="D315" s="25">
        <v>5000</v>
      </c>
      <c r="E315" s="25">
        <v>0</v>
      </c>
      <c r="F315" s="25">
        <v>0</v>
      </c>
      <c r="G315" s="25">
        <v>0</v>
      </c>
      <c r="H315" s="25">
        <v>0</v>
      </c>
      <c r="I315" s="25">
        <v>0</v>
      </c>
      <c r="J315" s="25">
        <v>0</v>
      </c>
      <c r="K315" s="25">
        <v>0</v>
      </c>
      <c r="L315" s="25">
        <v>5000</v>
      </c>
      <c r="M315" s="25">
        <v>20000</v>
      </c>
      <c r="N315" s="25">
        <v>0</v>
      </c>
      <c r="O315" s="25">
        <v>5000</v>
      </c>
      <c r="P315" s="23" t="s">
        <v>205</v>
      </c>
      <c r="Q315" s="23" t="s">
        <v>191</v>
      </c>
      <c r="R315" s="31"/>
      <c r="S315" s="31"/>
      <c r="T315" s="31"/>
      <c r="U315" s="31"/>
      <c r="V315" s="31"/>
      <c r="W315" s="31"/>
      <c r="X315" s="31"/>
      <c r="Y315" s="31"/>
      <c r="Z315" s="31"/>
      <c r="AA315" s="31"/>
      <c r="AB315" s="32"/>
      <c r="AC315" s="32"/>
      <c r="AD315" s="32"/>
    </row>
    <row r="316" spans="1:30" s="27" customFormat="1" ht="12.75" customHeight="1" x14ac:dyDescent="0.25">
      <c r="A316" s="23" t="s">
        <v>1128</v>
      </c>
      <c r="B316" s="23" t="s">
        <v>1129</v>
      </c>
      <c r="C316" s="25">
        <v>0</v>
      </c>
      <c r="D316" s="25">
        <v>0</v>
      </c>
      <c r="E316" s="25">
        <v>0</v>
      </c>
      <c r="F316" s="25">
        <v>0</v>
      </c>
      <c r="G316" s="25">
        <v>0</v>
      </c>
      <c r="H316" s="25">
        <v>0</v>
      </c>
      <c r="I316" s="25">
        <v>0</v>
      </c>
      <c r="J316" s="25">
        <v>0</v>
      </c>
      <c r="K316" s="25">
        <v>5200</v>
      </c>
      <c r="L316" s="25">
        <v>0</v>
      </c>
      <c r="M316" s="25">
        <v>0</v>
      </c>
      <c r="N316" s="25">
        <v>0</v>
      </c>
      <c r="O316" s="25">
        <v>0</v>
      </c>
      <c r="P316" s="23" t="s">
        <v>269</v>
      </c>
      <c r="Q316" s="23" t="s">
        <v>191</v>
      </c>
      <c r="R316" s="31"/>
      <c r="S316" s="31"/>
      <c r="T316" s="31"/>
      <c r="U316" s="31"/>
      <c r="V316" s="31"/>
      <c r="W316" s="31"/>
      <c r="X316" s="31"/>
      <c r="Y316" s="31"/>
      <c r="Z316" s="31"/>
      <c r="AA316" s="31"/>
      <c r="AB316" s="32"/>
      <c r="AC316" s="32"/>
      <c r="AD316" s="32"/>
    </row>
    <row r="317" spans="1:30" s="27" customFormat="1" ht="12.75" customHeight="1" x14ac:dyDescent="0.25">
      <c r="A317" s="23" t="s">
        <v>1134</v>
      </c>
      <c r="B317" s="23" t="s">
        <v>1135</v>
      </c>
      <c r="C317" s="25">
        <v>19099</v>
      </c>
      <c r="D317" s="25">
        <v>1500</v>
      </c>
      <c r="E317" s="25">
        <v>0</v>
      </c>
      <c r="F317" s="25">
        <v>0</v>
      </c>
      <c r="G317" s="25">
        <v>0</v>
      </c>
      <c r="H317" s="25">
        <v>0</v>
      </c>
      <c r="I317" s="25">
        <v>0</v>
      </c>
      <c r="J317" s="25">
        <v>0</v>
      </c>
      <c r="K317" s="25">
        <v>0</v>
      </c>
      <c r="L317" s="25">
        <v>0</v>
      </c>
      <c r="M317" s="25">
        <v>0</v>
      </c>
      <c r="N317" s="25">
        <v>0</v>
      </c>
      <c r="O317" s="25">
        <v>0</v>
      </c>
      <c r="P317" s="23" t="s">
        <v>249</v>
      </c>
      <c r="Q317" s="23" t="s">
        <v>195</v>
      </c>
      <c r="R317" s="31"/>
      <c r="S317" s="31"/>
      <c r="T317" s="31"/>
      <c r="U317" s="31"/>
      <c r="V317" s="31"/>
      <c r="W317" s="31"/>
      <c r="X317" s="31"/>
      <c r="Y317" s="31"/>
      <c r="Z317" s="31"/>
      <c r="AA317" s="31"/>
      <c r="AB317" s="32"/>
      <c r="AC317" s="32"/>
      <c r="AD317" s="32"/>
    </row>
    <row r="318" spans="1:30" s="27" customFormat="1" ht="12.75" customHeight="1" x14ac:dyDescent="0.25">
      <c r="A318" s="23" t="s">
        <v>1137</v>
      </c>
      <c r="B318" s="23" t="s">
        <v>1138</v>
      </c>
      <c r="C318" s="25">
        <v>5204</v>
      </c>
      <c r="D318" s="25">
        <v>0</v>
      </c>
      <c r="E318" s="25">
        <v>0</v>
      </c>
      <c r="F318" s="25">
        <v>5500</v>
      </c>
      <c r="G318" s="25">
        <v>0</v>
      </c>
      <c r="H318" s="25">
        <v>0</v>
      </c>
      <c r="I318" s="25">
        <v>0</v>
      </c>
      <c r="J318" s="25">
        <v>0</v>
      </c>
      <c r="K318" s="25">
        <v>0</v>
      </c>
      <c r="L318" s="25">
        <v>6063</v>
      </c>
      <c r="M318" s="25">
        <v>0</v>
      </c>
      <c r="N318" s="25">
        <v>0</v>
      </c>
      <c r="O318" s="25">
        <v>0</v>
      </c>
      <c r="P318" s="23" t="s">
        <v>212</v>
      </c>
      <c r="Q318" s="23" t="s">
        <v>191</v>
      </c>
      <c r="R318" s="31"/>
      <c r="S318" s="31"/>
      <c r="T318" s="31"/>
      <c r="U318" s="31"/>
      <c r="V318" s="31"/>
      <c r="W318" s="31"/>
      <c r="X318" s="31"/>
      <c r="Y318" s="31"/>
      <c r="Z318" s="31"/>
      <c r="AA318" s="31"/>
      <c r="AB318" s="32"/>
      <c r="AC318" s="32"/>
      <c r="AD318" s="32"/>
    </row>
    <row r="319" spans="1:30" s="27" customFormat="1" ht="12.75" customHeight="1" x14ac:dyDescent="0.25">
      <c r="A319" s="23" t="s">
        <v>1140</v>
      </c>
      <c r="B319" s="23" t="s">
        <v>1141</v>
      </c>
      <c r="C319" s="25">
        <v>5352</v>
      </c>
      <c r="D319" s="25">
        <v>0</v>
      </c>
      <c r="E319" s="25">
        <v>0</v>
      </c>
      <c r="F319" s="25">
        <v>0</v>
      </c>
      <c r="G319" s="25">
        <v>0</v>
      </c>
      <c r="H319" s="25">
        <v>0</v>
      </c>
      <c r="I319" s="25">
        <v>0</v>
      </c>
      <c r="J319" s="25">
        <v>0</v>
      </c>
      <c r="K319" s="25">
        <v>0</v>
      </c>
      <c r="L319" s="25">
        <v>3100</v>
      </c>
      <c r="M319" s="25">
        <v>0</v>
      </c>
      <c r="N319" s="25">
        <v>0</v>
      </c>
      <c r="O319" s="25">
        <v>31000</v>
      </c>
      <c r="P319" s="23" t="s">
        <v>212</v>
      </c>
      <c r="Q319" s="23" t="s">
        <v>191</v>
      </c>
      <c r="R319" s="31"/>
      <c r="S319" s="31"/>
      <c r="T319" s="31"/>
      <c r="U319" s="31"/>
      <c r="V319" s="31"/>
      <c r="W319" s="31"/>
      <c r="X319" s="31"/>
      <c r="Y319" s="31"/>
      <c r="Z319" s="31"/>
      <c r="AA319" s="31"/>
      <c r="AB319" s="32"/>
      <c r="AC319" s="32"/>
      <c r="AD319" s="32"/>
    </row>
    <row r="320" spans="1:30" s="27" customFormat="1" ht="12.75" customHeight="1" x14ac:dyDescent="0.25">
      <c r="A320" s="23" t="s">
        <v>1146</v>
      </c>
      <c r="B320" s="23" t="s">
        <v>1147</v>
      </c>
      <c r="C320" s="25">
        <v>184716</v>
      </c>
      <c r="D320" s="25">
        <v>53000</v>
      </c>
      <c r="E320" s="25">
        <v>0</v>
      </c>
      <c r="F320" s="25">
        <v>0</v>
      </c>
      <c r="G320" s="25">
        <v>0</v>
      </c>
      <c r="H320" s="25">
        <v>0</v>
      </c>
      <c r="I320" s="25">
        <v>0</v>
      </c>
      <c r="J320" s="25">
        <v>5648</v>
      </c>
      <c r="K320" s="25">
        <v>0</v>
      </c>
      <c r="L320" s="25">
        <v>0</v>
      </c>
      <c r="M320" s="25">
        <v>0</v>
      </c>
      <c r="N320" s="25">
        <v>0</v>
      </c>
      <c r="O320" s="25">
        <v>70500</v>
      </c>
      <c r="P320" s="23" t="s">
        <v>372</v>
      </c>
      <c r="Q320" s="23" t="s">
        <v>191</v>
      </c>
      <c r="R320" s="31"/>
      <c r="S320" s="31"/>
      <c r="T320" s="31"/>
      <c r="U320" s="31"/>
      <c r="V320" s="31"/>
      <c r="W320" s="31"/>
      <c r="X320" s="31"/>
      <c r="Y320" s="31"/>
      <c r="Z320" s="31"/>
      <c r="AA320" s="31"/>
      <c r="AB320" s="32"/>
      <c r="AC320" s="32"/>
      <c r="AD320" s="32"/>
    </row>
    <row r="321" spans="1:30" s="27" customFormat="1" ht="12.75" customHeight="1" x14ac:dyDescent="0.25">
      <c r="A321" s="23" t="s">
        <v>1149</v>
      </c>
      <c r="B321" s="23" t="s">
        <v>1987</v>
      </c>
      <c r="C321" s="25">
        <v>0</v>
      </c>
      <c r="D321" s="25">
        <v>0</v>
      </c>
      <c r="E321" s="25">
        <v>0</v>
      </c>
      <c r="F321" s="25">
        <v>0</v>
      </c>
      <c r="G321" s="25">
        <v>0</v>
      </c>
      <c r="H321" s="25">
        <v>0</v>
      </c>
      <c r="I321" s="25">
        <v>0</v>
      </c>
      <c r="J321" s="25">
        <v>0</v>
      </c>
      <c r="K321" s="25">
        <v>0</v>
      </c>
      <c r="L321" s="25">
        <v>0</v>
      </c>
      <c r="M321" s="25">
        <v>0</v>
      </c>
      <c r="N321" s="25">
        <v>0</v>
      </c>
      <c r="O321" s="25">
        <v>9074</v>
      </c>
      <c r="P321" s="23" t="s">
        <v>249</v>
      </c>
      <c r="Q321" s="23" t="s">
        <v>191</v>
      </c>
      <c r="R321" s="31"/>
      <c r="S321" s="31"/>
      <c r="T321" s="31"/>
      <c r="U321" s="31"/>
      <c r="V321" s="31"/>
      <c r="W321" s="31"/>
      <c r="X321" s="31"/>
      <c r="Y321" s="31"/>
      <c r="Z321" s="31"/>
      <c r="AA321" s="31"/>
      <c r="AB321" s="32"/>
      <c r="AC321" s="32"/>
      <c r="AD321" s="32"/>
    </row>
    <row r="322" spans="1:30" s="27" customFormat="1" ht="12.75" customHeight="1" x14ac:dyDescent="0.25">
      <c r="A322" s="23" t="s">
        <v>1152</v>
      </c>
      <c r="B322" s="23" t="s">
        <v>1153</v>
      </c>
      <c r="C322" s="25">
        <v>11555</v>
      </c>
      <c r="D322" s="25">
        <v>0</v>
      </c>
      <c r="E322" s="25">
        <v>0</v>
      </c>
      <c r="F322" s="25">
        <v>0</v>
      </c>
      <c r="G322" s="25">
        <v>0</v>
      </c>
      <c r="H322" s="25">
        <v>0</v>
      </c>
      <c r="I322" s="25">
        <v>0</v>
      </c>
      <c r="J322" s="25">
        <v>0</v>
      </c>
      <c r="K322" s="25">
        <v>3500</v>
      </c>
      <c r="L322" s="25">
        <v>0</v>
      </c>
      <c r="M322" s="25">
        <v>32</v>
      </c>
      <c r="N322" s="25">
        <v>0</v>
      </c>
      <c r="O322" s="25">
        <v>0</v>
      </c>
      <c r="P322" s="23" t="s">
        <v>249</v>
      </c>
      <c r="Q322" s="23" t="s">
        <v>191</v>
      </c>
      <c r="R322" s="31"/>
      <c r="S322" s="31"/>
      <c r="T322" s="31"/>
      <c r="U322" s="31"/>
      <c r="V322" s="31"/>
      <c r="W322" s="31"/>
      <c r="X322" s="31"/>
      <c r="Y322" s="31"/>
      <c r="Z322" s="31"/>
      <c r="AA322" s="31"/>
      <c r="AB322" s="32"/>
      <c r="AC322" s="32"/>
      <c r="AD322" s="32"/>
    </row>
    <row r="323" spans="1:30" s="27" customFormat="1" ht="12.75" customHeight="1" x14ac:dyDescent="0.25">
      <c r="A323" s="23" t="s">
        <v>1155</v>
      </c>
      <c r="B323" s="23" t="s">
        <v>1156</v>
      </c>
      <c r="C323" s="25">
        <v>29750</v>
      </c>
      <c r="D323" s="25">
        <v>0</v>
      </c>
      <c r="E323" s="25">
        <v>0</v>
      </c>
      <c r="F323" s="25">
        <v>0</v>
      </c>
      <c r="G323" s="25">
        <v>0</v>
      </c>
      <c r="H323" s="25">
        <v>0</v>
      </c>
      <c r="I323" s="25">
        <v>0</v>
      </c>
      <c r="J323" s="25">
        <v>0</v>
      </c>
      <c r="K323" s="25">
        <v>0</v>
      </c>
      <c r="L323" s="25">
        <v>13700</v>
      </c>
      <c r="M323" s="25">
        <v>0</v>
      </c>
      <c r="N323" s="25">
        <v>60259</v>
      </c>
      <c r="O323" s="25">
        <v>0</v>
      </c>
      <c r="P323" s="23" t="s">
        <v>212</v>
      </c>
      <c r="Q323" s="23" t="s">
        <v>191</v>
      </c>
      <c r="R323" s="31"/>
      <c r="S323" s="31"/>
      <c r="T323" s="31"/>
      <c r="U323" s="31"/>
      <c r="V323" s="31"/>
      <c r="W323" s="31"/>
      <c r="X323" s="31"/>
      <c r="Y323" s="31"/>
      <c r="Z323" s="31"/>
      <c r="AA323" s="31"/>
      <c r="AB323" s="32"/>
      <c r="AC323" s="32"/>
      <c r="AD323" s="32"/>
    </row>
    <row r="324" spans="1:30" s="27" customFormat="1" ht="12.75" customHeight="1" x14ac:dyDescent="0.25">
      <c r="A324" s="23" t="s">
        <v>1158</v>
      </c>
      <c r="B324" s="23" t="s">
        <v>1159</v>
      </c>
      <c r="C324" s="25">
        <v>19508</v>
      </c>
      <c r="D324" s="25">
        <v>0</v>
      </c>
      <c r="E324" s="25">
        <v>0</v>
      </c>
      <c r="F324" s="25">
        <v>0</v>
      </c>
      <c r="G324" s="25">
        <v>0</v>
      </c>
      <c r="H324" s="25">
        <v>0</v>
      </c>
      <c r="I324" s="25">
        <v>0</v>
      </c>
      <c r="J324" s="25">
        <v>0</v>
      </c>
      <c r="K324" s="25">
        <v>0</v>
      </c>
      <c r="L324" s="25">
        <v>16172</v>
      </c>
      <c r="M324" s="25">
        <v>0</v>
      </c>
      <c r="N324" s="25">
        <v>15723</v>
      </c>
      <c r="O324" s="25">
        <v>0</v>
      </c>
      <c r="P324" s="23" t="s">
        <v>372</v>
      </c>
      <c r="Q324" s="23" t="s">
        <v>191</v>
      </c>
      <c r="R324" s="31"/>
      <c r="S324" s="31"/>
      <c r="T324" s="31"/>
      <c r="U324" s="31"/>
      <c r="V324" s="31"/>
      <c r="W324" s="31"/>
      <c r="X324" s="31"/>
      <c r="Y324" s="31"/>
      <c r="Z324" s="31"/>
      <c r="AA324" s="31"/>
      <c r="AB324" s="32"/>
      <c r="AC324" s="32"/>
      <c r="AD324" s="32"/>
    </row>
    <row r="325" spans="1:30" s="27" customFormat="1" ht="12.75" customHeight="1" x14ac:dyDescent="0.25">
      <c r="A325" s="23" t="s">
        <v>1164</v>
      </c>
      <c r="B325" s="23" t="s">
        <v>1165</v>
      </c>
      <c r="C325" s="25">
        <v>4680</v>
      </c>
      <c r="D325" s="25">
        <v>0</v>
      </c>
      <c r="E325" s="25">
        <v>0</v>
      </c>
      <c r="F325" s="25">
        <v>0</v>
      </c>
      <c r="G325" s="25">
        <v>0</v>
      </c>
      <c r="H325" s="25">
        <v>0</v>
      </c>
      <c r="I325" s="25">
        <v>0</v>
      </c>
      <c r="J325" s="25">
        <v>0</v>
      </c>
      <c r="K325" s="25">
        <v>0</v>
      </c>
      <c r="L325" s="25">
        <v>0</v>
      </c>
      <c r="M325" s="25">
        <v>7700</v>
      </c>
      <c r="N325" s="25">
        <v>2000</v>
      </c>
      <c r="O325" s="25">
        <v>0</v>
      </c>
      <c r="P325" s="23" t="s">
        <v>249</v>
      </c>
      <c r="Q325" s="23" t="s">
        <v>191</v>
      </c>
      <c r="R325" s="31"/>
      <c r="S325" s="31"/>
      <c r="T325" s="31"/>
      <c r="U325" s="31"/>
      <c r="V325" s="31"/>
      <c r="W325" s="31"/>
      <c r="X325" s="31"/>
      <c r="Y325" s="31"/>
      <c r="Z325" s="31"/>
      <c r="AA325" s="31"/>
      <c r="AB325" s="32"/>
      <c r="AC325" s="32"/>
      <c r="AD325" s="32"/>
    </row>
    <row r="326" spans="1:30" s="27" customFormat="1" ht="12.75" customHeight="1" x14ac:dyDescent="0.25">
      <c r="A326" s="23" t="s">
        <v>1167</v>
      </c>
      <c r="B326" s="23" t="s">
        <v>1988</v>
      </c>
      <c r="C326" s="25">
        <v>0</v>
      </c>
      <c r="D326" s="25">
        <v>0</v>
      </c>
      <c r="E326" s="25">
        <v>0</v>
      </c>
      <c r="F326" s="25">
        <v>10000</v>
      </c>
      <c r="G326" s="25">
        <v>0</v>
      </c>
      <c r="H326" s="25">
        <v>0</v>
      </c>
      <c r="I326" s="25">
        <v>1544</v>
      </c>
      <c r="J326" s="25">
        <v>412676</v>
      </c>
      <c r="K326" s="25">
        <v>0</v>
      </c>
      <c r="L326" s="25">
        <v>28800</v>
      </c>
      <c r="M326" s="25">
        <v>0</v>
      </c>
      <c r="N326" s="25">
        <v>12945</v>
      </c>
      <c r="O326" s="25">
        <v>93250</v>
      </c>
      <c r="P326" s="23" t="s">
        <v>205</v>
      </c>
      <c r="Q326" s="23" t="s">
        <v>191</v>
      </c>
      <c r="R326" s="31"/>
      <c r="S326" s="31"/>
      <c r="T326" s="31"/>
      <c r="U326" s="31"/>
      <c r="V326" s="31"/>
      <c r="W326" s="31"/>
      <c r="X326" s="31"/>
      <c r="Y326" s="31"/>
      <c r="Z326" s="31"/>
      <c r="AA326" s="31"/>
      <c r="AB326" s="32"/>
      <c r="AC326" s="32"/>
      <c r="AD326" s="32"/>
    </row>
    <row r="327" spans="1:30" s="27" customFormat="1" ht="12.75" customHeight="1" x14ac:dyDescent="0.25">
      <c r="A327" s="23" t="s">
        <v>1173</v>
      </c>
      <c r="B327" s="23" t="s">
        <v>1174</v>
      </c>
      <c r="C327" s="25">
        <v>10043</v>
      </c>
      <c r="D327" s="25">
        <v>0</v>
      </c>
      <c r="E327" s="25">
        <v>0</v>
      </c>
      <c r="F327" s="25">
        <v>0</v>
      </c>
      <c r="G327" s="25">
        <v>0</v>
      </c>
      <c r="H327" s="25">
        <v>0</v>
      </c>
      <c r="I327" s="25">
        <v>0</v>
      </c>
      <c r="J327" s="25">
        <v>0</v>
      </c>
      <c r="K327" s="25">
        <v>0</v>
      </c>
      <c r="L327" s="25">
        <v>0</v>
      </c>
      <c r="M327" s="25">
        <v>0</v>
      </c>
      <c r="N327" s="25">
        <v>0</v>
      </c>
      <c r="O327" s="25">
        <v>0</v>
      </c>
      <c r="P327" s="23" t="s">
        <v>249</v>
      </c>
      <c r="Q327" s="23" t="s">
        <v>191</v>
      </c>
      <c r="R327" s="31"/>
      <c r="S327" s="31"/>
      <c r="T327" s="31"/>
      <c r="U327" s="31"/>
      <c r="V327" s="31"/>
      <c r="W327" s="31"/>
      <c r="X327" s="31"/>
      <c r="Y327" s="31"/>
      <c r="Z327" s="31"/>
      <c r="AA327" s="31"/>
      <c r="AB327" s="32"/>
      <c r="AC327" s="32"/>
      <c r="AD327" s="32"/>
    </row>
    <row r="328" spans="1:30" s="27" customFormat="1" ht="12.75" customHeight="1" x14ac:dyDescent="0.25">
      <c r="A328" s="23" t="s">
        <v>1176</v>
      </c>
      <c r="B328" s="23" t="s">
        <v>1177</v>
      </c>
      <c r="C328" s="25">
        <v>38660</v>
      </c>
      <c r="D328" s="25">
        <v>27400</v>
      </c>
      <c r="E328" s="25">
        <v>0</v>
      </c>
      <c r="F328" s="25">
        <v>0</v>
      </c>
      <c r="G328" s="25">
        <v>0</v>
      </c>
      <c r="H328" s="25">
        <v>0</v>
      </c>
      <c r="I328" s="25">
        <v>0</v>
      </c>
      <c r="J328" s="25">
        <v>0</v>
      </c>
      <c r="K328" s="25">
        <v>0</v>
      </c>
      <c r="L328" s="25">
        <v>0</v>
      </c>
      <c r="M328" s="25">
        <v>0</v>
      </c>
      <c r="N328" s="25">
        <v>0</v>
      </c>
      <c r="O328" s="25">
        <v>7500</v>
      </c>
      <c r="P328" s="23" t="s">
        <v>212</v>
      </c>
      <c r="Q328" s="23" t="s">
        <v>191</v>
      </c>
      <c r="R328" s="31"/>
      <c r="S328" s="31"/>
      <c r="T328" s="31"/>
      <c r="U328" s="31"/>
      <c r="V328" s="31"/>
      <c r="W328" s="31"/>
      <c r="X328" s="31"/>
      <c r="Y328" s="31"/>
      <c r="Z328" s="31"/>
      <c r="AA328" s="31"/>
      <c r="AB328" s="32"/>
      <c r="AC328" s="32"/>
      <c r="AD328" s="32"/>
    </row>
    <row r="329" spans="1:30" s="27" customFormat="1" ht="12.75" customHeight="1" x14ac:dyDescent="0.25">
      <c r="A329" s="23" t="s">
        <v>1182</v>
      </c>
      <c r="B329" s="23" t="s">
        <v>1183</v>
      </c>
      <c r="C329" s="25">
        <v>33000</v>
      </c>
      <c r="D329" s="25">
        <v>0</v>
      </c>
      <c r="E329" s="25">
        <v>0</v>
      </c>
      <c r="F329" s="25">
        <v>0</v>
      </c>
      <c r="G329" s="25">
        <v>0</v>
      </c>
      <c r="H329" s="25">
        <v>0</v>
      </c>
      <c r="I329" s="25">
        <v>0</v>
      </c>
      <c r="J329" s="25">
        <v>0</v>
      </c>
      <c r="K329" s="25">
        <v>0</v>
      </c>
      <c r="L329" s="25">
        <v>46450</v>
      </c>
      <c r="M329" s="25">
        <v>0</v>
      </c>
      <c r="N329" s="25">
        <v>0</v>
      </c>
      <c r="O329" s="25">
        <v>1500</v>
      </c>
      <c r="P329" s="23" t="s">
        <v>372</v>
      </c>
      <c r="Q329" s="23" t="s">
        <v>191</v>
      </c>
      <c r="R329" s="31"/>
      <c r="S329" s="31"/>
      <c r="T329" s="31"/>
      <c r="U329" s="31"/>
      <c r="V329" s="31"/>
      <c r="W329" s="31"/>
      <c r="X329" s="31"/>
      <c r="Y329" s="31"/>
      <c r="Z329" s="31"/>
      <c r="AA329" s="31"/>
      <c r="AB329" s="32"/>
      <c r="AC329" s="32"/>
      <c r="AD329" s="32"/>
    </row>
    <row r="330" spans="1:30" s="27" customFormat="1" ht="12.75" customHeight="1" x14ac:dyDescent="0.25">
      <c r="A330" s="23" t="s">
        <v>1185</v>
      </c>
      <c r="B330" s="23" t="s">
        <v>1989</v>
      </c>
      <c r="C330" s="25">
        <v>3550</v>
      </c>
      <c r="D330" s="25">
        <v>2000</v>
      </c>
      <c r="E330" s="25">
        <v>0</v>
      </c>
      <c r="F330" s="25">
        <v>0</v>
      </c>
      <c r="G330" s="25">
        <v>0</v>
      </c>
      <c r="H330" s="25">
        <v>0</v>
      </c>
      <c r="I330" s="25">
        <v>0</v>
      </c>
      <c r="J330" s="25">
        <v>0</v>
      </c>
      <c r="K330" s="25">
        <v>0</v>
      </c>
      <c r="L330" s="25">
        <v>0</v>
      </c>
      <c r="M330" s="25">
        <v>0</v>
      </c>
      <c r="N330" s="25">
        <v>0</v>
      </c>
      <c r="O330" s="25">
        <v>1500</v>
      </c>
      <c r="P330" s="23" t="s">
        <v>249</v>
      </c>
      <c r="Q330" s="23" t="s">
        <v>191</v>
      </c>
      <c r="R330" s="31"/>
      <c r="S330" s="31"/>
      <c r="T330" s="31"/>
      <c r="U330" s="31"/>
      <c r="V330" s="31"/>
      <c r="W330" s="31"/>
      <c r="X330" s="31"/>
      <c r="Y330" s="31"/>
      <c r="Z330" s="31"/>
      <c r="AA330" s="31"/>
      <c r="AB330" s="32"/>
      <c r="AC330" s="32"/>
      <c r="AD330" s="32"/>
    </row>
    <row r="331" spans="1:30" s="27" customFormat="1" ht="12.75" customHeight="1" x14ac:dyDescent="0.25">
      <c r="A331" s="23" t="s">
        <v>1188</v>
      </c>
      <c r="B331" s="23" t="s">
        <v>1189</v>
      </c>
      <c r="C331" s="25">
        <v>183</v>
      </c>
      <c r="D331" s="25">
        <v>0</v>
      </c>
      <c r="E331" s="25">
        <v>0</v>
      </c>
      <c r="F331" s="25">
        <v>0</v>
      </c>
      <c r="G331" s="25">
        <v>0</v>
      </c>
      <c r="H331" s="25">
        <v>0</v>
      </c>
      <c r="I331" s="25">
        <v>0</v>
      </c>
      <c r="J331" s="25">
        <v>0</v>
      </c>
      <c r="K331" s="25">
        <v>0</v>
      </c>
      <c r="L331" s="25">
        <v>2150</v>
      </c>
      <c r="M331" s="25">
        <v>0</v>
      </c>
      <c r="N331" s="25">
        <v>0</v>
      </c>
      <c r="O331" s="25">
        <v>0</v>
      </c>
      <c r="P331" s="23" t="s">
        <v>249</v>
      </c>
      <c r="Q331" s="23" t="s">
        <v>191</v>
      </c>
      <c r="R331" s="31"/>
      <c r="S331" s="31"/>
      <c r="T331" s="31"/>
      <c r="U331" s="31"/>
      <c r="V331" s="31"/>
      <c r="W331" s="31"/>
      <c r="X331" s="31"/>
      <c r="Y331" s="31"/>
      <c r="Z331" s="31"/>
      <c r="AA331" s="31"/>
      <c r="AB331" s="32"/>
      <c r="AC331" s="32"/>
      <c r="AD331" s="32"/>
    </row>
    <row r="332" spans="1:30" s="27" customFormat="1" ht="12.75" customHeight="1" x14ac:dyDescent="0.25">
      <c r="A332" s="23" t="s">
        <v>1191</v>
      </c>
      <c r="B332" s="23" t="s">
        <v>1192</v>
      </c>
      <c r="C332" s="25">
        <v>14480</v>
      </c>
      <c r="D332" s="25">
        <v>6000</v>
      </c>
      <c r="E332" s="25">
        <v>0</v>
      </c>
      <c r="F332" s="25">
        <v>6000</v>
      </c>
      <c r="G332" s="25">
        <v>0</v>
      </c>
      <c r="H332" s="25">
        <v>0</v>
      </c>
      <c r="I332" s="25">
        <v>0</v>
      </c>
      <c r="J332" s="25">
        <v>0</v>
      </c>
      <c r="K332" s="25">
        <v>0</v>
      </c>
      <c r="L332" s="25">
        <v>6200</v>
      </c>
      <c r="M332" s="25">
        <v>0</v>
      </c>
      <c r="N332" s="25">
        <v>139</v>
      </c>
      <c r="O332" s="25">
        <v>1000</v>
      </c>
      <c r="P332" s="23" t="s">
        <v>212</v>
      </c>
      <c r="Q332" s="23" t="s">
        <v>191</v>
      </c>
      <c r="R332" s="31"/>
      <c r="S332" s="31"/>
      <c r="T332" s="31"/>
      <c r="U332" s="31"/>
      <c r="V332" s="31"/>
      <c r="W332" s="31"/>
      <c r="X332" s="31"/>
      <c r="Y332" s="31"/>
      <c r="Z332" s="31"/>
      <c r="AA332" s="31"/>
      <c r="AB332" s="32"/>
      <c r="AC332" s="32"/>
      <c r="AD332" s="32"/>
    </row>
    <row r="333" spans="1:30" s="27" customFormat="1" ht="12.75" customHeight="1" x14ac:dyDescent="0.25">
      <c r="A333" s="23" t="s">
        <v>1194</v>
      </c>
      <c r="B333" s="23" t="s">
        <v>1195</v>
      </c>
      <c r="C333" s="25">
        <v>1132</v>
      </c>
      <c r="D333" s="25">
        <v>0</v>
      </c>
      <c r="E333" s="25">
        <v>0</v>
      </c>
      <c r="F333" s="25">
        <v>0</v>
      </c>
      <c r="G333" s="25">
        <v>0</v>
      </c>
      <c r="H333" s="25">
        <v>0</v>
      </c>
      <c r="I333" s="25">
        <v>0</v>
      </c>
      <c r="J333" s="25">
        <v>0</v>
      </c>
      <c r="K333" s="25">
        <v>0</v>
      </c>
      <c r="L333" s="25">
        <v>0</v>
      </c>
      <c r="M333" s="25">
        <v>0</v>
      </c>
      <c r="N333" s="25">
        <v>0</v>
      </c>
      <c r="O333" s="25">
        <v>1500</v>
      </c>
      <c r="P333" s="23" t="s">
        <v>212</v>
      </c>
      <c r="Q333" s="23" t="s">
        <v>191</v>
      </c>
      <c r="R333" s="31"/>
      <c r="S333" s="31"/>
      <c r="T333" s="31"/>
      <c r="U333" s="31"/>
      <c r="V333" s="31"/>
      <c r="W333" s="31"/>
      <c r="X333" s="31"/>
      <c r="Y333" s="31"/>
      <c r="Z333" s="31"/>
      <c r="AA333" s="31"/>
      <c r="AB333" s="32"/>
      <c r="AC333" s="32"/>
      <c r="AD333" s="32"/>
    </row>
    <row r="334" spans="1:30" s="27" customFormat="1" ht="12.75" customHeight="1" x14ac:dyDescent="0.25">
      <c r="A334" s="23" t="s">
        <v>1197</v>
      </c>
      <c r="B334" s="23" t="s">
        <v>1198</v>
      </c>
      <c r="C334" s="25">
        <v>10000</v>
      </c>
      <c r="D334" s="25">
        <v>8000</v>
      </c>
      <c r="E334" s="25">
        <v>0</v>
      </c>
      <c r="F334" s="25">
        <v>3500</v>
      </c>
      <c r="G334" s="25">
        <v>0</v>
      </c>
      <c r="H334" s="25">
        <v>0</v>
      </c>
      <c r="I334" s="25">
        <v>0</v>
      </c>
      <c r="J334" s="25">
        <v>0</v>
      </c>
      <c r="K334" s="25">
        <v>0</v>
      </c>
      <c r="L334" s="25">
        <v>26261</v>
      </c>
      <c r="M334" s="25">
        <v>0</v>
      </c>
      <c r="N334" s="25">
        <v>45884</v>
      </c>
      <c r="O334" s="25">
        <v>25000</v>
      </c>
      <c r="P334" s="23" t="s">
        <v>269</v>
      </c>
      <c r="Q334" s="23" t="s">
        <v>191</v>
      </c>
      <c r="R334" s="31"/>
      <c r="S334" s="31"/>
      <c r="T334" s="31"/>
      <c r="U334" s="31"/>
      <c r="V334" s="31"/>
      <c r="W334" s="31"/>
      <c r="X334" s="31"/>
      <c r="Y334" s="31"/>
      <c r="Z334" s="31"/>
      <c r="AA334" s="31"/>
      <c r="AB334" s="32"/>
      <c r="AC334" s="32"/>
      <c r="AD334" s="32"/>
    </row>
    <row r="335" spans="1:30" s="27" customFormat="1" ht="12.75" customHeight="1" x14ac:dyDescent="0.25">
      <c r="A335" s="23" t="s">
        <v>1200</v>
      </c>
      <c r="B335" s="23" t="s">
        <v>1990</v>
      </c>
      <c r="C335" s="25">
        <v>14299</v>
      </c>
      <c r="D335" s="25">
        <v>0</v>
      </c>
      <c r="E335" s="25">
        <v>0</v>
      </c>
      <c r="F335" s="25">
        <v>0</v>
      </c>
      <c r="G335" s="25">
        <v>0</v>
      </c>
      <c r="H335" s="25">
        <v>0</v>
      </c>
      <c r="I335" s="25">
        <v>0</v>
      </c>
      <c r="J335" s="25">
        <v>0</v>
      </c>
      <c r="K335" s="25">
        <v>0</v>
      </c>
      <c r="L335" s="25">
        <v>7100</v>
      </c>
      <c r="M335" s="25">
        <v>207181</v>
      </c>
      <c r="N335" s="25">
        <v>1000</v>
      </c>
      <c r="O335" s="25">
        <v>17500</v>
      </c>
      <c r="P335" s="23" t="s">
        <v>205</v>
      </c>
      <c r="Q335" s="23" t="s">
        <v>193</v>
      </c>
      <c r="R335" s="31"/>
      <c r="S335" s="31"/>
      <c r="T335" s="31"/>
      <c r="U335" s="31"/>
      <c r="V335" s="31"/>
      <c r="W335" s="31"/>
      <c r="X335" s="31"/>
      <c r="Y335" s="31"/>
      <c r="Z335" s="31"/>
      <c r="AA335" s="31"/>
      <c r="AB335" s="32"/>
      <c r="AC335" s="32"/>
      <c r="AD335" s="32"/>
    </row>
    <row r="336" spans="1:30" s="27" customFormat="1" ht="12.75" customHeight="1" x14ac:dyDescent="0.25">
      <c r="A336" s="23" t="s">
        <v>1203</v>
      </c>
      <c r="B336" s="23" t="s">
        <v>1204</v>
      </c>
      <c r="C336" s="25">
        <v>26990</v>
      </c>
      <c r="D336" s="25">
        <v>18500</v>
      </c>
      <c r="E336" s="25">
        <v>0</v>
      </c>
      <c r="F336" s="25">
        <v>0</v>
      </c>
      <c r="G336" s="25">
        <v>0</v>
      </c>
      <c r="H336" s="25">
        <v>0</v>
      </c>
      <c r="I336" s="25">
        <v>0</v>
      </c>
      <c r="J336" s="25">
        <v>0</v>
      </c>
      <c r="K336" s="25">
        <v>0</v>
      </c>
      <c r="L336" s="25">
        <v>20360</v>
      </c>
      <c r="M336" s="25">
        <v>8000</v>
      </c>
      <c r="N336" s="25">
        <v>0</v>
      </c>
      <c r="O336" s="25">
        <v>2500</v>
      </c>
      <c r="P336" s="23" t="s">
        <v>212</v>
      </c>
      <c r="Q336" s="23" t="s">
        <v>191</v>
      </c>
      <c r="R336" s="31"/>
      <c r="S336" s="31"/>
      <c r="T336" s="31"/>
      <c r="U336" s="31"/>
      <c r="V336" s="31"/>
      <c r="W336" s="31"/>
      <c r="X336" s="31"/>
      <c r="Y336" s="31"/>
      <c r="Z336" s="31"/>
      <c r="AA336" s="31"/>
      <c r="AB336" s="32"/>
      <c r="AC336" s="32"/>
      <c r="AD336" s="32"/>
    </row>
    <row r="337" spans="1:30" s="27" customFormat="1" ht="12.75" customHeight="1" x14ac:dyDescent="0.25">
      <c r="A337" s="23" t="s">
        <v>1206</v>
      </c>
      <c r="B337" s="23" t="s">
        <v>1207</v>
      </c>
      <c r="C337" s="25">
        <v>89800</v>
      </c>
      <c r="D337" s="25">
        <v>0</v>
      </c>
      <c r="E337" s="25">
        <v>0</v>
      </c>
      <c r="F337" s="25">
        <v>0</v>
      </c>
      <c r="G337" s="25">
        <v>0</v>
      </c>
      <c r="H337" s="25">
        <v>0</v>
      </c>
      <c r="I337" s="25">
        <v>0</v>
      </c>
      <c r="J337" s="25">
        <v>0</v>
      </c>
      <c r="K337" s="25">
        <v>0</v>
      </c>
      <c r="L337" s="25">
        <v>53622</v>
      </c>
      <c r="M337" s="25">
        <v>56296</v>
      </c>
      <c r="N337" s="25">
        <v>0</v>
      </c>
      <c r="O337" s="25">
        <v>165000</v>
      </c>
      <c r="P337" s="23" t="s">
        <v>372</v>
      </c>
      <c r="Q337" s="23" t="s">
        <v>191</v>
      </c>
      <c r="R337" s="31"/>
      <c r="S337" s="31"/>
      <c r="T337" s="31"/>
      <c r="U337" s="31"/>
      <c r="V337" s="31"/>
      <c r="W337" s="31"/>
      <c r="X337" s="31"/>
      <c r="Y337" s="31"/>
      <c r="Z337" s="31"/>
      <c r="AA337" s="31"/>
      <c r="AB337" s="32"/>
      <c r="AC337" s="32"/>
      <c r="AD337" s="32"/>
    </row>
    <row r="338" spans="1:30" s="27" customFormat="1" ht="12.75" customHeight="1" x14ac:dyDescent="0.25">
      <c r="A338" s="23" t="s">
        <v>1212</v>
      </c>
      <c r="B338" s="23" t="s">
        <v>1991</v>
      </c>
      <c r="C338" s="25">
        <v>49615</v>
      </c>
      <c r="D338" s="25">
        <v>19000</v>
      </c>
      <c r="E338" s="25">
        <v>0</v>
      </c>
      <c r="F338" s="25">
        <v>0</v>
      </c>
      <c r="G338" s="25">
        <v>0</v>
      </c>
      <c r="H338" s="25">
        <v>0</v>
      </c>
      <c r="I338" s="25">
        <v>0</v>
      </c>
      <c r="J338" s="25">
        <v>0</v>
      </c>
      <c r="K338" s="25">
        <v>0</v>
      </c>
      <c r="L338" s="25">
        <v>0</v>
      </c>
      <c r="M338" s="25">
        <v>0</v>
      </c>
      <c r="N338" s="25">
        <v>0</v>
      </c>
      <c r="O338" s="25">
        <v>0</v>
      </c>
      <c r="P338" s="23" t="s">
        <v>205</v>
      </c>
      <c r="Q338" s="23" t="s">
        <v>195</v>
      </c>
      <c r="R338" s="31"/>
      <c r="S338" s="31"/>
      <c r="T338" s="31"/>
      <c r="U338" s="31"/>
      <c r="V338" s="31"/>
      <c r="W338" s="31"/>
      <c r="X338" s="31"/>
      <c r="Y338" s="31"/>
      <c r="Z338" s="31"/>
      <c r="AA338" s="31"/>
      <c r="AB338" s="32"/>
      <c r="AC338" s="32"/>
      <c r="AD338" s="32"/>
    </row>
    <row r="339" spans="1:30" s="27" customFormat="1" ht="12.75" customHeight="1" x14ac:dyDescent="0.25">
      <c r="A339" s="23" t="s">
        <v>1215</v>
      </c>
      <c r="B339" s="23" t="s">
        <v>1216</v>
      </c>
      <c r="C339" s="25">
        <v>4000</v>
      </c>
      <c r="D339" s="25">
        <v>3500</v>
      </c>
      <c r="E339" s="25">
        <v>0</v>
      </c>
      <c r="F339" s="25">
        <v>0</v>
      </c>
      <c r="G339" s="25">
        <v>0</v>
      </c>
      <c r="H339" s="25">
        <v>0</v>
      </c>
      <c r="I339" s="25">
        <v>0</v>
      </c>
      <c r="J339" s="25">
        <v>0</v>
      </c>
      <c r="K339" s="25">
        <v>0</v>
      </c>
      <c r="L339" s="25">
        <v>0</v>
      </c>
      <c r="M339" s="25">
        <v>0</v>
      </c>
      <c r="N339" s="25">
        <v>0</v>
      </c>
      <c r="O339" s="25">
        <v>10000</v>
      </c>
      <c r="P339" s="23" t="s">
        <v>212</v>
      </c>
      <c r="Q339" s="23" t="s">
        <v>191</v>
      </c>
      <c r="R339" s="31"/>
      <c r="S339" s="31"/>
      <c r="T339" s="31"/>
      <c r="U339" s="31"/>
      <c r="V339" s="31"/>
      <c r="W339" s="31"/>
      <c r="X339" s="31"/>
      <c r="Y339" s="31"/>
      <c r="Z339" s="31"/>
      <c r="AA339" s="31"/>
      <c r="AB339" s="32"/>
      <c r="AC339" s="32"/>
      <c r="AD339" s="32"/>
    </row>
    <row r="340" spans="1:30" s="27" customFormat="1" ht="12.75" customHeight="1" x14ac:dyDescent="0.25">
      <c r="A340" s="23" t="s">
        <v>1218</v>
      </c>
      <c r="B340" s="23" t="s">
        <v>1992</v>
      </c>
      <c r="C340" s="25">
        <v>31187</v>
      </c>
      <c r="D340" s="25">
        <v>0</v>
      </c>
      <c r="E340" s="25">
        <v>0</v>
      </c>
      <c r="F340" s="25">
        <v>0</v>
      </c>
      <c r="G340" s="25">
        <v>0</v>
      </c>
      <c r="H340" s="25">
        <v>0</v>
      </c>
      <c r="I340" s="25">
        <v>0</v>
      </c>
      <c r="J340" s="25">
        <v>0</v>
      </c>
      <c r="K340" s="25">
        <v>0</v>
      </c>
      <c r="L340" s="25">
        <v>3600</v>
      </c>
      <c r="M340" s="25">
        <v>0</v>
      </c>
      <c r="N340" s="25">
        <v>108</v>
      </c>
      <c r="O340" s="25">
        <v>19000</v>
      </c>
      <c r="P340" s="23" t="s">
        <v>205</v>
      </c>
      <c r="Q340" s="23" t="s">
        <v>193</v>
      </c>
      <c r="R340" s="31"/>
      <c r="S340" s="31"/>
      <c r="T340" s="31"/>
      <c r="U340" s="31"/>
      <c r="V340" s="31"/>
      <c r="W340" s="31"/>
      <c r="X340" s="31"/>
      <c r="Y340" s="31"/>
      <c r="Z340" s="31"/>
      <c r="AA340" s="31"/>
      <c r="AB340" s="32"/>
      <c r="AC340" s="32"/>
      <c r="AD340" s="32"/>
    </row>
    <row r="341" spans="1:30" s="27" customFormat="1" ht="12.75" customHeight="1" x14ac:dyDescent="0.25">
      <c r="A341" s="23" t="s">
        <v>1221</v>
      </c>
      <c r="B341" s="23" t="s">
        <v>1993</v>
      </c>
      <c r="C341" s="25">
        <v>14600</v>
      </c>
      <c r="D341" s="25">
        <v>0</v>
      </c>
      <c r="E341" s="25">
        <v>0</v>
      </c>
      <c r="F341" s="25">
        <v>0</v>
      </c>
      <c r="G341" s="25">
        <v>0</v>
      </c>
      <c r="H341" s="25">
        <v>0</v>
      </c>
      <c r="I341" s="25">
        <v>0</v>
      </c>
      <c r="J341" s="25">
        <v>0</v>
      </c>
      <c r="K341" s="25">
        <v>0</v>
      </c>
      <c r="L341" s="25">
        <v>0</v>
      </c>
      <c r="M341" s="25">
        <v>0</v>
      </c>
      <c r="N341" s="25">
        <v>0</v>
      </c>
      <c r="O341" s="25">
        <v>0</v>
      </c>
      <c r="P341" s="23" t="s">
        <v>205</v>
      </c>
      <c r="Q341" s="23" t="s">
        <v>191</v>
      </c>
      <c r="R341" s="31"/>
      <c r="S341" s="31"/>
      <c r="T341" s="31"/>
      <c r="U341" s="31"/>
      <c r="V341" s="31"/>
      <c r="W341" s="31"/>
      <c r="X341" s="31"/>
      <c r="Y341" s="31"/>
      <c r="Z341" s="31"/>
      <c r="AA341" s="31"/>
      <c r="AB341" s="32"/>
      <c r="AC341" s="32"/>
      <c r="AD341" s="32"/>
    </row>
    <row r="342" spans="1:30" s="27" customFormat="1" ht="12.75" customHeight="1" x14ac:dyDescent="0.25">
      <c r="A342" s="23" t="s">
        <v>1224</v>
      </c>
      <c r="B342" s="23" t="s">
        <v>1994</v>
      </c>
      <c r="C342" s="25">
        <v>20211</v>
      </c>
      <c r="D342" s="25">
        <v>0</v>
      </c>
      <c r="E342" s="25">
        <v>0</v>
      </c>
      <c r="F342" s="25">
        <v>0</v>
      </c>
      <c r="G342" s="25">
        <v>0</v>
      </c>
      <c r="H342" s="25">
        <v>0</v>
      </c>
      <c r="I342" s="25">
        <v>0</v>
      </c>
      <c r="J342" s="25">
        <v>50</v>
      </c>
      <c r="K342" s="25">
        <v>0</v>
      </c>
      <c r="L342" s="25">
        <v>33260</v>
      </c>
      <c r="M342" s="25">
        <v>8000</v>
      </c>
      <c r="N342" s="25">
        <v>3000</v>
      </c>
      <c r="O342" s="25">
        <v>0</v>
      </c>
      <c r="P342" s="23" t="s">
        <v>205</v>
      </c>
      <c r="Q342" s="23" t="s">
        <v>191</v>
      </c>
      <c r="R342" s="31"/>
      <c r="S342" s="31"/>
      <c r="T342" s="31"/>
      <c r="U342" s="31"/>
      <c r="V342" s="31"/>
      <c r="W342" s="31"/>
      <c r="X342" s="31"/>
      <c r="Y342" s="31"/>
      <c r="Z342" s="31"/>
      <c r="AA342" s="31"/>
      <c r="AB342" s="32"/>
      <c r="AC342" s="32"/>
      <c r="AD342" s="32"/>
    </row>
    <row r="343" spans="1:30" s="27" customFormat="1" ht="12.75" customHeight="1" x14ac:dyDescent="0.25">
      <c r="A343" s="23" t="s">
        <v>1836</v>
      </c>
      <c r="B343" s="23" t="s">
        <v>1995</v>
      </c>
      <c r="C343" s="25">
        <v>9700</v>
      </c>
      <c r="D343" s="25">
        <v>0</v>
      </c>
      <c r="E343" s="25">
        <v>0</v>
      </c>
      <c r="F343" s="25">
        <v>0</v>
      </c>
      <c r="G343" s="25">
        <v>0</v>
      </c>
      <c r="H343" s="25">
        <v>0</v>
      </c>
      <c r="I343" s="25">
        <v>0</v>
      </c>
      <c r="J343" s="25">
        <v>0</v>
      </c>
      <c r="K343" s="25">
        <v>0</v>
      </c>
      <c r="L343" s="25">
        <v>1200</v>
      </c>
      <c r="M343" s="25">
        <v>0</v>
      </c>
      <c r="N343" s="25">
        <v>12500</v>
      </c>
      <c r="O343" s="25">
        <v>8000</v>
      </c>
      <c r="P343" s="23" t="s">
        <v>205</v>
      </c>
      <c r="Q343" s="23" t="s">
        <v>191</v>
      </c>
      <c r="R343" s="31"/>
      <c r="S343" s="31"/>
      <c r="T343" s="31"/>
      <c r="U343" s="31"/>
      <c r="V343" s="31"/>
      <c r="W343" s="31"/>
      <c r="X343" s="31"/>
      <c r="Y343" s="31"/>
      <c r="Z343" s="31"/>
      <c r="AA343" s="31"/>
      <c r="AB343" s="32"/>
      <c r="AC343" s="32"/>
      <c r="AD343" s="32"/>
    </row>
    <row r="344" spans="1:30" s="27" customFormat="1" ht="12.75" customHeight="1" x14ac:dyDescent="0.25">
      <c r="A344" s="23" t="s">
        <v>1227</v>
      </c>
      <c r="B344" s="23" t="s">
        <v>1996</v>
      </c>
      <c r="C344" s="25">
        <v>107420</v>
      </c>
      <c r="D344" s="25">
        <v>64200</v>
      </c>
      <c r="E344" s="25">
        <v>0</v>
      </c>
      <c r="F344" s="25">
        <v>32989</v>
      </c>
      <c r="G344" s="25">
        <v>0</v>
      </c>
      <c r="H344" s="25">
        <v>0</v>
      </c>
      <c r="I344" s="25">
        <v>0</v>
      </c>
      <c r="J344" s="25">
        <v>0</v>
      </c>
      <c r="K344" s="25">
        <v>0</v>
      </c>
      <c r="L344" s="25">
        <v>52840</v>
      </c>
      <c r="M344" s="25">
        <v>10000</v>
      </c>
      <c r="N344" s="25">
        <v>94576</v>
      </c>
      <c r="O344" s="25">
        <v>75500</v>
      </c>
      <c r="P344" s="23" t="s">
        <v>205</v>
      </c>
      <c r="Q344" s="23" t="s">
        <v>191</v>
      </c>
      <c r="R344" s="31"/>
      <c r="S344" s="31"/>
      <c r="T344" s="31"/>
      <c r="U344" s="31"/>
      <c r="V344" s="31"/>
      <c r="W344" s="31"/>
      <c r="X344" s="31"/>
      <c r="Y344" s="31"/>
      <c r="Z344" s="31"/>
      <c r="AA344" s="31"/>
      <c r="AB344" s="32"/>
      <c r="AC344" s="32"/>
      <c r="AD344" s="32"/>
    </row>
    <row r="345" spans="1:30" s="27" customFormat="1" ht="12.75" customHeight="1" x14ac:dyDescent="0.25">
      <c r="A345" s="23" t="s">
        <v>1230</v>
      </c>
      <c r="B345" s="23" t="s">
        <v>1997</v>
      </c>
      <c r="C345" s="25">
        <v>31425</v>
      </c>
      <c r="D345" s="25">
        <v>0</v>
      </c>
      <c r="E345" s="25">
        <v>0</v>
      </c>
      <c r="F345" s="25">
        <v>0</v>
      </c>
      <c r="G345" s="25">
        <v>0</v>
      </c>
      <c r="H345" s="25">
        <v>0</v>
      </c>
      <c r="I345" s="25">
        <v>0</v>
      </c>
      <c r="J345" s="25">
        <v>0</v>
      </c>
      <c r="K345" s="25">
        <v>0</v>
      </c>
      <c r="L345" s="25">
        <v>0</v>
      </c>
      <c r="M345" s="25">
        <v>0</v>
      </c>
      <c r="N345" s="25">
        <v>0</v>
      </c>
      <c r="O345" s="25">
        <v>0</v>
      </c>
      <c r="P345" s="23" t="s">
        <v>205</v>
      </c>
      <c r="Q345" s="23" t="s">
        <v>195</v>
      </c>
      <c r="R345" s="31"/>
      <c r="S345" s="31"/>
      <c r="T345" s="31"/>
      <c r="U345" s="31"/>
      <c r="V345" s="31"/>
      <c r="W345" s="31"/>
      <c r="X345" s="31"/>
      <c r="Y345" s="31"/>
      <c r="Z345" s="31"/>
      <c r="AA345" s="31"/>
      <c r="AB345" s="32"/>
      <c r="AC345" s="32"/>
      <c r="AD345" s="32"/>
    </row>
    <row r="346" spans="1:30" s="27" customFormat="1" ht="12.75" customHeight="1" x14ac:dyDescent="0.25">
      <c r="A346" s="23" t="s">
        <v>1233</v>
      </c>
      <c r="B346" s="23" t="s">
        <v>1234</v>
      </c>
      <c r="C346" s="25">
        <v>720</v>
      </c>
      <c r="D346" s="25">
        <v>0</v>
      </c>
      <c r="E346" s="25">
        <v>3000</v>
      </c>
      <c r="F346" s="25">
        <v>0</v>
      </c>
      <c r="G346" s="25">
        <v>0</v>
      </c>
      <c r="H346" s="25">
        <v>3250</v>
      </c>
      <c r="I346" s="25">
        <v>0</v>
      </c>
      <c r="J346" s="25">
        <v>0</v>
      </c>
      <c r="K346" s="25">
        <v>0</v>
      </c>
      <c r="L346" s="25">
        <v>22750</v>
      </c>
      <c r="M346" s="25">
        <v>0</v>
      </c>
      <c r="N346" s="25">
        <v>0</v>
      </c>
      <c r="O346" s="25">
        <v>14000</v>
      </c>
      <c r="P346" s="23" t="s">
        <v>212</v>
      </c>
      <c r="Q346" s="23" t="s">
        <v>191</v>
      </c>
      <c r="R346" s="31"/>
      <c r="S346" s="31"/>
      <c r="T346" s="31"/>
      <c r="U346" s="31"/>
      <c r="V346" s="31"/>
      <c r="W346" s="31"/>
      <c r="X346" s="31"/>
      <c r="Y346" s="31"/>
      <c r="Z346" s="31"/>
      <c r="AA346" s="31"/>
      <c r="AB346" s="32"/>
      <c r="AC346" s="32"/>
      <c r="AD346" s="32"/>
    </row>
    <row r="347" spans="1:30" s="27" customFormat="1" ht="12.75" customHeight="1" x14ac:dyDescent="0.25">
      <c r="A347" s="23" t="s">
        <v>1839</v>
      </c>
      <c r="B347" s="23" t="s">
        <v>1840</v>
      </c>
      <c r="C347" s="25">
        <v>2000</v>
      </c>
      <c r="D347" s="25">
        <v>0</v>
      </c>
      <c r="E347" s="25">
        <v>0</v>
      </c>
      <c r="F347" s="25">
        <v>0</v>
      </c>
      <c r="G347" s="25">
        <v>0</v>
      </c>
      <c r="H347" s="25">
        <v>0</v>
      </c>
      <c r="I347" s="25">
        <v>530</v>
      </c>
      <c r="J347" s="25">
        <v>0</v>
      </c>
      <c r="K347" s="25">
        <v>0</v>
      </c>
      <c r="L347" s="25">
        <v>1500</v>
      </c>
      <c r="M347" s="25">
        <v>0</v>
      </c>
      <c r="N347" s="25">
        <v>1000</v>
      </c>
      <c r="O347" s="25">
        <v>0</v>
      </c>
      <c r="P347" s="23" t="s">
        <v>212</v>
      </c>
      <c r="Q347" s="23" t="s">
        <v>191</v>
      </c>
      <c r="R347" s="31"/>
      <c r="S347" s="31"/>
      <c r="T347" s="31"/>
      <c r="U347" s="31"/>
      <c r="V347" s="31"/>
      <c r="W347" s="31"/>
      <c r="X347" s="31"/>
      <c r="Y347" s="31"/>
      <c r="Z347" s="31"/>
      <c r="AA347" s="31"/>
      <c r="AB347" s="32"/>
      <c r="AC347" s="32"/>
      <c r="AD347" s="32"/>
    </row>
    <row r="348" spans="1:30" s="27" customFormat="1" ht="12.75" customHeight="1" x14ac:dyDescent="0.25">
      <c r="A348" s="23" t="s">
        <v>1236</v>
      </c>
      <c r="B348" s="23" t="s">
        <v>1998</v>
      </c>
      <c r="C348" s="25">
        <v>5106</v>
      </c>
      <c r="D348" s="25">
        <v>0</v>
      </c>
      <c r="E348" s="25">
        <v>0</v>
      </c>
      <c r="F348" s="25">
        <v>0</v>
      </c>
      <c r="G348" s="25">
        <v>0</v>
      </c>
      <c r="H348" s="25">
        <v>0</v>
      </c>
      <c r="I348" s="25">
        <v>0</v>
      </c>
      <c r="J348" s="25">
        <v>0</v>
      </c>
      <c r="K348" s="25">
        <v>0</v>
      </c>
      <c r="L348" s="25">
        <v>25225</v>
      </c>
      <c r="M348" s="25">
        <v>0</v>
      </c>
      <c r="N348" s="25">
        <v>0</v>
      </c>
      <c r="O348" s="25">
        <v>0</v>
      </c>
      <c r="P348" s="23" t="s">
        <v>205</v>
      </c>
      <c r="Q348" s="23" t="s">
        <v>191</v>
      </c>
      <c r="R348" s="31"/>
      <c r="S348" s="31"/>
      <c r="T348" s="31"/>
      <c r="U348" s="31"/>
      <c r="V348" s="31"/>
      <c r="W348" s="31"/>
      <c r="X348" s="31"/>
      <c r="Y348" s="31"/>
      <c r="Z348" s="31"/>
      <c r="AA348" s="31"/>
      <c r="AB348" s="32"/>
      <c r="AC348" s="32"/>
      <c r="AD348" s="32"/>
    </row>
    <row r="349" spans="1:30" s="27" customFormat="1" ht="12.75" customHeight="1" x14ac:dyDescent="0.25">
      <c r="A349" s="23" t="s">
        <v>1239</v>
      </c>
      <c r="B349" s="23" t="s">
        <v>1240</v>
      </c>
      <c r="C349" s="25">
        <v>75000</v>
      </c>
      <c r="D349" s="25">
        <v>30000</v>
      </c>
      <c r="E349" s="25">
        <v>0</v>
      </c>
      <c r="F349" s="25">
        <v>15000</v>
      </c>
      <c r="G349" s="25">
        <v>0</v>
      </c>
      <c r="H349" s="25">
        <v>0</v>
      </c>
      <c r="I349" s="25">
        <v>0</v>
      </c>
      <c r="J349" s="25">
        <v>0</v>
      </c>
      <c r="K349" s="25">
        <v>0</v>
      </c>
      <c r="L349" s="25">
        <v>11450</v>
      </c>
      <c r="M349" s="25">
        <v>0</v>
      </c>
      <c r="N349" s="25">
        <v>0</v>
      </c>
      <c r="O349" s="25">
        <v>15000</v>
      </c>
      <c r="P349" s="23" t="s">
        <v>262</v>
      </c>
      <c r="Q349" s="23" t="s">
        <v>191</v>
      </c>
      <c r="R349" s="31"/>
      <c r="S349" s="31"/>
      <c r="T349" s="31"/>
      <c r="U349" s="31"/>
      <c r="V349" s="31"/>
      <c r="W349" s="31"/>
      <c r="X349" s="31"/>
      <c r="Y349" s="31"/>
      <c r="Z349" s="31"/>
      <c r="AA349" s="31"/>
      <c r="AB349" s="32"/>
      <c r="AC349" s="32"/>
      <c r="AD349" s="32"/>
    </row>
    <row r="350" spans="1:30" s="27" customFormat="1" ht="12.75" customHeight="1" x14ac:dyDescent="0.25">
      <c r="A350" s="23" t="s">
        <v>1242</v>
      </c>
      <c r="B350" s="23" t="s">
        <v>1999</v>
      </c>
      <c r="C350" s="25">
        <v>3032</v>
      </c>
      <c r="D350" s="25">
        <v>2500</v>
      </c>
      <c r="E350" s="25">
        <v>0</v>
      </c>
      <c r="F350" s="25">
        <v>0</v>
      </c>
      <c r="G350" s="25">
        <v>0</v>
      </c>
      <c r="H350" s="25">
        <v>0</v>
      </c>
      <c r="I350" s="25">
        <v>0</v>
      </c>
      <c r="J350" s="25">
        <v>0</v>
      </c>
      <c r="K350" s="25">
        <v>0</v>
      </c>
      <c r="L350" s="25">
        <v>954</v>
      </c>
      <c r="M350" s="25">
        <v>0</v>
      </c>
      <c r="N350" s="25">
        <v>0</v>
      </c>
      <c r="O350" s="25">
        <v>0</v>
      </c>
      <c r="P350" s="23" t="s">
        <v>205</v>
      </c>
      <c r="Q350" s="23" t="s">
        <v>191</v>
      </c>
      <c r="R350" s="31"/>
      <c r="S350" s="31"/>
      <c r="T350" s="31"/>
      <c r="U350" s="31"/>
      <c r="V350" s="31"/>
      <c r="W350" s="31"/>
      <c r="X350" s="31"/>
      <c r="Y350" s="31"/>
      <c r="Z350" s="31"/>
      <c r="AA350" s="31"/>
      <c r="AB350" s="32"/>
      <c r="AC350" s="32"/>
      <c r="AD350" s="32"/>
    </row>
    <row r="351" spans="1:30" s="27" customFormat="1" ht="12.75" customHeight="1" x14ac:dyDescent="0.25">
      <c r="A351" s="23" t="s">
        <v>1245</v>
      </c>
      <c r="B351" s="23" t="s">
        <v>1246</v>
      </c>
      <c r="C351" s="25">
        <v>0</v>
      </c>
      <c r="D351" s="25">
        <v>0</v>
      </c>
      <c r="E351" s="25">
        <v>0</v>
      </c>
      <c r="F351" s="25">
        <v>0</v>
      </c>
      <c r="G351" s="25">
        <v>0</v>
      </c>
      <c r="H351" s="25">
        <v>0</v>
      </c>
      <c r="I351" s="25">
        <v>0</v>
      </c>
      <c r="J351" s="25">
        <v>0</v>
      </c>
      <c r="K351" s="25">
        <v>0</v>
      </c>
      <c r="L351" s="25">
        <v>0</v>
      </c>
      <c r="M351" s="25">
        <v>0</v>
      </c>
      <c r="N351" s="25">
        <v>0</v>
      </c>
      <c r="O351" s="25">
        <v>0</v>
      </c>
      <c r="P351" s="23" t="s">
        <v>212</v>
      </c>
      <c r="Q351" s="23" t="s">
        <v>191</v>
      </c>
      <c r="R351" s="31"/>
      <c r="S351" s="31"/>
      <c r="T351" s="31"/>
      <c r="U351" s="31"/>
      <c r="V351" s="31"/>
      <c r="W351" s="31"/>
      <c r="X351" s="31"/>
      <c r="Y351" s="31"/>
      <c r="Z351" s="31"/>
      <c r="AA351" s="31"/>
      <c r="AB351" s="32"/>
      <c r="AC351" s="32"/>
      <c r="AD351" s="32"/>
    </row>
    <row r="352" spans="1:30" s="27" customFormat="1" ht="12.75" customHeight="1" x14ac:dyDescent="0.25">
      <c r="A352" s="23" t="s">
        <v>1248</v>
      </c>
      <c r="B352" s="23" t="s">
        <v>1249</v>
      </c>
      <c r="C352" s="25">
        <v>5000</v>
      </c>
      <c r="D352" s="25">
        <v>0</v>
      </c>
      <c r="E352" s="25">
        <v>0</v>
      </c>
      <c r="F352" s="25">
        <v>0</v>
      </c>
      <c r="G352" s="25">
        <v>0</v>
      </c>
      <c r="H352" s="25">
        <v>0</v>
      </c>
      <c r="I352" s="25">
        <v>0</v>
      </c>
      <c r="J352" s="25">
        <v>0</v>
      </c>
      <c r="K352" s="25">
        <v>0</v>
      </c>
      <c r="L352" s="25">
        <v>0</v>
      </c>
      <c r="M352" s="25">
        <v>43000</v>
      </c>
      <c r="N352" s="25">
        <v>0</v>
      </c>
      <c r="O352" s="25">
        <v>0</v>
      </c>
      <c r="P352" s="23" t="s">
        <v>212</v>
      </c>
      <c r="Q352" s="23" t="s">
        <v>191</v>
      </c>
      <c r="R352" s="31"/>
      <c r="S352" s="31"/>
      <c r="T352" s="31"/>
      <c r="U352" s="31"/>
      <c r="V352" s="31"/>
      <c r="W352" s="31"/>
      <c r="X352" s="31"/>
      <c r="Y352" s="31"/>
      <c r="Z352" s="31"/>
      <c r="AA352" s="31"/>
      <c r="AB352" s="32"/>
      <c r="AC352" s="32"/>
      <c r="AD352" s="32"/>
    </row>
    <row r="353" spans="1:30" s="27" customFormat="1" ht="12.75" customHeight="1" x14ac:dyDescent="0.25">
      <c r="A353" s="23" t="s">
        <v>1251</v>
      </c>
      <c r="B353" s="23" t="s">
        <v>2000</v>
      </c>
      <c r="C353" s="25">
        <v>94200</v>
      </c>
      <c r="D353" s="25">
        <v>7250</v>
      </c>
      <c r="E353" s="25">
        <v>0</v>
      </c>
      <c r="F353" s="25">
        <v>0</v>
      </c>
      <c r="G353" s="25">
        <v>0</v>
      </c>
      <c r="H353" s="25">
        <v>0</v>
      </c>
      <c r="I353" s="25">
        <v>0</v>
      </c>
      <c r="J353" s="25">
        <v>0</v>
      </c>
      <c r="K353" s="25">
        <v>0</v>
      </c>
      <c r="L353" s="25">
        <v>7500</v>
      </c>
      <c r="M353" s="25">
        <v>0</v>
      </c>
      <c r="N353" s="25">
        <v>0</v>
      </c>
      <c r="O353" s="25">
        <v>24500</v>
      </c>
      <c r="P353" s="23" t="s">
        <v>205</v>
      </c>
      <c r="Q353" s="23" t="s">
        <v>193</v>
      </c>
      <c r="R353" s="31"/>
      <c r="S353" s="31"/>
      <c r="T353" s="31"/>
      <c r="U353" s="31"/>
      <c r="V353" s="31"/>
      <c r="W353" s="31"/>
      <c r="X353" s="31"/>
      <c r="Y353" s="31"/>
      <c r="Z353" s="31"/>
      <c r="AA353" s="31"/>
      <c r="AB353" s="32"/>
      <c r="AC353" s="32"/>
      <c r="AD353" s="32"/>
    </row>
    <row r="354" spans="1:30" s="27" customFormat="1" ht="12.75" customHeight="1" x14ac:dyDescent="0.25">
      <c r="A354" s="23" t="s">
        <v>1254</v>
      </c>
      <c r="B354" s="23" t="s">
        <v>2001</v>
      </c>
      <c r="C354" s="25">
        <v>1000</v>
      </c>
      <c r="D354" s="25">
        <v>0</v>
      </c>
      <c r="E354" s="25">
        <v>0</v>
      </c>
      <c r="F354" s="25">
        <v>0</v>
      </c>
      <c r="G354" s="25">
        <v>0</v>
      </c>
      <c r="H354" s="25">
        <v>0</v>
      </c>
      <c r="I354" s="25">
        <v>0</v>
      </c>
      <c r="J354" s="25">
        <v>0</v>
      </c>
      <c r="K354" s="25">
        <v>0</v>
      </c>
      <c r="L354" s="25">
        <v>0</v>
      </c>
      <c r="M354" s="25">
        <v>0</v>
      </c>
      <c r="N354" s="25">
        <v>0</v>
      </c>
      <c r="O354" s="25">
        <v>16580</v>
      </c>
      <c r="P354" s="23" t="s">
        <v>205</v>
      </c>
      <c r="Q354" s="23" t="s">
        <v>195</v>
      </c>
      <c r="R354" s="31"/>
      <c r="S354" s="31"/>
      <c r="T354" s="31"/>
      <c r="U354" s="31"/>
      <c r="V354" s="31"/>
      <c r="W354" s="31"/>
      <c r="X354" s="31"/>
      <c r="Y354" s="31"/>
      <c r="Z354" s="31"/>
      <c r="AA354" s="31"/>
      <c r="AB354" s="32"/>
      <c r="AC354" s="32"/>
      <c r="AD354" s="32"/>
    </row>
    <row r="355" spans="1:30" s="27" customFormat="1" ht="12.75" customHeight="1" x14ac:dyDescent="0.25">
      <c r="A355" s="23" t="s">
        <v>1257</v>
      </c>
      <c r="B355" s="23" t="s">
        <v>1258</v>
      </c>
      <c r="C355" s="25">
        <v>2620</v>
      </c>
      <c r="D355" s="25">
        <v>1750</v>
      </c>
      <c r="E355" s="25">
        <v>0</v>
      </c>
      <c r="F355" s="25">
        <v>0</v>
      </c>
      <c r="G355" s="25">
        <v>0</v>
      </c>
      <c r="H355" s="25">
        <v>0</v>
      </c>
      <c r="I355" s="25">
        <v>0</v>
      </c>
      <c r="J355" s="25">
        <v>0</v>
      </c>
      <c r="K355" s="25">
        <v>0</v>
      </c>
      <c r="L355" s="25">
        <v>10</v>
      </c>
      <c r="M355" s="25">
        <v>0</v>
      </c>
      <c r="N355" s="25">
        <v>0</v>
      </c>
      <c r="O355" s="25">
        <v>4000</v>
      </c>
      <c r="P355" s="23" t="s">
        <v>212</v>
      </c>
      <c r="Q355" s="23" t="s">
        <v>191</v>
      </c>
      <c r="R355" s="31"/>
      <c r="S355" s="31"/>
      <c r="T355" s="31"/>
      <c r="U355" s="31"/>
      <c r="V355" s="31"/>
      <c r="W355" s="31"/>
      <c r="X355" s="31"/>
      <c r="Y355" s="31"/>
      <c r="Z355" s="31"/>
      <c r="AA355" s="31"/>
      <c r="AB355" s="32"/>
      <c r="AC355" s="32"/>
      <c r="AD355" s="32"/>
    </row>
    <row r="356" spans="1:30" s="27" customFormat="1" ht="12.75" customHeight="1" x14ac:dyDescent="0.25">
      <c r="A356" s="23" t="s">
        <v>1260</v>
      </c>
      <c r="B356" s="23" t="s">
        <v>1261</v>
      </c>
      <c r="C356" s="25">
        <v>8700</v>
      </c>
      <c r="D356" s="25">
        <v>3500</v>
      </c>
      <c r="E356" s="25">
        <v>0</v>
      </c>
      <c r="F356" s="25">
        <v>0</v>
      </c>
      <c r="G356" s="25">
        <v>0</v>
      </c>
      <c r="H356" s="25">
        <v>0</v>
      </c>
      <c r="I356" s="25">
        <v>0</v>
      </c>
      <c r="J356" s="25">
        <v>0</v>
      </c>
      <c r="K356" s="25">
        <v>0</v>
      </c>
      <c r="L356" s="25">
        <v>10000</v>
      </c>
      <c r="M356" s="25">
        <v>0</v>
      </c>
      <c r="N356" s="25">
        <v>0</v>
      </c>
      <c r="O356" s="25">
        <v>15750</v>
      </c>
      <c r="P356" s="23" t="s">
        <v>262</v>
      </c>
      <c r="Q356" s="23" t="s">
        <v>191</v>
      </c>
      <c r="R356" s="31"/>
      <c r="S356" s="31"/>
      <c r="T356" s="31"/>
      <c r="U356" s="31"/>
      <c r="V356" s="31"/>
      <c r="W356" s="31"/>
      <c r="X356" s="31"/>
      <c r="Y356" s="31"/>
      <c r="Z356" s="31"/>
      <c r="AA356" s="31"/>
      <c r="AB356" s="32"/>
      <c r="AC356" s="32"/>
      <c r="AD356" s="32"/>
    </row>
    <row r="357" spans="1:30" s="27" customFormat="1" ht="12.75" customHeight="1" x14ac:dyDescent="0.25">
      <c r="A357" s="23" t="s">
        <v>1263</v>
      </c>
      <c r="B357" s="23" t="s">
        <v>1264</v>
      </c>
      <c r="C357" s="25">
        <v>7220</v>
      </c>
      <c r="D357" s="25">
        <v>0</v>
      </c>
      <c r="E357" s="25">
        <v>0</v>
      </c>
      <c r="F357" s="25">
        <v>0</v>
      </c>
      <c r="G357" s="25">
        <v>0</v>
      </c>
      <c r="H357" s="25">
        <v>0</v>
      </c>
      <c r="I357" s="25">
        <v>0</v>
      </c>
      <c r="J357" s="25">
        <v>0</v>
      </c>
      <c r="K357" s="25">
        <v>0</v>
      </c>
      <c r="L357" s="25">
        <v>0</v>
      </c>
      <c r="M357" s="25">
        <v>0</v>
      </c>
      <c r="N357" s="25">
        <v>0</v>
      </c>
      <c r="O357" s="25">
        <v>0</v>
      </c>
      <c r="P357" s="23" t="s">
        <v>212</v>
      </c>
      <c r="Q357" s="23" t="s">
        <v>191</v>
      </c>
      <c r="R357" s="31"/>
      <c r="S357" s="31"/>
      <c r="T357" s="31"/>
      <c r="U357" s="31"/>
      <c r="V357" s="31"/>
      <c r="W357" s="31"/>
      <c r="X357" s="31"/>
      <c r="Y357" s="31"/>
      <c r="Z357" s="31"/>
      <c r="AA357" s="31"/>
      <c r="AB357" s="32"/>
      <c r="AC357" s="32"/>
      <c r="AD357" s="32"/>
    </row>
    <row r="358" spans="1:30" s="27" customFormat="1" ht="12.75" customHeight="1" x14ac:dyDescent="0.25">
      <c r="A358" s="23" t="s">
        <v>1266</v>
      </c>
      <c r="B358" s="23" t="s">
        <v>1267</v>
      </c>
      <c r="C358" s="25">
        <v>23730</v>
      </c>
      <c r="D358" s="25">
        <v>0</v>
      </c>
      <c r="E358" s="25">
        <v>0</v>
      </c>
      <c r="F358" s="25">
        <v>0</v>
      </c>
      <c r="G358" s="25">
        <v>0</v>
      </c>
      <c r="H358" s="25">
        <v>0</v>
      </c>
      <c r="I358" s="25">
        <v>0</v>
      </c>
      <c r="J358" s="25">
        <v>0</v>
      </c>
      <c r="K358" s="25">
        <v>0</v>
      </c>
      <c r="L358" s="25">
        <v>17970</v>
      </c>
      <c r="M358" s="25">
        <v>0</v>
      </c>
      <c r="N358" s="25">
        <v>2000</v>
      </c>
      <c r="O358" s="25">
        <v>0</v>
      </c>
      <c r="P358" s="23" t="s">
        <v>269</v>
      </c>
      <c r="Q358" s="23" t="s">
        <v>191</v>
      </c>
      <c r="R358" s="31"/>
      <c r="S358" s="31"/>
      <c r="T358" s="31"/>
      <c r="U358" s="31"/>
      <c r="V358" s="31"/>
      <c r="W358" s="31"/>
      <c r="X358" s="31"/>
      <c r="Y358" s="31"/>
      <c r="Z358" s="31"/>
      <c r="AA358" s="31"/>
      <c r="AB358" s="32"/>
      <c r="AC358" s="32"/>
      <c r="AD358" s="32"/>
    </row>
    <row r="359" spans="1:30" s="27" customFormat="1" ht="12.75" customHeight="1" x14ac:dyDescent="0.25">
      <c r="A359" s="23" t="s">
        <v>1269</v>
      </c>
      <c r="B359" s="23" t="s">
        <v>1270</v>
      </c>
      <c r="C359" s="25">
        <v>5000</v>
      </c>
      <c r="D359" s="25">
        <v>0</v>
      </c>
      <c r="E359" s="25">
        <v>0</v>
      </c>
      <c r="F359" s="25">
        <v>0</v>
      </c>
      <c r="G359" s="25">
        <v>0</v>
      </c>
      <c r="H359" s="25">
        <v>0</v>
      </c>
      <c r="I359" s="25">
        <v>0</v>
      </c>
      <c r="J359" s="25">
        <v>0</v>
      </c>
      <c r="K359" s="25">
        <v>0</v>
      </c>
      <c r="L359" s="25">
        <v>0</v>
      </c>
      <c r="M359" s="25">
        <v>0</v>
      </c>
      <c r="N359" s="25">
        <v>0</v>
      </c>
      <c r="O359" s="25">
        <v>0</v>
      </c>
      <c r="P359" s="23" t="s">
        <v>212</v>
      </c>
      <c r="Q359" s="23" t="s">
        <v>191</v>
      </c>
      <c r="R359" s="31"/>
      <c r="S359" s="31"/>
      <c r="T359" s="31"/>
      <c r="U359" s="31"/>
      <c r="V359" s="31"/>
      <c r="W359" s="31"/>
      <c r="X359" s="31"/>
      <c r="Y359" s="31"/>
      <c r="Z359" s="31"/>
      <c r="AA359" s="31"/>
      <c r="AB359" s="32"/>
      <c r="AC359" s="32"/>
      <c r="AD359" s="32"/>
    </row>
    <row r="360" spans="1:30" s="27" customFormat="1" ht="12.75" customHeight="1" x14ac:dyDescent="0.25">
      <c r="A360" s="23" t="s">
        <v>1272</v>
      </c>
      <c r="B360" s="23" t="s">
        <v>1273</v>
      </c>
      <c r="C360" s="25">
        <v>6330</v>
      </c>
      <c r="D360" s="25">
        <v>0</v>
      </c>
      <c r="E360" s="25">
        <v>0</v>
      </c>
      <c r="F360" s="25">
        <v>0</v>
      </c>
      <c r="G360" s="25">
        <v>0</v>
      </c>
      <c r="H360" s="25">
        <v>0</v>
      </c>
      <c r="I360" s="25">
        <v>0</v>
      </c>
      <c r="J360" s="25">
        <v>0</v>
      </c>
      <c r="K360" s="25">
        <v>0</v>
      </c>
      <c r="L360" s="25">
        <v>0</v>
      </c>
      <c r="M360" s="25">
        <v>0</v>
      </c>
      <c r="N360" s="25">
        <v>0</v>
      </c>
      <c r="O360" s="25">
        <v>0</v>
      </c>
      <c r="P360" s="23" t="s">
        <v>212</v>
      </c>
      <c r="Q360" s="23" t="s">
        <v>191</v>
      </c>
      <c r="R360" s="31"/>
      <c r="S360" s="31"/>
      <c r="T360" s="31"/>
      <c r="U360" s="31"/>
      <c r="V360" s="31"/>
      <c r="W360" s="31"/>
      <c r="X360" s="31"/>
      <c r="Y360" s="31"/>
      <c r="Z360" s="31"/>
      <c r="AA360" s="31"/>
      <c r="AB360" s="32"/>
      <c r="AC360" s="32"/>
      <c r="AD360" s="32"/>
    </row>
    <row r="361" spans="1:30" s="27" customFormat="1" ht="12.75" customHeight="1" x14ac:dyDescent="0.25">
      <c r="A361" s="23" t="s">
        <v>1275</v>
      </c>
      <c r="B361" s="23" t="s">
        <v>1276</v>
      </c>
      <c r="C361" s="25">
        <v>15106</v>
      </c>
      <c r="D361" s="25">
        <v>1000</v>
      </c>
      <c r="E361" s="25">
        <v>0</v>
      </c>
      <c r="F361" s="25">
        <v>0</v>
      </c>
      <c r="G361" s="25">
        <v>0</v>
      </c>
      <c r="H361" s="25">
        <v>1100</v>
      </c>
      <c r="I361" s="25">
        <v>0</v>
      </c>
      <c r="J361" s="25">
        <v>0</v>
      </c>
      <c r="K361" s="25">
        <v>0</v>
      </c>
      <c r="L361" s="25">
        <v>2250</v>
      </c>
      <c r="M361" s="25">
        <v>0</v>
      </c>
      <c r="N361" s="25">
        <v>0</v>
      </c>
      <c r="O361" s="25">
        <v>0</v>
      </c>
      <c r="P361" s="23" t="s">
        <v>212</v>
      </c>
      <c r="Q361" s="23" t="s">
        <v>191</v>
      </c>
      <c r="R361" s="31"/>
      <c r="S361" s="31"/>
      <c r="T361" s="31"/>
      <c r="U361" s="31"/>
      <c r="V361" s="31"/>
      <c r="W361" s="31"/>
      <c r="X361" s="31"/>
      <c r="Y361" s="31"/>
      <c r="Z361" s="31"/>
      <c r="AA361" s="31"/>
      <c r="AB361" s="32"/>
      <c r="AC361" s="32"/>
      <c r="AD361" s="32"/>
    </row>
    <row r="362" spans="1:30" s="27" customFormat="1" ht="12.75" customHeight="1" x14ac:dyDescent="0.25">
      <c r="A362" s="23" t="s">
        <v>1278</v>
      </c>
      <c r="B362" s="23" t="s">
        <v>1279</v>
      </c>
      <c r="C362" s="25">
        <v>6032</v>
      </c>
      <c r="D362" s="25">
        <v>0</v>
      </c>
      <c r="E362" s="25">
        <v>0</v>
      </c>
      <c r="F362" s="25">
        <v>0</v>
      </c>
      <c r="G362" s="25">
        <v>0</v>
      </c>
      <c r="H362" s="25">
        <v>0</v>
      </c>
      <c r="I362" s="25">
        <v>0</v>
      </c>
      <c r="J362" s="25">
        <v>0</v>
      </c>
      <c r="K362" s="25">
        <v>10250</v>
      </c>
      <c r="L362" s="25">
        <v>0</v>
      </c>
      <c r="M362" s="25">
        <v>0</v>
      </c>
      <c r="N362" s="25">
        <v>0</v>
      </c>
      <c r="O362" s="25">
        <v>0</v>
      </c>
      <c r="P362" s="23" t="s">
        <v>269</v>
      </c>
      <c r="Q362" s="23" t="s">
        <v>191</v>
      </c>
      <c r="R362" s="31"/>
      <c r="S362" s="31"/>
      <c r="T362" s="31"/>
      <c r="U362" s="31"/>
      <c r="V362" s="31"/>
      <c r="W362" s="31"/>
      <c r="X362" s="31"/>
      <c r="Y362" s="31"/>
      <c r="Z362" s="31"/>
      <c r="AA362" s="31"/>
      <c r="AB362" s="32"/>
      <c r="AC362" s="32"/>
      <c r="AD362" s="32"/>
    </row>
    <row r="363" spans="1:30" s="27" customFormat="1" ht="12.75" customHeight="1" x14ac:dyDescent="0.25">
      <c r="A363" s="23" t="s">
        <v>1281</v>
      </c>
      <c r="B363" s="23" t="s">
        <v>2002</v>
      </c>
      <c r="C363" s="25">
        <v>12734</v>
      </c>
      <c r="D363" s="25">
        <v>0</v>
      </c>
      <c r="E363" s="25">
        <v>0</v>
      </c>
      <c r="F363" s="25">
        <v>0</v>
      </c>
      <c r="G363" s="25">
        <v>0</v>
      </c>
      <c r="H363" s="25">
        <v>0</v>
      </c>
      <c r="I363" s="25">
        <v>0</v>
      </c>
      <c r="J363" s="25">
        <v>0</v>
      </c>
      <c r="K363" s="25">
        <v>0</v>
      </c>
      <c r="L363" s="25">
        <v>0</v>
      </c>
      <c r="M363" s="25">
        <v>0</v>
      </c>
      <c r="N363" s="25">
        <v>0</v>
      </c>
      <c r="O363" s="25">
        <v>0</v>
      </c>
      <c r="P363" s="23" t="s">
        <v>249</v>
      </c>
      <c r="Q363" s="23" t="s">
        <v>191</v>
      </c>
      <c r="R363" s="31"/>
      <c r="S363" s="31"/>
      <c r="T363" s="31"/>
      <c r="U363" s="31"/>
      <c r="V363" s="31"/>
      <c r="W363" s="31"/>
      <c r="X363" s="31"/>
      <c r="Y363" s="31"/>
      <c r="Z363" s="31"/>
      <c r="AA363" s="31"/>
      <c r="AB363" s="32"/>
      <c r="AC363" s="32"/>
      <c r="AD363" s="32"/>
    </row>
    <row r="364" spans="1:30" s="27" customFormat="1" ht="12.75" customHeight="1" x14ac:dyDescent="0.25">
      <c r="A364" s="23" t="s">
        <v>1284</v>
      </c>
      <c r="B364" s="23" t="s">
        <v>1285</v>
      </c>
      <c r="C364" s="25">
        <v>3000</v>
      </c>
      <c r="D364" s="25">
        <v>2000</v>
      </c>
      <c r="E364" s="25">
        <v>0</v>
      </c>
      <c r="F364" s="25">
        <v>4000</v>
      </c>
      <c r="G364" s="25">
        <v>0</v>
      </c>
      <c r="H364" s="25">
        <v>0</v>
      </c>
      <c r="I364" s="25">
        <v>0</v>
      </c>
      <c r="J364" s="25">
        <v>0</v>
      </c>
      <c r="K364" s="25">
        <v>0</v>
      </c>
      <c r="L364" s="25">
        <v>16490</v>
      </c>
      <c r="M364" s="25">
        <v>0</v>
      </c>
      <c r="N364" s="25">
        <v>12000</v>
      </c>
      <c r="O364" s="25">
        <v>0</v>
      </c>
      <c r="P364" s="23" t="s">
        <v>212</v>
      </c>
      <c r="Q364" s="23" t="s">
        <v>191</v>
      </c>
      <c r="R364" s="31"/>
      <c r="S364" s="31"/>
      <c r="T364" s="31"/>
      <c r="U364" s="31"/>
      <c r="V364" s="31"/>
      <c r="W364" s="31"/>
      <c r="X364" s="31"/>
      <c r="Y364" s="31"/>
      <c r="Z364" s="31"/>
      <c r="AA364" s="31"/>
      <c r="AB364" s="32"/>
      <c r="AC364" s="32"/>
      <c r="AD364" s="32"/>
    </row>
    <row r="365" spans="1:30" s="27" customFormat="1" ht="12.75" customHeight="1" x14ac:dyDescent="0.25">
      <c r="A365" s="23" t="s">
        <v>1287</v>
      </c>
      <c r="B365" s="23" t="s">
        <v>1288</v>
      </c>
      <c r="C365" s="25">
        <v>10000</v>
      </c>
      <c r="D365" s="25">
        <v>8000</v>
      </c>
      <c r="E365" s="25">
        <v>0</v>
      </c>
      <c r="F365" s="25">
        <v>4000</v>
      </c>
      <c r="G365" s="25">
        <v>0</v>
      </c>
      <c r="H365" s="25">
        <v>0</v>
      </c>
      <c r="I365" s="25">
        <v>0</v>
      </c>
      <c r="J365" s="25">
        <v>0</v>
      </c>
      <c r="K365" s="25">
        <v>0</v>
      </c>
      <c r="L365" s="25">
        <v>14850</v>
      </c>
      <c r="M365" s="25">
        <v>458</v>
      </c>
      <c r="N365" s="25">
        <v>0</v>
      </c>
      <c r="O365" s="25">
        <v>12000</v>
      </c>
      <c r="P365" s="23" t="s">
        <v>212</v>
      </c>
      <c r="Q365" s="23" t="s">
        <v>191</v>
      </c>
      <c r="R365" s="31"/>
      <c r="S365" s="31"/>
      <c r="T365" s="31"/>
      <c r="U365" s="31"/>
      <c r="V365" s="31"/>
      <c r="W365" s="31"/>
      <c r="X365" s="31"/>
      <c r="Y365" s="31"/>
      <c r="Z365" s="31"/>
      <c r="AA365" s="31"/>
      <c r="AB365" s="32"/>
      <c r="AC365" s="32"/>
      <c r="AD365" s="32"/>
    </row>
    <row r="366" spans="1:30" s="27" customFormat="1" ht="12.75" customHeight="1" x14ac:dyDescent="0.25">
      <c r="A366" s="23" t="s">
        <v>1290</v>
      </c>
      <c r="B366" s="23" t="s">
        <v>1291</v>
      </c>
      <c r="C366" s="25">
        <v>12218</v>
      </c>
      <c r="D366" s="25">
        <v>2000</v>
      </c>
      <c r="E366" s="25">
        <v>0</v>
      </c>
      <c r="F366" s="25">
        <v>0</v>
      </c>
      <c r="G366" s="25">
        <v>0</v>
      </c>
      <c r="H366" s="25">
        <v>0</v>
      </c>
      <c r="I366" s="25">
        <v>0</v>
      </c>
      <c r="J366" s="25">
        <v>0</v>
      </c>
      <c r="K366" s="25">
        <v>0</v>
      </c>
      <c r="L366" s="25">
        <v>14880</v>
      </c>
      <c r="M366" s="25">
        <v>0</v>
      </c>
      <c r="N366" s="25">
        <v>0</v>
      </c>
      <c r="O366" s="25">
        <v>4000</v>
      </c>
      <c r="P366" s="23" t="s">
        <v>212</v>
      </c>
      <c r="Q366" s="23" t="s">
        <v>191</v>
      </c>
      <c r="R366" s="31"/>
      <c r="S366" s="31"/>
      <c r="T366" s="31"/>
      <c r="U366" s="31"/>
      <c r="V366" s="31"/>
      <c r="W366" s="31"/>
      <c r="X366" s="31"/>
      <c r="Y366" s="31"/>
      <c r="Z366" s="31"/>
      <c r="AA366" s="31"/>
      <c r="AB366" s="32"/>
      <c r="AC366" s="32"/>
      <c r="AD366" s="32"/>
    </row>
    <row r="367" spans="1:30" s="27" customFormat="1" ht="12.75" customHeight="1" x14ac:dyDescent="0.25">
      <c r="A367" s="23" t="s">
        <v>1293</v>
      </c>
      <c r="B367" s="23" t="s">
        <v>1294</v>
      </c>
      <c r="C367" s="25">
        <v>0</v>
      </c>
      <c r="D367" s="25">
        <v>0</v>
      </c>
      <c r="E367" s="25">
        <v>0</v>
      </c>
      <c r="F367" s="25">
        <v>0</v>
      </c>
      <c r="G367" s="25">
        <v>0</v>
      </c>
      <c r="H367" s="25">
        <v>0</v>
      </c>
      <c r="I367" s="25">
        <v>0</v>
      </c>
      <c r="J367" s="25">
        <v>0</v>
      </c>
      <c r="K367" s="25">
        <v>0</v>
      </c>
      <c r="L367" s="25">
        <v>24990</v>
      </c>
      <c r="M367" s="25">
        <v>0</v>
      </c>
      <c r="N367" s="25">
        <v>6487</v>
      </c>
      <c r="O367" s="25">
        <v>2000</v>
      </c>
      <c r="P367" s="23" t="s">
        <v>212</v>
      </c>
      <c r="Q367" s="23" t="s">
        <v>191</v>
      </c>
      <c r="R367" s="31"/>
      <c r="S367" s="31"/>
      <c r="T367" s="31"/>
      <c r="U367" s="31"/>
      <c r="V367" s="31"/>
      <c r="W367" s="31"/>
      <c r="X367" s="31"/>
      <c r="Y367" s="31"/>
      <c r="Z367" s="31"/>
      <c r="AA367" s="31"/>
      <c r="AB367" s="32"/>
      <c r="AC367" s="32"/>
      <c r="AD367" s="32"/>
    </row>
    <row r="368" spans="1:30" s="27" customFormat="1" ht="12.75" customHeight="1" x14ac:dyDescent="0.25">
      <c r="A368" s="23" t="s">
        <v>1296</v>
      </c>
      <c r="B368" s="23" t="s">
        <v>2003</v>
      </c>
      <c r="C368" s="25">
        <v>20709</v>
      </c>
      <c r="D368" s="25">
        <v>6000</v>
      </c>
      <c r="E368" s="25">
        <v>0</v>
      </c>
      <c r="F368" s="25">
        <v>0</v>
      </c>
      <c r="G368" s="25">
        <v>0</v>
      </c>
      <c r="H368" s="25">
        <v>0</v>
      </c>
      <c r="I368" s="25">
        <v>0</v>
      </c>
      <c r="J368" s="25">
        <v>0</v>
      </c>
      <c r="K368" s="25">
        <v>0</v>
      </c>
      <c r="L368" s="25">
        <v>0</v>
      </c>
      <c r="M368" s="25">
        <v>0</v>
      </c>
      <c r="N368" s="25">
        <v>0</v>
      </c>
      <c r="O368" s="25">
        <v>0</v>
      </c>
      <c r="P368" s="23" t="s">
        <v>205</v>
      </c>
      <c r="Q368" s="23" t="s">
        <v>191</v>
      </c>
      <c r="R368" s="31"/>
      <c r="S368" s="31"/>
      <c r="T368" s="31"/>
      <c r="U368" s="31"/>
      <c r="V368" s="31"/>
      <c r="W368" s="31"/>
      <c r="X368" s="31"/>
      <c r="Y368" s="31"/>
      <c r="Z368" s="31"/>
      <c r="AA368" s="31"/>
      <c r="AB368" s="32"/>
      <c r="AC368" s="32"/>
      <c r="AD368" s="32"/>
    </row>
    <row r="369" spans="1:30" s="27" customFormat="1" ht="12.75" customHeight="1" x14ac:dyDescent="0.25">
      <c r="A369" s="23" t="s">
        <v>1299</v>
      </c>
      <c r="B369" s="23" t="s">
        <v>1300</v>
      </c>
      <c r="C369" s="25">
        <v>13173</v>
      </c>
      <c r="D369" s="25">
        <v>2900</v>
      </c>
      <c r="E369" s="25">
        <v>0</v>
      </c>
      <c r="F369" s="25">
        <v>0</v>
      </c>
      <c r="G369" s="25">
        <v>0</v>
      </c>
      <c r="H369" s="25">
        <v>0</v>
      </c>
      <c r="I369" s="25">
        <v>0</v>
      </c>
      <c r="J369" s="25">
        <v>0</v>
      </c>
      <c r="K369" s="25">
        <v>0</v>
      </c>
      <c r="L369" s="25">
        <v>0</v>
      </c>
      <c r="M369" s="25">
        <v>0</v>
      </c>
      <c r="N369" s="25">
        <v>0</v>
      </c>
      <c r="O369" s="25">
        <v>0</v>
      </c>
      <c r="P369" s="23" t="s">
        <v>212</v>
      </c>
      <c r="Q369" s="23" t="s">
        <v>191</v>
      </c>
      <c r="R369" s="31"/>
      <c r="S369" s="31"/>
      <c r="T369" s="31"/>
      <c r="U369" s="31"/>
      <c r="V369" s="31"/>
      <c r="W369" s="31"/>
      <c r="X369" s="31"/>
      <c r="Y369" s="31"/>
      <c r="Z369" s="31"/>
      <c r="AA369" s="31"/>
      <c r="AB369" s="32"/>
      <c r="AC369" s="32"/>
      <c r="AD369" s="32"/>
    </row>
    <row r="370" spans="1:30" s="27" customFormat="1" ht="12.75" customHeight="1" x14ac:dyDescent="0.25">
      <c r="A370" s="23" t="s">
        <v>1302</v>
      </c>
      <c r="B370" s="23" t="s">
        <v>1303</v>
      </c>
      <c r="C370" s="25">
        <v>18000</v>
      </c>
      <c r="D370" s="25">
        <v>0</v>
      </c>
      <c r="E370" s="25">
        <v>0</v>
      </c>
      <c r="F370" s="25">
        <v>0</v>
      </c>
      <c r="G370" s="25">
        <v>0</v>
      </c>
      <c r="H370" s="25">
        <v>0</v>
      </c>
      <c r="I370" s="25">
        <v>0</v>
      </c>
      <c r="J370" s="25">
        <v>0</v>
      </c>
      <c r="K370" s="25">
        <v>0</v>
      </c>
      <c r="L370" s="25">
        <v>44030</v>
      </c>
      <c r="M370" s="25">
        <v>0</v>
      </c>
      <c r="N370" s="25">
        <v>5000</v>
      </c>
      <c r="O370" s="25">
        <v>21000</v>
      </c>
      <c r="P370" s="23" t="s">
        <v>269</v>
      </c>
      <c r="Q370" s="23" t="s">
        <v>191</v>
      </c>
      <c r="R370" s="31"/>
      <c r="S370" s="31"/>
      <c r="T370" s="31"/>
      <c r="U370" s="31"/>
      <c r="V370" s="31"/>
      <c r="W370" s="31"/>
      <c r="X370" s="31"/>
      <c r="Y370" s="31"/>
      <c r="Z370" s="31"/>
      <c r="AA370" s="31"/>
      <c r="AB370" s="32"/>
      <c r="AC370" s="32"/>
      <c r="AD370" s="32"/>
    </row>
    <row r="371" spans="1:30" s="27" customFormat="1" ht="12.75" customHeight="1" x14ac:dyDescent="0.25">
      <c r="A371" s="23" t="s">
        <v>1305</v>
      </c>
      <c r="B371" s="23" t="s">
        <v>1306</v>
      </c>
      <c r="C371" s="25">
        <v>13250</v>
      </c>
      <c r="D371" s="25">
        <v>0</v>
      </c>
      <c r="E371" s="25">
        <v>0</v>
      </c>
      <c r="F371" s="25">
        <v>0</v>
      </c>
      <c r="G371" s="25">
        <v>0</v>
      </c>
      <c r="H371" s="25">
        <v>0</v>
      </c>
      <c r="I371" s="25">
        <v>0</v>
      </c>
      <c r="J371" s="25">
        <v>0</v>
      </c>
      <c r="K371" s="25">
        <v>0</v>
      </c>
      <c r="L371" s="25">
        <v>10000</v>
      </c>
      <c r="M371" s="25">
        <v>0</v>
      </c>
      <c r="N371" s="25">
        <v>15000</v>
      </c>
      <c r="O371" s="25">
        <v>0</v>
      </c>
      <c r="P371" s="23" t="s">
        <v>269</v>
      </c>
      <c r="Q371" s="23" t="s">
        <v>191</v>
      </c>
      <c r="R371" s="31"/>
      <c r="S371" s="31"/>
      <c r="T371" s="31"/>
      <c r="U371" s="31"/>
      <c r="V371" s="31"/>
      <c r="W371" s="31"/>
      <c r="X371" s="31"/>
      <c r="Y371" s="31"/>
      <c r="Z371" s="31"/>
      <c r="AA371" s="31"/>
      <c r="AB371" s="32"/>
      <c r="AC371" s="32"/>
      <c r="AD371" s="32"/>
    </row>
    <row r="372" spans="1:30" s="27" customFormat="1" ht="12.75" customHeight="1" x14ac:dyDescent="0.25">
      <c r="A372" s="23" t="s">
        <v>1308</v>
      </c>
      <c r="B372" s="23" t="s">
        <v>1309</v>
      </c>
      <c r="C372" s="25">
        <v>16000</v>
      </c>
      <c r="D372" s="25">
        <v>6000</v>
      </c>
      <c r="E372" s="25">
        <v>0</v>
      </c>
      <c r="F372" s="25">
        <v>0</v>
      </c>
      <c r="G372" s="25">
        <v>0</v>
      </c>
      <c r="H372" s="25">
        <v>0</v>
      </c>
      <c r="I372" s="25">
        <v>0</v>
      </c>
      <c r="J372" s="25">
        <v>0</v>
      </c>
      <c r="K372" s="25">
        <v>0</v>
      </c>
      <c r="L372" s="25">
        <v>0</v>
      </c>
      <c r="M372" s="25">
        <v>0</v>
      </c>
      <c r="N372" s="25">
        <v>0</v>
      </c>
      <c r="O372" s="25">
        <v>0</v>
      </c>
      <c r="P372" s="23" t="s">
        <v>212</v>
      </c>
      <c r="Q372" s="23" t="s">
        <v>191</v>
      </c>
      <c r="R372" s="31"/>
      <c r="S372" s="31"/>
      <c r="T372" s="31"/>
      <c r="U372" s="31"/>
      <c r="V372" s="31"/>
      <c r="W372" s="31"/>
      <c r="X372" s="31"/>
      <c r="Y372" s="31"/>
      <c r="Z372" s="31"/>
      <c r="AA372" s="31"/>
      <c r="AB372" s="32"/>
      <c r="AC372" s="32"/>
      <c r="AD372" s="32"/>
    </row>
    <row r="373" spans="1:30" s="27" customFormat="1" ht="12.75" customHeight="1" x14ac:dyDescent="0.25">
      <c r="A373" s="23" t="s">
        <v>1311</v>
      </c>
      <c r="B373" s="23" t="s">
        <v>2004</v>
      </c>
      <c r="C373" s="25">
        <v>2080</v>
      </c>
      <c r="D373" s="25">
        <v>0</v>
      </c>
      <c r="E373" s="25">
        <v>0</v>
      </c>
      <c r="F373" s="25">
        <v>0</v>
      </c>
      <c r="G373" s="25">
        <v>0</v>
      </c>
      <c r="H373" s="25">
        <v>0</v>
      </c>
      <c r="I373" s="25">
        <v>0</v>
      </c>
      <c r="J373" s="25">
        <v>0</v>
      </c>
      <c r="K373" s="25">
        <v>2869</v>
      </c>
      <c r="L373" s="25">
        <v>0</v>
      </c>
      <c r="M373" s="25">
        <v>0</v>
      </c>
      <c r="N373" s="25">
        <v>0</v>
      </c>
      <c r="O373" s="25">
        <v>9000</v>
      </c>
      <c r="P373" s="23" t="s">
        <v>205</v>
      </c>
      <c r="Q373" s="23" t="s">
        <v>193</v>
      </c>
      <c r="R373" s="31"/>
      <c r="S373" s="31"/>
      <c r="T373" s="31"/>
      <c r="U373" s="31"/>
      <c r="V373" s="31"/>
      <c r="W373" s="31"/>
      <c r="X373" s="31"/>
      <c r="Y373" s="31"/>
      <c r="Z373" s="31"/>
      <c r="AA373" s="31"/>
      <c r="AB373" s="32"/>
      <c r="AC373" s="32"/>
      <c r="AD373" s="32"/>
    </row>
    <row r="374" spans="1:30" s="27" customFormat="1" ht="12.75" customHeight="1" x14ac:dyDescent="0.25">
      <c r="A374" s="23" t="s">
        <v>1314</v>
      </c>
      <c r="B374" s="23" t="s">
        <v>1315</v>
      </c>
      <c r="C374" s="25">
        <v>0</v>
      </c>
      <c r="D374" s="25">
        <v>0</v>
      </c>
      <c r="E374" s="25">
        <v>0</v>
      </c>
      <c r="F374" s="25">
        <v>0</v>
      </c>
      <c r="G374" s="25">
        <v>0</v>
      </c>
      <c r="H374" s="25">
        <v>0</v>
      </c>
      <c r="I374" s="25">
        <v>0</v>
      </c>
      <c r="J374" s="25">
        <v>0</v>
      </c>
      <c r="K374" s="25">
        <v>0</v>
      </c>
      <c r="L374" s="25">
        <v>0</v>
      </c>
      <c r="M374" s="25">
        <v>0</v>
      </c>
      <c r="N374" s="25">
        <v>0</v>
      </c>
      <c r="O374" s="25">
        <v>0</v>
      </c>
      <c r="P374" s="23" t="s">
        <v>249</v>
      </c>
      <c r="Q374" s="23" t="s">
        <v>193</v>
      </c>
      <c r="R374" s="31"/>
      <c r="S374" s="31"/>
      <c r="T374" s="31"/>
      <c r="U374" s="31"/>
      <c r="V374" s="31"/>
      <c r="W374" s="31"/>
      <c r="X374" s="31"/>
      <c r="Y374" s="31"/>
      <c r="Z374" s="31"/>
      <c r="AA374" s="31"/>
      <c r="AB374" s="32"/>
      <c r="AC374" s="32"/>
      <c r="AD374" s="32"/>
    </row>
    <row r="375" spans="1:30" s="27" customFormat="1" ht="12.75" customHeight="1" x14ac:dyDescent="0.25">
      <c r="A375" s="23" t="s">
        <v>1317</v>
      </c>
      <c r="B375" s="23" t="s">
        <v>1318</v>
      </c>
      <c r="C375" s="25">
        <v>10000</v>
      </c>
      <c r="D375" s="25">
        <v>0</v>
      </c>
      <c r="E375" s="25">
        <v>0</v>
      </c>
      <c r="F375" s="25">
        <v>0</v>
      </c>
      <c r="G375" s="25">
        <v>0</v>
      </c>
      <c r="H375" s="25">
        <v>0</v>
      </c>
      <c r="I375" s="25">
        <v>0</v>
      </c>
      <c r="J375" s="25">
        <v>0</v>
      </c>
      <c r="K375" s="25">
        <v>0</v>
      </c>
      <c r="L375" s="25">
        <v>11029</v>
      </c>
      <c r="M375" s="25">
        <v>0</v>
      </c>
      <c r="N375" s="25">
        <v>0</v>
      </c>
      <c r="O375" s="25">
        <v>10000</v>
      </c>
      <c r="P375" s="23" t="s">
        <v>212</v>
      </c>
      <c r="Q375" s="23" t="s">
        <v>191</v>
      </c>
      <c r="R375" s="31"/>
      <c r="S375" s="31"/>
      <c r="T375" s="31"/>
      <c r="U375" s="31"/>
      <c r="V375" s="31"/>
      <c r="W375" s="31"/>
      <c r="X375" s="31"/>
      <c r="Y375" s="31"/>
      <c r="Z375" s="31"/>
      <c r="AA375" s="31"/>
      <c r="AB375" s="32"/>
      <c r="AC375" s="32"/>
      <c r="AD375" s="32"/>
    </row>
    <row r="376" spans="1:30" s="27" customFormat="1" ht="12.75" customHeight="1" x14ac:dyDescent="0.25">
      <c r="A376" s="23" t="s">
        <v>1320</v>
      </c>
      <c r="B376" s="23" t="s">
        <v>1321</v>
      </c>
      <c r="C376" s="25">
        <v>4000</v>
      </c>
      <c r="D376" s="25">
        <v>0</v>
      </c>
      <c r="E376" s="25">
        <v>0</v>
      </c>
      <c r="F376" s="25">
        <v>0</v>
      </c>
      <c r="G376" s="25">
        <v>0</v>
      </c>
      <c r="H376" s="25">
        <v>0</v>
      </c>
      <c r="I376" s="25">
        <v>0</v>
      </c>
      <c r="J376" s="25">
        <v>0</v>
      </c>
      <c r="K376" s="25">
        <v>0</v>
      </c>
      <c r="L376" s="25">
        <v>24000</v>
      </c>
      <c r="M376" s="25">
        <v>0</v>
      </c>
      <c r="N376" s="25">
        <v>0</v>
      </c>
      <c r="O376" s="25">
        <v>0</v>
      </c>
      <c r="P376" s="23" t="s">
        <v>269</v>
      </c>
      <c r="Q376" s="23" t="s">
        <v>191</v>
      </c>
      <c r="R376" s="31"/>
      <c r="S376" s="31"/>
      <c r="T376" s="31"/>
      <c r="U376" s="31"/>
      <c r="V376" s="31"/>
      <c r="W376" s="31"/>
      <c r="X376" s="31"/>
      <c r="Y376" s="31"/>
      <c r="Z376" s="31"/>
      <c r="AA376" s="31"/>
      <c r="AB376" s="32"/>
      <c r="AC376" s="32"/>
      <c r="AD376" s="32"/>
    </row>
    <row r="377" spans="1:30" s="27" customFormat="1" ht="12.75" customHeight="1" x14ac:dyDescent="0.25">
      <c r="A377" s="23" t="s">
        <v>1323</v>
      </c>
      <c r="B377" s="23" t="s">
        <v>1324</v>
      </c>
      <c r="C377" s="25">
        <v>0</v>
      </c>
      <c r="D377" s="25">
        <v>0</v>
      </c>
      <c r="E377" s="25">
        <v>0</v>
      </c>
      <c r="F377" s="25">
        <v>0</v>
      </c>
      <c r="G377" s="25">
        <v>0</v>
      </c>
      <c r="H377" s="25">
        <v>0</v>
      </c>
      <c r="I377" s="25">
        <v>0</v>
      </c>
      <c r="J377" s="25">
        <v>0</v>
      </c>
      <c r="K377" s="25">
        <v>0</v>
      </c>
      <c r="L377" s="25">
        <v>0</v>
      </c>
      <c r="M377" s="25">
        <v>0</v>
      </c>
      <c r="N377" s="25">
        <v>0</v>
      </c>
      <c r="O377" s="25">
        <v>36517</v>
      </c>
      <c r="P377" s="23" t="s">
        <v>212</v>
      </c>
      <c r="Q377" s="23" t="s">
        <v>191</v>
      </c>
      <c r="R377" s="31"/>
      <c r="S377" s="31"/>
      <c r="T377" s="31"/>
      <c r="U377" s="31"/>
      <c r="V377" s="31"/>
      <c r="W377" s="31"/>
      <c r="X377" s="31"/>
      <c r="Y377" s="31"/>
      <c r="Z377" s="31"/>
      <c r="AA377" s="31"/>
      <c r="AB377" s="32"/>
      <c r="AC377" s="32"/>
      <c r="AD377" s="32"/>
    </row>
    <row r="378" spans="1:30" s="27" customFormat="1" ht="12.75" customHeight="1" x14ac:dyDescent="0.25">
      <c r="A378" s="23" t="s">
        <v>1326</v>
      </c>
      <c r="B378" s="23" t="s">
        <v>1327</v>
      </c>
      <c r="C378" s="25">
        <v>17320</v>
      </c>
      <c r="D378" s="25">
        <v>6000</v>
      </c>
      <c r="E378" s="25">
        <v>0</v>
      </c>
      <c r="F378" s="25">
        <v>0</v>
      </c>
      <c r="G378" s="25">
        <v>0</v>
      </c>
      <c r="H378" s="25">
        <v>0</v>
      </c>
      <c r="I378" s="25">
        <v>0</v>
      </c>
      <c r="J378" s="25">
        <v>250</v>
      </c>
      <c r="K378" s="25">
        <v>0</v>
      </c>
      <c r="L378" s="25">
        <v>5000</v>
      </c>
      <c r="M378" s="25">
        <v>0</v>
      </c>
      <c r="N378" s="25">
        <v>0</v>
      </c>
      <c r="O378" s="25">
        <v>1000</v>
      </c>
      <c r="P378" s="23" t="s">
        <v>212</v>
      </c>
      <c r="Q378" s="23" t="s">
        <v>191</v>
      </c>
      <c r="R378" s="31"/>
      <c r="S378" s="31"/>
      <c r="T378" s="31"/>
      <c r="U378" s="31"/>
      <c r="V378" s="31"/>
      <c r="W378" s="31"/>
      <c r="X378" s="31"/>
      <c r="Y378" s="31"/>
      <c r="Z378" s="31"/>
      <c r="AA378" s="31"/>
      <c r="AB378" s="32"/>
      <c r="AC378" s="32"/>
      <c r="AD378" s="32"/>
    </row>
    <row r="379" spans="1:30" s="27" customFormat="1" ht="12.75" customHeight="1" x14ac:dyDescent="0.25">
      <c r="A379" s="23" t="s">
        <v>1329</v>
      </c>
      <c r="B379" s="23" t="s">
        <v>1330</v>
      </c>
      <c r="C379" s="25">
        <v>1300</v>
      </c>
      <c r="D379" s="25">
        <v>0</v>
      </c>
      <c r="E379" s="25">
        <v>0</v>
      </c>
      <c r="F379" s="25">
        <v>0</v>
      </c>
      <c r="G379" s="25">
        <v>0</v>
      </c>
      <c r="H379" s="25">
        <v>0</v>
      </c>
      <c r="I379" s="25">
        <v>0</v>
      </c>
      <c r="J379" s="25">
        <v>0</v>
      </c>
      <c r="K379" s="25">
        <v>0</v>
      </c>
      <c r="L379" s="25">
        <v>75866</v>
      </c>
      <c r="M379" s="25">
        <v>0</v>
      </c>
      <c r="N379" s="25">
        <v>7500</v>
      </c>
      <c r="O379" s="25">
        <v>0</v>
      </c>
      <c r="P379" s="23" t="s">
        <v>269</v>
      </c>
      <c r="Q379" s="23" t="s">
        <v>191</v>
      </c>
      <c r="R379" s="31"/>
      <c r="S379" s="31"/>
      <c r="T379" s="31"/>
      <c r="U379" s="31"/>
      <c r="V379" s="31"/>
      <c r="W379" s="31"/>
      <c r="X379" s="31"/>
      <c r="Y379" s="31"/>
      <c r="Z379" s="31"/>
      <c r="AA379" s="31"/>
      <c r="AB379" s="32"/>
      <c r="AC379" s="32"/>
      <c r="AD379" s="32"/>
    </row>
    <row r="380" spans="1:30" s="27" customFormat="1" ht="12.75" customHeight="1" x14ac:dyDescent="0.25">
      <c r="A380" s="23" t="s">
        <v>714</v>
      </c>
      <c r="B380" s="23" t="s">
        <v>2005</v>
      </c>
      <c r="C380" s="25">
        <v>10037</v>
      </c>
      <c r="D380" s="25">
        <v>0</v>
      </c>
      <c r="E380" s="25">
        <v>0</v>
      </c>
      <c r="F380" s="25">
        <v>3002</v>
      </c>
      <c r="G380" s="25">
        <v>0</v>
      </c>
      <c r="H380" s="25">
        <v>0</v>
      </c>
      <c r="I380" s="25">
        <v>0</v>
      </c>
      <c r="J380" s="25">
        <v>0</v>
      </c>
      <c r="K380" s="25">
        <v>0</v>
      </c>
      <c r="L380" s="25">
        <v>10119</v>
      </c>
      <c r="M380" s="25">
        <v>0</v>
      </c>
      <c r="N380" s="25">
        <v>3253</v>
      </c>
      <c r="O380" s="25">
        <v>8000</v>
      </c>
      <c r="P380" s="23" t="s">
        <v>212</v>
      </c>
      <c r="Q380" s="23" t="s">
        <v>191</v>
      </c>
      <c r="R380" s="31"/>
      <c r="S380" s="31"/>
      <c r="T380" s="31"/>
      <c r="U380" s="31"/>
      <c r="V380" s="31"/>
      <c r="W380" s="31"/>
      <c r="X380" s="31"/>
      <c r="Y380" s="31"/>
      <c r="Z380" s="31"/>
      <c r="AA380" s="31"/>
      <c r="AB380" s="32"/>
      <c r="AC380" s="32"/>
      <c r="AD380" s="32"/>
    </row>
    <row r="381" spans="1:30" s="27" customFormat="1" ht="12.75" customHeight="1" x14ac:dyDescent="0.25">
      <c r="A381" s="23" t="s">
        <v>1335</v>
      </c>
      <c r="B381" s="23" t="s">
        <v>2006</v>
      </c>
      <c r="C381" s="25">
        <v>3941</v>
      </c>
      <c r="D381" s="25">
        <v>0</v>
      </c>
      <c r="E381" s="25">
        <v>0</v>
      </c>
      <c r="F381" s="25">
        <v>0</v>
      </c>
      <c r="G381" s="25">
        <v>0</v>
      </c>
      <c r="H381" s="25">
        <v>0</v>
      </c>
      <c r="I381" s="25">
        <v>0</v>
      </c>
      <c r="J381" s="25">
        <v>0</v>
      </c>
      <c r="K381" s="25">
        <v>0</v>
      </c>
      <c r="L381" s="25">
        <v>0</v>
      </c>
      <c r="M381" s="25">
        <v>334637</v>
      </c>
      <c r="N381" s="25">
        <v>0</v>
      </c>
      <c r="O381" s="25">
        <v>0</v>
      </c>
      <c r="P381" s="23" t="s">
        <v>205</v>
      </c>
      <c r="Q381" s="23" t="s">
        <v>193</v>
      </c>
      <c r="R381" s="31"/>
      <c r="S381" s="31"/>
      <c r="T381" s="31"/>
      <c r="U381" s="31"/>
      <c r="V381" s="31"/>
      <c r="W381" s="31"/>
      <c r="X381" s="31"/>
      <c r="Y381" s="31"/>
      <c r="Z381" s="31"/>
      <c r="AA381" s="31"/>
      <c r="AB381" s="32"/>
      <c r="AC381" s="32"/>
      <c r="AD381" s="32"/>
    </row>
    <row r="382" spans="1:30" s="27" customFormat="1" ht="12.75" customHeight="1" x14ac:dyDescent="0.25">
      <c r="A382" s="23" t="s">
        <v>1341</v>
      </c>
      <c r="B382" s="23" t="s">
        <v>2007</v>
      </c>
      <c r="C382" s="25">
        <v>7346</v>
      </c>
      <c r="D382" s="25">
        <v>2000</v>
      </c>
      <c r="E382" s="25">
        <v>0</v>
      </c>
      <c r="F382" s="25">
        <v>0</v>
      </c>
      <c r="G382" s="25">
        <v>0</v>
      </c>
      <c r="H382" s="25">
        <v>0</v>
      </c>
      <c r="I382" s="25">
        <v>0</v>
      </c>
      <c r="J382" s="25">
        <v>0</v>
      </c>
      <c r="K382" s="25">
        <v>0</v>
      </c>
      <c r="L382" s="25">
        <v>0</v>
      </c>
      <c r="M382" s="25">
        <v>0</v>
      </c>
      <c r="N382" s="25">
        <v>0</v>
      </c>
      <c r="O382" s="25">
        <v>9500</v>
      </c>
      <c r="P382" s="23" t="s">
        <v>249</v>
      </c>
      <c r="Q382" s="23" t="s">
        <v>191</v>
      </c>
      <c r="R382" s="31"/>
      <c r="S382" s="31"/>
      <c r="T382" s="31"/>
      <c r="U382" s="31"/>
      <c r="V382" s="31"/>
      <c r="W382" s="31"/>
      <c r="X382" s="31"/>
      <c r="Y382" s="31"/>
      <c r="Z382" s="31"/>
      <c r="AA382" s="31"/>
      <c r="AB382" s="32"/>
      <c r="AC382" s="32"/>
      <c r="AD382" s="32"/>
    </row>
    <row r="383" spans="1:30" s="27" customFormat="1" ht="12.75" customHeight="1" x14ac:dyDescent="0.25">
      <c r="A383" s="23" t="s">
        <v>1338</v>
      </c>
      <c r="B383" s="23" t="s">
        <v>2008</v>
      </c>
      <c r="C383" s="25">
        <v>95306</v>
      </c>
      <c r="D383" s="25">
        <v>9100</v>
      </c>
      <c r="E383" s="25">
        <v>0</v>
      </c>
      <c r="F383" s="25">
        <v>0</v>
      </c>
      <c r="G383" s="25">
        <v>0</v>
      </c>
      <c r="H383" s="25">
        <v>0</v>
      </c>
      <c r="I383" s="25">
        <v>0</v>
      </c>
      <c r="J383" s="25">
        <v>0</v>
      </c>
      <c r="K383" s="25">
        <v>0</v>
      </c>
      <c r="L383" s="25">
        <v>1710</v>
      </c>
      <c r="M383" s="25">
        <v>0</v>
      </c>
      <c r="N383" s="25">
        <v>0</v>
      </c>
      <c r="O383" s="25">
        <v>47000</v>
      </c>
      <c r="P383" s="23" t="s">
        <v>205</v>
      </c>
      <c r="Q383" s="23" t="s">
        <v>191</v>
      </c>
      <c r="R383" s="31"/>
      <c r="S383" s="31"/>
      <c r="T383" s="31"/>
      <c r="U383" s="31"/>
      <c r="V383" s="31"/>
      <c r="W383" s="31"/>
      <c r="X383" s="31"/>
      <c r="Y383" s="31"/>
      <c r="Z383" s="31"/>
      <c r="AA383" s="31"/>
      <c r="AB383" s="32"/>
      <c r="AC383" s="32"/>
      <c r="AD383" s="32"/>
    </row>
    <row r="384" spans="1:30" s="27" customFormat="1" ht="12.75" customHeight="1" x14ac:dyDescent="0.25">
      <c r="A384" s="23" t="s">
        <v>1344</v>
      </c>
      <c r="B384" s="23" t="s">
        <v>2009</v>
      </c>
      <c r="C384" s="25">
        <v>0</v>
      </c>
      <c r="D384" s="25">
        <v>0</v>
      </c>
      <c r="E384" s="25">
        <v>0</v>
      </c>
      <c r="F384" s="25">
        <v>0</v>
      </c>
      <c r="G384" s="25">
        <v>0</v>
      </c>
      <c r="H384" s="25">
        <v>0</v>
      </c>
      <c r="I384" s="25">
        <v>0</v>
      </c>
      <c r="J384" s="25">
        <v>0</v>
      </c>
      <c r="K384" s="25">
        <v>0</v>
      </c>
      <c r="L384" s="25">
        <v>6580</v>
      </c>
      <c r="M384" s="25">
        <v>14271</v>
      </c>
      <c r="N384" s="25">
        <v>7083</v>
      </c>
      <c r="O384" s="25">
        <v>15000</v>
      </c>
      <c r="P384" s="23" t="s">
        <v>205</v>
      </c>
      <c r="Q384" s="23" t="s">
        <v>191</v>
      </c>
      <c r="R384" s="31"/>
      <c r="S384" s="31"/>
      <c r="T384" s="31"/>
      <c r="U384" s="31"/>
      <c r="V384" s="31"/>
      <c r="W384" s="31"/>
      <c r="X384" s="31"/>
      <c r="Y384" s="31"/>
      <c r="Z384" s="31"/>
      <c r="AA384" s="31"/>
      <c r="AB384" s="32"/>
      <c r="AC384" s="32"/>
      <c r="AD384" s="32"/>
    </row>
    <row r="385" spans="1:30" s="27" customFormat="1" ht="12.75" customHeight="1" x14ac:dyDescent="0.25">
      <c r="A385" s="23" t="s">
        <v>1347</v>
      </c>
      <c r="B385" s="23" t="s">
        <v>1348</v>
      </c>
      <c r="C385" s="25">
        <v>6208</v>
      </c>
      <c r="D385" s="25">
        <v>0</v>
      </c>
      <c r="E385" s="25">
        <v>0</v>
      </c>
      <c r="F385" s="25">
        <v>0</v>
      </c>
      <c r="G385" s="25">
        <v>0</v>
      </c>
      <c r="H385" s="25">
        <v>0</v>
      </c>
      <c r="I385" s="25">
        <v>0</v>
      </c>
      <c r="J385" s="25">
        <v>0</v>
      </c>
      <c r="K385" s="25">
        <v>0</v>
      </c>
      <c r="L385" s="25">
        <v>5750</v>
      </c>
      <c r="M385" s="25">
        <v>0</v>
      </c>
      <c r="N385" s="25">
        <v>39323</v>
      </c>
      <c r="O385" s="25">
        <v>34500</v>
      </c>
      <c r="P385" s="23" t="s">
        <v>269</v>
      </c>
      <c r="Q385" s="23" t="s">
        <v>191</v>
      </c>
      <c r="R385" s="31"/>
      <c r="S385" s="31"/>
      <c r="T385" s="31"/>
      <c r="U385" s="31"/>
      <c r="V385" s="31"/>
      <c r="W385" s="31"/>
      <c r="X385" s="31"/>
      <c r="Y385" s="31"/>
      <c r="Z385" s="31"/>
      <c r="AA385" s="31"/>
      <c r="AB385" s="32"/>
      <c r="AC385" s="32"/>
      <c r="AD385" s="32"/>
    </row>
    <row r="386" spans="1:30" s="27" customFormat="1" ht="12.75" customHeight="1" x14ac:dyDescent="0.25">
      <c r="A386" s="23" t="s">
        <v>1350</v>
      </c>
      <c r="B386" s="23" t="s">
        <v>1351</v>
      </c>
      <c r="C386" s="25">
        <v>172000</v>
      </c>
      <c r="D386" s="25">
        <v>15000</v>
      </c>
      <c r="E386" s="25">
        <v>0</v>
      </c>
      <c r="F386" s="25">
        <v>10000</v>
      </c>
      <c r="G386" s="25">
        <v>0</v>
      </c>
      <c r="H386" s="25">
        <v>0</v>
      </c>
      <c r="I386" s="25">
        <v>0</v>
      </c>
      <c r="J386" s="25">
        <v>0</v>
      </c>
      <c r="K386" s="25">
        <v>0</v>
      </c>
      <c r="L386" s="25">
        <v>860</v>
      </c>
      <c r="M386" s="25">
        <v>0</v>
      </c>
      <c r="N386" s="25">
        <v>0</v>
      </c>
      <c r="O386" s="25">
        <v>20000</v>
      </c>
      <c r="P386" s="23" t="s">
        <v>372</v>
      </c>
      <c r="Q386" s="23" t="s">
        <v>191</v>
      </c>
      <c r="R386" s="31"/>
      <c r="S386" s="31"/>
      <c r="T386" s="31"/>
      <c r="U386" s="31"/>
      <c r="V386" s="31"/>
      <c r="W386" s="31"/>
      <c r="X386" s="31"/>
      <c r="Y386" s="31"/>
      <c r="Z386" s="31"/>
      <c r="AA386" s="31"/>
      <c r="AB386" s="32"/>
      <c r="AC386" s="32"/>
      <c r="AD386" s="32"/>
    </row>
    <row r="387" spans="1:30" s="27" customFormat="1" ht="12.75" customHeight="1" x14ac:dyDescent="0.25">
      <c r="A387" s="23" t="s">
        <v>1356</v>
      </c>
      <c r="B387" s="23" t="s">
        <v>2010</v>
      </c>
      <c r="C387" s="25">
        <v>44000</v>
      </c>
      <c r="D387" s="25">
        <v>0</v>
      </c>
      <c r="E387" s="25">
        <v>0</v>
      </c>
      <c r="F387" s="25">
        <v>0</v>
      </c>
      <c r="G387" s="25">
        <v>0</v>
      </c>
      <c r="H387" s="25">
        <v>0</v>
      </c>
      <c r="I387" s="25">
        <v>0</v>
      </c>
      <c r="J387" s="25">
        <v>0</v>
      </c>
      <c r="K387" s="25">
        <v>0</v>
      </c>
      <c r="L387" s="25">
        <v>0</v>
      </c>
      <c r="M387" s="25">
        <v>0</v>
      </c>
      <c r="N387" s="25">
        <v>0</v>
      </c>
      <c r="O387" s="25">
        <v>5000</v>
      </c>
      <c r="P387" s="23" t="s">
        <v>205</v>
      </c>
      <c r="Q387" s="23" t="s">
        <v>193</v>
      </c>
      <c r="R387" s="31"/>
      <c r="S387" s="31"/>
      <c r="T387" s="31"/>
      <c r="U387" s="31"/>
      <c r="V387" s="31"/>
      <c r="W387" s="31"/>
      <c r="X387" s="31"/>
      <c r="Y387" s="31"/>
      <c r="Z387" s="31"/>
      <c r="AA387" s="31"/>
      <c r="AB387" s="32"/>
      <c r="AC387" s="32"/>
      <c r="AD387" s="32"/>
    </row>
    <row r="388" spans="1:30" s="27" customFormat="1" ht="12.75" customHeight="1" x14ac:dyDescent="0.25">
      <c r="A388" s="23" t="s">
        <v>1359</v>
      </c>
      <c r="B388" s="23" t="s">
        <v>1360</v>
      </c>
      <c r="C388" s="25">
        <v>11000</v>
      </c>
      <c r="D388" s="25">
        <v>0</v>
      </c>
      <c r="E388" s="25">
        <v>0</v>
      </c>
      <c r="F388" s="25">
        <v>0</v>
      </c>
      <c r="G388" s="25">
        <v>0</v>
      </c>
      <c r="H388" s="25">
        <v>0</v>
      </c>
      <c r="I388" s="25">
        <v>0</v>
      </c>
      <c r="J388" s="25">
        <v>0</v>
      </c>
      <c r="K388" s="25">
        <v>0</v>
      </c>
      <c r="L388" s="25">
        <v>5000</v>
      </c>
      <c r="M388" s="25">
        <v>749</v>
      </c>
      <c r="N388" s="25">
        <v>0</v>
      </c>
      <c r="O388" s="25">
        <v>0</v>
      </c>
      <c r="P388" s="23" t="s">
        <v>212</v>
      </c>
      <c r="Q388" s="23" t="s">
        <v>191</v>
      </c>
      <c r="R388" s="31"/>
      <c r="S388" s="31"/>
      <c r="T388" s="31"/>
      <c r="U388" s="31"/>
      <c r="V388" s="31"/>
      <c r="W388" s="31"/>
      <c r="X388" s="31"/>
      <c r="Y388" s="31"/>
      <c r="Z388" s="31"/>
      <c r="AA388" s="31"/>
      <c r="AB388" s="32"/>
      <c r="AC388" s="32"/>
      <c r="AD388" s="32"/>
    </row>
    <row r="389" spans="1:30" s="27" customFormat="1" ht="12.75" customHeight="1" x14ac:dyDescent="0.25">
      <c r="A389" s="23" t="s">
        <v>1362</v>
      </c>
      <c r="B389" s="23" t="s">
        <v>1363</v>
      </c>
      <c r="C389" s="25">
        <v>27725</v>
      </c>
      <c r="D389" s="25">
        <v>15500</v>
      </c>
      <c r="E389" s="25">
        <v>0</v>
      </c>
      <c r="F389" s="25">
        <v>0</v>
      </c>
      <c r="G389" s="25">
        <v>0</v>
      </c>
      <c r="H389" s="25">
        <v>0</v>
      </c>
      <c r="I389" s="25">
        <v>0</v>
      </c>
      <c r="J389" s="25">
        <v>24816</v>
      </c>
      <c r="K389" s="25">
        <v>0</v>
      </c>
      <c r="L389" s="25">
        <v>4640</v>
      </c>
      <c r="M389" s="25">
        <v>0</v>
      </c>
      <c r="N389" s="25">
        <v>0</v>
      </c>
      <c r="O389" s="25">
        <v>3000</v>
      </c>
      <c r="P389" s="23" t="s">
        <v>212</v>
      </c>
      <c r="Q389" s="23" t="s">
        <v>191</v>
      </c>
      <c r="R389" s="31"/>
      <c r="S389" s="31"/>
      <c r="T389" s="31"/>
      <c r="U389" s="31"/>
      <c r="V389" s="31"/>
      <c r="W389" s="31"/>
      <c r="X389" s="31"/>
      <c r="Y389" s="31"/>
      <c r="Z389" s="31"/>
      <c r="AA389" s="31"/>
      <c r="AB389" s="32"/>
      <c r="AC389" s="32"/>
      <c r="AD389" s="32"/>
    </row>
    <row r="390" spans="1:30" s="27" customFormat="1" ht="12.75" customHeight="1" x14ac:dyDescent="0.25">
      <c r="A390" s="23" t="s">
        <v>1365</v>
      </c>
      <c r="B390" s="23" t="s">
        <v>1366</v>
      </c>
      <c r="C390" s="25">
        <v>5546</v>
      </c>
      <c r="D390" s="25">
        <v>0</v>
      </c>
      <c r="E390" s="25">
        <v>0</v>
      </c>
      <c r="F390" s="25">
        <v>0</v>
      </c>
      <c r="G390" s="25">
        <v>0</v>
      </c>
      <c r="H390" s="25">
        <v>0</v>
      </c>
      <c r="I390" s="25">
        <v>0</v>
      </c>
      <c r="J390" s="25">
        <v>0</v>
      </c>
      <c r="K390" s="25">
        <v>0</v>
      </c>
      <c r="L390" s="25">
        <v>0</v>
      </c>
      <c r="M390" s="25">
        <v>0</v>
      </c>
      <c r="N390" s="25">
        <v>0</v>
      </c>
      <c r="O390" s="25">
        <v>10000</v>
      </c>
      <c r="P390" s="23" t="s">
        <v>212</v>
      </c>
      <c r="Q390" s="23" t="s">
        <v>191</v>
      </c>
      <c r="R390" s="31"/>
      <c r="S390" s="31"/>
      <c r="T390" s="31"/>
      <c r="U390" s="31"/>
      <c r="V390" s="31"/>
      <c r="W390" s="31"/>
      <c r="X390" s="31"/>
      <c r="Y390" s="31"/>
      <c r="Z390" s="31"/>
      <c r="AA390" s="31"/>
      <c r="AB390" s="32"/>
      <c r="AC390" s="32"/>
      <c r="AD390" s="32"/>
    </row>
    <row r="391" spans="1:30" s="27" customFormat="1" ht="12.75" customHeight="1" x14ac:dyDescent="0.25">
      <c r="A391" s="23" t="s">
        <v>1368</v>
      </c>
      <c r="B391" s="23" t="s">
        <v>2011</v>
      </c>
      <c r="C391" s="25">
        <v>0</v>
      </c>
      <c r="D391" s="25">
        <v>0</v>
      </c>
      <c r="E391" s="25">
        <v>0</v>
      </c>
      <c r="F391" s="25">
        <v>0</v>
      </c>
      <c r="G391" s="25">
        <v>0</v>
      </c>
      <c r="H391" s="25">
        <v>0</v>
      </c>
      <c r="I391" s="25">
        <v>0</v>
      </c>
      <c r="J391" s="25">
        <v>0</v>
      </c>
      <c r="K391" s="25">
        <v>0</v>
      </c>
      <c r="L391" s="25">
        <v>0</v>
      </c>
      <c r="M391" s="25">
        <v>7540</v>
      </c>
      <c r="N391" s="25">
        <v>0</v>
      </c>
      <c r="O391" s="25">
        <v>0</v>
      </c>
      <c r="P391" s="23" t="s">
        <v>249</v>
      </c>
      <c r="Q391" s="23" t="s">
        <v>191</v>
      </c>
      <c r="R391" s="31"/>
      <c r="S391" s="31"/>
      <c r="T391" s="31"/>
      <c r="U391" s="31"/>
      <c r="V391" s="31"/>
      <c r="W391" s="31"/>
      <c r="X391" s="31"/>
      <c r="Y391" s="31"/>
      <c r="Z391" s="31"/>
      <c r="AA391" s="31"/>
      <c r="AB391" s="32"/>
      <c r="AC391" s="32"/>
      <c r="AD391" s="32"/>
    </row>
    <row r="392" spans="1:30" s="27" customFormat="1" ht="12.75" customHeight="1" x14ac:dyDescent="0.25">
      <c r="A392" s="23" t="s">
        <v>1371</v>
      </c>
      <c r="B392" s="23" t="s">
        <v>2012</v>
      </c>
      <c r="C392" s="25">
        <v>54981</v>
      </c>
      <c r="D392" s="25">
        <v>7500</v>
      </c>
      <c r="E392" s="25">
        <v>0</v>
      </c>
      <c r="F392" s="25">
        <v>0</v>
      </c>
      <c r="G392" s="25">
        <v>0</v>
      </c>
      <c r="H392" s="25">
        <v>0</v>
      </c>
      <c r="I392" s="25">
        <v>0</v>
      </c>
      <c r="J392" s="25">
        <v>0</v>
      </c>
      <c r="K392" s="25">
        <v>0</v>
      </c>
      <c r="L392" s="25">
        <v>53119</v>
      </c>
      <c r="M392" s="25">
        <v>0</v>
      </c>
      <c r="N392" s="25">
        <v>0</v>
      </c>
      <c r="O392" s="25">
        <v>10000</v>
      </c>
      <c r="P392" s="23" t="s">
        <v>205</v>
      </c>
      <c r="Q392" s="23" t="s">
        <v>191</v>
      </c>
      <c r="R392" s="31"/>
      <c r="S392" s="31"/>
      <c r="T392" s="31"/>
      <c r="U392" s="31"/>
      <c r="V392" s="31"/>
      <c r="W392" s="31"/>
      <c r="X392" s="31"/>
      <c r="Y392" s="31"/>
      <c r="Z392" s="31"/>
      <c r="AA392" s="31"/>
      <c r="AB392" s="32"/>
      <c r="AC392" s="32"/>
      <c r="AD392" s="32"/>
    </row>
    <row r="393" spans="1:30" s="27" customFormat="1" ht="12.75" customHeight="1" x14ac:dyDescent="0.25">
      <c r="A393" s="23" t="s">
        <v>1374</v>
      </c>
      <c r="B393" s="23" t="s">
        <v>1375</v>
      </c>
      <c r="C393" s="25">
        <v>12470</v>
      </c>
      <c r="D393" s="25">
        <v>5000</v>
      </c>
      <c r="E393" s="25">
        <v>0</v>
      </c>
      <c r="F393" s="25">
        <v>0</v>
      </c>
      <c r="G393" s="25">
        <v>0</v>
      </c>
      <c r="H393" s="25">
        <v>0</v>
      </c>
      <c r="I393" s="25">
        <v>0</v>
      </c>
      <c r="J393" s="25">
        <v>0</v>
      </c>
      <c r="K393" s="25">
        <v>0</v>
      </c>
      <c r="L393" s="25">
        <v>12175</v>
      </c>
      <c r="M393" s="25">
        <v>0</v>
      </c>
      <c r="N393" s="25">
        <v>0</v>
      </c>
      <c r="O393" s="25">
        <v>0</v>
      </c>
      <c r="P393" s="23" t="s">
        <v>212</v>
      </c>
      <c r="Q393" s="23" t="s">
        <v>191</v>
      </c>
      <c r="R393" s="31"/>
      <c r="S393" s="31"/>
      <c r="T393" s="31"/>
      <c r="U393" s="31"/>
      <c r="V393" s="31"/>
      <c r="W393" s="31"/>
      <c r="X393" s="31"/>
      <c r="Y393" s="31"/>
      <c r="Z393" s="31"/>
      <c r="AA393" s="31"/>
      <c r="AB393" s="32"/>
      <c r="AC393" s="32"/>
      <c r="AD393" s="32"/>
    </row>
    <row r="394" spans="1:30" s="27" customFormat="1" ht="12.75" customHeight="1" x14ac:dyDescent="0.25">
      <c r="A394" s="23" t="s">
        <v>1377</v>
      </c>
      <c r="B394" s="23" t="s">
        <v>1378</v>
      </c>
      <c r="C394" s="25">
        <v>11703</v>
      </c>
      <c r="D394" s="25">
        <v>0</v>
      </c>
      <c r="E394" s="25">
        <v>0</v>
      </c>
      <c r="F394" s="25">
        <v>0</v>
      </c>
      <c r="G394" s="25">
        <v>0</v>
      </c>
      <c r="H394" s="25">
        <v>0</v>
      </c>
      <c r="I394" s="25">
        <v>0</v>
      </c>
      <c r="J394" s="25">
        <v>0</v>
      </c>
      <c r="K394" s="25">
        <v>0</v>
      </c>
      <c r="L394" s="25">
        <v>1300</v>
      </c>
      <c r="M394" s="25">
        <v>0</v>
      </c>
      <c r="N394" s="25">
        <v>7500</v>
      </c>
      <c r="O394" s="25">
        <v>13500</v>
      </c>
      <c r="P394" s="23" t="s">
        <v>212</v>
      </c>
      <c r="Q394" s="23" t="s">
        <v>191</v>
      </c>
      <c r="R394" s="31"/>
      <c r="S394" s="31"/>
      <c r="T394" s="31"/>
      <c r="U394" s="31"/>
      <c r="V394" s="31"/>
      <c r="W394" s="31"/>
      <c r="X394" s="31"/>
      <c r="Y394" s="31"/>
      <c r="Z394" s="31"/>
      <c r="AA394" s="31"/>
      <c r="AB394" s="32"/>
      <c r="AC394" s="32"/>
      <c r="AD394" s="32"/>
    </row>
    <row r="395" spans="1:30" s="27" customFormat="1" ht="12.75" customHeight="1" x14ac:dyDescent="0.25">
      <c r="A395" s="23" t="s">
        <v>1380</v>
      </c>
      <c r="B395" s="23" t="s">
        <v>1381</v>
      </c>
      <c r="C395" s="25">
        <v>22000</v>
      </c>
      <c r="D395" s="25">
        <v>10000</v>
      </c>
      <c r="E395" s="25">
        <v>0</v>
      </c>
      <c r="F395" s="25">
        <v>0</v>
      </c>
      <c r="G395" s="25">
        <v>0</v>
      </c>
      <c r="H395" s="25">
        <v>0</v>
      </c>
      <c r="I395" s="25">
        <v>0</v>
      </c>
      <c r="J395" s="25">
        <v>0</v>
      </c>
      <c r="K395" s="25">
        <v>0</v>
      </c>
      <c r="L395" s="25">
        <v>6745</v>
      </c>
      <c r="M395" s="25">
        <v>22000</v>
      </c>
      <c r="N395" s="25">
        <v>0</v>
      </c>
      <c r="O395" s="25">
        <v>0</v>
      </c>
      <c r="P395" s="23" t="s">
        <v>212</v>
      </c>
      <c r="Q395" s="23" t="s">
        <v>191</v>
      </c>
      <c r="R395" s="31"/>
      <c r="S395" s="31"/>
      <c r="T395" s="31"/>
      <c r="U395" s="31"/>
      <c r="V395" s="31"/>
      <c r="W395" s="31"/>
      <c r="X395" s="31"/>
      <c r="Y395" s="31"/>
      <c r="Z395" s="31"/>
      <c r="AA395" s="31"/>
      <c r="AB395" s="32"/>
      <c r="AC395" s="32"/>
      <c r="AD395" s="32"/>
    </row>
    <row r="396" spans="1:30" s="27" customFormat="1" ht="12.75" customHeight="1" x14ac:dyDescent="0.25">
      <c r="A396" s="23" t="s">
        <v>1383</v>
      </c>
      <c r="B396" s="23" t="s">
        <v>1384</v>
      </c>
      <c r="C396" s="25">
        <v>207</v>
      </c>
      <c r="D396" s="25">
        <v>0</v>
      </c>
      <c r="E396" s="25">
        <v>0</v>
      </c>
      <c r="F396" s="25">
        <v>0</v>
      </c>
      <c r="G396" s="25">
        <v>0</v>
      </c>
      <c r="H396" s="25">
        <v>3010</v>
      </c>
      <c r="I396" s="25">
        <v>0</v>
      </c>
      <c r="J396" s="25">
        <v>0</v>
      </c>
      <c r="K396" s="25">
        <v>0</v>
      </c>
      <c r="L396" s="25">
        <v>8700</v>
      </c>
      <c r="M396" s="25">
        <v>0</v>
      </c>
      <c r="N396" s="25">
        <v>5100</v>
      </c>
      <c r="O396" s="25">
        <v>5000</v>
      </c>
      <c r="P396" s="23" t="s">
        <v>212</v>
      </c>
      <c r="Q396" s="23" t="s">
        <v>191</v>
      </c>
      <c r="R396" s="31"/>
      <c r="S396" s="31"/>
      <c r="T396" s="31"/>
      <c r="U396" s="31"/>
      <c r="V396" s="31"/>
      <c r="W396" s="31"/>
      <c r="X396" s="31"/>
      <c r="Y396" s="31"/>
      <c r="Z396" s="31"/>
      <c r="AA396" s="31"/>
      <c r="AB396" s="32"/>
      <c r="AC396" s="32"/>
      <c r="AD396" s="32"/>
    </row>
    <row r="397" spans="1:30" s="27" customFormat="1" ht="12.75" customHeight="1" x14ac:dyDescent="0.25">
      <c r="A397" s="23" t="s">
        <v>1386</v>
      </c>
      <c r="B397" s="23" t="s">
        <v>2013</v>
      </c>
      <c r="C397" s="25">
        <v>9532</v>
      </c>
      <c r="D397" s="25">
        <v>0</v>
      </c>
      <c r="E397" s="25">
        <v>0</v>
      </c>
      <c r="F397" s="25">
        <v>0</v>
      </c>
      <c r="G397" s="25">
        <v>0</v>
      </c>
      <c r="H397" s="25">
        <v>0</v>
      </c>
      <c r="I397" s="25">
        <v>0</v>
      </c>
      <c r="J397" s="25">
        <v>0</v>
      </c>
      <c r="K397" s="25">
        <v>5400</v>
      </c>
      <c r="L397" s="25">
        <v>0</v>
      </c>
      <c r="M397" s="25">
        <v>0</v>
      </c>
      <c r="N397" s="25">
        <v>0</v>
      </c>
      <c r="O397" s="25">
        <v>0</v>
      </c>
      <c r="P397" s="23" t="s">
        <v>205</v>
      </c>
      <c r="Q397" s="23" t="s">
        <v>193</v>
      </c>
      <c r="R397" s="31"/>
      <c r="S397" s="31"/>
      <c r="T397" s="31"/>
      <c r="U397" s="31"/>
      <c r="V397" s="31"/>
      <c r="W397" s="31"/>
      <c r="X397" s="31"/>
      <c r="Y397" s="31"/>
      <c r="Z397" s="31"/>
      <c r="AA397" s="31"/>
      <c r="AB397" s="32"/>
      <c r="AC397" s="32"/>
      <c r="AD397" s="32"/>
    </row>
    <row r="398" spans="1:30" s="27" customFormat="1" ht="12.75" customHeight="1" x14ac:dyDescent="0.25">
      <c r="A398" s="23" t="s">
        <v>1389</v>
      </c>
      <c r="B398" s="23" t="s">
        <v>1390</v>
      </c>
      <c r="C398" s="25">
        <v>24497</v>
      </c>
      <c r="D398" s="25">
        <v>0</v>
      </c>
      <c r="E398" s="25">
        <v>0</v>
      </c>
      <c r="F398" s="25">
        <v>0</v>
      </c>
      <c r="G398" s="25">
        <v>0</v>
      </c>
      <c r="H398" s="25">
        <v>0</v>
      </c>
      <c r="I398" s="25">
        <v>0</v>
      </c>
      <c r="J398" s="25">
        <v>6088</v>
      </c>
      <c r="K398" s="25">
        <v>0</v>
      </c>
      <c r="L398" s="25">
        <v>0</v>
      </c>
      <c r="M398" s="25">
        <v>0</v>
      </c>
      <c r="N398" s="25">
        <v>4687</v>
      </c>
      <c r="O398" s="25">
        <v>0</v>
      </c>
      <c r="P398" s="23" t="s">
        <v>212</v>
      </c>
      <c r="Q398" s="23" t="s">
        <v>191</v>
      </c>
      <c r="R398" s="31"/>
      <c r="S398" s="31"/>
      <c r="T398" s="31"/>
      <c r="U398" s="31"/>
      <c r="V398" s="31"/>
      <c r="W398" s="31"/>
      <c r="X398" s="31"/>
      <c r="Y398" s="31"/>
      <c r="Z398" s="31"/>
      <c r="AA398" s="31"/>
      <c r="AB398" s="32"/>
      <c r="AC398" s="32"/>
      <c r="AD398" s="32"/>
    </row>
    <row r="399" spans="1:30" s="27" customFormat="1" ht="12.75" customHeight="1" x14ac:dyDescent="0.25">
      <c r="A399" s="23" t="s">
        <v>1392</v>
      </c>
      <c r="B399" s="23" t="s">
        <v>1393</v>
      </c>
      <c r="C399" s="25">
        <v>15067</v>
      </c>
      <c r="D399" s="25">
        <v>3000</v>
      </c>
      <c r="E399" s="25">
        <v>0</v>
      </c>
      <c r="F399" s="25">
        <v>8000</v>
      </c>
      <c r="G399" s="25">
        <v>0</v>
      </c>
      <c r="H399" s="25">
        <v>0</v>
      </c>
      <c r="I399" s="25">
        <v>0</v>
      </c>
      <c r="J399" s="25">
        <v>0</v>
      </c>
      <c r="K399" s="25">
        <v>0</v>
      </c>
      <c r="L399" s="25">
        <v>988</v>
      </c>
      <c r="M399" s="25">
        <v>0</v>
      </c>
      <c r="N399" s="25">
        <v>37</v>
      </c>
      <c r="O399" s="25">
        <v>0</v>
      </c>
      <c r="P399" s="23" t="s">
        <v>212</v>
      </c>
      <c r="Q399" s="23" t="s">
        <v>191</v>
      </c>
      <c r="R399" s="31"/>
      <c r="S399" s="31"/>
      <c r="T399" s="31"/>
      <c r="U399" s="31"/>
      <c r="V399" s="31"/>
      <c r="W399" s="31"/>
      <c r="X399" s="31"/>
      <c r="Y399" s="31"/>
      <c r="Z399" s="31"/>
      <c r="AA399" s="31"/>
      <c r="AB399" s="32"/>
      <c r="AC399" s="32"/>
      <c r="AD399" s="32"/>
    </row>
    <row r="400" spans="1:30" s="27" customFormat="1" ht="12.75" customHeight="1" x14ac:dyDescent="0.25">
      <c r="A400" s="23" t="s">
        <v>1395</v>
      </c>
      <c r="B400" s="23" t="s">
        <v>1396</v>
      </c>
      <c r="C400" s="25">
        <v>33623</v>
      </c>
      <c r="D400" s="25">
        <v>46500</v>
      </c>
      <c r="E400" s="25">
        <v>0</v>
      </c>
      <c r="F400" s="25">
        <v>0</v>
      </c>
      <c r="G400" s="25">
        <v>0</v>
      </c>
      <c r="H400" s="25">
        <v>0</v>
      </c>
      <c r="I400" s="25">
        <v>0</v>
      </c>
      <c r="J400" s="25">
        <v>0</v>
      </c>
      <c r="K400" s="25">
        <v>0</v>
      </c>
      <c r="L400" s="25">
        <v>26407</v>
      </c>
      <c r="M400" s="25">
        <v>222</v>
      </c>
      <c r="N400" s="25">
        <v>0</v>
      </c>
      <c r="O400" s="25">
        <v>12000</v>
      </c>
      <c r="P400" s="23" t="s">
        <v>212</v>
      </c>
      <c r="Q400" s="23" t="s">
        <v>191</v>
      </c>
      <c r="R400" s="31"/>
      <c r="S400" s="31"/>
      <c r="T400" s="31"/>
      <c r="U400" s="31"/>
      <c r="V400" s="31"/>
      <c r="W400" s="31"/>
      <c r="X400" s="31"/>
      <c r="Y400" s="31"/>
      <c r="Z400" s="31"/>
      <c r="AA400" s="31"/>
      <c r="AB400" s="32"/>
      <c r="AC400" s="32"/>
      <c r="AD400" s="32"/>
    </row>
    <row r="401" spans="1:30" s="27" customFormat="1" ht="12.75" customHeight="1" x14ac:dyDescent="0.25">
      <c r="A401" s="23" t="s">
        <v>1398</v>
      </c>
      <c r="B401" s="23" t="s">
        <v>1399</v>
      </c>
      <c r="C401" s="25">
        <v>16114</v>
      </c>
      <c r="D401" s="25">
        <v>4000</v>
      </c>
      <c r="E401" s="25">
        <v>0</v>
      </c>
      <c r="F401" s="25">
        <v>0</v>
      </c>
      <c r="G401" s="25">
        <v>0</v>
      </c>
      <c r="H401" s="25">
        <v>0</v>
      </c>
      <c r="I401" s="25">
        <v>0</v>
      </c>
      <c r="J401" s="25">
        <v>0</v>
      </c>
      <c r="K401" s="25">
        <v>0</v>
      </c>
      <c r="L401" s="25">
        <v>690</v>
      </c>
      <c r="M401" s="25">
        <v>0</v>
      </c>
      <c r="N401" s="25">
        <v>0</v>
      </c>
      <c r="O401" s="25">
        <v>8000</v>
      </c>
      <c r="P401" s="23" t="s">
        <v>212</v>
      </c>
      <c r="Q401" s="23" t="s">
        <v>191</v>
      </c>
      <c r="R401" s="31"/>
      <c r="S401" s="31"/>
      <c r="T401" s="31"/>
      <c r="U401" s="31"/>
      <c r="V401" s="31"/>
      <c r="W401" s="31"/>
      <c r="X401" s="31"/>
      <c r="Y401" s="31"/>
      <c r="Z401" s="31"/>
      <c r="AA401" s="31"/>
      <c r="AB401" s="32"/>
      <c r="AC401" s="32"/>
      <c r="AD401" s="32"/>
    </row>
    <row r="402" spans="1:30" s="27" customFormat="1" ht="12.75" customHeight="1" x14ac:dyDescent="0.25">
      <c r="A402" s="23" t="s">
        <v>1401</v>
      </c>
      <c r="B402" s="23" t="s">
        <v>1402</v>
      </c>
      <c r="C402" s="25">
        <v>7214</v>
      </c>
      <c r="D402" s="25">
        <v>0</v>
      </c>
      <c r="E402" s="25">
        <v>0</v>
      </c>
      <c r="F402" s="25">
        <v>4000</v>
      </c>
      <c r="G402" s="25">
        <v>0</v>
      </c>
      <c r="H402" s="25">
        <v>0</v>
      </c>
      <c r="I402" s="25">
        <v>0</v>
      </c>
      <c r="J402" s="25">
        <v>0</v>
      </c>
      <c r="K402" s="25">
        <v>0</v>
      </c>
      <c r="L402" s="25">
        <v>1000</v>
      </c>
      <c r="M402" s="25">
        <v>5000</v>
      </c>
      <c r="N402" s="25">
        <v>20310</v>
      </c>
      <c r="O402" s="25">
        <v>17000</v>
      </c>
      <c r="P402" s="23" t="s">
        <v>212</v>
      </c>
      <c r="Q402" s="23" t="s">
        <v>191</v>
      </c>
      <c r="R402" s="31"/>
      <c r="S402" s="31"/>
      <c r="T402" s="31"/>
      <c r="U402" s="31"/>
      <c r="V402" s="31"/>
      <c r="W402" s="31"/>
      <c r="X402" s="31"/>
      <c r="Y402" s="31"/>
      <c r="Z402" s="31"/>
      <c r="AA402" s="31"/>
      <c r="AB402" s="32"/>
      <c r="AC402" s="32"/>
      <c r="AD402" s="32"/>
    </row>
    <row r="403" spans="1:30" s="27" customFormat="1" ht="12.75" customHeight="1" x14ac:dyDescent="0.25">
      <c r="A403" s="23" t="s">
        <v>1404</v>
      </c>
      <c r="B403" s="23" t="s">
        <v>1405</v>
      </c>
      <c r="C403" s="25">
        <v>3000</v>
      </c>
      <c r="D403" s="25">
        <v>0</v>
      </c>
      <c r="E403" s="25">
        <v>0</v>
      </c>
      <c r="F403" s="25">
        <v>3000</v>
      </c>
      <c r="G403" s="25">
        <v>0</v>
      </c>
      <c r="H403" s="25">
        <v>0</v>
      </c>
      <c r="I403" s="25">
        <v>0</v>
      </c>
      <c r="J403" s="25">
        <v>0</v>
      </c>
      <c r="K403" s="25">
        <v>0</v>
      </c>
      <c r="L403" s="25">
        <v>7600</v>
      </c>
      <c r="M403" s="25">
        <v>0</v>
      </c>
      <c r="N403" s="25">
        <v>100</v>
      </c>
      <c r="O403" s="25">
        <v>0</v>
      </c>
      <c r="P403" s="23" t="s">
        <v>212</v>
      </c>
      <c r="Q403" s="23" t="s">
        <v>191</v>
      </c>
      <c r="R403" s="31"/>
      <c r="S403" s="31"/>
      <c r="T403" s="31"/>
      <c r="U403" s="31"/>
      <c r="V403" s="31"/>
      <c r="W403" s="31"/>
      <c r="X403" s="31"/>
      <c r="Y403" s="31"/>
      <c r="Z403" s="31"/>
      <c r="AA403" s="31"/>
      <c r="AB403" s="32"/>
      <c r="AC403" s="32"/>
      <c r="AD403" s="32"/>
    </row>
    <row r="404" spans="1:30" s="27" customFormat="1" ht="12.75" customHeight="1" x14ac:dyDescent="0.25">
      <c r="A404" s="23" t="s">
        <v>1407</v>
      </c>
      <c r="B404" s="23" t="s">
        <v>1408</v>
      </c>
      <c r="C404" s="25">
        <v>10420</v>
      </c>
      <c r="D404" s="25">
        <v>0</v>
      </c>
      <c r="E404" s="25">
        <v>0</v>
      </c>
      <c r="F404" s="25">
        <v>0</v>
      </c>
      <c r="G404" s="25">
        <v>0</v>
      </c>
      <c r="H404" s="25">
        <v>0</v>
      </c>
      <c r="I404" s="25">
        <v>0</v>
      </c>
      <c r="J404" s="25">
        <v>0</v>
      </c>
      <c r="K404" s="25">
        <v>0</v>
      </c>
      <c r="L404" s="25">
        <v>3570</v>
      </c>
      <c r="M404" s="25">
        <v>0</v>
      </c>
      <c r="N404" s="25">
        <v>0</v>
      </c>
      <c r="O404" s="25">
        <v>0</v>
      </c>
      <c r="P404" s="23" t="s">
        <v>269</v>
      </c>
      <c r="Q404" s="23" t="s">
        <v>191</v>
      </c>
      <c r="R404" s="31"/>
      <c r="S404" s="31"/>
      <c r="T404" s="31"/>
      <c r="U404" s="31"/>
      <c r="V404" s="31"/>
      <c r="W404" s="31"/>
      <c r="X404" s="31"/>
      <c r="Y404" s="31"/>
      <c r="Z404" s="31"/>
      <c r="AA404" s="31"/>
      <c r="AB404" s="32"/>
      <c r="AC404" s="32"/>
      <c r="AD404" s="32"/>
    </row>
    <row r="405" spans="1:30" s="27" customFormat="1" ht="12.75" customHeight="1" x14ac:dyDescent="0.25">
      <c r="A405" s="23" t="s">
        <v>1413</v>
      </c>
      <c r="B405" s="23" t="s">
        <v>1414</v>
      </c>
      <c r="C405" s="25">
        <v>16650</v>
      </c>
      <c r="D405" s="25">
        <v>3750</v>
      </c>
      <c r="E405" s="25">
        <v>0</v>
      </c>
      <c r="F405" s="25">
        <v>0</v>
      </c>
      <c r="G405" s="25">
        <v>0</v>
      </c>
      <c r="H405" s="25">
        <v>0</v>
      </c>
      <c r="I405" s="25">
        <v>0</v>
      </c>
      <c r="J405" s="25">
        <v>0</v>
      </c>
      <c r="K405" s="25">
        <v>0</v>
      </c>
      <c r="L405" s="25">
        <v>0</v>
      </c>
      <c r="M405" s="25">
        <v>0</v>
      </c>
      <c r="N405" s="25">
        <v>0</v>
      </c>
      <c r="O405" s="25">
        <v>0</v>
      </c>
      <c r="P405" s="23" t="s">
        <v>249</v>
      </c>
      <c r="Q405" s="23" t="s">
        <v>195</v>
      </c>
      <c r="R405" s="31"/>
      <c r="S405" s="31"/>
      <c r="T405" s="31"/>
      <c r="U405" s="31"/>
      <c r="V405" s="31"/>
      <c r="W405" s="31"/>
      <c r="X405" s="31"/>
      <c r="Y405" s="31"/>
      <c r="Z405" s="31"/>
      <c r="AA405" s="31"/>
      <c r="AB405" s="32"/>
      <c r="AC405" s="32"/>
      <c r="AD405" s="32"/>
    </row>
    <row r="406" spans="1:30" s="27" customFormat="1" ht="12.75" customHeight="1" x14ac:dyDescent="0.25">
      <c r="A406" s="23" t="s">
        <v>1416</v>
      </c>
      <c r="B406" s="23" t="s">
        <v>2014</v>
      </c>
      <c r="C406" s="25">
        <v>7000</v>
      </c>
      <c r="D406" s="25">
        <v>0</v>
      </c>
      <c r="E406" s="25">
        <v>0</v>
      </c>
      <c r="F406" s="25">
        <v>0</v>
      </c>
      <c r="G406" s="25">
        <v>0</v>
      </c>
      <c r="H406" s="25">
        <v>0</v>
      </c>
      <c r="I406" s="25">
        <v>0</v>
      </c>
      <c r="J406" s="25">
        <v>0</v>
      </c>
      <c r="K406" s="25">
        <v>0</v>
      </c>
      <c r="L406" s="25">
        <v>5600</v>
      </c>
      <c r="M406" s="25">
        <v>0</v>
      </c>
      <c r="N406" s="25">
        <v>0</v>
      </c>
      <c r="O406" s="25">
        <v>0</v>
      </c>
      <c r="P406" s="23" t="s">
        <v>249</v>
      </c>
      <c r="Q406" s="23" t="s">
        <v>191</v>
      </c>
      <c r="R406" s="31"/>
      <c r="S406" s="31"/>
      <c r="T406" s="31"/>
      <c r="U406" s="31"/>
      <c r="V406" s="31"/>
      <c r="W406" s="31"/>
      <c r="X406" s="31"/>
      <c r="Y406" s="31"/>
      <c r="Z406" s="31"/>
      <c r="AA406" s="31"/>
      <c r="AB406" s="32"/>
      <c r="AC406" s="32"/>
      <c r="AD406" s="32"/>
    </row>
    <row r="407" spans="1:30" s="27" customFormat="1" ht="12.75" customHeight="1" x14ac:dyDescent="0.25">
      <c r="A407" s="23" t="s">
        <v>1422</v>
      </c>
      <c r="B407" s="23" t="s">
        <v>2015</v>
      </c>
      <c r="C407" s="25">
        <v>14059</v>
      </c>
      <c r="D407" s="25">
        <v>0</v>
      </c>
      <c r="E407" s="25">
        <v>0</v>
      </c>
      <c r="F407" s="25">
        <v>0</v>
      </c>
      <c r="G407" s="25">
        <v>0</v>
      </c>
      <c r="H407" s="25">
        <v>0</v>
      </c>
      <c r="I407" s="25">
        <v>0</v>
      </c>
      <c r="J407" s="25">
        <v>0</v>
      </c>
      <c r="K407" s="25">
        <v>0</v>
      </c>
      <c r="L407" s="25">
        <v>30874</v>
      </c>
      <c r="M407" s="25">
        <v>0</v>
      </c>
      <c r="N407" s="25">
        <v>18081</v>
      </c>
      <c r="O407" s="25">
        <v>0</v>
      </c>
      <c r="P407" s="23" t="s">
        <v>205</v>
      </c>
      <c r="Q407" s="23" t="s">
        <v>191</v>
      </c>
      <c r="R407" s="31"/>
      <c r="S407" s="31"/>
      <c r="T407" s="31"/>
      <c r="U407" s="31"/>
      <c r="V407" s="31"/>
      <c r="W407" s="31"/>
      <c r="X407" s="31"/>
      <c r="Y407" s="31"/>
      <c r="Z407" s="31"/>
      <c r="AA407" s="31"/>
      <c r="AB407" s="32"/>
      <c r="AC407" s="32"/>
      <c r="AD407" s="32"/>
    </row>
    <row r="408" spans="1:30" s="27" customFormat="1" ht="12.75" customHeight="1" x14ac:dyDescent="0.25">
      <c r="A408" s="23" t="s">
        <v>1425</v>
      </c>
      <c r="B408" s="23" t="s">
        <v>2016</v>
      </c>
      <c r="C408" s="25">
        <v>17992</v>
      </c>
      <c r="D408" s="25">
        <v>0</v>
      </c>
      <c r="E408" s="25">
        <v>0</v>
      </c>
      <c r="F408" s="25">
        <v>0</v>
      </c>
      <c r="G408" s="25">
        <v>0</v>
      </c>
      <c r="H408" s="25">
        <v>0</v>
      </c>
      <c r="I408" s="25">
        <v>0</v>
      </c>
      <c r="J408" s="25">
        <v>0</v>
      </c>
      <c r="K408" s="25">
        <v>0</v>
      </c>
      <c r="L408" s="25">
        <v>38698</v>
      </c>
      <c r="M408" s="25">
        <v>20114</v>
      </c>
      <c r="N408" s="25">
        <v>0</v>
      </c>
      <c r="O408" s="25">
        <v>0</v>
      </c>
      <c r="P408" s="23" t="s">
        <v>205</v>
      </c>
      <c r="Q408" s="23" t="s">
        <v>191</v>
      </c>
      <c r="R408" s="31"/>
      <c r="S408" s="31"/>
      <c r="T408" s="31"/>
      <c r="U408" s="31"/>
      <c r="V408" s="31"/>
      <c r="W408" s="31"/>
      <c r="X408" s="31"/>
      <c r="Y408" s="31"/>
      <c r="Z408" s="31"/>
      <c r="AA408" s="31"/>
      <c r="AB408" s="32"/>
      <c r="AC408" s="32"/>
      <c r="AD408" s="32"/>
    </row>
    <row r="409" spans="1:30" s="27" customFormat="1" ht="12.75" customHeight="1" x14ac:dyDescent="0.25">
      <c r="A409" s="23" t="s">
        <v>1428</v>
      </c>
      <c r="B409" s="23" t="s">
        <v>1429</v>
      </c>
      <c r="C409" s="25">
        <v>0</v>
      </c>
      <c r="D409" s="25">
        <v>0</v>
      </c>
      <c r="E409" s="25">
        <v>0</v>
      </c>
      <c r="F409" s="25">
        <v>0</v>
      </c>
      <c r="G409" s="25">
        <v>0</v>
      </c>
      <c r="H409" s="25">
        <v>0</v>
      </c>
      <c r="I409" s="25">
        <v>0</v>
      </c>
      <c r="J409" s="25">
        <v>0</v>
      </c>
      <c r="K409" s="25">
        <v>0</v>
      </c>
      <c r="L409" s="25">
        <v>71190</v>
      </c>
      <c r="M409" s="25">
        <v>104417</v>
      </c>
      <c r="N409" s="25">
        <v>0</v>
      </c>
      <c r="O409" s="25">
        <v>0</v>
      </c>
      <c r="P409" s="23" t="s">
        <v>406</v>
      </c>
      <c r="Q409" s="23" t="s">
        <v>191</v>
      </c>
      <c r="R409" s="31"/>
      <c r="S409" s="31"/>
      <c r="T409" s="31"/>
      <c r="U409" s="31"/>
      <c r="V409" s="31"/>
      <c r="W409" s="31"/>
      <c r="X409" s="31"/>
      <c r="Y409" s="31"/>
      <c r="Z409" s="31"/>
      <c r="AA409" s="31"/>
      <c r="AB409" s="32"/>
      <c r="AC409" s="32"/>
      <c r="AD409" s="32"/>
    </row>
    <row r="410" spans="1:30" s="27" customFormat="1" ht="12.75" customHeight="1" x14ac:dyDescent="0.25">
      <c r="A410" s="23" t="s">
        <v>1431</v>
      </c>
      <c r="B410" s="23" t="s">
        <v>1432</v>
      </c>
      <c r="C410" s="25">
        <v>2000</v>
      </c>
      <c r="D410" s="25">
        <v>0</v>
      </c>
      <c r="E410" s="25">
        <v>0</v>
      </c>
      <c r="F410" s="25">
        <v>0</v>
      </c>
      <c r="G410" s="25">
        <v>0</v>
      </c>
      <c r="H410" s="25">
        <v>0</v>
      </c>
      <c r="I410" s="25">
        <v>300</v>
      </c>
      <c r="J410" s="25">
        <v>0</v>
      </c>
      <c r="K410" s="25">
        <v>0</v>
      </c>
      <c r="L410" s="25">
        <v>24490</v>
      </c>
      <c r="M410" s="25">
        <v>0</v>
      </c>
      <c r="N410" s="25">
        <v>0</v>
      </c>
      <c r="O410" s="25">
        <v>0</v>
      </c>
      <c r="P410" s="23" t="s">
        <v>212</v>
      </c>
      <c r="Q410" s="23" t="s">
        <v>191</v>
      </c>
      <c r="R410" s="31"/>
      <c r="S410" s="31"/>
      <c r="T410" s="31"/>
      <c r="U410" s="31"/>
      <c r="V410" s="31"/>
      <c r="W410" s="31"/>
      <c r="X410" s="31"/>
      <c r="Y410" s="31"/>
      <c r="Z410" s="31"/>
      <c r="AA410" s="31"/>
      <c r="AB410" s="32"/>
      <c r="AC410" s="32"/>
      <c r="AD410" s="32"/>
    </row>
    <row r="411" spans="1:30" s="27" customFormat="1" ht="12.75" customHeight="1" x14ac:dyDescent="0.25">
      <c r="A411" s="23" t="s">
        <v>1434</v>
      </c>
      <c r="B411" s="23" t="s">
        <v>1435</v>
      </c>
      <c r="C411" s="25">
        <v>17863</v>
      </c>
      <c r="D411" s="25">
        <v>0</v>
      </c>
      <c r="E411" s="25">
        <v>0</v>
      </c>
      <c r="F411" s="25">
        <v>0</v>
      </c>
      <c r="G411" s="25">
        <v>0</v>
      </c>
      <c r="H411" s="25">
        <v>0</v>
      </c>
      <c r="I411" s="25">
        <v>0</v>
      </c>
      <c r="J411" s="25">
        <v>0</v>
      </c>
      <c r="K411" s="25">
        <v>0</v>
      </c>
      <c r="L411" s="25">
        <v>0</v>
      </c>
      <c r="M411" s="25">
        <v>0</v>
      </c>
      <c r="N411" s="25">
        <v>0</v>
      </c>
      <c r="O411" s="25">
        <v>0</v>
      </c>
      <c r="P411" s="23" t="s">
        <v>212</v>
      </c>
      <c r="Q411" s="23" t="s">
        <v>191</v>
      </c>
      <c r="R411" s="31"/>
      <c r="S411" s="31"/>
      <c r="T411" s="31"/>
      <c r="U411" s="31"/>
      <c r="V411" s="31"/>
      <c r="W411" s="31"/>
      <c r="X411" s="31"/>
      <c r="Y411" s="31"/>
      <c r="Z411" s="31"/>
      <c r="AA411" s="31"/>
      <c r="AB411" s="32"/>
      <c r="AC411" s="32"/>
      <c r="AD411" s="32"/>
    </row>
    <row r="412" spans="1:30" s="27" customFormat="1" ht="12.75" customHeight="1" x14ac:dyDescent="0.25">
      <c r="A412" s="23" t="s">
        <v>1842</v>
      </c>
      <c r="B412" s="23" t="s">
        <v>1843</v>
      </c>
      <c r="C412" s="25">
        <v>23350</v>
      </c>
      <c r="D412" s="25">
        <v>23000</v>
      </c>
      <c r="E412" s="25">
        <v>0</v>
      </c>
      <c r="F412" s="25">
        <v>0</v>
      </c>
      <c r="G412" s="25">
        <v>0</v>
      </c>
      <c r="H412" s="25">
        <v>0</v>
      </c>
      <c r="I412" s="25">
        <v>0</v>
      </c>
      <c r="J412" s="25">
        <v>0</v>
      </c>
      <c r="K412" s="25">
        <v>0</v>
      </c>
      <c r="L412" s="25">
        <v>0</v>
      </c>
      <c r="M412" s="25">
        <v>0</v>
      </c>
      <c r="N412" s="25">
        <v>0</v>
      </c>
      <c r="O412" s="25">
        <v>0</v>
      </c>
      <c r="P412" s="23" t="s">
        <v>212</v>
      </c>
      <c r="Q412" s="23" t="s">
        <v>191</v>
      </c>
      <c r="R412" s="31"/>
      <c r="S412" s="31"/>
      <c r="T412" s="31"/>
      <c r="U412" s="31"/>
      <c r="V412" s="31"/>
      <c r="W412" s="31"/>
      <c r="X412" s="31"/>
      <c r="Y412" s="31"/>
      <c r="Z412" s="31"/>
      <c r="AA412" s="31"/>
      <c r="AB412" s="32"/>
      <c r="AC412" s="32"/>
      <c r="AD412" s="32"/>
    </row>
    <row r="413" spans="1:30" s="27" customFormat="1" ht="12.75" customHeight="1" x14ac:dyDescent="0.25">
      <c r="A413" s="23" t="s">
        <v>1437</v>
      </c>
      <c r="B413" s="23" t="s">
        <v>1438</v>
      </c>
      <c r="C413" s="25">
        <v>83985</v>
      </c>
      <c r="D413" s="25">
        <v>25000</v>
      </c>
      <c r="E413" s="25">
        <v>0</v>
      </c>
      <c r="F413" s="25">
        <v>0</v>
      </c>
      <c r="G413" s="25">
        <v>0</v>
      </c>
      <c r="H413" s="25">
        <v>0</v>
      </c>
      <c r="I413" s="25">
        <v>0</v>
      </c>
      <c r="J413" s="25">
        <v>0</v>
      </c>
      <c r="K413" s="25">
        <v>0</v>
      </c>
      <c r="L413" s="25">
        <v>0</v>
      </c>
      <c r="M413" s="25">
        <v>0</v>
      </c>
      <c r="N413" s="25">
        <v>0</v>
      </c>
      <c r="O413" s="25">
        <v>0</v>
      </c>
      <c r="P413" s="23" t="s">
        <v>269</v>
      </c>
      <c r="Q413" s="23" t="s">
        <v>191</v>
      </c>
      <c r="R413" s="31"/>
      <c r="S413" s="31"/>
      <c r="T413" s="31"/>
      <c r="U413" s="31"/>
      <c r="V413" s="31"/>
      <c r="W413" s="31"/>
      <c r="X413" s="31"/>
      <c r="Y413" s="31"/>
      <c r="Z413" s="31"/>
      <c r="AA413" s="31"/>
      <c r="AB413" s="32"/>
      <c r="AC413" s="32"/>
      <c r="AD413" s="32"/>
    </row>
    <row r="414" spans="1:30" s="27" customFormat="1" ht="12.75" customHeight="1" x14ac:dyDescent="0.25">
      <c r="A414" s="23" t="s">
        <v>1440</v>
      </c>
      <c r="B414" s="23" t="s">
        <v>1441</v>
      </c>
      <c r="C414" s="25">
        <v>12500</v>
      </c>
      <c r="D414" s="25">
        <v>2000</v>
      </c>
      <c r="E414" s="25">
        <v>0</v>
      </c>
      <c r="F414" s="25">
        <v>4500</v>
      </c>
      <c r="G414" s="25">
        <v>0</v>
      </c>
      <c r="H414" s="25">
        <v>0</v>
      </c>
      <c r="I414" s="25">
        <v>0</v>
      </c>
      <c r="J414" s="25">
        <v>0</v>
      </c>
      <c r="K414" s="25">
        <v>0</v>
      </c>
      <c r="L414" s="25">
        <v>5000</v>
      </c>
      <c r="M414" s="25">
        <v>0</v>
      </c>
      <c r="N414" s="25">
        <v>0</v>
      </c>
      <c r="O414" s="25">
        <v>0</v>
      </c>
      <c r="P414" s="23" t="s">
        <v>212</v>
      </c>
      <c r="Q414" s="23" t="s">
        <v>191</v>
      </c>
      <c r="R414" s="31"/>
      <c r="S414" s="31"/>
      <c r="T414" s="31"/>
      <c r="U414" s="31"/>
      <c r="V414" s="31"/>
      <c r="W414" s="31"/>
      <c r="X414" s="31"/>
      <c r="Y414" s="31"/>
      <c r="Z414" s="31"/>
      <c r="AA414" s="31"/>
      <c r="AB414" s="32"/>
      <c r="AC414" s="32"/>
      <c r="AD414" s="32"/>
    </row>
    <row r="415" spans="1:30" s="27" customFormat="1" ht="12.75" customHeight="1" x14ac:dyDescent="0.25">
      <c r="A415" s="23" t="s">
        <v>1443</v>
      </c>
      <c r="B415" s="23" t="s">
        <v>1444</v>
      </c>
      <c r="C415" s="25">
        <v>8955</v>
      </c>
      <c r="D415" s="25">
        <v>0</v>
      </c>
      <c r="E415" s="25">
        <v>0</v>
      </c>
      <c r="F415" s="25">
        <v>0</v>
      </c>
      <c r="G415" s="25">
        <v>0</v>
      </c>
      <c r="H415" s="25">
        <v>0</v>
      </c>
      <c r="I415" s="25">
        <v>0</v>
      </c>
      <c r="J415" s="25">
        <v>0</v>
      </c>
      <c r="K415" s="25">
        <v>0</v>
      </c>
      <c r="L415" s="25">
        <v>50000</v>
      </c>
      <c r="M415" s="25">
        <v>0</v>
      </c>
      <c r="N415" s="25">
        <v>23200</v>
      </c>
      <c r="O415" s="25">
        <v>30000</v>
      </c>
      <c r="P415" s="23" t="s">
        <v>372</v>
      </c>
      <c r="Q415" s="23" t="s">
        <v>191</v>
      </c>
      <c r="R415" s="31"/>
      <c r="S415" s="31"/>
      <c r="T415" s="31"/>
      <c r="U415" s="31"/>
      <c r="V415" s="31"/>
      <c r="W415" s="31"/>
      <c r="X415" s="31"/>
      <c r="Y415" s="31"/>
      <c r="Z415" s="31"/>
      <c r="AA415" s="31"/>
      <c r="AB415" s="32"/>
      <c r="AC415" s="32"/>
      <c r="AD415" s="32"/>
    </row>
    <row r="416" spans="1:30" s="27" customFormat="1" ht="12.75" customHeight="1" x14ac:dyDescent="0.25">
      <c r="A416" s="23" t="s">
        <v>1446</v>
      </c>
      <c r="B416" s="23" t="s">
        <v>2017</v>
      </c>
      <c r="C416" s="25">
        <v>440</v>
      </c>
      <c r="D416" s="25">
        <v>0</v>
      </c>
      <c r="E416" s="25">
        <v>0</v>
      </c>
      <c r="F416" s="25">
        <v>0</v>
      </c>
      <c r="G416" s="25">
        <v>0</v>
      </c>
      <c r="H416" s="25">
        <v>0</v>
      </c>
      <c r="I416" s="25">
        <v>0</v>
      </c>
      <c r="J416" s="25">
        <v>0</v>
      </c>
      <c r="K416" s="25">
        <v>3500</v>
      </c>
      <c r="L416" s="25">
        <v>6000</v>
      </c>
      <c r="M416" s="25">
        <v>0</v>
      </c>
      <c r="N416" s="25">
        <v>0</v>
      </c>
      <c r="O416" s="25">
        <v>6000</v>
      </c>
      <c r="P416" s="23" t="s">
        <v>249</v>
      </c>
      <c r="Q416" s="23" t="s">
        <v>191</v>
      </c>
      <c r="R416" s="31"/>
      <c r="S416" s="31"/>
      <c r="T416" s="31"/>
      <c r="U416" s="31"/>
      <c r="V416" s="31"/>
      <c r="W416" s="31"/>
      <c r="X416" s="31"/>
      <c r="Y416" s="31"/>
      <c r="Z416" s="31"/>
      <c r="AA416" s="31"/>
      <c r="AB416" s="32"/>
      <c r="AC416" s="32"/>
      <c r="AD416" s="32"/>
    </row>
    <row r="417" spans="1:30" s="27" customFormat="1" ht="12.75" customHeight="1" x14ac:dyDescent="0.25">
      <c r="A417" s="23" t="s">
        <v>1449</v>
      </c>
      <c r="B417" s="23" t="s">
        <v>1450</v>
      </c>
      <c r="C417" s="25">
        <v>4654</v>
      </c>
      <c r="D417" s="25">
        <v>0</v>
      </c>
      <c r="E417" s="25">
        <v>0</v>
      </c>
      <c r="F417" s="25">
        <v>0</v>
      </c>
      <c r="G417" s="25">
        <v>0</v>
      </c>
      <c r="H417" s="25">
        <v>0</v>
      </c>
      <c r="I417" s="25">
        <v>0</v>
      </c>
      <c r="J417" s="25">
        <v>0</v>
      </c>
      <c r="K417" s="25">
        <v>0</v>
      </c>
      <c r="L417" s="25">
        <v>1700</v>
      </c>
      <c r="M417" s="25">
        <v>0</v>
      </c>
      <c r="N417" s="25">
        <v>0</v>
      </c>
      <c r="O417" s="25">
        <v>0</v>
      </c>
      <c r="P417" s="23" t="s">
        <v>212</v>
      </c>
      <c r="Q417" s="23" t="s">
        <v>191</v>
      </c>
      <c r="R417" s="31"/>
      <c r="S417" s="31"/>
      <c r="T417" s="31"/>
      <c r="U417" s="31"/>
      <c r="V417" s="31"/>
      <c r="W417" s="31"/>
      <c r="X417" s="31"/>
      <c r="Y417" s="31"/>
      <c r="Z417" s="31"/>
      <c r="AA417" s="31"/>
      <c r="AB417" s="32"/>
      <c r="AC417" s="32"/>
      <c r="AD417" s="32"/>
    </row>
    <row r="418" spans="1:30" s="27" customFormat="1" ht="12.75" customHeight="1" x14ac:dyDescent="0.25">
      <c r="A418" s="23" t="s">
        <v>1452</v>
      </c>
      <c r="B418" s="23" t="s">
        <v>1453</v>
      </c>
      <c r="C418" s="25">
        <v>45</v>
      </c>
      <c r="D418" s="25">
        <v>0</v>
      </c>
      <c r="E418" s="25">
        <v>0</v>
      </c>
      <c r="F418" s="25">
        <v>0</v>
      </c>
      <c r="G418" s="25">
        <v>0</v>
      </c>
      <c r="H418" s="25">
        <v>0</v>
      </c>
      <c r="I418" s="25">
        <v>0</v>
      </c>
      <c r="J418" s="25">
        <v>0</v>
      </c>
      <c r="K418" s="25">
        <v>0</v>
      </c>
      <c r="L418" s="25">
        <v>2200</v>
      </c>
      <c r="M418" s="25">
        <v>0</v>
      </c>
      <c r="N418" s="25">
        <v>0</v>
      </c>
      <c r="O418" s="25">
        <v>0</v>
      </c>
      <c r="P418" s="23" t="s">
        <v>249</v>
      </c>
      <c r="Q418" s="23" t="s">
        <v>191</v>
      </c>
      <c r="R418" s="31"/>
      <c r="S418" s="31"/>
      <c r="T418" s="31"/>
      <c r="U418" s="31"/>
      <c r="V418" s="31"/>
      <c r="W418" s="31"/>
      <c r="X418" s="31"/>
      <c r="Y418" s="31"/>
      <c r="Z418" s="31"/>
      <c r="AA418" s="31"/>
      <c r="AB418" s="32"/>
      <c r="AC418" s="32"/>
      <c r="AD418" s="32"/>
    </row>
    <row r="419" spans="1:30" s="27" customFormat="1" ht="12.75" customHeight="1" x14ac:dyDescent="0.25">
      <c r="A419" s="23" t="s">
        <v>1455</v>
      </c>
      <c r="B419" s="23" t="s">
        <v>1456</v>
      </c>
      <c r="C419" s="25">
        <v>32725</v>
      </c>
      <c r="D419" s="25">
        <v>3600</v>
      </c>
      <c r="E419" s="25">
        <v>0</v>
      </c>
      <c r="F419" s="25">
        <v>0</v>
      </c>
      <c r="G419" s="25">
        <v>0</v>
      </c>
      <c r="H419" s="25">
        <v>0</v>
      </c>
      <c r="I419" s="25">
        <v>0</v>
      </c>
      <c r="J419" s="25">
        <v>0</v>
      </c>
      <c r="K419" s="25">
        <v>0</v>
      </c>
      <c r="L419" s="25">
        <v>7300</v>
      </c>
      <c r="M419" s="25">
        <v>0</v>
      </c>
      <c r="N419" s="25">
        <v>0</v>
      </c>
      <c r="O419" s="25">
        <v>14000</v>
      </c>
      <c r="P419" s="23" t="s">
        <v>212</v>
      </c>
      <c r="Q419" s="23" t="s">
        <v>191</v>
      </c>
      <c r="R419" s="31"/>
      <c r="S419" s="31"/>
      <c r="T419" s="31"/>
      <c r="U419" s="31"/>
      <c r="V419" s="31"/>
      <c r="W419" s="31"/>
      <c r="X419" s="31"/>
      <c r="Y419" s="31"/>
      <c r="Z419" s="31"/>
      <c r="AA419" s="31"/>
      <c r="AB419" s="32"/>
      <c r="AC419" s="32"/>
      <c r="AD419" s="32"/>
    </row>
    <row r="420" spans="1:30" s="27" customFormat="1" ht="12.75" customHeight="1" x14ac:dyDescent="0.25">
      <c r="A420" s="23" t="s">
        <v>1458</v>
      </c>
      <c r="B420" s="23" t="s">
        <v>2018</v>
      </c>
      <c r="C420" s="25">
        <v>3100</v>
      </c>
      <c r="D420" s="25">
        <v>0</v>
      </c>
      <c r="E420" s="25">
        <v>0</v>
      </c>
      <c r="F420" s="25">
        <v>0</v>
      </c>
      <c r="G420" s="25">
        <v>0</v>
      </c>
      <c r="H420" s="25">
        <v>0</v>
      </c>
      <c r="I420" s="25">
        <v>0</v>
      </c>
      <c r="J420" s="25">
        <v>0</v>
      </c>
      <c r="K420" s="25">
        <v>0</v>
      </c>
      <c r="L420" s="25">
        <v>0</v>
      </c>
      <c r="M420" s="25">
        <v>0</v>
      </c>
      <c r="N420" s="25">
        <v>11200</v>
      </c>
      <c r="O420" s="25">
        <v>0</v>
      </c>
      <c r="P420" s="23" t="s">
        <v>205</v>
      </c>
      <c r="Q420" s="23" t="s">
        <v>193</v>
      </c>
      <c r="R420" s="31"/>
      <c r="S420" s="31"/>
      <c r="T420" s="31"/>
      <c r="U420" s="31"/>
      <c r="V420" s="31"/>
      <c r="W420" s="31"/>
      <c r="X420" s="31"/>
      <c r="Y420" s="31"/>
      <c r="Z420" s="31"/>
      <c r="AA420" s="31"/>
      <c r="AB420" s="32"/>
      <c r="AC420" s="32"/>
      <c r="AD420" s="32"/>
    </row>
    <row r="421" spans="1:30" s="27" customFormat="1" ht="12.75" customHeight="1" x14ac:dyDescent="0.25">
      <c r="A421" s="23" t="s">
        <v>1461</v>
      </c>
      <c r="B421" s="23" t="s">
        <v>1462</v>
      </c>
      <c r="C421" s="25">
        <v>0</v>
      </c>
      <c r="D421" s="25">
        <v>0</v>
      </c>
      <c r="E421" s="25">
        <v>0</v>
      </c>
      <c r="F421" s="25">
        <v>0</v>
      </c>
      <c r="G421" s="25">
        <v>0</v>
      </c>
      <c r="H421" s="25">
        <v>0</v>
      </c>
      <c r="I421" s="25">
        <v>0</v>
      </c>
      <c r="J421" s="25">
        <v>0</v>
      </c>
      <c r="K421" s="25">
        <v>0</v>
      </c>
      <c r="L421" s="25">
        <v>16650</v>
      </c>
      <c r="M421" s="25">
        <v>0</v>
      </c>
      <c r="N421" s="25">
        <v>1100</v>
      </c>
      <c r="O421" s="25">
        <v>0</v>
      </c>
      <c r="P421" s="23" t="s">
        <v>269</v>
      </c>
      <c r="Q421" s="23" t="s">
        <v>191</v>
      </c>
      <c r="R421" s="31"/>
      <c r="S421" s="31"/>
      <c r="T421" s="31"/>
      <c r="U421" s="31"/>
      <c r="V421" s="31"/>
      <c r="W421" s="31"/>
      <c r="X421" s="31"/>
      <c r="Y421" s="31"/>
      <c r="Z421" s="31"/>
      <c r="AA421" s="31"/>
      <c r="AB421" s="32"/>
      <c r="AC421" s="32"/>
      <c r="AD421" s="32"/>
    </row>
    <row r="422" spans="1:30" s="27" customFormat="1" ht="12.75" customHeight="1" x14ac:dyDescent="0.25">
      <c r="A422" s="23" t="s">
        <v>1464</v>
      </c>
      <c r="B422" s="23" t="s">
        <v>2019</v>
      </c>
      <c r="C422" s="25">
        <v>37010</v>
      </c>
      <c r="D422" s="25">
        <v>0</v>
      </c>
      <c r="E422" s="25">
        <v>0</v>
      </c>
      <c r="F422" s="25">
        <v>0</v>
      </c>
      <c r="G422" s="25">
        <v>0</v>
      </c>
      <c r="H422" s="25">
        <v>0</v>
      </c>
      <c r="I422" s="25">
        <v>0</v>
      </c>
      <c r="J422" s="25">
        <v>0</v>
      </c>
      <c r="K422" s="25">
        <v>0</v>
      </c>
      <c r="L422" s="25">
        <v>25000</v>
      </c>
      <c r="M422" s="25">
        <v>0</v>
      </c>
      <c r="N422" s="25">
        <v>0</v>
      </c>
      <c r="O422" s="25">
        <v>0</v>
      </c>
      <c r="P422" s="23" t="s">
        <v>205</v>
      </c>
      <c r="Q422" s="23" t="s">
        <v>191</v>
      </c>
      <c r="R422" s="31"/>
      <c r="S422" s="31"/>
      <c r="T422" s="31"/>
      <c r="U422" s="31"/>
      <c r="V422" s="31"/>
      <c r="W422" s="31"/>
      <c r="X422" s="31"/>
      <c r="Y422" s="31"/>
      <c r="Z422" s="31"/>
      <c r="AA422" s="31"/>
      <c r="AB422" s="32"/>
      <c r="AC422" s="32"/>
      <c r="AD422" s="32"/>
    </row>
    <row r="423" spans="1:30" s="27" customFormat="1" ht="12.75" customHeight="1" x14ac:dyDescent="0.25">
      <c r="A423" s="23" t="s">
        <v>1467</v>
      </c>
      <c r="B423" s="23" t="s">
        <v>2020</v>
      </c>
      <c r="C423" s="25">
        <v>1918</v>
      </c>
      <c r="D423" s="25">
        <v>0</v>
      </c>
      <c r="E423" s="25">
        <v>0</v>
      </c>
      <c r="F423" s="25">
        <v>4000</v>
      </c>
      <c r="G423" s="25">
        <v>0</v>
      </c>
      <c r="H423" s="25">
        <v>0</v>
      </c>
      <c r="I423" s="25">
        <v>0</v>
      </c>
      <c r="J423" s="25">
        <v>0</v>
      </c>
      <c r="K423" s="25">
        <v>0</v>
      </c>
      <c r="L423" s="25">
        <v>3500</v>
      </c>
      <c r="M423" s="25">
        <v>0</v>
      </c>
      <c r="N423" s="25">
        <v>2008</v>
      </c>
      <c r="O423" s="25">
        <v>5000</v>
      </c>
      <c r="P423" s="23" t="s">
        <v>205</v>
      </c>
      <c r="Q423" s="23" t="s">
        <v>191</v>
      </c>
      <c r="R423" s="31"/>
      <c r="S423" s="31"/>
      <c r="T423" s="31"/>
      <c r="U423" s="31"/>
      <c r="V423" s="31"/>
      <c r="W423" s="31"/>
      <c r="X423" s="31"/>
      <c r="Y423" s="31"/>
      <c r="Z423" s="31"/>
      <c r="AA423" s="31"/>
      <c r="AB423" s="32"/>
      <c r="AC423" s="32"/>
      <c r="AD423" s="32"/>
    </row>
    <row r="424" spans="1:30" s="27" customFormat="1" ht="12.75" customHeight="1" x14ac:dyDescent="0.25">
      <c r="A424" s="23" t="s">
        <v>1470</v>
      </c>
      <c r="B424" s="23" t="s">
        <v>1471</v>
      </c>
      <c r="C424" s="25">
        <v>3298</v>
      </c>
      <c r="D424" s="25">
        <v>0</v>
      </c>
      <c r="E424" s="25">
        <v>0</v>
      </c>
      <c r="F424" s="25">
        <v>0</v>
      </c>
      <c r="G424" s="25">
        <v>0</v>
      </c>
      <c r="H424" s="25">
        <v>0</v>
      </c>
      <c r="I424" s="25">
        <v>0</v>
      </c>
      <c r="J424" s="25">
        <v>0</v>
      </c>
      <c r="K424" s="25">
        <v>0</v>
      </c>
      <c r="L424" s="25">
        <v>0</v>
      </c>
      <c r="M424" s="25">
        <v>16188</v>
      </c>
      <c r="N424" s="25">
        <v>0</v>
      </c>
      <c r="O424" s="25">
        <v>0</v>
      </c>
      <c r="P424" s="23" t="s">
        <v>212</v>
      </c>
      <c r="Q424" s="23" t="s">
        <v>191</v>
      </c>
      <c r="R424" s="31"/>
      <c r="S424" s="31"/>
      <c r="T424" s="31"/>
      <c r="U424" s="31"/>
      <c r="V424" s="31"/>
      <c r="W424" s="31"/>
      <c r="X424" s="31"/>
      <c r="Y424" s="31"/>
      <c r="Z424" s="31"/>
      <c r="AA424" s="31"/>
      <c r="AB424" s="32"/>
      <c r="AC424" s="32"/>
      <c r="AD424" s="32"/>
    </row>
    <row r="425" spans="1:30" s="27" customFormat="1" ht="12.75" customHeight="1" x14ac:dyDescent="0.25">
      <c r="A425" s="23" t="s">
        <v>1473</v>
      </c>
      <c r="B425" s="23" t="s">
        <v>1474</v>
      </c>
      <c r="C425" s="25">
        <v>24927</v>
      </c>
      <c r="D425" s="25">
        <v>0</v>
      </c>
      <c r="E425" s="25">
        <v>0</v>
      </c>
      <c r="F425" s="25">
        <v>4000</v>
      </c>
      <c r="G425" s="25">
        <v>0</v>
      </c>
      <c r="H425" s="25">
        <v>0</v>
      </c>
      <c r="I425" s="25">
        <v>0</v>
      </c>
      <c r="J425" s="25">
        <v>0</v>
      </c>
      <c r="K425" s="25">
        <v>0</v>
      </c>
      <c r="L425" s="25">
        <v>0</v>
      </c>
      <c r="M425" s="25">
        <v>0</v>
      </c>
      <c r="N425" s="25">
        <v>0</v>
      </c>
      <c r="O425" s="25">
        <v>0</v>
      </c>
      <c r="P425" s="23" t="s">
        <v>212</v>
      </c>
      <c r="Q425" s="23" t="s">
        <v>191</v>
      </c>
      <c r="R425" s="31"/>
      <c r="S425" s="31"/>
      <c r="T425" s="31"/>
      <c r="U425" s="31"/>
      <c r="V425" s="31"/>
      <c r="W425" s="31"/>
      <c r="X425" s="31"/>
      <c r="Y425" s="31"/>
      <c r="Z425" s="31"/>
      <c r="AA425" s="31"/>
      <c r="AB425" s="32"/>
      <c r="AC425" s="32"/>
      <c r="AD425" s="32"/>
    </row>
    <row r="426" spans="1:30" s="27" customFormat="1" ht="12.75" customHeight="1" x14ac:dyDescent="0.25">
      <c r="A426" s="23" t="s">
        <v>1476</v>
      </c>
      <c r="B426" s="23" t="s">
        <v>1477</v>
      </c>
      <c r="C426" s="25">
        <v>14179</v>
      </c>
      <c r="D426" s="25">
        <v>0</v>
      </c>
      <c r="E426" s="25">
        <v>0</v>
      </c>
      <c r="F426" s="25">
        <v>0</v>
      </c>
      <c r="G426" s="25">
        <v>0</v>
      </c>
      <c r="H426" s="25">
        <v>0</v>
      </c>
      <c r="I426" s="25">
        <v>0</v>
      </c>
      <c r="J426" s="25">
        <v>0</v>
      </c>
      <c r="K426" s="25">
        <v>0</v>
      </c>
      <c r="L426" s="25">
        <v>14520</v>
      </c>
      <c r="M426" s="25">
        <v>0</v>
      </c>
      <c r="N426" s="25">
        <v>0</v>
      </c>
      <c r="O426" s="25">
        <v>0</v>
      </c>
      <c r="P426" s="23" t="s">
        <v>372</v>
      </c>
      <c r="Q426" s="23" t="s">
        <v>191</v>
      </c>
      <c r="R426" s="31"/>
      <c r="S426" s="31"/>
      <c r="T426" s="31"/>
      <c r="U426" s="31"/>
      <c r="V426" s="31"/>
      <c r="W426" s="31"/>
      <c r="X426" s="31"/>
      <c r="Y426" s="31"/>
      <c r="Z426" s="31"/>
      <c r="AA426" s="31"/>
      <c r="AB426" s="32"/>
      <c r="AC426" s="32"/>
      <c r="AD426" s="32"/>
    </row>
    <row r="427" spans="1:30" s="27" customFormat="1" ht="12.75" customHeight="1" x14ac:dyDescent="0.25">
      <c r="A427" s="23" t="s">
        <v>1845</v>
      </c>
      <c r="B427" s="23" t="s">
        <v>1846</v>
      </c>
      <c r="C427" s="25">
        <v>20500</v>
      </c>
      <c r="D427" s="25">
        <v>13000</v>
      </c>
      <c r="E427" s="25">
        <v>0</v>
      </c>
      <c r="F427" s="25">
        <v>0</v>
      </c>
      <c r="G427" s="25">
        <v>0</v>
      </c>
      <c r="H427" s="25">
        <v>0</v>
      </c>
      <c r="I427" s="25">
        <v>0</v>
      </c>
      <c r="J427" s="25">
        <v>0</v>
      </c>
      <c r="K427" s="25">
        <v>8000</v>
      </c>
      <c r="L427" s="25">
        <v>0</v>
      </c>
      <c r="M427" s="25">
        <v>0</v>
      </c>
      <c r="N427" s="25">
        <v>0</v>
      </c>
      <c r="O427" s="25">
        <v>0</v>
      </c>
      <c r="P427" s="23" t="s">
        <v>212</v>
      </c>
      <c r="Q427" s="23" t="s">
        <v>191</v>
      </c>
      <c r="R427" s="31"/>
      <c r="S427" s="31"/>
      <c r="T427" s="31"/>
      <c r="U427" s="31"/>
      <c r="V427" s="31"/>
      <c r="W427" s="31"/>
      <c r="X427" s="31"/>
      <c r="Y427" s="31"/>
      <c r="Z427" s="31"/>
      <c r="AA427" s="31"/>
      <c r="AB427" s="32"/>
      <c r="AC427" s="32"/>
      <c r="AD427" s="32"/>
    </row>
    <row r="428" spans="1:30" s="27" customFormat="1" ht="12.75" customHeight="1" x14ac:dyDescent="0.25">
      <c r="A428" s="23" t="s">
        <v>1479</v>
      </c>
      <c r="B428" s="23" t="s">
        <v>1480</v>
      </c>
      <c r="C428" s="25">
        <v>6250</v>
      </c>
      <c r="D428" s="25">
        <v>0</v>
      </c>
      <c r="E428" s="25">
        <v>0</v>
      </c>
      <c r="F428" s="25">
        <v>0</v>
      </c>
      <c r="G428" s="25">
        <v>0</v>
      </c>
      <c r="H428" s="25">
        <v>0</v>
      </c>
      <c r="I428" s="25">
        <v>0</v>
      </c>
      <c r="J428" s="25">
        <v>0</v>
      </c>
      <c r="K428" s="25">
        <v>0</v>
      </c>
      <c r="L428" s="25">
        <v>500</v>
      </c>
      <c r="M428" s="25">
        <v>0</v>
      </c>
      <c r="N428" s="25">
        <v>0</v>
      </c>
      <c r="O428" s="25">
        <v>2000</v>
      </c>
      <c r="P428" s="23" t="s">
        <v>249</v>
      </c>
      <c r="Q428" s="23" t="s">
        <v>191</v>
      </c>
      <c r="R428" s="31"/>
      <c r="S428" s="31"/>
      <c r="T428" s="31"/>
      <c r="U428" s="31"/>
      <c r="V428" s="31"/>
      <c r="W428" s="31"/>
      <c r="X428" s="31"/>
      <c r="Y428" s="31"/>
      <c r="Z428" s="31"/>
      <c r="AA428" s="31"/>
      <c r="AB428" s="32"/>
      <c r="AC428" s="32"/>
      <c r="AD428" s="32"/>
    </row>
    <row r="429" spans="1:30" s="27" customFormat="1" ht="12.75" customHeight="1" x14ac:dyDescent="0.25">
      <c r="A429" s="23" t="s">
        <v>1482</v>
      </c>
      <c r="B429" s="23" t="s">
        <v>1483</v>
      </c>
      <c r="C429" s="25">
        <v>140135</v>
      </c>
      <c r="D429" s="25">
        <v>0</v>
      </c>
      <c r="E429" s="25">
        <v>0</v>
      </c>
      <c r="F429" s="25">
        <v>0</v>
      </c>
      <c r="G429" s="25">
        <v>0</v>
      </c>
      <c r="H429" s="25">
        <v>0</v>
      </c>
      <c r="I429" s="25">
        <v>0</v>
      </c>
      <c r="J429" s="25">
        <v>0</v>
      </c>
      <c r="K429" s="25">
        <v>0</v>
      </c>
      <c r="L429" s="25">
        <v>34095</v>
      </c>
      <c r="M429" s="25">
        <v>0</v>
      </c>
      <c r="N429" s="25">
        <v>16414</v>
      </c>
      <c r="O429" s="25">
        <v>0</v>
      </c>
      <c r="P429" s="23" t="s">
        <v>269</v>
      </c>
      <c r="Q429" s="23" t="s">
        <v>191</v>
      </c>
      <c r="R429" s="31"/>
      <c r="S429" s="31"/>
      <c r="T429" s="31"/>
      <c r="U429" s="31"/>
      <c r="V429" s="31"/>
      <c r="W429" s="31"/>
      <c r="X429" s="31"/>
      <c r="Y429" s="31"/>
      <c r="Z429" s="31"/>
      <c r="AA429" s="31"/>
      <c r="AB429" s="32"/>
      <c r="AC429" s="32"/>
      <c r="AD429" s="32"/>
    </row>
    <row r="430" spans="1:30" s="27" customFormat="1" ht="12.75" customHeight="1" x14ac:dyDescent="0.25">
      <c r="A430" s="23" t="s">
        <v>1485</v>
      </c>
      <c r="B430" s="23" t="s">
        <v>1486</v>
      </c>
      <c r="C430" s="25">
        <v>0</v>
      </c>
      <c r="D430" s="25">
        <v>0</v>
      </c>
      <c r="E430" s="25">
        <v>0</v>
      </c>
      <c r="F430" s="25">
        <v>0</v>
      </c>
      <c r="G430" s="25">
        <v>0</v>
      </c>
      <c r="H430" s="25">
        <v>0</v>
      </c>
      <c r="I430" s="25">
        <v>0</v>
      </c>
      <c r="J430" s="25">
        <v>0</v>
      </c>
      <c r="K430" s="25">
        <v>0</v>
      </c>
      <c r="L430" s="25">
        <v>21802</v>
      </c>
      <c r="M430" s="25">
        <v>0</v>
      </c>
      <c r="N430" s="25">
        <v>0</v>
      </c>
      <c r="O430" s="25">
        <v>0</v>
      </c>
      <c r="P430" s="23" t="s">
        <v>372</v>
      </c>
      <c r="Q430" s="23" t="s">
        <v>191</v>
      </c>
      <c r="R430" s="31"/>
      <c r="S430" s="31"/>
      <c r="T430" s="31"/>
      <c r="U430" s="31"/>
      <c r="V430" s="31"/>
      <c r="W430" s="31"/>
      <c r="X430" s="31"/>
      <c r="Y430" s="31"/>
      <c r="Z430" s="31"/>
      <c r="AA430" s="31"/>
      <c r="AB430" s="32"/>
      <c r="AC430" s="32"/>
      <c r="AD430" s="32"/>
    </row>
    <row r="431" spans="1:30" s="27" customFormat="1" ht="12.75" customHeight="1" x14ac:dyDescent="0.25">
      <c r="A431" s="23" t="s">
        <v>1488</v>
      </c>
      <c r="B431" s="23" t="s">
        <v>1489</v>
      </c>
      <c r="C431" s="25">
        <v>2389</v>
      </c>
      <c r="D431" s="25">
        <v>2000</v>
      </c>
      <c r="E431" s="25">
        <v>0</v>
      </c>
      <c r="F431" s="25">
        <v>0</v>
      </c>
      <c r="G431" s="25">
        <v>0</v>
      </c>
      <c r="H431" s="25">
        <v>0</v>
      </c>
      <c r="I431" s="25">
        <v>0</v>
      </c>
      <c r="J431" s="25">
        <v>0</v>
      </c>
      <c r="K431" s="25">
        <v>0</v>
      </c>
      <c r="L431" s="25">
        <v>0</v>
      </c>
      <c r="M431" s="25">
        <v>2000</v>
      </c>
      <c r="N431" s="25">
        <v>0</v>
      </c>
      <c r="O431" s="25">
        <v>4000</v>
      </c>
      <c r="P431" s="23" t="s">
        <v>212</v>
      </c>
      <c r="Q431" s="23" t="s">
        <v>191</v>
      </c>
      <c r="R431" s="31"/>
      <c r="S431" s="31"/>
      <c r="T431" s="31"/>
      <c r="U431" s="31"/>
      <c r="V431" s="31"/>
      <c r="W431" s="31"/>
      <c r="X431" s="31"/>
      <c r="Y431" s="31"/>
      <c r="Z431" s="31"/>
      <c r="AA431" s="31"/>
      <c r="AB431" s="32"/>
      <c r="AC431" s="32"/>
      <c r="AD431" s="32"/>
    </row>
    <row r="432" spans="1:30" s="27" customFormat="1" ht="12.75" customHeight="1" x14ac:dyDescent="0.25">
      <c r="A432" s="23" t="s">
        <v>1491</v>
      </c>
      <c r="B432" s="23" t="s">
        <v>1492</v>
      </c>
      <c r="C432" s="25">
        <v>0</v>
      </c>
      <c r="D432" s="25">
        <v>0</v>
      </c>
      <c r="E432" s="25">
        <v>0</v>
      </c>
      <c r="F432" s="25">
        <v>0</v>
      </c>
      <c r="G432" s="25">
        <v>0</v>
      </c>
      <c r="H432" s="25">
        <v>0</v>
      </c>
      <c r="I432" s="25">
        <v>0</v>
      </c>
      <c r="J432" s="25">
        <v>0</v>
      </c>
      <c r="K432" s="25">
        <v>0</v>
      </c>
      <c r="L432" s="25">
        <v>0</v>
      </c>
      <c r="M432" s="25">
        <v>0</v>
      </c>
      <c r="N432" s="25">
        <v>0</v>
      </c>
      <c r="O432" s="25">
        <v>24706</v>
      </c>
      <c r="P432" s="23" t="s">
        <v>249</v>
      </c>
      <c r="Q432" s="23" t="s">
        <v>191</v>
      </c>
      <c r="R432" s="31"/>
      <c r="S432" s="31"/>
      <c r="T432" s="31"/>
      <c r="U432" s="31"/>
      <c r="V432" s="31"/>
      <c r="W432" s="31"/>
      <c r="X432" s="31"/>
      <c r="Y432" s="31"/>
      <c r="Z432" s="31"/>
      <c r="AA432" s="31"/>
      <c r="AB432" s="32"/>
      <c r="AC432" s="32"/>
      <c r="AD432" s="32"/>
    </row>
    <row r="433" spans="1:30" s="27" customFormat="1" ht="12.75" customHeight="1" x14ac:dyDescent="0.25">
      <c r="A433" s="23" t="s">
        <v>1494</v>
      </c>
      <c r="B433" s="23" t="s">
        <v>1495</v>
      </c>
      <c r="C433" s="25">
        <v>55093</v>
      </c>
      <c r="D433" s="25">
        <v>0</v>
      </c>
      <c r="E433" s="25">
        <v>0</v>
      </c>
      <c r="F433" s="25">
        <v>0</v>
      </c>
      <c r="G433" s="25">
        <v>0</v>
      </c>
      <c r="H433" s="25">
        <v>0</v>
      </c>
      <c r="I433" s="25">
        <v>0</v>
      </c>
      <c r="J433" s="25">
        <v>0</v>
      </c>
      <c r="K433" s="25">
        <v>0</v>
      </c>
      <c r="L433" s="25">
        <v>9900</v>
      </c>
      <c r="M433" s="25">
        <v>0</v>
      </c>
      <c r="N433" s="25">
        <v>0</v>
      </c>
      <c r="O433" s="25">
        <v>0</v>
      </c>
      <c r="P433" s="23" t="s">
        <v>249</v>
      </c>
      <c r="Q433" s="23" t="s">
        <v>191</v>
      </c>
      <c r="R433" s="31"/>
      <c r="S433" s="31"/>
      <c r="T433" s="31"/>
      <c r="U433" s="31"/>
      <c r="V433" s="31"/>
      <c r="W433" s="31"/>
      <c r="X433" s="31"/>
      <c r="Y433" s="31"/>
      <c r="Z433" s="31"/>
      <c r="AA433" s="31"/>
      <c r="AB433" s="32"/>
      <c r="AC433" s="32"/>
      <c r="AD433" s="32"/>
    </row>
    <row r="434" spans="1:30" s="27" customFormat="1" ht="12.75" customHeight="1" x14ac:dyDescent="0.25">
      <c r="A434" s="23" t="s">
        <v>1497</v>
      </c>
      <c r="B434" s="23" t="s">
        <v>1498</v>
      </c>
      <c r="C434" s="25">
        <v>15000</v>
      </c>
      <c r="D434" s="25">
        <v>0</v>
      </c>
      <c r="E434" s="25">
        <v>0</v>
      </c>
      <c r="F434" s="25">
        <v>0</v>
      </c>
      <c r="G434" s="25">
        <v>0</v>
      </c>
      <c r="H434" s="25">
        <v>0</v>
      </c>
      <c r="I434" s="25">
        <v>0</v>
      </c>
      <c r="J434" s="25">
        <v>0</v>
      </c>
      <c r="K434" s="25">
        <v>0</v>
      </c>
      <c r="L434" s="25">
        <v>9900</v>
      </c>
      <c r="M434" s="25">
        <v>0</v>
      </c>
      <c r="N434" s="25">
        <v>0</v>
      </c>
      <c r="O434" s="25">
        <v>0</v>
      </c>
      <c r="P434" s="23" t="s">
        <v>262</v>
      </c>
      <c r="Q434" s="23" t="s">
        <v>191</v>
      </c>
      <c r="R434" s="31"/>
      <c r="S434" s="31"/>
      <c r="T434" s="31"/>
      <c r="U434" s="31"/>
      <c r="V434" s="31"/>
      <c r="W434" s="31"/>
      <c r="X434" s="31"/>
      <c r="Y434" s="31"/>
      <c r="Z434" s="31"/>
      <c r="AA434" s="31"/>
      <c r="AB434" s="32"/>
      <c r="AC434" s="32"/>
      <c r="AD434" s="32"/>
    </row>
    <row r="435" spans="1:30" s="27" customFormat="1" ht="12.75" customHeight="1" x14ac:dyDescent="0.25">
      <c r="A435" s="23" t="s">
        <v>1500</v>
      </c>
      <c r="B435" s="23" t="s">
        <v>1501</v>
      </c>
      <c r="C435" s="25">
        <v>10575</v>
      </c>
      <c r="D435" s="25">
        <v>4500</v>
      </c>
      <c r="E435" s="25">
        <v>0</v>
      </c>
      <c r="F435" s="25">
        <v>0</v>
      </c>
      <c r="G435" s="25">
        <v>0</v>
      </c>
      <c r="H435" s="25">
        <v>0</v>
      </c>
      <c r="I435" s="25">
        <v>0</v>
      </c>
      <c r="J435" s="25">
        <v>0</v>
      </c>
      <c r="K435" s="25">
        <v>0</v>
      </c>
      <c r="L435" s="25">
        <v>11520</v>
      </c>
      <c r="M435" s="25">
        <v>0</v>
      </c>
      <c r="N435" s="25">
        <v>3000</v>
      </c>
      <c r="O435" s="25">
        <v>0</v>
      </c>
      <c r="P435" s="23" t="s">
        <v>212</v>
      </c>
      <c r="Q435" s="23" t="s">
        <v>191</v>
      </c>
      <c r="R435" s="31"/>
      <c r="S435" s="31"/>
      <c r="T435" s="31"/>
      <c r="U435" s="31"/>
      <c r="V435" s="31"/>
      <c r="W435" s="31"/>
      <c r="X435" s="31"/>
      <c r="Y435" s="31"/>
      <c r="Z435" s="31"/>
      <c r="AA435" s="31"/>
      <c r="AB435" s="32"/>
      <c r="AC435" s="32"/>
      <c r="AD435" s="32"/>
    </row>
    <row r="436" spans="1:30" s="27" customFormat="1" ht="12.75" customHeight="1" x14ac:dyDescent="0.25">
      <c r="A436" s="23" t="s">
        <v>1503</v>
      </c>
      <c r="B436" s="23" t="s">
        <v>2021</v>
      </c>
      <c r="C436" s="25">
        <v>35750</v>
      </c>
      <c r="D436" s="25">
        <v>10500</v>
      </c>
      <c r="E436" s="25">
        <v>0</v>
      </c>
      <c r="F436" s="25">
        <v>0</v>
      </c>
      <c r="G436" s="25">
        <v>0</v>
      </c>
      <c r="H436" s="25">
        <v>0</v>
      </c>
      <c r="I436" s="25">
        <v>0</v>
      </c>
      <c r="J436" s="25">
        <v>0</v>
      </c>
      <c r="K436" s="25">
        <v>0</v>
      </c>
      <c r="L436" s="25">
        <v>0</v>
      </c>
      <c r="M436" s="25">
        <v>0</v>
      </c>
      <c r="N436" s="25">
        <v>0</v>
      </c>
      <c r="O436" s="25">
        <v>24500</v>
      </c>
      <c r="P436" s="23" t="s">
        <v>205</v>
      </c>
      <c r="Q436" s="23" t="s">
        <v>195</v>
      </c>
      <c r="R436" s="31"/>
      <c r="S436" s="31"/>
      <c r="T436" s="31"/>
      <c r="U436" s="31"/>
      <c r="V436" s="31"/>
      <c r="W436" s="31"/>
      <c r="X436" s="31"/>
      <c r="Y436" s="31"/>
      <c r="Z436" s="31"/>
      <c r="AA436" s="31"/>
      <c r="AB436" s="32"/>
      <c r="AC436" s="32"/>
      <c r="AD436" s="32"/>
    </row>
    <row r="437" spans="1:30" s="27" customFormat="1" ht="12.75" customHeight="1" x14ac:dyDescent="0.25">
      <c r="A437" s="23" t="s">
        <v>1506</v>
      </c>
      <c r="B437" s="23" t="s">
        <v>2022</v>
      </c>
      <c r="C437" s="25">
        <v>15000</v>
      </c>
      <c r="D437" s="25">
        <v>0</v>
      </c>
      <c r="E437" s="25">
        <v>0</v>
      </c>
      <c r="F437" s="25">
        <v>0</v>
      </c>
      <c r="G437" s="25">
        <v>0</v>
      </c>
      <c r="H437" s="25">
        <v>0</v>
      </c>
      <c r="I437" s="25">
        <v>0</v>
      </c>
      <c r="J437" s="25">
        <v>0</v>
      </c>
      <c r="K437" s="25">
        <v>0</v>
      </c>
      <c r="L437" s="25">
        <v>15000</v>
      </c>
      <c r="M437" s="25">
        <v>0</v>
      </c>
      <c r="N437" s="25">
        <v>15000</v>
      </c>
      <c r="O437" s="25">
        <v>0</v>
      </c>
      <c r="P437" s="23" t="s">
        <v>205</v>
      </c>
      <c r="Q437" s="23" t="s">
        <v>191</v>
      </c>
      <c r="R437" s="31"/>
      <c r="S437" s="31"/>
      <c r="T437" s="31"/>
      <c r="U437" s="31"/>
      <c r="V437" s="31"/>
      <c r="W437" s="31"/>
      <c r="X437" s="31"/>
      <c r="Y437" s="31"/>
      <c r="Z437" s="31"/>
      <c r="AA437" s="31"/>
      <c r="AB437" s="32"/>
      <c r="AC437" s="32"/>
      <c r="AD437" s="32"/>
    </row>
    <row r="438" spans="1:30" s="27" customFormat="1" ht="12.75" customHeight="1" x14ac:dyDescent="0.25">
      <c r="A438" s="23" t="s">
        <v>1509</v>
      </c>
      <c r="B438" s="23" t="s">
        <v>1510</v>
      </c>
      <c r="C438" s="25">
        <v>55000</v>
      </c>
      <c r="D438" s="25">
        <v>0</v>
      </c>
      <c r="E438" s="25">
        <v>0</v>
      </c>
      <c r="F438" s="25">
        <v>0</v>
      </c>
      <c r="G438" s="25">
        <v>0</v>
      </c>
      <c r="H438" s="25">
        <v>0</v>
      </c>
      <c r="I438" s="25">
        <v>0</v>
      </c>
      <c r="J438" s="25">
        <v>0</v>
      </c>
      <c r="K438" s="25">
        <v>0</v>
      </c>
      <c r="L438" s="25">
        <v>64950</v>
      </c>
      <c r="M438" s="25">
        <v>0</v>
      </c>
      <c r="N438" s="25">
        <v>0</v>
      </c>
      <c r="O438" s="25">
        <v>44500</v>
      </c>
      <c r="P438" s="23" t="s">
        <v>269</v>
      </c>
      <c r="Q438" s="23" t="s">
        <v>191</v>
      </c>
      <c r="R438" s="31"/>
      <c r="S438" s="31"/>
      <c r="T438" s="31"/>
      <c r="U438" s="31"/>
      <c r="V438" s="31"/>
      <c r="W438" s="31"/>
      <c r="X438" s="31"/>
      <c r="Y438" s="31"/>
      <c r="Z438" s="31"/>
      <c r="AA438" s="31"/>
      <c r="AB438" s="32"/>
      <c r="AC438" s="32"/>
      <c r="AD438" s="32"/>
    </row>
    <row r="439" spans="1:30" s="27" customFormat="1" ht="12.75" customHeight="1" x14ac:dyDescent="0.25">
      <c r="A439" s="23" t="s">
        <v>1512</v>
      </c>
      <c r="B439" s="23" t="s">
        <v>1513</v>
      </c>
      <c r="C439" s="25">
        <v>44499</v>
      </c>
      <c r="D439" s="25">
        <v>7000</v>
      </c>
      <c r="E439" s="25">
        <v>0</v>
      </c>
      <c r="F439" s="25">
        <v>0</v>
      </c>
      <c r="G439" s="25">
        <v>0</v>
      </c>
      <c r="H439" s="25">
        <v>0</v>
      </c>
      <c r="I439" s="25">
        <v>0</v>
      </c>
      <c r="J439" s="25">
        <v>0</v>
      </c>
      <c r="K439" s="25">
        <v>0</v>
      </c>
      <c r="L439" s="25">
        <v>0</v>
      </c>
      <c r="M439" s="25">
        <v>0</v>
      </c>
      <c r="N439" s="25">
        <v>0</v>
      </c>
      <c r="O439" s="25">
        <v>0</v>
      </c>
      <c r="P439" s="23" t="s">
        <v>212</v>
      </c>
      <c r="Q439" s="23" t="s">
        <v>191</v>
      </c>
      <c r="R439" s="31"/>
      <c r="S439" s="31"/>
      <c r="T439" s="31"/>
      <c r="U439" s="31"/>
      <c r="V439" s="31"/>
      <c r="W439" s="31"/>
      <c r="X439" s="31"/>
      <c r="Y439" s="31"/>
      <c r="Z439" s="31"/>
      <c r="AA439" s="31"/>
      <c r="AB439" s="32"/>
      <c r="AC439" s="32"/>
      <c r="AD439" s="32"/>
    </row>
    <row r="440" spans="1:30" s="27" customFormat="1" ht="12.75" customHeight="1" x14ac:dyDescent="0.25">
      <c r="A440" s="23" t="s">
        <v>1515</v>
      </c>
      <c r="B440" s="23" t="s">
        <v>1516</v>
      </c>
      <c r="C440" s="25">
        <v>2000</v>
      </c>
      <c r="D440" s="25">
        <v>1000</v>
      </c>
      <c r="E440" s="25">
        <v>0</v>
      </c>
      <c r="F440" s="25">
        <v>0</v>
      </c>
      <c r="G440" s="25">
        <v>0</v>
      </c>
      <c r="H440" s="25">
        <v>0</v>
      </c>
      <c r="I440" s="25">
        <v>0</v>
      </c>
      <c r="J440" s="25">
        <v>0</v>
      </c>
      <c r="K440" s="25">
        <v>0</v>
      </c>
      <c r="L440" s="25">
        <v>14049</v>
      </c>
      <c r="M440" s="25">
        <v>0</v>
      </c>
      <c r="N440" s="25">
        <v>2000</v>
      </c>
      <c r="O440" s="25">
        <v>2000</v>
      </c>
      <c r="P440" s="23" t="s">
        <v>212</v>
      </c>
      <c r="Q440" s="23" t="s">
        <v>191</v>
      </c>
      <c r="R440" s="31"/>
      <c r="S440" s="31"/>
      <c r="T440" s="31"/>
      <c r="U440" s="31"/>
      <c r="V440" s="31"/>
      <c r="W440" s="31"/>
      <c r="X440" s="31"/>
      <c r="Y440" s="31"/>
      <c r="Z440" s="31"/>
      <c r="AA440" s="31"/>
      <c r="AB440" s="32"/>
      <c r="AC440" s="32"/>
      <c r="AD440" s="32"/>
    </row>
    <row r="441" spans="1:30" s="27" customFormat="1" ht="12.75" customHeight="1" x14ac:dyDescent="0.25">
      <c r="A441" s="23" t="s">
        <v>1848</v>
      </c>
      <c r="B441" s="23" t="s">
        <v>1849</v>
      </c>
      <c r="C441" s="25">
        <v>7800</v>
      </c>
      <c r="D441" s="25">
        <v>1000</v>
      </c>
      <c r="E441" s="25">
        <v>0</v>
      </c>
      <c r="F441" s="25">
        <v>0</v>
      </c>
      <c r="G441" s="25">
        <v>0</v>
      </c>
      <c r="H441" s="25">
        <v>0</v>
      </c>
      <c r="I441" s="25">
        <v>0</v>
      </c>
      <c r="J441" s="25">
        <v>0</v>
      </c>
      <c r="K441" s="25">
        <v>0</v>
      </c>
      <c r="L441" s="25">
        <v>8850</v>
      </c>
      <c r="M441" s="25">
        <v>7000</v>
      </c>
      <c r="N441" s="25">
        <v>12623</v>
      </c>
      <c r="O441" s="25">
        <v>0</v>
      </c>
      <c r="P441" s="23" t="s">
        <v>212</v>
      </c>
      <c r="Q441" s="23" t="s">
        <v>191</v>
      </c>
      <c r="R441" s="31"/>
      <c r="S441" s="31"/>
      <c r="T441" s="31"/>
      <c r="U441" s="31"/>
      <c r="V441" s="31"/>
      <c r="W441" s="31"/>
      <c r="X441" s="31"/>
      <c r="Y441" s="31"/>
      <c r="Z441" s="31"/>
      <c r="AA441" s="31"/>
      <c r="AB441" s="32"/>
      <c r="AC441" s="32"/>
      <c r="AD441" s="32"/>
    </row>
    <row r="442" spans="1:30" s="27" customFormat="1" ht="12.75" customHeight="1" x14ac:dyDescent="0.25">
      <c r="A442" s="23" t="s">
        <v>1521</v>
      </c>
      <c r="B442" s="23" t="s">
        <v>1522</v>
      </c>
      <c r="C442" s="25">
        <v>975</v>
      </c>
      <c r="D442" s="25">
        <v>0</v>
      </c>
      <c r="E442" s="25">
        <v>0</v>
      </c>
      <c r="F442" s="25">
        <v>0</v>
      </c>
      <c r="G442" s="25">
        <v>0</v>
      </c>
      <c r="H442" s="25">
        <v>0</v>
      </c>
      <c r="I442" s="25">
        <v>0</v>
      </c>
      <c r="J442" s="25">
        <v>0</v>
      </c>
      <c r="K442" s="25">
        <v>0</v>
      </c>
      <c r="L442" s="25">
        <v>5500</v>
      </c>
      <c r="M442" s="25">
        <v>0</v>
      </c>
      <c r="N442" s="25">
        <v>366</v>
      </c>
      <c r="O442" s="25">
        <v>0</v>
      </c>
      <c r="P442" s="23" t="s">
        <v>212</v>
      </c>
      <c r="Q442" s="23" t="s">
        <v>191</v>
      </c>
      <c r="R442" s="31"/>
      <c r="S442" s="31"/>
      <c r="T442" s="31"/>
      <c r="U442" s="31"/>
      <c r="V442" s="31"/>
      <c r="W442" s="31"/>
      <c r="X442" s="31"/>
      <c r="Y442" s="31"/>
      <c r="Z442" s="31"/>
      <c r="AA442" s="31"/>
      <c r="AB442" s="32"/>
      <c r="AC442" s="32"/>
      <c r="AD442" s="32"/>
    </row>
    <row r="443" spans="1:30" s="27" customFormat="1" ht="12.75" customHeight="1" x14ac:dyDescent="0.25">
      <c r="A443" s="23" t="s">
        <v>1524</v>
      </c>
      <c r="B443" s="23" t="s">
        <v>2023</v>
      </c>
      <c r="C443" s="25">
        <v>19230</v>
      </c>
      <c r="D443" s="25">
        <v>0</v>
      </c>
      <c r="E443" s="25">
        <v>0</v>
      </c>
      <c r="F443" s="25">
        <v>0</v>
      </c>
      <c r="G443" s="25">
        <v>0</v>
      </c>
      <c r="H443" s="25">
        <v>0</v>
      </c>
      <c r="I443" s="25">
        <v>0</v>
      </c>
      <c r="J443" s="25">
        <v>0</v>
      </c>
      <c r="K443" s="25">
        <v>0</v>
      </c>
      <c r="L443" s="25">
        <v>0</v>
      </c>
      <c r="M443" s="25">
        <v>0</v>
      </c>
      <c r="N443" s="25">
        <v>0</v>
      </c>
      <c r="O443" s="25">
        <v>0</v>
      </c>
      <c r="P443" s="23" t="s">
        <v>205</v>
      </c>
      <c r="Q443" s="23" t="s">
        <v>191</v>
      </c>
      <c r="R443" s="31"/>
      <c r="S443" s="31"/>
      <c r="T443" s="31"/>
      <c r="U443" s="31"/>
      <c r="V443" s="31"/>
      <c r="W443" s="31"/>
      <c r="X443" s="31"/>
      <c r="Y443" s="31"/>
      <c r="Z443" s="31"/>
      <c r="AA443" s="31"/>
      <c r="AB443" s="32"/>
      <c r="AC443" s="32"/>
      <c r="AD443" s="32"/>
    </row>
    <row r="444" spans="1:30" s="27" customFormat="1" ht="12.75" customHeight="1" x14ac:dyDescent="0.25">
      <c r="A444" s="23" t="s">
        <v>1527</v>
      </c>
      <c r="B444" s="23" t="s">
        <v>1528</v>
      </c>
      <c r="C444" s="25">
        <v>9889</v>
      </c>
      <c r="D444" s="25">
        <v>3000</v>
      </c>
      <c r="E444" s="25">
        <v>0</v>
      </c>
      <c r="F444" s="25">
        <v>4000</v>
      </c>
      <c r="G444" s="25">
        <v>0</v>
      </c>
      <c r="H444" s="25">
        <v>0</v>
      </c>
      <c r="I444" s="25">
        <v>0</v>
      </c>
      <c r="J444" s="25">
        <v>0</v>
      </c>
      <c r="K444" s="25">
        <v>1500</v>
      </c>
      <c r="L444" s="25">
        <v>0</v>
      </c>
      <c r="M444" s="25">
        <v>0</v>
      </c>
      <c r="N444" s="25">
        <v>0</v>
      </c>
      <c r="O444" s="25">
        <v>34500</v>
      </c>
      <c r="P444" s="23" t="s">
        <v>212</v>
      </c>
      <c r="Q444" s="23" t="s">
        <v>191</v>
      </c>
      <c r="R444" s="31"/>
      <c r="S444" s="31"/>
      <c r="T444" s="31"/>
      <c r="U444" s="31"/>
      <c r="V444" s="31"/>
      <c r="W444" s="31"/>
      <c r="X444" s="31"/>
      <c r="Y444" s="31"/>
      <c r="Z444" s="31"/>
      <c r="AA444" s="31"/>
      <c r="AB444" s="32"/>
      <c r="AC444" s="32"/>
      <c r="AD444" s="32"/>
    </row>
    <row r="445" spans="1:30" s="27" customFormat="1" ht="12.75" customHeight="1" x14ac:dyDescent="0.25">
      <c r="A445" s="23" t="s">
        <v>1530</v>
      </c>
      <c r="B445" s="23" t="s">
        <v>1531</v>
      </c>
      <c r="C445" s="25">
        <v>40434</v>
      </c>
      <c r="D445" s="25">
        <v>0</v>
      </c>
      <c r="E445" s="25">
        <v>0</v>
      </c>
      <c r="F445" s="25">
        <v>0</v>
      </c>
      <c r="G445" s="25">
        <v>0</v>
      </c>
      <c r="H445" s="25">
        <v>0</v>
      </c>
      <c r="I445" s="25">
        <v>0</v>
      </c>
      <c r="J445" s="25">
        <v>0</v>
      </c>
      <c r="K445" s="25">
        <v>0</v>
      </c>
      <c r="L445" s="25">
        <v>0</v>
      </c>
      <c r="M445" s="25">
        <v>0</v>
      </c>
      <c r="N445" s="25">
        <v>0</v>
      </c>
      <c r="O445" s="25">
        <v>20500</v>
      </c>
      <c r="P445" s="23" t="s">
        <v>212</v>
      </c>
      <c r="Q445" s="23" t="s">
        <v>191</v>
      </c>
      <c r="R445" s="31"/>
      <c r="S445" s="31"/>
      <c r="T445" s="31"/>
      <c r="U445" s="31"/>
      <c r="V445" s="31"/>
      <c r="W445" s="31"/>
      <c r="X445" s="31"/>
      <c r="Y445" s="31"/>
      <c r="Z445" s="31"/>
      <c r="AA445" s="31"/>
      <c r="AB445" s="32"/>
      <c r="AC445" s="32"/>
      <c r="AD445" s="32"/>
    </row>
    <row r="446" spans="1:30" s="27" customFormat="1" ht="12.75" customHeight="1" x14ac:dyDescent="0.25">
      <c r="A446" s="23" t="s">
        <v>1533</v>
      </c>
      <c r="B446" s="23" t="s">
        <v>1534</v>
      </c>
      <c r="C446" s="25">
        <v>6021</v>
      </c>
      <c r="D446" s="25">
        <v>0</v>
      </c>
      <c r="E446" s="25">
        <v>0</v>
      </c>
      <c r="F446" s="25">
        <v>0</v>
      </c>
      <c r="G446" s="25">
        <v>0</v>
      </c>
      <c r="H446" s="25">
        <v>0</v>
      </c>
      <c r="I446" s="25">
        <v>0</v>
      </c>
      <c r="J446" s="25">
        <v>0</v>
      </c>
      <c r="K446" s="25">
        <v>0</v>
      </c>
      <c r="L446" s="25">
        <v>8880</v>
      </c>
      <c r="M446" s="25">
        <v>0</v>
      </c>
      <c r="N446" s="25">
        <v>2000</v>
      </c>
      <c r="O446" s="25">
        <v>0</v>
      </c>
      <c r="P446" s="23" t="s">
        <v>212</v>
      </c>
      <c r="Q446" s="23" t="s">
        <v>191</v>
      </c>
      <c r="R446" s="31"/>
      <c r="S446" s="31"/>
      <c r="T446" s="31"/>
      <c r="U446" s="31"/>
      <c r="V446" s="31"/>
      <c r="W446" s="31"/>
      <c r="X446" s="31"/>
      <c r="Y446" s="31"/>
      <c r="Z446" s="31"/>
      <c r="AA446" s="31"/>
      <c r="AB446" s="32"/>
      <c r="AC446" s="32"/>
      <c r="AD446" s="32"/>
    </row>
    <row r="447" spans="1:30" s="27" customFormat="1" ht="12.75" customHeight="1" x14ac:dyDescent="0.25">
      <c r="A447" s="23" t="s">
        <v>1536</v>
      </c>
      <c r="B447" s="23" t="s">
        <v>1537</v>
      </c>
      <c r="C447" s="25">
        <v>46240</v>
      </c>
      <c r="D447" s="25">
        <v>0</v>
      </c>
      <c r="E447" s="25">
        <v>0</v>
      </c>
      <c r="F447" s="25">
        <v>10000</v>
      </c>
      <c r="G447" s="25">
        <v>0</v>
      </c>
      <c r="H447" s="25">
        <v>0</v>
      </c>
      <c r="I447" s="25">
        <v>0</v>
      </c>
      <c r="J447" s="25">
        <v>0</v>
      </c>
      <c r="K447" s="25">
        <v>0</v>
      </c>
      <c r="L447" s="25">
        <v>0</v>
      </c>
      <c r="M447" s="25">
        <v>0</v>
      </c>
      <c r="N447" s="25">
        <v>0</v>
      </c>
      <c r="O447" s="25">
        <v>0</v>
      </c>
      <c r="P447" s="23" t="s">
        <v>249</v>
      </c>
      <c r="Q447" s="23" t="s">
        <v>191</v>
      </c>
      <c r="R447" s="31"/>
      <c r="S447" s="31"/>
      <c r="T447" s="31"/>
      <c r="U447" s="31"/>
      <c r="V447" s="31"/>
      <c r="W447" s="31"/>
      <c r="X447" s="31"/>
      <c r="Y447" s="31"/>
      <c r="Z447" s="31"/>
      <c r="AA447" s="31"/>
      <c r="AB447" s="32"/>
      <c r="AC447" s="32"/>
      <c r="AD447" s="32"/>
    </row>
    <row r="448" spans="1:30" s="27" customFormat="1" ht="12.75" customHeight="1" x14ac:dyDescent="0.25">
      <c r="A448" s="23" t="s">
        <v>1539</v>
      </c>
      <c r="B448" s="23" t="s">
        <v>1540</v>
      </c>
      <c r="C448" s="25">
        <v>17692</v>
      </c>
      <c r="D448" s="25">
        <v>0</v>
      </c>
      <c r="E448" s="25">
        <v>0</v>
      </c>
      <c r="F448" s="25">
        <v>0</v>
      </c>
      <c r="G448" s="25">
        <v>0</v>
      </c>
      <c r="H448" s="25">
        <v>0</v>
      </c>
      <c r="I448" s="25">
        <v>0</v>
      </c>
      <c r="J448" s="25">
        <v>0</v>
      </c>
      <c r="K448" s="25">
        <v>0</v>
      </c>
      <c r="L448" s="25">
        <v>20746</v>
      </c>
      <c r="M448" s="25">
        <v>0</v>
      </c>
      <c r="N448" s="25">
        <v>394</v>
      </c>
      <c r="O448" s="25">
        <v>0</v>
      </c>
      <c r="P448" s="23" t="s">
        <v>212</v>
      </c>
      <c r="Q448" s="23" t="s">
        <v>191</v>
      </c>
      <c r="R448" s="31"/>
      <c r="S448" s="31"/>
      <c r="T448" s="31"/>
      <c r="U448" s="31"/>
      <c r="V448" s="31"/>
      <c r="W448" s="31"/>
      <c r="X448" s="31"/>
      <c r="Y448" s="31"/>
      <c r="Z448" s="31"/>
      <c r="AA448" s="31"/>
      <c r="AB448" s="32"/>
      <c r="AC448" s="32"/>
      <c r="AD448" s="32"/>
    </row>
    <row r="449" spans="1:30" s="27" customFormat="1" ht="12.75" customHeight="1" x14ac:dyDescent="0.25">
      <c r="A449" s="26" t="s">
        <v>1542</v>
      </c>
      <c r="B449" s="26" t="s">
        <v>1543</v>
      </c>
      <c r="C449" s="25">
        <v>3753</v>
      </c>
      <c r="D449" s="25">
        <v>0</v>
      </c>
      <c r="E449" s="25">
        <v>0</v>
      </c>
      <c r="F449" s="25">
        <v>0</v>
      </c>
      <c r="G449" s="25">
        <v>0</v>
      </c>
      <c r="H449" s="25">
        <v>0</v>
      </c>
      <c r="I449" s="25">
        <v>0</v>
      </c>
      <c r="J449" s="25">
        <v>0</v>
      </c>
      <c r="K449" s="25">
        <v>0</v>
      </c>
      <c r="L449" s="25">
        <v>0</v>
      </c>
      <c r="M449" s="25">
        <v>0</v>
      </c>
      <c r="N449" s="25">
        <v>0</v>
      </c>
      <c r="O449" s="25">
        <v>0</v>
      </c>
      <c r="P449" s="25" t="s">
        <v>249</v>
      </c>
      <c r="Q449" s="25" t="s">
        <v>191</v>
      </c>
      <c r="R449" s="31"/>
      <c r="S449" s="31"/>
      <c r="T449" s="31"/>
      <c r="U449" s="31"/>
      <c r="V449" s="31"/>
      <c r="W449" s="31"/>
      <c r="X449" s="31"/>
      <c r="Y449" s="31"/>
      <c r="Z449" s="31"/>
      <c r="AA449" s="31"/>
      <c r="AB449" s="32"/>
      <c r="AC449" s="32"/>
      <c r="AD449" s="32"/>
    </row>
    <row r="450" spans="1:30" s="27" customFormat="1" ht="12.75" customHeight="1" x14ac:dyDescent="0.25">
      <c r="A450" s="23" t="s">
        <v>1833</v>
      </c>
      <c r="B450" s="23" t="s">
        <v>2024</v>
      </c>
      <c r="C450" s="25">
        <v>10000</v>
      </c>
      <c r="D450" s="25">
        <v>16000</v>
      </c>
      <c r="E450" s="25">
        <v>0</v>
      </c>
      <c r="F450" s="25">
        <v>0</v>
      </c>
      <c r="G450" s="25">
        <v>0</v>
      </c>
      <c r="H450" s="25">
        <v>0</v>
      </c>
      <c r="I450" s="25">
        <v>0</v>
      </c>
      <c r="J450" s="25">
        <v>0</v>
      </c>
      <c r="K450" s="25">
        <v>0</v>
      </c>
      <c r="L450" s="25">
        <v>15000</v>
      </c>
      <c r="M450" s="25">
        <v>0</v>
      </c>
      <c r="N450" s="25">
        <v>0</v>
      </c>
      <c r="O450" s="25">
        <v>25000</v>
      </c>
      <c r="P450" s="23" t="s">
        <v>249</v>
      </c>
      <c r="Q450" s="23" t="s">
        <v>191</v>
      </c>
      <c r="R450" s="31"/>
      <c r="S450" s="31"/>
      <c r="T450" s="31"/>
      <c r="U450" s="31"/>
      <c r="V450" s="31"/>
      <c r="W450" s="31"/>
      <c r="X450" s="31"/>
      <c r="Y450" s="31"/>
      <c r="Z450" s="31"/>
      <c r="AA450" s="31"/>
      <c r="AB450" s="32"/>
      <c r="AC450" s="32"/>
      <c r="AD450" s="32"/>
    </row>
    <row r="451" spans="1:30" s="27" customFormat="1" ht="12.75" customHeight="1" x14ac:dyDescent="0.25">
      <c r="A451" s="23" t="s">
        <v>966</v>
      </c>
      <c r="B451" s="23" t="s">
        <v>2025</v>
      </c>
      <c r="C451" s="25">
        <v>113753</v>
      </c>
      <c r="D451" s="25">
        <v>4844</v>
      </c>
      <c r="E451" s="25">
        <v>38750</v>
      </c>
      <c r="F451" s="25">
        <v>57167</v>
      </c>
      <c r="G451" s="25">
        <v>0</v>
      </c>
      <c r="H451" s="25">
        <v>0</v>
      </c>
      <c r="I451" s="25">
        <v>0</v>
      </c>
      <c r="J451" s="25">
        <v>0</v>
      </c>
      <c r="K451" s="25">
        <v>0</v>
      </c>
      <c r="L451" s="25">
        <v>0</v>
      </c>
      <c r="M451" s="25">
        <v>0</v>
      </c>
      <c r="N451" s="25">
        <v>0</v>
      </c>
      <c r="O451" s="25">
        <v>24219</v>
      </c>
      <c r="P451" s="23" t="s">
        <v>249</v>
      </c>
      <c r="Q451" s="23" t="s">
        <v>191</v>
      </c>
      <c r="R451" s="31"/>
      <c r="S451" s="31"/>
      <c r="T451" s="31"/>
      <c r="U451" s="31"/>
      <c r="V451" s="31"/>
      <c r="W451" s="31"/>
      <c r="X451" s="31"/>
      <c r="Y451" s="31"/>
      <c r="Z451" s="31"/>
      <c r="AA451" s="31"/>
      <c r="AB451" s="32"/>
      <c r="AC451" s="32"/>
      <c r="AD451" s="32"/>
    </row>
    <row r="452" spans="1:30" s="27" customFormat="1" ht="12.75" customHeight="1" x14ac:dyDescent="0.25">
      <c r="A452" s="23" t="s">
        <v>1667</v>
      </c>
      <c r="B452" s="23" t="s">
        <v>2026</v>
      </c>
      <c r="C452" s="25">
        <v>8386</v>
      </c>
      <c r="D452" s="25">
        <v>0</v>
      </c>
      <c r="E452" s="25">
        <v>0</v>
      </c>
      <c r="F452" s="25">
        <v>0</v>
      </c>
      <c r="G452" s="25">
        <v>0</v>
      </c>
      <c r="H452" s="25">
        <v>0</v>
      </c>
      <c r="I452" s="25">
        <v>0</v>
      </c>
      <c r="J452" s="25">
        <v>0</v>
      </c>
      <c r="K452" s="25">
        <v>0</v>
      </c>
      <c r="L452" s="25">
        <v>0</v>
      </c>
      <c r="M452" s="25">
        <v>0</v>
      </c>
      <c r="N452" s="25">
        <v>0</v>
      </c>
      <c r="O452" s="25">
        <v>113000</v>
      </c>
      <c r="P452" s="23" t="s">
        <v>249</v>
      </c>
      <c r="Q452" s="23" t="s">
        <v>191</v>
      </c>
      <c r="R452" s="31"/>
      <c r="S452" s="31"/>
      <c r="T452" s="31"/>
      <c r="U452" s="31"/>
      <c r="V452" s="31"/>
      <c r="W452" s="31"/>
      <c r="X452" s="31"/>
      <c r="Y452" s="31"/>
      <c r="Z452" s="31"/>
      <c r="AA452" s="31"/>
      <c r="AB452" s="32"/>
      <c r="AC452" s="32"/>
      <c r="AD452" s="32"/>
    </row>
    <row r="453" spans="1:30" s="27" customFormat="1" ht="12.75" customHeight="1" x14ac:dyDescent="0.25">
      <c r="A453" s="23" t="s">
        <v>1545</v>
      </c>
      <c r="B453" s="23" t="s">
        <v>1546</v>
      </c>
      <c r="C453" s="25">
        <v>7109</v>
      </c>
      <c r="D453" s="25">
        <v>14500</v>
      </c>
      <c r="E453" s="25">
        <v>0</v>
      </c>
      <c r="F453" s="25">
        <v>0</v>
      </c>
      <c r="G453" s="25">
        <v>0</v>
      </c>
      <c r="H453" s="25">
        <v>0</v>
      </c>
      <c r="I453" s="25">
        <v>0</v>
      </c>
      <c r="J453" s="25">
        <v>0</v>
      </c>
      <c r="K453" s="25">
        <v>0</v>
      </c>
      <c r="L453" s="25">
        <v>0</v>
      </c>
      <c r="M453" s="25">
        <v>0</v>
      </c>
      <c r="N453" s="25">
        <v>0</v>
      </c>
      <c r="O453" s="25">
        <v>0</v>
      </c>
      <c r="P453" s="23" t="s">
        <v>212</v>
      </c>
      <c r="Q453" s="23" t="s">
        <v>191</v>
      </c>
      <c r="R453" s="31"/>
      <c r="S453" s="31"/>
      <c r="T453" s="31"/>
      <c r="U453" s="31"/>
      <c r="V453" s="31"/>
      <c r="W453" s="31"/>
      <c r="X453" s="31"/>
      <c r="Y453" s="31"/>
      <c r="Z453" s="31"/>
      <c r="AA453" s="31"/>
      <c r="AB453" s="32"/>
      <c r="AC453" s="32"/>
      <c r="AD453" s="32"/>
    </row>
    <row r="454" spans="1:30" s="27" customFormat="1" ht="12.75" customHeight="1" x14ac:dyDescent="0.25">
      <c r="A454" s="23" t="s">
        <v>1548</v>
      </c>
      <c r="B454" s="23" t="s">
        <v>2027</v>
      </c>
      <c r="C454" s="25">
        <v>1000</v>
      </c>
      <c r="D454" s="25">
        <v>2600</v>
      </c>
      <c r="E454" s="25">
        <v>0</v>
      </c>
      <c r="F454" s="25">
        <v>0</v>
      </c>
      <c r="G454" s="25">
        <v>0</v>
      </c>
      <c r="H454" s="25">
        <v>0</v>
      </c>
      <c r="I454" s="25">
        <v>0</v>
      </c>
      <c r="J454" s="25">
        <v>0</v>
      </c>
      <c r="K454" s="25">
        <v>0</v>
      </c>
      <c r="L454" s="25">
        <v>0</v>
      </c>
      <c r="M454" s="25">
        <v>84000</v>
      </c>
      <c r="N454" s="25">
        <v>0</v>
      </c>
      <c r="O454" s="25">
        <v>0</v>
      </c>
      <c r="P454" s="23" t="s">
        <v>205</v>
      </c>
      <c r="Q454" s="23" t="s">
        <v>191</v>
      </c>
      <c r="R454" s="31"/>
      <c r="S454" s="31"/>
      <c r="T454" s="31"/>
      <c r="U454" s="31"/>
      <c r="V454" s="31"/>
      <c r="W454" s="31"/>
      <c r="X454" s="31"/>
      <c r="Y454" s="31"/>
      <c r="Z454" s="31"/>
      <c r="AA454" s="31"/>
      <c r="AB454" s="32"/>
      <c r="AC454" s="32"/>
      <c r="AD454" s="32"/>
    </row>
    <row r="455" spans="1:30" s="27" customFormat="1" ht="12.75" customHeight="1" x14ac:dyDescent="0.25">
      <c r="A455" s="23" t="s">
        <v>1551</v>
      </c>
      <c r="B455" s="23" t="s">
        <v>1552</v>
      </c>
      <c r="C455" s="25">
        <v>22710</v>
      </c>
      <c r="D455" s="25">
        <v>0</v>
      </c>
      <c r="E455" s="25">
        <v>0</v>
      </c>
      <c r="F455" s="25">
        <v>5000</v>
      </c>
      <c r="G455" s="25">
        <v>0</v>
      </c>
      <c r="H455" s="25">
        <v>0</v>
      </c>
      <c r="I455" s="25">
        <v>0</v>
      </c>
      <c r="J455" s="25">
        <v>0</v>
      </c>
      <c r="K455" s="25">
        <v>0</v>
      </c>
      <c r="L455" s="25">
        <v>2388</v>
      </c>
      <c r="M455" s="25">
        <v>0</v>
      </c>
      <c r="N455" s="25">
        <v>0</v>
      </c>
      <c r="O455" s="25">
        <v>0</v>
      </c>
      <c r="P455" s="23" t="s">
        <v>212</v>
      </c>
      <c r="Q455" s="23" t="s">
        <v>191</v>
      </c>
      <c r="R455" s="31"/>
      <c r="S455" s="31"/>
      <c r="T455" s="31"/>
      <c r="U455" s="31"/>
      <c r="V455" s="31"/>
      <c r="W455" s="31"/>
      <c r="X455" s="31"/>
      <c r="Y455" s="31"/>
      <c r="Z455" s="31"/>
      <c r="AA455" s="31"/>
      <c r="AB455" s="32"/>
      <c r="AC455" s="32"/>
      <c r="AD455" s="32"/>
    </row>
    <row r="456" spans="1:30" s="27" customFormat="1" ht="12.75" customHeight="1" x14ac:dyDescent="0.25">
      <c r="A456" s="23" t="s">
        <v>1554</v>
      </c>
      <c r="B456" s="23" t="s">
        <v>2028</v>
      </c>
      <c r="C456" s="25">
        <v>12969</v>
      </c>
      <c r="D456" s="25">
        <v>0</v>
      </c>
      <c r="E456" s="25">
        <v>0</v>
      </c>
      <c r="F456" s="25">
        <v>0</v>
      </c>
      <c r="G456" s="25">
        <v>0</v>
      </c>
      <c r="H456" s="25">
        <v>0</v>
      </c>
      <c r="I456" s="25">
        <v>0</v>
      </c>
      <c r="J456" s="25">
        <v>0</v>
      </c>
      <c r="K456" s="25">
        <v>0</v>
      </c>
      <c r="L456" s="25">
        <v>16532</v>
      </c>
      <c r="M456" s="25">
        <v>0</v>
      </c>
      <c r="N456" s="25">
        <v>230</v>
      </c>
      <c r="O456" s="25">
        <v>12000</v>
      </c>
      <c r="P456" s="23" t="s">
        <v>205</v>
      </c>
      <c r="Q456" s="23" t="s">
        <v>191</v>
      </c>
      <c r="R456" s="31"/>
      <c r="S456" s="31"/>
      <c r="T456" s="31"/>
      <c r="U456" s="31"/>
      <c r="V456" s="31"/>
      <c r="W456" s="31"/>
      <c r="X456" s="31"/>
      <c r="Y456" s="31"/>
      <c r="Z456" s="31"/>
      <c r="AA456" s="31"/>
      <c r="AB456" s="32"/>
      <c r="AC456" s="32"/>
      <c r="AD456" s="32"/>
    </row>
    <row r="457" spans="1:30" s="27" customFormat="1" ht="12.75" customHeight="1" x14ac:dyDescent="0.25">
      <c r="A457" s="23" t="s">
        <v>1557</v>
      </c>
      <c r="B457" s="23" t="s">
        <v>2029</v>
      </c>
      <c r="C457" s="25">
        <v>11091</v>
      </c>
      <c r="D457" s="25">
        <v>0</v>
      </c>
      <c r="E457" s="25">
        <v>0</v>
      </c>
      <c r="F457" s="25">
        <v>0</v>
      </c>
      <c r="G457" s="25">
        <v>0</v>
      </c>
      <c r="H457" s="25">
        <v>0</v>
      </c>
      <c r="I457" s="25">
        <v>0</v>
      </c>
      <c r="J457" s="25">
        <v>0</v>
      </c>
      <c r="K457" s="25">
        <v>0</v>
      </c>
      <c r="L457" s="25">
        <v>10400</v>
      </c>
      <c r="M457" s="25">
        <v>0</v>
      </c>
      <c r="N457" s="25">
        <v>0</v>
      </c>
      <c r="O457" s="25">
        <v>0</v>
      </c>
      <c r="P457" s="23" t="s">
        <v>205</v>
      </c>
      <c r="Q457" s="23" t="s">
        <v>195</v>
      </c>
      <c r="R457" s="31"/>
      <c r="S457" s="31"/>
      <c r="T457" s="31"/>
      <c r="U457" s="31"/>
      <c r="V457" s="31"/>
      <c r="W457" s="31"/>
      <c r="X457" s="31"/>
      <c r="Y457" s="31"/>
      <c r="Z457" s="31"/>
      <c r="AA457" s="31"/>
      <c r="AB457" s="32"/>
      <c r="AC457" s="32"/>
      <c r="AD457" s="32"/>
    </row>
    <row r="458" spans="1:30" s="27" customFormat="1" ht="12.75" customHeight="1" x14ac:dyDescent="0.25">
      <c r="A458" s="23" t="s">
        <v>1560</v>
      </c>
      <c r="B458" s="23" t="s">
        <v>1561</v>
      </c>
      <c r="C458" s="25">
        <v>6000</v>
      </c>
      <c r="D458" s="25">
        <v>6000</v>
      </c>
      <c r="E458" s="25">
        <v>0</v>
      </c>
      <c r="F458" s="25">
        <v>0</v>
      </c>
      <c r="G458" s="25">
        <v>0</v>
      </c>
      <c r="H458" s="25">
        <v>0</v>
      </c>
      <c r="I458" s="25">
        <v>0</v>
      </c>
      <c r="J458" s="25">
        <v>0</v>
      </c>
      <c r="K458" s="25">
        <v>0</v>
      </c>
      <c r="L458" s="25">
        <v>0</v>
      </c>
      <c r="M458" s="25">
        <v>0</v>
      </c>
      <c r="N458" s="25">
        <v>0</v>
      </c>
      <c r="O458" s="25">
        <v>1000</v>
      </c>
      <c r="P458" s="23" t="s">
        <v>212</v>
      </c>
      <c r="Q458" s="23" t="s">
        <v>191</v>
      </c>
      <c r="R458" s="31"/>
      <c r="S458" s="31"/>
      <c r="T458" s="31"/>
      <c r="U458" s="31"/>
      <c r="V458" s="31"/>
      <c r="W458" s="31"/>
      <c r="X458" s="31"/>
      <c r="Y458" s="31"/>
      <c r="Z458" s="31"/>
      <c r="AA458" s="31"/>
      <c r="AB458" s="32"/>
      <c r="AC458" s="32"/>
      <c r="AD458" s="32"/>
    </row>
    <row r="459" spans="1:30" s="27" customFormat="1" ht="12.75" customHeight="1" x14ac:dyDescent="0.25">
      <c r="A459" s="23" t="s">
        <v>1563</v>
      </c>
      <c r="B459" s="23" t="s">
        <v>1564</v>
      </c>
      <c r="C459" s="25">
        <v>80000</v>
      </c>
      <c r="D459" s="25">
        <v>35000</v>
      </c>
      <c r="E459" s="25">
        <v>0</v>
      </c>
      <c r="F459" s="25">
        <v>0</v>
      </c>
      <c r="G459" s="25">
        <v>0</v>
      </c>
      <c r="H459" s="25">
        <v>0</v>
      </c>
      <c r="I459" s="25">
        <v>0</v>
      </c>
      <c r="J459" s="25">
        <v>0</v>
      </c>
      <c r="K459" s="25">
        <v>0</v>
      </c>
      <c r="L459" s="25">
        <v>41800</v>
      </c>
      <c r="M459" s="25">
        <v>0</v>
      </c>
      <c r="N459" s="25">
        <v>125000</v>
      </c>
      <c r="O459" s="25">
        <v>165000</v>
      </c>
      <c r="P459" s="23" t="s">
        <v>406</v>
      </c>
      <c r="Q459" s="23" t="s">
        <v>191</v>
      </c>
      <c r="R459" s="31"/>
      <c r="S459" s="31"/>
      <c r="T459" s="31"/>
      <c r="U459" s="31"/>
      <c r="V459" s="31"/>
      <c r="W459" s="31"/>
      <c r="X459" s="31"/>
      <c r="Y459" s="31"/>
      <c r="Z459" s="31"/>
      <c r="AA459" s="31"/>
      <c r="AB459" s="32"/>
      <c r="AC459" s="32"/>
      <c r="AD459" s="32"/>
    </row>
    <row r="460" spans="1:30" s="27" customFormat="1" ht="12.75" customHeight="1" x14ac:dyDescent="0.25">
      <c r="A460" s="23" t="s">
        <v>1566</v>
      </c>
      <c r="B460" s="23" t="s">
        <v>1567</v>
      </c>
      <c r="C460" s="25">
        <v>42900</v>
      </c>
      <c r="D460" s="25">
        <v>7500</v>
      </c>
      <c r="E460" s="25">
        <v>0</v>
      </c>
      <c r="F460" s="25">
        <v>0</v>
      </c>
      <c r="G460" s="25">
        <v>0</v>
      </c>
      <c r="H460" s="25">
        <v>0</v>
      </c>
      <c r="I460" s="25">
        <v>0</v>
      </c>
      <c r="J460" s="25">
        <v>0</v>
      </c>
      <c r="K460" s="25">
        <v>0</v>
      </c>
      <c r="L460" s="25">
        <v>19300</v>
      </c>
      <c r="M460" s="25">
        <v>5000</v>
      </c>
      <c r="N460" s="25">
        <v>0</v>
      </c>
      <c r="O460" s="25">
        <v>8000</v>
      </c>
      <c r="P460" s="23" t="s">
        <v>269</v>
      </c>
      <c r="Q460" s="23" t="s">
        <v>191</v>
      </c>
      <c r="R460" s="31"/>
      <c r="S460" s="31"/>
      <c r="T460" s="31"/>
      <c r="U460" s="31"/>
      <c r="V460" s="31"/>
      <c r="W460" s="31"/>
      <c r="X460" s="31"/>
      <c r="Y460" s="31"/>
      <c r="Z460" s="31"/>
      <c r="AA460" s="31"/>
      <c r="AB460" s="32"/>
      <c r="AC460" s="32"/>
      <c r="AD460" s="32"/>
    </row>
    <row r="461" spans="1:30" s="27" customFormat="1" ht="12.75" customHeight="1" x14ac:dyDescent="0.25">
      <c r="A461" s="23" t="s">
        <v>1569</v>
      </c>
      <c r="B461" s="23" t="s">
        <v>1570</v>
      </c>
      <c r="C461" s="25">
        <v>100000</v>
      </c>
      <c r="D461" s="25">
        <v>0</v>
      </c>
      <c r="E461" s="25">
        <v>481389</v>
      </c>
      <c r="F461" s="25">
        <v>0</v>
      </c>
      <c r="G461" s="25">
        <v>0</v>
      </c>
      <c r="H461" s="25">
        <v>150000</v>
      </c>
      <c r="I461" s="25">
        <v>0</v>
      </c>
      <c r="J461" s="25">
        <v>0</v>
      </c>
      <c r="K461" s="25">
        <v>0</v>
      </c>
      <c r="L461" s="25">
        <v>476609</v>
      </c>
      <c r="M461" s="25">
        <v>0</v>
      </c>
      <c r="N461" s="25">
        <v>535511</v>
      </c>
      <c r="O461" s="25">
        <v>0</v>
      </c>
      <c r="P461" s="23" t="s">
        <v>752</v>
      </c>
      <c r="Q461" s="23" t="s">
        <v>191</v>
      </c>
      <c r="R461" s="31"/>
      <c r="S461" s="31"/>
      <c r="T461" s="31"/>
      <c r="U461" s="31"/>
      <c r="V461" s="31"/>
      <c r="W461" s="31"/>
      <c r="X461" s="31"/>
      <c r="Y461" s="31"/>
      <c r="Z461" s="31"/>
      <c r="AA461" s="31"/>
      <c r="AB461" s="32"/>
      <c r="AC461" s="32"/>
      <c r="AD461" s="32"/>
    </row>
    <row r="462" spans="1:30" s="27" customFormat="1" ht="12.75" customHeight="1" x14ac:dyDescent="0.25">
      <c r="A462" s="23" t="s">
        <v>1571</v>
      </c>
      <c r="B462" s="23" t="s">
        <v>1572</v>
      </c>
      <c r="C462" s="25">
        <v>20000</v>
      </c>
      <c r="D462" s="25">
        <v>0</v>
      </c>
      <c r="E462" s="25">
        <v>0</v>
      </c>
      <c r="F462" s="25">
        <v>0</v>
      </c>
      <c r="G462" s="25">
        <v>0</v>
      </c>
      <c r="H462" s="25">
        <v>0</v>
      </c>
      <c r="I462" s="25">
        <v>0</v>
      </c>
      <c r="J462" s="25">
        <v>0</v>
      </c>
      <c r="K462" s="25">
        <v>0</v>
      </c>
      <c r="L462" s="25">
        <v>0</v>
      </c>
      <c r="M462" s="25">
        <v>0</v>
      </c>
      <c r="N462" s="25">
        <v>9000</v>
      </c>
      <c r="O462" s="25">
        <v>0</v>
      </c>
      <c r="P462" s="23" t="s">
        <v>212</v>
      </c>
      <c r="Q462" s="23" t="s">
        <v>191</v>
      </c>
      <c r="R462" s="31"/>
      <c r="S462" s="31"/>
      <c r="T462" s="31"/>
      <c r="U462" s="31"/>
      <c r="V462" s="31"/>
      <c r="W462" s="31"/>
      <c r="X462" s="31"/>
      <c r="Y462" s="31"/>
      <c r="Z462" s="31"/>
      <c r="AA462" s="31"/>
      <c r="AB462" s="32"/>
      <c r="AC462" s="32"/>
      <c r="AD462" s="32"/>
    </row>
    <row r="463" spans="1:30" s="27" customFormat="1" ht="12.75" customHeight="1" x14ac:dyDescent="0.25">
      <c r="A463" s="23" t="s">
        <v>1574</v>
      </c>
      <c r="B463" s="23" t="s">
        <v>1575</v>
      </c>
      <c r="C463" s="25">
        <v>4847</v>
      </c>
      <c r="D463" s="25">
        <v>0</v>
      </c>
      <c r="E463" s="25">
        <v>0</v>
      </c>
      <c r="F463" s="25">
        <v>0</v>
      </c>
      <c r="G463" s="25">
        <v>0</v>
      </c>
      <c r="H463" s="25">
        <v>0</v>
      </c>
      <c r="I463" s="25">
        <v>0</v>
      </c>
      <c r="J463" s="25">
        <v>0</v>
      </c>
      <c r="K463" s="25">
        <v>2000</v>
      </c>
      <c r="L463" s="25">
        <v>0</v>
      </c>
      <c r="M463" s="25">
        <v>0</v>
      </c>
      <c r="N463" s="25">
        <v>0</v>
      </c>
      <c r="O463" s="25">
        <v>23000</v>
      </c>
      <c r="P463" s="23" t="s">
        <v>212</v>
      </c>
      <c r="Q463" s="23" t="s">
        <v>191</v>
      </c>
      <c r="R463" s="31"/>
      <c r="S463" s="31"/>
      <c r="T463" s="31"/>
      <c r="U463" s="31"/>
      <c r="V463" s="31"/>
      <c r="W463" s="31"/>
      <c r="X463" s="31"/>
      <c r="Y463" s="31"/>
      <c r="Z463" s="31"/>
      <c r="AA463" s="31"/>
      <c r="AB463" s="32"/>
      <c r="AC463" s="32"/>
      <c r="AD463" s="32"/>
    </row>
    <row r="464" spans="1:30" s="27" customFormat="1" ht="12.75" customHeight="1" x14ac:dyDescent="0.25">
      <c r="A464" s="23" t="s">
        <v>1577</v>
      </c>
      <c r="B464" s="23" t="s">
        <v>2030</v>
      </c>
      <c r="C464" s="25">
        <v>110</v>
      </c>
      <c r="D464" s="25">
        <v>0</v>
      </c>
      <c r="E464" s="25">
        <v>0</v>
      </c>
      <c r="F464" s="25">
        <v>0</v>
      </c>
      <c r="G464" s="25">
        <v>0</v>
      </c>
      <c r="H464" s="25">
        <v>0</v>
      </c>
      <c r="I464" s="25">
        <v>0</v>
      </c>
      <c r="J464" s="25">
        <v>0</v>
      </c>
      <c r="K464" s="25">
        <v>4250</v>
      </c>
      <c r="L464" s="25">
        <v>0</v>
      </c>
      <c r="M464" s="25">
        <v>0</v>
      </c>
      <c r="N464" s="25">
        <v>0</v>
      </c>
      <c r="O464" s="25">
        <v>65500</v>
      </c>
      <c r="P464" s="23" t="s">
        <v>205</v>
      </c>
      <c r="Q464" s="23" t="s">
        <v>195</v>
      </c>
      <c r="R464" s="31"/>
      <c r="S464" s="31"/>
      <c r="T464" s="31"/>
      <c r="U464" s="31"/>
      <c r="V464" s="31"/>
      <c r="W464" s="31"/>
      <c r="X464" s="31"/>
      <c r="Y464" s="31"/>
      <c r="Z464" s="31"/>
      <c r="AA464" s="31"/>
      <c r="AB464" s="32"/>
      <c r="AC464" s="32"/>
      <c r="AD464" s="32"/>
    </row>
    <row r="465" spans="1:30" s="27" customFormat="1" ht="12.75" customHeight="1" x14ac:dyDescent="0.25">
      <c r="A465" s="23" t="s">
        <v>1580</v>
      </c>
      <c r="B465" s="23" t="s">
        <v>1581</v>
      </c>
      <c r="C465" s="25">
        <v>15898</v>
      </c>
      <c r="D465" s="25">
        <v>8500</v>
      </c>
      <c r="E465" s="25">
        <v>0</v>
      </c>
      <c r="F465" s="25">
        <v>0</v>
      </c>
      <c r="G465" s="25">
        <v>0</v>
      </c>
      <c r="H465" s="25">
        <v>0</v>
      </c>
      <c r="I465" s="25">
        <v>0</v>
      </c>
      <c r="J465" s="25">
        <v>0</v>
      </c>
      <c r="K465" s="25">
        <v>0</v>
      </c>
      <c r="L465" s="25">
        <v>7220</v>
      </c>
      <c r="M465" s="25">
        <v>2000</v>
      </c>
      <c r="N465" s="25">
        <v>2000</v>
      </c>
      <c r="O465" s="25">
        <v>8000</v>
      </c>
      <c r="P465" s="23" t="s">
        <v>212</v>
      </c>
      <c r="Q465" s="23" t="s">
        <v>191</v>
      </c>
      <c r="R465" s="31"/>
      <c r="S465" s="31"/>
      <c r="T465" s="31"/>
      <c r="U465" s="31"/>
      <c r="V465" s="31"/>
      <c r="W465" s="31"/>
      <c r="X465" s="31"/>
      <c r="Y465" s="31"/>
      <c r="Z465" s="31"/>
      <c r="AA465" s="31"/>
      <c r="AB465" s="32"/>
      <c r="AC465" s="32"/>
      <c r="AD465" s="32"/>
    </row>
    <row r="466" spans="1:30" s="27" customFormat="1" ht="12.75" customHeight="1" x14ac:dyDescent="0.25">
      <c r="A466" s="23" t="s">
        <v>1583</v>
      </c>
      <c r="B466" s="23" t="s">
        <v>1584</v>
      </c>
      <c r="C466" s="25">
        <v>2489</v>
      </c>
      <c r="D466" s="25">
        <v>5000</v>
      </c>
      <c r="E466" s="25">
        <v>0</v>
      </c>
      <c r="F466" s="25">
        <v>0</v>
      </c>
      <c r="G466" s="25">
        <v>0</v>
      </c>
      <c r="H466" s="25">
        <v>0</v>
      </c>
      <c r="I466" s="25">
        <v>0</v>
      </c>
      <c r="J466" s="25">
        <v>0</v>
      </c>
      <c r="K466" s="25">
        <v>0</v>
      </c>
      <c r="L466" s="25">
        <v>0</v>
      </c>
      <c r="M466" s="25">
        <v>0</v>
      </c>
      <c r="N466" s="25">
        <v>0</v>
      </c>
      <c r="O466" s="25">
        <v>21170</v>
      </c>
      <c r="P466" s="23" t="s">
        <v>269</v>
      </c>
      <c r="Q466" s="23" t="s">
        <v>191</v>
      </c>
      <c r="R466" s="31"/>
      <c r="S466" s="31"/>
      <c r="T466" s="31"/>
      <c r="U466" s="31"/>
      <c r="V466" s="31"/>
      <c r="W466" s="31"/>
      <c r="X466" s="31"/>
      <c r="Y466" s="31"/>
      <c r="Z466" s="31"/>
      <c r="AA466" s="31"/>
      <c r="AB466" s="32"/>
      <c r="AC466" s="32"/>
      <c r="AD466" s="32"/>
    </row>
    <row r="467" spans="1:30" s="27" customFormat="1" ht="12.75" customHeight="1" x14ac:dyDescent="0.25">
      <c r="A467" s="23" t="s">
        <v>1586</v>
      </c>
      <c r="B467" s="23" t="s">
        <v>1587</v>
      </c>
      <c r="C467" s="25">
        <v>99000</v>
      </c>
      <c r="D467" s="25">
        <v>38000</v>
      </c>
      <c r="E467" s="25">
        <v>0</v>
      </c>
      <c r="F467" s="25">
        <v>0</v>
      </c>
      <c r="G467" s="25">
        <v>0</v>
      </c>
      <c r="H467" s="25">
        <v>0</v>
      </c>
      <c r="I467" s="25">
        <v>0</v>
      </c>
      <c r="J467" s="25">
        <v>0</v>
      </c>
      <c r="K467" s="25">
        <v>0</v>
      </c>
      <c r="L467" s="25">
        <v>0</v>
      </c>
      <c r="M467" s="25">
        <v>0</v>
      </c>
      <c r="N467" s="25">
        <v>0</v>
      </c>
      <c r="O467" s="25">
        <v>0</v>
      </c>
      <c r="P467" s="23" t="s">
        <v>269</v>
      </c>
      <c r="Q467" s="23" t="s">
        <v>191</v>
      </c>
      <c r="R467" s="31"/>
      <c r="S467" s="31"/>
      <c r="T467" s="31"/>
      <c r="U467" s="31"/>
      <c r="V467" s="31"/>
      <c r="W467" s="31"/>
      <c r="X467" s="31"/>
      <c r="Y467" s="31"/>
      <c r="Z467" s="31"/>
      <c r="AA467" s="31"/>
      <c r="AB467" s="32"/>
      <c r="AC467" s="32"/>
      <c r="AD467" s="32"/>
    </row>
    <row r="468" spans="1:30" s="27" customFormat="1" ht="12.75" customHeight="1" x14ac:dyDescent="0.25">
      <c r="A468" s="23" t="s">
        <v>1589</v>
      </c>
      <c r="B468" s="23" t="s">
        <v>1590</v>
      </c>
      <c r="C468" s="25">
        <v>60000</v>
      </c>
      <c r="D468" s="25">
        <v>20000</v>
      </c>
      <c r="E468" s="25">
        <v>0</v>
      </c>
      <c r="F468" s="25">
        <v>0</v>
      </c>
      <c r="G468" s="25">
        <v>0</v>
      </c>
      <c r="H468" s="25">
        <v>0</v>
      </c>
      <c r="I468" s="25">
        <v>0</v>
      </c>
      <c r="J468" s="25">
        <v>0</v>
      </c>
      <c r="K468" s="25">
        <v>0</v>
      </c>
      <c r="L468" s="25">
        <v>32838</v>
      </c>
      <c r="M468" s="25">
        <v>0</v>
      </c>
      <c r="N468" s="25">
        <v>0</v>
      </c>
      <c r="O468" s="25">
        <v>0</v>
      </c>
      <c r="P468" s="23" t="s">
        <v>262</v>
      </c>
      <c r="Q468" s="23" t="s">
        <v>191</v>
      </c>
      <c r="R468" s="31"/>
      <c r="S468" s="31"/>
      <c r="T468" s="31"/>
      <c r="U468" s="31"/>
      <c r="V468" s="31"/>
      <c r="W468" s="31"/>
      <c r="X468" s="31"/>
      <c r="Y468" s="31"/>
      <c r="Z468" s="31"/>
      <c r="AA468" s="31"/>
      <c r="AB468" s="32"/>
      <c r="AC468" s="32"/>
      <c r="AD468" s="32"/>
    </row>
    <row r="469" spans="1:30" s="27" customFormat="1" ht="12.75" customHeight="1" x14ac:dyDescent="0.25">
      <c r="A469" s="23" t="s">
        <v>1592</v>
      </c>
      <c r="B469" s="23" t="s">
        <v>1593</v>
      </c>
      <c r="C469" s="25">
        <v>300000</v>
      </c>
      <c r="D469" s="25">
        <v>0</v>
      </c>
      <c r="E469" s="25">
        <v>0</v>
      </c>
      <c r="F469" s="25">
        <v>0</v>
      </c>
      <c r="G469" s="25">
        <v>0</v>
      </c>
      <c r="H469" s="25">
        <v>0</v>
      </c>
      <c r="I469" s="25">
        <v>0</v>
      </c>
      <c r="J469" s="25">
        <v>0</v>
      </c>
      <c r="K469" s="25">
        <v>0</v>
      </c>
      <c r="L469" s="25">
        <v>55000</v>
      </c>
      <c r="M469" s="25">
        <v>0</v>
      </c>
      <c r="N469" s="25">
        <v>0</v>
      </c>
      <c r="O469" s="25">
        <v>153000</v>
      </c>
      <c r="P469" s="23" t="s">
        <v>406</v>
      </c>
      <c r="Q469" s="23" t="s">
        <v>191</v>
      </c>
      <c r="R469" s="31"/>
      <c r="S469" s="31"/>
      <c r="T469" s="31"/>
      <c r="U469" s="31"/>
      <c r="V469" s="31"/>
      <c r="W469" s="31"/>
      <c r="X469" s="31"/>
      <c r="Y469" s="31"/>
      <c r="Z469" s="31"/>
      <c r="AA469" s="31"/>
      <c r="AB469" s="32"/>
      <c r="AC469" s="32"/>
      <c r="AD469" s="32"/>
    </row>
    <row r="470" spans="1:30" s="27" customFormat="1" ht="12.75" customHeight="1" x14ac:dyDescent="0.25">
      <c r="A470" s="23" t="s">
        <v>1595</v>
      </c>
      <c r="B470" s="23" t="s">
        <v>2031</v>
      </c>
      <c r="C470" s="25">
        <v>10620</v>
      </c>
      <c r="D470" s="25">
        <v>0</v>
      </c>
      <c r="E470" s="25">
        <v>0</v>
      </c>
      <c r="F470" s="25">
        <v>0</v>
      </c>
      <c r="G470" s="25">
        <v>0</v>
      </c>
      <c r="H470" s="25">
        <v>0</v>
      </c>
      <c r="I470" s="25">
        <v>0</v>
      </c>
      <c r="J470" s="25">
        <v>0</v>
      </c>
      <c r="K470" s="25">
        <v>0</v>
      </c>
      <c r="L470" s="25">
        <v>45917</v>
      </c>
      <c r="M470" s="25">
        <v>31500</v>
      </c>
      <c r="N470" s="25">
        <v>549</v>
      </c>
      <c r="O470" s="25">
        <v>0</v>
      </c>
      <c r="P470" s="23" t="s">
        <v>205</v>
      </c>
      <c r="Q470" s="23" t="s">
        <v>191</v>
      </c>
      <c r="R470" s="31"/>
      <c r="S470" s="31"/>
      <c r="T470" s="31"/>
      <c r="U470" s="31"/>
      <c r="V470" s="31"/>
      <c r="W470" s="31"/>
      <c r="X470" s="31"/>
      <c r="Y470" s="31"/>
      <c r="Z470" s="31"/>
      <c r="AA470" s="31"/>
      <c r="AB470" s="32"/>
      <c r="AC470" s="32"/>
      <c r="AD470" s="32"/>
    </row>
    <row r="471" spans="1:30" s="27" customFormat="1" ht="12.75" customHeight="1" x14ac:dyDescent="0.25">
      <c r="A471" s="23" t="s">
        <v>1598</v>
      </c>
      <c r="B471" s="23" t="s">
        <v>1599</v>
      </c>
      <c r="C471" s="25">
        <v>17770</v>
      </c>
      <c r="D471" s="25">
        <v>0</v>
      </c>
      <c r="E471" s="25">
        <v>0</v>
      </c>
      <c r="F471" s="25">
        <v>17200</v>
      </c>
      <c r="G471" s="25">
        <v>0</v>
      </c>
      <c r="H471" s="25">
        <v>0</v>
      </c>
      <c r="I471" s="25">
        <v>0</v>
      </c>
      <c r="J471" s="25">
        <v>0</v>
      </c>
      <c r="K471" s="25">
        <v>0</v>
      </c>
      <c r="L471" s="25">
        <v>31125</v>
      </c>
      <c r="M471" s="25">
        <v>0</v>
      </c>
      <c r="N471" s="25">
        <v>4537</v>
      </c>
      <c r="O471" s="25">
        <v>0</v>
      </c>
      <c r="P471" s="23" t="s">
        <v>212</v>
      </c>
      <c r="Q471" s="23" t="s">
        <v>191</v>
      </c>
      <c r="R471" s="31"/>
      <c r="S471" s="31"/>
      <c r="T471" s="31"/>
      <c r="U471" s="31"/>
      <c r="V471" s="31"/>
      <c r="W471" s="31"/>
      <c r="X471" s="31"/>
      <c r="Y471" s="31"/>
      <c r="Z471" s="31"/>
      <c r="AA471" s="31"/>
      <c r="AB471" s="32"/>
      <c r="AC471" s="32"/>
      <c r="AD471" s="32"/>
    </row>
    <row r="472" spans="1:30" s="27" customFormat="1" ht="12.75" customHeight="1" x14ac:dyDescent="0.25">
      <c r="A472" s="23" t="s">
        <v>1601</v>
      </c>
      <c r="B472" s="23" t="s">
        <v>1602</v>
      </c>
      <c r="C472" s="25">
        <v>627</v>
      </c>
      <c r="D472" s="25">
        <v>5000</v>
      </c>
      <c r="E472" s="25">
        <v>0</v>
      </c>
      <c r="F472" s="25">
        <v>0</v>
      </c>
      <c r="G472" s="25">
        <v>0</v>
      </c>
      <c r="H472" s="25">
        <v>0</v>
      </c>
      <c r="I472" s="25">
        <v>0</v>
      </c>
      <c r="J472" s="25">
        <v>0</v>
      </c>
      <c r="K472" s="25">
        <v>0</v>
      </c>
      <c r="L472" s="25">
        <v>215146</v>
      </c>
      <c r="M472" s="25">
        <v>0</v>
      </c>
      <c r="N472" s="25">
        <v>0</v>
      </c>
      <c r="O472" s="25">
        <v>0</v>
      </c>
      <c r="P472" s="23" t="s">
        <v>372</v>
      </c>
      <c r="Q472" s="23" t="s">
        <v>191</v>
      </c>
      <c r="R472" s="31"/>
      <c r="S472" s="31"/>
      <c r="T472" s="31"/>
      <c r="U472" s="31"/>
      <c r="V472" s="31"/>
      <c r="W472" s="31"/>
      <c r="X472" s="31"/>
      <c r="Y472" s="31"/>
      <c r="Z472" s="31"/>
      <c r="AA472" s="31"/>
      <c r="AB472" s="32"/>
      <c r="AC472" s="32"/>
      <c r="AD472" s="32"/>
    </row>
    <row r="473" spans="1:30" s="27" customFormat="1" ht="12.75" customHeight="1" x14ac:dyDescent="0.25">
      <c r="A473" s="23" t="s">
        <v>1604</v>
      </c>
      <c r="B473" s="23" t="s">
        <v>1605</v>
      </c>
      <c r="C473" s="25">
        <v>2000</v>
      </c>
      <c r="D473" s="25">
        <v>2000</v>
      </c>
      <c r="E473" s="25">
        <v>0</v>
      </c>
      <c r="F473" s="25">
        <v>0</v>
      </c>
      <c r="G473" s="25">
        <v>0</v>
      </c>
      <c r="H473" s="25">
        <v>0</v>
      </c>
      <c r="I473" s="25">
        <v>0</v>
      </c>
      <c r="J473" s="25">
        <v>0</v>
      </c>
      <c r="K473" s="25">
        <v>6300</v>
      </c>
      <c r="L473" s="25">
        <v>0</v>
      </c>
      <c r="M473" s="25">
        <v>0</v>
      </c>
      <c r="N473" s="25">
        <v>0</v>
      </c>
      <c r="O473" s="25">
        <v>22000</v>
      </c>
      <c r="P473" s="23" t="s">
        <v>249</v>
      </c>
      <c r="Q473" s="23" t="s">
        <v>191</v>
      </c>
      <c r="R473" s="31"/>
      <c r="S473" s="31"/>
      <c r="T473" s="31"/>
      <c r="U473" s="31"/>
      <c r="V473" s="31"/>
      <c r="W473" s="31"/>
      <c r="X473" s="31"/>
      <c r="Y473" s="31"/>
      <c r="Z473" s="31"/>
      <c r="AA473" s="31"/>
      <c r="AB473" s="32"/>
      <c r="AC473" s="32"/>
      <c r="AD473" s="32"/>
    </row>
    <row r="474" spans="1:30" s="27" customFormat="1" ht="12.75" customHeight="1" x14ac:dyDescent="0.25">
      <c r="A474" s="23" t="s">
        <v>1607</v>
      </c>
      <c r="B474" s="23" t="s">
        <v>1608</v>
      </c>
      <c r="C474" s="25">
        <v>24160</v>
      </c>
      <c r="D474" s="25">
        <v>11000</v>
      </c>
      <c r="E474" s="25">
        <v>0</v>
      </c>
      <c r="F474" s="25">
        <v>0</v>
      </c>
      <c r="G474" s="25">
        <v>0</v>
      </c>
      <c r="H474" s="25">
        <v>0</v>
      </c>
      <c r="I474" s="25">
        <v>0</v>
      </c>
      <c r="J474" s="25">
        <v>0</v>
      </c>
      <c r="K474" s="25">
        <v>0</v>
      </c>
      <c r="L474" s="25">
        <v>0</v>
      </c>
      <c r="M474" s="25">
        <v>0</v>
      </c>
      <c r="N474" s="25">
        <v>0</v>
      </c>
      <c r="O474" s="25">
        <v>0</v>
      </c>
      <c r="P474" s="23" t="s">
        <v>212</v>
      </c>
      <c r="Q474" s="23" t="s">
        <v>191</v>
      </c>
      <c r="R474" s="31"/>
      <c r="S474" s="31"/>
      <c r="T474" s="31"/>
      <c r="U474" s="31"/>
      <c r="V474" s="31"/>
      <c r="W474" s="31"/>
      <c r="X474" s="31"/>
      <c r="Y474" s="31"/>
      <c r="Z474" s="31"/>
      <c r="AA474" s="31"/>
      <c r="AB474" s="32"/>
      <c r="AC474" s="32"/>
      <c r="AD474" s="32"/>
    </row>
    <row r="475" spans="1:30" s="27" customFormat="1" ht="12.75" customHeight="1" x14ac:dyDescent="0.25">
      <c r="A475" s="23" t="s">
        <v>1851</v>
      </c>
      <c r="B475" s="23" t="s">
        <v>1852</v>
      </c>
      <c r="C475" s="25">
        <v>33242</v>
      </c>
      <c r="D475" s="25">
        <v>7000</v>
      </c>
      <c r="E475" s="25">
        <v>0</v>
      </c>
      <c r="F475" s="25">
        <v>0</v>
      </c>
      <c r="G475" s="25">
        <v>0</v>
      </c>
      <c r="H475" s="25">
        <v>0</v>
      </c>
      <c r="I475" s="25">
        <v>0</v>
      </c>
      <c r="J475" s="25">
        <v>0</v>
      </c>
      <c r="K475" s="25">
        <v>0</v>
      </c>
      <c r="L475" s="25">
        <v>0</v>
      </c>
      <c r="M475" s="25">
        <v>0</v>
      </c>
      <c r="N475" s="25">
        <v>0</v>
      </c>
      <c r="O475" s="25">
        <v>0</v>
      </c>
      <c r="P475" s="23" t="s">
        <v>212</v>
      </c>
      <c r="Q475" s="23" t="s">
        <v>191</v>
      </c>
      <c r="R475" s="31"/>
      <c r="S475" s="31"/>
      <c r="T475" s="31"/>
      <c r="U475" s="31"/>
      <c r="V475" s="31"/>
      <c r="W475" s="31"/>
      <c r="X475" s="31"/>
      <c r="Y475" s="31"/>
      <c r="Z475" s="31"/>
      <c r="AA475" s="31"/>
      <c r="AB475" s="32"/>
      <c r="AC475" s="32"/>
      <c r="AD475" s="32"/>
    </row>
    <row r="476" spans="1:30" s="27" customFormat="1" ht="12.75" customHeight="1" x14ac:dyDescent="0.25">
      <c r="A476" s="23" t="s">
        <v>1610</v>
      </c>
      <c r="B476" s="23" t="s">
        <v>1611</v>
      </c>
      <c r="C476" s="25">
        <v>37300</v>
      </c>
      <c r="D476" s="25">
        <v>3000</v>
      </c>
      <c r="E476" s="25">
        <v>0</v>
      </c>
      <c r="F476" s="25">
        <v>0</v>
      </c>
      <c r="G476" s="25">
        <v>0</v>
      </c>
      <c r="H476" s="25">
        <v>0</v>
      </c>
      <c r="I476" s="25">
        <v>0</v>
      </c>
      <c r="J476" s="25">
        <v>0</v>
      </c>
      <c r="K476" s="25">
        <v>0</v>
      </c>
      <c r="L476" s="25">
        <v>0</v>
      </c>
      <c r="M476" s="25">
        <v>0</v>
      </c>
      <c r="N476" s="25">
        <v>0</v>
      </c>
      <c r="O476" s="25">
        <v>18000</v>
      </c>
      <c r="P476" s="23" t="s">
        <v>212</v>
      </c>
      <c r="Q476" s="23" t="s">
        <v>191</v>
      </c>
      <c r="R476" s="31"/>
      <c r="S476" s="31"/>
      <c r="T476" s="31"/>
      <c r="U476" s="31"/>
      <c r="V476" s="31"/>
      <c r="W476" s="31"/>
      <c r="X476" s="31"/>
      <c r="Y476" s="31"/>
      <c r="Z476" s="31"/>
      <c r="AA476" s="31"/>
      <c r="AB476" s="32"/>
      <c r="AC476" s="32"/>
      <c r="AD476" s="32"/>
    </row>
    <row r="477" spans="1:30" s="27" customFormat="1" ht="12.75" customHeight="1" x14ac:dyDescent="0.25">
      <c r="A477" s="23" t="s">
        <v>1613</v>
      </c>
      <c r="B477" s="23" t="s">
        <v>1614</v>
      </c>
      <c r="C477" s="25">
        <v>9847</v>
      </c>
      <c r="D477" s="25">
        <v>5000</v>
      </c>
      <c r="E477" s="25">
        <v>0</v>
      </c>
      <c r="F477" s="25">
        <v>0</v>
      </c>
      <c r="G477" s="25">
        <v>0</v>
      </c>
      <c r="H477" s="25">
        <v>0</v>
      </c>
      <c r="I477" s="25">
        <v>0</v>
      </c>
      <c r="J477" s="25">
        <v>0</v>
      </c>
      <c r="K477" s="25">
        <v>0</v>
      </c>
      <c r="L477" s="25">
        <v>10000</v>
      </c>
      <c r="M477" s="25">
        <v>0</v>
      </c>
      <c r="N477" s="25">
        <v>0</v>
      </c>
      <c r="O477" s="25">
        <v>13000</v>
      </c>
      <c r="P477" s="23" t="s">
        <v>212</v>
      </c>
      <c r="Q477" s="23" t="s">
        <v>191</v>
      </c>
      <c r="R477" s="31"/>
      <c r="S477" s="31"/>
      <c r="T477" s="31"/>
      <c r="U477" s="31"/>
      <c r="V477" s="31"/>
      <c r="W477" s="31"/>
      <c r="X477" s="31"/>
      <c r="Y477" s="31"/>
      <c r="Z477" s="31"/>
      <c r="AA477" s="31"/>
      <c r="AB477" s="32"/>
      <c r="AC477" s="32"/>
      <c r="AD477" s="32"/>
    </row>
    <row r="478" spans="1:30" s="27" customFormat="1" ht="12.75" customHeight="1" x14ac:dyDescent="0.25">
      <c r="A478" s="23" t="s">
        <v>1616</v>
      </c>
      <c r="B478" s="23" t="s">
        <v>1617</v>
      </c>
      <c r="C478" s="25">
        <v>0</v>
      </c>
      <c r="D478" s="25">
        <v>20000</v>
      </c>
      <c r="E478" s="25">
        <v>0</v>
      </c>
      <c r="F478" s="25">
        <v>0</v>
      </c>
      <c r="G478" s="25">
        <v>0</v>
      </c>
      <c r="H478" s="25">
        <v>0</v>
      </c>
      <c r="I478" s="25">
        <v>0</v>
      </c>
      <c r="J478" s="25">
        <v>0</v>
      </c>
      <c r="K478" s="25">
        <v>0</v>
      </c>
      <c r="L478" s="25">
        <v>0</v>
      </c>
      <c r="M478" s="25">
        <v>0</v>
      </c>
      <c r="N478" s="25">
        <v>0</v>
      </c>
      <c r="O478" s="25">
        <v>0</v>
      </c>
      <c r="P478" s="23" t="s">
        <v>212</v>
      </c>
      <c r="Q478" s="23" t="s">
        <v>191</v>
      </c>
      <c r="R478" s="31"/>
      <c r="S478" s="31"/>
      <c r="T478" s="31"/>
      <c r="U478" s="31"/>
      <c r="V478" s="31"/>
      <c r="W478" s="31"/>
      <c r="X478" s="31"/>
      <c r="Y478" s="31"/>
      <c r="Z478" s="31"/>
      <c r="AA478" s="31"/>
      <c r="AB478" s="32"/>
      <c r="AC478" s="32"/>
      <c r="AD478" s="32"/>
    </row>
    <row r="479" spans="1:30" s="27" customFormat="1" ht="12.75" customHeight="1" x14ac:dyDescent="0.25">
      <c r="A479" s="23" t="s">
        <v>1619</v>
      </c>
      <c r="B479" s="23" t="s">
        <v>1620</v>
      </c>
      <c r="C479" s="25">
        <v>9000</v>
      </c>
      <c r="D479" s="25">
        <v>4000</v>
      </c>
      <c r="E479" s="25">
        <v>0</v>
      </c>
      <c r="F479" s="25">
        <v>5000</v>
      </c>
      <c r="G479" s="25">
        <v>0</v>
      </c>
      <c r="H479" s="25">
        <v>0</v>
      </c>
      <c r="I479" s="25">
        <v>0</v>
      </c>
      <c r="J479" s="25">
        <v>0</v>
      </c>
      <c r="K479" s="25">
        <v>0</v>
      </c>
      <c r="L479" s="25">
        <v>14738</v>
      </c>
      <c r="M479" s="25">
        <v>0</v>
      </c>
      <c r="N479" s="25">
        <v>8956</v>
      </c>
      <c r="O479" s="25">
        <v>10000</v>
      </c>
      <c r="P479" s="23" t="s">
        <v>212</v>
      </c>
      <c r="Q479" s="23" t="s">
        <v>191</v>
      </c>
      <c r="R479" s="31"/>
      <c r="S479" s="31"/>
      <c r="T479" s="31"/>
      <c r="U479" s="31"/>
      <c r="V479" s="31"/>
      <c r="W479" s="31"/>
      <c r="X479" s="31"/>
      <c r="Y479" s="31"/>
      <c r="Z479" s="31"/>
      <c r="AA479" s="31"/>
      <c r="AB479" s="32"/>
      <c r="AC479" s="32"/>
      <c r="AD479" s="32"/>
    </row>
    <row r="480" spans="1:30" s="27" customFormat="1" ht="12.75" customHeight="1" x14ac:dyDescent="0.25">
      <c r="A480" s="23" t="s">
        <v>1622</v>
      </c>
      <c r="B480" s="23" t="s">
        <v>2032</v>
      </c>
      <c r="C480" s="25">
        <v>4915</v>
      </c>
      <c r="D480" s="25">
        <v>6500</v>
      </c>
      <c r="E480" s="25">
        <v>0</v>
      </c>
      <c r="F480" s="25">
        <v>0</v>
      </c>
      <c r="G480" s="25">
        <v>0</v>
      </c>
      <c r="H480" s="25">
        <v>0</v>
      </c>
      <c r="I480" s="25">
        <v>0</v>
      </c>
      <c r="J480" s="25">
        <v>0</v>
      </c>
      <c r="K480" s="25">
        <v>0</v>
      </c>
      <c r="L480" s="25">
        <v>128</v>
      </c>
      <c r="M480" s="25">
        <v>0</v>
      </c>
      <c r="N480" s="25">
        <v>0</v>
      </c>
      <c r="O480" s="25">
        <v>0</v>
      </c>
      <c r="P480" s="23" t="s">
        <v>205</v>
      </c>
      <c r="Q480" s="23" t="s">
        <v>191</v>
      </c>
      <c r="R480" s="31"/>
      <c r="S480" s="31"/>
      <c r="T480" s="31"/>
      <c r="U480" s="31"/>
      <c r="V480" s="31"/>
      <c r="W480" s="31"/>
      <c r="X480" s="31"/>
      <c r="Y480" s="31"/>
      <c r="Z480" s="31"/>
      <c r="AA480" s="31"/>
      <c r="AB480" s="32"/>
      <c r="AC480" s="32"/>
      <c r="AD480" s="32"/>
    </row>
    <row r="481" spans="1:30" s="27" customFormat="1" ht="12.75" customHeight="1" x14ac:dyDescent="0.25">
      <c r="A481" s="23" t="s">
        <v>1625</v>
      </c>
      <c r="B481" s="23" t="s">
        <v>1626</v>
      </c>
      <c r="C481" s="25">
        <v>359</v>
      </c>
      <c r="D481" s="25">
        <v>0</v>
      </c>
      <c r="E481" s="25">
        <v>0</v>
      </c>
      <c r="F481" s="25">
        <v>0</v>
      </c>
      <c r="G481" s="25">
        <v>0</v>
      </c>
      <c r="H481" s="25">
        <v>0</v>
      </c>
      <c r="I481" s="25">
        <v>0</v>
      </c>
      <c r="J481" s="25">
        <v>0</v>
      </c>
      <c r="K481" s="25">
        <v>0</v>
      </c>
      <c r="L481" s="25">
        <v>8450</v>
      </c>
      <c r="M481" s="25">
        <v>0</v>
      </c>
      <c r="N481" s="25">
        <v>0</v>
      </c>
      <c r="O481" s="25">
        <v>0</v>
      </c>
      <c r="P481" s="23" t="s">
        <v>212</v>
      </c>
      <c r="Q481" s="23" t="s">
        <v>191</v>
      </c>
      <c r="R481" s="31"/>
      <c r="S481" s="31"/>
      <c r="T481" s="31"/>
      <c r="U481" s="31"/>
      <c r="V481" s="31"/>
      <c r="W481" s="31"/>
      <c r="X481" s="31"/>
      <c r="Y481" s="31"/>
      <c r="Z481" s="31"/>
      <c r="AA481" s="31"/>
      <c r="AB481" s="32"/>
      <c r="AC481" s="32"/>
      <c r="AD481" s="32"/>
    </row>
    <row r="482" spans="1:30" s="27" customFormat="1" ht="12.75" customHeight="1" x14ac:dyDescent="0.25">
      <c r="A482" s="23" t="s">
        <v>1854</v>
      </c>
      <c r="B482" s="23" t="s">
        <v>1855</v>
      </c>
      <c r="C482" s="25">
        <v>5392</v>
      </c>
      <c r="D482" s="25">
        <v>0</v>
      </c>
      <c r="E482" s="25">
        <v>0</v>
      </c>
      <c r="F482" s="25">
        <v>0</v>
      </c>
      <c r="G482" s="25">
        <v>0</v>
      </c>
      <c r="H482" s="25">
        <v>0</v>
      </c>
      <c r="I482" s="25">
        <v>0</v>
      </c>
      <c r="J482" s="25">
        <v>0</v>
      </c>
      <c r="K482" s="25">
        <v>0</v>
      </c>
      <c r="L482" s="25">
        <v>7500</v>
      </c>
      <c r="M482" s="25">
        <v>27570</v>
      </c>
      <c r="N482" s="25">
        <v>6442</v>
      </c>
      <c r="O482" s="25">
        <v>0</v>
      </c>
      <c r="P482" s="23" t="s">
        <v>212</v>
      </c>
      <c r="Q482" s="23" t="s">
        <v>191</v>
      </c>
      <c r="R482" s="31"/>
      <c r="S482" s="31"/>
      <c r="T482" s="31"/>
      <c r="U482" s="31"/>
      <c r="V482" s="31"/>
      <c r="W482" s="31"/>
      <c r="X482" s="31"/>
      <c r="Y482" s="31"/>
      <c r="Z482" s="31"/>
      <c r="AA482" s="31"/>
      <c r="AB482" s="32"/>
      <c r="AC482" s="32"/>
      <c r="AD482" s="32"/>
    </row>
    <row r="483" spans="1:30" s="27" customFormat="1" ht="12.75" customHeight="1" x14ac:dyDescent="0.25">
      <c r="A483" s="23" t="s">
        <v>1628</v>
      </c>
      <c r="B483" s="23" t="s">
        <v>2033</v>
      </c>
      <c r="C483" s="25">
        <v>4162</v>
      </c>
      <c r="D483" s="25">
        <v>0</v>
      </c>
      <c r="E483" s="25">
        <v>0</v>
      </c>
      <c r="F483" s="25">
        <v>0</v>
      </c>
      <c r="G483" s="25">
        <v>0</v>
      </c>
      <c r="H483" s="25">
        <v>0</v>
      </c>
      <c r="I483" s="25">
        <v>0</v>
      </c>
      <c r="J483" s="25">
        <v>0</v>
      </c>
      <c r="K483" s="25">
        <v>0</v>
      </c>
      <c r="L483" s="25">
        <v>7099</v>
      </c>
      <c r="M483" s="25">
        <v>0</v>
      </c>
      <c r="N483" s="25">
        <v>0</v>
      </c>
      <c r="O483" s="25">
        <v>0</v>
      </c>
      <c r="P483" s="23" t="s">
        <v>205</v>
      </c>
      <c r="Q483" s="23" t="s">
        <v>193</v>
      </c>
      <c r="R483" s="31"/>
      <c r="S483" s="31"/>
      <c r="T483" s="31"/>
      <c r="U483" s="31"/>
      <c r="V483" s="31"/>
      <c r="W483" s="31"/>
      <c r="X483" s="31"/>
      <c r="Y483" s="31"/>
      <c r="Z483" s="31"/>
      <c r="AA483" s="31"/>
      <c r="AB483" s="32"/>
      <c r="AC483" s="32"/>
      <c r="AD483" s="32"/>
    </row>
    <row r="484" spans="1:30" s="27" customFormat="1" ht="12.75" customHeight="1" x14ac:dyDescent="0.25">
      <c r="A484" s="23" t="s">
        <v>1631</v>
      </c>
      <c r="B484" s="23" t="s">
        <v>1632</v>
      </c>
      <c r="C484" s="25">
        <v>10279</v>
      </c>
      <c r="D484" s="25">
        <v>1000</v>
      </c>
      <c r="E484" s="25">
        <v>0</v>
      </c>
      <c r="F484" s="25">
        <v>0</v>
      </c>
      <c r="G484" s="25">
        <v>0</v>
      </c>
      <c r="H484" s="25">
        <v>0</v>
      </c>
      <c r="I484" s="25">
        <v>0</v>
      </c>
      <c r="J484" s="25">
        <v>0</v>
      </c>
      <c r="K484" s="25">
        <v>0</v>
      </c>
      <c r="L484" s="25">
        <v>0</v>
      </c>
      <c r="M484" s="25">
        <v>0</v>
      </c>
      <c r="N484" s="25">
        <v>0</v>
      </c>
      <c r="O484" s="25">
        <v>3500</v>
      </c>
      <c r="P484" s="23" t="s">
        <v>212</v>
      </c>
      <c r="Q484" s="23" t="s">
        <v>191</v>
      </c>
      <c r="R484" s="31"/>
      <c r="S484" s="31"/>
      <c r="T484" s="31"/>
      <c r="U484" s="31"/>
      <c r="V484" s="31"/>
      <c r="W484" s="31"/>
      <c r="X484" s="31"/>
      <c r="Y484" s="31"/>
      <c r="Z484" s="31"/>
      <c r="AA484" s="31"/>
      <c r="AB484" s="32"/>
      <c r="AC484" s="32"/>
      <c r="AD484" s="32"/>
    </row>
    <row r="485" spans="1:30" s="27" customFormat="1" ht="12.75" customHeight="1" x14ac:dyDescent="0.25">
      <c r="A485" s="23" t="s">
        <v>1634</v>
      </c>
      <c r="B485" s="23" t="s">
        <v>1635</v>
      </c>
      <c r="C485" s="25">
        <v>16600</v>
      </c>
      <c r="D485" s="25">
        <v>0</v>
      </c>
      <c r="E485" s="25">
        <v>0</v>
      </c>
      <c r="F485" s="25">
        <v>0</v>
      </c>
      <c r="G485" s="25">
        <v>0</v>
      </c>
      <c r="H485" s="25">
        <v>0</v>
      </c>
      <c r="I485" s="25">
        <v>0</v>
      </c>
      <c r="J485" s="25">
        <v>0</v>
      </c>
      <c r="K485" s="25">
        <v>0</v>
      </c>
      <c r="L485" s="25">
        <v>2000</v>
      </c>
      <c r="M485" s="25">
        <v>0</v>
      </c>
      <c r="N485" s="25">
        <v>0</v>
      </c>
      <c r="O485" s="25">
        <v>0</v>
      </c>
      <c r="P485" s="23" t="s">
        <v>212</v>
      </c>
      <c r="Q485" s="23" t="s">
        <v>191</v>
      </c>
      <c r="R485" s="31"/>
      <c r="S485" s="31"/>
      <c r="T485" s="31"/>
      <c r="U485" s="31"/>
      <c r="V485" s="31"/>
      <c r="W485" s="31"/>
      <c r="X485" s="31"/>
      <c r="Y485" s="31"/>
      <c r="Z485" s="31"/>
      <c r="AA485" s="31"/>
      <c r="AB485" s="32"/>
      <c r="AC485" s="32"/>
      <c r="AD485" s="32"/>
    </row>
    <row r="486" spans="1:30" s="27" customFormat="1" ht="12.75" customHeight="1" x14ac:dyDescent="0.25">
      <c r="A486" s="23" t="s">
        <v>1640</v>
      </c>
      <c r="B486" s="23" t="s">
        <v>2034</v>
      </c>
      <c r="C486" s="25">
        <v>120000</v>
      </c>
      <c r="D486" s="25">
        <v>5000</v>
      </c>
      <c r="E486" s="25">
        <v>0</v>
      </c>
      <c r="F486" s="25">
        <v>0</v>
      </c>
      <c r="G486" s="25">
        <v>0</v>
      </c>
      <c r="H486" s="25">
        <v>0</v>
      </c>
      <c r="I486" s="25">
        <v>0</v>
      </c>
      <c r="J486" s="25">
        <v>0</v>
      </c>
      <c r="K486" s="25">
        <v>0</v>
      </c>
      <c r="L486" s="25">
        <v>12675</v>
      </c>
      <c r="M486" s="25">
        <v>0</v>
      </c>
      <c r="N486" s="25">
        <v>0</v>
      </c>
      <c r="O486" s="25">
        <v>0</v>
      </c>
      <c r="P486" s="23" t="s">
        <v>205</v>
      </c>
      <c r="Q486" s="23" t="s">
        <v>193</v>
      </c>
      <c r="R486" s="31"/>
      <c r="S486" s="31"/>
      <c r="T486" s="31"/>
      <c r="U486" s="31"/>
      <c r="V486" s="31"/>
      <c r="W486" s="31"/>
      <c r="X486" s="31"/>
      <c r="Y486" s="31"/>
      <c r="Z486" s="31"/>
      <c r="AA486" s="31"/>
      <c r="AB486" s="32"/>
      <c r="AC486" s="32"/>
      <c r="AD486" s="32"/>
    </row>
    <row r="487" spans="1:30" s="27" customFormat="1" ht="12.75" customHeight="1" x14ac:dyDescent="0.25">
      <c r="A487" s="23" t="s">
        <v>1643</v>
      </c>
      <c r="B487" s="23" t="s">
        <v>1644</v>
      </c>
      <c r="C487" s="25">
        <v>4450</v>
      </c>
      <c r="D487" s="25">
        <v>2000</v>
      </c>
      <c r="E487" s="25">
        <v>0</v>
      </c>
      <c r="F487" s="25">
        <v>0</v>
      </c>
      <c r="G487" s="25">
        <v>0</v>
      </c>
      <c r="H487" s="25">
        <v>0</v>
      </c>
      <c r="I487" s="25">
        <v>0</v>
      </c>
      <c r="J487" s="25">
        <v>0</v>
      </c>
      <c r="K487" s="25">
        <v>3800</v>
      </c>
      <c r="L487" s="25">
        <v>0</v>
      </c>
      <c r="M487" s="25">
        <v>0</v>
      </c>
      <c r="N487" s="25">
        <v>0</v>
      </c>
      <c r="O487" s="25">
        <v>9800</v>
      </c>
      <c r="P487" s="23" t="s">
        <v>249</v>
      </c>
      <c r="Q487" s="23" t="s">
        <v>191</v>
      </c>
      <c r="R487" s="31"/>
      <c r="S487" s="31"/>
      <c r="T487" s="31"/>
      <c r="U487" s="31"/>
      <c r="V487" s="31"/>
      <c r="W487" s="31"/>
      <c r="X487" s="31"/>
      <c r="Y487" s="31"/>
      <c r="Z487" s="31"/>
      <c r="AA487" s="31"/>
      <c r="AB487" s="32"/>
      <c r="AC487" s="32"/>
      <c r="AD487" s="32"/>
    </row>
    <row r="488" spans="1:30" s="27" customFormat="1" ht="12.75" customHeight="1" x14ac:dyDescent="0.25">
      <c r="A488" s="23" t="s">
        <v>1646</v>
      </c>
      <c r="B488" s="23" t="s">
        <v>2035</v>
      </c>
      <c r="C488" s="25">
        <v>25000</v>
      </c>
      <c r="D488" s="25">
        <v>12000</v>
      </c>
      <c r="E488" s="25">
        <v>0</v>
      </c>
      <c r="F488" s="25">
        <v>0</v>
      </c>
      <c r="G488" s="25">
        <v>0</v>
      </c>
      <c r="H488" s="25">
        <v>0</v>
      </c>
      <c r="I488" s="25">
        <v>0</v>
      </c>
      <c r="J488" s="25">
        <v>0</v>
      </c>
      <c r="K488" s="25">
        <v>0</v>
      </c>
      <c r="L488" s="25">
        <v>11200</v>
      </c>
      <c r="M488" s="25">
        <v>0</v>
      </c>
      <c r="N488" s="25">
        <v>0</v>
      </c>
      <c r="O488" s="25">
        <v>2000</v>
      </c>
      <c r="P488" s="23" t="s">
        <v>249</v>
      </c>
      <c r="Q488" s="23" t="s">
        <v>191</v>
      </c>
      <c r="R488" s="31"/>
      <c r="S488" s="31"/>
      <c r="T488" s="31"/>
      <c r="U488" s="31"/>
      <c r="V488" s="31"/>
      <c r="W488" s="31"/>
      <c r="X488" s="31"/>
      <c r="Y488" s="31"/>
      <c r="Z488" s="31"/>
      <c r="AA488" s="31"/>
      <c r="AB488" s="32"/>
      <c r="AC488" s="32"/>
      <c r="AD488" s="32"/>
    </row>
    <row r="489" spans="1:30" s="27" customFormat="1" ht="12.75" customHeight="1" x14ac:dyDescent="0.25">
      <c r="A489" s="23" t="s">
        <v>1652</v>
      </c>
      <c r="B489" s="23" t="s">
        <v>1653</v>
      </c>
      <c r="C489" s="25">
        <v>25300</v>
      </c>
      <c r="D489" s="25">
        <v>10000</v>
      </c>
      <c r="E489" s="25">
        <v>0</v>
      </c>
      <c r="F489" s="25">
        <v>0</v>
      </c>
      <c r="G489" s="25">
        <v>0</v>
      </c>
      <c r="H489" s="25">
        <v>0</v>
      </c>
      <c r="I489" s="25">
        <v>0</v>
      </c>
      <c r="J489" s="25">
        <v>0</v>
      </c>
      <c r="K489" s="25">
        <v>0</v>
      </c>
      <c r="L489" s="25">
        <v>0</v>
      </c>
      <c r="M489" s="25">
        <v>0</v>
      </c>
      <c r="N489" s="25">
        <v>0</v>
      </c>
      <c r="O489" s="25">
        <v>64500</v>
      </c>
      <c r="P489" s="23" t="s">
        <v>249</v>
      </c>
      <c r="Q489" s="23" t="s">
        <v>191</v>
      </c>
      <c r="R489" s="31"/>
      <c r="S489" s="31"/>
      <c r="T489" s="31"/>
      <c r="U489" s="31"/>
      <c r="V489" s="31"/>
      <c r="W489" s="31"/>
      <c r="X489" s="31"/>
      <c r="Y489" s="31"/>
      <c r="Z489" s="31"/>
      <c r="AA489" s="31"/>
      <c r="AB489" s="32"/>
      <c r="AC489" s="32"/>
      <c r="AD489" s="32"/>
    </row>
    <row r="490" spans="1:30" s="27" customFormat="1" ht="12.75" customHeight="1" x14ac:dyDescent="0.25">
      <c r="A490" s="23" t="s">
        <v>1658</v>
      </c>
      <c r="B490" s="23" t="s">
        <v>1659</v>
      </c>
      <c r="C490" s="25">
        <v>4700</v>
      </c>
      <c r="D490" s="25">
        <v>0</v>
      </c>
      <c r="E490" s="25">
        <v>0</v>
      </c>
      <c r="F490" s="25">
        <v>1000</v>
      </c>
      <c r="G490" s="25">
        <v>0</v>
      </c>
      <c r="H490" s="25">
        <v>0</v>
      </c>
      <c r="I490" s="25">
        <v>0</v>
      </c>
      <c r="J490" s="25">
        <v>0</v>
      </c>
      <c r="K490" s="25">
        <v>0</v>
      </c>
      <c r="L490" s="25">
        <v>18565</v>
      </c>
      <c r="M490" s="25">
        <v>0</v>
      </c>
      <c r="N490" s="25">
        <v>7500</v>
      </c>
      <c r="O490" s="25">
        <v>0</v>
      </c>
      <c r="P490" s="23" t="s">
        <v>212</v>
      </c>
      <c r="Q490" s="23" t="s">
        <v>191</v>
      </c>
      <c r="R490" s="31"/>
      <c r="S490" s="31"/>
      <c r="T490" s="31"/>
      <c r="U490" s="31"/>
      <c r="V490" s="31"/>
      <c r="W490" s="31"/>
      <c r="X490" s="31"/>
      <c r="Y490" s="31"/>
      <c r="Z490" s="31"/>
      <c r="AA490" s="31"/>
      <c r="AB490" s="32"/>
      <c r="AC490" s="32"/>
      <c r="AD490" s="32"/>
    </row>
    <row r="491" spans="1:30" s="27" customFormat="1" ht="12.75" customHeight="1" x14ac:dyDescent="0.25">
      <c r="A491" s="23" t="s">
        <v>1857</v>
      </c>
      <c r="B491" s="23" t="s">
        <v>1858</v>
      </c>
      <c r="C491" s="25">
        <v>2876</v>
      </c>
      <c r="D491" s="25">
        <v>500</v>
      </c>
      <c r="E491" s="25">
        <v>0</v>
      </c>
      <c r="F491" s="25">
        <v>0</v>
      </c>
      <c r="G491" s="25">
        <v>0</v>
      </c>
      <c r="H491" s="25">
        <v>0</v>
      </c>
      <c r="I491" s="25">
        <v>0</v>
      </c>
      <c r="J491" s="25">
        <v>0</v>
      </c>
      <c r="K491" s="25">
        <v>9874</v>
      </c>
      <c r="L491" s="25">
        <v>3635</v>
      </c>
      <c r="M491" s="25">
        <v>0</v>
      </c>
      <c r="N491" s="25">
        <v>0</v>
      </c>
      <c r="O491" s="25">
        <v>0</v>
      </c>
      <c r="P491" s="23" t="s">
        <v>212</v>
      </c>
      <c r="Q491" s="23" t="s">
        <v>191</v>
      </c>
      <c r="R491" s="31"/>
      <c r="S491" s="31"/>
      <c r="T491" s="31"/>
      <c r="U491" s="31"/>
      <c r="V491" s="31"/>
      <c r="W491" s="31"/>
      <c r="X491" s="31"/>
      <c r="Y491" s="31"/>
      <c r="Z491" s="31"/>
      <c r="AA491" s="31"/>
      <c r="AB491" s="32"/>
      <c r="AC491" s="32"/>
      <c r="AD491" s="32"/>
    </row>
    <row r="492" spans="1:30" s="27" customFormat="1" ht="12.75" customHeight="1" x14ac:dyDescent="0.25">
      <c r="A492" s="23" t="s">
        <v>1664</v>
      </c>
      <c r="B492" s="23" t="s">
        <v>1665</v>
      </c>
      <c r="C492" s="25">
        <v>71610</v>
      </c>
      <c r="D492" s="25">
        <v>0</v>
      </c>
      <c r="E492" s="25">
        <v>0</v>
      </c>
      <c r="F492" s="25">
        <v>34998</v>
      </c>
      <c r="G492" s="25">
        <v>0</v>
      </c>
      <c r="H492" s="25">
        <v>0</v>
      </c>
      <c r="I492" s="25">
        <v>0</v>
      </c>
      <c r="J492" s="25">
        <v>0</v>
      </c>
      <c r="K492" s="25">
        <v>0</v>
      </c>
      <c r="L492" s="25">
        <v>102129</v>
      </c>
      <c r="M492" s="25">
        <v>0</v>
      </c>
      <c r="N492" s="25">
        <v>20241</v>
      </c>
      <c r="O492" s="25">
        <v>54000</v>
      </c>
      <c r="P492" s="23" t="s">
        <v>372</v>
      </c>
      <c r="Q492" s="23" t="s">
        <v>191</v>
      </c>
      <c r="R492" s="31"/>
      <c r="S492" s="31"/>
      <c r="T492" s="31"/>
      <c r="U492" s="31"/>
      <c r="V492" s="31"/>
      <c r="W492" s="31"/>
      <c r="X492" s="31"/>
      <c r="Y492" s="31"/>
      <c r="Z492" s="31"/>
      <c r="AA492" s="31"/>
      <c r="AB492" s="32"/>
      <c r="AC492" s="32"/>
      <c r="AD492" s="32"/>
    </row>
    <row r="493" spans="1:30" s="27" customFormat="1" ht="12.75" customHeight="1" x14ac:dyDescent="0.25">
      <c r="A493" s="23" t="s">
        <v>1670</v>
      </c>
      <c r="B493" s="23" t="s">
        <v>2036</v>
      </c>
      <c r="C493" s="25">
        <v>6000</v>
      </c>
      <c r="D493" s="25">
        <v>0</v>
      </c>
      <c r="E493" s="25">
        <v>0</v>
      </c>
      <c r="F493" s="25">
        <v>0</v>
      </c>
      <c r="G493" s="25">
        <v>0</v>
      </c>
      <c r="H493" s="25">
        <v>0</v>
      </c>
      <c r="I493" s="25">
        <v>0</v>
      </c>
      <c r="J493" s="25">
        <v>0</v>
      </c>
      <c r="K493" s="25">
        <v>300</v>
      </c>
      <c r="L493" s="25">
        <v>2647</v>
      </c>
      <c r="M493" s="25">
        <v>0</v>
      </c>
      <c r="N493" s="25">
        <v>823</v>
      </c>
      <c r="O493" s="25">
        <v>0</v>
      </c>
      <c r="P493" s="23" t="s">
        <v>249</v>
      </c>
      <c r="Q493" s="23" t="s">
        <v>191</v>
      </c>
      <c r="R493" s="31"/>
      <c r="S493" s="31"/>
      <c r="T493" s="31"/>
      <c r="U493" s="31"/>
      <c r="V493" s="31"/>
      <c r="W493" s="31"/>
      <c r="X493" s="31"/>
      <c r="Y493" s="31"/>
      <c r="Z493" s="31"/>
      <c r="AA493" s="31"/>
      <c r="AB493" s="32"/>
      <c r="AC493" s="32"/>
      <c r="AD493" s="32"/>
    </row>
    <row r="494" spans="1:30" s="27" customFormat="1" ht="12.75" customHeight="1" x14ac:dyDescent="0.25">
      <c r="A494" s="23" t="s">
        <v>1673</v>
      </c>
      <c r="B494" s="23" t="s">
        <v>1674</v>
      </c>
      <c r="C494" s="25">
        <v>5533</v>
      </c>
      <c r="D494" s="25">
        <v>5000</v>
      </c>
      <c r="E494" s="25">
        <v>0</v>
      </c>
      <c r="F494" s="25">
        <v>0</v>
      </c>
      <c r="G494" s="25">
        <v>0</v>
      </c>
      <c r="H494" s="25">
        <v>0</v>
      </c>
      <c r="I494" s="25">
        <v>0</v>
      </c>
      <c r="J494" s="25">
        <v>0</v>
      </c>
      <c r="K494" s="25">
        <v>0</v>
      </c>
      <c r="L494" s="25">
        <v>0</v>
      </c>
      <c r="M494" s="25">
        <v>0</v>
      </c>
      <c r="N494" s="25">
        <v>0</v>
      </c>
      <c r="O494" s="25">
        <v>70300</v>
      </c>
      <c r="P494" s="23" t="s">
        <v>249</v>
      </c>
      <c r="Q494" s="23" t="s">
        <v>191</v>
      </c>
      <c r="R494" s="31"/>
      <c r="S494" s="31"/>
      <c r="T494" s="31"/>
      <c r="U494" s="31"/>
      <c r="V494" s="31"/>
      <c r="W494" s="31"/>
      <c r="X494" s="31"/>
      <c r="Y494" s="31"/>
      <c r="Z494" s="31"/>
      <c r="AA494" s="31"/>
      <c r="AB494" s="32"/>
      <c r="AC494" s="32"/>
      <c r="AD494" s="32"/>
    </row>
    <row r="495" spans="1:30" s="27" customFormat="1" ht="12.75" customHeight="1" x14ac:dyDescent="0.25">
      <c r="A495" s="23" t="s">
        <v>1676</v>
      </c>
      <c r="B495" s="23" t="s">
        <v>1677</v>
      </c>
      <c r="C495" s="25">
        <v>919</v>
      </c>
      <c r="D495" s="25">
        <v>0</v>
      </c>
      <c r="E495" s="25">
        <v>0</v>
      </c>
      <c r="F495" s="25">
        <v>0</v>
      </c>
      <c r="G495" s="25">
        <v>0</v>
      </c>
      <c r="H495" s="25">
        <v>0</v>
      </c>
      <c r="I495" s="25">
        <v>0</v>
      </c>
      <c r="J495" s="25">
        <v>0</v>
      </c>
      <c r="K495" s="25">
        <v>0</v>
      </c>
      <c r="L495" s="25">
        <v>8682</v>
      </c>
      <c r="M495" s="25">
        <v>0</v>
      </c>
      <c r="N495" s="25">
        <v>0</v>
      </c>
      <c r="O495" s="25">
        <v>0</v>
      </c>
      <c r="P495" s="23" t="s">
        <v>249</v>
      </c>
      <c r="Q495" s="23" t="s">
        <v>191</v>
      </c>
      <c r="R495" s="31"/>
      <c r="S495" s="31"/>
      <c r="T495" s="31"/>
      <c r="U495" s="31"/>
      <c r="V495" s="31"/>
      <c r="W495" s="31"/>
      <c r="X495" s="31"/>
      <c r="Y495" s="31"/>
      <c r="Z495" s="31"/>
      <c r="AA495" s="31"/>
      <c r="AB495" s="32"/>
      <c r="AC495" s="32"/>
      <c r="AD495" s="32"/>
    </row>
    <row r="496" spans="1:30" s="27" customFormat="1" ht="12.75" customHeight="1" x14ac:dyDescent="0.25">
      <c r="A496" s="23" t="s">
        <v>1679</v>
      </c>
      <c r="B496" s="23" t="s">
        <v>1680</v>
      </c>
      <c r="C496" s="25">
        <v>289246</v>
      </c>
      <c r="D496" s="25">
        <v>0</v>
      </c>
      <c r="E496" s="25">
        <v>0</v>
      </c>
      <c r="F496" s="25">
        <v>245010</v>
      </c>
      <c r="G496" s="25">
        <v>0</v>
      </c>
      <c r="H496" s="25">
        <v>24910</v>
      </c>
      <c r="I496" s="25">
        <v>0</v>
      </c>
      <c r="J496" s="25">
        <v>28598</v>
      </c>
      <c r="K496" s="25">
        <v>0</v>
      </c>
      <c r="L496" s="25">
        <v>175524</v>
      </c>
      <c r="M496" s="25">
        <v>0</v>
      </c>
      <c r="N496" s="25">
        <v>76105</v>
      </c>
      <c r="O496" s="25">
        <v>70000</v>
      </c>
      <c r="P496" s="23" t="s">
        <v>406</v>
      </c>
      <c r="Q496" s="23" t="s">
        <v>191</v>
      </c>
      <c r="R496" s="31"/>
      <c r="S496" s="31"/>
      <c r="T496" s="31"/>
      <c r="U496" s="31"/>
      <c r="V496" s="31"/>
      <c r="W496" s="31"/>
      <c r="X496" s="31"/>
      <c r="Y496" s="31"/>
      <c r="Z496" s="31"/>
      <c r="AA496" s="31"/>
      <c r="AB496" s="32"/>
      <c r="AC496" s="32"/>
      <c r="AD496" s="32"/>
    </row>
    <row r="497" spans="1:30" s="27" customFormat="1" ht="12.75" customHeight="1" x14ac:dyDescent="0.25">
      <c r="A497" s="23" t="s">
        <v>1860</v>
      </c>
      <c r="B497" s="23" t="s">
        <v>1861</v>
      </c>
      <c r="C497" s="25">
        <v>2501</v>
      </c>
      <c r="D497" s="25">
        <v>0</v>
      </c>
      <c r="E497" s="25">
        <v>0</v>
      </c>
      <c r="F497" s="25">
        <v>0</v>
      </c>
      <c r="G497" s="25">
        <v>0</v>
      </c>
      <c r="H497" s="25">
        <v>0</v>
      </c>
      <c r="I497" s="25">
        <v>0</v>
      </c>
      <c r="J497" s="25">
        <v>0</v>
      </c>
      <c r="K497" s="25">
        <v>3000</v>
      </c>
      <c r="L497" s="25">
        <v>9836</v>
      </c>
      <c r="M497" s="25">
        <v>17000</v>
      </c>
      <c r="N497" s="25">
        <v>6442</v>
      </c>
      <c r="O497" s="25">
        <v>0</v>
      </c>
      <c r="P497" s="23" t="s">
        <v>212</v>
      </c>
      <c r="Q497" s="23" t="s">
        <v>191</v>
      </c>
      <c r="R497" s="31"/>
      <c r="S497" s="31"/>
      <c r="T497" s="31"/>
      <c r="U497" s="31"/>
      <c r="V497" s="31"/>
      <c r="W497" s="31"/>
      <c r="X497" s="31"/>
      <c r="Y497" s="31"/>
      <c r="Z497" s="31"/>
      <c r="AA497" s="31"/>
      <c r="AB497" s="32"/>
      <c r="AC497" s="32"/>
      <c r="AD497" s="32"/>
    </row>
    <row r="498" spans="1:30" s="27" customFormat="1" ht="12.75" customHeight="1" x14ac:dyDescent="0.25">
      <c r="A498" s="23" t="s">
        <v>1682</v>
      </c>
      <c r="B498" s="23" t="s">
        <v>1683</v>
      </c>
      <c r="C498" s="25">
        <v>21000</v>
      </c>
      <c r="D498" s="25">
        <v>15000</v>
      </c>
      <c r="E498" s="25">
        <v>0</v>
      </c>
      <c r="F498" s="25">
        <v>0</v>
      </c>
      <c r="G498" s="25">
        <v>0</v>
      </c>
      <c r="H498" s="25">
        <v>0</v>
      </c>
      <c r="I498" s="25">
        <v>0</v>
      </c>
      <c r="J498" s="25">
        <v>0</v>
      </c>
      <c r="K498" s="25">
        <v>0</v>
      </c>
      <c r="L498" s="25">
        <v>3250</v>
      </c>
      <c r="M498" s="25">
        <v>0</v>
      </c>
      <c r="N498" s="25">
        <v>0</v>
      </c>
      <c r="O498" s="25">
        <v>15000</v>
      </c>
      <c r="P498" s="23" t="s">
        <v>269</v>
      </c>
      <c r="Q498" s="23" t="s">
        <v>191</v>
      </c>
      <c r="R498" s="31"/>
      <c r="S498" s="31"/>
      <c r="T498" s="31"/>
      <c r="U498" s="31"/>
      <c r="V498" s="31"/>
      <c r="W498" s="31"/>
      <c r="X498" s="31"/>
      <c r="Y498" s="31"/>
      <c r="Z498" s="31"/>
      <c r="AA498" s="31"/>
      <c r="AB498" s="32"/>
      <c r="AC498" s="32"/>
      <c r="AD498" s="32"/>
    </row>
    <row r="499" spans="1:30" s="27" customFormat="1" ht="12.75" customHeight="1" x14ac:dyDescent="0.25">
      <c r="A499" s="23" t="s">
        <v>1688</v>
      </c>
      <c r="B499" s="23" t="s">
        <v>1689</v>
      </c>
      <c r="C499" s="25">
        <v>4650</v>
      </c>
      <c r="D499" s="25">
        <v>0</v>
      </c>
      <c r="E499" s="25">
        <v>0</v>
      </c>
      <c r="F499" s="25">
        <v>0</v>
      </c>
      <c r="G499" s="25">
        <v>0</v>
      </c>
      <c r="H499" s="25">
        <v>0</v>
      </c>
      <c r="I499" s="25">
        <v>0</v>
      </c>
      <c r="J499" s="25">
        <v>0</v>
      </c>
      <c r="K499" s="25">
        <v>0</v>
      </c>
      <c r="L499" s="25">
        <v>0</v>
      </c>
      <c r="M499" s="25">
        <v>0</v>
      </c>
      <c r="N499" s="25">
        <v>19716</v>
      </c>
      <c r="O499" s="25">
        <v>0</v>
      </c>
      <c r="P499" s="23" t="s">
        <v>249</v>
      </c>
      <c r="Q499" s="23" t="s">
        <v>191</v>
      </c>
      <c r="R499" s="31"/>
      <c r="S499" s="31"/>
      <c r="T499" s="31"/>
      <c r="U499" s="31"/>
      <c r="V499" s="31"/>
      <c r="W499" s="31"/>
      <c r="X499" s="31"/>
      <c r="Y499" s="31"/>
      <c r="Z499" s="31"/>
      <c r="AA499" s="31"/>
      <c r="AB499" s="32"/>
      <c r="AC499" s="32"/>
      <c r="AD499" s="32"/>
    </row>
    <row r="500" spans="1:30" s="27" customFormat="1" ht="12.75" customHeight="1" x14ac:dyDescent="0.25">
      <c r="A500" s="23" t="s">
        <v>1685</v>
      </c>
      <c r="B500" s="23" t="s">
        <v>2037</v>
      </c>
      <c r="C500" s="25">
        <v>13900</v>
      </c>
      <c r="D500" s="25">
        <v>8000</v>
      </c>
      <c r="E500" s="25">
        <v>0</v>
      </c>
      <c r="F500" s="25">
        <v>0</v>
      </c>
      <c r="G500" s="25">
        <v>0</v>
      </c>
      <c r="H500" s="25">
        <v>0</v>
      </c>
      <c r="I500" s="25">
        <v>0</v>
      </c>
      <c r="J500" s="25">
        <v>0</v>
      </c>
      <c r="K500" s="25">
        <v>0</v>
      </c>
      <c r="L500" s="25">
        <v>11677</v>
      </c>
      <c r="M500" s="25">
        <v>0</v>
      </c>
      <c r="N500" s="25">
        <v>24180</v>
      </c>
      <c r="O500" s="25">
        <v>0</v>
      </c>
      <c r="P500" s="23" t="s">
        <v>205</v>
      </c>
      <c r="Q500" s="23" t="s">
        <v>191</v>
      </c>
      <c r="R500" s="31"/>
      <c r="S500" s="31"/>
      <c r="T500" s="31"/>
      <c r="U500" s="31"/>
      <c r="V500" s="31"/>
      <c r="W500" s="31"/>
      <c r="X500" s="31"/>
      <c r="Y500" s="31"/>
      <c r="Z500" s="31"/>
      <c r="AA500" s="31"/>
      <c r="AB500" s="32"/>
      <c r="AC500" s="32"/>
      <c r="AD500" s="32"/>
    </row>
    <row r="501" spans="1:30" s="27" customFormat="1" ht="12.75" customHeight="1" x14ac:dyDescent="0.25">
      <c r="A501" s="23" t="s">
        <v>1691</v>
      </c>
      <c r="B501" s="23" t="s">
        <v>1692</v>
      </c>
      <c r="C501" s="25">
        <v>6126</v>
      </c>
      <c r="D501" s="25">
        <v>0</v>
      </c>
      <c r="E501" s="25">
        <v>0</v>
      </c>
      <c r="F501" s="25">
        <v>0</v>
      </c>
      <c r="G501" s="25">
        <v>0</v>
      </c>
      <c r="H501" s="25">
        <v>0</v>
      </c>
      <c r="I501" s="25">
        <v>0</v>
      </c>
      <c r="J501" s="25">
        <v>0</v>
      </c>
      <c r="K501" s="25">
        <v>0</v>
      </c>
      <c r="L501" s="25">
        <v>7359</v>
      </c>
      <c r="M501" s="25">
        <v>2000</v>
      </c>
      <c r="N501" s="25">
        <v>13331</v>
      </c>
      <c r="O501" s="25">
        <v>18000</v>
      </c>
      <c r="P501" s="23" t="s">
        <v>212</v>
      </c>
      <c r="Q501" s="23" t="s">
        <v>191</v>
      </c>
      <c r="R501" s="31"/>
      <c r="S501" s="31"/>
      <c r="T501" s="31"/>
      <c r="U501" s="31"/>
      <c r="V501" s="31"/>
      <c r="W501" s="31"/>
      <c r="X501" s="31"/>
      <c r="Y501" s="31"/>
      <c r="Z501" s="31"/>
      <c r="AA501" s="31"/>
      <c r="AB501" s="32"/>
      <c r="AC501" s="32"/>
      <c r="AD501" s="32"/>
    </row>
    <row r="502" spans="1:30" s="27" customFormat="1" ht="12.75" customHeight="1" x14ac:dyDescent="0.25">
      <c r="A502" s="23" t="s">
        <v>1694</v>
      </c>
      <c r="B502" s="23" t="s">
        <v>2038</v>
      </c>
      <c r="C502" s="25">
        <v>0</v>
      </c>
      <c r="D502" s="25">
        <v>0</v>
      </c>
      <c r="E502" s="25">
        <v>0</v>
      </c>
      <c r="F502" s="25">
        <v>0</v>
      </c>
      <c r="G502" s="25">
        <v>0</v>
      </c>
      <c r="H502" s="25">
        <v>0</v>
      </c>
      <c r="I502" s="25">
        <v>0</v>
      </c>
      <c r="J502" s="25">
        <v>0</v>
      </c>
      <c r="K502" s="25">
        <v>0</v>
      </c>
      <c r="L502" s="25">
        <v>500</v>
      </c>
      <c r="M502" s="25">
        <v>0</v>
      </c>
      <c r="N502" s="25">
        <v>0</v>
      </c>
      <c r="O502" s="25">
        <v>0</v>
      </c>
      <c r="P502" s="23" t="s">
        <v>205</v>
      </c>
      <c r="Q502" s="23" t="s">
        <v>191</v>
      </c>
      <c r="R502" s="31"/>
      <c r="S502" s="31"/>
      <c r="T502" s="31"/>
      <c r="U502" s="31"/>
      <c r="V502" s="31"/>
      <c r="W502" s="31"/>
      <c r="X502" s="31"/>
      <c r="Y502" s="31"/>
      <c r="Z502" s="31"/>
      <c r="AA502" s="31"/>
      <c r="AB502" s="32"/>
      <c r="AC502" s="32"/>
      <c r="AD502" s="32"/>
    </row>
    <row r="503" spans="1:30" s="27" customFormat="1" ht="12.75" customHeight="1" x14ac:dyDescent="0.25">
      <c r="A503" s="23" t="s">
        <v>1697</v>
      </c>
      <c r="B503" s="23" t="s">
        <v>1698</v>
      </c>
      <c r="C503" s="25">
        <v>12000</v>
      </c>
      <c r="D503" s="25">
        <v>1000</v>
      </c>
      <c r="E503" s="25">
        <v>0</v>
      </c>
      <c r="F503" s="25">
        <v>5000</v>
      </c>
      <c r="G503" s="25">
        <v>0</v>
      </c>
      <c r="H503" s="25">
        <v>0</v>
      </c>
      <c r="I503" s="25">
        <v>0</v>
      </c>
      <c r="J503" s="25">
        <v>0</v>
      </c>
      <c r="K503" s="25">
        <v>0</v>
      </c>
      <c r="L503" s="25">
        <v>25030</v>
      </c>
      <c r="M503" s="25">
        <v>2000</v>
      </c>
      <c r="N503" s="25">
        <v>7100</v>
      </c>
      <c r="O503" s="25">
        <v>0</v>
      </c>
      <c r="P503" s="23" t="s">
        <v>269</v>
      </c>
      <c r="Q503" s="23" t="s">
        <v>191</v>
      </c>
      <c r="R503" s="31"/>
      <c r="S503" s="31"/>
      <c r="T503" s="31"/>
      <c r="U503" s="31"/>
      <c r="V503" s="31"/>
      <c r="W503" s="31"/>
      <c r="X503" s="31"/>
      <c r="Y503" s="31"/>
      <c r="Z503" s="31"/>
      <c r="AA503" s="31"/>
      <c r="AB503" s="32"/>
      <c r="AC503" s="32"/>
      <c r="AD503" s="32"/>
    </row>
    <row r="504" spans="1:30" s="27" customFormat="1" ht="12.75" customHeight="1" x14ac:dyDescent="0.25">
      <c r="A504" s="23" t="s">
        <v>1700</v>
      </c>
      <c r="B504" s="23" t="s">
        <v>1701</v>
      </c>
      <c r="C504" s="25">
        <v>1771</v>
      </c>
      <c r="D504" s="25">
        <v>0</v>
      </c>
      <c r="E504" s="25">
        <v>0</v>
      </c>
      <c r="F504" s="25">
        <v>0</v>
      </c>
      <c r="G504" s="25">
        <v>0</v>
      </c>
      <c r="H504" s="25">
        <v>0</v>
      </c>
      <c r="I504" s="25">
        <v>0</v>
      </c>
      <c r="J504" s="25">
        <v>0</v>
      </c>
      <c r="K504" s="25">
        <v>0</v>
      </c>
      <c r="L504" s="25">
        <v>8000</v>
      </c>
      <c r="M504" s="25">
        <v>0</v>
      </c>
      <c r="N504" s="25">
        <v>0</v>
      </c>
      <c r="O504" s="25">
        <v>4000</v>
      </c>
      <c r="P504" s="23" t="s">
        <v>212</v>
      </c>
      <c r="Q504" s="23" t="s">
        <v>191</v>
      </c>
      <c r="R504" s="31"/>
      <c r="S504" s="31"/>
      <c r="T504" s="31"/>
      <c r="U504" s="31"/>
      <c r="V504" s="31"/>
      <c r="W504" s="31"/>
      <c r="X504" s="31"/>
      <c r="Y504" s="31"/>
      <c r="Z504" s="31"/>
      <c r="AA504" s="31"/>
      <c r="AB504" s="32"/>
      <c r="AC504" s="32"/>
      <c r="AD504" s="32"/>
    </row>
    <row r="505" spans="1:30" s="27" customFormat="1" ht="12.75" customHeight="1" x14ac:dyDescent="0.25">
      <c r="A505" s="23" t="s">
        <v>1703</v>
      </c>
      <c r="B505" s="23" t="s">
        <v>2039</v>
      </c>
      <c r="C505" s="25">
        <v>0</v>
      </c>
      <c r="D505" s="25">
        <v>2000</v>
      </c>
      <c r="E505" s="25">
        <v>0</v>
      </c>
      <c r="F505" s="25">
        <v>0</v>
      </c>
      <c r="G505" s="25">
        <v>0</v>
      </c>
      <c r="H505" s="25">
        <v>0</v>
      </c>
      <c r="I505" s="25">
        <v>0</v>
      </c>
      <c r="J505" s="25">
        <v>0</v>
      </c>
      <c r="K505" s="25">
        <v>0</v>
      </c>
      <c r="L505" s="25">
        <v>12250</v>
      </c>
      <c r="M505" s="25">
        <v>0</v>
      </c>
      <c r="N505" s="25">
        <v>0</v>
      </c>
      <c r="O505" s="25">
        <v>37000</v>
      </c>
      <c r="P505" s="23" t="s">
        <v>205</v>
      </c>
      <c r="Q505" s="23" t="s">
        <v>191</v>
      </c>
      <c r="R505" s="31"/>
      <c r="S505" s="31"/>
      <c r="T505" s="31"/>
      <c r="U505" s="31"/>
      <c r="V505" s="31"/>
      <c r="W505" s="31"/>
      <c r="X505" s="31"/>
      <c r="Y505" s="31"/>
      <c r="Z505" s="31"/>
      <c r="AA505" s="31"/>
      <c r="AB505" s="32"/>
      <c r="AC505" s="32"/>
      <c r="AD505" s="32"/>
    </row>
    <row r="506" spans="1:30" s="27" customFormat="1" ht="12.75" customHeight="1" x14ac:dyDescent="0.25">
      <c r="A506" s="23" t="s">
        <v>1706</v>
      </c>
      <c r="B506" s="23" t="s">
        <v>1707</v>
      </c>
      <c r="C506" s="25">
        <v>90</v>
      </c>
      <c r="D506" s="25">
        <v>0</v>
      </c>
      <c r="E506" s="25">
        <v>0</v>
      </c>
      <c r="F506" s="25">
        <v>0</v>
      </c>
      <c r="G506" s="25">
        <v>0</v>
      </c>
      <c r="H506" s="25">
        <v>0</v>
      </c>
      <c r="I506" s="25">
        <v>0</v>
      </c>
      <c r="J506" s="25">
        <v>0</v>
      </c>
      <c r="K506" s="25">
        <v>0</v>
      </c>
      <c r="L506" s="25">
        <v>7785</v>
      </c>
      <c r="M506" s="25">
        <v>0</v>
      </c>
      <c r="N506" s="25">
        <v>19786</v>
      </c>
      <c r="O506" s="25">
        <v>0</v>
      </c>
      <c r="P506" s="23" t="s">
        <v>269</v>
      </c>
      <c r="Q506" s="23" t="s">
        <v>191</v>
      </c>
      <c r="R506" s="31"/>
      <c r="S506" s="31"/>
      <c r="T506" s="31"/>
      <c r="U506" s="31"/>
      <c r="V506" s="31"/>
      <c r="W506" s="31"/>
      <c r="X506" s="31"/>
      <c r="Y506" s="31"/>
      <c r="Z506" s="31"/>
      <c r="AA506" s="31"/>
      <c r="AB506" s="32"/>
      <c r="AC506" s="32"/>
      <c r="AD506" s="32"/>
    </row>
    <row r="507" spans="1:30" s="27" customFormat="1" ht="12.75" customHeight="1" x14ac:dyDescent="0.25">
      <c r="A507" s="23" t="s">
        <v>1709</v>
      </c>
      <c r="B507" s="23" t="s">
        <v>1710</v>
      </c>
      <c r="C507" s="25">
        <v>5800</v>
      </c>
      <c r="D507" s="25">
        <v>0</v>
      </c>
      <c r="E507" s="25">
        <v>0</v>
      </c>
      <c r="F507" s="25">
        <v>4000</v>
      </c>
      <c r="G507" s="25">
        <v>0</v>
      </c>
      <c r="H507" s="25">
        <v>0</v>
      </c>
      <c r="I507" s="25">
        <v>0</v>
      </c>
      <c r="J507" s="25">
        <v>0</v>
      </c>
      <c r="K507" s="25">
        <v>0</v>
      </c>
      <c r="L507" s="25">
        <v>2700</v>
      </c>
      <c r="M507" s="25">
        <v>0</v>
      </c>
      <c r="N507" s="25">
        <v>2000</v>
      </c>
      <c r="O507" s="25">
        <v>0</v>
      </c>
      <c r="P507" s="23" t="s">
        <v>212</v>
      </c>
      <c r="Q507" s="23" t="s">
        <v>191</v>
      </c>
      <c r="R507" s="31"/>
      <c r="S507" s="31"/>
      <c r="T507" s="31"/>
      <c r="U507" s="31"/>
      <c r="V507" s="31"/>
      <c r="W507" s="31"/>
      <c r="X507" s="31"/>
      <c r="Y507" s="31"/>
      <c r="Z507" s="31"/>
      <c r="AA507" s="31"/>
      <c r="AB507" s="32"/>
      <c r="AC507" s="32"/>
      <c r="AD507" s="32"/>
    </row>
    <row r="508" spans="1:30" s="27" customFormat="1" ht="12.75" customHeight="1" x14ac:dyDescent="0.25">
      <c r="A508" s="23" t="s">
        <v>1712</v>
      </c>
      <c r="B508" s="23" t="s">
        <v>1713</v>
      </c>
      <c r="C508" s="25">
        <v>9942</v>
      </c>
      <c r="D508" s="25">
        <v>0</v>
      </c>
      <c r="E508" s="25">
        <v>0</v>
      </c>
      <c r="F508" s="25">
        <v>0</v>
      </c>
      <c r="G508" s="25">
        <v>0</v>
      </c>
      <c r="H508" s="25">
        <v>0</v>
      </c>
      <c r="I508" s="25">
        <v>0</v>
      </c>
      <c r="J508" s="25">
        <v>0</v>
      </c>
      <c r="K508" s="25">
        <v>0</v>
      </c>
      <c r="L508" s="25">
        <v>8750</v>
      </c>
      <c r="M508" s="25">
        <v>0</v>
      </c>
      <c r="N508" s="25">
        <v>0</v>
      </c>
      <c r="O508" s="25">
        <v>21000</v>
      </c>
      <c r="P508" s="23" t="s">
        <v>372</v>
      </c>
      <c r="Q508" s="23" t="s">
        <v>191</v>
      </c>
      <c r="R508" s="31"/>
      <c r="S508" s="31"/>
      <c r="T508" s="31"/>
      <c r="U508" s="31"/>
      <c r="V508" s="31"/>
      <c r="W508" s="31"/>
      <c r="X508" s="31"/>
      <c r="Y508" s="31"/>
      <c r="Z508" s="31"/>
      <c r="AA508" s="31"/>
      <c r="AB508" s="32"/>
      <c r="AC508" s="32"/>
      <c r="AD508" s="32"/>
    </row>
    <row r="509" spans="1:30" s="27" customFormat="1" ht="12.75" customHeight="1" x14ac:dyDescent="0.25">
      <c r="A509" s="23" t="s">
        <v>1715</v>
      </c>
      <c r="B509" s="23" t="s">
        <v>1716</v>
      </c>
      <c r="C509" s="25">
        <v>3000</v>
      </c>
      <c r="D509" s="25">
        <v>3000</v>
      </c>
      <c r="E509" s="25">
        <v>0</v>
      </c>
      <c r="F509" s="25">
        <v>0</v>
      </c>
      <c r="G509" s="25">
        <v>0</v>
      </c>
      <c r="H509" s="25">
        <v>0</v>
      </c>
      <c r="I509" s="25">
        <v>0</v>
      </c>
      <c r="J509" s="25">
        <v>0</v>
      </c>
      <c r="K509" s="25">
        <v>0</v>
      </c>
      <c r="L509" s="25">
        <v>5000</v>
      </c>
      <c r="M509" s="25">
        <v>0</v>
      </c>
      <c r="N509" s="25">
        <v>500</v>
      </c>
      <c r="O509" s="25">
        <v>0</v>
      </c>
      <c r="P509" s="23" t="s">
        <v>212</v>
      </c>
      <c r="Q509" s="23" t="s">
        <v>191</v>
      </c>
      <c r="R509" s="31"/>
      <c r="S509" s="31"/>
      <c r="T509" s="31"/>
      <c r="U509" s="31"/>
      <c r="V509" s="31"/>
      <c r="W509" s="31"/>
      <c r="X509" s="31"/>
      <c r="Y509" s="31"/>
      <c r="Z509" s="31"/>
      <c r="AA509" s="31"/>
      <c r="AB509" s="32"/>
      <c r="AC509" s="32"/>
      <c r="AD509" s="32"/>
    </row>
    <row r="510" spans="1:30" s="27" customFormat="1" ht="12.75" customHeight="1" x14ac:dyDescent="0.25">
      <c r="A510" s="23" t="s">
        <v>1718</v>
      </c>
      <c r="B510" s="23" t="s">
        <v>2040</v>
      </c>
      <c r="C510" s="25">
        <v>8755</v>
      </c>
      <c r="D510" s="25">
        <v>0</v>
      </c>
      <c r="E510" s="25">
        <v>0</v>
      </c>
      <c r="F510" s="25">
        <v>0</v>
      </c>
      <c r="G510" s="25">
        <v>0</v>
      </c>
      <c r="H510" s="25">
        <v>0</v>
      </c>
      <c r="I510" s="25">
        <v>0</v>
      </c>
      <c r="J510" s="25">
        <v>0</v>
      </c>
      <c r="K510" s="25">
        <v>0</v>
      </c>
      <c r="L510" s="25">
        <v>0</v>
      </c>
      <c r="M510" s="25">
        <v>0</v>
      </c>
      <c r="N510" s="25">
        <v>0</v>
      </c>
      <c r="O510" s="25">
        <v>0</v>
      </c>
      <c r="P510" s="23" t="s">
        <v>205</v>
      </c>
      <c r="Q510" s="23" t="s">
        <v>195</v>
      </c>
      <c r="R510" s="31"/>
      <c r="S510" s="31"/>
      <c r="T510" s="31"/>
      <c r="U510" s="31"/>
      <c r="V510" s="31"/>
      <c r="W510" s="31"/>
      <c r="X510" s="31"/>
      <c r="Y510" s="31"/>
      <c r="Z510" s="31"/>
      <c r="AA510" s="31"/>
      <c r="AB510" s="32"/>
      <c r="AC510" s="32"/>
      <c r="AD510" s="32"/>
    </row>
    <row r="511" spans="1:30" s="27" customFormat="1" ht="12.75" customHeight="1" x14ac:dyDescent="0.25">
      <c r="A511" s="23" t="s">
        <v>1721</v>
      </c>
      <c r="B511" s="23" t="s">
        <v>1722</v>
      </c>
      <c r="C511" s="25">
        <v>25000</v>
      </c>
      <c r="D511" s="25">
        <v>8000</v>
      </c>
      <c r="E511" s="25">
        <v>0</v>
      </c>
      <c r="F511" s="25">
        <v>0</v>
      </c>
      <c r="G511" s="25">
        <v>0</v>
      </c>
      <c r="H511" s="25">
        <v>0</v>
      </c>
      <c r="I511" s="25">
        <v>0</v>
      </c>
      <c r="J511" s="25">
        <v>0</v>
      </c>
      <c r="K511" s="25">
        <v>1550</v>
      </c>
      <c r="L511" s="25">
        <v>5000</v>
      </c>
      <c r="M511" s="25">
        <v>0</v>
      </c>
      <c r="N511" s="25">
        <v>5995</v>
      </c>
      <c r="O511" s="25">
        <v>3000</v>
      </c>
      <c r="P511" s="23" t="s">
        <v>212</v>
      </c>
      <c r="Q511" s="23" t="s">
        <v>191</v>
      </c>
      <c r="R511" s="31"/>
      <c r="S511" s="31"/>
      <c r="T511" s="31"/>
      <c r="U511" s="31"/>
      <c r="V511" s="31"/>
      <c r="W511" s="31"/>
      <c r="X511" s="31"/>
      <c r="Y511" s="31"/>
      <c r="Z511" s="31"/>
      <c r="AA511" s="31"/>
      <c r="AB511" s="32"/>
      <c r="AC511" s="32"/>
      <c r="AD511" s="32"/>
    </row>
    <row r="512" spans="1:30" s="27" customFormat="1" ht="12.75" customHeight="1" x14ac:dyDescent="0.25">
      <c r="A512" s="23" t="s">
        <v>1724</v>
      </c>
      <c r="B512" s="23" t="s">
        <v>1725</v>
      </c>
      <c r="C512" s="25">
        <v>27458</v>
      </c>
      <c r="D512" s="25">
        <v>6000</v>
      </c>
      <c r="E512" s="25">
        <v>0</v>
      </c>
      <c r="F512" s="25">
        <v>0</v>
      </c>
      <c r="G512" s="25">
        <v>0</v>
      </c>
      <c r="H512" s="25">
        <v>4980</v>
      </c>
      <c r="I512" s="25">
        <v>0</v>
      </c>
      <c r="J512" s="25">
        <v>0</v>
      </c>
      <c r="K512" s="25">
        <v>0</v>
      </c>
      <c r="L512" s="25">
        <v>22000</v>
      </c>
      <c r="M512" s="25">
        <v>0</v>
      </c>
      <c r="N512" s="25">
        <v>0</v>
      </c>
      <c r="O512" s="25">
        <v>14000</v>
      </c>
      <c r="P512" s="23" t="s">
        <v>212</v>
      </c>
      <c r="Q512" s="23" t="s">
        <v>191</v>
      </c>
      <c r="R512" s="31"/>
      <c r="S512" s="31"/>
      <c r="T512" s="31"/>
      <c r="U512" s="31"/>
      <c r="V512" s="31"/>
      <c r="W512" s="31"/>
      <c r="X512" s="31"/>
      <c r="Y512" s="31"/>
      <c r="Z512" s="31"/>
      <c r="AA512" s="31"/>
      <c r="AB512" s="32"/>
      <c r="AC512" s="32"/>
      <c r="AD512" s="32"/>
    </row>
    <row r="513" spans="1:30" s="27" customFormat="1" ht="12.75" customHeight="1" x14ac:dyDescent="0.25">
      <c r="A513" s="23" t="s">
        <v>1727</v>
      </c>
      <c r="B513" s="23" t="s">
        <v>1728</v>
      </c>
      <c r="C513" s="25">
        <v>15191</v>
      </c>
      <c r="D513" s="25">
        <v>0</v>
      </c>
      <c r="E513" s="25">
        <v>0</v>
      </c>
      <c r="F513" s="25">
        <v>0</v>
      </c>
      <c r="G513" s="25">
        <v>0</v>
      </c>
      <c r="H513" s="25">
        <v>0</v>
      </c>
      <c r="I513" s="25">
        <v>0</v>
      </c>
      <c r="J513" s="25">
        <v>0</v>
      </c>
      <c r="K513" s="25">
        <v>0</v>
      </c>
      <c r="L513" s="25">
        <v>4000</v>
      </c>
      <c r="M513" s="25">
        <v>0</v>
      </c>
      <c r="N513" s="25">
        <v>0</v>
      </c>
      <c r="O513" s="25">
        <v>0</v>
      </c>
      <c r="P513" s="23" t="s">
        <v>212</v>
      </c>
      <c r="Q513" s="23" t="s">
        <v>191</v>
      </c>
      <c r="R513" s="31"/>
      <c r="S513" s="31"/>
      <c r="T513" s="31"/>
      <c r="U513" s="31"/>
      <c r="V513" s="31"/>
      <c r="W513" s="31"/>
      <c r="X513" s="31"/>
      <c r="Y513" s="31"/>
      <c r="Z513" s="31"/>
      <c r="AA513" s="31"/>
      <c r="AB513" s="32"/>
      <c r="AC513" s="32"/>
      <c r="AD513" s="32"/>
    </row>
    <row r="514" spans="1:30" customFormat="1" ht="12.75" customHeight="1" x14ac:dyDescent="0.25">
      <c r="A514" s="23" t="s">
        <v>1730</v>
      </c>
      <c r="B514" s="23" t="s">
        <v>1731</v>
      </c>
      <c r="C514" s="25">
        <v>8314</v>
      </c>
      <c r="D514" s="25">
        <v>1000</v>
      </c>
      <c r="E514" s="25">
        <v>0</v>
      </c>
      <c r="F514" s="25">
        <v>0</v>
      </c>
      <c r="G514" s="25">
        <v>0</v>
      </c>
      <c r="H514" s="25">
        <v>0</v>
      </c>
      <c r="I514" s="25">
        <v>0</v>
      </c>
      <c r="J514" s="25">
        <v>0</v>
      </c>
      <c r="K514" s="25">
        <v>0</v>
      </c>
      <c r="L514" s="25">
        <v>7300</v>
      </c>
      <c r="M514" s="25">
        <v>2000</v>
      </c>
      <c r="N514" s="25">
        <v>0</v>
      </c>
      <c r="O514" s="25">
        <v>0</v>
      </c>
      <c r="P514" s="23" t="s">
        <v>212</v>
      </c>
      <c r="Q514" s="23" t="s">
        <v>191</v>
      </c>
      <c r="R514" s="25"/>
      <c r="S514" s="25"/>
      <c r="T514" s="25"/>
      <c r="U514" s="25"/>
      <c r="V514" s="25"/>
    </row>
    <row r="515" spans="1:30" customFormat="1" ht="12.75" customHeight="1" x14ac:dyDescent="0.25">
      <c r="A515" s="23" t="s">
        <v>1733</v>
      </c>
      <c r="B515" s="23" t="s">
        <v>2041</v>
      </c>
      <c r="C515" s="25">
        <v>40584</v>
      </c>
      <c r="D515" s="25">
        <v>6000</v>
      </c>
      <c r="E515" s="25">
        <v>0</v>
      </c>
      <c r="F515" s="25">
        <v>0</v>
      </c>
      <c r="G515" s="25">
        <v>0</v>
      </c>
      <c r="H515" s="25">
        <v>0</v>
      </c>
      <c r="I515" s="25">
        <v>0</v>
      </c>
      <c r="J515" s="25">
        <v>0</v>
      </c>
      <c r="K515" s="25">
        <v>0</v>
      </c>
      <c r="L515" s="25">
        <v>45600</v>
      </c>
      <c r="M515" s="25">
        <v>0</v>
      </c>
      <c r="N515" s="25">
        <v>0</v>
      </c>
      <c r="O515" s="25">
        <v>0</v>
      </c>
      <c r="P515" s="23" t="s">
        <v>205</v>
      </c>
      <c r="Q515" s="23" t="s">
        <v>191</v>
      </c>
      <c r="R515" s="25"/>
      <c r="S515" s="25"/>
      <c r="T515" s="25"/>
      <c r="U515" s="25"/>
      <c r="V515" s="25"/>
    </row>
    <row r="516" spans="1:30" customFormat="1" ht="12.75" customHeight="1" x14ac:dyDescent="0.25">
      <c r="A516" s="26" t="s">
        <v>1736</v>
      </c>
      <c r="B516" s="26" t="s">
        <v>1737</v>
      </c>
      <c r="C516" s="25">
        <v>2389</v>
      </c>
      <c r="D516" s="25">
        <v>0</v>
      </c>
      <c r="E516" s="25">
        <v>0</v>
      </c>
      <c r="F516" s="25">
        <v>0</v>
      </c>
      <c r="G516" s="25">
        <v>0</v>
      </c>
      <c r="H516" s="25">
        <v>0</v>
      </c>
      <c r="I516" s="25">
        <v>0</v>
      </c>
      <c r="J516" s="25">
        <v>0</v>
      </c>
      <c r="K516" s="25">
        <v>0</v>
      </c>
      <c r="L516" s="25">
        <v>0</v>
      </c>
      <c r="M516" s="25">
        <v>0</v>
      </c>
      <c r="N516" s="25">
        <v>523</v>
      </c>
      <c r="O516" s="25">
        <v>0</v>
      </c>
      <c r="P516" s="25" t="s">
        <v>249</v>
      </c>
      <c r="Q516" s="25" t="s">
        <v>191</v>
      </c>
      <c r="R516" s="25"/>
      <c r="S516" s="25"/>
      <c r="T516" s="25"/>
      <c r="U516" s="25"/>
      <c r="V516" s="25"/>
    </row>
    <row r="517" spans="1:30" s="8" customFormat="1" ht="12.75" customHeight="1" x14ac:dyDescent="0.25">
      <c r="A517" s="23"/>
      <c r="B517" s="33"/>
      <c r="C517" s="25"/>
      <c r="D517" s="25"/>
      <c r="E517" s="25"/>
      <c r="F517" s="25"/>
      <c r="G517" s="25"/>
      <c r="H517" s="25"/>
      <c r="I517" s="25"/>
      <c r="J517" s="25"/>
      <c r="K517" s="25"/>
      <c r="L517" s="25"/>
      <c r="M517" s="25"/>
      <c r="N517" s="25"/>
      <c r="O517" s="25"/>
      <c r="P517" s="23"/>
      <c r="Q517" s="23"/>
      <c r="R517" s="23"/>
      <c r="S517" s="23"/>
      <c r="T517" s="23"/>
      <c r="U517" s="23"/>
      <c r="V517" s="23"/>
      <c r="W517" s="23"/>
      <c r="X517" s="23"/>
      <c r="Y517" s="23"/>
      <c r="Z517" s="23"/>
      <c r="AA517" s="23"/>
      <c r="AB517" s="17"/>
      <c r="AC517" s="17"/>
      <c r="AD517" s="17"/>
    </row>
    <row r="518" spans="1:30" s="8" customFormat="1" ht="12.75" customHeight="1" x14ac:dyDescent="0.25">
      <c r="A518" s="23"/>
      <c r="B518" s="23"/>
      <c r="C518" s="25"/>
      <c r="D518" s="25"/>
      <c r="E518" s="25"/>
      <c r="F518" s="25"/>
      <c r="G518" s="25"/>
      <c r="H518" s="25"/>
      <c r="I518" s="25"/>
      <c r="J518" s="25"/>
      <c r="K518" s="25"/>
      <c r="L518" s="25"/>
      <c r="M518" s="25"/>
      <c r="N518" s="25"/>
      <c r="O518" s="25"/>
      <c r="P518" s="23"/>
      <c r="Q518" s="23"/>
      <c r="R518" s="23"/>
      <c r="S518" s="23"/>
      <c r="T518" s="23"/>
      <c r="U518" s="23"/>
      <c r="V518" s="23"/>
      <c r="W518" s="23"/>
      <c r="X518" s="23"/>
      <c r="Y518" s="23"/>
      <c r="Z518" s="23"/>
      <c r="AA518" s="23"/>
      <c r="AB518" s="17"/>
      <c r="AC518" s="17"/>
      <c r="AD518" s="17"/>
    </row>
    <row r="519" spans="1:30" s="8" customFormat="1" ht="12.75" customHeight="1" x14ac:dyDescent="0.25">
      <c r="A519" s="166" t="s">
        <v>2042</v>
      </c>
      <c r="B519" s="23"/>
      <c r="C519" s="25"/>
      <c r="D519" s="25"/>
      <c r="E519" s="25"/>
      <c r="F519" s="25"/>
      <c r="G519" s="25"/>
      <c r="H519" s="25"/>
      <c r="I519" s="25"/>
      <c r="J519" s="25"/>
      <c r="K519" s="25"/>
      <c r="L519" s="25"/>
      <c r="M519" s="25"/>
      <c r="N519" s="25"/>
      <c r="O519" s="25"/>
      <c r="P519" s="23"/>
      <c r="Q519" s="23"/>
      <c r="R519" s="23"/>
      <c r="S519" s="23"/>
      <c r="T519" s="23"/>
      <c r="U519" s="23"/>
      <c r="V519" s="23"/>
      <c r="W519" s="23"/>
      <c r="X519" s="23"/>
      <c r="Y519" s="23"/>
      <c r="Z519" s="23"/>
      <c r="AA519" s="23"/>
      <c r="AB519" s="17"/>
      <c r="AC519" s="17"/>
      <c r="AD519" s="17"/>
    </row>
    <row r="520" spans="1:30" s="8" customFormat="1" ht="12.75" customHeight="1" x14ac:dyDescent="0.25">
      <c r="A520" s="5" t="s">
        <v>2047</v>
      </c>
      <c r="B520" s="23"/>
      <c r="C520" s="25"/>
      <c r="D520" s="25"/>
      <c r="E520" s="25"/>
      <c r="F520" s="25"/>
      <c r="G520" s="25"/>
      <c r="H520" s="25"/>
      <c r="I520" s="25"/>
      <c r="J520" s="25"/>
      <c r="K520" s="25"/>
      <c r="L520" s="25"/>
      <c r="M520" s="25"/>
      <c r="N520" s="25"/>
      <c r="O520" s="25"/>
      <c r="P520" s="23"/>
      <c r="Q520" s="23"/>
      <c r="R520" s="23"/>
      <c r="S520" s="23"/>
      <c r="T520" s="23"/>
      <c r="U520" s="23"/>
      <c r="V520" s="23"/>
      <c r="W520" s="23"/>
      <c r="X520" s="23"/>
      <c r="Y520" s="23"/>
      <c r="Z520" s="23"/>
      <c r="AA520" s="23"/>
      <c r="AB520" s="17"/>
      <c r="AC520" s="17"/>
      <c r="AD520" s="17"/>
    </row>
    <row r="521" spans="1:30" s="8" customFormat="1" x14ac:dyDescent="0.25">
      <c r="A521" s="23"/>
      <c r="B521" s="23"/>
      <c r="C521" s="25"/>
      <c r="D521" s="25"/>
      <c r="E521" s="25"/>
      <c r="F521" s="25"/>
      <c r="G521" s="25"/>
      <c r="H521" s="25"/>
      <c r="I521" s="25"/>
      <c r="J521" s="25"/>
      <c r="K521" s="25"/>
      <c r="L521" s="25"/>
      <c r="M521" s="25"/>
      <c r="N521" s="25"/>
      <c r="O521" s="25"/>
      <c r="P521" s="23"/>
      <c r="Q521" s="23"/>
      <c r="R521" s="23"/>
      <c r="S521" s="23"/>
      <c r="T521" s="23"/>
      <c r="U521" s="23"/>
      <c r="V521" s="23"/>
      <c r="W521" s="23"/>
      <c r="X521" s="23"/>
      <c r="Y521" s="23"/>
      <c r="Z521" s="23"/>
      <c r="AA521" s="23"/>
      <c r="AB521" s="17"/>
      <c r="AC521" s="17"/>
      <c r="AD521" s="17"/>
    </row>
    <row r="522" spans="1:30" s="8" customFormat="1" x14ac:dyDescent="0.25">
      <c r="A522" s="23"/>
      <c r="B522" s="23"/>
      <c r="C522" s="25"/>
      <c r="D522" s="25"/>
      <c r="E522" s="25"/>
      <c r="F522" s="25"/>
      <c r="G522" s="25"/>
      <c r="H522" s="25"/>
      <c r="I522" s="25"/>
      <c r="J522" s="25"/>
      <c r="K522" s="25"/>
      <c r="L522" s="25"/>
      <c r="M522" s="25"/>
      <c r="N522" s="25"/>
      <c r="O522" s="25"/>
      <c r="P522" s="23"/>
      <c r="Q522" s="23"/>
      <c r="R522" s="23"/>
      <c r="S522" s="23"/>
      <c r="T522" s="23"/>
      <c r="U522" s="23"/>
      <c r="V522" s="23"/>
      <c r="W522" s="23"/>
      <c r="X522" s="23"/>
      <c r="Y522" s="23"/>
      <c r="Z522" s="23"/>
      <c r="AA522" s="23"/>
      <c r="AB522" s="17"/>
      <c r="AC522" s="17"/>
      <c r="AD522" s="17"/>
    </row>
    <row r="523" spans="1:30" s="8" customFormat="1" x14ac:dyDescent="0.25">
      <c r="A523" s="23"/>
      <c r="B523" s="23"/>
      <c r="C523" s="25"/>
      <c r="D523" s="25"/>
      <c r="E523" s="25"/>
      <c r="F523" s="25"/>
      <c r="G523" s="25"/>
      <c r="H523" s="25"/>
      <c r="I523" s="25"/>
      <c r="J523" s="25"/>
      <c r="K523" s="25"/>
      <c r="L523" s="25"/>
      <c r="M523" s="25"/>
      <c r="N523" s="25"/>
      <c r="O523" s="25"/>
      <c r="P523" s="23"/>
      <c r="Q523" s="23"/>
      <c r="R523" s="23"/>
      <c r="S523" s="23"/>
      <c r="T523" s="23"/>
      <c r="U523" s="23"/>
      <c r="V523" s="23"/>
      <c r="W523" s="23"/>
      <c r="X523" s="23"/>
      <c r="Y523" s="23"/>
      <c r="Z523" s="23"/>
      <c r="AA523" s="23"/>
      <c r="AB523" s="17"/>
      <c r="AC523" s="17"/>
      <c r="AD523" s="17"/>
    </row>
    <row r="524" spans="1:30" s="8" customFormat="1" x14ac:dyDescent="0.25">
      <c r="A524" s="23"/>
      <c r="B524" s="23"/>
      <c r="C524" s="25"/>
      <c r="D524" s="25"/>
      <c r="E524" s="25"/>
      <c r="F524" s="25"/>
      <c r="G524" s="25"/>
      <c r="H524" s="25"/>
      <c r="I524" s="25"/>
      <c r="J524" s="25"/>
      <c r="K524" s="25"/>
      <c r="L524" s="25"/>
      <c r="M524" s="25"/>
      <c r="N524" s="25"/>
      <c r="O524" s="25"/>
      <c r="P524" s="23"/>
      <c r="Q524" s="23"/>
      <c r="R524" s="23"/>
      <c r="S524" s="23"/>
      <c r="T524" s="23"/>
      <c r="U524" s="23"/>
      <c r="V524" s="23"/>
      <c r="W524" s="23"/>
      <c r="X524" s="23"/>
      <c r="Y524" s="23"/>
      <c r="Z524" s="23"/>
      <c r="AA524" s="23"/>
      <c r="AB524" s="17"/>
      <c r="AC524" s="17"/>
      <c r="AD524" s="17"/>
    </row>
    <row r="525" spans="1:30" s="8" customFormat="1" x14ac:dyDescent="0.25">
      <c r="A525" s="23"/>
      <c r="B525" s="23"/>
      <c r="C525" s="25"/>
      <c r="D525" s="25"/>
      <c r="E525" s="25"/>
      <c r="F525" s="25"/>
      <c r="G525" s="25"/>
      <c r="H525" s="25"/>
      <c r="I525" s="25"/>
      <c r="J525" s="25"/>
      <c r="K525" s="25"/>
      <c r="L525" s="25"/>
      <c r="M525" s="25"/>
      <c r="N525" s="25"/>
      <c r="O525" s="25"/>
      <c r="P525" s="23"/>
      <c r="Q525" s="23"/>
      <c r="R525" s="23"/>
      <c r="S525" s="23"/>
      <c r="T525" s="23"/>
      <c r="U525" s="23"/>
      <c r="V525" s="23"/>
      <c r="W525" s="23"/>
      <c r="X525" s="23"/>
      <c r="Y525" s="23"/>
      <c r="Z525" s="23"/>
      <c r="AA525" s="23"/>
      <c r="AB525" s="17"/>
      <c r="AC525" s="17"/>
      <c r="AD525" s="17"/>
    </row>
    <row r="526" spans="1:30" s="8" customFormat="1" x14ac:dyDescent="0.25">
      <c r="A526" s="23"/>
      <c r="B526" s="23"/>
      <c r="C526" s="25"/>
      <c r="D526" s="25"/>
      <c r="E526" s="25"/>
      <c r="F526" s="25"/>
      <c r="G526" s="25"/>
      <c r="H526" s="25"/>
      <c r="I526" s="25"/>
      <c r="J526" s="25"/>
      <c r="K526" s="25"/>
      <c r="L526" s="25"/>
      <c r="M526" s="25"/>
      <c r="N526" s="25"/>
      <c r="O526" s="25"/>
      <c r="P526" s="23"/>
      <c r="Q526" s="23"/>
      <c r="R526" s="23"/>
      <c r="S526" s="23"/>
      <c r="T526" s="23"/>
      <c r="U526" s="23"/>
      <c r="V526" s="23"/>
      <c r="W526" s="23"/>
      <c r="X526" s="23"/>
      <c r="Y526" s="23"/>
      <c r="Z526" s="23"/>
      <c r="AA526" s="23"/>
      <c r="AB526" s="17"/>
      <c r="AC526" s="17"/>
      <c r="AD526" s="17"/>
    </row>
    <row r="527" spans="1:30" s="8" customFormat="1" x14ac:dyDescent="0.25">
      <c r="A527" s="23"/>
      <c r="B527" s="23"/>
      <c r="C527" s="25"/>
      <c r="D527" s="25"/>
      <c r="E527" s="25"/>
      <c r="F527" s="25"/>
      <c r="G527" s="25"/>
      <c r="H527" s="25"/>
      <c r="I527" s="25"/>
      <c r="J527" s="25"/>
      <c r="K527" s="25"/>
      <c r="L527" s="25"/>
      <c r="M527" s="25"/>
      <c r="N527" s="25"/>
      <c r="O527" s="25"/>
      <c r="P527" s="23"/>
      <c r="Q527" s="23"/>
      <c r="R527" s="23"/>
      <c r="S527" s="23"/>
      <c r="T527" s="23"/>
      <c r="U527" s="23"/>
      <c r="V527" s="23"/>
      <c r="W527" s="23"/>
      <c r="X527" s="23"/>
      <c r="Y527" s="23"/>
      <c r="Z527" s="23"/>
      <c r="AA527" s="23"/>
      <c r="AB527" s="17"/>
      <c r="AC527" s="17"/>
      <c r="AD527" s="17"/>
    </row>
    <row r="528" spans="1:30" s="8" customFormat="1" x14ac:dyDescent="0.25">
      <c r="A528" s="23"/>
      <c r="B528" s="23"/>
      <c r="C528" s="25"/>
      <c r="D528" s="25"/>
      <c r="E528" s="25"/>
      <c r="F528" s="25"/>
      <c r="G528" s="25"/>
      <c r="H528" s="25"/>
      <c r="I528" s="25"/>
      <c r="J528" s="25"/>
      <c r="K528" s="25"/>
      <c r="L528" s="25"/>
      <c r="M528" s="25"/>
      <c r="N528" s="25"/>
      <c r="O528" s="25"/>
      <c r="P528" s="23"/>
      <c r="Q528" s="23"/>
      <c r="R528" s="23"/>
      <c r="S528" s="23"/>
      <c r="T528" s="23"/>
      <c r="U528" s="23"/>
      <c r="V528" s="23"/>
      <c r="W528" s="23"/>
      <c r="X528" s="23"/>
      <c r="Y528" s="23"/>
      <c r="Z528" s="23"/>
      <c r="AA528" s="23"/>
      <c r="AB528" s="17"/>
      <c r="AC528" s="17"/>
      <c r="AD528" s="17"/>
    </row>
    <row r="529" spans="1:30" s="8" customFormat="1" x14ac:dyDescent="0.25">
      <c r="A529" s="23"/>
      <c r="B529" s="23"/>
      <c r="C529" s="25"/>
      <c r="D529" s="25"/>
      <c r="E529" s="25"/>
      <c r="F529" s="25"/>
      <c r="G529" s="25"/>
      <c r="H529" s="25"/>
      <c r="I529" s="25"/>
      <c r="J529" s="25"/>
      <c r="K529" s="25"/>
      <c r="L529" s="25"/>
      <c r="M529" s="25"/>
      <c r="N529" s="25"/>
      <c r="O529" s="25"/>
      <c r="P529" s="23"/>
      <c r="Q529" s="23"/>
      <c r="R529" s="23"/>
      <c r="S529" s="23"/>
      <c r="T529" s="23"/>
      <c r="U529" s="23"/>
      <c r="V529" s="23"/>
      <c r="W529" s="23"/>
      <c r="X529" s="23"/>
      <c r="Y529" s="23"/>
      <c r="Z529" s="23"/>
      <c r="AA529" s="23"/>
      <c r="AB529" s="17"/>
      <c r="AC529" s="17"/>
      <c r="AD529" s="17"/>
    </row>
    <row r="530" spans="1:30" s="8" customFormat="1" x14ac:dyDescent="0.25">
      <c r="A530" s="23"/>
      <c r="B530" s="23"/>
      <c r="C530" s="25"/>
      <c r="D530" s="25"/>
      <c r="E530" s="25"/>
      <c r="F530" s="25"/>
      <c r="G530" s="25"/>
      <c r="H530" s="25"/>
      <c r="I530" s="25"/>
      <c r="J530" s="25"/>
      <c r="K530" s="25"/>
      <c r="L530" s="25"/>
      <c r="M530" s="25"/>
      <c r="N530" s="25"/>
      <c r="O530" s="25"/>
      <c r="P530" s="23"/>
      <c r="Q530" s="23"/>
      <c r="R530" s="23"/>
      <c r="S530" s="23"/>
      <c r="T530" s="23"/>
      <c r="U530" s="23"/>
      <c r="V530" s="23"/>
      <c r="W530" s="23"/>
      <c r="X530" s="23"/>
      <c r="Y530" s="23"/>
      <c r="Z530" s="23"/>
      <c r="AA530" s="23"/>
      <c r="AB530" s="17"/>
      <c r="AC530" s="17"/>
      <c r="AD530" s="17"/>
    </row>
    <row r="531" spans="1:30" s="8" customFormat="1" x14ac:dyDescent="0.25">
      <c r="A531" s="23"/>
      <c r="B531" s="23"/>
      <c r="C531" s="25"/>
      <c r="D531" s="25"/>
      <c r="E531" s="25"/>
      <c r="F531" s="25"/>
      <c r="G531" s="25"/>
      <c r="H531" s="25"/>
      <c r="I531" s="25"/>
      <c r="J531" s="25"/>
      <c r="K531" s="25"/>
      <c r="L531" s="25"/>
      <c r="M531" s="25"/>
      <c r="N531" s="25"/>
      <c r="O531" s="25"/>
      <c r="P531" s="23"/>
      <c r="Q531" s="23"/>
      <c r="R531" s="23"/>
      <c r="S531" s="23"/>
      <c r="T531" s="23"/>
      <c r="U531" s="23"/>
      <c r="V531" s="23"/>
      <c r="W531" s="23"/>
      <c r="X531" s="23"/>
      <c r="Y531" s="23"/>
      <c r="Z531" s="23"/>
      <c r="AA531" s="23"/>
      <c r="AB531" s="17"/>
      <c r="AC531" s="17"/>
      <c r="AD531" s="17"/>
    </row>
    <row r="532" spans="1:30" s="8" customFormat="1" x14ac:dyDescent="0.25">
      <c r="A532" s="166"/>
      <c r="B532" s="166"/>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17"/>
      <c r="AC532" s="17"/>
      <c r="AD532" s="17"/>
    </row>
    <row r="533" spans="1:30" s="8" customFormat="1" x14ac:dyDescent="0.25">
      <c r="A533" s="166"/>
      <c r="B533" s="166"/>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17"/>
      <c r="AC533" s="17"/>
      <c r="AD533" s="17"/>
    </row>
  </sheetData>
  <mergeCells count="1">
    <mergeCell ref="A1:Q1"/>
  </mergeCells>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expression" priority="1" id="{87B44FDF-5AFA-493C-BF79-B74F12DED8CC}">
            <xm:f>#REF!&lt;&gt;'https://www.gov.uk/government/uploads/system/uploads/attachment_data/file/459152/[Borrowing_and_Investment_Live_Table_Q1_2015_16.xlsx]LA Borrowing 14-15'!#REF!</xm:f>
            <x14:dxf>
              <fill>
                <patternFill>
                  <bgColor rgb="FFFF0000"/>
                </patternFill>
              </fill>
            </x14:dxf>
          </x14:cfRule>
          <xm:sqref>P514:V516</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pageSetUpPr fitToPage="1"/>
  </sheetPr>
  <dimension ref="A1:AF536"/>
  <sheetViews>
    <sheetView showGridLines="0" zoomScale="70" zoomScaleNormal="70" zoomScaleSheetLayoutView="70" workbookViewId="0">
      <pane xSplit="2" ySplit="10" topLeftCell="J11" activePane="bottomRight" state="frozen"/>
      <selection pane="topRight" activeCell="R3" sqref="R3"/>
      <selection pane="bottomLeft" activeCell="R3" sqref="R3"/>
      <selection pane="bottomRight" activeCell="R3" sqref="R3"/>
    </sheetView>
  </sheetViews>
  <sheetFormatPr defaultColWidth="9.1796875" defaultRowHeight="12.5" x14ac:dyDescent="0.25"/>
  <cols>
    <col min="1" max="1" width="12.1796875" style="5" customWidth="1"/>
    <col min="2" max="2" width="55.81640625" style="5" customWidth="1"/>
    <col min="3" max="33" width="12.1796875" style="5" customWidth="1"/>
    <col min="34" max="16384" width="9.1796875" style="5"/>
  </cols>
  <sheetData>
    <row r="1" spans="1:32" ht="13" x14ac:dyDescent="0.3">
      <c r="A1" s="219" t="s">
        <v>2048</v>
      </c>
      <c r="B1" s="219"/>
      <c r="C1" s="219"/>
      <c r="D1" s="219"/>
      <c r="E1" s="219"/>
      <c r="F1" s="219"/>
      <c r="G1" s="219"/>
      <c r="H1" s="219"/>
      <c r="I1" s="219"/>
      <c r="J1" s="219"/>
      <c r="K1" s="219"/>
      <c r="L1" s="219"/>
      <c r="M1" s="219"/>
      <c r="N1" s="219"/>
      <c r="O1" s="219"/>
      <c r="P1" s="219"/>
      <c r="Q1" s="219"/>
      <c r="R1" s="219"/>
      <c r="S1" s="219"/>
      <c r="T1" s="219"/>
      <c r="U1" s="219"/>
      <c r="V1" s="219"/>
      <c r="W1" s="219"/>
      <c r="X1" s="219"/>
      <c r="Y1" s="219"/>
    </row>
    <row r="3" spans="1:32" ht="12.75" customHeight="1" x14ac:dyDescent="0.25">
      <c r="A3" s="284" t="s">
        <v>185</v>
      </c>
      <c r="B3" s="284"/>
      <c r="C3" s="19"/>
      <c r="D3" s="19"/>
      <c r="E3" s="19"/>
      <c r="F3" s="19"/>
      <c r="G3" s="19"/>
      <c r="H3" s="19"/>
      <c r="I3" s="19"/>
      <c r="J3" s="19"/>
      <c r="K3" s="19"/>
      <c r="L3" s="19"/>
      <c r="M3" s="19"/>
      <c r="N3" s="19"/>
      <c r="O3" s="19"/>
      <c r="P3" s="19"/>
      <c r="Q3" s="19"/>
      <c r="R3" s="19"/>
      <c r="S3" s="19"/>
      <c r="T3" s="19"/>
      <c r="U3" s="19"/>
      <c r="V3" s="19"/>
      <c r="W3" s="19"/>
    </row>
    <row r="4" spans="1:32" s="63" customFormat="1" ht="78" x14ac:dyDescent="0.3">
      <c r="A4" s="140" t="s">
        <v>186</v>
      </c>
      <c r="B4" s="167" t="s">
        <v>1892</v>
      </c>
      <c r="C4" s="169" t="s">
        <v>94</v>
      </c>
      <c r="D4" s="168" t="s">
        <v>97</v>
      </c>
      <c r="E4" s="169" t="s">
        <v>99</v>
      </c>
      <c r="F4" s="169" t="s">
        <v>101</v>
      </c>
      <c r="G4" s="169" t="s">
        <v>103</v>
      </c>
      <c r="H4" s="169" t="s">
        <v>105</v>
      </c>
      <c r="I4" s="169" t="s">
        <v>107</v>
      </c>
      <c r="J4" s="169" t="s">
        <v>109</v>
      </c>
      <c r="K4" s="169" t="s">
        <v>116</v>
      </c>
      <c r="L4" s="169" t="s">
        <v>118</v>
      </c>
      <c r="M4" s="169" t="s">
        <v>120</v>
      </c>
      <c r="N4" s="169" t="s">
        <v>122</v>
      </c>
      <c r="O4" s="169" t="s">
        <v>123</v>
      </c>
      <c r="P4" s="169" t="s">
        <v>124</v>
      </c>
      <c r="Q4" s="169" t="s">
        <v>125</v>
      </c>
      <c r="R4" s="169" t="s">
        <v>126</v>
      </c>
      <c r="S4" s="169" t="s">
        <v>127</v>
      </c>
      <c r="T4" s="169" t="s">
        <v>128</v>
      </c>
      <c r="U4" s="169" t="s">
        <v>129</v>
      </c>
      <c r="V4" s="169" t="s">
        <v>188</v>
      </c>
      <c r="W4" s="169" t="s">
        <v>189</v>
      </c>
      <c r="X4" s="169" t="s">
        <v>200</v>
      </c>
      <c r="Y4" s="169" t="s">
        <v>201</v>
      </c>
    </row>
    <row r="5" spans="1:32" s="59" customFormat="1" ht="12.75" customHeight="1" x14ac:dyDescent="0.3">
      <c r="A5" s="40" t="s">
        <v>190</v>
      </c>
      <c r="B5" s="40" t="s">
        <v>168</v>
      </c>
      <c r="C5" s="41">
        <v>59450.775379999999</v>
      </c>
      <c r="D5" s="41">
        <v>0</v>
      </c>
      <c r="E5" s="41">
        <v>315090</v>
      </c>
      <c r="F5" s="41">
        <v>102148</v>
      </c>
      <c r="G5" s="41">
        <v>16295</v>
      </c>
      <c r="H5" s="41">
        <v>0</v>
      </c>
      <c r="I5" s="41">
        <v>39151</v>
      </c>
      <c r="J5" s="41">
        <v>52804</v>
      </c>
      <c r="K5" s="41">
        <v>4400100</v>
      </c>
      <c r="L5" s="41">
        <v>1275713</v>
      </c>
      <c r="M5" s="41">
        <v>64387948.7397222</v>
      </c>
      <c r="N5" s="41">
        <v>10288722.701334227</v>
      </c>
      <c r="O5" s="41">
        <v>3850</v>
      </c>
      <c r="P5" s="41">
        <v>632779</v>
      </c>
      <c r="Q5" s="41">
        <v>6186</v>
      </c>
      <c r="R5" s="41">
        <v>152438</v>
      </c>
      <c r="S5" s="41">
        <v>152448</v>
      </c>
      <c r="T5" s="41">
        <v>5099</v>
      </c>
      <c r="U5" s="41">
        <v>6253854.8166199997</v>
      </c>
      <c r="V5" s="41">
        <v>4075258</v>
      </c>
      <c r="W5" s="41">
        <v>2130685</v>
      </c>
      <c r="X5" s="41"/>
      <c r="Y5" s="40"/>
    </row>
    <row r="6" spans="1:32" s="59" customFormat="1" ht="12.75" customHeight="1" x14ac:dyDescent="0.3">
      <c r="A6" s="60" t="s">
        <v>191</v>
      </c>
      <c r="B6" s="40" t="s">
        <v>192</v>
      </c>
      <c r="C6" s="41">
        <v>58811.775379999999</v>
      </c>
      <c r="D6" s="41">
        <v>0</v>
      </c>
      <c r="E6" s="41">
        <v>128423</v>
      </c>
      <c r="F6" s="41">
        <v>35244</v>
      </c>
      <c r="G6" s="41">
        <v>12223</v>
      </c>
      <c r="H6" s="41">
        <v>0</v>
      </c>
      <c r="I6" s="41">
        <v>28812</v>
      </c>
      <c r="J6" s="41">
        <v>47804</v>
      </c>
      <c r="K6" s="41">
        <v>4400100</v>
      </c>
      <c r="L6" s="41">
        <v>1235710</v>
      </c>
      <c r="M6" s="41">
        <v>51361859.7397222</v>
      </c>
      <c r="N6" s="41">
        <v>8164809.701334225</v>
      </c>
      <c r="O6" s="41">
        <v>500</v>
      </c>
      <c r="P6" s="41">
        <v>516034</v>
      </c>
      <c r="Q6" s="41">
        <v>5780</v>
      </c>
      <c r="R6" s="41">
        <v>150614</v>
      </c>
      <c r="S6" s="41">
        <v>48770</v>
      </c>
      <c r="T6" s="41">
        <v>3076</v>
      </c>
      <c r="U6" s="41">
        <v>5438140.8166199997</v>
      </c>
      <c r="V6" s="41">
        <v>3174678</v>
      </c>
      <c r="W6" s="41">
        <v>1816554</v>
      </c>
      <c r="X6" s="41"/>
      <c r="Y6" s="40"/>
    </row>
    <row r="7" spans="1:32" s="59" customFormat="1" ht="12.75" customHeight="1" x14ac:dyDescent="0.3">
      <c r="A7" s="60" t="s">
        <v>193</v>
      </c>
      <c r="B7" s="40" t="s">
        <v>1888</v>
      </c>
      <c r="C7" s="41">
        <v>530</v>
      </c>
      <c r="D7" s="41">
        <v>0</v>
      </c>
      <c r="E7" s="41">
        <v>155866</v>
      </c>
      <c r="F7" s="41">
        <v>66884</v>
      </c>
      <c r="G7" s="41">
        <v>2230</v>
      </c>
      <c r="H7" s="41">
        <v>0</v>
      </c>
      <c r="I7" s="41">
        <v>7837</v>
      </c>
      <c r="J7" s="41">
        <v>5000</v>
      </c>
      <c r="K7" s="41">
        <v>0</v>
      </c>
      <c r="L7" s="41">
        <v>2</v>
      </c>
      <c r="M7" s="41">
        <v>8886332</v>
      </c>
      <c r="N7" s="41">
        <v>1602656</v>
      </c>
      <c r="O7" s="41">
        <v>1350</v>
      </c>
      <c r="P7" s="41">
        <v>94636</v>
      </c>
      <c r="Q7" s="41">
        <v>406</v>
      </c>
      <c r="R7" s="41">
        <v>425</v>
      </c>
      <c r="S7" s="41">
        <v>2688</v>
      </c>
      <c r="T7" s="41">
        <v>51</v>
      </c>
      <c r="U7" s="41">
        <v>662514</v>
      </c>
      <c r="V7" s="41">
        <v>796449</v>
      </c>
      <c r="W7" s="41">
        <v>189756</v>
      </c>
      <c r="X7" s="41"/>
      <c r="Y7" s="40"/>
    </row>
    <row r="8" spans="1:32" s="59" customFormat="1" ht="12.75" customHeight="1" x14ac:dyDescent="0.3">
      <c r="A8" s="60" t="s">
        <v>195</v>
      </c>
      <c r="B8" s="40" t="s">
        <v>1889</v>
      </c>
      <c r="C8" s="41">
        <v>109</v>
      </c>
      <c r="D8" s="41">
        <v>0</v>
      </c>
      <c r="E8" s="41">
        <v>30801</v>
      </c>
      <c r="F8" s="41">
        <v>20</v>
      </c>
      <c r="G8" s="41">
        <v>1842</v>
      </c>
      <c r="H8" s="41">
        <v>0</v>
      </c>
      <c r="I8" s="41">
        <v>2502</v>
      </c>
      <c r="J8" s="41">
        <v>0</v>
      </c>
      <c r="K8" s="41">
        <v>0</v>
      </c>
      <c r="L8" s="41">
        <v>40001</v>
      </c>
      <c r="M8" s="41">
        <v>3770577</v>
      </c>
      <c r="N8" s="41">
        <v>496350</v>
      </c>
      <c r="O8" s="41">
        <v>0</v>
      </c>
      <c r="P8" s="41">
        <v>21529</v>
      </c>
      <c r="Q8" s="41">
        <v>0</v>
      </c>
      <c r="R8" s="41">
        <v>1399</v>
      </c>
      <c r="S8" s="41">
        <v>4725</v>
      </c>
      <c r="T8" s="41">
        <v>1972</v>
      </c>
      <c r="U8" s="41">
        <v>151200</v>
      </c>
      <c r="V8" s="41">
        <v>101131</v>
      </c>
      <c r="W8" s="41">
        <v>122375</v>
      </c>
      <c r="X8" s="41"/>
      <c r="Y8" s="40"/>
    </row>
    <row r="9" spans="1:32" s="59" customFormat="1" ht="12.75" customHeight="1" x14ac:dyDescent="0.3">
      <c r="A9" s="60" t="s">
        <v>197</v>
      </c>
      <c r="B9" s="40" t="s">
        <v>1890</v>
      </c>
      <c r="C9" s="41">
        <v>0</v>
      </c>
      <c r="D9" s="41">
        <v>0</v>
      </c>
      <c r="E9" s="41">
        <v>0</v>
      </c>
      <c r="F9" s="41">
        <v>0</v>
      </c>
      <c r="G9" s="41">
        <v>0</v>
      </c>
      <c r="H9" s="41">
        <v>0</v>
      </c>
      <c r="I9" s="41">
        <v>0</v>
      </c>
      <c r="J9" s="41">
        <v>0</v>
      </c>
      <c r="K9" s="41">
        <v>0</v>
      </c>
      <c r="L9" s="41">
        <v>0</v>
      </c>
      <c r="M9" s="41">
        <v>369180</v>
      </c>
      <c r="N9" s="41">
        <v>24907</v>
      </c>
      <c r="O9" s="41">
        <v>2000</v>
      </c>
      <c r="P9" s="41">
        <v>580</v>
      </c>
      <c r="Q9" s="41">
        <v>0</v>
      </c>
      <c r="R9" s="41">
        <v>0</v>
      </c>
      <c r="S9" s="41">
        <v>96265</v>
      </c>
      <c r="T9" s="41">
        <v>0</v>
      </c>
      <c r="U9" s="41">
        <v>2000</v>
      </c>
      <c r="V9" s="41">
        <v>3000</v>
      </c>
      <c r="W9" s="41">
        <v>2000</v>
      </c>
      <c r="X9" s="41"/>
      <c r="Y9" s="40"/>
    </row>
    <row r="10" spans="1:32" s="27" customFormat="1" ht="12.75" customHeight="1" x14ac:dyDescent="0.3">
      <c r="A10" s="58"/>
      <c r="B10" s="56"/>
      <c r="C10" s="85" t="s">
        <v>160</v>
      </c>
      <c r="D10" s="85" t="s">
        <v>160</v>
      </c>
      <c r="E10" s="85" t="s">
        <v>160</v>
      </c>
      <c r="F10" s="85" t="s">
        <v>160</v>
      </c>
      <c r="G10" s="85" t="s">
        <v>160</v>
      </c>
      <c r="H10" s="85" t="s">
        <v>160</v>
      </c>
      <c r="I10" s="85" t="s">
        <v>160</v>
      </c>
      <c r="J10" s="85" t="s">
        <v>160</v>
      </c>
      <c r="K10" s="85" t="s">
        <v>160</v>
      </c>
      <c r="L10" s="85" t="s">
        <v>160</v>
      </c>
      <c r="M10" s="85" t="s">
        <v>160</v>
      </c>
      <c r="N10" s="85" t="s">
        <v>160</v>
      </c>
      <c r="O10" s="85" t="s">
        <v>160</v>
      </c>
      <c r="P10" s="85" t="s">
        <v>160</v>
      </c>
      <c r="Q10" s="85" t="s">
        <v>160</v>
      </c>
      <c r="R10" s="85" t="s">
        <v>160</v>
      </c>
      <c r="S10" s="85" t="s">
        <v>160</v>
      </c>
      <c r="T10" s="85" t="s">
        <v>160</v>
      </c>
      <c r="U10" s="85" t="s">
        <v>160</v>
      </c>
      <c r="V10" s="85" t="s">
        <v>160</v>
      </c>
      <c r="W10" s="85" t="s">
        <v>160</v>
      </c>
      <c r="X10" s="86"/>
      <c r="Y10" s="86"/>
    </row>
    <row r="11" spans="1:32" s="66" customFormat="1" ht="81" customHeight="1" x14ac:dyDescent="0.3">
      <c r="A11" s="140" t="s">
        <v>186</v>
      </c>
      <c r="B11" s="140" t="s">
        <v>187</v>
      </c>
      <c r="C11" s="141" t="s">
        <v>94</v>
      </c>
      <c r="D11" s="141" t="s">
        <v>97</v>
      </c>
      <c r="E11" s="141" t="s">
        <v>99</v>
      </c>
      <c r="F11" s="141" t="s">
        <v>101</v>
      </c>
      <c r="G11" s="141" t="s">
        <v>103</v>
      </c>
      <c r="H11" s="141" t="s">
        <v>105</v>
      </c>
      <c r="I11" s="141" t="s">
        <v>107</v>
      </c>
      <c r="J11" s="141" t="s">
        <v>109</v>
      </c>
      <c r="K11" s="141" t="s">
        <v>116</v>
      </c>
      <c r="L11" s="141" t="s">
        <v>118</v>
      </c>
      <c r="M11" s="141" t="s">
        <v>120</v>
      </c>
      <c r="N11" s="141" t="s">
        <v>122</v>
      </c>
      <c r="O11" s="141" t="s">
        <v>123</v>
      </c>
      <c r="P11" s="141" t="s">
        <v>124</v>
      </c>
      <c r="Q11" s="141" t="s">
        <v>125</v>
      </c>
      <c r="R11" s="141" t="s">
        <v>126</v>
      </c>
      <c r="S11" s="141" t="s">
        <v>127</v>
      </c>
      <c r="T11" s="141" t="s">
        <v>128</v>
      </c>
      <c r="U11" s="141" t="s">
        <v>129</v>
      </c>
      <c r="V11" s="141" t="s">
        <v>188</v>
      </c>
      <c r="W11" s="141" t="s">
        <v>189</v>
      </c>
      <c r="X11" s="140" t="s">
        <v>200</v>
      </c>
      <c r="Y11" s="140" t="s">
        <v>201</v>
      </c>
    </row>
    <row r="12" spans="1:32" s="27" customFormat="1" ht="12.75" customHeight="1" x14ac:dyDescent="0.3">
      <c r="A12" s="5" t="s">
        <v>489</v>
      </c>
      <c r="B12" s="5" t="s">
        <v>1893</v>
      </c>
      <c r="C12" s="25">
        <v>0</v>
      </c>
      <c r="D12" s="25">
        <v>0</v>
      </c>
      <c r="E12" s="25">
        <v>4000</v>
      </c>
      <c r="F12" s="25">
        <v>0</v>
      </c>
      <c r="G12" s="25">
        <v>0</v>
      </c>
      <c r="H12" s="25">
        <v>0</v>
      </c>
      <c r="I12" s="25">
        <v>0</v>
      </c>
      <c r="J12" s="25">
        <v>0</v>
      </c>
      <c r="K12" s="25">
        <v>0</v>
      </c>
      <c r="L12" s="25">
        <v>0</v>
      </c>
      <c r="M12" s="25">
        <v>73862</v>
      </c>
      <c r="N12" s="25">
        <v>10000</v>
      </c>
      <c r="O12" s="25">
        <v>0</v>
      </c>
      <c r="P12" s="25">
        <v>0</v>
      </c>
      <c r="Q12" s="25">
        <v>0</v>
      </c>
      <c r="R12" s="25">
        <v>0</v>
      </c>
      <c r="S12" s="25">
        <v>0</v>
      </c>
      <c r="T12" s="25">
        <v>0</v>
      </c>
      <c r="U12" s="25">
        <v>21000</v>
      </c>
      <c r="V12" s="25">
        <v>37000</v>
      </c>
      <c r="W12" s="25">
        <v>0</v>
      </c>
      <c r="X12" s="25" t="s">
        <v>195</v>
      </c>
      <c r="Y12" s="25" t="s">
        <v>205</v>
      </c>
      <c r="Z12" s="31"/>
      <c r="AA12" s="30"/>
      <c r="AB12" s="31"/>
      <c r="AC12" s="31"/>
      <c r="AD12" s="32"/>
      <c r="AE12" s="32"/>
      <c r="AF12" s="32"/>
    </row>
    <row r="13" spans="1:32" s="27" customFormat="1" ht="12.75" customHeight="1" x14ac:dyDescent="0.3">
      <c r="A13" s="5" t="s">
        <v>207</v>
      </c>
      <c r="B13" s="5" t="s">
        <v>1894</v>
      </c>
      <c r="C13" s="25">
        <v>0</v>
      </c>
      <c r="D13" s="25">
        <v>0</v>
      </c>
      <c r="E13" s="25">
        <v>0</v>
      </c>
      <c r="F13" s="25">
        <v>0</v>
      </c>
      <c r="G13" s="25">
        <v>0</v>
      </c>
      <c r="H13" s="25">
        <v>0</v>
      </c>
      <c r="I13" s="25">
        <v>57</v>
      </c>
      <c r="J13" s="25">
        <v>0</v>
      </c>
      <c r="K13" s="25">
        <v>0</v>
      </c>
      <c r="L13" s="25">
        <v>0</v>
      </c>
      <c r="M13" s="25">
        <v>431005</v>
      </c>
      <c r="N13" s="25">
        <v>38500</v>
      </c>
      <c r="O13" s="25">
        <v>0</v>
      </c>
      <c r="P13" s="25">
        <v>500</v>
      </c>
      <c r="Q13" s="25">
        <v>0</v>
      </c>
      <c r="R13" s="25">
        <v>0</v>
      </c>
      <c r="S13" s="25">
        <v>0</v>
      </c>
      <c r="T13" s="25">
        <v>0</v>
      </c>
      <c r="U13" s="25">
        <v>56600</v>
      </c>
      <c r="V13" s="25">
        <v>0</v>
      </c>
      <c r="W13" s="25">
        <v>0</v>
      </c>
      <c r="X13" s="25" t="s">
        <v>193</v>
      </c>
      <c r="Y13" s="25" t="s">
        <v>205</v>
      </c>
      <c r="Z13" s="31"/>
      <c r="AA13" s="30"/>
      <c r="AB13" s="31"/>
      <c r="AC13" s="31"/>
      <c r="AD13" s="32"/>
      <c r="AE13" s="32"/>
      <c r="AF13" s="32"/>
    </row>
    <row r="14" spans="1:32" s="27" customFormat="1" ht="12.75" customHeight="1" x14ac:dyDescent="0.3">
      <c r="A14" s="5" t="s">
        <v>210</v>
      </c>
      <c r="B14" s="5" t="s">
        <v>211</v>
      </c>
      <c r="C14" s="25">
        <v>0</v>
      </c>
      <c r="D14" s="25">
        <v>0</v>
      </c>
      <c r="E14" s="25">
        <v>0</v>
      </c>
      <c r="F14" s="25">
        <v>0</v>
      </c>
      <c r="G14" s="25">
        <v>0</v>
      </c>
      <c r="H14" s="25">
        <v>0</v>
      </c>
      <c r="I14" s="25">
        <v>0</v>
      </c>
      <c r="J14" s="25">
        <v>0</v>
      </c>
      <c r="K14" s="25">
        <v>0</v>
      </c>
      <c r="L14" s="25">
        <v>0</v>
      </c>
      <c r="M14" s="25">
        <v>56316</v>
      </c>
      <c r="N14" s="25">
        <v>10690</v>
      </c>
      <c r="O14" s="25">
        <v>0</v>
      </c>
      <c r="P14" s="25">
        <v>13</v>
      </c>
      <c r="Q14" s="25">
        <v>0</v>
      </c>
      <c r="R14" s="25">
        <v>0</v>
      </c>
      <c r="S14" s="25">
        <v>0</v>
      </c>
      <c r="T14" s="25">
        <v>0</v>
      </c>
      <c r="U14" s="25">
        <v>7250</v>
      </c>
      <c r="V14" s="25">
        <v>0</v>
      </c>
      <c r="W14" s="25">
        <v>0</v>
      </c>
      <c r="X14" s="25" t="s">
        <v>191</v>
      </c>
      <c r="Y14" s="25" t="s">
        <v>212</v>
      </c>
      <c r="Z14" s="31"/>
      <c r="AA14" s="30"/>
      <c r="AB14" s="31"/>
      <c r="AC14" s="31"/>
      <c r="AD14" s="32"/>
      <c r="AE14" s="32"/>
      <c r="AF14" s="32"/>
    </row>
    <row r="15" spans="1:32" s="27" customFormat="1" ht="12.75" customHeight="1" x14ac:dyDescent="0.3">
      <c r="A15" s="5" t="s">
        <v>214</v>
      </c>
      <c r="B15" s="5" t="s">
        <v>215</v>
      </c>
      <c r="C15" s="25">
        <v>0</v>
      </c>
      <c r="D15" s="25">
        <v>0</v>
      </c>
      <c r="E15" s="25">
        <v>0</v>
      </c>
      <c r="F15" s="25">
        <v>0</v>
      </c>
      <c r="G15" s="25">
        <v>0</v>
      </c>
      <c r="H15" s="25">
        <v>0</v>
      </c>
      <c r="I15" s="25">
        <v>93</v>
      </c>
      <c r="J15" s="25">
        <v>0</v>
      </c>
      <c r="K15" s="25">
        <v>0</v>
      </c>
      <c r="L15" s="25">
        <v>0</v>
      </c>
      <c r="M15" s="25">
        <v>13829</v>
      </c>
      <c r="N15" s="25">
        <v>0</v>
      </c>
      <c r="O15" s="25">
        <v>0</v>
      </c>
      <c r="P15" s="25">
        <v>0</v>
      </c>
      <c r="Q15" s="25">
        <v>0</v>
      </c>
      <c r="R15" s="25">
        <v>0</v>
      </c>
      <c r="S15" s="25">
        <v>0</v>
      </c>
      <c r="T15" s="25">
        <v>0</v>
      </c>
      <c r="U15" s="25">
        <v>0</v>
      </c>
      <c r="V15" s="25">
        <v>0</v>
      </c>
      <c r="W15" s="25">
        <v>0</v>
      </c>
      <c r="X15" s="25" t="s">
        <v>191</v>
      </c>
      <c r="Y15" s="25" t="s">
        <v>212</v>
      </c>
      <c r="Z15" s="31"/>
      <c r="AA15" s="30"/>
      <c r="AB15" s="31"/>
      <c r="AC15" s="31"/>
      <c r="AD15" s="32"/>
      <c r="AE15" s="32"/>
      <c r="AF15" s="32"/>
    </row>
    <row r="16" spans="1:32" s="27" customFormat="1" ht="12.75" customHeight="1" x14ac:dyDescent="0.3">
      <c r="A16" s="5" t="s">
        <v>217</v>
      </c>
      <c r="B16" s="5" t="s">
        <v>218</v>
      </c>
      <c r="C16" s="25">
        <v>0</v>
      </c>
      <c r="D16" s="25">
        <v>0</v>
      </c>
      <c r="E16" s="25">
        <v>0</v>
      </c>
      <c r="F16" s="25">
        <v>0</v>
      </c>
      <c r="G16" s="25">
        <v>0</v>
      </c>
      <c r="H16" s="25">
        <v>0</v>
      </c>
      <c r="I16" s="25">
        <v>0</v>
      </c>
      <c r="J16" s="25">
        <v>0</v>
      </c>
      <c r="K16" s="25">
        <v>0</v>
      </c>
      <c r="L16" s="25">
        <v>0</v>
      </c>
      <c r="M16" s="25">
        <v>2656</v>
      </c>
      <c r="N16" s="25">
        <v>0</v>
      </c>
      <c r="O16" s="25">
        <v>0</v>
      </c>
      <c r="P16" s="25">
        <v>0</v>
      </c>
      <c r="Q16" s="25">
        <v>0</v>
      </c>
      <c r="R16" s="25">
        <v>0</v>
      </c>
      <c r="S16" s="25">
        <v>0</v>
      </c>
      <c r="T16" s="25">
        <v>0</v>
      </c>
      <c r="U16" s="25">
        <v>0</v>
      </c>
      <c r="V16" s="25">
        <v>0</v>
      </c>
      <c r="W16" s="25">
        <v>0</v>
      </c>
      <c r="X16" s="25" t="s">
        <v>191</v>
      </c>
      <c r="Y16" s="25" t="s">
        <v>212</v>
      </c>
      <c r="Z16" s="31"/>
      <c r="AA16" s="30"/>
      <c r="AB16" s="31"/>
      <c r="AC16" s="31"/>
      <c r="AD16" s="32"/>
      <c r="AE16" s="32"/>
      <c r="AF16" s="32"/>
    </row>
    <row r="17" spans="1:32" s="27" customFormat="1" ht="12.75" customHeight="1" x14ac:dyDescent="0.3">
      <c r="A17" s="5" t="s">
        <v>220</v>
      </c>
      <c r="B17" s="5" t="s">
        <v>1895</v>
      </c>
      <c r="C17" s="25">
        <v>0</v>
      </c>
      <c r="D17" s="25">
        <v>0</v>
      </c>
      <c r="E17" s="25">
        <v>0</v>
      </c>
      <c r="F17" s="25">
        <v>0</v>
      </c>
      <c r="G17" s="25">
        <v>0</v>
      </c>
      <c r="H17" s="25">
        <v>0</v>
      </c>
      <c r="I17" s="25">
        <v>0</v>
      </c>
      <c r="J17" s="25">
        <v>0</v>
      </c>
      <c r="K17" s="25">
        <v>0</v>
      </c>
      <c r="L17" s="25">
        <v>0</v>
      </c>
      <c r="M17" s="25">
        <v>110744</v>
      </c>
      <c r="N17" s="25">
        <v>0</v>
      </c>
      <c r="O17" s="25">
        <v>0</v>
      </c>
      <c r="P17" s="25">
        <v>0</v>
      </c>
      <c r="Q17" s="25">
        <v>0</v>
      </c>
      <c r="R17" s="25">
        <v>0</v>
      </c>
      <c r="S17" s="25">
        <v>0</v>
      </c>
      <c r="T17" s="25">
        <v>0</v>
      </c>
      <c r="U17" s="25">
        <v>0</v>
      </c>
      <c r="V17" s="25">
        <v>0</v>
      </c>
      <c r="W17" s="25">
        <v>0</v>
      </c>
      <c r="X17" s="25" t="s">
        <v>195</v>
      </c>
      <c r="Y17" s="25" t="s">
        <v>205</v>
      </c>
      <c r="Z17" s="31"/>
      <c r="AA17" s="30"/>
      <c r="AB17" s="31"/>
      <c r="AC17" s="31"/>
      <c r="AD17" s="32"/>
      <c r="AE17" s="32"/>
      <c r="AF17" s="32"/>
    </row>
    <row r="18" spans="1:32" s="27" customFormat="1" ht="12.75" customHeight="1" x14ac:dyDescent="0.3">
      <c r="A18" s="5" t="s">
        <v>223</v>
      </c>
      <c r="B18" s="5" t="s">
        <v>1896</v>
      </c>
      <c r="C18" s="25">
        <v>0</v>
      </c>
      <c r="D18" s="25">
        <v>0</v>
      </c>
      <c r="E18" s="25">
        <v>0</v>
      </c>
      <c r="F18" s="25">
        <v>0</v>
      </c>
      <c r="G18" s="25">
        <v>0</v>
      </c>
      <c r="H18" s="25">
        <v>0</v>
      </c>
      <c r="I18" s="25">
        <v>0</v>
      </c>
      <c r="J18" s="25">
        <v>0</v>
      </c>
      <c r="K18" s="25">
        <v>0</v>
      </c>
      <c r="L18" s="25">
        <v>0</v>
      </c>
      <c r="M18" s="25">
        <v>129483</v>
      </c>
      <c r="N18" s="25">
        <v>22000</v>
      </c>
      <c r="O18" s="25">
        <v>0</v>
      </c>
      <c r="P18" s="25">
        <v>0</v>
      </c>
      <c r="Q18" s="25">
        <v>0</v>
      </c>
      <c r="R18" s="25">
        <v>0</v>
      </c>
      <c r="S18" s="25">
        <v>0</v>
      </c>
      <c r="T18" s="25">
        <v>0</v>
      </c>
      <c r="U18" s="25">
        <v>8000</v>
      </c>
      <c r="V18" s="25">
        <v>0</v>
      </c>
      <c r="W18" s="25">
        <v>0</v>
      </c>
      <c r="X18" s="25" t="s">
        <v>193</v>
      </c>
      <c r="Y18" s="25" t="s">
        <v>205</v>
      </c>
      <c r="Z18" s="31"/>
      <c r="AA18" s="30"/>
      <c r="AB18" s="31"/>
      <c r="AC18" s="31"/>
      <c r="AD18" s="32"/>
      <c r="AE18" s="32"/>
      <c r="AF18" s="32"/>
    </row>
    <row r="19" spans="1:32" s="27" customFormat="1" ht="12.75" customHeight="1" x14ac:dyDescent="0.3">
      <c r="A19" s="5" t="s">
        <v>226</v>
      </c>
      <c r="B19" s="5" t="s">
        <v>227</v>
      </c>
      <c r="C19" s="25">
        <v>0</v>
      </c>
      <c r="D19" s="25">
        <v>0</v>
      </c>
      <c r="E19" s="25">
        <v>0</v>
      </c>
      <c r="F19" s="25">
        <v>0</v>
      </c>
      <c r="G19" s="25">
        <v>0</v>
      </c>
      <c r="H19" s="25">
        <v>0</v>
      </c>
      <c r="I19" s="25">
        <v>0</v>
      </c>
      <c r="J19" s="25">
        <v>0</v>
      </c>
      <c r="K19" s="25">
        <v>0</v>
      </c>
      <c r="L19" s="25">
        <v>0</v>
      </c>
      <c r="M19" s="25">
        <v>49549</v>
      </c>
      <c r="N19" s="25">
        <v>5000</v>
      </c>
      <c r="O19" s="25">
        <v>0</v>
      </c>
      <c r="P19" s="25">
        <v>0</v>
      </c>
      <c r="Q19" s="25">
        <v>0</v>
      </c>
      <c r="R19" s="25">
        <v>0</v>
      </c>
      <c r="S19" s="25">
        <v>0</v>
      </c>
      <c r="T19" s="25">
        <v>0</v>
      </c>
      <c r="U19" s="25">
        <v>0</v>
      </c>
      <c r="V19" s="25">
        <v>3000</v>
      </c>
      <c r="W19" s="25">
        <v>0</v>
      </c>
      <c r="X19" s="25" t="s">
        <v>197</v>
      </c>
      <c r="Y19" s="25" t="s">
        <v>197</v>
      </c>
      <c r="Z19" s="31"/>
      <c r="AA19" s="30"/>
      <c r="AB19" s="31"/>
      <c r="AC19" s="31"/>
      <c r="AD19" s="32"/>
      <c r="AE19" s="32"/>
      <c r="AF19" s="32"/>
    </row>
    <row r="20" spans="1:32" s="27" customFormat="1" ht="12.75" customHeight="1" x14ac:dyDescent="0.3">
      <c r="A20" s="5" t="s">
        <v>229</v>
      </c>
      <c r="B20" s="5" t="s">
        <v>230</v>
      </c>
      <c r="C20" s="25">
        <v>0</v>
      </c>
      <c r="D20" s="25">
        <v>0</v>
      </c>
      <c r="E20" s="25">
        <v>0</v>
      </c>
      <c r="F20" s="25">
        <v>0</v>
      </c>
      <c r="G20" s="25">
        <v>0</v>
      </c>
      <c r="H20" s="25">
        <v>0</v>
      </c>
      <c r="I20" s="25">
        <v>0</v>
      </c>
      <c r="J20" s="25">
        <v>0</v>
      </c>
      <c r="K20" s="25">
        <v>0</v>
      </c>
      <c r="L20" s="25">
        <v>0</v>
      </c>
      <c r="M20" s="25">
        <v>47963</v>
      </c>
      <c r="N20" s="25">
        <v>7775</v>
      </c>
      <c r="O20" s="25">
        <v>0</v>
      </c>
      <c r="P20" s="25">
        <v>0</v>
      </c>
      <c r="Q20" s="25">
        <v>0</v>
      </c>
      <c r="R20" s="25">
        <v>0</v>
      </c>
      <c r="S20" s="25">
        <v>0</v>
      </c>
      <c r="T20" s="25">
        <v>0</v>
      </c>
      <c r="U20" s="25">
        <v>0</v>
      </c>
      <c r="V20" s="25">
        <v>0</v>
      </c>
      <c r="W20" s="25">
        <v>0</v>
      </c>
      <c r="X20" s="25" t="s">
        <v>197</v>
      </c>
      <c r="Y20" s="25" t="s">
        <v>197</v>
      </c>
      <c r="Z20" s="31"/>
      <c r="AA20" s="30"/>
      <c r="AB20" s="31"/>
      <c r="AC20" s="31"/>
      <c r="AD20" s="32"/>
      <c r="AE20" s="32"/>
      <c r="AF20" s="32"/>
    </row>
    <row r="21" spans="1:32" s="27" customFormat="1" ht="12.75" customHeight="1" x14ac:dyDescent="0.3">
      <c r="A21" s="5" t="s">
        <v>232</v>
      </c>
      <c r="B21" s="5" t="s">
        <v>1897</v>
      </c>
      <c r="C21" s="25">
        <v>0</v>
      </c>
      <c r="D21" s="25">
        <v>0</v>
      </c>
      <c r="E21" s="25">
        <v>0</v>
      </c>
      <c r="F21" s="25">
        <v>0</v>
      </c>
      <c r="G21" s="25">
        <v>0</v>
      </c>
      <c r="H21" s="25">
        <v>0</v>
      </c>
      <c r="I21" s="25">
        <v>670</v>
      </c>
      <c r="J21" s="25">
        <v>0</v>
      </c>
      <c r="K21" s="25">
        <v>0</v>
      </c>
      <c r="L21" s="25">
        <v>0</v>
      </c>
      <c r="M21" s="25">
        <v>100138</v>
      </c>
      <c r="N21" s="25">
        <v>31000</v>
      </c>
      <c r="O21" s="25">
        <v>0</v>
      </c>
      <c r="P21" s="25">
        <v>1020</v>
      </c>
      <c r="Q21" s="25">
        <v>0</v>
      </c>
      <c r="R21" s="25">
        <v>0</v>
      </c>
      <c r="S21" s="25">
        <v>0</v>
      </c>
      <c r="T21" s="25">
        <v>0</v>
      </c>
      <c r="U21" s="25">
        <v>18255</v>
      </c>
      <c r="V21" s="25">
        <v>7000</v>
      </c>
      <c r="W21" s="25">
        <v>6</v>
      </c>
      <c r="X21" s="25" t="s">
        <v>193</v>
      </c>
      <c r="Y21" s="25" t="s">
        <v>205</v>
      </c>
      <c r="Z21" s="31"/>
      <c r="AA21" s="30"/>
      <c r="AB21" s="31"/>
      <c r="AC21" s="31"/>
      <c r="AD21" s="32"/>
      <c r="AE21" s="32"/>
      <c r="AF21" s="32"/>
    </row>
    <row r="22" spans="1:32" s="27" customFormat="1" ht="12.75" customHeight="1" x14ac:dyDescent="0.3">
      <c r="A22" s="5" t="s">
        <v>235</v>
      </c>
      <c r="B22" s="5" t="s">
        <v>236</v>
      </c>
      <c r="C22" s="25">
        <v>0</v>
      </c>
      <c r="D22" s="25">
        <v>0</v>
      </c>
      <c r="E22" s="25">
        <v>0</v>
      </c>
      <c r="F22" s="25">
        <v>0</v>
      </c>
      <c r="G22" s="25">
        <v>0</v>
      </c>
      <c r="H22" s="25">
        <v>0</v>
      </c>
      <c r="I22" s="25">
        <v>0</v>
      </c>
      <c r="J22" s="25">
        <v>0</v>
      </c>
      <c r="K22" s="25">
        <v>0</v>
      </c>
      <c r="L22" s="25">
        <v>0</v>
      </c>
      <c r="M22" s="25">
        <v>43405</v>
      </c>
      <c r="N22" s="25">
        <v>1000</v>
      </c>
      <c r="O22" s="25">
        <v>2000</v>
      </c>
      <c r="P22" s="25">
        <v>0</v>
      </c>
      <c r="Q22" s="25">
        <v>0</v>
      </c>
      <c r="R22" s="25">
        <v>0</v>
      </c>
      <c r="S22" s="25">
        <v>0</v>
      </c>
      <c r="T22" s="25">
        <v>0</v>
      </c>
      <c r="U22" s="25">
        <v>0</v>
      </c>
      <c r="V22" s="25">
        <v>0</v>
      </c>
      <c r="W22" s="25">
        <v>2000</v>
      </c>
      <c r="X22" s="25" t="s">
        <v>197</v>
      </c>
      <c r="Y22" s="25" t="s">
        <v>197</v>
      </c>
      <c r="Z22" s="31"/>
      <c r="AA22" s="30"/>
      <c r="AB22" s="31"/>
      <c r="AC22" s="31"/>
      <c r="AD22" s="32"/>
      <c r="AE22" s="32"/>
      <c r="AF22" s="32"/>
    </row>
    <row r="23" spans="1:32" s="27" customFormat="1" ht="12.75" customHeight="1" x14ac:dyDescent="0.3">
      <c r="A23" s="5" t="s">
        <v>238</v>
      </c>
      <c r="B23" s="5" t="s">
        <v>239</v>
      </c>
      <c r="C23" s="25">
        <v>0</v>
      </c>
      <c r="D23" s="25">
        <v>0</v>
      </c>
      <c r="E23" s="25">
        <v>0</v>
      </c>
      <c r="F23" s="25">
        <v>0</v>
      </c>
      <c r="G23" s="25">
        <v>0</v>
      </c>
      <c r="H23" s="25">
        <v>0</v>
      </c>
      <c r="I23" s="25">
        <v>0</v>
      </c>
      <c r="J23" s="25">
        <v>0</v>
      </c>
      <c r="K23" s="25">
        <v>0</v>
      </c>
      <c r="L23" s="25">
        <v>0</v>
      </c>
      <c r="M23" s="25">
        <v>62040</v>
      </c>
      <c r="N23" s="25">
        <v>0</v>
      </c>
      <c r="O23" s="25">
        <v>0</v>
      </c>
      <c r="P23" s="25">
        <v>0</v>
      </c>
      <c r="Q23" s="25">
        <v>0</v>
      </c>
      <c r="R23" s="25">
        <v>0</v>
      </c>
      <c r="S23" s="25">
        <v>0</v>
      </c>
      <c r="T23" s="25">
        <v>0</v>
      </c>
      <c r="U23" s="25">
        <v>0</v>
      </c>
      <c r="V23" s="25">
        <v>0</v>
      </c>
      <c r="W23" s="25">
        <v>0</v>
      </c>
      <c r="X23" s="25" t="s">
        <v>191</v>
      </c>
      <c r="Y23" s="25" t="s">
        <v>212</v>
      </c>
      <c r="Z23" s="31"/>
      <c r="AA23" s="30"/>
      <c r="AB23" s="31"/>
      <c r="AC23" s="31"/>
      <c r="AD23" s="32"/>
      <c r="AE23" s="32"/>
      <c r="AF23" s="32"/>
    </row>
    <row r="24" spans="1:32" s="27" customFormat="1" ht="12.75" customHeight="1" x14ac:dyDescent="0.3">
      <c r="A24" s="5" t="s">
        <v>241</v>
      </c>
      <c r="B24" s="5" t="s">
        <v>242</v>
      </c>
      <c r="C24" s="25">
        <v>0</v>
      </c>
      <c r="D24" s="25">
        <v>0</v>
      </c>
      <c r="E24" s="25">
        <v>0</v>
      </c>
      <c r="F24" s="25">
        <v>0</v>
      </c>
      <c r="G24" s="25">
        <v>0</v>
      </c>
      <c r="H24" s="25">
        <v>0</v>
      </c>
      <c r="I24" s="25">
        <v>0</v>
      </c>
      <c r="J24" s="25">
        <v>0</v>
      </c>
      <c r="K24" s="25">
        <v>0</v>
      </c>
      <c r="L24" s="25">
        <v>0</v>
      </c>
      <c r="M24" s="25">
        <v>29949</v>
      </c>
      <c r="N24" s="25">
        <v>32000</v>
      </c>
      <c r="O24" s="25">
        <v>0</v>
      </c>
      <c r="P24" s="25">
        <v>0</v>
      </c>
      <c r="Q24" s="25">
        <v>0</v>
      </c>
      <c r="R24" s="25">
        <v>0</v>
      </c>
      <c r="S24" s="25">
        <v>0</v>
      </c>
      <c r="T24" s="25">
        <v>0</v>
      </c>
      <c r="U24" s="25">
        <v>1500</v>
      </c>
      <c r="V24" s="25">
        <v>0</v>
      </c>
      <c r="W24" s="25">
        <v>12000</v>
      </c>
      <c r="X24" s="25" t="s">
        <v>191</v>
      </c>
      <c r="Y24" s="25" t="s">
        <v>212</v>
      </c>
      <c r="Z24" s="31"/>
      <c r="AA24" s="30"/>
      <c r="AB24" s="31"/>
      <c r="AC24" s="31"/>
      <c r="AD24" s="32"/>
      <c r="AE24" s="32"/>
      <c r="AF24" s="32"/>
    </row>
    <row r="25" spans="1:32" s="27" customFormat="1" ht="12.75" customHeight="1" x14ac:dyDescent="0.3">
      <c r="A25" s="5" t="s">
        <v>244</v>
      </c>
      <c r="B25" s="5" t="s">
        <v>245</v>
      </c>
      <c r="C25" s="25">
        <v>0</v>
      </c>
      <c r="D25" s="25">
        <v>0</v>
      </c>
      <c r="E25" s="25">
        <v>0</v>
      </c>
      <c r="F25" s="25">
        <v>0</v>
      </c>
      <c r="G25" s="25">
        <v>0</v>
      </c>
      <c r="H25" s="25">
        <v>0</v>
      </c>
      <c r="I25" s="25">
        <v>0</v>
      </c>
      <c r="J25" s="25">
        <v>0</v>
      </c>
      <c r="K25" s="25">
        <v>0</v>
      </c>
      <c r="L25" s="25">
        <v>0</v>
      </c>
      <c r="M25" s="25">
        <v>119664</v>
      </c>
      <c r="N25" s="25">
        <v>0</v>
      </c>
      <c r="O25" s="25">
        <v>0</v>
      </c>
      <c r="P25" s="25">
        <v>0</v>
      </c>
      <c r="Q25" s="25">
        <v>0</v>
      </c>
      <c r="R25" s="25">
        <v>0</v>
      </c>
      <c r="S25" s="25">
        <v>0</v>
      </c>
      <c r="T25" s="25">
        <v>0</v>
      </c>
      <c r="U25" s="25">
        <v>0</v>
      </c>
      <c r="V25" s="25">
        <v>0</v>
      </c>
      <c r="W25" s="25">
        <v>0</v>
      </c>
      <c r="X25" s="25" t="s">
        <v>191</v>
      </c>
      <c r="Y25" s="25" t="s">
        <v>212</v>
      </c>
      <c r="Z25" s="31"/>
      <c r="AA25" s="30"/>
      <c r="AB25" s="31"/>
      <c r="AC25" s="31"/>
      <c r="AD25" s="32"/>
      <c r="AE25" s="32"/>
      <c r="AF25" s="32"/>
    </row>
    <row r="26" spans="1:32" s="27" customFormat="1" ht="12.75" customHeight="1" x14ac:dyDescent="0.3">
      <c r="A26" s="5" t="s">
        <v>247</v>
      </c>
      <c r="B26" s="5" t="s">
        <v>248</v>
      </c>
      <c r="C26" s="25">
        <v>0</v>
      </c>
      <c r="D26" s="25">
        <v>0</v>
      </c>
      <c r="E26" s="25">
        <v>0</v>
      </c>
      <c r="F26" s="25">
        <v>0</v>
      </c>
      <c r="G26" s="25">
        <v>0</v>
      </c>
      <c r="H26" s="25">
        <v>0</v>
      </c>
      <c r="I26" s="25">
        <v>0</v>
      </c>
      <c r="J26" s="25">
        <v>0</v>
      </c>
      <c r="K26" s="25">
        <v>0</v>
      </c>
      <c r="L26" s="25">
        <v>0</v>
      </c>
      <c r="M26" s="25">
        <v>25134</v>
      </c>
      <c r="N26" s="25">
        <v>6500</v>
      </c>
      <c r="O26" s="25">
        <v>0</v>
      </c>
      <c r="P26" s="25">
        <v>0</v>
      </c>
      <c r="Q26" s="25">
        <v>0</v>
      </c>
      <c r="R26" s="25">
        <v>0</v>
      </c>
      <c r="S26" s="25">
        <v>0</v>
      </c>
      <c r="T26" s="25">
        <v>0</v>
      </c>
      <c r="U26" s="25">
        <v>5275</v>
      </c>
      <c r="V26" s="25">
        <v>0</v>
      </c>
      <c r="W26" s="25">
        <v>0</v>
      </c>
      <c r="X26" s="25" t="s">
        <v>191</v>
      </c>
      <c r="Y26" s="25" t="s">
        <v>249</v>
      </c>
      <c r="Z26" s="31"/>
      <c r="AA26" s="30"/>
      <c r="AB26" s="31"/>
      <c r="AC26" s="31"/>
      <c r="AD26" s="32"/>
      <c r="AE26" s="32"/>
      <c r="AF26" s="32"/>
    </row>
    <row r="27" spans="1:32" s="27" customFormat="1" ht="12.75" customHeight="1" x14ac:dyDescent="0.3">
      <c r="A27" s="5" t="s">
        <v>254</v>
      </c>
      <c r="B27" s="5" t="s">
        <v>255</v>
      </c>
      <c r="C27" s="25">
        <v>0</v>
      </c>
      <c r="D27" s="25">
        <v>0</v>
      </c>
      <c r="E27" s="25">
        <v>0</v>
      </c>
      <c r="F27" s="25">
        <v>0</v>
      </c>
      <c r="G27" s="25">
        <v>0</v>
      </c>
      <c r="H27" s="25">
        <v>0</v>
      </c>
      <c r="I27" s="25">
        <v>0</v>
      </c>
      <c r="J27" s="25">
        <v>0</v>
      </c>
      <c r="K27" s="25">
        <v>0</v>
      </c>
      <c r="L27" s="25">
        <v>0</v>
      </c>
      <c r="M27" s="25">
        <v>18334</v>
      </c>
      <c r="N27" s="25">
        <v>0</v>
      </c>
      <c r="O27" s="25">
        <v>0</v>
      </c>
      <c r="P27" s="25">
        <v>0</v>
      </c>
      <c r="Q27" s="25">
        <v>0</v>
      </c>
      <c r="R27" s="25">
        <v>0</v>
      </c>
      <c r="S27" s="25">
        <v>0</v>
      </c>
      <c r="T27" s="25">
        <v>0</v>
      </c>
      <c r="U27" s="25">
        <v>0</v>
      </c>
      <c r="V27" s="25">
        <v>0</v>
      </c>
      <c r="W27" s="25">
        <v>5000</v>
      </c>
      <c r="X27" s="25" t="s">
        <v>191</v>
      </c>
      <c r="Y27" s="25" t="s">
        <v>212</v>
      </c>
      <c r="Z27" s="31"/>
      <c r="AA27" s="30"/>
      <c r="AB27" s="31"/>
      <c r="AC27" s="31"/>
      <c r="AD27" s="32"/>
      <c r="AE27" s="32"/>
      <c r="AF27" s="32"/>
    </row>
    <row r="28" spans="1:32" s="27" customFormat="1" ht="12.75" customHeight="1" x14ac:dyDescent="0.3">
      <c r="A28" s="5" t="s">
        <v>257</v>
      </c>
      <c r="B28" s="5" t="s">
        <v>258</v>
      </c>
      <c r="C28" s="25">
        <v>0</v>
      </c>
      <c r="D28" s="25">
        <v>0</v>
      </c>
      <c r="E28" s="25">
        <v>0</v>
      </c>
      <c r="F28" s="25">
        <v>0</v>
      </c>
      <c r="G28" s="25">
        <v>0</v>
      </c>
      <c r="H28" s="25">
        <v>0</v>
      </c>
      <c r="I28" s="25">
        <v>0</v>
      </c>
      <c r="J28" s="25">
        <v>0</v>
      </c>
      <c r="K28" s="25">
        <v>0</v>
      </c>
      <c r="L28" s="25">
        <v>0</v>
      </c>
      <c r="M28" s="25">
        <v>87297</v>
      </c>
      <c r="N28" s="25">
        <v>0</v>
      </c>
      <c r="O28" s="25">
        <v>0</v>
      </c>
      <c r="P28" s="25">
        <v>0</v>
      </c>
      <c r="Q28" s="25">
        <v>0</v>
      </c>
      <c r="R28" s="25">
        <v>0</v>
      </c>
      <c r="S28" s="25">
        <v>0</v>
      </c>
      <c r="T28" s="25">
        <v>0</v>
      </c>
      <c r="U28" s="25">
        <v>0</v>
      </c>
      <c r="V28" s="25">
        <v>0</v>
      </c>
      <c r="W28" s="25">
        <v>0</v>
      </c>
      <c r="X28" s="25" t="s">
        <v>191</v>
      </c>
      <c r="Y28" s="25" t="s">
        <v>212</v>
      </c>
      <c r="Z28" s="31"/>
      <c r="AA28" s="30"/>
      <c r="AB28" s="31"/>
      <c r="AC28" s="31"/>
      <c r="AD28" s="32"/>
      <c r="AE28" s="32"/>
      <c r="AF28" s="32"/>
    </row>
    <row r="29" spans="1:32" s="27" customFormat="1" ht="12.75" customHeight="1" x14ac:dyDescent="0.3">
      <c r="A29" s="5" t="s">
        <v>260</v>
      </c>
      <c r="B29" s="5" t="s">
        <v>261</v>
      </c>
      <c r="C29" s="25">
        <v>0</v>
      </c>
      <c r="D29" s="25">
        <v>0</v>
      </c>
      <c r="E29" s="25">
        <v>0</v>
      </c>
      <c r="F29" s="25">
        <v>0</v>
      </c>
      <c r="G29" s="25">
        <v>0</v>
      </c>
      <c r="H29" s="25">
        <v>0</v>
      </c>
      <c r="I29" s="25">
        <v>0</v>
      </c>
      <c r="J29" s="25">
        <v>0</v>
      </c>
      <c r="K29" s="25">
        <v>0</v>
      </c>
      <c r="L29" s="25">
        <v>0</v>
      </c>
      <c r="M29" s="25">
        <v>265912</v>
      </c>
      <c r="N29" s="25">
        <v>129000</v>
      </c>
      <c r="O29" s="25">
        <v>0</v>
      </c>
      <c r="P29" s="25">
        <v>0</v>
      </c>
      <c r="Q29" s="25">
        <v>0</v>
      </c>
      <c r="R29" s="25">
        <v>0</v>
      </c>
      <c r="S29" s="25">
        <v>0</v>
      </c>
      <c r="T29" s="25">
        <v>0</v>
      </c>
      <c r="U29" s="25">
        <v>0</v>
      </c>
      <c r="V29" s="25">
        <v>57000</v>
      </c>
      <c r="W29" s="25">
        <v>0</v>
      </c>
      <c r="X29" s="25" t="s">
        <v>191</v>
      </c>
      <c r="Y29" s="25" t="s">
        <v>262</v>
      </c>
      <c r="Z29" s="31"/>
      <c r="AA29" s="30"/>
      <c r="AB29" s="31"/>
      <c r="AC29" s="31"/>
      <c r="AD29" s="32"/>
      <c r="AE29" s="32"/>
      <c r="AF29" s="32"/>
    </row>
    <row r="30" spans="1:32" s="27" customFormat="1" ht="12.75" customHeight="1" x14ac:dyDescent="0.3">
      <c r="A30" s="5" t="s">
        <v>264</v>
      </c>
      <c r="B30" s="5" t="s">
        <v>265</v>
      </c>
      <c r="C30" s="25">
        <v>0</v>
      </c>
      <c r="D30" s="25">
        <v>0</v>
      </c>
      <c r="E30" s="25">
        <v>0</v>
      </c>
      <c r="F30" s="25">
        <v>0</v>
      </c>
      <c r="G30" s="25">
        <v>0</v>
      </c>
      <c r="H30" s="25">
        <v>0</v>
      </c>
      <c r="I30" s="25">
        <v>0</v>
      </c>
      <c r="J30" s="25">
        <v>0</v>
      </c>
      <c r="K30" s="25">
        <v>0</v>
      </c>
      <c r="L30" s="25">
        <v>0</v>
      </c>
      <c r="M30" s="25">
        <v>241580</v>
      </c>
      <c r="N30" s="25">
        <v>62500</v>
      </c>
      <c r="O30" s="25">
        <v>0</v>
      </c>
      <c r="P30" s="25">
        <v>0</v>
      </c>
      <c r="Q30" s="25">
        <v>0</v>
      </c>
      <c r="R30" s="25">
        <v>0</v>
      </c>
      <c r="S30" s="25">
        <v>0</v>
      </c>
      <c r="T30" s="25">
        <v>0</v>
      </c>
      <c r="U30" s="25">
        <v>0</v>
      </c>
      <c r="V30" s="25">
        <v>0</v>
      </c>
      <c r="W30" s="25">
        <v>0</v>
      </c>
      <c r="X30" s="25" t="s">
        <v>191</v>
      </c>
      <c r="Y30" s="25" t="s">
        <v>262</v>
      </c>
      <c r="Z30" s="31"/>
      <c r="AA30" s="30"/>
      <c r="AB30" s="31"/>
      <c r="AC30" s="31"/>
      <c r="AD30" s="32"/>
      <c r="AE30" s="32"/>
      <c r="AF30" s="32"/>
    </row>
    <row r="31" spans="1:32" s="27" customFormat="1" ht="12.75" customHeight="1" x14ac:dyDescent="0.3">
      <c r="A31" s="5" t="s">
        <v>267</v>
      </c>
      <c r="B31" s="5" t="s">
        <v>268</v>
      </c>
      <c r="C31" s="25">
        <v>0</v>
      </c>
      <c r="D31" s="25">
        <v>0</v>
      </c>
      <c r="E31" s="25">
        <v>0</v>
      </c>
      <c r="F31" s="25">
        <v>0</v>
      </c>
      <c r="G31" s="25">
        <v>0</v>
      </c>
      <c r="H31" s="25">
        <v>0</v>
      </c>
      <c r="I31" s="25">
        <v>0</v>
      </c>
      <c r="J31" s="25">
        <v>0</v>
      </c>
      <c r="K31" s="25">
        <v>0</v>
      </c>
      <c r="L31" s="25">
        <v>0</v>
      </c>
      <c r="M31" s="25">
        <v>423645</v>
      </c>
      <c r="N31" s="25">
        <v>0</v>
      </c>
      <c r="O31" s="25">
        <v>0</v>
      </c>
      <c r="P31" s="25">
        <v>500</v>
      </c>
      <c r="Q31" s="25">
        <v>0</v>
      </c>
      <c r="R31" s="25">
        <v>0</v>
      </c>
      <c r="S31" s="25">
        <v>0</v>
      </c>
      <c r="T31" s="25">
        <v>0</v>
      </c>
      <c r="U31" s="25">
        <v>63000</v>
      </c>
      <c r="V31" s="25">
        <v>32760</v>
      </c>
      <c r="W31" s="25">
        <v>0</v>
      </c>
      <c r="X31" s="25" t="s">
        <v>191</v>
      </c>
      <c r="Y31" s="25" t="s">
        <v>269</v>
      </c>
      <c r="Z31" s="31"/>
      <c r="AA31" s="30"/>
      <c r="AB31" s="31"/>
      <c r="AC31" s="31"/>
      <c r="AD31" s="32"/>
      <c r="AE31" s="32"/>
      <c r="AF31" s="32"/>
    </row>
    <row r="32" spans="1:32" s="27" customFormat="1" ht="12.75" customHeight="1" x14ac:dyDescent="0.3">
      <c r="A32" s="5" t="s">
        <v>271</v>
      </c>
      <c r="B32" s="5" t="s">
        <v>272</v>
      </c>
      <c r="C32" s="25">
        <v>0</v>
      </c>
      <c r="D32" s="25">
        <v>0</v>
      </c>
      <c r="E32" s="25">
        <v>0</v>
      </c>
      <c r="F32" s="25">
        <v>0</v>
      </c>
      <c r="G32" s="25">
        <v>0</v>
      </c>
      <c r="H32" s="25">
        <v>0</v>
      </c>
      <c r="I32" s="25">
        <v>0</v>
      </c>
      <c r="J32" s="25">
        <v>0</v>
      </c>
      <c r="K32" s="25">
        <v>0</v>
      </c>
      <c r="L32" s="25">
        <v>0</v>
      </c>
      <c r="M32" s="25">
        <v>39479</v>
      </c>
      <c r="N32" s="25">
        <v>0</v>
      </c>
      <c r="O32" s="25">
        <v>0</v>
      </c>
      <c r="P32" s="25">
        <v>0</v>
      </c>
      <c r="Q32" s="25">
        <v>0</v>
      </c>
      <c r="R32" s="25">
        <v>0</v>
      </c>
      <c r="S32" s="25">
        <v>0</v>
      </c>
      <c r="T32" s="25">
        <v>0</v>
      </c>
      <c r="U32" s="25">
        <v>0</v>
      </c>
      <c r="V32" s="25">
        <v>0</v>
      </c>
      <c r="W32" s="25">
        <v>0</v>
      </c>
      <c r="X32" s="25" t="s">
        <v>191</v>
      </c>
      <c r="Y32" s="25" t="s">
        <v>212</v>
      </c>
      <c r="Z32" s="31"/>
      <c r="AA32" s="30"/>
      <c r="AB32" s="31"/>
      <c r="AC32" s="31"/>
      <c r="AD32" s="32"/>
      <c r="AE32" s="32"/>
      <c r="AF32" s="32"/>
    </row>
    <row r="33" spans="1:32" s="27" customFormat="1" ht="12.75" customHeight="1" x14ac:dyDescent="0.3">
      <c r="A33" s="5" t="s">
        <v>274</v>
      </c>
      <c r="B33" s="5" t="s">
        <v>275</v>
      </c>
      <c r="C33" s="25">
        <v>0</v>
      </c>
      <c r="D33" s="25">
        <v>0</v>
      </c>
      <c r="E33" s="25">
        <v>0</v>
      </c>
      <c r="F33" s="25">
        <v>0</v>
      </c>
      <c r="G33" s="25">
        <v>0</v>
      </c>
      <c r="H33" s="25">
        <v>0</v>
      </c>
      <c r="I33" s="25">
        <v>0</v>
      </c>
      <c r="J33" s="25">
        <v>0</v>
      </c>
      <c r="K33" s="25">
        <v>0</v>
      </c>
      <c r="L33" s="25">
        <v>0</v>
      </c>
      <c r="M33" s="25">
        <v>212301</v>
      </c>
      <c r="N33" s="25">
        <v>0</v>
      </c>
      <c r="O33" s="25">
        <v>0</v>
      </c>
      <c r="P33" s="25">
        <v>0</v>
      </c>
      <c r="Q33" s="25">
        <v>0</v>
      </c>
      <c r="R33" s="25">
        <v>0</v>
      </c>
      <c r="S33" s="25">
        <v>0</v>
      </c>
      <c r="T33" s="25">
        <v>0</v>
      </c>
      <c r="U33" s="25">
        <v>0</v>
      </c>
      <c r="V33" s="25">
        <v>0</v>
      </c>
      <c r="W33" s="25">
        <v>2250</v>
      </c>
      <c r="X33" s="25" t="s">
        <v>191</v>
      </c>
      <c r="Y33" s="25" t="s">
        <v>212</v>
      </c>
      <c r="Z33" s="31"/>
      <c r="AA33" s="30"/>
      <c r="AB33" s="31"/>
      <c r="AC33" s="31"/>
      <c r="AD33" s="32"/>
      <c r="AE33" s="32"/>
      <c r="AF33" s="32"/>
    </row>
    <row r="34" spans="1:32" s="27" customFormat="1" ht="12.75" customHeight="1" x14ac:dyDescent="0.3">
      <c r="A34" s="5" t="s">
        <v>277</v>
      </c>
      <c r="B34" s="5" t="s">
        <v>278</v>
      </c>
      <c r="C34" s="25">
        <v>0</v>
      </c>
      <c r="D34" s="25">
        <v>0</v>
      </c>
      <c r="E34" s="25">
        <v>0</v>
      </c>
      <c r="F34" s="25">
        <v>0</v>
      </c>
      <c r="G34" s="25">
        <v>0</v>
      </c>
      <c r="H34" s="25">
        <v>0</v>
      </c>
      <c r="I34" s="25">
        <v>0</v>
      </c>
      <c r="J34" s="25">
        <v>0</v>
      </c>
      <c r="K34" s="25">
        <v>0</v>
      </c>
      <c r="L34" s="25">
        <v>0</v>
      </c>
      <c r="M34" s="25">
        <v>0</v>
      </c>
      <c r="N34" s="25">
        <v>0</v>
      </c>
      <c r="O34" s="25">
        <v>0</v>
      </c>
      <c r="P34" s="25">
        <v>0</v>
      </c>
      <c r="Q34" s="25">
        <v>0</v>
      </c>
      <c r="R34" s="25">
        <v>0</v>
      </c>
      <c r="S34" s="25">
        <v>0</v>
      </c>
      <c r="T34" s="25">
        <v>0</v>
      </c>
      <c r="U34" s="25">
        <v>0</v>
      </c>
      <c r="V34" s="25">
        <v>66</v>
      </c>
      <c r="W34" s="25">
        <v>0</v>
      </c>
      <c r="X34" s="25" t="s">
        <v>191</v>
      </c>
      <c r="Y34" s="25" t="s">
        <v>212</v>
      </c>
      <c r="Z34" s="31"/>
      <c r="AA34" s="30"/>
      <c r="AB34" s="31"/>
      <c r="AC34" s="31"/>
      <c r="AD34" s="32"/>
      <c r="AE34" s="32"/>
      <c r="AF34" s="32"/>
    </row>
    <row r="35" spans="1:32" s="27" customFormat="1" ht="12.75" customHeight="1" x14ac:dyDescent="0.3">
      <c r="A35" s="5" t="s">
        <v>280</v>
      </c>
      <c r="B35" s="5" t="s">
        <v>281</v>
      </c>
      <c r="C35" s="25">
        <v>0</v>
      </c>
      <c r="D35" s="25">
        <v>0</v>
      </c>
      <c r="E35" s="25">
        <v>0</v>
      </c>
      <c r="F35" s="25">
        <v>0</v>
      </c>
      <c r="G35" s="25">
        <v>0</v>
      </c>
      <c r="H35" s="25">
        <v>0</v>
      </c>
      <c r="I35" s="25">
        <v>0</v>
      </c>
      <c r="J35" s="25">
        <v>0</v>
      </c>
      <c r="K35" s="25">
        <v>0</v>
      </c>
      <c r="L35" s="25">
        <v>0</v>
      </c>
      <c r="M35" s="25">
        <v>77863</v>
      </c>
      <c r="N35" s="25">
        <v>14300</v>
      </c>
      <c r="O35" s="25">
        <v>0</v>
      </c>
      <c r="P35" s="25">
        <v>0</v>
      </c>
      <c r="Q35" s="25">
        <v>0</v>
      </c>
      <c r="R35" s="25">
        <v>0</v>
      </c>
      <c r="S35" s="25">
        <v>0</v>
      </c>
      <c r="T35" s="25">
        <v>0</v>
      </c>
      <c r="U35" s="25">
        <v>17200</v>
      </c>
      <c r="V35" s="25">
        <v>0</v>
      </c>
      <c r="W35" s="25">
        <v>0</v>
      </c>
      <c r="X35" s="25" t="s">
        <v>191</v>
      </c>
      <c r="Y35" s="25" t="s">
        <v>212</v>
      </c>
      <c r="Z35" s="31"/>
      <c r="AA35" s="30"/>
      <c r="AB35" s="31"/>
      <c r="AC35" s="31"/>
      <c r="AD35" s="32"/>
      <c r="AE35" s="32"/>
      <c r="AF35" s="32"/>
    </row>
    <row r="36" spans="1:32" s="27" customFormat="1" ht="12.75" customHeight="1" x14ac:dyDescent="0.3">
      <c r="A36" s="5" t="s">
        <v>283</v>
      </c>
      <c r="B36" s="5" t="s">
        <v>1898</v>
      </c>
      <c r="C36" s="25">
        <v>0</v>
      </c>
      <c r="D36" s="25">
        <v>0</v>
      </c>
      <c r="E36" s="25">
        <v>0</v>
      </c>
      <c r="F36" s="25">
        <v>0</v>
      </c>
      <c r="G36" s="25">
        <v>0</v>
      </c>
      <c r="H36" s="25">
        <v>0</v>
      </c>
      <c r="I36" s="25">
        <v>250</v>
      </c>
      <c r="J36" s="25">
        <v>0</v>
      </c>
      <c r="K36" s="25">
        <v>0</v>
      </c>
      <c r="L36" s="25">
        <v>0</v>
      </c>
      <c r="M36" s="25">
        <v>60300</v>
      </c>
      <c r="N36" s="25">
        <v>20000</v>
      </c>
      <c r="O36" s="25">
        <v>0</v>
      </c>
      <c r="P36" s="25">
        <v>0</v>
      </c>
      <c r="Q36" s="25">
        <v>0</v>
      </c>
      <c r="R36" s="25">
        <v>0</v>
      </c>
      <c r="S36" s="25">
        <v>0</v>
      </c>
      <c r="T36" s="25">
        <v>0</v>
      </c>
      <c r="U36" s="25">
        <v>0</v>
      </c>
      <c r="V36" s="25">
        <v>0</v>
      </c>
      <c r="W36" s="25">
        <v>38000</v>
      </c>
      <c r="X36" s="25" t="s">
        <v>191</v>
      </c>
      <c r="Y36" s="25" t="s">
        <v>205</v>
      </c>
      <c r="Z36" s="31"/>
      <c r="AA36" s="30"/>
      <c r="AB36" s="31"/>
      <c r="AC36" s="31"/>
      <c r="AD36" s="32"/>
      <c r="AE36" s="32"/>
      <c r="AF36" s="32"/>
    </row>
    <row r="37" spans="1:32" s="27" customFormat="1" ht="12.75" customHeight="1" x14ac:dyDescent="0.3">
      <c r="A37" s="5" t="s">
        <v>286</v>
      </c>
      <c r="B37" s="5" t="s">
        <v>1899</v>
      </c>
      <c r="C37" s="25">
        <v>0</v>
      </c>
      <c r="D37" s="25">
        <v>0</v>
      </c>
      <c r="E37" s="25">
        <v>0</v>
      </c>
      <c r="F37" s="25">
        <v>0</v>
      </c>
      <c r="G37" s="25">
        <v>0</v>
      </c>
      <c r="H37" s="25">
        <v>0</v>
      </c>
      <c r="I37" s="25">
        <v>0</v>
      </c>
      <c r="J37" s="25">
        <v>0</v>
      </c>
      <c r="K37" s="25">
        <v>0</v>
      </c>
      <c r="L37" s="25">
        <v>0</v>
      </c>
      <c r="M37" s="25">
        <v>72863</v>
      </c>
      <c r="N37" s="25">
        <v>0</v>
      </c>
      <c r="O37" s="25">
        <v>0</v>
      </c>
      <c r="P37" s="25">
        <v>0</v>
      </c>
      <c r="Q37" s="25">
        <v>0</v>
      </c>
      <c r="R37" s="25">
        <v>0</v>
      </c>
      <c r="S37" s="25">
        <v>0</v>
      </c>
      <c r="T37" s="25">
        <v>0</v>
      </c>
      <c r="U37" s="25">
        <v>7960</v>
      </c>
      <c r="V37" s="25">
        <v>0</v>
      </c>
      <c r="W37" s="25">
        <v>0</v>
      </c>
      <c r="X37" s="25" t="s">
        <v>191</v>
      </c>
      <c r="Y37" s="25" t="s">
        <v>205</v>
      </c>
      <c r="Z37" s="31"/>
      <c r="AA37" s="30"/>
      <c r="AB37" s="31"/>
      <c r="AC37" s="31"/>
      <c r="AD37" s="32"/>
      <c r="AE37" s="32"/>
      <c r="AF37" s="32"/>
    </row>
    <row r="38" spans="1:32" s="27" customFormat="1" ht="12.75" customHeight="1" x14ac:dyDescent="0.3">
      <c r="A38" s="5" t="s">
        <v>289</v>
      </c>
      <c r="B38" s="5" t="s">
        <v>1900</v>
      </c>
      <c r="C38" s="25">
        <v>0</v>
      </c>
      <c r="D38" s="25">
        <v>0</v>
      </c>
      <c r="E38" s="25">
        <v>0</v>
      </c>
      <c r="F38" s="25">
        <v>0</v>
      </c>
      <c r="G38" s="25">
        <v>0</v>
      </c>
      <c r="H38" s="25">
        <v>0</v>
      </c>
      <c r="I38" s="25">
        <v>0</v>
      </c>
      <c r="J38" s="25">
        <v>0</v>
      </c>
      <c r="K38" s="25">
        <v>0</v>
      </c>
      <c r="L38" s="25">
        <v>0</v>
      </c>
      <c r="M38" s="25">
        <v>10087</v>
      </c>
      <c r="N38" s="25">
        <v>0</v>
      </c>
      <c r="O38" s="25">
        <v>0</v>
      </c>
      <c r="P38" s="25">
        <v>0</v>
      </c>
      <c r="Q38" s="25">
        <v>0</v>
      </c>
      <c r="R38" s="25">
        <v>0</v>
      </c>
      <c r="S38" s="25">
        <v>0</v>
      </c>
      <c r="T38" s="25">
        <v>0</v>
      </c>
      <c r="U38" s="25">
        <v>0</v>
      </c>
      <c r="V38" s="25">
        <v>0</v>
      </c>
      <c r="W38" s="25">
        <v>0</v>
      </c>
      <c r="X38" s="25" t="s">
        <v>191</v>
      </c>
      <c r="Y38" s="25" t="s">
        <v>249</v>
      </c>
      <c r="Z38" s="31"/>
      <c r="AA38" s="30"/>
      <c r="AB38" s="31"/>
      <c r="AC38" s="31"/>
      <c r="AD38" s="32"/>
      <c r="AE38" s="32"/>
      <c r="AF38" s="32"/>
    </row>
    <row r="39" spans="1:32" s="27" customFormat="1" ht="12.75" customHeight="1" x14ac:dyDescent="0.3">
      <c r="A39" s="5" t="s">
        <v>292</v>
      </c>
      <c r="B39" s="5" t="s">
        <v>293</v>
      </c>
      <c r="C39" s="25">
        <v>0</v>
      </c>
      <c r="D39" s="25">
        <v>0</v>
      </c>
      <c r="E39" s="25">
        <v>0</v>
      </c>
      <c r="F39" s="25">
        <v>0</v>
      </c>
      <c r="G39" s="25">
        <v>0</v>
      </c>
      <c r="H39" s="25">
        <v>0</v>
      </c>
      <c r="I39" s="25">
        <v>0</v>
      </c>
      <c r="J39" s="25">
        <v>0</v>
      </c>
      <c r="K39" s="25">
        <v>0</v>
      </c>
      <c r="L39" s="25">
        <v>0</v>
      </c>
      <c r="M39" s="25">
        <v>7720</v>
      </c>
      <c r="N39" s="25">
        <v>0</v>
      </c>
      <c r="O39" s="25">
        <v>0</v>
      </c>
      <c r="P39" s="25">
        <v>0</v>
      </c>
      <c r="Q39" s="25">
        <v>0</v>
      </c>
      <c r="R39" s="25">
        <v>0</v>
      </c>
      <c r="S39" s="25">
        <v>0</v>
      </c>
      <c r="T39" s="25">
        <v>0</v>
      </c>
      <c r="U39" s="25">
        <v>0</v>
      </c>
      <c r="V39" s="25">
        <v>0</v>
      </c>
      <c r="W39" s="25">
        <v>0</v>
      </c>
      <c r="X39" s="25" t="s">
        <v>191</v>
      </c>
      <c r="Y39" s="25" t="s">
        <v>249</v>
      </c>
      <c r="Z39" s="31"/>
      <c r="AA39" s="30"/>
      <c r="AB39" s="31"/>
      <c r="AC39" s="31"/>
      <c r="AD39" s="32"/>
      <c r="AE39" s="32"/>
      <c r="AF39" s="32"/>
    </row>
    <row r="40" spans="1:32" s="27" customFormat="1" ht="12.75" customHeight="1" x14ac:dyDescent="0.3">
      <c r="A40" s="5" t="s">
        <v>295</v>
      </c>
      <c r="B40" s="5" t="s">
        <v>296</v>
      </c>
      <c r="C40" s="25">
        <v>0</v>
      </c>
      <c r="D40" s="25">
        <v>0</v>
      </c>
      <c r="E40" s="25">
        <v>0</v>
      </c>
      <c r="F40" s="25">
        <v>0</v>
      </c>
      <c r="G40" s="25">
        <v>0</v>
      </c>
      <c r="H40" s="25">
        <v>0</v>
      </c>
      <c r="I40" s="25">
        <v>0</v>
      </c>
      <c r="J40" s="25">
        <v>0</v>
      </c>
      <c r="K40" s="25">
        <v>0</v>
      </c>
      <c r="L40" s="25">
        <v>0</v>
      </c>
      <c r="M40" s="25">
        <v>34762</v>
      </c>
      <c r="N40" s="25">
        <v>0</v>
      </c>
      <c r="O40" s="25">
        <v>0</v>
      </c>
      <c r="P40" s="25">
        <v>0</v>
      </c>
      <c r="Q40" s="25">
        <v>0</v>
      </c>
      <c r="R40" s="25">
        <v>0</v>
      </c>
      <c r="S40" s="25">
        <v>0</v>
      </c>
      <c r="T40" s="25">
        <v>0</v>
      </c>
      <c r="U40" s="25">
        <v>0</v>
      </c>
      <c r="V40" s="25">
        <v>0</v>
      </c>
      <c r="W40" s="25">
        <v>0</v>
      </c>
      <c r="X40" s="25" t="s">
        <v>197</v>
      </c>
      <c r="Y40" s="25" t="s">
        <v>197</v>
      </c>
      <c r="Z40" s="31"/>
      <c r="AA40" s="30"/>
      <c r="AB40" s="31"/>
      <c r="AC40" s="31"/>
      <c r="AD40" s="32"/>
      <c r="AE40" s="32"/>
      <c r="AF40" s="32"/>
    </row>
    <row r="41" spans="1:32" s="27" customFormat="1" ht="12.75" customHeight="1" x14ac:dyDescent="0.3">
      <c r="A41" s="5" t="s">
        <v>298</v>
      </c>
      <c r="B41" s="5" t="s">
        <v>299</v>
      </c>
      <c r="C41" s="25">
        <v>0</v>
      </c>
      <c r="D41" s="25">
        <v>0</v>
      </c>
      <c r="E41" s="25">
        <v>0</v>
      </c>
      <c r="F41" s="25">
        <v>0</v>
      </c>
      <c r="G41" s="25">
        <v>0</v>
      </c>
      <c r="H41" s="25">
        <v>0</v>
      </c>
      <c r="I41" s="25">
        <v>0</v>
      </c>
      <c r="J41" s="25">
        <v>0</v>
      </c>
      <c r="K41" s="25">
        <v>0</v>
      </c>
      <c r="L41" s="25">
        <v>0</v>
      </c>
      <c r="M41" s="25">
        <v>103096</v>
      </c>
      <c r="N41" s="25">
        <v>0</v>
      </c>
      <c r="O41" s="25">
        <v>0</v>
      </c>
      <c r="P41" s="25">
        <v>0</v>
      </c>
      <c r="Q41" s="25">
        <v>0</v>
      </c>
      <c r="R41" s="25">
        <v>0</v>
      </c>
      <c r="S41" s="25">
        <v>0</v>
      </c>
      <c r="T41" s="25">
        <v>0</v>
      </c>
      <c r="U41" s="25">
        <v>0</v>
      </c>
      <c r="V41" s="25">
        <v>0</v>
      </c>
      <c r="W41" s="25">
        <v>0</v>
      </c>
      <c r="X41" s="25" t="s">
        <v>191</v>
      </c>
      <c r="Y41" s="25" t="s">
        <v>262</v>
      </c>
      <c r="Z41" s="31"/>
      <c r="AA41" s="30"/>
      <c r="AB41" s="31"/>
      <c r="AC41" s="31"/>
      <c r="AD41" s="32"/>
      <c r="AE41" s="32"/>
      <c r="AF41" s="32"/>
    </row>
    <row r="42" spans="1:32" s="27" customFormat="1" ht="12.75" customHeight="1" x14ac:dyDescent="0.3">
      <c r="A42" s="5" t="s">
        <v>301</v>
      </c>
      <c r="B42" s="5" t="s">
        <v>302</v>
      </c>
      <c r="C42" s="25">
        <v>5000</v>
      </c>
      <c r="D42" s="25">
        <v>0</v>
      </c>
      <c r="E42" s="25">
        <v>0</v>
      </c>
      <c r="F42" s="25">
        <v>3000</v>
      </c>
      <c r="G42" s="25">
        <v>0</v>
      </c>
      <c r="H42" s="25">
        <v>0</v>
      </c>
      <c r="I42" s="25">
        <v>1684</v>
      </c>
      <c r="J42" s="25">
        <v>0</v>
      </c>
      <c r="K42" s="25">
        <v>0</v>
      </c>
      <c r="L42" s="25">
        <v>295630</v>
      </c>
      <c r="M42" s="25">
        <v>2275922</v>
      </c>
      <c r="N42" s="25">
        <v>120000</v>
      </c>
      <c r="O42" s="25">
        <v>0</v>
      </c>
      <c r="P42" s="25">
        <v>8600</v>
      </c>
      <c r="Q42" s="25">
        <v>0</v>
      </c>
      <c r="R42" s="25">
        <v>0</v>
      </c>
      <c r="S42" s="25">
        <v>0</v>
      </c>
      <c r="T42" s="25">
        <v>1</v>
      </c>
      <c r="U42" s="25">
        <v>77750</v>
      </c>
      <c r="V42" s="25">
        <v>258268</v>
      </c>
      <c r="W42" s="25">
        <v>0</v>
      </c>
      <c r="X42" s="25" t="s">
        <v>191</v>
      </c>
      <c r="Y42" s="25" t="s">
        <v>269</v>
      </c>
      <c r="Z42" s="31"/>
      <c r="AA42" s="30"/>
      <c r="AB42" s="31"/>
      <c r="AC42" s="31"/>
      <c r="AD42" s="32"/>
      <c r="AE42" s="32"/>
      <c r="AF42" s="32"/>
    </row>
    <row r="43" spans="1:32" s="27" customFormat="1" ht="12.75" customHeight="1" x14ac:dyDescent="0.3">
      <c r="A43" s="5" t="s">
        <v>304</v>
      </c>
      <c r="B43" s="5" t="s">
        <v>305</v>
      </c>
      <c r="C43" s="25">
        <v>0</v>
      </c>
      <c r="D43" s="25">
        <v>0</v>
      </c>
      <c r="E43" s="25">
        <v>0</v>
      </c>
      <c r="F43" s="25">
        <v>0</v>
      </c>
      <c r="G43" s="25">
        <v>0</v>
      </c>
      <c r="H43" s="25">
        <v>0</v>
      </c>
      <c r="I43" s="25">
        <v>0</v>
      </c>
      <c r="J43" s="25">
        <v>0</v>
      </c>
      <c r="K43" s="25">
        <v>0</v>
      </c>
      <c r="L43" s="25">
        <v>0</v>
      </c>
      <c r="M43" s="25">
        <v>3441</v>
      </c>
      <c r="N43" s="25">
        <v>0</v>
      </c>
      <c r="O43" s="25">
        <v>0</v>
      </c>
      <c r="P43" s="25">
        <v>0</v>
      </c>
      <c r="Q43" s="25">
        <v>0</v>
      </c>
      <c r="R43" s="25">
        <v>0</v>
      </c>
      <c r="S43" s="25">
        <v>0</v>
      </c>
      <c r="T43" s="25">
        <v>0</v>
      </c>
      <c r="U43" s="25">
        <v>0</v>
      </c>
      <c r="V43" s="25">
        <v>0</v>
      </c>
      <c r="W43" s="25">
        <v>0</v>
      </c>
      <c r="X43" s="25" t="s">
        <v>191</v>
      </c>
      <c r="Y43" s="25" t="s">
        <v>212</v>
      </c>
      <c r="Z43" s="31"/>
      <c r="AA43" s="30"/>
      <c r="AB43" s="31"/>
      <c r="AC43" s="31"/>
      <c r="AD43" s="32"/>
      <c r="AE43" s="32"/>
      <c r="AF43" s="32"/>
    </row>
    <row r="44" spans="1:32" s="27" customFormat="1" ht="12.75" customHeight="1" x14ac:dyDescent="0.3">
      <c r="A44" s="5" t="s">
        <v>307</v>
      </c>
      <c r="B44" s="5" t="s">
        <v>1901</v>
      </c>
      <c r="C44" s="25">
        <v>0</v>
      </c>
      <c r="D44" s="25">
        <v>0</v>
      </c>
      <c r="E44" s="25">
        <v>0</v>
      </c>
      <c r="F44" s="25">
        <v>0</v>
      </c>
      <c r="G44" s="25">
        <v>0</v>
      </c>
      <c r="H44" s="25">
        <v>0</v>
      </c>
      <c r="I44" s="25">
        <v>0</v>
      </c>
      <c r="J44" s="25">
        <v>0</v>
      </c>
      <c r="K44" s="25">
        <v>0</v>
      </c>
      <c r="L44" s="25">
        <v>264</v>
      </c>
      <c r="M44" s="25">
        <v>112906</v>
      </c>
      <c r="N44" s="25">
        <v>15000</v>
      </c>
      <c r="O44" s="25">
        <v>0</v>
      </c>
      <c r="P44" s="25">
        <v>0</v>
      </c>
      <c r="Q44" s="25">
        <v>0</v>
      </c>
      <c r="R44" s="25">
        <v>0</v>
      </c>
      <c r="S44" s="25">
        <v>0</v>
      </c>
      <c r="T44" s="25">
        <v>17</v>
      </c>
      <c r="U44" s="25">
        <v>5500</v>
      </c>
      <c r="V44" s="25">
        <v>20500</v>
      </c>
      <c r="W44" s="25">
        <v>1000</v>
      </c>
      <c r="X44" s="25" t="s">
        <v>191</v>
      </c>
      <c r="Y44" s="25" t="s">
        <v>205</v>
      </c>
      <c r="Z44" s="31"/>
      <c r="AA44" s="30"/>
      <c r="AB44" s="31"/>
      <c r="AC44" s="31"/>
      <c r="AD44" s="32"/>
      <c r="AE44" s="32"/>
      <c r="AF44" s="32"/>
    </row>
    <row r="45" spans="1:32" s="27" customFormat="1" ht="12.75" customHeight="1" x14ac:dyDescent="0.3">
      <c r="A45" s="5" t="s">
        <v>310</v>
      </c>
      <c r="B45" s="5" t="s">
        <v>1902</v>
      </c>
      <c r="C45" s="25">
        <v>0</v>
      </c>
      <c r="D45" s="25">
        <v>0</v>
      </c>
      <c r="E45" s="25">
        <v>0</v>
      </c>
      <c r="F45" s="25">
        <v>0</v>
      </c>
      <c r="G45" s="25">
        <v>0</v>
      </c>
      <c r="H45" s="25">
        <v>0</v>
      </c>
      <c r="I45" s="25">
        <v>0</v>
      </c>
      <c r="J45" s="25">
        <v>0</v>
      </c>
      <c r="K45" s="25">
        <v>0</v>
      </c>
      <c r="L45" s="25">
        <v>0</v>
      </c>
      <c r="M45" s="25">
        <v>49324</v>
      </c>
      <c r="N45" s="25">
        <v>14000</v>
      </c>
      <c r="O45" s="25">
        <v>0</v>
      </c>
      <c r="P45" s="25">
        <v>1000</v>
      </c>
      <c r="Q45" s="25">
        <v>0</v>
      </c>
      <c r="R45" s="25">
        <v>0</v>
      </c>
      <c r="S45" s="25">
        <v>0</v>
      </c>
      <c r="T45" s="25">
        <v>0</v>
      </c>
      <c r="U45" s="25">
        <v>19000</v>
      </c>
      <c r="V45" s="25">
        <v>64100</v>
      </c>
      <c r="W45" s="25">
        <v>5250</v>
      </c>
      <c r="X45" s="25" t="s">
        <v>191</v>
      </c>
      <c r="Y45" s="25" t="s">
        <v>205</v>
      </c>
      <c r="Z45" s="31"/>
      <c r="AA45" s="30"/>
      <c r="AB45" s="31"/>
      <c r="AC45" s="31"/>
      <c r="AD45" s="32"/>
      <c r="AE45" s="32"/>
      <c r="AF45" s="32"/>
    </row>
    <row r="46" spans="1:32" s="27" customFormat="1" ht="12.75" customHeight="1" x14ac:dyDescent="0.3">
      <c r="A46" s="5" t="s">
        <v>313</v>
      </c>
      <c r="B46" s="5" t="s">
        <v>1903</v>
      </c>
      <c r="C46" s="25">
        <v>0</v>
      </c>
      <c r="D46" s="25">
        <v>0</v>
      </c>
      <c r="E46" s="25">
        <v>0</v>
      </c>
      <c r="F46" s="25">
        <v>0</v>
      </c>
      <c r="G46" s="25">
        <v>70</v>
      </c>
      <c r="H46" s="25">
        <v>0</v>
      </c>
      <c r="I46" s="25">
        <v>0</v>
      </c>
      <c r="J46" s="25">
        <v>0</v>
      </c>
      <c r="K46" s="25">
        <v>0</v>
      </c>
      <c r="L46" s="25">
        <v>0</v>
      </c>
      <c r="M46" s="25">
        <v>76437</v>
      </c>
      <c r="N46" s="25">
        <v>4000</v>
      </c>
      <c r="O46" s="25">
        <v>0</v>
      </c>
      <c r="P46" s="25">
        <v>0</v>
      </c>
      <c r="Q46" s="25">
        <v>0</v>
      </c>
      <c r="R46" s="25">
        <v>0</v>
      </c>
      <c r="S46" s="25">
        <v>0</v>
      </c>
      <c r="T46" s="25">
        <v>0</v>
      </c>
      <c r="U46" s="25">
        <v>0</v>
      </c>
      <c r="V46" s="25">
        <v>21000</v>
      </c>
      <c r="W46" s="25">
        <v>44400</v>
      </c>
      <c r="X46" s="25" t="s">
        <v>195</v>
      </c>
      <c r="Y46" s="25" t="s">
        <v>205</v>
      </c>
      <c r="Z46" s="31"/>
      <c r="AA46" s="30"/>
      <c r="AB46" s="31"/>
      <c r="AC46" s="31"/>
      <c r="AD46" s="32"/>
      <c r="AE46" s="32"/>
      <c r="AF46" s="32"/>
    </row>
    <row r="47" spans="1:32" s="27" customFormat="1" ht="12.75" customHeight="1" x14ac:dyDescent="0.3">
      <c r="A47" s="5" t="s">
        <v>316</v>
      </c>
      <c r="B47" s="5" t="s">
        <v>317</v>
      </c>
      <c r="C47" s="25">
        <v>0</v>
      </c>
      <c r="D47" s="25">
        <v>0</v>
      </c>
      <c r="E47" s="25">
        <v>0</v>
      </c>
      <c r="F47" s="25">
        <v>0</v>
      </c>
      <c r="G47" s="25">
        <v>0</v>
      </c>
      <c r="H47" s="25">
        <v>0</v>
      </c>
      <c r="I47" s="25">
        <v>0</v>
      </c>
      <c r="J47" s="25">
        <v>0</v>
      </c>
      <c r="K47" s="25">
        <v>0</v>
      </c>
      <c r="L47" s="25">
        <v>0</v>
      </c>
      <c r="M47" s="25">
        <v>104100</v>
      </c>
      <c r="N47" s="25">
        <v>0</v>
      </c>
      <c r="O47" s="25">
        <v>0</v>
      </c>
      <c r="P47" s="25">
        <v>0</v>
      </c>
      <c r="Q47" s="25">
        <v>0</v>
      </c>
      <c r="R47" s="25">
        <v>0</v>
      </c>
      <c r="S47" s="25">
        <v>0</v>
      </c>
      <c r="T47" s="25">
        <v>0</v>
      </c>
      <c r="U47" s="25">
        <v>0</v>
      </c>
      <c r="V47" s="25">
        <v>442</v>
      </c>
      <c r="W47" s="25">
        <v>0</v>
      </c>
      <c r="X47" s="25" t="s">
        <v>191</v>
      </c>
      <c r="Y47" s="25" t="s">
        <v>212</v>
      </c>
      <c r="Z47" s="31"/>
      <c r="AA47" s="30"/>
      <c r="AB47" s="31"/>
      <c r="AC47" s="31"/>
      <c r="AD47" s="32"/>
      <c r="AE47" s="32"/>
      <c r="AF47" s="32"/>
    </row>
    <row r="48" spans="1:32" s="27" customFormat="1" ht="12.75" customHeight="1" x14ac:dyDescent="0.3">
      <c r="A48" s="5" t="s">
        <v>319</v>
      </c>
      <c r="B48" s="5" t="s">
        <v>320</v>
      </c>
      <c r="C48" s="25">
        <v>0</v>
      </c>
      <c r="D48" s="25">
        <v>0</v>
      </c>
      <c r="E48" s="25">
        <v>0</v>
      </c>
      <c r="F48" s="25">
        <v>0</v>
      </c>
      <c r="G48" s="25">
        <v>0</v>
      </c>
      <c r="H48" s="25">
        <v>0</v>
      </c>
      <c r="I48" s="25">
        <v>0</v>
      </c>
      <c r="J48" s="25">
        <v>0</v>
      </c>
      <c r="K48" s="25">
        <v>0</v>
      </c>
      <c r="L48" s="25">
        <v>0</v>
      </c>
      <c r="M48" s="25">
        <v>0</v>
      </c>
      <c r="N48" s="25">
        <v>68000</v>
      </c>
      <c r="O48" s="25">
        <v>0</v>
      </c>
      <c r="P48" s="25">
        <v>250</v>
      </c>
      <c r="Q48" s="25">
        <v>0</v>
      </c>
      <c r="R48" s="25">
        <v>0</v>
      </c>
      <c r="S48" s="25">
        <v>0</v>
      </c>
      <c r="T48" s="25">
        <v>0</v>
      </c>
      <c r="U48" s="25">
        <v>11000</v>
      </c>
      <c r="V48" s="25">
        <v>3000</v>
      </c>
      <c r="W48" s="25">
        <v>0</v>
      </c>
      <c r="X48" s="25" t="s">
        <v>191</v>
      </c>
      <c r="Y48" s="25" t="s">
        <v>269</v>
      </c>
      <c r="Z48" s="31"/>
      <c r="AA48" s="30"/>
      <c r="AB48" s="31"/>
      <c r="AC48" s="31"/>
      <c r="AD48" s="32"/>
      <c r="AE48" s="32"/>
      <c r="AF48" s="32"/>
    </row>
    <row r="49" spans="1:32" s="27" customFormat="1" ht="12.75" customHeight="1" x14ac:dyDescent="0.3">
      <c r="A49" s="5" t="s">
        <v>322</v>
      </c>
      <c r="B49" s="5" t="s">
        <v>323</v>
      </c>
      <c r="C49" s="25">
        <v>0</v>
      </c>
      <c r="D49" s="25">
        <v>0</v>
      </c>
      <c r="E49" s="25">
        <v>0</v>
      </c>
      <c r="F49" s="25">
        <v>0</v>
      </c>
      <c r="G49" s="25">
        <v>0</v>
      </c>
      <c r="H49" s="25">
        <v>0</v>
      </c>
      <c r="I49" s="25">
        <v>0</v>
      </c>
      <c r="J49" s="25">
        <v>0</v>
      </c>
      <c r="K49" s="25">
        <v>0</v>
      </c>
      <c r="L49" s="25">
        <v>0</v>
      </c>
      <c r="M49" s="25">
        <v>1000</v>
      </c>
      <c r="N49" s="25">
        <v>0</v>
      </c>
      <c r="O49" s="25">
        <v>0</v>
      </c>
      <c r="P49" s="25">
        <v>0</v>
      </c>
      <c r="Q49" s="25">
        <v>0</v>
      </c>
      <c r="R49" s="25">
        <v>0</v>
      </c>
      <c r="S49" s="25">
        <v>0</v>
      </c>
      <c r="T49" s="25">
        <v>0</v>
      </c>
      <c r="U49" s="25">
        <v>0</v>
      </c>
      <c r="V49" s="25">
        <v>0</v>
      </c>
      <c r="W49" s="25">
        <v>0</v>
      </c>
      <c r="X49" s="25" t="s">
        <v>191</v>
      </c>
      <c r="Y49" s="25" t="s">
        <v>212</v>
      </c>
      <c r="Z49" s="31"/>
      <c r="AA49" s="30"/>
      <c r="AB49" s="31"/>
      <c r="AC49" s="31"/>
      <c r="AD49" s="32"/>
      <c r="AE49" s="32"/>
      <c r="AF49" s="32"/>
    </row>
    <row r="50" spans="1:32" s="27" customFormat="1" ht="12.75" customHeight="1" x14ac:dyDescent="0.3">
      <c r="A50" s="5" t="s">
        <v>1815</v>
      </c>
      <c r="B50" s="5" t="s">
        <v>1904</v>
      </c>
      <c r="C50" s="25">
        <v>0</v>
      </c>
      <c r="D50" s="25">
        <v>0</v>
      </c>
      <c r="E50" s="25">
        <v>0</v>
      </c>
      <c r="F50" s="25">
        <v>0</v>
      </c>
      <c r="G50" s="25">
        <v>0</v>
      </c>
      <c r="H50" s="25">
        <v>0</v>
      </c>
      <c r="I50" s="25">
        <v>0</v>
      </c>
      <c r="J50" s="25">
        <v>0</v>
      </c>
      <c r="K50" s="25">
        <v>0</v>
      </c>
      <c r="L50" s="25">
        <v>0</v>
      </c>
      <c r="M50" s="25">
        <v>61988</v>
      </c>
      <c r="N50" s="25">
        <v>0</v>
      </c>
      <c r="O50" s="25">
        <v>0</v>
      </c>
      <c r="P50" s="25">
        <v>0</v>
      </c>
      <c r="Q50" s="25">
        <v>0</v>
      </c>
      <c r="R50" s="25">
        <v>0</v>
      </c>
      <c r="S50" s="25">
        <v>0</v>
      </c>
      <c r="T50" s="25">
        <v>0</v>
      </c>
      <c r="U50" s="25">
        <v>0</v>
      </c>
      <c r="V50" s="25">
        <v>0</v>
      </c>
      <c r="W50" s="25">
        <v>0</v>
      </c>
      <c r="X50" s="25" t="s">
        <v>191</v>
      </c>
      <c r="Y50" s="25" t="s">
        <v>205</v>
      </c>
      <c r="Z50" s="31"/>
      <c r="AA50" s="30"/>
      <c r="AB50" s="31"/>
      <c r="AC50" s="31"/>
      <c r="AD50" s="32"/>
      <c r="AE50" s="32"/>
      <c r="AF50" s="32"/>
    </row>
    <row r="51" spans="1:32" s="27" customFormat="1" ht="12.75" customHeight="1" x14ac:dyDescent="0.3">
      <c r="A51" s="5" t="s">
        <v>328</v>
      </c>
      <c r="B51" s="5" t="s">
        <v>1905</v>
      </c>
      <c r="C51" s="25">
        <v>0</v>
      </c>
      <c r="D51" s="25">
        <v>0</v>
      </c>
      <c r="E51" s="25">
        <v>0</v>
      </c>
      <c r="F51" s="25">
        <v>0</v>
      </c>
      <c r="G51" s="25">
        <v>0</v>
      </c>
      <c r="H51" s="25">
        <v>0</v>
      </c>
      <c r="I51" s="25">
        <v>0</v>
      </c>
      <c r="J51" s="25">
        <v>0</v>
      </c>
      <c r="K51" s="25">
        <v>0</v>
      </c>
      <c r="L51" s="25">
        <v>0</v>
      </c>
      <c r="M51" s="25">
        <v>0</v>
      </c>
      <c r="N51" s="25">
        <v>0</v>
      </c>
      <c r="O51" s="25">
        <v>0</v>
      </c>
      <c r="P51" s="25">
        <v>0</v>
      </c>
      <c r="Q51" s="25">
        <v>0</v>
      </c>
      <c r="R51" s="25">
        <v>0</v>
      </c>
      <c r="S51" s="25">
        <v>0</v>
      </c>
      <c r="T51" s="25">
        <v>0</v>
      </c>
      <c r="U51" s="25">
        <v>0</v>
      </c>
      <c r="V51" s="25">
        <v>0</v>
      </c>
      <c r="W51" s="25">
        <v>0</v>
      </c>
      <c r="X51" s="25" t="s">
        <v>191</v>
      </c>
      <c r="Y51" s="25" t="s">
        <v>205</v>
      </c>
      <c r="Z51" s="31"/>
      <c r="AA51" s="30"/>
      <c r="AB51" s="31"/>
      <c r="AC51" s="31"/>
      <c r="AD51" s="32"/>
      <c r="AE51" s="32"/>
      <c r="AF51" s="32"/>
    </row>
    <row r="52" spans="1:32" s="27" customFormat="1" ht="12.75" customHeight="1" x14ac:dyDescent="0.3">
      <c r="A52" s="5" t="s">
        <v>331</v>
      </c>
      <c r="B52" s="5" t="s">
        <v>332</v>
      </c>
      <c r="C52" s="25">
        <v>0</v>
      </c>
      <c r="D52" s="25">
        <v>0</v>
      </c>
      <c r="E52" s="25">
        <v>0</v>
      </c>
      <c r="F52" s="25">
        <v>0</v>
      </c>
      <c r="G52" s="25">
        <v>0</v>
      </c>
      <c r="H52" s="25">
        <v>0</v>
      </c>
      <c r="I52" s="25">
        <v>0</v>
      </c>
      <c r="J52" s="25">
        <v>0</v>
      </c>
      <c r="K52" s="25">
        <v>0</v>
      </c>
      <c r="L52" s="25">
        <v>0</v>
      </c>
      <c r="M52" s="25">
        <v>288995</v>
      </c>
      <c r="N52" s="25">
        <v>41400</v>
      </c>
      <c r="O52" s="25">
        <v>0</v>
      </c>
      <c r="P52" s="25">
        <v>0</v>
      </c>
      <c r="Q52" s="25">
        <v>0</v>
      </c>
      <c r="R52" s="25">
        <v>0</v>
      </c>
      <c r="S52" s="25">
        <v>0</v>
      </c>
      <c r="T52" s="25">
        <v>0</v>
      </c>
      <c r="U52" s="25">
        <v>0</v>
      </c>
      <c r="V52" s="25">
        <v>0</v>
      </c>
      <c r="W52" s="25">
        <v>0</v>
      </c>
      <c r="X52" s="25" t="s">
        <v>191</v>
      </c>
      <c r="Y52" s="25" t="s">
        <v>269</v>
      </c>
      <c r="Z52" s="31"/>
      <c r="AA52" s="30"/>
      <c r="AB52" s="31"/>
      <c r="AC52" s="31"/>
      <c r="AD52" s="32"/>
      <c r="AE52" s="32"/>
      <c r="AF52" s="32"/>
    </row>
    <row r="53" spans="1:32" s="27" customFormat="1" ht="12.75" customHeight="1" x14ac:dyDescent="0.3">
      <c r="A53" s="5" t="s">
        <v>334</v>
      </c>
      <c r="B53" s="5" t="s">
        <v>335</v>
      </c>
      <c r="C53" s="25">
        <v>0</v>
      </c>
      <c r="D53" s="25">
        <v>0</v>
      </c>
      <c r="E53" s="25">
        <v>0</v>
      </c>
      <c r="F53" s="25">
        <v>0</v>
      </c>
      <c r="G53" s="25">
        <v>0</v>
      </c>
      <c r="H53" s="25">
        <v>0</v>
      </c>
      <c r="I53" s="25">
        <v>0</v>
      </c>
      <c r="J53" s="25">
        <v>0</v>
      </c>
      <c r="K53" s="25">
        <v>0</v>
      </c>
      <c r="L53" s="25">
        <v>0</v>
      </c>
      <c r="M53" s="25">
        <v>0</v>
      </c>
      <c r="N53" s="25">
        <v>6000</v>
      </c>
      <c r="O53" s="25">
        <v>0</v>
      </c>
      <c r="P53" s="25">
        <v>0</v>
      </c>
      <c r="Q53" s="25">
        <v>0</v>
      </c>
      <c r="R53" s="25">
        <v>0</v>
      </c>
      <c r="S53" s="25">
        <v>0</v>
      </c>
      <c r="T53" s="25">
        <v>0</v>
      </c>
      <c r="U53" s="25">
        <v>0</v>
      </c>
      <c r="V53" s="25">
        <v>0</v>
      </c>
      <c r="W53" s="25">
        <v>0</v>
      </c>
      <c r="X53" s="25" t="s">
        <v>191</v>
      </c>
      <c r="Y53" s="25" t="s">
        <v>212</v>
      </c>
      <c r="Z53" s="31"/>
      <c r="AA53" s="30"/>
      <c r="AB53" s="31"/>
      <c r="AC53" s="31"/>
      <c r="AD53" s="32"/>
      <c r="AE53" s="32"/>
      <c r="AF53" s="32"/>
    </row>
    <row r="54" spans="1:32" s="27" customFormat="1" ht="12.75" customHeight="1" x14ac:dyDescent="0.3">
      <c r="A54" s="5" t="s">
        <v>337</v>
      </c>
      <c r="B54" s="5" t="s">
        <v>338</v>
      </c>
      <c r="C54" s="25">
        <v>0</v>
      </c>
      <c r="D54" s="25">
        <v>0</v>
      </c>
      <c r="E54" s="25">
        <v>0</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t="s">
        <v>191</v>
      </c>
      <c r="Y54" s="25" t="s">
        <v>212</v>
      </c>
      <c r="Z54" s="31"/>
      <c r="AA54" s="30"/>
      <c r="AB54" s="31"/>
      <c r="AC54" s="31"/>
      <c r="AD54" s="32"/>
      <c r="AE54" s="32"/>
      <c r="AF54" s="32"/>
    </row>
    <row r="55" spans="1:32" s="27" customFormat="1" ht="12.75" customHeight="1" x14ac:dyDescent="0.3">
      <c r="A55" s="5" t="s">
        <v>340</v>
      </c>
      <c r="B55" s="5" t="s">
        <v>341</v>
      </c>
      <c r="C55" s="25">
        <v>424</v>
      </c>
      <c r="D55" s="25">
        <v>0</v>
      </c>
      <c r="E55" s="25">
        <v>0</v>
      </c>
      <c r="F55" s="25">
        <v>0</v>
      </c>
      <c r="G55" s="25">
        <v>0</v>
      </c>
      <c r="H55" s="25">
        <v>0</v>
      </c>
      <c r="I55" s="25">
        <v>0</v>
      </c>
      <c r="J55" s="25">
        <v>0</v>
      </c>
      <c r="K55" s="25">
        <v>0</v>
      </c>
      <c r="L55" s="25">
        <v>0</v>
      </c>
      <c r="M55" s="25">
        <v>323816</v>
      </c>
      <c r="N55" s="25">
        <v>95500</v>
      </c>
      <c r="O55" s="25">
        <v>0</v>
      </c>
      <c r="P55" s="25">
        <v>0</v>
      </c>
      <c r="Q55" s="25">
        <v>0</v>
      </c>
      <c r="R55" s="25">
        <v>0</v>
      </c>
      <c r="S55" s="25">
        <v>0</v>
      </c>
      <c r="T55" s="25">
        <v>0</v>
      </c>
      <c r="U55" s="25">
        <v>0</v>
      </c>
      <c r="V55" s="25">
        <v>0</v>
      </c>
      <c r="W55" s="25">
        <v>0</v>
      </c>
      <c r="X55" s="25" t="s">
        <v>191</v>
      </c>
      <c r="Y55" s="25" t="s">
        <v>262</v>
      </c>
      <c r="Z55" s="31"/>
      <c r="AA55" s="30"/>
      <c r="AB55" s="31"/>
      <c r="AC55" s="31"/>
      <c r="AD55" s="32"/>
      <c r="AE55" s="32"/>
      <c r="AF55" s="32"/>
    </row>
    <row r="56" spans="1:32" s="27" customFormat="1" ht="12.75" customHeight="1" x14ac:dyDescent="0.3">
      <c r="A56" s="5" t="s">
        <v>343</v>
      </c>
      <c r="B56" s="5" t="s">
        <v>344</v>
      </c>
      <c r="C56" s="25">
        <v>0</v>
      </c>
      <c r="D56" s="25">
        <v>0</v>
      </c>
      <c r="E56" s="25">
        <v>0</v>
      </c>
      <c r="F56" s="25">
        <v>0</v>
      </c>
      <c r="G56" s="25">
        <v>0</v>
      </c>
      <c r="H56" s="25">
        <v>0</v>
      </c>
      <c r="I56" s="25">
        <v>0</v>
      </c>
      <c r="J56" s="25">
        <v>0</v>
      </c>
      <c r="K56" s="25">
        <v>0</v>
      </c>
      <c r="L56" s="25">
        <v>0</v>
      </c>
      <c r="M56" s="25">
        <v>66166</v>
      </c>
      <c r="N56" s="25">
        <v>0</v>
      </c>
      <c r="O56" s="25">
        <v>0</v>
      </c>
      <c r="P56" s="25">
        <v>0</v>
      </c>
      <c r="Q56" s="25">
        <v>0</v>
      </c>
      <c r="R56" s="25">
        <v>0</v>
      </c>
      <c r="S56" s="25">
        <v>0</v>
      </c>
      <c r="T56" s="25">
        <v>0</v>
      </c>
      <c r="U56" s="25">
        <v>0</v>
      </c>
      <c r="V56" s="25">
        <v>0</v>
      </c>
      <c r="W56" s="25">
        <v>0</v>
      </c>
      <c r="X56" s="25" t="s">
        <v>191</v>
      </c>
      <c r="Y56" s="25" t="s">
        <v>212</v>
      </c>
      <c r="Z56" s="31"/>
      <c r="AA56" s="30"/>
      <c r="AB56" s="31"/>
      <c r="AC56" s="31"/>
      <c r="AD56" s="32"/>
      <c r="AE56" s="32"/>
      <c r="AF56" s="32"/>
    </row>
    <row r="57" spans="1:32" s="27" customFormat="1" ht="12.75" customHeight="1" x14ac:dyDescent="0.3">
      <c r="A57" s="5" t="s">
        <v>346</v>
      </c>
      <c r="B57" s="5" t="s">
        <v>1906</v>
      </c>
      <c r="C57" s="25">
        <v>109</v>
      </c>
      <c r="D57" s="25">
        <v>0</v>
      </c>
      <c r="E57" s="25">
        <v>0</v>
      </c>
      <c r="F57" s="25">
        <v>0</v>
      </c>
      <c r="G57" s="25">
        <v>0</v>
      </c>
      <c r="H57" s="25">
        <v>0</v>
      </c>
      <c r="I57" s="25">
        <v>0</v>
      </c>
      <c r="J57" s="25">
        <v>0</v>
      </c>
      <c r="K57" s="25">
        <v>0</v>
      </c>
      <c r="L57" s="25">
        <v>0</v>
      </c>
      <c r="M57" s="25">
        <v>77617</v>
      </c>
      <c r="N57" s="25">
        <v>0</v>
      </c>
      <c r="O57" s="25">
        <v>0</v>
      </c>
      <c r="P57" s="25">
        <v>0</v>
      </c>
      <c r="Q57" s="25">
        <v>0</v>
      </c>
      <c r="R57" s="25">
        <v>0</v>
      </c>
      <c r="S57" s="25">
        <v>0</v>
      </c>
      <c r="T57" s="25">
        <v>0</v>
      </c>
      <c r="U57" s="25">
        <v>19250</v>
      </c>
      <c r="V57" s="25">
        <v>0</v>
      </c>
      <c r="W57" s="25">
        <v>0</v>
      </c>
      <c r="X57" s="25" t="s">
        <v>195</v>
      </c>
      <c r="Y57" s="25" t="s">
        <v>205</v>
      </c>
      <c r="Z57" s="31"/>
      <c r="AA57" s="30"/>
      <c r="AB57" s="31"/>
      <c r="AC57" s="31"/>
      <c r="AD57" s="32"/>
      <c r="AE57" s="32"/>
      <c r="AF57" s="32"/>
    </row>
    <row r="58" spans="1:32" s="27" customFormat="1" ht="12.75" customHeight="1" x14ac:dyDescent="0.3">
      <c r="A58" s="5" t="s">
        <v>349</v>
      </c>
      <c r="B58" s="5" t="s">
        <v>1907</v>
      </c>
      <c r="C58" s="25">
        <v>0</v>
      </c>
      <c r="D58" s="25">
        <v>0</v>
      </c>
      <c r="E58" s="25">
        <v>0</v>
      </c>
      <c r="F58" s="25">
        <v>0</v>
      </c>
      <c r="G58" s="25">
        <v>0</v>
      </c>
      <c r="H58" s="25">
        <v>0</v>
      </c>
      <c r="I58" s="25">
        <v>0</v>
      </c>
      <c r="J58" s="25">
        <v>0</v>
      </c>
      <c r="K58" s="25">
        <v>0</v>
      </c>
      <c r="L58" s="25">
        <v>0</v>
      </c>
      <c r="M58" s="25">
        <v>170106</v>
      </c>
      <c r="N58" s="25">
        <v>75000</v>
      </c>
      <c r="O58" s="25">
        <v>0</v>
      </c>
      <c r="P58" s="25">
        <v>0</v>
      </c>
      <c r="Q58" s="25">
        <v>0</v>
      </c>
      <c r="R58" s="25">
        <v>0</v>
      </c>
      <c r="S58" s="25">
        <v>0</v>
      </c>
      <c r="T58" s="25">
        <v>0</v>
      </c>
      <c r="U58" s="25">
        <v>0</v>
      </c>
      <c r="V58" s="25">
        <v>2060</v>
      </c>
      <c r="W58" s="25">
        <v>0</v>
      </c>
      <c r="X58" s="25" t="s">
        <v>191</v>
      </c>
      <c r="Y58" s="25" t="s">
        <v>205</v>
      </c>
      <c r="Z58" s="31"/>
      <c r="AA58" s="30"/>
      <c r="AB58" s="31"/>
      <c r="AC58" s="31"/>
      <c r="AD58" s="32"/>
      <c r="AE58" s="32"/>
      <c r="AF58" s="32"/>
    </row>
    <row r="59" spans="1:32" s="27" customFormat="1" ht="12.75" customHeight="1" x14ac:dyDescent="0.3">
      <c r="A59" s="5" t="s">
        <v>352</v>
      </c>
      <c r="B59" s="5" t="s">
        <v>1908</v>
      </c>
      <c r="C59" s="25">
        <v>0</v>
      </c>
      <c r="D59" s="25">
        <v>0</v>
      </c>
      <c r="E59" s="25">
        <v>0</v>
      </c>
      <c r="F59" s="25">
        <v>0</v>
      </c>
      <c r="G59" s="25">
        <v>0</v>
      </c>
      <c r="H59" s="25">
        <v>0</v>
      </c>
      <c r="I59" s="25">
        <v>247</v>
      </c>
      <c r="J59" s="25">
        <v>0</v>
      </c>
      <c r="K59" s="25">
        <v>0</v>
      </c>
      <c r="L59" s="25">
        <v>0</v>
      </c>
      <c r="M59" s="25">
        <v>291239</v>
      </c>
      <c r="N59" s="25">
        <v>123000</v>
      </c>
      <c r="O59" s="25">
        <v>0</v>
      </c>
      <c r="P59" s="25">
        <v>0</v>
      </c>
      <c r="Q59" s="25">
        <v>0</v>
      </c>
      <c r="R59" s="25">
        <v>0</v>
      </c>
      <c r="S59" s="25">
        <v>0</v>
      </c>
      <c r="T59" s="25">
        <v>0</v>
      </c>
      <c r="U59" s="25">
        <v>0</v>
      </c>
      <c r="V59" s="25">
        <v>2000</v>
      </c>
      <c r="W59" s="25">
        <v>0</v>
      </c>
      <c r="X59" s="25" t="s">
        <v>191</v>
      </c>
      <c r="Y59" s="25" t="s">
        <v>205</v>
      </c>
      <c r="Z59" s="31"/>
      <c r="AA59" s="30"/>
      <c r="AB59" s="31"/>
      <c r="AC59" s="31"/>
      <c r="AD59" s="32"/>
      <c r="AE59" s="32"/>
      <c r="AF59" s="32"/>
    </row>
    <row r="60" spans="1:32" s="27" customFormat="1" ht="12.75" customHeight="1" x14ac:dyDescent="0.3">
      <c r="A60" s="5" t="s">
        <v>355</v>
      </c>
      <c r="B60" s="5" t="s">
        <v>356</v>
      </c>
      <c r="C60" s="25">
        <v>0</v>
      </c>
      <c r="D60" s="25">
        <v>0</v>
      </c>
      <c r="E60" s="25">
        <v>0</v>
      </c>
      <c r="F60" s="25">
        <v>0</v>
      </c>
      <c r="G60" s="25">
        <v>0</v>
      </c>
      <c r="H60" s="25">
        <v>0</v>
      </c>
      <c r="I60" s="25">
        <v>4</v>
      </c>
      <c r="J60" s="25">
        <v>0</v>
      </c>
      <c r="K60" s="25">
        <v>0</v>
      </c>
      <c r="L60" s="25">
        <v>0</v>
      </c>
      <c r="M60" s="25">
        <v>0</v>
      </c>
      <c r="N60" s="25">
        <v>0</v>
      </c>
      <c r="O60" s="25">
        <v>0</v>
      </c>
      <c r="P60" s="25">
        <v>0</v>
      </c>
      <c r="Q60" s="25">
        <v>0</v>
      </c>
      <c r="R60" s="25">
        <v>0</v>
      </c>
      <c r="S60" s="25">
        <v>0</v>
      </c>
      <c r="T60" s="25">
        <v>0</v>
      </c>
      <c r="U60" s="25">
        <v>0</v>
      </c>
      <c r="V60" s="25">
        <v>2856</v>
      </c>
      <c r="W60" s="25">
        <v>0</v>
      </c>
      <c r="X60" s="25" t="s">
        <v>191</v>
      </c>
      <c r="Y60" s="25" t="s">
        <v>212</v>
      </c>
      <c r="Z60" s="31"/>
      <c r="AA60" s="30"/>
      <c r="AB60" s="31"/>
      <c r="AC60" s="31"/>
      <c r="AD60" s="32"/>
      <c r="AE60" s="32"/>
      <c r="AF60" s="32"/>
    </row>
    <row r="61" spans="1:32" s="27" customFormat="1" ht="12.75" customHeight="1" x14ac:dyDescent="0.3">
      <c r="A61" s="5" t="s">
        <v>358</v>
      </c>
      <c r="B61" s="5" t="s">
        <v>359</v>
      </c>
      <c r="C61" s="25">
        <v>0</v>
      </c>
      <c r="D61" s="25">
        <v>0</v>
      </c>
      <c r="E61" s="25">
        <v>0</v>
      </c>
      <c r="F61" s="25">
        <v>0</v>
      </c>
      <c r="G61" s="25">
        <v>0</v>
      </c>
      <c r="H61" s="25">
        <v>0</v>
      </c>
      <c r="I61" s="25">
        <v>0</v>
      </c>
      <c r="J61" s="25">
        <v>0</v>
      </c>
      <c r="K61" s="25">
        <v>0</v>
      </c>
      <c r="L61" s="25">
        <v>0</v>
      </c>
      <c r="M61" s="25">
        <v>0</v>
      </c>
      <c r="N61" s="25">
        <v>0</v>
      </c>
      <c r="O61" s="25">
        <v>0</v>
      </c>
      <c r="P61" s="25">
        <v>0</v>
      </c>
      <c r="Q61" s="25">
        <v>0</v>
      </c>
      <c r="R61" s="25">
        <v>0</v>
      </c>
      <c r="S61" s="25">
        <v>0</v>
      </c>
      <c r="T61" s="25">
        <v>0</v>
      </c>
      <c r="U61" s="25">
        <v>0</v>
      </c>
      <c r="V61" s="25">
        <v>24400</v>
      </c>
      <c r="W61" s="25">
        <v>0</v>
      </c>
      <c r="X61" s="25" t="s">
        <v>191</v>
      </c>
      <c r="Y61" s="25" t="s">
        <v>262</v>
      </c>
      <c r="Z61" s="31"/>
      <c r="AA61" s="30"/>
      <c r="AB61" s="31"/>
      <c r="AC61" s="31"/>
      <c r="AD61" s="32"/>
      <c r="AE61" s="32"/>
      <c r="AF61" s="32"/>
    </row>
    <row r="62" spans="1:32" s="27" customFormat="1" ht="12.75" customHeight="1" x14ac:dyDescent="0.3">
      <c r="A62" s="5" t="s">
        <v>361</v>
      </c>
      <c r="B62" s="5" t="s">
        <v>362</v>
      </c>
      <c r="C62" s="25">
        <v>0</v>
      </c>
      <c r="D62" s="25">
        <v>0</v>
      </c>
      <c r="E62" s="25">
        <v>0</v>
      </c>
      <c r="F62" s="25">
        <v>0</v>
      </c>
      <c r="G62" s="25">
        <v>0</v>
      </c>
      <c r="H62" s="25">
        <v>0</v>
      </c>
      <c r="I62" s="25">
        <v>0</v>
      </c>
      <c r="J62" s="25">
        <v>0</v>
      </c>
      <c r="K62" s="25">
        <v>0</v>
      </c>
      <c r="L62" s="25">
        <v>0</v>
      </c>
      <c r="M62" s="25">
        <v>0</v>
      </c>
      <c r="N62" s="25">
        <v>0</v>
      </c>
      <c r="O62" s="25">
        <v>0</v>
      </c>
      <c r="P62" s="25">
        <v>0</v>
      </c>
      <c r="Q62" s="25">
        <v>0</v>
      </c>
      <c r="R62" s="25">
        <v>0</v>
      </c>
      <c r="S62" s="25">
        <v>0</v>
      </c>
      <c r="T62" s="25">
        <v>0</v>
      </c>
      <c r="U62" s="25">
        <v>0</v>
      </c>
      <c r="V62" s="25">
        <v>0</v>
      </c>
      <c r="W62" s="25">
        <v>0</v>
      </c>
      <c r="X62" s="25" t="s">
        <v>191</v>
      </c>
      <c r="Y62" s="25" t="s">
        <v>212</v>
      </c>
      <c r="Z62" s="31"/>
      <c r="AA62" s="30"/>
      <c r="AB62" s="31"/>
      <c r="AC62" s="31"/>
      <c r="AD62" s="32"/>
      <c r="AE62" s="32"/>
      <c r="AF62" s="32"/>
    </row>
    <row r="63" spans="1:32" s="27" customFormat="1" ht="12.75" customHeight="1" x14ac:dyDescent="0.3">
      <c r="A63" s="5" t="s">
        <v>364</v>
      </c>
      <c r="B63" s="5" t="s">
        <v>365</v>
      </c>
      <c r="C63" s="25">
        <v>0</v>
      </c>
      <c r="D63" s="25">
        <v>0</v>
      </c>
      <c r="E63" s="25">
        <v>0</v>
      </c>
      <c r="F63" s="25">
        <v>0</v>
      </c>
      <c r="G63" s="25">
        <v>0</v>
      </c>
      <c r="H63" s="25">
        <v>0</v>
      </c>
      <c r="I63" s="25">
        <v>0</v>
      </c>
      <c r="J63" s="25">
        <v>0</v>
      </c>
      <c r="K63" s="25">
        <v>0</v>
      </c>
      <c r="L63" s="25">
        <v>0</v>
      </c>
      <c r="M63" s="25">
        <v>0</v>
      </c>
      <c r="N63" s="25">
        <v>0</v>
      </c>
      <c r="O63" s="25">
        <v>0</v>
      </c>
      <c r="P63" s="25">
        <v>0</v>
      </c>
      <c r="Q63" s="25">
        <v>0</v>
      </c>
      <c r="R63" s="25">
        <v>0</v>
      </c>
      <c r="S63" s="25">
        <v>0</v>
      </c>
      <c r="T63" s="25">
        <v>0</v>
      </c>
      <c r="U63" s="25">
        <v>0</v>
      </c>
      <c r="V63" s="25">
        <v>0</v>
      </c>
      <c r="W63" s="25">
        <v>0</v>
      </c>
      <c r="X63" s="25" t="s">
        <v>191</v>
      </c>
      <c r="Y63" s="25" t="s">
        <v>212</v>
      </c>
      <c r="Z63" s="31"/>
      <c r="AA63" s="30"/>
      <c r="AB63" s="31"/>
      <c r="AC63" s="31"/>
      <c r="AD63" s="32"/>
      <c r="AE63" s="32"/>
      <c r="AF63" s="32"/>
    </row>
    <row r="64" spans="1:32" s="27" customFormat="1" ht="12.75" customHeight="1" x14ac:dyDescent="0.3">
      <c r="A64" s="5" t="s">
        <v>367</v>
      </c>
      <c r="B64" s="5" t="s">
        <v>368</v>
      </c>
      <c r="C64" s="25">
        <v>3000</v>
      </c>
      <c r="D64" s="25">
        <v>0</v>
      </c>
      <c r="E64" s="25">
        <v>0</v>
      </c>
      <c r="F64" s="25">
        <v>0</v>
      </c>
      <c r="G64" s="25">
        <v>0</v>
      </c>
      <c r="H64" s="25">
        <v>0</v>
      </c>
      <c r="I64" s="25">
        <v>0</v>
      </c>
      <c r="J64" s="25">
        <v>0</v>
      </c>
      <c r="K64" s="25">
        <v>0</v>
      </c>
      <c r="L64" s="25">
        <v>0</v>
      </c>
      <c r="M64" s="25">
        <v>79812</v>
      </c>
      <c r="N64" s="25">
        <v>0</v>
      </c>
      <c r="O64" s="25">
        <v>0</v>
      </c>
      <c r="P64" s="25">
        <v>0</v>
      </c>
      <c r="Q64" s="25">
        <v>0</v>
      </c>
      <c r="R64" s="25">
        <v>0</v>
      </c>
      <c r="S64" s="25">
        <v>0</v>
      </c>
      <c r="T64" s="25">
        <v>0</v>
      </c>
      <c r="U64" s="25">
        <v>0</v>
      </c>
      <c r="V64" s="25">
        <v>4786</v>
      </c>
      <c r="W64" s="25">
        <v>0</v>
      </c>
      <c r="X64" s="25" t="s">
        <v>191</v>
      </c>
      <c r="Y64" s="25" t="s">
        <v>212</v>
      </c>
      <c r="Z64" s="31"/>
      <c r="AA64" s="30"/>
      <c r="AB64" s="31"/>
      <c r="AC64" s="31"/>
      <c r="AD64" s="32"/>
      <c r="AE64" s="32"/>
      <c r="AF64" s="32"/>
    </row>
    <row r="65" spans="1:32" s="27" customFormat="1" ht="12.75" customHeight="1" x14ac:dyDescent="0.3">
      <c r="A65" s="5" t="s">
        <v>370</v>
      </c>
      <c r="B65" s="5" t="s">
        <v>371</v>
      </c>
      <c r="C65" s="25">
        <v>0</v>
      </c>
      <c r="D65" s="25">
        <v>0</v>
      </c>
      <c r="E65" s="25">
        <v>0</v>
      </c>
      <c r="F65" s="25">
        <v>0</v>
      </c>
      <c r="G65" s="25">
        <v>0</v>
      </c>
      <c r="H65" s="25">
        <v>0</v>
      </c>
      <c r="I65" s="25">
        <v>0</v>
      </c>
      <c r="J65" s="25">
        <v>0</v>
      </c>
      <c r="K65" s="25">
        <v>0</v>
      </c>
      <c r="L65" s="25">
        <v>0</v>
      </c>
      <c r="M65" s="25">
        <v>90464</v>
      </c>
      <c r="N65" s="25">
        <v>82000</v>
      </c>
      <c r="O65" s="25">
        <v>0</v>
      </c>
      <c r="P65" s="25">
        <v>0</v>
      </c>
      <c r="Q65" s="25">
        <v>0</v>
      </c>
      <c r="R65" s="25">
        <v>0</v>
      </c>
      <c r="S65" s="25">
        <v>0</v>
      </c>
      <c r="T65" s="25">
        <v>0</v>
      </c>
      <c r="U65" s="25">
        <v>0</v>
      </c>
      <c r="V65" s="25">
        <v>0</v>
      </c>
      <c r="W65" s="25">
        <v>0</v>
      </c>
      <c r="X65" s="25" t="s">
        <v>191</v>
      </c>
      <c r="Y65" s="25" t="s">
        <v>372</v>
      </c>
      <c r="Z65" s="31"/>
      <c r="AA65" s="30"/>
      <c r="AB65" s="31"/>
      <c r="AC65" s="31"/>
      <c r="AD65" s="32"/>
      <c r="AE65" s="32"/>
      <c r="AF65" s="32"/>
    </row>
    <row r="66" spans="1:32" s="27" customFormat="1" ht="12.75" customHeight="1" x14ac:dyDescent="0.3">
      <c r="A66" s="5" t="s">
        <v>374</v>
      </c>
      <c r="B66" s="5" t="s">
        <v>1909</v>
      </c>
      <c r="C66" s="25">
        <v>0</v>
      </c>
      <c r="D66" s="25">
        <v>0</v>
      </c>
      <c r="E66" s="25">
        <v>0</v>
      </c>
      <c r="F66" s="25">
        <v>0</v>
      </c>
      <c r="G66" s="25">
        <v>0</v>
      </c>
      <c r="H66" s="25">
        <v>0</v>
      </c>
      <c r="I66" s="25">
        <v>0</v>
      </c>
      <c r="J66" s="25">
        <v>0</v>
      </c>
      <c r="K66" s="25">
        <v>0</v>
      </c>
      <c r="L66" s="25">
        <v>0</v>
      </c>
      <c r="M66" s="25">
        <v>7750</v>
      </c>
      <c r="N66" s="25">
        <v>0</v>
      </c>
      <c r="O66" s="25">
        <v>0</v>
      </c>
      <c r="P66" s="25">
        <v>0</v>
      </c>
      <c r="Q66" s="25">
        <v>0</v>
      </c>
      <c r="R66" s="25">
        <v>0</v>
      </c>
      <c r="S66" s="25">
        <v>0</v>
      </c>
      <c r="T66" s="25">
        <v>0</v>
      </c>
      <c r="U66" s="25">
        <v>0</v>
      </c>
      <c r="V66" s="25">
        <v>0</v>
      </c>
      <c r="W66" s="25">
        <v>0</v>
      </c>
      <c r="X66" s="25" t="s">
        <v>191</v>
      </c>
      <c r="Y66" s="25" t="s">
        <v>249</v>
      </c>
      <c r="Z66" s="31"/>
      <c r="AA66" s="30"/>
      <c r="AB66" s="31"/>
      <c r="AC66" s="31"/>
      <c r="AD66" s="32"/>
      <c r="AE66" s="32"/>
      <c r="AF66" s="32"/>
    </row>
    <row r="67" spans="1:32" s="27" customFormat="1" ht="12.75" customHeight="1" x14ac:dyDescent="0.3">
      <c r="A67" s="5" t="s">
        <v>377</v>
      </c>
      <c r="B67" s="5" t="s">
        <v>378</v>
      </c>
      <c r="C67" s="25">
        <v>0</v>
      </c>
      <c r="D67" s="25">
        <v>0</v>
      </c>
      <c r="E67" s="25">
        <v>0</v>
      </c>
      <c r="F67" s="25">
        <v>0</v>
      </c>
      <c r="G67" s="25">
        <v>0</v>
      </c>
      <c r="H67" s="25">
        <v>0</v>
      </c>
      <c r="I67" s="25">
        <v>12</v>
      </c>
      <c r="J67" s="25">
        <v>0</v>
      </c>
      <c r="K67" s="25">
        <v>0</v>
      </c>
      <c r="L67" s="25">
        <v>0</v>
      </c>
      <c r="M67" s="25">
        <v>20587</v>
      </c>
      <c r="N67" s="25">
        <v>0</v>
      </c>
      <c r="O67" s="25">
        <v>0</v>
      </c>
      <c r="P67" s="25">
        <v>0</v>
      </c>
      <c r="Q67" s="25">
        <v>0</v>
      </c>
      <c r="R67" s="25">
        <v>0</v>
      </c>
      <c r="S67" s="25">
        <v>0</v>
      </c>
      <c r="T67" s="25">
        <v>0</v>
      </c>
      <c r="U67" s="25">
        <v>0</v>
      </c>
      <c r="V67" s="25">
        <v>0</v>
      </c>
      <c r="W67" s="25">
        <v>0</v>
      </c>
      <c r="X67" s="25" t="s">
        <v>191</v>
      </c>
      <c r="Y67" s="25" t="s">
        <v>212</v>
      </c>
      <c r="Z67" s="31"/>
      <c r="AA67" s="30"/>
      <c r="AB67" s="31"/>
      <c r="AC67" s="31"/>
      <c r="AD67" s="32"/>
      <c r="AE67" s="32"/>
      <c r="AF67" s="32"/>
    </row>
    <row r="68" spans="1:32" s="27" customFormat="1" ht="12.75" customHeight="1" x14ac:dyDescent="0.3">
      <c r="A68" s="5" t="s">
        <v>380</v>
      </c>
      <c r="B68" s="5" t="s">
        <v>381</v>
      </c>
      <c r="C68" s="25">
        <v>0</v>
      </c>
      <c r="D68" s="25">
        <v>0</v>
      </c>
      <c r="E68" s="25">
        <v>0</v>
      </c>
      <c r="F68" s="25">
        <v>0</v>
      </c>
      <c r="G68" s="25">
        <v>0</v>
      </c>
      <c r="H68" s="25">
        <v>0</v>
      </c>
      <c r="I68" s="25">
        <v>0</v>
      </c>
      <c r="J68" s="25">
        <v>0</v>
      </c>
      <c r="K68" s="25">
        <v>0</v>
      </c>
      <c r="L68" s="25">
        <v>0</v>
      </c>
      <c r="M68" s="25">
        <v>134007</v>
      </c>
      <c r="N68" s="25">
        <v>11000</v>
      </c>
      <c r="O68" s="25">
        <v>0</v>
      </c>
      <c r="P68" s="25">
        <v>0</v>
      </c>
      <c r="Q68" s="25">
        <v>0</v>
      </c>
      <c r="R68" s="25">
        <v>0</v>
      </c>
      <c r="S68" s="25">
        <v>0</v>
      </c>
      <c r="T68" s="25">
        <v>0</v>
      </c>
      <c r="U68" s="25">
        <v>28000</v>
      </c>
      <c r="V68" s="25">
        <v>0</v>
      </c>
      <c r="W68" s="25">
        <v>23000</v>
      </c>
      <c r="X68" s="25" t="s">
        <v>191</v>
      </c>
      <c r="Y68" s="25" t="s">
        <v>269</v>
      </c>
      <c r="Z68" s="31"/>
      <c r="AA68" s="30"/>
      <c r="AB68" s="31"/>
      <c r="AC68" s="31"/>
      <c r="AD68" s="32"/>
      <c r="AE68" s="32"/>
      <c r="AF68" s="32"/>
    </row>
    <row r="69" spans="1:32" s="27" customFormat="1" ht="12.75" customHeight="1" x14ac:dyDescent="0.3">
      <c r="A69" s="5" t="s">
        <v>763</v>
      </c>
      <c r="B69" s="5" t="s">
        <v>1910</v>
      </c>
      <c r="C69" s="25">
        <v>0</v>
      </c>
      <c r="D69" s="25">
        <v>0</v>
      </c>
      <c r="E69" s="25">
        <v>26801</v>
      </c>
      <c r="F69" s="25">
        <v>0</v>
      </c>
      <c r="G69" s="25">
        <v>0</v>
      </c>
      <c r="H69" s="25">
        <v>0</v>
      </c>
      <c r="I69" s="25">
        <v>0</v>
      </c>
      <c r="J69" s="25">
        <v>0</v>
      </c>
      <c r="K69" s="25">
        <v>0</v>
      </c>
      <c r="L69" s="25">
        <v>0</v>
      </c>
      <c r="M69" s="25">
        <v>94299</v>
      </c>
      <c r="N69" s="25">
        <v>16200</v>
      </c>
      <c r="O69" s="25">
        <v>0</v>
      </c>
      <c r="P69" s="25">
        <v>0</v>
      </c>
      <c r="Q69" s="25">
        <v>0</v>
      </c>
      <c r="R69" s="25">
        <v>0</v>
      </c>
      <c r="S69" s="25">
        <v>0</v>
      </c>
      <c r="T69" s="25">
        <v>0</v>
      </c>
      <c r="U69" s="25">
        <v>0</v>
      </c>
      <c r="V69" s="25">
        <v>0</v>
      </c>
      <c r="W69" s="25">
        <v>0</v>
      </c>
      <c r="X69" s="25" t="s">
        <v>195</v>
      </c>
      <c r="Y69" s="25" t="s">
        <v>205</v>
      </c>
      <c r="Z69" s="31"/>
      <c r="AA69" s="30"/>
      <c r="AB69" s="31"/>
      <c r="AC69" s="31"/>
      <c r="AD69" s="32"/>
      <c r="AE69" s="32"/>
      <c r="AF69" s="32"/>
    </row>
    <row r="70" spans="1:32" s="27" customFormat="1" ht="12.75" customHeight="1" x14ac:dyDescent="0.3">
      <c r="A70" s="5" t="s">
        <v>383</v>
      </c>
      <c r="B70" s="5" t="s">
        <v>1911</v>
      </c>
      <c r="C70" s="25">
        <v>0</v>
      </c>
      <c r="D70" s="25">
        <v>0</v>
      </c>
      <c r="E70" s="25">
        <v>0</v>
      </c>
      <c r="F70" s="25">
        <v>0</v>
      </c>
      <c r="G70" s="25">
        <v>0</v>
      </c>
      <c r="H70" s="25">
        <v>0</v>
      </c>
      <c r="I70" s="25">
        <v>0</v>
      </c>
      <c r="J70" s="25">
        <v>0</v>
      </c>
      <c r="K70" s="25">
        <v>0</v>
      </c>
      <c r="L70" s="25">
        <v>0</v>
      </c>
      <c r="M70" s="25">
        <v>247188</v>
      </c>
      <c r="N70" s="25">
        <v>40000</v>
      </c>
      <c r="O70" s="25">
        <v>0</v>
      </c>
      <c r="P70" s="25">
        <v>0</v>
      </c>
      <c r="Q70" s="25">
        <v>0</v>
      </c>
      <c r="R70" s="25">
        <v>240</v>
      </c>
      <c r="S70" s="25">
        <v>0</v>
      </c>
      <c r="T70" s="25">
        <v>0</v>
      </c>
      <c r="U70" s="25">
        <v>0</v>
      </c>
      <c r="V70" s="25">
        <v>0</v>
      </c>
      <c r="W70" s="25">
        <v>0</v>
      </c>
      <c r="X70" s="25" t="s">
        <v>195</v>
      </c>
      <c r="Y70" s="25" t="s">
        <v>205</v>
      </c>
      <c r="Z70" s="31"/>
      <c r="AA70" s="30"/>
      <c r="AB70" s="31"/>
      <c r="AC70" s="31"/>
      <c r="AD70" s="32"/>
      <c r="AE70" s="32"/>
      <c r="AF70" s="32"/>
    </row>
    <row r="71" spans="1:32" s="27" customFormat="1" ht="12.75" customHeight="1" x14ac:dyDescent="0.3">
      <c r="A71" s="5" t="s">
        <v>386</v>
      </c>
      <c r="B71" s="5" t="s">
        <v>387</v>
      </c>
      <c r="C71" s="25">
        <v>0</v>
      </c>
      <c r="D71" s="25">
        <v>0</v>
      </c>
      <c r="E71" s="25">
        <v>0</v>
      </c>
      <c r="F71" s="25">
        <v>0</v>
      </c>
      <c r="G71" s="25">
        <v>0</v>
      </c>
      <c r="H71" s="25">
        <v>0</v>
      </c>
      <c r="I71" s="25">
        <v>0</v>
      </c>
      <c r="J71" s="25">
        <v>0</v>
      </c>
      <c r="K71" s="25">
        <v>0</v>
      </c>
      <c r="L71" s="25">
        <v>0</v>
      </c>
      <c r="M71" s="25">
        <v>82616</v>
      </c>
      <c r="N71" s="25">
        <v>0</v>
      </c>
      <c r="O71" s="25">
        <v>0</v>
      </c>
      <c r="P71" s="25">
        <v>0</v>
      </c>
      <c r="Q71" s="25">
        <v>0</v>
      </c>
      <c r="R71" s="25">
        <v>0</v>
      </c>
      <c r="S71" s="25">
        <v>0</v>
      </c>
      <c r="T71" s="25">
        <v>0</v>
      </c>
      <c r="U71" s="25">
        <v>0</v>
      </c>
      <c r="V71" s="25">
        <v>0</v>
      </c>
      <c r="W71" s="25">
        <v>0</v>
      </c>
      <c r="X71" s="25" t="s">
        <v>191</v>
      </c>
      <c r="Y71" s="25" t="s">
        <v>269</v>
      </c>
      <c r="Z71" s="31"/>
      <c r="AA71" s="30"/>
      <c r="AB71" s="31"/>
      <c r="AC71" s="31"/>
      <c r="AD71" s="32"/>
      <c r="AE71" s="32"/>
      <c r="AF71" s="32"/>
    </row>
    <row r="72" spans="1:32" s="27" customFormat="1" ht="12.75" customHeight="1" x14ac:dyDescent="0.3">
      <c r="A72" s="5" t="s">
        <v>389</v>
      </c>
      <c r="B72" s="5" t="s">
        <v>390</v>
      </c>
      <c r="C72" s="25">
        <v>0</v>
      </c>
      <c r="D72" s="25">
        <v>0</v>
      </c>
      <c r="E72" s="25">
        <v>0</v>
      </c>
      <c r="F72" s="25">
        <v>0</v>
      </c>
      <c r="G72" s="25">
        <v>0</v>
      </c>
      <c r="H72" s="25">
        <v>0</v>
      </c>
      <c r="I72" s="25">
        <v>0</v>
      </c>
      <c r="J72" s="25">
        <v>0</v>
      </c>
      <c r="K72" s="25">
        <v>0</v>
      </c>
      <c r="L72" s="25">
        <v>0</v>
      </c>
      <c r="M72" s="25">
        <v>213572</v>
      </c>
      <c r="N72" s="25">
        <v>0</v>
      </c>
      <c r="O72" s="25">
        <v>0</v>
      </c>
      <c r="P72" s="25">
        <v>0</v>
      </c>
      <c r="Q72" s="25">
        <v>0</v>
      </c>
      <c r="R72" s="25">
        <v>0</v>
      </c>
      <c r="S72" s="25">
        <v>0</v>
      </c>
      <c r="T72" s="25">
        <v>0</v>
      </c>
      <c r="U72" s="25">
        <v>0</v>
      </c>
      <c r="V72" s="25">
        <v>0</v>
      </c>
      <c r="W72" s="25">
        <v>0</v>
      </c>
      <c r="X72" s="25" t="s">
        <v>191</v>
      </c>
      <c r="Y72" s="25" t="s">
        <v>212</v>
      </c>
      <c r="Z72" s="31"/>
      <c r="AA72" s="30"/>
      <c r="AB72" s="31"/>
      <c r="AC72" s="31"/>
      <c r="AD72" s="32"/>
      <c r="AE72" s="32"/>
      <c r="AF72" s="32"/>
    </row>
    <row r="73" spans="1:32" s="27" customFormat="1" ht="12.75" customHeight="1" x14ac:dyDescent="0.3">
      <c r="A73" s="5" t="s">
        <v>392</v>
      </c>
      <c r="B73" s="5" t="s">
        <v>393</v>
      </c>
      <c r="C73" s="25">
        <v>0</v>
      </c>
      <c r="D73" s="25">
        <v>0</v>
      </c>
      <c r="E73" s="25">
        <v>0</v>
      </c>
      <c r="F73" s="25">
        <v>0</v>
      </c>
      <c r="G73" s="25">
        <v>0</v>
      </c>
      <c r="H73" s="25">
        <v>0</v>
      </c>
      <c r="I73" s="25">
        <v>0</v>
      </c>
      <c r="J73" s="25">
        <v>0</v>
      </c>
      <c r="K73" s="25">
        <v>0</v>
      </c>
      <c r="L73" s="25">
        <v>0</v>
      </c>
      <c r="M73" s="25">
        <v>278600</v>
      </c>
      <c r="N73" s="25">
        <v>45000</v>
      </c>
      <c r="O73" s="25">
        <v>0</v>
      </c>
      <c r="P73" s="25">
        <v>19000</v>
      </c>
      <c r="Q73" s="25">
        <v>0</v>
      </c>
      <c r="R73" s="25">
        <v>0</v>
      </c>
      <c r="S73" s="25">
        <v>0</v>
      </c>
      <c r="T73" s="25">
        <v>0</v>
      </c>
      <c r="U73" s="25">
        <v>15500</v>
      </c>
      <c r="V73" s="25">
        <v>0</v>
      </c>
      <c r="W73" s="25">
        <v>0</v>
      </c>
      <c r="X73" s="25" t="s">
        <v>191</v>
      </c>
      <c r="Y73" s="25" t="s">
        <v>372</v>
      </c>
      <c r="Z73" s="31"/>
      <c r="AA73" s="30"/>
      <c r="AB73" s="31"/>
      <c r="AC73" s="31"/>
      <c r="AD73" s="32"/>
      <c r="AE73" s="32"/>
      <c r="AF73" s="32"/>
    </row>
    <row r="74" spans="1:32" s="27" customFormat="1" ht="12.75" customHeight="1" x14ac:dyDescent="0.3">
      <c r="A74" s="5" t="s">
        <v>398</v>
      </c>
      <c r="B74" s="5" t="s">
        <v>1912</v>
      </c>
      <c r="C74" s="25">
        <v>0</v>
      </c>
      <c r="D74" s="25">
        <v>0</v>
      </c>
      <c r="E74" s="25">
        <v>0</v>
      </c>
      <c r="F74" s="25">
        <v>0</v>
      </c>
      <c r="G74" s="25">
        <v>0</v>
      </c>
      <c r="H74" s="25">
        <v>0</v>
      </c>
      <c r="I74" s="25">
        <v>0</v>
      </c>
      <c r="J74" s="25">
        <v>0</v>
      </c>
      <c r="K74" s="25">
        <v>0</v>
      </c>
      <c r="L74" s="25">
        <v>0</v>
      </c>
      <c r="M74" s="25">
        <v>3200</v>
      </c>
      <c r="N74" s="25">
        <v>0</v>
      </c>
      <c r="O74" s="25">
        <v>0</v>
      </c>
      <c r="P74" s="25">
        <v>0</v>
      </c>
      <c r="Q74" s="25">
        <v>0</v>
      </c>
      <c r="R74" s="25">
        <v>0</v>
      </c>
      <c r="S74" s="25">
        <v>0</v>
      </c>
      <c r="T74" s="25">
        <v>0</v>
      </c>
      <c r="U74" s="25">
        <v>0</v>
      </c>
      <c r="V74" s="25">
        <v>0</v>
      </c>
      <c r="W74" s="25">
        <v>0</v>
      </c>
      <c r="X74" s="25" t="s">
        <v>191</v>
      </c>
      <c r="Y74" s="25" t="s">
        <v>249</v>
      </c>
      <c r="Z74" s="31"/>
      <c r="AA74" s="30"/>
      <c r="AB74" s="31"/>
      <c r="AC74" s="31"/>
      <c r="AD74" s="32"/>
      <c r="AE74" s="32"/>
      <c r="AF74" s="32"/>
    </row>
    <row r="75" spans="1:32" s="27" customFormat="1" ht="12.75" customHeight="1" x14ac:dyDescent="0.3">
      <c r="A75" s="5" t="s">
        <v>401</v>
      </c>
      <c r="B75" s="5" t="s">
        <v>402</v>
      </c>
      <c r="C75" s="25">
        <v>0</v>
      </c>
      <c r="D75" s="25">
        <v>0</v>
      </c>
      <c r="E75" s="25">
        <v>0</v>
      </c>
      <c r="F75" s="25">
        <v>0</v>
      </c>
      <c r="G75" s="25">
        <v>0</v>
      </c>
      <c r="H75" s="25">
        <v>0</v>
      </c>
      <c r="I75" s="25">
        <v>0</v>
      </c>
      <c r="J75" s="25">
        <v>0</v>
      </c>
      <c r="K75" s="25">
        <v>0</v>
      </c>
      <c r="L75" s="25">
        <v>0</v>
      </c>
      <c r="M75" s="25">
        <v>9762</v>
      </c>
      <c r="N75" s="25">
        <v>0</v>
      </c>
      <c r="O75" s="25">
        <v>0</v>
      </c>
      <c r="P75" s="25">
        <v>0</v>
      </c>
      <c r="Q75" s="25">
        <v>0</v>
      </c>
      <c r="R75" s="25">
        <v>0</v>
      </c>
      <c r="S75" s="25">
        <v>0</v>
      </c>
      <c r="T75" s="25">
        <v>0</v>
      </c>
      <c r="U75" s="25">
        <v>0</v>
      </c>
      <c r="V75" s="25">
        <v>0</v>
      </c>
      <c r="W75" s="25">
        <v>0</v>
      </c>
      <c r="X75" s="25" t="s">
        <v>191</v>
      </c>
      <c r="Y75" s="25" t="s">
        <v>249</v>
      </c>
      <c r="Z75" s="31"/>
      <c r="AA75" s="30"/>
      <c r="AB75" s="31"/>
      <c r="AC75" s="31"/>
      <c r="AD75" s="32"/>
      <c r="AE75" s="32"/>
      <c r="AF75" s="32"/>
    </row>
    <row r="76" spans="1:32" s="27" customFormat="1" ht="12.75" customHeight="1" x14ac:dyDescent="0.3">
      <c r="A76" s="5" t="s">
        <v>404</v>
      </c>
      <c r="B76" s="5" t="s">
        <v>405</v>
      </c>
      <c r="C76" s="25">
        <v>0</v>
      </c>
      <c r="D76" s="25">
        <v>0</v>
      </c>
      <c r="E76" s="25">
        <v>0</v>
      </c>
      <c r="F76" s="25">
        <v>0</v>
      </c>
      <c r="G76" s="25">
        <v>0</v>
      </c>
      <c r="H76" s="25">
        <v>0</v>
      </c>
      <c r="I76" s="25">
        <v>0</v>
      </c>
      <c r="J76" s="25">
        <v>0</v>
      </c>
      <c r="K76" s="25">
        <v>0</v>
      </c>
      <c r="L76" s="25">
        <v>0</v>
      </c>
      <c r="M76" s="25">
        <v>219005</v>
      </c>
      <c r="N76" s="25">
        <v>0</v>
      </c>
      <c r="O76" s="25">
        <v>0</v>
      </c>
      <c r="P76" s="25">
        <v>0</v>
      </c>
      <c r="Q76" s="25">
        <v>0</v>
      </c>
      <c r="R76" s="25">
        <v>0</v>
      </c>
      <c r="S76" s="25">
        <v>0</v>
      </c>
      <c r="T76" s="25">
        <v>0</v>
      </c>
      <c r="U76" s="25">
        <v>124000</v>
      </c>
      <c r="V76" s="25">
        <v>0</v>
      </c>
      <c r="W76" s="25">
        <v>0</v>
      </c>
      <c r="X76" s="25" t="s">
        <v>191</v>
      </c>
      <c r="Y76" s="25" t="s">
        <v>406</v>
      </c>
      <c r="Z76" s="31"/>
      <c r="AA76" s="30"/>
      <c r="AB76" s="31"/>
      <c r="AC76" s="31"/>
      <c r="AD76" s="32"/>
      <c r="AE76" s="32"/>
      <c r="AF76" s="32"/>
    </row>
    <row r="77" spans="1:32" s="27" customFormat="1" ht="12.75" customHeight="1" x14ac:dyDescent="0.3">
      <c r="A77" s="5" t="s">
        <v>408</v>
      </c>
      <c r="B77" s="5" t="s">
        <v>409</v>
      </c>
      <c r="C77" s="25">
        <v>0</v>
      </c>
      <c r="D77" s="25">
        <v>0</v>
      </c>
      <c r="E77" s="25">
        <v>0</v>
      </c>
      <c r="F77" s="25">
        <v>0</v>
      </c>
      <c r="G77" s="25">
        <v>0</v>
      </c>
      <c r="H77" s="25">
        <v>0</v>
      </c>
      <c r="I77" s="25">
        <v>0</v>
      </c>
      <c r="J77" s="25">
        <v>0</v>
      </c>
      <c r="K77" s="25">
        <v>0</v>
      </c>
      <c r="L77" s="25">
        <v>0</v>
      </c>
      <c r="M77" s="25">
        <v>85005</v>
      </c>
      <c r="N77" s="25">
        <v>0</v>
      </c>
      <c r="O77" s="25">
        <v>0</v>
      </c>
      <c r="P77" s="25">
        <v>0</v>
      </c>
      <c r="Q77" s="25">
        <v>0</v>
      </c>
      <c r="R77" s="25">
        <v>0</v>
      </c>
      <c r="S77" s="25">
        <v>0</v>
      </c>
      <c r="T77" s="25">
        <v>0</v>
      </c>
      <c r="U77" s="25">
        <v>0</v>
      </c>
      <c r="V77" s="25">
        <v>0</v>
      </c>
      <c r="W77" s="25">
        <v>0</v>
      </c>
      <c r="X77" s="25" t="s">
        <v>191</v>
      </c>
      <c r="Y77" s="25" t="s">
        <v>212</v>
      </c>
      <c r="Z77" s="31"/>
      <c r="AA77" s="30"/>
      <c r="AB77" s="31"/>
      <c r="AC77" s="31"/>
      <c r="AD77" s="32"/>
      <c r="AE77" s="32"/>
      <c r="AF77" s="32"/>
    </row>
    <row r="78" spans="1:32" s="27" customFormat="1" ht="12.75" customHeight="1" x14ac:dyDescent="0.3">
      <c r="A78" s="5" t="s">
        <v>411</v>
      </c>
      <c r="B78" s="5" t="s">
        <v>412</v>
      </c>
      <c r="C78" s="25">
        <v>0</v>
      </c>
      <c r="D78" s="25">
        <v>0</v>
      </c>
      <c r="E78" s="25">
        <v>0</v>
      </c>
      <c r="F78" s="25">
        <v>0</v>
      </c>
      <c r="G78" s="25">
        <v>0</v>
      </c>
      <c r="H78" s="25">
        <v>0</v>
      </c>
      <c r="I78" s="25">
        <v>1</v>
      </c>
      <c r="J78" s="25">
        <v>0</v>
      </c>
      <c r="K78" s="25">
        <v>0</v>
      </c>
      <c r="L78" s="25">
        <v>0</v>
      </c>
      <c r="M78" s="25">
        <v>107019</v>
      </c>
      <c r="N78" s="25">
        <v>0</v>
      </c>
      <c r="O78" s="25">
        <v>0</v>
      </c>
      <c r="P78" s="25">
        <v>0</v>
      </c>
      <c r="Q78" s="25">
        <v>0</v>
      </c>
      <c r="R78" s="25">
        <v>0</v>
      </c>
      <c r="S78" s="25">
        <v>0</v>
      </c>
      <c r="T78" s="25">
        <v>2</v>
      </c>
      <c r="U78" s="25">
        <v>0</v>
      </c>
      <c r="V78" s="25">
        <v>0</v>
      </c>
      <c r="W78" s="25">
        <v>2000</v>
      </c>
      <c r="X78" s="25" t="s">
        <v>191</v>
      </c>
      <c r="Y78" s="25" t="s">
        <v>212</v>
      </c>
      <c r="Z78" s="31"/>
      <c r="AA78" s="30"/>
      <c r="AB78" s="31"/>
      <c r="AC78" s="31"/>
      <c r="AD78" s="32"/>
      <c r="AE78" s="32"/>
      <c r="AF78" s="32"/>
    </row>
    <row r="79" spans="1:32" s="27" customFormat="1" ht="12.75" customHeight="1" x14ac:dyDescent="0.3">
      <c r="A79" s="5" t="s">
        <v>414</v>
      </c>
      <c r="B79" s="5" t="s">
        <v>1913</v>
      </c>
      <c r="C79" s="25">
        <v>0</v>
      </c>
      <c r="D79" s="25">
        <v>0</v>
      </c>
      <c r="E79" s="25">
        <v>0</v>
      </c>
      <c r="F79" s="25">
        <v>0</v>
      </c>
      <c r="G79" s="25">
        <v>1672</v>
      </c>
      <c r="H79" s="25">
        <v>0</v>
      </c>
      <c r="I79" s="25">
        <v>1394</v>
      </c>
      <c r="J79" s="25">
        <v>0</v>
      </c>
      <c r="K79" s="25">
        <v>0</v>
      </c>
      <c r="L79" s="25">
        <v>0</v>
      </c>
      <c r="M79" s="25">
        <v>612826</v>
      </c>
      <c r="N79" s="25">
        <v>0</v>
      </c>
      <c r="O79" s="25">
        <v>0</v>
      </c>
      <c r="P79" s="25">
        <v>1000</v>
      </c>
      <c r="Q79" s="25">
        <v>0</v>
      </c>
      <c r="R79" s="25">
        <v>713</v>
      </c>
      <c r="S79" s="25">
        <v>500</v>
      </c>
      <c r="T79" s="25">
        <v>0</v>
      </c>
      <c r="U79" s="25">
        <v>51000</v>
      </c>
      <c r="V79" s="25">
        <v>631</v>
      </c>
      <c r="W79" s="25">
        <v>0</v>
      </c>
      <c r="X79" s="25" t="s">
        <v>195</v>
      </c>
      <c r="Y79" s="25" t="s">
        <v>205</v>
      </c>
      <c r="Z79" s="31"/>
      <c r="AA79" s="30"/>
      <c r="AB79" s="31"/>
      <c r="AC79" s="31"/>
      <c r="AD79" s="32"/>
      <c r="AE79" s="32"/>
      <c r="AF79" s="32"/>
    </row>
    <row r="80" spans="1:32" s="27" customFormat="1" ht="12.75" customHeight="1" x14ac:dyDescent="0.3">
      <c r="A80" s="5" t="s">
        <v>432</v>
      </c>
      <c r="B80" s="5" t="s">
        <v>1914</v>
      </c>
      <c r="C80" s="25">
        <v>0</v>
      </c>
      <c r="D80" s="25">
        <v>0</v>
      </c>
      <c r="E80" s="25">
        <v>0</v>
      </c>
      <c r="F80" s="25">
        <v>0</v>
      </c>
      <c r="G80" s="25">
        <v>0</v>
      </c>
      <c r="H80" s="25">
        <v>0</v>
      </c>
      <c r="I80" s="25">
        <v>0</v>
      </c>
      <c r="J80" s="25">
        <v>0</v>
      </c>
      <c r="K80" s="25">
        <v>0</v>
      </c>
      <c r="L80" s="25">
        <v>0</v>
      </c>
      <c r="M80" s="25">
        <v>108539</v>
      </c>
      <c r="N80" s="25">
        <v>5750</v>
      </c>
      <c r="O80" s="25">
        <v>0</v>
      </c>
      <c r="P80" s="25">
        <v>0</v>
      </c>
      <c r="Q80" s="25">
        <v>0</v>
      </c>
      <c r="R80" s="25">
        <v>0</v>
      </c>
      <c r="S80" s="25">
        <v>0</v>
      </c>
      <c r="T80" s="25">
        <v>0</v>
      </c>
      <c r="U80" s="25">
        <v>0</v>
      </c>
      <c r="V80" s="25">
        <v>0</v>
      </c>
      <c r="W80" s="25">
        <v>0</v>
      </c>
      <c r="X80" s="25" t="s">
        <v>195</v>
      </c>
      <c r="Y80" s="25" t="s">
        <v>205</v>
      </c>
      <c r="Z80" s="31"/>
      <c r="AA80" s="30"/>
      <c r="AB80" s="31"/>
      <c r="AC80" s="31"/>
      <c r="AD80" s="32"/>
      <c r="AE80" s="32"/>
      <c r="AF80" s="32"/>
    </row>
    <row r="81" spans="1:32" s="27" customFormat="1" ht="12.75" customHeight="1" x14ac:dyDescent="0.3">
      <c r="A81" s="5" t="s">
        <v>417</v>
      </c>
      <c r="B81" s="5" t="s">
        <v>418</v>
      </c>
      <c r="C81" s="25">
        <v>0</v>
      </c>
      <c r="D81" s="25">
        <v>0</v>
      </c>
      <c r="E81" s="25">
        <v>0</v>
      </c>
      <c r="F81" s="25">
        <v>0</v>
      </c>
      <c r="G81" s="25">
        <v>0</v>
      </c>
      <c r="H81" s="25">
        <v>0</v>
      </c>
      <c r="I81" s="25">
        <v>13</v>
      </c>
      <c r="J81" s="25">
        <v>0</v>
      </c>
      <c r="K81" s="25">
        <v>0</v>
      </c>
      <c r="L81" s="25">
        <v>15000</v>
      </c>
      <c r="M81" s="25">
        <v>0</v>
      </c>
      <c r="N81" s="25">
        <v>0</v>
      </c>
      <c r="O81" s="25">
        <v>0</v>
      </c>
      <c r="P81" s="25">
        <v>0</v>
      </c>
      <c r="Q81" s="25">
        <v>0</v>
      </c>
      <c r="R81" s="25">
        <v>0</v>
      </c>
      <c r="S81" s="25">
        <v>0</v>
      </c>
      <c r="T81" s="25">
        <v>0</v>
      </c>
      <c r="U81" s="25">
        <v>0</v>
      </c>
      <c r="V81" s="25">
        <v>0</v>
      </c>
      <c r="W81" s="25">
        <v>0</v>
      </c>
      <c r="X81" s="25" t="s">
        <v>191</v>
      </c>
      <c r="Y81" s="25" t="s">
        <v>212</v>
      </c>
      <c r="Z81" s="31"/>
      <c r="AA81" s="30"/>
      <c r="AB81" s="31"/>
      <c r="AC81" s="31"/>
      <c r="AD81" s="32"/>
      <c r="AE81" s="32"/>
      <c r="AF81" s="32"/>
    </row>
    <row r="82" spans="1:32" s="27" customFormat="1" ht="12.75" customHeight="1" x14ac:dyDescent="0.3">
      <c r="A82" s="5" t="s">
        <v>420</v>
      </c>
      <c r="B82" s="5" t="s">
        <v>1915</v>
      </c>
      <c r="C82" s="25">
        <v>0</v>
      </c>
      <c r="D82" s="25">
        <v>0</v>
      </c>
      <c r="E82" s="25">
        <v>0</v>
      </c>
      <c r="F82" s="25">
        <v>0</v>
      </c>
      <c r="G82" s="25">
        <v>0</v>
      </c>
      <c r="H82" s="25">
        <v>0</v>
      </c>
      <c r="I82" s="25">
        <v>0</v>
      </c>
      <c r="J82" s="25">
        <v>0</v>
      </c>
      <c r="K82" s="25">
        <v>0</v>
      </c>
      <c r="L82" s="25">
        <v>0</v>
      </c>
      <c r="M82" s="25">
        <v>369592</v>
      </c>
      <c r="N82" s="25">
        <v>0</v>
      </c>
      <c r="O82" s="25">
        <v>0</v>
      </c>
      <c r="P82" s="25">
        <v>1452</v>
      </c>
      <c r="Q82" s="25">
        <v>0</v>
      </c>
      <c r="R82" s="25">
        <v>0</v>
      </c>
      <c r="S82" s="25">
        <v>1992</v>
      </c>
      <c r="T82" s="25">
        <v>0</v>
      </c>
      <c r="U82" s="25">
        <v>3000</v>
      </c>
      <c r="V82" s="25">
        <v>0</v>
      </c>
      <c r="W82" s="25">
        <v>0</v>
      </c>
      <c r="X82" s="25" t="s">
        <v>195</v>
      </c>
      <c r="Y82" s="25" t="s">
        <v>205</v>
      </c>
      <c r="Z82" s="31"/>
      <c r="AA82" s="30"/>
      <c r="AB82" s="31"/>
      <c r="AC82" s="31"/>
      <c r="AD82" s="32"/>
      <c r="AE82" s="32"/>
      <c r="AF82" s="32"/>
    </row>
    <row r="83" spans="1:32" s="27" customFormat="1" ht="12.75" customHeight="1" x14ac:dyDescent="0.3">
      <c r="A83" s="5" t="s">
        <v>423</v>
      </c>
      <c r="B83" s="5" t="s">
        <v>424</v>
      </c>
      <c r="C83" s="25">
        <v>0</v>
      </c>
      <c r="D83" s="25">
        <v>0</v>
      </c>
      <c r="E83" s="25">
        <v>0</v>
      </c>
      <c r="F83" s="25">
        <v>0</v>
      </c>
      <c r="G83" s="25">
        <v>0</v>
      </c>
      <c r="H83" s="25">
        <v>0</v>
      </c>
      <c r="I83" s="25">
        <v>0</v>
      </c>
      <c r="J83" s="25">
        <v>0</v>
      </c>
      <c r="K83" s="25">
        <v>0</v>
      </c>
      <c r="L83" s="25">
        <v>0</v>
      </c>
      <c r="M83" s="25">
        <v>41701</v>
      </c>
      <c r="N83" s="25">
        <v>0</v>
      </c>
      <c r="O83" s="25">
        <v>0</v>
      </c>
      <c r="P83" s="25">
        <v>0</v>
      </c>
      <c r="Q83" s="25">
        <v>0</v>
      </c>
      <c r="R83" s="25">
        <v>0</v>
      </c>
      <c r="S83" s="25">
        <v>0</v>
      </c>
      <c r="T83" s="25">
        <v>0</v>
      </c>
      <c r="U83" s="25">
        <v>0</v>
      </c>
      <c r="V83" s="25">
        <v>0</v>
      </c>
      <c r="W83" s="25">
        <v>0</v>
      </c>
      <c r="X83" s="25" t="s">
        <v>191</v>
      </c>
      <c r="Y83" s="25" t="s">
        <v>212</v>
      </c>
      <c r="Z83" s="31"/>
      <c r="AA83" s="30"/>
      <c r="AB83" s="31"/>
      <c r="AC83" s="31"/>
      <c r="AD83" s="32"/>
      <c r="AE83" s="32"/>
      <c r="AF83" s="32"/>
    </row>
    <row r="84" spans="1:32" s="27" customFormat="1" ht="12.75" customHeight="1" x14ac:dyDescent="0.3">
      <c r="A84" s="5" t="s">
        <v>426</v>
      </c>
      <c r="B84" s="5" t="s">
        <v>427</v>
      </c>
      <c r="C84" s="25">
        <v>0</v>
      </c>
      <c r="D84" s="25">
        <v>0</v>
      </c>
      <c r="E84" s="25">
        <v>0</v>
      </c>
      <c r="F84" s="25">
        <v>0</v>
      </c>
      <c r="G84" s="25">
        <v>0</v>
      </c>
      <c r="H84" s="25">
        <v>0</v>
      </c>
      <c r="I84" s="25">
        <v>0</v>
      </c>
      <c r="J84" s="25">
        <v>0</v>
      </c>
      <c r="K84" s="25">
        <v>0</v>
      </c>
      <c r="L84" s="25">
        <v>0</v>
      </c>
      <c r="M84" s="25">
        <v>55963</v>
      </c>
      <c r="N84" s="25">
        <v>11081</v>
      </c>
      <c r="O84" s="25">
        <v>0</v>
      </c>
      <c r="P84" s="25">
        <v>0</v>
      </c>
      <c r="Q84" s="25">
        <v>0</v>
      </c>
      <c r="R84" s="25">
        <v>0</v>
      </c>
      <c r="S84" s="25">
        <v>0</v>
      </c>
      <c r="T84" s="25">
        <v>0</v>
      </c>
      <c r="U84" s="25">
        <v>2000</v>
      </c>
      <c r="V84" s="25">
        <v>0</v>
      </c>
      <c r="W84" s="25">
        <v>0</v>
      </c>
      <c r="X84" s="25" t="s">
        <v>197</v>
      </c>
      <c r="Y84" s="25" t="s">
        <v>197</v>
      </c>
      <c r="Z84" s="31"/>
      <c r="AA84" s="30"/>
      <c r="AB84" s="31"/>
      <c r="AC84" s="31"/>
      <c r="AD84" s="32"/>
      <c r="AE84" s="32"/>
      <c r="AF84" s="32"/>
    </row>
    <row r="85" spans="1:32" s="27" customFormat="1" ht="12.75" customHeight="1" x14ac:dyDescent="0.3">
      <c r="A85" s="5" t="s">
        <v>429</v>
      </c>
      <c r="B85" s="5" t="s">
        <v>1916</v>
      </c>
      <c r="C85" s="25">
        <v>0</v>
      </c>
      <c r="D85" s="25">
        <v>0</v>
      </c>
      <c r="E85" s="25">
        <v>0</v>
      </c>
      <c r="F85" s="25">
        <v>0</v>
      </c>
      <c r="G85" s="25">
        <v>0</v>
      </c>
      <c r="H85" s="25">
        <v>0</v>
      </c>
      <c r="I85" s="25">
        <v>0</v>
      </c>
      <c r="J85" s="25">
        <v>0</v>
      </c>
      <c r="K85" s="25">
        <v>0</v>
      </c>
      <c r="L85" s="25">
        <v>0</v>
      </c>
      <c r="M85" s="25">
        <v>268633</v>
      </c>
      <c r="N85" s="25">
        <v>0</v>
      </c>
      <c r="O85" s="25">
        <v>0</v>
      </c>
      <c r="P85" s="25">
        <v>0</v>
      </c>
      <c r="Q85" s="25">
        <v>0</v>
      </c>
      <c r="R85" s="25">
        <v>0</v>
      </c>
      <c r="S85" s="25">
        <v>0</v>
      </c>
      <c r="T85" s="25">
        <v>0</v>
      </c>
      <c r="U85" s="25">
        <v>13539</v>
      </c>
      <c r="V85" s="25">
        <v>55900</v>
      </c>
      <c r="W85" s="25">
        <v>0</v>
      </c>
      <c r="X85" s="25" t="s">
        <v>191</v>
      </c>
      <c r="Y85" s="25" t="s">
        <v>205</v>
      </c>
      <c r="Z85" s="31"/>
      <c r="AA85" s="30"/>
      <c r="AB85" s="31"/>
      <c r="AC85" s="31"/>
      <c r="AD85" s="32"/>
      <c r="AE85" s="32"/>
      <c r="AF85" s="32"/>
    </row>
    <row r="86" spans="1:32" s="27" customFormat="1" ht="12.75" customHeight="1" x14ac:dyDescent="0.3">
      <c r="A86" s="5" t="s">
        <v>435</v>
      </c>
      <c r="B86" s="5" t="s">
        <v>436</v>
      </c>
      <c r="C86" s="25">
        <v>0</v>
      </c>
      <c r="D86" s="25">
        <v>0</v>
      </c>
      <c r="E86" s="25">
        <v>0</v>
      </c>
      <c r="F86" s="25">
        <v>0</v>
      </c>
      <c r="G86" s="25">
        <v>0</v>
      </c>
      <c r="H86" s="25">
        <v>0</v>
      </c>
      <c r="I86" s="25">
        <v>0</v>
      </c>
      <c r="J86" s="25">
        <v>0</v>
      </c>
      <c r="K86" s="25">
        <v>0</v>
      </c>
      <c r="L86" s="25">
        <v>0</v>
      </c>
      <c r="M86" s="25">
        <v>79190</v>
      </c>
      <c r="N86" s="25">
        <v>2000</v>
      </c>
      <c r="O86" s="25">
        <v>0</v>
      </c>
      <c r="P86" s="25">
        <v>0</v>
      </c>
      <c r="Q86" s="25">
        <v>0</v>
      </c>
      <c r="R86" s="25">
        <v>0</v>
      </c>
      <c r="S86" s="25">
        <v>0</v>
      </c>
      <c r="T86" s="25">
        <v>0</v>
      </c>
      <c r="U86" s="25">
        <v>0</v>
      </c>
      <c r="V86" s="25">
        <v>0</v>
      </c>
      <c r="W86" s="25">
        <v>0</v>
      </c>
      <c r="X86" s="25" t="s">
        <v>191</v>
      </c>
      <c r="Y86" s="25" t="s">
        <v>212</v>
      </c>
      <c r="Z86" s="31"/>
      <c r="AA86" s="30"/>
      <c r="AB86" s="31"/>
      <c r="AC86" s="31"/>
      <c r="AD86" s="32"/>
      <c r="AE86" s="32"/>
      <c r="AF86" s="32"/>
    </row>
    <row r="87" spans="1:32" s="27" customFormat="1" ht="12.75" customHeight="1" x14ac:dyDescent="0.3">
      <c r="A87" s="5" t="s">
        <v>438</v>
      </c>
      <c r="B87" s="5" t="s">
        <v>439</v>
      </c>
      <c r="C87" s="25">
        <v>0</v>
      </c>
      <c r="D87" s="25">
        <v>0</v>
      </c>
      <c r="E87" s="25">
        <v>0</v>
      </c>
      <c r="F87" s="25">
        <v>0</v>
      </c>
      <c r="G87" s="25">
        <v>0</v>
      </c>
      <c r="H87" s="25">
        <v>0</v>
      </c>
      <c r="I87" s="25">
        <v>0</v>
      </c>
      <c r="J87" s="25">
        <v>0</v>
      </c>
      <c r="K87" s="25">
        <v>0</v>
      </c>
      <c r="L87" s="25">
        <v>0</v>
      </c>
      <c r="M87" s="25">
        <v>0</v>
      </c>
      <c r="N87" s="25">
        <v>0</v>
      </c>
      <c r="O87" s="25">
        <v>0</v>
      </c>
      <c r="P87" s="25">
        <v>0</v>
      </c>
      <c r="Q87" s="25">
        <v>0</v>
      </c>
      <c r="R87" s="25">
        <v>0</v>
      </c>
      <c r="S87" s="25">
        <v>0</v>
      </c>
      <c r="T87" s="25">
        <v>0</v>
      </c>
      <c r="U87" s="25">
        <v>0</v>
      </c>
      <c r="V87" s="25">
        <v>0</v>
      </c>
      <c r="W87" s="25">
        <v>0</v>
      </c>
      <c r="X87" s="25" t="s">
        <v>191</v>
      </c>
      <c r="Y87" s="25" t="s">
        <v>212</v>
      </c>
      <c r="Z87" s="31"/>
      <c r="AA87" s="30"/>
      <c r="AB87" s="31"/>
      <c r="AC87" s="31"/>
      <c r="AD87" s="32"/>
      <c r="AE87" s="32"/>
      <c r="AF87" s="32"/>
    </row>
    <row r="88" spans="1:32" s="27" customFormat="1" ht="12.75" customHeight="1" x14ac:dyDescent="0.3">
      <c r="A88" s="5" t="s">
        <v>441</v>
      </c>
      <c r="B88" s="5" t="s">
        <v>442</v>
      </c>
      <c r="C88" s="25">
        <v>0</v>
      </c>
      <c r="D88" s="25">
        <v>0</v>
      </c>
      <c r="E88" s="25">
        <v>0</v>
      </c>
      <c r="F88" s="25">
        <v>0</v>
      </c>
      <c r="G88" s="25">
        <v>0</v>
      </c>
      <c r="H88" s="25">
        <v>0</v>
      </c>
      <c r="I88" s="25">
        <v>0</v>
      </c>
      <c r="J88" s="25">
        <v>0</v>
      </c>
      <c r="K88" s="25">
        <v>0</v>
      </c>
      <c r="L88" s="25">
        <v>0</v>
      </c>
      <c r="M88" s="25">
        <v>49459</v>
      </c>
      <c r="N88" s="25">
        <v>15900</v>
      </c>
      <c r="O88" s="25">
        <v>0</v>
      </c>
      <c r="P88" s="25">
        <v>0</v>
      </c>
      <c r="Q88" s="25">
        <v>0</v>
      </c>
      <c r="R88" s="25">
        <v>0</v>
      </c>
      <c r="S88" s="25">
        <v>0</v>
      </c>
      <c r="T88" s="25">
        <v>0</v>
      </c>
      <c r="U88" s="25">
        <v>0</v>
      </c>
      <c r="V88" s="25">
        <v>0</v>
      </c>
      <c r="W88" s="25">
        <v>0</v>
      </c>
      <c r="X88" s="25" t="s">
        <v>191</v>
      </c>
      <c r="Y88" s="25" t="s">
        <v>212</v>
      </c>
      <c r="Z88" s="31"/>
      <c r="AA88" s="30"/>
      <c r="AB88" s="31"/>
      <c r="AC88" s="31"/>
      <c r="AD88" s="32"/>
      <c r="AE88" s="32"/>
      <c r="AF88" s="32"/>
    </row>
    <row r="89" spans="1:32" s="27" customFormat="1" ht="12.75" customHeight="1" x14ac:dyDescent="0.3">
      <c r="A89" s="5" t="s">
        <v>444</v>
      </c>
      <c r="B89" s="5" t="s">
        <v>445</v>
      </c>
      <c r="C89" s="25">
        <v>0</v>
      </c>
      <c r="D89" s="25">
        <v>0</v>
      </c>
      <c r="E89" s="25">
        <v>0</v>
      </c>
      <c r="F89" s="25">
        <v>0</v>
      </c>
      <c r="G89" s="25">
        <v>0</v>
      </c>
      <c r="H89" s="25">
        <v>0</v>
      </c>
      <c r="I89" s="25">
        <v>0</v>
      </c>
      <c r="J89" s="25">
        <v>0</v>
      </c>
      <c r="K89" s="25">
        <v>0</v>
      </c>
      <c r="L89" s="25">
        <v>0</v>
      </c>
      <c r="M89" s="25">
        <v>0</v>
      </c>
      <c r="N89" s="25">
        <v>0</v>
      </c>
      <c r="O89" s="25">
        <v>0</v>
      </c>
      <c r="P89" s="25">
        <v>0</v>
      </c>
      <c r="Q89" s="25">
        <v>0</v>
      </c>
      <c r="R89" s="25">
        <v>0</v>
      </c>
      <c r="S89" s="25">
        <v>0</v>
      </c>
      <c r="T89" s="25">
        <v>0</v>
      </c>
      <c r="U89" s="25">
        <v>0</v>
      </c>
      <c r="V89" s="25">
        <v>0</v>
      </c>
      <c r="W89" s="25">
        <v>0</v>
      </c>
      <c r="X89" s="25" t="s">
        <v>191</v>
      </c>
      <c r="Y89" s="25" t="s">
        <v>212</v>
      </c>
      <c r="Z89" s="31"/>
      <c r="AA89" s="30"/>
      <c r="AB89" s="31"/>
      <c r="AC89" s="31"/>
      <c r="AD89" s="32"/>
      <c r="AE89" s="32"/>
      <c r="AF89" s="32"/>
    </row>
    <row r="90" spans="1:32" s="27" customFormat="1" ht="12.75" customHeight="1" x14ac:dyDescent="0.3">
      <c r="A90" s="5" t="s">
        <v>447</v>
      </c>
      <c r="B90" s="5" t="s">
        <v>1917</v>
      </c>
      <c r="C90" s="25">
        <v>0</v>
      </c>
      <c r="D90" s="25">
        <v>0</v>
      </c>
      <c r="E90" s="25">
        <v>11</v>
      </c>
      <c r="F90" s="25">
        <v>0</v>
      </c>
      <c r="G90" s="25">
        <v>0</v>
      </c>
      <c r="H90" s="25">
        <v>0</v>
      </c>
      <c r="I90" s="25">
        <v>0</v>
      </c>
      <c r="J90" s="25">
        <v>0</v>
      </c>
      <c r="K90" s="25">
        <v>0</v>
      </c>
      <c r="L90" s="25">
        <v>0</v>
      </c>
      <c r="M90" s="25">
        <v>2214</v>
      </c>
      <c r="N90" s="25">
        <v>0</v>
      </c>
      <c r="O90" s="25">
        <v>0</v>
      </c>
      <c r="P90" s="25">
        <v>22</v>
      </c>
      <c r="Q90" s="25">
        <v>0</v>
      </c>
      <c r="R90" s="25">
        <v>0</v>
      </c>
      <c r="S90" s="25">
        <v>0</v>
      </c>
      <c r="T90" s="25">
        <v>0</v>
      </c>
      <c r="U90" s="25">
        <v>0</v>
      </c>
      <c r="V90" s="25">
        <v>0</v>
      </c>
      <c r="W90" s="25">
        <v>0</v>
      </c>
      <c r="X90" s="25" t="s">
        <v>191</v>
      </c>
      <c r="Y90" s="25" t="s">
        <v>249</v>
      </c>
      <c r="Z90" s="31"/>
      <c r="AA90" s="30"/>
      <c r="AB90" s="31"/>
      <c r="AC90" s="31"/>
      <c r="AD90" s="32"/>
      <c r="AE90" s="32"/>
      <c r="AF90" s="32"/>
    </row>
    <row r="91" spans="1:32" s="27" customFormat="1" ht="12.75" customHeight="1" x14ac:dyDescent="0.3">
      <c r="A91" s="5" t="s">
        <v>450</v>
      </c>
      <c r="B91" s="5" t="s">
        <v>1918</v>
      </c>
      <c r="C91" s="25">
        <v>0</v>
      </c>
      <c r="D91" s="25">
        <v>0</v>
      </c>
      <c r="E91" s="25">
        <v>0</v>
      </c>
      <c r="F91" s="25">
        <v>0</v>
      </c>
      <c r="G91" s="25">
        <v>0</v>
      </c>
      <c r="H91" s="25">
        <v>0</v>
      </c>
      <c r="I91" s="25">
        <v>0</v>
      </c>
      <c r="J91" s="25">
        <v>0</v>
      </c>
      <c r="K91" s="25">
        <v>0</v>
      </c>
      <c r="L91" s="25">
        <v>0</v>
      </c>
      <c r="M91" s="25">
        <v>89383</v>
      </c>
      <c r="N91" s="25">
        <v>17000</v>
      </c>
      <c r="O91" s="25">
        <v>0</v>
      </c>
      <c r="P91" s="25">
        <v>0</v>
      </c>
      <c r="Q91" s="25">
        <v>0</v>
      </c>
      <c r="R91" s="25">
        <v>0</v>
      </c>
      <c r="S91" s="25">
        <v>0</v>
      </c>
      <c r="T91" s="25">
        <v>0</v>
      </c>
      <c r="U91" s="25">
        <v>0</v>
      </c>
      <c r="V91" s="25">
        <v>0</v>
      </c>
      <c r="W91" s="25">
        <v>0</v>
      </c>
      <c r="X91" s="25" t="s">
        <v>191</v>
      </c>
      <c r="Y91" s="25" t="s">
        <v>205</v>
      </c>
      <c r="Z91" s="31"/>
      <c r="AA91" s="30"/>
      <c r="AB91" s="31"/>
      <c r="AC91" s="31"/>
      <c r="AD91" s="32"/>
      <c r="AE91" s="32"/>
      <c r="AF91" s="32"/>
    </row>
    <row r="92" spans="1:32" s="27" customFormat="1" ht="12.75" customHeight="1" x14ac:dyDescent="0.3">
      <c r="A92" s="5" t="s">
        <v>453</v>
      </c>
      <c r="B92" s="5" t="s">
        <v>454</v>
      </c>
      <c r="C92" s="25">
        <v>0</v>
      </c>
      <c r="D92" s="25">
        <v>0</v>
      </c>
      <c r="E92" s="25">
        <v>0</v>
      </c>
      <c r="F92" s="25">
        <v>0</v>
      </c>
      <c r="G92" s="25">
        <v>0</v>
      </c>
      <c r="H92" s="25">
        <v>0</v>
      </c>
      <c r="I92" s="25">
        <v>0</v>
      </c>
      <c r="J92" s="25">
        <v>0</v>
      </c>
      <c r="K92" s="25">
        <v>0</v>
      </c>
      <c r="L92" s="25">
        <v>0</v>
      </c>
      <c r="M92" s="25">
        <v>10778</v>
      </c>
      <c r="N92" s="25">
        <v>0</v>
      </c>
      <c r="O92" s="25">
        <v>0</v>
      </c>
      <c r="P92" s="25">
        <v>0</v>
      </c>
      <c r="Q92" s="25">
        <v>0</v>
      </c>
      <c r="R92" s="25">
        <v>0</v>
      </c>
      <c r="S92" s="25">
        <v>0</v>
      </c>
      <c r="T92" s="25">
        <v>0</v>
      </c>
      <c r="U92" s="25">
        <v>6000</v>
      </c>
      <c r="V92" s="25">
        <v>0</v>
      </c>
      <c r="W92" s="25">
        <v>0</v>
      </c>
      <c r="X92" s="25" t="s">
        <v>191</v>
      </c>
      <c r="Y92" s="25" t="s">
        <v>249</v>
      </c>
      <c r="Z92" s="31"/>
      <c r="AA92" s="30"/>
      <c r="AB92" s="31"/>
      <c r="AC92" s="31"/>
      <c r="AD92" s="32"/>
      <c r="AE92" s="32"/>
      <c r="AF92" s="32"/>
    </row>
    <row r="93" spans="1:32" s="27" customFormat="1" ht="12.75" customHeight="1" x14ac:dyDescent="0.3">
      <c r="A93" s="5" t="s">
        <v>456</v>
      </c>
      <c r="B93" s="5" t="s">
        <v>1919</v>
      </c>
      <c r="C93" s="25">
        <v>0</v>
      </c>
      <c r="D93" s="25">
        <v>0</v>
      </c>
      <c r="E93" s="25">
        <v>27</v>
      </c>
      <c r="F93" s="25">
        <v>0</v>
      </c>
      <c r="G93" s="25">
        <v>0</v>
      </c>
      <c r="H93" s="25">
        <v>0</v>
      </c>
      <c r="I93" s="25">
        <v>0</v>
      </c>
      <c r="J93" s="25">
        <v>0</v>
      </c>
      <c r="K93" s="25">
        <v>0</v>
      </c>
      <c r="L93" s="25">
        <v>0</v>
      </c>
      <c r="M93" s="25">
        <v>268165</v>
      </c>
      <c r="N93" s="25">
        <v>15000</v>
      </c>
      <c r="O93" s="25">
        <v>0</v>
      </c>
      <c r="P93" s="25">
        <v>0</v>
      </c>
      <c r="Q93" s="25">
        <v>0</v>
      </c>
      <c r="R93" s="25">
        <v>0</v>
      </c>
      <c r="S93" s="25">
        <v>0</v>
      </c>
      <c r="T93" s="25">
        <v>0</v>
      </c>
      <c r="U93" s="25">
        <v>7000</v>
      </c>
      <c r="V93" s="25">
        <v>0</v>
      </c>
      <c r="W93" s="25">
        <v>11000</v>
      </c>
      <c r="X93" s="25" t="s">
        <v>191</v>
      </c>
      <c r="Y93" s="25" t="s">
        <v>205</v>
      </c>
      <c r="Z93" s="31"/>
      <c r="AA93" s="30"/>
      <c r="AB93" s="31"/>
      <c r="AC93" s="31"/>
      <c r="AD93" s="32"/>
      <c r="AE93" s="32"/>
      <c r="AF93" s="32"/>
    </row>
    <row r="94" spans="1:32" s="27" customFormat="1" ht="12.75" customHeight="1" x14ac:dyDescent="0.3">
      <c r="A94" s="5" t="s">
        <v>459</v>
      </c>
      <c r="B94" s="5" t="s">
        <v>460</v>
      </c>
      <c r="C94" s="25">
        <v>0</v>
      </c>
      <c r="D94" s="25">
        <v>0</v>
      </c>
      <c r="E94" s="25">
        <v>0</v>
      </c>
      <c r="F94" s="25">
        <v>0</v>
      </c>
      <c r="G94" s="25">
        <v>0</v>
      </c>
      <c r="H94" s="25">
        <v>0</v>
      </c>
      <c r="I94" s="25">
        <v>0</v>
      </c>
      <c r="J94" s="25">
        <v>0</v>
      </c>
      <c r="K94" s="25">
        <v>0</v>
      </c>
      <c r="L94" s="25">
        <v>0</v>
      </c>
      <c r="M94" s="25">
        <v>135147</v>
      </c>
      <c r="N94" s="25">
        <v>0</v>
      </c>
      <c r="O94" s="25">
        <v>0</v>
      </c>
      <c r="P94" s="25">
        <v>6</v>
      </c>
      <c r="Q94" s="25">
        <v>0</v>
      </c>
      <c r="R94" s="25">
        <v>0</v>
      </c>
      <c r="S94" s="25">
        <v>0</v>
      </c>
      <c r="T94" s="25">
        <v>0</v>
      </c>
      <c r="U94" s="25">
        <v>0</v>
      </c>
      <c r="V94" s="25">
        <v>2500</v>
      </c>
      <c r="W94" s="25">
        <v>6</v>
      </c>
      <c r="X94" s="25" t="s">
        <v>191</v>
      </c>
      <c r="Y94" s="25" t="s">
        <v>212</v>
      </c>
      <c r="Z94" s="31"/>
      <c r="AA94" s="30"/>
      <c r="AB94" s="31"/>
      <c r="AC94" s="31"/>
      <c r="AD94" s="32"/>
      <c r="AE94" s="32"/>
      <c r="AF94" s="32"/>
    </row>
    <row r="95" spans="1:32" s="27" customFormat="1" ht="12.75" customHeight="1" x14ac:dyDescent="0.3">
      <c r="A95" s="5" t="s">
        <v>462</v>
      </c>
      <c r="B95" s="5" t="s">
        <v>463</v>
      </c>
      <c r="C95" s="25">
        <v>0</v>
      </c>
      <c r="D95" s="25">
        <v>0</v>
      </c>
      <c r="E95" s="25">
        <v>0</v>
      </c>
      <c r="F95" s="25">
        <v>0</v>
      </c>
      <c r="G95" s="25">
        <v>0</v>
      </c>
      <c r="H95" s="25">
        <v>0</v>
      </c>
      <c r="I95" s="25">
        <v>0</v>
      </c>
      <c r="J95" s="25">
        <v>0</v>
      </c>
      <c r="K95" s="25">
        <v>0</v>
      </c>
      <c r="L95" s="25">
        <v>0</v>
      </c>
      <c r="M95" s="25">
        <v>0</v>
      </c>
      <c r="N95" s="25">
        <v>0</v>
      </c>
      <c r="O95" s="25">
        <v>0</v>
      </c>
      <c r="P95" s="25">
        <v>0</v>
      </c>
      <c r="Q95" s="25">
        <v>0</v>
      </c>
      <c r="R95" s="25">
        <v>0</v>
      </c>
      <c r="S95" s="25">
        <v>0</v>
      </c>
      <c r="T95" s="25">
        <v>0</v>
      </c>
      <c r="U95" s="25">
        <v>0</v>
      </c>
      <c r="V95" s="25">
        <v>0</v>
      </c>
      <c r="W95" s="25">
        <v>0</v>
      </c>
      <c r="X95" s="25" t="s">
        <v>191</v>
      </c>
      <c r="Y95" s="25" t="s">
        <v>212</v>
      </c>
      <c r="Z95" s="31"/>
      <c r="AA95" s="30"/>
      <c r="AB95" s="31"/>
      <c r="AC95" s="31"/>
      <c r="AD95" s="32"/>
      <c r="AE95" s="32"/>
      <c r="AF95" s="32"/>
    </row>
    <row r="96" spans="1:32" s="27" customFormat="1" ht="12.75" customHeight="1" x14ac:dyDescent="0.3">
      <c r="A96" s="5" t="s">
        <v>465</v>
      </c>
      <c r="B96" s="5" t="s">
        <v>466</v>
      </c>
      <c r="C96" s="25">
        <v>0</v>
      </c>
      <c r="D96" s="25">
        <v>0</v>
      </c>
      <c r="E96" s="25">
        <v>0</v>
      </c>
      <c r="F96" s="25">
        <v>0</v>
      </c>
      <c r="G96" s="25">
        <v>0</v>
      </c>
      <c r="H96" s="25">
        <v>0</v>
      </c>
      <c r="I96" s="25">
        <v>0</v>
      </c>
      <c r="J96" s="25">
        <v>0</v>
      </c>
      <c r="K96" s="25">
        <v>0</v>
      </c>
      <c r="L96" s="25">
        <v>0</v>
      </c>
      <c r="M96" s="25">
        <v>0</v>
      </c>
      <c r="N96" s="25">
        <v>0</v>
      </c>
      <c r="O96" s="25">
        <v>0</v>
      </c>
      <c r="P96" s="25">
        <v>0</v>
      </c>
      <c r="Q96" s="25">
        <v>0</v>
      </c>
      <c r="R96" s="25">
        <v>0</v>
      </c>
      <c r="S96" s="25">
        <v>0</v>
      </c>
      <c r="T96" s="25">
        <v>0</v>
      </c>
      <c r="U96" s="25">
        <v>0</v>
      </c>
      <c r="V96" s="25">
        <v>0</v>
      </c>
      <c r="W96" s="25">
        <v>0</v>
      </c>
      <c r="X96" s="25" t="s">
        <v>191</v>
      </c>
      <c r="Y96" s="25" t="s">
        <v>212</v>
      </c>
      <c r="Z96" s="31"/>
      <c r="AA96" s="30"/>
      <c r="AB96" s="31"/>
      <c r="AC96" s="31"/>
      <c r="AD96" s="32"/>
      <c r="AE96" s="32"/>
      <c r="AF96" s="32"/>
    </row>
    <row r="97" spans="1:32" s="27" customFormat="1" ht="12.75" customHeight="1" x14ac:dyDescent="0.3">
      <c r="A97" s="5" t="s">
        <v>468</v>
      </c>
      <c r="B97" s="5" t="s">
        <v>469</v>
      </c>
      <c r="C97" s="25">
        <v>0</v>
      </c>
      <c r="D97" s="25">
        <v>0</v>
      </c>
      <c r="E97" s="25">
        <v>0</v>
      </c>
      <c r="F97" s="25">
        <v>0</v>
      </c>
      <c r="G97" s="25">
        <v>0</v>
      </c>
      <c r="H97" s="25">
        <v>0</v>
      </c>
      <c r="I97" s="25">
        <v>0</v>
      </c>
      <c r="J97" s="25">
        <v>0</v>
      </c>
      <c r="K97" s="25">
        <v>0</v>
      </c>
      <c r="L97" s="25">
        <v>0</v>
      </c>
      <c r="M97" s="25">
        <v>12940</v>
      </c>
      <c r="N97" s="25">
        <v>0</v>
      </c>
      <c r="O97" s="25">
        <v>0</v>
      </c>
      <c r="P97" s="25">
        <v>0</v>
      </c>
      <c r="Q97" s="25">
        <v>0</v>
      </c>
      <c r="R97" s="25">
        <v>0</v>
      </c>
      <c r="S97" s="25">
        <v>0</v>
      </c>
      <c r="T97" s="25">
        <v>0</v>
      </c>
      <c r="U97" s="25">
        <v>0</v>
      </c>
      <c r="V97" s="25">
        <v>0</v>
      </c>
      <c r="W97" s="25">
        <v>0</v>
      </c>
      <c r="X97" s="25" t="s">
        <v>191</v>
      </c>
      <c r="Y97" s="25" t="s">
        <v>212</v>
      </c>
      <c r="Z97" s="31"/>
      <c r="AA97" s="30"/>
      <c r="AB97" s="31"/>
      <c r="AC97" s="31"/>
      <c r="AD97" s="32"/>
      <c r="AE97" s="32"/>
      <c r="AF97" s="32"/>
    </row>
    <row r="98" spans="1:32" s="27" customFormat="1" ht="12.75" customHeight="1" x14ac:dyDescent="0.3">
      <c r="A98" s="5" t="s">
        <v>1818</v>
      </c>
      <c r="B98" s="5" t="s">
        <v>1819</v>
      </c>
      <c r="C98" s="25">
        <v>0</v>
      </c>
      <c r="D98" s="25">
        <v>0</v>
      </c>
      <c r="E98" s="25">
        <v>0</v>
      </c>
      <c r="F98" s="25">
        <v>0</v>
      </c>
      <c r="G98" s="25">
        <v>0</v>
      </c>
      <c r="H98" s="25">
        <v>0</v>
      </c>
      <c r="I98" s="25">
        <v>0</v>
      </c>
      <c r="J98" s="25">
        <v>0</v>
      </c>
      <c r="K98" s="25">
        <v>0</v>
      </c>
      <c r="L98" s="25">
        <v>0</v>
      </c>
      <c r="M98" s="25">
        <v>0</v>
      </c>
      <c r="N98" s="25">
        <v>0</v>
      </c>
      <c r="O98" s="25">
        <v>0</v>
      </c>
      <c r="P98" s="25">
        <v>0</v>
      </c>
      <c r="Q98" s="25">
        <v>0</v>
      </c>
      <c r="R98" s="25">
        <v>0</v>
      </c>
      <c r="S98" s="25">
        <v>0</v>
      </c>
      <c r="T98" s="25">
        <v>0</v>
      </c>
      <c r="U98" s="25">
        <v>0</v>
      </c>
      <c r="V98" s="25">
        <v>0</v>
      </c>
      <c r="W98" s="25">
        <v>0</v>
      </c>
      <c r="X98" s="25" t="s">
        <v>191</v>
      </c>
      <c r="Y98" s="25" t="s">
        <v>212</v>
      </c>
      <c r="Z98" s="31"/>
      <c r="AA98" s="30"/>
      <c r="AB98" s="31"/>
      <c r="AC98" s="31"/>
      <c r="AD98" s="32"/>
      <c r="AE98" s="32"/>
      <c r="AF98" s="32"/>
    </row>
    <row r="99" spans="1:32" s="27" customFormat="1" ht="12.75" customHeight="1" x14ac:dyDescent="0.3">
      <c r="A99" s="5" t="s">
        <v>203</v>
      </c>
      <c r="B99" s="5" t="s">
        <v>1920</v>
      </c>
      <c r="C99" s="25">
        <v>0</v>
      </c>
      <c r="D99" s="25">
        <v>0</v>
      </c>
      <c r="E99" s="25">
        <v>14979</v>
      </c>
      <c r="F99" s="25">
        <v>0</v>
      </c>
      <c r="G99" s="25">
        <v>0</v>
      </c>
      <c r="H99" s="25">
        <v>0</v>
      </c>
      <c r="I99" s="25">
        <v>3645</v>
      </c>
      <c r="J99" s="25">
        <v>0</v>
      </c>
      <c r="K99" s="25">
        <v>0</v>
      </c>
      <c r="L99" s="25">
        <v>2</v>
      </c>
      <c r="M99" s="25">
        <v>393661</v>
      </c>
      <c r="N99" s="25">
        <v>55000</v>
      </c>
      <c r="O99" s="25">
        <v>0</v>
      </c>
      <c r="P99" s="25">
        <v>0</v>
      </c>
      <c r="Q99" s="25">
        <v>0</v>
      </c>
      <c r="R99" s="25">
        <v>0</v>
      </c>
      <c r="S99" s="25">
        <v>0</v>
      </c>
      <c r="T99" s="25">
        <v>0</v>
      </c>
      <c r="U99" s="25">
        <v>38893</v>
      </c>
      <c r="V99" s="25">
        <v>49000</v>
      </c>
      <c r="W99" s="25">
        <v>0</v>
      </c>
      <c r="X99" s="25" t="s">
        <v>193</v>
      </c>
      <c r="Y99" s="25" t="s">
        <v>205</v>
      </c>
      <c r="Z99" s="31"/>
      <c r="AA99" s="30"/>
      <c r="AB99" s="31"/>
      <c r="AC99" s="31"/>
      <c r="AD99" s="32"/>
      <c r="AE99" s="32"/>
      <c r="AF99" s="32"/>
    </row>
    <row r="100" spans="1:32" s="27" customFormat="1" ht="12.75" customHeight="1" x14ac:dyDescent="0.3">
      <c r="A100" s="5" t="s">
        <v>588</v>
      </c>
      <c r="B100" s="5" t="s">
        <v>1921</v>
      </c>
      <c r="C100" s="25">
        <v>0</v>
      </c>
      <c r="D100" s="25">
        <v>0</v>
      </c>
      <c r="E100" s="25">
        <v>11026</v>
      </c>
      <c r="F100" s="25">
        <v>0</v>
      </c>
      <c r="G100" s="25">
        <v>0</v>
      </c>
      <c r="H100" s="25">
        <v>0</v>
      </c>
      <c r="I100" s="25">
        <v>754</v>
      </c>
      <c r="J100" s="25">
        <v>0</v>
      </c>
      <c r="K100" s="25">
        <v>0</v>
      </c>
      <c r="L100" s="25">
        <v>0</v>
      </c>
      <c r="M100" s="25">
        <v>369440</v>
      </c>
      <c r="N100" s="25">
        <v>35000</v>
      </c>
      <c r="O100" s="25">
        <v>0</v>
      </c>
      <c r="P100" s="25">
        <v>0</v>
      </c>
      <c r="Q100" s="25">
        <v>0</v>
      </c>
      <c r="R100" s="25">
        <v>0</v>
      </c>
      <c r="S100" s="25">
        <v>0</v>
      </c>
      <c r="T100" s="25">
        <v>0</v>
      </c>
      <c r="U100" s="25">
        <v>5000</v>
      </c>
      <c r="V100" s="25">
        <v>43500</v>
      </c>
      <c r="W100" s="25">
        <v>0</v>
      </c>
      <c r="X100" s="25" t="s">
        <v>193</v>
      </c>
      <c r="Y100" s="25" t="s">
        <v>205</v>
      </c>
      <c r="Z100" s="31"/>
      <c r="AA100" s="30"/>
      <c r="AB100" s="31"/>
      <c r="AC100" s="31"/>
      <c r="AD100" s="32"/>
      <c r="AE100" s="32"/>
      <c r="AF100" s="32"/>
    </row>
    <row r="101" spans="1:32" s="27" customFormat="1" ht="12.75" customHeight="1" x14ac:dyDescent="0.3">
      <c r="A101" s="5" t="s">
        <v>663</v>
      </c>
      <c r="B101" s="5" t="s">
        <v>1922</v>
      </c>
      <c r="C101" s="25">
        <v>0</v>
      </c>
      <c r="D101" s="25">
        <v>0</v>
      </c>
      <c r="E101" s="25">
        <v>129496</v>
      </c>
      <c r="F101" s="25">
        <v>0</v>
      </c>
      <c r="G101" s="25">
        <v>1171</v>
      </c>
      <c r="H101" s="25">
        <v>0</v>
      </c>
      <c r="I101" s="25">
        <v>0</v>
      </c>
      <c r="J101" s="25">
        <v>0</v>
      </c>
      <c r="K101" s="25">
        <v>0</v>
      </c>
      <c r="L101" s="25">
        <v>0</v>
      </c>
      <c r="M101" s="25">
        <v>1072847</v>
      </c>
      <c r="N101" s="25">
        <v>239000</v>
      </c>
      <c r="O101" s="25">
        <v>0</v>
      </c>
      <c r="P101" s="25">
        <v>0</v>
      </c>
      <c r="Q101" s="25">
        <v>0</v>
      </c>
      <c r="R101" s="25">
        <v>0</v>
      </c>
      <c r="S101" s="25">
        <v>2138</v>
      </c>
      <c r="T101" s="25">
        <v>0</v>
      </c>
      <c r="U101" s="25">
        <v>37900</v>
      </c>
      <c r="V101" s="25">
        <v>16688</v>
      </c>
      <c r="W101" s="25">
        <v>0</v>
      </c>
      <c r="X101" s="25" t="s">
        <v>193</v>
      </c>
      <c r="Y101" s="25" t="s">
        <v>205</v>
      </c>
      <c r="Z101" s="31"/>
      <c r="AA101" s="30"/>
      <c r="AB101" s="31"/>
      <c r="AC101" s="31"/>
      <c r="AD101" s="32"/>
      <c r="AE101" s="32"/>
      <c r="AF101" s="32"/>
    </row>
    <row r="102" spans="1:32" s="27" customFormat="1" ht="12.75" customHeight="1" x14ac:dyDescent="0.3">
      <c r="A102" s="5" t="s">
        <v>729</v>
      </c>
      <c r="B102" s="5" t="s">
        <v>1923</v>
      </c>
      <c r="C102" s="25">
        <v>19</v>
      </c>
      <c r="D102" s="25">
        <v>0</v>
      </c>
      <c r="E102" s="25">
        <v>146</v>
      </c>
      <c r="F102" s="25">
        <v>58884</v>
      </c>
      <c r="G102" s="25">
        <v>28</v>
      </c>
      <c r="H102" s="25">
        <v>0</v>
      </c>
      <c r="I102" s="25">
        <v>72</v>
      </c>
      <c r="J102" s="25">
        <v>0</v>
      </c>
      <c r="K102" s="25">
        <v>0</v>
      </c>
      <c r="L102" s="25">
        <v>0</v>
      </c>
      <c r="M102" s="25">
        <v>853400</v>
      </c>
      <c r="N102" s="25">
        <v>219000</v>
      </c>
      <c r="O102" s="25">
        <v>0</v>
      </c>
      <c r="P102" s="25">
        <v>0</v>
      </c>
      <c r="Q102" s="25">
        <v>0</v>
      </c>
      <c r="R102" s="25">
        <v>0</v>
      </c>
      <c r="S102" s="25">
        <v>0</v>
      </c>
      <c r="T102" s="25">
        <v>0</v>
      </c>
      <c r="U102" s="25">
        <v>230000</v>
      </c>
      <c r="V102" s="25">
        <v>218095</v>
      </c>
      <c r="W102" s="25">
        <v>0</v>
      </c>
      <c r="X102" s="25" t="s">
        <v>193</v>
      </c>
      <c r="Y102" s="25" t="s">
        <v>205</v>
      </c>
      <c r="Z102" s="31"/>
      <c r="AA102" s="30"/>
      <c r="AB102" s="31"/>
      <c r="AC102" s="31"/>
      <c r="AD102" s="32"/>
      <c r="AE102" s="32"/>
      <c r="AF102" s="32"/>
    </row>
    <row r="103" spans="1:32" s="27" customFormat="1" ht="12.75" customHeight="1" x14ac:dyDescent="0.3">
      <c r="A103" s="5" t="s">
        <v>471</v>
      </c>
      <c r="B103" s="5" t="s">
        <v>472</v>
      </c>
      <c r="C103" s="25">
        <v>0</v>
      </c>
      <c r="D103" s="25">
        <v>0</v>
      </c>
      <c r="E103" s="25">
        <v>0</v>
      </c>
      <c r="F103" s="25">
        <v>0</v>
      </c>
      <c r="G103" s="25">
        <v>0</v>
      </c>
      <c r="H103" s="25">
        <v>0</v>
      </c>
      <c r="I103" s="25">
        <v>0</v>
      </c>
      <c r="J103" s="25">
        <v>0</v>
      </c>
      <c r="K103" s="25">
        <v>0</v>
      </c>
      <c r="L103" s="25">
        <v>0</v>
      </c>
      <c r="M103" s="25">
        <v>0</v>
      </c>
      <c r="N103" s="25">
        <v>0</v>
      </c>
      <c r="O103" s="25">
        <v>0</v>
      </c>
      <c r="P103" s="25">
        <v>0</v>
      </c>
      <c r="Q103" s="25">
        <v>0</v>
      </c>
      <c r="R103" s="25">
        <v>0</v>
      </c>
      <c r="S103" s="25">
        <v>0</v>
      </c>
      <c r="T103" s="25">
        <v>0</v>
      </c>
      <c r="U103" s="25">
        <v>0</v>
      </c>
      <c r="V103" s="25">
        <v>0</v>
      </c>
      <c r="W103" s="25">
        <v>0</v>
      </c>
      <c r="X103" s="25" t="s">
        <v>191</v>
      </c>
      <c r="Y103" s="25" t="s">
        <v>249</v>
      </c>
      <c r="Z103" s="31"/>
      <c r="AA103" s="30"/>
      <c r="AB103" s="31"/>
      <c r="AC103" s="31"/>
      <c r="AD103" s="32"/>
      <c r="AE103" s="32"/>
      <c r="AF103" s="32"/>
    </row>
    <row r="104" spans="1:32" s="27" customFormat="1" ht="12.75" customHeight="1" x14ac:dyDescent="0.3">
      <c r="A104" s="5" t="s">
        <v>1179</v>
      </c>
      <c r="B104" s="5" t="s">
        <v>1924</v>
      </c>
      <c r="C104" s="25">
        <v>0</v>
      </c>
      <c r="D104" s="25">
        <v>0</v>
      </c>
      <c r="E104" s="25">
        <v>0</v>
      </c>
      <c r="F104" s="25">
        <v>0</v>
      </c>
      <c r="G104" s="25">
        <v>0</v>
      </c>
      <c r="H104" s="25">
        <v>0</v>
      </c>
      <c r="I104" s="25">
        <v>894</v>
      </c>
      <c r="J104" s="25">
        <v>0</v>
      </c>
      <c r="K104" s="25">
        <v>0</v>
      </c>
      <c r="L104" s="25">
        <v>621</v>
      </c>
      <c r="M104" s="25">
        <v>619860</v>
      </c>
      <c r="N104" s="25">
        <v>49000</v>
      </c>
      <c r="O104" s="25">
        <v>0</v>
      </c>
      <c r="P104" s="25">
        <v>0</v>
      </c>
      <c r="Q104" s="25">
        <v>0</v>
      </c>
      <c r="R104" s="25">
        <v>0</v>
      </c>
      <c r="S104" s="25">
        <v>0</v>
      </c>
      <c r="T104" s="25">
        <v>0</v>
      </c>
      <c r="U104" s="25">
        <v>0</v>
      </c>
      <c r="V104" s="25">
        <v>20000</v>
      </c>
      <c r="W104" s="25">
        <v>0</v>
      </c>
      <c r="X104" s="25" t="s">
        <v>191</v>
      </c>
      <c r="Y104" s="25" t="s">
        <v>205</v>
      </c>
      <c r="Z104" s="31"/>
      <c r="AA104" s="30"/>
      <c r="AB104" s="31"/>
      <c r="AC104" s="31"/>
      <c r="AD104" s="32"/>
      <c r="AE104" s="32"/>
      <c r="AF104" s="32"/>
    </row>
    <row r="105" spans="1:32" s="27" customFormat="1" ht="12.75" customHeight="1" x14ac:dyDescent="0.3">
      <c r="A105" s="5" t="s">
        <v>474</v>
      </c>
      <c r="B105" s="5" t="s">
        <v>1925</v>
      </c>
      <c r="C105" s="25">
        <v>0</v>
      </c>
      <c r="D105" s="25">
        <v>0</v>
      </c>
      <c r="E105" s="25">
        <v>0</v>
      </c>
      <c r="F105" s="25">
        <v>0</v>
      </c>
      <c r="G105" s="25">
        <v>0</v>
      </c>
      <c r="H105" s="25">
        <v>0</v>
      </c>
      <c r="I105" s="25">
        <v>0</v>
      </c>
      <c r="J105" s="25">
        <v>0</v>
      </c>
      <c r="K105" s="25">
        <v>0</v>
      </c>
      <c r="L105" s="25">
        <v>0</v>
      </c>
      <c r="M105" s="25">
        <v>78644</v>
      </c>
      <c r="N105" s="25">
        <v>23500</v>
      </c>
      <c r="O105" s="25">
        <v>0</v>
      </c>
      <c r="P105" s="25">
        <v>0</v>
      </c>
      <c r="Q105" s="25">
        <v>0</v>
      </c>
      <c r="R105" s="25">
        <v>0</v>
      </c>
      <c r="S105" s="25">
        <v>0</v>
      </c>
      <c r="T105" s="25">
        <v>0</v>
      </c>
      <c r="U105" s="25">
        <v>0</v>
      </c>
      <c r="V105" s="25">
        <v>0</v>
      </c>
      <c r="W105" s="25">
        <v>0</v>
      </c>
      <c r="X105" s="25" t="s">
        <v>193</v>
      </c>
      <c r="Y105" s="25" t="s">
        <v>205</v>
      </c>
      <c r="Z105" s="31"/>
      <c r="AA105" s="30"/>
      <c r="AB105" s="31"/>
      <c r="AC105" s="31"/>
      <c r="AD105" s="32"/>
      <c r="AE105" s="32"/>
      <c r="AF105" s="32"/>
    </row>
    <row r="106" spans="1:32" s="27" customFormat="1" ht="12.75" customHeight="1" x14ac:dyDescent="0.3">
      <c r="A106" s="5" t="s">
        <v>477</v>
      </c>
      <c r="B106" s="5" t="s">
        <v>1926</v>
      </c>
      <c r="C106" s="25">
        <v>0</v>
      </c>
      <c r="D106" s="25">
        <v>0</v>
      </c>
      <c r="E106" s="25">
        <v>0</v>
      </c>
      <c r="F106" s="25">
        <v>0</v>
      </c>
      <c r="G106" s="25">
        <v>0</v>
      </c>
      <c r="H106" s="25">
        <v>0</v>
      </c>
      <c r="I106" s="25">
        <v>0</v>
      </c>
      <c r="J106" s="25">
        <v>0</v>
      </c>
      <c r="K106" s="25">
        <v>0</v>
      </c>
      <c r="L106" s="25">
        <v>0</v>
      </c>
      <c r="M106" s="25">
        <v>5229</v>
      </c>
      <c r="N106" s="25">
        <v>0</v>
      </c>
      <c r="O106" s="25">
        <v>0</v>
      </c>
      <c r="P106" s="25">
        <v>0</v>
      </c>
      <c r="Q106" s="25">
        <v>0</v>
      </c>
      <c r="R106" s="25">
        <v>0</v>
      </c>
      <c r="S106" s="25">
        <v>0</v>
      </c>
      <c r="T106" s="25">
        <v>0</v>
      </c>
      <c r="U106" s="25">
        <v>2000</v>
      </c>
      <c r="V106" s="25">
        <v>0</v>
      </c>
      <c r="W106" s="25">
        <v>0</v>
      </c>
      <c r="X106" s="25" t="s">
        <v>191</v>
      </c>
      <c r="Y106" s="25" t="s">
        <v>249</v>
      </c>
      <c r="Z106" s="31"/>
      <c r="AA106" s="30"/>
      <c r="AB106" s="31"/>
      <c r="AC106" s="31"/>
      <c r="AD106" s="32"/>
      <c r="AE106" s="32"/>
      <c r="AF106" s="32"/>
    </row>
    <row r="107" spans="1:32" s="27" customFormat="1" ht="12.75" customHeight="1" x14ac:dyDescent="0.3">
      <c r="A107" s="5" t="s">
        <v>480</v>
      </c>
      <c r="B107" s="5" t="s">
        <v>481</v>
      </c>
      <c r="C107" s="25">
        <v>0</v>
      </c>
      <c r="D107" s="25">
        <v>0</v>
      </c>
      <c r="E107" s="25">
        <v>0</v>
      </c>
      <c r="F107" s="25">
        <v>0</v>
      </c>
      <c r="G107" s="25">
        <v>0</v>
      </c>
      <c r="H107" s="25">
        <v>0</v>
      </c>
      <c r="I107" s="25">
        <v>0</v>
      </c>
      <c r="J107" s="25">
        <v>0</v>
      </c>
      <c r="K107" s="25">
        <v>0</v>
      </c>
      <c r="L107" s="25">
        <v>0</v>
      </c>
      <c r="M107" s="25">
        <v>18160</v>
      </c>
      <c r="N107" s="25">
        <v>0</v>
      </c>
      <c r="O107" s="25">
        <v>0</v>
      </c>
      <c r="P107" s="25">
        <v>0</v>
      </c>
      <c r="Q107" s="25">
        <v>0</v>
      </c>
      <c r="R107" s="25">
        <v>0</v>
      </c>
      <c r="S107" s="25">
        <v>0</v>
      </c>
      <c r="T107" s="25">
        <v>0</v>
      </c>
      <c r="U107" s="25">
        <v>0</v>
      </c>
      <c r="V107" s="25">
        <v>0</v>
      </c>
      <c r="W107" s="25">
        <v>0</v>
      </c>
      <c r="X107" s="25" t="s">
        <v>191</v>
      </c>
      <c r="Y107" s="25" t="s">
        <v>249</v>
      </c>
      <c r="Z107" s="31"/>
      <c r="AA107" s="30"/>
      <c r="AB107" s="31"/>
      <c r="AC107" s="31"/>
      <c r="AD107" s="32"/>
      <c r="AE107" s="32"/>
      <c r="AF107" s="32"/>
    </row>
    <row r="108" spans="1:32" s="27" customFormat="1" ht="12.75" customHeight="1" x14ac:dyDescent="0.3">
      <c r="A108" s="5" t="s">
        <v>483</v>
      </c>
      <c r="B108" s="5" t="s">
        <v>484</v>
      </c>
      <c r="C108" s="25">
        <v>0</v>
      </c>
      <c r="D108" s="25">
        <v>0</v>
      </c>
      <c r="E108" s="25">
        <v>0</v>
      </c>
      <c r="F108" s="25">
        <v>0</v>
      </c>
      <c r="G108" s="25">
        <v>0</v>
      </c>
      <c r="H108" s="25">
        <v>0</v>
      </c>
      <c r="I108" s="25">
        <v>0</v>
      </c>
      <c r="J108" s="25">
        <v>0</v>
      </c>
      <c r="K108" s="25">
        <v>0</v>
      </c>
      <c r="L108" s="25">
        <v>20000</v>
      </c>
      <c r="M108" s="25">
        <v>101594</v>
      </c>
      <c r="N108" s="25">
        <v>14500</v>
      </c>
      <c r="O108" s="25">
        <v>0</v>
      </c>
      <c r="P108" s="25">
        <v>0</v>
      </c>
      <c r="Q108" s="25">
        <v>0</v>
      </c>
      <c r="R108" s="25">
        <v>0</v>
      </c>
      <c r="S108" s="25">
        <v>0</v>
      </c>
      <c r="T108" s="25">
        <v>0</v>
      </c>
      <c r="U108" s="25">
        <v>0</v>
      </c>
      <c r="V108" s="25">
        <v>0</v>
      </c>
      <c r="W108" s="25">
        <v>0</v>
      </c>
      <c r="X108" s="25" t="s">
        <v>191</v>
      </c>
      <c r="Y108" s="25" t="s">
        <v>212</v>
      </c>
      <c r="Z108" s="31"/>
      <c r="AA108" s="30"/>
      <c r="AB108" s="31"/>
      <c r="AC108" s="31"/>
      <c r="AD108" s="32"/>
      <c r="AE108" s="32"/>
      <c r="AF108" s="32"/>
    </row>
    <row r="109" spans="1:32" s="27" customFormat="1" ht="12.75" customHeight="1" x14ac:dyDescent="0.3">
      <c r="A109" s="5" t="s">
        <v>486</v>
      </c>
      <c r="B109" s="5" t="s">
        <v>487</v>
      </c>
      <c r="C109" s="25">
        <v>0</v>
      </c>
      <c r="D109" s="25">
        <v>0</v>
      </c>
      <c r="E109" s="25">
        <v>0</v>
      </c>
      <c r="F109" s="25">
        <v>0</v>
      </c>
      <c r="G109" s="25">
        <v>0</v>
      </c>
      <c r="H109" s="25">
        <v>0</v>
      </c>
      <c r="I109" s="25">
        <v>0</v>
      </c>
      <c r="J109" s="25">
        <v>0</v>
      </c>
      <c r="K109" s="25">
        <v>0</v>
      </c>
      <c r="L109" s="25">
        <v>0</v>
      </c>
      <c r="M109" s="25">
        <v>144759</v>
      </c>
      <c r="N109" s="25">
        <v>0</v>
      </c>
      <c r="O109" s="25">
        <v>0</v>
      </c>
      <c r="P109" s="25">
        <v>0</v>
      </c>
      <c r="Q109" s="25">
        <v>0</v>
      </c>
      <c r="R109" s="25">
        <v>0</v>
      </c>
      <c r="S109" s="25">
        <v>0</v>
      </c>
      <c r="T109" s="25">
        <v>0</v>
      </c>
      <c r="U109" s="25">
        <v>0</v>
      </c>
      <c r="V109" s="25">
        <v>0</v>
      </c>
      <c r="W109" s="25">
        <v>0</v>
      </c>
      <c r="X109" s="25" t="s">
        <v>193</v>
      </c>
      <c r="Y109" s="25" t="s">
        <v>205</v>
      </c>
      <c r="Z109" s="31"/>
      <c r="AA109" s="30"/>
      <c r="AB109" s="31"/>
      <c r="AC109" s="31"/>
      <c r="AD109" s="32"/>
      <c r="AE109" s="32"/>
      <c r="AF109" s="32"/>
    </row>
    <row r="110" spans="1:32" s="27" customFormat="1" ht="12.75" customHeight="1" x14ac:dyDescent="0.3">
      <c r="A110" s="5" t="s">
        <v>492</v>
      </c>
      <c r="B110" s="5" t="s">
        <v>493</v>
      </c>
      <c r="C110" s="25">
        <v>0</v>
      </c>
      <c r="D110" s="25">
        <v>0</v>
      </c>
      <c r="E110" s="25">
        <v>0</v>
      </c>
      <c r="F110" s="25">
        <v>0</v>
      </c>
      <c r="G110" s="25">
        <v>0</v>
      </c>
      <c r="H110" s="25">
        <v>0</v>
      </c>
      <c r="I110" s="25">
        <v>0</v>
      </c>
      <c r="J110" s="25">
        <v>0</v>
      </c>
      <c r="K110" s="25">
        <v>0</v>
      </c>
      <c r="L110" s="25">
        <v>0</v>
      </c>
      <c r="M110" s="25">
        <v>0</v>
      </c>
      <c r="N110" s="25">
        <v>0</v>
      </c>
      <c r="O110" s="25">
        <v>0</v>
      </c>
      <c r="P110" s="25">
        <v>0</v>
      </c>
      <c r="Q110" s="25">
        <v>0</v>
      </c>
      <c r="R110" s="25">
        <v>0</v>
      </c>
      <c r="S110" s="25">
        <v>0</v>
      </c>
      <c r="T110" s="25">
        <v>0</v>
      </c>
      <c r="U110" s="25">
        <v>5000</v>
      </c>
      <c r="V110" s="25">
        <v>0</v>
      </c>
      <c r="W110" s="25">
        <v>0</v>
      </c>
      <c r="X110" s="25" t="s">
        <v>191</v>
      </c>
      <c r="Y110" s="25" t="s">
        <v>212</v>
      </c>
      <c r="Z110" s="31"/>
      <c r="AA110" s="30"/>
      <c r="AB110" s="31"/>
      <c r="AC110" s="31"/>
      <c r="AD110" s="32"/>
      <c r="AE110" s="32"/>
      <c r="AF110" s="32"/>
    </row>
    <row r="111" spans="1:32" s="27" customFormat="1" ht="12.75" customHeight="1" x14ac:dyDescent="0.3">
      <c r="A111" s="5" t="s">
        <v>495</v>
      </c>
      <c r="B111" s="5" t="s">
        <v>496</v>
      </c>
      <c r="C111" s="25">
        <v>0</v>
      </c>
      <c r="D111" s="25">
        <v>0</v>
      </c>
      <c r="E111" s="25">
        <v>0</v>
      </c>
      <c r="F111" s="25">
        <v>0</v>
      </c>
      <c r="G111" s="25">
        <v>0</v>
      </c>
      <c r="H111" s="25">
        <v>0</v>
      </c>
      <c r="I111" s="25">
        <v>0</v>
      </c>
      <c r="J111" s="25">
        <v>0</v>
      </c>
      <c r="K111" s="25">
        <v>0</v>
      </c>
      <c r="L111" s="25">
        <v>0</v>
      </c>
      <c r="M111" s="25">
        <v>70646</v>
      </c>
      <c r="N111" s="25">
        <v>0</v>
      </c>
      <c r="O111" s="25">
        <v>0</v>
      </c>
      <c r="P111" s="25">
        <v>0</v>
      </c>
      <c r="Q111" s="25">
        <v>0</v>
      </c>
      <c r="R111" s="25">
        <v>0</v>
      </c>
      <c r="S111" s="25">
        <v>0</v>
      </c>
      <c r="T111" s="25">
        <v>0</v>
      </c>
      <c r="U111" s="25">
        <v>0</v>
      </c>
      <c r="V111" s="25">
        <v>22000</v>
      </c>
      <c r="W111" s="25">
        <v>0</v>
      </c>
      <c r="X111" s="25" t="s">
        <v>191</v>
      </c>
      <c r="Y111" s="25" t="s">
        <v>212</v>
      </c>
      <c r="Z111" s="31"/>
      <c r="AA111" s="30"/>
      <c r="AB111" s="31"/>
      <c r="AC111" s="31"/>
      <c r="AD111" s="32"/>
      <c r="AE111" s="32"/>
      <c r="AF111" s="32"/>
    </row>
    <row r="112" spans="1:32" s="27" customFormat="1" ht="12.75" customHeight="1" x14ac:dyDescent="0.3">
      <c r="A112" s="5" t="s">
        <v>498</v>
      </c>
      <c r="B112" s="5" t="s">
        <v>1927</v>
      </c>
      <c r="C112" s="25">
        <v>0</v>
      </c>
      <c r="D112" s="25">
        <v>0</v>
      </c>
      <c r="E112" s="25">
        <v>0</v>
      </c>
      <c r="F112" s="25">
        <v>0</v>
      </c>
      <c r="G112" s="25">
        <v>0</v>
      </c>
      <c r="H112" s="25">
        <v>0</v>
      </c>
      <c r="I112" s="25">
        <v>0</v>
      </c>
      <c r="J112" s="25">
        <v>0</v>
      </c>
      <c r="K112" s="25">
        <v>0</v>
      </c>
      <c r="L112" s="25">
        <v>0</v>
      </c>
      <c r="M112" s="25">
        <v>239185</v>
      </c>
      <c r="N112" s="25">
        <v>351100</v>
      </c>
      <c r="O112" s="25">
        <v>0</v>
      </c>
      <c r="P112" s="25">
        <v>0</v>
      </c>
      <c r="Q112" s="25">
        <v>0</v>
      </c>
      <c r="R112" s="25">
        <v>0</v>
      </c>
      <c r="S112" s="25">
        <v>0</v>
      </c>
      <c r="T112" s="25">
        <v>0</v>
      </c>
      <c r="U112" s="25">
        <v>44267</v>
      </c>
      <c r="V112" s="25">
        <v>49757</v>
      </c>
      <c r="W112" s="25">
        <v>0</v>
      </c>
      <c r="X112" s="25" t="s">
        <v>191</v>
      </c>
      <c r="Y112" s="25" t="s">
        <v>205</v>
      </c>
      <c r="Z112" s="31"/>
      <c r="AA112" s="30"/>
      <c r="AB112" s="31"/>
      <c r="AC112" s="31"/>
      <c r="AD112" s="32"/>
      <c r="AE112" s="32"/>
      <c r="AF112" s="32"/>
    </row>
    <row r="113" spans="1:32" s="27" customFormat="1" ht="12.75" customHeight="1" x14ac:dyDescent="0.3">
      <c r="A113" s="5" t="s">
        <v>501</v>
      </c>
      <c r="B113" s="5" t="s">
        <v>502</v>
      </c>
      <c r="C113" s="25">
        <v>0</v>
      </c>
      <c r="D113" s="25">
        <v>0</v>
      </c>
      <c r="E113" s="25">
        <v>0</v>
      </c>
      <c r="F113" s="25">
        <v>0</v>
      </c>
      <c r="G113" s="25">
        <v>0</v>
      </c>
      <c r="H113" s="25">
        <v>0</v>
      </c>
      <c r="I113" s="25">
        <v>0</v>
      </c>
      <c r="J113" s="25">
        <v>0</v>
      </c>
      <c r="K113" s="25">
        <v>0</v>
      </c>
      <c r="L113" s="25">
        <v>0</v>
      </c>
      <c r="M113" s="25">
        <v>0</v>
      </c>
      <c r="N113" s="25">
        <v>0</v>
      </c>
      <c r="O113" s="25">
        <v>0</v>
      </c>
      <c r="P113" s="25">
        <v>0</v>
      </c>
      <c r="Q113" s="25">
        <v>0</v>
      </c>
      <c r="R113" s="25">
        <v>0</v>
      </c>
      <c r="S113" s="25">
        <v>0</v>
      </c>
      <c r="T113" s="25">
        <v>0</v>
      </c>
      <c r="U113" s="25">
        <v>0</v>
      </c>
      <c r="V113" s="25">
        <v>0</v>
      </c>
      <c r="W113" s="25">
        <v>0</v>
      </c>
      <c r="X113" s="25" t="s">
        <v>191</v>
      </c>
      <c r="Y113" s="25" t="s">
        <v>212</v>
      </c>
      <c r="Z113" s="31"/>
      <c r="AA113" s="30"/>
      <c r="AB113" s="31"/>
      <c r="AC113" s="31"/>
      <c r="AD113" s="32"/>
      <c r="AE113" s="32"/>
      <c r="AF113" s="32"/>
    </row>
    <row r="114" spans="1:32" s="27" customFormat="1" ht="12.75" customHeight="1" x14ac:dyDescent="0.3">
      <c r="A114" s="5" t="s">
        <v>591</v>
      </c>
      <c r="B114" s="5" t="s">
        <v>1928</v>
      </c>
      <c r="C114" s="25">
        <v>0</v>
      </c>
      <c r="D114" s="25">
        <v>0</v>
      </c>
      <c r="E114" s="25">
        <v>0</v>
      </c>
      <c r="F114" s="25">
        <v>0</v>
      </c>
      <c r="G114" s="25">
        <v>0</v>
      </c>
      <c r="H114" s="25">
        <v>0</v>
      </c>
      <c r="I114" s="25">
        <v>0</v>
      </c>
      <c r="J114" s="25">
        <v>0</v>
      </c>
      <c r="K114" s="25">
        <v>0</v>
      </c>
      <c r="L114" s="25">
        <v>0</v>
      </c>
      <c r="M114" s="25">
        <v>193983</v>
      </c>
      <c r="N114" s="25">
        <v>9900</v>
      </c>
      <c r="O114" s="25">
        <v>0</v>
      </c>
      <c r="P114" s="25">
        <v>0</v>
      </c>
      <c r="Q114" s="25">
        <v>0</v>
      </c>
      <c r="R114" s="25">
        <v>25000</v>
      </c>
      <c r="S114" s="25">
        <v>0</v>
      </c>
      <c r="T114" s="25">
        <v>0</v>
      </c>
      <c r="U114" s="25">
        <v>16500</v>
      </c>
      <c r="V114" s="25">
        <v>0</v>
      </c>
      <c r="W114" s="25">
        <v>239</v>
      </c>
      <c r="X114" s="25" t="s">
        <v>191</v>
      </c>
      <c r="Y114" s="25" t="s">
        <v>205</v>
      </c>
      <c r="Z114" s="31"/>
      <c r="AA114" s="30"/>
      <c r="AB114" s="31"/>
      <c r="AC114" s="31"/>
      <c r="AD114" s="32"/>
      <c r="AE114" s="32"/>
      <c r="AF114" s="32"/>
    </row>
    <row r="115" spans="1:32" s="27" customFormat="1" ht="12.75" customHeight="1" x14ac:dyDescent="0.3">
      <c r="A115" s="5" t="s">
        <v>504</v>
      </c>
      <c r="B115" s="5" t="s">
        <v>505</v>
      </c>
      <c r="C115" s="25">
        <v>0</v>
      </c>
      <c r="D115" s="25">
        <v>0</v>
      </c>
      <c r="E115" s="25">
        <v>0</v>
      </c>
      <c r="F115" s="25">
        <v>0</v>
      </c>
      <c r="G115" s="25">
        <v>0</v>
      </c>
      <c r="H115" s="25">
        <v>0</v>
      </c>
      <c r="I115" s="25">
        <v>470</v>
      </c>
      <c r="J115" s="25">
        <v>0</v>
      </c>
      <c r="K115" s="25">
        <v>0</v>
      </c>
      <c r="L115" s="25">
        <v>12004</v>
      </c>
      <c r="M115" s="25">
        <v>209459</v>
      </c>
      <c r="N115" s="25">
        <v>53000</v>
      </c>
      <c r="O115" s="25">
        <v>0</v>
      </c>
      <c r="P115" s="25">
        <v>1000</v>
      </c>
      <c r="Q115" s="25">
        <v>0</v>
      </c>
      <c r="R115" s="25">
        <v>0</v>
      </c>
      <c r="S115" s="25">
        <v>0</v>
      </c>
      <c r="T115" s="25">
        <v>0</v>
      </c>
      <c r="U115" s="25">
        <v>5000</v>
      </c>
      <c r="V115" s="25">
        <v>0</v>
      </c>
      <c r="W115" s="25">
        <v>18264</v>
      </c>
      <c r="X115" s="25" t="s">
        <v>191</v>
      </c>
      <c r="Y115" s="25" t="s">
        <v>269</v>
      </c>
      <c r="Z115" s="31"/>
      <c r="AA115" s="30"/>
      <c r="AB115" s="31"/>
      <c r="AC115" s="31"/>
      <c r="AD115" s="32"/>
      <c r="AE115" s="32"/>
      <c r="AF115" s="32"/>
    </row>
    <row r="116" spans="1:32" s="27" customFormat="1" ht="12.75" customHeight="1" x14ac:dyDescent="0.3">
      <c r="A116" s="5" t="s">
        <v>507</v>
      </c>
      <c r="B116" s="5" t="s">
        <v>508</v>
      </c>
      <c r="C116" s="25">
        <v>0</v>
      </c>
      <c r="D116" s="25">
        <v>0</v>
      </c>
      <c r="E116" s="25">
        <v>0</v>
      </c>
      <c r="F116" s="25">
        <v>0</v>
      </c>
      <c r="G116" s="25">
        <v>0</v>
      </c>
      <c r="H116" s="25">
        <v>0</v>
      </c>
      <c r="I116" s="25">
        <v>0</v>
      </c>
      <c r="J116" s="25">
        <v>0</v>
      </c>
      <c r="K116" s="25">
        <v>0</v>
      </c>
      <c r="L116" s="25">
        <v>0</v>
      </c>
      <c r="M116" s="25">
        <v>5988</v>
      </c>
      <c r="N116" s="25">
        <v>0</v>
      </c>
      <c r="O116" s="25">
        <v>0</v>
      </c>
      <c r="P116" s="25">
        <v>0</v>
      </c>
      <c r="Q116" s="25">
        <v>0</v>
      </c>
      <c r="R116" s="25">
        <v>0</v>
      </c>
      <c r="S116" s="25">
        <v>0</v>
      </c>
      <c r="T116" s="25">
        <v>0</v>
      </c>
      <c r="U116" s="25">
        <v>0</v>
      </c>
      <c r="V116" s="25">
        <v>0</v>
      </c>
      <c r="W116" s="25">
        <v>0</v>
      </c>
      <c r="X116" s="25" t="s">
        <v>191</v>
      </c>
      <c r="Y116" s="25" t="s">
        <v>212</v>
      </c>
      <c r="Z116" s="31"/>
      <c r="AA116" s="30"/>
      <c r="AB116" s="31"/>
      <c r="AC116" s="31"/>
      <c r="AD116" s="32"/>
      <c r="AE116" s="32"/>
      <c r="AF116" s="32"/>
    </row>
    <row r="117" spans="1:32" s="27" customFormat="1" ht="12.75" customHeight="1" x14ac:dyDescent="0.3">
      <c r="A117" s="5" t="s">
        <v>510</v>
      </c>
      <c r="B117" s="5" t="s">
        <v>511</v>
      </c>
      <c r="C117" s="25">
        <v>0</v>
      </c>
      <c r="D117" s="25">
        <v>0</v>
      </c>
      <c r="E117" s="25">
        <v>0</v>
      </c>
      <c r="F117" s="25">
        <v>0</v>
      </c>
      <c r="G117" s="25">
        <v>0</v>
      </c>
      <c r="H117" s="25">
        <v>0</v>
      </c>
      <c r="I117" s="25">
        <v>0</v>
      </c>
      <c r="J117" s="25">
        <v>0</v>
      </c>
      <c r="K117" s="25">
        <v>0</v>
      </c>
      <c r="L117" s="25">
        <v>0</v>
      </c>
      <c r="M117" s="25">
        <v>260325</v>
      </c>
      <c r="N117" s="25">
        <v>0</v>
      </c>
      <c r="O117" s="25">
        <v>0</v>
      </c>
      <c r="P117" s="25">
        <v>0</v>
      </c>
      <c r="Q117" s="25">
        <v>0</v>
      </c>
      <c r="R117" s="25">
        <v>0</v>
      </c>
      <c r="S117" s="25">
        <v>0</v>
      </c>
      <c r="T117" s="25">
        <v>0</v>
      </c>
      <c r="U117" s="25">
        <v>0</v>
      </c>
      <c r="V117" s="25">
        <v>0</v>
      </c>
      <c r="W117" s="25">
        <v>0</v>
      </c>
      <c r="X117" s="25" t="s">
        <v>191</v>
      </c>
      <c r="Y117" s="25" t="s">
        <v>212</v>
      </c>
      <c r="Z117" s="31"/>
      <c r="AA117" s="30"/>
      <c r="AB117" s="31"/>
      <c r="AC117" s="31"/>
      <c r="AD117" s="32"/>
      <c r="AE117" s="32"/>
      <c r="AF117" s="32"/>
    </row>
    <row r="118" spans="1:32" s="27" customFormat="1" ht="12.75" customHeight="1" x14ac:dyDescent="0.3">
      <c r="A118" s="5" t="s">
        <v>513</v>
      </c>
      <c r="B118" s="5" t="s">
        <v>514</v>
      </c>
      <c r="C118" s="25">
        <v>0</v>
      </c>
      <c r="D118" s="25">
        <v>0</v>
      </c>
      <c r="E118" s="25">
        <v>0</v>
      </c>
      <c r="F118" s="25">
        <v>0</v>
      </c>
      <c r="G118" s="25">
        <v>0</v>
      </c>
      <c r="H118" s="25">
        <v>0</v>
      </c>
      <c r="I118" s="25">
        <v>23</v>
      </c>
      <c r="J118" s="25">
        <v>0</v>
      </c>
      <c r="K118" s="25">
        <v>0</v>
      </c>
      <c r="L118" s="25">
        <v>315</v>
      </c>
      <c r="M118" s="25">
        <v>594926</v>
      </c>
      <c r="N118" s="25">
        <v>120000</v>
      </c>
      <c r="O118" s="25">
        <v>0</v>
      </c>
      <c r="P118" s="25">
        <v>23075</v>
      </c>
      <c r="Q118" s="25">
        <v>0</v>
      </c>
      <c r="R118" s="25">
        <v>0</v>
      </c>
      <c r="S118" s="25">
        <v>0</v>
      </c>
      <c r="T118" s="25">
        <v>0</v>
      </c>
      <c r="U118" s="25">
        <v>25745</v>
      </c>
      <c r="V118" s="25">
        <v>0</v>
      </c>
      <c r="W118" s="25">
        <v>37500</v>
      </c>
      <c r="X118" s="25" t="s">
        <v>191</v>
      </c>
      <c r="Y118" s="25" t="s">
        <v>262</v>
      </c>
      <c r="Z118" s="31"/>
      <c r="AA118" s="30"/>
      <c r="AB118" s="31"/>
      <c r="AC118" s="31"/>
      <c r="AD118" s="32"/>
      <c r="AE118" s="32"/>
      <c r="AF118" s="32"/>
    </row>
    <row r="119" spans="1:32" s="27" customFormat="1" ht="12.75" customHeight="1" x14ac:dyDescent="0.3">
      <c r="A119" s="5" t="s">
        <v>516</v>
      </c>
      <c r="B119" s="5" t="s">
        <v>517</v>
      </c>
      <c r="C119" s="25">
        <v>0</v>
      </c>
      <c r="D119" s="25">
        <v>0</v>
      </c>
      <c r="E119" s="25">
        <v>0</v>
      </c>
      <c r="F119" s="25">
        <v>0</v>
      </c>
      <c r="G119" s="25">
        <v>0</v>
      </c>
      <c r="H119" s="25">
        <v>0</v>
      </c>
      <c r="I119" s="25">
        <v>0</v>
      </c>
      <c r="J119" s="25">
        <v>25000</v>
      </c>
      <c r="K119" s="25">
        <v>0</v>
      </c>
      <c r="L119" s="25">
        <v>0</v>
      </c>
      <c r="M119" s="25">
        <v>277200</v>
      </c>
      <c r="N119" s="25">
        <v>0</v>
      </c>
      <c r="O119" s="25">
        <v>0</v>
      </c>
      <c r="P119" s="25">
        <v>0</v>
      </c>
      <c r="Q119" s="25">
        <v>0</v>
      </c>
      <c r="R119" s="25">
        <v>0</v>
      </c>
      <c r="S119" s="25">
        <v>0</v>
      </c>
      <c r="T119" s="25">
        <v>0</v>
      </c>
      <c r="U119" s="25">
        <v>0</v>
      </c>
      <c r="V119" s="25">
        <v>0</v>
      </c>
      <c r="W119" s="25">
        <v>0</v>
      </c>
      <c r="X119" s="25" t="s">
        <v>191</v>
      </c>
      <c r="Y119" s="25" t="s">
        <v>372</v>
      </c>
      <c r="Z119" s="31"/>
      <c r="AA119" s="30"/>
      <c r="AB119" s="31"/>
      <c r="AC119" s="31"/>
      <c r="AD119" s="32"/>
      <c r="AE119" s="32"/>
      <c r="AF119" s="32"/>
    </row>
    <row r="120" spans="1:32" s="27" customFormat="1" ht="12.75" customHeight="1" x14ac:dyDescent="0.3">
      <c r="A120" s="5" t="s">
        <v>519</v>
      </c>
      <c r="B120" s="5" t="s">
        <v>520</v>
      </c>
      <c r="C120" s="25">
        <v>0</v>
      </c>
      <c r="D120" s="25">
        <v>0</v>
      </c>
      <c r="E120" s="25">
        <v>0</v>
      </c>
      <c r="F120" s="25">
        <v>0</v>
      </c>
      <c r="G120" s="25">
        <v>0</v>
      </c>
      <c r="H120" s="25">
        <v>0</v>
      </c>
      <c r="I120" s="25">
        <v>0</v>
      </c>
      <c r="J120" s="25">
        <v>0</v>
      </c>
      <c r="K120" s="25">
        <v>0</v>
      </c>
      <c r="L120" s="25">
        <v>0</v>
      </c>
      <c r="M120" s="25">
        <v>0</v>
      </c>
      <c r="N120" s="25">
        <v>0</v>
      </c>
      <c r="O120" s="25">
        <v>0</v>
      </c>
      <c r="P120" s="25">
        <v>0</v>
      </c>
      <c r="Q120" s="25">
        <v>0</v>
      </c>
      <c r="R120" s="25">
        <v>0</v>
      </c>
      <c r="S120" s="25">
        <v>0</v>
      </c>
      <c r="T120" s="25">
        <v>0</v>
      </c>
      <c r="U120" s="25">
        <v>0</v>
      </c>
      <c r="V120" s="25">
        <v>0</v>
      </c>
      <c r="W120" s="25">
        <v>0</v>
      </c>
      <c r="X120" s="25" t="s">
        <v>191</v>
      </c>
      <c r="Y120" s="25" t="s">
        <v>249</v>
      </c>
      <c r="Z120" s="31"/>
      <c r="AA120" s="30"/>
      <c r="AB120" s="31"/>
      <c r="AC120" s="31"/>
      <c r="AD120" s="32"/>
      <c r="AE120" s="32"/>
      <c r="AF120" s="32"/>
    </row>
    <row r="121" spans="1:32" s="27" customFormat="1" ht="12.75" customHeight="1" x14ac:dyDescent="0.3">
      <c r="A121" s="5" t="s">
        <v>522</v>
      </c>
      <c r="B121" s="5" t="s">
        <v>523</v>
      </c>
      <c r="C121" s="25">
        <v>0</v>
      </c>
      <c r="D121" s="25">
        <v>0</v>
      </c>
      <c r="E121" s="25">
        <v>0</v>
      </c>
      <c r="F121" s="25">
        <v>0</v>
      </c>
      <c r="G121" s="25">
        <v>0</v>
      </c>
      <c r="H121" s="25">
        <v>0</v>
      </c>
      <c r="I121" s="25">
        <v>0</v>
      </c>
      <c r="J121" s="25">
        <v>0</v>
      </c>
      <c r="K121" s="25">
        <v>0</v>
      </c>
      <c r="L121" s="25">
        <v>0</v>
      </c>
      <c r="M121" s="25">
        <v>366518</v>
      </c>
      <c r="N121" s="25">
        <v>0</v>
      </c>
      <c r="O121" s="25">
        <v>0</v>
      </c>
      <c r="P121" s="25">
        <v>0</v>
      </c>
      <c r="Q121" s="25">
        <v>0</v>
      </c>
      <c r="R121" s="25">
        <v>0</v>
      </c>
      <c r="S121" s="25">
        <v>0</v>
      </c>
      <c r="T121" s="25">
        <v>0</v>
      </c>
      <c r="U121" s="25">
        <v>0</v>
      </c>
      <c r="V121" s="25">
        <v>0</v>
      </c>
      <c r="W121" s="25">
        <v>0</v>
      </c>
      <c r="X121" s="25" t="s">
        <v>191</v>
      </c>
      <c r="Y121" s="25" t="s">
        <v>212</v>
      </c>
      <c r="Z121" s="31"/>
      <c r="AA121" s="30"/>
      <c r="AB121" s="31"/>
      <c r="AC121" s="31"/>
      <c r="AD121" s="32"/>
      <c r="AE121" s="32"/>
      <c r="AF121" s="32"/>
    </row>
    <row r="122" spans="1:32" s="27" customFormat="1" ht="12.75" customHeight="1" x14ac:dyDescent="0.3">
      <c r="A122" s="5" t="s">
        <v>525</v>
      </c>
      <c r="B122" s="5" t="s">
        <v>1929</v>
      </c>
      <c r="C122" s="25">
        <v>0</v>
      </c>
      <c r="D122" s="25">
        <v>0</v>
      </c>
      <c r="E122" s="25">
        <v>0</v>
      </c>
      <c r="F122" s="25">
        <v>0</v>
      </c>
      <c r="G122" s="25">
        <v>0</v>
      </c>
      <c r="H122" s="25">
        <v>0</v>
      </c>
      <c r="I122" s="25">
        <v>0</v>
      </c>
      <c r="J122" s="25">
        <v>0</v>
      </c>
      <c r="K122" s="25">
        <v>0</v>
      </c>
      <c r="L122" s="25">
        <v>0</v>
      </c>
      <c r="M122" s="25">
        <v>65311</v>
      </c>
      <c r="N122" s="25">
        <v>31650</v>
      </c>
      <c r="O122" s="25">
        <v>0</v>
      </c>
      <c r="P122" s="25">
        <v>0</v>
      </c>
      <c r="Q122" s="25">
        <v>0</v>
      </c>
      <c r="R122" s="25">
        <v>5000</v>
      </c>
      <c r="S122" s="25">
        <v>0</v>
      </c>
      <c r="T122" s="25">
        <v>0</v>
      </c>
      <c r="U122" s="25">
        <v>8200</v>
      </c>
      <c r="V122" s="25">
        <v>5000</v>
      </c>
      <c r="W122" s="25">
        <v>15000</v>
      </c>
      <c r="X122" s="25" t="s">
        <v>191</v>
      </c>
      <c r="Y122" s="25" t="s">
        <v>205</v>
      </c>
      <c r="Z122" s="31"/>
      <c r="AA122" s="30"/>
      <c r="AB122" s="31"/>
      <c r="AC122" s="31"/>
      <c r="AD122" s="32"/>
      <c r="AE122" s="32"/>
      <c r="AF122" s="32"/>
    </row>
    <row r="123" spans="1:32" s="27" customFormat="1" ht="12.75" customHeight="1" x14ac:dyDescent="0.3">
      <c r="A123" s="5" t="s">
        <v>528</v>
      </c>
      <c r="B123" s="5" t="s">
        <v>529</v>
      </c>
      <c r="C123" s="25">
        <v>0</v>
      </c>
      <c r="D123" s="25">
        <v>0</v>
      </c>
      <c r="E123" s="25">
        <v>0</v>
      </c>
      <c r="F123" s="25">
        <v>0</v>
      </c>
      <c r="G123" s="25">
        <v>0</v>
      </c>
      <c r="H123" s="25">
        <v>0</v>
      </c>
      <c r="I123" s="25">
        <v>0</v>
      </c>
      <c r="J123" s="25">
        <v>0</v>
      </c>
      <c r="K123" s="25">
        <v>0</v>
      </c>
      <c r="L123" s="25">
        <v>0</v>
      </c>
      <c r="M123" s="25">
        <v>69179</v>
      </c>
      <c r="N123" s="25">
        <v>0</v>
      </c>
      <c r="O123" s="25">
        <v>0</v>
      </c>
      <c r="P123" s="25">
        <v>0</v>
      </c>
      <c r="Q123" s="25">
        <v>0</v>
      </c>
      <c r="R123" s="25">
        <v>0</v>
      </c>
      <c r="S123" s="25">
        <v>0</v>
      </c>
      <c r="T123" s="25">
        <v>0</v>
      </c>
      <c r="U123" s="25">
        <v>0</v>
      </c>
      <c r="V123" s="25">
        <v>0</v>
      </c>
      <c r="W123" s="25">
        <v>0</v>
      </c>
      <c r="X123" s="25" t="s">
        <v>191</v>
      </c>
      <c r="Y123" s="25" t="s">
        <v>212</v>
      </c>
      <c r="Z123" s="31"/>
      <c r="AA123" s="30"/>
      <c r="AB123" s="31"/>
      <c r="AC123" s="31"/>
      <c r="AD123" s="32"/>
      <c r="AE123" s="32"/>
      <c r="AF123" s="32"/>
    </row>
    <row r="124" spans="1:32" s="27" customFormat="1" ht="12.75" customHeight="1" x14ac:dyDescent="0.3">
      <c r="A124" s="5" t="s">
        <v>531</v>
      </c>
      <c r="B124" s="5" t="s">
        <v>532</v>
      </c>
      <c r="C124" s="25">
        <v>0</v>
      </c>
      <c r="D124" s="25">
        <v>0</v>
      </c>
      <c r="E124" s="25">
        <v>0</v>
      </c>
      <c r="F124" s="25">
        <v>0</v>
      </c>
      <c r="G124" s="25">
        <v>0</v>
      </c>
      <c r="H124" s="25">
        <v>0</v>
      </c>
      <c r="I124" s="25">
        <v>0</v>
      </c>
      <c r="J124" s="25">
        <v>0</v>
      </c>
      <c r="K124" s="25">
        <v>0</v>
      </c>
      <c r="L124" s="25">
        <v>0</v>
      </c>
      <c r="M124" s="25">
        <v>0</v>
      </c>
      <c r="N124" s="25">
        <v>0</v>
      </c>
      <c r="O124" s="25">
        <v>0</v>
      </c>
      <c r="P124" s="25">
        <v>0</v>
      </c>
      <c r="Q124" s="25">
        <v>0</v>
      </c>
      <c r="R124" s="25">
        <v>0</v>
      </c>
      <c r="S124" s="25">
        <v>0</v>
      </c>
      <c r="T124" s="25">
        <v>0</v>
      </c>
      <c r="U124" s="25">
        <v>0</v>
      </c>
      <c r="V124" s="25">
        <v>0</v>
      </c>
      <c r="W124" s="25">
        <v>0</v>
      </c>
      <c r="X124" s="25" t="s">
        <v>191</v>
      </c>
      <c r="Y124" s="25" t="s">
        <v>249</v>
      </c>
      <c r="Z124" s="31"/>
      <c r="AA124" s="30"/>
      <c r="AB124" s="31"/>
      <c r="AC124" s="31"/>
      <c r="AD124" s="32"/>
      <c r="AE124" s="32"/>
      <c r="AF124" s="32"/>
    </row>
    <row r="125" spans="1:32" s="27" customFormat="1" ht="12.75" customHeight="1" x14ac:dyDescent="0.3">
      <c r="A125" s="5" t="s">
        <v>534</v>
      </c>
      <c r="B125" s="5" t="s">
        <v>535</v>
      </c>
      <c r="C125" s="25">
        <v>0</v>
      </c>
      <c r="D125" s="25">
        <v>0</v>
      </c>
      <c r="E125" s="25">
        <v>0</v>
      </c>
      <c r="F125" s="25">
        <v>0</v>
      </c>
      <c r="G125" s="25">
        <v>0</v>
      </c>
      <c r="H125" s="25">
        <v>0</v>
      </c>
      <c r="I125" s="25">
        <v>0</v>
      </c>
      <c r="J125" s="25">
        <v>0</v>
      </c>
      <c r="K125" s="25">
        <v>0</v>
      </c>
      <c r="L125" s="25">
        <v>0</v>
      </c>
      <c r="M125" s="25">
        <v>0</v>
      </c>
      <c r="N125" s="25">
        <v>0</v>
      </c>
      <c r="O125" s="25">
        <v>0</v>
      </c>
      <c r="P125" s="25">
        <v>0</v>
      </c>
      <c r="Q125" s="25">
        <v>0</v>
      </c>
      <c r="R125" s="25">
        <v>0</v>
      </c>
      <c r="S125" s="25">
        <v>0</v>
      </c>
      <c r="T125" s="25">
        <v>0</v>
      </c>
      <c r="U125" s="25">
        <v>0</v>
      </c>
      <c r="V125" s="25">
        <v>0</v>
      </c>
      <c r="W125" s="25">
        <v>0</v>
      </c>
      <c r="X125" s="25" t="s">
        <v>191</v>
      </c>
      <c r="Y125" s="25" t="s">
        <v>212</v>
      </c>
      <c r="Z125" s="31"/>
      <c r="AA125" s="30"/>
      <c r="AB125" s="31"/>
      <c r="AC125" s="31"/>
      <c r="AD125" s="32"/>
      <c r="AE125" s="32"/>
      <c r="AF125" s="32"/>
    </row>
    <row r="126" spans="1:32" s="27" customFormat="1" ht="12.75" customHeight="1" x14ac:dyDescent="0.3">
      <c r="A126" s="5" t="s">
        <v>537</v>
      </c>
      <c r="B126" s="5" t="s">
        <v>1930</v>
      </c>
      <c r="C126" s="25">
        <v>0</v>
      </c>
      <c r="D126" s="25">
        <v>0</v>
      </c>
      <c r="E126" s="25">
        <v>0</v>
      </c>
      <c r="F126" s="25">
        <v>0</v>
      </c>
      <c r="G126" s="25">
        <v>0</v>
      </c>
      <c r="H126" s="25">
        <v>0</v>
      </c>
      <c r="I126" s="25">
        <v>0</v>
      </c>
      <c r="J126" s="25">
        <v>0</v>
      </c>
      <c r="K126" s="25">
        <v>0</v>
      </c>
      <c r="L126" s="25">
        <v>0</v>
      </c>
      <c r="M126" s="25">
        <v>190165</v>
      </c>
      <c r="N126" s="25">
        <v>0</v>
      </c>
      <c r="O126" s="25">
        <v>0</v>
      </c>
      <c r="P126" s="25">
        <v>0</v>
      </c>
      <c r="Q126" s="25">
        <v>0</v>
      </c>
      <c r="R126" s="25">
        <v>0</v>
      </c>
      <c r="S126" s="25">
        <v>281</v>
      </c>
      <c r="T126" s="25">
        <v>0</v>
      </c>
      <c r="U126" s="25">
        <v>0</v>
      </c>
      <c r="V126" s="25">
        <v>0</v>
      </c>
      <c r="W126" s="25">
        <v>0</v>
      </c>
      <c r="X126" s="25" t="s">
        <v>195</v>
      </c>
      <c r="Y126" s="25" t="s">
        <v>205</v>
      </c>
      <c r="Z126" s="31"/>
      <c r="AA126" s="30"/>
      <c r="AB126" s="31"/>
      <c r="AC126" s="31"/>
      <c r="AD126" s="32"/>
      <c r="AE126" s="32"/>
      <c r="AF126" s="32"/>
    </row>
    <row r="127" spans="1:32" s="27" customFormat="1" ht="12.75" customHeight="1" x14ac:dyDescent="0.3">
      <c r="A127" s="5" t="s">
        <v>540</v>
      </c>
      <c r="B127" s="5" t="s">
        <v>1931</v>
      </c>
      <c r="C127" s="25">
        <v>0</v>
      </c>
      <c r="D127" s="25">
        <v>0</v>
      </c>
      <c r="E127" s="25">
        <v>0</v>
      </c>
      <c r="F127" s="25">
        <v>0</v>
      </c>
      <c r="G127" s="25">
        <v>0</v>
      </c>
      <c r="H127" s="25">
        <v>0</v>
      </c>
      <c r="I127" s="25">
        <v>0</v>
      </c>
      <c r="J127" s="25">
        <v>0</v>
      </c>
      <c r="K127" s="25">
        <v>0</v>
      </c>
      <c r="L127" s="25">
        <v>0</v>
      </c>
      <c r="M127" s="25">
        <v>280704</v>
      </c>
      <c r="N127" s="25">
        <v>20000</v>
      </c>
      <c r="O127" s="25">
        <v>0</v>
      </c>
      <c r="P127" s="25">
        <v>0</v>
      </c>
      <c r="Q127" s="25">
        <v>0</v>
      </c>
      <c r="R127" s="25">
        <v>95819</v>
      </c>
      <c r="S127" s="25">
        <v>0</v>
      </c>
      <c r="T127" s="25">
        <v>0</v>
      </c>
      <c r="U127" s="25">
        <v>0</v>
      </c>
      <c r="V127" s="25">
        <v>0</v>
      </c>
      <c r="W127" s="25">
        <v>66516</v>
      </c>
      <c r="X127" s="25" t="s">
        <v>191</v>
      </c>
      <c r="Y127" s="25" t="s">
        <v>205</v>
      </c>
      <c r="Z127" s="31"/>
      <c r="AA127" s="30"/>
      <c r="AB127" s="31"/>
      <c r="AC127" s="31"/>
      <c r="AD127" s="32"/>
      <c r="AE127" s="32"/>
      <c r="AF127" s="32"/>
    </row>
    <row r="128" spans="1:32" s="27" customFormat="1" ht="12.75" customHeight="1" x14ac:dyDescent="0.3">
      <c r="A128" s="5" t="s">
        <v>543</v>
      </c>
      <c r="B128" s="5" t="s">
        <v>544</v>
      </c>
      <c r="C128" s="25">
        <v>0</v>
      </c>
      <c r="D128" s="25">
        <v>0</v>
      </c>
      <c r="E128" s="25">
        <v>0</v>
      </c>
      <c r="F128" s="25">
        <v>0</v>
      </c>
      <c r="G128" s="25">
        <v>0</v>
      </c>
      <c r="H128" s="25">
        <v>0</v>
      </c>
      <c r="I128" s="25">
        <v>0</v>
      </c>
      <c r="J128" s="25">
        <v>0</v>
      </c>
      <c r="K128" s="25">
        <v>0</v>
      </c>
      <c r="L128" s="25">
        <v>0</v>
      </c>
      <c r="M128" s="25">
        <v>322357</v>
      </c>
      <c r="N128" s="25">
        <v>10000</v>
      </c>
      <c r="O128" s="25">
        <v>0</v>
      </c>
      <c r="P128" s="25">
        <v>0</v>
      </c>
      <c r="Q128" s="25">
        <v>0</v>
      </c>
      <c r="R128" s="25">
        <v>0</v>
      </c>
      <c r="S128" s="25">
        <v>0</v>
      </c>
      <c r="T128" s="25">
        <v>0</v>
      </c>
      <c r="U128" s="25">
        <v>18000</v>
      </c>
      <c r="V128" s="25">
        <v>0</v>
      </c>
      <c r="W128" s="25">
        <v>0</v>
      </c>
      <c r="X128" s="25" t="s">
        <v>191</v>
      </c>
      <c r="Y128" s="25" t="s">
        <v>372</v>
      </c>
      <c r="Z128" s="31"/>
      <c r="AA128" s="30"/>
      <c r="AB128" s="31"/>
      <c r="AC128" s="31"/>
      <c r="AD128" s="32"/>
      <c r="AE128" s="32"/>
      <c r="AF128" s="32"/>
    </row>
    <row r="129" spans="1:32" s="27" customFormat="1" ht="12.75" customHeight="1" x14ac:dyDescent="0.3">
      <c r="A129" s="5" t="s">
        <v>546</v>
      </c>
      <c r="B129" s="5" t="s">
        <v>1932</v>
      </c>
      <c r="C129" s="25">
        <v>0</v>
      </c>
      <c r="D129" s="25">
        <v>0</v>
      </c>
      <c r="E129" s="25">
        <v>0</v>
      </c>
      <c r="F129" s="25">
        <v>0</v>
      </c>
      <c r="G129" s="25">
        <v>0</v>
      </c>
      <c r="H129" s="25">
        <v>0</v>
      </c>
      <c r="I129" s="25">
        <v>0</v>
      </c>
      <c r="J129" s="25">
        <v>0</v>
      </c>
      <c r="K129" s="25">
        <v>0</v>
      </c>
      <c r="L129" s="25">
        <v>0</v>
      </c>
      <c r="M129" s="25">
        <v>11368</v>
      </c>
      <c r="N129" s="25">
        <v>0</v>
      </c>
      <c r="O129" s="25">
        <v>0</v>
      </c>
      <c r="P129" s="25">
        <v>0</v>
      </c>
      <c r="Q129" s="25">
        <v>0</v>
      </c>
      <c r="R129" s="25">
        <v>0</v>
      </c>
      <c r="S129" s="25">
        <v>0</v>
      </c>
      <c r="T129" s="25">
        <v>0</v>
      </c>
      <c r="U129" s="25">
        <v>0</v>
      </c>
      <c r="V129" s="25">
        <v>0</v>
      </c>
      <c r="W129" s="25">
        <v>0</v>
      </c>
      <c r="X129" s="25" t="s">
        <v>191</v>
      </c>
      <c r="Y129" s="25" t="s">
        <v>249</v>
      </c>
      <c r="Z129" s="31"/>
      <c r="AA129" s="30"/>
      <c r="AB129" s="31"/>
      <c r="AC129" s="31"/>
      <c r="AD129" s="32"/>
      <c r="AE129" s="32"/>
      <c r="AF129" s="32"/>
    </row>
    <row r="130" spans="1:32" s="27" customFormat="1" ht="12.75" customHeight="1" x14ac:dyDescent="0.3">
      <c r="A130" s="5" t="s">
        <v>549</v>
      </c>
      <c r="B130" s="5" t="s">
        <v>550</v>
      </c>
      <c r="C130" s="25">
        <v>0</v>
      </c>
      <c r="D130" s="25">
        <v>0</v>
      </c>
      <c r="E130" s="25">
        <v>0</v>
      </c>
      <c r="F130" s="25">
        <v>0</v>
      </c>
      <c r="G130" s="25">
        <v>0</v>
      </c>
      <c r="H130" s="25">
        <v>0</v>
      </c>
      <c r="I130" s="25">
        <v>0</v>
      </c>
      <c r="J130" s="25">
        <v>0</v>
      </c>
      <c r="K130" s="25">
        <v>0</v>
      </c>
      <c r="L130" s="25">
        <v>0</v>
      </c>
      <c r="M130" s="25">
        <v>5450</v>
      </c>
      <c r="N130" s="25">
        <v>0</v>
      </c>
      <c r="O130" s="25">
        <v>0</v>
      </c>
      <c r="P130" s="25">
        <v>0</v>
      </c>
      <c r="Q130" s="25">
        <v>0</v>
      </c>
      <c r="R130" s="25">
        <v>0</v>
      </c>
      <c r="S130" s="25">
        <v>0</v>
      </c>
      <c r="T130" s="25">
        <v>0</v>
      </c>
      <c r="U130" s="25">
        <v>0</v>
      </c>
      <c r="V130" s="25">
        <v>150</v>
      </c>
      <c r="W130" s="25">
        <v>0</v>
      </c>
      <c r="X130" s="25" t="s">
        <v>191</v>
      </c>
      <c r="Y130" s="25" t="s">
        <v>212</v>
      </c>
      <c r="Z130" s="31"/>
      <c r="AA130" s="30"/>
      <c r="AB130" s="31"/>
      <c r="AC130" s="31"/>
      <c r="AD130" s="32"/>
      <c r="AE130" s="32"/>
      <c r="AF130" s="32"/>
    </row>
    <row r="131" spans="1:32" s="27" customFormat="1" ht="12.75" customHeight="1" x14ac:dyDescent="0.3">
      <c r="A131" s="5" t="s">
        <v>552</v>
      </c>
      <c r="B131" s="5" t="s">
        <v>553</v>
      </c>
      <c r="C131" s="25">
        <v>0</v>
      </c>
      <c r="D131" s="25">
        <v>0</v>
      </c>
      <c r="E131" s="25">
        <v>0</v>
      </c>
      <c r="F131" s="25">
        <v>0</v>
      </c>
      <c r="G131" s="25">
        <v>0</v>
      </c>
      <c r="H131" s="25">
        <v>0</v>
      </c>
      <c r="I131" s="25">
        <v>0</v>
      </c>
      <c r="J131" s="25">
        <v>0</v>
      </c>
      <c r="K131" s="25">
        <v>0</v>
      </c>
      <c r="L131" s="25">
        <v>0</v>
      </c>
      <c r="M131" s="25">
        <v>5651</v>
      </c>
      <c r="N131" s="25">
        <v>0</v>
      </c>
      <c r="O131" s="25">
        <v>0</v>
      </c>
      <c r="P131" s="25">
        <v>0</v>
      </c>
      <c r="Q131" s="25">
        <v>0</v>
      </c>
      <c r="R131" s="25">
        <v>0</v>
      </c>
      <c r="S131" s="25">
        <v>0</v>
      </c>
      <c r="T131" s="25">
        <v>0</v>
      </c>
      <c r="U131" s="25">
        <v>0</v>
      </c>
      <c r="V131" s="25">
        <v>0</v>
      </c>
      <c r="W131" s="25">
        <v>0</v>
      </c>
      <c r="X131" s="25" t="s">
        <v>191</v>
      </c>
      <c r="Y131" s="25" t="s">
        <v>249</v>
      </c>
      <c r="Z131" s="31"/>
      <c r="AA131" s="30"/>
      <c r="AB131" s="31"/>
      <c r="AC131" s="31"/>
      <c r="AD131" s="32"/>
      <c r="AE131" s="32"/>
      <c r="AF131" s="32"/>
    </row>
    <row r="132" spans="1:32" s="27" customFormat="1" ht="12.75" customHeight="1" x14ac:dyDescent="0.3">
      <c r="A132" s="5" t="s">
        <v>555</v>
      </c>
      <c r="B132" s="5" t="s">
        <v>556</v>
      </c>
      <c r="C132" s="25">
        <v>0</v>
      </c>
      <c r="D132" s="25">
        <v>0</v>
      </c>
      <c r="E132" s="25">
        <v>0</v>
      </c>
      <c r="F132" s="25">
        <v>0</v>
      </c>
      <c r="G132" s="25">
        <v>0</v>
      </c>
      <c r="H132" s="25">
        <v>0</v>
      </c>
      <c r="I132" s="25">
        <v>0</v>
      </c>
      <c r="J132" s="25">
        <v>0</v>
      </c>
      <c r="K132" s="25">
        <v>0</v>
      </c>
      <c r="L132" s="25">
        <v>0</v>
      </c>
      <c r="M132" s="25">
        <v>52279</v>
      </c>
      <c r="N132" s="25">
        <v>0</v>
      </c>
      <c r="O132" s="25">
        <v>0</v>
      </c>
      <c r="P132" s="25">
        <v>0</v>
      </c>
      <c r="Q132" s="25">
        <v>0</v>
      </c>
      <c r="R132" s="25">
        <v>0</v>
      </c>
      <c r="S132" s="25">
        <v>0</v>
      </c>
      <c r="T132" s="25">
        <v>0</v>
      </c>
      <c r="U132" s="25">
        <v>0</v>
      </c>
      <c r="V132" s="25">
        <v>0</v>
      </c>
      <c r="W132" s="25">
        <v>0</v>
      </c>
      <c r="X132" s="25" t="s">
        <v>197</v>
      </c>
      <c r="Y132" s="25" t="s">
        <v>197</v>
      </c>
      <c r="Z132" s="31"/>
      <c r="AA132" s="30"/>
      <c r="AB132" s="31"/>
      <c r="AC132" s="31"/>
      <c r="AD132" s="32"/>
      <c r="AE132" s="32"/>
      <c r="AF132" s="32"/>
    </row>
    <row r="133" spans="1:32" s="27" customFormat="1" ht="12.75" customHeight="1" x14ac:dyDescent="0.3">
      <c r="A133" s="5" t="s">
        <v>558</v>
      </c>
      <c r="B133" s="5" t="s">
        <v>559</v>
      </c>
      <c r="C133" s="25">
        <v>0</v>
      </c>
      <c r="D133" s="25">
        <v>0</v>
      </c>
      <c r="E133" s="25">
        <v>0</v>
      </c>
      <c r="F133" s="25">
        <v>0</v>
      </c>
      <c r="G133" s="25">
        <v>0</v>
      </c>
      <c r="H133" s="25">
        <v>0</v>
      </c>
      <c r="I133" s="25">
        <v>0</v>
      </c>
      <c r="J133" s="25">
        <v>0</v>
      </c>
      <c r="K133" s="25">
        <v>0</v>
      </c>
      <c r="L133" s="25">
        <v>0</v>
      </c>
      <c r="M133" s="25">
        <v>436349</v>
      </c>
      <c r="N133" s="25">
        <v>71500</v>
      </c>
      <c r="O133" s="25">
        <v>0</v>
      </c>
      <c r="P133" s="25">
        <v>0</v>
      </c>
      <c r="Q133" s="25">
        <v>0</v>
      </c>
      <c r="R133" s="25">
        <v>0</v>
      </c>
      <c r="S133" s="25">
        <v>0</v>
      </c>
      <c r="T133" s="25">
        <v>0</v>
      </c>
      <c r="U133" s="25">
        <v>0</v>
      </c>
      <c r="V133" s="25">
        <v>0</v>
      </c>
      <c r="W133" s="25">
        <v>0</v>
      </c>
      <c r="X133" s="25" t="s">
        <v>191</v>
      </c>
      <c r="Y133" s="25" t="s">
        <v>372</v>
      </c>
      <c r="Z133" s="31"/>
      <c r="AA133" s="30"/>
      <c r="AB133" s="31"/>
      <c r="AC133" s="31"/>
      <c r="AD133" s="32"/>
      <c r="AE133" s="32"/>
      <c r="AF133" s="32"/>
    </row>
    <row r="134" spans="1:32" s="27" customFormat="1" ht="12.75" customHeight="1" x14ac:dyDescent="0.3">
      <c r="A134" s="5" t="s">
        <v>561</v>
      </c>
      <c r="B134" s="5" t="s">
        <v>562</v>
      </c>
      <c r="C134" s="25">
        <v>0</v>
      </c>
      <c r="D134" s="25">
        <v>0</v>
      </c>
      <c r="E134" s="25">
        <v>0</v>
      </c>
      <c r="F134" s="25">
        <v>0</v>
      </c>
      <c r="G134" s="25">
        <v>0</v>
      </c>
      <c r="H134" s="25">
        <v>0</v>
      </c>
      <c r="I134" s="25">
        <v>0</v>
      </c>
      <c r="J134" s="25">
        <v>0</v>
      </c>
      <c r="K134" s="25">
        <v>0</v>
      </c>
      <c r="L134" s="25">
        <v>0</v>
      </c>
      <c r="M134" s="25">
        <v>34778</v>
      </c>
      <c r="N134" s="25">
        <v>0</v>
      </c>
      <c r="O134" s="25">
        <v>0</v>
      </c>
      <c r="P134" s="25">
        <v>0</v>
      </c>
      <c r="Q134" s="25">
        <v>0</v>
      </c>
      <c r="R134" s="25">
        <v>0</v>
      </c>
      <c r="S134" s="25">
        <v>0</v>
      </c>
      <c r="T134" s="25">
        <v>0</v>
      </c>
      <c r="U134" s="25">
        <v>0</v>
      </c>
      <c r="V134" s="25">
        <v>0</v>
      </c>
      <c r="W134" s="25">
        <v>0</v>
      </c>
      <c r="X134" s="25" t="s">
        <v>191</v>
      </c>
      <c r="Y134" s="25" t="s">
        <v>249</v>
      </c>
      <c r="Z134" s="31"/>
      <c r="AA134" s="30"/>
      <c r="AB134" s="31"/>
      <c r="AC134" s="31"/>
      <c r="AD134" s="32"/>
      <c r="AE134" s="32"/>
      <c r="AF134" s="32"/>
    </row>
    <row r="135" spans="1:32" s="27" customFormat="1" ht="12.75" customHeight="1" x14ac:dyDescent="0.3">
      <c r="A135" s="5" t="s">
        <v>564</v>
      </c>
      <c r="B135" s="5" t="s">
        <v>1934</v>
      </c>
      <c r="C135" s="25">
        <v>0</v>
      </c>
      <c r="D135" s="25">
        <v>0</v>
      </c>
      <c r="E135" s="25">
        <v>0</v>
      </c>
      <c r="F135" s="25">
        <v>0</v>
      </c>
      <c r="G135" s="25">
        <v>0</v>
      </c>
      <c r="H135" s="25">
        <v>0</v>
      </c>
      <c r="I135" s="25">
        <v>0</v>
      </c>
      <c r="J135" s="25">
        <v>0</v>
      </c>
      <c r="K135" s="25">
        <v>0</v>
      </c>
      <c r="L135" s="25">
        <v>0</v>
      </c>
      <c r="M135" s="25">
        <v>25817</v>
      </c>
      <c r="N135" s="25">
        <v>0</v>
      </c>
      <c r="O135" s="25">
        <v>0</v>
      </c>
      <c r="P135" s="25">
        <v>0</v>
      </c>
      <c r="Q135" s="25">
        <v>0</v>
      </c>
      <c r="R135" s="25">
        <v>0</v>
      </c>
      <c r="S135" s="25">
        <v>0</v>
      </c>
      <c r="T135" s="25">
        <v>0</v>
      </c>
      <c r="U135" s="25">
        <v>0</v>
      </c>
      <c r="V135" s="25">
        <v>0</v>
      </c>
      <c r="W135" s="25">
        <v>0</v>
      </c>
      <c r="X135" s="25" t="s">
        <v>191</v>
      </c>
      <c r="Y135" s="25" t="s">
        <v>249</v>
      </c>
      <c r="Z135" s="31"/>
      <c r="AA135" s="30"/>
      <c r="AB135" s="31"/>
      <c r="AC135" s="31"/>
      <c r="AD135" s="32"/>
      <c r="AE135" s="32"/>
      <c r="AF135" s="32"/>
    </row>
    <row r="136" spans="1:32" s="27" customFormat="1" ht="12.75" customHeight="1" x14ac:dyDescent="0.3">
      <c r="A136" s="5" t="s">
        <v>567</v>
      </c>
      <c r="B136" s="5" t="s">
        <v>568</v>
      </c>
      <c r="C136" s="25">
        <v>0</v>
      </c>
      <c r="D136" s="25">
        <v>0</v>
      </c>
      <c r="E136" s="25">
        <v>0</v>
      </c>
      <c r="F136" s="25">
        <v>0</v>
      </c>
      <c r="G136" s="25">
        <v>0</v>
      </c>
      <c r="H136" s="25">
        <v>0</v>
      </c>
      <c r="I136" s="25">
        <v>4</v>
      </c>
      <c r="J136" s="25">
        <v>0</v>
      </c>
      <c r="K136" s="25">
        <v>0</v>
      </c>
      <c r="L136" s="25">
        <v>0</v>
      </c>
      <c r="M136" s="25">
        <v>304177</v>
      </c>
      <c r="N136" s="25">
        <v>39000</v>
      </c>
      <c r="O136" s="25">
        <v>0</v>
      </c>
      <c r="P136" s="25">
        <v>500</v>
      </c>
      <c r="Q136" s="25">
        <v>0</v>
      </c>
      <c r="R136" s="25">
        <v>0</v>
      </c>
      <c r="S136" s="25">
        <v>0</v>
      </c>
      <c r="T136" s="25">
        <v>5</v>
      </c>
      <c r="U136" s="25">
        <v>0</v>
      </c>
      <c r="V136" s="25">
        <v>0</v>
      </c>
      <c r="W136" s="25">
        <v>99500</v>
      </c>
      <c r="X136" s="25" t="s">
        <v>191</v>
      </c>
      <c r="Y136" s="25" t="s">
        <v>269</v>
      </c>
      <c r="Z136" s="31"/>
      <c r="AA136" s="30"/>
      <c r="AB136" s="31"/>
      <c r="AC136" s="31"/>
      <c r="AD136" s="32"/>
      <c r="AE136" s="32"/>
      <c r="AF136" s="32"/>
    </row>
    <row r="137" spans="1:32" s="27" customFormat="1" ht="12.75" customHeight="1" x14ac:dyDescent="0.3">
      <c r="A137" s="5" t="s">
        <v>1821</v>
      </c>
      <c r="B137" s="5" t="s">
        <v>1822</v>
      </c>
      <c r="C137" s="25">
        <v>0</v>
      </c>
      <c r="D137" s="25">
        <v>0</v>
      </c>
      <c r="E137" s="25">
        <v>0</v>
      </c>
      <c r="F137" s="25">
        <v>0</v>
      </c>
      <c r="G137" s="25">
        <v>0</v>
      </c>
      <c r="H137" s="25">
        <v>0</v>
      </c>
      <c r="I137" s="25">
        <v>0</v>
      </c>
      <c r="J137" s="25">
        <v>0</v>
      </c>
      <c r="K137" s="25">
        <v>0</v>
      </c>
      <c r="L137" s="25">
        <v>0</v>
      </c>
      <c r="M137" s="25">
        <v>88441</v>
      </c>
      <c r="N137" s="25">
        <v>50600</v>
      </c>
      <c r="O137" s="25">
        <v>0</v>
      </c>
      <c r="P137" s="25">
        <v>45300</v>
      </c>
      <c r="Q137" s="25">
        <v>0</v>
      </c>
      <c r="R137" s="25">
        <v>0</v>
      </c>
      <c r="S137" s="25">
        <v>0</v>
      </c>
      <c r="T137" s="25">
        <v>0</v>
      </c>
      <c r="U137" s="25">
        <v>0</v>
      </c>
      <c r="V137" s="25">
        <v>0</v>
      </c>
      <c r="W137" s="25">
        <v>0</v>
      </c>
      <c r="X137" s="25" t="s">
        <v>191</v>
      </c>
      <c r="Y137" s="25" t="s">
        <v>372</v>
      </c>
      <c r="Z137" s="31"/>
      <c r="AA137" s="30"/>
      <c r="AB137" s="31"/>
      <c r="AC137" s="31"/>
      <c r="AD137" s="32"/>
      <c r="AE137" s="32"/>
      <c r="AF137" s="32"/>
    </row>
    <row r="138" spans="1:32" s="27" customFormat="1" ht="12.75" customHeight="1" x14ac:dyDescent="0.3">
      <c r="A138" s="5" t="s">
        <v>2049</v>
      </c>
      <c r="B138" s="5" t="s">
        <v>2050</v>
      </c>
      <c r="C138" s="25">
        <v>0</v>
      </c>
      <c r="D138" s="25">
        <v>0</v>
      </c>
      <c r="E138" s="25">
        <v>0</v>
      </c>
      <c r="F138" s="25">
        <v>0</v>
      </c>
      <c r="G138" s="25">
        <v>0</v>
      </c>
      <c r="H138" s="25">
        <v>0</v>
      </c>
      <c r="I138" s="25">
        <v>0</v>
      </c>
      <c r="J138" s="25">
        <v>0</v>
      </c>
      <c r="K138" s="25">
        <v>0</v>
      </c>
      <c r="L138" s="25">
        <v>0</v>
      </c>
      <c r="M138" s="25">
        <v>8824</v>
      </c>
      <c r="N138" s="25">
        <v>0</v>
      </c>
      <c r="O138" s="25">
        <v>0</v>
      </c>
      <c r="P138" s="25">
        <v>0</v>
      </c>
      <c r="Q138" s="25">
        <v>0</v>
      </c>
      <c r="R138" s="25">
        <v>0</v>
      </c>
      <c r="S138" s="25">
        <v>0</v>
      </c>
      <c r="T138" s="25">
        <v>0</v>
      </c>
      <c r="U138" s="25">
        <v>0</v>
      </c>
      <c r="V138" s="25">
        <v>0</v>
      </c>
      <c r="W138" s="25">
        <v>0</v>
      </c>
      <c r="X138" s="25" t="s">
        <v>191</v>
      </c>
      <c r="Y138" s="25" t="s">
        <v>249</v>
      </c>
      <c r="Z138" s="31"/>
      <c r="AA138" s="30"/>
      <c r="AB138" s="31"/>
      <c r="AC138" s="31"/>
      <c r="AD138" s="32"/>
      <c r="AE138" s="32"/>
      <c r="AF138" s="32"/>
    </row>
    <row r="139" spans="1:32" s="27" customFormat="1" ht="12.75" customHeight="1" x14ac:dyDescent="0.3">
      <c r="A139" s="5" t="s">
        <v>573</v>
      </c>
      <c r="B139" s="5" t="s">
        <v>574</v>
      </c>
      <c r="C139" s="25">
        <v>0</v>
      </c>
      <c r="D139" s="25">
        <v>0</v>
      </c>
      <c r="E139" s="25">
        <v>0</v>
      </c>
      <c r="F139" s="25">
        <v>0</v>
      </c>
      <c r="G139" s="25">
        <v>0</v>
      </c>
      <c r="H139" s="25">
        <v>0</v>
      </c>
      <c r="I139" s="25">
        <v>0</v>
      </c>
      <c r="J139" s="25">
        <v>0</v>
      </c>
      <c r="K139" s="25">
        <v>0</v>
      </c>
      <c r="L139" s="25">
        <v>0</v>
      </c>
      <c r="M139" s="25">
        <v>0</v>
      </c>
      <c r="N139" s="25">
        <v>0</v>
      </c>
      <c r="O139" s="25">
        <v>0</v>
      </c>
      <c r="P139" s="25">
        <v>0</v>
      </c>
      <c r="Q139" s="25">
        <v>0</v>
      </c>
      <c r="R139" s="25">
        <v>0</v>
      </c>
      <c r="S139" s="25">
        <v>0</v>
      </c>
      <c r="T139" s="25">
        <v>0</v>
      </c>
      <c r="U139" s="25">
        <v>0</v>
      </c>
      <c r="V139" s="25">
        <v>0</v>
      </c>
      <c r="W139" s="25">
        <v>0</v>
      </c>
      <c r="X139" s="25" t="s">
        <v>191</v>
      </c>
      <c r="Y139" s="25" t="s">
        <v>249</v>
      </c>
      <c r="Z139" s="31"/>
      <c r="AA139" s="30"/>
      <c r="AB139" s="31"/>
      <c r="AC139" s="31"/>
      <c r="AD139" s="32"/>
      <c r="AE139" s="32"/>
      <c r="AF139" s="32"/>
    </row>
    <row r="140" spans="1:32" s="27" customFormat="1" ht="12.75" customHeight="1" x14ac:dyDescent="0.3">
      <c r="A140" s="5" t="s">
        <v>579</v>
      </c>
      <c r="B140" s="5" t="s">
        <v>580</v>
      </c>
      <c r="C140" s="25">
        <v>0</v>
      </c>
      <c r="D140" s="25">
        <v>0</v>
      </c>
      <c r="E140" s="25">
        <v>0</v>
      </c>
      <c r="F140" s="25">
        <v>0</v>
      </c>
      <c r="G140" s="25">
        <v>0</v>
      </c>
      <c r="H140" s="25">
        <v>0</v>
      </c>
      <c r="I140" s="25">
        <v>0</v>
      </c>
      <c r="J140" s="25">
        <v>0</v>
      </c>
      <c r="K140" s="25">
        <v>0</v>
      </c>
      <c r="L140" s="25">
        <v>0</v>
      </c>
      <c r="M140" s="25">
        <v>86755</v>
      </c>
      <c r="N140" s="25">
        <v>3000</v>
      </c>
      <c r="O140" s="25">
        <v>0</v>
      </c>
      <c r="P140" s="25">
        <v>0</v>
      </c>
      <c r="Q140" s="25">
        <v>0</v>
      </c>
      <c r="R140" s="25">
        <v>0</v>
      </c>
      <c r="S140" s="25">
        <v>0</v>
      </c>
      <c r="T140" s="25">
        <v>96</v>
      </c>
      <c r="U140" s="25">
        <v>0</v>
      </c>
      <c r="V140" s="25">
        <v>0</v>
      </c>
      <c r="W140" s="25">
        <v>0</v>
      </c>
      <c r="X140" s="25" t="s">
        <v>191</v>
      </c>
      <c r="Y140" s="25" t="s">
        <v>212</v>
      </c>
      <c r="Z140" s="31"/>
      <c r="AA140" s="30"/>
      <c r="AB140" s="31"/>
      <c r="AC140" s="31"/>
      <c r="AD140" s="32"/>
      <c r="AE140" s="32"/>
      <c r="AF140" s="32"/>
    </row>
    <row r="141" spans="1:32" s="27" customFormat="1" ht="12.75" customHeight="1" x14ac:dyDescent="0.3">
      <c r="A141" s="5" t="s">
        <v>582</v>
      </c>
      <c r="B141" s="5" t="s">
        <v>583</v>
      </c>
      <c r="C141" s="25">
        <v>0</v>
      </c>
      <c r="D141" s="25">
        <v>0</v>
      </c>
      <c r="E141" s="25">
        <v>0</v>
      </c>
      <c r="F141" s="25">
        <v>0</v>
      </c>
      <c r="G141" s="25">
        <v>0</v>
      </c>
      <c r="H141" s="25">
        <v>0</v>
      </c>
      <c r="I141" s="25">
        <v>35</v>
      </c>
      <c r="J141" s="25">
        <v>0</v>
      </c>
      <c r="K141" s="25">
        <v>0</v>
      </c>
      <c r="L141" s="25">
        <v>13567</v>
      </c>
      <c r="M141" s="25">
        <v>707622</v>
      </c>
      <c r="N141" s="25">
        <v>20000</v>
      </c>
      <c r="O141" s="25">
        <v>0</v>
      </c>
      <c r="P141" s="25">
        <v>50</v>
      </c>
      <c r="Q141" s="25">
        <v>0</v>
      </c>
      <c r="R141" s="25">
        <v>0</v>
      </c>
      <c r="S141" s="25">
        <v>0</v>
      </c>
      <c r="T141" s="25">
        <v>4</v>
      </c>
      <c r="U141" s="25">
        <v>0</v>
      </c>
      <c r="V141" s="25">
        <v>27000</v>
      </c>
      <c r="W141" s="25">
        <v>0</v>
      </c>
      <c r="X141" s="25" t="s">
        <v>191</v>
      </c>
      <c r="Y141" s="25" t="s">
        <v>269</v>
      </c>
      <c r="Z141" s="31"/>
      <c r="AA141" s="30"/>
      <c r="AB141" s="31"/>
      <c r="AC141" s="31"/>
      <c r="AD141" s="32"/>
      <c r="AE141" s="32"/>
      <c r="AF141" s="32"/>
    </row>
    <row r="142" spans="1:32" s="27" customFormat="1" ht="12.75" customHeight="1" x14ac:dyDescent="0.3">
      <c r="A142" s="5" t="s">
        <v>585</v>
      </c>
      <c r="B142" s="5" t="s">
        <v>1936</v>
      </c>
      <c r="C142" s="25">
        <v>0</v>
      </c>
      <c r="D142" s="25">
        <v>0</v>
      </c>
      <c r="E142" s="25">
        <v>0</v>
      </c>
      <c r="F142" s="25">
        <v>0</v>
      </c>
      <c r="G142" s="25">
        <v>309</v>
      </c>
      <c r="H142" s="25">
        <v>0</v>
      </c>
      <c r="I142" s="25">
        <v>321</v>
      </c>
      <c r="J142" s="25">
        <v>5000</v>
      </c>
      <c r="K142" s="25">
        <v>0</v>
      </c>
      <c r="L142" s="25">
        <v>0</v>
      </c>
      <c r="M142" s="25">
        <v>128714</v>
      </c>
      <c r="N142" s="25">
        <v>9000</v>
      </c>
      <c r="O142" s="25">
        <v>0</v>
      </c>
      <c r="P142" s="25">
        <v>1165</v>
      </c>
      <c r="Q142" s="25">
        <v>0</v>
      </c>
      <c r="R142" s="25">
        <v>0</v>
      </c>
      <c r="S142" s="25">
        <v>0</v>
      </c>
      <c r="T142" s="25">
        <v>46</v>
      </c>
      <c r="U142" s="25">
        <v>0</v>
      </c>
      <c r="V142" s="25">
        <v>33000</v>
      </c>
      <c r="W142" s="25">
        <v>17000</v>
      </c>
      <c r="X142" s="25" t="s">
        <v>193</v>
      </c>
      <c r="Y142" s="25" t="s">
        <v>205</v>
      </c>
      <c r="Z142" s="31"/>
      <c r="AA142" s="30"/>
      <c r="AB142" s="31"/>
      <c r="AC142" s="31"/>
      <c r="AD142" s="32"/>
      <c r="AE142" s="32"/>
      <c r="AF142" s="32"/>
    </row>
    <row r="143" spans="1:32" s="27" customFormat="1" ht="12.75" customHeight="1" x14ac:dyDescent="0.3">
      <c r="A143" s="5" t="s">
        <v>594</v>
      </c>
      <c r="B143" s="5" t="s">
        <v>1937</v>
      </c>
      <c r="C143" s="25">
        <v>0</v>
      </c>
      <c r="D143" s="25">
        <v>0</v>
      </c>
      <c r="E143" s="25">
        <v>0</v>
      </c>
      <c r="F143" s="25">
        <v>0</v>
      </c>
      <c r="G143" s="25">
        <v>0</v>
      </c>
      <c r="H143" s="25">
        <v>0</v>
      </c>
      <c r="I143" s="25">
        <v>0</v>
      </c>
      <c r="J143" s="25">
        <v>0</v>
      </c>
      <c r="K143" s="25">
        <v>0</v>
      </c>
      <c r="L143" s="25">
        <v>0</v>
      </c>
      <c r="M143" s="25">
        <v>812</v>
      </c>
      <c r="N143" s="25">
        <v>0</v>
      </c>
      <c r="O143" s="25">
        <v>0</v>
      </c>
      <c r="P143" s="25">
        <v>0</v>
      </c>
      <c r="Q143" s="25">
        <v>0</v>
      </c>
      <c r="R143" s="25">
        <v>0</v>
      </c>
      <c r="S143" s="25">
        <v>0</v>
      </c>
      <c r="T143" s="25">
        <v>0</v>
      </c>
      <c r="U143" s="25">
        <v>0</v>
      </c>
      <c r="V143" s="25">
        <v>0</v>
      </c>
      <c r="W143" s="25">
        <v>0</v>
      </c>
      <c r="X143" s="25" t="s">
        <v>191</v>
      </c>
      <c r="Y143" s="25" t="s">
        <v>249</v>
      </c>
      <c r="Z143" s="31"/>
      <c r="AA143" s="30"/>
      <c r="AB143" s="31"/>
      <c r="AC143" s="31"/>
      <c r="AD143" s="32"/>
      <c r="AE143" s="32"/>
      <c r="AF143" s="32"/>
    </row>
    <row r="144" spans="1:32" s="27" customFormat="1" ht="12.75" customHeight="1" x14ac:dyDescent="0.3">
      <c r="A144" s="5" t="s">
        <v>597</v>
      </c>
      <c r="B144" s="5" t="s">
        <v>598</v>
      </c>
      <c r="C144" s="25">
        <v>0</v>
      </c>
      <c r="D144" s="25">
        <v>0</v>
      </c>
      <c r="E144" s="25">
        <v>0</v>
      </c>
      <c r="F144" s="25">
        <v>0</v>
      </c>
      <c r="G144" s="25">
        <v>0</v>
      </c>
      <c r="H144" s="25">
        <v>0</v>
      </c>
      <c r="I144" s="25">
        <v>0</v>
      </c>
      <c r="J144" s="25">
        <v>0</v>
      </c>
      <c r="K144" s="25">
        <v>0</v>
      </c>
      <c r="L144" s="25">
        <v>0</v>
      </c>
      <c r="M144" s="25">
        <v>0</v>
      </c>
      <c r="N144" s="25">
        <v>0</v>
      </c>
      <c r="O144" s="25">
        <v>0</v>
      </c>
      <c r="P144" s="25">
        <v>0</v>
      </c>
      <c r="Q144" s="25">
        <v>0</v>
      </c>
      <c r="R144" s="25">
        <v>0</v>
      </c>
      <c r="S144" s="25">
        <v>0</v>
      </c>
      <c r="T144" s="25">
        <v>0</v>
      </c>
      <c r="U144" s="25">
        <v>0</v>
      </c>
      <c r="V144" s="25">
        <v>9150</v>
      </c>
      <c r="W144" s="25">
        <v>0</v>
      </c>
      <c r="X144" s="25" t="s">
        <v>191</v>
      </c>
      <c r="Y144" s="25" t="s">
        <v>249</v>
      </c>
      <c r="Z144" s="31"/>
      <c r="AA144" s="30"/>
      <c r="AB144" s="31"/>
      <c r="AC144" s="31"/>
      <c r="AD144" s="32"/>
      <c r="AE144" s="32"/>
      <c r="AF144" s="32"/>
    </row>
    <row r="145" spans="1:32" s="27" customFormat="1" ht="12.75" customHeight="1" x14ac:dyDescent="0.3">
      <c r="A145" s="5" t="s">
        <v>600</v>
      </c>
      <c r="B145" s="5" t="s">
        <v>601</v>
      </c>
      <c r="C145" s="25">
        <v>0</v>
      </c>
      <c r="D145" s="25">
        <v>0</v>
      </c>
      <c r="E145" s="25">
        <v>0</v>
      </c>
      <c r="F145" s="25">
        <v>0</v>
      </c>
      <c r="G145" s="25">
        <v>0</v>
      </c>
      <c r="H145" s="25">
        <v>0</v>
      </c>
      <c r="I145" s="25">
        <v>0</v>
      </c>
      <c r="J145" s="25">
        <v>0</v>
      </c>
      <c r="K145" s="25">
        <v>0</v>
      </c>
      <c r="L145" s="25">
        <v>0</v>
      </c>
      <c r="M145" s="25">
        <v>0</v>
      </c>
      <c r="N145" s="25">
        <v>0</v>
      </c>
      <c r="O145" s="25">
        <v>0</v>
      </c>
      <c r="P145" s="25">
        <v>0</v>
      </c>
      <c r="Q145" s="25">
        <v>0</v>
      </c>
      <c r="R145" s="25">
        <v>0</v>
      </c>
      <c r="S145" s="25">
        <v>0</v>
      </c>
      <c r="T145" s="25">
        <v>0</v>
      </c>
      <c r="U145" s="25">
        <v>0</v>
      </c>
      <c r="V145" s="25">
        <v>0</v>
      </c>
      <c r="W145" s="25">
        <v>0</v>
      </c>
      <c r="X145" s="25" t="s">
        <v>195</v>
      </c>
      <c r="Y145" s="25" t="s">
        <v>249</v>
      </c>
      <c r="Z145" s="31"/>
      <c r="AA145" s="30"/>
      <c r="AB145" s="31"/>
      <c r="AC145" s="31"/>
      <c r="AD145" s="32"/>
      <c r="AE145" s="32"/>
      <c r="AF145" s="32"/>
    </row>
    <row r="146" spans="1:32" s="27" customFormat="1" ht="12.75" customHeight="1" x14ac:dyDescent="0.3">
      <c r="A146" s="5" t="s">
        <v>603</v>
      </c>
      <c r="B146" s="5" t="s">
        <v>604</v>
      </c>
      <c r="C146" s="25">
        <v>0</v>
      </c>
      <c r="D146" s="25">
        <v>0</v>
      </c>
      <c r="E146" s="25">
        <v>0</v>
      </c>
      <c r="F146" s="25">
        <v>0</v>
      </c>
      <c r="G146" s="25">
        <v>0</v>
      </c>
      <c r="H146" s="25">
        <v>0</v>
      </c>
      <c r="I146" s="25">
        <v>0</v>
      </c>
      <c r="J146" s="25">
        <v>0</v>
      </c>
      <c r="K146" s="25">
        <v>0</v>
      </c>
      <c r="L146" s="25">
        <v>0</v>
      </c>
      <c r="M146" s="25">
        <v>382616</v>
      </c>
      <c r="N146" s="25">
        <v>10000</v>
      </c>
      <c r="O146" s="25">
        <v>0</v>
      </c>
      <c r="P146" s="25">
        <v>0</v>
      </c>
      <c r="Q146" s="25">
        <v>0</v>
      </c>
      <c r="R146" s="25">
        <v>9768</v>
      </c>
      <c r="S146" s="25">
        <v>0</v>
      </c>
      <c r="T146" s="25">
        <v>0</v>
      </c>
      <c r="U146" s="25">
        <v>78000</v>
      </c>
      <c r="V146" s="25">
        <v>9000</v>
      </c>
      <c r="W146" s="25">
        <v>0</v>
      </c>
      <c r="X146" s="25" t="s">
        <v>191</v>
      </c>
      <c r="Y146" s="25" t="s">
        <v>262</v>
      </c>
      <c r="Z146" s="31"/>
      <c r="AA146" s="30"/>
      <c r="AB146" s="31"/>
      <c r="AC146" s="31"/>
      <c r="AD146" s="32"/>
      <c r="AE146" s="32"/>
      <c r="AF146" s="32"/>
    </row>
    <row r="147" spans="1:32" s="27" customFormat="1" ht="12.75" customHeight="1" x14ac:dyDescent="0.3">
      <c r="A147" s="5" t="s">
        <v>606</v>
      </c>
      <c r="B147" s="5" t="s">
        <v>1938</v>
      </c>
      <c r="C147" s="25">
        <v>0</v>
      </c>
      <c r="D147" s="25">
        <v>0</v>
      </c>
      <c r="E147" s="25">
        <v>0</v>
      </c>
      <c r="F147" s="25">
        <v>0</v>
      </c>
      <c r="G147" s="25">
        <v>0</v>
      </c>
      <c r="H147" s="25">
        <v>0</v>
      </c>
      <c r="I147" s="25">
        <v>0</v>
      </c>
      <c r="J147" s="25">
        <v>0</v>
      </c>
      <c r="K147" s="25">
        <v>0</v>
      </c>
      <c r="L147" s="25">
        <v>0</v>
      </c>
      <c r="M147" s="25">
        <v>261288</v>
      </c>
      <c r="N147" s="25">
        <v>66600</v>
      </c>
      <c r="O147" s="25">
        <v>0</v>
      </c>
      <c r="P147" s="25">
        <v>0</v>
      </c>
      <c r="Q147" s="25">
        <v>0</v>
      </c>
      <c r="R147" s="25">
        <v>0</v>
      </c>
      <c r="S147" s="25">
        <v>0</v>
      </c>
      <c r="T147" s="25">
        <v>0</v>
      </c>
      <c r="U147" s="25">
        <v>0</v>
      </c>
      <c r="V147" s="25">
        <v>0</v>
      </c>
      <c r="W147" s="25">
        <v>0</v>
      </c>
      <c r="X147" s="25" t="s">
        <v>193</v>
      </c>
      <c r="Y147" s="25" t="s">
        <v>205</v>
      </c>
      <c r="Z147" s="31"/>
      <c r="AA147" s="30"/>
      <c r="AB147" s="31"/>
      <c r="AC147" s="31"/>
      <c r="AD147" s="32"/>
      <c r="AE147" s="32"/>
      <c r="AF147" s="32"/>
    </row>
    <row r="148" spans="1:32" s="27" customFormat="1" ht="12.75" customHeight="1" x14ac:dyDescent="0.3">
      <c r="A148" s="5" t="s">
        <v>609</v>
      </c>
      <c r="B148" s="5" t="s">
        <v>610</v>
      </c>
      <c r="C148" s="25">
        <v>0</v>
      </c>
      <c r="D148" s="25">
        <v>0</v>
      </c>
      <c r="E148" s="25">
        <v>0</v>
      </c>
      <c r="F148" s="25">
        <v>0</v>
      </c>
      <c r="G148" s="25">
        <v>0</v>
      </c>
      <c r="H148" s="25">
        <v>0</v>
      </c>
      <c r="I148" s="25">
        <v>0</v>
      </c>
      <c r="J148" s="25">
        <v>0</v>
      </c>
      <c r="K148" s="25">
        <v>0</v>
      </c>
      <c r="L148" s="25">
        <v>0</v>
      </c>
      <c r="M148" s="25">
        <v>0</v>
      </c>
      <c r="N148" s="25">
        <v>0</v>
      </c>
      <c r="O148" s="25">
        <v>0</v>
      </c>
      <c r="P148" s="25">
        <v>0</v>
      </c>
      <c r="Q148" s="25">
        <v>0</v>
      </c>
      <c r="R148" s="25">
        <v>0</v>
      </c>
      <c r="S148" s="25">
        <v>0</v>
      </c>
      <c r="T148" s="25">
        <v>0</v>
      </c>
      <c r="U148" s="25">
        <v>0</v>
      </c>
      <c r="V148" s="25">
        <v>0</v>
      </c>
      <c r="W148" s="25">
        <v>0</v>
      </c>
      <c r="X148" s="25" t="s">
        <v>191</v>
      </c>
      <c r="Y148" s="25" t="s">
        <v>212</v>
      </c>
      <c r="Z148" s="31"/>
      <c r="AA148" s="30"/>
      <c r="AB148" s="31"/>
      <c r="AC148" s="31"/>
      <c r="AD148" s="32"/>
      <c r="AE148" s="32"/>
      <c r="AF148" s="32"/>
    </row>
    <row r="149" spans="1:32" s="27" customFormat="1" ht="12.75" customHeight="1" x14ac:dyDescent="0.3">
      <c r="A149" s="5" t="s">
        <v>612</v>
      </c>
      <c r="B149" s="5" t="s">
        <v>613</v>
      </c>
      <c r="C149" s="25">
        <v>0</v>
      </c>
      <c r="D149" s="25">
        <v>0</v>
      </c>
      <c r="E149" s="25">
        <v>0</v>
      </c>
      <c r="F149" s="25">
        <v>0</v>
      </c>
      <c r="G149" s="25">
        <v>0</v>
      </c>
      <c r="H149" s="25">
        <v>0</v>
      </c>
      <c r="I149" s="25">
        <v>0</v>
      </c>
      <c r="J149" s="25">
        <v>0</v>
      </c>
      <c r="K149" s="25">
        <v>0</v>
      </c>
      <c r="L149" s="25">
        <v>0</v>
      </c>
      <c r="M149" s="25">
        <v>85435</v>
      </c>
      <c r="N149" s="25">
        <v>0</v>
      </c>
      <c r="O149" s="25">
        <v>0</v>
      </c>
      <c r="P149" s="25">
        <v>0</v>
      </c>
      <c r="Q149" s="25">
        <v>0</v>
      </c>
      <c r="R149" s="25">
        <v>0</v>
      </c>
      <c r="S149" s="25">
        <v>0</v>
      </c>
      <c r="T149" s="25">
        <v>0</v>
      </c>
      <c r="U149" s="25">
        <v>0</v>
      </c>
      <c r="V149" s="25">
        <v>0</v>
      </c>
      <c r="W149" s="25">
        <v>0</v>
      </c>
      <c r="X149" s="25" t="s">
        <v>191</v>
      </c>
      <c r="Y149" s="25" t="s">
        <v>212</v>
      </c>
      <c r="Z149" s="31"/>
      <c r="AA149" s="30"/>
      <c r="AB149" s="31"/>
      <c r="AC149" s="31"/>
      <c r="AD149" s="32"/>
      <c r="AE149" s="32"/>
      <c r="AF149" s="32"/>
    </row>
    <row r="150" spans="1:32" s="27" customFormat="1" ht="12.75" customHeight="1" x14ac:dyDescent="0.3">
      <c r="A150" s="5" t="s">
        <v>1824</v>
      </c>
      <c r="B150" s="5" t="s">
        <v>1825</v>
      </c>
      <c r="C150" s="25">
        <v>0</v>
      </c>
      <c r="D150" s="25">
        <v>0</v>
      </c>
      <c r="E150" s="25">
        <v>0</v>
      </c>
      <c r="F150" s="25">
        <v>0</v>
      </c>
      <c r="G150" s="25">
        <v>0</v>
      </c>
      <c r="H150" s="25">
        <v>0</v>
      </c>
      <c r="I150" s="25">
        <v>0</v>
      </c>
      <c r="J150" s="25">
        <v>0</v>
      </c>
      <c r="K150" s="25">
        <v>0</v>
      </c>
      <c r="L150" s="25">
        <v>0</v>
      </c>
      <c r="M150" s="25">
        <v>0</v>
      </c>
      <c r="N150" s="25">
        <v>0</v>
      </c>
      <c r="O150" s="25">
        <v>0</v>
      </c>
      <c r="P150" s="25">
        <v>0</v>
      </c>
      <c r="Q150" s="25">
        <v>0</v>
      </c>
      <c r="R150" s="25">
        <v>0</v>
      </c>
      <c r="S150" s="25">
        <v>0</v>
      </c>
      <c r="T150" s="25">
        <v>0</v>
      </c>
      <c r="U150" s="25">
        <v>0</v>
      </c>
      <c r="V150" s="25">
        <v>0</v>
      </c>
      <c r="W150" s="25">
        <v>0</v>
      </c>
      <c r="X150" s="25" t="s">
        <v>191</v>
      </c>
      <c r="Y150" s="25" t="s">
        <v>212</v>
      </c>
      <c r="Z150" s="31"/>
      <c r="AA150" s="30"/>
      <c r="AB150" s="31"/>
      <c r="AC150" s="31"/>
      <c r="AD150" s="32"/>
      <c r="AE150" s="32"/>
      <c r="AF150" s="32"/>
    </row>
    <row r="151" spans="1:32" s="27" customFormat="1" ht="12.75" customHeight="1" x14ac:dyDescent="0.3">
      <c r="A151" s="5" t="s">
        <v>615</v>
      </c>
      <c r="B151" s="5" t="s">
        <v>1939</v>
      </c>
      <c r="C151" s="25">
        <v>0</v>
      </c>
      <c r="D151" s="25">
        <v>0</v>
      </c>
      <c r="E151" s="25">
        <v>0</v>
      </c>
      <c r="F151" s="25">
        <v>0</v>
      </c>
      <c r="G151" s="25">
        <v>0</v>
      </c>
      <c r="H151" s="25">
        <v>0</v>
      </c>
      <c r="I151" s="25">
        <v>0</v>
      </c>
      <c r="J151" s="25">
        <v>0</v>
      </c>
      <c r="K151" s="25">
        <v>0</v>
      </c>
      <c r="L151" s="25">
        <v>0</v>
      </c>
      <c r="M151" s="25">
        <v>111167</v>
      </c>
      <c r="N151" s="25">
        <v>16400</v>
      </c>
      <c r="O151" s="25">
        <v>0</v>
      </c>
      <c r="P151" s="25">
        <v>5204</v>
      </c>
      <c r="Q151" s="25">
        <v>0</v>
      </c>
      <c r="R151" s="25">
        <v>0</v>
      </c>
      <c r="S151" s="25">
        <v>0</v>
      </c>
      <c r="T151" s="25">
        <v>0</v>
      </c>
      <c r="U151" s="25">
        <v>1000</v>
      </c>
      <c r="V151" s="25">
        <v>6000</v>
      </c>
      <c r="W151" s="25">
        <v>6000</v>
      </c>
      <c r="X151" s="25" t="s">
        <v>193</v>
      </c>
      <c r="Y151" s="25" t="s">
        <v>205</v>
      </c>
      <c r="Z151" s="31"/>
      <c r="AA151" s="30"/>
      <c r="AB151" s="31"/>
      <c r="AC151" s="31"/>
      <c r="AD151" s="32"/>
      <c r="AE151" s="32"/>
      <c r="AF151" s="32"/>
    </row>
    <row r="152" spans="1:32" s="27" customFormat="1" ht="12.75" customHeight="1" x14ac:dyDescent="0.3">
      <c r="A152" s="5" t="s">
        <v>618</v>
      </c>
      <c r="B152" s="5" t="s">
        <v>619</v>
      </c>
      <c r="C152" s="25">
        <v>0</v>
      </c>
      <c r="D152" s="25">
        <v>0</v>
      </c>
      <c r="E152" s="25">
        <v>0</v>
      </c>
      <c r="F152" s="25">
        <v>0</v>
      </c>
      <c r="G152" s="25">
        <v>0</v>
      </c>
      <c r="H152" s="25">
        <v>0</v>
      </c>
      <c r="I152" s="25">
        <v>0</v>
      </c>
      <c r="J152" s="25">
        <v>0</v>
      </c>
      <c r="K152" s="25">
        <v>0</v>
      </c>
      <c r="L152" s="25">
        <v>0</v>
      </c>
      <c r="M152" s="25">
        <v>0</v>
      </c>
      <c r="N152" s="25">
        <v>0</v>
      </c>
      <c r="O152" s="25">
        <v>0</v>
      </c>
      <c r="P152" s="25">
        <v>0</v>
      </c>
      <c r="Q152" s="25">
        <v>0</v>
      </c>
      <c r="R152" s="25">
        <v>0</v>
      </c>
      <c r="S152" s="25">
        <v>0</v>
      </c>
      <c r="T152" s="25">
        <v>0</v>
      </c>
      <c r="U152" s="25">
        <v>0</v>
      </c>
      <c r="V152" s="25">
        <v>0</v>
      </c>
      <c r="W152" s="25">
        <v>0</v>
      </c>
      <c r="X152" s="25" t="s">
        <v>191</v>
      </c>
      <c r="Y152" s="25" t="s">
        <v>212</v>
      </c>
      <c r="Z152" s="31"/>
      <c r="AA152" s="30"/>
      <c r="AB152" s="31"/>
      <c r="AC152" s="31"/>
      <c r="AD152" s="32"/>
      <c r="AE152" s="32"/>
      <c r="AF152" s="32"/>
    </row>
    <row r="153" spans="1:32" s="27" customFormat="1" ht="12.75" customHeight="1" x14ac:dyDescent="0.3">
      <c r="A153" s="5" t="s">
        <v>621</v>
      </c>
      <c r="B153" s="5" t="s">
        <v>622</v>
      </c>
      <c r="C153" s="25">
        <v>0</v>
      </c>
      <c r="D153" s="25">
        <v>0</v>
      </c>
      <c r="E153" s="25">
        <v>0</v>
      </c>
      <c r="F153" s="25">
        <v>0</v>
      </c>
      <c r="G153" s="25">
        <v>0</v>
      </c>
      <c r="H153" s="25">
        <v>0</v>
      </c>
      <c r="I153" s="25">
        <v>0</v>
      </c>
      <c r="J153" s="25">
        <v>0</v>
      </c>
      <c r="K153" s="25">
        <v>0</v>
      </c>
      <c r="L153" s="25">
        <v>0</v>
      </c>
      <c r="M153" s="25">
        <v>1500</v>
      </c>
      <c r="N153" s="25">
        <v>6000</v>
      </c>
      <c r="O153" s="25">
        <v>0</v>
      </c>
      <c r="P153" s="25">
        <v>0</v>
      </c>
      <c r="Q153" s="25">
        <v>0</v>
      </c>
      <c r="R153" s="25">
        <v>0</v>
      </c>
      <c r="S153" s="25">
        <v>0</v>
      </c>
      <c r="T153" s="25">
        <v>0</v>
      </c>
      <c r="U153" s="25">
        <v>0</v>
      </c>
      <c r="V153" s="25">
        <v>0</v>
      </c>
      <c r="W153" s="25">
        <v>0</v>
      </c>
      <c r="X153" s="25" t="s">
        <v>191</v>
      </c>
      <c r="Y153" s="25" t="s">
        <v>212</v>
      </c>
      <c r="Z153" s="31"/>
      <c r="AA153" s="30"/>
      <c r="AB153" s="31"/>
      <c r="AC153" s="31"/>
      <c r="AD153" s="32"/>
      <c r="AE153" s="32"/>
      <c r="AF153" s="32"/>
    </row>
    <row r="154" spans="1:32" s="27" customFormat="1" ht="12.75" customHeight="1" x14ac:dyDescent="0.3">
      <c r="A154" s="5" t="s">
        <v>624</v>
      </c>
      <c r="B154" s="5" t="s">
        <v>625</v>
      </c>
      <c r="C154" s="25">
        <v>0</v>
      </c>
      <c r="D154" s="25">
        <v>0</v>
      </c>
      <c r="E154" s="25">
        <v>0</v>
      </c>
      <c r="F154" s="25">
        <v>0</v>
      </c>
      <c r="G154" s="25">
        <v>0</v>
      </c>
      <c r="H154" s="25">
        <v>0</v>
      </c>
      <c r="I154" s="25">
        <v>0</v>
      </c>
      <c r="J154" s="25">
        <v>0</v>
      </c>
      <c r="K154" s="25">
        <v>0</v>
      </c>
      <c r="L154" s="25">
        <v>0</v>
      </c>
      <c r="M154" s="25">
        <v>0</v>
      </c>
      <c r="N154" s="25">
        <v>0</v>
      </c>
      <c r="O154" s="25">
        <v>0</v>
      </c>
      <c r="P154" s="25">
        <v>0</v>
      </c>
      <c r="Q154" s="25">
        <v>0</v>
      </c>
      <c r="R154" s="25">
        <v>0</v>
      </c>
      <c r="S154" s="25">
        <v>0</v>
      </c>
      <c r="T154" s="25">
        <v>0</v>
      </c>
      <c r="U154" s="25">
        <v>0</v>
      </c>
      <c r="V154" s="25">
        <v>0</v>
      </c>
      <c r="W154" s="25">
        <v>0</v>
      </c>
      <c r="X154" s="25" t="s">
        <v>191</v>
      </c>
      <c r="Y154" s="25" t="s">
        <v>212</v>
      </c>
      <c r="Z154" s="31"/>
      <c r="AA154" s="30"/>
      <c r="AB154" s="31"/>
      <c r="AC154" s="31"/>
      <c r="AD154" s="32"/>
      <c r="AE154" s="32"/>
      <c r="AF154" s="32"/>
    </row>
    <row r="155" spans="1:32" s="27" customFormat="1" ht="12.75" customHeight="1" x14ac:dyDescent="0.3">
      <c r="A155" s="5" t="s">
        <v>627</v>
      </c>
      <c r="B155" s="5" t="s">
        <v>628</v>
      </c>
      <c r="C155" s="25">
        <v>0</v>
      </c>
      <c r="D155" s="25">
        <v>0</v>
      </c>
      <c r="E155" s="25">
        <v>0</v>
      </c>
      <c r="F155" s="25">
        <v>0</v>
      </c>
      <c r="G155" s="25">
        <v>0</v>
      </c>
      <c r="H155" s="25">
        <v>0</v>
      </c>
      <c r="I155" s="25">
        <v>0</v>
      </c>
      <c r="J155" s="25">
        <v>0</v>
      </c>
      <c r="K155" s="25">
        <v>0</v>
      </c>
      <c r="L155" s="25">
        <v>0</v>
      </c>
      <c r="M155" s="25">
        <v>1250</v>
      </c>
      <c r="N155" s="25">
        <v>0</v>
      </c>
      <c r="O155" s="25">
        <v>0</v>
      </c>
      <c r="P155" s="25">
        <v>0</v>
      </c>
      <c r="Q155" s="25">
        <v>0</v>
      </c>
      <c r="R155" s="25">
        <v>0</v>
      </c>
      <c r="S155" s="25">
        <v>0</v>
      </c>
      <c r="T155" s="25">
        <v>0</v>
      </c>
      <c r="U155" s="25">
        <v>0</v>
      </c>
      <c r="V155" s="25">
        <v>0</v>
      </c>
      <c r="W155" s="25">
        <v>0</v>
      </c>
      <c r="X155" s="25" t="s">
        <v>191</v>
      </c>
      <c r="Y155" s="25" t="s">
        <v>249</v>
      </c>
      <c r="Z155" s="31"/>
      <c r="AA155" s="30"/>
      <c r="AB155" s="31"/>
      <c r="AC155" s="31"/>
      <c r="AD155" s="32"/>
      <c r="AE155" s="32"/>
      <c r="AF155" s="32"/>
    </row>
    <row r="156" spans="1:32" s="27" customFormat="1" ht="12.75" customHeight="1" x14ac:dyDescent="0.3">
      <c r="A156" s="5" t="s">
        <v>630</v>
      </c>
      <c r="B156" s="5" t="s">
        <v>1940</v>
      </c>
      <c r="C156" s="25">
        <v>0</v>
      </c>
      <c r="D156" s="25">
        <v>0</v>
      </c>
      <c r="E156" s="25">
        <v>0</v>
      </c>
      <c r="F156" s="25">
        <v>0</v>
      </c>
      <c r="G156" s="25">
        <v>0</v>
      </c>
      <c r="H156" s="25">
        <v>0</v>
      </c>
      <c r="I156" s="25">
        <v>0</v>
      </c>
      <c r="J156" s="25">
        <v>0</v>
      </c>
      <c r="K156" s="25">
        <v>0</v>
      </c>
      <c r="L156" s="25">
        <v>0</v>
      </c>
      <c r="M156" s="25">
        <v>292789</v>
      </c>
      <c r="N156" s="25">
        <v>10000</v>
      </c>
      <c r="O156" s="25">
        <v>0</v>
      </c>
      <c r="P156" s="25">
        <v>0</v>
      </c>
      <c r="Q156" s="25">
        <v>0</v>
      </c>
      <c r="R156" s="25">
        <v>0</v>
      </c>
      <c r="S156" s="25">
        <v>0</v>
      </c>
      <c r="T156" s="25">
        <v>0</v>
      </c>
      <c r="U156" s="25">
        <v>29000</v>
      </c>
      <c r="V156" s="25">
        <v>5000</v>
      </c>
      <c r="W156" s="25">
        <v>0</v>
      </c>
      <c r="X156" s="25" t="s">
        <v>193</v>
      </c>
      <c r="Y156" s="25" t="s">
        <v>205</v>
      </c>
      <c r="Z156" s="31"/>
      <c r="AA156" s="30"/>
      <c r="AB156" s="31"/>
      <c r="AC156" s="31"/>
      <c r="AD156" s="32"/>
      <c r="AE156" s="32"/>
      <c r="AF156" s="32"/>
    </row>
    <row r="157" spans="1:32" s="27" customFormat="1" ht="12.75" customHeight="1" x14ac:dyDescent="0.3">
      <c r="A157" s="5" t="s">
        <v>633</v>
      </c>
      <c r="B157" s="5" t="s">
        <v>634</v>
      </c>
      <c r="C157" s="25">
        <v>0</v>
      </c>
      <c r="D157" s="25">
        <v>0</v>
      </c>
      <c r="E157" s="25">
        <v>0</v>
      </c>
      <c r="F157" s="25">
        <v>0</v>
      </c>
      <c r="G157" s="25">
        <v>0</v>
      </c>
      <c r="H157" s="25">
        <v>0</v>
      </c>
      <c r="I157" s="25">
        <v>0</v>
      </c>
      <c r="J157" s="25">
        <v>0</v>
      </c>
      <c r="K157" s="25">
        <v>0</v>
      </c>
      <c r="L157" s="25">
        <v>0</v>
      </c>
      <c r="M157" s="25">
        <v>0</v>
      </c>
      <c r="N157" s="25">
        <v>0</v>
      </c>
      <c r="O157" s="25">
        <v>0</v>
      </c>
      <c r="P157" s="25">
        <v>0</v>
      </c>
      <c r="Q157" s="25">
        <v>0</v>
      </c>
      <c r="R157" s="25">
        <v>0</v>
      </c>
      <c r="S157" s="25">
        <v>0</v>
      </c>
      <c r="T157" s="25">
        <v>0</v>
      </c>
      <c r="U157" s="25">
        <v>0</v>
      </c>
      <c r="V157" s="25">
        <v>0</v>
      </c>
      <c r="W157" s="25">
        <v>0</v>
      </c>
      <c r="X157" s="25" t="s">
        <v>191</v>
      </c>
      <c r="Y157" s="25" t="s">
        <v>212</v>
      </c>
      <c r="Z157" s="31"/>
      <c r="AA157" s="30"/>
      <c r="AB157" s="31"/>
      <c r="AC157" s="31"/>
      <c r="AD157" s="32"/>
      <c r="AE157" s="32"/>
      <c r="AF157" s="32"/>
    </row>
    <row r="158" spans="1:32" s="27" customFormat="1" ht="12.75" customHeight="1" x14ac:dyDescent="0.3">
      <c r="A158" s="5" t="s">
        <v>636</v>
      </c>
      <c r="B158" s="5" t="s">
        <v>1941</v>
      </c>
      <c r="C158" s="25">
        <v>0</v>
      </c>
      <c r="D158" s="25">
        <v>0</v>
      </c>
      <c r="E158" s="25">
        <v>0</v>
      </c>
      <c r="F158" s="25">
        <v>0</v>
      </c>
      <c r="G158" s="25">
        <v>0</v>
      </c>
      <c r="H158" s="25">
        <v>0</v>
      </c>
      <c r="I158" s="25">
        <v>0</v>
      </c>
      <c r="J158" s="25">
        <v>0</v>
      </c>
      <c r="K158" s="25">
        <v>0</v>
      </c>
      <c r="L158" s="25">
        <v>0</v>
      </c>
      <c r="M158" s="25">
        <v>46080</v>
      </c>
      <c r="N158" s="25">
        <v>0</v>
      </c>
      <c r="O158" s="25">
        <v>0</v>
      </c>
      <c r="P158" s="25">
        <v>117</v>
      </c>
      <c r="Q158" s="25">
        <v>0</v>
      </c>
      <c r="R158" s="25">
        <v>0</v>
      </c>
      <c r="S158" s="25">
        <v>0</v>
      </c>
      <c r="T158" s="25">
        <v>0</v>
      </c>
      <c r="U158" s="25">
        <v>14400</v>
      </c>
      <c r="V158" s="25">
        <v>0</v>
      </c>
      <c r="W158" s="25">
        <v>0</v>
      </c>
      <c r="X158" s="25" t="s">
        <v>193</v>
      </c>
      <c r="Y158" s="25" t="s">
        <v>205</v>
      </c>
      <c r="Z158" s="31"/>
      <c r="AA158" s="30"/>
      <c r="AB158" s="31"/>
      <c r="AC158" s="31"/>
      <c r="AD158" s="32"/>
      <c r="AE158" s="32"/>
      <c r="AF158" s="32"/>
    </row>
    <row r="159" spans="1:32" s="27" customFormat="1" ht="12.75" customHeight="1" x14ac:dyDescent="0.3">
      <c r="A159" s="5" t="s">
        <v>639</v>
      </c>
      <c r="B159" s="5" t="s">
        <v>1942</v>
      </c>
      <c r="C159" s="25">
        <v>0</v>
      </c>
      <c r="D159" s="25">
        <v>0</v>
      </c>
      <c r="E159" s="25">
        <v>0</v>
      </c>
      <c r="F159" s="25">
        <v>0</v>
      </c>
      <c r="G159" s="25">
        <v>0</v>
      </c>
      <c r="H159" s="25">
        <v>0</v>
      </c>
      <c r="I159" s="25">
        <v>0</v>
      </c>
      <c r="J159" s="25">
        <v>0</v>
      </c>
      <c r="K159" s="25">
        <v>0</v>
      </c>
      <c r="L159" s="25">
        <v>0</v>
      </c>
      <c r="M159" s="25">
        <v>363185</v>
      </c>
      <c r="N159" s="25">
        <v>0</v>
      </c>
      <c r="O159" s="25">
        <v>0</v>
      </c>
      <c r="P159" s="25">
        <v>0</v>
      </c>
      <c r="Q159" s="25">
        <v>0</v>
      </c>
      <c r="R159" s="25">
        <v>0</v>
      </c>
      <c r="S159" s="25">
        <v>0</v>
      </c>
      <c r="T159" s="25">
        <v>0</v>
      </c>
      <c r="U159" s="25">
        <v>0</v>
      </c>
      <c r="V159" s="25">
        <v>0</v>
      </c>
      <c r="W159" s="25">
        <v>0</v>
      </c>
      <c r="X159" s="25" t="s">
        <v>191</v>
      </c>
      <c r="Y159" s="25" t="s">
        <v>205</v>
      </c>
      <c r="Z159" s="31"/>
      <c r="AA159" s="30"/>
      <c r="AB159" s="31"/>
      <c r="AC159" s="31"/>
      <c r="AD159" s="32"/>
      <c r="AE159" s="32"/>
      <c r="AF159" s="32"/>
    </row>
    <row r="160" spans="1:32" s="27" customFormat="1" ht="12.75" customHeight="1" x14ac:dyDescent="0.3">
      <c r="A160" s="5" t="s">
        <v>642</v>
      </c>
      <c r="B160" s="5" t="s">
        <v>643</v>
      </c>
      <c r="C160" s="25">
        <v>0</v>
      </c>
      <c r="D160" s="25">
        <v>0</v>
      </c>
      <c r="E160" s="25">
        <v>0</v>
      </c>
      <c r="F160" s="25">
        <v>0</v>
      </c>
      <c r="G160" s="25">
        <v>0</v>
      </c>
      <c r="H160" s="25">
        <v>0</v>
      </c>
      <c r="I160" s="25">
        <v>0</v>
      </c>
      <c r="J160" s="25">
        <v>0</v>
      </c>
      <c r="K160" s="25">
        <v>0</v>
      </c>
      <c r="L160" s="25">
        <v>0</v>
      </c>
      <c r="M160" s="25">
        <v>6460</v>
      </c>
      <c r="N160" s="25">
        <v>4500</v>
      </c>
      <c r="O160" s="25">
        <v>0</v>
      </c>
      <c r="P160" s="25">
        <v>0</v>
      </c>
      <c r="Q160" s="25">
        <v>0</v>
      </c>
      <c r="R160" s="25">
        <v>0</v>
      </c>
      <c r="S160" s="25">
        <v>0</v>
      </c>
      <c r="T160" s="25">
        <v>0</v>
      </c>
      <c r="U160" s="25">
        <v>0</v>
      </c>
      <c r="V160" s="25">
        <v>0</v>
      </c>
      <c r="W160" s="25">
        <v>375</v>
      </c>
      <c r="X160" s="25" t="s">
        <v>191</v>
      </c>
      <c r="Y160" s="25" t="s">
        <v>212</v>
      </c>
      <c r="Z160" s="31"/>
      <c r="AA160" s="30"/>
      <c r="AB160" s="31"/>
      <c r="AC160" s="31"/>
      <c r="AD160" s="32"/>
      <c r="AE160" s="32"/>
      <c r="AF160" s="32"/>
    </row>
    <row r="161" spans="1:32" s="27" customFormat="1" ht="12.75" customHeight="1" x14ac:dyDescent="0.3">
      <c r="A161" s="5" t="s">
        <v>648</v>
      </c>
      <c r="B161" s="5" t="s">
        <v>649</v>
      </c>
      <c r="C161" s="25">
        <v>0</v>
      </c>
      <c r="D161" s="25">
        <v>0</v>
      </c>
      <c r="E161" s="25">
        <v>0</v>
      </c>
      <c r="F161" s="25">
        <v>0</v>
      </c>
      <c r="G161" s="25">
        <v>0</v>
      </c>
      <c r="H161" s="25">
        <v>0</v>
      </c>
      <c r="I161" s="25">
        <v>0</v>
      </c>
      <c r="J161" s="25">
        <v>0</v>
      </c>
      <c r="K161" s="25">
        <v>0</v>
      </c>
      <c r="L161" s="25">
        <v>0</v>
      </c>
      <c r="M161" s="25">
        <v>239114</v>
      </c>
      <c r="N161" s="25">
        <v>29450</v>
      </c>
      <c r="O161" s="25">
        <v>0</v>
      </c>
      <c r="P161" s="25">
        <v>0</v>
      </c>
      <c r="Q161" s="25">
        <v>0</v>
      </c>
      <c r="R161" s="25">
        <v>0</v>
      </c>
      <c r="S161" s="25">
        <v>0</v>
      </c>
      <c r="T161" s="25">
        <v>0</v>
      </c>
      <c r="U161" s="25">
        <v>6450</v>
      </c>
      <c r="V161" s="25">
        <v>0</v>
      </c>
      <c r="W161" s="25">
        <v>0</v>
      </c>
      <c r="X161" s="25" t="s">
        <v>191</v>
      </c>
      <c r="Y161" s="25" t="s">
        <v>372</v>
      </c>
      <c r="Z161" s="31"/>
      <c r="AA161" s="30"/>
      <c r="AB161" s="31"/>
      <c r="AC161" s="31"/>
      <c r="AD161" s="32"/>
      <c r="AE161" s="32"/>
      <c r="AF161" s="32"/>
    </row>
    <row r="162" spans="1:32" s="27" customFormat="1" ht="12.75" customHeight="1" x14ac:dyDescent="0.3">
      <c r="A162" s="5" t="s">
        <v>651</v>
      </c>
      <c r="B162" s="5" t="s">
        <v>1943</v>
      </c>
      <c r="C162" s="25">
        <v>0</v>
      </c>
      <c r="D162" s="25">
        <v>0</v>
      </c>
      <c r="E162" s="25">
        <v>0</v>
      </c>
      <c r="F162" s="25">
        <v>0</v>
      </c>
      <c r="G162" s="25">
        <v>0</v>
      </c>
      <c r="H162" s="25">
        <v>0</v>
      </c>
      <c r="I162" s="25">
        <v>0</v>
      </c>
      <c r="J162" s="25">
        <v>0</v>
      </c>
      <c r="K162" s="25">
        <v>0</v>
      </c>
      <c r="L162" s="25">
        <v>0</v>
      </c>
      <c r="M162" s="25">
        <v>10973</v>
      </c>
      <c r="N162" s="25">
        <v>0</v>
      </c>
      <c r="O162" s="25">
        <v>0</v>
      </c>
      <c r="P162" s="25">
        <v>0</v>
      </c>
      <c r="Q162" s="25">
        <v>0</v>
      </c>
      <c r="R162" s="25">
        <v>0</v>
      </c>
      <c r="S162" s="25">
        <v>0</v>
      </c>
      <c r="T162" s="25">
        <v>0</v>
      </c>
      <c r="U162" s="25">
        <v>0</v>
      </c>
      <c r="V162" s="25">
        <v>0</v>
      </c>
      <c r="W162" s="25">
        <v>0</v>
      </c>
      <c r="X162" s="25" t="s">
        <v>191</v>
      </c>
      <c r="Y162" s="25" t="s">
        <v>249</v>
      </c>
      <c r="Z162" s="31"/>
      <c r="AA162" s="30"/>
      <c r="AB162" s="31"/>
      <c r="AC162" s="31"/>
      <c r="AD162" s="32"/>
      <c r="AE162" s="32"/>
      <c r="AF162" s="32"/>
    </row>
    <row r="163" spans="1:32" s="27" customFormat="1" ht="12.75" customHeight="1" x14ac:dyDescent="0.3">
      <c r="A163" s="5" t="s">
        <v>654</v>
      </c>
      <c r="B163" s="5" t="s">
        <v>655</v>
      </c>
      <c r="C163" s="25">
        <v>0</v>
      </c>
      <c r="D163" s="25">
        <v>0</v>
      </c>
      <c r="E163" s="25">
        <v>0</v>
      </c>
      <c r="F163" s="25">
        <v>0</v>
      </c>
      <c r="G163" s="25">
        <v>0</v>
      </c>
      <c r="H163" s="25">
        <v>0</v>
      </c>
      <c r="I163" s="25">
        <v>0</v>
      </c>
      <c r="J163" s="25">
        <v>0</v>
      </c>
      <c r="K163" s="25">
        <v>0</v>
      </c>
      <c r="L163" s="25">
        <v>7500</v>
      </c>
      <c r="M163" s="25">
        <v>38550</v>
      </c>
      <c r="N163" s="25">
        <v>0</v>
      </c>
      <c r="O163" s="25">
        <v>0</v>
      </c>
      <c r="P163" s="25">
        <v>0</v>
      </c>
      <c r="Q163" s="25">
        <v>0</v>
      </c>
      <c r="R163" s="25">
        <v>0</v>
      </c>
      <c r="S163" s="25">
        <v>0</v>
      </c>
      <c r="T163" s="25">
        <v>0</v>
      </c>
      <c r="U163" s="25">
        <v>0</v>
      </c>
      <c r="V163" s="25">
        <v>2000</v>
      </c>
      <c r="W163" s="25">
        <v>4000</v>
      </c>
      <c r="X163" s="25" t="s">
        <v>191</v>
      </c>
      <c r="Y163" s="25" t="s">
        <v>212</v>
      </c>
      <c r="Z163" s="31"/>
      <c r="AA163" s="30"/>
      <c r="AB163" s="31"/>
      <c r="AC163" s="31"/>
      <c r="AD163" s="32"/>
      <c r="AE163" s="32"/>
      <c r="AF163" s="32"/>
    </row>
    <row r="164" spans="1:32" s="27" customFormat="1" ht="12.75" customHeight="1" x14ac:dyDescent="0.3">
      <c r="A164" s="5" t="s">
        <v>657</v>
      </c>
      <c r="B164" s="5" t="s">
        <v>658</v>
      </c>
      <c r="C164" s="25">
        <v>0</v>
      </c>
      <c r="D164" s="25">
        <v>0</v>
      </c>
      <c r="E164" s="25">
        <v>15950</v>
      </c>
      <c r="F164" s="25">
        <v>0</v>
      </c>
      <c r="G164" s="25">
        <v>0</v>
      </c>
      <c r="H164" s="25">
        <v>0</v>
      </c>
      <c r="I164" s="25">
        <v>92</v>
      </c>
      <c r="J164" s="25">
        <v>0</v>
      </c>
      <c r="K164" s="25">
        <v>0</v>
      </c>
      <c r="L164" s="25">
        <v>0</v>
      </c>
      <c r="M164" s="25">
        <v>5000</v>
      </c>
      <c r="N164" s="25">
        <v>0</v>
      </c>
      <c r="O164" s="25">
        <v>0</v>
      </c>
      <c r="P164" s="25">
        <v>0</v>
      </c>
      <c r="Q164" s="25">
        <v>0</v>
      </c>
      <c r="R164" s="25">
        <v>0</v>
      </c>
      <c r="S164" s="25">
        <v>0</v>
      </c>
      <c r="T164" s="25">
        <v>0</v>
      </c>
      <c r="U164" s="25">
        <v>0</v>
      </c>
      <c r="V164" s="25">
        <v>74842</v>
      </c>
      <c r="W164" s="25">
        <v>0</v>
      </c>
      <c r="X164" s="25" t="s">
        <v>191</v>
      </c>
      <c r="Y164" s="25" t="s">
        <v>212</v>
      </c>
      <c r="Z164" s="31"/>
      <c r="AA164" s="30"/>
      <c r="AB164" s="31"/>
      <c r="AC164" s="31"/>
      <c r="AD164" s="32"/>
      <c r="AE164" s="32"/>
      <c r="AF164" s="32"/>
    </row>
    <row r="165" spans="1:32" s="27" customFormat="1" ht="12.75" customHeight="1" x14ac:dyDescent="0.3">
      <c r="A165" s="5" t="s">
        <v>660</v>
      </c>
      <c r="B165" s="5" t="s">
        <v>661</v>
      </c>
      <c r="C165" s="25">
        <v>0</v>
      </c>
      <c r="D165" s="25">
        <v>0</v>
      </c>
      <c r="E165" s="25">
        <v>0</v>
      </c>
      <c r="F165" s="25">
        <v>0</v>
      </c>
      <c r="G165" s="25">
        <v>0</v>
      </c>
      <c r="H165" s="25">
        <v>0</v>
      </c>
      <c r="I165" s="25">
        <v>0</v>
      </c>
      <c r="J165" s="25">
        <v>0</v>
      </c>
      <c r="K165" s="25">
        <v>0</v>
      </c>
      <c r="L165" s="25">
        <v>0</v>
      </c>
      <c r="M165" s="25">
        <v>193</v>
      </c>
      <c r="N165" s="25">
        <v>0</v>
      </c>
      <c r="O165" s="25">
        <v>0</v>
      </c>
      <c r="P165" s="25">
        <v>0</v>
      </c>
      <c r="Q165" s="25">
        <v>0</v>
      </c>
      <c r="R165" s="25">
        <v>0</v>
      </c>
      <c r="S165" s="25">
        <v>0</v>
      </c>
      <c r="T165" s="25">
        <v>0</v>
      </c>
      <c r="U165" s="25">
        <v>0</v>
      </c>
      <c r="V165" s="25">
        <v>0</v>
      </c>
      <c r="W165" s="25">
        <v>0</v>
      </c>
      <c r="X165" s="25" t="s">
        <v>191</v>
      </c>
      <c r="Y165" s="25" t="s">
        <v>212</v>
      </c>
      <c r="Z165" s="31"/>
      <c r="AA165" s="30"/>
      <c r="AB165" s="31"/>
      <c r="AC165" s="31"/>
      <c r="AD165" s="32"/>
      <c r="AE165" s="32"/>
      <c r="AF165" s="32"/>
    </row>
    <row r="166" spans="1:32" s="27" customFormat="1" ht="12.75" customHeight="1" x14ac:dyDescent="0.3">
      <c r="A166" s="5" t="s">
        <v>666</v>
      </c>
      <c r="B166" s="5" t="s">
        <v>667</v>
      </c>
      <c r="C166" s="25">
        <v>0</v>
      </c>
      <c r="D166" s="25">
        <v>0</v>
      </c>
      <c r="E166" s="25">
        <v>0</v>
      </c>
      <c r="F166" s="25">
        <v>0</v>
      </c>
      <c r="G166" s="25">
        <v>0</v>
      </c>
      <c r="H166" s="25">
        <v>0</v>
      </c>
      <c r="I166" s="25">
        <v>0</v>
      </c>
      <c r="J166" s="25">
        <v>0</v>
      </c>
      <c r="K166" s="25">
        <v>0</v>
      </c>
      <c r="L166" s="25">
        <v>0</v>
      </c>
      <c r="M166" s="25">
        <v>4392</v>
      </c>
      <c r="N166" s="25">
        <v>0</v>
      </c>
      <c r="O166" s="25">
        <v>0</v>
      </c>
      <c r="P166" s="25">
        <v>0</v>
      </c>
      <c r="Q166" s="25">
        <v>0</v>
      </c>
      <c r="R166" s="25">
        <v>0</v>
      </c>
      <c r="S166" s="25">
        <v>0</v>
      </c>
      <c r="T166" s="25">
        <v>0</v>
      </c>
      <c r="U166" s="25">
        <v>0</v>
      </c>
      <c r="V166" s="25">
        <v>0</v>
      </c>
      <c r="W166" s="25">
        <v>0</v>
      </c>
      <c r="X166" s="25" t="s">
        <v>191</v>
      </c>
      <c r="Y166" s="25" t="s">
        <v>212</v>
      </c>
      <c r="Z166" s="31"/>
      <c r="AA166" s="30"/>
      <c r="AB166" s="31"/>
      <c r="AC166" s="31"/>
      <c r="AD166" s="32"/>
      <c r="AE166" s="32"/>
      <c r="AF166" s="32"/>
    </row>
    <row r="167" spans="1:32" s="27" customFormat="1" ht="12.75" customHeight="1" x14ac:dyDescent="0.3">
      <c r="A167" s="5" t="s">
        <v>669</v>
      </c>
      <c r="B167" s="5" t="s">
        <v>670</v>
      </c>
      <c r="C167" s="25">
        <v>0</v>
      </c>
      <c r="D167" s="25">
        <v>0</v>
      </c>
      <c r="E167" s="25">
        <v>0</v>
      </c>
      <c r="F167" s="25">
        <v>10000</v>
      </c>
      <c r="G167" s="25">
        <v>0</v>
      </c>
      <c r="H167" s="25">
        <v>0</v>
      </c>
      <c r="I167" s="25">
        <v>0</v>
      </c>
      <c r="J167" s="25">
        <v>0</v>
      </c>
      <c r="K167" s="25">
        <v>0</v>
      </c>
      <c r="L167" s="25">
        <v>0</v>
      </c>
      <c r="M167" s="25">
        <v>284136</v>
      </c>
      <c r="N167" s="25">
        <v>0</v>
      </c>
      <c r="O167" s="25">
        <v>0</v>
      </c>
      <c r="P167" s="25">
        <v>46000</v>
      </c>
      <c r="Q167" s="25">
        <v>0</v>
      </c>
      <c r="R167" s="25">
        <v>0</v>
      </c>
      <c r="S167" s="25">
        <v>0</v>
      </c>
      <c r="T167" s="25">
        <v>0</v>
      </c>
      <c r="U167" s="25">
        <v>0</v>
      </c>
      <c r="V167" s="25">
        <v>76000</v>
      </c>
      <c r="W167" s="25">
        <v>18000</v>
      </c>
      <c r="X167" s="25" t="s">
        <v>191</v>
      </c>
      <c r="Y167" s="25" t="s">
        <v>262</v>
      </c>
      <c r="Z167" s="31"/>
      <c r="AA167" s="30"/>
      <c r="AB167" s="31"/>
      <c r="AC167" s="31"/>
      <c r="AD167" s="32"/>
      <c r="AE167" s="32"/>
      <c r="AF167" s="32"/>
    </row>
    <row r="168" spans="1:32" s="27" customFormat="1" ht="12.75" customHeight="1" x14ac:dyDescent="0.3">
      <c r="A168" s="5" t="s">
        <v>672</v>
      </c>
      <c r="B168" s="5" t="s">
        <v>673</v>
      </c>
      <c r="C168" s="25">
        <v>0</v>
      </c>
      <c r="D168" s="25">
        <v>0</v>
      </c>
      <c r="E168" s="25">
        <v>0</v>
      </c>
      <c r="F168" s="25">
        <v>0</v>
      </c>
      <c r="G168" s="25">
        <v>0</v>
      </c>
      <c r="H168" s="25">
        <v>0</v>
      </c>
      <c r="I168" s="25">
        <v>0</v>
      </c>
      <c r="J168" s="25">
        <v>0</v>
      </c>
      <c r="K168" s="25">
        <v>0</v>
      </c>
      <c r="L168" s="25">
        <v>0</v>
      </c>
      <c r="M168" s="25">
        <v>185456</v>
      </c>
      <c r="N168" s="25">
        <v>0</v>
      </c>
      <c r="O168" s="25">
        <v>0</v>
      </c>
      <c r="P168" s="25">
        <v>0</v>
      </c>
      <c r="Q168" s="25">
        <v>0</v>
      </c>
      <c r="R168" s="25">
        <v>0</v>
      </c>
      <c r="S168" s="25">
        <v>0</v>
      </c>
      <c r="T168" s="25">
        <v>0</v>
      </c>
      <c r="U168" s="25">
        <v>0</v>
      </c>
      <c r="V168" s="25">
        <v>0</v>
      </c>
      <c r="W168" s="25">
        <v>0</v>
      </c>
      <c r="X168" s="25" t="s">
        <v>191</v>
      </c>
      <c r="Y168" s="25" t="s">
        <v>212</v>
      </c>
      <c r="Z168" s="31"/>
      <c r="AA168" s="30"/>
      <c r="AB168" s="31"/>
      <c r="AC168" s="31"/>
      <c r="AD168" s="32"/>
      <c r="AE168" s="32"/>
      <c r="AF168" s="32"/>
    </row>
    <row r="169" spans="1:32" s="27" customFormat="1" ht="12.75" customHeight="1" x14ac:dyDescent="0.3">
      <c r="A169" s="5" t="s">
        <v>675</v>
      </c>
      <c r="B169" s="5" t="s">
        <v>676</v>
      </c>
      <c r="C169" s="25">
        <v>0</v>
      </c>
      <c r="D169" s="25">
        <v>0</v>
      </c>
      <c r="E169" s="25">
        <v>0</v>
      </c>
      <c r="F169" s="25">
        <v>0</v>
      </c>
      <c r="G169" s="25">
        <v>0</v>
      </c>
      <c r="H169" s="25">
        <v>0</v>
      </c>
      <c r="I169" s="25">
        <v>0</v>
      </c>
      <c r="J169" s="25">
        <v>0</v>
      </c>
      <c r="K169" s="25">
        <v>0</v>
      </c>
      <c r="L169" s="25">
        <v>0</v>
      </c>
      <c r="M169" s="25">
        <v>0</v>
      </c>
      <c r="N169" s="25">
        <v>0</v>
      </c>
      <c r="O169" s="25">
        <v>0</v>
      </c>
      <c r="P169" s="25">
        <v>0</v>
      </c>
      <c r="Q169" s="25">
        <v>0</v>
      </c>
      <c r="R169" s="25">
        <v>0</v>
      </c>
      <c r="S169" s="25">
        <v>0</v>
      </c>
      <c r="T169" s="25">
        <v>0</v>
      </c>
      <c r="U169" s="25">
        <v>0</v>
      </c>
      <c r="V169" s="25">
        <v>0</v>
      </c>
      <c r="W169" s="25">
        <v>0</v>
      </c>
      <c r="X169" s="25" t="s">
        <v>191</v>
      </c>
      <c r="Y169" s="25" t="s">
        <v>212</v>
      </c>
      <c r="Z169" s="31"/>
      <c r="AA169" s="30"/>
      <c r="AB169" s="31"/>
      <c r="AC169" s="31"/>
      <c r="AD169" s="32"/>
      <c r="AE169" s="32"/>
      <c r="AF169" s="32"/>
    </row>
    <row r="170" spans="1:32" s="27" customFormat="1" ht="12.75" customHeight="1" x14ac:dyDescent="0.3">
      <c r="A170" s="5" t="s">
        <v>678</v>
      </c>
      <c r="B170" s="5" t="s">
        <v>679</v>
      </c>
      <c r="C170" s="25">
        <v>0</v>
      </c>
      <c r="D170" s="25">
        <v>0</v>
      </c>
      <c r="E170" s="25">
        <v>0</v>
      </c>
      <c r="F170" s="25">
        <v>0</v>
      </c>
      <c r="G170" s="25">
        <v>0</v>
      </c>
      <c r="H170" s="25">
        <v>0</v>
      </c>
      <c r="I170" s="25">
        <v>0</v>
      </c>
      <c r="J170" s="25">
        <v>0</v>
      </c>
      <c r="K170" s="25">
        <v>0</v>
      </c>
      <c r="L170" s="25">
        <v>0</v>
      </c>
      <c r="M170" s="25">
        <v>0</v>
      </c>
      <c r="N170" s="25">
        <v>0</v>
      </c>
      <c r="O170" s="25">
        <v>0</v>
      </c>
      <c r="P170" s="25">
        <v>0</v>
      </c>
      <c r="Q170" s="25">
        <v>0</v>
      </c>
      <c r="R170" s="25">
        <v>0</v>
      </c>
      <c r="S170" s="25">
        <v>0</v>
      </c>
      <c r="T170" s="25">
        <v>0</v>
      </c>
      <c r="U170" s="25">
        <v>0</v>
      </c>
      <c r="V170" s="25">
        <v>0</v>
      </c>
      <c r="W170" s="25">
        <v>0</v>
      </c>
      <c r="X170" s="25" t="s">
        <v>191</v>
      </c>
      <c r="Y170" s="25" t="s">
        <v>212</v>
      </c>
      <c r="Z170" s="31"/>
      <c r="AA170" s="30"/>
      <c r="AB170" s="31"/>
      <c r="AC170" s="31"/>
      <c r="AD170" s="32"/>
      <c r="AE170" s="32"/>
      <c r="AF170" s="32"/>
    </row>
    <row r="171" spans="1:32" s="27" customFormat="1" ht="12.75" customHeight="1" x14ac:dyDescent="0.3">
      <c r="A171" s="5" t="s">
        <v>681</v>
      </c>
      <c r="B171" s="5" t="s">
        <v>682</v>
      </c>
      <c r="C171" s="25">
        <v>0</v>
      </c>
      <c r="D171" s="25">
        <v>0</v>
      </c>
      <c r="E171" s="25">
        <v>0</v>
      </c>
      <c r="F171" s="25">
        <v>2668</v>
      </c>
      <c r="G171" s="25">
        <v>0</v>
      </c>
      <c r="H171" s="25">
        <v>0</v>
      </c>
      <c r="I171" s="25">
        <v>0</v>
      </c>
      <c r="J171" s="25">
        <v>0</v>
      </c>
      <c r="K171" s="25">
        <v>0</v>
      </c>
      <c r="L171" s="25">
        <v>0</v>
      </c>
      <c r="M171" s="25">
        <v>272856</v>
      </c>
      <c r="N171" s="25">
        <v>77000</v>
      </c>
      <c r="O171" s="25">
        <v>0</v>
      </c>
      <c r="P171" s="25">
        <v>0</v>
      </c>
      <c r="Q171" s="25">
        <v>0</v>
      </c>
      <c r="R171" s="25">
        <v>0</v>
      </c>
      <c r="S171" s="25">
        <v>0</v>
      </c>
      <c r="T171" s="25">
        <v>0</v>
      </c>
      <c r="U171" s="25">
        <v>0</v>
      </c>
      <c r="V171" s="25">
        <v>0</v>
      </c>
      <c r="W171" s="25">
        <v>0</v>
      </c>
      <c r="X171" s="25" t="s">
        <v>191</v>
      </c>
      <c r="Y171" s="25" t="s">
        <v>372</v>
      </c>
      <c r="Z171" s="31"/>
      <c r="AA171" s="30"/>
      <c r="AB171" s="31"/>
      <c r="AC171" s="31"/>
      <c r="AD171" s="32"/>
      <c r="AE171" s="32"/>
      <c r="AF171" s="32"/>
    </row>
    <row r="172" spans="1:32" s="27" customFormat="1" ht="12.75" customHeight="1" x14ac:dyDescent="0.3">
      <c r="A172" s="5" t="s">
        <v>684</v>
      </c>
      <c r="B172" s="5" t="s">
        <v>1944</v>
      </c>
      <c r="C172" s="25">
        <v>0</v>
      </c>
      <c r="D172" s="25">
        <v>0</v>
      </c>
      <c r="E172" s="25">
        <v>0</v>
      </c>
      <c r="F172" s="25">
        <v>0</v>
      </c>
      <c r="G172" s="25">
        <v>0</v>
      </c>
      <c r="H172" s="25">
        <v>0</v>
      </c>
      <c r="I172" s="25">
        <v>0</v>
      </c>
      <c r="J172" s="25">
        <v>0</v>
      </c>
      <c r="K172" s="25">
        <v>0</v>
      </c>
      <c r="L172" s="25">
        <v>0</v>
      </c>
      <c r="M172" s="25">
        <v>29500</v>
      </c>
      <c r="N172" s="25">
        <v>0</v>
      </c>
      <c r="O172" s="25">
        <v>0</v>
      </c>
      <c r="P172" s="25">
        <v>0</v>
      </c>
      <c r="Q172" s="25">
        <v>0</v>
      </c>
      <c r="R172" s="25">
        <v>0</v>
      </c>
      <c r="S172" s="25">
        <v>0</v>
      </c>
      <c r="T172" s="25">
        <v>0</v>
      </c>
      <c r="U172" s="25">
        <v>0</v>
      </c>
      <c r="V172" s="25">
        <v>0</v>
      </c>
      <c r="W172" s="25">
        <v>0</v>
      </c>
      <c r="X172" s="25" t="s">
        <v>191</v>
      </c>
      <c r="Y172" s="25" t="s">
        <v>249</v>
      </c>
      <c r="Z172" s="31"/>
      <c r="AA172" s="30"/>
      <c r="AB172" s="31"/>
      <c r="AC172" s="31"/>
      <c r="AD172" s="32"/>
      <c r="AE172" s="32"/>
      <c r="AF172" s="32"/>
    </row>
    <row r="173" spans="1:32" s="27" customFormat="1" ht="12.75" customHeight="1" x14ac:dyDescent="0.3">
      <c r="A173" s="5" t="s">
        <v>687</v>
      </c>
      <c r="B173" s="5" t="s">
        <v>1945</v>
      </c>
      <c r="C173" s="25">
        <v>0</v>
      </c>
      <c r="D173" s="25">
        <v>0</v>
      </c>
      <c r="E173" s="25">
        <v>0</v>
      </c>
      <c r="F173" s="25">
        <v>0</v>
      </c>
      <c r="G173" s="25">
        <v>0</v>
      </c>
      <c r="H173" s="25">
        <v>0</v>
      </c>
      <c r="I173" s="25">
        <v>0</v>
      </c>
      <c r="J173" s="25">
        <v>0</v>
      </c>
      <c r="K173" s="25">
        <v>0</v>
      </c>
      <c r="L173" s="25">
        <v>0</v>
      </c>
      <c r="M173" s="25">
        <v>0</v>
      </c>
      <c r="N173" s="25">
        <v>0</v>
      </c>
      <c r="O173" s="25">
        <v>0</v>
      </c>
      <c r="P173" s="25">
        <v>0</v>
      </c>
      <c r="Q173" s="25">
        <v>0</v>
      </c>
      <c r="R173" s="25">
        <v>0</v>
      </c>
      <c r="S173" s="25">
        <v>0</v>
      </c>
      <c r="T173" s="25">
        <v>0</v>
      </c>
      <c r="U173" s="25">
        <v>0</v>
      </c>
      <c r="V173" s="25">
        <v>0</v>
      </c>
      <c r="W173" s="25">
        <v>0</v>
      </c>
      <c r="X173" s="25" t="s">
        <v>191</v>
      </c>
      <c r="Y173" s="25" t="s">
        <v>249</v>
      </c>
      <c r="Z173" s="31"/>
      <c r="AA173" s="30"/>
      <c r="AB173" s="31"/>
      <c r="AC173" s="31"/>
      <c r="AD173" s="32"/>
      <c r="AE173" s="32"/>
      <c r="AF173" s="32"/>
    </row>
    <row r="174" spans="1:32" s="27" customFormat="1" ht="12.75" customHeight="1" x14ac:dyDescent="0.3">
      <c r="A174" s="5" t="s">
        <v>690</v>
      </c>
      <c r="B174" s="5" t="s">
        <v>691</v>
      </c>
      <c r="C174" s="25">
        <v>0</v>
      </c>
      <c r="D174" s="25">
        <v>0</v>
      </c>
      <c r="E174" s="25">
        <v>0</v>
      </c>
      <c r="F174" s="25">
        <v>0</v>
      </c>
      <c r="G174" s="25">
        <v>0</v>
      </c>
      <c r="H174" s="25">
        <v>0</v>
      </c>
      <c r="I174" s="25">
        <v>0</v>
      </c>
      <c r="J174" s="25">
        <v>0</v>
      </c>
      <c r="K174" s="25">
        <v>0</v>
      </c>
      <c r="L174" s="25">
        <v>0</v>
      </c>
      <c r="M174" s="25">
        <v>56884</v>
      </c>
      <c r="N174" s="25">
        <v>0</v>
      </c>
      <c r="O174" s="25">
        <v>0</v>
      </c>
      <c r="P174" s="25">
        <v>0</v>
      </c>
      <c r="Q174" s="25">
        <v>0</v>
      </c>
      <c r="R174" s="25">
        <v>0</v>
      </c>
      <c r="S174" s="25">
        <v>0</v>
      </c>
      <c r="T174" s="25">
        <v>0</v>
      </c>
      <c r="U174" s="25">
        <v>0</v>
      </c>
      <c r="V174" s="25">
        <v>10000</v>
      </c>
      <c r="W174" s="25">
        <v>0</v>
      </c>
      <c r="X174" s="25" t="s">
        <v>191</v>
      </c>
      <c r="Y174" s="25" t="s">
        <v>212</v>
      </c>
      <c r="Z174" s="31"/>
      <c r="AA174" s="30"/>
      <c r="AB174" s="31"/>
      <c r="AC174" s="31"/>
      <c r="AD174" s="32"/>
      <c r="AE174" s="32"/>
      <c r="AF174" s="32"/>
    </row>
    <row r="175" spans="1:32" s="27" customFormat="1" ht="12.75" customHeight="1" x14ac:dyDescent="0.3">
      <c r="A175" s="5" t="s">
        <v>693</v>
      </c>
      <c r="B175" s="5" t="s">
        <v>694</v>
      </c>
      <c r="C175" s="25">
        <v>0</v>
      </c>
      <c r="D175" s="25">
        <v>0</v>
      </c>
      <c r="E175" s="25">
        <v>0</v>
      </c>
      <c r="F175" s="25">
        <v>0</v>
      </c>
      <c r="G175" s="25">
        <v>0</v>
      </c>
      <c r="H175" s="25">
        <v>0</v>
      </c>
      <c r="I175" s="25">
        <v>0</v>
      </c>
      <c r="J175" s="25">
        <v>0</v>
      </c>
      <c r="K175" s="25">
        <v>0</v>
      </c>
      <c r="L175" s="25">
        <v>0</v>
      </c>
      <c r="M175" s="25">
        <v>0</v>
      </c>
      <c r="N175" s="25">
        <v>0</v>
      </c>
      <c r="O175" s="25">
        <v>0</v>
      </c>
      <c r="P175" s="25">
        <v>0</v>
      </c>
      <c r="Q175" s="25">
        <v>0</v>
      </c>
      <c r="R175" s="25">
        <v>0</v>
      </c>
      <c r="S175" s="25">
        <v>0</v>
      </c>
      <c r="T175" s="25">
        <v>0</v>
      </c>
      <c r="U175" s="25">
        <v>0</v>
      </c>
      <c r="V175" s="25">
        <v>0</v>
      </c>
      <c r="W175" s="25">
        <v>0</v>
      </c>
      <c r="X175" s="25" t="s">
        <v>191</v>
      </c>
      <c r="Y175" s="25" t="s">
        <v>249</v>
      </c>
      <c r="Z175" s="31"/>
      <c r="AA175" s="30"/>
      <c r="AB175" s="31"/>
      <c r="AC175" s="31"/>
      <c r="AD175" s="32"/>
      <c r="AE175" s="32"/>
      <c r="AF175" s="32"/>
    </row>
    <row r="176" spans="1:32" s="27" customFormat="1" ht="12.75" customHeight="1" x14ac:dyDescent="0.3">
      <c r="A176" s="5" t="s">
        <v>696</v>
      </c>
      <c r="B176" s="5" t="s">
        <v>1946</v>
      </c>
      <c r="C176" s="25">
        <v>0</v>
      </c>
      <c r="D176" s="25">
        <v>0</v>
      </c>
      <c r="E176" s="25">
        <v>0</v>
      </c>
      <c r="F176" s="25">
        <v>0</v>
      </c>
      <c r="G176" s="25">
        <v>0</v>
      </c>
      <c r="H176" s="25">
        <v>0</v>
      </c>
      <c r="I176" s="25">
        <v>1686</v>
      </c>
      <c r="J176" s="25">
        <v>0</v>
      </c>
      <c r="K176" s="25">
        <v>0</v>
      </c>
      <c r="L176" s="25">
        <v>0</v>
      </c>
      <c r="M176" s="25">
        <v>186630</v>
      </c>
      <c r="N176" s="25">
        <v>26000</v>
      </c>
      <c r="O176" s="25">
        <v>0</v>
      </c>
      <c r="P176" s="25">
        <v>0</v>
      </c>
      <c r="Q176" s="25">
        <v>0</v>
      </c>
      <c r="R176" s="25">
        <v>0</v>
      </c>
      <c r="S176" s="25">
        <v>0</v>
      </c>
      <c r="T176" s="25">
        <v>0</v>
      </c>
      <c r="U176" s="25">
        <v>0</v>
      </c>
      <c r="V176" s="25">
        <v>29000</v>
      </c>
      <c r="W176" s="25">
        <v>0</v>
      </c>
      <c r="X176" s="25" t="s">
        <v>193</v>
      </c>
      <c r="Y176" s="25" t="s">
        <v>205</v>
      </c>
      <c r="Z176" s="31"/>
      <c r="AA176" s="30"/>
      <c r="AB176" s="31"/>
      <c r="AC176" s="31"/>
      <c r="AD176" s="32"/>
      <c r="AE176" s="32"/>
      <c r="AF176" s="32"/>
    </row>
    <row r="177" spans="1:32" s="27" customFormat="1" ht="12.75" customHeight="1" x14ac:dyDescent="0.3">
      <c r="A177" s="5" t="s">
        <v>699</v>
      </c>
      <c r="B177" s="5" t="s">
        <v>700</v>
      </c>
      <c r="C177" s="25">
        <v>0</v>
      </c>
      <c r="D177" s="25">
        <v>0</v>
      </c>
      <c r="E177" s="25">
        <v>0</v>
      </c>
      <c r="F177" s="25">
        <v>0</v>
      </c>
      <c r="G177" s="25">
        <v>0</v>
      </c>
      <c r="H177" s="25">
        <v>0</v>
      </c>
      <c r="I177" s="25">
        <v>0</v>
      </c>
      <c r="J177" s="25">
        <v>0</v>
      </c>
      <c r="K177" s="25">
        <v>0</v>
      </c>
      <c r="L177" s="25">
        <v>0</v>
      </c>
      <c r="M177" s="25">
        <v>40000</v>
      </c>
      <c r="N177" s="25">
        <v>0</v>
      </c>
      <c r="O177" s="25">
        <v>0</v>
      </c>
      <c r="P177" s="25">
        <v>0</v>
      </c>
      <c r="Q177" s="25">
        <v>0</v>
      </c>
      <c r="R177" s="25">
        <v>0</v>
      </c>
      <c r="S177" s="25">
        <v>0</v>
      </c>
      <c r="T177" s="25">
        <v>292</v>
      </c>
      <c r="U177" s="25">
        <v>0</v>
      </c>
      <c r="V177" s="25">
        <v>4533</v>
      </c>
      <c r="W177" s="25">
        <v>0</v>
      </c>
      <c r="X177" s="25" t="s">
        <v>191</v>
      </c>
      <c r="Y177" s="25" t="s">
        <v>212</v>
      </c>
      <c r="Z177" s="31"/>
      <c r="AA177" s="30"/>
      <c r="AB177" s="31"/>
      <c r="AC177" s="31"/>
      <c r="AD177" s="32"/>
      <c r="AE177" s="32"/>
      <c r="AF177" s="32"/>
    </row>
    <row r="178" spans="1:32" s="27" customFormat="1" ht="12.75" customHeight="1" x14ac:dyDescent="0.3">
      <c r="A178" s="5" t="s">
        <v>702</v>
      </c>
      <c r="B178" s="5" t="s">
        <v>703</v>
      </c>
      <c r="C178" s="25">
        <v>0</v>
      </c>
      <c r="D178" s="25">
        <v>0</v>
      </c>
      <c r="E178" s="25">
        <v>0</v>
      </c>
      <c r="F178" s="25">
        <v>0</v>
      </c>
      <c r="G178" s="25">
        <v>0</v>
      </c>
      <c r="H178" s="25">
        <v>0</v>
      </c>
      <c r="I178" s="25">
        <v>0</v>
      </c>
      <c r="J178" s="25">
        <v>0</v>
      </c>
      <c r="K178" s="25">
        <v>0</v>
      </c>
      <c r="L178" s="25">
        <v>0</v>
      </c>
      <c r="M178" s="25">
        <v>4500</v>
      </c>
      <c r="N178" s="25">
        <v>3300</v>
      </c>
      <c r="O178" s="25">
        <v>0</v>
      </c>
      <c r="P178" s="25">
        <v>0</v>
      </c>
      <c r="Q178" s="25">
        <v>0</v>
      </c>
      <c r="R178" s="25">
        <v>0</v>
      </c>
      <c r="S178" s="25">
        <v>0</v>
      </c>
      <c r="T178" s="25">
        <v>0</v>
      </c>
      <c r="U178" s="25">
        <v>0</v>
      </c>
      <c r="V178" s="25">
        <v>0</v>
      </c>
      <c r="W178" s="25">
        <v>0</v>
      </c>
      <c r="X178" s="25" t="s">
        <v>191</v>
      </c>
      <c r="Y178" s="25" t="s">
        <v>212</v>
      </c>
      <c r="Z178" s="31"/>
      <c r="AA178" s="30"/>
      <c r="AB178" s="31"/>
      <c r="AC178" s="31"/>
      <c r="AD178" s="32"/>
      <c r="AE178" s="32"/>
      <c r="AF178" s="32"/>
    </row>
    <row r="179" spans="1:32" s="27" customFormat="1" ht="12.75" customHeight="1" x14ac:dyDescent="0.3">
      <c r="A179" s="5" t="s">
        <v>705</v>
      </c>
      <c r="B179" s="5" t="s">
        <v>706</v>
      </c>
      <c r="C179" s="25">
        <v>0</v>
      </c>
      <c r="D179" s="25">
        <v>0</v>
      </c>
      <c r="E179" s="25">
        <v>0</v>
      </c>
      <c r="F179" s="25">
        <v>0</v>
      </c>
      <c r="G179" s="25">
        <v>0</v>
      </c>
      <c r="H179" s="25">
        <v>0</v>
      </c>
      <c r="I179" s="25">
        <v>0</v>
      </c>
      <c r="J179" s="25">
        <v>0</v>
      </c>
      <c r="K179" s="25">
        <v>0</v>
      </c>
      <c r="L179" s="25">
        <v>0</v>
      </c>
      <c r="M179" s="25">
        <v>0</v>
      </c>
      <c r="N179" s="25">
        <v>0</v>
      </c>
      <c r="O179" s="25">
        <v>0</v>
      </c>
      <c r="P179" s="25">
        <v>580</v>
      </c>
      <c r="Q179" s="25">
        <v>0</v>
      </c>
      <c r="R179" s="25">
        <v>0</v>
      </c>
      <c r="S179" s="25">
        <v>11471</v>
      </c>
      <c r="T179" s="25">
        <v>0</v>
      </c>
      <c r="U179" s="25">
        <v>0</v>
      </c>
      <c r="V179" s="25">
        <v>0</v>
      </c>
      <c r="W179" s="25">
        <v>0</v>
      </c>
      <c r="X179" s="25" t="s">
        <v>197</v>
      </c>
      <c r="Y179" s="25" t="s">
        <v>197</v>
      </c>
      <c r="Z179" s="31"/>
      <c r="AA179" s="30"/>
      <c r="AB179" s="31"/>
      <c r="AC179" s="31"/>
      <c r="AD179" s="32"/>
      <c r="AE179" s="32"/>
      <c r="AF179" s="32"/>
    </row>
    <row r="180" spans="1:32" s="27" customFormat="1" ht="12.75" customHeight="1" x14ac:dyDescent="0.3">
      <c r="A180" s="5" t="s">
        <v>708</v>
      </c>
      <c r="B180" s="5" t="s">
        <v>1947</v>
      </c>
      <c r="C180" s="25">
        <v>0</v>
      </c>
      <c r="D180" s="25">
        <v>0</v>
      </c>
      <c r="E180" s="25">
        <v>0</v>
      </c>
      <c r="F180" s="25">
        <v>0</v>
      </c>
      <c r="G180" s="25">
        <v>0</v>
      </c>
      <c r="H180" s="25">
        <v>0</v>
      </c>
      <c r="I180" s="25">
        <v>0</v>
      </c>
      <c r="J180" s="25">
        <v>0</v>
      </c>
      <c r="K180" s="25">
        <v>0</v>
      </c>
      <c r="L180" s="25">
        <v>0</v>
      </c>
      <c r="M180" s="25">
        <v>284884</v>
      </c>
      <c r="N180" s="25">
        <v>266800</v>
      </c>
      <c r="O180" s="25">
        <v>0</v>
      </c>
      <c r="P180" s="25">
        <v>0</v>
      </c>
      <c r="Q180" s="25">
        <v>0</v>
      </c>
      <c r="R180" s="25">
        <v>0</v>
      </c>
      <c r="S180" s="25">
        <v>0</v>
      </c>
      <c r="T180" s="25">
        <v>0</v>
      </c>
      <c r="U180" s="25">
        <v>90550</v>
      </c>
      <c r="V180" s="25">
        <v>70750</v>
      </c>
      <c r="W180" s="25">
        <v>107750</v>
      </c>
      <c r="X180" s="25" t="s">
        <v>193</v>
      </c>
      <c r="Y180" s="25" t="s">
        <v>205</v>
      </c>
      <c r="Z180" s="31"/>
      <c r="AA180" s="30"/>
      <c r="AB180" s="31"/>
      <c r="AC180" s="31"/>
      <c r="AD180" s="32"/>
      <c r="AE180" s="32"/>
      <c r="AF180" s="32"/>
    </row>
    <row r="181" spans="1:32" s="27" customFormat="1" ht="12.75" customHeight="1" x14ac:dyDescent="0.3">
      <c r="A181" s="5" t="s">
        <v>711</v>
      </c>
      <c r="B181" s="5" t="s">
        <v>1948</v>
      </c>
      <c r="C181" s="25">
        <v>0</v>
      </c>
      <c r="D181" s="25">
        <v>0</v>
      </c>
      <c r="E181" s="25">
        <v>0</v>
      </c>
      <c r="F181" s="25">
        <v>0</v>
      </c>
      <c r="G181" s="25">
        <v>0</v>
      </c>
      <c r="H181" s="25">
        <v>0</v>
      </c>
      <c r="I181" s="25">
        <v>0</v>
      </c>
      <c r="J181" s="25">
        <v>0</v>
      </c>
      <c r="K181" s="25">
        <v>0</v>
      </c>
      <c r="L181" s="25">
        <v>0</v>
      </c>
      <c r="M181" s="25">
        <v>232411</v>
      </c>
      <c r="N181" s="25">
        <v>0</v>
      </c>
      <c r="O181" s="25">
        <v>0</v>
      </c>
      <c r="P181" s="25">
        <v>0</v>
      </c>
      <c r="Q181" s="25">
        <v>0</v>
      </c>
      <c r="R181" s="25">
        <v>0</v>
      </c>
      <c r="S181" s="25">
        <v>189</v>
      </c>
      <c r="T181" s="25">
        <v>0</v>
      </c>
      <c r="U181" s="25">
        <v>18950</v>
      </c>
      <c r="V181" s="25">
        <v>0</v>
      </c>
      <c r="W181" s="25">
        <v>0</v>
      </c>
      <c r="X181" s="25" t="s">
        <v>195</v>
      </c>
      <c r="Y181" s="25" t="s">
        <v>205</v>
      </c>
      <c r="Z181" s="31"/>
      <c r="AA181" s="30"/>
      <c r="AB181" s="31"/>
      <c r="AC181" s="31"/>
      <c r="AD181" s="32"/>
      <c r="AE181" s="32"/>
      <c r="AF181" s="32"/>
    </row>
    <row r="182" spans="1:32" s="27" customFormat="1" ht="12.75" customHeight="1" x14ac:dyDescent="0.3">
      <c r="A182" s="5" t="s">
        <v>1827</v>
      </c>
      <c r="B182" s="5" t="s">
        <v>1828</v>
      </c>
      <c r="C182" s="25">
        <v>0</v>
      </c>
      <c r="D182" s="25">
        <v>0</v>
      </c>
      <c r="E182" s="25">
        <v>0</v>
      </c>
      <c r="F182" s="25">
        <v>0</v>
      </c>
      <c r="G182" s="25">
        <v>0</v>
      </c>
      <c r="H182" s="25">
        <v>0</v>
      </c>
      <c r="I182" s="25">
        <v>2</v>
      </c>
      <c r="J182" s="25">
        <v>0</v>
      </c>
      <c r="K182" s="25">
        <v>0</v>
      </c>
      <c r="L182" s="25">
        <v>0</v>
      </c>
      <c r="M182" s="25">
        <v>0</v>
      </c>
      <c r="N182" s="25">
        <v>4000</v>
      </c>
      <c r="O182" s="25">
        <v>0</v>
      </c>
      <c r="P182" s="25">
        <v>0</v>
      </c>
      <c r="Q182" s="25">
        <v>0</v>
      </c>
      <c r="R182" s="25">
        <v>0</v>
      </c>
      <c r="S182" s="25">
        <v>0</v>
      </c>
      <c r="T182" s="25">
        <v>0</v>
      </c>
      <c r="U182" s="25">
        <v>0</v>
      </c>
      <c r="V182" s="25">
        <v>0</v>
      </c>
      <c r="W182" s="25">
        <v>0</v>
      </c>
      <c r="X182" s="25" t="s">
        <v>191</v>
      </c>
      <c r="Y182" s="25" t="s">
        <v>212</v>
      </c>
      <c r="Z182" s="31"/>
      <c r="AA182" s="30"/>
      <c r="AB182" s="31"/>
      <c r="AC182" s="31"/>
      <c r="AD182" s="32"/>
      <c r="AE182" s="32"/>
      <c r="AF182" s="32"/>
    </row>
    <row r="183" spans="1:32" s="27" customFormat="1" ht="12.75" customHeight="1" x14ac:dyDescent="0.3">
      <c r="A183" s="5" t="s">
        <v>717</v>
      </c>
      <c r="B183" s="5" t="s">
        <v>718</v>
      </c>
      <c r="C183" s="25">
        <v>0</v>
      </c>
      <c r="D183" s="25">
        <v>0</v>
      </c>
      <c r="E183" s="25">
        <v>0</v>
      </c>
      <c r="F183" s="25">
        <v>0</v>
      </c>
      <c r="G183" s="25">
        <v>0</v>
      </c>
      <c r="H183" s="25">
        <v>0</v>
      </c>
      <c r="I183" s="25">
        <v>0</v>
      </c>
      <c r="J183" s="25">
        <v>0</v>
      </c>
      <c r="K183" s="25">
        <v>0</v>
      </c>
      <c r="L183" s="25">
        <v>0</v>
      </c>
      <c r="M183" s="25">
        <v>0</v>
      </c>
      <c r="N183" s="25">
        <v>0</v>
      </c>
      <c r="O183" s="25">
        <v>0</v>
      </c>
      <c r="P183" s="25">
        <v>0</v>
      </c>
      <c r="Q183" s="25">
        <v>0</v>
      </c>
      <c r="R183" s="25">
        <v>0</v>
      </c>
      <c r="S183" s="25">
        <v>0</v>
      </c>
      <c r="T183" s="25">
        <v>0</v>
      </c>
      <c r="U183" s="25">
        <v>0</v>
      </c>
      <c r="V183" s="25">
        <v>0</v>
      </c>
      <c r="W183" s="25">
        <v>0</v>
      </c>
      <c r="X183" s="25" t="s">
        <v>191</v>
      </c>
      <c r="Y183" s="25" t="s">
        <v>212</v>
      </c>
      <c r="Z183" s="31"/>
      <c r="AA183" s="30"/>
      <c r="AB183" s="31"/>
      <c r="AC183" s="31"/>
      <c r="AD183" s="32"/>
      <c r="AE183" s="32"/>
      <c r="AF183" s="32"/>
    </row>
    <row r="184" spans="1:32" s="27" customFormat="1" ht="12.75" customHeight="1" x14ac:dyDescent="0.3">
      <c r="A184" s="5" t="s">
        <v>720</v>
      </c>
      <c r="B184" s="5" t="s">
        <v>721</v>
      </c>
      <c r="C184" s="25">
        <v>0</v>
      </c>
      <c r="D184" s="25">
        <v>0</v>
      </c>
      <c r="E184" s="25">
        <v>0</v>
      </c>
      <c r="F184" s="25">
        <v>0</v>
      </c>
      <c r="G184" s="25">
        <v>0</v>
      </c>
      <c r="H184" s="25">
        <v>0</v>
      </c>
      <c r="I184" s="25">
        <v>0</v>
      </c>
      <c r="J184" s="25">
        <v>0</v>
      </c>
      <c r="K184" s="25">
        <v>0</v>
      </c>
      <c r="L184" s="25">
        <v>0</v>
      </c>
      <c r="M184" s="25">
        <v>2300</v>
      </c>
      <c r="N184" s="25">
        <v>0</v>
      </c>
      <c r="O184" s="25">
        <v>0</v>
      </c>
      <c r="P184" s="25">
        <v>0</v>
      </c>
      <c r="Q184" s="25">
        <v>0</v>
      </c>
      <c r="R184" s="25">
        <v>0</v>
      </c>
      <c r="S184" s="25">
        <v>0</v>
      </c>
      <c r="T184" s="25">
        <v>0</v>
      </c>
      <c r="U184" s="25">
        <v>0</v>
      </c>
      <c r="V184" s="25">
        <v>0</v>
      </c>
      <c r="W184" s="25">
        <v>0</v>
      </c>
      <c r="X184" s="25" t="s">
        <v>191</v>
      </c>
      <c r="Y184" s="25" t="s">
        <v>212</v>
      </c>
      <c r="Z184" s="31"/>
      <c r="AA184" s="30"/>
      <c r="AB184" s="31"/>
      <c r="AC184" s="31"/>
      <c r="AD184" s="32"/>
      <c r="AE184" s="32"/>
      <c r="AF184" s="32"/>
    </row>
    <row r="185" spans="1:32" s="27" customFormat="1" ht="12.75" customHeight="1" x14ac:dyDescent="0.3">
      <c r="A185" s="5" t="s">
        <v>723</v>
      </c>
      <c r="B185" s="5" t="s">
        <v>724</v>
      </c>
      <c r="C185" s="25">
        <v>0</v>
      </c>
      <c r="D185" s="25">
        <v>0</v>
      </c>
      <c r="E185" s="25">
        <v>0</v>
      </c>
      <c r="F185" s="25">
        <v>0</v>
      </c>
      <c r="G185" s="25">
        <v>0</v>
      </c>
      <c r="H185" s="25">
        <v>0</v>
      </c>
      <c r="I185" s="25">
        <v>0</v>
      </c>
      <c r="J185" s="25">
        <v>0</v>
      </c>
      <c r="K185" s="25">
        <v>0</v>
      </c>
      <c r="L185" s="25">
        <v>0</v>
      </c>
      <c r="M185" s="25">
        <v>497319</v>
      </c>
      <c r="N185" s="25">
        <v>120000</v>
      </c>
      <c r="O185" s="25">
        <v>0</v>
      </c>
      <c r="P185" s="25">
        <v>0</v>
      </c>
      <c r="Q185" s="25">
        <v>0</v>
      </c>
      <c r="R185" s="25">
        <v>0</v>
      </c>
      <c r="S185" s="25">
        <v>0</v>
      </c>
      <c r="T185" s="25">
        <v>0</v>
      </c>
      <c r="U185" s="25">
        <v>0</v>
      </c>
      <c r="V185" s="25">
        <v>0</v>
      </c>
      <c r="W185" s="25">
        <v>0</v>
      </c>
      <c r="X185" s="25" t="s">
        <v>191</v>
      </c>
      <c r="Y185" s="25" t="s">
        <v>269</v>
      </c>
      <c r="Z185" s="31"/>
      <c r="AA185" s="30"/>
      <c r="AB185" s="31"/>
      <c r="AC185" s="31"/>
      <c r="AD185" s="32"/>
      <c r="AE185" s="32"/>
      <c r="AF185" s="32"/>
    </row>
    <row r="186" spans="1:32" s="27" customFormat="1" ht="12.75" customHeight="1" x14ac:dyDescent="0.3">
      <c r="A186" s="5" t="s">
        <v>726</v>
      </c>
      <c r="B186" s="5" t="s">
        <v>727</v>
      </c>
      <c r="C186" s="25">
        <v>0</v>
      </c>
      <c r="D186" s="25">
        <v>0</v>
      </c>
      <c r="E186" s="25">
        <v>0</v>
      </c>
      <c r="F186" s="25">
        <v>0</v>
      </c>
      <c r="G186" s="25">
        <v>0</v>
      </c>
      <c r="H186" s="25">
        <v>0</v>
      </c>
      <c r="I186" s="25">
        <v>0</v>
      </c>
      <c r="J186" s="25">
        <v>0</v>
      </c>
      <c r="K186" s="25">
        <v>0</v>
      </c>
      <c r="L186" s="25">
        <v>0</v>
      </c>
      <c r="M186" s="25">
        <v>7812</v>
      </c>
      <c r="N186" s="25">
        <v>0</v>
      </c>
      <c r="O186" s="25">
        <v>0</v>
      </c>
      <c r="P186" s="25">
        <v>0</v>
      </c>
      <c r="Q186" s="25">
        <v>0</v>
      </c>
      <c r="R186" s="25">
        <v>0</v>
      </c>
      <c r="S186" s="25">
        <v>0</v>
      </c>
      <c r="T186" s="25">
        <v>0</v>
      </c>
      <c r="U186" s="25">
        <v>0</v>
      </c>
      <c r="V186" s="25">
        <v>0</v>
      </c>
      <c r="W186" s="25">
        <v>0</v>
      </c>
      <c r="X186" s="25" t="s">
        <v>191</v>
      </c>
      <c r="Y186" s="25" t="s">
        <v>212</v>
      </c>
      <c r="Z186" s="31"/>
      <c r="AA186" s="30"/>
      <c r="AB186" s="31"/>
      <c r="AC186" s="31"/>
      <c r="AD186" s="32"/>
      <c r="AE186" s="32"/>
      <c r="AF186" s="32"/>
    </row>
    <row r="187" spans="1:32" s="27" customFormat="1" ht="12.75" customHeight="1" x14ac:dyDescent="0.3">
      <c r="A187" s="5" t="s">
        <v>732</v>
      </c>
      <c r="B187" s="5" t="s">
        <v>733</v>
      </c>
      <c r="C187" s="25">
        <v>0</v>
      </c>
      <c r="D187" s="25">
        <v>0</v>
      </c>
      <c r="E187" s="25">
        <v>0</v>
      </c>
      <c r="F187" s="25">
        <v>0</v>
      </c>
      <c r="G187" s="25">
        <v>0</v>
      </c>
      <c r="H187" s="25">
        <v>0</v>
      </c>
      <c r="I187" s="25">
        <v>0</v>
      </c>
      <c r="J187" s="25">
        <v>0</v>
      </c>
      <c r="K187" s="25">
        <v>0</v>
      </c>
      <c r="L187" s="25">
        <v>0</v>
      </c>
      <c r="M187" s="25">
        <v>0</v>
      </c>
      <c r="N187" s="25">
        <v>0</v>
      </c>
      <c r="O187" s="25">
        <v>0</v>
      </c>
      <c r="P187" s="25">
        <v>0</v>
      </c>
      <c r="Q187" s="25">
        <v>0</v>
      </c>
      <c r="R187" s="25">
        <v>5000</v>
      </c>
      <c r="S187" s="25">
        <v>0</v>
      </c>
      <c r="T187" s="25">
        <v>176</v>
      </c>
      <c r="U187" s="25">
        <v>0</v>
      </c>
      <c r="V187" s="25">
        <v>10000</v>
      </c>
      <c r="W187" s="25">
        <v>0</v>
      </c>
      <c r="X187" s="25" t="s">
        <v>191</v>
      </c>
      <c r="Y187" s="25" t="s">
        <v>212</v>
      </c>
      <c r="Z187" s="31"/>
      <c r="AA187" s="30"/>
      <c r="AB187" s="31"/>
      <c r="AC187" s="31"/>
      <c r="AD187" s="32"/>
      <c r="AE187" s="32"/>
      <c r="AF187" s="32"/>
    </row>
    <row r="188" spans="1:32" s="27" customFormat="1" ht="12.75" customHeight="1" x14ac:dyDescent="0.3">
      <c r="A188" s="5" t="s">
        <v>738</v>
      </c>
      <c r="B188" s="5" t="s">
        <v>1949</v>
      </c>
      <c r="C188" s="25">
        <v>0</v>
      </c>
      <c r="D188" s="25">
        <v>0</v>
      </c>
      <c r="E188" s="25">
        <v>0</v>
      </c>
      <c r="F188" s="25">
        <v>0</v>
      </c>
      <c r="G188" s="25">
        <v>0</v>
      </c>
      <c r="H188" s="25">
        <v>0</v>
      </c>
      <c r="I188" s="25">
        <v>0</v>
      </c>
      <c r="J188" s="25">
        <v>0</v>
      </c>
      <c r="K188" s="25">
        <v>0</v>
      </c>
      <c r="L188" s="25">
        <v>0</v>
      </c>
      <c r="M188" s="25">
        <v>3849</v>
      </c>
      <c r="N188" s="25">
        <v>5000</v>
      </c>
      <c r="O188" s="25">
        <v>0</v>
      </c>
      <c r="P188" s="25">
        <v>0</v>
      </c>
      <c r="Q188" s="25">
        <v>0</v>
      </c>
      <c r="R188" s="25">
        <v>0</v>
      </c>
      <c r="S188" s="25">
        <v>0</v>
      </c>
      <c r="T188" s="25">
        <v>0</v>
      </c>
      <c r="U188" s="25">
        <v>0</v>
      </c>
      <c r="V188" s="25">
        <v>0</v>
      </c>
      <c r="W188" s="25">
        <v>6000</v>
      </c>
      <c r="X188" s="25" t="s">
        <v>191</v>
      </c>
      <c r="Y188" s="25" t="s">
        <v>249</v>
      </c>
      <c r="Z188" s="31"/>
      <c r="AA188" s="30"/>
      <c r="AB188" s="31"/>
      <c r="AC188" s="31"/>
      <c r="AD188" s="32"/>
      <c r="AE188" s="32"/>
      <c r="AF188" s="32"/>
    </row>
    <row r="189" spans="1:32" s="27" customFormat="1" ht="12.75" customHeight="1" x14ac:dyDescent="0.3">
      <c r="A189" s="5" t="s">
        <v>735</v>
      </c>
      <c r="B189" s="5" t="s">
        <v>736</v>
      </c>
      <c r="C189" s="25">
        <v>0</v>
      </c>
      <c r="D189" s="25">
        <v>0</v>
      </c>
      <c r="E189" s="25">
        <v>0</v>
      </c>
      <c r="F189" s="25">
        <v>0</v>
      </c>
      <c r="G189" s="25">
        <v>0</v>
      </c>
      <c r="H189" s="25">
        <v>0</v>
      </c>
      <c r="I189" s="25">
        <v>0</v>
      </c>
      <c r="J189" s="25">
        <v>0</v>
      </c>
      <c r="K189" s="25">
        <v>0</v>
      </c>
      <c r="L189" s="25">
        <v>0</v>
      </c>
      <c r="M189" s="25">
        <v>257662</v>
      </c>
      <c r="N189" s="25">
        <v>41000</v>
      </c>
      <c r="O189" s="25">
        <v>0</v>
      </c>
      <c r="P189" s="25">
        <v>0</v>
      </c>
      <c r="Q189" s="25">
        <v>0</v>
      </c>
      <c r="R189" s="25">
        <v>0</v>
      </c>
      <c r="S189" s="25">
        <v>0</v>
      </c>
      <c r="T189" s="25">
        <v>0</v>
      </c>
      <c r="U189" s="25">
        <v>0</v>
      </c>
      <c r="V189" s="25">
        <v>0</v>
      </c>
      <c r="W189" s="25">
        <v>0</v>
      </c>
      <c r="X189" s="25" t="s">
        <v>191</v>
      </c>
      <c r="Y189" s="25" t="s">
        <v>372</v>
      </c>
      <c r="Z189" s="31"/>
      <c r="AA189" s="30"/>
      <c r="AB189" s="31"/>
      <c r="AC189" s="31"/>
      <c r="AD189" s="32"/>
      <c r="AE189" s="32"/>
      <c r="AF189" s="32"/>
    </row>
    <row r="190" spans="1:32" s="27" customFormat="1" ht="12.75" customHeight="1" x14ac:dyDescent="0.3">
      <c r="A190" s="5" t="s">
        <v>741</v>
      </c>
      <c r="B190" s="5" t="s">
        <v>742</v>
      </c>
      <c r="C190" s="25">
        <v>0</v>
      </c>
      <c r="D190" s="25">
        <v>0</v>
      </c>
      <c r="E190" s="25">
        <v>0</v>
      </c>
      <c r="F190" s="25">
        <v>0</v>
      </c>
      <c r="G190" s="25">
        <v>0</v>
      </c>
      <c r="H190" s="25">
        <v>0</v>
      </c>
      <c r="I190" s="25">
        <v>0</v>
      </c>
      <c r="J190" s="25">
        <v>0</v>
      </c>
      <c r="K190" s="25">
        <v>0</v>
      </c>
      <c r="L190" s="25">
        <v>0</v>
      </c>
      <c r="M190" s="25">
        <v>72725</v>
      </c>
      <c r="N190" s="25">
        <v>0</v>
      </c>
      <c r="O190" s="25">
        <v>0</v>
      </c>
      <c r="P190" s="25">
        <v>0</v>
      </c>
      <c r="Q190" s="25">
        <v>0</v>
      </c>
      <c r="R190" s="25">
        <v>0</v>
      </c>
      <c r="S190" s="25">
        <v>0</v>
      </c>
      <c r="T190" s="25">
        <v>0</v>
      </c>
      <c r="U190" s="25">
        <v>0</v>
      </c>
      <c r="V190" s="25">
        <v>0</v>
      </c>
      <c r="W190" s="25">
        <v>2100</v>
      </c>
      <c r="X190" s="25" t="s">
        <v>191</v>
      </c>
      <c r="Y190" s="25" t="s">
        <v>212</v>
      </c>
      <c r="Z190" s="31"/>
      <c r="AA190" s="30"/>
      <c r="AB190" s="31"/>
      <c r="AC190" s="31"/>
      <c r="AD190" s="32"/>
      <c r="AE190" s="32"/>
      <c r="AF190" s="32"/>
    </row>
    <row r="191" spans="1:32" s="27" customFormat="1" ht="12.75" customHeight="1" x14ac:dyDescent="0.3">
      <c r="A191" s="5" t="s">
        <v>744</v>
      </c>
      <c r="B191" s="5" t="s">
        <v>745</v>
      </c>
      <c r="C191" s="25">
        <v>0</v>
      </c>
      <c r="D191" s="25">
        <v>0</v>
      </c>
      <c r="E191" s="25">
        <v>0</v>
      </c>
      <c r="F191" s="25">
        <v>0</v>
      </c>
      <c r="G191" s="25">
        <v>0</v>
      </c>
      <c r="H191" s="25">
        <v>0</v>
      </c>
      <c r="I191" s="25">
        <v>0</v>
      </c>
      <c r="J191" s="25">
        <v>0</v>
      </c>
      <c r="K191" s="25">
        <v>0</v>
      </c>
      <c r="L191" s="25">
        <v>8000</v>
      </c>
      <c r="M191" s="25">
        <v>96772</v>
      </c>
      <c r="N191" s="25">
        <v>0</v>
      </c>
      <c r="O191" s="25">
        <v>0</v>
      </c>
      <c r="P191" s="25">
        <v>0</v>
      </c>
      <c r="Q191" s="25">
        <v>0</v>
      </c>
      <c r="R191" s="25">
        <v>0</v>
      </c>
      <c r="S191" s="25">
        <v>0</v>
      </c>
      <c r="T191" s="25">
        <v>0</v>
      </c>
      <c r="U191" s="25">
        <v>0</v>
      </c>
      <c r="V191" s="25">
        <v>0</v>
      </c>
      <c r="W191" s="25">
        <v>0</v>
      </c>
      <c r="X191" s="25" t="s">
        <v>191</v>
      </c>
      <c r="Y191" s="25" t="s">
        <v>212</v>
      </c>
      <c r="Z191" s="31"/>
      <c r="AA191" s="30"/>
      <c r="AB191" s="31"/>
      <c r="AC191" s="31"/>
      <c r="AD191" s="32"/>
      <c r="AE191" s="32"/>
      <c r="AF191" s="32"/>
    </row>
    <row r="192" spans="1:32" s="27" customFormat="1" ht="12.75" customHeight="1" x14ac:dyDescent="0.3">
      <c r="A192" s="5" t="s">
        <v>747</v>
      </c>
      <c r="B192" s="5" t="s">
        <v>748</v>
      </c>
      <c r="C192" s="25">
        <v>0</v>
      </c>
      <c r="D192" s="25">
        <v>0</v>
      </c>
      <c r="E192" s="25">
        <v>0</v>
      </c>
      <c r="F192" s="25">
        <v>0</v>
      </c>
      <c r="G192" s="25">
        <v>0</v>
      </c>
      <c r="H192" s="25">
        <v>0</v>
      </c>
      <c r="I192" s="25">
        <v>0</v>
      </c>
      <c r="J192" s="25">
        <v>0</v>
      </c>
      <c r="K192" s="25">
        <v>0</v>
      </c>
      <c r="L192" s="25">
        <v>0</v>
      </c>
      <c r="M192" s="25">
        <v>74389</v>
      </c>
      <c r="N192" s="25">
        <v>10500</v>
      </c>
      <c r="O192" s="25">
        <v>0</v>
      </c>
      <c r="P192" s="25">
        <v>0</v>
      </c>
      <c r="Q192" s="25">
        <v>0</v>
      </c>
      <c r="R192" s="25">
        <v>0</v>
      </c>
      <c r="S192" s="25">
        <v>0</v>
      </c>
      <c r="T192" s="25">
        <v>0</v>
      </c>
      <c r="U192" s="25">
        <v>0</v>
      </c>
      <c r="V192" s="25">
        <v>10042</v>
      </c>
      <c r="W192" s="25">
        <v>0</v>
      </c>
      <c r="X192" s="25" t="s">
        <v>191</v>
      </c>
      <c r="Y192" s="25" t="s">
        <v>212</v>
      </c>
      <c r="Z192" s="31"/>
      <c r="AA192" s="30"/>
      <c r="AB192" s="31"/>
      <c r="AC192" s="31"/>
      <c r="AD192" s="32"/>
      <c r="AE192" s="32"/>
      <c r="AF192" s="32"/>
    </row>
    <row r="193" spans="1:32" s="27" customFormat="1" ht="12.75" customHeight="1" x14ac:dyDescent="0.3">
      <c r="A193" s="5" t="s">
        <v>750</v>
      </c>
      <c r="B193" s="5" t="s">
        <v>751</v>
      </c>
      <c r="C193" s="25">
        <v>0</v>
      </c>
      <c r="D193" s="25">
        <v>0</v>
      </c>
      <c r="E193" s="25">
        <v>0</v>
      </c>
      <c r="F193" s="25">
        <v>0</v>
      </c>
      <c r="G193" s="25">
        <v>0</v>
      </c>
      <c r="H193" s="25">
        <v>0</v>
      </c>
      <c r="I193" s="25">
        <v>0</v>
      </c>
      <c r="J193" s="25">
        <v>0</v>
      </c>
      <c r="K193" s="25">
        <v>0</v>
      </c>
      <c r="L193" s="25">
        <v>801134</v>
      </c>
      <c r="M193" s="25">
        <v>2607500</v>
      </c>
      <c r="N193" s="25">
        <v>0</v>
      </c>
      <c r="O193" s="25">
        <v>0</v>
      </c>
      <c r="P193" s="25">
        <v>50000</v>
      </c>
      <c r="Q193" s="25">
        <v>0</v>
      </c>
      <c r="R193" s="25">
        <v>0</v>
      </c>
      <c r="S193" s="25">
        <v>0</v>
      </c>
      <c r="T193" s="25">
        <v>0</v>
      </c>
      <c r="U193" s="25">
        <v>0</v>
      </c>
      <c r="V193" s="25">
        <v>112000</v>
      </c>
      <c r="W193" s="25">
        <v>136750</v>
      </c>
      <c r="X193" s="25" t="s">
        <v>191</v>
      </c>
      <c r="Y193" s="25" t="s">
        <v>752</v>
      </c>
      <c r="Z193" s="31"/>
      <c r="AA193" s="30"/>
      <c r="AB193" s="31"/>
      <c r="AC193" s="31"/>
      <c r="AD193" s="32"/>
      <c r="AE193" s="32"/>
      <c r="AF193" s="32"/>
    </row>
    <row r="194" spans="1:32" s="27" customFormat="1" ht="12.75" customHeight="1" x14ac:dyDescent="0.3">
      <c r="A194" s="5" t="s">
        <v>754</v>
      </c>
      <c r="B194" s="5" t="s">
        <v>755</v>
      </c>
      <c r="C194" s="25">
        <v>0</v>
      </c>
      <c r="D194" s="25">
        <v>0</v>
      </c>
      <c r="E194" s="25">
        <v>0</v>
      </c>
      <c r="F194" s="25">
        <v>0</v>
      </c>
      <c r="G194" s="25">
        <v>0</v>
      </c>
      <c r="H194" s="25">
        <v>0</v>
      </c>
      <c r="I194" s="25">
        <v>0</v>
      </c>
      <c r="J194" s="25">
        <v>0</v>
      </c>
      <c r="K194" s="25">
        <v>0</v>
      </c>
      <c r="L194" s="25">
        <v>0</v>
      </c>
      <c r="M194" s="25">
        <v>394906</v>
      </c>
      <c r="N194" s="25">
        <v>55000</v>
      </c>
      <c r="O194" s="25">
        <v>0</v>
      </c>
      <c r="P194" s="25">
        <v>0</v>
      </c>
      <c r="Q194" s="25">
        <v>0</v>
      </c>
      <c r="R194" s="25">
        <v>0</v>
      </c>
      <c r="S194" s="25">
        <v>0</v>
      </c>
      <c r="T194" s="25">
        <v>0</v>
      </c>
      <c r="U194" s="25">
        <v>500000</v>
      </c>
      <c r="V194" s="25">
        <v>0</v>
      </c>
      <c r="W194" s="25">
        <v>0</v>
      </c>
      <c r="X194" s="25" t="s">
        <v>191</v>
      </c>
      <c r="Y194" s="25" t="s">
        <v>249</v>
      </c>
      <c r="Z194" s="31"/>
      <c r="AA194" s="30"/>
      <c r="AB194" s="31"/>
      <c r="AC194" s="31"/>
      <c r="AD194" s="32"/>
      <c r="AE194" s="32"/>
      <c r="AF194" s="32"/>
    </row>
    <row r="195" spans="1:32" s="27" customFormat="1" ht="12.75" customHeight="1" x14ac:dyDescent="0.3">
      <c r="A195" s="5" t="s">
        <v>1950</v>
      </c>
      <c r="B195" s="5" t="s">
        <v>1951</v>
      </c>
      <c r="C195" s="25">
        <v>0</v>
      </c>
      <c r="D195" s="25">
        <v>0</v>
      </c>
      <c r="E195" s="25">
        <v>0</v>
      </c>
      <c r="F195" s="25">
        <v>0</v>
      </c>
      <c r="G195" s="25">
        <v>0</v>
      </c>
      <c r="H195" s="25">
        <v>0</v>
      </c>
      <c r="I195" s="25">
        <v>0</v>
      </c>
      <c r="J195" s="25">
        <v>0</v>
      </c>
      <c r="K195" s="25">
        <v>0</v>
      </c>
      <c r="L195" s="25">
        <v>0</v>
      </c>
      <c r="M195" s="25">
        <v>700</v>
      </c>
      <c r="N195" s="25">
        <v>0</v>
      </c>
      <c r="O195" s="25">
        <v>0</v>
      </c>
      <c r="P195" s="25">
        <v>0</v>
      </c>
      <c r="Q195" s="25">
        <v>0</v>
      </c>
      <c r="R195" s="25">
        <v>0</v>
      </c>
      <c r="S195" s="25">
        <v>0</v>
      </c>
      <c r="T195" s="25">
        <v>0</v>
      </c>
      <c r="U195" s="25">
        <v>0</v>
      </c>
      <c r="V195" s="25">
        <v>0</v>
      </c>
      <c r="W195" s="25">
        <v>0</v>
      </c>
      <c r="X195" s="25" t="s">
        <v>191</v>
      </c>
      <c r="Y195" s="25" t="s">
        <v>249</v>
      </c>
      <c r="Z195" s="31"/>
      <c r="AA195" s="30"/>
      <c r="AB195" s="31"/>
      <c r="AC195" s="31"/>
      <c r="AD195" s="32"/>
      <c r="AE195" s="32"/>
      <c r="AF195" s="32"/>
    </row>
    <row r="196" spans="1:32" s="27" customFormat="1" ht="12.75" customHeight="1" x14ac:dyDescent="0.3">
      <c r="A196" s="5" t="s">
        <v>1952</v>
      </c>
      <c r="B196" s="5" t="s">
        <v>1953</v>
      </c>
      <c r="C196" s="25">
        <v>0</v>
      </c>
      <c r="D196" s="25">
        <v>0</v>
      </c>
      <c r="E196" s="25">
        <v>0</v>
      </c>
      <c r="F196" s="25">
        <v>0</v>
      </c>
      <c r="G196" s="25">
        <v>0</v>
      </c>
      <c r="H196" s="25">
        <v>0</v>
      </c>
      <c r="I196" s="25">
        <v>0</v>
      </c>
      <c r="J196" s="25">
        <v>0</v>
      </c>
      <c r="K196" s="25">
        <v>0</v>
      </c>
      <c r="L196" s="25">
        <v>0</v>
      </c>
      <c r="M196" s="25">
        <v>79301</v>
      </c>
      <c r="N196" s="25">
        <v>0</v>
      </c>
      <c r="O196" s="25">
        <v>0</v>
      </c>
      <c r="P196" s="25">
        <v>0</v>
      </c>
      <c r="Q196" s="25">
        <v>0</v>
      </c>
      <c r="R196" s="25">
        <v>0</v>
      </c>
      <c r="S196" s="25">
        <v>0</v>
      </c>
      <c r="T196" s="25">
        <v>0</v>
      </c>
      <c r="U196" s="25">
        <v>0</v>
      </c>
      <c r="V196" s="25">
        <v>11000</v>
      </c>
      <c r="W196" s="25">
        <v>5000</v>
      </c>
      <c r="X196" s="25" t="s">
        <v>191</v>
      </c>
      <c r="Y196" s="25" t="s">
        <v>249</v>
      </c>
      <c r="Z196" s="31"/>
      <c r="AA196" s="30"/>
      <c r="AB196" s="31"/>
      <c r="AC196" s="31"/>
      <c r="AD196" s="32"/>
      <c r="AE196" s="32"/>
      <c r="AF196" s="32"/>
    </row>
    <row r="197" spans="1:32" s="27" customFormat="1" ht="12.75" customHeight="1" x14ac:dyDescent="0.3">
      <c r="A197" s="5" t="s">
        <v>1884</v>
      </c>
      <c r="B197" s="5" t="s">
        <v>1885</v>
      </c>
      <c r="C197" s="25">
        <v>0</v>
      </c>
      <c r="D197" s="25">
        <v>0</v>
      </c>
      <c r="E197" s="25">
        <v>0</v>
      </c>
      <c r="F197" s="25">
        <v>0</v>
      </c>
      <c r="G197" s="25">
        <v>0</v>
      </c>
      <c r="H197" s="25">
        <v>0</v>
      </c>
      <c r="I197" s="25">
        <v>0</v>
      </c>
      <c r="J197" s="25">
        <v>0</v>
      </c>
      <c r="K197" s="25">
        <v>0</v>
      </c>
      <c r="L197" s="25">
        <v>0</v>
      </c>
      <c r="M197" s="25">
        <v>73253</v>
      </c>
      <c r="N197" s="25">
        <v>0</v>
      </c>
      <c r="O197" s="25">
        <v>0</v>
      </c>
      <c r="P197" s="25">
        <v>0</v>
      </c>
      <c r="Q197" s="25">
        <v>0</v>
      </c>
      <c r="R197" s="25">
        <v>0</v>
      </c>
      <c r="S197" s="25">
        <v>0</v>
      </c>
      <c r="T197" s="25">
        <v>0</v>
      </c>
      <c r="U197" s="25">
        <v>0</v>
      </c>
      <c r="V197" s="25">
        <v>0</v>
      </c>
      <c r="W197" s="25">
        <v>10000</v>
      </c>
      <c r="X197" s="25" t="s">
        <v>191</v>
      </c>
      <c r="Y197" s="25" t="s">
        <v>249</v>
      </c>
      <c r="Z197" s="31"/>
      <c r="AA197" s="30"/>
      <c r="AB197" s="31"/>
      <c r="AC197" s="31"/>
      <c r="AD197" s="32"/>
      <c r="AE197" s="32"/>
      <c r="AF197" s="32"/>
    </row>
    <row r="198" spans="1:32" s="27" customFormat="1" ht="12.75" customHeight="1" x14ac:dyDescent="0.3">
      <c r="A198" s="5" t="s">
        <v>757</v>
      </c>
      <c r="B198" s="5" t="s">
        <v>758</v>
      </c>
      <c r="C198" s="25">
        <v>0</v>
      </c>
      <c r="D198" s="25">
        <v>0</v>
      </c>
      <c r="E198" s="25">
        <v>0</v>
      </c>
      <c r="F198" s="25">
        <v>0</v>
      </c>
      <c r="G198" s="25">
        <v>0</v>
      </c>
      <c r="H198" s="25">
        <v>0</v>
      </c>
      <c r="I198" s="25">
        <v>0</v>
      </c>
      <c r="J198" s="25">
        <v>0</v>
      </c>
      <c r="K198" s="25">
        <v>0</v>
      </c>
      <c r="L198" s="25">
        <v>0</v>
      </c>
      <c r="M198" s="25">
        <v>274675</v>
      </c>
      <c r="N198" s="25">
        <v>129000</v>
      </c>
      <c r="O198" s="25">
        <v>0</v>
      </c>
      <c r="P198" s="25">
        <v>0</v>
      </c>
      <c r="Q198" s="25">
        <v>0</v>
      </c>
      <c r="R198" s="25">
        <v>0</v>
      </c>
      <c r="S198" s="25">
        <v>0</v>
      </c>
      <c r="T198" s="25">
        <v>0</v>
      </c>
      <c r="U198" s="25">
        <v>0</v>
      </c>
      <c r="V198" s="25">
        <v>0</v>
      </c>
      <c r="W198" s="25">
        <v>0</v>
      </c>
      <c r="X198" s="25" t="s">
        <v>191</v>
      </c>
      <c r="Y198" s="25" t="s">
        <v>406</v>
      </c>
      <c r="Z198" s="31"/>
      <c r="AA198" s="30"/>
      <c r="AB198" s="31"/>
      <c r="AC198" s="31"/>
      <c r="AD198" s="32"/>
      <c r="AE198" s="32"/>
      <c r="AF198" s="32"/>
    </row>
    <row r="199" spans="1:32" s="27" customFormat="1" ht="12.75" customHeight="1" x14ac:dyDescent="0.3">
      <c r="A199" s="5" t="s">
        <v>760</v>
      </c>
      <c r="B199" s="5" t="s">
        <v>761</v>
      </c>
      <c r="C199" s="25">
        <v>0</v>
      </c>
      <c r="D199" s="25">
        <v>0</v>
      </c>
      <c r="E199" s="25">
        <v>0</v>
      </c>
      <c r="F199" s="25">
        <v>0</v>
      </c>
      <c r="G199" s="25">
        <v>0</v>
      </c>
      <c r="H199" s="25">
        <v>0</v>
      </c>
      <c r="I199" s="25">
        <v>0</v>
      </c>
      <c r="J199" s="25">
        <v>0</v>
      </c>
      <c r="K199" s="25">
        <v>0</v>
      </c>
      <c r="L199" s="25">
        <v>0</v>
      </c>
      <c r="M199" s="25">
        <v>193585</v>
      </c>
      <c r="N199" s="25">
        <v>0</v>
      </c>
      <c r="O199" s="25">
        <v>0</v>
      </c>
      <c r="P199" s="25">
        <v>0</v>
      </c>
      <c r="Q199" s="25">
        <v>0</v>
      </c>
      <c r="R199" s="25">
        <v>0</v>
      </c>
      <c r="S199" s="25">
        <v>0</v>
      </c>
      <c r="T199" s="25">
        <v>0</v>
      </c>
      <c r="U199" s="25">
        <v>0</v>
      </c>
      <c r="V199" s="25">
        <v>34500</v>
      </c>
      <c r="W199" s="25">
        <v>10000</v>
      </c>
      <c r="X199" s="25" t="s">
        <v>191</v>
      </c>
      <c r="Y199" s="25" t="s">
        <v>212</v>
      </c>
      <c r="Z199" s="31"/>
      <c r="AA199" s="30"/>
      <c r="AB199" s="31"/>
      <c r="AC199" s="31"/>
      <c r="AD199" s="32"/>
      <c r="AE199" s="32"/>
      <c r="AF199" s="32"/>
    </row>
    <row r="200" spans="1:32" s="27" customFormat="1" ht="12.75" customHeight="1" x14ac:dyDescent="0.3">
      <c r="A200" s="5" t="s">
        <v>766</v>
      </c>
      <c r="B200" s="5" t="s">
        <v>767</v>
      </c>
      <c r="C200" s="25">
        <v>0</v>
      </c>
      <c r="D200" s="25">
        <v>0</v>
      </c>
      <c r="E200" s="25">
        <v>0</v>
      </c>
      <c r="F200" s="25">
        <v>0</v>
      </c>
      <c r="G200" s="25">
        <v>0</v>
      </c>
      <c r="H200" s="25">
        <v>0</v>
      </c>
      <c r="I200" s="25">
        <v>0</v>
      </c>
      <c r="J200" s="25">
        <v>400</v>
      </c>
      <c r="K200" s="25">
        <v>0</v>
      </c>
      <c r="L200" s="25">
        <v>0</v>
      </c>
      <c r="M200" s="25">
        <v>0</v>
      </c>
      <c r="N200" s="25">
        <v>0</v>
      </c>
      <c r="O200" s="25">
        <v>0</v>
      </c>
      <c r="P200" s="25">
        <v>0</v>
      </c>
      <c r="Q200" s="25">
        <v>0</v>
      </c>
      <c r="R200" s="25">
        <v>0</v>
      </c>
      <c r="S200" s="25">
        <v>0</v>
      </c>
      <c r="T200" s="25">
        <v>0</v>
      </c>
      <c r="U200" s="25">
        <v>3600</v>
      </c>
      <c r="V200" s="25">
        <v>5000</v>
      </c>
      <c r="W200" s="25">
        <v>0</v>
      </c>
      <c r="X200" s="25" t="s">
        <v>191</v>
      </c>
      <c r="Y200" s="25" t="s">
        <v>406</v>
      </c>
      <c r="Z200" s="31"/>
      <c r="AA200" s="30"/>
      <c r="AB200" s="31"/>
      <c r="AC200" s="31"/>
      <c r="AD200" s="32"/>
      <c r="AE200" s="32"/>
      <c r="AF200" s="32"/>
    </row>
    <row r="201" spans="1:32" s="27" customFormat="1" ht="12.75" customHeight="1" x14ac:dyDescent="0.3">
      <c r="A201" s="5" t="s">
        <v>769</v>
      </c>
      <c r="B201" s="5" t="s">
        <v>1954</v>
      </c>
      <c r="C201" s="25">
        <v>0</v>
      </c>
      <c r="D201" s="25">
        <v>0</v>
      </c>
      <c r="E201" s="25">
        <v>0</v>
      </c>
      <c r="F201" s="25">
        <v>0</v>
      </c>
      <c r="G201" s="25">
        <v>0</v>
      </c>
      <c r="H201" s="25">
        <v>0</v>
      </c>
      <c r="I201" s="25">
        <v>0</v>
      </c>
      <c r="J201" s="25">
        <v>0</v>
      </c>
      <c r="K201" s="25">
        <v>0</v>
      </c>
      <c r="L201" s="25">
        <v>0</v>
      </c>
      <c r="M201" s="25">
        <v>143000</v>
      </c>
      <c r="N201" s="25">
        <v>0</v>
      </c>
      <c r="O201" s="25">
        <v>0</v>
      </c>
      <c r="P201" s="25">
        <v>0</v>
      </c>
      <c r="Q201" s="25">
        <v>0</v>
      </c>
      <c r="R201" s="25">
        <v>0</v>
      </c>
      <c r="S201" s="25">
        <v>0</v>
      </c>
      <c r="T201" s="25">
        <v>0</v>
      </c>
      <c r="U201" s="25">
        <v>10000</v>
      </c>
      <c r="V201" s="25">
        <v>0</v>
      </c>
      <c r="W201" s="25">
        <v>0</v>
      </c>
      <c r="X201" s="25" t="s">
        <v>191</v>
      </c>
      <c r="Y201" s="25" t="s">
        <v>205</v>
      </c>
      <c r="Z201" s="31"/>
      <c r="AA201" s="30"/>
      <c r="AB201" s="31"/>
      <c r="AC201" s="31"/>
      <c r="AD201" s="32"/>
      <c r="AE201" s="32"/>
      <c r="AF201" s="32"/>
    </row>
    <row r="202" spans="1:32" s="27" customFormat="1" ht="12.75" customHeight="1" x14ac:dyDescent="0.3">
      <c r="A202" s="5" t="s">
        <v>772</v>
      </c>
      <c r="B202" s="5" t="s">
        <v>773</v>
      </c>
      <c r="C202" s="25">
        <v>0</v>
      </c>
      <c r="D202" s="25">
        <v>0</v>
      </c>
      <c r="E202" s="25">
        <v>0</v>
      </c>
      <c r="F202" s="25">
        <v>0</v>
      </c>
      <c r="G202" s="25">
        <v>0</v>
      </c>
      <c r="H202" s="25">
        <v>0</v>
      </c>
      <c r="I202" s="25">
        <v>0</v>
      </c>
      <c r="J202" s="25">
        <v>0</v>
      </c>
      <c r="K202" s="25">
        <v>0</v>
      </c>
      <c r="L202" s="25">
        <v>0</v>
      </c>
      <c r="M202" s="25">
        <v>0</v>
      </c>
      <c r="N202" s="25">
        <v>0</v>
      </c>
      <c r="O202" s="25">
        <v>0</v>
      </c>
      <c r="P202" s="25">
        <v>0</v>
      </c>
      <c r="Q202" s="25">
        <v>0</v>
      </c>
      <c r="R202" s="25">
        <v>0</v>
      </c>
      <c r="S202" s="25">
        <v>0</v>
      </c>
      <c r="T202" s="25">
        <v>0</v>
      </c>
      <c r="U202" s="25">
        <v>0</v>
      </c>
      <c r="V202" s="25">
        <v>0</v>
      </c>
      <c r="W202" s="25">
        <v>0</v>
      </c>
      <c r="X202" s="25" t="s">
        <v>191</v>
      </c>
      <c r="Y202" s="25" t="s">
        <v>212</v>
      </c>
      <c r="Z202" s="31"/>
      <c r="AA202" s="30"/>
      <c r="AB202" s="31"/>
      <c r="AC202" s="31"/>
      <c r="AD202" s="32"/>
      <c r="AE202" s="32"/>
      <c r="AF202" s="32"/>
    </row>
    <row r="203" spans="1:32" s="27" customFormat="1" ht="12.75" customHeight="1" x14ac:dyDescent="0.3">
      <c r="A203" s="5" t="s">
        <v>775</v>
      </c>
      <c r="B203" s="5" t="s">
        <v>776</v>
      </c>
      <c r="C203" s="25">
        <v>0</v>
      </c>
      <c r="D203" s="25">
        <v>0</v>
      </c>
      <c r="E203" s="25">
        <v>0</v>
      </c>
      <c r="F203" s="25">
        <v>0</v>
      </c>
      <c r="G203" s="25">
        <v>0</v>
      </c>
      <c r="H203" s="25">
        <v>0</v>
      </c>
      <c r="I203" s="25">
        <v>0</v>
      </c>
      <c r="J203" s="25">
        <v>0</v>
      </c>
      <c r="K203" s="25">
        <v>0</v>
      </c>
      <c r="L203" s="25">
        <v>0</v>
      </c>
      <c r="M203" s="25">
        <v>231896</v>
      </c>
      <c r="N203" s="25">
        <v>0</v>
      </c>
      <c r="O203" s="25">
        <v>0</v>
      </c>
      <c r="P203" s="25">
        <v>0</v>
      </c>
      <c r="Q203" s="25">
        <v>0</v>
      </c>
      <c r="R203" s="25">
        <v>0</v>
      </c>
      <c r="S203" s="25">
        <v>0</v>
      </c>
      <c r="T203" s="25">
        <v>0</v>
      </c>
      <c r="U203" s="25">
        <v>0</v>
      </c>
      <c r="V203" s="25">
        <v>0</v>
      </c>
      <c r="W203" s="25">
        <v>0</v>
      </c>
      <c r="X203" s="25" t="s">
        <v>191</v>
      </c>
      <c r="Y203" s="25" t="s">
        <v>406</v>
      </c>
      <c r="Z203" s="31"/>
      <c r="AA203" s="30"/>
      <c r="AB203" s="31"/>
      <c r="AC203" s="31"/>
      <c r="AD203" s="32"/>
      <c r="AE203" s="32"/>
      <c r="AF203" s="32"/>
    </row>
    <row r="204" spans="1:32" s="27" customFormat="1" ht="12.75" customHeight="1" x14ac:dyDescent="0.3">
      <c r="A204" s="5" t="s">
        <v>778</v>
      </c>
      <c r="B204" s="5" t="s">
        <v>779</v>
      </c>
      <c r="C204" s="25">
        <v>0</v>
      </c>
      <c r="D204" s="25">
        <v>0</v>
      </c>
      <c r="E204" s="25">
        <v>0</v>
      </c>
      <c r="F204" s="25">
        <v>574</v>
      </c>
      <c r="G204" s="25">
        <v>7608</v>
      </c>
      <c r="H204" s="25">
        <v>0</v>
      </c>
      <c r="I204" s="25">
        <v>6706</v>
      </c>
      <c r="J204" s="25">
        <v>0</v>
      </c>
      <c r="K204" s="25">
        <v>0</v>
      </c>
      <c r="L204" s="25">
        <v>0</v>
      </c>
      <c r="M204" s="25">
        <v>312102</v>
      </c>
      <c r="N204" s="25">
        <v>53000</v>
      </c>
      <c r="O204" s="25">
        <v>0</v>
      </c>
      <c r="P204" s="25">
        <v>0</v>
      </c>
      <c r="Q204" s="25">
        <v>0</v>
      </c>
      <c r="R204" s="25">
        <v>0</v>
      </c>
      <c r="S204" s="25">
        <v>0</v>
      </c>
      <c r="T204" s="25">
        <v>0</v>
      </c>
      <c r="U204" s="25">
        <v>20000</v>
      </c>
      <c r="V204" s="25">
        <v>414</v>
      </c>
      <c r="W204" s="25">
        <v>0</v>
      </c>
      <c r="X204" s="25" t="s">
        <v>191</v>
      </c>
      <c r="Y204" s="25" t="s">
        <v>372</v>
      </c>
      <c r="Z204" s="31"/>
      <c r="AA204" s="30"/>
      <c r="AB204" s="31"/>
      <c r="AC204" s="31"/>
      <c r="AD204" s="32"/>
      <c r="AE204" s="32"/>
      <c r="AF204" s="32"/>
    </row>
    <row r="205" spans="1:32" s="27" customFormat="1" ht="12.75" customHeight="1" x14ac:dyDescent="0.3">
      <c r="A205" s="5" t="s">
        <v>787</v>
      </c>
      <c r="B205" s="5" t="s">
        <v>788</v>
      </c>
      <c r="C205" s="25">
        <v>0</v>
      </c>
      <c r="D205" s="25">
        <v>0</v>
      </c>
      <c r="E205" s="25">
        <v>0</v>
      </c>
      <c r="F205" s="25">
        <v>0</v>
      </c>
      <c r="G205" s="25">
        <v>0</v>
      </c>
      <c r="H205" s="25">
        <v>0</v>
      </c>
      <c r="I205" s="25">
        <v>0</v>
      </c>
      <c r="J205" s="25">
        <v>0</v>
      </c>
      <c r="K205" s="25">
        <v>0</v>
      </c>
      <c r="L205" s="25">
        <v>0</v>
      </c>
      <c r="M205" s="25">
        <v>1490</v>
      </c>
      <c r="N205" s="25">
        <v>0</v>
      </c>
      <c r="O205" s="25">
        <v>0</v>
      </c>
      <c r="P205" s="25">
        <v>0</v>
      </c>
      <c r="Q205" s="25">
        <v>0</v>
      </c>
      <c r="R205" s="25">
        <v>0</v>
      </c>
      <c r="S205" s="25">
        <v>0</v>
      </c>
      <c r="T205" s="25">
        <v>0</v>
      </c>
      <c r="U205" s="25">
        <v>0</v>
      </c>
      <c r="V205" s="25">
        <v>0</v>
      </c>
      <c r="W205" s="25">
        <v>0</v>
      </c>
      <c r="X205" s="25" t="s">
        <v>191</v>
      </c>
      <c r="Y205" s="25" t="s">
        <v>212</v>
      </c>
      <c r="Z205" s="31"/>
      <c r="AA205" s="30"/>
      <c r="AB205" s="31"/>
      <c r="AC205" s="31"/>
      <c r="AD205" s="32"/>
      <c r="AE205" s="32"/>
      <c r="AF205" s="32"/>
    </row>
    <row r="206" spans="1:32" s="27" customFormat="1" ht="12.75" customHeight="1" x14ac:dyDescent="0.3">
      <c r="A206" s="5" t="s">
        <v>790</v>
      </c>
      <c r="B206" s="5" t="s">
        <v>791</v>
      </c>
      <c r="C206" s="25">
        <v>0</v>
      </c>
      <c r="D206" s="25">
        <v>0</v>
      </c>
      <c r="E206" s="25">
        <v>0</v>
      </c>
      <c r="F206" s="25">
        <v>0</v>
      </c>
      <c r="G206" s="25">
        <v>0</v>
      </c>
      <c r="H206" s="25">
        <v>0</v>
      </c>
      <c r="I206" s="25">
        <v>0</v>
      </c>
      <c r="J206" s="25">
        <v>0</v>
      </c>
      <c r="K206" s="25">
        <v>0</v>
      </c>
      <c r="L206" s="25">
        <v>0</v>
      </c>
      <c r="M206" s="25">
        <v>158556</v>
      </c>
      <c r="N206" s="25">
        <v>85000</v>
      </c>
      <c r="O206" s="25">
        <v>0</v>
      </c>
      <c r="P206" s="25">
        <v>0</v>
      </c>
      <c r="Q206" s="25">
        <v>0</v>
      </c>
      <c r="R206" s="25">
        <v>0</v>
      </c>
      <c r="S206" s="25">
        <v>0</v>
      </c>
      <c r="T206" s="25">
        <v>0</v>
      </c>
      <c r="U206" s="25">
        <v>40000</v>
      </c>
      <c r="V206" s="25">
        <v>29000</v>
      </c>
      <c r="W206" s="25">
        <v>0</v>
      </c>
      <c r="X206" s="25" t="s">
        <v>191</v>
      </c>
      <c r="Y206" s="25" t="s">
        <v>262</v>
      </c>
      <c r="Z206" s="31"/>
      <c r="AA206" s="30"/>
      <c r="AB206" s="31"/>
      <c r="AC206" s="31"/>
      <c r="AD206" s="32"/>
      <c r="AE206" s="32"/>
      <c r="AF206" s="32"/>
    </row>
    <row r="207" spans="1:32" s="27" customFormat="1" ht="12.75" customHeight="1" x14ac:dyDescent="0.3">
      <c r="A207" s="5" t="s">
        <v>793</v>
      </c>
      <c r="B207" s="5" t="s">
        <v>794</v>
      </c>
      <c r="C207" s="25">
        <v>0</v>
      </c>
      <c r="D207" s="25">
        <v>0</v>
      </c>
      <c r="E207" s="25">
        <v>0</v>
      </c>
      <c r="F207" s="25">
        <v>0</v>
      </c>
      <c r="G207" s="25">
        <v>0</v>
      </c>
      <c r="H207" s="25">
        <v>0</v>
      </c>
      <c r="I207" s="25">
        <v>0</v>
      </c>
      <c r="J207" s="25">
        <v>0</v>
      </c>
      <c r="K207" s="25">
        <v>0</v>
      </c>
      <c r="L207" s="25">
        <v>0</v>
      </c>
      <c r="M207" s="25">
        <v>211837</v>
      </c>
      <c r="N207" s="25">
        <v>0</v>
      </c>
      <c r="O207" s="25">
        <v>0</v>
      </c>
      <c r="P207" s="25">
        <v>0</v>
      </c>
      <c r="Q207" s="25">
        <v>0</v>
      </c>
      <c r="R207" s="25">
        <v>0</v>
      </c>
      <c r="S207" s="25">
        <v>0</v>
      </c>
      <c r="T207" s="25">
        <v>0</v>
      </c>
      <c r="U207" s="25">
        <v>0</v>
      </c>
      <c r="V207" s="25">
        <v>0</v>
      </c>
      <c r="W207" s="25">
        <v>0</v>
      </c>
      <c r="X207" s="25" t="s">
        <v>191</v>
      </c>
      <c r="Y207" s="25" t="s">
        <v>212</v>
      </c>
      <c r="Z207" s="31"/>
      <c r="AA207" s="30"/>
      <c r="AB207" s="31"/>
      <c r="AC207" s="31"/>
      <c r="AD207" s="32"/>
      <c r="AE207" s="32"/>
      <c r="AF207" s="32"/>
    </row>
    <row r="208" spans="1:32" s="27" customFormat="1" ht="12.75" customHeight="1" x14ac:dyDescent="0.3">
      <c r="A208" s="5" t="s">
        <v>796</v>
      </c>
      <c r="B208" s="5" t="s">
        <v>797</v>
      </c>
      <c r="C208" s="25">
        <v>0</v>
      </c>
      <c r="D208" s="25">
        <v>0</v>
      </c>
      <c r="E208" s="25">
        <v>0</v>
      </c>
      <c r="F208" s="25">
        <v>0</v>
      </c>
      <c r="G208" s="25">
        <v>0</v>
      </c>
      <c r="H208" s="25">
        <v>0</v>
      </c>
      <c r="I208" s="25">
        <v>0</v>
      </c>
      <c r="J208" s="25">
        <v>0</v>
      </c>
      <c r="K208" s="25">
        <v>0</v>
      </c>
      <c r="L208" s="25">
        <v>0</v>
      </c>
      <c r="M208" s="25">
        <v>60090</v>
      </c>
      <c r="N208" s="25">
        <v>0</v>
      </c>
      <c r="O208" s="25">
        <v>0</v>
      </c>
      <c r="P208" s="25">
        <v>0</v>
      </c>
      <c r="Q208" s="25">
        <v>0</v>
      </c>
      <c r="R208" s="25">
        <v>0</v>
      </c>
      <c r="S208" s="25">
        <v>0</v>
      </c>
      <c r="T208" s="25">
        <v>0</v>
      </c>
      <c r="U208" s="25">
        <v>0</v>
      </c>
      <c r="V208" s="25">
        <v>0</v>
      </c>
      <c r="W208" s="25">
        <v>0</v>
      </c>
      <c r="X208" s="25" t="s">
        <v>191</v>
      </c>
      <c r="Y208" s="25" t="s">
        <v>212</v>
      </c>
      <c r="Z208" s="31"/>
      <c r="AA208" s="30"/>
      <c r="AB208" s="31"/>
      <c r="AC208" s="31"/>
      <c r="AD208" s="32"/>
      <c r="AE208" s="32"/>
      <c r="AF208" s="32"/>
    </row>
    <row r="209" spans="1:32" s="27" customFormat="1" ht="12.75" customHeight="1" x14ac:dyDescent="0.3">
      <c r="A209" s="5" t="s">
        <v>799</v>
      </c>
      <c r="B209" s="5" t="s">
        <v>800</v>
      </c>
      <c r="C209" s="25">
        <v>0</v>
      </c>
      <c r="D209" s="25">
        <v>0</v>
      </c>
      <c r="E209" s="25">
        <v>0</v>
      </c>
      <c r="F209" s="25">
        <v>0</v>
      </c>
      <c r="G209" s="25">
        <v>0</v>
      </c>
      <c r="H209" s="25">
        <v>0</v>
      </c>
      <c r="I209" s="25">
        <v>0</v>
      </c>
      <c r="J209" s="25">
        <v>0</v>
      </c>
      <c r="K209" s="25">
        <v>0</v>
      </c>
      <c r="L209" s="25">
        <v>0</v>
      </c>
      <c r="M209" s="25">
        <v>218461</v>
      </c>
      <c r="N209" s="25">
        <v>63000</v>
      </c>
      <c r="O209" s="25">
        <v>0</v>
      </c>
      <c r="P209" s="25">
        <v>0</v>
      </c>
      <c r="Q209" s="25">
        <v>0</v>
      </c>
      <c r="R209" s="25">
        <v>0</v>
      </c>
      <c r="S209" s="25">
        <v>0</v>
      </c>
      <c r="T209" s="25">
        <v>0</v>
      </c>
      <c r="U209" s="25">
        <v>52800</v>
      </c>
      <c r="V209" s="25">
        <v>0</v>
      </c>
      <c r="W209" s="25">
        <v>0</v>
      </c>
      <c r="X209" s="25" t="s">
        <v>191</v>
      </c>
      <c r="Y209" s="25" t="s">
        <v>262</v>
      </c>
      <c r="Z209" s="31"/>
      <c r="AA209" s="30"/>
      <c r="AB209" s="31"/>
      <c r="AC209" s="31"/>
      <c r="AD209" s="32"/>
      <c r="AE209" s="32"/>
      <c r="AF209" s="32"/>
    </row>
    <row r="210" spans="1:32" s="27" customFormat="1" ht="12.75" customHeight="1" x14ac:dyDescent="0.3">
      <c r="A210" s="5" t="s">
        <v>802</v>
      </c>
      <c r="B210" s="5" t="s">
        <v>803</v>
      </c>
      <c r="C210" s="25">
        <v>0</v>
      </c>
      <c r="D210" s="25">
        <v>0</v>
      </c>
      <c r="E210" s="25">
        <v>0</v>
      </c>
      <c r="F210" s="25">
        <v>0</v>
      </c>
      <c r="G210" s="25">
        <v>0</v>
      </c>
      <c r="H210" s="25">
        <v>0</v>
      </c>
      <c r="I210" s="25">
        <v>0</v>
      </c>
      <c r="J210" s="25">
        <v>0</v>
      </c>
      <c r="K210" s="25">
        <v>0</v>
      </c>
      <c r="L210" s="25">
        <v>0</v>
      </c>
      <c r="M210" s="25">
        <v>0</v>
      </c>
      <c r="N210" s="25">
        <v>0</v>
      </c>
      <c r="O210" s="25">
        <v>0</v>
      </c>
      <c r="P210" s="25">
        <v>0</v>
      </c>
      <c r="Q210" s="25">
        <v>0</v>
      </c>
      <c r="R210" s="25">
        <v>0</v>
      </c>
      <c r="S210" s="25">
        <v>0</v>
      </c>
      <c r="T210" s="25">
        <v>0</v>
      </c>
      <c r="U210" s="25">
        <v>0</v>
      </c>
      <c r="V210" s="25">
        <v>0</v>
      </c>
      <c r="W210" s="25">
        <v>0</v>
      </c>
      <c r="X210" s="25" t="s">
        <v>191</v>
      </c>
      <c r="Y210" s="25" t="s">
        <v>212</v>
      </c>
      <c r="Z210" s="31"/>
      <c r="AA210" s="30"/>
      <c r="AB210" s="31"/>
      <c r="AC210" s="31"/>
      <c r="AD210" s="32"/>
      <c r="AE210" s="32"/>
      <c r="AF210" s="32"/>
    </row>
    <row r="211" spans="1:32" s="27" customFormat="1" ht="12.75" customHeight="1" x14ac:dyDescent="0.3">
      <c r="A211" s="5" t="s">
        <v>805</v>
      </c>
      <c r="B211" s="5" t="s">
        <v>1955</v>
      </c>
      <c r="C211" s="25">
        <v>0</v>
      </c>
      <c r="D211" s="25">
        <v>0</v>
      </c>
      <c r="E211" s="25">
        <v>0</v>
      </c>
      <c r="F211" s="25">
        <v>0</v>
      </c>
      <c r="G211" s="25">
        <v>0</v>
      </c>
      <c r="H211" s="25">
        <v>0</v>
      </c>
      <c r="I211" s="25">
        <v>0</v>
      </c>
      <c r="J211" s="25">
        <v>0</v>
      </c>
      <c r="K211" s="25">
        <v>0</v>
      </c>
      <c r="L211" s="25">
        <v>0</v>
      </c>
      <c r="M211" s="25">
        <v>41101</v>
      </c>
      <c r="N211" s="25">
        <v>25000</v>
      </c>
      <c r="O211" s="25">
        <v>0</v>
      </c>
      <c r="P211" s="25">
        <v>0</v>
      </c>
      <c r="Q211" s="25">
        <v>1563</v>
      </c>
      <c r="R211" s="25">
        <v>0</v>
      </c>
      <c r="S211" s="25">
        <v>0</v>
      </c>
      <c r="T211" s="25">
        <v>0</v>
      </c>
      <c r="U211" s="25">
        <v>20000</v>
      </c>
      <c r="V211" s="25">
        <v>0</v>
      </c>
      <c r="W211" s="25">
        <v>0</v>
      </c>
      <c r="X211" s="25" t="s">
        <v>191</v>
      </c>
      <c r="Y211" s="25" t="s">
        <v>205</v>
      </c>
      <c r="Z211" s="31"/>
      <c r="AA211" s="30"/>
      <c r="AB211" s="31"/>
      <c r="AC211" s="31"/>
      <c r="AD211" s="32"/>
      <c r="AE211" s="32"/>
      <c r="AF211" s="32"/>
    </row>
    <row r="212" spans="1:32" s="27" customFormat="1" ht="12.75" customHeight="1" x14ac:dyDescent="0.3">
      <c r="A212" s="5" t="s">
        <v>808</v>
      </c>
      <c r="B212" s="5" t="s">
        <v>809</v>
      </c>
      <c r="C212" s="25">
        <v>0</v>
      </c>
      <c r="D212" s="25">
        <v>0</v>
      </c>
      <c r="E212" s="25">
        <v>0</v>
      </c>
      <c r="F212" s="25">
        <v>0</v>
      </c>
      <c r="G212" s="25">
        <v>0</v>
      </c>
      <c r="H212" s="25">
        <v>0</v>
      </c>
      <c r="I212" s="25">
        <v>0</v>
      </c>
      <c r="J212" s="25">
        <v>0</v>
      </c>
      <c r="K212" s="25">
        <v>0</v>
      </c>
      <c r="L212" s="25">
        <v>0</v>
      </c>
      <c r="M212" s="25">
        <v>14197</v>
      </c>
      <c r="N212" s="25">
        <v>0</v>
      </c>
      <c r="O212" s="25">
        <v>0</v>
      </c>
      <c r="P212" s="25">
        <v>0</v>
      </c>
      <c r="Q212" s="25">
        <v>0</v>
      </c>
      <c r="R212" s="25">
        <v>0</v>
      </c>
      <c r="S212" s="25">
        <v>0</v>
      </c>
      <c r="T212" s="25">
        <v>0</v>
      </c>
      <c r="U212" s="25">
        <v>0</v>
      </c>
      <c r="V212" s="25">
        <v>0</v>
      </c>
      <c r="W212" s="25">
        <v>0</v>
      </c>
      <c r="X212" s="25" t="s">
        <v>191</v>
      </c>
      <c r="Y212" s="25" t="s">
        <v>212</v>
      </c>
      <c r="Z212" s="31"/>
      <c r="AA212" s="30"/>
      <c r="AB212" s="31"/>
      <c r="AC212" s="31"/>
      <c r="AD212" s="32"/>
      <c r="AE212" s="32"/>
      <c r="AF212" s="32"/>
    </row>
    <row r="213" spans="1:32" s="27" customFormat="1" ht="12.75" customHeight="1" x14ac:dyDescent="0.3">
      <c r="A213" s="5" t="s">
        <v>811</v>
      </c>
      <c r="B213" s="5" t="s">
        <v>812</v>
      </c>
      <c r="C213" s="25">
        <v>0</v>
      </c>
      <c r="D213" s="25">
        <v>0</v>
      </c>
      <c r="E213" s="25">
        <v>0</v>
      </c>
      <c r="F213" s="25">
        <v>0</v>
      </c>
      <c r="G213" s="25">
        <v>0</v>
      </c>
      <c r="H213" s="25">
        <v>0</v>
      </c>
      <c r="I213" s="25">
        <v>0</v>
      </c>
      <c r="J213" s="25">
        <v>0</v>
      </c>
      <c r="K213" s="25">
        <v>0</v>
      </c>
      <c r="L213" s="25">
        <v>0</v>
      </c>
      <c r="M213" s="25">
        <v>3701</v>
      </c>
      <c r="N213" s="25">
        <v>0</v>
      </c>
      <c r="O213" s="25">
        <v>0</v>
      </c>
      <c r="P213" s="25">
        <v>0</v>
      </c>
      <c r="Q213" s="25">
        <v>0</v>
      </c>
      <c r="R213" s="25">
        <v>0</v>
      </c>
      <c r="S213" s="25">
        <v>0</v>
      </c>
      <c r="T213" s="25">
        <v>0</v>
      </c>
      <c r="U213" s="25">
        <v>0</v>
      </c>
      <c r="V213" s="25">
        <v>0</v>
      </c>
      <c r="W213" s="25">
        <v>0</v>
      </c>
      <c r="X213" s="25" t="s">
        <v>191</v>
      </c>
      <c r="Y213" s="25" t="s">
        <v>212</v>
      </c>
      <c r="Z213" s="31"/>
      <c r="AA213" s="30"/>
      <c r="AB213" s="31"/>
      <c r="AC213" s="31"/>
      <c r="AD213" s="32"/>
      <c r="AE213" s="32"/>
      <c r="AF213" s="32"/>
    </row>
    <row r="214" spans="1:32" s="27" customFormat="1" ht="12.75" customHeight="1" x14ac:dyDescent="0.3">
      <c r="A214" s="5" t="s">
        <v>814</v>
      </c>
      <c r="B214" s="5" t="s">
        <v>815</v>
      </c>
      <c r="C214" s="25">
        <v>0</v>
      </c>
      <c r="D214" s="25">
        <v>0</v>
      </c>
      <c r="E214" s="25">
        <v>0</v>
      </c>
      <c r="F214" s="25">
        <v>0</v>
      </c>
      <c r="G214" s="25">
        <v>0</v>
      </c>
      <c r="H214" s="25">
        <v>0</v>
      </c>
      <c r="I214" s="25">
        <v>366</v>
      </c>
      <c r="J214" s="25">
        <v>0</v>
      </c>
      <c r="K214" s="25">
        <v>0</v>
      </c>
      <c r="L214" s="25">
        <v>0</v>
      </c>
      <c r="M214" s="25">
        <v>203234</v>
      </c>
      <c r="N214" s="25">
        <v>7000</v>
      </c>
      <c r="O214" s="25">
        <v>0</v>
      </c>
      <c r="P214" s="25">
        <v>0</v>
      </c>
      <c r="Q214" s="25">
        <v>0</v>
      </c>
      <c r="R214" s="25">
        <v>0</v>
      </c>
      <c r="S214" s="25">
        <v>0</v>
      </c>
      <c r="T214" s="25">
        <v>0</v>
      </c>
      <c r="U214" s="25">
        <v>0</v>
      </c>
      <c r="V214" s="25">
        <v>0</v>
      </c>
      <c r="W214" s="25">
        <v>0</v>
      </c>
      <c r="X214" s="25" t="s">
        <v>191</v>
      </c>
      <c r="Y214" s="25" t="s">
        <v>262</v>
      </c>
      <c r="Z214" s="31"/>
      <c r="AA214" s="30"/>
      <c r="AB214" s="31"/>
      <c r="AC214" s="31"/>
      <c r="AD214" s="32"/>
      <c r="AE214" s="32"/>
      <c r="AF214" s="32"/>
    </row>
    <row r="215" spans="1:32" s="27" customFormat="1" ht="12.75" customHeight="1" x14ac:dyDescent="0.3">
      <c r="A215" s="5" t="s">
        <v>817</v>
      </c>
      <c r="B215" s="5" t="s">
        <v>1956</v>
      </c>
      <c r="C215" s="25">
        <v>0</v>
      </c>
      <c r="D215" s="25">
        <v>0</v>
      </c>
      <c r="E215" s="25">
        <v>0</v>
      </c>
      <c r="F215" s="25">
        <v>0</v>
      </c>
      <c r="G215" s="25">
        <v>0</v>
      </c>
      <c r="H215" s="25">
        <v>0</v>
      </c>
      <c r="I215" s="25">
        <v>0</v>
      </c>
      <c r="J215" s="25">
        <v>0</v>
      </c>
      <c r="K215" s="25">
        <v>0</v>
      </c>
      <c r="L215" s="25">
        <v>0</v>
      </c>
      <c r="M215" s="25">
        <v>13137</v>
      </c>
      <c r="N215" s="25">
        <v>0</v>
      </c>
      <c r="O215" s="25">
        <v>0</v>
      </c>
      <c r="P215" s="25">
        <v>0</v>
      </c>
      <c r="Q215" s="25">
        <v>0</v>
      </c>
      <c r="R215" s="25">
        <v>0</v>
      </c>
      <c r="S215" s="25">
        <v>0</v>
      </c>
      <c r="T215" s="25">
        <v>0</v>
      </c>
      <c r="U215" s="25">
        <v>0</v>
      </c>
      <c r="V215" s="25">
        <v>0</v>
      </c>
      <c r="W215" s="25">
        <v>0</v>
      </c>
      <c r="X215" s="25" t="s">
        <v>191</v>
      </c>
      <c r="Y215" s="25" t="s">
        <v>249</v>
      </c>
      <c r="Z215" s="31"/>
      <c r="AA215" s="30"/>
      <c r="AB215" s="31"/>
      <c r="AC215" s="31"/>
      <c r="AD215" s="32"/>
      <c r="AE215" s="32"/>
      <c r="AF215" s="32"/>
    </row>
    <row r="216" spans="1:32" s="27" customFormat="1" ht="12.75" customHeight="1" x14ac:dyDescent="0.3">
      <c r="A216" s="5" t="s">
        <v>820</v>
      </c>
      <c r="B216" s="5" t="s">
        <v>1957</v>
      </c>
      <c r="C216" s="25">
        <v>0</v>
      </c>
      <c r="D216" s="25">
        <v>0</v>
      </c>
      <c r="E216" s="25">
        <v>0</v>
      </c>
      <c r="F216" s="25">
        <v>0</v>
      </c>
      <c r="G216" s="25">
        <v>0</v>
      </c>
      <c r="H216" s="25">
        <v>0</v>
      </c>
      <c r="I216" s="25">
        <v>0</v>
      </c>
      <c r="J216" s="25">
        <v>0</v>
      </c>
      <c r="K216" s="25">
        <v>0</v>
      </c>
      <c r="L216" s="25">
        <v>0</v>
      </c>
      <c r="M216" s="25">
        <v>137950</v>
      </c>
      <c r="N216" s="25">
        <v>12000</v>
      </c>
      <c r="O216" s="25">
        <v>0</v>
      </c>
      <c r="P216" s="25">
        <v>0</v>
      </c>
      <c r="Q216" s="25">
        <v>0</v>
      </c>
      <c r="R216" s="25">
        <v>0</v>
      </c>
      <c r="S216" s="25">
        <v>0</v>
      </c>
      <c r="T216" s="25">
        <v>0</v>
      </c>
      <c r="U216" s="25">
        <v>0</v>
      </c>
      <c r="V216" s="25">
        <v>46500</v>
      </c>
      <c r="W216" s="25">
        <v>0</v>
      </c>
      <c r="X216" s="25" t="s">
        <v>191</v>
      </c>
      <c r="Y216" s="25" t="s">
        <v>205</v>
      </c>
      <c r="Z216" s="31"/>
      <c r="AA216" s="30"/>
      <c r="AB216" s="31"/>
      <c r="AC216" s="31"/>
      <c r="AD216" s="32"/>
      <c r="AE216" s="32"/>
      <c r="AF216" s="32"/>
    </row>
    <row r="217" spans="1:32" s="27" customFormat="1" ht="12.75" customHeight="1" x14ac:dyDescent="0.3">
      <c r="A217" s="5" t="s">
        <v>823</v>
      </c>
      <c r="B217" s="5" t="s">
        <v>824</v>
      </c>
      <c r="C217" s="25">
        <v>0</v>
      </c>
      <c r="D217" s="25">
        <v>0</v>
      </c>
      <c r="E217" s="25">
        <v>0</v>
      </c>
      <c r="F217" s="25">
        <v>0</v>
      </c>
      <c r="G217" s="25">
        <v>0</v>
      </c>
      <c r="H217" s="25">
        <v>0</v>
      </c>
      <c r="I217" s="25">
        <v>0</v>
      </c>
      <c r="J217" s="25">
        <v>0</v>
      </c>
      <c r="K217" s="25">
        <v>0</v>
      </c>
      <c r="L217" s="25">
        <v>0</v>
      </c>
      <c r="M217" s="25">
        <v>103278</v>
      </c>
      <c r="N217" s="25">
        <v>146100</v>
      </c>
      <c r="O217" s="25">
        <v>0</v>
      </c>
      <c r="P217" s="25">
        <v>0</v>
      </c>
      <c r="Q217" s="25">
        <v>0</v>
      </c>
      <c r="R217" s="25">
        <v>0</v>
      </c>
      <c r="S217" s="25">
        <v>0</v>
      </c>
      <c r="T217" s="25">
        <v>0</v>
      </c>
      <c r="U217" s="25">
        <v>9400</v>
      </c>
      <c r="V217" s="25">
        <v>0</v>
      </c>
      <c r="W217" s="25">
        <v>0</v>
      </c>
      <c r="X217" s="25" t="s">
        <v>191</v>
      </c>
      <c r="Y217" s="25" t="s">
        <v>372</v>
      </c>
      <c r="Z217" s="31"/>
      <c r="AA217" s="30"/>
      <c r="AB217" s="31"/>
      <c r="AC217" s="31"/>
      <c r="AD217" s="32"/>
      <c r="AE217" s="32"/>
      <c r="AF217" s="32"/>
    </row>
    <row r="218" spans="1:32" s="27" customFormat="1" ht="12.75" customHeight="1" x14ac:dyDescent="0.3">
      <c r="A218" s="5" t="s">
        <v>826</v>
      </c>
      <c r="B218" s="5" t="s">
        <v>827</v>
      </c>
      <c r="C218" s="25">
        <v>0</v>
      </c>
      <c r="D218" s="25">
        <v>0</v>
      </c>
      <c r="E218" s="25">
        <v>0</v>
      </c>
      <c r="F218" s="25">
        <v>0</v>
      </c>
      <c r="G218" s="25">
        <v>0</v>
      </c>
      <c r="H218" s="25">
        <v>0</v>
      </c>
      <c r="I218" s="25">
        <v>0</v>
      </c>
      <c r="J218" s="25">
        <v>0</v>
      </c>
      <c r="K218" s="25">
        <v>0</v>
      </c>
      <c r="L218" s="25">
        <v>0</v>
      </c>
      <c r="M218" s="25">
        <v>8000</v>
      </c>
      <c r="N218" s="25">
        <v>10000</v>
      </c>
      <c r="O218" s="25">
        <v>0</v>
      </c>
      <c r="P218" s="25">
        <v>0</v>
      </c>
      <c r="Q218" s="25">
        <v>0</v>
      </c>
      <c r="R218" s="25">
        <v>0</v>
      </c>
      <c r="S218" s="25">
        <v>0</v>
      </c>
      <c r="T218" s="25">
        <v>0</v>
      </c>
      <c r="U218" s="25">
        <v>0</v>
      </c>
      <c r="V218" s="25">
        <v>0</v>
      </c>
      <c r="W218" s="25">
        <v>0</v>
      </c>
      <c r="X218" s="25" t="s">
        <v>191</v>
      </c>
      <c r="Y218" s="25" t="s">
        <v>249</v>
      </c>
      <c r="Z218" s="31"/>
      <c r="AA218" s="30"/>
      <c r="AB218" s="31"/>
      <c r="AC218" s="31"/>
      <c r="AD218" s="32"/>
      <c r="AE218" s="32"/>
      <c r="AF218" s="32"/>
    </row>
    <row r="219" spans="1:32" s="27" customFormat="1" ht="12.75" customHeight="1" x14ac:dyDescent="0.3">
      <c r="A219" s="5" t="s">
        <v>829</v>
      </c>
      <c r="B219" s="5" t="s">
        <v>830</v>
      </c>
      <c r="C219" s="25">
        <v>0</v>
      </c>
      <c r="D219" s="25">
        <v>0</v>
      </c>
      <c r="E219" s="25">
        <v>0</v>
      </c>
      <c r="F219" s="25">
        <v>0</v>
      </c>
      <c r="G219" s="25">
        <v>0</v>
      </c>
      <c r="H219" s="25">
        <v>0</v>
      </c>
      <c r="I219" s="25">
        <v>0</v>
      </c>
      <c r="J219" s="25">
        <v>0</v>
      </c>
      <c r="K219" s="25">
        <v>0</v>
      </c>
      <c r="L219" s="25">
        <v>0</v>
      </c>
      <c r="M219" s="25">
        <v>0</v>
      </c>
      <c r="N219" s="25">
        <v>0</v>
      </c>
      <c r="O219" s="25">
        <v>0</v>
      </c>
      <c r="P219" s="25">
        <v>0</v>
      </c>
      <c r="Q219" s="25">
        <v>0</v>
      </c>
      <c r="R219" s="25">
        <v>0</v>
      </c>
      <c r="S219" s="25">
        <v>0</v>
      </c>
      <c r="T219" s="25">
        <v>0</v>
      </c>
      <c r="U219" s="25">
        <v>0</v>
      </c>
      <c r="V219" s="25">
        <v>0</v>
      </c>
      <c r="W219" s="25">
        <v>792</v>
      </c>
      <c r="X219" s="25" t="s">
        <v>191</v>
      </c>
      <c r="Y219" s="25" t="s">
        <v>212</v>
      </c>
      <c r="Z219" s="31"/>
      <c r="AA219" s="30"/>
      <c r="AB219" s="31"/>
      <c r="AC219" s="31"/>
      <c r="AD219" s="32"/>
      <c r="AE219" s="32"/>
      <c r="AF219" s="32"/>
    </row>
    <row r="220" spans="1:32" s="27" customFormat="1" ht="12.75" customHeight="1" x14ac:dyDescent="0.3">
      <c r="A220" s="5" t="s">
        <v>832</v>
      </c>
      <c r="B220" s="5" t="s">
        <v>833</v>
      </c>
      <c r="C220" s="25">
        <v>0</v>
      </c>
      <c r="D220" s="25">
        <v>0</v>
      </c>
      <c r="E220" s="25">
        <v>0</v>
      </c>
      <c r="F220" s="25">
        <v>0</v>
      </c>
      <c r="G220" s="25">
        <v>0</v>
      </c>
      <c r="H220" s="25">
        <v>0</v>
      </c>
      <c r="I220" s="25">
        <v>0</v>
      </c>
      <c r="J220" s="25">
        <v>0</v>
      </c>
      <c r="K220" s="25">
        <v>0</v>
      </c>
      <c r="L220" s="25">
        <v>0</v>
      </c>
      <c r="M220" s="25">
        <v>63774</v>
      </c>
      <c r="N220" s="25">
        <v>8500</v>
      </c>
      <c r="O220" s="25">
        <v>0</v>
      </c>
      <c r="P220" s="25">
        <v>0</v>
      </c>
      <c r="Q220" s="25">
        <v>0</v>
      </c>
      <c r="R220" s="25">
        <v>0</v>
      </c>
      <c r="S220" s="25">
        <v>0</v>
      </c>
      <c r="T220" s="25">
        <v>0</v>
      </c>
      <c r="U220" s="25">
        <v>4300</v>
      </c>
      <c r="V220" s="25">
        <v>0</v>
      </c>
      <c r="W220" s="25">
        <v>5000</v>
      </c>
      <c r="X220" s="25" t="s">
        <v>191</v>
      </c>
      <c r="Y220" s="25" t="s">
        <v>212</v>
      </c>
      <c r="Z220" s="31"/>
      <c r="AA220" s="30"/>
      <c r="AB220" s="31"/>
      <c r="AC220" s="31"/>
      <c r="AD220" s="32"/>
      <c r="AE220" s="32"/>
      <c r="AF220" s="32"/>
    </row>
    <row r="221" spans="1:32" s="27" customFormat="1" ht="12.75" customHeight="1" x14ac:dyDescent="0.3">
      <c r="A221" s="5" t="s">
        <v>835</v>
      </c>
      <c r="B221" s="5" t="s">
        <v>1958</v>
      </c>
      <c r="C221" s="25">
        <v>0</v>
      </c>
      <c r="D221" s="25">
        <v>0</v>
      </c>
      <c r="E221" s="25">
        <v>0</v>
      </c>
      <c r="F221" s="25">
        <v>0</v>
      </c>
      <c r="G221" s="25">
        <v>0</v>
      </c>
      <c r="H221" s="25">
        <v>0</v>
      </c>
      <c r="I221" s="25">
        <v>0</v>
      </c>
      <c r="J221" s="25">
        <v>0</v>
      </c>
      <c r="K221" s="25">
        <v>0</v>
      </c>
      <c r="L221" s="25">
        <v>0</v>
      </c>
      <c r="M221" s="25">
        <v>612459</v>
      </c>
      <c r="N221" s="25">
        <v>114306</v>
      </c>
      <c r="O221" s="25">
        <v>1000</v>
      </c>
      <c r="P221" s="25">
        <v>1750</v>
      </c>
      <c r="Q221" s="25">
        <v>0</v>
      </c>
      <c r="R221" s="25">
        <v>0</v>
      </c>
      <c r="S221" s="25">
        <v>0</v>
      </c>
      <c r="T221" s="25">
        <v>0</v>
      </c>
      <c r="U221" s="25">
        <v>0</v>
      </c>
      <c r="V221" s="25">
        <v>89000</v>
      </c>
      <c r="W221" s="25">
        <v>0</v>
      </c>
      <c r="X221" s="25" t="s">
        <v>193</v>
      </c>
      <c r="Y221" s="25" t="s">
        <v>205</v>
      </c>
      <c r="Z221" s="31"/>
      <c r="AA221" s="30"/>
      <c r="AB221" s="31"/>
      <c r="AC221" s="31"/>
      <c r="AD221" s="32"/>
      <c r="AE221" s="32"/>
      <c r="AF221" s="32"/>
    </row>
    <row r="222" spans="1:32" s="27" customFormat="1" ht="12.75" customHeight="1" x14ac:dyDescent="0.3">
      <c r="A222" s="5" t="s">
        <v>838</v>
      </c>
      <c r="B222" s="5" t="s">
        <v>839</v>
      </c>
      <c r="C222" s="25">
        <v>0</v>
      </c>
      <c r="D222" s="25">
        <v>0</v>
      </c>
      <c r="E222" s="25">
        <v>0</v>
      </c>
      <c r="F222" s="25">
        <v>0</v>
      </c>
      <c r="G222" s="25">
        <v>0</v>
      </c>
      <c r="H222" s="25">
        <v>0</v>
      </c>
      <c r="I222" s="25">
        <v>0</v>
      </c>
      <c r="J222" s="25">
        <v>0</v>
      </c>
      <c r="K222" s="25">
        <v>0</v>
      </c>
      <c r="L222" s="25">
        <v>0</v>
      </c>
      <c r="M222" s="25">
        <v>266671</v>
      </c>
      <c r="N222" s="25">
        <v>22000</v>
      </c>
      <c r="O222" s="25">
        <v>0</v>
      </c>
      <c r="P222" s="25">
        <v>0</v>
      </c>
      <c r="Q222" s="25">
        <v>0</v>
      </c>
      <c r="R222" s="25">
        <v>0</v>
      </c>
      <c r="S222" s="25">
        <v>0</v>
      </c>
      <c r="T222" s="25">
        <v>0</v>
      </c>
      <c r="U222" s="25">
        <v>26000</v>
      </c>
      <c r="V222" s="25">
        <v>0</v>
      </c>
      <c r="W222" s="25">
        <v>0</v>
      </c>
      <c r="X222" s="25" t="s">
        <v>191</v>
      </c>
      <c r="Y222" s="25" t="s">
        <v>262</v>
      </c>
      <c r="Z222" s="31"/>
      <c r="AA222" s="30"/>
      <c r="AB222" s="31"/>
      <c r="AC222" s="31"/>
      <c r="AD222" s="32"/>
      <c r="AE222" s="32"/>
      <c r="AF222" s="32"/>
    </row>
    <row r="223" spans="1:32" s="27" customFormat="1" ht="12.75" customHeight="1" x14ac:dyDescent="0.3">
      <c r="A223" s="5" t="s">
        <v>841</v>
      </c>
      <c r="B223" s="5" t="s">
        <v>842</v>
      </c>
      <c r="C223" s="25">
        <v>0</v>
      </c>
      <c r="D223" s="25">
        <v>0</v>
      </c>
      <c r="E223" s="25">
        <v>0</v>
      </c>
      <c r="F223" s="25">
        <v>0</v>
      </c>
      <c r="G223" s="25">
        <v>0</v>
      </c>
      <c r="H223" s="25">
        <v>0</v>
      </c>
      <c r="I223" s="25">
        <v>0</v>
      </c>
      <c r="J223" s="25">
        <v>0</v>
      </c>
      <c r="K223" s="25">
        <v>0</v>
      </c>
      <c r="L223" s="25">
        <v>0</v>
      </c>
      <c r="M223" s="25">
        <v>75952</v>
      </c>
      <c r="N223" s="25">
        <v>0</v>
      </c>
      <c r="O223" s="25">
        <v>0</v>
      </c>
      <c r="P223" s="25">
        <v>0</v>
      </c>
      <c r="Q223" s="25">
        <v>0</v>
      </c>
      <c r="R223" s="25">
        <v>0</v>
      </c>
      <c r="S223" s="25">
        <v>0</v>
      </c>
      <c r="T223" s="25">
        <v>0</v>
      </c>
      <c r="U223" s="25">
        <v>0</v>
      </c>
      <c r="V223" s="25">
        <v>0</v>
      </c>
      <c r="W223" s="25">
        <v>0</v>
      </c>
      <c r="X223" s="25" t="s">
        <v>191</v>
      </c>
      <c r="Y223" s="25" t="s">
        <v>212</v>
      </c>
      <c r="Z223" s="31"/>
      <c r="AA223" s="30"/>
      <c r="AB223" s="31"/>
      <c r="AC223" s="31"/>
      <c r="AD223" s="32"/>
      <c r="AE223" s="32"/>
      <c r="AF223" s="32"/>
    </row>
    <row r="224" spans="1:32" s="27" customFormat="1" ht="12.75" customHeight="1" x14ac:dyDescent="0.3">
      <c r="A224" s="5" t="s">
        <v>844</v>
      </c>
      <c r="B224" s="5" t="s">
        <v>845</v>
      </c>
      <c r="C224" s="25">
        <v>0</v>
      </c>
      <c r="D224" s="25">
        <v>0</v>
      </c>
      <c r="E224" s="25">
        <v>0</v>
      </c>
      <c r="F224" s="25">
        <v>0</v>
      </c>
      <c r="G224" s="25">
        <v>0</v>
      </c>
      <c r="H224" s="25">
        <v>0</v>
      </c>
      <c r="I224" s="25">
        <v>0</v>
      </c>
      <c r="J224" s="25">
        <v>0</v>
      </c>
      <c r="K224" s="25">
        <v>0</v>
      </c>
      <c r="L224" s="25">
        <v>0</v>
      </c>
      <c r="M224" s="25">
        <v>4000</v>
      </c>
      <c r="N224" s="25">
        <v>0</v>
      </c>
      <c r="O224" s="25">
        <v>0</v>
      </c>
      <c r="P224" s="25">
        <v>0</v>
      </c>
      <c r="Q224" s="25">
        <v>0</v>
      </c>
      <c r="R224" s="25">
        <v>0</v>
      </c>
      <c r="S224" s="25">
        <v>0</v>
      </c>
      <c r="T224" s="25">
        <v>0</v>
      </c>
      <c r="U224" s="25">
        <v>0</v>
      </c>
      <c r="V224" s="25">
        <v>0</v>
      </c>
      <c r="W224" s="25">
        <v>0</v>
      </c>
      <c r="X224" s="25" t="s">
        <v>191</v>
      </c>
      <c r="Y224" s="25" t="s">
        <v>212</v>
      </c>
      <c r="Z224" s="31"/>
      <c r="AA224" s="30"/>
      <c r="AB224" s="31"/>
      <c r="AC224" s="31"/>
      <c r="AD224" s="32"/>
      <c r="AE224" s="32"/>
      <c r="AF224" s="32"/>
    </row>
    <row r="225" spans="1:32" s="27" customFormat="1" ht="12.75" customHeight="1" x14ac:dyDescent="0.3">
      <c r="A225" s="5" t="s">
        <v>847</v>
      </c>
      <c r="B225" s="5" t="s">
        <v>848</v>
      </c>
      <c r="C225" s="25">
        <v>0</v>
      </c>
      <c r="D225" s="25">
        <v>0</v>
      </c>
      <c r="E225" s="25">
        <v>0</v>
      </c>
      <c r="F225" s="25">
        <v>0</v>
      </c>
      <c r="G225" s="25">
        <v>0</v>
      </c>
      <c r="H225" s="25">
        <v>0</v>
      </c>
      <c r="I225" s="25">
        <v>0</v>
      </c>
      <c r="J225" s="25">
        <v>0</v>
      </c>
      <c r="K225" s="25">
        <v>0</v>
      </c>
      <c r="L225" s="25">
        <v>0</v>
      </c>
      <c r="M225" s="25">
        <v>122333</v>
      </c>
      <c r="N225" s="25">
        <v>72000</v>
      </c>
      <c r="O225" s="25">
        <v>0</v>
      </c>
      <c r="P225" s="25">
        <v>0</v>
      </c>
      <c r="Q225" s="25">
        <v>0</v>
      </c>
      <c r="R225" s="25">
        <v>0</v>
      </c>
      <c r="S225" s="25">
        <v>0</v>
      </c>
      <c r="T225" s="25">
        <v>0</v>
      </c>
      <c r="U225" s="25">
        <v>0</v>
      </c>
      <c r="V225" s="25">
        <v>0</v>
      </c>
      <c r="W225" s="25">
        <v>0</v>
      </c>
      <c r="X225" s="25" t="s">
        <v>191</v>
      </c>
      <c r="Y225" s="25" t="s">
        <v>262</v>
      </c>
      <c r="Z225" s="31"/>
      <c r="AA225" s="30"/>
      <c r="AB225" s="31"/>
      <c r="AC225" s="31"/>
      <c r="AD225" s="32"/>
      <c r="AE225" s="32"/>
      <c r="AF225" s="32"/>
    </row>
    <row r="226" spans="1:32" s="27" customFormat="1" ht="12.75" customHeight="1" x14ac:dyDescent="0.3">
      <c r="A226" s="5" t="s">
        <v>850</v>
      </c>
      <c r="B226" s="5" t="s">
        <v>1959</v>
      </c>
      <c r="C226" s="25">
        <v>0</v>
      </c>
      <c r="D226" s="25">
        <v>0</v>
      </c>
      <c r="E226" s="25">
        <v>0</v>
      </c>
      <c r="F226" s="25">
        <v>0</v>
      </c>
      <c r="G226" s="25">
        <v>0</v>
      </c>
      <c r="H226" s="25">
        <v>0</v>
      </c>
      <c r="I226" s="25">
        <v>0</v>
      </c>
      <c r="J226" s="25">
        <v>0</v>
      </c>
      <c r="K226" s="25">
        <v>0</v>
      </c>
      <c r="L226" s="25">
        <v>0</v>
      </c>
      <c r="M226" s="25">
        <v>15302</v>
      </c>
      <c r="N226" s="25">
        <v>0</v>
      </c>
      <c r="O226" s="25">
        <v>0</v>
      </c>
      <c r="P226" s="25">
        <v>0</v>
      </c>
      <c r="Q226" s="25">
        <v>0</v>
      </c>
      <c r="R226" s="25">
        <v>0</v>
      </c>
      <c r="S226" s="25">
        <v>0</v>
      </c>
      <c r="T226" s="25">
        <v>0</v>
      </c>
      <c r="U226" s="25">
        <v>0</v>
      </c>
      <c r="V226" s="25">
        <v>0</v>
      </c>
      <c r="W226" s="25">
        <v>0</v>
      </c>
      <c r="X226" s="25" t="s">
        <v>191</v>
      </c>
      <c r="Y226" s="25" t="s">
        <v>249</v>
      </c>
      <c r="Z226" s="31"/>
      <c r="AA226" s="30"/>
      <c r="AB226" s="31"/>
      <c r="AC226" s="31"/>
      <c r="AD226" s="32"/>
      <c r="AE226" s="32"/>
      <c r="AF226" s="32"/>
    </row>
    <row r="227" spans="1:32" s="27" customFormat="1" ht="12.75" customHeight="1" x14ac:dyDescent="0.3">
      <c r="A227" s="5" t="s">
        <v>853</v>
      </c>
      <c r="B227" s="5" t="s">
        <v>854</v>
      </c>
      <c r="C227" s="25">
        <v>0</v>
      </c>
      <c r="D227" s="25">
        <v>0</v>
      </c>
      <c r="E227" s="25">
        <v>0</v>
      </c>
      <c r="F227" s="25">
        <v>0</v>
      </c>
      <c r="G227" s="25">
        <v>0</v>
      </c>
      <c r="H227" s="25">
        <v>0</v>
      </c>
      <c r="I227" s="25">
        <v>0</v>
      </c>
      <c r="J227" s="25">
        <v>0</v>
      </c>
      <c r="K227" s="25">
        <v>0</v>
      </c>
      <c r="L227" s="25">
        <v>0</v>
      </c>
      <c r="M227" s="25">
        <v>31947</v>
      </c>
      <c r="N227" s="25">
        <v>0</v>
      </c>
      <c r="O227" s="25">
        <v>0</v>
      </c>
      <c r="P227" s="25">
        <v>0</v>
      </c>
      <c r="Q227" s="25">
        <v>0</v>
      </c>
      <c r="R227" s="25">
        <v>0</v>
      </c>
      <c r="S227" s="25">
        <v>0</v>
      </c>
      <c r="T227" s="25">
        <v>0</v>
      </c>
      <c r="U227" s="25">
        <v>0</v>
      </c>
      <c r="V227" s="25">
        <v>0</v>
      </c>
      <c r="W227" s="25">
        <v>0</v>
      </c>
      <c r="X227" s="25" t="s">
        <v>191</v>
      </c>
      <c r="Y227" s="25" t="s">
        <v>249</v>
      </c>
      <c r="Z227" s="31"/>
      <c r="AA227" s="30"/>
      <c r="AB227" s="31"/>
      <c r="AC227" s="31"/>
      <c r="AD227" s="32"/>
      <c r="AE227" s="32"/>
      <c r="AF227" s="32"/>
    </row>
    <row r="228" spans="1:32" s="27" customFormat="1" ht="12.75" customHeight="1" x14ac:dyDescent="0.3">
      <c r="A228" s="5" t="s">
        <v>856</v>
      </c>
      <c r="B228" s="5" t="s">
        <v>857</v>
      </c>
      <c r="C228" s="25">
        <v>0</v>
      </c>
      <c r="D228" s="25">
        <v>0</v>
      </c>
      <c r="E228" s="25">
        <v>0</v>
      </c>
      <c r="F228" s="25">
        <v>0</v>
      </c>
      <c r="G228" s="25">
        <v>0</v>
      </c>
      <c r="H228" s="25">
        <v>0</v>
      </c>
      <c r="I228" s="25">
        <v>0</v>
      </c>
      <c r="J228" s="25">
        <v>0</v>
      </c>
      <c r="K228" s="25">
        <v>0</v>
      </c>
      <c r="L228" s="25">
        <v>0</v>
      </c>
      <c r="M228" s="25">
        <v>13406</v>
      </c>
      <c r="N228" s="25">
        <v>0</v>
      </c>
      <c r="O228" s="25">
        <v>0</v>
      </c>
      <c r="P228" s="25">
        <v>0</v>
      </c>
      <c r="Q228" s="25">
        <v>0</v>
      </c>
      <c r="R228" s="25">
        <v>0</v>
      </c>
      <c r="S228" s="25">
        <v>0</v>
      </c>
      <c r="T228" s="25">
        <v>0</v>
      </c>
      <c r="U228" s="25">
        <v>0</v>
      </c>
      <c r="V228" s="25">
        <v>0</v>
      </c>
      <c r="W228" s="25">
        <v>0</v>
      </c>
      <c r="X228" s="25" t="s">
        <v>191</v>
      </c>
      <c r="Y228" s="25" t="s">
        <v>212</v>
      </c>
      <c r="Z228" s="31"/>
      <c r="AA228" s="30"/>
      <c r="AB228" s="31"/>
      <c r="AC228" s="31"/>
      <c r="AD228" s="32"/>
      <c r="AE228" s="32"/>
      <c r="AF228" s="32"/>
    </row>
    <row r="229" spans="1:32" s="27" customFormat="1" ht="12.75" customHeight="1" x14ac:dyDescent="0.3">
      <c r="A229" s="5" t="s">
        <v>859</v>
      </c>
      <c r="B229" s="5" t="s">
        <v>860</v>
      </c>
      <c r="C229" s="25">
        <v>0</v>
      </c>
      <c r="D229" s="25">
        <v>0</v>
      </c>
      <c r="E229" s="25">
        <v>0</v>
      </c>
      <c r="F229" s="25">
        <v>0</v>
      </c>
      <c r="G229" s="25">
        <v>0</v>
      </c>
      <c r="H229" s="25">
        <v>0</v>
      </c>
      <c r="I229" s="25">
        <v>0</v>
      </c>
      <c r="J229" s="25">
        <v>0</v>
      </c>
      <c r="K229" s="25">
        <v>0</v>
      </c>
      <c r="L229" s="25">
        <v>0</v>
      </c>
      <c r="M229" s="25">
        <v>0</v>
      </c>
      <c r="N229" s="25">
        <v>9520</v>
      </c>
      <c r="O229" s="25">
        <v>0</v>
      </c>
      <c r="P229" s="25">
        <v>0</v>
      </c>
      <c r="Q229" s="25">
        <v>0</v>
      </c>
      <c r="R229" s="25">
        <v>0</v>
      </c>
      <c r="S229" s="25">
        <v>0</v>
      </c>
      <c r="T229" s="25">
        <v>0</v>
      </c>
      <c r="U229" s="25">
        <v>0</v>
      </c>
      <c r="V229" s="25">
        <v>0</v>
      </c>
      <c r="W229" s="25">
        <v>0</v>
      </c>
      <c r="X229" s="25" t="s">
        <v>191</v>
      </c>
      <c r="Y229" s="25" t="s">
        <v>212</v>
      </c>
      <c r="Z229" s="31"/>
      <c r="AA229" s="30"/>
      <c r="AB229" s="31"/>
      <c r="AC229" s="31"/>
      <c r="AD229" s="32"/>
      <c r="AE229" s="32"/>
      <c r="AF229" s="32"/>
    </row>
    <row r="230" spans="1:32" s="27" customFormat="1" ht="12.75" customHeight="1" x14ac:dyDescent="0.3">
      <c r="A230" s="5" t="s">
        <v>862</v>
      </c>
      <c r="B230" s="5" t="s">
        <v>1960</v>
      </c>
      <c r="C230" s="25">
        <v>0</v>
      </c>
      <c r="D230" s="25">
        <v>0</v>
      </c>
      <c r="E230" s="25">
        <v>0</v>
      </c>
      <c r="F230" s="25">
        <v>0</v>
      </c>
      <c r="G230" s="25">
        <v>0</v>
      </c>
      <c r="H230" s="25">
        <v>0</v>
      </c>
      <c r="I230" s="25">
        <v>140</v>
      </c>
      <c r="J230" s="25">
        <v>0</v>
      </c>
      <c r="K230" s="25">
        <v>0</v>
      </c>
      <c r="L230" s="25">
        <v>0</v>
      </c>
      <c r="M230" s="25">
        <v>110684</v>
      </c>
      <c r="N230" s="25">
        <v>69900</v>
      </c>
      <c r="O230" s="25">
        <v>0</v>
      </c>
      <c r="P230" s="25">
        <v>0</v>
      </c>
      <c r="Q230" s="25">
        <v>0</v>
      </c>
      <c r="R230" s="25">
        <v>0</v>
      </c>
      <c r="S230" s="25">
        <v>0</v>
      </c>
      <c r="T230" s="25">
        <v>0</v>
      </c>
      <c r="U230" s="25">
        <v>32500</v>
      </c>
      <c r="V230" s="25">
        <v>0</v>
      </c>
      <c r="W230" s="25">
        <v>0</v>
      </c>
      <c r="X230" s="25" t="s">
        <v>193</v>
      </c>
      <c r="Y230" s="25" t="s">
        <v>205</v>
      </c>
      <c r="Z230" s="31"/>
      <c r="AA230" s="30"/>
      <c r="AB230" s="31"/>
      <c r="AC230" s="31"/>
      <c r="AD230" s="32"/>
      <c r="AE230" s="32"/>
      <c r="AF230" s="32"/>
    </row>
    <row r="231" spans="1:32" s="27" customFormat="1" ht="12.75" customHeight="1" x14ac:dyDescent="0.3">
      <c r="A231" s="5" t="s">
        <v>865</v>
      </c>
      <c r="B231" s="5" t="s">
        <v>866</v>
      </c>
      <c r="C231" s="25">
        <v>0</v>
      </c>
      <c r="D231" s="25">
        <v>0</v>
      </c>
      <c r="E231" s="25">
        <v>0</v>
      </c>
      <c r="F231" s="25">
        <v>0</v>
      </c>
      <c r="G231" s="25">
        <v>0</v>
      </c>
      <c r="H231" s="25">
        <v>0</v>
      </c>
      <c r="I231" s="25">
        <v>0</v>
      </c>
      <c r="J231" s="25">
        <v>0</v>
      </c>
      <c r="K231" s="25">
        <v>0</v>
      </c>
      <c r="L231" s="25">
        <v>0</v>
      </c>
      <c r="M231" s="25">
        <v>122139</v>
      </c>
      <c r="N231" s="25">
        <v>9000</v>
      </c>
      <c r="O231" s="25">
        <v>0</v>
      </c>
      <c r="P231" s="25">
        <v>0</v>
      </c>
      <c r="Q231" s="25">
        <v>0</v>
      </c>
      <c r="R231" s="25">
        <v>0</v>
      </c>
      <c r="S231" s="25">
        <v>0</v>
      </c>
      <c r="T231" s="25">
        <v>0</v>
      </c>
      <c r="U231" s="25">
        <v>0</v>
      </c>
      <c r="V231" s="25">
        <v>0</v>
      </c>
      <c r="W231" s="25">
        <v>0</v>
      </c>
      <c r="X231" s="25" t="s">
        <v>191</v>
      </c>
      <c r="Y231" s="25" t="s">
        <v>212</v>
      </c>
      <c r="Z231" s="31"/>
      <c r="AA231" s="30"/>
      <c r="AB231" s="31"/>
      <c r="AC231" s="31"/>
      <c r="AD231" s="32"/>
      <c r="AE231" s="32"/>
      <c r="AF231" s="32"/>
    </row>
    <row r="232" spans="1:32" s="27" customFormat="1" ht="12.75" customHeight="1" x14ac:dyDescent="0.3">
      <c r="A232" s="5" t="s">
        <v>868</v>
      </c>
      <c r="B232" s="5" t="s">
        <v>1961</v>
      </c>
      <c r="C232" s="25">
        <v>0</v>
      </c>
      <c r="D232" s="25">
        <v>0</v>
      </c>
      <c r="E232" s="25">
        <v>0</v>
      </c>
      <c r="F232" s="25">
        <v>0</v>
      </c>
      <c r="G232" s="25">
        <v>0</v>
      </c>
      <c r="H232" s="25">
        <v>0</v>
      </c>
      <c r="I232" s="25">
        <v>0</v>
      </c>
      <c r="J232" s="25">
        <v>0</v>
      </c>
      <c r="K232" s="25">
        <v>0</v>
      </c>
      <c r="L232" s="25">
        <v>0</v>
      </c>
      <c r="M232" s="25">
        <v>107888</v>
      </c>
      <c r="N232" s="25">
        <v>5000</v>
      </c>
      <c r="O232" s="25">
        <v>0</v>
      </c>
      <c r="P232" s="25">
        <v>0</v>
      </c>
      <c r="Q232" s="25">
        <v>0</v>
      </c>
      <c r="R232" s="25">
        <v>0</v>
      </c>
      <c r="S232" s="25">
        <v>0</v>
      </c>
      <c r="T232" s="25">
        <v>0</v>
      </c>
      <c r="U232" s="25">
        <v>0</v>
      </c>
      <c r="V232" s="25">
        <v>40500</v>
      </c>
      <c r="W232" s="25">
        <v>5000</v>
      </c>
      <c r="X232" s="25" t="s">
        <v>191</v>
      </c>
      <c r="Y232" s="25" t="s">
        <v>205</v>
      </c>
      <c r="Z232" s="31"/>
      <c r="AA232" s="30"/>
      <c r="AB232" s="31"/>
      <c r="AC232" s="31"/>
      <c r="AD232" s="32"/>
      <c r="AE232" s="32"/>
      <c r="AF232" s="32"/>
    </row>
    <row r="233" spans="1:32" s="27" customFormat="1" ht="12.75" customHeight="1" x14ac:dyDescent="0.3">
      <c r="A233" s="5" t="s">
        <v>871</v>
      </c>
      <c r="B233" s="5" t="s">
        <v>872</v>
      </c>
      <c r="C233" s="25">
        <v>0</v>
      </c>
      <c r="D233" s="25">
        <v>0</v>
      </c>
      <c r="E233" s="25">
        <v>0</v>
      </c>
      <c r="F233" s="25">
        <v>0</v>
      </c>
      <c r="G233" s="25">
        <v>0</v>
      </c>
      <c r="H233" s="25">
        <v>0</v>
      </c>
      <c r="I233" s="25">
        <v>0</v>
      </c>
      <c r="J233" s="25">
        <v>0</v>
      </c>
      <c r="K233" s="25">
        <v>0</v>
      </c>
      <c r="L233" s="25">
        <v>0</v>
      </c>
      <c r="M233" s="25">
        <v>120</v>
      </c>
      <c r="N233" s="25">
        <v>0</v>
      </c>
      <c r="O233" s="25">
        <v>0</v>
      </c>
      <c r="P233" s="25">
        <v>0</v>
      </c>
      <c r="Q233" s="25">
        <v>0</v>
      </c>
      <c r="R233" s="25">
        <v>0</v>
      </c>
      <c r="S233" s="25">
        <v>0</v>
      </c>
      <c r="T233" s="25">
        <v>0</v>
      </c>
      <c r="U233" s="25">
        <v>0</v>
      </c>
      <c r="V233" s="25">
        <v>0</v>
      </c>
      <c r="W233" s="25">
        <v>0</v>
      </c>
      <c r="X233" s="25" t="s">
        <v>191</v>
      </c>
      <c r="Y233" s="25" t="s">
        <v>205</v>
      </c>
      <c r="Z233" s="31"/>
      <c r="AA233" s="30"/>
      <c r="AB233" s="31"/>
      <c r="AC233" s="31"/>
      <c r="AD233" s="32"/>
      <c r="AE233" s="32"/>
      <c r="AF233" s="32"/>
    </row>
    <row r="234" spans="1:32" s="27" customFormat="1" ht="12.75" customHeight="1" x14ac:dyDescent="0.3">
      <c r="A234" s="5" t="s">
        <v>874</v>
      </c>
      <c r="B234" s="5" t="s">
        <v>875</v>
      </c>
      <c r="C234" s="25">
        <v>0</v>
      </c>
      <c r="D234" s="25">
        <v>0</v>
      </c>
      <c r="E234" s="25">
        <v>0</v>
      </c>
      <c r="F234" s="25">
        <v>0</v>
      </c>
      <c r="G234" s="25">
        <v>0</v>
      </c>
      <c r="H234" s="25">
        <v>0</v>
      </c>
      <c r="I234" s="25">
        <v>0</v>
      </c>
      <c r="J234" s="25">
        <v>0</v>
      </c>
      <c r="K234" s="25">
        <v>0</v>
      </c>
      <c r="L234" s="25">
        <v>3596</v>
      </c>
      <c r="M234" s="25">
        <v>218792</v>
      </c>
      <c r="N234" s="25">
        <v>0</v>
      </c>
      <c r="O234" s="25">
        <v>0</v>
      </c>
      <c r="P234" s="25">
        <v>0</v>
      </c>
      <c r="Q234" s="25">
        <v>0</v>
      </c>
      <c r="R234" s="25">
        <v>0</v>
      </c>
      <c r="S234" s="25">
        <v>0</v>
      </c>
      <c r="T234" s="25">
        <v>0</v>
      </c>
      <c r="U234" s="25">
        <v>0</v>
      </c>
      <c r="V234" s="25">
        <v>0</v>
      </c>
      <c r="W234" s="25">
        <v>46500</v>
      </c>
      <c r="X234" s="25" t="s">
        <v>191</v>
      </c>
      <c r="Y234" s="25" t="s">
        <v>406</v>
      </c>
      <c r="Z234" s="31"/>
      <c r="AA234" s="30"/>
      <c r="AB234" s="31"/>
      <c r="AC234" s="31"/>
      <c r="AD234" s="32"/>
      <c r="AE234" s="32"/>
      <c r="AF234" s="32"/>
    </row>
    <row r="235" spans="1:32" s="27" customFormat="1" ht="12.75" customHeight="1" x14ac:dyDescent="0.3">
      <c r="A235" s="5" t="s">
        <v>877</v>
      </c>
      <c r="B235" s="5" t="s">
        <v>878</v>
      </c>
      <c r="C235" s="25">
        <v>0</v>
      </c>
      <c r="D235" s="25">
        <v>0</v>
      </c>
      <c r="E235" s="25">
        <v>0</v>
      </c>
      <c r="F235" s="25">
        <v>0</v>
      </c>
      <c r="G235" s="25">
        <v>0</v>
      </c>
      <c r="H235" s="25">
        <v>0</v>
      </c>
      <c r="I235" s="25">
        <v>2</v>
      </c>
      <c r="J235" s="25">
        <v>0</v>
      </c>
      <c r="K235" s="25">
        <v>0</v>
      </c>
      <c r="L235" s="25">
        <v>0</v>
      </c>
      <c r="M235" s="25">
        <v>141373</v>
      </c>
      <c r="N235" s="25">
        <v>0</v>
      </c>
      <c r="O235" s="25">
        <v>0</v>
      </c>
      <c r="P235" s="25">
        <v>0</v>
      </c>
      <c r="Q235" s="25">
        <v>0</v>
      </c>
      <c r="R235" s="25">
        <v>0</v>
      </c>
      <c r="S235" s="25">
        <v>0</v>
      </c>
      <c r="T235" s="25">
        <v>0</v>
      </c>
      <c r="U235" s="25">
        <v>0</v>
      </c>
      <c r="V235" s="25">
        <v>0</v>
      </c>
      <c r="W235" s="25">
        <v>0</v>
      </c>
      <c r="X235" s="25" t="s">
        <v>191</v>
      </c>
      <c r="Y235" s="25" t="s">
        <v>406</v>
      </c>
      <c r="Z235" s="31"/>
      <c r="AA235" s="30"/>
      <c r="AB235" s="31"/>
      <c r="AC235" s="31"/>
      <c r="AD235" s="32"/>
      <c r="AE235" s="32"/>
      <c r="AF235" s="32"/>
    </row>
    <row r="236" spans="1:32" s="27" customFormat="1" ht="12.75" customHeight="1" x14ac:dyDescent="0.3">
      <c r="A236" s="5" t="s">
        <v>880</v>
      </c>
      <c r="B236" s="5" t="s">
        <v>881</v>
      </c>
      <c r="C236" s="25">
        <v>0</v>
      </c>
      <c r="D236" s="25">
        <v>0</v>
      </c>
      <c r="E236" s="25">
        <v>0</v>
      </c>
      <c r="F236" s="25">
        <v>0</v>
      </c>
      <c r="G236" s="25">
        <v>0</v>
      </c>
      <c r="H236" s="25">
        <v>0</v>
      </c>
      <c r="I236" s="25">
        <v>0</v>
      </c>
      <c r="J236" s="25">
        <v>0</v>
      </c>
      <c r="K236" s="25">
        <v>0</v>
      </c>
      <c r="L236" s="25">
        <v>0</v>
      </c>
      <c r="M236" s="25">
        <v>536279.5197222</v>
      </c>
      <c r="N236" s="25">
        <v>421800</v>
      </c>
      <c r="O236" s="25">
        <v>0</v>
      </c>
      <c r="P236" s="25">
        <v>1500</v>
      </c>
      <c r="Q236" s="25">
        <v>0</v>
      </c>
      <c r="R236" s="25">
        <v>0</v>
      </c>
      <c r="S236" s="25">
        <v>0</v>
      </c>
      <c r="T236" s="25">
        <v>0</v>
      </c>
      <c r="U236" s="25">
        <v>20000</v>
      </c>
      <c r="V236" s="25">
        <v>0</v>
      </c>
      <c r="W236" s="25">
        <v>0</v>
      </c>
      <c r="X236" s="25" t="s">
        <v>191</v>
      </c>
      <c r="Y236" s="25" t="s">
        <v>372</v>
      </c>
      <c r="Z236" s="31"/>
      <c r="AA236" s="30"/>
      <c r="AB236" s="31"/>
      <c r="AC236" s="31"/>
      <c r="AD236" s="32"/>
      <c r="AE236" s="32"/>
      <c r="AF236" s="32"/>
    </row>
    <row r="237" spans="1:32" s="27" customFormat="1" ht="12.75" customHeight="1" x14ac:dyDescent="0.3">
      <c r="A237" s="5" t="s">
        <v>883</v>
      </c>
      <c r="B237" s="5" t="s">
        <v>1962</v>
      </c>
      <c r="C237" s="25">
        <v>0</v>
      </c>
      <c r="D237" s="25">
        <v>0</v>
      </c>
      <c r="E237" s="25">
        <v>0</v>
      </c>
      <c r="F237" s="25">
        <v>0</v>
      </c>
      <c r="G237" s="25">
        <v>0</v>
      </c>
      <c r="H237" s="25">
        <v>0</v>
      </c>
      <c r="I237" s="25">
        <v>0</v>
      </c>
      <c r="J237" s="25">
        <v>0</v>
      </c>
      <c r="K237" s="25">
        <v>0</v>
      </c>
      <c r="L237" s="25">
        <v>0</v>
      </c>
      <c r="M237" s="25">
        <v>3335.4</v>
      </c>
      <c r="N237" s="25">
        <v>0</v>
      </c>
      <c r="O237" s="25">
        <v>0</v>
      </c>
      <c r="P237" s="25">
        <v>0</v>
      </c>
      <c r="Q237" s="25">
        <v>0</v>
      </c>
      <c r="R237" s="25">
        <v>0</v>
      </c>
      <c r="S237" s="25">
        <v>0</v>
      </c>
      <c r="T237" s="25">
        <v>0</v>
      </c>
      <c r="U237" s="25">
        <v>0</v>
      </c>
      <c r="V237" s="25">
        <v>0</v>
      </c>
      <c r="W237" s="25">
        <v>0</v>
      </c>
      <c r="X237" s="25" t="s">
        <v>191</v>
      </c>
      <c r="Y237" s="25" t="s">
        <v>249</v>
      </c>
      <c r="Z237" s="31"/>
      <c r="AA237" s="30"/>
      <c r="AB237" s="31"/>
      <c r="AC237" s="31"/>
      <c r="AD237" s="32"/>
      <c r="AE237" s="32"/>
      <c r="AF237" s="32"/>
    </row>
    <row r="238" spans="1:32" s="27" customFormat="1" ht="12.75" customHeight="1" x14ac:dyDescent="0.3">
      <c r="A238" s="5" t="s">
        <v>886</v>
      </c>
      <c r="B238" s="5" t="s">
        <v>887</v>
      </c>
      <c r="C238" s="25">
        <v>264.77537999999998</v>
      </c>
      <c r="D238" s="25">
        <v>0</v>
      </c>
      <c r="E238" s="25">
        <v>0</v>
      </c>
      <c r="F238" s="25">
        <v>0</v>
      </c>
      <c r="G238" s="25">
        <v>0</v>
      </c>
      <c r="H238" s="25">
        <v>0</v>
      </c>
      <c r="I238" s="25">
        <v>0</v>
      </c>
      <c r="J238" s="25">
        <v>0</v>
      </c>
      <c r="K238" s="25">
        <v>0</v>
      </c>
      <c r="L238" s="25">
        <v>0</v>
      </c>
      <c r="M238" s="25">
        <v>0</v>
      </c>
      <c r="N238" s="25">
        <v>0</v>
      </c>
      <c r="O238" s="25">
        <v>0</v>
      </c>
      <c r="P238" s="25">
        <v>0</v>
      </c>
      <c r="Q238" s="25">
        <v>0</v>
      </c>
      <c r="R238" s="25">
        <v>0</v>
      </c>
      <c r="S238" s="25">
        <v>0</v>
      </c>
      <c r="T238" s="25">
        <v>0</v>
      </c>
      <c r="U238" s="25">
        <v>0</v>
      </c>
      <c r="V238" s="25">
        <v>0</v>
      </c>
      <c r="W238" s="25">
        <v>0</v>
      </c>
      <c r="X238" s="25" t="s">
        <v>191</v>
      </c>
      <c r="Y238" s="25" t="s">
        <v>249</v>
      </c>
      <c r="Z238" s="31"/>
      <c r="AA238" s="30"/>
      <c r="AB238" s="31"/>
      <c r="AC238" s="31"/>
      <c r="AD238" s="32"/>
      <c r="AE238" s="32"/>
      <c r="AF238" s="32"/>
    </row>
    <row r="239" spans="1:32" s="27" customFormat="1" ht="12.75" customHeight="1" x14ac:dyDescent="0.3">
      <c r="A239" s="5" t="s">
        <v>889</v>
      </c>
      <c r="B239" s="5" t="s">
        <v>890</v>
      </c>
      <c r="C239" s="25">
        <v>0</v>
      </c>
      <c r="D239" s="25">
        <v>0</v>
      </c>
      <c r="E239" s="25">
        <v>0</v>
      </c>
      <c r="F239" s="25">
        <v>0</v>
      </c>
      <c r="G239" s="25">
        <v>0</v>
      </c>
      <c r="H239" s="25">
        <v>0</v>
      </c>
      <c r="I239" s="25">
        <v>0</v>
      </c>
      <c r="J239" s="25">
        <v>0</v>
      </c>
      <c r="K239" s="25">
        <v>0</v>
      </c>
      <c r="L239" s="25">
        <v>0</v>
      </c>
      <c r="M239" s="25">
        <v>62403</v>
      </c>
      <c r="N239" s="25">
        <v>0</v>
      </c>
      <c r="O239" s="25">
        <v>0</v>
      </c>
      <c r="P239" s="25">
        <v>0</v>
      </c>
      <c r="Q239" s="25">
        <v>0</v>
      </c>
      <c r="R239" s="25">
        <v>0</v>
      </c>
      <c r="S239" s="25">
        <v>0</v>
      </c>
      <c r="T239" s="25">
        <v>0</v>
      </c>
      <c r="U239" s="25">
        <v>0</v>
      </c>
      <c r="V239" s="25">
        <v>0</v>
      </c>
      <c r="W239" s="25">
        <v>0</v>
      </c>
      <c r="X239" s="25" t="s">
        <v>191</v>
      </c>
      <c r="Y239" s="25" t="s">
        <v>212</v>
      </c>
      <c r="Z239" s="31"/>
      <c r="AA239" s="30"/>
      <c r="AB239" s="31"/>
      <c r="AC239" s="31"/>
      <c r="AD239" s="32"/>
      <c r="AE239" s="32"/>
      <c r="AF239" s="32"/>
    </row>
    <row r="240" spans="1:32" s="27" customFormat="1" ht="12.75" customHeight="1" x14ac:dyDescent="0.3">
      <c r="A240" s="5" t="s">
        <v>892</v>
      </c>
      <c r="B240" s="5" t="s">
        <v>893</v>
      </c>
      <c r="C240" s="25">
        <v>0</v>
      </c>
      <c r="D240" s="25">
        <v>0</v>
      </c>
      <c r="E240" s="25">
        <v>0</v>
      </c>
      <c r="F240" s="25">
        <v>0</v>
      </c>
      <c r="G240" s="25">
        <v>0</v>
      </c>
      <c r="H240" s="25">
        <v>0</v>
      </c>
      <c r="I240" s="25">
        <v>0</v>
      </c>
      <c r="J240" s="25">
        <v>0</v>
      </c>
      <c r="K240" s="25">
        <v>0</v>
      </c>
      <c r="L240" s="25">
        <v>0</v>
      </c>
      <c r="M240" s="25">
        <v>700</v>
      </c>
      <c r="N240" s="25">
        <v>10000</v>
      </c>
      <c r="O240" s="25">
        <v>0</v>
      </c>
      <c r="P240" s="25">
        <v>0</v>
      </c>
      <c r="Q240" s="25">
        <v>0</v>
      </c>
      <c r="R240" s="25">
        <v>0</v>
      </c>
      <c r="S240" s="25">
        <v>0</v>
      </c>
      <c r="T240" s="25">
        <v>0</v>
      </c>
      <c r="U240" s="25">
        <v>0</v>
      </c>
      <c r="V240" s="25">
        <v>0</v>
      </c>
      <c r="W240" s="25">
        <v>6500</v>
      </c>
      <c r="X240" s="25" t="s">
        <v>191</v>
      </c>
      <c r="Y240" s="25" t="s">
        <v>212</v>
      </c>
      <c r="Z240" s="31"/>
      <c r="AA240" s="30"/>
      <c r="AB240" s="31"/>
      <c r="AC240" s="31"/>
      <c r="AD240" s="32"/>
      <c r="AE240" s="32"/>
      <c r="AF240" s="32"/>
    </row>
    <row r="241" spans="1:32" s="27" customFormat="1" ht="12.75" customHeight="1" x14ac:dyDescent="0.3">
      <c r="A241" s="5" t="s">
        <v>895</v>
      </c>
      <c r="B241" s="5" t="s">
        <v>1963</v>
      </c>
      <c r="C241" s="25">
        <v>0</v>
      </c>
      <c r="D241" s="25">
        <v>0</v>
      </c>
      <c r="E241" s="25">
        <v>36</v>
      </c>
      <c r="F241" s="25">
        <v>12</v>
      </c>
      <c r="G241" s="25">
        <v>0</v>
      </c>
      <c r="H241" s="25">
        <v>0</v>
      </c>
      <c r="I241" s="25">
        <v>14</v>
      </c>
      <c r="J241" s="25">
        <v>0</v>
      </c>
      <c r="K241" s="25">
        <v>0</v>
      </c>
      <c r="L241" s="25">
        <v>878</v>
      </c>
      <c r="M241" s="25">
        <v>443068</v>
      </c>
      <c r="N241" s="25">
        <v>64000</v>
      </c>
      <c r="O241" s="25">
        <v>0</v>
      </c>
      <c r="P241" s="25">
        <v>0</v>
      </c>
      <c r="Q241" s="25">
        <v>0</v>
      </c>
      <c r="R241" s="25">
        <v>0</v>
      </c>
      <c r="S241" s="25">
        <v>0</v>
      </c>
      <c r="T241" s="25">
        <v>0</v>
      </c>
      <c r="U241" s="25">
        <v>0</v>
      </c>
      <c r="V241" s="25">
        <v>0</v>
      </c>
      <c r="W241" s="25">
        <v>54000</v>
      </c>
      <c r="X241" s="25" t="s">
        <v>191</v>
      </c>
      <c r="Y241" s="25" t="s">
        <v>205</v>
      </c>
      <c r="Z241" s="31"/>
      <c r="AA241" s="30"/>
      <c r="AB241" s="31"/>
      <c r="AC241" s="31"/>
      <c r="AD241" s="32"/>
      <c r="AE241" s="32"/>
      <c r="AF241" s="32"/>
    </row>
    <row r="242" spans="1:32" s="27" customFormat="1" ht="12.75" customHeight="1" x14ac:dyDescent="0.3">
      <c r="A242" s="5" t="s">
        <v>898</v>
      </c>
      <c r="B242" s="5" t="s">
        <v>899</v>
      </c>
      <c r="C242" s="25">
        <v>0</v>
      </c>
      <c r="D242" s="25">
        <v>0</v>
      </c>
      <c r="E242" s="25">
        <v>0</v>
      </c>
      <c r="F242" s="25">
        <v>0</v>
      </c>
      <c r="G242" s="25">
        <v>0</v>
      </c>
      <c r="H242" s="25">
        <v>0</v>
      </c>
      <c r="I242" s="25">
        <v>0</v>
      </c>
      <c r="J242" s="25">
        <v>0</v>
      </c>
      <c r="K242" s="25">
        <v>0</v>
      </c>
      <c r="L242" s="25">
        <v>0</v>
      </c>
      <c r="M242" s="25">
        <v>172082</v>
      </c>
      <c r="N242" s="25">
        <v>52000</v>
      </c>
      <c r="O242" s="25">
        <v>0</v>
      </c>
      <c r="P242" s="25">
        <v>0</v>
      </c>
      <c r="Q242" s="25">
        <v>0</v>
      </c>
      <c r="R242" s="25">
        <v>0</v>
      </c>
      <c r="S242" s="25">
        <v>0</v>
      </c>
      <c r="T242" s="25">
        <v>0</v>
      </c>
      <c r="U242" s="25">
        <v>9000</v>
      </c>
      <c r="V242" s="25">
        <v>0</v>
      </c>
      <c r="W242" s="25">
        <v>0</v>
      </c>
      <c r="X242" s="25" t="s">
        <v>191</v>
      </c>
      <c r="Y242" s="25" t="s">
        <v>262</v>
      </c>
      <c r="Z242" s="31"/>
      <c r="AA242" s="30"/>
      <c r="AB242" s="31"/>
      <c r="AC242" s="31"/>
      <c r="AD242" s="32"/>
      <c r="AE242" s="32"/>
      <c r="AF242" s="32"/>
    </row>
    <row r="243" spans="1:32" s="27" customFormat="1" ht="12.75" customHeight="1" x14ac:dyDescent="0.3">
      <c r="A243" s="5" t="s">
        <v>901</v>
      </c>
      <c r="B243" s="5" t="s">
        <v>902</v>
      </c>
      <c r="C243" s="25">
        <v>0</v>
      </c>
      <c r="D243" s="25">
        <v>0</v>
      </c>
      <c r="E243" s="25">
        <v>262</v>
      </c>
      <c r="F243" s="25">
        <v>0</v>
      </c>
      <c r="G243" s="25">
        <v>0</v>
      </c>
      <c r="H243" s="25">
        <v>0</v>
      </c>
      <c r="I243" s="25">
        <v>424</v>
      </c>
      <c r="J243" s="25">
        <v>0</v>
      </c>
      <c r="K243" s="25">
        <v>0</v>
      </c>
      <c r="L243" s="25">
        <v>6983</v>
      </c>
      <c r="M243" s="25">
        <v>309067</v>
      </c>
      <c r="N243" s="25">
        <v>50506</v>
      </c>
      <c r="O243" s="25">
        <v>0</v>
      </c>
      <c r="P243" s="25">
        <v>0</v>
      </c>
      <c r="Q243" s="25">
        <v>0</v>
      </c>
      <c r="R243" s="25">
        <v>0</v>
      </c>
      <c r="S243" s="25">
        <v>0</v>
      </c>
      <c r="T243" s="25">
        <v>0</v>
      </c>
      <c r="U243" s="25">
        <v>56085</v>
      </c>
      <c r="V243" s="25">
        <v>326</v>
      </c>
      <c r="W243" s="25">
        <v>0</v>
      </c>
      <c r="X243" s="25" t="s">
        <v>191</v>
      </c>
      <c r="Y243" s="25" t="s">
        <v>269</v>
      </c>
      <c r="Z243" s="31"/>
      <c r="AA243" s="30"/>
      <c r="AB243" s="31"/>
      <c r="AC243" s="31"/>
      <c r="AD243" s="32"/>
      <c r="AE243" s="32"/>
      <c r="AF243" s="32"/>
    </row>
    <row r="244" spans="1:32" s="27" customFormat="1" ht="12.75" customHeight="1" x14ac:dyDescent="0.3">
      <c r="A244" s="5" t="s">
        <v>904</v>
      </c>
      <c r="B244" s="5" t="s">
        <v>905</v>
      </c>
      <c r="C244" s="25">
        <v>0</v>
      </c>
      <c r="D244" s="25">
        <v>0</v>
      </c>
      <c r="E244" s="25">
        <v>0</v>
      </c>
      <c r="F244" s="25">
        <v>0</v>
      </c>
      <c r="G244" s="25">
        <v>0</v>
      </c>
      <c r="H244" s="25">
        <v>0</v>
      </c>
      <c r="I244" s="25">
        <v>0</v>
      </c>
      <c r="J244" s="25">
        <v>0</v>
      </c>
      <c r="K244" s="25">
        <v>0</v>
      </c>
      <c r="L244" s="25">
        <v>0</v>
      </c>
      <c r="M244" s="25">
        <v>101281</v>
      </c>
      <c r="N244" s="25">
        <v>6300</v>
      </c>
      <c r="O244" s="25">
        <v>0</v>
      </c>
      <c r="P244" s="25">
        <v>0</v>
      </c>
      <c r="Q244" s="25">
        <v>0</v>
      </c>
      <c r="R244" s="25">
        <v>0</v>
      </c>
      <c r="S244" s="25">
        <v>0</v>
      </c>
      <c r="T244" s="25">
        <v>0</v>
      </c>
      <c r="U244" s="25">
        <v>11000</v>
      </c>
      <c r="V244" s="25">
        <v>1000</v>
      </c>
      <c r="W244" s="25">
        <v>0</v>
      </c>
      <c r="X244" s="25" t="s">
        <v>191</v>
      </c>
      <c r="Y244" s="25" t="s">
        <v>269</v>
      </c>
      <c r="Z244" s="31"/>
      <c r="AA244" s="30"/>
      <c r="AB244" s="31"/>
      <c r="AC244" s="31"/>
      <c r="AD244" s="32"/>
      <c r="AE244" s="32"/>
      <c r="AF244" s="32"/>
    </row>
    <row r="245" spans="1:32" s="27" customFormat="1" ht="12.75" customHeight="1" x14ac:dyDescent="0.3">
      <c r="A245" s="5" t="s">
        <v>907</v>
      </c>
      <c r="B245" s="5" t="s">
        <v>908</v>
      </c>
      <c r="C245" s="25">
        <v>0</v>
      </c>
      <c r="D245" s="25">
        <v>0</v>
      </c>
      <c r="E245" s="25">
        <v>0</v>
      </c>
      <c r="F245" s="25">
        <v>0</v>
      </c>
      <c r="G245" s="25">
        <v>0</v>
      </c>
      <c r="H245" s="25">
        <v>0</v>
      </c>
      <c r="I245" s="25">
        <v>0</v>
      </c>
      <c r="J245" s="25">
        <v>0</v>
      </c>
      <c r="K245" s="25">
        <v>0</v>
      </c>
      <c r="L245" s="25">
        <v>0</v>
      </c>
      <c r="M245" s="25">
        <v>0</v>
      </c>
      <c r="N245" s="25">
        <v>0</v>
      </c>
      <c r="O245" s="25">
        <v>0</v>
      </c>
      <c r="P245" s="25">
        <v>0</v>
      </c>
      <c r="Q245" s="25">
        <v>0</v>
      </c>
      <c r="R245" s="25">
        <v>0</v>
      </c>
      <c r="S245" s="25">
        <v>0</v>
      </c>
      <c r="T245" s="25">
        <v>0</v>
      </c>
      <c r="U245" s="25">
        <v>0</v>
      </c>
      <c r="V245" s="25">
        <v>0</v>
      </c>
      <c r="W245" s="25">
        <v>0</v>
      </c>
      <c r="X245" s="25" t="s">
        <v>191</v>
      </c>
      <c r="Y245" s="25" t="s">
        <v>249</v>
      </c>
      <c r="Z245" s="31"/>
      <c r="AA245" s="30"/>
      <c r="AB245" s="31"/>
      <c r="AC245" s="31"/>
      <c r="AD245" s="32"/>
      <c r="AE245" s="32"/>
      <c r="AF245" s="32"/>
    </row>
    <row r="246" spans="1:32" s="27" customFormat="1" ht="12.75" customHeight="1" x14ac:dyDescent="0.3">
      <c r="A246" s="5" t="s">
        <v>910</v>
      </c>
      <c r="B246" s="5" t="s">
        <v>911</v>
      </c>
      <c r="C246" s="25">
        <v>0</v>
      </c>
      <c r="D246" s="25">
        <v>0</v>
      </c>
      <c r="E246" s="25">
        <v>0</v>
      </c>
      <c r="F246" s="25">
        <v>0</v>
      </c>
      <c r="G246" s="25">
        <v>0</v>
      </c>
      <c r="H246" s="25">
        <v>0</v>
      </c>
      <c r="I246" s="25">
        <v>0</v>
      </c>
      <c r="J246" s="25">
        <v>0</v>
      </c>
      <c r="K246" s="25">
        <v>0</v>
      </c>
      <c r="L246" s="25">
        <v>0</v>
      </c>
      <c r="M246" s="25">
        <v>412717</v>
      </c>
      <c r="N246" s="25">
        <v>0</v>
      </c>
      <c r="O246" s="25">
        <v>0</v>
      </c>
      <c r="P246" s="25">
        <v>0</v>
      </c>
      <c r="Q246" s="25">
        <v>0</v>
      </c>
      <c r="R246" s="25">
        <v>0</v>
      </c>
      <c r="S246" s="25">
        <v>0</v>
      </c>
      <c r="T246" s="25">
        <v>0</v>
      </c>
      <c r="U246" s="25">
        <v>0</v>
      </c>
      <c r="V246" s="25">
        <v>0</v>
      </c>
      <c r="W246" s="25">
        <v>0</v>
      </c>
      <c r="X246" s="25" t="s">
        <v>191</v>
      </c>
      <c r="Y246" s="25" t="s">
        <v>406</v>
      </c>
      <c r="Z246" s="31"/>
      <c r="AA246" s="30"/>
      <c r="AB246" s="31"/>
      <c r="AC246" s="31"/>
      <c r="AD246" s="32"/>
      <c r="AE246" s="32"/>
      <c r="AF246" s="32"/>
    </row>
    <row r="247" spans="1:32" s="27" customFormat="1" ht="12.75" customHeight="1" x14ac:dyDescent="0.3">
      <c r="A247" s="5" t="s">
        <v>913</v>
      </c>
      <c r="B247" s="5" t="s">
        <v>914</v>
      </c>
      <c r="C247" s="25">
        <v>0</v>
      </c>
      <c r="D247" s="25">
        <v>0</v>
      </c>
      <c r="E247" s="25">
        <v>0</v>
      </c>
      <c r="F247" s="25">
        <v>0</v>
      </c>
      <c r="G247" s="25">
        <v>0</v>
      </c>
      <c r="H247" s="25">
        <v>0</v>
      </c>
      <c r="I247" s="25">
        <v>1399</v>
      </c>
      <c r="J247" s="25">
        <v>0</v>
      </c>
      <c r="K247" s="25">
        <v>0</v>
      </c>
      <c r="L247" s="25">
        <v>0</v>
      </c>
      <c r="M247" s="25">
        <v>338850</v>
      </c>
      <c r="N247" s="25">
        <v>51782.701334225501</v>
      </c>
      <c r="O247" s="25">
        <v>0</v>
      </c>
      <c r="P247" s="25">
        <v>0</v>
      </c>
      <c r="Q247" s="25">
        <v>0</v>
      </c>
      <c r="R247" s="25">
        <v>0</v>
      </c>
      <c r="S247" s="25">
        <v>0</v>
      </c>
      <c r="T247" s="25">
        <v>0</v>
      </c>
      <c r="U247" s="25">
        <v>0</v>
      </c>
      <c r="V247" s="25">
        <v>392282</v>
      </c>
      <c r="W247" s="25">
        <v>192500</v>
      </c>
      <c r="X247" s="25" t="s">
        <v>191</v>
      </c>
      <c r="Y247" s="25" t="s">
        <v>372</v>
      </c>
      <c r="Z247" s="31"/>
      <c r="AA247" s="30"/>
      <c r="AB247" s="31"/>
      <c r="AC247" s="31"/>
      <c r="AD247" s="32"/>
      <c r="AE247" s="32"/>
      <c r="AF247" s="32"/>
    </row>
    <row r="248" spans="1:32" s="27" customFormat="1" ht="12.75" customHeight="1" x14ac:dyDescent="0.3">
      <c r="A248" s="5" t="s">
        <v>916</v>
      </c>
      <c r="B248" s="5" t="s">
        <v>1964</v>
      </c>
      <c r="C248" s="25">
        <v>0</v>
      </c>
      <c r="D248" s="25">
        <v>0</v>
      </c>
      <c r="E248" s="25">
        <v>0</v>
      </c>
      <c r="F248" s="25">
        <v>0</v>
      </c>
      <c r="G248" s="25">
        <v>0</v>
      </c>
      <c r="H248" s="25">
        <v>0</v>
      </c>
      <c r="I248" s="25">
        <v>0</v>
      </c>
      <c r="J248" s="25">
        <v>0</v>
      </c>
      <c r="K248" s="25">
        <v>0</v>
      </c>
      <c r="L248" s="25">
        <v>0</v>
      </c>
      <c r="M248" s="25">
        <v>5764</v>
      </c>
      <c r="N248" s="25">
        <v>0</v>
      </c>
      <c r="O248" s="25">
        <v>0</v>
      </c>
      <c r="P248" s="25">
        <v>0</v>
      </c>
      <c r="Q248" s="25">
        <v>0</v>
      </c>
      <c r="R248" s="25">
        <v>0</v>
      </c>
      <c r="S248" s="25">
        <v>0</v>
      </c>
      <c r="T248" s="25">
        <v>0</v>
      </c>
      <c r="U248" s="25">
        <v>0</v>
      </c>
      <c r="V248" s="25">
        <v>0</v>
      </c>
      <c r="W248" s="25">
        <v>0</v>
      </c>
      <c r="X248" s="25" t="s">
        <v>191</v>
      </c>
      <c r="Y248" s="25" t="s">
        <v>249</v>
      </c>
      <c r="Z248" s="31"/>
      <c r="AA248" s="30"/>
      <c r="AB248" s="31"/>
      <c r="AC248" s="31"/>
      <c r="AD248" s="32"/>
      <c r="AE248" s="32"/>
      <c r="AF248" s="32"/>
    </row>
    <row r="249" spans="1:32" s="27" customFormat="1" ht="12.75" customHeight="1" x14ac:dyDescent="0.3">
      <c r="A249" s="5" t="s">
        <v>919</v>
      </c>
      <c r="B249" s="5" t="s">
        <v>920</v>
      </c>
      <c r="C249" s="25">
        <v>0</v>
      </c>
      <c r="D249" s="25">
        <v>0</v>
      </c>
      <c r="E249" s="25">
        <v>0</v>
      </c>
      <c r="F249" s="25">
        <v>0</v>
      </c>
      <c r="G249" s="25">
        <v>0</v>
      </c>
      <c r="H249" s="25">
        <v>0</v>
      </c>
      <c r="I249" s="25">
        <v>0</v>
      </c>
      <c r="J249" s="25">
        <v>0</v>
      </c>
      <c r="K249" s="25">
        <v>0</v>
      </c>
      <c r="L249" s="25">
        <v>0</v>
      </c>
      <c r="M249" s="25">
        <v>18654</v>
      </c>
      <c r="N249" s="25">
        <v>0</v>
      </c>
      <c r="O249" s="25">
        <v>0</v>
      </c>
      <c r="P249" s="25">
        <v>0</v>
      </c>
      <c r="Q249" s="25">
        <v>0</v>
      </c>
      <c r="R249" s="25">
        <v>0</v>
      </c>
      <c r="S249" s="25">
        <v>0</v>
      </c>
      <c r="T249" s="25">
        <v>0</v>
      </c>
      <c r="U249" s="25">
        <v>0</v>
      </c>
      <c r="V249" s="25">
        <v>0</v>
      </c>
      <c r="W249" s="25">
        <v>0</v>
      </c>
      <c r="X249" s="25" t="s">
        <v>191</v>
      </c>
      <c r="Y249" s="25" t="s">
        <v>249</v>
      </c>
      <c r="Z249" s="31"/>
      <c r="AA249" s="30"/>
      <c r="AB249" s="31"/>
      <c r="AC249" s="31"/>
      <c r="AD249" s="32"/>
      <c r="AE249" s="32"/>
      <c r="AF249" s="32"/>
    </row>
    <row r="250" spans="1:32" s="27" customFormat="1" ht="12.75" customHeight="1" x14ac:dyDescent="0.3">
      <c r="A250" s="5" t="s">
        <v>922</v>
      </c>
      <c r="B250" s="5" t="s">
        <v>923</v>
      </c>
      <c r="C250" s="25">
        <v>0</v>
      </c>
      <c r="D250" s="25">
        <v>0</v>
      </c>
      <c r="E250" s="25">
        <v>0</v>
      </c>
      <c r="F250" s="25">
        <v>0</v>
      </c>
      <c r="G250" s="25">
        <v>0</v>
      </c>
      <c r="H250" s="25">
        <v>0</v>
      </c>
      <c r="I250" s="25">
        <v>0</v>
      </c>
      <c r="J250" s="25">
        <v>0</v>
      </c>
      <c r="K250" s="25">
        <v>0</v>
      </c>
      <c r="L250" s="25">
        <v>0</v>
      </c>
      <c r="M250" s="25">
        <v>66290</v>
      </c>
      <c r="N250" s="25">
        <v>0</v>
      </c>
      <c r="O250" s="25">
        <v>0</v>
      </c>
      <c r="P250" s="25">
        <v>0</v>
      </c>
      <c r="Q250" s="25">
        <v>0</v>
      </c>
      <c r="R250" s="25">
        <v>0</v>
      </c>
      <c r="S250" s="25">
        <v>0</v>
      </c>
      <c r="T250" s="25">
        <v>0</v>
      </c>
      <c r="U250" s="25">
        <v>0</v>
      </c>
      <c r="V250" s="25">
        <v>0</v>
      </c>
      <c r="W250" s="25">
        <v>0</v>
      </c>
      <c r="X250" s="25" t="s">
        <v>191</v>
      </c>
      <c r="Y250" s="25" t="s">
        <v>212</v>
      </c>
      <c r="Z250" s="31"/>
      <c r="AA250" s="30"/>
      <c r="AB250" s="31"/>
      <c r="AC250" s="31"/>
      <c r="AD250" s="32"/>
      <c r="AE250" s="32"/>
      <c r="AF250" s="32"/>
    </row>
    <row r="251" spans="1:32" s="27" customFormat="1" ht="12.75" customHeight="1" x14ac:dyDescent="0.3">
      <c r="A251" s="5" t="s">
        <v>925</v>
      </c>
      <c r="B251" s="5" t="s">
        <v>926</v>
      </c>
      <c r="C251" s="25">
        <v>0</v>
      </c>
      <c r="D251" s="25">
        <v>0</v>
      </c>
      <c r="E251" s="25">
        <v>0</v>
      </c>
      <c r="F251" s="25">
        <v>0</v>
      </c>
      <c r="G251" s="25">
        <v>0</v>
      </c>
      <c r="H251" s="25">
        <v>0</v>
      </c>
      <c r="I251" s="25">
        <v>0</v>
      </c>
      <c r="J251" s="25">
        <v>0</v>
      </c>
      <c r="K251" s="25">
        <v>0</v>
      </c>
      <c r="L251" s="25">
        <v>0</v>
      </c>
      <c r="M251" s="25">
        <v>0</v>
      </c>
      <c r="N251" s="25">
        <v>0</v>
      </c>
      <c r="O251" s="25">
        <v>0</v>
      </c>
      <c r="P251" s="25">
        <v>0</v>
      </c>
      <c r="Q251" s="25">
        <v>0</v>
      </c>
      <c r="R251" s="25">
        <v>0</v>
      </c>
      <c r="S251" s="25">
        <v>0</v>
      </c>
      <c r="T251" s="25">
        <v>0</v>
      </c>
      <c r="U251" s="25">
        <v>0</v>
      </c>
      <c r="V251" s="25">
        <v>0</v>
      </c>
      <c r="W251" s="25">
        <v>0</v>
      </c>
      <c r="X251" s="25" t="s">
        <v>191</v>
      </c>
      <c r="Y251" s="25" t="s">
        <v>249</v>
      </c>
      <c r="Z251" s="31"/>
      <c r="AA251" s="30"/>
      <c r="AB251" s="31"/>
      <c r="AC251" s="31"/>
      <c r="AD251" s="32"/>
      <c r="AE251" s="32"/>
      <c r="AF251" s="32"/>
    </row>
    <row r="252" spans="1:32" s="27" customFormat="1" ht="12.75" customHeight="1" x14ac:dyDescent="0.3">
      <c r="A252" s="5" t="s">
        <v>927</v>
      </c>
      <c r="B252" s="5" t="s">
        <v>928</v>
      </c>
      <c r="C252" s="25">
        <v>47</v>
      </c>
      <c r="D252" s="25">
        <v>0</v>
      </c>
      <c r="E252" s="25">
        <v>5000</v>
      </c>
      <c r="F252" s="25">
        <v>0</v>
      </c>
      <c r="G252" s="25">
        <v>0</v>
      </c>
      <c r="H252" s="25">
        <v>0</v>
      </c>
      <c r="I252" s="25">
        <v>0</v>
      </c>
      <c r="J252" s="25">
        <v>0</v>
      </c>
      <c r="K252" s="25">
        <v>0</v>
      </c>
      <c r="L252" s="25">
        <v>0</v>
      </c>
      <c r="M252" s="25">
        <v>908227</v>
      </c>
      <c r="N252" s="25">
        <v>225000</v>
      </c>
      <c r="O252" s="25">
        <v>0</v>
      </c>
      <c r="P252" s="25">
        <v>10000</v>
      </c>
      <c r="Q252" s="25">
        <v>0</v>
      </c>
      <c r="R252" s="25">
        <v>0</v>
      </c>
      <c r="S252" s="25">
        <v>0</v>
      </c>
      <c r="T252" s="25">
        <v>0</v>
      </c>
      <c r="U252" s="25">
        <v>210000</v>
      </c>
      <c r="V252" s="25">
        <v>232670</v>
      </c>
      <c r="W252" s="25">
        <v>37575</v>
      </c>
      <c r="X252" s="25" t="s">
        <v>191</v>
      </c>
      <c r="Y252" s="25" t="s">
        <v>269</v>
      </c>
      <c r="Z252" s="31"/>
      <c r="AA252" s="30"/>
      <c r="AB252" s="31"/>
      <c r="AC252" s="31"/>
      <c r="AD252" s="32"/>
      <c r="AE252" s="32"/>
      <c r="AF252" s="32"/>
    </row>
    <row r="253" spans="1:32" s="27" customFormat="1" ht="12.75" customHeight="1" x14ac:dyDescent="0.3">
      <c r="A253" s="5" t="s">
        <v>930</v>
      </c>
      <c r="B253" s="5" t="s">
        <v>1965</v>
      </c>
      <c r="C253" s="25">
        <v>0</v>
      </c>
      <c r="D253" s="25">
        <v>0</v>
      </c>
      <c r="E253" s="25">
        <v>0</v>
      </c>
      <c r="F253" s="25">
        <v>0</v>
      </c>
      <c r="G253" s="25">
        <v>0</v>
      </c>
      <c r="H253" s="25">
        <v>0</v>
      </c>
      <c r="I253" s="25">
        <v>45</v>
      </c>
      <c r="J253" s="25">
        <v>0</v>
      </c>
      <c r="K253" s="25">
        <v>0</v>
      </c>
      <c r="L253" s="25">
        <v>8568</v>
      </c>
      <c r="M253" s="25">
        <v>134490</v>
      </c>
      <c r="N253" s="25">
        <v>96300</v>
      </c>
      <c r="O253" s="25">
        <v>0</v>
      </c>
      <c r="P253" s="25">
        <v>0</v>
      </c>
      <c r="Q253" s="25">
        <v>0</v>
      </c>
      <c r="R253" s="25">
        <v>0</v>
      </c>
      <c r="S253" s="25">
        <v>0</v>
      </c>
      <c r="T253" s="25">
        <v>0</v>
      </c>
      <c r="U253" s="25">
        <v>0</v>
      </c>
      <c r="V253" s="25">
        <v>0</v>
      </c>
      <c r="W253" s="25">
        <v>0</v>
      </c>
      <c r="X253" s="25" t="s">
        <v>191</v>
      </c>
      <c r="Y253" s="25" t="s">
        <v>205</v>
      </c>
      <c r="Z253" s="31"/>
      <c r="AA253" s="30"/>
      <c r="AB253" s="31"/>
      <c r="AC253" s="31"/>
      <c r="AD253" s="32"/>
      <c r="AE253" s="32"/>
      <c r="AF253" s="32"/>
    </row>
    <row r="254" spans="1:32" s="27" customFormat="1" ht="12.75" customHeight="1" x14ac:dyDescent="0.3">
      <c r="A254" s="5" t="s">
        <v>933</v>
      </c>
      <c r="B254" s="5" t="s">
        <v>934</v>
      </c>
      <c r="C254" s="25">
        <v>0</v>
      </c>
      <c r="D254" s="25">
        <v>0</v>
      </c>
      <c r="E254" s="25">
        <v>0</v>
      </c>
      <c r="F254" s="25">
        <v>0</v>
      </c>
      <c r="G254" s="25">
        <v>0</v>
      </c>
      <c r="H254" s="25">
        <v>0</v>
      </c>
      <c r="I254" s="25">
        <v>0</v>
      </c>
      <c r="J254" s="25">
        <v>0</v>
      </c>
      <c r="K254" s="25">
        <v>0</v>
      </c>
      <c r="L254" s="25">
        <v>0</v>
      </c>
      <c r="M254" s="25">
        <v>169600</v>
      </c>
      <c r="N254" s="25">
        <v>105500</v>
      </c>
      <c r="O254" s="25">
        <v>0</v>
      </c>
      <c r="P254" s="25">
        <v>0</v>
      </c>
      <c r="Q254" s="25">
        <v>0</v>
      </c>
      <c r="R254" s="25">
        <v>0</v>
      </c>
      <c r="S254" s="25">
        <v>0</v>
      </c>
      <c r="T254" s="25">
        <v>0</v>
      </c>
      <c r="U254" s="25">
        <v>0</v>
      </c>
      <c r="V254" s="25">
        <v>0</v>
      </c>
      <c r="W254" s="25">
        <v>0</v>
      </c>
      <c r="X254" s="25" t="s">
        <v>191</v>
      </c>
      <c r="Y254" s="25" t="s">
        <v>372</v>
      </c>
      <c r="Z254" s="31"/>
      <c r="AA254" s="30"/>
      <c r="AB254" s="31"/>
      <c r="AC254" s="31"/>
      <c r="AD254" s="32"/>
      <c r="AE254" s="32"/>
      <c r="AF254" s="32"/>
    </row>
    <row r="255" spans="1:32" s="27" customFormat="1" ht="12.75" customHeight="1" x14ac:dyDescent="0.3">
      <c r="A255" s="5" t="s">
        <v>936</v>
      </c>
      <c r="B255" s="5" t="s">
        <v>1966</v>
      </c>
      <c r="C255" s="25">
        <v>0</v>
      </c>
      <c r="D255" s="25">
        <v>0</v>
      </c>
      <c r="E255" s="25">
        <v>0</v>
      </c>
      <c r="F255" s="25">
        <v>0</v>
      </c>
      <c r="G255" s="25">
        <v>0</v>
      </c>
      <c r="H255" s="25">
        <v>0</v>
      </c>
      <c r="I255" s="25">
        <v>0</v>
      </c>
      <c r="J255" s="25">
        <v>0</v>
      </c>
      <c r="K255" s="25">
        <v>0</v>
      </c>
      <c r="L255" s="25">
        <v>0</v>
      </c>
      <c r="M255" s="25">
        <v>14478</v>
      </c>
      <c r="N255" s="25">
        <v>4334</v>
      </c>
      <c r="O255" s="25">
        <v>0</v>
      </c>
      <c r="P255" s="25">
        <v>0</v>
      </c>
      <c r="Q255" s="25">
        <v>0</v>
      </c>
      <c r="R255" s="25">
        <v>0</v>
      </c>
      <c r="S255" s="25">
        <v>0</v>
      </c>
      <c r="T255" s="25">
        <v>0</v>
      </c>
      <c r="U255" s="25">
        <v>0</v>
      </c>
      <c r="V255" s="25">
        <v>0</v>
      </c>
      <c r="W255" s="25">
        <v>0</v>
      </c>
      <c r="X255" s="25" t="s">
        <v>191</v>
      </c>
      <c r="Y255" s="25" t="s">
        <v>249</v>
      </c>
      <c r="Z255" s="31"/>
      <c r="AA255" s="30"/>
      <c r="AB255" s="31"/>
      <c r="AC255" s="31"/>
      <c r="AD255" s="32"/>
      <c r="AE255" s="32"/>
      <c r="AF255" s="32"/>
    </row>
    <row r="256" spans="1:32" s="27" customFormat="1" ht="12.75" customHeight="1" x14ac:dyDescent="0.3">
      <c r="A256" s="5" t="s">
        <v>939</v>
      </c>
      <c r="B256" s="5" t="s">
        <v>940</v>
      </c>
      <c r="C256" s="25">
        <v>0</v>
      </c>
      <c r="D256" s="25">
        <v>0</v>
      </c>
      <c r="E256" s="25">
        <v>0</v>
      </c>
      <c r="F256" s="25">
        <v>0</v>
      </c>
      <c r="G256" s="25">
        <v>0</v>
      </c>
      <c r="H256" s="25">
        <v>0</v>
      </c>
      <c r="I256" s="25">
        <v>0</v>
      </c>
      <c r="J256" s="25">
        <v>0</v>
      </c>
      <c r="K256" s="25">
        <v>0</v>
      </c>
      <c r="L256" s="25">
        <v>0</v>
      </c>
      <c r="M256" s="25">
        <v>12399</v>
      </c>
      <c r="N256" s="25">
        <v>0</v>
      </c>
      <c r="O256" s="25">
        <v>0</v>
      </c>
      <c r="P256" s="25">
        <v>0</v>
      </c>
      <c r="Q256" s="25">
        <v>0</v>
      </c>
      <c r="R256" s="25">
        <v>0</v>
      </c>
      <c r="S256" s="25">
        <v>0</v>
      </c>
      <c r="T256" s="25">
        <v>0</v>
      </c>
      <c r="U256" s="25">
        <v>0</v>
      </c>
      <c r="V256" s="25">
        <v>0</v>
      </c>
      <c r="W256" s="25">
        <v>1356</v>
      </c>
      <c r="X256" s="25" t="s">
        <v>191</v>
      </c>
      <c r="Y256" s="25" t="s">
        <v>249</v>
      </c>
      <c r="Z256" s="31"/>
      <c r="AA256" s="30"/>
      <c r="AB256" s="31"/>
      <c r="AC256" s="31"/>
      <c r="AD256" s="32"/>
      <c r="AE256" s="32"/>
      <c r="AF256" s="32"/>
    </row>
    <row r="257" spans="1:32" s="27" customFormat="1" ht="12.75" customHeight="1" x14ac:dyDescent="0.3">
      <c r="A257" s="5" t="s">
        <v>942</v>
      </c>
      <c r="B257" s="5" t="s">
        <v>943</v>
      </c>
      <c r="C257" s="25">
        <v>0</v>
      </c>
      <c r="D257" s="25">
        <v>0</v>
      </c>
      <c r="E257" s="25">
        <v>0</v>
      </c>
      <c r="F257" s="25">
        <v>0</v>
      </c>
      <c r="G257" s="25">
        <v>0</v>
      </c>
      <c r="H257" s="25">
        <v>0</v>
      </c>
      <c r="I257" s="25">
        <v>0</v>
      </c>
      <c r="J257" s="25">
        <v>0</v>
      </c>
      <c r="K257" s="25">
        <v>0</v>
      </c>
      <c r="L257" s="25">
        <v>0</v>
      </c>
      <c r="M257" s="25">
        <v>51673</v>
      </c>
      <c r="N257" s="25">
        <v>5000</v>
      </c>
      <c r="O257" s="25">
        <v>0</v>
      </c>
      <c r="P257" s="25">
        <v>0</v>
      </c>
      <c r="Q257" s="25">
        <v>0</v>
      </c>
      <c r="R257" s="25">
        <v>0</v>
      </c>
      <c r="S257" s="25">
        <v>0</v>
      </c>
      <c r="T257" s="25">
        <v>0</v>
      </c>
      <c r="U257" s="25">
        <v>0</v>
      </c>
      <c r="V257" s="25">
        <v>0</v>
      </c>
      <c r="W257" s="25">
        <v>0</v>
      </c>
      <c r="X257" s="25" t="s">
        <v>191</v>
      </c>
      <c r="Y257" s="25" t="s">
        <v>212</v>
      </c>
      <c r="Z257" s="31"/>
      <c r="AA257" s="30"/>
      <c r="AB257" s="31"/>
      <c r="AC257" s="31"/>
      <c r="AD257" s="32"/>
      <c r="AE257" s="32"/>
      <c r="AF257" s="32"/>
    </row>
    <row r="258" spans="1:32" s="27" customFormat="1" ht="12.75" customHeight="1" x14ac:dyDescent="0.3">
      <c r="A258" s="5" t="s">
        <v>945</v>
      </c>
      <c r="B258" s="5" t="s">
        <v>946</v>
      </c>
      <c r="C258" s="25">
        <v>0</v>
      </c>
      <c r="D258" s="25">
        <v>0</v>
      </c>
      <c r="E258" s="25">
        <v>0</v>
      </c>
      <c r="F258" s="25">
        <v>0</v>
      </c>
      <c r="G258" s="25">
        <v>0</v>
      </c>
      <c r="H258" s="25">
        <v>0</v>
      </c>
      <c r="I258" s="25">
        <v>0</v>
      </c>
      <c r="J258" s="25">
        <v>0</v>
      </c>
      <c r="K258" s="25">
        <v>0</v>
      </c>
      <c r="L258" s="25">
        <v>0</v>
      </c>
      <c r="M258" s="25">
        <v>78003</v>
      </c>
      <c r="N258" s="25">
        <v>35000</v>
      </c>
      <c r="O258" s="25">
        <v>0</v>
      </c>
      <c r="P258" s="25">
        <v>0</v>
      </c>
      <c r="Q258" s="25">
        <v>0</v>
      </c>
      <c r="R258" s="25">
        <v>0</v>
      </c>
      <c r="S258" s="25">
        <v>0</v>
      </c>
      <c r="T258" s="25">
        <v>0</v>
      </c>
      <c r="U258" s="25">
        <v>78252</v>
      </c>
      <c r="V258" s="25">
        <v>0</v>
      </c>
      <c r="W258" s="25">
        <v>0</v>
      </c>
      <c r="X258" s="25" t="s">
        <v>191</v>
      </c>
      <c r="Y258" s="25" t="s">
        <v>406</v>
      </c>
      <c r="Z258" s="31"/>
      <c r="AA258" s="30"/>
      <c r="AB258" s="31"/>
      <c r="AC258" s="31"/>
      <c r="AD258" s="32"/>
      <c r="AE258" s="32"/>
      <c r="AF258" s="32"/>
    </row>
    <row r="259" spans="1:32" s="27" customFormat="1" ht="12.75" customHeight="1" x14ac:dyDescent="0.3">
      <c r="A259" s="5" t="s">
        <v>948</v>
      </c>
      <c r="B259" s="5" t="s">
        <v>949</v>
      </c>
      <c r="C259" s="25">
        <v>0</v>
      </c>
      <c r="D259" s="25">
        <v>0</v>
      </c>
      <c r="E259" s="25">
        <v>0</v>
      </c>
      <c r="F259" s="25">
        <v>0</v>
      </c>
      <c r="G259" s="25">
        <v>16</v>
      </c>
      <c r="H259" s="25">
        <v>0</v>
      </c>
      <c r="I259" s="25">
        <v>0</v>
      </c>
      <c r="J259" s="25">
        <v>0</v>
      </c>
      <c r="K259" s="25">
        <v>0</v>
      </c>
      <c r="L259" s="25">
        <v>0</v>
      </c>
      <c r="M259" s="25">
        <v>1461</v>
      </c>
      <c r="N259" s="25">
        <v>0</v>
      </c>
      <c r="O259" s="25">
        <v>0</v>
      </c>
      <c r="P259" s="25">
        <v>0</v>
      </c>
      <c r="Q259" s="25">
        <v>0</v>
      </c>
      <c r="R259" s="25">
        <v>15</v>
      </c>
      <c r="S259" s="25">
        <v>0</v>
      </c>
      <c r="T259" s="25">
        <v>0</v>
      </c>
      <c r="U259" s="25">
        <v>0</v>
      </c>
      <c r="V259" s="25">
        <v>0</v>
      </c>
      <c r="W259" s="25">
        <v>0</v>
      </c>
      <c r="X259" s="25" t="s">
        <v>191</v>
      </c>
      <c r="Y259" s="25" t="s">
        <v>212</v>
      </c>
      <c r="Z259" s="31"/>
      <c r="AA259" s="30"/>
      <c r="AB259" s="31"/>
      <c r="AC259" s="31"/>
      <c r="AD259" s="32"/>
      <c r="AE259" s="32"/>
      <c r="AF259" s="32"/>
    </row>
    <row r="260" spans="1:32" s="27" customFormat="1" ht="12.75" customHeight="1" x14ac:dyDescent="0.3">
      <c r="A260" s="5" t="s">
        <v>951</v>
      </c>
      <c r="B260" s="5" t="s">
        <v>952</v>
      </c>
      <c r="C260" s="25">
        <v>0</v>
      </c>
      <c r="D260" s="25">
        <v>0</v>
      </c>
      <c r="E260" s="25">
        <v>0</v>
      </c>
      <c r="F260" s="25">
        <v>0</v>
      </c>
      <c r="G260" s="25">
        <v>0</v>
      </c>
      <c r="H260" s="25">
        <v>0</v>
      </c>
      <c r="I260" s="25">
        <v>0</v>
      </c>
      <c r="J260" s="25">
        <v>0</v>
      </c>
      <c r="K260" s="25">
        <v>0</v>
      </c>
      <c r="L260" s="25">
        <v>561</v>
      </c>
      <c r="M260" s="25">
        <v>58793</v>
      </c>
      <c r="N260" s="25">
        <v>14500</v>
      </c>
      <c r="O260" s="25">
        <v>0</v>
      </c>
      <c r="P260" s="25">
        <v>0</v>
      </c>
      <c r="Q260" s="25">
        <v>0</v>
      </c>
      <c r="R260" s="25">
        <v>0</v>
      </c>
      <c r="S260" s="25">
        <v>0</v>
      </c>
      <c r="T260" s="25">
        <v>0</v>
      </c>
      <c r="U260" s="25">
        <v>1500</v>
      </c>
      <c r="V260" s="25">
        <v>0</v>
      </c>
      <c r="W260" s="25">
        <v>0</v>
      </c>
      <c r="X260" s="25" t="s">
        <v>191</v>
      </c>
      <c r="Y260" s="25" t="s">
        <v>212</v>
      </c>
      <c r="Z260" s="31"/>
      <c r="AA260" s="30"/>
      <c r="AB260" s="31"/>
      <c r="AC260" s="31"/>
      <c r="AD260" s="32"/>
      <c r="AE260" s="32"/>
      <c r="AF260" s="32"/>
    </row>
    <row r="261" spans="1:32" s="27" customFormat="1" ht="12.75" customHeight="1" x14ac:dyDescent="0.3">
      <c r="A261" s="5" t="s">
        <v>954</v>
      </c>
      <c r="B261" s="5" t="s">
        <v>955</v>
      </c>
      <c r="C261" s="25">
        <v>0</v>
      </c>
      <c r="D261" s="25">
        <v>0</v>
      </c>
      <c r="E261" s="25">
        <v>0</v>
      </c>
      <c r="F261" s="25">
        <v>0</v>
      </c>
      <c r="G261" s="25">
        <v>0</v>
      </c>
      <c r="H261" s="25">
        <v>0</v>
      </c>
      <c r="I261" s="25">
        <v>0</v>
      </c>
      <c r="J261" s="25">
        <v>0</v>
      </c>
      <c r="K261" s="25">
        <v>0</v>
      </c>
      <c r="L261" s="25">
        <v>0</v>
      </c>
      <c r="M261" s="25">
        <v>451672</v>
      </c>
      <c r="N261" s="25">
        <v>10000</v>
      </c>
      <c r="O261" s="25">
        <v>0</v>
      </c>
      <c r="P261" s="25">
        <v>20000</v>
      </c>
      <c r="Q261" s="25">
        <v>0</v>
      </c>
      <c r="R261" s="25">
        <v>0</v>
      </c>
      <c r="S261" s="25">
        <v>0</v>
      </c>
      <c r="T261" s="25">
        <v>0</v>
      </c>
      <c r="U261" s="25">
        <v>0</v>
      </c>
      <c r="V261" s="25">
        <v>74</v>
      </c>
      <c r="W261" s="25">
        <v>0</v>
      </c>
      <c r="X261" s="25" t="s">
        <v>191</v>
      </c>
      <c r="Y261" s="25" t="s">
        <v>372</v>
      </c>
      <c r="Z261" s="31"/>
      <c r="AA261" s="30"/>
      <c r="AB261" s="31"/>
      <c r="AC261" s="31"/>
      <c r="AD261" s="32"/>
      <c r="AE261" s="32"/>
      <c r="AF261" s="32"/>
    </row>
    <row r="262" spans="1:32" s="27" customFormat="1" ht="12.75" customHeight="1" x14ac:dyDescent="0.3">
      <c r="A262" s="5" t="s">
        <v>957</v>
      </c>
      <c r="B262" s="5" t="s">
        <v>958</v>
      </c>
      <c r="C262" s="25">
        <v>0</v>
      </c>
      <c r="D262" s="25">
        <v>0</v>
      </c>
      <c r="E262" s="25">
        <v>0</v>
      </c>
      <c r="F262" s="25">
        <v>0</v>
      </c>
      <c r="G262" s="25">
        <v>0</v>
      </c>
      <c r="H262" s="25">
        <v>0</v>
      </c>
      <c r="I262" s="25">
        <v>0</v>
      </c>
      <c r="J262" s="25">
        <v>0</v>
      </c>
      <c r="K262" s="25">
        <v>0</v>
      </c>
      <c r="L262" s="25">
        <v>0</v>
      </c>
      <c r="M262" s="25">
        <v>13046</v>
      </c>
      <c r="N262" s="25">
        <v>0</v>
      </c>
      <c r="O262" s="25">
        <v>0</v>
      </c>
      <c r="P262" s="25">
        <v>0</v>
      </c>
      <c r="Q262" s="25">
        <v>0</v>
      </c>
      <c r="R262" s="25">
        <v>0</v>
      </c>
      <c r="S262" s="25">
        <v>0</v>
      </c>
      <c r="T262" s="25">
        <v>0</v>
      </c>
      <c r="U262" s="25">
        <v>0</v>
      </c>
      <c r="V262" s="25">
        <v>0</v>
      </c>
      <c r="W262" s="25">
        <v>208</v>
      </c>
      <c r="X262" s="25" t="s">
        <v>191</v>
      </c>
      <c r="Y262" s="25" t="s">
        <v>249</v>
      </c>
      <c r="Z262" s="31"/>
      <c r="AA262" s="30"/>
      <c r="AB262" s="31"/>
      <c r="AC262" s="31"/>
      <c r="AD262" s="32"/>
      <c r="AE262" s="32"/>
      <c r="AF262" s="32"/>
    </row>
    <row r="263" spans="1:32" s="27" customFormat="1" ht="12.75" customHeight="1" x14ac:dyDescent="0.3">
      <c r="A263" s="5" t="s">
        <v>960</v>
      </c>
      <c r="B263" s="5" t="s">
        <v>961</v>
      </c>
      <c r="C263" s="25">
        <v>0</v>
      </c>
      <c r="D263" s="25">
        <v>0</v>
      </c>
      <c r="E263" s="25">
        <v>0</v>
      </c>
      <c r="F263" s="25">
        <v>0</v>
      </c>
      <c r="G263" s="25">
        <v>0</v>
      </c>
      <c r="H263" s="25">
        <v>0</v>
      </c>
      <c r="I263" s="25">
        <v>0</v>
      </c>
      <c r="J263" s="25">
        <v>0</v>
      </c>
      <c r="K263" s="25">
        <v>0</v>
      </c>
      <c r="L263" s="25">
        <v>0</v>
      </c>
      <c r="M263" s="25">
        <v>16508</v>
      </c>
      <c r="N263" s="25">
        <v>0</v>
      </c>
      <c r="O263" s="25">
        <v>0</v>
      </c>
      <c r="P263" s="25">
        <v>0</v>
      </c>
      <c r="Q263" s="25">
        <v>0</v>
      </c>
      <c r="R263" s="25">
        <v>0</v>
      </c>
      <c r="S263" s="25">
        <v>19899</v>
      </c>
      <c r="T263" s="25">
        <v>0</v>
      </c>
      <c r="U263" s="25">
        <v>0</v>
      </c>
      <c r="V263" s="25">
        <v>0</v>
      </c>
      <c r="W263" s="25">
        <v>0</v>
      </c>
      <c r="X263" s="25" t="s">
        <v>197</v>
      </c>
      <c r="Y263" s="25" t="s">
        <v>197</v>
      </c>
      <c r="Z263" s="31"/>
      <c r="AA263" s="30"/>
      <c r="AB263" s="31"/>
      <c r="AC263" s="31"/>
      <c r="AD263" s="32"/>
      <c r="AE263" s="32"/>
      <c r="AF263" s="32"/>
    </row>
    <row r="264" spans="1:32" s="27" customFormat="1" ht="12.75" customHeight="1" x14ac:dyDescent="0.3">
      <c r="A264" s="5" t="s">
        <v>963</v>
      </c>
      <c r="B264" s="5" t="s">
        <v>964</v>
      </c>
      <c r="C264" s="25">
        <v>0</v>
      </c>
      <c r="D264" s="25">
        <v>0</v>
      </c>
      <c r="E264" s="25">
        <v>0</v>
      </c>
      <c r="F264" s="25">
        <v>0</v>
      </c>
      <c r="G264" s="25">
        <v>0</v>
      </c>
      <c r="H264" s="25">
        <v>0</v>
      </c>
      <c r="I264" s="25">
        <v>0</v>
      </c>
      <c r="J264" s="25">
        <v>0</v>
      </c>
      <c r="K264" s="25">
        <v>0</v>
      </c>
      <c r="L264" s="25">
        <v>6589</v>
      </c>
      <c r="M264" s="25">
        <v>180000</v>
      </c>
      <c r="N264" s="25">
        <v>170000</v>
      </c>
      <c r="O264" s="25">
        <v>0</v>
      </c>
      <c r="P264" s="25">
        <v>8000</v>
      </c>
      <c r="Q264" s="25">
        <v>0</v>
      </c>
      <c r="R264" s="25">
        <v>0</v>
      </c>
      <c r="S264" s="25">
        <v>0</v>
      </c>
      <c r="T264" s="25">
        <v>0</v>
      </c>
      <c r="U264" s="25">
        <v>0</v>
      </c>
      <c r="V264" s="25">
        <v>20000</v>
      </c>
      <c r="W264" s="25">
        <v>20000</v>
      </c>
      <c r="X264" s="25" t="s">
        <v>191</v>
      </c>
      <c r="Y264" s="25" t="s">
        <v>269</v>
      </c>
      <c r="Z264" s="31"/>
      <c r="AA264" s="30"/>
      <c r="AB264" s="31"/>
      <c r="AC264" s="31"/>
      <c r="AD264" s="32"/>
      <c r="AE264" s="32"/>
      <c r="AF264" s="32"/>
    </row>
    <row r="265" spans="1:32" s="27" customFormat="1" ht="12.75" customHeight="1" x14ac:dyDescent="0.3">
      <c r="A265" s="5" t="s">
        <v>969</v>
      </c>
      <c r="B265" s="5" t="s">
        <v>1967</v>
      </c>
      <c r="C265" s="25">
        <v>0</v>
      </c>
      <c r="D265" s="25">
        <v>0</v>
      </c>
      <c r="E265" s="25">
        <v>0</v>
      </c>
      <c r="F265" s="25">
        <v>0</v>
      </c>
      <c r="G265" s="25">
        <v>0</v>
      </c>
      <c r="H265" s="25">
        <v>0</v>
      </c>
      <c r="I265" s="25">
        <v>0</v>
      </c>
      <c r="J265" s="25">
        <v>0</v>
      </c>
      <c r="K265" s="25">
        <v>0</v>
      </c>
      <c r="L265" s="25">
        <v>0</v>
      </c>
      <c r="M265" s="25">
        <v>90725</v>
      </c>
      <c r="N265" s="25">
        <v>0</v>
      </c>
      <c r="O265" s="25">
        <v>0</v>
      </c>
      <c r="P265" s="25">
        <v>0</v>
      </c>
      <c r="Q265" s="25">
        <v>0</v>
      </c>
      <c r="R265" s="25">
        <v>0</v>
      </c>
      <c r="S265" s="25">
        <v>0</v>
      </c>
      <c r="T265" s="25">
        <v>0</v>
      </c>
      <c r="U265" s="25">
        <v>0</v>
      </c>
      <c r="V265" s="25">
        <v>0</v>
      </c>
      <c r="W265" s="25">
        <v>5000</v>
      </c>
      <c r="X265" s="25" t="s">
        <v>191</v>
      </c>
      <c r="Y265" s="25" t="s">
        <v>249</v>
      </c>
      <c r="Z265" s="31"/>
      <c r="AA265" s="30"/>
      <c r="AB265" s="31"/>
      <c r="AC265" s="31"/>
      <c r="AD265" s="32"/>
      <c r="AE265" s="32"/>
      <c r="AF265" s="32"/>
    </row>
    <row r="266" spans="1:32" s="27" customFormat="1" ht="12.75" customHeight="1" x14ac:dyDescent="0.3">
      <c r="A266" s="5" t="s">
        <v>972</v>
      </c>
      <c r="B266" s="5" t="s">
        <v>973</v>
      </c>
      <c r="C266" s="25">
        <v>0</v>
      </c>
      <c r="D266" s="25">
        <v>0</v>
      </c>
      <c r="E266" s="25">
        <v>0</v>
      </c>
      <c r="F266" s="25">
        <v>0</v>
      </c>
      <c r="G266" s="25">
        <v>0</v>
      </c>
      <c r="H266" s="25">
        <v>0</v>
      </c>
      <c r="I266" s="25">
        <v>0</v>
      </c>
      <c r="J266" s="25">
        <v>0</v>
      </c>
      <c r="K266" s="25">
        <v>0</v>
      </c>
      <c r="L266" s="25">
        <v>0</v>
      </c>
      <c r="M266" s="25">
        <v>0</v>
      </c>
      <c r="N266" s="25">
        <v>0</v>
      </c>
      <c r="O266" s="25">
        <v>0</v>
      </c>
      <c r="P266" s="25">
        <v>0</v>
      </c>
      <c r="Q266" s="25">
        <v>0</v>
      </c>
      <c r="R266" s="25">
        <v>0</v>
      </c>
      <c r="S266" s="25">
        <v>0</v>
      </c>
      <c r="T266" s="25">
        <v>0</v>
      </c>
      <c r="U266" s="25">
        <v>0</v>
      </c>
      <c r="V266" s="25">
        <v>0</v>
      </c>
      <c r="W266" s="25">
        <v>269983</v>
      </c>
      <c r="X266" s="25" t="s">
        <v>191</v>
      </c>
      <c r="Y266" s="25" t="s">
        <v>752</v>
      </c>
      <c r="Z266" s="31"/>
      <c r="AA266" s="30"/>
      <c r="AB266" s="31"/>
      <c r="AC266" s="31"/>
      <c r="AD266" s="32"/>
      <c r="AE266" s="32"/>
      <c r="AF266" s="32"/>
    </row>
    <row r="267" spans="1:32" s="27" customFormat="1" ht="12.75" customHeight="1" x14ac:dyDescent="0.3">
      <c r="A267" s="5" t="s">
        <v>975</v>
      </c>
      <c r="B267" s="5" t="s">
        <v>1968</v>
      </c>
      <c r="C267" s="25">
        <v>0</v>
      </c>
      <c r="D267" s="25">
        <v>0</v>
      </c>
      <c r="E267" s="25">
        <v>0</v>
      </c>
      <c r="F267" s="25">
        <v>0</v>
      </c>
      <c r="G267" s="25">
        <v>0</v>
      </c>
      <c r="H267" s="25">
        <v>0</v>
      </c>
      <c r="I267" s="25">
        <v>0</v>
      </c>
      <c r="J267" s="25">
        <v>0</v>
      </c>
      <c r="K267" s="25">
        <v>0</v>
      </c>
      <c r="L267" s="25">
        <v>0</v>
      </c>
      <c r="M267" s="25">
        <v>200101</v>
      </c>
      <c r="N267" s="25">
        <v>52000</v>
      </c>
      <c r="O267" s="25">
        <v>0</v>
      </c>
      <c r="P267" s="25">
        <v>0</v>
      </c>
      <c r="Q267" s="25">
        <v>0</v>
      </c>
      <c r="R267" s="25">
        <v>0</v>
      </c>
      <c r="S267" s="25">
        <v>0</v>
      </c>
      <c r="T267" s="25">
        <v>0</v>
      </c>
      <c r="U267" s="25">
        <v>18600</v>
      </c>
      <c r="V267" s="25">
        <v>0</v>
      </c>
      <c r="W267" s="25">
        <v>0</v>
      </c>
      <c r="X267" s="25" t="s">
        <v>191</v>
      </c>
      <c r="Y267" s="25" t="s">
        <v>205</v>
      </c>
      <c r="Z267" s="31"/>
      <c r="AA267" s="30"/>
      <c r="AB267" s="31"/>
      <c r="AC267" s="31"/>
      <c r="AD267" s="32"/>
      <c r="AE267" s="32"/>
      <c r="AF267" s="32"/>
    </row>
    <row r="268" spans="1:32" s="27" customFormat="1" ht="12.75" customHeight="1" x14ac:dyDescent="0.3">
      <c r="A268" s="5" t="s">
        <v>978</v>
      </c>
      <c r="B268" s="5" t="s">
        <v>979</v>
      </c>
      <c r="C268" s="25">
        <v>0</v>
      </c>
      <c r="D268" s="25">
        <v>0</v>
      </c>
      <c r="E268" s="25">
        <v>0</v>
      </c>
      <c r="F268" s="25">
        <v>0</v>
      </c>
      <c r="G268" s="25">
        <v>0</v>
      </c>
      <c r="H268" s="25">
        <v>0</v>
      </c>
      <c r="I268" s="25">
        <v>0</v>
      </c>
      <c r="J268" s="25">
        <v>0</v>
      </c>
      <c r="K268" s="25">
        <v>0</v>
      </c>
      <c r="L268" s="25">
        <v>0</v>
      </c>
      <c r="M268" s="25">
        <v>0</v>
      </c>
      <c r="N268" s="25">
        <v>0</v>
      </c>
      <c r="O268" s="25">
        <v>0</v>
      </c>
      <c r="P268" s="25">
        <v>0</v>
      </c>
      <c r="Q268" s="25">
        <v>0</v>
      </c>
      <c r="R268" s="25">
        <v>0</v>
      </c>
      <c r="S268" s="25">
        <v>0</v>
      </c>
      <c r="T268" s="25">
        <v>0</v>
      </c>
      <c r="U268" s="25">
        <v>0</v>
      </c>
      <c r="V268" s="25">
        <v>0</v>
      </c>
      <c r="W268" s="25">
        <v>0</v>
      </c>
      <c r="X268" s="25" t="s">
        <v>191</v>
      </c>
      <c r="Y268" s="25" t="s">
        <v>212</v>
      </c>
      <c r="Z268" s="31"/>
      <c r="AA268" s="30"/>
      <c r="AB268" s="31"/>
      <c r="AC268" s="31"/>
      <c r="AD268" s="32"/>
      <c r="AE268" s="32"/>
      <c r="AF268" s="32"/>
    </row>
    <row r="269" spans="1:32" s="27" customFormat="1" ht="12.75" customHeight="1" x14ac:dyDescent="0.3">
      <c r="A269" s="5" t="s">
        <v>981</v>
      </c>
      <c r="B269" s="5" t="s">
        <v>982</v>
      </c>
      <c r="C269" s="25">
        <v>0</v>
      </c>
      <c r="D269" s="25">
        <v>0</v>
      </c>
      <c r="E269" s="25">
        <v>0</v>
      </c>
      <c r="F269" s="25">
        <v>0</v>
      </c>
      <c r="G269" s="25">
        <v>0</v>
      </c>
      <c r="H269" s="25">
        <v>0</v>
      </c>
      <c r="I269" s="25">
        <v>0</v>
      </c>
      <c r="J269" s="25">
        <v>0</v>
      </c>
      <c r="K269" s="25">
        <v>0</v>
      </c>
      <c r="L269" s="25">
        <v>0</v>
      </c>
      <c r="M269" s="25">
        <v>0</v>
      </c>
      <c r="N269" s="25">
        <v>0</v>
      </c>
      <c r="O269" s="25">
        <v>0</v>
      </c>
      <c r="P269" s="25">
        <v>0</v>
      </c>
      <c r="Q269" s="25">
        <v>0</v>
      </c>
      <c r="R269" s="25">
        <v>0</v>
      </c>
      <c r="S269" s="25">
        <v>0</v>
      </c>
      <c r="T269" s="25">
        <v>0</v>
      </c>
      <c r="U269" s="25">
        <v>0</v>
      </c>
      <c r="V269" s="25">
        <v>0</v>
      </c>
      <c r="W269" s="25">
        <v>0</v>
      </c>
      <c r="X269" s="25" t="s">
        <v>191</v>
      </c>
      <c r="Y269" s="25" t="s">
        <v>212</v>
      </c>
      <c r="Z269" s="31"/>
      <c r="AA269" s="30"/>
      <c r="AB269" s="31"/>
      <c r="AC269" s="31"/>
      <c r="AD269" s="32"/>
      <c r="AE269" s="32"/>
      <c r="AF269" s="32"/>
    </row>
    <row r="270" spans="1:32" s="27" customFormat="1" ht="12.75" customHeight="1" x14ac:dyDescent="0.3">
      <c r="A270" s="5" t="s">
        <v>984</v>
      </c>
      <c r="B270" s="5" t="s">
        <v>985</v>
      </c>
      <c r="C270" s="25">
        <v>0</v>
      </c>
      <c r="D270" s="25">
        <v>0</v>
      </c>
      <c r="E270" s="25">
        <v>0</v>
      </c>
      <c r="F270" s="25">
        <v>0</v>
      </c>
      <c r="G270" s="25">
        <v>0</v>
      </c>
      <c r="H270" s="25">
        <v>0</v>
      </c>
      <c r="I270" s="25">
        <v>0</v>
      </c>
      <c r="J270" s="25">
        <v>0</v>
      </c>
      <c r="K270" s="25">
        <v>0</v>
      </c>
      <c r="L270" s="25">
        <v>0</v>
      </c>
      <c r="M270" s="25">
        <v>0</v>
      </c>
      <c r="N270" s="25">
        <v>0</v>
      </c>
      <c r="O270" s="25">
        <v>0</v>
      </c>
      <c r="P270" s="25">
        <v>0</v>
      </c>
      <c r="Q270" s="25">
        <v>0</v>
      </c>
      <c r="R270" s="25">
        <v>0</v>
      </c>
      <c r="S270" s="25">
        <v>0</v>
      </c>
      <c r="T270" s="25">
        <v>0</v>
      </c>
      <c r="U270" s="25">
        <v>0</v>
      </c>
      <c r="V270" s="25">
        <v>0</v>
      </c>
      <c r="W270" s="25">
        <v>0</v>
      </c>
      <c r="X270" s="25" t="s">
        <v>191</v>
      </c>
      <c r="Y270" s="25" t="s">
        <v>212</v>
      </c>
      <c r="Z270" s="31"/>
      <c r="AA270" s="30"/>
      <c r="AB270" s="31"/>
      <c r="AC270" s="31"/>
      <c r="AD270" s="32"/>
      <c r="AE270" s="32"/>
      <c r="AF270" s="32"/>
    </row>
    <row r="271" spans="1:32" s="27" customFormat="1" ht="12.75" customHeight="1" x14ac:dyDescent="0.3">
      <c r="A271" s="5" t="s">
        <v>987</v>
      </c>
      <c r="B271" s="5" t="s">
        <v>988</v>
      </c>
      <c r="C271" s="25">
        <v>0</v>
      </c>
      <c r="D271" s="25">
        <v>0</v>
      </c>
      <c r="E271" s="25">
        <v>0</v>
      </c>
      <c r="F271" s="25">
        <v>0</v>
      </c>
      <c r="G271" s="25">
        <v>0</v>
      </c>
      <c r="H271" s="25">
        <v>0</v>
      </c>
      <c r="I271" s="25">
        <v>0</v>
      </c>
      <c r="J271" s="25">
        <v>7205</v>
      </c>
      <c r="K271" s="25">
        <v>0</v>
      </c>
      <c r="L271" s="25">
        <v>8086</v>
      </c>
      <c r="M271" s="25">
        <v>0</v>
      </c>
      <c r="N271" s="25">
        <v>221575</v>
      </c>
      <c r="O271" s="25">
        <v>0</v>
      </c>
      <c r="P271" s="25">
        <v>45000</v>
      </c>
      <c r="Q271" s="25">
        <v>0</v>
      </c>
      <c r="R271" s="25">
        <v>0</v>
      </c>
      <c r="S271" s="25">
        <v>28549</v>
      </c>
      <c r="T271" s="25">
        <v>0</v>
      </c>
      <c r="U271" s="25">
        <v>193640</v>
      </c>
      <c r="V271" s="25">
        <v>145</v>
      </c>
      <c r="W271" s="25">
        <v>20000</v>
      </c>
      <c r="X271" s="25" t="s">
        <v>191</v>
      </c>
      <c r="Y271" s="25" t="s">
        <v>269</v>
      </c>
      <c r="Z271" s="31"/>
      <c r="AA271" s="30"/>
      <c r="AB271" s="31"/>
      <c r="AC271" s="31"/>
      <c r="AD271" s="32"/>
      <c r="AE271" s="32"/>
      <c r="AF271" s="32"/>
    </row>
    <row r="272" spans="1:32" s="27" customFormat="1" ht="12.75" customHeight="1" x14ac:dyDescent="0.3">
      <c r="A272" s="5" t="s">
        <v>990</v>
      </c>
      <c r="B272" s="5" t="s">
        <v>991</v>
      </c>
      <c r="C272" s="25">
        <v>0</v>
      </c>
      <c r="D272" s="25">
        <v>0</v>
      </c>
      <c r="E272" s="25">
        <v>0</v>
      </c>
      <c r="F272" s="25">
        <v>0</v>
      </c>
      <c r="G272" s="25">
        <v>0</v>
      </c>
      <c r="H272" s="25">
        <v>0</v>
      </c>
      <c r="I272" s="25">
        <v>2</v>
      </c>
      <c r="J272" s="25">
        <v>0</v>
      </c>
      <c r="K272" s="25">
        <v>0</v>
      </c>
      <c r="L272" s="25">
        <v>0</v>
      </c>
      <c r="M272" s="25">
        <v>80701</v>
      </c>
      <c r="N272" s="25">
        <v>0</v>
      </c>
      <c r="O272" s="25">
        <v>0</v>
      </c>
      <c r="P272" s="25">
        <v>0</v>
      </c>
      <c r="Q272" s="25">
        <v>0</v>
      </c>
      <c r="R272" s="25">
        <v>0</v>
      </c>
      <c r="S272" s="25">
        <v>0</v>
      </c>
      <c r="T272" s="25">
        <v>0</v>
      </c>
      <c r="U272" s="25">
        <v>4500</v>
      </c>
      <c r="V272" s="25">
        <v>1411</v>
      </c>
      <c r="W272" s="25">
        <v>0</v>
      </c>
      <c r="X272" s="25" t="s">
        <v>191</v>
      </c>
      <c r="Y272" s="25" t="s">
        <v>212</v>
      </c>
      <c r="Z272" s="31"/>
      <c r="AA272" s="30"/>
      <c r="AB272" s="31"/>
      <c r="AC272" s="31"/>
      <c r="AD272" s="32"/>
      <c r="AE272" s="32"/>
      <c r="AF272" s="32"/>
    </row>
    <row r="273" spans="1:32" s="27" customFormat="1" ht="12.75" customHeight="1" x14ac:dyDescent="0.3">
      <c r="A273" s="5" t="s">
        <v>993</v>
      </c>
      <c r="B273" s="5" t="s">
        <v>1739</v>
      </c>
      <c r="C273" s="25">
        <v>0</v>
      </c>
      <c r="D273" s="25">
        <v>0</v>
      </c>
      <c r="E273" s="25">
        <v>0</v>
      </c>
      <c r="F273" s="25">
        <v>0</v>
      </c>
      <c r="G273" s="25">
        <v>0</v>
      </c>
      <c r="H273" s="25">
        <v>0</v>
      </c>
      <c r="I273" s="25">
        <v>0</v>
      </c>
      <c r="J273" s="25">
        <v>0</v>
      </c>
      <c r="K273" s="25">
        <v>0</v>
      </c>
      <c r="L273" s="25">
        <v>0</v>
      </c>
      <c r="M273" s="25">
        <v>175921</v>
      </c>
      <c r="N273" s="25">
        <v>0</v>
      </c>
      <c r="O273" s="25">
        <v>0</v>
      </c>
      <c r="P273" s="25">
        <v>0</v>
      </c>
      <c r="Q273" s="25">
        <v>0</v>
      </c>
      <c r="R273" s="25">
        <v>0</v>
      </c>
      <c r="S273" s="25">
        <v>0</v>
      </c>
      <c r="T273" s="25">
        <v>0</v>
      </c>
      <c r="U273" s="25">
        <v>0</v>
      </c>
      <c r="V273" s="25">
        <v>0</v>
      </c>
      <c r="W273" s="25">
        <v>0</v>
      </c>
      <c r="X273" s="25" t="s">
        <v>191</v>
      </c>
      <c r="Y273" s="25" t="s">
        <v>752</v>
      </c>
      <c r="Z273" s="31"/>
      <c r="AA273" s="30"/>
      <c r="AB273" s="31"/>
      <c r="AC273" s="31"/>
      <c r="AD273" s="32"/>
      <c r="AE273" s="32"/>
      <c r="AF273" s="32"/>
    </row>
    <row r="274" spans="1:32" s="27" customFormat="1" ht="12.75" customHeight="1" x14ac:dyDescent="0.3">
      <c r="A274" s="5" t="s">
        <v>996</v>
      </c>
      <c r="B274" s="5" t="s">
        <v>1969</v>
      </c>
      <c r="C274" s="25">
        <v>0</v>
      </c>
      <c r="D274" s="25">
        <v>0</v>
      </c>
      <c r="E274" s="25">
        <v>0</v>
      </c>
      <c r="F274" s="25">
        <v>0</v>
      </c>
      <c r="G274" s="25">
        <v>54</v>
      </c>
      <c r="H274" s="25">
        <v>0</v>
      </c>
      <c r="I274" s="25">
        <v>0</v>
      </c>
      <c r="J274" s="25">
        <v>0</v>
      </c>
      <c r="K274" s="25">
        <v>0</v>
      </c>
      <c r="L274" s="25">
        <v>0</v>
      </c>
      <c r="M274" s="25">
        <v>60524</v>
      </c>
      <c r="N274" s="25">
        <v>101800</v>
      </c>
      <c r="O274" s="25">
        <v>0</v>
      </c>
      <c r="P274" s="25">
        <v>0</v>
      </c>
      <c r="Q274" s="25">
        <v>0</v>
      </c>
      <c r="R274" s="25">
        <v>0</v>
      </c>
      <c r="S274" s="25">
        <v>0</v>
      </c>
      <c r="T274" s="25">
        <v>0</v>
      </c>
      <c r="U274" s="25">
        <v>0</v>
      </c>
      <c r="V274" s="25">
        <v>8000</v>
      </c>
      <c r="W274" s="25">
        <v>0</v>
      </c>
      <c r="X274" s="25" t="s">
        <v>191</v>
      </c>
      <c r="Y274" s="25" t="s">
        <v>205</v>
      </c>
      <c r="Z274" s="31"/>
      <c r="AA274" s="30"/>
      <c r="AB274" s="31"/>
      <c r="AC274" s="31"/>
      <c r="AD274" s="32"/>
      <c r="AE274" s="32"/>
      <c r="AF274" s="32"/>
    </row>
    <row r="275" spans="1:32" s="27" customFormat="1" ht="12.75" customHeight="1" x14ac:dyDescent="0.3">
      <c r="A275" s="5" t="s">
        <v>999</v>
      </c>
      <c r="B275" s="5" t="s">
        <v>1000</v>
      </c>
      <c r="C275" s="25">
        <v>0</v>
      </c>
      <c r="D275" s="25">
        <v>0</v>
      </c>
      <c r="E275" s="25">
        <v>0</v>
      </c>
      <c r="F275" s="25">
        <v>0</v>
      </c>
      <c r="G275" s="25">
        <v>0</v>
      </c>
      <c r="H275" s="25">
        <v>0</v>
      </c>
      <c r="I275" s="25">
        <v>0</v>
      </c>
      <c r="J275" s="25">
        <v>0</v>
      </c>
      <c r="K275" s="25">
        <v>0</v>
      </c>
      <c r="L275" s="25">
        <v>0</v>
      </c>
      <c r="M275" s="25">
        <v>31413</v>
      </c>
      <c r="N275" s="25">
        <v>0</v>
      </c>
      <c r="O275" s="25">
        <v>0</v>
      </c>
      <c r="P275" s="25">
        <v>0</v>
      </c>
      <c r="Q275" s="25">
        <v>0</v>
      </c>
      <c r="R275" s="25">
        <v>0</v>
      </c>
      <c r="S275" s="25">
        <v>0</v>
      </c>
      <c r="T275" s="25">
        <v>0</v>
      </c>
      <c r="U275" s="25">
        <v>0</v>
      </c>
      <c r="V275" s="25">
        <v>0</v>
      </c>
      <c r="W275" s="25">
        <v>0</v>
      </c>
      <c r="X275" s="25" t="s">
        <v>191</v>
      </c>
      <c r="Y275" s="25" t="s">
        <v>212</v>
      </c>
      <c r="Z275" s="31"/>
      <c r="AA275" s="30"/>
      <c r="AB275" s="31"/>
      <c r="AC275" s="31"/>
      <c r="AD275" s="32"/>
      <c r="AE275" s="32"/>
      <c r="AF275" s="32"/>
    </row>
    <row r="276" spans="1:32" s="27" customFormat="1" ht="12.75" customHeight="1" x14ac:dyDescent="0.3">
      <c r="A276" s="5" t="s">
        <v>1002</v>
      </c>
      <c r="B276" s="5" t="s">
        <v>1003</v>
      </c>
      <c r="C276" s="25">
        <v>0</v>
      </c>
      <c r="D276" s="25">
        <v>0</v>
      </c>
      <c r="E276" s="25">
        <v>0</v>
      </c>
      <c r="F276" s="25">
        <v>0</v>
      </c>
      <c r="G276" s="25">
        <v>0</v>
      </c>
      <c r="H276" s="25">
        <v>0</v>
      </c>
      <c r="I276" s="25">
        <v>0</v>
      </c>
      <c r="J276" s="25">
        <v>0</v>
      </c>
      <c r="K276" s="25">
        <v>0</v>
      </c>
      <c r="L276" s="25">
        <v>0</v>
      </c>
      <c r="M276" s="25">
        <v>0</v>
      </c>
      <c r="N276" s="25">
        <v>0</v>
      </c>
      <c r="O276" s="25">
        <v>0</v>
      </c>
      <c r="P276" s="25">
        <v>0</v>
      </c>
      <c r="Q276" s="25">
        <v>0</v>
      </c>
      <c r="R276" s="25">
        <v>0</v>
      </c>
      <c r="S276" s="25">
        <v>0</v>
      </c>
      <c r="T276" s="25">
        <v>0</v>
      </c>
      <c r="U276" s="25">
        <v>0</v>
      </c>
      <c r="V276" s="25">
        <v>0</v>
      </c>
      <c r="W276" s="25">
        <v>0</v>
      </c>
      <c r="X276" s="25" t="s">
        <v>191</v>
      </c>
      <c r="Y276" s="25" t="s">
        <v>212</v>
      </c>
      <c r="Z276" s="31"/>
      <c r="AA276" s="30"/>
      <c r="AB276" s="31"/>
      <c r="AC276" s="31"/>
      <c r="AD276" s="32"/>
      <c r="AE276" s="32"/>
      <c r="AF276" s="32"/>
    </row>
    <row r="277" spans="1:32" s="27" customFormat="1" ht="12.75" customHeight="1" x14ac:dyDescent="0.3">
      <c r="A277" s="5" t="s">
        <v>1005</v>
      </c>
      <c r="B277" s="5" t="s">
        <v>1970</v>
      </c>
      <c r="C277" s="25">
        <v>0</v>
      </c>
      <c r="D277" s="25">
        <v>0</v>
      </c>
      <c r="E277" s="25">
        <v>0</v>
      </c>
      <c r="F277" s="25">
        <v>0</v>
      </c>
      <c r="G277" s="25">
        <v>0</v>
      </c>
      <c r="H277" s="25">
        <v>0</v>
      </c>
      <c r="I277" s="25">
        <v>0</v>
      </c>
      <c r="J277" s="25">
        <v>0</v>
      </c>
      <c r="K277" s="25">
        <v>0</v>
      </c>
      <c r="L277" s="25">
        <v>0</v>
      </c>
      <c r="M277" s="25">
        <v>41100</v>
      </c>
      <c r="N277" s="25">
        <v>0</v>
      </c>
      <c r="O277" s="25">
        <v>0</v>
      </c>
      <c r="P277" s="25">
        <v>0</v>
      </c>
      <c r="Q277" s="25">
        <v>0</v>
      </c>
      <c r="R277" s="25">
        <v>0</v>
      </c>
      <c r="S277" s="25">
        <v>0</v>
      </c>
      <c r="T277" s="25">
        <v>0</v>
      </c>
      <c r="U277" s="25">
        <v>0</v>
      </c>
      <c r="V277" s="25">
        <v>0</v>
      </c>
      <c r="W277" s="25">
        <v>0</v>
      </c>
      <c r="X277" s="25" t="s">
        <v>191</v>
      </c>
      <c r="Y277" s="25" t="s">
        <v>249</v>
      </c>
      <c r="Z277" s="31"/>
      <c r="AA277" s="30"/>
      <c r="AB277" s="31"/>
      <c r="AC277" s="31"/>
      <c r="AD277" s="32"/>
      <c r="AE277" s="32"/>
      <c r="AF277" s="32"/>
    </row>
    <row r="278" spans="1:32" s="27" customFormat="1" ht="12.75" customHeight="1" x14ac:dyDescent="0.3">
      <c r="A278" s="5" t="s">
        <v>1008</v>
      </c>
      <c r="B278" s="5" t="s">
        <v>1009</v>
      </c>
      <c r="C278" s="25">
        <v>0</v>
      </c>
      <c r="D278" s="25">
        <v>0</v>
      </c>
      <c r="E278" s="25">
        <v>0</v>
      </c>
      <c r="F278" s="25">
        <v>0</v>
      </c>
      <c r="G278" s="25">
        <v>0</v>
      </c>
      <c r="H278" s="25">
        <v>0</v>
      </c>
      <c r="I278" s="25">
        <v>0</v>
      </c>
      <c r="J278" s="25">
        <v>0</v>
      </c>
      <c r="K278" s="25">
        <v>0</v>
      </c>
      <c r="L278" s="25">
        <v>0</v>
      </c>
      <c r="M278" s="25">
        <v>0</v>
      </c>
      <c r="N278" s="25">
        <v>0</v>
      </c>
      <c r="O278" s="25">
        <v>0</v>
      </c>
      <c r="P278" s="25">
        <v>0</v>
      </c>
      <c r="Q278" s="25">
        <v>0</v>
      </c>
      <c r="R278" s="25">
        <v>0</v>
      </c>
      <c r="S278" s="25">
        <v>0</v>
      </c>
      <c r="T278" s="25">
        <v>0</v>
      </c>
      <c r="U278" s="25">
        <v>0</v>
      </c>
      <c r="V278" s="25">
        <v>0</v>
      </c>
      <c r="W278" s="25">
        <v>0</v>
      </c>
      <c r="X278" s="25" t="s">
        <v>191</v>
      </c>
      <c r="Y278" s="25" t="s">
        <v>249</v>
      </c>
      <c r="Z278" s="31"/>
      <c r="AA278" s="30"/>
      <c r="AB278" s="31"/>
      <c r="AC278" s="31"/>
      <c r="AD278" s="32"/>
      <c r="AE278" s="32"/>
      <c r="AF278" s="32"/>
    </row>
    <row r="279" spans="1:32" s="27" customFormat="1" ht="12.75" customHeight="1" x14ac:dyDescent="0.3">
      <c r="A279" s="5" t="s">
        <v>1011</v>
      </c>
      <c r="B279" s="5" t="s">
        <v>1971</v>
      </c>
      <c r="C279" s="25">
        <v>0</v>
      </c>
      <c r="D279" s="25">
        <v>0</v>
      </c>
      <c r="E279" s="25">
        <v>0</v>
      </c>
      <c r="F279" s="25">
        <v>0</v>
      </c>
      <c r="G279" s="25">
        <v>0</v>
      </c>
      <c r="H279" s="25">
        <v>0</v>
      </c>
      <c r="I279" s="25">
        <v>0</v>
      </c>
      <c r="J279" s="25">
        <v>0</v>
      </c>
      <c r="K279" s="25">
        <v>0</v>
      </c>
      <c r="L279" s="25">
        <v>0</v>
      </c>
      <c r="M279" s="25">
        <v>14660</v>
      </c>
      <c r="N279" s="25">
        <v>2000</v>
      </c>
      <c r="O279" s="25">
        <v>0</v>
      </c>
      <c r="P279" s="25">
        <v>0</v>
      </c>
      <c r="Q279" s="25">
        <v>0</v>
      </c>
      <c r="R279" s="25">
        <v>0</v>
      </c>
      <c r="S279" s="25">
        <v>0</v>
      </c>
      <c r="T279" s="25">
        <v>0</v>
      </c>
      <c r="U279" s="25">
        <v>0</v>
      </c>
      <c r="V279" s="25">
        <v>0</v>
      </c>
      <c r="W279" s="25">
        <v>2182</v>
      </c>
      <c r="X279" s="25" t="s">
        <v>191</v>
      </c>
      <c r="Y279" s="25" t="s">
        <v>249</v>
      </c>
      <c r="Z279" s="31"/>
      <c r="AA279" s="30"/>
      <c r="AB279" s="31"/>
      <c r="AC279" s="31"/>
      <c r="AD279" s="32"/>
      <c r="AE279" s="32"/>
      <c r="AF279" s="32"/>
    </row>
    <row r="280" spans="1:32" s="27" customFormat="1" ht="12.75" customHeight="1" x14ac:dyDescent="0.3">
      <c r="A280" s="5" t="s">
        <v>1014</v>
      </c>
      <c r="B280" s="5" t="s">
        <v>1972</v>
      </c>
      <c r="C280" s="25">
        <v>0</v>
      </c>
      <c r="D280" s="25">
        <v>0</v>
      </c>
      <c r="E280" s="25">
        <v>0</v>
      </c>
      <c r="F280" s="25">
        <v>0</v>
      </c>
      <c r="G280" s="25">
        <v>0</v>
      </c>
      <c r="H280" s="25">
        <v>0</v>
      </c>
      <c r="I280" s="25">
        <v>0</v>
      </c>
      <c r="J280" s="25">
        <v>0</v>
      </c>
      <c r="K280" s="25">
        <v>0</v>
      </c>
      <c r="L280" s="25">
        <v>0</v>
      </c>
      <c r="M280" s="25">
        <v>59784</v>
      </c>
      <c r="N280" s="25">
        <v>12000</v>
      </c>
      <c r="O280" s="25">
        <v>0</v>
      </c>
      <c r="P280" s="25">
        <v>0</v>
      </c>
      <c r="Q280" s="25">
        <v>0</v>
      </c>
      <c r="R280" s="25">
        <v>0</v>
      </c>
      <c r="S280" s="25">
        <v>0</v>
      </c>
      <c r="T280" s="25">
        <v>0</v>
      </c>
      <c r="U280" s="25">
        <v>0</v>
      </c>
      <c r="V280" s="25">
        <v>16500</v>
      </c>
      <c r="W280" s="25">
        <v>0</v>
      </c>
      <c r="X280" s="25" t="s">
        <v>195</v>
      </c>
      <c r="Y280" s="25" t="s">
        <v>205</v>
      </c>
      <c r="Z280" s="31"/>
      <c r="AA280" s="30"/>
      <c r="AB280" s="31"/>
      <c r="AC280" s="31"/>
      <c r="AD280" s="32"/>
      <c r="AE280" s="32"/>
      <c r="AF280" s="32"/>
    </row>
    <row r="281" spans="1:32" s="27" customFormat="1" ht="12.75" customHeight="1" x14ac:dyDescent="0.3">
      <c r="A281" s="5" t="s">
        <v>1017</v>
      </c>
      <c r="B281" s="5" t="s">
        <v>1018</v>
      </c>
      <c r="C281" s="25">
        <v>0</v>
      </c>
      <c r="D281" s="25">
        <v>0</v>
      </c>
      <c r="E281" s="25">
        <v>0</v>
      </c>
      <c r="F281" s="25">
        <v>0</v>
      </c>
      <c r="G281" s="25">
        <v>0</v>
      </c>
      <c r="H281" s="25">
        <v>0</v>
      </c>
      <c r="I281" s="25">
        <v>0</v>
      </c>
      <c r="J281" s="25">
        <v>0</v>
      </c>
      <c r="K281" s="25">
        <v>0</v>
      </c>
      <c r="L281" s="25">
        <v>0</v>
      </c>
      <c r="M281" s="25">
        <v>52010</v>
      </c>
      <c r="N281" s="25">
        <v>47500</v>
      </c>
      <c r="O281" s="25">
        <v>500</v>
      </c>
      <c r="P281" s="25">
        <v>4000</v>
      </c>
      <c r="Q281" s="25">
        <v>0</v>
      </c>
      <c r="R281" s="25">
        <v>0</v>
      </c>
      <c r="S281" s="25">
        <v>0</v>
      </c>
      <c r="T281" s="25">
        <v>1966</v>
      </c>
      <c r="U281" s="25">
        <v>0</v>
      </c>
      <c r="V281" s="25">
        <v>15000</v>
      </c>
      <c r="W281" s="25">
        <v>11000</v>
      </c>
      <c r="X281" s="25" t="s">
        <v>191</v>
      </c>
      <c r="Y281" s="25" t="s">
        <v>262</v>
      </c>
      <c r="Z281" s="31"/>
      <c r="AA281" s="30"/>
      <c r="AB281" s="31"/>
      <c r="AC281" s="31"/>
      <c r="AD281" s="32"/>
      <c r="AE281" s="32"/>
      <c r="AF281" s="32"/>
    </row>
    <row r="282" spans="1:32" s="27" customFormat="1" ht="12.75" customHeight="1" x14ac:dyDescent="0.3">
      <c r="A282" s="5" t="s">
        <v>1020</v>
      </c>
      <c r="B282" s="5" t="s">
        <v>1021</v>
      </c>
      <c r="C282" s="25">
        <v>0</v>
      </c>
      <c r="D282" s="25">
        <v>0</v>
      </c>
      <c r="E282" s="25">
        <v>0</v>
      </c>
      <c r="F282" s="25">
        <v>0</v>
      </c>
      <c r="G282" s="25">
        <v>0</v>
      </c>
      <c r="H282" s="25">
        <v>0</v>
      </c>
      <c r="I282" s="25">
        <v>0</v>
      </c>
      <c r="J282" s="25">
        <v>0</v>
      </c>
      <c r="K282" s="25">
        <v>0</v>
      </c>
      <c r="L282" s="25">
        <v>0</v>
      </c>
      <c r="M282" s="25">
        <v>0</v>
      </c>
      <c r="N282" s="25">
        <v>0</v>
      </c>
      <c r="O282" s="25">
        <v>0</v>
      </c>
      <c r="P282" s="25">
        <v>0</v>
      </c>
      <c r="Q282" s="25">
        <v>0</v>
      </c>
      <c r="R282" s="25">
        <v>0</v>
      </c>
      <c r="S282" s="25">
        <v>64895</v>
      </c>
      <c r="T282" s="25">
        <v>0</v>
      </c>
      <c r="U282" s="25">
        <v>0</v>
      </c>
      <c r="V282" s="25">
        <v>0</v>
      </c>
      <c r="W282" s="25">
        <v>0</v>
      </c>
      <c r="X282" s="25" t="s">
        <v>197</v>
      </c>
      <c r="Y282" s="25" t="s">
        <v>197</v>
      </c>
      <c r="Z282" s="31"/>
      <c r="AA282" s="30"/>
      <c r="AB282" s="31"/>
      <c r="AC282" s="31"/>
      <c r="AD282" s="32"/>
      <c r="AE282" s="32"/>
      <c r="AF282" s="32"/>
    </row>
    <row r="283" spans="1:32" s="27" customFormat="1" ht="12.75" customHeight="1" x14ac:dyDescent="0.3">
      <c r="A283" s="5" t="s">
        <v>1026</v>
      </c>
      <c r="B283" s="5" t="s">
        <v>1027</v>
      </c>
      <c r="C283" s="25">
        <v>0</v>
      </c>
      <c r="D283" s="25">
        <v>0</v>
      </c>
      <c r="E283" s="25">
        <v>0</v>
      </c>
      <c r="F283" s="25">
        <v>0</v>
      </c>
      <c r="G283" s="25">
        <v>0</v>
      </c>
      <c r="H283" s="25">
        <v>0</v>
      </c>
      <c r="I283" s="25">
        <v>0</v>
      </c>
      <c r="J283" s="25">
        <v>0</v>
      </c>
      <c r="K283" s="25">
        <v>0</v>
      </c>
      <c r="L283" s="25">
        <v>0</v>
      </c>
      <c r="M283" s="25">
        <v>45656</v>
      </c>
      <c r="N283" s="25">
        <v>0</v>
      </c>
      <c r="O283" s="25">
        <v>0</v>
      </c>
      <c r="P283" s="25">
        <v>570</v>
      </c>
      <c r="Q283" s="25">
        <v>0</v>
      </c>
      <c r="R283" s="25">
        <v>0</v>
      </c>
      <c r="S283" s="25">
        <v>0</v>
      </c>
      <c r="T283" s="25">
        <v>0</v>
      </c>
      <c r="U283" s="25">
        <v>0</v>
      </c>
      <c r="V283" s="25">
        <v>0</v>
      </c>
      <c r="W283" s="25">
        <v>0</v>
      </c>
      <c r="X283" s="25" t="s">
        <v>191</v>
      </c>
      <c r="Y283" s="25" t="s">
        <v>212</v>
      </c>
      <c r="Z283" s="31"/>
      <c r="AA283" s="30"/>
      <c r="AB283" s="31"/>
      <c r="AC283" s="31"/>
      <c r="AD283" s="32"/>
      <c r="AE283" s="32"/>
      <c r="AF283" s="32"/>
    </row>
    <row r="284" spans="1:32" s="27" customFormat="1" ht="12.75" customHeight="1" x14ac:dyDescent="0.3">
      <c r="A284" s="5" t="s">
        <v>1029</v>
      </c>
      <c r="B284" s="5" t="s">
        <v>1030</v>
      </c>
      <c r="C284" s="25">
        <v>0</v>
      </c>
      <c r="D284" s="25">
        <v>0</v>
      </c>
      <c r="E284" s="25">
        <v>0</v>
      </c>
      <c r="F284" s="25">
        <v>0</v>
      </c>
      <c r="G284" s="25">
        <v>0</v>
      </c>
      <c r="H284" s="25">
        <v>0</v>
      </c>
      <c r="I284" s="25">
        <v>0</v>
      </c>
      <c r="J284" s="25">
        <v>0</v>
      </c>
      <c r="K284" s="25">
        <v>0</v>
      </c>
      <c r="L284" s="25">
        <v>0</v>
      </c>
      <c r="M284" s="25">
        <v>71687</v>
      </c>
      <c r="N284" s="25">
        <v>0</v>
      </c>
      <c r="O284" s="25">
        <v>0</v>
      </c>
      <c r="P284" s="25">
        <v>4000</v>
      </c>
      <c r="Q284" s="25">
        <v>0</v>
      </c>
      <c r="R284" s="25">
        <v>0</v>
      </c>
      <c r="S284" s="25">
        <v>0</v>
      </c>
      <c r="T284" s="25">
        <v>0</v>
      </c>
      <c r="U284" s="25">
        <v>0</v>
      </c>
      <c r="V284" s="25">
        <v>11000</v>
      </c>
      <c r="W284" s="25">
        <v>0</v>
      </c>
      <c r="X284" s="25" t="s">
        <v>191</v>
      </c>
      <c r="Y284" s="25" t="s">
        <v>212</v>
      </c>
      <c r="Z284" s="31"/>
      <c r="AA284" s="30"/>
      <c r="AB284" s="31"/>
      <c r="AC284" s="31"/>
      <c r="AD284" s="32"/>
      <c r="AE284" s="32"/>
      <c r="AF284" s="32"/>
    </row>
    <row r="285" spans="1:32" s="27" customFormat="1" ht="12.75" customHeight="1" x14ac:dyDescent="0.3">
      <c r="A285" s="5" t="s">
        <v>1032</v>
      </c>
      <c r="B285" s="5" t="s">
        <v>1033</v>
      </c>
      <c r="C285" s="25">
        <v>0</v>
      </c>
      <c r="D285" s="25">
        <v>0</v>
      </c>
      <c r="E285" s="25">
        <v>0</v>
      </c>
      <c r="F285" s="25">
        <v>0</v>
      </c>
      <c r="G285" s="25">
        <v>0</v>
      </c>
      <c r="H285" s="25">
        <v>0</v>
      </c>
      <c r="I285" s="25">
        <v>0</v>
      </c>
      <c r="J285" s="25">
        <v>0</v>
      </c>
      <c r="K285" s="25">
        <v>0</v>
      </c>
      <c r="L285" s="25">
        <v>0</v>
      </c>
      <c r="M285" s="25">
        <v>936</v>
      </c>
      <c r="N285" s="25">
        <v>0</v>
      </c>
      <c r="O285" s="25">
        <v>0</v>
      </c>
      <c r="P285" s="25">
        <v>0</v>
      </c>
      <c r="Q285" s="25">
        <v>0</v>
      </c>
      <c r="R285" s="25">
        <v>0</v>
      </c>
      <c r="S285" s="25">
        <v>0</v>
      </c>
      <c r="T285" s="25">
        <v>0</v>
      </c>
      <c r="U285" s="25">
        <v>0</v>
      </c>
      <c r="V285" s="25">
        <v>0</v>
      </c>
      <c r="W285" s="25">
        <v>0</v>
      </c>
      <c r="X285" s="25" t="s">
        <v>191</v>
      </c>
      <c r="Y285" s="25" t="s">
        <v>212</v>
      </c>
      <c r="Z285" s="31"/>
      <c r="AA285" s="30"/>
      <c r="AB285" s="31"/>
      <c r="AC285" s="31"/>
      <c r="AD285" s="32"/>
      <c r="AE285" s="32"/>
      <c r="AF285" s="32"/>
    </row>
    <row r="286" spans="1:32" s="27" customFormat="1" ht="12.75" customHeight="1" x14ac:dyDescent="0.3">
      <c r="A286" s="5" t="s">
        <v>1035</v>
      </c>
      <c r="B286" s="5" t="s">
        <v>1973</v>
      </c>
      <c r="C286" s="25">
        <v>0</v>
      </c>
      <c r="D286" s="25">
        <v>0</v>
      </c>
      <c r="E286" s="25">
        <v>0</v>
      </c>
      <c r="F286" s="25">
        <v>0</v>
      </c>
      <c r="G286" s="25">
        <v>0</v>
      </c>
      <c r="H286" s="25">
        <v>0</v>
      </c>
      <c r="I286" s="25">
        <v>0</v>
      </c>
      <c r="J286" s="25">
        <v>0</v>
      </c>
      <c r="K286" s="25">
        <v>0</v>
      </c>
      <c r="L286" s="25">
        <v>0</v>
      </c>
      <c r="M286" s="25">
        <v>39973</v>
      </c>
      <c r="N286" s="25">
        <v>33000</v>
      </c>
      <c r="O286" s="25">
        <v>0</v>
      </c>
      <c r="P286" s="25">
        <v>0</v>
      </c>
      <c r="Q286" s="25">
        <v>0</v>
      </c>
      <c r="R286" s="25">
        <v>0</v>
      </c>
      <c r="S286" s="25">
        <v>0</v>
      </c>
      <c r="T286" s="25">
        <v>0</v>
      </c>
      <c r="U286" s="25">
        <v>0</v>
      </c>
      <c r="V286" s="25">
        <v>27000</v>
      </c>
      <c r="W286" s="25">
        <v>10500</v>
      </c>
      <c r="X286" s="25" t="s">
        <v>191</v>
      </c>
      <c r="Y286" s="25" t="s">
        <v>205</v>
      </c>
      <c r="Z286" s="31"/>
      <c r="AA286" s="30"/>
      <c r="AB286" s="31"/>
      <c r="AC286" s="31"/>
      <c r="AD286" s="32"/>
      <c r="AE286" s="32"/>
      <c r="AF286" s="32"/>
    </row>
    <row r="287" spans="1:32" s="27" customFormat="1" ht="12.75" customHeight="1" x14ac:dyDescent="0.3">
      <c r="A287" s="5" t="s">
        <v>1038</v>
      </c>
      <c r="B287" s="5" t="s">
        <v>1974</v>
      </c>
      <c r="C287" s="25">
        <v>0</v>
      </c>
      <c r="D287" s="25">
        <v>0</v>
      </c>
      <c r="E287" s="25">
        <v>0</v>
      </c>
      <c r="F287" s="25">
        <v>0</v>
      </c>
      <c r="G287" s="25">
        <v>0</v>
      </c>
      <c r="H287" s="25">
        <v>0</v>
      </c>
      <c r="I287" s="25">
        <v>0</v>
      </c>
      <c r="J287" s="25">
        <v>0</v>
      </c>
      <c r="K287" s="25">
        <v>0</v>
      </c>
      <c r="L287" s="25">
        <v>0</v>
      </c>
      <c r="M287" s="25">
        <v>179992</v>
      </c>
      <c r="N287" s="25">
        <v>5000</v>
      </c>
      <c r="O287" s="25">
        <v>0</v>
      </c>
      <c r="P287" s="25">
        <v>0</v>
      </c>
      <c r="Q287" s="25">
        <v>400</v>
      </c>
      <c r="R287" s="25">
        <v>0</v>
      </c>
      <c r="S287" s="25">
        <v>0</v>
      </c>
      <c r="T287" s="25">
        <v>0</v>
      </c>
      <c r="U287" s="25">
        <v>15000</v>
      </c>
      <c r="V287" s="25">
        <v>36880</v>
      </c>
      <c r="W287" s="25">
        <v>0</v>
      </c>
      <c r="X287" s="25" t="s">
        <v>193</v>
      </c>
      <c r="Y287" s="25" t="s">
        <v>205</v>
      </c>
      <c r="Z287" s="31"/>
      <c r="AA287" s="30"/>
      <c r="AB287" s="31"/>
      <c r="AC287" s="31"/>
      <c r="AD287" s="32"/>
      <c r="AE287" s="32"/>
      <c r="AF287" s="32"/>
    </row>
    <row r="288" spans="1:32" s="27" customFormat="1" ht="12.75" customHeight="1" x14ac:dyDescent="0.3">
      <c r="A288" s="5" t="s">
        <v>1041</v>
      </c>
      <c r="B288" s="5" t="s">
        <v>1042</v>
      </c>
      <c r="C288" s="25">
        <v>0</v>
      </c>
      <c r="D288" s="25">
        <v>0</v>
      </c>
      <c r="E288" s="25">
        <v>0</v>
      </c>
      <c r="F288" s="25">
        <v>0</v>
      </c>
      <c r="G288" s="25">
        <v>0</v>
      </c>
      <c r="H288" s="25">
        <v>0</v>
      </c>
      <c r="I288" s="25">
        <v>0</v>
      </c>
      <c r="J288" s="25">
        <v>0</v>
      </c>
      <c r="K288" s="25">
        <v>0</v>
      </c>
      <c r="L288" s="25">
        <v>0</v>
      </c>
      <c r="M288" s="25">
        <v>10700</v>
      </c>
      <c r="N288" s="25">
        <v>51</v>
      </c>
      <c r="O288" s="25">
        <v>0</v>
      </c>
      <c r="P288" s="25">
        <v>0</v>
      </c>
      <c r="Q288" s="25">
        <v>0</v>
      </c>
      <c r="R288" s="25">
        <v>0</v>
      </c>
      <c r="S288" s="25">
        <v>0</v>
      </c>
      <c r="T288" s="25">
        <v>0</v>
      </c>
      <c r="U288" s="25">
        <v>0</v>
      </c>
      <c r="V288" s="25">
        <v>0</v>
      </c>
      <c r="W288" s="25">
        <v>0</v>
      </c>
      <c r="X288" s="25" t="s">
        <v>197</v>
      </c>
      <c r="Y288" s="25" t="s">
        <v>197</v>
      </c>
      <c r="Z288" s="31"/>
      <c r="AA288" s="30"/>
      <c r="AB288" s="31"/>
      <c r="AC288" s="31"/>
      <c r="AD288" s="32"/>
      <c r="AE288" s="32"/>
      <c r="AF288" s="32"/>
    </row>
    <row r="289" spans="1:32" s="27" customFormat="1" ht="12.75" customHeight="1" x14ac:dyDescent="0.3">
      <c r="A289" s="5" t="s">
        <v>1044</v>
      </c>
      <c r="B289" s="5" t="s">
        <v>1975</v>
      </c>
      <c r="C289" s="25">
        <v>0</v>
      </c>
      <c r="D289" s="25">
        <v>0</v>
      </c>
      <c r="E289" s="25">
        <v>0</v>
      </c>
      <c r="F289" s="25">
        <v>0</v>
      </c>
      <c r="G289" s="25">
        <v>0</v>
      </c>
      <c r="H289" s="25">
        <v>0</v>
      </c>
      <c r="I289" s="25">
        <v>0</v>
      </c>
      <c r="J289" s="25">
        <v>0</v>
      </c>
      <c r="K289" s="25">
        <v>0</v>
      </c>
      <c r="L289" s="25">
        <v>0</v>
      </c>
      <c r="M289" s="25">
        <v>470873</v>
      </c>
      <c r="N289" s="25">
        <v>15000</v>
      </c>
      <c r="O289" s="25">
        <v>0</v>
      </c>
      <c r="P289" s="25">
        <v>0</v>
      </c>
      <c r="Q289" s="25">
        <v>0</v>
      </c>
      <c r="R289" s="25">
        <v>0</v>
      </c>
      <c r="S289" s="25">
        <v>8000</v>
      </c>
      <c r="T289" s="25">
        <v>0</v>
      </c>
      <c r="U289" s="25">
        <v>0</v>
      </c>
      <c r="V289" s="25">
        <v>0</v>
      </c>
      <c r="W289" s="25">
        <v>0</v>
      </c>
      <c r="X289" s="25" t="s">
        <v>191</v>
      </c>
      <c r="Y289" s="25" t="s">
        <v>205</v>
      </c>
      <c r="Z289" s="31"/>
      <c r="AA289" s="30"/>
      <c r="AB289" s="31"/>
      <c r="AC289" s="31"/>
      <c r="AD289" s="32"/>
      <c r="AE289" s="32"/>
      <c r="AF289" s="32"/>
    </row>
    <row r="290" spans="1:32" s="27" customFormat="1" ht="12.75" customHeight="1" x14ac:dyDescent="0.3">
      <c r="A290" s="5" t="s">
        <v>1047</v>
      </c>
      <c r="B290" s="5" t="s">
        <v>1048</v>
      </c>
      <c r="C290" s="25">
        <v>0</v>
      </c>
      <c r="D290" s="25">
        <v>0</v>
      </c>
      <c r="E290" s="25">
        <v>0</v>
      </c>
      <c r="F290" s="25">
        <v>0</v>
      </c>
      <c r="G290" s="25">
        <v>0</v>
      </c>
      <c r="H290" s="25">
        <v>0</v>
      </c>
      <c r="I290" s="25">
        <v>0</v>
      </c>
      <c r="J290" s="25">
        <v>0</v>
      </c>
      <c r="K290" s="25">
        <v>0</v>
      </c>
      <c r="L290" s="25">
        <v>0</v>
      </c>
      <c r="M290" s="25">
        <v>0</v>
      </c>
      <c r="N290" s="25">
        <v>0</v>
      </c>
      <c r="O290" s="25">
        <v>0</v>
      </c>
      <c r="P290" s="25">
        <v>0</v>
      </c>
      <c r="Q290" s="25">
        <v>0</v>
      </c>
      <c r="R290" s="25">
        <v>0</v>
      </c>
      <c r="S290" s="25">
        <v>0</v>
      </c>
      <c r="T290" s="25">
        <v>0</v>
      </c>
      <c r="U290" s="25">
        <v>0</v>
      </c>
      <c r="V290" s="25">
        <v>0</v>
      </c>
      <c r="W290" s="25">
        <v>0</v>
      </c>
      <c r="X290" s="25" t="s">
        <v>191</v>
      </c>
      <c r="Y290" s="25" t="s">
        <v>212</v>
      </c>
      <c r="Z290" s="31"/>
      <c r="AA290" s="30"/>
      <c r="AB290" s="31"/>
      <c r="AC290" s="31"/>
      <c r="AD290" s="32"/>
      <c r="AE290" s="32"/>
      <c r="AF290" s="32"/>
    </row>
    <row r="291" spans="1:32" s="27" customFormat="1" ht="12.75" customHeight="1" x14ac:dyDescent="0.3">
      <c r="A291" s="5" t="s">
        <v>1050</v>
      </c>
      <c r="B291" s="5" t="s">
        <v>1976</v>
      </c>
      <c r="C291" s="25">
        <v>0</v>
      </c>
      <c r="D291" s="25">
        <v>0</v>
      </c>
      <c r="E291" s="25">
        <v>0</v>
      </c>
      <c r="F291" s="25">
        <v>0</v>
      </c>
      <c r="G291" s="25">
        <v>0</v>
      </c>
      <c r="H291" s="25">
        <v>0</v>
      </c>
      <c r="I291" s="25">
        <v>0</v>
      </c>
      <c r="J291" s="25">
        <v>0</v>
      </c>
      <c r="K291" s="25">
        <v>0</v>
      </c>
      <c r="L291" s="25">
        <v>0</v>
      </c>
      <c r="M291" s="25">
        <v>52726</v>
      </c>
      <c r="N291" s="25">
        <v>10600</v>
      </c>
      <c r="O291" s="25">
        <v>0</v>
      </c>
      <c r="P291" s="25">
        <v>0</v>
      </c>
      <c r="Q291" s="25">
        <v>0</v>
      </c>
      <c r="R291" s="25">
        <v>0</v>
      </c>
      <c r="S291" s="25">
        <v>0</v>
      </c>
      <c r="T291" s="25">
        <v>0</v>
      </c>
      <c r="U291" s="25">
        <v>3000</v>
      </c>
      <c r="V291" s="25">
        <v>26000</v>
      </c>
      <c r="W291" s="25">
        <v>0</v>
      </c>
      <c r="X291" s="25" t="s">
        <v>195</v>
      </c>
      <c r="Y291" s="25" t="s">
        <v>205</v>
      </c>
      <c r="Z291" s="31"/>
      <c r="AA291" s="30"/>
      <c r="AB291" s="31"/>
      <c r="AC291" s="31"/>
      <c r="AD291" s="32"/>
      <c r="AE291" s="32"/>
      <c r="AF291" s="32"/>
    </row>
    <row r="292" spans="1:32" s="27" customFormat="1" ht="12.75" customHeight="1" x14ac:dyDescent="0.3">
      <c r="A292" s="5" t="s">
        <v>1053</v>
      </c>
      <c r="B292" s="5" t="s">
        <v>1977</v>
      </c>
      <c r="C292" s="25">
        <v>0</v>
      </c>
      <c r="D292" s="25">
        <v>0</v>
      </c>
      <c r="E292" s="25">
        <v>0</v>
      </c>
      <c r="F292" s="25">
        <v>0</v>
      </c>
      <c r="G292" s="25">
        <v>0</v>
      </c>
      <c r="H292" s="25">
        <v>0</v>
      </c>
      <c r="I292" s="25">
        <v>0</v>
      </c>
      <c r="J292" s="25">
        <v>0</v>
      </c>
      <c r="K292" s="25">
        <v>0</v>
      </c>
      <c r="L292" s="25">
        <v>0</v>
      </c>
      <c r="M292" s="25">
        <v>129711</v>
      </c>
      <c r="N292" s="25">
        <v>33400</v>
      </c>
      <c r="O292" s="25">
        <v>0</v>
      </c>
      <c r="P292" s="25">
        <v>0</v>
      </c>
      <c r="Q292" s="25">
        <v>0</v>
      </c>
      <c r="R292" s="25">
        <v>0</v>
      </c>
      <c r="S292" s="25">
        <v>0</v>
      </c>
      <c r="T292" s="25">
        <v>0</v>
      </c>
      <c r="U292" s="25">
        <v>0</v>
      </c>
      <c r="V292" s="25">
        <v>9000</v>
      </c>
      <c r="W292" s="25">
        <v>0</v>
      </c>
      <c r="X292" s="25" t="s">
        <v>193</v>
      </c>
      <c r="Y292" s="25" t="s">
        <v>205</v>
      </c>
      <c r="Z292" s="31"/>
      <c r="AA292" s="30"/>
      <c r="AB292" s="31"/>
      <c r="AC292" s="31"/>
      <c r="AD292" s="32"/>
      <c r="AE292" s="32"/>
      <c r="AF292" s="32"/>
    </row>
    <row r="293" spans="1:32" s="27" customFormat="1" ht="12.75" customHeight="1" x14ac:dyDescent="0.3">
      <c r="A293" s="5" t="s">
        <v>1056</v>
      </c>
      <c r="B293" s="5" t="s">
        <v>1978</v>
      </c>
      <c r="C293" s="25">
        <v>0</v>
      </c>
      <c r="D293" s="25">
        <v>0</v>
      </c>
      <c r="E293" s="25">
        <v>0</v>
      </c>
      <c r="F293" s="25">
        <v>0</v>
      </c>
      <c r="G293" s="25">
        <v>0</v>
      </c>
      <c r="H293" s="25">
        <v>0</v>
      </c>
      <c r="I293" s="25">
        <v>1107</v>
      </c>
      <c r="J293" s="25">
        <v>0</v>
      </c>
      <c r="K293" s="25">
        <v>0</v>
      </c>
      <c r="L293" s="25">
        <v>0</v>
      </c>
      <c r="M293" s="25">
        <v>150258</v>
      </c>
      <c r="N293" s="25">
        <v>62500</v>
      </c>
      <c r="O293" s="25">
        <v>0</v>
      </c>
      <c r="P293" s="25">
        <v>12928</v>
      </c>
      <c r="Q293" s="25">
        <v>0</v>
      </c>
      <c r="R293" s="25">
        <v>0</v>
      </c>
      <c r="S293" s="25">
        <v>0</v>
      </c>
      <c r="T293" s="25">
        <v>0</v>
      </c>
      <c r="U293" s="25">
        <v>0</v>
      </c>
      <c r="V293" s="25">
        <v>0</v>
      </c>
      <c r="W293" s="25">
        <v>0</v>
      </c>
      <c r="X293" s="25" t="s">
        <v>195</v>
      </c>
      <c r="Y293" s="25" t="s">
        <v>205</v>
      </c>
      <c r="Z293" s="31"/>
      <c r="AA293" s="30"/>
      <c r="AB293" s="31"/>
      <c r="AC293" s="31"/>
      <c r="AD293" s="32"/>
      <c r="AE293" s="32"/>
      <c r="AF293" s="32"/>
    </row>
    <row r="294" spans="1:32" s="27" customFormat="1" ht="12.75" customHeight="1" x14ac:dyDescent="0.3">
      <c r="A294" s="5" t="s">
        <v>1059</v>
      </c>
      <c r="B294" s="5" t="s">
        <v>1060</v>
      </c>
      <c r="C294" s="25">
        <v>0</v>
      </c>
      <c r="D294" s="25">
        <v>0</v>
      </c>
      <c r="E294" s="25">
        <v>0</v>
      </c>
      <c r="F294" s="25">
        <v>0</v>
      </c>
      <c r="G294" s="25">
        <v>0</v>
      </c>
      <c r="H294" s="25">
        <v>0</v>
      </c>
      <c r="I294" s="25">
        <v>0</v>
      </c>
      <c r="J294" s="25">
        <v>0</v>
      </c>
      <c r="K294" s="25">
        <v>0</v>
      </c>
      <c r="L294" s="25">
        <v>0</v>
      </c>
      <c r="M294" s="25">
        <v>144310</v>
      </c>
      <c r="N294" s="25">
        <v>0</v>
      </c>
      <c r="O294" s="25">
        <v>0</v>
      </c>
      <c r="P294" s="25">
        <v>0</v>
      </c>
      <c r="Q294" s="25">
        <v>0</v>
      </c>
      <c r="R294" s="25">
        <v>0</v>
      </c>
      <c r="S294" s="25">
        <v>0</v>
      </c>
      <c r="T294" s="25">
        <v>0</v>
      </c>
      <c r="U294" s="25">
        <v>0</v>
      </c>
      <c r="V294" s="25">
        <v>0</v>
      </c>
      <c r="W294" s="25">
        <v>0</v>
      </c>
      <c r="X294" s="25" t="s">
        <v>191</v>
      </c>
      <c r="Y294" s="25" t="s">
        <v>212</v>
      </c>
      <c r="Z294" s="31"/>
      <c r="AA294" s="30"/>
      <c r="AB294" s="31"/>
      <c r="AC294" s="31"/>
      <c r="AD294" s="32"/>
      <c r="AE294" s="32"/>
      <c r="AF294" s="32"/>
    </row>
    <row r="295" spans="1:32" s="27" customFormat="1" ht="12.75" customHeight="1" x14ac:dyDescent="0.3">
      <c r="A295" s="5" t="s">
        <v>1062</v>
      </c>
      <c r="B295" s="5" t="s">
        <v>1063</v>
      </c>
      <c r="C295" s="25">
        <v>0</v>
      </c>
      <c r="D295" s="25">
        <v>0</v>
      </c>
      <c r="E295" s="25">
        <v>0</v>
      </c>
      <c r="F295" s="25">
        <v>0</v>
      </c>
      <c r="G295" s="25">
        <v>0</v>
      </c>
      <c r="H295" s="25">
        <v>0</v>
      </c>
      <c r="I295" s="25">
        <v>0</v>
      </c>
      <c r="J295" s="25">
        <v>0</v>
      </c>
      <c r="K295" s="25">
        <v>0</v>
      </c>
      <c r="L295" s="25">
        <v>0</v>
      </c>
      <c r="M295" s="25">
        <v>0</v>
      </c>
      <c r="N295" s="25">
        <v>0</v>
      </c>
      <c r="O295" s="25">
        <v>0</v>
      </c>
      <c r="P295" s="25">
        <v>0</v>
      </c>
      <c r="Q295" s="25">
        <v>0</v>
      </c>
      <c r="R295" s="25">
        <v>0</v>
      </c>
      <c r="S295" s="25">
        <v>0</v>
      </c>
      <c r="T295" s="25">
        <v>0</v>
      </c>
      <c r="U295" s="25">
        <v>0</v>
      </c>
      <c r="V295" s="25">
        <v>0</v>
      </c>
      <c r="W295" s="25">
        <v>0</v>
      </c>
      <c r="X295" s="25" t="s">
        <v>191</v>
      </c>
      <c r="Y295" s="25" t="s">
        <v>249</v>
      </c>
      <c r="Z295" s="31"/>
      <c r="AA295" s="30"/>
      <c r="AB295" s="31"/>
      <c r="AC295" s="31"/>
      <c r="AD295" s="32"/>
      <c r="AE295" s="32"/>
      <c r="AF295" s="32"/>
    </row>
    <row r="296" spans="1:32" s="27" customFormat="1" ht="12.75" customHeight="1" x14ac:dyDescent="0.3">
      <c r="A296" s="5" t="s">
        <v>1065</v>
      </c>
      <c r="B296" s="5" t="s">
        <v>1066</v>
      </c>
      <c r="C296" s="25">
        <v>0</v>
      </c>
      <c r="D296" s="25">
        <v>0</v>
      </c>
      <c r="E296" s="25">
        <v>0</v>
      </c>
      <c r="F296" s="25">
        <v>3495</v>
      </c>
      <c r="G296" s="25">
        <v>0</v>
      </c>
      <c r="H296" s="25">
        <v>0</v>
      </c>
      <c r="I296" s="25">
        <v>0</v>
      </c>
      <c r="J296" s="25">
        <v>0</v>
      </c>
      <c r="K296" s="25">
        <v>0</v>
      </c>
      <c r="L296" s="25">
        <v>0</v>
      </c>
      <c r="M296" s="25">
        <v>71642</v>
      </c>
      <c r="N296" s="25">
        <v>16500</v>
      </c>
      <c r="O296" s="25">
        <v>0</v>
      </c>
      <c r="P296" s="25">
        <v>0</v>
      </c>
      <c r="Q296" s="25">
        <v>0</v>
      </c>
      <c r="R296" s="25">
        <v>0</v>
      </c>
      <c r="S296" s="25">
        <v>0</v>
      </c>
      <c r="T296" s="25">
        <v>0</v>
      </c>
      <c r="U296" s="25">
        <v>0</v>
      </c>
      <c r="V296" s="25">
        <v>141</v>
      </c>
      <c r="W296" s="25">
        <v>0</v>
      </c>
      <c r="X296" s="25" t="s">
        <v>191</v>
      </c>
      <c r="Y296" s="25" t="s">
        <v>212</v>
      </c>
      <c r="Z296" s="31"/>
      <c r="AA296" s="30"/>
      <c r="AB296" s="31"/>
      <c r="AC296" s="31"/>
      <c r="AD296" s="32"/>
      <c r="AE296" s="32"/>
      <c r="AF296" s="32"/>
    </row>
    <row r="297" spans="1:32" s="27" customFormat="1" ht="12.75" customHeight="1" x14ac:dyDescent="0.3">
      <c r="A297" s="5" t="s">
        <v>1068</v>
      </c>
      <c r="B297" s="5" t="s">
        <v>1069</v>
      </c>
      <c r="C297" s="25">
        <v>0</v>
      </c>
      <c r="D297" s="25">
        <v>0</v>
      </c>
      <c r="E297" s="25">
        <v>0</v>
      </c>
      <c r="F297" s="25">
        <v>0</v>
      </c>
      <c r="G297" s="25">
        <v>0</v>
      </c>
      <c r="H297" s="25">
        <v>0</v>
      </c>
      <c r="I297" s="25">
        <v>0</v>
      </c>
      <c r="J297" s="25">
        <v>0</v>
      </c>
      <c r="K297" s="25">
        <v>0</v>
      </c>
      <c r="L297" s="25">
        <v>3216</v>
      </c>
      <c r="M297" s="25">
        <v>162157</v>
      </c>
      <c r="N297" s="25">
        <v>265000</v>
      </c>
      <c r="O297" s="25">
        <v>0</v>
      </c>
      <c r="P297" s="25">
        <v>25056</v>
      </c>
      <c r="Q297" s="25">
        <v>0</v>
      </c>
      <c r="R297" s="25">
        <v>0</v>
      </c>
      <c r="S297" s="25">
        <v>0</v>
      </c>
      <c r="T297" s="25">
        <v>0</v>
      </c>
      <c r="U297" s="25">
        <v>55000</v>
      </c>
      <c r="V297" s="25">
        <v>30000</v>
      </c>
      <c r="W297" s="25">
        <v>145500</v>
      </c>
      <c r="X297" s="25" t="s">
        <v>191</v>
      </c>
      <c r="Y297" s="25" t="s">
        <v>269</v>
      </c>
      <c r="Z297" s="31"/>
      <c r="AA297" s="30"/>
      <c r="AB297" s="31"/>
      <c r="AC297" s="31"/>
      <c r="AD297" s="32"/>
      <c r="AE297" s="32"/>
      <c r="AF297" s="32"/>
    </row>
    <row r="298" spans="1:32" s="27" customFormat="1" ht="12.75" customHeight="1" x14ac:dyDescent="0.3">
      <c r="A298" s="5" t="s">
        <v>1071</v>
      </c>
      <c r="B298" s="5" t="s">
        <v>1072</v>
      </c>
      <c r="C298" s="25">
        <v>0</v>
      </c>
      <c r="D298" s="25">
        <v>0</v>
      </c>
      <c r="E298" s="25">
        <v>0</v>
      </c>
      <c r="F298" s="25">
        <v>0</v>
      </c>
      <c r="G298" s="25">
        <v>0</v>
      </c>
      <c r="H298" s="25">
        <v>0</v>
      </c>
      <c r="I298" s="25">
        <v>0</v>
      </c>
      <c r="J298" s="25">
        <v>0</v>
      </c>
      <c r="K298" s="25">
        <v>0</v>
      </c>
      <c r="L298" s="25">
        <v>0</v>
      </c>
      <c r="M298" s="25">
        <v>0</v>
      </c>
      <c r="N298" s="25">
        <v>0</v>
      </c>
      <c r="O298" s="25">
        <v>0</v>
      </c>
      <c r="P298" s="25">
        <v>0</v>
      </c>
      <c r="Q298" s="25">
        <v>0</v>
      </c>
      <c r="R298" s="25">
        <v>0</v>
      </c>
      <c r="S298" s="25">
        <v>0</v>
      </c>
      <c r="T298" s="25">
        <v>0</v>
      </c>
      <c r="U298" s="25">
        <v>0</v>
      </c>
      <c r="V298" s="25">
        <v>0</v>
      </c>
      <c r="W298" s="25">
        <v>0</v>
      </c>
      <c r="X298" s="25" t="s">
        <v>191</v>
      </c>
      <c r="Y298" s="25" t="s">
        <v>212</v>
      </c>
      <c r="Z298" s="31"/>
      <c r="AA298" s="30"/>
      <c r="AB298" s="31"/>
      <c r="AC298" s="31"/>
      <c r="AD298" s="32"/>
      <c r="AE298" s="32"/>
      <c r="AF298" s="32"/>
    </row>
    <row r="299" spans="1:32" s="27" customFormat="1" ht="12.75" customHeight="1" x14ac:dyDescent="0.3">
      <c r="A299" s="5" t="s">
        <v>1074</v>
      </c>
      <c r="B299" s="5" t="s">
        <v>1075</v>
      </c>
      <c r="C299" s="25">
        <v>0</v>
      </c>
      <c r="D299" s="25">
        <v>0</v>
      </c>
      <c r="E299" s="25">
        <v>0</v>
      </c>
      <c r="F299" s="25">
        <v>0</v>
      </c>
      <c r="G299" s="25">
        <v>0</v>
      </c>
      <c r="H299" s="25">
        <v>0</v>
      </c>
      <c r="I299" s="25">
        <v>0</v>
      </c>
      <c r="J299" s="25">
        <v>0</v>
      </c>
      <c r="K299" s="25">
        <v>0</v>
      </c>
      <c r="L299" s="25">
        <v>0</v>
      </c>
      <c r="M299" s="25">
        <v>63354</v>
      </c>
      <c r="N299" s="25">
        <v>398500</v>
      </c>
      <c r="O299" s="25">
        <v>0</v>
      </c>
      <c r="P299" s="25">
        <v>0</v>
      </c>
      <c r="Q299" s="25">
        <v>0</v>
      </c>
      <c r="R299" s="25">
        <v>0</v>
      </c>
      <c r="S299" s="25">
        <v>0</v>
      </c>
      <c r="T299" s="25">
        <v>0</v>
      </c>
      <c r="U299" s="25">
        <v>181779</v>
      </c>
      <c r="V299" s="25">
        <v>74500</v>
      </c>
      <c r="W299" s="25">
        <v>0</v>
      </c>
      <c r="X299" s="25" t="s">
        <v>191</v>
      </c>
      <c r="Y299" s="25" t="s">
        <v>262</v>
      </c>
      <c r="Z299" s="31"/>
      <c r="AA299" s="30"/>
      <c r="AB299" s="31"/>
      <c r="AC299" s="31"/>
      <c r="AD299" s="32"/>
      <c r="AE299" s="32"/>
      <c r="AF299" s="32"/>
    </row>
    <row r="300" spans="1:32" s="27" customFormat="1" ht="12.75" customHeight="1" x14ac:dyDescent="0.3">
      <c r="A300" s="5" t="s">
        <v>1077</v>
      </c>
      <c r="B300" s="5" t="s">
        <v>1979</v>
      </c>
      <c r="C300" s="25">
        <v>0</v>
      </c>
      <c r="D300" s="25">
        <v>0</v>
      </c>
      <c r="E300" s="25">
        <v>0</v>
      </c>
      <c r="F300" s="25">
        <v>0</v>
      </c>
      <c r="G300" s="25">
        <v>0</v>
      </c>
      <c r="H300" s="25">
        <v>0</v>
      </c>
      <c r="I300" s="25">
        <v>0</v>
      </c>
      <c r="J300" s="25">
        <v>0</v>
      </c>
      <c r="K300" s="25">
        <v>0</v>
      </c>
      <c r="L300" s="25">
        <v>40000</v>
      </c>
      <c r="M300" s="25">
        <v>72437</v>
      </c>
      <c r="N300" s="25">
        <v>30000</v>
      </c>
      <c r="O300" s="25">
        <v>0</v>
      </c>
      <c r="P300" s="25">
        <v>0</v>
      </c>
      <c r="Q300" s="25">
        <v>0</v>
      </c>
      <c r="R300" s="25">
        <v>0</v>
      </c>
      <c r="S300" s="25">
        <v>0</v>
      </c>
      <c r="T300" s="25">
        <v>0</v>
      </c>
      <c r="U300" s="25">
        <v>5000</v>
      </c>
      <c r="V300" s="25">
        <v>0</v>
      </c>
      <c r="W300" s="25">
        <v>72975</v>
      </c>
      <c r="X300" s="25" t="s">
        <v>195</v>
      </c>
      <c r="Y300" s="25" t="s">
        <v>205</v>
      </c>
      <c r="Z300" s="31"/>
      <c r="AA300" s="30"/>
      <c r="AB300" s="31"/>
      <c r="AC300" s="31"/>
      <c r="AD300" s="32"/>
      <c r="AE300" s="32"/>
      <c r="AF300" s="32"/>
    </row>
    <row r="301" spans="1:32" s="27" customFormat="1" ht="12.75" customHeight="1" x14ac:dyDescent="0.3">
      <c r="A301" s="5" t="s">
        <v>1080</v>
      </c>
      <c r="B301" s="5" t="s">
        <v>1980</v>
      </c>
      <c r="C301" s="25">
        <v>0</v>
      </c>
      <c r="D301" s="25">
        <v>0</v>
      </c>
      <c r="E301" s="25">
        <v>0</v>
      </c>
      <c r="F301" s="25">
        <v>0</v>
      </c>
      <c r="G301" s="25">
        <v>0</v>
      </c>
      <c r="H301" s="25">
        <v>0</v>
      </c>
      <c r="I301" s="25">
        <v>0</v>
      </c>
      <c r="J301" s="25">
        <v>0</v>
      </c>
      <c r="K301" s="25">
        <v>0</v>
      </c>
      <c r="L301" s="25">
        <v>0</v>
      </c>
      <c r="M301" s="25">
        <v>58051</v>
      </c>
      <c r="N301" s="25">
        <v>0</v>
      </c>
      <c r="O301" s="25">
        <v>0</v>
      </c>
      <c r="P301" s="25">
        <v>0</v>
      </c>
      <c r="Q301" s="25">
        <v>0</v>
      </c>
      <c r="R301" s="25">
        <v>0</v>
      </c>
      <c r="S301" s="25">
        <v>0</v>
      </c>
      <c r="T301" s="25">
        <v>0</v>
      </c>
      <c r="U301" s="25">
        <v>0</v>
      </c>
      <c r="V301" s="25">
        <v>0</v>
      </c>
      <c r="W301" s="25">
        <v>0</v>
      </c>
      <c r="X301" s="25" t="s">
        <v>197</v>
      </c>
      <c r="Y301" s="25" t="s">
        <v>197</v>
      </c>
      <c r="Z301" s="31"/>
      <c r="AA301" s="30"/>
      <c r="AB301" s="31"/>
      <c r="AC301" s="31"/>
      <c r="AD301" s="32"/>
      <c r="AE301" s="32"/>
      <c r="AF301" s="32"/>
    </row>
    <row r="302" spans="1:32" s="27" customFormat="1" ht="12.75" customHeight="1" x14ac:dyDescent="0.3">
      <c r="A302" s="5" t="s">
        <v>1083</v>
      </c>
      <c r="B302" s="5" t="s">
        <v>1084</v>
      </c>
      <c r="C302" s="25">
        <v>0</v>
      </c>
      <c r="D302" s="25">
        <v>0</v>
      </c>
      <c r="E302" s="25">
        <v>2747</v>
      </c>
      <c r="F302" s="25">
        <v>4940</v>
      </c>
      <c r="G302" s="25">
        <v>532</v>
      </c>
      <c r="H302" s="25">
        <v>0</v>
      </c>
      <c r="I302" s="25">
        <v>0</v>
      </c>
      <c r="J302" s="25">
        <v>0</v>
      </c>
      <c r="K302" s="25">
        <v>0</v>
      </c>
      <c r="L302" s="25">
        <v>0</v>
      </c>
      <c r="M302" s="25">
        <v>444998</v>
      </c>
      <c r="N302" s="25">
        <v>42679</v>
      </c>
      <c r="O302" s="25">
        <v>0</v>
      </c>
      <c r="P302" s="25">
        <v>0</v>
      </c>
      <c r="Q302" s="25">
        <v>0</v>
      </c>
      <c r="R302" s="25">
        <v>0</v>
      </c>
      <c r="S302" s="25">
        <v>0</v>
      </c>
      <c r="T302" s="25">
        <v>0</v>
      </c>
      <c r="U302" s="25">
        <v>0</v>
      </c>
      <c r="V302" s="25">
        <v>17000</v>
      </c>
      <c r="W302" s="25">
        <v>0</v>
      </c>
      <c r="X302" s="25" t="s">
        <v>191</v>
      </c>
      <c r="Y302" s="25" t="s">
        <v>372</v>
      </c>
      <c r="Z302" s="31"/>
      <c r="AA302" s="30"/>
      <c r="AB302" s="31"/>
      <c r="AC302" s="31"/>
      <c r="AD302" s="32"/>
      <c r="AE302" s="32"/>
      <c r="AF302" s="32"/>
    </row>
    <row r="303" spans="1:32" s="27" customFormat="1" ht="12.75" customHeight="1" x14ac:dyDescent="0.3">
      <c r="A303" s="5" t="s">
        <v>1086</v>
      </c>
      <c r="B303" s="5" t="s">
        <v>1087</v>
      </c>
      <c r="C303" s="25">
        <v>0</v>
      </c>
      <c r="D303" s="25">
        <v>0</v>
      </c>
      <c r="E303" s="25">
        <v>0</v>
      </c>
      <c r="F303" s="25">
        <v>0</v>
      </c>
      <c r="G303" s="25">
        <v>0</v>
      </c>
      <c r="H303" s="25">
        <v>0</v>
      </c>
      <c r="I303" s="25">
        <v>0</v>
      </c>
      <c r="J303" s="25">
        <v>0</v>
      </c>
      <c r="K303" s="25">
        <v>0</v>
      </c>
      <c r="L303" s="25">
        <v>0</v>
      </c>
      <c r="M303" s="25">
        <v>12761</v>
      </c>
      <c r="N303" s="25">
        <v>0</v>
      </c>
      <c r="O303" s="25">
        <v>0</v>
      </c>
      <c r="P303" s="25">
        <v>0</v>
      </c>
      <c r="Q303" s="25">
        <v>0</v>
      </c>
      <c r="R303" s="25">
        <v>0</v>
      </c>
      <c r="S303" s="25">
        <v>0</v>
      </c>
      <c r="T303" s="25">
        <v>0</v>
      </c>
      <c r="U303" s="25">
        <v>0</v>
      </c>
      <c r="V303" s="25">
        <v>6000</v>
      </c>
      <c r="W303" s="25">
        <v>0</v>
      </c>
      <c r="X303" s="25" t="s">
        <v>191</v>
      </c>
      <c r="Y303" s="25" t="s">
        <v>249</v>
      </c>
      <c r="Z303" s="31"/>
      <c r="AA303" s="30"/>
      <c r="AB303" s="31"/>
      <c r="AC303" s="31"/>
      <c r="AD303" s="32"/>
      <c r="AE303" s="32"/>
      <c r="AF303" s="32"/>
    </row>
    <row r="304" spans="1:32" s="27" customFormat="1" ht="12.75" customHeight="1" x14ac:dyDescent="0.3">
      <c r="A304" s="5" t="s">
        <v>1089</v>
      </c>
      <c r="B304" s="5" t="s">
        <v>1981</v>
      </c>
      <c r="C304" s="25">
        <v>0</v>
      </c>
      <c r="D304" s="25">
        <v>0</v>
      </c>
      <c r="E304" s="25">
        <v>0</v>
      </c>
      <c r="F304" s="25">
        <v>0</v>
      </c>
      <c r="G304" s="25">
        <v>704</v>
      </c>
      <c r="H304" s="25">
        <v>0</v>
      </c>
      <c r="I304" s="25">
        <v>0</v>
      </c>
      <c r="J304" s="25">
        <v>0</v>
      </c>
      <c r="K304" s="25">
        <v>0</v>
      </c>
      <c r="L304" s="25">
        <v>0</v>
      </c>
      <c r="M304" s="25">
        <v>166879</v>
      </c>
      <c r="N304" s="25">
        <v>47750</v>
      </c>
      <c r="O304" s="25">
        <v>350</v>
      </c>
      <c r="P304" s="25">
        <v>5220</v>
      </c>
      <c r="Q304" s="25">
        <v>0</v>
      </c>
      <c r="R304" s="25">
        <v>0</v>
      </c>
      <c r="S304" s="25">
        <v>200</v>
      </c>
      <c r="T304" s="25">
        <v>0</v>
      </c>
      <c r="U304" s="25">
        <v>0</v>
      </c>
      <c r="V304" s="25">
        <v>0</v>
      </c>
      <c r="W304" s="25">
        <v>0</v>
      </c>
      <c r="X304" s="25" t="s">
        <v>193</v>
      </c>
      <c r="Y304" s="25" t="s">
        <v>205</v>
      </c>
      <c r="Z304" s="31"/>
      <c r="AA304" s="30"/>
      <c r="AB304" s="31"/>
      <c r="AC304" s="31"/>
      <c r="AD304" s="32"/>
      <c r="AE304" s="32"/>
      <c r="AF304" s="32"/>
    </row>
    <row r="305" spans="1:32" s="27" customFormat="1" ht="12.75" customHeight="1" x14ac:dyDescent="0.3">
      <c r="A305" s="5" t="s">
        <v>1092</v>
      </c>
      <c r="B305" s="5" t="s">
        <v>1093</v>
      </c>
      <c r="C305" s="25">
        <v>0</v>
      </c>
      <c r="D305" s="25">
        <v>0</v>
      </c>
      <c r="E305" s="25">
        <v>0</v>
      </c>
      <c r="F305" s="25">
        <v>0</v>
      </c>
      <c r="G305" s="25">
        <v>0</v>
      </c>
      <c r="H305" s="25">
        <v>0</v>
      </c>
      <c r="I305" s="25">
        <v>0</v>
      </c>
      <c r="J305" s="25">
        <v>0</v>
      </c>
      <c r="K305" s="25">
        <v>0</v>
      </c>
      <c r="L305" s="25">
        <v>0</v>
      </c>
      <c r="M305" s="25">
        <v>1500</v>
      </c>
      <c r="N305" s="25">
        <v>0</v>
      </c>
      <c r="O305" s="25">
        <v>0</v>
      </c>
      <c r="P305" s="25">
        <v>0</v>
      </c>
      <c r="Q305" s="25">
        <v>0</v>
      </c>
      <c r="R305" s="25">
        <v>0</v>
      </c>
      <c r="S305" s="25">
        <v>0</v>
      </c>
      <c r="T305" s="25">
        <v>0</v>
      </c>
      <c r="U305" s="25">
        <v>0</v>
      </c>
      <c r="V305" s="25">
        <v>0</v>
      </c>
      <c r="W305" s="25">
        <v>0</v>
      </c>
      <c r="X305" s="25" t="s">
        <v>191</v>
      </c>
      <c r="Y305" s="25" t="s">
        <v>212</v>
      </c>
      <c r="Z305" s="31"/>
      <c r="AA305" s="30"/>
      <c r="AB305" s="31"/>
      <c r="AC305" s="31"/>
      <c r="AD305" s="32"/>
      <c r="AE305" s="32"/>
      <c r="AF305" s="32"/>
    </row>
    <row r="306" spans="1:32" s="27" customFormat="1" ht="12.75" customHeight="1" x14ac:dyDescent="0.3">
      <c r="A306" s="5" t="s">
        <v>1830</v>
      </c>
      <c r="B306" s="5" t="s">
        <v>1831</v>
      </c>
      <c r="C306" s="25">
        <v>0</v>
      </c>
      <c r="D306" s="25">
        <v>0</v>
      </c>
      <c r="E306" s="25">
        <v>0</v>
      </c>
      <c r="F306" s="25">
        <v>0</v>
      </c>
      <c r="G306" s="25">
        <v>0</v>
      </c>
      <c r="H306" s="25">
        <v>0</v>
      </c>
      <c r="I306" s="25">
        <v>0</v>
      </c>
      <c r="J306" s="25">
        <v>0</v>
      </c>
      <c r="K306" s="25">
        <v>0</v>
      </c>
      <c r="L306" s="25">
        <v>0</v>
      </c>
      <c r="M306" s="25">
        <v>0</v>
      </c>
      <c r="N306" s="25">
        <v>0</v>
      </c>
      <c r="O306" s="25">
        <v>0</v>
      </c>
      <c r="P306" s="25">
        <v>0</v>
      </c>
      <c r="Q306" s="25">
        <v>0</v>
      </c>
      <c r="R306" s="25">
        <v>0</v>
      </c>
      <c r="S306" s="25">
        <v>0</v>
      </c>
      <c r="T306" s="25">
        <v>0</v>
      </c>
      <c r="U306" s="25">
        <v>0</v>
      </c>
      <c r="V306" s="25">
        <v>0</v>
      </c>
      <c r="W306" s="25">
        <v>0</v>
      </c>
      <c r="X306" s="25" t="s">
        <v>191</v>
      </c>
      <c r="Y306" s="25" t="s">
        <v>212</v>
      </c>
      <c r="Z306" s="31"/>
      <c r="AA306" s="30"/>
      <c r="AB306" s="31"/>
      <c r="AC306" s="31"/>
      <c r="AD306" s="32"/>
      <c r="AE306" s="32"/>
      <c r="AF306" s="32"/>
    </row>
    <row r="307" spans="1:32" s="27" customFormat="1" ht="12.75" customHeight="1" x14ac:dyDescent="0.3">
      <c r="A307" s="5" t="s">
        <v>1098</v>
      </c>
      <c r="B307" s="5" t="s">
        <v>1099</v>
      </c>
      <c r="C307" s="25">
        <v>0</v>
      </c>
      <c r="D307" s="25">
        <v>0</v>
      </c>
      <c r="E307" s="25">
        <v>0</v>
      </c>
      <c r="F307" s="25">
        <v>0</v>
      </c>
      <c r="G307" s="25">
        <v>0</v>
      </c>
      <c r="H307" s="25">
        <v>0</v>
      </c>
      <c r="I307" s="25">
        <v>0</v>
      </c>
      <c r="J307" s="25">
        <v>0</v>
      </c>
      <c r="K307" s="25">
        <v>0</v>
      </c>
      <c r="L307" s="25">
        <v>0</v>
      </c>
      <c r="M307" s="25">
        <v>156753</v>
      </c>
      <c r="N307" s="25">
        <v>0</v>
      </c>
      <c r="O307" s="25">
        <v>0</v>
      </c>
      <c r="P307" s="25">
        <v>0</v>
      </c>
      <c r="Q307" s="25">
        <v>0</v>
      </c>
      <c r="R307" s="25">
        <v>0</v>
      </c>
      <c r="S307" s="25">
        <v>0</v>
      </c>
      <c r="T307" s="25">
        <v>0</v>
      </c>
      <c r="U307" s="25">
        <v>0</v>
      </c>
      <c r="V307" s="25">
        <v>0</v>
      </c>
      <c r="W307" s="25">
        <v>0</v>
      </c>
      <c r="X307" s="25" t="s">
        <v>191</v>
      </c>
      <c r="Y307" s="25" t="s">
        <v>212</v>
      </c>
      <c r="Z307" s="31"/>
      <c r="AA307" s="30"/>
      <c r="AB307" s="31"/>
      <c r="AC307" s="31"/>
      <c r="AD307" s="32"/>
      <c r="AE307" s="32"/>
      <c r="AF307" s="32"/>
    </row>
    <row r="308" spans="1:32" s="27" customFormat="1" ht="12.75" customHeight="1" x14ac:dyDescent="0.3">
      <c r="A308" s="5" t="s">
        <v>1101</v>
      </c>
      <c r="B308" s="5" t="s">
        <v>1982</v>
      </c>
      <c r="C308" s="25">
        <v>0</v>
      </c>
      <c r="D308" s="25">
        <v>0</v>
      </c>
      <c r="E308" s="25">
        <v>0</v>
      </c>
      <c r="F308" s="25">
        <v>0</v>
      </c>
      <c r="G308" s="25">
        <v>0</v>
      </c>
      <c r="H308" s="25">
        <v>0</v>
      </c>
      <c r="I308" s="25">
        <v>0</v>
      </c>
      <c r="J308" s="25">
        <v>0</v>
      </c>
      <c r="K308" s="25">
        <v>0</v>
      </c>
      <c r="L308" s="25">
        <v>0</v>
      </c>
      <c r="M308" s="25">
        <v>53383</v>
      </c>
      <c r="N308" s="25">
        <v>30000</v>
      </c>
      <c r="O308" s="25">
        <v>0</v>
      </c>
      <c r="P308" s="25">
        <v>1000</v>
      </c>
      <c r="Q308" s="25">
        <v>0</v>
      </c>
      <c r="R308" s="25">
        <v>0</v>
      </c>
      <c r="S308" s="25">
        <v>0</v>
      </c>
      <c r="T308" s="25">
        <v>0</v>
      </c>
      <c r="U308" s="25">
        <v>10000</v>
      </c>
      <c r="V308" s="25">
        <v>0</v>
      </c>
      <c r="W308" s="25">
        <v>0</v>
      </c>
      <c r="X308" s="25" t="s">
        <v>191</v>
      </c>
      <c r="Y308" s="25" t="s">
        <v>205</v>
      </c>
      <c r="Z308" s="31"/>
      <c r="AA308" s="30"/>
      <c r="AB308" s="31"/>
      <c r="AC308" s="31"/>
      <c r="AD308" s="32"/>
      <c r="AE308" s="32"/>
      <c r="AF308" s="32"/>
    </row>
    <row r="309" spans="1:32" s="27" customFormat="1" ht="12.75" customHeight="1" x14ac:dyDescent="0.3">
      <c r="A309" s="5" t="s">
        <v>1104</v>
      </c>
      <c r="B309" s="5" t="s">
        <v>1105</v>
      </c>
      <c r="C309" s="25">
        <v>0</v>
      </c>
      <c r="D309" s="25">
        <v>0</v>
      </c>
      <c r="E309" s="25">
        <v>0</v>
      </c>
      <c r="F309" s="25">
        <v>0</v>
      </c>
      <c r="G309" s="25">
        <v>0</v>
      </c>
      <c r="H309" s="25">
        <v>0</v>
      </c>
      <c r="I309" s="25">
        <v>0</v>
      </c>
      <c r="J309" s="25">
        <v>0</v>
      </c>
      <c r="K309" s="25">
        <v>0</v>
      </c>
      <c r="L309" s="25">
        <v>0</v>
      </c>
      <c r="M309" s="25">
        <v>515</v>
      </c>
      <c r="N309" s="25">
        <v>350</v>
      </c>
      <c r="O309" s="25">
        <v>0</v>
      </c>
      <c r="P309" s="25">
        <v>650</v>
      </c>
      <c r="Q309" s="25">
        <v>0</v>
      </c>
      <c r="R309" s="25">
        <v>0</v>
      </c>
      <c r="S309" s="25">
        <v>0</v>
      </c>
      <c r="T309" s="25">
        <v>0</v>
      </c>
      <c r="U309" s="25">
        <v>0</v>
      </c>
      <c r="V309" s="25">
        <v>0</v>
      </c>
      <c r="W309" s="25">
        <v>0</v>
      </c>
      <c r="X309" s="25" t="s">
        <v>191</v>
      </c>
      <c r="Y309" s="25" t="s">
        <v>212</v>
      </c>
      <c r="Z309" s="31"/>
      <c r="AA309" s="30"/>
      <c r="AB309" s="31"/>
      <c r="AC309" s="31"/>
      <c r="AD309" s="32"/>
      <c r="AE309" s="32"/>
      <c r="AF309" s="32"/>
    </row>
    <row r="310" spans="1:32" s="27" customFormat="1" ht="12.75" customHeight="1" x14ac:dyDescent="0.3">
      <c r="A310" s="5" t="s">
        <v>1107</v>
      </c>
      <c r="B310" s="5" t="s">
        <v>1108</v>
      </c>
      <c r="C310" s="25">
        <v>0</v>
      </c>
      <c r="D310" s="25">
        <v>0</v>
      </c>
      <c r="E310" s="25">
        <v>0</v>
      </c>
      <c r="F310" s="25">
        <v>0</v>
      </c>
      <c r="G310" s="25">
        <v>0</v>
      </c>
      <c r="H310" s="25">
        <v>0</v>
      </c>
      <c r="I310" s="25">
        <v>0</v>
      </c>
      <c r="J310" s="25">
        <v>0</v>
      </c>
      <c r="K310" s="25">
        <v>0</v>
      </c>
      <c r="L310" s="25">
        <v>0</v>
      </c>
      <c r="M310" s="25">
        <v>67119</v>
      </c>
      <c r="N310" s="25">
        <v>0</v>
      </c>
      <c r="O310" s="25">
        <v>0</v>
      </c>
      <c r="P310" s="25">
        <v>0</v>
      </c>
      <c r="Q310" s="25">
        <v>0</v>
      </c>
      <c r="R310" s="25">
        <v>0</v>
      </c>
      <c r="S310" s="25">
        <v>0</v>
      </c>
      <c r="T310" s="25">
        <v>0</v>
      </c>
      <c r="U310" s="25">
        <v>0</v>
      </c>
      <c r="V310" s="25">
        <v>5500</v>
      </c>
      <c r="W310" s="25">
        <v>0</v>
      </c>
      <c r="X310" s="25" t="s">
        <v>191</v>
      </c>
      <c r="Y310" s="25" t="s">
        <v>212</v>
      </c>
      <c r="Z310" s="31"/>
      <c r="AA310" s="30"/>
      <c r="AB310" s="31"/>
      <c r="AC310" s="31"/>
      <c r="AD310" s="32"/>
      <c r="AE310" s="32"/>
      <c r="AF310" s="32"/>
    </row>
    <row r="311" spans="1:32" s="27" customFormat="1" ht="12.75" customHeight="1" x14ac:dyDescent="0.3">
      <c r="A311" s="5" t="s">
        <v>1110</v>
      </c>
      <c r="B311" s="5" t="s">
        <v>1983</v>
      </c>
      <c r="C311" s="25">
        <v>0</v>
      </c>
      <c r="D311" s="25">
        <v>0</v>
      </c>
      <c r="E311" s="25">
        <v>0</v>
      </c>
      <c r="F311" s="25">
        <v>8000</v>
      </c>
      <c r="G311" s="25">
        <v>0</v>
      </c>
      <c r="H311" s="25">
        <v>0</v>
      </c>
      <c r="I311" s="25">
        <v>0</v>
      </c>
      <c r="J311" s="25">
        <v>0</v>
      </c>
      <c r="K311" s="25">
        <v>0</v>
      </c>
      <c r="L311" s="25">
        <v>0</v>
      </c>
      <c r="M311" s="25">
        <v>396341</v>
      </c>
      <c r="N311" s="25">
        <v>91000</v>
      </c>
      <c r="O311" s="25">
        <v>0</v>
      </c>
      <c r="P311" s="25">
        <v>1000</v>
      </c>
      <c r="Q311" s="25">
        <v>0</v>
      </c>
      <c r="R311" s="25">
        <v>0</v>
      </c>
      <c r="S311" s="25">
        <v>0</v>
      </c>
      <c r="T311" s="25">
        <v>0</v>
      </c>
      <c r="U311" s="25">
        <v>1000</v>
      </c>
      <c r="V311" s="25">
        <v>69000</v>
      </c>
      <c r="W311" s="25">
        <v>5000</v>
      </c>
      <c r="X311" s="25" t="s">
        <v>193</v>
      </c>
      <c r="Y311" s="25" t="s">
        <v>205</v>
      </c>
      <c r="Z311" s="31"/>
      <c r="AA311" s="30"/>
      <c r="AB311" s="31"/>
      <c r="AC311" s="31"/>
      <c r="AD311" s="32"/>
      <c r="AE311" s="32"/>
      <c r="AF311" s="32"/>
    </row>
    <row r="312" spans="1:32" s="27" customFormat="1" ht="12.75" customHeight="1" x14ac:dyDescent="0.3">
      <c r="A312" s="5" t="s">
        <v>1113</v>
      </c>
      <c r="B312" s="5" t="s">
        <v>1984</v>
      </c>
      <c r="C312" s="25">
        <v>0</v>
      </c>
      <c r="D312" s="25">
        <v>0</v>
      </c>
      <c r="E312" s="25">
        <v>0</v>
      </c>
      <c r="F312" s="25">
        <v>0</v>
      </c>
      <c r="G312" s="25">
        <v>0</v>
      </c>
      <c r="H312" s="25">
        <v>0</v>
      </c>
      <c r="I312" s="25">
        <v>0</v>
      </c>
      <c r="J312" s="25">
        <v>0</v>
      </c>
      <c r="K312" s="25">
        <v>0</v>
      </c>
      <c r="L312" s="25">
        <v>0</v>
      </c>
      <c r="M312" s="25">
        <v>118367</v>
      </c>
      <c r="N312" s="25">
        <v>2500</v>
      </c>
      <c r="O312" s="25">
        <v>0</v>
      </c>
      <c r="P312" s="25">
        <v>0</v>
      </c>
      <c r="Q312" s="25">
        <v>0</v>
      </c>
      <c r="R312" s="25">
        <v>0</v>
      </c>
      <c r="S312" s="25">
        <v>0</v>
      </c>
      <c r="T312" s="25">
        <v>0</v>
      </c>
      <c r="U312" s="25">
        <v>1500</v>
      </c>
      <c r="V312" s="25">
        <v>10000</v>
      </c>
      <c r="W312" s="25">
        <v>1000</v>
      </c>
      <c r="X312" s="25" t="s">
        <v>191</v>
      </c>
      <c r="Y312" s="25" t="s">
        <v>205</v>
      </c>
      <c r="Z312" s="31"/>
      <c r="AA312" s="30"/>
      <c r="AB312" s="31"/>
      <c r="AC312" s="31"/>
      <c r="AD312" s="32"/>
      <c r="AE312" s="32"/>
      <c r="AF312" s="32"/>
    </row>
    <row r="313" spans="1:32" s="27" customFormat="1" ht="12.75" customHeight="1" x14ac:dyDescent="0.3">
      <c r="A313" s="5" t="s">
        <v>1119</v>
      </c>
      <c r="B313" s="5" t="s">
        <v>1120</v>
      </c>
      <c r="C313" s="25">
        <v>0</v>
      </c>
      <c r="D313" s="25">
        <v>0</v>
      </c>
      <c r="E313" s="25">
        <v>0</v>
      </c>
      <c r="F313" s="25">
        <v>0</v>
      </c>
      <c r="G313" s="25">
        <v>0</v>
      </c>
      <c r="H313" s="25">
        <v>0</v>
      </c>
      <c r="I313" s="25">
        <v>0</v>
      </c>
      <c r="J313" s="25">
        <v>0</v>
      </c>
      <c r="K313" s="25">
        <v>0</v>
      </c>
      <c r="L313" s="25">
        <v>0</v>
      </c>
      <c r="M313" s="25">
        <v>0</v>
      </c>
      <c r="N313" s="25">
        <v>0</v>
      </c>
      <c r="O313" s="25">
        <v>0</v>
      </c>
      <c r="P313" s="25">
        <v>0</v>
      </c>
      <c r="Q313" s="25">
        <v>0</v>
      </c>
      <c r="R313" s="25">
        <v>0</v>
      </c>
      <c r="S313" s="25">
        <v>0</v>
      </c>
      <c r="T313" s="25">
        <v>0</v>
      </c>
      <c r="U313" s="25">
        <v>0</v>
      </c>
      <c r="V313" s="25">
        <v>0</v>
      </c>
      <c r="W313" s="25">
        <v>0</v>
      </c>
      <c r="X313" s="25" t="s">
        <v>191</v>
      </c>
      <c r="Y313" s="25" t="s">
        <v>212</v>
      </c>
      <c r="Z313" s="31"/>
      <c r="AA313" s="30"/>
      <c r="AB313" s="31"/>
      <c r="AC313" s="31"/>
      <c r="AD313" s="32"/>
      <c r="AE313" s="32"/>
      <c r="AF313" s="32"/>
    </row>
    <row r="314" spans="1:32" s="27" customFormat="1" ht="12.75" customHeight="1" x14ac:dyDescent="0.3">
      <c r="A314" s="5" t="s">
        <v>1125</v>
      </c>
      <c r="B314" s="5" t="s">
        <v>1985</v>
      </c>
      <c r="C314" s="25">
        <v>0</v>
      </c>
      <c r="D314" s="25">
        <v>0</v>
      </c>
      <c r="E314" s="25">
        <v>0</v>
      </c>
      <c r="F314" s="25">
        <v>0</v>
      </c>
      <c r="G314" s="25">
        <v>0</v>
      </c>
      <c r="H314" s="25">
        <v>0</v>
      </c>
      <c r="I314" s="25">
        <v>539</v>
      </c>
      <c r="J314" s="25">
        <v>0</v>
      </c>
      <c r="K314" s="25">
        <v>0</v>
      </c>
      <c r="L314" s="25">
        <v>0</v>
      </c>
      <c r="M314" s="25">
        <v>118962</v>
      </c>
      <c r="N314" s="25">
        <v>0</v>
      </c>
      <c r="O314" s="25">
        <v>0</v>
      </c>
      <c r="P314" s="25">
        <v>0</v>
      </c>
      <c r="Q314" s="25">
        <v>0</v>
      </c>
      <c r="R314" s="25">
        <v>0</v>
      </c>
      <c r="S314" s="25">
        <v>0</v>
      </c>
      <c r="T314" s="25">
        <v>0</v>
      </c>
      <c r="U314" s="25">
        <v>0</v>
      </c>
      <c r="V314" s="25">
        <v>0</v>
      </c>
      <c r="W314" s="25">
        <v>0</v>
      </c>
      <c r="X314" s="25" t="s">
        <v>191</v>
      </c>
      <c r="Y314" s="25" t="s">
        <v>205</v>
      </c>
      <c r="Z314" s="31"/>
      <c r="AA314" s="30"/>
      <c r="AB314" s="31"/>
      <c r="AC314" s="31"/>
      <c r="AD314" s="32"/>
      <c r="AE314" s="32"/>
      <c r="AF314" s="32"/>
    </row>
    <row r="315" spans="1:32" s="27" customFormat="1" ht="12.75" customHeight="1" x14ac:dyDescent="0.3">
      <c r="A315" s="5" t="s">
        <v>1128</v>
      </c>
      <c r="B315" s="5" t="s">
        <v>1129</v>
      </c>
      <c r="C315" s="25">
        <v>0</v>
      </c>
      <c r="D315" s="25">
        <v>0</v>
      </c>
      <c r="E315" s="25">
        <v>0</v>
      </c>
      <c r="F315" s="25">
        <v>0</v>
      </c>
      <c r="G315" s="25">
        <v>0</v>
      </c>
      <c r="H315" s="25">
        <v>0</v>
      </c>
      <c r="I315" s="25">
        <v>0</v>
      </c>
      <c r="J315" s="25">
        <v>0</v>
      </c>
      <c r="K315" s="25">
        <v>0</v>
      </c>
      <c r="L315" s="25">
        <v>0</v>
      </c>
      <c r="M315" s="25">
        <v>337043</v>
      </c>
      <c r="N315" s="25">
        <v>0</v>
      </c>
      <c r="O315" s="25">
        <v>0</v>
      </c>
      <c r="P315" s="25">
        <v>0</v>
      </c>
      <c r="Q315" s="25">
        <v>0</v>
      </c>
      <c r="R315" s="25">
        <v>0</v>
      </c>
      <c r="S315" s="25">
        <v>0</v>
      </c>
      <c r="T315" s="25">
        <v>0</v>
      </c>
      <c r="U315" s="25">
        <v>20000</v>
      </c>
      <c r="V315" s="25">
        <v>77696</v>
      </c>
      <c r="W315" s="25">
        <v>0</v>
      </c>
      <c r="X315" s="25" t="s">
        <v>191</v>
      </c>
      <c r="Y315" s="25" t="s">
        <v>269</v>
      </c>
      <c r="Z315" s="31"/>
      <c r="AA315" s="30"/>
      <c r="AB315" s="31"/>
      <c r="AC315" s="31"/>
      <c r="AD315" s="32"/>
      <c r="AE315" s="32"/>
      <c r="AF315" s="32"/>
    </row>
    <row r="316" spans="1:32" s="27" customFormat="1" ht="12.75" customHeight="1" x14ac:dyDescent="0.3">
      <c r="A316" s="5" t="s">
        <v>1134</v>
      </c>
      <c r="B316" s="5" t="s">
        <v>1135</v>
      </c>
      <c r="C316" s="25">
        <v>0</v>
      </c>
      <c r="D316" s="25">
        <v>0</v>
      </c>
      <c r="E316" s="25">
        <v>0</v>
      </c>
      <c r="F316" s="25">
        <v>0</v>
      </c>
      <c r="G316" s="25">
        <v>0</v>
      </c>
      <c r="H316" s="25">
        <v>0</v>
      </c>
      <c r="I316" s="25">
        <v>0</v>
      </c>
      <c r="J316" s="25">
        <v>0</v>
      </c>
      <c r="K316" s="25">
        <v>0</v>
      </c>
      <c r="L316" s="25">
        <v>0</v>
      </c>
      <c r="M316" s="25">
        <v>2514</v>
      </c>
      <c r="N316" s="25">
        <v>0</v>
      </c>
      <c r="O316" s="25">
        <v>0</v>
      </c>
      <c r="P316" s="25">
        <v>0</v>
      </c>
      <c r="Q316" s="25">
        <v>0</v>
      </c>
      <c r="R316" s="25">
        <v>0</v>
      </c>
      <c r="S316" s="25">
        <v>0</v>
      </c>
      <c r="T316" s="25">
        <v>0</v>
      </c>
      <c r="U316" s="25">
        <v>0</v>
      </c>
      <c r="V316" s="25">
        <v>0</v>
      </c>
      <c r="W316" s="25">
        <v>0</v>
      </c>
      <c r="X316" s="25" t="s">
        <v>195</v>
      </c>
      <c r="Y316" s="25" t="s">
        <v>249</v>
      </c>
      <c r="Z316" s="31"/>
      <c r="AA316" s="30"/>
      <c r="AB316" s="31"/>
      <c r="AC316" s="31"/>
      <c r="AD316" s="32"/>
      <c r="AE316" s="32"/>
      <c r="AF316" s="32"/>
    </row>
    <row r="317" spans="1:32" s="27" customFormat="1" ht="12.75" customHeight="1" x14ac:dyDescent="0.3">
      <c r="A317" s="5" t="s">
        <v>1137</v>
      </c>
      <c r="B317" s="5" t="s">
        <v>1138</v>
      </c>
      <c r="C317" s="25">
        <v>0</v>
      </c>
      <c r="D317" s="25">
        <v>0</v>
      </c>
      <c r="E317" s="25">
        <v>0</v>
      </c>
      <c r="F317" s="25">
        <v>0</v>
      </c>
      <c r="G317" s="25">
        <v>0</v>
      </c>
      <c r="H317" s="25">
        <v>0</v>
      </c>
      <c r="I317" s="25">
        <v>0</v>
      </c>
      <c r="J317" s="25">
        <v>0</v>
      </c>
      <c r="K317" s="25">
        <v>0</v>
      </c>
      <c r="L317" s="25">
        <v>0</v>
      </c>
      <c r="M317" s="25">
        <v>54989</v>
      </c>
      <c r="N317" s="25">
        <v>0</v>
      </c>
      <c r="O317" s="25">
        <v>0</v>
      </c>
      <c r="P317" s="25">
        <v>0</v>
      </c>
      <c r="Q317" s="25">
        <v>0</v>
      </c>
      <c r="R317" s="25">
        <v>0</v>
      </c>
      <c r="S317" s="25">
        <v>0</v>
      </c>
      <c r="T317" s="25">
        <v>0</v>
      </c>
      <c r="U317" s="25">
        <v>0</v>
      </c>
      <c r="V317" s="25">
        <v>0</v>
      </c>
      <c r="W317" s="25">
        <v>0</v>
      </c>
      <c r="X317" s="25" t="s">
        <v>191</v>
      </c>
      <c r="Y317" s="25" t="s">
        <v>212</v>
      </c>
      <c r="Z317" s="31"/>
      <c r="AA317" s="30"/>
      <c r="AB317" s="31"/>
      <c r="AC317" s="31"/>
      <c r="AD317" s="32"/>
      <c r="AE317" s="32"/>
      <c r="AF317" s="32"/>
    </row>
    <row r="318" spans="1:32" s="27" customFormat="1" ht="12.75" customHeight="1" x14ac:dyDescent="0.3">
      <c r="A318" s="5" t="s">
        <v>1140</v>
      </c>
      <c r="B318" s="5" t="s">
        <v>1141</v>
      </c>
      <c r="C318" s="25">
        <v>0</v>
      </c>
      <c r="D318" s="25">
        <v>0</v>
      </c>
      <c r="E318" s="25">
        <v>0</v>
      </c>
      <c r="F318" s="25">
        <v>0</v>
      </c>
      <c r="G318" s="25">
        <v>0</v>
      </c>
      <c r="H318" s="25">
        <v>0</v>
      </c>
      <c r="I318" s="25">
        <v>0</v>
      </c>
      <c r="J318" s="25">
        <v>0</v>
      </c>
      <c r="K318" s="25">
        <v>0</v>
      </c>
      <c r="L318" s="25">
        <v>0</v>
      </c>
      <c r="M318" s="25">
        <v>76042</v>
      </c>
      <c r="N318" s="25">
        <v>7440</v>
      </c>
      <c r="O318" s="25">
        <v>0</v>
      </c>
      <c r="P318" s="25">
        <v>0</v>
      </c>
      <c r="Q318" s="25">
        <v>0</v>
      </c>
      <c r="R318" s="25">
        <v>0</v>
      </c>
      <c r="S318" s="25">
        <v>0</v>
      </c>
      <c r="T318" s="25">
        <v>0</v>
      </c>
      <c r="U318" s="25">
        <v>0</v>
      </c>
      <c r="V318" s="25">
        <v>0</v>
      </c>
      <c r="W318" s="25">
        <v>1000</v>
      </c>
      <c r="X318" s="25" t="s">
        <v>191</v>
      </c>
      <c r="Y318" s="25" t="s">
        <v>212</v>
      </c>
      <c r="Z318" s="31"/>
      <c r="AA318" s="30"/>
      <c r="AB318" s="31"/>
      <c r="AC318" s="31"/>
      <c r="AD318" s="32"/>
      <c r="AE318" s="32"/>
      <c r="AF318" s="32"/>
    </row>
    <row r="319" spans="1:32" s="27" customFormat="1" ht="12.75" customHeight="1" x14ac:dyDescent="0.3">
      <c r="A319" s="5" t="s">
        <v>1146</v>
      </c>
      <c r="B319" s="5" t="s">
        <v>1986</v>
      </c>
      <c r="C319" s="25">
        <v>803</v>
      </c>
      <c r="D319" s="25">
        <v>0</v>
      </c>
      <c r="E319" s="25">
        <v>32101</v>
      </c>
      <c r="F319" s="25">
        <v>0</v>
      </c>
      <c r="G319" s="25">
        <v>0</v>
      </c>
      <c r="H319" s="25">
        <v>0</v>
      </c>
      <c r="I319" s="25">
        <v>0</v>
      </c>
      <c r="J319" s="25">
        <v>0</v>
      </c>
      <c r="K319" s="25">
        <v>0</v>
      </c>
      <c r="L319" s="25">
        <v>0</v>
      </c>
      <c r="M319" s="25">
        <v>297819</v>
      </c>
      <c r="N319" s="25">
        <v>20000</v>
      </c>
      <c r="O319" s="25">
        <v>0</v>
      </c>
      <c r="P319" s="25">
        <v>0</v>
      </c>
      <c r="Q319" s="25">
        <v>0</v>
      </c>
      <c r="R319" s="25">
        <v>0</v>
      </c>
      <c r="S319" s="25">
        <v>0</v>
      </c>
      <c r="T319" s="25">
        <v>0</v>
      </c>
      <c r="U319" s="25">
        <v>0</v>
      </c>
      <c r="V319" s="25">
        <v>53707</v>
      </c>
      <c r="W319" s="25">
        <v>0</v>
      </c>
      <c r="X319" s="25" t="s">
        <v>191</v>
      </c>
      <c r="Y319" s="25" t="s">
        <v>372</v>
      </c>
      <c r="Z319" s="31"/>
      <c r="AA319" s="30"/>
      <c r="AB319" s="31"/>
      <c r="AC319" s="31"/>
      <c r="AD319" s="32"/>
      <c r="AE319" s="32"/>
      <c r="AF319" s="32"/>
    </row>
    <row r="320" spans="1:32" s="27" customFormat="1" ht="12.75" customHeight="1" x14ac:dyDescent="0.3">
      <c r="A320" s="5" t="s">
        <v>1149</v>
      </c>
      <c r="B320" s="5" t="s">
        <v>1987</v>
      </c>
      <c r="C320" s="25">
        <v>0</v>
      </c>
      <c r="D320" s="25">
        <v>0</v>
      </c>
      <c r="E320" s="25">
        <v>0</v>
      </c>
      <c r="F320" s="25">
        <v>0</v>
      </c>
      <c r="G320" s="25">
        <v>0</v>
      </c>
      <c r="H320" s="25">
        <v>0</v>
      </c>
      <c r="I320" s="25">
        <v>0</v>
      </c>
      <c r="J320" s="25">
        <v>0</v>
      </c>
      <c r="K320" s="25">
        <v>0</v>
      </c>
      <c r="L320" s="25">
        <v>0</v>
      </c>
      <c r="M320" s="25">
        <v>15580</v>
      </c>
      <c r="N320" s="25">
        <v>0</v>
      </c>
      <c r="O320" s="25">
        <v>0</v>
      </c>
      <c r="P320" s="25">
        <v>0</v>
      </c>
      <c r="Q320" s="25">
        <v>0</v>
      </c>
      <c r="R320" s="25">
        <v>0</v>
      </c>
      <c r="S320" s="25">
        <v>0</v>
      </c>
      <c r="T320" s="25">
        <v>0</v>
      </c>
      <c r="U320" s="25">
        <v>0</v>
      </c>
      <c r="V320" s="25">
        <v>0</v>
      </c>
      <c r="W320" s="25">
        <v>0</v>
      </c>
      <c r="X320" s="25" t="s">
        <v>191</v>
      </c>
      <c r="Y320" s="25" t="s">
        <v>249</v>
      </c>
      <c r="Z320" s="31"/>
      <c r="AA320" s="30"/>
      <c r="AB320" s="31"/>
      <c r="AC320" s="31"/>
      <c r="AD320" s="32"/>
      <c r="AE320" s="32"/>
      <c r="AF320" s="32"/>
    </row>
    <row r="321" spans="1:32" s="27" customFormat="1" ht="12.75" customHeight="1" x14ac:dyDescent="0.3">
      <c r="A321" s="5" t="s">
        <v>1152</v>
      </c>
      <c r="B321" s="5" t="s">
        <v>1153</v>
      </c>
      <c r="C321" s="25">
        <v>2</v>
      </c>
      <c r="D321" s="25">
        <v>0</v>
      </c>
      <c r="E321" s="25">
        <v>142</v>
      </c>
      <c r="F321" s="25">
        <v>0</v>
      </c>
      <c r="G321" s="25">
        <v>0</v>
      </c>
      <c r="H321" s="25">
        <v>0</v>
      </c>
      <c r="I321" s="25">
        <v>0</v>
      </c>
      <c r="J321" s="25">
        <v>0</v>
      </c>
      <c r="K321" s="25">
        <v>0</v>
      </c>
      <c r="L321" s="25">
        <v>0</v>
      </c>
      <c r="M321" s="25">
        <v>0</v>
      </c>
      <c r="N321" s="25">
        <v>0</v>
      </c>
      <c r="O321" s="25">
        <v>0</v>
      </c>
      <c r="P321" s="25">
        <v>0</v>
      </c>
      <c r="Q321" s="25">
        <v>0</v>
      </c>
      <c r="R321" s="25">
        <v>0</v>
      </c>
      <c r="S321" s="25">
        <v>0</v>
      </c>
      <c r="T321" s="25">
        <v>0</v>
      </c>
      <c r="U321" s="25">
        <v>0</v>
      </c>
      <c r="V321" s="25">
        <v>0</v>
      </c>
      <c r="W321" s="25">
        <v>0</v>
      </c>
      <c r="X321" s="25" t="s">
        <v>191</v>
      </c>
      <c r="Y321" s="25" t="s">
        <v>249</v>
      </c>
      <c r="Z321" s="31"/>
      <c r="AA321" s="30"/>
      <c r="AB321" s="31"/>
      <c r="AC321" s="31"/>
      <c r="AD321" s="32"/>
      <c r="AE321" s="32"/>
      <c r="AF321" s="32"/>
    </row>
    <row r="322" spans="1:32" s="27" customFormat="1" ht="12.75" customHeight="1" x14ac:dyDescent="0.3">
      <c r="A322" s="5" t="s">
        <v>1155</v>
      </c>
      <c r="B322" s="5" t="s">
        <v>1156</v>
      </c>
      <c r="C322" s="25">
        <v>9000</v>
      </c>
      <c r="D322" s="25">
        <v>0</v>
      </c>
      <c r="E322" s="25">
        <v>0</v>
      </c>
      <c r="F322" s="25">
        <v>0</v>
      </c>
      <c r="G322" s="25">
        <v>0</v>
      </c>
      <c r="H322" s="25">
        <v>0</v>
      </c>
      <c r="I322" s="25">
        <v>120</v>
      </c>
      <c r="J322" s="25">
        <v>0</v>
      </c>
      <c r="K322" s="25">
        <v>0</v>
      </c>
      <c r="L322" s="25">
        <v>0</v>
      </c>
      <c r="M322" s="25">
        <v>249264</v>
      </c>
      <c r="N322" s="25">
        <v>0</v>
      </c>
      <c r="O322" s="25">
        <v>0</v>
      </c>
      <c r="P322" s="25">
        <v>0</v>
      </c>
      <c r="Q322" s="25">
        <v>1124</v>
      </c>
      <c r="R322" s="25">
        <v>0</v>
      </c>
      <c r="S322" s="25">
        <v>7672</v>
      </c>
      <c r="T322" s="25">
        <v>0</v>
      </c>
      <c r="U322" s="25">
        <v>0</v>
      </c>
      <c r="V322" s="25">
        <v>125</v>
      </c>
      <c r="W322" s="25">
        <v>0</v>
      </c>
      <c r="X322" s="25" t="s">
        <v>191</v>
      </c>
      <c r="Y322" s="25" t="s">
        <v>212</v>
      </c>
      <c r="Z322" s="31"/>
      <c r="AA322" s="30"/>
      <c r="AB322" s="31"/>
      <c r="AC322" s="31"/>
      <c r="AD322" s="32"/>
      <c r="AE322" s="32"/>
      <c r="AF322" s="32"/>
    </row>
    <row r="323" spans="1:32" s="27" customFormat="1" ht="12.75" customHeight="1" x14ac:dyDescent="0.3">
      <c r="A323" s="5" t="s">
        <v>1158</v>
      </c>
      <c r="B323" s="5" t="s">
        <v>1159</v>
      </c>
      <c r="C323" s="25">
        <v>0</v>
      </c>
      <c r="D323" s="25">
        <v>0</v>
      </c>
      <c r="E323" s="25">
        <v>0</v>
      </c>
      <c r="F323" s="25">
        <v>0</v>
      </c>
      <c r="G323" s="25">
        <v>0</v>
      </c>
      <c r="H323" s="25">
        <v>0</v>
      </c>
      <c r="I323" s="25">
        <v>0</v>
      </c>
      <c r="J323" s="25">
        <v>0</v>
      </c>
      <c r="K323" s="25">
        <v>0</v>
      </c>
      <c r="L323" s="25">
        <v>0</v>
      </c>
      <c r="M323" s="25">
        <v>289430</v>
      </c>
      <c r="N323" s="25">
        <v>77000</v>
      </c>
      <c r="O323" s="25">
        <v>0</v>
      </c>
      <c r="P323" s="25">
        <v>0</v>
      </c>
      <c r="Q323" s="25">
        <v>0</v>
      </c>
      <c r="R323" s="25">
        <v>0</v>
      </c>
      <c r="S323" s="25">
        <v>0</v>
      </c>
      <c r="T323" s="25">
        <v>0</v>
      </c>
      <c r="U323" s="25">
        <v>73000</v>
      </c>
      <c r="V323" s="25">
        <v>15520</v>
      </c>
      <c r="W323" s="25">
        <v>0</v>
      </c>
      <c r="X323" s="25" t="s">
        <v>191</v>
      </c>
      <c r="Y323" s="25" t="s">
        <v>372</v>
      </c>
      <c r="Z323" s="31"/>
      <c r="AA323" s="30"/>
      <c r="AB323" s="31"/>
      <c r="AC323" s="31"/>
      <c r="AD323" s="32"/>
      <c r="AE323" s="32"/>
      <c r="AF323" s="32"/>
    </row>
    <row r="324" spans="1:32" s="27" customFormat="1" ht="12.75" customHeight="1" x14ac:dyDescent="0.3">
      <c r="A324" s="5" t="s">
        <v>1164</v>
      </c>
      <c r="B324" s="5" t="s">
        <v>1165</v>
      </c>
      <c r="C324" s="25">
        <v>0</v>
      </c>
      <c r="D324" s="25">
        <v>0</v>
      </c>
      <c r="E324" s="25">
        <v>0</v>
      </c>
      <c r="F324" s="25">
        <v>0</v>
      </c>
      <c r="G324" s="25">
        <v>0</v>
      </c>
      <c r="H324" s="25">
        <v>0</v>
      </c>
      <c r="I324" s="25">
        <v>0</v>
      </c>
      <c r="J324" s="25">
        <v>0</v>
      </c>
      <c r="K324" s="25">
        <v>0</v>
      </c>
      <c r="L324" s="25">
        <v>0</v>
      </c>
      <c r="M324" s="25">
        <v>1300</v>
      </c>
      <c r="N324" s="25">
        <v>0</v>
      </c>
      <c r="O324" s="25">
        <v>0</v>
      </c>
      <c r="P324" s="25">
        <v>0</v>
      </c>
      <c r="Q324" s="25">
        <v>0</v>
      </c>
      <c r="R324" s="25">
        <v>0</v>
      </c>
      <c r="S324" s="25">
        <v>0</v>
      </c>
      <c r="T324" s="25">
        <v>0</v>
      </c>
      <c r="U324" s="25">
        <v>0</v>
      </c>
      <c r="V324" s="25">
        <v>0</v>
      </c>
      <c r="W324" s="25">
        <v>0</v>
      </c>
      <c r="X324" s="25" t="s">
        <v>191</v>
      </c>
      <c r="Y324" s="25" t="s">
        <v>249</v>
      </c>
      <c r="Z324" s="31"/>
      <c r="AA324" s="30"/>
      <c r="AB324" s="31"/>
      <c r="AC324" s="31"/>
      <c r="AD324" s="32"/>
      <c r="AE324" s="32"/>
      <c r="AF324" s="32"/>
    </row>
    <row r="325" spans="1:32" s="27" customFormat="1" ht="12.75" customHeight="1" x14ac:dyDescent="0.3">
      <c r="A325" s="5" t="s">
        <v>1167</v>
      </c>
      <c r="B325" s="5" t="s">
        <v>1988</v>
      </c>
      <c r="C325" s="25">
        <v>0</v>
      </c>
      <c r="D325" s="25">
        <v>0</v>
      </c>
      <c r="E325" s="25">
        <v>0</v>
      </c>
      <c r="F325" s="25">
        <v>0</v>
      </c>
      <c r="G325" s="25">
        <v>0</v>
      </c>
      <c r="H325" s="25">
        <v>0</v>
      </c>
      <c r="I325" s="25">
        <v>0</v>
      </c>
      <c r="J325" s="25">
        <v>0</v>
      </c>
      <c r="K325" s="25">
        <v>0</v>
      </c>
      <c r="L325" s="25">
        <v>0</v>
      </c>
      <c r="M325" s="25">
        <v>287440</v>
      </c>
      <c r="N325" s="25">
        <v>215600</v>
      </c>
      <c r="O325" s="25">
        <v>0</v>
      </c>
      <c r="P325" s="25">
        <v>45196</v>
      </c>
      <c r="Q325" s="25">
        <v>0</v>
      </c>
      <c r="R325" s="25">
        <v>0</v>
      </c>
      <c r="S325" s="25">
        <v>0</v>
      </c>
      <c r="T325" s="25">
        <v>0</v>
      </c>
      <c r="U325" s="25">
        <v>0</v>
      </c>
      <c r="V325" s="25">
        <v>35000</v>
      </c>
      <c r="W325" s="25">
        <v>55000</v>
      </c>
      <c r="X325" s="25" t="s">
        <v>191</v>
      </c>
      <c r="Y325" s="25" t="s">
        <v>205</v>
      </c>
      <c r="Z325" s="31"/>
      <c r="AA325" s="30"/>
      <c r="AB325" s="31"/>
      <c r="AC325" s="31"/>
      <c r="AD325" s="32"/>
      <c r="AE325" s="32"/>
      <c r="AF325" s="32"/>
    </row>
    <row r="326" spans="1:32" s="27" customFormat="1" ht="12.75" customHeight="1" x14ac:dyDescent="0.3">
      <c r="A326" s="5" t="s">
        <v>1173</v>
      </c>
      <c r="B326" s="5" t="s">
        <v>1174</v>
      </c>
      <c r="C326" s="25">
        <v>0</v>
      </c>
      <c r="D326" s="25">
        <v>0</v>
      </c>
      <c r="E326" s="25">
        <v>0</v>
      </c>
      <c r="F326" s="25">
        <v>0</v>
      </c>
      <c r="G326" s="25">
        <v>0</v>
      </c>
      <c r="H326" s="25">
        <v>0</v>
      </c>
      <c r="I326" s="25">
        <v>0</v>
      </c>
      <c r="J326" s="25">
        <v>0</v>
      </c>
      <c r="K326" s="25">
        <v>0</v>
      </c>
      <c r="L326" s="25">
        <v>0</v>
      </c>
      <c r="M326" s="25">
        <v>66465</v>
      </c>
      <c r="N326" s="25">
        <v>5000</v>
      </c>
      <c r="O326" s="25">
        <v>0</v>
      </c>
      <c r="P326" s="25">
        <v>0</v>
      </c>
      <c r="Q326" s="25">
        <v>0</v>
      </c>
      <c r="R326" s="25">
        <v>0</v>
      </c>
      <c r="S326" s="25">
        <v>0</v>
      </c>
      <c r="T326" s="25">
        <v>0</v>
      </c>
      <c r="U326" s="25">
        <v>0</v>
      </c>
      <c r="V326" s="25">
        <v>0</v>
      </c>
      <c r="W326" s="25">
        <v>33000</v>
      </c>
      <c r="X326" s="25" t="s">
        <v>191</v>
      </c>
      <c r="Y326" s="25" t="s">
        <v>249</v>
      </c>
      <c r="Z326" s="31"/>
      <c r="AA326" s="30"/>
      <c r="AB326" s="31"/>
      <c r="AC326" s="31"/>
      <c r="AD326" s="32"/>
      <c r="AE326" s="32"/>
      <c r="AF326" s="32"/>
    </row>
    <row r="327" spans="1:32" s="27" customFormat="1" ht="12.75" customHeight="1" x14ac:dyDescent="0.3">
      <c r="A327" s="5" t="s">
        <v>1176</v>
      </c>
      <c r="B327" s="5" t="s">
        <v>1177</v>
      </c>
      <c r="C327" s="25">
        <v>0</v>
      </c>
      <c r="D327" s="25">
        <v>0</v>
      </c>
      <c r="E327" s="25">
        <v>0</v>
      </c>
      <c r="F327" s="25">
        <v>0</v>
      </c>
      <c r="G327" s="25">
        <v>0</v>
      </c>
      <c r="H327" s="25">
        <v>0</v>
      </c>
      <c r="I327" s="25">
        <v>0</v>
      </c>
      <c r="J327" s="25">
        <v>0</v>
      </c>
      <c r="K327" s="25">
        <v>0</v>
      </c>
      <c r="L327" s="25">
        <v>0</v>
      </c>
      <c r="M327" s="25">
        <v>213857</v>
      </c>
      <c r="N327" s="25">
        <v>5000</v>
      </c>
      <c r="O327" s="25">
        <v>0</v>
      </c>
      <c r="P327" s="25">
        <v>486</v>
      </c>
      <c r="Q327" s="25">
        <v>0</v>
      </c>
      <c r="R327" s="25">
        <v>0</v>
      </c>
      <c r="S327" s="25">
        <v>0</v>
      </c>
      <c r="T327" s="25">
        <v>23</v>
      </c>
      <c r="U327" s="25">
        <v>0</v>
      </c>
      <c r="V327" s="25">
        <v>0</v>
      </c>
      <c r="W327" s="25">
        <v>1</v>
      </c>
      <c r="X327" s="25" t="s">
        <v>191</v>
      </c>
      <c r="Y327" s="25" t="s">
        <v>212</v>
      </c>
      <c r="Z327" s="31"/>
      <c r="AA327" s="30"/>
      <c r="AB327" s="31"/>
      <c r="AC327" s="31"/>
      <c r="AD327" s="32"/>
      <c r="AE327" s="32"/>
      <c r="AF327" s="32"/>
    </row>
    <row r="328" spans="1:32" s="27" customFormat="1" ht="12.75" customHeight="1" x14ac:dyDescent="0.3">
      <c r="A328" s="5" t="s">
        <v>1182</v>
      </c>
      <c r="B328" s="5" t="s">
        <v>1183</v>
      </c>
      <c r="C328" s="25">
        <v>0</v>
      </c>
      <c r="D328" s="25">
        <v>0</v>
      </c>
      <c r="E328" s="25">
        <v>0</v>
      </c>
      <c r="F328" s="25">
        <v>0</v>
      </c>
      <c r="G328" s="25">
        <v>0</v>
      </c>
      <c r="H328" s="25">
        <v>0</v>
      </c>
      <c r="I328" s="25">
        <v>0</v>
      </c>
      <c r="J328" s="25">
        <v>0</v>
      </c>
      <c r="K328" s="25">
        <v>0</v>
      </c>
      <c r="L328" s="25">
        <v>0</v>
      </c>
      <c r="M328" s="25">
        <v>332124</v>
      </c>
      <c r="N328" s="25">
        <v>90000</v>
      </c>
      <c r="O328" s="25">
        <v>0</v>
      </c>
      <c r="P328" s="25">
        <v>0</v>
      </c>
      <c r="Q328" s="25">
        <v>0</v>
      </c>
      <c r="R328" s="25">
        <v>0</v>
      </c>
      <c r="S328" s="25">
        <v>0</v>
      </c>
      <c r="T328" s="25">
        <v>0</v>
      </c>
      <c r="U328" s="25">
        <v>10000</v>
      </c>
      <c r="V328" s="25">
        <v>0</v>
      </c>
      <c r="W328" s="25">
        <v>5000</v>
      </c>
      <c r="X328" s="25" t="s">
        <v>191</v>
      </c>
      <c r="Y328" s="25" t="s">
        <v>372</v>
      </c>
      <c r="Z328" s="31"/>
      <c r="AA328" s="30"/>
      <c r="AB328" s="31"/>
      <c r="AC328" s="31"/>
      <c r="AD328" s="32"/>
      <c r="AE328" s="32"/>
      <c r="AF328" s="32"/>
    </row>
    <row r="329" spans="1:32" s="27" customFormat="1" ht="12.75" customHeight="1" x14ac:dyDescent="0.3">
      <c r="A329" s="5" t="s">
        <v>1185</v>
      </c>
      <c r="B329" s="5" t="s">
        <v>1989</v>
      </c>
      <c r="C329" s="25">
        <v>0</v>
      </c>
      <c r="D329" s="25">
        <v>0</v>
      </c>
      <c r="E329" s="25">
        <v>0</v>
      </c>
      <c r="F329" s="25">
        <v>0</v>
      </c>
      <c r="G329" s="25">
        <v>0</v>
      </c>
      <c r="H329" s="25">
        <v>0</v>
      </c>
      <c r="I329" s="25">
        <v>0</v>
      </c>
      <c r="J329" s="25">
        <v>0</v>
      </c>
      <c r="K329" s="25">
        <v>0</v>
      </c>
      <c r="L329" s="25">
        <v>0</v>
      </c>
      <c r="M329" s="25">
        <v>16337</v>
      </c>
      <c r="N329" s="25">
        <v>0</v>
      </c>
      <c r="O329" s="25">
        <v>0</v>
      </c>
      <c r="P329" s="25">
        <v>0</v>
      </c>
      <c r="Q329" s="25">
        <v>0</v>
      </c>
      <c r="R329" s="25">
        <v>0</v>
      </c>
      <c r="S329" s="25">
        <v>0</v>
      </c>
      <c r="T329" s="25">
        <v>0</v>
      </c>
      <c r="U329" s="25">
        <v>4000</v>
      </c>
      <c r="V329" s="25">
        <v>0</v>
      </c>
      <c r="W329" s="25">
        <v>0</v>
      </c>
      <c r="X329" s="25" t="s">
        <v>191</v>
      </c>
      <c r="Y329" s="25" t="s">
        <v>249</v>
      </c>
      <c r="Z329" s="31"/>
      <c r="AA329" s="30"/>
      <c r="AB329" s="31"/>
      <c r="AC329" s="31"/>
      <c r="AD329" s="32"/>
      <c r="AE329" s="32"/>
      <c r="AF329" s="32"/>
    </row>
    <row r="330" spans="1:32" s="27" customFormat="1" ht="12.75" customHeight="1" x14ac:dyDescent="0.3">
      <c r="A330" s="5" t="s">
        <v>1188</v>
      </c>
      <c r="B330" s="5" t="s">
        <v>1189</v>
      </c>
      <c r="C330" s="25">
        <v>0</v>
      </c>
      <c r="D330" s="25">
        <v>0</v>
      </c>
      <c r="E330" s="25">
        <v>0</v>
      </c>
      <c r="F330" s="25">
        <v>0</v>
      </c>
      <c r="G330" s="25">
        <v>0</v>
      </c>
      <c r="H330" s="25">
        <v>0</v>
      </c>
      <c r="I330" s="25">
        <v>0</v>
      </c>
      <c r="J330" s="25">
        <v>0</v>
      </c>
      <c r="K330" s="25">
        <v>0</v>
      </c>
      <c r="L330" s="25">
        <v>0</v>
      </c>
      <c r="M330" s="25">
        <v>30803</v>
      </c>
      <c r="N330" s="25">
        <v>3500</v>
      </c>
      <c r="O330" s="25">
        <v>0</v>
      </c>
      <c r="P330" s="25">
        <v>0</v>
      </c>
      <c r="Q330" s="25">
        <v>0</v>
      </c>
      <c r="R330" s="25">
        <v>0</v>
      </c>
      <c r="S330" s="25">
        <v>0</v>
      </c>
      <c r="T330" s="25">
        <v>0</v>
      </c>
      <c r="U330" s="25">
        <v>0</v>
      </c>
      <c r="V330" s="25">
        <v>10000</v>
      </c>
      <c r="W330" s="25">
        <v>0</v>
      </c>
      <c r="X330" s="25" t="s">
        <v>191</v>
      </c>
      <c r="Y330" s="25" t="s">
        <v>249</v>
      </c>
      <c r="Z330" s="31"/>
      <c r="AA330" s="30"/>
      <c r="AB330" s="31"/>
      <c r="AC330" s="31"/>
      <c r="AD330" s="32"/>
      <c r="AE330" s="32"/>
      <c r="AF330" s="32"/>
    </row>
    <row r="331" spans="1:32" s="27" customFormat="1" ht="12.75" customHeight="1" x14ac:dyDescent="0.3">
      <c r="A331" s="5" t="s">
        <v>1191</v>
      </c>
      <c r="B331" s="5" t="s">
        <v>1192</v>
      </c>
      <c r="C331" s="25">
        <v>0</v>
      </c>
      <c r="D331" s="25">
        <v>0</v>
      </c>
      <c r="E331" s="25">
        <v>0</v>
      </c>
      <c r="F331" s="25">
        <v>0</v>
      </c>
      <c r="G331" s="25">
        <v>0</v>
      </c>
      <c r="H331" s="25">
        <v>0</v>
      </c>
      <c r="I331" s="25">
        <v>0</v>
      </c>
      <c r="J331" s="25">
        <v>0</v>
      </c>
      <c r="K331" s="25">
        <v>0</v>
      </c>
      <c r="L331" s="25">
        <v>0</v>
      </c>
      <c r="M331" s="25">
        <v>83705</v>
      </c>
      <c r="N331" s="25">
        <v>0</v>
      </c>
      <c r="O331" s="25">
        <v>0</v>
      </c>
      <c r="P331" s="25">
        <v>33</v>
      </c>
      <c r="Q331" s="25">
        <v>0</v>
      </c>
      <c r="R331" s="25">
        <v>0</v>
      </c>
      <c r="S331" s="25">
        <v>0</v>
      </c>
      <c r="T331" s="25">
        <v>0</v>
      </c>
      <c r="U331" s="25">
        <v>2000</v>
      </c>
      <c r="V331" s="25">
        <v>0</v>
      </c>
      <c r="W331" s="25">
        <v>0</v>
      </c>
      <c r="X331" s="25" t="s">
        <v>191</v>
      </c>
      <c r="Y331" s="25" t="s">
        <v>212</v>
      </c>
      <c r="Z331" s="31"/>
      <c r="AA331" s="30"/>
      <c r="AB331" s="31"/>
      <c r="AC331" s="31"/>
      <c r="AD331" s="32"/>
      <c r="AE331" s="32"/>
      <c r="AF331" s="32"/>
    </row>
    <row r="332" spans="1:32" s="27" customFormat="1" ht="12.75" customHeight="1" x14ac:dyDescent="0.3">
      <c r="A332" s="5" t="s">
        <v>1194</v>
      </c>
      <c r="B332" s="5" t="s">
        <v>1195</v>
      </c>
      <c r="C332" s="25">
        <v>0</v>
      </c>
      <c r="D332" s="25">
        <v>0</v>
      </c>
      <c r="E332" s="25">
        <v>0</v>
      </c>
      <c r="F332" s="25">
        <v>0</v>
      </c>
      <c r="G332" s="25">
        <v>0</v>
      </c>
      <c r="H332" s="25">
        <v>0</v>
      </c>
      <c r="I332" s="25">
        <v>0</v>
      </c>
      <c r="J332" s="25">
        <v>0</v>
      </c>
      <c r="K332" s="25">
        <v>0</v>
      </c>
      <c r="L332" s="25">
        <v>0</v>
      </c>
      <c r="M332" s="25">
        <v>19114</v>
      </c>
      <c r="N332" s="25">
        <v>0</v>
      </c>
      <c r="O332" s="166">
        <v>0</v>
      </c>
      <c r="P332" s="25">
        <v>0</v>
      </c>
      <c r="Q332" s="25">
        <v>0</v>
      </c>
      <c r="R332" s="25">
        <v>0</v>
      </c>
      <c r="S332" s="25">
        <v>0</v>
      </c>
      <c r="T332" s="25">
        <v>0</v>
      </c>
      <c r="U332" s="25">
        <v>0</v>
      </c>
      <c r="V332" s="25">
        <v>8000</v>
      </c>
      <c r="W332" s="25">
        <v>0</v>
      </c>
      <c r="X332" s="25" t="s">
        <v>191</v>
      </c>
      <c r="Y332" s="25" t="s">
        <v>212</v>
      </c>
      <c r="Z332" s="31"/>
      <c r="AA332" s="30"/>
      <c r="AB332" s="31"/>
      <c r="AC332" s="31"/>
      <c r="AD332" s="32"/>
      <c r="AE332" s="32"/>
      <c r="AF332" s="32"/>
    </row>
    <row r="333" spans="1:32" s="27" customFormat="1" ht="12.75" customHeight="1" x14ac:dyDescent="0.3">
      <c r="A333" s="5" t="s">
        <v>1197</v>
      </c>
      <c r="B333" s="5" t="s">
        <v>1198</v>
      </c>
      <c r="C333" s="25">
        <v>0</v>
      </c>
      <c r="D333" s="25">
        <v>0</v>
      </c>
      <c r="E333" s="25">
        <v>0</v>
      </c>
      <c r="F333" s="25">
        <v>0</v>
      </c>
      <c r="G333" s="25">
        <v>0</v>
      </c>
      <c r="H333" s="25">
        <v>0</v>
      </c>
      <c r="I333" s="25">
        <v>576</v>
      </c>
      <c r="J333" s="25">
        <v>0</v>
      </c>
      <c r="K333" s="25">
        <v>0</v>
      </c>
      <c r="L333" s="25">
        <v>6600</v>
      </c>
      <c r="M333" s="25">
        <v>15723</v>
      </c>
      <c r="N333" s="25">
        <v>125500</v>
      </c>
      <c r="O333" s="25">
        <v>0</v>
      </c>
      <c r="P333" s="25">
        <v>0</v>
      </c>
      <c r="Q333" s="25">
        <v>0</v>
      </c>
      <c r="R333" s="25">
        <v>0</v>
      </c>
      <c r="S333" s="25">
        <v>0</v>
      </c>
      <c r="T333" s="25">
        <v>24</v>
      </c>
      <c r="U333" s="25">
        <v>0</v>
      </c>
      <c r="V333" s="25">
        <v>0</v>
      </c>
      <c r="W333" s="25">
        <v>0</v>
      </c>
      <c r="X333" s="25" t="s">
        <v>191</v>
      </c>
      <c r="Y333" s="25" t="s">
        <v>269</v>
      </c>
      <c r="Z333" s="31"/>
      <c r="AA333" s="30"/>
      <c r="AB333" s="31"/>
      <c r="AC333" s="31"/>
      <c r="AD333" s="32"/>
      <c r="AE333" s="32"/>
      <c r="AF333" s="32"/>
    </row>
    <row r="334" spans="1:32" s="27" customFormat="1" ht="12.75" customHeight="1" x14ac:dyDescent="0.3">
      <c r="A334" s="5" t="s">
        <v>1200</v>
      </c>
      <c r="B334" s="5" t="s">
        <v>1990</v>
      </c>
      <c r="C334" s="25">
        <v>0</v>
      </c>
      <c r="D334" s="25">
        <v>0</v>
      </c>
      <c r="E334" s="25">
        <v>0</v>
      </c>
      <c r="F334" s="25">
        <v>0</v>
      </c>
      <c r="G334" s="25">
        <v>0</v>
      </c>
      <c r="H334" s="25">
        <v>0</v>
      </c>
      <c r="I334" s="25">
        <v>0</v>
      </c>
      <c r="J334" s="25">
        <v>0</v>
      </c>
      <c r="K334" s="25">
        <v>0</v>
      </c>
      <c r="L334" s="25">
        <v>0</v>
      </c>
      <c r="M334" s="25">
        <v>40000</v>
      </c>
      <c r="N334" s="25">
        <v>0</v>
      </c>
      <c r="O334" s="25">
        <v>0</v>
      </c>
      <c r="P334" s="25">
        <v>0</v>
      </c>
      <c r="Q334" s="25">
        <v>0</v>
      </c>
      <c r="R334" s="25">
        <v>0</v>
      </c>
      <c r="S334" s="25">
        <v>0</v>
      </c>
      <c r="T334" s="25">
        <v>0</v>
      </c>
      <c r="U334" s="25">
        <v>0</v>
      </c>
      <c r="V334" s="25">
        <v>0</v>
      </c>
      <c r="W334" s="25">
        <v>0</v>
      </c>
      <c r="X334" s="25" t="s">
        <v>193</v>
      </c>
      <c r="Y334" s="25" t="s">
        <v>205</v>
      </c>
      <c r="Z334" s="31"/>
      <c r="AA334" s="30"/>
      <c r="AB334" s="31"/>
      <c r="AC334" s="31"/>
      <c r="AD334" s="32"/>
      <c r="AE334" s="32"/>
      <c r="AF334" s="32"/>
    </row>
    <row r="335" spans="1:32" s="27" customFormat="1" ht="12.75" customHeight="1" x14ac:dyDescent="0.3">
      <c r="A335" s="5" t="s">
        <v>1203</v>
      </c>
      <c r="B335" s="5" t="s">
        <v>1204</v>
      </c>
      <c r="C335" s="25">
        <v>0</v>
      </c>
      <c r="D335" s="25">
        <v>0</v>
      </c>
      <c r="E335" s="25">
        <v>0</v>
      </c>
      <c r="F335" s="25">
        <v>0</v>
      </c>
      <c r="G335" s="25">
        <v>0</v>
      </c>
      <c r="H335" s="25">
        <v>0</v>
      </c>
      <c r="I335" s="25">
        <v>0</v>
      </c>
      <c r="J335" s="25">
        <v>0</v>
      </c>
      <c r="K335" s="25">
        <v>0</v>
      </c>
      <c r="L335" s="25">
        <v>0</v>
      </c>
      <c r="M335" s="25">
        <v>198528</v>
      </c>
      <c r="N335" s="25">
        <v>0</v>
      </c>
      <c r="O335" s="25">
        <v>0</v>
      </c>
      <c r="P335" s="25">
        <v>0</v>
      </c>
      <c r="Q335" s="25">
        <v>0</v>
      </c>
      <c r="R335" s="25">
        <v>0</v>
      </c>
      <c r="S335" s="25">
        <v>0</v>
      </c>
      <c r="T335" s="25">
        <v>0</v>
      </c>
      <c r="U335" s="25">
        <v>0</v>
      </c>
      <c r="V335" s="25">
        <v>0</v>
      </c>
      <c r="W335" s="25">
        <v>0</v>
      </c>
      <c r="X335" s="25" t="s">
        <v>191</v>
      </c>
      <c r="Y335" s="25" t="s">
        <v>212</v>
      </c>
      <c r="Z335" s="31"/>
      <c r="AA335" s="30"/>
      <c r="AB335" s="31"/>
      <c r="AC335" s="31"/>
      <c r="AD335" s="32"/>
      <c r="AE335" s="32"/>
      <c r="AF335" s="32"/>
    </row>
    <row r="336" spans="1:32" s="27" customFormat="1" ht="12.75" customHeight="1" x14ac:dyDescent="0.3">
      <c r="A336" s="5" t="s">
        <v>1206</v>
      </c>
      <c r="B336" s="5" t="s">
        <v>1207</v>
      </c>
      <c r="C336" s="25">
        <v>0</v>
      </c>
      <c r="D336" s="25">
        <v>0</v>
      </c>
      <c r="E336" s="25">
        <v>0</v>
      </c>
      <c r="F336" s="25">
        <v>0</v>
      </c>
      <c r="G336" s="25">
        <v>0</v>
      </c>
      <c r="H336" s="25">
        <v>0</v>
      </c>
      <c r="I336" s="25">
        <v>0</v>
      </c>
      <c r="J336" s="25">
        <v>0</v>
      </c>
      <c r="K336" s="25">
        <v>0</v>
      </c>
      <c r="L336" s="25">
        <v>0</v>
      </c>
      <c r="M336" s="25">
        <v>343383</v>
      </c>
      <c r="N336" s="25">
        <v>30000</v>
      </c>
      <c r="O336" s="25">
        <v>0</v>
      </c>
      <c r="P336" s="25">
        <v>0</v>
      </c>
      <c r="Q336" s="25">
        <v>0</v>
      </c>
      <c r="R336" s="25">
        <v>0</v>
      </c>
      <c r="S336" s="25">
        <v>0</v>
      </c>
      <c r="T336" s="25">
        <v>0</v>
      </c>
      <c r="U336" s="25">
        <v>20000</v>
      </c>
      <c r="V336" s="25">
        <v>0</v>
      </c>
      <c r="W336" s="25">
        <v>0</v>
      </c>
      <c r="X336" s="25" t="s">
        <v>191</v>
      </c>
      <c r="Y336" s="25" t="s">
        <v>372</v>
      </c>
      <c r="Z336" s="31"/>
      <c r="AA336" s="30"/>
      <c r="AB336" s="31"/>
      <c r="AC336" s="31"/>
      <c r="AD336" s="32"/>
      <c r="AE336" s="32"/>
      <c r="AF336" s="32"/>
    </row>
    <row r="337" spans="1:32" s="27" customFormat="1" ht="12.75" customHeight="1" x14ac:dyDescent="0.3">
      <c r="A337" s="5" t="s">
        <v>1212</v>
      </c>
      <c r="B337" s="5" t="s">
        <v>1991</v>
      </c>
      <c r="C337" s="25">
        <v>0</v>
      </c>
      <c r="D337" s="25">
        <v>0</v>
      </c>
      <c r="E337" s="25">
        <v>0</v>
      </c>
      <c r="F337" s="25">
        <v>0</v>
      </c>
      <c r="G337" s="25">
        <v>0</v>
      </c>
      <c r="H337" s="25">
        <v>0</v>
      </c>
      <c r="I337" s="25">
        <v>0</v>
      </c>
      <c r="J337" s="25">
        <v>0</v>
      </c>
      <c r="K337" s="25">
        <v>0</v>
      </c>
      <c r="L337" s="25">
        <v>0</v>
      </c>
      <c r="M337" s="25">
        <v>157862</v>
      </c>
      <c r="N337" s="25">
        <v>40000</v>
      </c>
      <c r="O337" s="25">
        <v>0</v>
      </c>
      <c r="P337" s="25">
        <v>0</v>
      </c>
      <c r="Q337" s="25">
        <v>0</v>
      </c>
      <c r="R337" s="25">
        <v>0</v>
      </c>
      <c r="S337" s="25">
        <v>400</v>
      </c>
      <c r="T337" s="25">
        <v>1</v>
      </c>
      <c r="U337" s="25">
        <v>0</v>
      </c>
      <c r="V337" s="25">
        <v>0</v>
      </c>
      <c r="W337" s="25">
        <v>0</v>
      </c>
      <c r="X337" s="25" t="s">
        <v>195</v>
      </c>
      <c r="Y337" s="25" t="s">
        <v>205</v>
      </c>
      <c r="Z337" s="31"/>
      <c r="AA337" s="30"/>
      <c r="AB337" s="31"/>
      <c r="AC337" s="31"/>
      <c r="AD337" s="32"/>
      <c r="AE337" s="32"/>
      <c r="AF337" s="32"/>
    </row>
    <row r="338" spans="1:32" s="27" customFormat="1" ht="12.75" customHeight="1" x14ac:dyDescent="0.3">
      <c r="A338" s="5" t="s">
        <v>1215</v>
      </c>
      <c r="B338" s="5" t="s">
        <v>1216</v>
      </c>
      <c r="C338" s="25">
        <v>0</v>
      </c>
      <c r="D338" s="25">
        <v>0</v>
      </c>
      <c r="E338" s="25">
        <v>0</v>
      </c>
      <c r="F338" s="25">
        <v>0</v>
      </c>
      <c r="G338" s="25">
        <v>0</v>
      </c>
      <c r="H338" s="25">
        <v>0</v>
      </c>
      <c r="I338" s="25">
        <v>0</v>
      </c>
      <c r="J338" s="25">
        <v>0</v>
      </c>
      <c r="K338" s="25">
        <v>0</v>
      </c>
      <c r="L338" s="25">
        <v>0</v>
      </c>
      <c r="M338" s="25">
        <v>15359</v>
      </c>
      <c r="N338" s="25">
        <v>0</v>
      </c>
      <c r="O338" s="25">
        <v>0</v>
      </c>
      <c r="P338" s="25">
        <v>0</v>
      </c>
      <c r="Q338" s="25">
        <v>0</v>
      </c>
      <c r="R338" s="25">
        <v>0</v>
      </c>
      <c r="S338" s="25">
        <v>0</v>
      </c>
      <c r="T338" s="25">
        <v>0</v>
      </c>
      <c r="U338" s="25">
        <v>0</v>
      </c>
      <c r="V338" s="25">
        <v>0</v>
      </c>
      <c r="W338" s="25">
        <v>0</v>
      </c>
      <c r="X338" s="25" t="s">
        <v>191</v>
      </c>
      <c r="Y338" s="25" t="s">
        <v>212</v>
      </c>
      <c r="Z338" s="31"/>
      <c r="AA338" s="30"/>
      <c r="AB338" s="31"/>
      <c r="AC338" s="31"/>
      <c r="AD338" s="32"/>
      <c r="AE338" s="32"/>
      <c r="AF338" s="32"/>
    </row>
    <row r="339" spans="1:32" s="27" customFormat="1" ht="12.75" customHeight="1" x14ac:dyDescent="0.3">
      <c r="A339" s="5" t="s">
        <v>1218</v>
      </c>
      <c r="B339" s="5" t="s">
        <v>1992</v>
      </c>
      <c r="C339" s="25">
        <v>0</v>
      </c>
      <c r="D339" s="25">
        <v>0</v>
      </c>
      <c r="E339" s="25">
        <v>0</v>
      </c>
      <c r="F339" s="25">
        <v>0</v>
      </c>
      <c r="G339" s="25">
        <v>18</v>
      </c>
      <c r="H339" s="25">
        <v>0</v>
      </c>
      <c r="I339" s="25">
        <v>492</v>
      </c>
      <c r="J339" s="25">
        <v>0</v>
      </c>
      <c r="K339" s="25">
        <v>0</v>
      </c>
      <c r="L339" s="25">
        <v>0</v>
      </c>
      <c r="M339" s="25">
        <v>194871</v>
      </c>
      <c r="N339" s="25">
        <v>30200</v>
      </c>
      <c r="O339" s="25">
        <v>0</v>
      </c>
      <c r="P339" s="25">
        <v>256</v>
      </c>
      <c r="Q339" s="25">
        <v>0</v>
      </c>
      <c r="R339" s="25">
        <v>0</v>
      </c>
      <c r="S339" s="25">
        <v>350</v>
      </c>
      <c r="T339" s="25">
        <v>0</v>
      </c>
      <c r="U339" s="25">
        <v>13000</v>
      </c>
      <c r="V339" s="25">
        <v>4136</v>
      </c>
      <c r="W339" s="25">
        <v>5000</v>
      </c>
      <c r="X339" s="25" t="s">
        <v>193</v>
      </c>
      <c r="Y339" s="25" t="s">
        <v>205</v>
      </c>
      <c r="Z339" s="31"/>
      <c r="AA339" s="30"/>
      <c r="AB339" s="31"/>
      <c r="AC339" s="31"/>
      <c r="AD339" s="32"/>
      <c r="AE339" s="32"/>
      <c r="AF339" s="32"/>
    </row>
    <row r="340" spans="1:32" s="27" customFormat="1" ht="12.75" customHeight="1" x14ac:dyDescent="0.3">
      <c r="A340" s="5" t="s">
        <v>1221</v>
      </c>
      <c r="B340" s="5" t="s">
        <v>1993</v>
      </c>
      <c r="C340" s="25">
        <v>0</v>
      </c>
      <c r="D340" s="25">
        <v>0</v>
      </c>
      <c r="E340" s="25">
        <v>0</v>
      </c>
      <c r="F340" s="25">
        <v>0</v>
      </c>
      <c r="G340" s="25">
        <v>0</v>
      </c>
      <c r="H340" s="25">
        <v>0</v>
      </c>
      <c r="I340" s="25">
        <v>0</v>
      </c>
      <c r="J340" s="25">
        <v>0</v>
      </c>
      <c r="K340" s="25">
        <v>0</v>
      </c>
      <c r="L340" s="25">
        <v>0</v>
      </c>
      <c r="M340" s="25">
        <v>282387</v>
      </c>
      <c r="N340" s="25">
        <v>17500</v>
      </c>
      <c r="O340" s="25">
        <v>0</v>
      </c>
      <c r="P340" s="25">
        <v>0</v>
      </c>
      <c r="Q340" s="25">
        <v>3093</v>
      </c>
      <c r="R340" s="25">
        <v>0</v>
      </c>
      <c r="S340" s="25">
        <v>0</v>
      </c>
      <c r="T340" s="25">
        <v>0</v>
      </c>
      <c r="U340" s="25">
        <v>0</v>
      </c>
      <c r="V340" s="25">
        <v>0</v>
      </c>
      <c r="W340" s="25">
        <v>59500</v>
      </c>
      <c r="X340" s="25" t="s">
        <v>191</v>
      </c>
      <c r="Y340" s="25" t="s">
        <v>205</v>
      </c>
      <c r="Z340" s="31"/>
      <c r="AA340" s="30"/>
      <c r="AB340" s="31"/>
      <c r="AC340" s="31"/>
      <c r="AD340" s="32"/>
      <c r="AE340" s="32"/>
      <c r="AF340" s="32"/>
    </row>
    <row r="341" spans="1:32" s="27" customFormat="1" ht="12.75" customHeight="1" x14ac:dyDescent="0.3">
      <c r="A341" s="5" t="s">
        <v>1224</v>
      </c>
      <c r="B341" s="5" t="s">
        <v>1994</v>
      </c>
      <c r="C341" s="25">
        <v>0</v>
      </c>
      <c r="D341" s="25">
        <v>0</v>
      </c>
      <c r="E341" s="25">
        <v>0</v>
      </c>
      <c r="F341" s="25">
        <v>0</v>
      </c>
      <c r="G341" s="25">
        <v>0</v>
      </c>
      <c r="H341" s="25">
        <v>0</v>
      </c>
      <c r="I341" s="25">
        <v>176</v>
      </c>
      <c r="J341" s="25">
        <v>0</v>
      </c>
      <c r="K341" s="25">
        <v>0</v>
      </c>
      <c r="L341" s="25">
        <v>0</v>
      </c>
      <c r="M341" s="25">
        <v>44252</v>
      </c>
      <c r="N341" s="25">
        <v>82000</v>
      </c>
      <c r="O341" s="25">
        <v>0</v>
      </c>
      <c r="P341" s="25">
        <v>0</v>
      </c>
      <c r="Q341" s="25">
        <v>0</v>
      </c>
      <c r="R341" s="25">
        <v>0</v>
      </c>
      <c r="S341" s="25">
        <v>0</v>
      </c>
      <c r="T341" s="25">
        <v>0</v>
      </c>
      <c r="U341" s="25">
        <v>18000</v>
      </c>
      <c r="V341" s="25">
        <v>96000</v>
      </c>
      <c r="W341" s="25">
        <v>0</v>
      </c>
      <c r="X341" s="25" t="s">
        <v>191</v>
      </c>
      <c r="Y341" s="25" t="s">
        <v>205</v>
      </c>
      <c r="Z341" s="31"/>
      <c r="AA341" s="30"/>
      <c r="AB341" s="31"/>
      <c r="AC341" s="31"/>
      <c r="AD341" s="32"/>
      <c r="AE341" s="32"/>
      <c r="AF341" s="32"/>
    </row>
    <row r="342" spans="1:32" s="27" customFormat="1" ht="12.75" customHeight="1" x14ac:dyDescent="0.3">
      <c r="A342" s="5" t="s">
        <v>1836</v>
      </c>
      <c r="B342" s="5" t="s">
        <v>1995</v>
      </c>
      <c r="C342" s="25">
        <v>0</v>
      </c>
      <c r="D342" s="25">
        <v>0</v>
      </c>
      <c r="E342" s="25">
        <v>0</v>
      </c>
      <c r="F342" s="25">
        <v>0</v>
      </c>
      <c r="G342" s="25">
        <v>0</v>
      </c>
      <c r="H342" s="25">
        <v>0</v>
      </c>
      <c r="I342" s="25">
        <v>0</v>
      </c>
      <c r="J342" s="25">
        <v>0</v>
      </c>
      <c r="K342" s="25">
        <v>0</v>
      </c>
      <c r="L342" s="25">
        <v>0</v>
      </c>
      <c r="M342" s="25">
        <v>82033</v>
      </c>
      <c r="N342" s="25">
        <v>0</v>
      </c>
      <c r="O342" s="25">
        <v>0</v>
      </c>
      <c r="P342" s="25">
        <v>0</v>
      </c>
      <c r="Q342" s="25">
        <v>0</v>
      </c>
      <c r="R342" s="25">
        <v>0</v>
      </c>
      <c r="S342" s="25">
        <v>4426</v>
      </c>
      <c r="T342" s="25">
        <v>0</v>
      </c>
      <c r="U342" s="25">
        <v>0</v>
      </c>
      <c r="V342" s="25">
        <v>0</v>
      </c>
      <c r="W342" s="25">
        <v>0</v>
      </c>
      <c r="X342" s="25" t="s">
        <v>191</v>
      </c>
      <c r="Y342" s="25" t="s">
        <v>205</v>
      </c>
      <c r="Z342" s="31"/>
      <c r="AA342" s="30"/>
      <c r="AB342" s="31"/>
      <c r="AC342" s="31"/>
      <c r="AD342" s="32"/>
      <c r="AE342" s="32"/>
      <c r="AF342" s="32"/>
    </row>
    <row r="343" spans="1:32" s="27" customFormat="1" ht="12.75" customHeight="1" x14ac:dyDescent="0.3">
      <c r="A343" s="5" t="s">
        <v>1227</v>
      </c>
      <c r="B343" s="5" t="s">
        <v>1996</v>
      </c>
      <c r="C343" s="25">
        <v>0</v>
      </c>
      <c r="D343" s="25">
        <v>0</v>
      </c>
      <c r="E343" s="25">
        <v>0</v>
      </c>
      <c r="F343" s="25">
        <v>0</v>
      </c>
      <c r="G343" s="25">
        <v>0</v>
      </c>
      <c r="H343" s="25">
        <v>0</v>
      </c>
      <c r="I343" s="25">
        <v>0</v>
      </c>
      <c r="J343" s="25">
        <v>0</v>
      </c>
      <c r="K343" s="25">
        <v>0</v>
      </c>
      <c r="L343" s="25">
        <v>0</v>
      </c>
      <c r="M343" s="25">
        <v>395153</v>
      </c>
      <c r="N343" s="25">
        <v>0</v>
      </c>
      <c r="O343" s="25">
        <v>0</v>
      </c>
      <c r="P343" s="25">
        <v>0</v>
      </c>
      <c r="Q343" s="25">
        <v>0</v>
      </c>
      <c r="R343" s="25">
        <v>0</v>
      </c>
      <c r="S343" s="25">
        <v>0</v>
      </c>
      <c r="T343" s="25">
        <v>0</v>
      </c>
      <c r="U343" s="25">
        <v>11000</v>
      </c>
      <c r="V343" s="25">
        <v>0</v>
      </c>
      <c r="W343" s="25">
        <v>14132</v>
      </c>
      <c r="X343" s="25" t="s">
        <v>191</v>
      </c>
      <c r="Y343" s="25" t="s">
        <v>205</v>
      </c>
      <c r="Z343" s="31"/>
      <c r="AA343" s="30"/>
      <c r="AB343" s="31"/>
      <c r="AC343" s="31"/>
      <c r="AD343" s="32"/>
      <c r="AE343" s="32"/>
      <c r="AF343" s="32"/>
    </row>
    <row r="344" spans="1:32" s="27" customFormat="1" ht="12.75" customHeight="1" x14ac:dyDescent="0.3">
      <c r="A344" s="5" t="s">
        <v>1230</v>
      </c>
      <c r="B344" s="5" t="s">
        <v>1997</v>
      </c>
      <c r="C344" s="25">
        <v>0</v>
      </c>
      <c r="D344" s="25">
        <v>0</v>
      </c>
      <c r="E344" s="25">
        <v>0</v>
      </c>
      <c r="F344" s="25">
        <v>0</v>
      </c>
      <c r="G344" s="25">
        <v>0</v>
      </c>
      <c r="H344" s="25">
        <v>0</v>
      </c>
      <c r="I344" s="25">
        <v>0</v>
      </c>
      <c r="J344" s="25">
        <v>0</v>
      </c>
      <c r="K344" s="25">
        <v>0</v>
      </c>
      <c r="L344" s="25">
        <v>0</v>
      </c>
      <c r="M344" s="25">
        <v>181396</v>
      </c>
      <c r="N344" s="25">
        <v>10000</v>
      </c>
      <c r="O344" s="25">
        <v>0</v>
      </c>
      <c r="P344" s="25">
        <v>0</v>
      </c>
      <c r="Q344" s="25">
        <v>0</v>
      </c>
      <c r="R344" s="25">
        <v>0</v>
      </c>
      <c r="S344" s="25">
        <v>0</v>
      </c>
      <c r="T344" s="25">
        <v>0</v>
      </c>
      <c r="U344" s="25">
        <v>30000</v>
      </c>
      <c r="V344" s="25">
        <v>0</v>
      </c>
      <c r="W344" s="25">
        <v>5000</v>
      </c>
      <c r="X344" s="25" t="s">
        <v>195</v>
      </c>
      <c r="Y344" s="25" t="s">
        <v>205</v>
      </c>
      <c r="Z344" s="31"/>
      <c r="AA344" s="30"/>
      <c r="AB344" s="31"/>
      <c r="AC344" s="31"/>
      <c r="AD344" s="32"/>
      <c r="AE344" s="32"/>
      <c r="AF344" s="32"/>
    </row>
    <row r="345" spans="1:32" s="27" customFormat="1" ht="12.75" customHeight="1" x14ac:dyDescent="0.3">
      <c r="A345" s="5" t="s">
        <v>1233</v>
      </c>
      <c r="B345" s="5" t="s">
        <v>1234</v>
      </c>
      <c r="C345" s="25">
        <v>0</v>
      </c>
      <c r="D345" s="25">
        <v>0</v>
      </c>
      <c r="E345" s="25">
        <v>0</v>
      </c>
      <c r="F345" s="25">
        <v>0</v>
      </c>
      <c r="G345" s="25">
        <v>0</v>
      </c>
      <c r="H345" s="25">
        <v>0</v>
      </c>
      <c r="I345" s="25">
        <v>0</v>
      </c>
      <c r="J345" s="25">
        <v>0</v>
      </c>
      <c r="K345" s="25">
        <v>0</v>
      </c>
      <c r="L345" s="25">
        <v>0</v>
      </c>
      <c r="M345" s="25">
        <v>6888</v>
      </c>
      <c r="N345" s="25">
        <v>10400</v>
      </c>
      <c r="O345" s="25">
        <v>0</v>
      </c>
      <c r="P345" s="25">
        <v>0</v>
      </c>
      <c r="Q345" s="25">
        <v>0</v>
      </c>
      <c r="R345" s="25">
        <v>0</v>
      </c>
      <c r="S345" s="25">
        <v>0</v>
      </c>
      <c r="T345" s="25">
        <v>1</v>
      </c>
      <c r="U345" s="25">
        <v>0</v>
      </c>
      <c r="V345" s="25">
        <v>0</v>
      </c>
      <c r="W345" s="25">
        <v>37</v>
      </c>
      <c r="X345" s="25" t="s">
        <v>191</v>
      </c>
      <c r="Y345" s="25" t="s">
        <v>212</v>
      </c>
      <c r="Z345" s="31"/>
      <c r="AA345" s="30"/>
      <c r="AB345" s="31"/>
      <c r="AC345" s="31"/>
      <c r="AD345" s="32"/>
      <c r="AE345" s="32"/>
      <c r="AF345" s="32"/>
    </row>
    <row r="346" spans="1:32" s="27" customFormat="1" ht="12.75" customHeight="1" x14ac:dyDescent="0.3">
      <c r="A346" s="5" t="s">
        <v>1839</v>
      </c>
      <c r="B346" s="5" t="s">
        <v>1840</v>
      </c>
      <c r="C346" s="25">
        <v>0</v>
      </c>
      <c r="D346" s="25">
        <v>0</v>
      </c>
      <c r="E346" s="25">
        <v>0</v>
      </c>
      <c r="F346" s="25">
        <v>0</v>
      </c>
      <c r="G346" s="25">
        <v>0</v>
      </c>
      <c r="H346" s="25">
        <v>0</v>
      </c>
      <c r="I346" s="25">
        <v>0</v>
      </c>
      <c r="J346" s="25">
        <v>0</v>
      </c>
      <c r="K346" s="25">
        <v>0</v>
      </c>
      <c r="L346" s="25">
        <v>0</v>
      </c>
      <c r="M346" s="25">
        <v>0</v>
      </c>
      <c r="N346" s="25">
        <v>0</v>
      </c>
      <c r="O346" s="25">
        <v>0</v>
      </c>
      <c r="P346" s="25">
        <v>0</v>
      </c>
      <c r="Q346" s="25">
        <v>0</v>
      </c>
      <c r="R346" s="25">
        <v>0</v>
      </c>
      <c r="S346" s="25">
        <v>0</v>
      </c>
      <c r="T346" s="25">
        <v>0</v>
      </c>
      <c r="U346" s="25">
        <v>0</v>
      </c>
      <c r="V346" s="25">
        <v>0</v>
      </c>
      <c r="W346" s="25">
        <v>0</v>
      </c>
      <c r="X346" s="25" t="s">
        <v>191</v>
      </c>
      <c r="Y346" s="25" t="s">
        <v>212</v>
      </c>
      <c r="Z346" s="31"/>
      <c r="AA346" s="30"/>
      <c r="AB346" s="31"/>
      <c r="AC346" s="31"/>
      <c r="AD346" s="32"/>
      <c r="AE346" s="32"/>
      <c r="AF346" s="32"/>
    </row>
    <row r="347" spans="1:32" s="27" customFormat="1" ht="12.75" customHeight="1" x14ac:dyDescent="0.3">
      <c r="A347" s="5" t="s">
        <v>1236</v>
      </c>
      <c r="B347" s="5" t="s">
        <v>1998</v>
      </c>
      <c r="C347" s="25">
        <v>0</v>
      </c>
      <c r="D347" s="25">
        <v>0</v>
      </c>
      <c r="E347" s="25">
        <v>0</v>
      </c>
      <c r="F347" s="25">
        <v>0</v>
      </c>
      <c r="G347" s="25">
        <v>0</v>
      </c>
      <c r="H347" s="25">
        <v>0</v>
      </c>
      <c r="I347" s="25">
        <v>0</v>
      </c>
      <c r="J347" s="25">
        <v>0</v>
      </c>
      <c r="K347" s="25">
        <v>0</v>
      </c>
      <c r="L347" s="25">
        <v>0</v>
      </c>
      <c r="M347" s="25">
        <v>273916</v>
      </c>
      <c r="N347" s="25">
        <v>30000</v>
      </c>
      <c r="O347" s="25">
        <v>0</v>
      </c>
      <c r="P347" s="25">
        <v>0</v>
      </c>
      <c r="Q347" s="25">
        <v>0</v>
      </c>
      <c r="R347" s="25">
        <v>0</v>
      </c>
      <c r="S347" s="25">
        <v>0</v>
      </c>
      <c r="T347" s="25">
        <v>0</v>
      </c>
      <c r="U347" s="25">
        <v>0</v>
      </c>
      <c r="V347" s="25">
        <v>14500</v>
      </c>
      <c r="W347" s="25">
        <v>0</v>
      </c>
      <c r="X347" s="25" t="s">
        <v>191</v>
      </c>
      <c r="Y347" s="25" t="s">
        <v>205</v>
      </c>
      <c r="Z347" s="31"/>
      <c r="AA347" s="30"/>
      <c r="AB347" s="31"/>
      <c r="AC347" s="31"/>
      <c r="AD347" s="32"/>
      <c r="AE347" s="32"/>
      <c r="AF347" s="32"/>
    </row>
    <row r="348" spans="1:32" s="27" customFormat="1" ht="12.75" customHeight="1" x14ac:dyDescent="0.3">
      <c r="A348" s="5" t="s">
        <v>1239</v>
      </c>
      <c r="B348" s="5" t="s">
        <v>1240</v>
      </c>
      <c r="C348" s="25">
        <v>0</v>
      </c>
      <c r="D348" s="25">
        <v>0</v>
      </c>
      <c r="E348" s="25">
        <v>0</v>
      </c>
      <c r="F348" s="25">
        <v>0</v>
      </c>
      <c r="G348" s="25">
        <v>0</v>
      </c>
      <c r="H348" s="25">
        <v>0</v>
      </c>
      <c r="I348" s="25">
        <v>0</v>
      </c>
      <c r="J348" s="25">
        <v>0</v>
      </c>
      <c r="K348" s="25">
        <v>0</v>
      </c>
      <c r="L348" s="25">
        <v>0</v>
      </c>
      <c r="M348" s="25">
        <v>158796</v>
      </c>
      <c r="N348" s="25">
        <v>35000</v>
      </c>
      <c r="O348" s="25">
        <v>0</v>
      </c>
      <c r="P348" s="25">
        <v>0</v>
      </c>
      <c r="Q348" s="25">
        <v>0</v>
      </c>
      <c r="R348" s="25">
        <v>0</v>
      </c>
      <c r="S348" s="25">
        <v>0</v>
      </c>
      <c r="T348" s="25">
        <v>0</v>
      </c>
      <c r="U348" s="25">
        <v>0</v>
      </c>
      <c r="V348" s="25">
        <v>0</v>
      </c>
      <c r="W348" s="25">
        <v>0</v>
      </c>
      <c r="X348" s="25" t="s">
        <v>191</v>
      </c>
      <c r="Y348" s="25" t="s">
        <v>262</v>
      </c>
      <c r="Z348" s="31"/>
      <c r="AA348" s="30"/>
      <c r="AB348" s="31"/>
      <c r="AC348" s="31"/>
      <c r="AD348" s="32"/>
      <c r="AE348" s="32"/>
      <c r="AF348" s="32"/>
    </row>
    <row r="349" spans="1:32" s="27" customFormat="1" ht="12.75" customHeight="1" x14ac:dyDescent="0.3">
      <c r="A349" s="5" t="s">
        <v>1242</v>
      </c>
      <c r="B349" s="5" t="s">
        <v>1999</v>
      </c>
      <c r="C349" s="25">
        <v>0</v>
      </c>
      <c r="D349" s="25">
        <v>0</v>
      </c>
      <c r="E349" s="25">
        <v>0</v>
      </c>
      <c r="F349" s="25">
        <v>0</v>
      </c>
      <c r="G349" s="25">
        <v>0</v>
      </c>
      <c r="H349" s="25">
        <v>0</v>
      </c>
      <c r="I349" s="25">
        <v>0</v>
      </c>
      <c r="J349" s="25">
        <v>0</v>
      </c>
      <c r="K349" s="25">
        <v>0</v>
      </c>
      <c r="L349" s="25">
        <v>0</v>
      </c>
      <c r="M349" s="25">
        <v>47064</v>
      </c>
      <c r="N349" s="25">
        <v>105350</v>
      </c>
      <c r="O349" s="25">
        <v>0</v>
      </c>
      <c r="P349" s="25">
        <v>0</v>
      </c>
      <c r="Q349" s="25">
        <v>0</v>
      </c>
      <c r="R349" s="25">
        <v>0</v>
      </c>
      <c r="S349" s="25">
        <v>0</v>
      </c>
      <c r="T349" s="25">
        <v>0</v>
      </c>
      <c r="U349" s="25">
        <v>0</v>
      </c>
      <c r="V349" s="25">
        <v>0</v>
      </c>
      <c r="W349" s="25">
        <v>15000</v>
      </c>
      <c r="X349" s="25" t="s">
        <v>191</v>
      </c>
      <c r="Y349" s="25" t="s">
        <v>205</v>
      </c>
      <c r="Z349" s="31"/>
      <c r="AA349" s="30"/>
      <c r="AB349" s="31"/>
      <c r="AC349" s="31"/>
      <c r="AD349" s="32"/>
      <c r="AE349" s="32"/>
      <c r="AF349" s="32"/>
    </row>
    <row r="350" spans="1:32" s="27" customFormat="1" ht="12.75" customHeight="1" x14ac:dyDescent="0.3">
      <c r="A350" s="5" t="s">
        <v>1245</v>
      </c>
      <c r="B350" s="5" t="s">
        <v>1246</v>
      </c>
      <c r="C350" s="25">
        <v>0</v>
      </c>
      <c r="D350" s="25">
        <v>0</v>
      </c>
      <c r="E350" s="25">
        <v>0</v>
      </c>
      <c r="F350" s="25">
        <v>0</v>
      </c>
      <c r="G350" s="25">
        <v>0</v>
      </c>
      <c r="H350" s="25">
        <v>0</v>
      </c>
      <c r="I350" s="25">
        <v>0</v>
      </c>
      <c r="J350" s="25">
        <v>0</v>
      </c>
      <c r="K350" s="25">
        <v>0</v>
      </c>
      <c r="L350" s="25">
        <v>0</v>
      </c>
      <c r="M350" s="25">
        <v>98929</v>
      </c>
      <c r="N350" s="25">
        <v>5000</v>
      </c>
      <c r="O350" s="25">
        <v>0</v>
      </c>
      <c r="P350" s="25">
        <v>0</v>
      </c>
      <c r="Q350" s="25">
        <v>0</v>
      </c>
      <c r="R350" s="25">
        <v>0</v>
      </c>
      <c r="S350" s="25">
        <v>0</v>
      </c>
      <c r="T350" s="25">
        <v>0</v>
      </c>
      <c r="U350" s="25">
        <v>0</v>
      </c>
      <c r="V350" s="25">
        <v>5000</v>
      </c>
      <c r="W350" s="25">
        <v>0</v>
      </c>
      <c r="X350" s="25" t="s">
        <v>191</v>
      </c>
      <c r="Y350" s="25" t="s">
        <v>212</v>
      </c>
      <c r="Z350" s="31"/>
      <c r="AA350" s="30"/>
      <c r="AB350" s="31"/>
      <c r="AC350" s="31"/>
      <c r="AD350" s="32"/>
      <c r="AE350" s="32"/>
      <c r="AF350" s="32"/>
    </row>
    <row r="351" spans="1:32" s="27" customFormat="1" ht="12.75" customHeight="1" x14ac:dyDescent="0.3">
      <c r="A351" s="5" t="s">
        <v>1248</v>
      </c>
      <c r="B351" s="5" t="s">
        <v>1249</v>
      </c>
      <c r="C351" s="25">
        <v>0</v>
      </c>
      <c r="D351" s="25">
        <v>0</v>
      </c>
      <c r="E351" s="25">
        <v>0</v>
      </c>
      <c r="F351" s="25">
        <v>0</v>
      </c>
      <c r="G351" s="25">
        <v>0</v>
      </c>
      <c r="H351" s="25">
        <v>0</v>
      </c>
      <c r="I351" s="25">
        <v>0</v>
      </c>
      <c r="J351" s="25">
        <v>0</v>
      </c>
      <c r="K351" s="25">
        <v>0</v>
      </c>
      <c r="L351" s="25">
        <v>0</v>
      </c>
      <c r="M351" s="25">
        <v>0</v>
      </c>
      <c r="N351" s="25">
        <v>0</v>
      </c>
      <c r="O351" s="25">
        <v>0</v>
      </c>
      <c r="P351" s="25">
        <v>0</v>
      </c>
      <c r="Q351" s="25">
        <v>0</v>
      </c>
      <c r="R351" s="25">
        <v>0</v>
      </c>
      <c r="S351" s="25">
        <v>0</v>
      </c>
      <c r="T351" s="25">
        <v>0</v>
      </c>
      <c r="U351" s="25">
        <v>0</v>
      </c>
      <c r="V351" s="25">
        <v>0</v>
      </c>
      <c r="W351" s="25">
        <v>0</v>
      </c>
      <c r="X351" s="25" t="s">
        <v>191</v>
      </c>
      <c r="Y351" s="25" t="s">
        <v>212</v>
      </c>
      <c r="Z351" s="31"/>
      <c r="AA351" s="30"/>
      <c r="AB351" s="31"/>
      <c r="AC351" s="31"/>
      <c r="AD351" s="32"/>
      <c r="AE351" s="32"/>
      <c r="AF351" s="32"/>
    </row>
    <row r="352" spans="1:32" s="27" customFormat="1" ht="12.75" customHeight="1" x14ac:dyDescent="0.3">
      <c r="A352" s="5" t="s">
        <v>1251</v>
      </c>
      <c r="B352" s="5" t="s">
        <v>2000</v>
      </c>
      <c r="C352" s="25">
        <v>0</v>
      </c>
      <c r="D352" s="25">
        <v>0</v>
      </c>
      <c r="E352" s="25">
        <v>0</v>
      </c>
      <c r="F352" s="25">
        <v>0</v>
      </c>
      <c r="G352" s="25">
        <v>0</v>
      </c>
      <c r="H352" s="25">
        <v>0</v>
      </c>
      <c r="I352" s="25">
        <v>0</v>
      </c>
      <c r="J352" s="25">
        <v>0</v>
      </c>
      <c r="K352" s="25">
        <v>0</v>
      </c>
      <c r="L352" s="25">
        <v>0</v>
      </c>
      <c r="M352" s="25">
        <v>165931</v>
      </c>
      <c r="N352" s="25">
        <v>0</v>
      </c>
      <c r="O352" s="25">
        <v>0</v>
      </c>
      <c r="P352" s="25">
        <v>0</v>
      </c>
      <c r="Q352" s="25">
        <v>0</v>
      </c>
      <c r="R352" s="25">
        <v>0</v>
      </c>
      <c r="S352" s="25">
        <v>0</v>
      </c>
      <c r="T352" s="25">
        <v>0</v>
      </c>
      <c r="U352" s="25">
        <v>52916</v>
      </c>
      <c r="V352" s="25">
        <v>0</v>
      </c>
      <c r="W352" s="25">
        <v>0</v>
      </c>
      <c r="X352" s="25" t="s">
        <v>193</v>
      </c>
      <c r="Y352" s="25" t="s">
        <v>205</v>
      </c>
      <c r="Z352" s="31"/>
      <c r="AA352" s="30"/>
      <c r="AB352" s="31"/>
      <c r="AC352" s="31"/>
      <c r="AD352" s="32"/>
      <c r="AE352" s="32"/>
      <c r="AF352" s="32"/>
    </row>
    <row r="353" spans="1:32" s="27" customFormat="1" ht="12.75" customHeight="1" x14ac:dyDescent="0.3">
      <c r="A353" s="5" t="s">
        <v>1254</v>
      </c>
      <c r="B353" s="5" t="s">
        <v>2001</v>
      </c>
      <c r="C353" s="25">
        <v>0</v>
      </c>
      <c r="D353" s="25">
        <v>0</v>
      </c>
      <c r="E353" s="25">
        <v>0</v>
      </c>
      <c r="F353" s="25">
        <v>0</v>
      </c>
      <c r="G353" s="25">
        <v>0</v>
      </c>
      <c r="H353" s="25">
        <v>0</v>
      </c>
      <c r="I353" s="25">
        <v>0</v>
      </c>
      <c r="J353" s="25">
        <v>0</v>
      </c>
      <c r="K353" s="25">
        <v>0</v>
      </c>
      <c r="L353" s="25">
        <v>0</v>
      </c>
      <c r="M353" s="25">
        <v>109297</v>
      </c>
      <c r="N353" s="25">
        <v>87500</v>
      </c>
      <c r="O353" s="25">
        <v>0</v>
      </c>
      <c r="P353" s="25">
        <v>0</v>
      </c>
      <c r="Q353" s="25">
        <v>0</v>
      </c>
      <c r="R353" s="25">
        <v>0</v>
      </c>
      <c r="S353" s="25">
        <v>218</v>
      </c>
      <c r="T353" s="25">
        <v>15</v>
      </c>
      <c r="U353" s="25">
        <v>0</v>
      </c>
      <c r="V353" s="25">
        <v>0</v>
      </c>
      <c r="W353" s="25">
        <v>0</v>
      </c>
      <c r="X353" s="25" t="s">
        <v>195</v>
      </c>
      <c r="Y353" s="25" t="s">
        <v>205</v>
      </c>
      <c r="Z353" s="31"/>
      <c r="AA353" s="30"/>
      <c r="AB353" s="31"/>
      <c r="AC353" s="31"/>
      <c r="AD353" s="32"/>
      <c r="AE353" s="32"/>
      <c r="AF353" s="32"/>
    </row>
    <row r="354" spans="1:32" s="27" customFormat="1" ht="12.75" customHeight="1" x14ac:dyDescent="0.3">
      <c r="A354" s="5" t="s">
        <v>1257</v>
      </c>
      <c r="B354" s="5" t="s">
        <v>1258</v>
      </c>
      <c r="C354" s="25">
        <v>0</v>
      </c>
      <c r="D354" s="25">
        <v>0</v>
      </c>
      <c r="E354" s="25">
        <v>0</v>
      </c>
      <c r="F354" s="25">
        <v>0</v>
      </c>
      <c r="G354" s="25">
        <v>0</v>
      </c>
      <c r="H354" s="25">
        <v>0</v>
      </c>
      <c r="I354" s="25">
        <v>0</v>
      </c>
      <c r="J354" s="25">
        <v>0</v>
      </c>
      <c r="K354" s="25">
        <v>0</v>
      </c>
      <c r="L354" s="25">
        <v>8</v>
      </c>
      <c r="M354" s="25">
        <v>205</v>
      </c>
      <c r="N354" s="25">
        <v>0</v>
      </c>
      <c r="O354" s="25">
        <v>0</v>
      </c>
      <c r="P354" s="25">
        <v>0</v>
      </c>
      <c r="Q354" s="25">
        <v>0</v>
      </c>
      <c r="R354" s="25">
        <v>0</v>
      </c>
      <c r="S354" s="25">
        <v>0</v>
      </c>
      <c r="T354" s="25">
        <v>0</v>
      </c>
      <c r="U354" s="25">
        <v>0</v>
      </c>
      <c r="V354" s="25">
        <v>0</v>
      </c>
      <c r="W354" s="25">
        <v>0</v>
      </c>
      <c r="X354" s="25" t="s">
        <v>191</v>
      </c>
      <c r="Y354" s="25" t="s">
        <v>212</v>
      </c>
      <c r="Z354" s="31"/>
      <c r="AA354" s="30"/>
      <c r="AB354" s="31"/>
      <c r="AC354" s="31"/>
      <c r="AD354" s="32"/>
      <c r="AE354" s="32"/>
      <c r="AF354" s="32"/>
    </row>
    <row r="355" spans="1:32" s="27" customFormat="1" ht="12.75" customHeight="1" x14ac:dyDescent="0.3">
      <c r="A355" s="5" t="s">
        <v>1260</v>
      </c>
      <c r="B355" s="5" t="s">
        <v>1261</v>
      </c>
      <c r="C355" s="25">
        <v>0</v>
      </c>
      <c r="D355" s="25">
        <v>0</v>
      </c>
      <c r="E355" s="25">
        <v>0</v>
      </c>
      <c r="F355" s="25">
        <v>0</v>
      </c>
      <c r="G355" s="25">
        <v>0</v>
      </c>
      <c r="H355" s="25">
        <v>0</v>
      </c>
      <c r="I355" s="25">
        <v>0</v>
      </c>
      <c r="J355" s="25">
        <v>0</v>
      </c>
      <c r="K355" s="25">
        <v>0</v>
      </c>
      <c r="L355" s="25">
        <v>0</v>
      </c>
      <c r="M355" s="25">
        <v>89911</v>
      </c>
      <c r="N355" s="25">
        <v>5000</v>
      </c>
      <c r="O355" s="25">
        <v>0</v>
      </c>
      <c r="P355" s="25">
        <v>0</v>
      </c>
      <c r="Q355" s="25">
        <v>0</v>
      </c>
      <c r="R355" s="25">
        <v>0</v>
      </c>
      <c r="S355" s="25">
        <v>0</v>
      </c>
      <c r="T355" s="25">
        <v>0</v>
      </c>
      <c r="U355" s="25">
        <v>0</v>
      </c>
      <c r="V355" s="25">
        <v>1596</v>
      </c>
      <c r="W355" s="25">
        <v>1600</v>
      </c>
      <c r="X355" s="25" t="s">
        <v>191</v>
      </c>
      <c r="Y355" s="25" t="s">
        <v>262</v>
      </c>
      <c r="Z355" s="31"/>
      <c r="AA355" s="30"/>
      <c r="AB355" s="31"/>
      <c r="AC355" s="31"/>
      <c r="AD355" s="32"/>
      <c r="AE355" s="32"/>
      <c r="AF355" s="32"/>
    </row>
    <row r="356" spans="1:32" s="27" customFormat="1" ht="12.75" customHeight="1" x14ac:dyDescent="0.3">
      <c r="A356" s="5" t="s">
        <v>1263</v>
      </c>
      <c r="B356" s="5" t="s">
        <v>1264</v>
      </c>
      <c r="C356" s="25">
        <v>0</v>
      </c>
      <c r="D356" s="25">
        <v>0</v>
      </c>
      <c r="E356" s="25">
        <v>0</v>
      </c>
      <c r="F356" s="25">
        <v>0</v>
      </c>
      <c r="G356" s="25">
        <v>0</v>
      </c>
      <c r="H356" s="25">
        <v>0</v>
      </c>
      <c r="I356" s="25">
        <v>0</v>
      </c>
      <c r="J356" s="25">
        <v>0</v>
      </c>
      <c r="K356" s="25">
        <v>0</v>
      </c>
      <c r="L356" s="25">
        <v>0</v>
      </c>
      <c r="M356" s="25">
        <v>21654</v>
      </c>
      <c r="N356" s="25">
        <v>0</v>
      </c>
      <c r="O356" s="25">
        <v>0</v>
      </c>
      <c r="P356" s="25">
        <v>0</v>
      </c>
      <c r="Q356" s="25">
        <v>0</v>
      </c>
      <c r="R356" s="25">
        <v>0</v>
      </c>
      <c r="S356" s="25">
        <v>0</v>
      </c>
      <c r="T356" s="25">
        <v>0</v>
      </c>
      <c r="U356" s="25">
        <v>0</v>
      </c>
      <c r="V356" s="25">
        <v>0</v>
      </c>
      <c r="W356" s="25">
        <v>0</v>
      </c>
      <c r="X356" s="25" t="s">
        <v>191</v>
      </c>
      <c r="Y356" s="25" t="s">
        <v>212</v>
      </c>
      <c r="Z356" s="31"/>
      <c r="AA356" s="30"/>
      <c r="AB356" s="31"/>
      <c r="AC356" s="31"/>
      <c r="AD356" s="32"/>
      <c r="AE356" s="32"/>
      <c r="AF356" s="32"/>
    </row>
    <row r="357" spans="1:32" s="27" customFormat="1" ht="12.75" customHeight="1" x14ac:dyDescent="0.3">
      <c r="A357" s="5" t="s">
        <v>1266</v>
      </c>
      <c r="B357" s="5" t="s">
        <v>1267</v>
      </c>
      <c r="C357" s="25">
        <v>0</v>
      </c>
      <c r="D357" s="25">
        <v>0</v>
      </c>
      <c r="E357" s="25">
        <v>0</v>
      </c>
      <c r="F357" s="25">
        <v>0</v>
      </c>
      <c r="G357" s="25">
        <v>0</v>
      </c>
      <c r="H357" s="25">
        <v>0</v>
      </c>
      <c r="I357" s="25">
        <v>0</v>
      </c>
      <c r="J357" s="25">
        <v>0</v>
      </c>
      <c r="K357" s="25">
        <v>0</v>
      </c>
      <c r="L357" s="25">
        <v>0</v>
      </c>
      <c r="M357" s="25">
        <v>11342</v>
      </c>
      <c r="N357" s="25">
        <v>75000</v>
      </c>
      <c r="O357" s="25">
        <v>0</v>
      </c>
      <c r="P357" s="25">
        <v>0</v>
      </c>
      <c r="Q357" s="25">
        <v>0</v>
      </c>
      <c r="R357" s="25">
        <v>0</v>
      </c>
      <c r="S357" s="25">
        <v>0</v>
      </c>
      <c r="T357" s="25">
        <v>0</v>
      </c>
      <c r="U357" s="25">
        <v>55000</v>
      </c>
      <c r="V357" s="25">
        <v>0</v>
      </c>
      <c r="W357" s="25">
        <v>0</v>
      </c>
      <c r="X357" s="25" t="s">
        <v>191</v>
      </c>
      <c r="Y357" s="25" t="s">
        <v>269</v>
      </c>
      <c r="Z357" s="31"/>
      <c r="AA357" s="30"/>
      <c r="AB357" s="31"/>
      <c r="AC357" s="31"/>
      <c r="AD357" s="32"/>
      <c r="AE357" s="32"/>
      <c r="AF357" s="32"/>
    </row>
    <row r="358" spans="1:32" s="27" customFormat="1" ht="12.75" customHeight="1" x14ac:dyDescent="0.3">
      <c r="A358" s="5" t="s">
        <v>1269</v>
      </c>
      <c r="B358" s="5" t="s">
        <v>1270</v>
      </c>
      <c r="C358" s="25">
        <v>0</v>
      </c>
      <c r="D358" s="25">
        <v>0</v>
      </c>
      <c r="E358" s="25">
        <v>0</v>
      </c>
      <c r="F358" s="25">
        <v>0</v>
      </c>
      <c r="G358" s="25">
        <v>0</v>
      </c>
      <c r="H358" s="25">
        <v>0</v>
      </c>
      <c r="I358" s="25">
        <v>0</v>
      </c>
      <c r="J358" s="25">
        <v>0</v>
      </c>
      <c r="K358" s="25">
        <v>0</v>
      </c>
      <c r="L358" s="25">
        <v>0</v>
      </c>
      <c r="M358" s="25">
        <v>0</v>
      </c>
      <c r="N358" s="25">
        <v>0</v>
      </c>
      <c r="O358" s="25">
        <v>0</v>
      </c>
      <c r="P358" s="25">
        <v>0</v>
      </c>
      <c r="Q358" s="25">
        <v>0</v>
      </c>
      <c r="R358" s="25">
        <v>0</v>
      </c>
      <c r="S358" s="25">
        <v>0</v>
      </c>
      <c r="T358" s="25">
        <v>0</v>
      </c>
      <c r="U358" s="25">
        <v>0</v>
      </c>
      <c r="V358" s="25">
        <v>0</v>
      </c>
      <c r="W358" s="25">
        <v>0</v>
      </c>
      <c r="X358" s="25" t="s">
        <v>191</v>
      </c>
      <c r="Y358" s="25" t="s">
        <v>212</v>
      </c>
      <c r="Z358" s="31"/>
      <c r="AA358" s="30"/>
      <c r="AB358" s="31"/>
      <c r="AC358" s="31"/>
      <c r="AD358" s="32"/>
      <c r="AE358" s="32"/>
      <c r="AF358" s="32"/>
    </row>
    <row r="359" spans="1:32" s="27" customFormat="1" ht="12.75" customHeight="1" x14ac:dyDescent="0.3">
      <c r="A359" s="5" t="s">
        <v>1272</v>
      </c>
      <c r="B359" s="5" t="s">
        <v>1273</v>
      </c>
      <c r="C359" s="25">
        <v>0</v>
      </c>
      <c r="D359" s="25">
        <v>0</v>
      </c>
      <c r="E359" s="25">
        <v>0</v>
      </c>
      <c r="F359" s="25">
        <v>0</v>
      </c>
      <c r="G359" s="25">
        <v>0</v>
      </c>
      <c r="H359" s="25">
        <v>0</v>
      </c>
      <c r="I359" s="25">
        <v>0</v>
      </c>
      <c r="J359" s="25">
        <v>0</v>
      </c>
      <c r="K359" s="25">
        <v>0</v>
      </c>
      <c r="L359" s="25">
        <v>0</v>
      </c>
      <c r="M359" s="25">
        <v>3496</v>
      </c>
      <c r="N359" s="25">
        <v>0</v>
      </c>
      <c r="O359" s="25">
        <v>0</v>
      </c>
      <c r="P359" s="25">
        <v>0</v>
      </c>
      <c r="Q359" s="25">
        <v>0</v>
      </c>
      <c r="R359" s="25">
        <v>0</v>
      </c>
      <c r="S359" s="25">
        <v>0</v>
      </c>
      <c r="T359" s="25">
        <v>0</v>
      </c>
      <c r="U359" s="25">
        <v>0</v>
      </c>
      <c r="V359" s="25">
        <v>0</v>
      </c>
      <c r="W359" s="25">
        <v>0</v>
      </c>
      <c r="X359" s="25" t="s">
        <v>191</v>
      </c>
      <c r="Y359" s="25" t="s">
        <v>212</v>
      </c>
      <c r="Z359" s="31"/>
      <c r="AA359" s="30"/>
      <c r="AB359" s="31"/>
      <c r="AC359" s="31"/>
      <c r="AD359" s="32"/>
      <c r="AE359" s="32"/>
      <c r="AF359" s="32"/>
    </row>
    <row r="360" spans="1:32" s="27" customFormat="1" ht="12.75" customHeight="1" x14ac:dyDescent="0.3">
      <c r="A360" s="5" t="s">
        <v>1275</v>
      </c>
      <c r="B360" s="5" t="s">
        <v>1276</v>
      </c>
      <c r="C360" s="25">
        <v>0</v>
      </c>
      <c r="D360" s="25">
        <v>0</v>
      </c>
      <c r="E360" s="25">
        <v>0</v>
      </c>
      <c r="F360" s="25">
        <v>0</v>
      </c>
      <c r="G360" s="25">
        <v>0</v>
      </c>
      <c r="H360" s="25">
        <v>0</v>
      </c>
      <c r="I360" s="25">
        <v>0</v>
      </c>
      <c r="J360" s="25">
        <v>0</v>
      </c>
      <c r="K360" s="25">
        <v>0</v>
      </c>
      <c r="L360" s="25">
        <v>0</v>
      </c>
      <c r="M360" s="25">
        <v>0</v>
      </c>
      <c r="N360" s="25">
        <v>0</v>
      </c>
      <c r="O360" s="25">
        <v>0</v>
      </c>
      <c r="P360" s="25">
        <v>0</v>
      </c>
      <c r="Q360" s="25">
        <v>0</v>
      </c>
      <c r="R360" s="25">
        <v>0</v>
      </c>
      <c r="S360" s="25">
        <v>0</v>
      </c>
      <c r="T360" s="25">
        <v>0</v>
      </c>
      <c r="U360" s="25">
        <v>0</v>
      </c>
      <c r="V360" s="25">
        <v>0</v>
      </c>
      <c r="W360" s="25">
        <v>0</v>
      </c>
      <c r="X360" s="25" t="s">
        <v>191</v>
      </c>
      <c r="Y360" s="25" t="s">
        <v>212</v>
      </c>
      <c r="Z360" s="31"/>
      <c r="AA360" s="30"/>
      <c r="AB360" s="31"/>
      <c r="AC360" s="31"/>
      <c r="AD360" s="32"/>
      <c r="AE360" s="32"/>
      <c r="AF360" s="32"/>
    </row>
    <row r="361" spans="1:32" s="27" customFormat="1" ht="12.75" customHeight="1" x14ac:dyDescent="0.3">
      <c r="A361" s="5" t="s">
        <v>1278</v>
      </c>
      <c r="B361" s="5" t="s">
        <v>1279</v>
      </c>
      <c r="C361" s="25">
        <v>0</v>
      </c>
      <c r="D361" s="25">
        <v>0</v>
      </c>
      <c r="E361" s="25">
        <v>0</v>
      </c>
      <c r="F361" s="25">
        <v>0</v>
      </c>
      <c r="G361" s="25">
        <v>0</v>
      </c>
      <c r="H361" s="25">
        <v>0</v>
      </c>
      <c r="I361" s="25">
        <v>0</v>
      </c>
      <c r="J361" s="25">
        <v>0</v>
      </c>
      <c r="K361" s="25">
        <v>0</v>
      </c>
      <c r="L361" s="25">
        <v>0</v>
      </c>
      <c r="M361" s="25">
        <v>320307</v>
      </c>
      <c r="N361" s="25">
        <v>173000</v>
      </c>
      <c r="O361" s="25">
        <v>0</v>
      </c>
      <c r="P361" s="25">
        <v>40000</v>
      </c>
      <c r="Q361" s="25">
        <v>0</v>
      </c>
      <c r="R361" s="25">
        <v>0</v>
      </c>
      <c r="S361" s="25">
        <v>0</v>
      </c>
      <c r="T361" s="25">
        <v>0</v>
      </c>
      <c r="U361" s="25">
        <v>0</v>
      </c>
      <c r="V361" s="25">
        <v>0</v>
      </c>
      <c r="W361" s="25">
        <v>30000</v>
      </c>
      <c r="X361" s="25" t="s">
        <v>191</v>
      </c>
      <c r="Y361" s="25" t="s">
        <v>269</v>
      </c>
      <c r="Z361" s="31"/>
      <c r="AA361" s="30"/>
      <c r="AB361" s="31"/>
      <c r="AC361" s="31"/>
      <c r="AD361" s="32"/>
      <c r="AE361" s="32"/>
      <c r="AF361" s="32"/>
    </row>
    <row r="362" spans="1:32" s="27" customFormat="1" ht="12.75" customHeight="1" x14ac:dyDescent="0.3">
      <c r="A362" s="5" t="s">
        <v>1281</v>
      </c>
      <c r="B362" s="5" t="s">
        <v>2002</v>
      </c>
      <c r="C362" s="25">
        <v>0</v>
      </c>
      <c r="D362" s="25">
        <v>0</v>
      </c>
      <c r="E362" s="25">
        <v>0</v>
      </c>
      <c r="F362" s="25">
        <v>0</v>
      </c>
      <c r="G362" s="25">
        <v>0</v>
      </c>
      <c r="H362" s="25">
        <v>0</v>
      </c>
      <c r="I362" s="25">
        <v>0</v>
      </c>
      <c r="J362" s="25">
        <v>0</v>
      </c>
      <c r="K362" s="25">
        <v>0</v>
      </c>
      <c r="L362" s="25">
        <v>0</v>
      </c>
      <c r="M362" s="25">
        <v>8842</v>
      </c>
      <c r="N362" s="25">
        <v>0</v>
      </c>
      <c r="O362" s="25">
        <v>0</v>
      </c>
      <c r="P362" s="25">
        <v>0</v>
      </c>
      <c r="Q362" s="25">
        <v>0</v>
      </c>
      <c r="R362" s="25">
        <v>0</v>
      </c>
      <c r="S362" s="25">
        <v>0</v>
      </c>
      <c r="T362" s="25">
        <v>0</v>
      </c>
      <c r="U362" s="25">
        <v>0</v>
      </c>
      <c r="V362" s="25">
        <v>0</v>
      </c>
      <c r="W362" s="25">
        <v>0</v>
      </c>
      <c r="X362" s="25" t="s">
        <v>191</v>
      </c>
      <c r="Y362" s="25" t="s">
        <v>249</v>
      </c>
      <c r="Z362" s="31"/>
      <c r="AA362" s="30"/>
      <c r="AB362" s="31"/>
      <c r="AC362" s="31"/>
      <c r="AD362" s="32"/>
      <c r="AE362" s="32"/>
      <c r="AF362" s="32"/>
    </row>
    <row r="363" spans="1:32" s="27" customFormat="1" ht="12.75" customHeight="1" x14ac:dyDescent="0.3">
      <c r="A363" s="5" t="s">
        <v>1284</v>
      </c>
      <c r="B363" s="5" t="s">
        <v>1285</v>
      </c>
      <c r="C363" s="25">
        <v>0</v>
      </c>
      <c r="D363" s="25">
        <v>0</v>
      </c>
      <c r="E363" s="25">
        <v>0</v>
      </c>
      <c r="F363" s="25">
        <v>0</v>
      </c>
      <c r="G363" s="25">
        <v>0</v>
      </c>
      <c r="H363" s="25">
        <v>0</v>
      </c>
      <c r="I363" s="25">
        <v>0</v>
      </c>
      <c r="J363" s="25">
        <v>0</v>
      </c>
      <c r="K363" s="25">
        <v>0</v>
      </c>
      <c r="L363" s="25">
        <v>10000</v>
      </c>
      <c r="M363" s="25">
        <v>62821</v>
      </c>
      <c r="N363" s="25">
        <v>3700</v>
      </c>
      <c r="O363" s="25">
        <v>0</v>
      </c>
      <c r="P363" s="25">
        <v>10000</v>
      </c>
      <c r="Q363" s="25">
        <v>0</v>
      </c>
      <c r="R363" s="25">
        <v>0</v>
      </c>
      <c r="S363" s="25">
        <v>0</v>
      </c>
      <c r="T363" s="25">
        <v>0</v>
      </c>
      <c r="U363" s="25">
        <v>0</v>
      </c>
      <c r="V363" s="25">
        <v>0</v>
      </c>
      <c r="W363" s="25">
        <v>25000</v>
      </c>
      <c r="X363" s="25" t="s">
        <v>191</v>
      </c>
      <c r="Y363" s="25" t="s">
        <v>212</v>
      </c>
      <c r="Z363" s="31"/>
      <c r="AA363" s="30"/>
      <c r="AB363" s="31"/>
      <c r="AC363" s="31"/>
      <c r="AD363" s="32"/>
      <c r="AE363" s="32"/>
      <c r="AF363" s="32"/>
    </row>
    <row r="364" spans="1:32" s="27" customFormat="1" ht="12.75" customHeight="1" x14ac:dyDescent="0.3">
      <c r="A364" s="5" t="s">
        <v>1287</v>
      </c>
      <c r="B364" s="5" t="s">
        <v>1288</v>
      </c>
      <c r="C364" s="25">
        <v>0</v>
      </c>
      <c r="D364" s="25">
        <v>0</v>
      </c>
      <c r="E364" s="25">
        <v>0</v>
      </c>
      <c r="F364" s="25">
        <v>0</v>
      </c>
      <c r="G364" s="25">
        <v>0</v>
      </c>
      <c r="H364" s="25">
        <v>0</v>
      </c>
      <c r="I364" s="25">
        <v>0</v>
      </c>
      <c r="J364" s="25">
        <v>0</v>
      </c>
      <c r="K364" s="25">
        <v>0</v>
      </c>
      <c r="L364" s="25">
        <v>0</v>
      </c>
      <c r="M364" s="25">
        <v>133292</v>
      </c>
      <c r="N364" s="25">
        <v>0</v>
      </c>
      <c r="O364" s="25">
        <v>0</v>
      </c>
      <c r="P364" s="25">
        <v>0</v>
      </c>
      <c r="Q364" s="25">
        <v>0</v>
      </c>
      <c r="R364" s="25">
        <v>0</v>
      </c>
      <c r="S364" s="25">
        <v>0</v>
      </c>
      <c r="T364" s="25">
        <v>0</v>
      </c>
      <c r="U364" s="25">
        <v>0</v>
      </c>
      <c r="V364" s="25">
        <v>0</v>
      </c>
      <c r="W364" s="25">
        <v>7500</v>
      </c>
      <c r="X364" s="25" t="s">
        <v>191</v>
      </c>
      <c r="Y364" s="25" t="s">
        <v>212</v>
      </c>
      <c r="Z364" s="31"/>
      <c r="AA364" s="30"/>
      <c r="AB364" s="31"/>
      <c r="AC364" s="31"/>
      <c r="AD364" s="32"/>
      <c r="AE364" s="32"/>
      <c r="AF364" s="32"/>
    </row>
    <row r="365" spans="1:32" s="27" customFormat="1" ht="12.75" customHeight="1" x14ac:dyDescent="0.3">
      <c r="A365" s="5" t="s">
        <v>1290</v>
      </c>
      <c r="B365" s="5" t="s">
        <v>1291</v>
      </c>
      <c r="C365" s="25">
        <v>0</v>
      </c>
      <c r="D365" s="25">
        <v>0</v>
      </c>
      <c r="E365" s="25">
        <v>0</v>
      </c>
      <c r="F365" s="25">
        <v>0</v>
      </c>
      <c r="G365" s="25">
        <v>0</v>
      </c>
      <c r="H365" s="25">
        <v>0</v>
      </c>
      <c r="I365" s="25">
        <v>0</v>
      </c>
      <c r="J365" s="25">
        <v>0</v>
      </c>
      <c r="K365" s="25">
        <v>0</v>
      </c>
      <c r="L365" s="25">
        <v>0</v>
      </c>
      <c r="M365" s="25">
        <v>0</v>
      </c>
      <c r="N365" s="25">
        <v>0</v>
      </c>
      <c r="O365" s="25">
        <v>0</v>
      </c>
      <c r="P365" s="25">
        <v>0</v>
      </c>
      <c r="Q365" s="25">
        <v>0</v>
      </c>
      <c r="R365" s="25">
        <v>0</v>
      </c>
      <c r="S365" s="25">
        <v>0</v>
      </c>
      <c r="T365" s="25">
        <v>0</v>
      </c>
      <c r="U365" s="25">
        <v>0</v>
      </c>
      <c r="V365" s="25">
        <v>0</v>
      </c>
      <c r="W365" s="25">
        <v>0</v>
      </c>
      <c r="X365" s="25" t="s">
        <v>191</v>
      </c>
      <c r="Y365" s="25" t="s">
        <v>212</v>
      </c>
      <c r="Z365" s="31"/>
      <c r="AA365" s="30"/>
      <c r="AB365" s="31"/>
      <c r="AC365" s="31"/>
      <c r="AD365" s="32"/>
      <c r="AE365" s="32"/>
      <c r="AF365" s="32"/>
    </row>
    <row r="366" spans="1:32" s="27" customFormat="1" ht="12.75" customHeight="1" x14ac:dyDescent="0.3">
      <c r="A366" s="5" t="s">
        <v>1293</v>
      </c>
      <c r="B366" s="5" t="s">
        <v>1294</v>
      </c>
      <c r="C366" s="25">
        <v>0</v>
      </c>
      <c r="D366" s="25">
        <v>0</v>
      </c>
      <c r="E366" s="25">
        <v>0</v>
      </c>
      <c r="F366" s="25">
        <v>0</v>
      </c>
      <c r="G366" s="25">
        <v>0</v>
      </c>
      <c r="H366" s="25">
        <v>0</v>
      </c>
      <c r="I366" s="25">
        <v>0</v>
      </c>
      <c r="J366" s="25">
        <v>0</v>
      </c>
      <c r="K366" s="25">
        <v>0</v>
      </c>
      <c r="L366" s="25">
        <v>0</v>
      </c>
      <c r="M366" s="25">
        <v>0</v>
      </c>
      <c r="N366" s="25">
        <v>0</v>
      </c>
      <c r="O366" s="25">
        <v>0</v>
      </c>
      <c r="P366" s="25">
        <v>0</v>
      </c>
      <c r="Q366" s="25">
        <v>0</v>
      </c>
      <c r="R366" s="25">
        <v>0</v>
      </c>
      <c r="S366" s="25">
        <v>0</v>
      </c>
      <c r="T366" s="25">
        <v>0</v>
      </c>
      <c r="U366" s="25">
        <v>0</v>
      </c>
      <c r="V366" s="25">
        <v>0</v>
      </c>
      <c r="W366" s="25">
        <v>0</v>
      </c>
      <c r="X366" s="25" t="s">
        <v>191</v>
      </c>
      <c r="Y366" s="25" t="s">
        <v>212</v>
      </c>
      <c r="Z366" s="31"/>
      <c r="AA366" s="30"/>
      <c r="AB366" s="31"/>
      <c r="AC366" s="31"/>
      <c r="AD366" s="32"/>
      <c r="AE366" s="32"/>
      <c r="AF366" s="32"/>
    </row>
    <row r="367" spans="1:32" s="27" customFormat="1" ht="12.75" customHeight="1" x14ac:dyDescent="0.3">
      <c r="A367" s="5" t="s">
        <v>1296</v>
      </c>
      <c r="B367" s="5" t="s">
        <v>2003</v>
      </c>
      <c r="C367" s="25">
        <v>0</v>
      </c>
      <c r="D367" s="25">
        <v>0</v>
      </c>
      <c r="E367" s="25">
        <v>0</v>
      </c>
      <c r="F367" s="25">
        <v>0</v>
      </c>
      <c r="G367" s="25">
        <v>0</v>
      </c>
      <c r="H367" s="25">
        <v>0</v>
      </c>
      <c r="I367" s="25">
        <v>0</v>
      </c>
      <c r="J367" s="25">
        <v>0</v>
      </c>
      <c r="K367" s="25">
        <v>0</v>
      </c>
      <c r="L367" s="25">
        <v>0</v>
      </c>
      <c r="M367" s="25">
        <v>21386</v>
      </c>
      <c r="N367" s="25">
        <v>0</v>
      </c>
      <c r="O367" s="25">
        <v>0</v>
      </c>
      <c r="P367" s="25">
        <v>0</v>
      </c>
      <c r="Q367" s="25">
        <v>0</v>
      </c>
      <c r="R367" s="25">
        <v>0</v>
      </c>
      <c r="S367" s="25">
        <v>0</v>
      </c>
      <c r="T367" s="25">
        <v>0</v>
      </c>
      <c r="U367" s="25">
        <v>0</v>
      </c>
      <c r="V367" s="25">
        <v>0</v>
      </c>
      <c r="W367" s="25">
        <v>630</v>
      </c>
      <c r="X367" s="25" t="s">
        <v>191</v>
      </c>
      <c r="Y367" s="25" t="s">
        <v>205</v>
      </c>
      <c r="Z367" s="31"/>
      <c r="AA367" s="30"/>
      <c r="AB367" s="31"/>
      <c r="AC367" s="31"/>
      <c r="AD367" s="32"/>
      <c r="AE367" s="32"/>
      <c r="AF367" s="32"/>
    </row>
    <row r="368" spans="1:32" s="27" customFormat="1" ht="12.75" customHeight="1" x14ac:dyDescent="0.3">
      <c r="A368" s="5" t="s">
        <v>1299</v>
      </c>
      <c r="B368" s="5" t="s">
        <v>1300</v>
      </c>
      <c r="C368" s="25">
        <v>0</v>
      </c>
      <c r="D368" s="25">
        <v>0</v>
      </c>
      <c r="E368" s="25">
        <v>0</v>
      </c>
      <c r="F368" s="25">
        <v>0</v>
      </c>
      <c r="G368" s="25">
        <v>0</v>
      </c>
      <c r="H368" s="25">
        <v>0</v>
      </c>
      <c r="I368" s="25">
        <v>0</v>
      </c>
      <c r="J368" s="25">
        <v>0</v>
      </c>
      <c r="K368" s="25">
        <v>0</v>
      </c>
      <c r="L368" s="25">
        <v>0</v>
      </c>
      <c r="M368" s="25">
        <v>1711</v>
      </c>
      <c r="N368" s="25">
        <v>0</v>
      </c>
      <c r="O368" s="25">
        <v>0</v>
      </c>
      <c r="P368" s="25">
        <v>0</v>
      </c>
      <c r="Q368" s="25">
        <v>0</v>
      </c>
      <c r="R368" s="25">
        <v>0</v>
      </c>
      <c r="S368" s="25">
        <v>0</v>
      </c>
      <c r="T368" s="25">
        <v>0</v>
      </c>
      <c r="U368" s="25">
        <v>0</v>
      </c>
      <c r="V368" s="25">
        <v>0</v>
      </c>
      <c r="W368" s="25">
        <v>0</v>
      </c>
      <c r="X368" s="25" t="s">
        <v>191</v>
      </c>
      <c r="Y368" s="25" t="s">
        <v>212</v>
      </c>
      <c r="Z368" s="31"/>
      <c r="AA368" s="30"/>
      <c r="AB368" s="31"/>
      <c r="AC368" s="31"/>
      <c r="AD368" s="32"/>
      <c r="AE368" s="32"/>
      <c r="AF368" s="32"/>
    </row>
    <row r="369" spans="1:32" s="27" customFormat="1" ht="12.75" customHeight="1" x14ac:dyDescent="0.3">
      <c r="A369" s="5" t="s">
        <v>1302</v>
      </c>
      <c r="B369" s="5" t="s">
        <v>1303</v>
      </c>
      <c r="C369" s="25">
        <v>0</v>
      </c>
      <c r="D369" s="25">
        <v>0</v>
      </c>
      <c r="E369" s="25">
        <v>0</v>
      </c>
      <c r="F369" s="25">
        <v>0</v>
      </c>
      <c r="G369" s="25">
        <v>0</v>
      </c>
      <c r="H369" s="25">
        <v>0</v>
      </c>
      <c r="I369" s="25">
        <v>0</v>
      </c>
      <c r="J369" s="25">
        <v>0</v>
      </c>
      <c r="K369" s="25">
        <v>0</v>
      </c>
      <c r="L369" s="25">
        <v>0</v>
      </c>
      <c r="M369" s="25">
        <v>0</v>
      </c>
      <c r="N369" s="25">
        <v>56200</v>
      </c>
      <c r="O369" s="25">
        <v>0</v>
      </c>
      <c r="P369" s="25">
        <v>500</v>
      </c>
      <c r="Q369" s="25">
        <v>0</v>
      </c>
      <c r="R369" s="25">
        <v>0</v>
      </c>
      <c r="S369" s="25">
        <v>0</v>
      </c>
      <c r="T369" s="25">
        <v>0</v>
      </c>
      <c r="U369" s="25">
        <v>226000</v>
      </c>
      <c r="V369" s="25">
        <v>125200</v>
      </c>
      <c r="W369" s="25">
        <v>500</v>
      </c>
      <c r="X369" s="25" t="s">
        <v>191</v>
      </c>
      <c r="Y369" s="25" t="s">
        <v>269</v>
      </c>
      <c r="Z369" s="31"/>
      <c r="AA369" s="30"/>
      <c r="AB369" s="31"/>
      <c r="AC369" s="31"/>
      <c r="AD369" s="32"/>
      <c r="AE369" s="32"/>
      <c r="AF369" s="32"/>
    </row>
    <row r="370" spans="1:32" s="27" customFormat="1" ht="12.75" customHeight="1" x14ac:dyDescent="0.3">
      <c r="A370" s="5" t="s">
        <v>1305</v>
      </c>
      <c r="B370" s="5" t="s">
        <v>1306</v>
      </c>
      <c r="C370" s="25">
        <v>0</v>
      </c>
      <c r="D370" s="25">
        <v>0</v>
      </c>
      <c r="E370" s="25">
        <v>0</v>
      </c>
      <c r="F370" s="25">
        <v>0</v>
      </c>
      <c r="G370" s="25">
        <v>0</v>
      </c>
      <c r="H370" s="25">
        <v>0</v>
      </c>
      <c r="I370" s="25">
        <v>0</v>
      </c>
      <c r="J370" s="25">
        <v>0</v>
      </c>
      <c r="K370" s="25">
        <v>0</v>
      </c>
      <c r="L370" s="25">
        <v>0</v>
      </c>
      <c r="M370" s="25">
        <v>383399</v>
      </c>
      <c r="N370" s="25">
        <v>82000</v>
      </c>
      <c r="O370" s="25">
        <v>0</v>
      </c>
      <c r="P370" s="25">
        <v>142</v>
      </c>
      <c r="Q370" s="25">
        <v>0</v>
      </c>
      <c r="R370" s="25">
        <v>0</v>
      </c>
      <c r="S370" s="25">
        <v>0</v>
      </c>
      <c r="T370" s="25">
        <v>0</v>
      </c>
      <c r="U370" s="25">
        <v>10000</v>
      </c>
      <c r="V370" s="25">
        <v>59445</v>
      </c>
      <c r="W370" s="25">
        <v>0</v>
      </c>
      <c r="X370" s="25" t="s">
        <v>191</v>
      </c>
      <c r="Y370" s="25" t="s">
        <v>269</v>
      </c>
      <c r="Z370" s="31"/>
      <c r="AA370" s="30"/>
      <c r="AB370" s="31"/>
      <c r="AC370" s="31"/>
      <c r="AD370" s="32"/>
      <c r="AE370" s="32"/>
      <c r="AF370" s="32"/>
    </row>
    <row r="371" spans="1:32" s="27" customFormat="1" ht="12.75" customHeight="1" x14ac:dyDescent="0.3">
      <c r="A371" s="5" t="s">
        <v>1308</v>
      </c>
      <c r="B371" s="5" t="s">
        <v>1309</v>
      </c>
      <c r="C371" s="25">
        <v>0</v>
      </c>
      <c r="D371" s="25">
        <v>0</v>
      </c>
      <c r="E371" s="25">
        <v>0</v>
      </c>
      <c r="F371" s="25">
        <v>0</v>
      </c>
      <c r="G371" s="25">
        <v>0</v>
      </c>
      <c r="H371" s="25">
        <v>0</v>
      </c>
      <c r="I371" s="25">
        <v>0</v>
      </c>
      <c r="J371" s="25">
        <v>0</v>
      </c>
      <c r="K371" s="25">
        <v>0</v>
      </c>
      <c r="L371" s="25">
        <v>0</v>
      </c>
      <c r="M371" s="25">
        <v>7949</v>
      </c>
      <c r="N371" s="25">
        <v>4000</v>
      </c>
      <c r="O371" s="25">
        <v>0</v>
      </c>
      <c r="P371" s="25">
        <v>0</v>
      </c>
      <c r="Q371" s="25">
        <v>0</v>
      </c>
      <c r="R371" s="25">
        <v>0</v>
      </c>
      <c r="S371" s="25">
        <v>0</v>
      </c>
      <c r="T371" s="25">
        <v>0</v>
      </c>
      <c r="U371" s="25">
        <v>0</v>
      </c>
      <c r="V371" s="25">
        <v>0</v>
      </c>
      <c r="W371" s="25">
        <v>0</v>
      </c>
      <c r="X371" s="25" t="s">
        <v>191</v>
      </c>
      <c r="Y371" s="25" t="s">
        <v>212</v>
      </c>
      <c r="Z371" s="31"/>
      <c r="AA371" s="30"/>
      <c r="AB371" s="31"/>
      <c r="AC371" s="31"/>
      <c r="AD371" s="32"/>
      <c r="AE371" s="32"/>
      <c r="AF371" s="32"/>
    </row>
    <row r="372" spans="1:32" s="27" customFormat="1" ht="12.75" customHeight="1" x14ac:dyDescent="0.3">
      <c r="A372" s="5" t="s">
        <v>1311</v>
      </c>
      <c r="B372" s="5" t="s">
        <v>2004</v>
      </c>
      <c r="C372" s="25">
        <v>0</v>
      </c>
      <c r="D372" s="25">
        <v>0</v>
      </c>
      <c r="E372" s="25">
        <v>219</v>
      </c>
      <c r="F372" s="25">
        <v>0</v>
      </c>
      <c r="G372" s="25">
        <v>0</v>
      </c>
      <c r="H372" s="25">
        <v>0</v>
      </c>
      <c r="I372" s="25">
        <v>0</v>
      </c>
      <c r="J372" s="25">
        <v>0</v>
      </c>
      <c r="K372" s="25">
        <v>0</v>
      </c>
      <c r="L372" s="25">
        <v>0</v>
      </c>
      <c r="M372" s="25">
        <v>127631</v>
      </c>
      <c r="N372" s="25">
        <v>43000</v>
      </c>
      <c r="O372" s="25">
        <v>0</v>
      </c>
      <c r="P372" s="25">
        <v>0</v>
      </c>
      <c r="Q372" s="25">
        <v>0</v>
      </c>
      <c r="R372" s="25">
        <v>0</v>
      </c>
      <c r="S372" s="25">
        <v>0</v>
      </c>
      <c r="T372" s="25">
        <v>0</v>
      </c>
      <c r="U372" s="25">
        <v>0</v>
      </c>
      <c r="V372" s="25">
        <v>0</v>
      </c>
      <c r="W372" s="25">
        <v>0</v>
      </c>
      <c r="X372" s="25" t="s">
        <v>193</v>
      </c>
      <c r="Y372" s="25" t="s">
        <v>205</v>
      </c>
      <c r="Z372" s="31"/>
      <c r="AA372" s="30"/>
      <c r="AB372" s="31"/>
      <c r="AC372" s="31"/>
      <c r="AD372" s="32"/>
      <c r="AE372" s="32"/>
      <c r="AF372" s="32"/>
    </row>
    <row r="373" spans="1:32" s="27" customFormat="1" ht="12.75" customHeight="1" x14ac:dyDescent="0.3">
      <c r="A373" s="5" t="s">
        <v>1314</v>
      </c>
      <c r="B373" s="5" t="s">
        <v>1315</v>
      </c>
      <c r="C373" s="25">
        <v>0</v>
      </c>
      <c r="D373" s="25">
        <v>0</v>
      </c>
      <c r="E373" s="25">
        <v>0</v>
      </c>
      <c r="F373" s="25">
        <v>0</v>
      </c>
      <c r="G373" s="25">
        <v>0</v>
      </c>
      <c r="H373" s="25">
        <v>0</v>
      </c>
      <c r="I373" s="25">
        <v>0</v>
      </c>
      <c r="J373" s="25">
        <v>0</v>
      </c>
      <c r="K373" s="25">
        <v>0</v>
      </c>
      <c r="L373" s="25">
        <v>0</v>
      </c>
      <c r="M373" s="25">
        <v>39708</v>
      </c>
      <c r="N373" s="25">
        <v>1500</v>
      </c>
      <c r="O373" s="25">
        <v>0</v>
      </c>
      <c r="P373" s="25">
        <v>0</v>
      </c>
      <c r="Q373" s="25">
        <v>0</v>
      </c>
      <c r="R373" s="25">
        <v>0</v>
      </c>
      <c r="S373" s="25">
        <v>0</v>
      </c>
      <c r="T373" s="25">
        <v>0</v>
      </c>
      <c r="U373" s="25">
        <v>0</v>
      </c>
      <c r="V373" s="25">
        <v>0</v>
      </c>
      <c r="W373" s="25">
        <v>0</v>
      </c>
      <c r="X373" s="25" t="s">
        <v>193</v>
      </c>
      <c r="Y373" s="25" t="s">
        <v>249</v>
      </c>
      <c r="Z373" s="31"/>
      <c r="AA373" s="30"/>
      <c r="AB373" s="31"/>
      <c r="AC373" s="31"/>
      <c r="AD373" s="32"/>
      <c r="AE373" s="32"/>
      <c r="AF373" s="32"/>
    </row>
    <row r="374" spans="1:32" s="27" customFormat="1" ht="12.75" customHeight="1" x14ac:dyDescent="0.3">
      <c r="A374" s="5" t="s">
        <v>1317</v>
      </c>
      <c r="B374" s="5" t="s">
        <v>1318</v>
      </c>
      <c r="C374" s="25">
        <v>0</v>
      </c>
      <c r="D374" s="25">
        <v>0</v>
      </c>
      <c r="E374" s="25">
        <v>0</v>
      </c>
      <c r="F374" s="25">
        <v>0</v>
      </c>
      <c r="G374" s="25">
        <v>0</v>
      </c>
      <c r="H374" s="25">
        <v>0</v>
      </c>
      <c r="I374" s="25">
        <v>0</v>
      </c>
      <c r="J374" s="25">
        <v>0</v>
      </c>
      <c r="K374" s="25">
        <v>0</v>
      </c>
      <c r="L374" s="25">
        <v>0</v>
      </c>
      <c r="M374" s="25">
        <v>51821</v>
      </c>
      <c r="N374" s="25">
        <v>0</v>
      </c>
      <c r="O374" s="25">
        <v>0</v>
      </c>
      <c r="P374" s="25">
        <v>0</v>
      </c>
      <c r="Q374" s="25">
        <v>0</v>
      </c>
      <c r="R374" s="25">
        <v>0</v>
      </c>
      <c r="S374" s="25">
        <v>0</v>
      </c>
      <c r="T374" s="25">
        <v>0</v>
      </c>
      <c r="U374" s="25">
        <v>0</v>
      </c>
      <c r="V374" s="25">
        <v>0</v>
      </c>
      <c r="W374" s="25">
        <v>0</v>
      </c>
      <c r="X374" s="25" t="s">
        <v>191</v>
      </c>
      <c r="Y374" s="25" t="s">
        <v>212</v>
      </c>
      <c r="Z374" s="31"/>
      <c r="AA374" s="30"/>
      <c r="AB374" s="31"/>
      <c r="AC374" s="31"/>
      <c r="AD374" s="32"/>
      <c r="AE374" s="32"/>
      <c r="AF374" s="32"/>
    </row>
    <row r="375" spans="1:32" s="27" customFormat="1" ht="12.75" customHeight="1" x14ac:dyDescent="0.3">
      <c r="A375" s="5" t="s">
        <v>1320</v>
      </c>
      <c r="B375" s="5" t="s">
        <v>1321</v>
      </c>
      <c r="C375" s="25">
        <v>0</v>
      </c>
      <c r="D375" s="25">
        <v>0</v>
      </c>
      <c r="E375" s="25">
        <v>0</v>
      </c>
      <c r="F375" s="25">
        <v>0</v>
      </c>
      <c r="G375" s="25">
        <v>0</v>
      </c>
      <c r="H375" s="25">
        <v>0</v>
      </c>
      <c r="I375" s="25">
        <v>0</v>
      </c>
      <c r="J375" s="25">
        <v>0</v>
      </c>
      <c r="K375" s="25">
        <v>0</v>
      </c>
      <c r="L375" s="25">
        <v>0</v>
      </c>
      <c r="M375" s="25">
        <v>110177</v>
      </c>
      <c r="N375" s="25">
        <v>0</v>
      </c>
      <c r="O375" s="25">
        <v>0</v>
      </c>
      <c r="P375" s="25">
        <v>0</v>
      </c>
      <c r="Q375" s="25">
        <v>0</v>
      </c>
      <c r="R375" s="25">
        <v>0</v>
      </c>
      <c r="S375" s="25">
        <v>0</v>
      </c>
      <c r="T375" s="25">
        <v>16</v>
      </c>
      <c r="U375" s="25">
        <v>0</v>
      </c>
      <c r="V375" s="25">
        <v>0</v>
      </c>
      <c r="W375" s="25">
        <v>0</v>
      </c>
      <c r="X375" s="25" t="s">
        <v>191</v>
      </c>
      <c r="Y375" s="25" t="s">
        <v>269</v>
      </c>
      <c r="Z375" s="31"/>
      <c r="AA375" s="30"/>
      <c r="AB375" s="31"/>
      <c r="AC375" s="31"/>
      <c r="AD375" s="32"/>
      <c r="AE375" s="32"/>
      <c r="AF375" s="32"/>
    </row>
    <row r="376" spans="1:32" s="27" customFormat="1" ht="12.75" customHeight="1" x14ac:dyDescent="0.3">
      <c r="A376" s="5" t="s">
        <v>1323</v>
      </c>
      <c r="B376" s="5" t="s">
        <v>1324</v>
      </c>
      <c r="C376" s="25">
        <v>0</v>
      </c>
      <c r="D376" s="25">
        <v>0</v>
      </c>
      <c r="E376" s="25">
        <v>0</v>
      </c>
      <c r="F376" s="25">
        <v>0</v>
      </c>
      <c r="G376" s="25">
        <v>0</v>
      </c>
      <c r="H376" s="25">
        <v>0</v>
      </c>
      <c r="I376" s="25">
        <v>0</v>
      </c>
      <c r="J376" s="25">
        <v>0</v>
      </c>
      <c r="K376" s="25">
        <v>0</v>
      </c>
      <c r="L376" s="25">
        <v>6500</v>
      </c>
      <c r="M376" s="25">
        <v>53833</v>
      </c>
      <c r="N376" s="25">
        <v>0</v>
      </c>
      <c r="O376" s="25">
        <v>0</v>
      </c>
      <c r="P376" s="25">
        <v>0</v>
      </c>
      <c r="Q376" s="25">
        <v>0</v>
      </c>
      <c r="R376" s="25">
        <v>0</v>
      </c>
      <c r="S376" s="25">
        <v>0</v>
      </c>
      <c r="T376" s="25">
        <v>0</v>
      </c>
      <c r="U376" s="25">
        <v>0</v>
      </c>
      <c r="V376" s="25">
        <v>0</v>
      </c>
      <c r="W376" s="25">
        <v>0</v>
      </c>
      <c r="X376" s="25" t="s">
        <v>191</v>
      </c>
      <c r="Y376" s="25" t="s">
        <v>212</v>
      </c>
      <c r="Z376" s="31"/>
      <c r="AA376" s="30"/>
      <c r="AB376" s="31"/>
      <c r="AC376" s="31"/>
      <c r="AD376" s="32"/>
      <c r="AE376" s="32"/>
      <c r="AF376" s="32"/>
    </row>
    <row r="377" spans="1:32" s="27" customFormat="1" ht="12.75" customHeight="1" x14ac:dyDescent="0.3">
      <c r="A377" s="5" t="s">
        <v>1326</v>
      </c>
      <c r="B377" s="5" t="s">
        <v>1327</v>
      </c>
      <c r="C377" s="25">
        <v>0</v>
      </c>
      <c r="D377" s="25">
        <v>0</v>
      </c>
      <c r="E377" s="25">
        <v>0</v>
      </c>
      <c r="F377" s="25">
        <v>0</v>
      </c>
      <c r="G377" s="25">
        <v>0</v>
      </c>
      <c r="H377" s="25">
        <v>0</v>
      </c>
      <c r="I377" s="25">
        <v>0</v>
      </c>
      <c r="J377" s="25">
        <v>0</v>
      </c>
      <c r="K377" s="25">
        <v>0</v>
      </c>
      <c r="L377" s="25">
        <v>0</v>
      </c>
      <c r="M377" s="25">
        <v>0</v>
      </c>
      <c r="N377" s="25">
        <v>0</v>
      </c>
      <c r="O377" s="25">
        <v>0</v>
      </c>
      <c r="P377" s="25">
        <v>0</v>
      </c>
      <c r="Q377" s="25">
        <v>0</v>
      </c>
      <c r="R377" s="25">
        <v>0</v>
      </c>
      <c r="S377" s="25">
        <v>0</v>
      </c>
      <c r="T377" s="25">
        <v>0</v>
      </c>
      <c r="U377" s="25">
        <v>0</v>
      </c>
      <c r="V377" s="25">
        <v>0</v>
      </c>
      <c r="W377" s="25">
        <v>0</v>
      </c>
      <c r="X377" s="25" t="s">
        <v>191</v>
      </c>
      <c r="Y377" s="25" t="s">
        <v>212</v>
      </c>
      <c r="Z377" s="31"/>
      <c r="AA377" s="30"/>
      <c r="AB377" s="31"/>
      <c r="AC377" s="31"/>
      <c r="AD377" s="32"/>
      <c r="AE377" s="32"/>
      <c r="AF377" s="32"/>
    </row>
    <row r="378" spans="1:32" s="27" customFormat="1" ht="12.75" customHeight="1" x14ac:dyDescent="0.3">
      <c r="A378" s="5" t="s">
        <v>1329</v>
      </c>
      <c r="B378" s="5" t="s">
        <v>1330</v>
      </c>
      <c r="C378" s="25">
        <v>0</v>
      </c>
      <c r="D378" s="25">
        <v>0</v>
      </c>
      <c r="E378" s="25">
        <v>0</v>
      </c>
      <c r="F378" s="25">
        <v>0</v>
      </c>
      <c r="G378" s="25">
        <v>0</v>
      </c>
      <c r="H378" s="25">
        <v>0</v>
      </c>
      <c r="I378" s="25">
        <v>0</v>
      </c>
      <c r="J378" s="25">
        <v>0</v>
      </c>
      <c r="K378" s="25">
        <v>0</v>
      </c>
      <c r="L378" s="25">
        <v>0</v>
      </c>
      <c r="M378" s="25">
        <v>350964</v>
      </c>
      <c r="N378" s="25">
        <v>133000</v>
      </c>
      <c r="O378" s="25">
        <v>0</v>
      </c>
      <c r="P378" s="25">
        <v>25000</v>
      </c>
      <c r="Q378" s="25">
        <v>0</v>
      </c>
      <c r="R378" s="25">
        <v>0</v>
      </c>
      <c r="S378" s="25">
        <v>0</v>
      </c>
      <c r="T378" s="25">
        <v>0</v>
      </c>
      <c r="U378" s="25">
        <v>155000</v>
      </c>
      <c r="V378" s="25">
        <v>36000</v>
      </c>
      <c r="W378" s="25">
        <v>40000</v>
      </c>
      <c r="X378" s="25" t="s">
        <v>191</v>
      </c>
      <c r="Y378" s="25" t="s">
        <v>269</v>
      </c>
      <c r="Z378" s="31"/>
      <c r="AA378" s="30"/>
      <c r="AB378" s="31"/>
      <c r="AC378" s="31"/>
      <c r="AD378" s="32"/>
      <c r="AE378" s="32"/>
      <c r="AF378" s="32"/>
    </row>
    <row r="379" spans="1:32" s="27" customFormat="1" ht="12.75" customHeight="1" x14ac:dyDescent="0.3">
      <c r="A379" s="5" t="s">
        <v>714</v>
      </c>
      <c r="B379" s="5" t="s">
        <v>2005</v>
      </c>
      <c r="C379" s="25">
        <v>0</v>
      </c>
      <c r="D379" s="25">
        <v>0</v>
      </c>
      <c r="E379" s="25">
        <v>0</v>
      </c>
      <c r="F379" s="25">
        <v>0</v>
      </c>
      <c r="G379" s="25">
        <v>0</v>
      </c>
      <c r="H379" s="25">
        <v>0</v>
      </c>
      <c r="I379" s="25">
        <v>0</v>
      </c>
      <c r="J379" s="25">
        <v>0</v>
      </c>
      <c r="K379" s="25">
        <v>0</v>
      </c>
      <c r="L379" s="25">
        <v>0</v>
      </c>
      <c r="M379" s="25">
        <v>59004</v>
      </c>
      <c r="N379" s="25">
        <v>0</v>
      </c>
      <c r="O379" s="25">
        <v>0</v>
      </c>
      <c r="P379" s="25">
        <v>0</v>
      </c>
      <c r="Q379" s="25">
        <v>0</v>
      </c>
      <c r="R379" s="25">
        <v>0</v>
      </c>
      <c r="S379" s="25">
        <v>0</v>
      </c>
      <c r="T379" s="25">
        <v>0</v>
      </c>
      <c r="U379" s="25">
        <v>0</v>
      </c>
      <c r="V379" s="25">
        <v>550</v>
      </c>
      <c r="W379" s="25">
        <v>500</v>
      </c>
      <c r="X379" s="25" t="s">
        <v>191</v>
      </c>
      <c r="Y379" s="25" t="s">
        <v>212</v>
      </c>
      <c r="Z379" s="31"/>
      <c r="AA379" s="30"/>
      <c r="AB379" s="31"/>
      <c r="AC379" s="31"/>
      <c r="AD379" s="32"/>
      <c r="AE379" s="32"/>
      <c r="AF379" s="32"/>
    </row>
    <row r="380" spans="1:32" s="27" customFormat="1" ht="12.75" customHeight="1" x14ac:dyDescent="0.3">
      <c r="A380" s="5" t="s">
        <v>1335</v>
      </c>
      <c r="B380" s="5" t="s">
        <v>2006</v>
      </c>
      <c r="C380" s="25">
        <v>0</v>
      </c>
      <c r="D380" s="25">
        <v>0</v>
      </c>
      <c r="E380" s="25">
        <v>0</v>
      </c>
      <c r="F380" s="25">
        <v>0</v>
      </c>
      <c r="G380" s="25">
        <v>0</v>
      </c>
      <c r="H380" s="25">
        <v>0</v>
      </c>
      <c r="I380" s="25">
        <v>0</v>
      </c>
      <c r="J380" s="25">
        <v>0</v>
      </c>
      <c r="K380" s="25">
        <v>0</v>
      </c>
      <c r="L380" s="25">
        <v>0</v>
      </c>
      <c r="M380" s="25">
        <v>31000</v>
      </c>
      <c r="N380" s="25">
        <v>0</v>
      </c>
      <c r="O380" s="25">
        <v>0</v>
      </c>
      <c r="P380" s="25">
        <v>0</v>
      </c>
      <c r="Q380" s="25">
        <v>0</v>
      </c>
      <c r="R380" s="25">
        <v>0</v>
      </c>
      <c r="S380" s="25">
        <v>0</v>
      </c>
      <c r="T380" s="25">
        <v>0</v>
      </c>
      <c r="U380" s="25">
        <v>0</v>
      </c>
      <c r="V380" s="25">
        <v>0</v>
      </c>
      <c r="W380" s="25">
        <v>0</v>
      </c>
      <c r="X380" s="25" t="s">
        <v>193</v>
      </c>
      <c r="Y380" s="25" t="s">
        <v>205</v>
      </c>
      <c r="Z380" s="31"/>
      <c r="AA380" s="30"/>
      <c r="AB380" s="31"/>
      <c r="AC380" s="31"/>
      <c r="AD380" s="32"/>
      <c r="AE380" s="32"/>
      <c r="AF380" s="32"/>
    </row>
    <row r="381" spans="1:32" s="27" customFormat="1" ht="12.75" customHeight="1" x14ac:dyDescent="0.3">
      <c r="A381" s="5" t="s">
        <v>1341</v>
      </c>
      <c r="B381" s="5" t="s">
        <v>2007</v>
      </c>
      <c r="C381" s="25">
        <v>0</v>
      </c>
      <c r="D381" s="25">
        <v>0</v>
      </c>
      <c r="E381" s="25">
        <v>0</v>
      </c>
      <c r="F381" s="25">
        <v>0</v>
      </c>
      <c r="G381" s="25">
        <v>0</v>
      </c>
      <c r="H381" s="25">
        <v>0</v>
      </c>
      <c r="I381" s="25">
        <v>0</v>
      </c>
      <c r="J381" s="25">
        <v>0</v>
      </c>
      <c r="K381" s="25">
        <v>0</v>
      </c>
      <c r="L381" s="25">
        <v>0</v>
      </c>
      <c r="M381" s="25">
        <v>5698</v>
      </c>
      <c r="N381" s="25">
        <v>0</v>
      </c>
      <c r="O381" s="25">
        <v>0</v>
      </c>
      <c r="P381" s="25">
        <v>0</v>
      </c>
      <c r="Q381" s="25">
        <v>0</v>
      </c>
      <c r="R381" s="25">
        <v>0</v>
      </c>
      <c r="S381" s="25">
        <v>0</v>
      </c>
      <c r="T381" s="25">
        <v>0</v>
      </c>
      <c r="U381" s="25">
        <v>0</v>
      </c>
      <c r="V381" s="25">
        <v>0</v>
      </c>
      <c r="W381" s="25">
        <v>0</v>
      </c>
      <c r="X381" s="25" t="s">
        <v>191</v>
      </c>
      <c r="Y381" s="25" t="s">
        <v>249</v>
      </c>
      <c r="Z381" s="31"/>
      <c r="AA381" s="30"/>
      <c r="AB381" s="31"/>
      <c r="AC381" s="31"/>
      <c r="AD381" s="32"/>
      <c r="AE381" s="32"/>
      <c r="AF381" s="32"/>
    </row>
    <row r="382" spans="1:32" s="27" customFormat="1" ht="12.75" customHeight="1" x14ac:dyDescent="0.3">
      <c r="A382" s="5" t="s">
        <v>1338</v>
      </c>
      <c r="B382" s="5" t="s">
        <v>2008</v>
      </c>
      <c r="C382" s="25">
        <v>0</v>
      </c>
      <c r="D382" s="25">
        <v>0</v>
      </c>
      <c r="E382" s="25">
        <v>0</v>
      </c>
      <c r="F382" s="25">
        <v>0</v>
      </c>
      <c r="G382" s="25">
        <v>0</v>
      </c>
      <c r="H382" s="25">
        <v>0</v>
      </c>
      <c r="I382" s="25">
        <v>0</v>
      </c>
      <c r="J382" s="25">
        <v>0</v>
      </c>
      <c r="K382" s="25">
        <v>0</v>
      </c>
      <c r="L382" s="25">
        <v>0</v>
      </c>
      <c r="M382" s="25">
        <v>279768</v>
      </c>
      <c r="N382" s="25">
        <v>49200</v>
      </c>
      <c r="O382" s="25">
        <v>0</v>
      </c>
      <c r="P382" s="25">
        <v>0</v>
      </c>
      <c r="Q382" s="25">
        <v>0</v>
      </c>
      <c r="R382" s="25">
        <v>0</v>
      </c>
      <c r="S382" s="25">
        <v>0</v>
      </c>
      <c r="T382" s="25">
        <v>0</v>
      </c>
      <c r="U382" s="25">
        <v>0</v>
      </c>
      <c r="V382" s="25">
        <v>0</v>
      </c>
      <c r="W382" s="25">
        <v>0</v>
      </c>
      <c r="X382" s="25" t="s">
        <v>191</v>
      </c>
      <c r="Y382" s="25" t="s">
        <v>205</v>
      </c>
      <c r="Z382" s="31"/>
      <c r="AA382" s="30"/>
      <c r="AB382" s="31"/>
      <c r="AC382" s="31"/>
      <c r="AD382" s="32"/>
      <c r="AE382" s="32"/>
      <c r="AF382" s="32"/>
    </row>
    <row r="383" spans="1:32" s="27" customFormat="1" ht="12.75" customHeight="1" x14ac:dyDescent="0.3">
      <c r="A383" s="5" t="s">
        <v>1344</v>
      </c>
      <c r="B383" s="5" t="s">
        <v>2009</v>
      </c>
      <c r="C383" s="25">
        <v>0</v>
      </c>
      <c r="D383" s="25">
        <v>0</v>
      </c>
      <c r="E383" s="25">
        <v>0</v>
      </c>
      <c r="F383" s="25">
        <v>0</v>
      </c>
      <c r="G383" s="25">
        <v>0</v>
      </c>
      <c r="H383" s="25">
        <v>0</v>
      </c>
      <c r="I383" s="25">
        <v>0</v>
      </c>
      <c r="J383" s="25">
        <v>0</v>
      </c>
      <c r="K383" s="25">
        <v>0</v>
      </c>
      <c r="L383" s="25">
        <v>0</v>
      </c>
      <c r="M383" s="25">
        <v>164371</v>
      </c>
      <c r="N383" s="25">
        <v>8000</v>
      </c>
      <c r="O383" s="25">
        <v>0</v>
      </c>
      <c r="P383" s="25">
        <v>0</v>
      </c>
      <c r="Q383" s="25">
        <v>0</v>
      </c>
      <c r="R383" s="25">
        <v>0</v>
      </c>
      <c r="S383" s="25">
        <v>0</v>
      </c>
      <c r="T383" s="25">
        <v>0</v>
      </c>
      <c r="U383" s="25">
        <v>5000</v>
      </c>
      <c r="V383" s="25">
        <v>0</v>
      </c>
      <c r="W383" s="25">
        <v>0</v>
      </c>
      <c r="X383" s="25" t="s">
        <v>191</v>
      </c>
      <c r="Y383" s="25" t="s">
        <v>205</v>
      </c>
      <c r="Z383" s="31"/>
      <c r="AA383" s="30"/>
      <c r="AB383" s="31"/>
      <c r="AC383" s="31"/>
      <c r="AD383" s="32"/>
      <c r="AE383" s="32"/>
      <c r="AF383" s="32"/>
    </row>
    <row r="384" spans="1:32" s="27" customFormat="1" ht="12.75" customHeight="1" x14ac:dyDescent="0.3">
      <c r="A384" s="5" t="s">
        <v>1347</v>
      </c>
      <c r="B384" s="5" t="s">
        <v>1348</v>
      </c>
      <c r="C384" s="25">
        <v>0</v>
      </c>
      <c r="D384" s="25">
        <v>0</v>
      </c>
      <c r="E384" s="25">
        <v>0</v>
      </c>
      <c r="F384" s="25">
        <v>9555</v>
      </c>
      <c r="G384" s="25">
        <v>0</v>
      </c>
      <c r="H384" s="25">
        <v>0</v>
      </c>
      <c r="I384" s="25">
        <v>0</v>
      </c>
      <c r="J384" s="25">
        <v>0</v>
      </c>
      <c r="K384" s="25">
        <v>0</v>
      </c>
      <c r="L384" s="25">
        <v>0</v>
      </c>
      <c r="M384" s="25">
        <v>204275</v>
      </c>
      <c r="N384" s="25">
        <v>35000</v>
      </c>
      <c r="O384" s="25">
        <v>0</v>
      </c>
      <c r="P384" s="25">
        <v>0</v>
      </c>
      <c r="Q384" s="25">
        <v>0</v>
      </c>
      <c r="R384" s="25">
        <v>0</v>
      </c>
      <c r="S384" s="25">
        <v>0</v>
      </c>
      <c r="T384" s="25">
        <v>0</v>
      </c>
      <c r="U384" s="25">
        <v>0</v>
      </c>
      <c r="V384" s="25">
        <v>0</v>
      </c>
      <c r="W384" s="25">
        <v>9224</v>
      </c>
      <c r="X384" s="25" t="s">
        <v>191</v>
      </c>
      <c r="Y384" s="25" t="s">
        <v>269</v>
      </c>
      <c r="Z384" s="31"/>
      <c r="AA384" s="30"/>
      <c r="AB384" s="31"/>
      <c r="AC384" s="31"/>
      <c r="AD384" s="32"/>
      <c r="AE384" s="32"/>
      <c r="AF384" s="32"/>
    </row>
    <row r="385" spans="1:32" s="27" customFormat="1" ht="12.75" customHeight="1" x14ac:dyDescent="0.3">
      <c r="A385" s="5" t="s">
        <v>1350</v>
      </c>
      <c r="B385" s="5" t="s">
        <v>1351</v>
      </c>
      <c r="C385" s="25">
        <v>0</v>
      </c>
      <c r="D385" s="25">
        <v>0</v>
      </c>
      <c r="E385" s="25">
        <v>0</v>
      </c>
      <c r="F385" s="25">
        <v>0</v>
      </c>
      <c r="G385" s="25">
        <v>0</v>
      </c>
      <c r="H385" s="25">
        <v>0</v>
      </c>
      <c r="I385" s="25">
        <v>3430</v>
      </c>
      <c r="J385" s="25">
        <v>0</v>
      </c>
      <c r="K385" s="25">
        <v>0</v>
      </c>
      <c r="L385" s="25">
        <v>0</v>
      </c>
      <c r="M385" s="25">
        <v>159050</v>
      </c>
      <c r="N385" s="25">
        <v>72500</v>
      </c>
      <c r="O385" s="25">
        <v>0</v>
      </c>
      <c r="P385" s="25">
        <v>0</v>
      </c>
      <c r="Q385" s="25">
        <v>0</v>
      </c>
      <c r="R385" s="25">
        <v>0</v>
      </c>
      <c r="S385" s="25">
        <v>0</v>
      </c>
      <c r="T385" s="25">
        <v>0</v>
      </c>
      <c r="U385" s="25">
        <v>98000</v>
      </c>
      <c r="V385" s="25">
        <v>11680</v>
      </c>
      <c r="W385" s="25">
        <v>0</v>
      </c>
      <c r="X385" s="25" t="s">
        <v>191</v>
      </c>
      <c r="Y385" s="25" t="s">
        <v>372</v>
      </c>
      <c r="Z385" s="31"/>
      <c r="AA385" s="30"/>
      <c r="AB385" s="31"/>
      <c r="AC385" s="31"/>
      <c r="AD385" s="32"/>
      <c r="AE385" s="32"/>
      <c r="AF385" s="32"/>
    </row>
    <row r="386" spans="1:32" s="27" customFormat="1" ht="12.75" customHeight="1" x14ac:dyDescent="0.3">
      <c r="A386" s="5" t="s">
        <v>1356</v>
      </c>
      <c r="B386" s="5" t="s">
        <v>2010</v>
      </c>
      <c r="C386" s="25">
        <v>0</v>
      </c>
      <c r="D386" s="25">
        <v>0</v>
      </c>
      <c r="E386" s="25">
        <v>0</v>
      </c>
      <c r="F386" s="25">
        <v>0</v>
      </c>
      <c r="G386" s="25">
        <v>0</v>
      </c>
      <c r="H386" s="25">
        <v>0</v>
      </c>
      <c r="I386" s="25">
        <v>0</v>
      </c>
      <c r="J386" s="25">
        <v>0</v>
      </c>
      <c r="K386" s="25">
        <v>0</v>
      </c>
      <c r="L386" s="25">
        <v>0</v>
      </c>
      <c r="M386" s="25">
        <v>122140</v>
      </c>
      <c r="N386" s="25">
        <v>23700</v>
      </c>
      <c r="O386" s="25">
        <v>0</v>
      </c>
      <c r="P386" s="25">
        <v>0</v>
      </c>
      <c r="Q386" s="25">
        <v>0</v>
      </c>
      <c r="R386" s="25">
        <v>0</v>
      </c>
      <c r="S386" s="25">
        <v>0</v>
      </c>
      <c r="T386" s="25">
        <v>5</v>
      </c>
      <c r="U386" s="25">
        <v>16500</v>
      </c>
      <c r="V386" s="25">
        <v>0</v>
      </c>
      <c r="W386" s="25">
        <v>8000</v>
      </c>
      <c r="X386" s="25" t="s">
        <v>193</v>
      </c>
      <c r="Y386" s="25" t="s">
        <v>205</v>
      </c>
      <c r="Z386" s="31"/>
      <c r="AA386" s="30"/>
      <c r="AB386" s="31"/>
      <c r="AC386" s="31"/>
      <c r="AD386" s="32"/>
      <c r="AE386" s="32"/>
      <c r="AF386" s="32"/>
    </row>
    <row r="387" spans="1:32" s="27" customFormat="1" ht="12.75" customHeight="1" x14ac:dyDescent="0.3">
      <c r="A387" s="5" t="s">
        <v>1359</v>
      </c>
      <c r="B387" s="5" t="s">
        <v>1360</v>
      </c>
      <c r="C387" s="25">
        <v>0</v>
      </c>
      <c r="D387" s="25">
        <v>0</v>
      </c>
      <c r="E387" s="25">
        <v>0</v>
      </c>
      <c r="F387" s="25">
        <v>0</v>
      </c>
      <c r="G387" s="25">
        <v>0</v>
      </c>
      <c r="H387" s="25">
        <v>0</v>
      </c>
      <c r="I387" s="25">
        <v>0</v>
      </c>
      <c r="J387" s="25">
        <v>0</v>
      </c>
      <c r="K387" s="25">
        <v>0</v>
      </c>
      <c r="L387" s="25">
        <v>0</v>
      </c>
      <c r="M387" s="25">
        <v>0</v>
      </c>
      <c r="N387" s="25">
        <v>0</v>
      </c>
      <c r="O387" s="25">
        <v>0</v>
      </c>
      <c r="P387" s="25">
        <v>0</v>
      </c>
      <c r="Q387" s="25">
        <v>0</v>
      </c>
      <c r="R387" s="25">
        <v>0</v>
      </c>
      <c r="S387" s="25">
        <v>0</v>
      </c>
      <c r="T387" s="25">
        <v>0</v>
      </c>
      <c r="U387" s="25">
        <v>0</v>
      </c>
      <c r="V387" s="25">
        <v>0</v>
      </c>
      <c r="W387" s="25">
        <v>0</v>
      </c>
      <c r="X387" s="25" t="s">
        <v>191</v>
      </c>
      <c r="Y387" s="25" t="s">
        <v>212</v>
      </c>
      <c r="Z387" s="31"/>
      <c r="AA387" s="30"/>
      <c r="AB387" s="31"/>
      <c r="AC387" s="31"/>
      <c r="AD387" s="32"/>
      <c r="AE387" s="32"/>
      <c r="AF387" s="32"/>
    </row>
    <row r="388" spans="1:32" s="27" customFormat="1" ht="12.75" customHeight="1" x14ac:dyDescent="0.3">
      <c r="A388" s="5" t="s">
        <v>1362</v>
      </c>
      <c r="B388" s="5" t="s">
        <v>1363</v>
      </c>
      <c r="C388" s="25">
        <v>0</v>
      </c>
      <c r="D388" s="25">
        <v>0</v>
      </c>
      <c r="E388" s="25">
        <v>0</v>
      </c>
      <c r="F388" s="25">
        <v>0</v>
      </c>
      <c r="G388" s="25">
        <v>0</v>
      </c>
      <c r="H388" s="25">
        <v>0</v>
      </c>
      <c r="I388" s="25">
        <v>0</v>
      </c>
      <c r="J388" s="25">
        <v>0</v>
      </c>
      <c r="K388" s="25">
        <v>0</v>
      </c>
      <c r="L388" s="25">
        <v>0</v>
      </c>
      <c r="M388" s="25">
        <v>205123</v>
      </c>
      <c r="N388" s="25">
        <v>0</v>
      </c>
      <c r="O388" s="25">
        <v>0</v>
      </c>
      <c r="P388" s="25">
        <v>0</v>
      </c>
      <c r="Q388" s="25">
        <v>0</v>
      </c>
      <c r="R388" s="25">
        <v>0</v>
      </c>
      <c r="S388" s="25">
        <v>0</v>
      </c>
      <c r="T388" s="25">
        <v>0</v>
      </c>
      <c r="U388" s="25">
        <v>0</v>
      </c>
      <c r="V388" s="25">
        <v>0</v>
      </c>
      <c r="W388" s="25">
        <v>0</v>
      </c>
      <c r="X388" s="25" t="s">
        <v>191</v>
      </c>
      <c r="Y388" s="25" t="s">
        <v>212</v>
      </c>
      <c r="Z388" s="31"/>
      <c r="AA388" s="30"/>
      <c r="AB388" s="31"/>
      <c r="AC388" s="31"/>
      <c r="AD388" s="32"/>
      <c r="AE388" s="32"/>
      <c r="AF388" s="32"/>
    </row>
    <row r="389" spans="1:32" s="27" customFormat="1" ht="12.75" customHeight="1" x14ac:dyDescent="0.3">
      <c r="A389" s="5" t="s">
        <v>1365</v>
      </c>
      <c r="B389" s="5" t="s">
        <v>1366</v>
      </c>
      <c r="C389" s="25">
        <v>0</v>
      </c>
      <c r="D389" s="25">
        <v>0</v>
      </c>
      <c r="E389" s="25">
        <v>0</v>
      </c>
      <c r="F389" s="25">
        <v>0</v>
      </c>
      <c r="G389" s="25">
        <v>0</v>
      </c>
      <c r="H389" s="25">
        <v>0</v>
      </c>
      <c r="I389" s="25">
        <v>35</v>
      </c>
      <c r="J389" s="25">
        <v>0</v>
      </c>
      <c r="K389" s="25">
        <v>0</v>
      </c>
      <c r="L389" s="25">
        <v>0</v>
      </c>
      <c r="M389" s="25">
        <v>57423</v>
      </c>
      <c r="N389" s="25">
        <v>0</v>
      </c>
      <c r="O389" s="25">
        <v>0</v>
      </c>
      <c r="P389" s="25">
        <v>0</v>
      </c>
      <c r="Q389" s="25">
        <v>0</v>
      </c>
      <c r="R389" s="25">
        <v>0</v>
      </c>
      <c r="S389" s="25">
        <v>0</v>
      </c>
      <c r="T389" s="25">
        <v>0</v>
      </c>
      <c r="U389" s="25">
        <v>0</v>
      </c>
      <c r="V389" s="25">
        <v>28</v>
      </c>
      <c r="W389" s="25">
        <v>0</v>
      </c>
      <c r="X389" s="25" t="s">
        <v>191</v>
      </c>
      <c r="Y389" s="25" t="s">
        <v>212</v>
      </c>
      <c r="Z389" s="31"/>
      <c r="AA389" s="30"/>
      <c r="AB389" s="31"/>
      <c r="AC389" s="31"/>
      <c r="AD389" s="32"/>
      <c r="AE389" s="32"/>
      <c r="AF389" s="32"/>
    </row>
    <row r="390" spans="1:32" s="27" customFormat="1" ht="12.75" customHeight="1" x14ac:dyDescent="0.3">
      <c r="A390" s="5" t="s">
        <v>1368</v>
      </c>
      <c r="B390" s="5" t="s">
        <v>2011</v>
      </c>
      <c r="C390" s="25">
        <v>0</v>
      </c>
      <c r="D390" s="25">
        <v>0</v>
      </c>
      <c r="E390" s="25">
        <v>0</v>
      </c>
      <c r="F390" s="25">
        <v>0</v>
      </c>
      <c r="G390" s="25">
        <v>0</v>
      </c>
      <c r="H390" s="25">
        <v>0</v>
      </c>
      <c r="I390" s="25">
        <v>0</v>
      </c>
      <c r="J390" s="25">
        <v>0</v>
      </c>
      <c r="K390" s="25">
        <v>0</v>
      </c>
      <c r="L390" s="25">
        <v>0</v>
      </c>
      <c r="M390" s="25">
        <v>0</v>
      </c>
      <c r="N390" s="25">
        <v>0</v>
      </c>
      <c r="O390" s="25">
        <v>0</v>
      </c>
      <c r="P390" s="25">
        <v>0</v>
      </c>
      <c r="Q390" s="25">
        <v>0</v>
      </c>
      <c r="R390" s="25">
        <v>0</v>
      </c>
      <c r="S390" s="25">
        <v>0</v>
      </c>
      <c r="T390" s="25">
        <v>0</v>
      </c>
      <c r="U390" s="25">
        <v>0</v>
      </c>
      <c r="V390" s="25">
        <v>0</v>
      </c>
      <c r="W390" s="25">
        <v>0</v>
      </c>
      <c r="X390" s="25" t="s">
        <v>191</v>
      </c>
      <c r="Y390" s="25" t="s">
        <v>249</v>
      </c>
      <c r="Z390" s="31"/>
      <c r="AA390" s="30"/>
      <c r="AB390" s="31"/>
      <c r="AC390" s="31"/>
      <c r="AD390" s="32"/>
      <c r="AE390" s="32"/>
      <c r="AF390" s="32"/>
    </row>
    <row r="391" spans="1:32" s="27" customFormat="1" ht="12.75" customHeight="1" x14ac:dyDescent="0.3">
      <c r="A391" s="5" t="s">
        <v>1371</v>
      </c>
      <c r="B391" s="5" t="s">
        <v>2012</v>
      </c>
      <c r="C391" s="25">
        <v>0</v>
      </c>
      <c r="D391" s="25">
        <v>0</v>
      </c>
      <c r="E391" s="25">
        <v>0</v>
      </c>
      <c r="F391" s="25">
        <v>0</v>
      </c>
      <c r="G391" s="25">
        <v>0</v>
      </c>
      <c r="H391" s="25">
        <v>0</v>
      </c>
      <c r="I391" s="25">
        <v>0</v>
      </c>
      <c r="J391" s="25">
        <v>0</v>
      </c>
      <c r="K391" s="25">
        <v>0</v>
      </c>
      <c r="L391" s="25">
        <v>0</v>
      </c>
      <c r="M391" s="25">
        <v>97331</v>
      </c>
      <c r="N391" s="25">
        <v>16200</v>
      </c>
      <c r="O391" s="25">
        <v>0</v>
      </c>
      <c r="P391" s="25">
        <v>0</v>
      </c>
      <c r="Q391" s="25">
        <v>0</v>
      </c>
      <c r="R391" s="25">
        <v>0</v>
      </c>
      <c r="S391" s="25">
        <v>0</v>
      </c>
      <c r="T391" s="25">
        <v>0</v>
      </c>
      <c r="U391" s="25">
        <v>0</v>
      </c>
      <c r="V391" s="25">
        <v>0</v>
      </c>
      <c r="W391" s="25">
        <v>0</v>
      </c>
      <c r="X391" s="25" t="s">
        <v>191</v>
      </c>
      <c r="Y391" s="25" t="s">
        <v>205</v>
      </c>
      <c r="Z391" s="31"/>
      <c r="AA391" s="30"/>
      <c r="AB391" s="31"/>
      <c r="AC391" s="31"/>
      <c r="AD391" s="32"/>
      <c r="AE391" s="32"/>
      <c r="AF391" s="32"/>
    </row>
    <row r="392" spans="1:32" s="27" customFormat="1" ht="12.75" customHeight="1" x14ac:dyDescent="0.3">
      <c r="A392" s="5" t="s">
        <v>1374</v>
      </c>
      <c r="B392" s="5" t="s">
        <v>1375</v>
      </c>
      <c r="C392" s="25">
        <v>271</v>
      </c>
      <c r="D392" s="25">
        <v>0</v>
      </c>
      <c r="E392" s="25">
        <v>0</v>
      </c>
      <c r="F392" s="25">
        <v>0</v>
      </c>
      <c r="G392" s="25">
        <v>0</v>
      </c>
      <c r="H392" s="25">
        <v>0</v>
      </c>
      <c r="I392" s="25">
        <v>0</v>
      </c>
      <c r="J392" s="25">
        <v>0</v>
      </c>
      <c r="K392" s="25">
        <v>0</v>
      </c>
      <c r="L392" s="25">
        <v>0</v>
      </c>
      <c r="M392" s="25">
        <v>0</v>
      </c>
      <c r="N392" s="25">
        <v>0</v>
      </c>
      <c r="O392" s="25">
        <v>0</v>
      </c>
      <c r="P392" s="25">
        <v>0</v>
      </c>
      <c r="Q392" s="25">
        <v>0</v>
      </c>
      <c r="R392" s="25">
        <v>0</v>
      </c>
      <c r="S392" s="25">
        <v>0</v>
      </c>
      <c r="T392" s="25">
        <v>0</v>
      </c>
      <c r="U392" s="25">
        <v>0</v>
      </c>
      <c r="V392" s="25">
        <v>0</v>
      </c>
      <c r="W392" s="25">
        <v>0</v>
      </c>
      <c r="X392" s="25" t="s">
        <v>191</v>
      </c>
      <c r="Y392" s="25" t="s">
        <v>212</v>
      </c>
      <c r="Z392" s="31"/>
      <c r="AA392" s="30"/>
      <c r="AB392" s="31"/>
      <c r="AC392" s="31"/>
      <c r="AD392" s="32"/>
      <c r="AE392" s="32"/>
      <c r="AF392" s="32"/>
    </row>
    <row r="393" spans="1:32" s="27" customFormat="1" ht="12.75" customHeight="1" x14ac:dyDescent="0.3">
      <c r="A393" s="5" t="s">
        <v>1377</v>
      </c>
      <c r="B393" s="5" t="s">
        <v>1378</v>
      </c>
      <c r="C393" s="25">
        <v>0</v>
      </c>
      <c r="D393" s="25">
        <v>0</v>
      </c>
      <c r="E393" s="25">
        <v>0</v>
      </c>
      <c r="F393" s="25">
        <v>0</v>
      </c>
      <c r="G393" s="25">
        <v>0</v>
      </c>
      <c r="H393" s="25">
        <v>0</v>
      </c>
      <c r="I393" s="25">
        <v>0</v>
      </c>
      <c r="J393" s="25">
        <v>0</v>
      </c>
      <c r="K393" s="25">
        <v>0</v>
      </c>
      <c r="L393" s="25">
        <v>0</v>
      </c>
      <c r="M393" s="25">
        <v>67456</v>
      </c>
      <c r="N393" s="25">
        <v>0</v>
      </c>
      <c r="O393" s="25">
        <v>0</v>
      </c>
      <c r="P393" s="25">
        <v>0</v>
      </c>
      <c r="Q393" s="25">
        <v>0</v>
      </c>
      <c r="R393" s="25">
        <v>0</v>
      </c>
      <c r="S393" s="25">
        <v>0</v>
      </c>
      <c r="T393" s="25">
        <v>0</v>
      </c>
      <c r="U393" s="25">
        <v>0</v>
      </c>
      <c r="V393" s="25">
        <v>0</v>
      </c>
      <c r="W393" s="25">
        <v>0</v>
      </c>
      <c r="X393" s="25" t="s">
        <v>191</v>
      </c>
      <c r="Y393" s="25" t="s">
        <v>212</v>
      </c>
      <c r="Z393" s="31"/>
      <c r="AA393" s="30"/>
      <c r="AB393" s="31"/>
      <c r="AC393" s="31"/>
      <c r="AD393" s="32"/>
      <c r="AE393" s="32"/>
      <c r="AF393" s="32"/>
    </row>
    <row r="394" spans="1:32" s="27" customFormat="1" ht="12.75" customHeight="1" x14ac:dyDescent="0.3">
      <c r="A394" s="5" t="s">
        <v>1380</v>
      </c>
      <c r="B394" s="5" t="s">
        <v>1381</v>
      </c>
      <c r="C394" s="25">
        <v>0</v>
      </c>
      <c r="D394" s="25">
        <v>0</v>
      </c>
      <c r="E394" s="25">
        <v>0</v>
      </c>
      <c r="F394" s="25">
        <v>0</v>
      </c>
      <c r="G394" s="25">
        <v>0</v>
      </c>
      <c r="H394" s="25">
        <v>0</v>
      </c>
      <c r="I394" s="25">
        <v>0</v>
      </c>
      <c r="J394" s="25">
        <v>0</v>
      </c>
      <c r="K394" s="25">
        <v>0</v>
      </c>
      <c r="L394" s="25">
        <v>0</v>
      </c>
      <c r="M394" s="25">
        <v>109765</v>
      </c>
      <c r="N394" s="25">
        <v>0</v>
      </c>
      <c r="O394" s="25">
        <v>0</v>
      </c>
      <c r="P394" s="25">
        <v>0</v>
      </c>
      <c r="Q394" s="25">
        <v>0</v>
      </c>
      <c r="R394" s="25">
        <v>0</v>
      </c>
      <c r="S394" s="25">
        <v>0</v>
      </c>
      <c r="T394" s="25">
        <v>0</v>
      </c>
      <c r="U394" s="25">
        <v>0</v>
      </c>
      <c r="V394" s="25">
        <v>0</v>
      </c>
      <c r="W394" s="25">
        <v>0</v>
      </c>
      <c r="X394" s="25" t="s">
        <v>191</v>
      </c>
      <c r="Y394" s="25" t="s">
        <v>212</v>
      </c>
      <c r="Z394" s="31"/>
      <c r="AA394" s="30"/>
      <c r="AB394" s="31"/>
      <c r="AC394" s="31"/>
      <c r="AD394" s="32"/>
      <c r="AE394" s="32"/>
      <c r="AF394" s="32"/>
    </row>
    <row r="395" spans="1:32" s="27" customFormat="1" ht="12.75" customHeight="1" x14ac:dyDescent="0.3">
      <c r="A395" s="5" t="s">
        <v>1383</v>
      </c>
      <c r="B395" s="5" t="s">
        <v>1384</v>
      </c>
      <c r="C395" s="25">
        <v>0</v>
      </c>
      <c r="D395" s="25">
        <v>0</v>
      </c>
      <c r="E395" s="25">
        <v>0</v>
      </c>
      <c r="F395" s="25">
        <v>0</v>
      </c>
      <c r="G395" s="25">
        <v>0</v>
      </c>
      <c r="H395" s="25">
        <v>0</v>
      </c>
      <c r="I395" s="25">
        <v>0</v>
      </c>
      <c r="J395" s="25">
        <v>0</v>
      </c>
      <c r="K395" s="25">
        <v>0</v>
      </c>
      <c r="L395" s="25">
        <v>0</v>
      </c>
      <c r="M395" s="25">
        <v>12800</v>
      </c>
      <c r="N395" s="25">
        <v>0</v>
      </c>
      <c r="O395" s="25">
        <v>0</v>
      </c>
      <c r="P395" s="25">
        <v>0</v>
      </c>
      <c r="Q395" s="25">
        <v>0</v>
      </c>
      <c r="R395" s="25">
        <v>0</v>
      </c>
      <c r="S395" s="25">
        <v>0</v>
      </c>
      <c r="T395" s="25">
        <v>0</v>
      </c>
      <c r="U395" s="25">
        <v>0</v>
      </c>
      <c r="V395" s="25">
        <v>0</v>
      </c>
      <c r="W395" s="25">
        <v>0</v>
      </c>
      <c r="X395" s="25" t="s">
        <v>191</v>
      </c>
      <c r="Y395" s="25" t="s">
        <v>212</v>
      </c>
      <c r="Z395" s="31"/>
      <c r="AA395" s="30"/>
      <c r="AB395" s="31"/>
      <c r="AC395" s="31"/>
      <c r="AD395" s="32"/>
      <c r="AE395" s="32"/>
      <c r="AF395" s="32"/>
    </row>
    <row r="396" spans="1:32" s="27" customFormat="1" ht="12.75" customHeight="1" x14ac:dyDescent="0.3">
      <c r="A396" s="5" t="s">
        <v>1386</v>
      </c>
      <c r="B396" s="5" t="s">
        <v>2013</v>
      </c>
      <c r="C396" s="25">
        <v>0</v>
      </c>
      <c r="D396" s="25">
        <v>0</v>
      </c>
      <c r="E396" s="25">
        <v>0</v>
      </c>
      <c r="F396" s="25">
        <v>0</v>
      </c>
      <c r="G396" s="25">
        <v>0</v>
      </c>
      <c r="H396" s="25">
        <v>0</v>
      </c>
      <c r="I396" s="25">
        <v>0</v>
      </c>
      <c r="J396" s="25">
        <v>0</v>
      </c>
      <c r="K396" s="25">
        <v>0</v>
      </c>
      <c r="L396" s="25">
        <v>0</v>
      </c>
      <c r="M396" s="25">
        <v>993400</v>
      </c>
      <c r="N396" s="25">
        <v>8500</v>
      </c>
      <c r="O396" s="25">
        <v>0</v>
      </c>
      <c r="P396" s="25">
        <v>1393</v>
      </c>
      <c r="Q396" s="25">
        <v>0</v>
      </c>
      <c r="R396" s="25">
        <v>0</v>
      </c>
      <c r="S396" s="25">
        <v>0</v>
      </c>
      <c r="T396" s="25">
        <v>0</v>
      </c>
      <c r="U396" s="25">
        <v>0</v>
      </c>
      <c r="V396" s="25">
        <v>0</v>
      </c>
      <c r="W396" s="25">
        <v>500</v>
      </c>
      <c r="X396" s="25" t="s">
        <v>193</v>
      </c>
      <c r="Y396" s="25" t="s">
        <v>205</v>
      </c>
      <c r="Z396" s="31"/>
      <c r="AA396" s="30"/>
      <c r="AB396" s="31"/>
      <c r="AC396" s="31"/>
      <c r="AD396" s="32"/>
      <c r="AE396" s="32"/>
      <c r="AF396" s="32"/>
    </row>
    <row r="397" spans="1:32" s="27" customFormat="1" ht="12.75" customHeight="1" x14ac:dyDescent="0.3">
      <c r="A397" s="5" t="s">
        <v>1389</v>
      </c>
      <c r="B397" s="5" t="s">
        <v>1390</v>
      </c>
      <c r="C397" s="25">
        <v>0</v>
      </c>
      <c r="D397" s="25">
        <v>0</v>
      </c>
      <c r="E397" s="25">
        <v>0</v>
      </c>
      <c r="F397" s="25">
        <v>0</v>
      </c>
      <c r="G397" s="25">
        <v>0</v>
      </c>
      <c r="H397" s="25">
        <v>0</v>
      </c>
      <c r="I397" s="25">
        <v>0</v>
      </c>
      <c r="J397" s="25">
        <v>0</v>
      </c>
      <c r="K397" s="25">
        <v>0</v>
      </c>
      <c r="L397" s="25">
        <v>0</v>
      </c>
      <c r="M397" s="25">
        <v>0</v>
      </c>
      <c r="N397" s="25">
        <v>0</v>
      </c>
      <c r="O397" s="25">
        <v>0</v>
      </c>
      <c r="P397" s="25">
        <v>0</v>
      </c>
      <c r="Q397" s="25">
        <v>0</v>
      </c>
      <c r="R397" s="25">
        <v>0</v>
      </c>
      <c r="S397" s="25">
        <v>0</v>
      </c>
      <c r="T397" s="25">
        <v>0</v>
      </c>
      <c r="U397" s="25">
        <v>0</v>
      </c>
      <c r="V397" s="25">
        <v>0</v>
      </c>
      <c r="W397" s="25">
        <v>0</v>
      </c>
      <c r="X397" s="25" t="s">
        <v>191</v>
      </c>
      <c r="Y397" s="25" t="s">
        <v>212</v>
      </c>
      <c r="Z397" s="31"/>
      <c r="AA397" s="30"/>
      <c r="AB397" s="31"/>
      <c r="AC397" s="31"/>
      <c r="AD397" s="32"/>
      <c r="AE397" s="32"/>
      <c r="AF397" s="32"/>
    </row>
    <row r="398" spans="1:32" s="27" customFormat="1" ht="12.75" customHeight="1" x14ac:dyDescent="0.3">
      <c r="A398" s="5" t="s">
        <v>1392</v>
      </c>
      <c r="B398" s="5" t="s">
        <v>1393</v>
      </c>
      <c r="C398" s="25">
        <v>0</v>
      </c>
      <c r="D398" s="25">
        <v>0</v>
      </c>
      <c r="E398" s="25">
        <v>0</v>
      </c>
      <c r="F398" s="25">
        <v>0</v>
      </c>
      <c r="G398" s="25">
        <v>0</v>
      </c>
      <c r="H398" s="25">
        <v>0</v>
      </c>
      <c r="I398" s="25">
        <v>0</v>
      </c>
      <c r="J398" s="25">
        <v>0</v>
      </c>
      <c r="K398" s="25">
        <v>0</v>
      </c>
      <c r="L398" s="25">
        <v>0</v>
      </c>
      <c r="M398" s="25">
        <v>0</v>
      </c>
      <c r="N398" s="25">
        <v>0</v>
      </c>
      <c r="O398" s="25">
        <v>0</v>
      </c>
      <c r="P398" s="25">
        <v>0</v>
      </c>
      <c r="Q398" s="25">
        <v>0</v>
      </c>
      <c r="R398" s="25">
        <v>0</v>
      </c>
      <c r="S398" s="25">
        <v>0</v>
      </c>
      <c r="T398" s="25">
        <v>0</v>
      </c>
      <c r="U398" s="25">
        <v>0</v>
      </c>
      <c r="V398" s="25">
        <v>0</v>
      </c>
      <c r="W398" s="25">
        <v>0</v>
      </c>
      <c r="X398" s="25" t="s">
        <v>191</v>
      </c>
      <c r="Y398" s="25" t="s">
        <v>212</v>
      </c>
      <c r="Z398" s="31"/>
      <c r="AA398" s="30"/>
      <c r="AB398" s="31"/>
      <c r="AC398" s="31"/>
      <c r="AD398" s="32"/>
      <c r="AE398" s="32"/>
      <c r="AF398" s="32"/>
    </row>
    <row r="399" spans="1:32" s="27" customFormat="1" ht="12.75" customHeight="1" x14ac:dyDescent="0.3">
      <c r="A399" s="5" t="s">
        <v>1395</v>
      </c>
      <c r="B399" s="5" t="s">
        <v>1396</v>
      </c>
      <c r="C399" s="25">
        <v>0</v>
      </c>
      <c r="D399" s="25">
        <v>0</v>
      </c>
      <c r="E399" s="25">
        <v>0</v>
      </c>
      <c r="F399" s="25">
        <v>0</v>
      </c>
      <c r="G399" s="25">
        <v>0</v>
      </c>
      <c r="H399" s="25">
        <v>0</v>
      </c>
      <c r="I399" s="25">
        <v>0</v>
      </c>
      <c r="J399" s="25">
        <v>0</v>
      </c>
      <c r="K399" s="25">
        <v>0</v>
      </c>
      <c r="L399" s="25">
        <v>0</v>
      </c>
      <c r="M399" s="25">
        <v>0</v>
      </c>
      <c r="N399" s="25">
        <v>0</v>
      </c>
      <c r="O399" s="25">
        <v>0</v>
      </c>
      <c r="P399" s="25">
        <v>0</v>
      </c>
      <c r="Q399" s="25">
        <v>0</v>
      </c>
      <c r="R399" s="25">
        <v>0</v>
      </c>
      <c r="S399" s="25">
        <v>0</v>
      </c>
      <c r="T399" s="25">
        <v>0</v>
      </c>
      <c r="U399" s="25">
        <v>0</v>
      </c>
      <c r="V399" s="25">
        <v>0</v>
      </c>
      <c r="W399" s="25">
        <v>0</v>
      </c>
      <c r="X399" s="25" t="s">
        <v>191</v>
      </c>
      <c r="Y399" s="25" t="s">
        <v>212</v>
      </c>
      <c r="Z399" s="31"/>
      <c r="AA399" s="30"/>
      <c r="AB399" s="31"/>
      <c r="AC399" s="31"/>
      <c r="AD399" s="32"/>
      <c r="AE399" s="32"/>
      <c r="AF399" s="32"/>
    </row>
    <row r="400" spans="1:32" s="27" customFormat="1" ht="12.75" customHeight="1" x14ac:dyDescent="0.3">
      <c r="A400" s="5" t="s">
        <v>1398</v>
      </c>
      <c r="B400" s="5" t="s">
        <v>1399</v>
      </c>
      <c r="C400" s="25">
        <v>0</v>
      </c>
      <c r="D400" s="25">
        <v>0</v>
      </c>
      <c r="E400" s="25">
        <v>0</v>
      </c>
      <c r="F400" s="25">
        <v>0</v>
      </c>
      <c r="G400" s="25">
        <v>0</v>
      </c>
      <c r="H400" s="25">
        <v>0</v>
      </c>
      <c r="I400" s="25">
        <v>0</v>
      </c>
      <c r="J400" s="25">
        <v>0</v>
      </c>
      <c r="K400" s="25">
        <v>0</v>
      </c>
      <c r="L400" s="25">
        <v>0</v>
      </c>
      <c r="M400" s="25">
        <v>0</v>
      </c>
      <c r="N400" s="25">
        <v>0</v>
      </c>
      <c r="O400" s="25">
        <v>0</v>
      </c>
      <c r="P400" s="25">
        <v>0</v>
      </c>
      <c r="Q400" s="25">
        <v>0</v>
      </c>
      <c r="R400" s="25">
        <v>0</v>
      </c>
      <c r="S400" s="25">
        <v>0</v>
      </c>
      <c r="T400" s="25">
        <v>0</v>
      </c>
      <c r="U400" s="25">
        <v>0</v>
      </c>
      <c r="V400" s="25">
        <v>0</v>
      </c>
      <c r="W400" s="25">
        <v>0</v>
      </c>
      <c r="X400" s="25" t="s">
        <v>191</v>
      </c>
      <c r="Y400" s="25" t="s">
        <v>212</v>
      </c>
      <c r="Z400" s="31"/>
      <c r="AA400" s="30"/>
      <c r="AB400" s="31"/>
      <c r="AC400" s="31"/>
      <c r="AD400" s="32"/>
      <c r="AE400" s="32"/>
      <c r="AF400" s="32"/>
    </row>
    <row r="401" spans="1:32" s="27" customFormat="1" ht="12.75" customHeight="1" x14ac:dyDescent="0.3">
      <c r="A401" s="5" t="s">
        <v>1401</v>
      </c>
      <c r="B401" s="5" t="s">
        <v>1402</v>
      </c>
      <c r="C401" s="25">
        <v>0</v>
      </c>
      <c r="D401" s="25">
        <v>0</v>
      </c>
      <c r="E401" s="25">
        <v>0</v>
      </c>
      <c r="F401" s="25">
        <v>0</v>
      </c>
      <c r="G401" s="25">
        <v>0</v>
      </c>
      <c r="H401" s="25">
        <v>0</v>
      </c>
      <c r="I401" s="25">
        <v>0</v>
      </c>
      <c r="J401" s="25">
        <v>0</v>
      </c>
      <c r="K401" s="25">
        <v>0</v>
      </c>
      <c r="L401" s="25">
        <v>0</v>
      </c>
      <c r="M401" s="25">
        <v>0</v>
      </c>
      <c r="N401" s="25">
        <v>0</v>
      </c>
      <c r="O401" s="25">
        <v>0</v>
      </c>
      <c r="P401" s="25">
        <v>0</v>
      </c>
      <c r="Q401" s="25">
        <v>0</v>
      </c>
      <c r="R401" s="25">
        <v>0</v>
      </c>
      <c r="S401" s="25">
        <v>0</v>
      </c>
      <c r="T401" s="25">
        <v>0</v>
      </c>
      <c r="U401" s="25">
        <v>0</v>
      </c>
      <c r="V401" s="25">
        <v>0</v>
      </c>
      <c r="W401" s="25">
        <v>0</v>
      </c>
      <c r="X401" s="25" t="s">
        <v>191</v>
      </c>
      <c r="Y401" s="25" t="s">
        <v>212</v>
      </c>
      <c r="Z401" s="31"/>
      <c r="AA401" s="30"/>
      <c r="AB401" s="31"/>
      <c r="AC401" s="31"/>
      <c r="AD401" s="32"/>
      <c r="AE401" s="32"/>
      <c r="AF401" s="32"/>
    </row>
    <row r="402" spans="1:32" s="27" customFormat="1" ht="12.75" customHeight="1" x14ac:dyDescent="0.3">
      <c r="A402" s="5" t="s">
        <v>1404</v>
      </c>
      <c r="B402" s="5" t="s">
        <v>1405</v>
      </c>
      <c r="C402" s="25">
        <v>0</v>
      </c>
      <c r="D402" s="25">
        <v>0</v>
      </c>
      <c r="E402" s="25">
        <v>0</v>
      </c>
      <c r="F402" s="25">
        <v>0</v>
      </c>
      <c r="G402" s="25">
        <v>0</v>
      </c>
      <c r="H402" s="25">
        <v>0</v>
      </c>
      <c r="I402" s="25">
        <v>0</v>
      </c>
      <c r="J402" s="25">
        <v>0</v>
      </c>
      <c r="K402" s="25">
        <v>0</v>
      </c>
      <c r="L402" s="25">
        <v>0</v>
      </c>
      <c r="M402" s="25">
        <v>0</v>
      </c>
      <c r="N402" s="25">
        <v>0</v>
      </c>
      <c r="O402" s="25">
        <v>0</v>
      </c>
      <c r="P402" s="25">
        <v>0</v>
      </c>
      <c r="Q402" s="25">
        <v>0</v>
      </c>
      <c r="R402" s="25">
        <v>0</v>
      </c>
      <c r="S402" s="25">
        <v>0</v>
      </c>
      <c r="T402" s="25">
        <v>0</v>
      </c>
      <c r="U402" s="25">
        <v>0</v>
      </c>
      <c r="V402" s="25">
        <v>0</v>
      </c>
      <c r="W402" s="25">
        <v>0</v>
      </c>
      <c r="X402" s="25" t="s">
        <v>191</v>
      </c>
      <c r="Y402" s="25" t="s">
        <v>212</v>
      </c>
      <c r="Z402" s="31"/>
      <c r="AA402" s="30"/>
      <c r="AB402" s="31"/>
      <c r="AC402" s="31"/>
      <c r="AD402" s="32"/>
      <c r="AE402" s="32"/>
      <c r="AF402" s="32"/>
    </row>
    <row r="403" spans="1:32" s="27" customFormat="1" ht="12.75" customHeight="1" x14ac:dyDescent="0.3">
      <c r="A403" s="5" t="s">
        <v>1407</v>
      </c>
      <c r="B403" s="5" t="s">
        <v>1408</v>
      </c>
      <c r="C403" s="25">
        <v>0</v>
      </c>
      <c r="D403" s="25">
        <v>0</v>
      </c>
      <c r="E403" s="25">
        <v>0</v>
      </c>
      <c r="F403" s="25">
        <v>0</v>
      </c>
      <c r="G403" s="25">
        <v>0</v>
      </c>
      <c r="H403" s="25">
        <v>0</v>
      </c>
      <c r="I403" s="25">
        <v>0</v>
      </c>
      <c r="J403" s="25">
        <v>0</v>
      </c>
      <c r="K403" s="25">
        <v>0</v>
      </c>
      <c r="L403" s="25">
        <v>0</v>
      </c>
      <c r="M403" s="25">
        <v>531836</v>
      </c>
      <c r="N403" s="25">
        <v>8000</v>
      </c>
      <c r="O403" s="25">
        <v>0</v>
      </c>
      <c r="P403" s="25">
        <v>0</v>
      </c>
      <c r="Q403" s="25">
        <v>0</v>
      </c>
      <c r="R403" s="25">
        <v>0</v>
      </c>
      <c r="S403" s="25">
        <v>0</v>
      </c>
      <c r="T403" s="25">
        <v>0</v>
      </c>
      <c r="U403" s="25">
        <v>2000</v>
      </c>
      <c r="V403" s="25">
        <v>0</v>
      </c>
      <c r="W403" s="25">
        <v>0</v>
      </c>
      <c r="X403" s="25" t="s">
        <v>191</v>
      </c>
      <c r="Y403" s="25" t="s">
        <v>269</v>
      </c>
      <c r="Z403" s="31"/>
      <c r="AA403" s="30"/>
      <c r="AB403" s="31"/>
      <c r="AC403" s="31"/>
      <c r="AD403" s="32"/>
      <c r="AE403" s="32"/>
      <c r="AF403" s="32"/>
    </row>
    <row r="404" spans="1:32" s="27" customFormat="1" ht="12.75" customHeight="1" x14ac:dyDescent="0.3">
      <c r="A404" s="5" t="s">
        <v>1413</v>
      </c>
      <c r="B404" s="5" t="s">
        <v>1414</v>
      </c>
      <c r="C404" s="25">
        <v>0</v>
      </c>
      <c r="D404" s="25">
        <v>0</v>
      </c>
      <c r="E404" s="25">
        <v>0</v>
      </c>
      <c r="F404" s="25">
        <v>0</v>
      </c>
      <c r="G404" s="25">
        <v>0</v>
      </c>
      <c r="H404" s="25">
        <v>0</v>
      </c>
      <c r="I404" s="25">
        <v>0</v>
      </c>
      <c r="J404" s="25">
        <v>0</v>
      </c>
      <c r="K404" s="25">
        <v>0</v>
      </c>
      <c r="L404" s="25">
        <v>0</v>
      </c>
      <c r="M404" s="25">
        <v>19033</v>
      </c>
      <c r="N404" s="25">
        <v>0</v>
      </c>
      <c r="O404" s="25">
        <v>0</v>
      </c>
      <c r="P404" s="25">
        <v>0</v>
      </c>
      <c r="Q404" s="25">
        <v>0</v>
      </c>
      <c r="R404" s="25">
        <v>0</v>
      </c>
      <c r="S404" s="25">
        <v>0</v>
      </c>
      <c r="T404" s="25">
        <v>0</v>
      </c>
      <c r="U404" s="25">
        <v>0</v>
      </c>
      <c r="V404" s="25">
        <v>0</v>
      </c>
      <c r="W404" s="25">
        <v>0</v>
      </c>
      <c r="X404" s="25" t="s">
        <v>195</v>
      </c>
      <c r="Y404" s="25" t="s">
        <v>249</v>
      </c>
      <c r="Z404" s="31"/>
      <c r="AA404" s="30"/>
      <c r="AB404" s="31"/>
      <c r="AC404" s="31"/>
      <c r="AD404" s="32"/>
      <c r="AE404" s="32"/>
      <c r="AF404" s="32"/>
    </row>
    <row r="405" spans="1:32" s="27" customFormat="1" ht="12.75" customHeight="1" x14ac:dyDescent="0.3">
      <c r="A405" s="5" t="s">
        <v>1416</v>
      </c>
      <c r="B405" s="5" t="s">
        <v>2014</v>
      </c>
      <c r="C405" s="25">
        <v>0</v>
      </c>
      <c r="D405" s="25">
        <v>0</v>
      </c>
      <c r="E405" s="25">
        <v>0</v>
      </c>
      <c r="F405" s="25">
        <v>0</v>
      </c>
      <c r="G405" s="25">
        <v>0</v>
      </c>
      <c r="H405" s="25">
        <v>0</v>
      </c>
      <c r="I405" s="25">
        <v>0</v>
      </c>
      <c r="J405" s="25">
        <v>0</v>
      </c>
      <c r="K405" s="25">
        <v>0</v>
      </c>
      <c r="L405" s="25">
        <v>0</v>
      </c>
      <c r="M405" s="25">
        <v>23648</v>
      </c>
      <c r="N405" s="25">
        <v>0</v>
      </c>
      <c r="O405" s="25">
        <v>0</v>
      </c>
      <c r="P405" s="25">
        <v>0</v>
      </c>
      <c r="Q405" s="25">
        <v>0</v>
      </c>
      <c r="R405" s="25">
        <v>0</v>
      </c>
      <c r="S405" s="25">
        <v>0</v>
      </c>
      <c r="T405" s="25">
        <v>0</v>
      </c>
      <c r="U405" s="25">
        <v>0</v>
      </c>
      <c r="V405" s="25">
        <v>0</v>
      </c>
      <c r="W405" s="25">
        <v>0</v>
      </c>
      <c r="X405" s="25" t="s">
        <v>191</v>
      </c>
      <c r="Y405" s="25" t="s">
        <v>249</v>
      </c>
      <c r="Z405" s="31"/>
      <c r="AA405" s="30"/>
      <c r="AB405" s="31"/>
      <c r="AC405" s="31"/>
      <c r="AD405" s="32"/>
      <c r="AE405" s="32"/>
      <c r="AF405" s="32"/>
    </row>
    <row r="406" spans="1:32" s="27" customFormat="1" ht="12.75" customHeight="1" x14ac:dyDescent="0.3">
      <c r="A406" s="5" t="s">
        <v>1422</v>
      </c>
      <c r="B406" s="5" t="s">
        <v>2015</v>
      </c>
      <c r="C406" s="25">
        <v>0</v>
      </c>
      <c r="D406" s="25">
        <v>0</v>
      </c>
      <c r="E406" s="25">
        <v>0</v>
      </c>
      <c r="F406" s="25">
        <v>0</v>
      </c>
      <c r="G406" s="25">
        <v>0</v>
      </c>
      <c r="H406" s="25">
        <v>0</v>
      </c>
      <c r="I406" s="25">
        <v>355</v>
      </c>
      <c r="J406" s="25">
        <v>0</v>
      </c>
      <c r="K406" s="25">
        <v>0</v>
      </c>
      <c r="L406" s="25">
        <v>0</v>
      </c>
      <c r="M406" s="25">
        <v>231805</v>
      </c>
      <c r="N406" s="25">
        <v>5000</v>
      </c>
      <c r="O406" s="25">
        <v>0</v>
      </c>
      <c r="P406" s="25">
        <v>0</v>
      </c>
      <c r="Q406" s="25">
        <v>0</v>
      </c>
      <c r="R406" s="25">
        <v>0</v>
      </c>
      <c r="S406" s="25">
        <v>0</v>
      </c>
      <c r="T406" s="25">
        <v>0</v>
      </c>
      <c r="U406" s="25">
        <v>4000</v>
      </c>
      <c r="V406" s="25">
        <v>8000</v>
      </c>
      <c r="W406" s="25">
        <v>0</v>
      </c>
      <c r="X406" s="25" t="s">
        <v>191</v>
      </c>
      <c r="Y406" s="25" t="s">
        <v>205</v>
      </c>
      <c r="Z406" s="31"/>
      <c r="AA406" s="30"/>
      <c r="AB406" s="31"/>
      <c r="AC406" s="31"/>
      <c r="AD406" s="32"/>
      <c r="AE406" s="32"/>
      <c r="AF406" s="32"/>
    </row>
    <row r="407" spans="1:32" s="27" customFormat="1" ht="12.75" customHeight="1" x14ac:dyDescent="0.3">
      <c r="A407" s="5" t="s">
        <v>1425</v>
      </c>
      <c r="B407" s="5" t="s">
        <v>2016</v>
      </c>
      <c r="C407" s="25">
        <v>0</v>
      </c>
      <c r="D407" s="25">
        <v>0</v>
      </c>
      <c r="E407" s="25">
        <v>0</v>
      </c>
      <c r="F407" s="25">
        <v>0</v>
      </c>
      <c r="G407" s="25">
        <v>0</v>
      </c>
      <c r="H407" s="25">
        <v>0</v>
      </c>
      <c r="I407" s="25">
        <v>0</v>
      </c>
      <c r="J407" s="25">
        <v>0</v>
      </c>
      <c r="K407" s="25">
        <v>0</v>
      </c>
      <c r="L407" s="25">
        <v>0</v>
      </c>
      <c r="M407" s="25">
        <v>227816</v>
      </c>
      <c r="N407" s="25">
        <v>3089</v>
      </c>
      <c r="O407" s="25">
        <v>0</v>
      </c>
      <c r="P407" s="25">
        <v>0</v>
      </c>
      <c r="Q407" s="25">
        <v>0</v>
      </c>
      <c r="R407" s="25">
        <v>0</v>
      </c>
      <c r="S407" s="25">
        <v>123</v>
      </c>
      <c r="T407" s="25">
        <v>0</v>
      </c>
      <c r="U407" s="25">
        <v>0</v>
      </c>
      <c r="V407" s="25">
        <v>15000</v>
      </c>
      <c r="W407" s="25">
        <v>0</v>
      </c>
      <c r="X407" s="25" t="s">
        <v>191</v>
      </c>
      <c r="Y407" s="25" t="s">
        <v>205</v>
      </c>
      <c r="Z407" s="31"/>
      <c r="AA407" s="30"/>
      <c r="AB407" s="31"/>
      <c r="AC407" s="31"/>
      <c r="AD407" s="32"/>
      <c r="AE407" s="32"/>
      <c r="AF407" s="32"/>
    </row>
    <row r="408" spans="1:32" s="27" customFormat="1" ht="12.75" customHeight="1" x14ac:dyDescent="0.3">
      <c r="A408" s="5" t="s">
        <v>1428</v>
      </c>
      <c r="B408" s="5" t="s">
        <v>1429</v>
      </c>
      <c r="C408" s="25">
        <v>0</v>
      </c>
      <c r="D408" s="25">
        <v>0</v>
      </c>
      <c r="E408" s="25">
        <v>0</v>
      </c>
      <c r="F408" s="25">
        <v>0</v>
      </c>
      <c r="G408" s="25">
        <v>0</v>
      </c>
      <c r="H408" s="25">
        <v>0</v>
      </c>
      <c r="I408" s="25">
        <v>0</v>
      </c>
      <c r="J408" s="25">
        <v>0</v>
      </c>
      <c r="K408" s="25">
        <v>0</v>
      </c>
      <c r="L408" s="25">
        <v>0</v>
      </c>
      <c r="M408" s="25">
        <v>462851</v>
      </c>
      <c r="N408" s="25">
        <v>0</v>
      </c>
      <c r="O408" s="25">
        <v>0</v>
      </c>
      <c r="P408" s="25">
        <v>0</v>
      </c>
      <c r="Q408" s="25">
        <v>0</v>
      </c>
      <c r="R408" s="25">
        <v>0</v>
      </c>
      <c r="S408" s="25">
        <v>0</v>
      </c>
      <c r="T408" s="25">
        <v>0</v>
      </c>
      <c r="U408" s="25">
        <v>0</v>
      </c>
      <c r="V408" s="25">
        <v>0</v>
      </c>
      <c r="W408" s="25">
        <v>0</v>
      </c>
      <c r="X408" s="25" t="s">
        <v>191</v>
      </c>
      <c r="Y408" s="25" t="s">
        <v>406</v>
      </c>
      <c r="Z408" s="31"/>
      <c r="AA408" s="30"/>
      <c r="AB408" s="31"/>
      <c r="AC408" s="31"/>
      <c r="AD408" s="32"/>
      <c r="AE408" s="32"/>
      <c r="AF408" s="32"/>
    </row>
    <row r="409" spans="1:32" s="27" customFormat="1" ht="12.75" customHeight="1" x14ac:dyDescent="0.3">
      <c r="A409" s="5" t="s">
        <v>1431</v>
      </c>
      <c r="B409" s="5" t="s">
        <v>1432</v>
      </c>
      <c r="C409" s="25">
        <v>0</v>
      </c>
      <c r="D409" s="25">
        <v>0</v>
      </c>
      <c r="E409" s="25">
        <v>0</v>
      </c>
      <c r="F409" s="25">
        <v>0</v>
      </c>
      <c r="G409" s="25">
        <v>0</v>
      </c>
      <c r="H409" s="25">
        <v>0</v>
      </c>
      <c r="I409" s="25">
        <v>26</v>
      </c>
      <c r="J409" s="25">
        <v>0</v>
      </c>
      <c r="K409" s="25">
        <v>0</v>
      </c>
      <c r="L409" s="25">
        <v>0</v>
      </c>
      <c r="M409" s="25">
        <v>0</v>
      </c>
      <c r="N409" s="25">
        <v>0</v>
      </c>
      <c r="O409" s="25">
        <v>0</v>
      </c>
      <c r="P409" s="25">
        <v>0</v>
      </c>
      <c r="Q409" s="25">
        <v>0</v>
      </c>
      <c r="R409" s="25">
        <v>0</v>
      </c>
      <c r="S409" s="25">
        <v>0</v>
      </c>
      <c r="T409" s="25">
        <v>0</v>
      </c>
      <c r="U409" s="25">
        <v>0</v>
      </c>
      <c r="V409" s="25">
        <v>4000</v>
      </c>
      <c r="W409" s="25">
        <v>0</v>
      </c>
      <c r="X409" s="25" t="s">
        <v>191</v>
      </c>
      <c r="Y409" s="25" t="s">
        <v>212</v>
      </c>
      <c r="Z409" s="31"/>
      <c r="AA409" s="30"/>
      <c r="AB409" s="31"/>
      <c r="AC409" s="31"/>
      <c r="AD409" s="32"/>
      <c r="AE409" s="32"/>
      <c r="AF409" s="32"/>
    </row>
    <row r="410" spans="1:32" s="27" customFormat="1" ht="12.75" customHeight="1" x14ac:dyDescent="0.3">
      <c r="A410" s="5" t="s">
        <v>1434</v>
      </c>
      <c r="B410" s="5" t="s">
        <v>1435</v>
      </c>
      <c r="C410" s="25">
        <v>0</v>
      </c>
      <c r="D410" s="25">
        <v>0</v>
      </c>
      <c r="E410" s="25">
        <v>0</v>
      </c>
      <c r="F410" s="25">
        <v>0</v>
      </c>
      <c r="G410" s="25">
        <v>0</v>
      </c>
      <c r="H410" s="25">
        <v>0</v>
      </c>
      <c r="I410" s="25">
        <v>0</v>
      </c>
      <c r="J410" s="25">
        <v>0</v>
      </c>
      <c r="K410" s="25">
        <v>0</v>
      </c>
      <c r="L410" s="25">
        <v>0</v>
      </c>
      <c r="M410" s="25">
        <v>184576</v>
      </c>
      <c r="N410" s="25">
        <v>0</v>
      </c>
      <c r="O410" s="25">
        <v>0</v>
      </c>
      <c r="P410" s="25">
        <v>0</v>
      </c>
      <c r="Q410" s="25">
        <v>0</v>
      </c>
      <c r="R410" s="25">
        <v>0</v>
      </c>
      <c r="S410" s="25">
        <v>0</v>
      </c>
      <c r="T410" s="25">
        <v>0</v>
      </c>
      <c r="U410" s="25">
        <v>0</v>
      </c>
      <c r="V410" s="25">
        <v>0</v>
      </c>
      <c r="W410" s="25">
        <v>0</v>
      </c>
      <c r="X410" s="25" t="s">
        <v>191</v>
      </c>
      <c r="Y410" s="25" t="s">
        <v>212</v>
      </c>
      <c r="Z410" s="31"/>
      <c r="AA410" s="30"/>
      <c r="AB410" s="31"/>
      <c r="AC410" s="31"/>
      <c r="AD410" s="32"/>
      <c r="AE410" s="32"/>
      <c r="AF410" s="32"/>
    </row>
    <row r="411" spans="1:32" s="27" customFormat="1" ht="12.75" customHeight="1" x14ac:dyDescent="0.3">
      <c r="A411" s="5" t="s">
        <v>1842</v>
      </c>
      <c r="B411" s="5" t="s">
        <v>1843</v>
      </c>
      <c r="C411" s="25">
        <v>0</v>
      </c>
      <c r="D411" s="25">
        <v>0</v>
      </c>
      <c r="E411" s="25">
        <v>0</v>
      </c>
      <c r="F411" s="25">
        <v>0</v>
      </c>
      <c r="G411" s="25">
        <v>0</v>
      </c>
      <c r="H411" s="25">
        <v>0</v>
      </c>
      <c r="I411" s="25">
        <v>0</v>
      </c>
      <c r="J411" s="25">
        <v>0</v>
      </c>
      <c r="K411" s="25">
        <v>0</v>
      </c>
      <c r="L411" s="25">
        <v>0</v>
      </c>
      <c r="M411" s="25">
        <v>0</v>
      </c>
      <c r="N411" s="25">
        <v>0</v>
      </c>
      <c r="O411" s="25">
        <v>0</v>
      </c>
      <c r="P411" s="25">
        <v>0</v>
      </c>
      <c r="Q411" s="25">
        <v>0</v>
      </c>
      <c r="R411" s="25">
        <v>0</v>
      </c>
      <c r="S411" s="25">
        <v>0</v>
      </c>
      <c r="T411" s="25">
        <v>0</v>
      </c>
      <c r="U411" s="25">
        <v>0</v>
      </c>
      <c r="V411" s="25">
        <v>0</v>
      </c>
      <c r="W411" s="25">
        <v>0</v>
      </c>
      <c r="X411" s="25" t="s">
        <v>191</v>
      </c>
      <c r="Y411" s="25" t="s">
        <v>212</v>
      </c>
      <c r="Z411" s="31"/>
      <c r="AA411" s="30"/>
      <c r="AB411" s="31"/>
      <c r="AC411" s="31"/>
      <c r="AD411" s="32"/>
      <c r="AE411" s="32"/>
      <c r="AF411" s="32"/>
    </row>
    <row r="412" spans="1:32" s="27" customFormat="1" ht="12.75" customHeight="1" x14ac:dyDescent="0.3">
      <c r="A412" s="5" t="s">
        <v>1437</v>
      </c>
      <c r="B412" s="5" t="s">
        <v>1438</v>
      </c>
      <c r="C412" s="25">
        <v>0</v>
      </c>
      <c r="D412" s="25">
        <v>0</v>
      </c>
      <c r="E412" s="25">
        <v>0</v>
      </c>
      <c r="F412" s="25">
        <v>0</v>
      </c>
      <c r="G412" s="25">
        <v>0</v>
      </c>
      <c r="H412" s="25">
        <v>0</v>
      </c>
      <c r="I412" s="25">
        <v>0</v>
      </c>
      <c r="J412" s="25">
        <v>0</v>
      </c>
      <c r="K412" s="25">
        <v>0</v>
      </c>
      <c r="L412" s="25">
        <v>0</v>
      </c>
      <c r="M412" s="25">
        <v>65401</v>
      </c>
      <c r="N412" s="25">
        <v>25000</v>
      </c>
      <c r="O412" s="25">
        <v>0</v>
      </c>
      <c r="P412" s="25">
        <v>0</v>
      </c>
      <c r="Q412" s="25">
        <v>0</v>
      </c>
      <c r="R412" s="25">
        <v>0</v>
      </c>
      <c r="S412" s="25">
        <v>0</v>
      </c>
      <c r="T412" s="25">
        <v>0</v>
      </c>
      <c r="U412" s="25">
        <v>0</v>
      </c>
      <c r="V412" s="25">
        <v>0</v>
      </c>
      <c r="W412" s="25">
        <v>0</v>
      </c>
      <c r="X412" s="25" t="s">
        <v>191</v>
      </c>
      <c r="Y412" s="25" t="s">
        <v>269</v>
      </c>
      <c r="Z412" s="31"/>
      <c r="AA412" s="30"/>
      <c r="AB412" s="31"/>
      <c r="AC412" s="31"/>
      <c r="AD412" s="32"/>
      <c r="AE412" s="32"/>
      <c r="AF412" s="32"/>
    </row>
    <row r="413" spans="1:32" s="27" customFormat="1" ht="12.75" customHeight="1" x14ac:dyDescent="0.3">
      <c r="A413" s="5" t="s">
        <v>1440</v>
      </c>
      <c r="B413" s="5" t="s">
        <v>1441</v>
      </c>
      <c r="C413" s="25">
        <v>0</v>
      </c>
      <c r="D413" s="25">
        <v>0</v>
      </c>
      <c r="E413" s="25">
        <v>0</v>
      </c>
      <c r="F413" s="25">
        <v>0</v>
      </c>
      <c r="G413" s="25">
        <v>0</v>
      </c>
      <c r="H413" s="25">
        <v>0</v>
      </c>
      <c r="I413" s="25">
        <v>0</v>
      </c>
      <c r="J413" s="25">
        <v>0</v>
      </c>
      <c r="K413" s="25">
        <v>0</v>
      </c>
      <c r="L413" s="25">
        <v>0</v>
      </c>
      <c r="M413" s="25">
        <v>2000</v>
      </c>
      <c r="N413" s="25">
        <v>0</v>
      </c>
      <c r="O413" s="25">
        <v>0</v>
      </c>
      <c r="P413" s="25">
        <v>0</v>
      </c>
      <c r="Q413" s="25">
        <v>0</v>
      </c>
      <c r="R413" s="25">
        <v>0</v>
      </c>
      <c r="S413" s="25">
        <v>0</v>
      </c>
      <c r="T413" s="25">
        <v>0</v>
      </c>
      <c r="U413" s="25">
        <v>0</v>
      </c>
      <c r="V413" s="25">
        <v>5500</v>
      </c>
      <c r="W413" s="25">
        <v>0</v>
      </c>
      <c r="X413" s="25" t="s">
        <v>191</v>
      </c>
      <c r="Y413" s="25" t="s">
        <v>212</v>
      </c>
      <c r="Z413" s="31"/>
      <c r="AA413" s="30"/>
      <c r="AB413" s="31"/>
      <c r="AC413" s="31"/>
      <c r="AD413" s="32"/>
      <c r="AE413" s="32"/>
      <c r="AF413" s="32"/>
    </row>
    <row r="414" spans="1:32" s="27" customFormat="1" ht="12.75" customHeight="1" x14ac:dyDescent="0.3">
      <c r="A414" s="5" t="s">
        <v>1443</v>
      </c>
      <c r="B414" s="5" t="s">
        <v>1444</v>
      </c>
      <c r="C414" s="25">
        <v>0</v>
      </c>
      <c r="D414" s="25">
        <v>0</v>
      </c>
      <c r="E414" s="25">
        <v>0</v>
      </c>
      <c r="F414" s="25">
        <v>0</v>
      </c>
      <c r="G414" s="25">
        <v>0</v>
      </c>
      <c r="H414" s="25">
        <v>0</v>
      </c>
      <c r="I414" s="25">
        <v>0</v>
      </c>
      <c r="J414" s="25">
        <v>0</v>
      </c>
      <c r="K414" s="25">
        <v>0</v>
      </c>
      <c r="L414" s="25">
        <v>0</v>
      </c>
      <c r="M414" s="25">
        <v>406255</v>
      </c>
      <c r="N414" s="25">
        <v>40500</v>
      </c>
      <c r="O414" s="25">
        <v>0</v>
      </c>
      <c r="P414" s="25">
        <v>0</v>
      </c>
      <c r="Q414" s="25">
        <v>0</v>
      </c>
      <c r="R414" s="25">
        <v>0</v>
      </c>
      <c r="S414" s="25">
        <v>0</v>
      </c>
      <c r="T414" s="25">
        <v>0</v>
      </c>
      <c r="U414" s="25">
        <v>41000</v>
      </c>
      <c r="V414" s="25">
        <v>20000</v>
      </c>
      <c r="W414" s="25">
        <v>0</v>
      </c>
      <c r="X414" s="25" t="s">
        <v>191</v>
      </c>
      <c r="Y414" s="25" t="s">
        <v>372</v>
      </c>
      <c r="Z414" s="31"/>
      <c r="AA414" s="30"/>
      <c r="AB414" s="31"/>
      <c r="AC414" s="31"/>
      <c r="AD414" s="32"/>
      <c r="AE414" s="32"/>
      <c r="AF414" s="32"/>
    </row>
    <row r="415" spans="1:32" s="27" customFormat="1" ht="12.75" customHeight="1" x14ac:dyDescent="0.3">
      <c r="A415" s="5" t="s">
        <v>1446</v>
      </c>
      <c r="B415" s="5" t="s">
        <v>2017</v>
      </c>
      <c r="C415" s="25">
        <v>0</v>
      </c>
      <c r="D415" s="25">
        <v>0</v>
      </c>
      <c r="E415" s="25">
        <v>0</v>
      </c>
      <c r="F415" s="25">
        <v>0</v>
      </c>
      <c r="G415" s="25">
        <v>0</v>
      </c>
      <c r="H415" s="25">
        <v>0</v>
      </c>
      <c r="I415" s="25">
        <v>0</v>
      </c>
      <c r="J415" s="25">
        <v>0</v>
      </c>
      <c r="K415" s="25">
        <v>0</v>
      </c>
      <c r="L415" s="25">
        <v>0</v>
      </c>
      <c r="M415" s="25">
        <v>19550</v>
      </c>
      <c r="N415" s="25">
        <v>0</v>
      </c>
      <c r="O415" s="25">
        <v>0</v>
      </c>
      <c r="P415" s="25">
        <v>0</v>
      </c>
      <c r="Q415" s="25">
        <v>0</v>
      </c>
      <c r="R415" s="25">
        <v>0</v>
      </c>
      <c r="S415" s="25">
        <v>0</v>
      </c>
      <c r="T415" s="25">
        <v>0</v>
      </c>
      <c r="U415" s="25">
        <v>1000</v>
      </c>
      <c r="V415" s="25">
        <v>0</v>
      </c>
      <c r="W415" s="25">
        <v>0</v>
      </c>
      <c r="X415" s="25" t="s">
        <v>191</v>
      </c>
      <c r="Y415" s="25" t="s">
        <v>249</v>
      </c>
      <c r="Z415" s="31"/>
      <c r="AA415" s="30"/>
      <c r="AB415" s="31"/>
      <c r="AC415" s="31"/>
      <c r="AD415" s="32"/>
      <c r="AE415" s="32"/>
      <c r="AF415" s="32"/>
    </row>
    <row r="416" spans="1:32" s="27" customFormat="1" ht="12.75" customHeight="1" x14ac:dyDescent="0.3">
      <c r="A416" s="5" t="s">
        <v>1449</v>
      </c>
      <c r="B416" s="5" t="s">
        <v>1450</v>
      </c>
      <c r="C416" s="25">
        <v>0</v>
      </c>
      <c r="D416" s="25">
        <v>0</v>
      </c>
      <c r="E416" s="25">
        <v>0</v>
      </c>
      <c r="F416" s="25">
        <v>0</v>
      </c>
      <c r="G416" s="25">
        <v>0</v>
      </c>
      <c r="H416" s="25">
        <v>0</v>
      </c>
      <c r="I416" s="25">
        <v>0</v>
      </c>
      <c r="J416" s="25">
        <v>0</v>
      </c>
      <c r="K416" s="25">
        <v>0</v>
      </c>
      <c r="L416" s="25">
        <v>0</v>
      </c>
      <c r="M416" s="25">
        <v>0</v>
      </c>
      <c r="N416" s="25">
        <v>0</v>
      </c>
      <c r="O416" s="25">
        <v>0</v>
      </c>
      <c r="P416" s="25">
        <v>0</v>
      </c>
      <c r="Q416" s="25">
        <v>0</v>
      </c>
      <c r="R416" s="25">
        <v>0</v>
      </c>
      <c r="S416" s="25">
        <v>0</v>
      </c>
      <c r="T416" s="25">
        <v>0</v>
      </c>
      <c r="U416" s="25">
        <v>0</v>
      </c>
      <c r="V416" s="25">
        <v>0</v>
      </c>
      <c r="W416" s="25">
        <v>14000</v>
      </c>
      <c r="X416" s="25" t="s">
        <v>191</v>
      </c>
      <c r="Y416" s="25" t="s">
        <v>212</v>
      </c>
      <c r="Z416" s="31"/>
      <c r="AA416" s="30"/>
      <c r="AB416" s="31"/>
      <c r="AC416" s="31"/>
      <c r="AD416" s="32"/>
      <c r="AE416" s="32"/>
      <c r="AF416" s="32"/>
    </row>
    <row r="417" spans="1:32" s="27" customFormat="1" ht="12.75" customHeight="1" x14ac:dyDescent="0.3">
      <c r="A417" s="5" t="s">
        <v>1452</v>
      </c>
      <c r="B417" s="5" t="s">
        <v>1453</v>
      </c>
      <c r="C417" s="25">
        <v>0</v>
      </c>
      <c r="D417" s="25">
        <v>0</v>
      </c>
      <c r="E417" s="25">
        <v>0</v>
      </c>
      <c r="F417" s="25">
        <v>0</v>
      </c>
      <c r="G417" s="25">
        <v>0</v>
      </c>
      <c r="H417" s="25">
        <v>0</v>
      </c>
      <c r="I417" s="25">
        <v>0</v>
      </c>
      <c r="J417" s="25">
        <v>0</v>
      </c>
      <c r="K417" s="25">
        <v>0</v>
      </c>
      <c r="L417" s="25">
        <v>0</v>
      </c>
      <c r="M417" s="25">
        <v>38300</v>
      </c>
      <c r="N417" s="25">
        <v>0</v>
      </c>
      <c r="O417" s="25">
        <v>0</v>
      </c>
      <c r="P417" s="25">
        <v>0</v>
      </c>
      <c r="Q417" s="25">
        <v>0</v>
      </c>
      <c r="R417" s="25">
        <v>0</v>
      </c>
      <c r="S417" s="25">
        <v>0</v>
      </c>
      <c r="T417" s="25">
        <v>0</v>
      </c>
      <c r="U417" s="25">
        <v>0</v>
      </c>
      <c r="V417" s="25">
        <v>0</v>
      </c>
      <c r="W417" s="25">
        <v>0</v>
      </c>
      <c r="X417" s="25" t="s">
        <v>191</v>
      </c>
      <c r="Y417" s="25" t="s">
        <v>249</v>
      </c>
      <c r="Z417" s="31"/>
      <c r="AA417" s="30"/>
      <c r="AB417" s="31"/>
      <c r="AC417" s="31"/>
      <c r="AD417" s="32"/>
      <c r="AE417" s="32"/>
      <c r="AF417" s="32"/>
    </row>
    <row r="418" spans="1:32" s="27" customFormat="1" ht="12.75" customHeight="1" x14ac:dyDescent="0.3">
      <c r="A418" s="5" t="s">
        <v>1455</v>
      </c>
      <c r="B418" s="5" t="s">
        <v>1456</v>
      </c>
      <c r="C418" s="25">
        <v>0</v>
      </c>
      <c r="D418" s="25">
        <v>0</v>
      </c>
      <c r="E418" s="25">
        <v>0</v>
      </c>
      <c r="F418" s="25">
        <v>0</v>
      </c>
      <c r="G418" s="25">
        <v>0</v>
      </c>
      <c r="H418" s="25">
        <v>0</v>
      </c>
      <c r="I418" s="25">
        <v>0</v>
      </c>
      <c r="J418" s="25">
        <v>0</v>
      </c>
      <c r="K418" s="25">
        <v>0</v>
      </c>
      <c r="L418" s="25">
        <v>0</v>
      </c>
      <c r="M418" s="25">
        <v>208257</v>
      </c>
      <c r="N418" s="25">
        <v>0</v>
      </c>
      <c r="O418" s="25">
        <v>0</v>
      </c>
      <c r="P418" s="25">
        <v>0</v>
      </c>
      <c r="Q418" s="25">
        <v>0</v>
      </c>
      <c r="R418" s="25">
        <v>0</v>
      </c>
      <c r="S418" s="25">
        <v>0</v>
      </c>
      <c r="T418" s="25">
        <v>0</v>
      </c>
      <c r="U418" s="25">
        <v>0</v>
      </c>
      <c r="V418" s="25">
        <v>0</v>
      </c>
      <c r="W418" s="25">
        <v>1500</v>
      </c>
      <c r="X418" s="25" t="s">
        <v>191</v>
      </c>
      <c r="Y418" s="25" t="s">
        <v>212</v>
      </c>
      <c r="Z418" s="31"/>
      <c r="AA418" s="30"/>
      <c r="AB418" s="31"/>
      <c r="AC418" s="31"/>
      <c r="AD418" s="32"/>
      <c r="AE418" s="32"/>
      <c r="AF418" s="32"/>
    </row>
    <row r="419" spans="1:32" s="27" customFormat="1" ht="12.75" customHeight="1" x14ac:dyDescent="0.3">
      <c r="A419" s="5" t="s">
        <v>1458</v>
      </c>
      <c r="B419" s="5" t="s">
        <v>2018</v>
      </c>
      <c r="C419" s="25">
        <v>0</v>
      </c>
      <c r="D419" s="25">
        <v>0</v>
      </c>
      <c r="E419" s="25">
        <v>0</v>
      </c>
      <c r="F419" s="25">
        <v>0</v>
      </c>
      <c r="G419" s="25">
        <v>0</v>
      </c>
      <c r="H419" s="25">
        <v>0</v>
      </c>
      <c r="I419" s="25">
        <v>0</v>
      </c>
      <c r="J419" s="25">
        <v>0</v>
      </c>
      <c r="K419" s="25">
        <v>0</v>
      </c>
      <c r="L419" s="25">
        <v>0</v>
      </c>
      <c r="M419" s="25">
        <v>118013</v>
      </c>
      <c r="N419" s="25">
        <v>1000</v>
      </c>
      <c r="O419" s="25">
        <v>0</v>
      </c>
      <c r="P419" s="25">
        <v>1431</v>
      </c>
      <c r="Q419" s="25">
        <v>6</v>
      </c>
      <c r="R419" s="25">
        <v>425</v>
      </c>
      <c r="S419" s="25">
        <v>0</v>
      </c>
      <c r="T419" s="25">
        <v>0</v>
      </c>
      <c r="U419" s="25">
        <v>0</v>
      </c>
      <c r="V419" s="25">
        <v>30900</v>
      </c>
      <c r="W419" s="25">
        <v>0</v>
      </c>
      <c r="X419" s="25" t="s">
        <v>193</v>
      </c>
      <c r="Y419" s="25" t="s">
        <v>205</v>
      </c>
      <c r="Z419" s="31"/>
      <c r="AA419" s="30"/>
      <c r="AB419" s="31"/>
      <c r="AC419" s="31"/>
      <c r="AD419" s="32"/>
      <c r="AE419" s="32"/>
      <c r="AF419" s="32"/>
    </row>
    <row r="420" spans="1:32" s="27" customFormat="1" ht="12.75" customHeight="1" x14ac:dyDescent="0.3">
      <c r="A420" s="5" t="s">
        <v>1461</v>
      </c>
      <c r="B420" s="5" t="s">
        <v>1462</v>
      </c>
      <c r="C420" s="25">
        <v>0</v>
      </c>
      <c r="D420" s="25">
        <v>0</v>
      </c>
      <c r="E420" s="25">
        <v>0</v>
      </c>
      <c r="F420" s="25">
        <v>0</v>
      </c>
      <c r="G420" s="25">
        <v>0</v>
      </c>
      <c r="H420" s="25">
        <v>0</v>
      </c>
      <c r="I420" s="25">
        <v>28</v>
      </c>
      <c r="J420" s="25">
        <v>0</v>
      </c>
      <c r="K420" s="25">
        <v>0</v>
      </c>
      <c r="L420" s="25">
        <v>0</v>
      </c>
      <c r="M420" s="25">
        <v>230363</v>
      </c>
      <c r="N420" s="25">
        <v>77500</v>
      </c>
      <c r="O420" s="25">
        <v>0</v>
      </c>
      <c r="P420" s="25">
        <v>0</v>
      </c>
      <c r="Q420" s="25">
        <v>0</v>
      </c>
      <c r="R420" s="25">
        <v>0</v>
      </c>
      <c r="S420" s="25">
        <v>0</v>
      </c>
      <c r="T420" s="25">
        <v>0</v>
      </c>
      <c r="U420" s="25">
        <v>0</v>
      </c>
      <c r="V420" s="25">
        <v>53000</v>
      </c>
      <c r="W420" s="25">
        <v>0</v>
      </c>
      <c r="X420" s="25" t="s">
        <v>191</v>
      </c>
      <c r="Y420" s="25" t="s">
        <v>269</v>
      </c>
      <c r="Z420" s="31"/>
      <c r="AA420" s="30"/>
      <c r="AB420" s="31"/>
      <c r="AC420" s="31"/>
      <c r="AD420" s="32"/>
      <c r="AE420" s="32"/>
      <c r="AF420" s="32"/>
    </row>
    <row r="421" spans="1:32" s="27" customFormat="1" ht="12.75" customHeight="1" x14ac:dyDescent="0.3">
      <c r="A421" s="5" t="s">
        <v>1464</v>
      </c>
      <c r="B421" s="5" t="s">
        <v>2019</v>
      </c>
      <c r="C421" s="25">
        <v>0</v>
      </c>
      <c r="D421" s="25">
        <v>0</v>
      </c>
      <c r="E421" s="25">
        <v>0</v>
      </c>
      <c r="F421" s="25">
        <v>0</v>
      </c>
      <c r="G421" s="25">
        <v>0</v>
      </c>
      <c r="H421" s="25">
        <v>0</v>
      </c>
      <c r="I421" s="25">
        <v>0</v>
      </c>
      <c r="J421" s="25">
        <v>0</v>
      </c>
      <c r="K421" s="25">
        <v>0</v>
      </c>
      <c r="L421" s="25">
        <v>0</v>
      </c>
      <c r="M421" s="25">
        <v>4854</v>
      </c>
      <c r="N421" s="25">
        <v>41000</v>
      </c>
      <c r="O421" s="25">
        <v>0</v>
      </c>
      <c r="P421" s="25">
        <v>2000</v>
      </c>
      <c r="Q421" s="25">
        <v>0</v>
      </c>
      <c r="R421" s="25">
        <v>0</v>
      </c>
      <c r="S421" s="25">
        <v>0</v>
      </c>
      <c r="T421" s="25">
        <v>0</v>
      </c>
      <c r="U421" s="25">
        <v>0</v>
      </c>
      <c r="V421" s="25">
        <v>0</v>
      </c>
      <c r="W421" s="25">
        <v>0</v>
      </c>
      <c r="X421" s="25" t="s">
        <v>191</v>
      </c>
      <c r="Y421" s="25" t="s">
        <v>205</v>
      </c>
      <c r="Z421" s="31"/>
      <c r="AA421" s="30"/>
      <c r="AB421" s="31"/>
      <c r="AC421" s="31"/>
      <c r="AD421" s="32"/>
      <c r="AE421" s="32"/>
      <c r="AF421" s="32"/>
    </row>
    <row r="422" spans="1:32" s="27" customFormat="1" ht="12.75" customHeight="1" x14ac:dyDescent="0.3">
      <c r="A422" s="5" t="s">
        <v>1467</v>
      </c>
      <c r="B422" s="5" t="s">
        <v>2020</v>
      </c>
      <c r="C422" s="25">
        <v>0</v>
      </c>
      <c r="D422" s="25">
        <v>0</v>
      </c>
      <c r="E422" s="25">
        <v>0</v>
      </c>
      <c r="F422" s="25">
        <v>0</v>
      </c>
      <c r="G422" s="25">
        <v>0</v>
      </c>
      <c r="H422" s="25">
        <v>0</v>
      </c>
      <c r="I422" s="25">
        <v>0</v>
      </c>
      <c r="J422" s="25">
        <v>0</v>
      </c>
      <c r="K422" s="25">
        <v>0</v>
      </c>
      <c r="L422" s="25">
        <v>0</v>
      </c>
      <c r="M422" s="25">
        <v>335271</v>
      </c>
      <c r="N422" s="25">
        <v>20000</v>
      </c>
      <c r="O422" s="25">
        <v>0</v>
      </c>
      <c r="P422" s="25">
        <v>0</v>
      </c>
      <c r="Q422" s="25">
        <v>0</v>
      </c>
      <c r="R422" s="25">
        <v>0</v>
      </c>
      <c r="S422" s="25">
        <v>0</v>
      </c>
      <c r="T422" s="25">
        <v>0</v>
      </c>
      <c r="U422" s="25">
        <v>0</v>
      </c>
      <c r="V422" s="25">
        <v>0</v>
      </c>
      <c r="W422" s="25">
        <v>0</v>
      </c>
      <c r="X422" s="25" t="s">
        <v>191</v>
      </c>
      <c r="Y422" s="25" t="s">
        <v>205</v>
      </c>
      <c r="Z422" s="31"/>
      <c r="AA422" s="30"/>
      <c r="AB422" s="31"/>
      <c r="AC422" s="31"/>
      <c r="AD422" s="32"/>
      <c r="AE422" s="32"/>
      <c r="AF422" s="32"/>
    </row>
    <row r="423" spans="1:32" s="27" customFormat="1" ht="12.75" customHeight="1" x14ac:dyDescent="0.3">
      <c r="A423" s="5" t="s">
        <v>1470</v>
      </c>
      <c r="B423" s="5" t="s">
        <v>1471</v>
      </c>
      <c r="C423" s="25">
        <v>0</v>
      </c>
      <c r="D423" s="25">
        <v>0</v>
      </c>
      <c r="E423" s="25">
        <v>0</v>
      </c>
      <c r="F423" s="25">
        <v>0</v>
      </c>
      <c r="G423" s="25">
        <v>0</v>
      </c>
      <c r="H423" s="25">
        <v>0</v>
      </c>
      <c r="I423" s="25">
        <v>0</v>
      </c>
      <c r="J423" s="25">
        <v>0</v>
      </c>
      <c r="K423" s="25">
        <v>0</v>
      </c>
      <c r="L423" s="25">
        <v>0</v>
      </c>
      <c r="M423" s="25">
        <v>0</v>
      </c>
      <c r="N423" s="25">
        <v>0</v>
      </c>
      <c r="O423" s="25">
        <v>0</v>
      </c>
      <c r="P423" s="25">
        <v>0</v>
      </c>
      <c r="Q423" s="25">
        <v>0</v>
      </c>
      <c r="R423" s="25">
        <v>0</v>
      </c>
      <c r="S423" s="25">
        <v>0</v>
      </c>
      <c r="T423" s="25">
        <v>0</v>
      </c>
      <c r="U423" s="25">
        <v>0</v>
      </c>
      <c r="V423" s="25">
        <v>0</v>
      </c>
      <c r="W423" s="25">
        <v>0</v>
      </c>
      <c r="X423" s="25" t="s">
        <v>191</v>
      </c>
      <c r="Y423" s="25" t="s">
        <v>212</v>
      </c>
      <c r="Z423" s="31"/>
      <c r="AA423" s="30"/>
      <c r="AB423" s="31"/>
      <c r="AC423" s="31"/>
      <c r="AD423" s="32"/>
      <c r="AE423" s="32"/>
      <c r="AF423" s="32"/>
    </row>
    <row r="424" spans="1:32" s="27" customFormat="1" ht="12.75" customHeight="1" x14ac:dyDescent="0.3">
      <c r="A424" s="5" t="s">
        <v>1473</v>
      </c>
      <c r="B424" s="5" t="s">
        <v>1474</v>
      </c>
      <c r="C424" s="25">
        <v>0</v>
      </c>
      <c r="D424" s="25">
        <v>0</v>
      </c>
      <c r="E424" s="25">
        <v>0</v>
      </c>
      <c r="F424" s="25">
        <v>0</v>
      </c>
      <c r="G424" s="25">
        <v>0</v>
      </c>
      <c r="H424" s="25">
        <v>0</v>
      </c>
      <c r="I424" s="25">
        <v>0</v>
      </c>
      <c r="J424" s="25">
        <v>0</v>
      </c>
      <c r="K424" s="25">
        <v>0</v>
      </c>
      <c r="L424" s="25">
        <v>0</v>
      </c>
      <c r="M424" s="25">
        <v>102717</v>
      </c>
      <c r="N424" s="25">
        <v>0</v>
      </c>
      <c r="O424" s="25">
        <v>0</v>
      </c>
      <c r="P424" s="25">
        <v>0</v>
      </c>
      <c r="Q424" s="25">
        <v>0</v>
      </c>
      <c r="R424" s="25">
        <v>0</v>
      </c>
      <c r="S424" s="25">
        <v>0</v>
      </c>
      <c r="T424" s="25">
        <v>0</v>
      </c>
      <c r="U424" s="25">
        <v>0</v>
      </c>
      <c r="V424" s="25">
        <v>0</v>
      </c>
      <c r="W424" s="25">
        <v>2000</v>
      </c>
      <c r="X424" s="25" t="s">
        <v>191</v>
      </c>
      <c r="Y424" s="25" t="s">
        <v>212</v>
      </c>
      <c r="Z424" s="31"/>
      <c r="AA424" s="30"/>
      <c r="AB424" s="31"/>
      <c r="AC424" s="31"/>
      <c r="AD424" s="32"/>
      <c r="AE424" s="32"/>
      <c r="AF424" s="32"/>
    </row>
    <row r="425" spans="1:32" s="27" customFormat="1" ht="12.75" customHeight="1" x14ac:dyDescent="0.3">
      <c r="A425" s="5" t="s">
        <v>1476</v>
      </c>
      <c r="B425" s="5" t="s">
        <v>1477</v>
      </c>
      <c r="C425" s="25">
        <v>0</v>
      </c>
      <c r="D425" s="25">
        <v>0</v>
      </c>
      <c r="E425" s="25">
        <v>0</v>
      </c>
      <c r="F425" s="25">
        <v>0</v>
      </c>
      <c r="G425" s="25">
        <v>0</v>
      </c>
      <c r="H425" s="25">
        <v>0</v>
      </c>
      <c r="I425" s="25">
        <v>0</v>
      </c>
      <c r="J425" s="25">
        <v>0</v>
      </c>
      <c r="K425" s="25">
        <v>0</v>
      </c>
      <c r="L425" s="25">
        <v>0</v>
      </c>
      <c r="M425" s="25">
        <v>147049</v>
      </c>
      <c r="N425" s="25">
        <v>45000</v>
      </c>
      <c r="O425" s="25">
        <v>0</v>
      </c>
      <c r="P425" s="25">
        <v>0</v>
      </c>
      <c r="Q425" s="25">
        <v>0</v>
      </c>
      <c r="R425" s="25">
        <v>0</v>
      </c>
      <c r="S425" s="25">
        <v>0</v>
      </c>
      <c r="T425" s="25">
        <v>0</v>
      </c>
      <c r="U425" s="25">
        <v>130000</v>
      </c>
      <c r="V425" s="25">
        <v>0</v>
      </c>
      <c r="W425" s="25">
        <v>0</v>
      </c>
      <c r="X425" s="25" t="s">
        <v>191</v>
      </c>
      <c r="Y425" s="25" t="s">
        <v>372</v>
      </c>
      <c r="Z425" s="31"/>
      <c r="AA425" s="30"/>
      <c r="AB425" s="31"/>
      <c r="AC425" s="31"/>
      <c r="AD425" s="32"/>
      <c r="AE425" s="32"/>
      <c r="AF425" s="32"/>
    </row>
    <row r="426" spans="1:32" s="27" customFormat="1" ht="12.75" customHeight="1" x14ac:dyDescent="0.3">
      <c r="A426" s="5" t="s">
        <v>1845</v>
      </c>
      <c r="B426" s="5" t="s">
        <v>1846</v>
      </c>
      <c r="C426" s="25">
        <v>0</v>
      </c>
      <c r="D426" s="25">
        <v>0</v>
      </c>
      <c r="E426" s="25">
        <v>0</v>
      </c>
      <c r="F426" s="25">
        <v>0</v>
      </c>
      <c r="G426" s="25">
        <v>0</v>
      </c>
      <c r="H426" s="25">
        <v>0</v>
      </c>
      <c r="I426" s="25">
        <v>0</v>
      </c>
      <c r="J426" s="25">
        <v>0</v>
      </c>
      <c r="K426" s="25">
        <v>0</v>
      </c>
      <c r="L426" s="25">
        <v>0</v>
      </c>
      <c r="M426" s="25">
        <v>0</v>
      </c>
      <c r="N426" s="25">
        <v>0</v>
      </c>
      <c r="O426" s="25">
        <v>0</v>
      </c>
      <c r="P426" s="25">
        <v>0</v>
      </c>
      <c r="Q426" s="25">
        <v>0</v>
      </c>
      <c r="R426" s="25">
        <v>0</v>
      </c>
      <c r="S426" s="25">
        <v>0</v>
      </c>
      <c r="T426" s="25">
        <v>0</v>
      </c>
      <c r="U426" s="25">
        <v>0</v>
      </c>
      <c r="V426" s="25">
        <v>0</v>
      </c>
      <c r="W426" s="25">
        <v>0</v>
      </c>
      <c r="X426" s="25" t="s">
        <v>191</v>
      </c>
      <c r="Y426" s="25" t="s">
        <v>212</v>
      </c>
      <c r="Z426" s="31"/>
      <c r="AA426" s="30"/>
      <c r="AB426" s="31"/>
      <c r="AC426" s="31"/>
      <c r="AD426" s="32"/>
      <c r="AE426" s="32"/>
      <c r="AF426" s="32"/>
    </row>
    <row r="427" spans="1:32" s="27" customFormat="1" ht="12.75" customHeight="1" x14ac:dyDescent="0.3">
      <c r="A427" s="5" t="s">
        <v>1479</v>
      </c>
      <c r="B427" s="5" t="s">
        <v>1480</v>
      </c>
      <c r="C427" s="25">
        <v>0</v>
      </c>
      <c r="D427" s="25">
        <v>0</v>
      </c>
      <c r="E427" s="25">
        <v>0</v>
      </c>
      <c r="F427" s="25">
        <v>0</v>
      </c>
      <c r="G427" s="25">
        <v>0</v>
      </c>
      <c r="H427" s="25">
        <v>0</v>
      </c>
      <c r="I427" s="25">
        <v>0</v>
      </c>
      <c r="J427" s="25">
        <v>0</v>
      </c>
      <c r="K427" s="25">
        <v>0</v>
      </c>
      <c r="L427" s="25">
        <v>0</v>
      </c>
      <c r="M427" s="25">
        <v>8643</v>
      </c>
      <c r="N427" s="25">
        <v>0</v>
      </c>
      <c r="O427" s="25">
        <v>0</v>
      </c>
      <c r="P427" s="25">
        <v>0</v>
      </c>
      <c r="Q427" s="25">
        <v>0</v>
      </c>
      <c r="R427" s="25">
        <v>0</v>
      </c>
      <c r="S427" s="25">
        <v>0</v>
      </c>
      <c r="T427" s="25">
        <v>0</v>
      </c>
      <c r="U427" s="25">
        <v>0</v>
      </c>
      <c r="V427" s="25">
        <v>0</v>
      </c>
      <c r="W427" s="25">
        <v>0</v>
      </c>
      <c r="X427" s="25" t="s">
        <v>191</v>
      </c>
      <c r="Y427" s="25" t="s">
        <v>249</v>
      </c>
      <c r="Z427" s="31"/>
      <c r="AA427" s="30"/>
      <c r="AB427" s="31"/>
      <c r="AC427" s="31"/>
      <c r="AD427" s="32"/>
      <c r="AE427" s="32"/>
      <c r="AF427" s="32"/>
    </row>
    <row r="428" spans="1:32" s="27" customFormat="1" ht="12.75" customHeight="1" x14ac:dyDescent="0.3">
      <c r="A428" s="5" t="s">
        <v>1482</v>
      </c>
      <c r="B428" s="5" t="s">
        <v>1483</v>
      </c>
      <c r="C428" s="25">
        <v>0</v>
      </c>
      <c r="D428" s="25">
        <v>0</v>
      </c>
      <c r="E428" s="25">
        <v>0</v>
      </c>
      <c r="F428" s="25">
        <v>0</v>
      </c>
      <c r="G428" s="25">
        <v>0</v>
      </c>
      <c r="H428" s="25">
        <v>0</v>
      </c>
      <c r="I428" s="25">
        <v>126</v>
      </c>
      <c r="J428" s="25">
        <v>0</v>
      </c>
      <c r="K428" s="25">
        <v>0</v>
      </c>
      <c r="L428" s="25">
        <v>90</v>
      </c>
      <c r="M428" s="25">
        <v>177817</v>
      </c>
      <c r="N428" s="25">
        <v>39500</v>
      </c>
      <c r="O428" s="25">
        <v>0</v>
      </c>
      <c r="P428" s="25">
        <v>7</v>
      </c>
      <c r="Q428" s="25">
        <v>0</v>
      </c>
      <c r="R428" s="25">
        <v>0</v>
      </c>
      <c r="S428" s="25">
        <v>0</v>
      </c>
      <c r="T428" s="25">
        <v>57</v>
      </c>
      <c r="U428" s="25">
        <v>0</v>
      </c>
      <c r="V428" s="25">
        <v>27514</v>
      </c>
      <c r="W428" s="25">
        <v>112</v>
      </c>
      <c r="X428" s="25" t="s">
        <v>191</v>
      </c>
      <c r="Y428" s="25" t="s">
        <v>269</v>
      </c>
      <c r="Z428" s="31"/>
      <c r="AA428" s="30"/>
      <c r="AB428" s="31"/>
      <c r="AC428" s="31"/>
      <c r="AD428" s="32"/>
      <c r="AE428" s="32"/>
      <c r="AF428" s="32"/>
    </row>
    <row r="429" spans="1:32" s="27" customFormat="1" ht="12.75" customHeight="1" x14ac:dyDescent="0.3">
      <c r="A429" s="5" t="s">
        <v>1485</v>
      </c>
      <c r="B429" s="5" t="s">
        <v>1486</v>
      </c>
      <c r="C429" s="25">
        <v>0</v>
      </c>
      <c r="D429" s="25">
        <v>0</v>
      </c>
      <c r="E429" s="25">
        <v>0</v>
      </c>
      <c r="F429" s="25">
        <v>0</v>
      </c>
      <c r="G429" s="25">
        <v>0</v>
      </c>
      <c r="H429" s="25">
        <v>0</v>
      </c>
      <c r="I429" s="25">
        <v>0</v>
      </c>
      <c r="J429" s="25">
        <v>0</v>
      </c>
      <c r="K429" s="25">
        <v>0</v>
      </c>
      <c r="L429" s="25">
        <v>0</v>
      </c>
      <c r="M429" s="25">
        <v>387247</v>
      </c>
      <c r="N429" s="25">
        <v>10000</v>
      </c>
      <c r="O429" s="25">
        <v>0</v>
      </c>
      <c r="P429" s="25">
        <v>0</v>
      </c>
      <c r="Q429" s="25">
        <v>0</v>
      </c>
      <c r="R429" s="25">
        <v>0</v>
      </c>
      <c r="S429" s="25">
        <v>0</v>
      </c>
      <c r="T429" s="25">
        <v>0</v>
      </c>
      <c r="U429" s="25">
        <v>0</v>
      </c>
      <c r="V429" s="25">
        <v>29852</v>
      </c>
      <c r="W429" s="25">
        <v>0</v>
      </c>
      <c r="X429" s="25" t="s">
        <v>191</v>
      </c>
      <c r="Y429" s="25" t="s">
        <v>372</v>
      </c>
      <c r="Z429" s="31"/>
      <c r="AA429" s="30"/>
      <c r="AB429" s="31"/>
      <c r="AC429" s="31"/>
      <c r="AD429" s="32"/>
      <c r="AE429" s="32"/>
      <c r="AF429" s="32"/>
    </row>
    <row r="430" spans="1:32" s="27" customFormat="1" ht="12.75" customHeight="1" x14ac:dyDescent="0.3">
      <c r="A430" s="5" t="s">
        <v>1488</v>
      </c>
      <c r="B430" s="5" t="s">
        <v>1489</v>
      </c>
      <c r="C430" s="25">
        <v>0</v>
      </c>
      <c r="D430" s="25">
        <v>0</v>
      </c>
      <c r="E430" s="25">
        <v>0</v>
      </c>
      <c r="F430" s="25">
        <v>0</v>
      </c>
      <c r="G430" s="25">
        <v>0</v>
      </c>
      <c r="H430" s="25">
        <v>0</v>
      </c>
      <c r="I430" s="25">
        <v>0</v>
      </c>
      <c r="J430" s="25">
        <v>0</v>
      </c>
      <c r="K430" s="25">
        <v>0</v>
      </c>
      <c r="L430" s="25">
        <v>0</v>
      </c>
      <c r="M430" s="25">
        <v>16342</v>
      </c>
      <c r="N430" s="25">
        <v>0</v>
      </c>
      <c r="O430" s="25">
        <v>0</v>
      </c>
      <c r="P430" s="25">
        <v>0</v>
      </c>
      <c r="Q430" s="25">
        <v>0</v>
      </c>
      <c r="R430" s="25">
        <v>0</v>
      </c>
      <c r="S430" s="25">
        <v>0</v>
      </c>
      <c r="T430" s="25">
        <v>0</v>
      </c>
      <c r="U430" s="25">
        <v>0</v>
      </c>
      <c r="V430" s="25">
        <v>0</v>
      </c>
      <c r="W430" s="25">
        <v>1500</v>
      </c>
      <c r="X430" s="25" t="s">
        <v>191</v>
      </c>
      <c r="Y430" s="25" t="s">
        <v>212</v>
      </c>
      <c r="Z430" s="31"/>
      <c r="AA430" s="30"/>
      <c r="AB430" s="31"/>
      <c r="AC430" s="31"/>
      <c r="AD430" s="32"/>
      <c r="AE430" s="32"/>
      <c r="AF430" s="32"/>
    </row>
    <row r="431" spans="1:32" s="27" customFormat="1" ht="12.75" customHeight="1" x14ac:dyDescent="0.3">
      <c r="A431" s="5" t="s">
        <v>1491</v>
      </c>
      <c r="B431" s="5" t="s">
        <v>1492</v>
      </c>
      <c r="C431" s="25">
        <v>0</v>
      </c>
      <c r="D431" s="25">
        <v>0</v>
      </c>
      <c r="E431" s="25">
        <v>0</v>
      </c>
      <c r="F431" s="25">
        <v>0</v>
      </c>
      <c r="G431" s="25">
        <v>0</v>
      </c>
      <c r="H431" s="25">
        <v>0</v>
      </c>
      <c r="I431" s="25">
        <v>0</v>
      </c>
      <c r="J431" s="25">
        <v>0</v>
      </c>
      <c r="K431" s="25">
        <v>0</v>
      </c>
      <c r="L431" s="25">
        <v>0</v>
      </c>
      <c r="M431" s="25">
        <v>0</v>
      </c>
      <c r="N431" s="25">
        <v>0</v>
      </c>
      <c r="O431" s="25">
        <v>0</v>
      </c>
      <c r="P431" s="25">
        <v>0</v>
      </c>
      <c r="Q431" s="25">
        <v>0</v>
      </c>
      <c r="R431" s="25">
        <v>0</v>
      </c>
      <c r="S431" s="25">
        <v>0</v>
      </c>
      <c r="T431" s="25">
        <v>0</v>
      </c>
      <c r="U431" s="25">
        <v>0</v>
      </c>
      <c r="V431" s="25">
        <v>0</v>
      </c>
      <c r="W431" s="25">
        <v>0</v>
      </c>
      <c r="X431" s="25" t="s">
        <v>191</v>
      </c>
      <c r="Y431" s="25" t="s">
        <v>249</v>
      </c>
      <c r="Z431" s="31"/>
      <c r="AA431" s="30"/>
      <c r="AB431" s="31"/>
      <c r="AC431" s="31"/>
      <c r="AD431" s="32"/>
      <c r="AE431" s="32"/>
      <c r="AF431" s="32"/>
    </row>
    <row r="432" spans="1:32" s="27" customFormat="1" ht="12.75" customHeight="1" x14ac:dyDescent="0.3">
      <c r="A432" s="5" t="s">
        <v>1494</v>
      </c>
      <c r="B432" s="5" t="s">
        <v>1495</v>
      </c>
      <c r="C432" s="25">
        <v>0</v>
      </c>
      <c r="D432" s="25">
        <v>0</v>
      </c>
      <c r="E432" s="25">
        <v>0</v>
      </c>
      <c r="F432" s="25">
        <v>0</v>
      </c>
      <c r="G432" s="25">
        <v>0</v>
      </c>
      <c r="H432" s="25">
        <v>0</v>
      </c>
      <c r="I432" s="25">
        <v>0</v>
      </c>
      <c r="J432" s="25">
        <v>0</v>
      </c>
      <c r="K432" s="25">
        <v>0</v>
      </c>
      <c r="L432" s="25">
        <v>0</v>
      </c>
      <c r="M432" s="25">
        <v>4500</v>
      </c>
      <c r="N432" s="25">
        <v>0</v>
      </c>
      <c r="O432" s="25">
        <v>0</v>
      </c>
      <c r="P432" s="25">
        <v>0</v>
      </c>
      <c r="Q432" s="25">
        <v>0</v>
      </c>
      <c r="R432" s="25">
        <v>0</v>
      </c>
      <c r="S432" s="25">
        <v>0</v>
      </c>
      <c r="T432" s="25">
        <v>0</v>
      </c>
      <c r="U432" s="25">
        <v>0</v>
      </c>
      <c r="V432" s="25">
        <v>0</v>
      </c>
      <c r="W432" s="25">
        <v>0</v>
      </c>
      <c r="X432" s="25" t="s">
        <v>191</v>
      </c>
      <c r="Y432" s="25" t="s">
        <v>249</v>
      </c>
      <c r="Z432" s="31"/>
      <c r="AA432" s="30"/>
      <c r="AB432" s="31"/>
      <c r="AC432" s="31"/>
      <c r="AD432" s="32"/>
      <c r="AE432" s="32"/>
      <c r="AF432" s="32"/>
    </row>
    <row r="433" spans="1:32" s="27" customFormat="1" ht="12.75" customHeight="1" x14ac:dyDescent="0.3">
      <c r="A433" s="5" t="s">
        <v>1497</v>
      </c>
      <c r="B433" s="5" t="s">
        <v>1498</v>
      </c>
      <c r="C433" s="25">
        <v>0</v>
      </c>
      <c r="D433" s="25">
        <v>0</v>
      </c>
      <c r="E433" s="25">
        <v>0</v>
      </c>
      <c r="F433" s="25">
        <v>0</v>
      </c>
      <c r="G433" s="25">
        <v>0</v>
      </c>
      <c r="H433" s="25">
        <v>0</v>
      </c>
      <c r="I433" s="25">
        <v>0</v>
      </c>
      <c r="J433" s="25">
        <v>0</v>
      </c>
      <c r="K433" s="25">
        <v>0</v>
      </c>
      <c r="L433" s="25">
        <v>0</v>
      </c>
      <c r="M433" s="25">
        <v>188421</v>
      </c>
      <c r="N433" s="25">
        <v>0</v>
      </c>
      <c r="O433" s="25">
        <v>0</v>
      </c>
      <c r="P433" s="25">
        <v>0</v>
      </c>
      <c r="Q433" s="25">
        <v>0</v>
      </c>
      <c r="R433" s="25">
        <v>10000</v>
      </c>
      <c r="S433" s="25">
        <v>0</v>
      </c>
      <c r="T433" s="25">
        <v>0</v>
      </c>
      <c r="U433" s="25">
        <v>15300</v>
      </c>
      <c r="V433" s="25">
        <v>0</v>
      </c>
      <c r="W433" s="25">
        <v>0</v>
      </c>
      <c r="X433" s="25" t="s">
        <v>191</v>
      </c>
      <c r="Y433" s="25" t="s">
        <v>262</v>
      </c>
      <c r="Z433" s="31"/>
      <c r="AA433" s="30"/>
      <c r="AB433" s="31"/>
      <c r="AC433" s="31"/>
      <c r="AD433" s="32"/>
      <c r="AE433" s="32"/>
      <c r="AF433" s="32"/>
    </row>
    <row r="434" spans="1:32" s="27" customFormat="1" ht="12.75" customHeight="1" x14ac:dyDescent="0.3">
      <c r="A434" s="5" t="s">
        <v>1500</v>
      </c>
      <c r="B434" s="5" t="s">
        <v>1501</v>
      </c>
      <c r="C434" s="25">
        <v>0</v>
      </c>
      <c r="D434" s="25">
        <v>0</v>
      </c>
      <c r="E434" s="25">
        <v>0</v>
      </c>
      <c r="F434" s="25">
        <v>0</v>
      </c>
      <c r="G434" s="25">
        <v>0</v>
      </c>
      <c r="H434" s="25">
        <v>0</v>
      </c>
      <c r="I434" s="25">
        <v>0</v>
      </c>
      <c r="J434" s="25">
        <v>0</v>
      </c>
      <c r="K434" s="25">
        <v>0</v>
      </c>
      <c r="L434" s="25">
        <v>0</v>
      </c>
      <c r="M434" s="25">
        <v>0</v>
      </c>
      <c r="N434" s="25">
        <v>0</v>
      </c>
      <c r="O434" s="25">
        <v>0</v>
      </c>
      <c r="P434" s="25">
        <v>0</v>
      </c>
      <c r="Q434" s="25">
        <v>0</v>
      </c>
      <c r="R434" s="25">
        <v>0</v>
      </c>
      <c r="S434" s="25">
        <v>0</v>
      </c>
      <c r="T434" s="25">
        <v>0</v>
      </c>
      <c r="U434" s="25">
        <v>0</v>
      </c>
      <c r="V434" s="25">
        <v>0</v>
      </c>
      <c r="W434" s="25">
        <v>0</v>
      </c>
      <c r="X434" s="25" t="s">
        <v>191</v>
      </c>
      <c r="Y434" s="25" t="s">
        <v>212</v>
      </c>
      <c r="Z434" s="31"/>
      <c r="AA434" s="30"/>
      <c r="AB434" s="31"/>
      <c r="AC434" s="31"/>
      <c r="AD434" s="32"/>
      <c r="AE434" s="32"/>
      <c r="AF434" s="32"/>
    </row>
    <row r="435" spans="1:32" s="27" customFormat="1" ht="12.75" customHeight="1" x14ac:dyDescent="0.3">
      <c r="A435" s="5" t="s">
        <v>1503</v>
      </c>
      <c r="B435" s="5" t="s">
        <v>2021</v>
      </c>
      <c r="C435" s="25">
        <v>0</v>
      </c>
      <c r="D435" s="25">
        <v>0</v>
      </c>
      <c r="E435" s="25">
        <v>0</v>
      </c>
      <c r="F435" s="25">
        <v>20</v>
      </c>
      <c r="G435" s="25">
        <v>0</v>
      </c>
      <c r="H435" s="25">
        <v>0</v>
      </c>
      <c r="I435" s="25">
        <v>0</v>
      </c>
      <c r="J435" s="25">
        <v>0</v>
      </c>
      <c r="K435" s="25">
        <v>0</v>
      </c>
      <c r="L435" s="25">
        <v>1</v>
      </c>
      <c r="M435" s="25">
        <v>303372</v>
      </c>
      <c r="N435" s="25">
        <v>98000</v>
      </c>
      <c r="O435" s="25">
        <v>0</v>
      </c>
      <c r="P435" s="25">
        <v>0</v>
      </c>
      <c r="Q435" s="25">
        <v>0</v>
      </c>
      <c r="R435" s="25">
        <v>446</v>
      </c>
      <c r="S435" s="25">
        <v>0</v>
      </c>
      <c r="T435" s="25">
        <v>0</v>
      </c>
      <c r="U435" s="25">
        <v>0</v>
      </c>
      <c r="V435" s="25">
        <v>0</v>
      </c>
      <c r="W435" s="25">
        <v>0</v>
      </c>
      <c r="X435" s="25" t="s">
        <v>195</v>
      </c>
      <c r="Y435" s="25" t="s">
        <v>205</v>
      </c>
      <c r="Z435" s="31"/>
      <c r="AA435" s="30"/>
      <c r="AB435" s="31"/>
      <c r="AC435" s="31"/>
      <c r="AD435" s="32"/>
      <c r="AE435" s="32"/>
      <c r="AF435" s="32"/>
    </row>
    <row r="436" spans="1:32" s="27" customFormat="1" ht="12.75" customHeight="1" x14ac:dyDescent="0.3">
      <c r="A436" s="5" t="s">
        <v>1506</v>
      </c>
      <c r="B436" s="5" t="s">
        <v>2022</v>
      </c>
      <c r="C436" s="25">
        <v>0</v>
      </c>
      <c r="D436" s="25">
        <v>0</v>
      </c>
      <c r="E436" s="25">
        <v>0</v>
      </c>
      <c r="F436" s="25">
        <v>0</v>
      </c>
      <c r="G436" s="25">
        <v>0</v>
      </c>
      <c r="H436" s="25">
        <v>0</v>
      </c>
      <c r="I436" s="25">
        <v>0</v>
      </c>
      <c r="J436" s="25">
        <v>0</v>
      </c>
      <c r="K436" s="25">
        <v>0</v>
      </c>
      <c r="L436" s="25">
        <v>0</v>
      </c>
      <c r="M436" s="25">
        <v>240757</v>
      </c>
      <c r="N436" s="25">
        <v>30000</v>
      </c>
      <c r="O436" s="25">
        <v>0</v>
      </c>
      <c r="P436" s="25">
        <v>0</v>
      </c>
      <c r="Q436" s="25">
        <v>0</v>
      </c>
      <c r="R436" s="25">
        <v>0</v>
      </c>
      <c r="S436" s="25">
        <v>0</v>
      </c>
      <c r="T436" s="25">
        <v>0</v>
      </c>
      <c r="U436" s="25">
        <v>0</v>
      </c>
      <c r="V436" s="25">
        <v>7680</v>
      </c>
      <c r="W436" s="25">
        <v>15000</v>
      </c>
      <c r="X436" s="25" t="s">
        <v>191</v>
      </c>
      <c r="Y436" s="25" t="s">
        <v>205</v>
      </c>
      <c r="Z436" s="31"/>
      <c r="AA436" s="30"/>
      <c r="AB436" s="31"/>
      <c r="AC436" s="31"/>
      <c r="AD436" s="32"/>
      <c r="AE436" s="32"/>
      <c r="AF436" s="32"/>
    </row>
    <row r="437" spans="1:32" s="27" customFormat="1" ht="12.75" customHeight="1" x14ac:dyDescent="0.3">
      <c r="A437" s="5" t="s">
        <v>1509</v>
      </c>
      <c r="B437" s="5" t="s">
        <v>1510</v>
      </c>
      <c r="C437" s="25">
        <v>0</v>
      </c>
      <c r="D437" s="25">
        <v>0</v>
      </c>
      <c r="E437" s="25">
        <v>30000</v>
      </c>
      <c r="F437" s="25">
        <v>0</v>
      </c>
      <c r="G437" s="25">
        <v>0</v>
      </c>
      <c r="H437" s="25">
        <v>0</v>
      </c>
      <c r="I437" s="25">
        <v>0</v>
      </c>
      <c r="J437" s="25">
        <v>121</v>
      </c>
      <c r="K437" s="25">
        <v>0</v>
      </c>
      <c r="L437" s="25">
        <v>0</v>
      </c>
      <c r="M437" s="25">
        <v>179511</v>
      </c>
      <c r="N437" s="25">
        <v>0</v>
      </c>
      <c r="O437" s="25">
        <v>0</v>
      </c>
      <c r="P437" s="25">
        <v>0</v>
      </c>
      <c r="Q437" s="25">
        <v>0</v>
      </c>
      <c r="R437" s="25">
        <v>0</v>
      </c>
      <c r="S437" s="25">
        <v>0</v>
      </c>
      <c r="T437" s="25">
        <v>0</v>
      </c>
      <c r="U437" s="25">
        <v>0</v>
      </c>
      <c r="V437" s="25">
        <v>7000</v>
      </c>
      <c r="W437" s="25">
        <v>0</v>
      </c>
      <c r="X437" s="25" t="s">
        <v>191</v>
      </c>
      <c r="Y437" s="25" t="s">
        <v>269</v>
      </c>
      <c r="Z437" s="31"/>
      <c r="AA437" s="30"/>
      <c r="AB437" s="31"/>
      <c r="AC437" s="31"/>
      <c r="AD437" s="32"/>
      <c r="AE437" s="32"/>
      <c r="AF437" s="32"/>
    </row>
    <row r="438" spans="1:32" s="27" customFormat="1" ht="12.75" customHeight="1" x14ac:dyDescent="0.3">
      <c r="A438" s="5" t="s">
        <v>1512</v>
      </c>
      <c r="B438" s="5" t="s">
        <v>1513</v>
      </c>
      <c r="C438" s="25">
        <v>0</v>
      </c>
      <c r="D438" s="25">
        <v>0</v>
      </c>
      <c r="E438" s="25">
        <v>0</v>
      </c>
      <c r="F438" s="25">
        <v>0</v>
      </c>
      <c r="G438" s="25">
        <v>0</v>
      </c>
      <c r="H438" s="25">
        <v>0</v>
      </c>
      <c r="I438" s="25">
        <v>0</v>
      </c>
      <c r="J438" s="25">
        <v>0</v>
      </c>
      <c r="K438" s="25">
        <v>0</v>
      </c>
      <c r="L438" s="25">
        <v>0</v>
      </c>
      <c r="M438" s="25">
        <v>65060</v>
      </c>
      <c r="N438" s="25">
        <v>0</v>
      </c>
      <c r="O438" s="25">
        <v>0</v>
      </c>
      <c r="P438" s="25">
        <v>0</v>
      </c>
      <c r="Q438" s="25">
        <v>0</v>
      </c>
      <c r="R438" s="25">
        <v>0</v>
      </c>
      <c r="S438" s="25">
        <v>0</v>
      </c>
      <c r="T438" s="25">
        <v>0</v>
      </c>
      <c r="U438" s="25">
        <v>0</v>
      </c>
      <c r="V438" s="25">
        <v>0</v>
      </c>
      <c r="W438" s="25">
        <v>0</v>
      </c>
      <c r="X438" s="25" t="s">
        <v>191</v>
      </c>
      <c r="Y438" s="25" t="s">
        <v>212</v>
      </c>
      <c r="Z438" s="31"/>
      <c r="AA438" s="30"/>
      <c r="AB438" s="31"/>
      <c r="AC438" s="31"/>
      <c r="AD438" s="32"/>
      <c r="AE438" s="32"/>
      <c r="AF438" s="32"/>
    </row>
    <row r="439" spans="1:32" s="27" customFormat="1" ht="12.75" customHeight="1" x14ac:dyDescent="0.3">
      <c r="A439" s="5" t="s">
        <v>1515</v>
      </c>
      <c r="B439" s="5" t="s">
        <v>1516</v>
      </c>
      <c r="C439" s="25">
        <v>0</v>
      </c>
      <c r="D439" s="25">
        <v>0</v>
      </c>
      <c r="E439" s="25">
        <v>0</v>
      </c>
      <c r="F439" s="25">
        <v>0</v>
      </c>
      <c r="G439" s="25">
        <v>0</v>
      </c>
      <c r="H439" s="25">
        <v>0</v>
      </c>
      <c r="I439" s="25">
        <v>0</v>
      </c>
      <c r="J439" s="25">
        <v>0</v>
      </c>
      <c r="K439" s="25">
        <v>0</v>
      </c>
      <c r="L439" s="25">
        <v>0</v>
      </c>
      <c r="M439" s="25">
        <v>61139</v>
      </c>
      <c r="N439" s="25">
        <v>0</v>
      </c>
      <c r="O439" s="25">
        <v>0</v>
      </c>
      <c r="P439" s="25">
        <v>0</v>
      </c>
      <c r="Q439" s="25">
        <v>0</v>
      </c>
      <c r="R439" s="25">
        <v>0</v>
      </c>
      <c r="S439" s="25">
        <v>0</v>
      </c>
      <c r="T439" s="25">
        <v>0</v>
      </c>
      <c r="U439" s="25">
        <v>0</v>
      </c>
      <c r="V439" s="25">
        <v>0</v>
      </c>
      <c r="W439" s="25">
        <v>0</v>
      </c>
      <c r="X439" s="25" t="s">
        <v>191</v>
      </c>
      <c r="Y439" s="25" t="s">
        <v>212</v>
      </c>
      <c r="Z439" s="31"/>
      <c r="AA439" s="30"/>
      <c r="AB439" s="31"/>
      <c r="AC439" s="31"/>
      <c r="AD439" s="32"/>
      <c r="AE439" s="32"/>
      <c r="AF439" s="32"/>
    </row>
    <row r="440" spans="1:32" s="27" customFormat="1" ht="12.75" customHeight="1" x14ac:dyDescent="0.3">
      <c r="A440" s="5" t="s">
        <v>1848</v>
      </c>
      <c r="B440" s="5" t="s">
        <v>1849</v>
      </c>
      <c r="C440" s="25">
        <v>0</v>
      </c>
      <c r="D440" s="25">
        <v>0</v>
      </c>
      <c r="E440" s="25">
        <v>0</v>
      </c>
      <c r="F440" s="25">
        <v>0</v>
      </c>
      <c r="G440" s="25">
        <v>0</v>
      </c>
      <c r="H440" s="25">
        <v>0</v>
      </c>
      <c r="I440" s="25">
        <v>0</v>
      </c>
      <c r="J440" s="25">
        <v>0</v>
      </c>
      <c r="K440" s="25">
        <v>0</v>
      </c>
      <c r="L440" s="25">
        <v>0</v>
      </c>
      <c r="M440" s="25">
        <v>89198</v>
      </c>
      <c r="N440" s="25">
        <v>3000</v>
      </c>
      <c r="O440" s="25">
        <v>0</v>
      </c>
      <c r="P440" s="25">
        <v>0</v>
      </c>
      <c r="Q440" s="25">
        <v>0</v>
      </c>
      <c r="R440" s="25">
        <v>0</v>
      </c>
      <c r="S440" s="25">
        <v>0</v>
      </c>
      <c r="T440" s="25">
        <v>0</v>
      </c>
      <c r="U440" s="25">
        <v>0</v>
      </c>
      <c r="V440" s="25">
        <v>0</v>
      </c>
      <c r="W440" s="25">
        <v>0</v>
      </c>
      <c r="X440" s="25" t="s">
        <v>191</v>
      </c>
      <c r="Y440" s="25" t="s">
        <v>212</v>
      </c>
      <c r="Z440" s="31"/>
      <c r="AA440" s="30"/>
      <c r="AB440" s="31"/>
      <c r="AC440" s="31"/>
      <c r="AD440" s="32"/>
      <c r="AE440" s="32"/>
      <c r="AF440" s="32"/>
    </row>
    <row r="441" spans="1:32" s="27" customFormat="1" ht="12.75" customHeight="1" x14ac:dyDescent="0.3">
      <c r="A441" s="5" t="s">
        <v>1521</v>
      </c>
      <c r="B441" s="5" t="s">
        <v>1522</v>
      </c>
      <c r="C441" s="25">
        <v>0</v>
      </c>
      <c r="D441" s="25">
        <v>0</v>
      </c>
      <c r="E441" s="25">
        <v>0</v>
      </c>
      <c r="F441" s="25">
        <v>0</v>
      </c>
      <c r="G441" s="25">
        <v>0</v>
      </c>
      <c r="H441" s="25">
        <v>0</v>
      </c>
      <c r="I441" s="25">
        <v>0</v>
      </c>
      <c r="J441" s="25">
        <v>0</v>
      </c>
      <c r="K441" s="25">
        <v>0</v>
      </c>
      <c r="L441" s="25">
        <v>0</v>
      </c>
      <c r="M441" s="25">
        <v>0</v>
      </c>
      <c r="N441" s="25">
        <v>0</v>
      </c>
      <c r="O441" s="25">
        <v>0</v>
      </c>
      <c r="P441" s="25">
        <v>0</v>
      </c>
      <c r="Q441" s="25">
        <v>0</v>
      </c>
      <c r="R441" s="25">
        <v>0</v>
      </c>
      <c r="S441" s="25">
        <v>0</v>
      </c>
      <c r="T441" s="25">
        <v>0</v>
      </c>
      <c r="U441" s="25">
        <v>0</v>
      </c>
      <c r="V441" s="25">
        <v>0</v>
      </c>
      <c r="W441" s="25">
        <v>0</v>
      </c>
      <c r="X441" s="25" t="s">
        <v>191</v>
      </c>
      <c r="Y441" s="25" t="s">
        <v>212</v>
      </c>
      <c r="Z441" s="31"/>
      <c r="AA441" s="30"/>
      <c r="AB441" s="31"/>
      <c r="AC441" s="31"/>
      <c r="AD441" s="32"/>
      <c r="AE441" s="32"/>
      <c r="AF441" s="32"/>
    </row>
    <row r="442" spans="1:32" s="27" customFormat="1" ht="12.75" customHeight="1" x14ac:dyDescent="0.3">
      <c r="A442" s="5" t="s">
        <v>1524</v>
      </c>
      <c r="B442" s="5" t="s">
        <v>2023</v>
      </c>
      <c r="C442" s="25">
        <v>40000</v>
      </c>
      <c r="D442" s="25">
        <v>0</v>
      </c>
      <c r="E442" s="25">
        <v>28000</v>
      </c>
      <c r="F442" s="25">
        <v>0</v>
      </c>
      <c r="G442" s="25">
        <v>0</v>
      </c>
      <c r="H442" s="25">
        <v>0</v>
      </c>
      <c r="I442" s="25">
        <v>0</v>
      </c>
      <c r="J442" s="25">
        <v>15078</v>
      </c>
      <c r="K442" s="25">
        <v>0</v>
      </c>
      <c r="L442" s="25">
        <v>0</v>
      </c>
      <c r="M442" s="25">
        <v>29519</v>
      </c>
      <c r="N442" s="25">
        <v>5000</v>
      </c>
      <c r="O442" s="25">
        <v>0</v>
      </c>
      <c r="P442" s="25">
        <v>0</v>
      </c>
      <c r="Q442" s="25">
        <v>0</v>
      </c>
      <c r="R442" s="25">
        <v>0</v>
      </c>
      <c r="S442" s="25">
        <v>0</v>
      </c>
      <c r="T442" s="25">
        <v>0</v>
      </c>
      <c r="U442" s="25">
        <v>0</v>
      </c>
      <c r="V442" s="25">
        <v>46500</v>
      </c>
      <c r="W442" s="25">
        <v>0</v>
      </c>
      <c r="X442" s="25" t="s">
        <v>191</v>
      </c>
      <c r="Y442" s="25" t="s">
        <v>205</v>
      </c>
      <c r="Z442" s="31"/>
      <c r="AA442" s="30"/>
      <c r="AB442" s="31"/>
      <c r="AC442" s="31"/>
      <c r="AD442" s="32"/>
      <c r="AE442" s="32"/>
      <c r="AF442" s="32"/>
    </row>
    <row r="443" spans="1:32" s="27" customFormat="1" ht="12.75" customHeight="1" x14ac:dyDescent="0.3">
      <c r="A443" s="5" t="s">
        <v>1527</v>
      </c>
      <c r="B443" s="5" t="s">
        <v>1528</v>
      </c>
      <c r="C443" s="25">
        <v>0</v>
      </c>
      <c r="D443" s="25">
        <v>0</v>
      </c>
      <c r="E443" s="25">
        <v>0</v>
      </c>
      <c r="F443" s="25">
        <v>0</v>
      </c>
      <c r="G443" s="25">
        <v>0</v>
      </c>
      <c r="H443" s="25">
        <v>0</v>
      </c>
      <c r="I443" s="25">
        <v>0</v>
      </c>
      <c r="J443" s="25">
        <v>0</v>
      </c>
      <c r="K443" s="25">
        <v>0</v>
      </c>
      <c r="L443" s="25">
        <v>0</v>
      </c>
      <c r="M443" s="25">
        <v>48118</v>
      </c>
      <c r="N443" s="25">
        <v>0</v>
      </c>
      <c r="O443" s="25">
        <v>0</v>
      </c>
      <c r="P443" s="25">
        <v>0</v>
      </c>
      <c r="Q443" s="25">
        <v>0</v>
      </c>
      <c r="R443" s="25">
        <v>0</v>
      </c>
      <c r="S443" s="25">
        <v>0</v>
      </c>
      <c r="T443" s="25">
        <v>0</v>
      </c>
      <c r="U443" s="25">
        <v>0</v>
      </c>
      <c r="V443" s="25">
        <v>0</v>
      </c>
      <c r="W443" s="25">
        <v>0</v>
      </c>
      <c r="X443" s="25" t="s">
        <v>191</v>
      </c>
      <c r="Y443" s="25" t="s">
        <v>212</v>
      </c>
      <c r="Z443" s="31"/>
      <c r="AA443" s="30"/>
      <c r="AB443" s="31"/>
      <c r="AC443" s="31"/>
      <c r="AD443" s="32"/>
      <c r="AE443" s="32"/>
      <c r="AF443" s="32"/>
    </row>
    <row r="444" spans="1:32" s="27" customFormat="1" ht="12.75" customHeight="1" x14ac:dyDescent="0.3">
      <c r="A444" s="5" t="s">
        <v>1530</v>
      </c>
      <c r="B444" s="5" t="s">
        <v>1531</v>
      </c>
      <c r="C444" s="25">
        <v>0</v>
      </c>
      <c r="D444" s="25">
        <v>0</v>
      </c>
      <c r="E444" s="25">
        <v>0</v>
      </c>
      <c r="F444" s="25">
        <v>0</v>
      </c>
      <c r="G444" s="25">
        <v>0</v>
      </c>
      <c r="H444" s="25">
        <v>0</v>
      </c>
      <c r="I444" s="25">
        <v>0</v>
      </c>
      <c r="J444" s="25">
        <v>0</v>
      </c>
      <c r="K444" s="25">
        <v>0</v>
      </c>
      <c r="L444" s="25">
        <v>0</v>
      </c>
      <c r="M444" s="25">
        <v>0</v>
      </c>
      <c r="N444" s="25">
        <v>0</v>
      </c>
      <c r="O444" s="25">
        <v>0</v>
      </c>
      <c r="P444" s="25">
        <v>0</v>
      </c>
      <c r="Q444" s="25">
        <v>0</v>
      </c>
      <c r="R444" s="25">
        <v>0</v>
      </c>
      <c r="S444" s="25">
        <v>0</v>
      </c>
      <c r="T444" s="25">
        <v>0</v>
      </c>
      <c r="U444" s="25">
        <v>0</v>
      </c>
      <c r="V444" s="25">
        <v>0</v>
      </c>
      <c r="W444" s="25">
        <v>0</v>
      </c>
      <c r="X444" s="25" t="s">
        <v>191</v>
      </c>
      <c r="Y444" s="25" t="s">
        <v>212</v>
      </c>
      <c r="Z444" s="31"/>
      <c r="AA444" s="30"/>
      <c r="AB444" s="31"/>
      <c r="AC444" s="31"/>
      <c r="AD444" s="32"/>
      <c r="AE444" s="32"/>
      <c r="AF444" s="32"/>
    </row>
    <row r="445" spans="1:32" s="27" customFormat="1" ht="12.75" customHeight="1" x14ac:dyDescent="0.3">
      <c r="A445" s="5" t="s">
        <v>1533</v>
      </c>
      <c r="B445" s="5" t="s">
        <v>1534</v>
      </c>
      <c r="C445" s="25">
        <v>0</v>
      </c>
      <c r="D445" s="25">
        <v>0</v>
      </c>
      <c r="E445" s="25">
        <v>0</v>
      </c>
      <c r="F445" s="25">
        <v>0</v>
      </c>
      <c r="G445" s="25">
        <v>0</v>
      </c>
      <c r="H445" s="25">
        <v>0</v>
      </c>
      <c r="I445" s="25">
        <v>0</v>
      </c>
      <c r="J445" s="25">
        <v>0</v>
      </c>
      <c r="K445" s="25">
        <v>0</v>
      </c>
      <c r="L445" s="25">
        <v>0</v>
      </c>
      <c r="M445" s="25">
        <v>0</v>
      </c>
      <c r="N445" s="25">
        <v>0</v>
      </c>
      <c r="O445" s="25">
        <v>0</v>
      </c>
      <c r="P445" s="25">
        <v>0</v>
      </c>
      <c r="Q445" s="25">
        <v>0</v>
      </c>
      <c r="R445" s="25">
        <v>0</v>
      </c>
      <c r="S445" s="25">
        <v>0</v>
      </c>
      <c r="T445" s="25">
        <v>0</v>
      </c>
      <c r="U445" s="25">
        <v>2</v>
      </c>
      <c r="V445" s="25">
        <v>0</v>
      </c>
      <c r="W445" s="25">
        <v>0</v>
      </c>
      <c r="X445" s="25" t="s">
        <v>191</v>
      </c>
      <c r="Y445" s="25" t="s">
        <v>212</v>
      </c>
      <c r="Z445" s="31"/>
      <c r="AA445" s="30"/>
      <c r="AB445" s="31"/>
      <c r="AC445" s="31"/>
      <c r="AD445" s="32"/>
      <c r="AE445" s="32"/>
      <c r="AF445" s="32"/>
    </row>
    <row r="446" spans="1:32" s="27" customFormat="1" ht="12.75" customHeight="1" x14ac:dyDescent="0.3">
      <c r="A446" s="5" t="s">
        <v>1536</v>
      </c>
      <c r="B446" s="5" t="s">
        <v>1537</v>
      </c>
      <c r="C446" s="25">
        <v>0</v>
      </c>
      <c r="D446" s="25">
        <v>0</v>
      </c>
      <c r="E446" s="25">
        <v>0</v>
      </c>
      <c r="F446" s="25">
        <v>0</v>
      </c>
      <c r="G446" s="25">
        <v>0</v>
      </c>
      <c r="H446" s="25">
        <v>0</v>
      </c>
      <c r="I446" s="25">
        <v>0</v>
      </c>
      <c r="J446" s="25">
        <v>0</v>
      </c>
      <c r="K446" s="25">
        <v>0</v>
      </c>
      <c r="L446" s="25">
        <v>0</v>
      </c>
      <c r="M446" s="25">
        <v>11343</v>
      </c>
      <c r="N446" s="25">
        <v>3500</v>
      </c>
      <c r="O446" s="25">
        <v>0</v>
      </c>
      <c r="P446" s="25">
        <v>0</v>
      </c>
      <c r="Q446" s="25">
        <v>0</v>
      </c>
      <c r="R446" s="25">
        <v>0</v>
      </c>
      <c r="S446" s="25">
        <v>0</v>
      </c>
      <c r="T446" s="25">
        <v>0</v>
      </c>
      <c r="U446" s="25">
        <v>0</v>
      </c>
      <c r="V446" s="25">
        <v>0</v>
      </c>
      <c r="W446" s="25">
        <v>0</v>
      </c>
      <c r="X446" s="25" t="s">
        <v>191</v>
      </c>
      <c r="Y446" s="25" t="s">
        <v>249</v>
      </c>
      <c r="Z446" s="31"/>
      <c r="AA446" s="30"/>
      <c r="AB446" s="31"/>
      <c r="AC446" s="31"/>
      <c r="AD446" s="32"/>
      <c r="AE446" s="32"/>
      <c r="AF446" s="32"/>
    </row>
    <row r="447" spans="1:32" s="27" customFormat="1" ht="12.75" customHeight="1" x14ac:dyDescent="0.3">
      <c r="A447" s="5" t="s">
        <v>1539</v>
      </c>
      <c r="B447" s="5" t="s">
        <v>1540</v>
      </c>
      <c r="C447" s="25">
        <v>0</v>
      </c>
      <c r="D447" s="25">
        <v>0</v>
      </c>
      <c r="E447" s="25">
        <v>0</v>
      </c>
      <c r="F447" s="25">
        <v>0</v>
      </c>
      <c r="G447" s="25">
        <v>0</v>
      </c>
      <c r="H447" s="25">
        <v>0</v>
      </c>
      <c r="I447" s="25">
        <v>0</v>
      </c>
      <c r="J447" s="25">
        <v>0</v>
      </c>
      <c r="K447" s="25">
        <v>0</v>
      </c>
      <c r="L447" s="25">
        <v>0</v>
      </c>
      <c r="M447" s="25">
        <v>24720</v>
      </c>
      <c r="N447" s="25">
        <v>0</v>
      </c>
      <c r="O447" s="25">
        <v>0</v>
      </c>
      <c r="P447" s="25">
        <v>0</v>
      </c>
      <c r="Q447" s="25">
        <v>0</v>
      </c>
      <c r="R447" s="25">
        <v>0</v>
      </c>
      <c r="S447" s="25">
        <v>0</v>
      </c>
      <c r="T447" s="25">
        <v>0</v>
      </c>
      <c r="U447" s="25">
        <v>4500</v>
      </c>
      <c r="V447" s="25">
        <v>0</v>
      </c>
      <c r="W447" s="25">
        <v>0</v>
      </c>
      <c r="X447" s="25" t="s">
        <v>191</v>
      </c>
      <c r="Y447" s="25" t="s">
        <v>212</v>
      </c>
      <c r="Z447" s="31"/>
      <c r="AA447" s="30"/>
      <c r="AB447" s="31"/>
      <c r="AC447" s="31"/>
      <c r="AD447" s="32"/>
      <c r="AE447" s="32"/>
      <c r="AF447" s="32"/>
    </row>
    <row r="448" spans="1:32" s="27" customFormat="1" ht="12.75" customHeight="1" x14ac:dyDescent="0.3">
      <c r="A448" s="5" t="s">
        <v>1833</v>
      </c>
      <c r="B448" s="5" t="s">
        <v>2024</v>
      </c>
      <c r="C448" s="25">
        <v>0</v>
      </c>
      <c r="D448" s="25">
        <v>0</v>
      </c>
      <c r="E448" s="25">
        <v>0</v>
      </c>
      <c r="F448" s="25">
        <v>0</v>
      </c>
      <c r="G448" s="25">
        <v>0</v>
      </c>
      <c r="H448" s="25">
        <v>0</v>
      </c>
      <c r="I448" s="25">
        <v>0</v>
      </c>
      <c r="J448" s="25">
        <v>0</v>
      </c>
      <c r="K448" s="25">
        <v>0</v>
      </c>
      <c r="L448" s="25">
        <v>0</v>
      </c>
      <c r="M448" s="25">
        <v>81000</v>
      </c>
      <c r="N448" s="25">
        <v>38000</v>
      </c>
      <c r="O448" s="25">
        <v>0</v>
      </c>
      <c r="P448" s="25">
        <v>0</v>
      </c>
      <c r="Q448" s="25">
        <v>0</v>
      </c>
      <c r="R448" s="25">
        <v>0</v>
      </c>
      <c r="S448" s="25">
        <v>0</v>
      </c>
      <c r="T448" s="25">
        <v>0</v>
      </c>
      <c r="U448" s="25">
        <v>51000</v>
      </c>
      <c r="V448" s="25">
        <v>32380</v>
      </c>
      <c r="W448" s="25">
        <v>0</v>
      </c>
      <c r="X448" s="25" t="s">
        <v>191</v>
      </c>
      <c r="Y448" s="25" t="s">
        <v>249</v>
      </c>
      <c r="Z448" s="31"/>
      <c r="AA448" s="30"/>
      <c r="AB448" s="31"/>
      <c r="AC448" s="31"/>
      <c r="AD448" s="32"/>
      <c r="AE448" s="32"/>
      <c r="AF448" s="32"/>
    </row>
    <row r="449" spans="1:32" s="27" customFormat="1" ht="12.75" customHeight="1" x14ac:dyDescent="0.3">
      <c r="A449" s="5" t="s">
        <v>966</v>
      </c>
      <c r="B449" s="5" t="s">
        <v>2025</v>
      </c>
      <c r="C449" s="25">
        <v>0</v>
      </c>
      <c r="D449" s="25">
        <v>0</v>
      </c>
      <c r="E449" s="25">
        <v>0</v>
      </c>
      <c r="F449" s="25">
        <v>0</v>
      </c>
      <c r="G449" s="25">
        <v>0</v>
      </c>
      <c r="H449" s="25">
        <v>0</v>
      </c>
      <c r="I449" s="25">
        <v>0</v>
      </c>
      <c r="J449" s="25">
        <v>0</v>
      </c>
      <c r="K449" s="25">
        <v>0</v>
      </c>
      <c r="L449" s="25">
        <v>0</v>
      </c>
      <c r="M449" s="25">
        <v>190642</v>
      </c>
      <c r="N449" s="25">
        <v>0</v>
      </c>
      <c r="O449" s="25">
        <v>0</v>
      </c>
      <c r="P449" s="25">
        <v>0</v>
      </c>
      <c r="Q449" s="25">
        <v>0</v>
      </c>
      <c r="R449" s="25">
        <v>0</v>
      </c>
      <c r="S449" s="25">
        <v>0</v>
      </c>
      <c r="T449" s="25">
        <v>0</v>
      </c>
      <c r="U449" s="25">
        <v>0</v>
      </c>
      <c r="V449" s="25">
        <v>0</v>
      </c>
      <c r="W449" s="25">
        <v>25173</v>
      </c>
      <c r="X449" s="25" t="s">
        <v>191</v>
      </c>
      <c r="Y449" s="25" t="s">
        <v>249</v>
      </c>
      <c r="Z449" s="31"/>
      <c r="AA449" s="30"/>
      <c r="AB449" s="31"/>
      <c r="AC449" s="31"/>
      <c r="AD449" s="32"/>
      <c r="AE449" s="32"/>
      <c r="AF449" s="32"/>
    </row>
    <row r="450" spans="1:32" s="27" customFormat="1" ht="12.75" customHeight="1" x14ac:dyDescent="0.3">
      <c r="A450" s="5" t="s">
        <v>1667</v>
      </c>
      <c r="B450" s="5" t="s">
        <v>2026</v>
      </c>
      <c r="C450" s="25">
        <v>0</v>
      </c>
      <c r="D450" s="25">
        <v>0</v>
      </c>
      <c r="E450" s="25">
        <v>0</v>
      </c>
      <c r="F450" s="25">
        <v>0</v>
      </c>
      <c r="G450" s="25">
        <v>0</v>
      </c>
      <c r="H450" s="25">
        <v>0</v>
      </c>
      <c r="I450" s="25">
        <v>0</v>
      </c>
      <c r="J450" s="25">
        <v>0</v>
      </c>
      <c r="K450" s="25">
        <v>0</v>
      </c>
      <c r="L450" s="25">
        <v>0</v>
      </c>
      <c r="M450" s="25">
        <v>51500</v>
      </c>
      <c r="N450" s="25">
        <v>25000</v>
      </c>
      <c r="O450" s="25">
        <v>0</v>
      </c>
      <c r="P450" s="25">
        <v>0</v>
      </c>
      <c r="Q450" s="25">
        <v>0</v>
      </c>
      <c r="R450" s="25">
        <v>0</v>
      </c>
      <c r="S450" s="25">
        <v>0</v>
      </c>
      <c r="T450" s="25">
        <v>0</v>
      </c>
      <c r="U450" s="25">
        <v>0</v>
      </c>
      <c r="V450" s="25">
        <v>3000</v>
      </c>
      <c r="W450" s="25">
        <v>0</v>
      </c>
      <c r="X450" s="25" t="s">
        <v>191</v>
      </c>
      <c r="Y450" s="25" t="s">
        <v>249</v>
      </c>
      <c r="Z450" s="31"/>
      <c r="AA450" s="30"/>
      <c r="AB450" s="31"/>
      <c r="AC450" s="31"/>
      <c r="AD450" s="32"/>
      <c r="AE450" s="32"/>
      <c r="AF450" s="32"/>
    </row>
    <row r="451" spans="1:32" s="27" customFormat="1" ht="12.75" customHeight="1" x14ac:dyDescent="0.3">
      <c r="A451" s="5" t="s">
        <v>1545</v>
      </c>
      <c r="B451" s="5" t="s">
        <v>1546</v>
      </c>
      <c r="C451" s="25">
        <v>0</v>
      </c>
      <c r="D451" s="25">
        <v>0</v>
      </c>
      <c r="E451" s="25">
        <v>0</v>
      </c>
      <c r="F451" s="25">
        <v>0</v>
      </c>
      <c r="G451" s="25">
        <v>0</v>
      </c>
      <c r="H451" s="25">
        <v>0</v>
      </c>
      <c r="I451" s="25">
        <v>0</v>
      </c>
      <c r="J451" s="25">
        <v>0</v>
      </c>
      <c r="K451" s="25">
        <v>0</v>
      </c>
      <c r="L451" s="25">
        <v>0</v>
      </c>
      <c r="M451" s="25">
        <v>0</v>
      </c>
      <c r="N451" s="25">
        <v>0</v>
      </c>
      <c r="O451" s="25">
        <v>0</v>
      </c>
      <c r="P451" s="25">
        <v>0</v>
      </c>
      <c r="Q451" s="25">
        <v>0</v>
      </c>
      <c r="R451" s="25">
        <v>0</v>
      </c>
      <c r="S451" s="25">
        <v>0</v>
      </c>
      <c r="T451" s="25">
        <v>0</v>
      </c>
      <c r="U451" s="25">
        <v>0</v>
      </c>
      <c r="V451" s="25">
        <v>0</v>
      </c>
      <c r="W451" s="25">
        <v>0</v>
      </c>
      <c r="X451" s="25" t="s">
        <v>191</v>
      </c>
      <c r="Y451" s="25" t="s">
        <v>212</v>
      </c>
      <c r="Z451" s="31"/>
      <c r="AA451" s="30"/>
      <c r="AB451" s="31"/>
      <c r="AC451" s="31"/>
      <c r="AD451" s="32"/>
      <c r="AE451" s="32"/>
      <c r="AF451" s="32"/>
    </row>
    <row r="452" spans="1:32" s="27" customFormat="1" ht="12.75" customHeight="1" x14ac:dyDescent="0.3">
      <c r="A452" s="5" t="s">
        <v>1548</v>
      </c>
      <c r="B452" s="5" t="s">
        <v>2027</v>
      </c>
      <c r="C452" s="25">
        <v>0</v>
      </c>
      <c r="D452" s="25">
        <v>0</v>
      </c>
      <c r="E452" s="25">
        <v>0</v>
      </c>
      <c r="F452" s="25">
        <v>0</v>
      </c>
      <c r="G452" s="25">
        <v>0</v>
      </c>
      <c r="H452" s="25">
        <v>0</v>
      </c>
      <c r="I452" s="25">
        <v>0</v>
      </c>
      <c r="J452" s="25">
        <v>0</v>
      </c>
      <c r="K452" s="25">
        <v>0</v>
      </c>
      <c r="L452" s="25">
        <v>0</v>
      </c>
      <c r="M452" s="25">
        <v>160889</v>
      </c>
      <c r="N452" s="25">
        <v>29000</v>
      </c>
      <c r="O452" s="25">
        <v>0</v>
      </c>
      <c r="P452" s="25">
        <v>0</v>
      </c>
      <c r="Q452" s="25">
        <v>0</v>
      </c>
      <c r="R452" s="25">
        <v>0</v>
      </c>
      <c r="S452" s="25">
        <v>0</v>
      </c>
      <c r="T452" s="25">
        <v>0</v>
      </c>
      <c r="U452" s="25">
        <v>0</v>
      </c>
      <c r="V452" s="25">
        <v>163850</v>
      </c>
      <c r="W452" s="25">
        <v>0</v>
      </c>
      <c r="X452" s="25" t="s">
        <v>191</v>
      </c>
      <c r="Y452" s="25" t="s">
        <v>205</v>
      </c>
      <c r="Z452" s="31"/>
      <c r="AA452" s="30"/>
      <c r="AB452" s="31"/>
      <c r="AC452" s="31"/>
      <c r="AD452" s="32"/>
      <c r="AE452" s="32"/>
      <c r="AF452" s="32"/>
    </row>
    <row r="453" spans="1:32" s="27" customFormat="1" ht="12.75" customHeight="1" x14ac:dyDescent="0.3">
      <c r="A453" s="5" t="s">
        <v>1551</v>
      </c>
      <c r="B453" s="5" t="s">
        <v>1552</v>
      </c>
      <c r="C453" s="25">
        <v>0</v>
      </c>
      <c r="D453" s="25">
        <v>0</v>
      </c>
      <c r="E453" s="25">
        <v>0</v>
      </c>
      <c r="F453" s="25">
        <v>0</v>
      </c>
      <c r="G453" s="25">
        <v>0</v>
      </c>
      <c r="H453" s="25">
        <v>0</v>
      </c>
      <c r="I453" s="25">
        <v>0</v>
      </c>
      <c r="J453" s="25">
        <v>0</v>
      </c>
      <c r="K453" s="25">
        <v>0</v>
      </c>
      <c r="L453" s="25">
        <v>0</v>
      </c>
      <c r="M453" s="25">
        <v>0</v>
      </c>
      <c r="N453" s="25">
        <v>0</v>
      </c>
      <c r="O453" s="25">
        <v>0</v>
      </c>
      <c r="P453" s="25">
        <v>0</v>
      </c>
      <c r="Q453" s="25">
        <v>0</v>
      </c>
      <c r="R453" s="25">
        <v>0</v>
      </c>
      <c r="S453" s="25">
        <v>0</v>
      </c>
      <c r="T453" s="25">
        <v>0</v>
      </c>
      <c r="U453" s="25">
        <v>0</v>
      </c>
      <c r="V453" s="25">
        <v>0</v>
      </c>
      <c r="W453" s="25">
        <v>0</v>
      </c>
      <c r="X453" s="25" t="s">
        <v>191</v>
      </c>
      <c r="Y453" s="25" t="s">
        <v>212</v>
      </c>
      <c r="Z453" s="31"/>
      <c r="AA453" s="30"/>
      <c r="AB453" s="31"/>
      <c r="AC453" s="31"/>
      <c r="AD453" s="32"/>
      <c r="AE453" s="32"/>
      <c r="AF453" s="32"/>
    </row>
    <row r="454" spans="1:32" s="27" customFormat="1" ht="12.75" customHeight="1" x14ac:dyDescent="0.3">
      <c r="A454" s="5" t="s">
        <v>1554</v>
      </c>
      <c r="B454" s="5" t="s">
        <v>2028</v>
      </c>
      <c r="C454" s="25">
        <v>0</v>
      </c>
      <c r="D454" s="25">
        <v>0</v>
      </c>
      <c r="E454" s="25">
        <v>0</v>
      </c>
      <c r="F454" s="25">
        <v>0</v>
      </c>
      <c r="G454" s="25">
        <v>0</v>
      </c>
      <c r="H454" s="25">
        <v>0</v>
      </c>
      <c r="I454" s="25">
        <v>0</v>
      </c>
      <c r="J454" s="25">
        <v>0</v>
      </c>
      <c r="K454" s="25">
        <v>0</v>
      </c>
      <c r="L454" s="25">
        <v>0</v>
      </c>
      <c r="M454" s="25">
        <v>128051</v>
      </c>
      <c r="N454" s="25">
        <v>10000</v>
      </c>
      <c r="O454" s="25">
        <v>0</v>
      </c>
      <c r="P454" s="25">
        <v>0</v>
      </c>
      <c r="Q454" s="25">
        <v>0</v>
      </c>
      <c r="R454" s="25">
        <v>0</v>
      </c>
      <c r="S454" s="25">
        <v>0</v>
      </c>
      <c r="T454" s="25">
        <v>0</v>
      </c>
      <c r="U454" s="25">
        <v>0</v>
      </c>
      <c r="V454" s="25">
        <v>0</v>
      </c>
      <c r="W454" s="25">
        <v>0</v>
      </c>
      <c r="X454" s="25" t="s">
        <v>191</v>
      </c>
      <c r="Y454" s="25" t="s">
        <v>205</v>
      </c>
      <c r="Z454" s="31"/>
      <c r="AA454" s="30"/>
      <c r="AB454" s="31"/>
      <c r="AC454" s="31"/>
      <c r="AD454" s="32"/>
      <c r="AE454" s="32"/>
      <c r="AF454" s="32"/>
    </row>
    <row r="455" spans="1:32" s="27" customFormat="1" ht="12.75" customHeight="1" x14ac:dyDescent="0.3">
      <c r="A455" s="5" t="s">
        <v>1557</v>
      </c>
      <c r="B455" s="5" t="s">
        <v>2029</v>
      </c>
      <c r="C455" s="25">
        <v>0</v>
      </c>
      <c r="D455" s="25">
        <v>0</v>
      </c>
      <c r="E455" s="25">
        <v>0</v>
      </c>
      <c r="F455" s="25">
        <v>0</v>
      </c>
      <c r="G455" s="25">
        <v>0</v>
      </c>
      <c r="H455" s="25">
        <v>0</v>
      </c>
      <c r="I455" s="25">
        <v>0</v>
      </c>
      <c r="J455" s="25">
        <v>0</v>
      </c>
      <c r="K455" s="25">
        <v>0</v>
      </c>
      <c r="L455" s="25">
        <v>0</v>
      </c>
      <c r="M455" s="25">
        <v>50744</v>
      </c>
      <c r="N455" s="25">
        <v>46000</v>
      </c>
      <c r="O455" s="25">
        <v>0</v>
      </c>
      <c r="P455" s="25">
        <v>149</v>
      </c>
      <c r="Q455" s="25">
        <v>0</v>
      </c>
      <c r="R455" s="25">
        <v>0</v>
      </c>
      <c r="S455" s="25">
        <v>0</v>
      </c>
      <c r="T455" s="25">
        <v>1500</v>
      </c>
      <c r="U455" s="25">
        <v>0</v>
      </c>
      <c r="V455" s="25">
        <v>0</v>
      </c>
      <c r="W455" s="25">
        <v>0</v>
      </c>
      <c r="X455" s="25" t="s">
        <v>195</v>
      </c>
      <c r="Y455" s="25" t="s">
        <v>205</v>
      </c>
      <c r="Z455" s="31"/>
      <c r="AA455" s="30"/>
      <c r="AB455" s="31"/>
      <c r="AC455" s="31"/>
      <c r="AD455" s="32"/>
      <c r="AE455" s="32"/>
      <c r="AF455" s="32"/>
    </row>
    <row r="456" spans="1:32" s="27" customFormat="1" ht="12.75" customHeight="1" x14ac:dyDescent="0.3">
      <c r="A456" s="5" t="s">
        <v>1560</v>
      </c>
      <c r="B456" s="5" t="s">
        <v>1561</v>
      </c>
      <c r="C456" s="25">
        <v>0</v>
      </c>
      <c r="D456" s="25">
        <v>0</v>
      </c>
      <c r="E456" s="25">
        <v>0</v>
      </c>
      <c r="F456" s="25">
        <v>0</v>
      </c>
      <c r="G456" s="25">
        <v>0</v>
      </c>
      <c r="H456" s="25">
        <v>0</v>
      </c>
      <c r="I456" s="25">
        <v>0</v>
      </c>
      <c r="J456" s="25">
        <v>0</v>
      </c>
      <c r="K456" s="25">
        <v>0</v>
      </c>
      <c r="L456" s="25">
        <v>0</v>
      </c>
      <c r="M456" s="25">
        <v>1277</v>
      </c>
      <c r="N456" s="25">
        <v>0</v>
      </c>
      <c r="O456" s="25">
        <v>0</v>
      </c>
      <c r="P456" s="25">
        <v>0</v>
      </c>
      <c r="Q456" s="25">
        <v>0</v>
      </c>
      <c r="R456" s="25">
        <v>12</v>
      </c>
      <c r="S456" s="25">
        <v>0</v>
      </c>
      <c r="T456" s="25">
        <v>0</v>
      </c>
      <c r="U456" s="25">
        <v>0</v>
      </c>
      <c r="V456" s="25">
        <v>0</v>
      </c>
      <c r="W456" s="25">
        <v>0</v>
      </c>
      <c r="X456" s="25" t="s">
        <v>191</v>
      </c>
      <c r="Y456" s="25" t="s">
        <v>212</v>
      </c>
      <c r="Z456" s="31"/>
      <c r="AA456" s="30"/>
      <c r="AB456" s="31"/>
      <c r="AC456" s="31"/>
      <c r="AD456" s="32"/>
      <c r="AE456" s="32"/>
      <c r="AF456" s="32"/>
    </row>
    <row r="457" spans="1:32" s="27" customFormat="1" ht="12.75" customHeight="1" x14ac:dyDescent="0.3">
      <c r="A457" s="5" t="s">
        <v>1563</v>
      </c>
      <c r="B457" s="5" t="s">
        <v>1564</v>
      </c>
      <c r="C457" s="25">
        <v>0</v>
      </c>
      <c r="D457" s="25">
        <v>0</v>
      </c>
      <c r="E457" s="25">
        <v>0</v>
      </c>
      <c r="F457" s="25">
        <v>0</v>
      </c>
      <c r="G457" s="25">
        <v>0</v>
      </c>
      <c r="H457" s="25">
        <v>0</v>
      </c>
      <c r="I457" s="25">
        <v>0</v>
      </c>
      <c r="J457" s="25">
        <v>0</v>
      </c>
      <c r="K457" s="25">
        <v>0</v>
      </c>
      <c r="L457" s="25">
        <v>0</v>
      </c>
      <c r="M457" s="25">
        <v>10325</v>
      </c>
      <c r="N457" s="25">
        <v>77500</v>
      </c>
      <c r="O457" s="25">
        <v>0</v>
      </c>
      <c r="P457" s="25">
        <v>0</v>
      </c>
      <c r="Q457" s="25">
        <v>0</v>
      </c>
      <c r="R457" s="25">
        <v>0</v>
      </c>
      <c r="S457" s="25">
        <v>0</v>
      </c>
      <c r="T457" s="25">
        <v>0</v>
      </c>
      <c r="U457" s="25">
        <v>0</v>
      </c>
      <c r="V457" s="25">
        <v>0</v>
      </c>
      <c r="W457" s="25">
        <v>0</v>
      </c>
      <c r="X457" s="25" t="s">
        <v>191</v>
      </c>
      <c r="Y457" s="25" t="s">
        <v>406</v>
      </c>
      <c r="Z457" s="31"/>
      <c r="AA457" s="30"/>
      <c r="AB457" s="31"/>
      <c r="AC457" s="31"/>
      <c r="AD457" s="32"/>
      <c r="AE457" s="32"/>
      <c r="AF457" s="32"/>
    </row>
    <row r="458" spans="1:32" s="27" customFormat="1" ht="12.75" customHeight="1" x14ac:dyDescent="0.3">
      <c r="A458" s="5" t="s">
        <v>1566</v>
      </c>
      <c r="B458" s="5" t="s">
        <v>1567</v>
      </c>
      <c r="C458" s="25">
        <v>0</v>
      </c>
      <c r="D458" s="25">
        <v>0</v>
      </c>
      <c r="E458" s="25">
        <v>0</v>
      </c>
      <c r="F458" s="25">
        <v>0</v>
      </c>
      <c r="G458" s="25">
        <v>0</v>
      </c>
      <c r="H458" s="25">
        <v>0</v>
      </c>
      <c r="I458" s="25">
        <v>0</v>
      </c>
      <c r="J458" s="25">
        <v>0</v>
      </c>
      <c r="K458" s="25">
        <v>0</v>
      </c>
      <c r="L458" s="25">
        <v>0</v>
      </c>
      <c r="M458" s="25">
        <v>47222</v>
      </c>
      <c r="N458" s="25">
        <v>57000</v>
      </c>
      <c r="O458" s="25">
        <v>0</v>
      </c>
      <c r="P458" s="25">
        <v>0</v>
      </c>
      <c r="Q458" s="25">
        <v>0</v>
      </c>
      <c r="R458" s="25">
        <v>0</v>
      </c>
      <c r="S458" s="25">
        <v>0</v>
      </c>
      <c r="T458" s="25">
        <v>0</v>
      </c>
      <c r="U458" s="25">
        <v>0</v>
      </c>
      <c r="V458" s="25">
        <v>0</v>
      </c>
      <c r="W458" s="25">
        <v>0</v>
      </c>
      <c r="X458" s="25" t="s">
        <v>191</v>
      </c>
      <c r="Y458" s="25" t="s">
        <v>269</v>
      </c>
      <c r="Z458" s="31"/>
      <c r="AA458" s="30"/>
      <c r="AB458" s="31"/>
      <c r="AC458" s="31"/>
      <c r="AD458" s="32"/>
      <c r="AE458" s="32"/>
      <c r="AF458" s="32"/>
    </row>
    <row r="459" spans="1:32" s="27" customFormat="1" ht="12.75" customHeight="1" x14ac:dyDescent="0.3">
      <c r="A459" s="5" t="s">
        <v>1569</v>
      </c>
      <c r="B459" s="5" t="s">
        <v>1570</v>
      </c>
      <c r="C459" s="25">
        <v>0</v>
      </c>
      <c r="D459" s="25">
        <v>0</v>
      </c>
      <c r="E459" s="25">
        <v>0</v>
      </c>
      <c r="F459" s="25">
        <v>0</v>
      </c>
      <c r="G459" s="25">
        <v>0</v>
      </c>
      <c r="H459" s="25">
        <v>0</v>
      </c>
      <c r="I459" s="25">
        <v>0</v>
      </c>
      <c r="J459" s="25">
        <v>0</v>
      </c>
      <c r="K459" s="25">
        <v>4400100</v>
      </c>
      <c r="L459" s="25">
        <v>0</v>
      </c>
      <c r="M459" s="25">
        <v>2725465.82</v>
      </c>
      <c r="N459" s="25">
        <v>0</v>
      </c>
      <c r="O459" s="25">
        <v>0</v>
      </c>
      <c r="P459" s="25">
        <v>0</v>
      </c>
      <c r="Q459" s="25">
        <v>0</v>
      </c>
      <c r="R459" s="25">
        <v>0</v>
      </c>
      <c r="S459" s="25">
        <v>0</v>
      </c>
      <c r="T459" s="25">
        <v>0</v>
      </c>
      <c r="U459" s="25">
        <v>2022125.8166199999</v>
      </c>
      <c r="V459" s="25">
        <v>0</v>
      </c>
      <c r="W459" s="25">
        <v>0</v>
      </c>
      <c r="X459" s="25" t="s">
        <v>191</v>
      </c>
      <c r="Y459" s="25" t="s">
        <v>752</v>
      </c>
      <c r="Z459" s="31"/>
      <c r="AA459" s="30"/>
      <c r="AB459" s="31"/>
      <c r="AC459" s="31"/>
      <c r="AD459" s="32"/>
      <c r="AE459" s="32"/>
      <c r="AF459" s="32"/>
    </row>
    <row r="460" spans="1:32" s="27" customFormat="1" ht="12.75" customHeight="1" x14ac:dyDescent="0.3">
      <c r="A460" s="5" t="s">
        <v>1571</v>
      </c>
      <c r="B460" s="5" t="s">
        <v>1572</v>
      </c>
      <c r="C460" s="25">
        <v>0</v>
      </c>
      <c r="D460" s="25">
        <v>0</v>
      </c>
      <c r="E460" s="25">
        <v>0</v>
      </c>
      <c r="F460" s="25">
        <v>0</v>
      </c>
      <c r="G460" s="25">
        <v>0</v>
      </c>
      <c r="H460" s="25">
        <v>0</v>
      </c>
      <c r="I460" s="25">
        <v>0</v>
      </c>
      <c r="J460" s="25">
        <v>0</v>
      </c>
      <c r="K460" s="25">
        <v>0</v>
      </c>
      <c r="L460" s="25">
        <v>0</v>
      </c>
      <c r="M460" s="25">
        <v>9000</v>
      </c>
      <c r="N460" s="25">
        <v>0</v>
      </c>
      <c r="O460" s="25">
        <v>0</v>
      </c>
      <c r="P460" s="25">
        <v>0</v>
      </c>
      <c r="Q460" s="25">
        <v>0</v>
      </c>
      <c r="R460" s="25">
        <v>0</v>
      </c>
      <c r="S460" s="25">
        <v>0</v>
      </c>
      <c r="T460" s="25">
        <v>0</v>
      </c>
      <c r="U460" s="25">
        <v>0</v>
      </c>
      <c r="V460" s="25">
        <v>0</v>
      </c>
      <c r="W460" s="25">
        <v>0</v>
      </c>
      <c r="X460" s="25" t="s">
        <v>191</v>
      </c>
      <c r="Y460" s="25" t="s">
        <v>212</v>
      </c>
      <c r="Z460" s="31"/>
      <c r="AA460" s="30"/>
      <c r="AB460" s="31"/>
      <c r="AC460" s="31"/>
      <c r="AD460" s="32"/>
      <c r="AE460" s="32"/>
      <c r="AF460" s="32"/>
    </row>
    <row r="461" spans="1:32" s="27" customFormat="1" ht="12.75" customHeight="1" x14ac:dyDescent="0.3">
      <c r="A461" s="5" t="s">
        <v>1574</v>
      </c>
      <c r="B461" s="5" t="s">
        <v>1575</v>
      </c>
      <c r="C461" s="25">
        <v>0</v>
      </c>
      <c r="D461" s="25">
        <v>0</v>
      </c>
      <c r="E461" s="25">
        <v>0</v>
      </c>
      <c r="F461" s="25">
        <v>0</v>
      </c>
      <c r="G461" s="25">
        <v>0</v>
      </c>
      <c r="H461" s="25">
        <v>0</v>
      </c>
      <c r="I461" s="25">
        <v>0</v>
      </c>
      <c r="J461" s="25">
        <v>0</v>
      </c>
      <c r="K461" s="25">
        <v>0</v>
      </c>
      <c r="L461" s="25">
        <v>0</v>
      </c>
      <c r="M461" s="25">
        <v>88407</v>
      </c>
      <c r="N461" s="25">
        <v>0</v>
      </c>
      <c r="O461" s="25">
        <v>0</v>
      </c>
      <c r="P461" s="25">
        <v>0</v>
      </c>
      <c r="Q461" s="25">
        <v>0</v>
      </c>
      <c r="R461" s="25">
        <v>0</v>
      </c>
      <c r="S461" s="25">
        <v>0</v>
      </c>
      <c r="T461" s="25">
        <v>0</v>
      </c>
      <c r="U461" s="25">
        <v>0</v>
      </c>
      <c r="V461" s="25">
        <v>0</v>
      </c>
      <c r="W461" s="25">
        <v>0</v>
      </c>
      <c r="X461" s="25" t="s">
        <v>191</v>
      </c>
      <c r="Y461" s="25" t="s">
        <v>212</v>
      </c>
      <c r="Z461" s="31"/>
      <c r="AA461" s="30"/>
      <c r="AB461" s="31"/>
      <c r="AC461" s="31"/>
      <c r="AD461" s="32"/>
      <c r="AE461" s="32"/>
      <c r="AF461" s="32"/>
    </row>
    <row r="462" spans="1:32" s="27" customFormat="1" ht="12.75" customHeight="1" x14ac:dyDescent="0.3">
      <c r="A462" s="5" t="s">
        <v>1577</v>
      </c>
      <c r="B462" s="5" t="s">
        <v>2030</v>
      </c>
      <c r="C462" s="25">
        <v>0</v>
      </c>
      <c r="D462" s="25">
        <v>0</v>
      </c>
      <c r="E462" s="25">
        <v>0</v>
      </c>
      <c r="F462" s="25">
        <v>0</v>
      </c>
      <c r="G462" s="25">
        <v>100</v>
      </c>
      <c r="H462" s="25">
        <v>0</v>
      </c>
      <c r="I462" s="25">
        <v>0</v>
      </c>
      <c r="J462" s="25">
        <v>0</v>
      </c>
      <c r="K462" s="25">
        <v>0</v>
      </c>
      <c r="L462" s="25">
        <v>0</v>
      </c>
      <c r="M462" s="25">
        <v>151210</v>
      </c>
      <c r="N462" s="25">
        <v>0</v>
      </c>
      <c r="O462" s="25">
        <v>0</v>
      </c>
      <c r="P462" s="25">
        <v>6000</v>
      </c>
      <c r="Q462" s="25">
        <v>0</v>
      </c>
      <c r="R462" s="25">
        <v>0</v>
      </c>
      <c r="S462" s="25">
        <v>0</v>
      </c>
      <c r="T462" s="25">
        <v>0</v>
      </c>
      <c r="U462" s="25">
        <v>0</v>
      </c>
      <c r="V462" s="25">
        <v>0</v>
      </c>
      <c r="W462" s="25">
        <v>0</v>
      </c>
      <c r="X462" s="25" t="s">
        <v>195</v>
      </c>
      <c r="Y462" s="25" t="s">
        <v>205</v>
      </c>
      <c r="Z462" s="31"/>
      <c r="AA462" s="30"/>
      <c r="AB462" s="31"/>
      <c r="AC462" s="31"/>
      <c r="AD462" s="32"/>
      <c r="AE462" s="32"/>
      <c r="AF462" s="32"/>
    </row>
    <row r="463" spans="1:32" s="27" customFormat="1" ht="12.75" customHeight="1" x14ac:dyDescent="0.3">
      <c r="A463" s="5" t="s">
        <v>1580</v>
      </c>
      <c r="B463" s="5" t="s">
        <v>1581</v>
      </c>
      <c r="C463" s="25">
        <v>0</v>
      </c>
      <c r="D463" s="25">
        <v>0</v>
      </c>
      <c r="E463" s="25">
        <v>0</v>
      </c>
      <c r="F463" s="25">
        <v>0</v>
      </c>
      <c r="G463" s="25">
        <v>0</v>
      </c>
      <c r="H463" s="25">
        <v>0</v>
      </c>
      <c r="I463" s="25">
        <v>0</v>
      </c>
      <c r="J463" s="25">
        <v>0</v>
      </c>
      <c r="K463" s="25">
        <v>0</v>
      </c>
      <c r="L463" s="25">
        <v>0</v>
      </c>
      <c r="M463" s="25">
        <v>0</v>
      </c>
      <c r="N463" s="25">
        <v>0</v>
      </c>
      <c r="O463" s="25">
        <v>0</v>
      </c>
      <c r="P463" s="25">
        <v>0</v>
      </c>
      <c r="Q463" s="25">
        <v>0</v>
      </c>
      <c r="R463" s="25">
        <v>0</v>
      </c>
      <c r="S463" s="25">
        <v>0</v>
      </c>
      <c r="T463" s="25">
        <v>0</v>
      </c>
      <c r="U463" s="25">
        <v>0</v>
      </c>
      <c r="V463" s="25">
        <v>0</v>
      </c>
      <c r="W463" s="25">
        <v>0</v>
      </c>
      <c r="X463" s="25" t="s">
        <v>191</v>
      </c>
      <c r="Y463" s="25" t="s">
        <v>212</v>
      </c>
      <c r="Z463" s="31"/>
      <c r="AA463" s="30"/>
      <c r="AB463" s="31"/>
      <c r="AC463" s="31"/>
      <c r="AD463" s="32"/>
      <c r="AE463" s="32"/>
      <c r="AF463" s="32"/>
    </row>
    <row r="464" spans="1:32" s="27" customFormat="1" ht="12.75" customHeight="1" x14ac:dyDescent="0.3">
      <c r="A464" s="5" t="s">
        <v>1583</v>
      </c>
      <c r="B464" s="5" t="s">
        <v>1584</v>
      </c>
      <c r="C464" s="25">
        <v>0</v>
      </c>
      <c r="D464" s="25">
        <v>0</v>
      </c>
      <c r="E464" s="25">
        <v>0</v>
      </c>
      <c r="F464" s="25">
        <v>0</v>
      </c>
      <c r="G464" s="25">
        <v>0</v>
      </c>
      <c r="H464" s="25">
        <v>0</v>
      </c>
      <c r="I464" s="25">
        <v>0</v>
      </c>
      <c r="J464" s="25">
        <v>0</v>
      </c>
      <c r="K464" s="25">
        <v>0</v>
      </c>
      <c r="L464" s="25">
        <v>0</v>
      </c>
      <c r="M464" s="25">
        <v>118951</v>
      </c>
      <c r="N464" s="25">
        <v>45000</v>
      </c>
      <c r="O464" s="25">
        <v>0</v>
      </c>
      <c r="P464" s="25">
        <v>0</v>
      </c>
      <c r="Q464" s="25">
        <v>0</v>
      </c>
      <c r="R464" s="25">
        <v>0</v>
      </c>
      <c r="S464" s="25">
        <v>0</v>
      </c>
      <c r="T464" s="25">
        <v>0</v>
      </c>
      <c r="U464" s="25">
        <v>5000</v>
      </c>
      <c r="V464" s="25">
        <v>34700</v>
      </c>
      <c r="W464" s="25">
        <v>1481</v>
      </c>
      <c r="X464" s="25" t="s">
        <v>191</v>
      </c>
      <c r="Y464" s="25" t="s">
        <v>269</v>
      </c>
      <c r="Z464" s="31"/>
      <c r="AA464" s="30"/>
      <c r="AB464" s="31"/>
      <c r="AC464" s="31"/>
      <c r="AD464" s="32"/>
      <c r="AE464" s="32"/>
      <c r="AF464" s="32"/>
    </row>
    <row r="465" spans="1:32" s="27" customFormat="1" ht="12.75" customHeight="1" x14ac:dyDescent="0.3">
      <c r="A465" s="5" t="s">
        <v>1586</v>
      </c>
      <c r="B465" s="5" t="s">
        <v>1587</v>
      </c>
      <c r="C465" s="25">
        <v>0</v>
      </c>
      <c r="D465" s="25">
        <v>0</v>
      </c>
      <c r="E465" s="25">
        <v>0</v>
      </c>
      <c r="F465" s="25">
        <v>0</v>
      </c>
      <c r="G465" s="25">
        <v>0</v>
      </c>
      <c r="H465" s="25">
        <v>0</v>
      </c>
      <c r="I465" s="25">
        <v>9598</v>
      </c>
      <c r="J465" s="25">
        <v>0</v>
      </c>
      <c r="K465" s="25">
        <v>0</v>
      </c>
      <c r="L465" s="25">
        <v>0</v>
      </c>
      <c r="M465" s="25">
        <v>106587</v>
      </c>
      <c r="N465" s="25">
        <v>102000</v>
      </c>
      <c r="O465" s="25">
        <v>0</v>
      </c>
      <c r="P465" s="25">
        <v>0</v>
      </c>
      <c r="Q465" s="25">
        <v>0</v>
      </c>
      <c r="R465" s="25">
        <v>0</v>
      </c>
      <c r="S465" s="25">
        <v>0</v>
      </c>
      <c r="T465" s="25">
        <v>378</v>
      </c>
      <c r="U465" s="25">
        <v>0</v>
      </c>
      <c r="V465" s="25">
        <v>0</v>
      </c>
      <c r="W465" s="25">
        <v>0</v>
      </c>
      <c r="X465" s="25" t="s">
        <v>191</v>
      </c>
      <c r="Y465" s="25" t="s">
        <v>269</v>
      </c>
      <c r="Z465" s="31"/>
      <c r="AA465" s="30"/>
      <c r="AB465" s="31"/>
      <c r="AC465" s="31"/>
      <c r="AD465" s="32"/>
      <c r="AE465" s="32"/>
      <c r="AF465" s="32"/>
    </row>
    <row r="466" spans="1:32" s="27" customFormat="1" ht="12.75" customHeight="1" x14ac:dyDescent="0.3">
      <c r="A466" s="5" t="s">
        <v>1589</v>
      </c>
      <c r="B466" s="5" t="s">
        <v>1590</v>
      </c>
      <c r="C466" s="25">
        <v>0</v>
      </c>
      <c r="D466" s="25">
        <v>0</v>
      </c>
      <c r="E466" s="25">
        <v>0</v>
      </c>
      <c r="F466" s="25">
        <v>0</v>
      </c>
      <c r="G466" s="25">
        <v>0</v>
      </c>
      <c r="H466" s="25">
        <v>0</v>
      </c>
      <c r="I466" s="25">
        <v>0</v>
      </c>
      <c r="J466" s="25">
        <v>0</v>
      </c>
      <c r="K466" s="25">
        <v>0</v>
      </c>
      <c r="L466" s="25">
        <v>0</v>
      </c>
      <c r="M466" s="25">
        <v>205022</v>
      </c>
      <c r="N466" s="25">
        <v>45362</v>
      </c>
      <c r="O466" s="25">
        <v>0</v>
      </c>
      <c r="P466" s="25">
        <v>6</v>
      </c>
      <c r="Q466" s="25">
        <v>0</v>
      </c>
      <c r="R466" s="25">
        <v>0</v>
      </c>
      <c r="S466" s="25">
        <v>0</v>
      </c>
      <c r="T466" s="25">
        <v>0</v>
      </c>
      <c r="U466" s="25">
        <v>0</v>
      </c>
      <c r="V466" s="25">
        <v>25000</v>
      </c>
      <c r="W466" s="25">
        <v>0</v>
      </c>
      <c r="X466" s="25" t="s">
        <v>191</v>
      </c>
      <c r="Y466" s="25" t="s">
        <v>262</v>
      </c>
      <c r="Z466" s="31"/>
      <c r="AA466" s="30"/>
      <c r="AB466" s="31"/>
      <c r="AC466" s="31"/>
      <c r="AD466" s="32"/>
      <c r="AE466" s="32"/>
      <c r="AF466" s="32"/>
    </row>
    <row r="467" spans="1:32" s="27" customFormat="1" ht="12.75" customHeight="1" x14ac:dyDescent="0.3">
      <c r="A467" s="5" t="s">
        <v>1592</v>
      </c>
      <c r="B467" s="5" t="s">
        <v>1593</v>
      </c>
      <c r="C467" s="25">
        <v>0</v>
      </c>
      <c r="D467" s="25">
        <v>0</v>
      </c>
      <c r="E467" s="25">
        <v>0</v>
      </c>
      <c r="F467" s="25">
        <v>0</v>
      </c>
      <c r="G467" s="25">
        <v>0</v>
      </c>
      <c r="H467" s="25">
        <v>0</v>
      </c>
      <c r="I467" s="25">
        <v>768</v>
      </c>
      <c r="J467" s="25">
        <v>0</v>
      </c>
      <c r="K467" s="25">
        <v>0</v>
      </c>
      <c r="L467" s="25">
        <v>0</v>
      </c>
      <c r="M467" s="25">
        <v>154816</v>
      </c>
      <c r="N467" s="25">
        <v>0</v>
      </c>
      <c r="O467" s="25">
        <v>0</v>
      </c>
      <c r="P467" s="25">
        <v>0</v>
      </c>
      <c r="Q467" s="25">
        <v>0</v>
      </c>
      <c r="R467" s="25">
        <v>0</v>
      </c>
      <c r="S467" s="25">
        <v>0</v>
      </c>
      <c r="T467" s="25">
        <v>0</v>
      </c>
      <c r="U467" s="25">
        <v>0</v>
      </c>
      <c r="V467" s="25">
        <v>0</v>
      </c>
      <c r="W467" s="25">
        <v>0</v>
      </c>
      <c r="X467" s="25" t="s">
        <v>191</v>
      </c>
      <c r="Y467" s="25" t="s">
        <v>406</v>
      </c>
      <c r="Z467" s="31"/>
      <c r="AA467" s="30"/>
      <c r="AB467" s="31"/>
      <c r="AC467" s="31"/>
      <c r="AD467" s="32"/>
      <c r="AE467" s="32"/>
      <c r="AF467" s="32"/>
    </row>
    <row r="468" spans="1:32" s="27" customFormat="1" ht="12.75" customHeight="1" x14ac:dyDescent="0.3">
      <c r="A468" s="5" t="s">
        <v>1595</v>
      </c>
      <c r="B468" s="5" t="s">
        <v>2031</v>
      </c>
      <c r="C468" s="25">
        <v>0</v>
      </c>
      <c r="D468" s="25">
        <v>0</v>
      </c>
      <c r="E468" s="25">
        <v>353</v>
      </c>
      <c r="F468" s="25">
        <v>0</v>
      </c>
      <c r="G468" s="25">
        <v>0</v>
      </c>
      <c r="H468" s="25">
        <v>0</v>
      </c>
      <c r="I468" s="25">
        <v>0</v>
      </c>
      <c r="J468" s="25">
        <v>0</v>
      </c>
      <c r="K468" s="25">
        <v>0</v>
      </c>
      <c r="L468" s="25">
        <v>0</v>
      </c>
      <c r="M468" s="25">
        <v>38158</v>
      </c>
      <c r="N468" s="25">
        <v>65012</v>
      </c>
      <c r="O468" s="25">
        <v>0</v>
      </c>
      <c r="P468" s="25">
        <v>50000</v>
      </c>
      <c r="Q468" s="25">
        <v>0</v>
      </c>
      <c r="R468" s="25">
        <v>0</v>
      </c>
      <c r="S468" s="25">
        <v>0</v>
      </c>
      <c r="T468" s="25">
        <v>0</v>
      </c>
      <c r="U468" s="25">
        <v>43500</v>
      </c>
      <c r="V468" s="25">
        <v>17000</v>
      </c>
      <c r="W468" s="25">
        <v>50000</v>
      </c>
      <c r="X468" s="25" t="s">
        <v>191</v>
      </c>
      <c r="Y468" s="25" t="s">
        <v>205</v>
      </c>
      <c r="Z468" s="31"/>
      <c r="AA468" s="30"/>
      <c r="AB468" s="31"/>
      <c r="AC468" s="31"/>
      <c r="AD468" s="32"/>
      <c r="AE468" s="32"/>
      <c r="AF468" s="32"/>
    </row>
    <row r="469" spans="1:32" s="27" customFormat="1" ht="12.75" customHeight="1" x14ac:dyDescent="0.3">
      <c r="A469" s="5" t="s">
        <v>1598</v>
      </c>
      <c r="B469" s="5" t="s">
        <v>1599</v>
      </c>
      <c r="C469" s="25">
        <v>0</v>
      </c>
      <c r="D469" s="25">
        <v>0</v>
      </c>
      <c r="E469" s="25">
        <v>0</v>
      </c>
      <c r="F469" s="25">
        <v>0</v>
      </c>
      <c r="G469" s="25">
        <v>0</v>
      </c>
      <c r="H469" s="25">
        <v>0</v>
      </c>
      <c r="I469" s="25">
        <v>0</v>
      </c>
      <c r="J469" s="25">
        <v>0</v>
      </c>
      <c r="K469" s="25">
        <v>0</v>
      </c>
      <c r="L469" s="25">
        <v>0</v>
      </c>
      <c r="M469" s="25">
        <v>136157</v>
      </c>
      <c r="N469" s="25">
        <v>0</v>
      </c>
      <c r="O469" s="25">
        <v>0</v>
      </c>
      <c r="P469" s="25">
        <v>0</v>
      </c>
      <c r="Q469" s="25">
        <v>0</v>
      </c>
      <c r="R469" s="25">
        <v>0</v>
      </c>
      <c r="S469" s="25">
        <v>0</v>
      </c>
      <c r="T469" s="25">
        <v>0</v>
      </c>
      <c r="U469" s="25">
        <v>0</v>
      </c>
      <c r="V469" s="25">
        <v>0</v>
      </c>
      <c r="W469" s="25">
        <v>0</v>
      </c>
      <c r="X469" s="25" t="s">
        <v>191</v>
      </c>
      <c r="Y469" s="25" t="s">
        <v>212</v>
      </c>
      <c r="Z469" s="31"/>
      <c r="AA469" s="30"/>
      <c r="AB469" s="31"/>
      <c r="AC469" s="31"/>
      <c r="AD469" s="32"/>
      <c r="AE469" s="32"/>
      <c r="AF469" s="32"/>
    </row>
    <row r="470" spans="1:32" s="27" customFormat="1" ht="12.75" customHeight="1" x14ac:dyDescent="0.3">
      <c r="A470" s="5" t="s">
        <v>1601</v>
      </c>
      <c r="B470" s="5" t="s">
        <v>1602</v>
      </c>
      <c r="C470" s="25">
        <v>0</v>
      </c>
      <c r="D470" s="25">
        <v>0</v>
      </c>
      <c r="E470" s="25">
        <v>0</v>
      </c>
      <c r="F470" s="25">
        <v>0</v>
      </c>
      <c r="G470" s="25">
        <v>0</v>
      </c>
      <c r="H470" s="25">
        <v>0</v>
      </c>
      <c r="I470" s="25">
        <v>0</v>
      </c>
      <c r="J470" s="25">
        <v>0</v>
      </c>
      <c r="K470" s="25">
        <v>0</v>
      </c>
      <c r="L470" s="25">
        <v>0</v>
      </c>
      <c r="M470" s="25">
        <v>378125</v>
      </c>
      <c r="N470" s="25">
        <v>0</v>
      </c>
      <c r="O470" s="25">
        <v>0</v>
      </c>
      <c r="P470" s="25">
        <v>0</v>
      </c>
      <c r="Q470" s="25">
        <v>0</v>
      </c>
      <c r="R470" s="25">
        <v>0</v>
      </c>
      <c r="S470" s="25">
        <v>0</v>
      </c>
      <c r="T470" s="25">
        <v>0</v>
      </c>
      <c r="U470" s="25">
        <v>0</v>
      </c>
      <c r="V470" s="25">
        <v>0</v>
      </c>
      <c r="W470" s="25">
        <v>0</v>
      </c>
      <c r="X470" s="25" t="s">
        <v>191</v>
      </c>
      <c r="Y470" s="25" t="s">
        <v>372</v>
      </c>
      <c r="Z470" s="31"/>
      <c r="AA470" s="30"/>
      <c r="AB470" s="31"/>
      <c r="AC470" s="31"/>
      <c r="AD470" s="32"/>
      <c r="AE470" s="32"/>
      <c r="AF470" s="32"/>
    </row>
    <row r="471" spans="1:32" s="27" customFormat="1" ht="12.75" customHeight="1" x14ac:dyDescent="0.3">
      <c r="A471" s="5" t="s">
        <v>1604</v>
      </c>
      <c r="B471" s="5" t="s">
        <v>1605</v>
      </c>
      <c r="C471" s="25">
        <v>0</v>
      </c>
      <c r="D471" s="25">
        <v>0</v>
      </c>
      <c r="E471" s="25">
        <v>0</v>
      </c>
      <c r="F471" s="25">
        <v>0</v>
      </c>
      <c r="G471" s="25">
        <v>0</v>
      </c>
      <c r="H471" s="25">
        <v>0</v>
      </c>
      <c r="I471" s="25">
        <v>0</v>
      </c>
      <c r="J471" s="25">
        <v>0</v>
      </c>
      <c r="K471" s="25">
        <v>0</v>
      </c>
      <c r="L471" s="25">
        <v>0</v>
      </c>
      <c r="M471" s="25">
        <v>16711</v>
      </c>
      <c r="N471" s="25">
        <v>0</v>
      </c>
      <c r="O471" s="25">
        <v>0</v>
      </c>
      <c r="P471" s="25">
        <v>0</v>
      </c>
      <c r="Q471" s="25">
        <v>0</v>
      </c>
      <c r="R471" s="25">
        <v>0</v>
      </c>
      <c r="S471" s="25">
        <v>0</v>
      </c>
      <c r="T471" s="25">
        <v>0</v>
      </c>
      <c r="U471" s="25">
        <v>0</v>
      </c>
      <c r="V471" s="25">
        <v>0</v>
      </c>
      <c r="W471" s="25">
        <v>0</v>
      </c>
      <c r="X471" s="25" t="s">
        <v>191</v>
      </c>
      <c r="Y471" s="25" t="s">
        <v>249</v>
      </c>
      <c r="Z471" s="31"/>
      <c r="AA471" s="30"/>
      <c r="AB471" s="31"/>
      <c r="AC471" s="31"/>
      <c r="AD471" s="32"/>
      <c r="AE471" s="32"/>
      <c r="AF471" s="32"/>
    </row>
    <row r="472" spans="1:32" s="27" customFormat="1" ht="12.75" customHeight="1" x14ac:dyDescent="0.3">
      <c r="A472" s="5" t="s">
        <v>1607</v>
      </c>
      <c r="B472" s="5" t="s">
        <v>1608</v>
      </c>
      <c r="C472" s="25">
        <v>0</v>
      </c>
      <c r="D472" s="25">
        <v>0</v>
      </c>
      <c r="E472" s="25">
        <v>0</v>
      </c>
      <c r="F472" s="25">
        <v>0</v>
      </c>
      <c r="G472" s="25">
        <v>0</v>
      </c>
      <c r="H472" s="25">
        <v>0</v>
      </c>
      <c r="I472" s="25">
        <v>0</v>
      </c>
      <c r="J472" s="25">
        <v>0</v>
      </c>
      <c r="K472" s="25">
        <v>0</v>
      </c>
      <c r="L472" s="25">
        <v>0</v>
      </c>
      <c r="M472" s="25">
        <v>0</v>
      </c>
      <c r="N472" s="25">
        <v>0</v>
      </c>
      <c r="O472" s="25">
        <v>0</v>
      </c>
      <c r="P472" s="25">
        <v>0</v>
      </c>
      <c r="Q472" s="25">
        <v>0</v>
      </c>
      <c r="R472" s="25">
        <v>0</v>
      </c>
      <c r="S472" s="25">
        <v>0</v>
      </c>
      <c r="T472" s="25">
        <v>0</v>
      </c>
      <c r="U472" s="25">
        <v>0</v>
      </c>
      <c r="V472" s="25">
        <v>0</v>
      </c>
      <c r="W472" s="25">
        <v>7500</v>
      </c>
      <c r="X472" s="25" t="s">
        <v>191</v>
      </c>
      <c r="Y472" s="25" t="s">
        <v>212</v>
      </c>
      <c r="Z472" s="31"/>
      <c r="AA472" s="30"/>
      <c r="AB472" s="31"/>
      <c r="AC472" s="31"/>
      <c r="AD472" s="32"/>
      <c r="AE472" s="32"/>
      <c r="AF472" s="32"/>
    </row>
    <row r="473" spans="1:32" s="27" customFormat="1" ht="12.75" customHeight="1" x14ac:dyDescent="0.3">
      <c r="A473" s="5" t="s">
        <v>1851</v>
      </c>
      <c r="B473" s="5" t="s">
        <v>1852</v>
      </c>
      <c r="C473" s="25">
        <v>0</v>
      </c>
      <c r="D473" s="25">
        <v>0</v>
      </c>
      <c r="E473" s="25">
        <v>0</v>
      </c>
      <c r="F473" s="25">
        <v>0</v>
      </c>
      <c r="G473" s="25">
        <v>0</v>
      </c>
      <c r="H473" s="25">
        <v>0</v>
      </c>
      <c r="I473" s="25">
        <v>0</v>
      </c>
      <c r="J473" s="25">
        <v>0</v>
      </c>
      <c r="K473" s="25">
        <v>0</v>
      </c>
      <c r="L473" s="25">
        <v>0</v>
      </c>
      <c r="M473" s="25">
        <v>88055</v>
      </c>
      <c r="N473" s="25">
        <v>0</v>
      </c>
      <c r="O473" s="25">
        <v>0</v>
      </c>
      <c r="P473" s="25">
        <v>0</v>
      </c>
      <c r="Q473" s="25">
        <v>0</v>
      </c>
      <c r="R473" s="25">
        <v>0</v>
      </c>
      <c r="S473" s="25">
        <v>0</v>
      </c>
      <c r="T473" s="25">
        <v>0</v>
      </c>
      <c r="U473" s="25">
        <v>0</v>
      </c>
      <c r="V473" s="25">
        <v>3000</v>
      </c>
      <c r="W473" s="25">
        <v>0</v>
      </c>
      <c r="X473" s="25" t="s">
        <v>191</v>
      </c>
      <c r="Y473" s="25" t="s">
        <v>212</v>
      </c>
      <c r="Z473" s="31"/>
      <c r="AA473" s="30"/>
      <c r="AB473" s="31"/>
      <c r="AC473" s="31"/>
      <c r="AD473" s="32"/>
      <c r="AE473" s="32"/>
      <c r="AF473" s="32"/>
    </row>
    <row r="474" spans="1:32" s="27" customFormat="1" ht="12.75" customHeight="1" x14ac:dyDescent="0.3">
      <c r="A474" s="5" t="s">
        <v>1610</v>
      </c>
      <c r="B474" s="5" t="s">
        <v>1611</v>
      </c>
      <c r="C474" s="25">
        <v>0</v>
      </c>
      <c r="D474" s="25">
        <v>0</v>
      </c>
      <c r="E474" s="25">
        <v>0</v>
      </c>
      <c r="F474" s="25">
        <v>0</v>
      </c>
      <c r="G474" s="25">
        <v>0</v>
      </c>
      <c r="H474" s="25">
        <v>0</v>
      </c>
      <c r="I474" s="25">
        <v>0</v>
      </c>
      <c r="J474" s="25">
        <v>0</v>
      </c>
      <c r="K474" s="25">
        <v>0</v>
      </c>
      <c r="L474" s="25">
        <v>0</v>
      </c>
      <c r="M474" s="25">
        <v>187035</v>
      </c>
      <c r="N474" s="25">
        <v>0</v>
      </c>
      <c r="O474" s="25">
        <v>0</v>
      </c>
      <c r="P474" s="25">
        <v>0</v>
      </c>
      <c r="Q474" s="25">
        <v>0</v>
      </c>
      <c r="R474" s="25">
        <v>0</v>
      </c>
      <c r="S474" s="25">
        <v>0</v>
      </c>
      <c r="T474" s="25">
        <v>0</v>
      </c>
      <c r="U474" s="25">
        <v>0</v>
      </c>
      <c r="V474" s="25">
        <v>0</v>
      </c>
      <c r="W474" s="25">
        <v>0</v>
      </c>
      <c r="X474" s="25" t="s">
        <v>191</v>
      </c>
      <c r="Y474" s="25" t="s">
        <v>212</v>
      </c>
      <c r="Z474" s="31"/>
      <c r="AA474" s="30"/>
      <c r="AB474" s="31"/>
      <c r="AC474" s="31"/>
      <c r="AD474" s="32"/>
      <c r="AE474" s="32"/>
      <c r="AF474" s="32"/>
    </row>
    <row r="475" spans="1:32" s="27" customFormat="1" ht="12.75" customHeight="1" x14ac:dyDescent="0.3">
      <c r="A475" s="5" t="s">
        <v>1613</v>
      </c>
      <c r="B475" s="5" t="s">
        <v>1614</v>
      </c>
      <c r="C475" s="25">
        <v>0</v>
      </c>
      <c r="D475" s="25">
        <v>0</v>
      </c>
      <c r="E475" s="25">
        <v>0</v>
      </c>
      <c r="F475" s="25">
        <v>0</v>
      </c>
      <c r="G475" s="25">
        <v>0</v>
      </c>
      <c r="H475" s="25">
        <v>0</v>
      </c>
      <c r="I475" s="25">
        <v>0</v>
      </c>
      <c r="J475" s="25">
        <v>0</v>
      </c>
      <c r="K475" s="25">
        <v>0</v>
      </c>
      <c r="L475" s="25">
        <v>0</v>
      </c>
      <c r="M475" s="25">
        <v>54458</v>
      </c>
      <c r="N475" s="25">
        <v>0</v>
      </c>
      <c r="O475" s="25">
        <v>0</v>
      </c>
      <c r="P475" s="25">
        <v>0</v>
      </c>
      <c r="Q475" s="25">
        <v>0</v>
      </c>
      <c r="R475" s="25">
        <v>0</v>
      </c>
      <c r="S475" s="25">
        <v>0</v>
      </c>
      <c r="T475" s="25">
        <v>0</v>
      </c>
      <c r="U475" s="25">
        <v>0</v>
      </c>
      <c r="V475" s="25">
        <v>0</v>
      </c>
      <c r="W475" s="25">
        <v>0</v>
      </c>
      <c r="X475" s="25" t="s">
        <v>191</v>
      </c>
      <c r="Y475" s="25" t="s">
        <v>212</v>
      </c>
      <c r="Z475" s="31"/>
      <c r="AA475" s="30"/>
      <c r="AB475" s="31"/>
      <c r="AC475" s="31"/>
      <c r="AD475" s="32"/>
      <c r="AE475" s="32"/>
      <c r="AF475" s="32"/>
    </row>
    <row r="476" spans="1:32" s="27" customFormat="1" ht="12.75" customHeight="1" x14ac:dyDescent="0.3">
      <c r="A476" s="5" t="s">
        <v>1616</v>
      </c>
      <c r="B476" s="5" t="s">
        <v>1617</v>
      </c>
      <c r="C476" s="25">
        <v>0</v>
      </c>
      <c r="D476" s="25">
        <v>0</v>
      </c>
      <c r="E476" s="25">
        <v>0</v>
      </c>
      <c r="F476" s="25">
        <v>0</v>
      </c>
      <c r="G476" s="25">
        <v>0</v>
      </c>
      <c r="H476" s="25">
        <v>0</v>
      </c>
      <c r="I476" s="25">
        <v>0</v>
      </c>
      <c r="J476" s="25">
        <v>0</v>
      </c>
      <c r="K476" s="25">
        <v>0</v>
      </c>
      <c r="L476" s="25">
        <v>0</v>
      </c>
      <c r="M476" s="25">
        <v>0</v>
      </c>
      <c r="N476" s="25">
        <v>0</v>
      </c>
      <c r="O476" s="25">
        <v>0</v>
      </c>
      <c r="P476" s="25">
        <v>0</v>
      </c>
      <c r="Q476" s="25">
        <v>0</v>
      </c>
      <c r="R476" s="25">
        <v>0</v>
      </c>
      <c r="S476" s="25">
        <v>0</v>
      </c>
      <c r="T476" s="25">
        <v>0</v>
      </c>
      <c r="U476" s="25">
        <v>0</v>
      </c>
      <c r="V476" s="25">
        <v>0</v>
      </c>
      <c r="W476" s="25">
        <v>0</v>
      </c>
      <c r="X476" s="25" t="s">
        <v>191</v>
      </c>
      <c r="Y476" s="25" t="s">
        <v>212</v>
      </c>
      <c r="Z476" s="31"/>
      <c r="AA476" s="30"/>
      <c r="AB476" s="31"/>
      <c r="AC476" s="31"/>
      <c r="AD476" s="32"/>
      <c r="AE476" s="32"/>
      <c r="AF476" s="32"/>
    </row>
    <row r="477" spans="1:32" s="27" customFormat="1" ht="12.75" customHeight="1" x14ac:dyDescent="0.3">
      <c r="A477" s="5" t="s">
        <v>1619</v>
      </c>
      <c r="B477" s="5" t="s">
        <v>1620</v>
      </c>
      <c r="C477" s="25">
        <v>0</v>
      </c>
      <c r="D477" s="25">
        <v>0</v>
      </c>
      <c r="E477" s="25">
        <v>0</v>
      </c>
      <c r="F477" s="25">
        <v>0</v>
      </c>
      <c r="G477" s="25">
        <v>0</v>
      </c>
      <c r="H477" s="25">
        <v>0</v>
      </c>
      <c r="I477" s="25">
        <v>0</v>
      </c>
      <c r="J477" s="25">
        <v>0</v>
      </c>
      <c r="K477" s="25">
        <v>0</v>
      </c>
      <c r="L477" s="25">
        <v>0</v>
      </c>
      <c r="M477" s="25">
        <v>265399</v>
      </c>
      <c r="N477" s="25">
        <v>0</v>
      </c>
      <c r="O477" s="25">
        <v>0</v>
      </c>
      <c r="P477" s="25">
        <v>0</v>
      </c>
      <c r="Q477" s="25">
        <v>0</v>
      </c>
      <c r="R477" s="25">
        <v>0</v>
      </c>
      <c r="S477" s="25">
        <v>0</v>
      </c>
      <c r="T477" s="25">
        <v>0</v>
      </c>
      <c r="U477" s="25">
        <v>0</v>
      </c>
      <c r="V477" s="25">
        <v>0</v>
      </c>
      <c r="W477" s="25">
        <v>0</v>
      </c>
      <c r="X477" s="25" t="s">
        <v>191</v>
      </c>
      <c r="Y477" s="25" t="s">
        <v>212</v>
      </c>
      <c r="Z477" s="31"/>
      <c r="AA477" s="30"/>
      <c r="AB477" s="31"/>
      <c r="AC477" s="31"/>
      <c r="AD477" s="32"/>
      <c r="AE477" s="32"/>
      <c r="AF477" s="32"/>
    </row>
    <row r="478" spans="1:32" s="27" customFormat="1" ht="12.75" customHeight="1" x14ac:dyDescent="0.3">
      <c r="A478" s="5" t="s">
        <v>1622</v>
      </c>
      <c r="B478" s="5" t="s">
        <v>2032</v>
      </c>
      <c r="C478" s="25">
        <v>0</v>
      </c>
      <c r="D478" s="25">
        <v>0</v>
      </c>
      <c r="E478" s="25">
        <v>0</v>
      </c>
      <c r="F478" s="25">
        <v>0</v>
      </c>
      <c r="G478" s="25">
        <v>0</v>
      </c>
      <c r="H478" s="25">
        <v>0</v>
      </c>
      <c r="I478" s="25">
        <v>0</v>
      </c>
      <c r="J478" s="25">
        <v>0</v>
      </c>
      <c r="K478" s="25">
        <v>0</v>
      </c>
      <c r="L478" s="25">
        <v>0</v>
      </c>
      <c r="M478" s="25">
        <v>126125</v>
      </c>
      <c r="N478" s="25">
        <v>0</v>
      </c>
      <c r="O478" s="25">
        <v>0</v>
      </c>
      <c r="P478" s="25">
        <v>0</v>
      </c>
      <c r="Q478" s="25">
        <v>0</v>
      </c>
      <c r="R478" s="25">
        <v>0</v>
      </c>
      <c r="S478" s="25">
        <v>0</v>
      </c>
      <c r="T478" s="25">
        <v>0</v>
      </c>
      <c r="U478" s="25">
        <v>0</v>
      </c>
      <c r="V478" s="25">
        <v>0</v>
      </c>
      <c r="W478" s="25">
        <v>0</v>
      </c>
      <c r="X478" s="25" t="s">
        <v>191</v>
      </c>
      <c r="Y478" s="25" t="s">
        <v>205</v>
      </c>
      <c r="Z478" s="31"/>
      <c r="AA478" s="30"/>
      <c r="AB478" s="31"/>
      <c r="AC478" s="31"/>
      <c r="AD478" s="32"/>
      <c r="AE478" s="32"/>
      <c r="AF478" s="32"/>
    </row>
    <row r="479" spans="1:32" s="27" customFormat="1" ht="12.75" customHeight="1" x14ac:dyDescent="0.3">
      <c r="A479" s="5" t="s">
        <v>1625</v>
      </c>
      <c r="B479" s="5" t="s">
        <v>1626</v>
      </c>
      <c r="C479" s="25">
        <v>0</v>
      </c>
      <c r="D479" s="25">
        <v>0</v>
      </c>
      <c r="E479" s="25">
        <v>0</v>
      </c>
      <c r="F479" s="25">
        <v>0</v>
      </c>
      <c r="G479" s="25">
        <v>0</v>
      </c>
      <c r="H479" s="25">
        <v>0</v>
      </c>
      <c r="I479" s="25">
        <v>0</v>
      </c>
      <c r="J479" s="25">
        <v>0</v>
      </c>
      <c r="K479" s="25">
        <v>0</v>
      </c>
      <c r="L479" s="25">
        <v>0</v>
      </c>
      <c r="M479" s="25">
        <v>2100</v>
      </c>
      <c r="N479" s="25">
        <v>0</v>
      </c>
      <c r="O479" s="25">
        <v>0</v>
      </c>
      <c r="P479" s="25">
        <v>0</v>
      </c>
      <c r="Q479" s="25">
        <v>0</v>
      </c>
      <c r="R479" s="25">
        <v>0</v>
      </c>
      <c r="S479" s="25">
        <v>0</v>
      </c>
      <c r="T479" s="25">
        <v>0</v>
      </c>
      <c r="U479" s="25">
        <v>0</v>
      </c>
      <c r="V479" s="25">
        <v>0</v>
      </c>
      <c r="W479" s="25">
        <v>0</v>
      </c>
      <c r="X479" s="25" t="s">
        <v>191</v>
      </c>
      <c r="Y479" s="25" t="s">
        <v>212</v>
      </c>
      <c r="Z479" s="31"/>
      <c r="AA479" s="30"/>
      <c r="AB479" s="31"/>
      <c r="AC479" s="31"/>
      <c r="AD479" s="32"/>
      <c r="AE479" s="32"/>
      <c r="AF479" s="32"/>
    </row>
    <row r="480" spans="1:32" s="27" customFormat="1" ht="12.75" customHeight="1" x14ac:dyDescent="0.3">
      <c r="A480" s="5" t="s">
        <v>1854</v>
      </c>
      <c r="B480" s="5" t="s">
        <v>1855</v>
      </c>
      <c r="C480" s="25">
        <v>0</v>
      </c>
      <c r="D480" s="25">
        <v>0</v>
      </c>
      <c r="E480" s="25">
        <v>0</v>
      </c>
      <c r="F480" s="25">
        <v>0</v>
      </c>
      <c r="G480" s="25">
        <v>0</v>
      </c>
      <c r="H480" s="25">
        <v>0</v>
      </c>
      <c r="I480" s="25">
        <v>0</v>
      </c>
      <c r="J480" s="25">
        <v>0</v>
      </c>
      <c r="K480" s="25">
        <v>0</v>
      </c>
      <c r="L480" s="25">
        <v>0</v>
      </c>
      <c r="M480" s="25">
        <v>3525</v>
      </c>
      <c r="N480" s="25">
        <v>0</v>
      </c>
      <c r="O480" s="25">
        <v>0</v>
      </c>
      <c r="P480" s="25">
        <v>0</v>
      </c>
      <c r="Q480" s="25">
        <v>0</v>
      </c>
      <c r="R480" s="25">
        <v>0</v>
      </c>
      <c r="S480" s="25">
        <v>0</v>
      </c>
      <c r="T480" s="25">
        <v>0</v>
      </c>
      <c r="U480" s="25">
        <v>0</v>
      </c>
      <c r="V480" s="25">
        <v>0</v>
      </c>
      <c r="W480" s="25">
        <v>0</v>
      </c>
      <c r="X480" s="25" t="s">
        <v>191</v>
      </c>
      <c r="Y480" s="25" t="s">
        <v>212</v>
      </c>
      <c r="Z480" s="31"/>
      <c r="AA480" s="30"/>
      <c r="AB480" s="31"/>
      <c r="AC480" s="31"/>
      <c r="AD480" s="32"/>
      <c r="AE480" s="32"/>
      <c r="AF480" s="32"/>
    </row>
    <row r="481" spans="1:32" s="27" customFormat="1" ht="12.75" customHeight="1" x14ac:dyDescent="0.3">
      <c r="A481" s="5" t="s">
        <v>1628</v>
      </c>
      <c r="B481" s="5" t="s">
        <v>2033</v>
      </c>
      <c r="C481" s="25">
        <v>511</v>
      </c>
      <c r="D481" s="25">
        <v>0</v>
      </c>
      <c r="E481" s="25">
        <v>0</v>
      </c>
      <c r="F481" s="25">
        <v>0</v>
      </c>
      <c r="G481" s="25">
        <v>0</v>
      </c>
      <c r="H481" s="25">
        <v>0</v>
      </c>
      <c r="I481" s="25">
        <v>0</v>
      </c>
      <c r="J481" s="25">
        <v>0</v>
      </c>
      <c r="K481" s="25">
        <v>0</v>
      </c>
      <c r="L481" s="25">
        <v>0</v>
      </c>
      <c r="M481" s="25">
        <v>113847</v>
      </c>
      <c r="N481" s="25">
        <v>75600</v>
      </c>
      <c r="O481" s="25">
        <v>0</v>
      </c>
      <c r="P481" s="25">
        <v>15000</v>
      </c>
      <c r="Q481" s="25">
        <v>0</v>
      </c>
      <c r="R481" s="25">
        <v>0</v>
      </c>
      <c r="S481" s="25">
        <v>0</v>
      </c>
      <c r="T481" s="25">
        <v>0</v>
      </c>
      <c r="U481" s="25">
        <v>2000</v>
      </c>
      <c r="V481" s="25">
        <v>74500</v>
      </c>
      <c r="W481" s="25">
        <v>40500</v>
      </c>
      <c r="X481" s="25" t="s">
        <v>193</v>
      </c>
      <c r="Y481" s="25" t="s">
        <v>205</v>
      </c>
      <c r="Z481" s="31"/>
      <c r="AA481" s="30"/>
      <c r="AB481" s="31"/>
      <c r="AC481" s="31"/>
      <c r="AD481" s="32"/>
      <c r="AE481" s="32"/>
      <c r="AF481" s="32"/>
    </row>
    <row r="482" spans="1:32" s="27" customFormat="1" ht="12.75" customHeight="1" x14ac:dyDescent="0.3">
      <c r="A482" s="5" t="s">
        <v>1631</v>
      </c>
      <c r="B482" s="5" t="s">
        <v>1632</v>
      </c>
      <c r="C482" s="25">
        <v>0</v>
      </c>
      <c r="D482" s="25">
        <v>0</v>
      </c>
      <c r="E482" s="25">
        <v>0</v>
      </c>
      <c r="F482" s="25">
        <v>0</v>
      </c>
      <c r="G482" s="25">
        <v>0</v>
      </c>
      <c r="H482" s="25">
        <v>0</v>
      </c>
      <c r="I482" s="25">
        <v>0</v>
      </c>
      <c r="J482" s="25">
        <v>0</v>
      </c>
      <c r="K482" s="25">
        <v>0</v>
      </c>
      <c r="L482" s="25">
        <v>0</v>
      </c>
      <c r="M482" s="25">
        <v>88212</v>
      </c>
      <c r="N482" s="25">
        <v>0</v>
      </c>
      <c r="O482" s="25">
        <v>0</v>
      </c>
      <c r="P482" s="25">
        <v>0</v>
      </c>
      <c r="Q482" s="25">
        <v>0</v>
      </c>
      <c r="R482" s="25">
        <v>0</v>
      </c>
      <c r="S482" s="25">
        <v>0</v>
      </c>
      <c r="T482" s="25">
        <v>0</v>
      </c>
      <c r="U482" s="25">
        <v>0</v>
      </c>
      <c r="V482" s="25">
        <v>0</v>
      </c>
      <c r="W482" s="25">
        <v>0</v>
      </c>
      <c r="X482" s="25" t="s">
        <v>191</v>
      </c>
      <c r="Y482" s="25" t="s">
        <v>212</v>
      </c>
      <c r="Z482" s="31"/>
      <c r="AA482" s="30"/>
      <c r="AB482" s="31"/>
      <c r="AC482" s="31"/>
      <c r="AD482" s="32"/>
      <c r="AE482" s="32"/>
      <c r="AF482" s="32"/>
    </row>
    <row r="483" spans="1:32" s="27" customFormat="1" ht="12.75" customHeight="1" x14ac:dyDescent="0.3">
      <c r="A483" s="5" t="s">
        <v>1634</v>
      </c>
      <c r="B483" s="5" t="s">
        <v>1635</v>
      </c>
      <c r="C483" s="25">
        <v>0</v>
      </c>
      <c r="D483" s="25">
        <v>0</v>
      </c>
      <c r="E483" s="25">
        <v>0</v>
      </c>
      <c r="F483" s="25">
        <v>0</v>
      </c>
      <c r="G483" s="25">
        <v>0</v>
      </c>
      <c r="H483" s="25">
        <v>0</v>
      </c>
      <c r="I483" s="25">
        <v>0</v>
      </c>
      <c r="J483" s="25">
        <v>0</v>
      </c>
      <c r="K483" s="25">
        <v>0</v>
      </c>
      <c r="L483" s="25">
        <v>0</v>
      </c>
      <c r="M483" s="25">
        <v>0</v>
      </c>
      <c r="N483" s="25">
        <v>0</v>
      </c>
      <c r="O483" s="25">
        <v>0</v>
      </c>
      <c r="P483" s="25">
        <v>0</v>
      </c>
      <c r="Q483" s="25">
        <v>0</v>
      </c>
      <c r="R483" s="25">
        <v>0</v>
      </c>
      <c r="S483" s="25">
        <v>0</v>
      </c>
      <c r="T483" s="25">
        <v>0</v>
      </c>
      <c r="U483" s="25">
        <v>0</v>
      </c>
      <c r="V483" s="25">
        <v>0</v>
      </c>
      <c r="W483" s="25">
        <v>0</v>
      </c>
      <c r="X483" s="25" t="s">
        <v>191</v>
      </c>
      <c r="Y483" s="25" t="s">
        <v>212</v>
      </c>
      <c r="Z483" s="31"/>
      <c r="AA483" s="30"/>
      <c r="AB483" s="31"/>
      <c r="AC483" s="31"/>
      <c r="AD483" s="32"/>
      <c r="AE483" s="32"/>
      <c r="AF483" s="32"/>
    </row>
    <row r="484" spans="1:32" s="27" customFormat="1" ht="12.75" customHeight="1" x14ac:dyDescent="0.3">
      <c r="A484" s="5" t="s">
        <v>1640</v>
      </c>
      <c r="B484" s="5" t="s">
        <v>2034</v>
      </c>
      <c r="C484" s="25">
        <v>0</v>
      </c>
      <c r="D484" s="25">
        <v>0</v>
      </c>
      <c r="E484" s="25">
        <v>0</v>
      </c>
      <c r="F484" s="25">
        <v>0</v>
      </c>
      <c r="G484" s="25">
        <v>0</v>
      </c>
      <c r="H484" s="25">
        <v>0</v>
      </c>
      <c r="I484" s="25">
        <v>0</v>
      </c>
      <c r="J484" s="25">
        <v>0</v>
      </c>
      <c r="K484" s="25">
        <v>0</v>
      </c>
      <c r="L484" s="25">
        <v>0</v>
      </c>
      <c r="M484" s="25">
        <v>458796</v>
      </c>
      <c r="N484" s="25">
        <v>0</v>
      </c>
      <c r="O484" s="25">
        <v>0</v>
      </c>
      <c r="P484" s="25">
        <v>60580</v>
      </c>
      <c r="Q484" s="25">
        <v>0</v>
      </c>
      <c r="R484" s="25">
        <v>0</v>
      </c>
      <c r="S484" s="25">
        <v>0</v>
      </c>
      <c r="T484" s="25">
        <v>0</v>
      </c>
      <c r="U484" s="25">
        <v>0</v>
      </c>
      <c r="V484" s="25">
        <v>5000</v>
      </c>
      <c r="W484" s="25">
        <v>0</v>
      </c>
      <c r="X484" s="25" t="s">
        <v>193</v>
      </c>
      <c r="Y484" s="25" t="s">
        <v>205</v>
      </c>
      <c r="Z484" s="31"/>
      <c r="AA484" s="30"/>
      <c r="AB484" s="31"/>
      <c r="AC484" s="31"/>
      <c r="AD484" s="32"/>
      <c r="AE484" s="32"/>
      <c r="AF484" s="32"/>
    </row>
    <row r="485" spans="1:32" s="27" customFormat="1" ht="12.75" customHeight="1" x14ac:dyDescent="0.3">
      <c r="A485" s="5" t="s">
        <v>1643</v>
      </c>
      <c r="B485" s="5" t="s">
        <v>1644</v>
      </c>
      <c r="C485" s="25">
        <v>0</v>
      </c>
      <c r="D485" s="25">
        <v>0</v>
      </c>
      <c r="E485" s="25">
        <v>0</v>
      </c>
      <c r="F485" s="25">
        <v>0</v>
      </c>
      <c r="G485" s="25">
        <v>0</v>
      </c>
      <c r="H485" s="25">
        <v>0</v>
      </c>
      <c r="I485" s="25">
        <v>0</v>
      </c>
      <c r="J485" s="25">
        <v>0</v>
      </c>
      <c r="K485" s="25">
        <v>0</v>
      </c>
      <c r="L485" s="25">
        <v>0</v>
      </c>
      <c r="M485" s="25">
        <v>10000</v>
      </c>
      <c r="N485" s="25">
        <v>0</v>
      </c>
      <c r="O485" s="25">
        <v>0</v>
      </c>
      <c r="P485" s="25">
        <v>0</v>
      </c>
      <c r="Q485" s="25">
        <v>0</v>
      </c>
      <c r="R485" s="25">
        <v>0</v>
      </c>
      <c r="S485" s="25">
        <v>0</v>
      </c>
      <c r="T485" s="25">
        <v>0</v>
      </c>
      <c r="U485" s="25">
        <v>0</v>
      </c>
      <c r="V485" s="25">
        <v>0</v>
      </c>
      <c r="W485" s="25">
        <v>0</v>
      </c>
      <c r="X485" s="25" t="s">
        <v>191</v>
      </c>
      <c r="Y485" s="25" t="s">
        <v>249</v>
      </c>
      <c r="Z485" s="31"/>
      <c r="AA485" s="30"/>
      <c r="AB485" s="31"/>
      <c r="AC485" s="31"/>
      <c r="AD485" s="32"/>
      <c r="AE485" s="32"/>
      <c r="AF485" s="32"/>
    </row>
    <row r="486" spans="1:32" s="27" customFormat="1" ht="12.75" customHeight="1" x14ac:dyDescent="0.3">
      <c r="A486" s="5" t="s">
        <v>1646</v>
      </c>
      <c r="B486" s="5" t="s">
        <v>2035</v>
      </c>
      <c r="C486" s="25">
        <v>0</v>
      </c>
      <c r="D486" s="25">
        <v>0</v>
      </c>
      <c r="E486" s="25">
        <v>0</v>
      </c>
      <c r="F486" s="25">
        <v>0</v>
      </c>
      <c r="G486" s="25">
        <v>0</v>
      </c>
      <c r="H486" s="25">
        <v>0</v>
      </c>
      <c r="I486" s="25">
        <v>0</v>
      </c>
      <c r="J486" s="25">
        <v>0</v>
      </c>
      <c r="K486" s="25">
        <v>0</v>
      </c>
      <c r="L486" s="25">
        <v>0</v>
      </c>
      <c r="M486" s="25">
        <v>153010</v>
      </c>
      <c r="N486" s="25">
        <v>10000</v>
      </c>
      <c r="O486" s="25">
        <v>0</v>
      </c>
      <c r="P486" s="25">
        <v>0</v>
      </c>
      <c r="Q486" s="25">
        <v>0</v>
      </c>
      <c r="R486" s="25">
        <v>0</v>
      </c>
      <c r="S486" s="25">
        <v>0</v>
      </c>
      <c r="T486" s="25">
        <v>0</v>
      </c>
      <c r="U486" s="25">
        <v>0</v>
      </c>
      <c r="V486" s="25">
        <v>0</v>
      </c>
      <c r="W486" s="25">
        <v>9068</v>
      </c>
      <c r="X486" s="25" t="s">
        <v>191</v>
      </c>
      <c r="Y486" s="25" t="s">
        <v>249</v>
      </c>
      <c r="Z486" s="31"/>
      <c r="AA486" s="30"/>
      <c r="AB486" s="31"/>
      <c r="AC486" s="31"/>
      <c r="AD486" s="32"/>
      <c r="AE486" s="32"/>
      <c r="AF486" s="32"/>
    </row>
    <row r="487" spans="1:32" s="27" customFormat="1" ht="12.75" customHeight="1" x14ac:dyDescent="0.3">
      <c r="A487" s="5" t="s">
        <v>1652</v>
      </c>
      <c r="B487" s="5" t="s">
        <v>1653</v>
      </c>
      <c r="C487" s="25">
        <v>0</v>
      </c>
      <c r="D487" s="25">
        <v>0</v>
      </c>
      <c r="E487" s="25">
        <v>0</v>
      </c>
      <c r="F487" s="25">
        <v>0</v>
      </c>
      <c r="G487" s="25">
        <v>0</v>
      </c>
      <c r="H487" s="25">
        <v>0</v>
      </c>
      <c r="I487" s="25">
        <v>0</v>
      </c>
      <c r="J487" s="25">
        <v>0</v>
      </c>
      <c r="K487" s="25">
        <v>0</v>
      </c>
      <c r="L487" s="25">
        <v>0</v>
      </c>
      <c r="M487" s="25">
        <v>47167</v>
      </c>
      <c r="N487" s="25">
        <v>0</v>
      </c>
      <c r="O487" s="25">
        <v>0</v>
      </c>
      <c r="P487" s="25">
        <v>0</v>
      </c>
      <c r="Q487" s="25">
        <v>0</v>
      </c>
      <c r="R487" s="25">
        <v>0</v>
      </c>
      <c r="S487" s="25">
        <v>0</v>
      </c>
      <c r="T487" s="25">
        <v>0</v>
      </c>
      <c r="U487" s="25">
        <v>0</v>
      </c>
      <c r="V487" s="25">
        <v>0</v>
      </c>
      <c r="W487" s="25">
        <v>0</v>
      </c>
      <c r="X487" s="25" t="s">
        <v>191</v>
      </c>
      <c r="Y487" s="25" t="s">
        <v>249</v>
      </c>
      <c r="Z487" s="31"/>
      <c r="AA487" s="30"/>
      <c r="AB487" s="31"/>
      <c r="AC487" s="31"/>
      <c r="AD487" s="32"/>
      <c r="AE487" s="32"/>
      <c r="AF487" s="32"/>
    </row>
    <row r="488" spans="1:32" s="27" customFormat="1" ht="12.75" customHeight="1" x14ac:dyDescent="0.3">
      <c r="A488" s="5" t="s">
        <v>1658</v>
      </c>
      <c r="B488" s="5" t="s">
        <v>1659</v>
      </c>
      <c r="C488" s="25">
        <v>0</v>
      </c>
      <c r="D488" s="25">
        <v>0</v>
      </c>
      <c r="E488" s="25">
        <v>0</v>
      </c>
      <c r="F488" s="25">
        <v>0</v>
      </c>
      <c r="G488" s="25">
        <v>0</v>
      </c>
      <c r="H488" s="25">
        <v>0</v>
      </c>
      <c r="I488" s="25">
        <v>0</v>
      </c>
      <c r="J488" s="25">
        <v>0</v>
      </c>
      <c r="K488" s="25">
        <v>0</v>
      </c>
      <c r="L488" s="25">
        <v>0</v>
      </c>
      <c r="M488" s="25">
        <v>0</v>
      </c>
      <c r="N488" s="25">
        <v>0</v>
      </c>
      <c r="O488" s="25">
        <v>0</v>
      </c>
      <c r="P488" s="25">
        <v>0</v>
      </c>
      <c r="Q488" s="25">
        <v>0</v>
      </c>
      <c r="R488" s="25">
        <v>0</v>
      </c>
      <c r="S488" s="25">
        <v>0</v>
      </c>
      <c r="T488" s="25">
        <v>0</v>
      </c>
      <c r="U488" s="25">
        <v>0</v>
      </c>
      <c r="V488" s="25">
        <v>0</v>
      </c>
      <c r="W488" s="25">
        <v>0</v>
      </c>
      <c r="X488" s="25" t="s">
        <v>191</v>
      </c>
      <c r="Y488" s="25" t="s">
        <v>212</v>
      </c>
      <c r="Z488" s="31"/>
      <c r="AA488" s="30"/>
      <c r="AB488" s="31"/>
      <c r="AC488" s="31"/>
      <c r="AD488" s="32"/>
      <c r="AE488" s="32"/>
      <c r="AF488" s="32"/>
    </row>
    <row r="489" spans="1:32" s="27" customFormat="1" ht="12.75" customHeight="1" x14ac:dyDescent="0.3">
      <c r="A489" s="5" t="s">
        <v>1857</v>
      </c>
      <c r="B489" s="5" t="s">
        <v>1858</v>
      </c>
      <c r="C489" s="25">
        <v>0</v>
      </c>
      <c r="D489" s="25">
        <v>0</v>
      </c>
      <c r="E489" s="25">
        <v>0</v>
      </c>
      <c r="F489" s="25">
        <v>0</v>
      </c>
      <c r="G489" s="25">
        <v>0</v>
      </c>
      <c r="H489" s="25">
        <v>0</v>
      </c>
      <c r="I489" s="25">
        <v>0</v>
      </c>
      <c r="J489" s="25">
        <v>0</v>
      </c>
      <c r="K489" s="25">
        <v>0</v>
      </c>
      <c r="L489" s="25">
        <v>0</v>
      </c>
      <c r="M489" s="25">
        <v>0</v>
      </c>
      <c r="N489" s="25">
        <v>0</v>
      </c>
      <c r="O489" s="25">
        <v>0</v>
      </c>
      <c r="P489" s="25">
        <v>0</v>
      </c>
      <c r="Q489" s="25">
        <v>0</v>
      </c>
      <c r="R489" s="25">
        <v>0</v>
      </c>
      <c r="S489" s="25">
        <v>0</v>
      </c>
      <c r="T489" s="25">
        <v>0</v>
      </c>
      <c r="U489" s="25">
        <v>0</v>
      </c>
      <c r="V489" s="25">
        <v>0</v>
      </c>
      <c r="W489" s="25">
        <v>0</v>
      </c>
      <c r="X489" s="25" t="s">
        <v>191</v>
      </c>
      <c r="Y489" s="25" t="s">
        <v>212</v>
      </c>
      <c r="Z489" s="31"/>
      <c r="AA489" s="30"/>
      <c r="AB489" s="31"/>
      <c r="AC489" s="31"/>
      <c r="AD489" s="32"/>
      <c r="AE489" s="32"/>
      <c r="AF489" s="32"/>
    </row>
    <row r="490" spans="1:32" s="27" customFormat="1" ht="12.75" customHeight="1" x14ac:dyDescent="0.3">
      <c r="A490" s="5" t="s">
        <v>1664</v>
      </c>
      <c r="B490" s="5" t="s">
        <v>1665</v>
      </c>
      <c r="C490" s="25">
        <v>0</v>
      </c>
      <c r="D490" s="25">
        <v>0</v>
      </c>
      <c r="E490" s="25">
        <v>12294</v>
      </c>
      <c r="F490" s="25">
        <v>0</v>
      </c>
      <c r="G490" s="25">
        <v>4013</v>
      </c>
      <c r="H490" s="25">
        <v>0</v>
      </c>
      <c r="I490" s="25">
        <v>0</v>
      </c>
      <c r="J490" s="25">
        <v>0</v>
      </c>
      <c r="K490" s="25">
        <v>0</v>
      </c>
      <c r="L490" s="25">
        <v>0</v>
      </c>
      <c r="M490" s="25">
        <v>409897</v>
      </c>
      <c r="N490" s="25">
        <v>0</v>
      </c>
      <c r="O490" s="25">
        <v>0</v>
      </c>
      <c r="P490" s="25">
        <v>0</v>
      </c>
      <c r="Q490" s="25">
        <v>0</v>
      </c>
      <c r="R490" s="25">
        <v>0</v>
      </c>
      <c r="S490" s="25">
        <v>0</v>
      </c>
      <c r="T490" s="25">
        <v>0</v>
      </c>
      <c r="U490" s="25">
        <v>0</v>
      </c>
      <c r="V490" s="25">
        <v>0</v>
      </c>
      <c r="W490" s="25">
        <v>0</v>
      </c>
      <c r="X490" s="25" t="s">
        <v>191</v>
      </c>
      <c r="Y490" s="25" t="s">
        <v>372</v>
      </c>
      <c r="Z490" s="31"/>
      <c r="AA490" s="30"/>
      <c r="AB490" s="31"/>
      <c r="AC490" s="31"/>
      <c r="AD490" s="32"/>
      <c r="AE490" s="32"/>
      <c r="AF490" s="32"/>
    </row>
    <row r="491" spans="1:32" s="27" customFormat="1" ht="12.75" customHeight="1" x14ac:dyDescent="0.3">
      <c r="A491" s="5" t="s">
        <v>1670</v>
      </c>
      <c r="B491" s="5" t="s">
        <v>2036</v>
      </c>
      <c r="C491" s="25">
        <v>0</v>
      </c>
      <c r="D491" s="25">
        <v>0</v>
      </c>
      <c r="E491" s="25">
        <v>0</v>
      </c>
      <c r="F491" s="25">
        <v>0</v>
      </c>
      <c r="G491" s="25">
        <v>0</v>
      </c>
      <c r="H491" s="25">
        <v>0</v>
      </c>
      <c r="I491" s="25">
        <v>0</v>
      </c>
      <c r="J491" s="25">
        <v>0</v>
      </c>
      <c r="K491" s="25">
        <v>0</v>
      </c>
      <c r="L491" s="25">
        <v>0</v>
      </c>
      <c r="M491" s="25">
        <v>44310</v>
      </c>
      <c r="N491" s="25">
        <v>0</v>
      </c>
      <c r="O491" s="25">
        <v>0</v>
      </c>
      <c r="P491" s="25">
        <v>0</v>
      </c>
      <c r="Q491" s="25">
        <v>0</v>
      </c>
      <c r="R491" s="25">
        <v>0</v>
      </c>
      <c r="S491" s="25">
        <v>0</v>
      </c>
      <c r="T491" s="25">
        <v>0</v>
      </c>
      <c r="U491" s="25">
        <v>2000</v>
      </c>
      <c r="V491" s="25">
        <v>0</v>
      </c>
      <c r="W491" s="25">
        <v>0</v>
      </c>
      <c r="X491" s="25" t="s">
        <v>191</v>
      </c>
      <c r="Y491" s="25" t="s">
        <v>249</v>
      </c>
      <c r="Z491" s="31"/>
      <c r="AA491" s="30"/>
      <c r="AB491" s="31"/>
      <c r="AC491" s="31"/>
      <c r="AD491" s="32"/>
      <c r="AE491" s="32"/>
      <c r="AF491" s="32"/>
    </row>
    <row r="492" spans="1:32" s="27" customFormat="1" ht="12.75" customHeight="1" x14ac:dyDescent="0.3">
      <c r="A492" s="5" t="s">
        <v>1673</v>
      </c>
      <c r="B492" s="5" t="s">
        <v>1674</v>
      </c>
      <c r="C492" s="25">
        <v>0</v>
      </c>
      <c r="D492" s="25">
        <v>0</v>
      </c>
      <c r="E492" s="25">
        <v>0</v>
      </c>
      <c r="F492" s="25">
        <v>0</v>
      </c>
      <c r="G492" s="25">
        <v>0</v>
      </c>
      <c r="H492" s="25">
        <v>0</v>
      </c>
      <c r="I492" s="25">
        <v>0</v>
      </c>
      <c r="J492" s="25">
        <v>0</v>
      </c>
      <c r="K492" s="25">
        <v>0</v>
      </c>
      <c r="L492" s="25">
        <v>0</v>
      </c>
      <c r="M492" s="25">
        <v>78242</v>
      </c>
      <c r="N492" s="25">
        <v>0</v>
      </c>
      <c r="O492" s="25">
        <v>0</v>
      </c>
      <c r="P492" s="25">
        <v>0</v>
      </c>
      <c r="Q492" s="25">
        <v>0</v>
      </c>
      <c r="R492" s="25">
        <v>0</v>
      </c>
      <c r="S492" s="25">
        <v>0</v>
      </c>
      <c r="T492" s="25">
        <v>0</v>
      </c>
      <c r="U492" s="25">
        <v>9000</v>
      </c>
      <c r="V492" s="25">
        <v>0</v>
      </c>
      <c r="W492" s="25">
        <v>0</v>
      </c>
      <c r="X492" s="25" t="s">
        <v>191</v>
      </c>
      <c r="Y492" s="25" t="s">
        <v>249</v>
      </c>
      <c r="Z492" s="31"/>
      <c r="AA492" s="30"/>
      <c r="AB492" s="31"/>
      <c r="AC492" s="31"/>
      <c r="AD492" s="32"/>
      <c r="AE492" s="32"/>
      <c r="AF492" s="32"/>
    </row>
    <row r="493" spans="1:32" s="27" customFormat="1" ht="12.75" customHeight="1" x14ac:dyDescent="0.3">
      <c r="A493" s="5" t="s">
        <v>1676</v>
      </c>
      <c r="B493" s="5" t="s">
        <v>1677</v>
      </c>
      <c r="C493" s="25">
        <v>0</v>
      </c>
      <c r="D493" s="25">
        <v>0</v>
      </c>
      <c r="E493" s="25">
        <v>0</v>
      </c>
      <c r="F493" s="25">
        <v>0</v>
      </c>
      <c r="G493" s="25">
        <v>0</v>
      </c>
      <c r="H493" s="25">
        <v>0</v>
      </c>
      <c r="I493" s="25">
        <v>0</v>
      </c>
      <c r="J493" s="25">
        <v>0</v>
      </c>
      <c r="K493" s="25">
        <v>0</v>
      </c>
      <c r="L493" s="25">
        <v>0</v>
      </c>
      <c r="M493" s="25">
        <v>14000</v>
      </c>
      <c r="N493" s="25">
        <v>0</v>
      </c>
      <c r="O493" s="25">
        <v>0</v>
      </c>
      <c r="P493" s="25">
        <v>0</v>
      </c>
      <c r="Q493" s="25">
        <v>0</v>
      </c>
      <c r="R493" s="25">
        <v>0</v>
      </c>
      <c r="S493" s="25">
        <v>0</v>
      </c>
      <c r="T493" s="25">
        <v>0</v>
      </c>
      <c r="U493" s="25">
        <v>0</v>
      </c>
      <c r="V493" s="25">
        <v>0</v>
      </c>
      <c r="W493" s="25">
        <v>0</v>
      </c>
      <c r="X493" s="25" t="s">
        <v>191</v>
      </c>
      <c r="Y493" s="25" t="s">
        <v>249</v>
      </c>
      <c r="Z493" s="31"/>
      <c r="AA493" s="30"/>
      <c r="AB493" s="31"/>
      <c r="AC493" s="31"/>
      <c r="AD493" s="32"/>
      <c r="AE493" s="32"/>
      <c r="AF493" s="32"/>
    </row>
    <row r="494" spans="1:32" s="27" customFormat="1" ht="12.75" customHeight="1" x14ac:dyDescent="0.3">
      <c r="A494" s="5" t="s">
        <v>1679</v>
      </c>
      <c r="B494" s="5" t="s">
        <v>1680</v>
      </c>
      <c r="C494" s="25">
        <v>0</v>
      </c>
      <c r="D494" s="25">
        <v>0</v>
      </c>
      <c r="E494" s="25">
        <v>0</v>
      </c>
      <c r="F494" s="25">
        <v>0</v>
      </c>
      <c r="G494" s="25">
        <v>0</v>
      </c>
      <c r="H494" s="25">
        <v>0</v>
      </c>
      <c r="I494" s="25">
        <v>0</v>
      </c>
      <c r="J494" s="25">
        <v>0</v>
      </c>
      <c r="K494" s="25">
        <v>0</v>
      </c>
      <c r="L494" s="25">
        <v>0</v>
      </c>
      <c r="M494" s="25">
        <v>181040</v>
      </c>
      <c r="N494" s="25">
        <v>0</v>
      </c>
      <c r="O494" s="25">
        <v>0</v>
      </c>
      <c r="P494" s="25">
        <v>10474</v>
      </c>
      <c r="Q494" s="25">
        <v>0</v>
      </c>
      <c r="R494" s="25">
        <v>0</v>
      </c>
      <c r="S494" s="25">
        <v>0</v>
      </c>
      <c r="T494" s="25">
        <v>0</v>
      </c>
      <c r="U494" s="25">
        <v>60000</v>
      </c>
      <c r="V494" s="25">
        <v>0</v>
      </c>
      <c r="W494" s="25">
        <v>0</v>
      </c>
      <c r="X494" s="25" t="s">
        <v>191</v>
      </c>
      <c r="Y494" s="25" t="s">
        <v>406</v>
      </c>
      <c r="Z494" s="31"/>
      <c r="AA494" s="30"/>
      <c r="AB494" s="31"/>
      <c r="AC494" s="31"/>
      <c r="AD494" s="32"/>
      <c r="AE494" s="32"/>
      <c r="AF494" s="32"/>
    </row>
    <row r="495" spans="1:32" s="27" customFormat="1" ht="12.75" customHeight="1" x14ac:dyDescent="0.3">
      <c r="A495" s="5" t="s">
        <v>1860</v>
      </c>
      <c r="B495" s="5" t="s">
        <v>1861</v>
      </c>
      <c r="C495" s="25">
        <v>0</v>
      </c>
      <c r="D495" s="25">
        <v>0</v>
      </c>
      <c r="E495" s="25">
        <v>0</v>
      </c>
      <c r="F495" s="25">
        <v>0</v>
      </c>
      <c r="G495" s="25">
        <v>0</v>
      </c>
      <c r="H495" s="25">
        <v>0</v>
      </c>
      <c r="I495" s="25">
        <v>0</v>
      </c>
      <c r="J495" s="25">
        <v>0</v>
      </c>
      <c r="K495" s="25">
        <v>0</v>
      </c>
      <c r="L495" s="25">
        <v>0</v>
      </c>
      <c r="M495" s="25">
        <v>0</v>
      </c>
      <c r="N495" s="25">
        <v>27000</v>
      </c>
      <c r="O495" s="25">
        <v>0</v>
      </c>
      <c r="P495" s="25">
        <v>0</v>
      </c>
      <c r="Q495" s="25">
        <v>0</v>
      </c>
      <c r="R495" s="25">
        <v>0</v>
      </c>
      <c r="S495" s="25">
        <v>0</v>
      </c>
      <c r="T495" s="25">
        <v>0</v>
      </c>
      <c r="U495" s="25">
        <v>0</v>
      </c>
      <c r="V495" s="25">
        <v>0</v>
      </c>
      <c r="W495" s="25">
        <v>0</v>
      </c>
      <c r="X495" s="25" t="s">
        <v>191</v>
      </c>
      <c r="Y495" s="25" t="s">
        <v>212</v>
      </c>
      <c r="Z495" s="31"/>
      <c r="AA495" s="30"/>
      <c r="AB495" s="31"/>
      <c r="AC495" s="31"/>
      <c r="AD495" s="32"/>
      <c r="AE495" s="32"/>
      <c r="AF495" s="32"/>
    </row>
    <row r="496" spans="1:32" s="27" customFormat="1" ht="12.75" customHeight="1" x14ac:dyDescent="0.3">
      <c r="A496" s="5" t="s">
        <v>1682</v>
      </c>
      <c r="B496" s="5" t="s">
        <v>1683</v>
      </c>
      <c r="C496" s="25">
        <v>0</v>
      </c>
      <c r="D496" s="25">
        <v>0</v>
      </c>
      <c r="E496" s="25">
        <v>0</v>
      </c>
      <c r="F496" s="25">
        <v>1000</v>
      </c>
      <c r="G496" s="25">
        <v>0</v>
      </c>
      <c r="H496" s="25">
        <v>0</v>
      </c>
      <c r="I496" s="25">
        <v>0</v>
      </c>
      <c r="J496" s="25">
        <v>0</v>
      </c>
      <c r="K496" s="25">
        <v>0</v>
      </c>
      <c r="L496" s="25">
        <v>0</v>
      </c>
      <c r="M496" s="25">
        <v>360455</v>
      </c>
      <c r="N496" s="25">
        <v>0</v>
      </c>
      <c r="O496" s="25">
        <v>0</v>
      </c>
      <c r="P496" s="25">
        <v>2062</v>
      </c>
      <c r="Q496" s="25">
        <v>0</v>
      </c>
      <c r="R496" s="25">
        <v>0</v>
      </c>
      <c r="S496" s="25">
        <v>0</v>
      </c>
      <c r="T496" s="25">
        <v>18</v>
      </c>
      <c r="U496" s="25">
        <v>0</v>
      </c>
      <c r="V496" s="25">
        <v>0</v>
      </c>
      <c r="W496" s="25">
        <v>0</v>
      </c>
      <c r="X496" s="25" t="s">
        <v>191</v>
      </c>
      <c r="Y496" s="25" t="s">
        <v>269</v>
      </c>
      <c r="Z496" s="31"/>
      <c r="AA496" s="30"/>
      <c r="AB496" s="31"/>
      <c r="AC496" s="31"/>
      <c r="AD496" s="32"/>
      <c r="AE496" s="32"/>
      <c r="AF496" s="32"/>
    </row>
    <row r="497" spans="1:32" s="27" customFormat="1" ht="12.75" customHeight="1" x14ac:dyDescent="0.3">
      <c r="A497" s="5" t="s">
        <v>2051</v>
      </c>
      <c r="B497" s="5" t="s">
        <v>2052</v>
      </c>
      <c r="C497" s="25">
        <v>0</v>
      </c>
      <c r="D497" s="25">
        <v>0</v>
      </c>
      <c r="E497" s="25">
        <v>0</v>
      </c>
      <c r="F497" s="25">
        <v>0</v>
      </c>
      <c r="G497" s="25">
        <v>0</v>
      </c>
      <c r="H497" s="25">
        <v>0</v>
      </c>
      <c r="I497" s="25">
        <v>0</v>
      </c>
      <c r="J497" s="25">
        <v>0</v>
      </c>
      <c r="K497" s="25">
        <v>0</v>
      </c>
      <c r="L497" s="25">
        <v>0</v>
      </c>
      <c r="M497" s="25">
        <v>3648</v>
      </c>
      <c r="N497" s="25">
        <v>0</v>
      </c>
      <c r="O497" s="25">
        <v>0</v>
      </c>
      <c r="P497" s="25">
        <v>0</v>
      </c>
      <c r="Q497" s="25">
        <v>0</v>
      </c>
      <c r="R497" s="25">
        <v>0</v>
      </c>
      <c r="S497" s="25">
        <v>0</v>
      </c>
      <c r="T497" s="25">
        <v>0</v>
      </c>
      <c r="U497" s="25">
        <v>0</v>
      </c>
      <c r="V497" s="25">
        <v>0</v>
      </c>
      <c r="W497" s="25">
        <v>0</v>
      </c>
      <c r="X497" s="25" t="s">
        <v>191</v>
      </c>
      <c r="Y497" s="25" t="s">
        <v>249</v>
      </c>
      <c r="Z497" s="31"/>
      <c r="AA497" s="30"/>
      <c r="AB497" s="31"/>
      <c r="AC497" s="31"/>
      <c r="AD497" s="32"/>
      <c r="AE497" s="32"/>
      <c r="AF497" s="32"/>
    </row>
    <row r="498" spans="1:32" s="27" customFormat="1" ht="12.75" customHeight="1" x14ac:dyDescent="0.3">
      <c r="A498" s="5" t="s">
        <v>1688</v>
      </c>
      <c r="B498" s="5" t="s">
        <v>1689</v>
      </c>
      <c r="C498" s="25">
        <v>0</v>
      </c>
      <c r="D498" s="25">
        <v>0</v>
      </c>
      <c r="E498" s="25">
        <v>0</v>
      </c>
      <c r="F498" s="25">
        <v>0</v>
      </c>
      <c r="G498" s="25">
        <v>0</v>
      </c>
      <c r="H498" s="25">
        <v>0</v>
      </c>
      <c r="I498" s="25">
        <v>0</v>
      </c>
      <c r="J498" s="25">
        <v>0</v>
      </c>
      <c r="K498" s="25">
        <v>0</v>
      </c>
      <c r="L498" s="25">
        <v>0</v>
      </c>
      <c r="M498" s="25">
        <v>0</v>
      </c>
      <c r="N498" s="25">
        <v>0</v>
      </c>
      <c r="O498" s="25">
        <v>0</v>
      </c>
      <c r="P498" s="25">
        <v>0</v>
      </c>
      <c r="Q498" s="25">
        <v>0</v>
      </c>
      <c r="R498" s="25">
        <v>0</v>
      </c>
      <c r="S498" s="25">
        <v>0</v>
      </c>
      <c r="T498" s="25">
        <v>0</v>
      </c>
      <c r="U498" s="25">
        <v>0</v>
      </c>
      <c r="V498" s="25">
        <v>0</v>
      </c>
      <c r="W498" s="25">
        <v>0</v>
      </c>
      <c r="X498" s="25" t="s">
        <v>191</v>
      </c>
      <c r="Y498" s="25" t="s">
        <v>249</v>
      </c>
      <c r="Z498" s="31"/>
      <c r="AA498" s="30"/>
      <c r="AB498" s="31"/>
      <c r="AC498" s="31"/>
      <c r="AD498" s="32"/>
      <c r="AE498" s="32"/>
      <c r="AF498" s="32"/>
    </row>
    <row r="499" spans="1:32" s="27" customFormat="1" ht="12.75" customHeight="1" x14ac:dyDescent="0.3">
      <c r="A499" s="5" t="s">
        <v>1685</v>
      </c>
      <c r="B499" s="5" t="s">
        <v>2037</v>
      </c>
      <c r="C499" s="25">
        <v>0</v>
      </c>
      <c r="D499" s="25">
        <v>0</v>
      </c>
      <c r="E499" s="25">
        <v>1500</v>
      </c>
      <c r="F499" s="25">
        <v>0</v>
      </c>
      <c r="G499" s="25">
        <v>0</v>
      </c>
      <c r="H499" s="25">
        <v>0</v>
      </c>
      <c r="I499" s="25">
        <v>0</v>
      </c>
      <c r="J499" s="25">
        <v>0</v>
      </c>
      <c r="K499" s="25">
        <v>0</v>
      </c>
      <c r="L499" s="25">
        <v>0</v>
      </c>
      <c r="M499" s="25">
        <v>288933</v>
      </c>
      <c r="N499" s="25">
        <v>37000</v>
      </c>
      <c r="O499" s="25">
        <v>0</v>
      </c>
      <c r="P499" s="25">
        <v>0</v>
      </c>
      <c r="Q499" s="25">
        <v>0</v>
      </c>
      <c r="R499" s="25">
        <v>0</v>
      </c>
      <c r="S499" s="25">
        <v>0</v>
      </c>
      <c r="T499" s="25">
        <v>0</v>
      </c>
      <c r="U499" s="25">
        <v>24000</v>
      </c>
      <c r="V499" s="25">
        <v>20000</v>
      </c>
      <c r="W499" s="25">
        <v>0</v>
      </c>
      <c r="X499" s="25" t="s">
        <v>191</v>
      </c>
      <c r="Y499" s="25" t="s">
        <v>205</v>
      </c>
      <c r="Z499" s="31"/>
      <c r="AA499" s="30"/>
      <c r="AB499" s="31"/>
      <c r="AC499" s="31"/>
      <c r="AD499" s="32"/>
      <c r="AE499" s="32"/>
      <c r="AF499" s="32"/>
    </row>
    <row r="500" spans="1:32" s="27" customFormat="1" ht="12.75" customHeight="1" x14ac:dyDescent="0.3">
      <c r="A500" s="5" t="s">
        <v>1691</v>
      </c>
      <c r="B500" s="5" t="s">
        <v>1692</v>
      </c>
      <c r="C500" s="25">
        <v>0</v>
      </c>
      <c r="D500" s="25">
        <v>0</v>
      </c>
      <c r="E500" s="25">
        <v>0</v>
      </c>
      <c r="F500" s="25">
        <v>0</v>
      </c>
      <c r="G500" s="25">
        <v>0</v>
      </c>
      <c r="H500" s="25">
        <v>0</v>
      </c>
      <c r="I500" s="25">
        <v>0</v>
      </c>
      <c r="J500" s="25">
        <v>0</v>
      </c>
      <c r="K500" s="25">
        <v>0</v>
      </c>
      <c r="L500" s="25">
        <v>0</v>
      </c>
      <c r="M500" s="25">
        <v>156722</v>
      </c>
      <c r="N500" s="25">
        <v>0</v>
      </c>
      <c r="O500" s="25">
        <v>0</v>
      </c>
      <c r="P500" s="25">
        <v>0</v>
      </c>
      <c r="Q500" s="25">
        <v>0</v>
      </c>
      <c r="R500" s="25">
        <v>0</v>
      </c>
      <c r="S500" s="25">
        <v>0</v>
      </c>
      <c r="T500" s="25">
        <v>0</v>
      </c>
      <c r="U500" s="25">
        <v>0</v>
      </c>
      <c r="V500" s="25">
        <v>0</v>
      </c>
      <c r="W500" s="25">
        <v>0</v>
      </c>
      <c r="X500" s="25" t="s">
        <v>191</v>
      </c>
      <c r="Y500" s="25" t="s">
        <v>212</v>
      </c>
      <c r="Z500" s="31"/>
      <c r="AA500" s="30"/>
      <c r="AB500" s="31"/>
      <c r="AC500" s="31"/>
      <c r="AD500" s="32"/>
      <c r="AE500" s="32"/>
      <c r="AF500" s="32"/>
    </row>
    <row r="501" spans="1:32" s="27" customFormat="1" ht="12.75" customHeight="1" x14ac:dyDescent="0.3">
      <c r="A501" s="5" t="s">
        <v>1694</v>
      </c>
      <c r="B501" s="5" t="s">
        <v>2038</v>
      </c>
      <c r="C501" s="25">
        <v>0</v>
      </c>
      <c r="D501" s="25">
        <v>0</v>
      </c>
      <c r="E501" s="25">
        <v>0</v>
      </c>
      <c r="F501" s="25">
        <v>0</v>
      </c>
      <c r="G501" s="25">
        <v>0</v>
      </c>
      <c r="H501" s="25">
        <v>0</v>
      </c>
      <c r="I501" s="25">
        <v>0</v>
      </c>
      <c r="J501" s="25">
        <v>0</v>
      </c>
      <c r="K501" s="25">
        <v>0</v>
      </c>
      <c r="L501" s="25">
        <v>0</v>
      </c>
      <c r="M501" s="25">
        <v>44049</v>
      </c>
      <c r="N501" s="25">
        <v>13000</v>
      </c>
      <c r="O501" s="25">
        <v>0</v>
      </c>
      <c r="P501" s="25">
        <v>0</v>
      </c>
      <c r="Q501" s="25">
        <v>0</v>
      </c>
      <c r="R501" s="25">
        <v>0</v>
      </c>
      <c r="S501" s="25">
        <v>0</v>
      </c>
      <c r="T501" s="25">
        <v>0</v>
      </c>
      <c r="U501" s="25">
        <v>0</v>
      </c>
      <c r="V501" s="25">
        <v>0</v>
      </c>
      <c r="W501" s="25">
        <v>0</v>
      </c>
      <c r="X501" s="25" t="s">
        <v>191</v>
      </c>
      <c r="Y501" s="25" t="s">
        <v>205</v>
      </c>
      <c r="Z501" s="31"/>
      <c r="AA501" s="30"/>
      <c r="AB501" s="31"/>
      <c r="AC501" s="31"/>
      <c r="AD501" s="32"/>
      <c r="AE501" s="32"/>
      <c r="AF501" s="32"/>
    </row>
    <row r="502" spans="1:32" s="27" customFormat="1" ht="12.75" customHeight="1" x14ac:dyDescent="0.3">
      <c r="A502" s="5" t="s">
        <v>1697</v>
      </c>
      <c r="B502" s="5" t="s">
        <v>1698</v>
      </c>
      <c r="C502" s="25">
        <v>0</v>
      </c>
      <c r="D502" s="25">
        <v>0</v>
      </c>
      <c r="E502" s="25">
        <v>0</v>
      </c>
      <c r="F502" s="25">
        <v>0</v>
      </c>
      <c r="G502" s="25">
        <v>0</v>
      </c>
      <c r="H502" s="25">
        <v>0</v>
      </c>
      <c r="I502" s="25">
        <v>0</v>
      </c>
      <c r="J502" s="25">
        <v>0</v>
      </c>
      <c r="K502" s="25">
        <v>0</v>
      </c>
      <c r="L502" s="25">
        <v>0</v>
      </c>
      <c r="M502" s="25">
        <v>39029</v>
      </c>
      <c r="N502" s="25">
        <v>41500</v>
      </c>
      <c r="O502" s="25">
        <v>0</v>
      </c>
      <c r="P502" s="25">
        <v>0</v>
      </c>
      <c r="Q502" s="25">
        <v>0</v>
      </c>
      <c r="R502" s="25">
        <v>0</v>
      </c>
      <c r="S502" s="25">
        <v>0</v>
      </c>
      <c r="T502" s="25">
        <v>0</v>
      </c>
      <c r="U502" s="25">
        <v>116121</v>
      </c>
      <c r="V502" s="25">
        <v>9000</v>
      </c>
      <c r="W502" s="25">
        <v>0</v>
      </c>
      <c r="X502" s="25" t="s">
        <v>191</v>
      </c>
      <c r="Y502" s="25" t="s">
        <v>269</v>
      </c>
      <c r="Z502" s="31"/>
      <c r="AA502" s="30"/>
      <c r="AB502" s="31"/>
      <c r="AC502" s="31"/>
      <c r="AD502" s="32"/>
      <c r="AE502" s="32"/>
      <c r="AF502" s="32"/>
    </row>
    <row r="503" spans="1:32" s="27" customFormat="1" ht="12.75" customHeight="1" x14ac:dyDescent="0.3">
      <c r="A503" s="5" t="s">
        <v>1700</v>
      </c>
      <c r="B503" s="5" t="s">
        <v>1701</v>
      </c>
      <c r="C503" s="25">
        <v>0</v>
      </c>
      <c r="D503" s="25">
        <v>0</v>
      </c>
      <c r="E503" s="25">
        <v>0</v>
      </c>
      <c r="F503" s="25">
        <v>0</v>
      </c>
      <c r="G503" s="25">
        <v>0</v>
      </c>
      <c r="H503" s="25">
        <v>0</v>
      </c>
      <c r="I503" s="25">
        <v>0</v>
      </c>
      <c r="J503" s="25">
        <v>0</v>
      </c>
      <c r="K503" s="25">
        <v>0</v>
      </c>
      <c r="L503" s="25">
        <v>0</v>
      </c>
      <c r="M503" s="25">
        <v>366807</v>
      </c>
      <c r="N503" s="25">
        <v>30000</v>
      </c>
      <c r="O503" s="25">
        <v>0</v>
      </c>
      <c r="P503" s="25">
        <v>0</v>
      </c>
      <c r="Q503" s="25">
        <v>0</v>
      </c>
      <c r="R503" s="25">
        <v>0</v>
      </c>
      <c r="S503" s="25">
        <v>0</v>
      </c>
      <c r="T503" s="25">
        <v>0</v>
      </c>
      <c r="U503" s="25">
        <v>0</v>
      </c>
      <c r="V503" s="25">
        <v>27000</v>
      </c>
      <c r="W503" s="25">
        <v>5250</v>
      </c>
      <c r="X503" s="25" t="s">
        <v>191</v>
      </c>
      <c r="Y503" s="25" t="s">
        <v>212</v>
      </c>
      <c r="Z503" s="31"/>
      <c r="AA503" s="30"/>
      <c r="AB503" s="31"/>
      <c r="AC503" s="31"/>
      <c r="AD503" s="32"/>
      <c r="AE503" s="32"/>
      <c r="AF503" s="32"/>
    </row>
    <row r="504" spans="1:32" s="27" customFormat="1" ht="12.75" customHeight="1" x14ac:dyDescent="0.3">
      <c r="A504" s="5" t="s">
        <v>1703</v>
      </c>
      <c r="B504" s="5" t="s">
        <v>2039</v>
      </c>
      <c r="C504" s="25">
        <v>0</v>
      </c>
      <c r="D504" s="25">
        <v>0</v>
      </c>
      <c r="E504" s="25">
        <v>0</v>
      </c>
      <c r="F504" s="25">
        <v>0</v>
      </c>
      <c r="G504" s="25">
        <v>0</v>
      </c>
      <c r="H504" s="25">
        <v>0</v>
      </c>
      <c r="I504" s="25">
        <v>0</v>
      </c>
      <c r="J504" s="25">
        <v>0</v>
      </c>
      <c r="K504" s="25">
        <v>0</v>
      </c>
      <c r="L504" s="25">
        <v>0</v>
      </c>
      <c r="M504" s="25">
        <v>107482</v>
      </c>
      <c r="N504" s="25">
        <v>24120</v>
      </c>
      <c r="O504" s="25">
        <v>0</v>
      </c>
      <c r="P504" s="25">
        <v>0</v>
      </c>
      <c r="Q504" s="25">
        <v>0</v>
      </c>
      <c r="R504" s="25">
        <v>0</v>
      </c>
      <c r="S504" s="25">
        <v>0</v>
      </c>
      <c r="T504" s="25">
        <v>0</v>
      </c>
      <c r="U504" s="25">
        <v>0</v>
      </c>
      <c r="V504" s="25">
        <v>1000</v>
      </c>
      <c r="W504" s="25">
        <v>0</v>
      </c>
      <c r="X504" s="25" t="s">
        <v>191</v>
      </c>
      <c r="Y504" s="25" t="s">
        <v>205</v>
      </c>
      <c r="Z504" s="31"/>
      <c r="AA504" s="30"/>
      <c r="AB504" s="31"/>
      <c r="AC504" s="31"/>
      <c r="AD504" s="32"/>
      <c r="AE504" s="32"/>
      <c r="AF504" s="32"/>
    </row>
    <row r="505" spans="1:32" s="27" customFormat="1" ht="12.75" customHeight="1" x14ac:dyDescent="0.3">
      <c r="A505" s="5" t="s">
        <v>1706</v>
      </c>
      <c r="B505" s="5" t="s">
        <v>1707</v>
      </c>
      <c r="C505" s="25">
        <v>0</v>
      </c>
      <c r="D505" s="25">
        <v>0</v>
      </c>
      <c r="E505" s="25">
        <v>0</v>
      </c>
      <c r="F505" s="25">
        <v>0</v>
      </c>
      <c r="G505" s="25">
        <v>0</v>
      </c>
      <c r="H505" s="25">
        <v>0</v>
      </c>
      <c r="I505" s="25">
        <v>0</v>
      </c>
      <c r="J505" s="25">
        <v>0</v>
      </c>
      <c r="K505" s="25">
        <v>0</v>
      </c>
      <c r="L505" s="25">
        <v>0</v>
      </c>
      <c r="M505" s="25">
        <v>477752</v>
      </c>
      <c r="N505" s="25">
        <v>103800</v>
      </c>
      <c r="O505" s="25">
        <v>0</v>
      </c>
      <c r="P505" s="25">
        <v>0</v>
      </c>
      <c r="Q505" s="25">
        <v>0</v>
      </c>
      <c r="R505" s="25">
        <v>0</v>
      </c>
      <c r="S505" s="25">
        <v>0</v>
      </c>
      <c r="T505" s="25">
        <v>0</v>
      </c>
      <c r="U505" s="25">
        <v>0</v>
      </c>
      <c r="V505" s="25">
        <v>54000</v>
      </c>
      <c r="W505" s="25">
        <v>14000</v>
      </c>
      <c r="X505" s="25" t="s">
        <v>191</v>
      </c>
      <c r="Y505" s="25" t="s">
        <v>269</v>
      </c>
      <c r="Z505" s="31"/>
      <c r="AA505" s="30"/>
      <c r="AB505" s="31"/>
      <c r="AC505" s="31"/>
      <c r="AD505" s="32"/>
      <c r="AE505" s="32"/>
      <c r="AF505" s="32"/>
    </row>
    <row r="506" spans="1:32" s="27" customFormat="1" ht="12.75" customHeight="1" x14ac:dyDescent="0.3">
      <c r="A506" s="5" t="s">
        <v>1709</v>
      </c>
      <c r="B506" s="5" t="s">
        <v>1710</v>
      </c>
      <c r="C506" s="25">
        <v>0</v>
      </c>
      <c r="D506" s="25">
        <v>0</v>
      </c>
      <c r="E506" s="25">
        <v>0</v>
      </c>
      <c r="F506" s="25">
        <v>0</v>
      </c>
      <c r="G506" s="25">
        <v>0</v>
      </c>
      <c r="H506" s="25">
        <v>0</v>
      </c>
      <c r="I506" s="25">
        <v>0</v>
      </c>
      <c r="J506" s="25">
        <v>0</v>
      </c>
      <c r="K506" s="25">
        <v>0</v>
      </c>
      <c r="L506" s="25">
        <v>0</v>
      </c>
      <c r="M506" s="25">
        <v>3408</v>
      </c>
      <c r="N506" s="25">
        <v>0</v>
      </c>
      <c r="O506" s="25">
        <v>0</v>
      </c>
      <c r="P506" s="25">
        <v>0</v>
      </c>
      <c r="Q506" s="25">
        <v>0</v>
      </c>
      <c r="R506" s="25">
        <v>0</v>
      </c>
      <c r="S506" s="25">
        <v>0</v>
      </c>
      <c r="T506" s="25">
        <v>0</v>
      </c>
      <c r="U506" s="25">
        <v>5000</v>
      </c>
      <c r="V506" s="25">
        <v>0</v>
      </c>
      <c r="W506" s="25">
        <v>0</v>
      </c>
      <c r="X506" s="25" t="s">
        <v>191</v>
      </c>
      <c r="Y506" s="25" t="s">
        <v>212</v>
      </c>
      <c r="Z506" s="31"/>
      <c r="AA506" s="30"/>
      <c r="AB506" s="31"/>
      <c r="AC506" s="31"/>
      <c r="AD506" s="32"/>
      <c r="AE506" s="32"/>
      <c r="AF506" s="32"/>
    </row>
    <row r="507" spans="1:32" s="27" customFormat="1" ht="12.75" customHeight="1" x14ac:dyDescent="0.3">
      <c r="A507" s="5" t="s">
        <v>1712</v>
      </c>
      <c r="B507" s="5" t="s">
        <v>1713</v>
      </c>
      <c r="C507" s="25">
        <v>0</v>
      </c>
      <c r="D507" s="25">
        <v>0</v>
      </c>
      <c r="E507" s="25">
        <v>0</v>
      </c>
      <c r="F507" s="25">
        <v>0</v>
      </c>
      <c r="G507" s="25">
        <v>0</v>
      </c>
      <c r="H507" s="25">
        <v>0</v>
      </c>
      <c r="I507" s="25">
        <v>253</v>
      </c>
      <c r="J507" s="25">
        <v>0</v>
      </c>
      <c r="K507" s="25">
        <v>0</v>
      </c>
      <c r="L507" s="25">
        <v>0</v>
      </c>
      <c r="M507" s="25">
        <v>284492</v>
      </c>
      <c r="N507" s="25">
        <v>10000</v>
      </c>
      <c r="O507" s="25">
        <v>0</v>
      </c>
      <c r="P507" s="25">
        <v>0</v>
      </c>
      <c r="Q507" s="25">
        <v>0</v>
      </c>
      <c r="R507" s="25">
        <v>0</v>
      </c>
      <c r="S507" s="25">
        <v>0</v>
      </c>
      <c r="T507" s="25">
        <v>0</v>
      </c>
      <c r="U507" s="25">
        <v>40000</v>
      </c>
      <c r="V507" s="25">
        <v>13400</v>
      </c>
      <c r="W507" s="25">
        <v>0</v>
      </c>
      <c r="X507" s="25" t="s">
        <v>191</v>
      </c>
      <c r="Y507" s="25" t="s">
        <v>372</v>
      </c>
      <c r="Z507" s="31"/>
      <c r="AA507" s="30"/>
      <c r="AB507" s="31"/>
      <c r="AC507" s="31"/>
      <c r="AD507" s="32"/>
      <c r="AE507" s="32"/>
      <c r="AF507" s="32"/>
    </row>
    <row r="508" spans="1:32" s="27" customFormat="1" ht="12.75" customHeight="1" x14ac:dyDescent="0.3">
      <c r="A508" s="5" t="s">
        <v>1715</v>
      </c>
      <c r="B508" s="5" t="s">
        <v>1716</v>
      </c>
      <c r="C508" s="25">
        <v>0</v>
      </c>
      <c r="D508" s="25">
        <v>0</v>
      </c>
      <c r="E508" s="25">
        <v>0</v>
      </c>
      <c r="F508" s="25">
        <v>0</v>
      </c>
      <c r="G508" s="25">
        <v>0</v>
      </c>
      <c r="H508" s="25">
        <v>0</v>
      </c>
      <c r="I508" s="25">
        <v>0</v>
      </c>
      <c r="J508" s="25">
        <v>0</v>
      </c>
      <c r="K508" s="25">
        <v>0</v>
      </c>
      <c r="L508" s="25">
        <v>0</v>
      </c>
      <c r="M508" s="25">
        <v>6100</v>
      </c>
      <c r="N508" s="25">
        <v>0</v>
      </c>
      <c r="O508" s="25">
        <v>0</v>
      </c>
      <c r="P508" s="25">
        <v>36</v>
      </c>
      <c r="Q508" s="25">
        <v>0</v>
      </c>
      <c r="R508" s="25">
        <v>0</v>
      </c>
      <c r="S508" s="25">
        <v>0</v>
      </c>
      <c r="T508" s="25">
        <v>0</v>
      </c>
      <c r="U508" s="25">
        <v>0</v>
      </c>
      <c r="V508" s="25">
        <v>6000</v>
      </c>
      <c r="W508" s="25">
        <v>7000</v>
      </c>
      <c r="X508" s="25" t="s">
        <v>191</v>
      </c>
      <c r="Y508" s="25" t="s">
        <v>212</v>
      </c>
      <c r="Z508" s="31"/>
      <c r="AA508" s="30"/>
      <c r="AB508" s="31"/>
      <c r="AC508" s="31"/>
      <c r="AD508" s="32"/>
      <c r="AE508" s="32"/>
      <c r="AF508" s="32"/>
    </row>
    <row r="509" spans="1:32" s="27" customFormat="1" ht="12.75" customHeight="1" x14ac:dyDescent="0.3">
      <c r="A509" s="5" t="s">
        <v>1718</v>
      </c>
      <c r="B509" s="5" t="s">
        <v>2040</v>
      </c>
      <c r="C509" s="25">
        <v>0</v>
      </c>
      <c r="D509" s="25">
        <v>0</v>
      </c>
      <c r="E509" s="25">
        <v>0</v>
      </c>
      <c r="F509" s="25">
        <v>0</v>
      </c>
      <c r="G509" s="25">
        <v>0</v>
      </c>
      <c r="H509" s="25">
        <v>0</v>
      </c>
      <c r="I509" s="25">
        <v>1</v>
      </c>
      <c r="J509" s="25">
        <v>0</v>
      </c>
      <c r="K509" s="25">
        <v>0</v>
      </c>
      <c r="L509" s="25">
        <v>0</v>
      </c>
      <c r="M509" s="25">
        <v>266264</v>
      </c>
      <c r="N509" s="25">
        <v>23800</v>
      </c>
      <c r="O509" s="25">
        <v>0</v>
      </c>
      <c r="P509" s="25">
        <v>0</v>
      </c>
      <c r="Q509" s="25">
        <v>0</v>
      </c>
      <c r="R509" s="25">
        <v>0</v>
      </c>
      <c r="S509" s="25">
        <v>1145</v>
      </c>
      <c r="T509" s="25">
        <v>456</v>
      </c>
      <c r="U509" s="25">
        <v>0</v>
      </c>
      <c r="V509" s="25">
        <v>0</v>
      </c>
      <c r="W509" s="25">
        <v>0</v>
      </c>
      <c r="X509" s="25" t="s">
        <v>195</v>
      </c>
      <c r="Y509" s="25" t="s">
        <v>205</v>
      </c>
      <c r="Z509" s="31"/>
      <c r="AA509" s="30"/>
      <c r="AB509" s="31"/>
      <c r="AC509" s="31"/>
      <c r="AD509" s="32"/>
      <c r="AE509" s="32"/>
      <c r="AF509" s="32"/>
    </row>
    <row r="510" spans="1:32" s="27" customFormat="1" ht="12.75" customHeight="1" x14ac:dyDescent="0.3">
      <c r="A510" s="5" t="s">
        <v>1721</v>
      </c>
      <c r="B510" s="5" t="s">
        <v>1722</v>
      </c>
      <c r="C510" s="25">
        <v>0</v>
      </c>
      <c r="D510" s="25">
        <v>0</v>
      </c>
      <c r="E510" s="25">
        <v>0</v>
      </c>
      <c r="F510" s="25">
        <v>0</v>
      </c>
      <c r="G510" s="25">
        <v>0</v>
      </c>
      <c r="H510" s="25">
        <v>0</v>
      </c>
      <c r="I510" s="25">
        <v>0</v>
      </c>
      <c r="J510" s="25">
        <v>0</v>
      </c>
      <c r="K510" s="25">
        <v>0</v>
      </c>
      <c r="L510" s="25">
        <v>0</v>
      </c>
      <c r="M510" s="25">
        <v>0</v>
      </c>
      <c r="N510" s="25">
        <v>0</v>
      </c>
      <c r="O510" s="25">
        <v>0</v>
      </c>
      <c r="P510" s="25">
        <v>0</v>
      </c>
      <c r="Q510" s="25">
        <v>0</v>
      </c>
      <c r="R510" s="25">
        <v>0</v>
      </c>
      <c r="S510" s="25">
        <v>0</v>
      </c>
      <c r="T510" s="25">
        <v>0</v>
      </c>
      <c r="U510" s="25">
        <v>0</v>
      </c>
      <c r="V510" s="25">
        <v>0</v>
      </c>
      <c r="W510" s="25">
        <v>0</v>
      </c>
      <c r="X510" s="25" t="s">
        <v>191</v>
      </c>
      <c r="Y510" s="25" t="s">
        <v>212</v>
      </c>
      <c r="Z510" s="31"/>
      <c r="AA510" s="30"/>
      <c r="AB510" s="31"/>
      <c r="AC510" s="31"/>
      <c r="AD510" s="32"/>
      <c r="AE510" s="32"/>
      <c r="AF510" s="32"/>
    </row>
    <row r="511" spans="1:32" s="27" customFormat="1" ht="12.75" customHeight="1" x14ac:dyDescent="0.3">
      <c r="A511" s="5" t="s">
        <v>1724</v>
      </c>
      <c r="B511" s="5" t="s">
        <v>1725</v>
      </c>
      <c r="C511" s="25">
        <v>0</v>
      </c>
      <c r="D511" s="25">
        <v>0</v>
      </c>
      <c r="E511" s="25">
        <v>0</v>
      </c>
      <c r="F511" s="25">
        <v>0</v>
      </c>
      <c r="G511" s="25">
        <v>0</v>
      </c>
      <c r="H511" s="25">
        <v>0</v>
      </c>
      <c r="I511" s="25">
        <v>0</v>
      </c>
      <c r="J511" s="25">
        <v>0</v>
      </c>
      <c r="K511" s="25">
        <v>0</v>
      </c>
      <c r="L511" s="25">
        <v>0</v>
      </c>
      <c r="M511" s="25">
        <v>0</v>
      </c>
      <c r="N511" s="25">
        <v>0</v>
      </c>
      <c r="O511" s="25">
        <v>0</v>
      </c>
      <c r="P511" s="25">
        <v>0</v>
      </c>
      <c r="Q511" s="25">
        <v>0</v>
      </c>
      <c r="R511" s="25">
        <v>0</v>
      </c>
      <c r="S511" s="25">
        <v>0</v>
      </c>
      <c r="T511" s="25">
        <v>0</v>
      </c>
      <c r="U511" s="25">
        <v>0</v>
      </c>
      <c r="V511" s="25">
        <v>0</v>
      </c>
      <c r="W511" s="25">
        <v>0</v>
      </c>
      <c r="X511" s="25" t="s">
        <v>191</v>
      </c>
      <c r="Y511" s="25" t="s">
        <v>212</v>
      </c>
      <c r="Z511" s="31"/>
      <c r="AA511" s="30"/>
      <c r="AB511" s="31"/>
      <c r="AC511" s="31"/>
      <c r="AD511" s="32"/>
      <c r="AE511" s="32"/>
      <c r="AF511" s="32"/>
    </row>
    <row r="512" spans="1:32" s="27" customFormat="1" ht="12.75" customHeight="1" x14ac:dyDescent="0.3">
      <c r="A512" s="5" t="s">
        <v>1727</v>
      </c>
      <c r="B512" s="5" t="s">
        <v>1728</v>
      </c>
      <c r="C512" s="25">
        <v>0</v>
      </c>
      <c r="D512" s="25">
        <v>0</v>
      </c>
      <c r="E512" s="25">
        <v>0</v>
      </c>
      <c r="F512" s="25">
        <v>0</v>
      </c>
      <c r="G512" s="25">
        <v>0</v>
      </c>
      <c r="H512" s="25">
        <v>0</v>
      </c>
      <c r="I512" s="25">
        <v>0</v>
      </c>
      <c r="J512" s="25">
        <v>0</v>
      </c>
      <c r="K512" s="25">
        <v>0</v>
      </c>
      <c r="L512" s="25">
        <v>0</v>
      </c>
      <c r="M512" s="25">
        <v>1552</v>
      </c>
      <c r="N512" s="25">
        <v>0</v>
      </c>
      <c r="O512" s="25">
        <v>0</v>
      </c>
      <c r="P512" s="25">
        <v>0</v>
      </c>
      <c r="Q512" s="25">
        <v>0</v>
      </c>
      <c r="R512" s="25">
        <v>0</v>
      </c>
      <c r="S512" s="25">
        <v>0</v>
      </c>
      <c r="T512" s="25">
        <v>0</v>
      </c>
      <c r="U512" s="25">
        <v>0</v>
      </c>
      <c r="V512" s="25">
        <v>0</v>
      </c>
      <c r="W512" s="25">
        <v>0</v>
      </c>
      <c r="X512" s="25" t="s">
        <v>191</v>
      </c>
      <c r="Y512" s="25" t="s">
        <v>212</v>
      </c>
      <c r="Z512" s="31"/>
      <c r="AA512" s="30"/>
      <c r="AB512" s="31"/>
      <c r="AC512" s="31"/>
      <c r="AD512" s="32"/>
      <c r="AE512" s="32"/>
      <c r="AF512" s="32"/>
    </row>
    <row r="513" spans="1:32" s="27" customFormat="1" ht="12.75" customHeight="1" x14ac:dyDescent="0.3">
      <c r="A513" s="5" t="s">
        <v>1730</v>
      </c>
      <c r="B513" s="5" t="s">
        <v>1731</v>
      </c>
      <c r="C513" s="25">
        <v>0</v>
      </c>
      <c r="D513" s="25">
        <v>0</v>
      </c>
      <c r="E513" s="25">
        <v>0</v>
      </c>
      <c r="F513" s="25">
        <v>0</v>
      </c>
      <c r="G513" s="25">
        <v>0</v>
      </c>
      <c r="H513" s="25">
        <v>0</v>
      </c>
      <c r="I513" s="25">
        <v>0</v>
      </c>
      <c r="J513" s="25">
        <v>0</v>
      </c>
      <c r="K513" s="25">
        <v>0</v>
      </c>
      <c r="L513" s="25">
        <v>0</v>
      </c>
      <c r="M513" s="25">
        <v>14000</v>
      </c>
      <c r="N513" s="25">
        <v>0</v>
      </c>
      <c r="O513" s="25">
        <v>0</v>
      </c>
      <c r="P513" s="25">
        <v>0</v>
      </c>
      <c r="Q513" s="25">
        <v>0</v>
      </c>
      <c r="R513" s="25">
        <v>0</v>
      </c>
      <c r="S513" s="25">
        <v>0</v>
      </c>
      <c r="T513" s="25">
        <v>0</v>
      </c>
      <c r="U513" s="25">
        <v>0</v>
      </c>
      <c r="V513" s="25">
        <v>180</v>
      </c>
      <c r="W513" s="25">
        <v>2000</v>
      </c>
      <c r="X513" s="25" t="s">
        <v>191</v>
      </c>
      <c r="Y513" s="25" t="s">
        <v>212</v>
      </c>
      <c r="Z513" s="31"/>
      <c r="AA513" s="30"/>
      <c r="AB513" s="31"/>
      <c r="AC513" s="31"/>
      <c r="AD513" s="32"/>
      <c r="AE513" s="32"/>
      <c r="AF513" s="32"/>
    </row>
    <row r="514" spans="1:32" s="27" customFormat="1" ht="12.75" customHeight="1" x14ac:dyDescent="0.3">
      <c r="A514" s="5" t="s">
        <v>1733</v>
      </c>
      <c r="B514" s="5" t="s">
        <v>2041</v>
      </c>
      <c r="C514" s="25">
        <v>0</v>
      </c>
      <c r="D514" s="25">
        <v>0</v>
      </c>
      <c r="E514" s="25">
        <v>0</v>
      </c>
      <c r="F514" s="25">
        <v>0</v>
      </c>
      <c r="G514" s="25">
        <v>0</v>
      </c>
      <c r="H514" s="25">
        <v>0</v>
      </c>
      <c r="I514" s="25">
        <v>0</v>
      </c>
      <c r="J514" s="25">
        <v>0</v>
      </c>
      <c r="K514" s="25">
        <v>0</v>
      </c>
      <c r="L514" s="25">
        <v>0</v>
      </c>
      <c r="M514" s="25">
        <v>247115</v>
      </c>
      <c r="N514" s="25">
        <v>5000</v>
      </c>
      <c r="O514" s="25">
        <v>0</v>
      </c>
      <c r="P514" s="25">
        <v>15000</v>
      </c>
      <c r="Q514" s="25">
        <v>0</v>
      </c>
      <c r="R514" s="25">
        <v>0</v>
      </c>
      <c r="S514" s="25">
        <v>0</v>
      </c>
      <c r="T514" s="25">
        <v>0</v>
      </c>
      <c r="U514" s="25">
        <v>0</v>
      </c>
      <c r="V514" s="25">
        <v>0</v>
      </c>
      <c r="W514" s="25">
        <v>0</v>
      </c>
      <c r="X514" s="25" t="s">
        <v>191</v>
      </c>
      <c r="Y514" s="25" t="s">
        <v>205</v>
      </c>
      <c r="Z514" s="31"/>
      <c r="AA514" s="30"/>
      <c r="AB514" s="31"/>
      <c r="AC514" s="31"/>
      <c r="AD514" s="32"/>
      <c r="AE514" s="32"/>
      <c r="AF514" s="32"/>
    </row>
    <row r="515" spans="1:32" s="8" customFormat="1" ht="12.75" customHeight="1" x14ac:dyDescent="0.3">
      <c r="A515" s="5"/>
      <c r="B515" s="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3"/>
      <c r="AA515" s="24"/>
      <c r="AB515" s="23"/>
      <c r="AC515" s="23"/>
      <c r="AD515" s="17"/>
      <c r="AE515" s="17"/>
      <c r="AF515" s="17"/>
    </row>
    <row r="516" spans="1:32" s="8" customFormat="1" ht="12.75" customHeight="1" x14ac:dyDescent="0.3">
      <c r="A516" s="5"/>
      <c r="B516" s="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3"/>
      <c r="AA516" s="24"/>
      <c r="AB516" s="23"/>
      <c r="AC516" s="23"/>
      <c r="AD516" s="17"/>
      <c r="AE516" s="17"/>
      <c r="AF516" s="17"/>
    </row>
    <row r="517" spans="1:32" s="8" customFormat="1" ht="12.75" customHeight="1" x14ac:dyDescent="0.3">
      <c r="A517" s="166" t="s">
        <v>2042</v>
      </c>
      <c r="B517" s="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3"/>
      <c r="AA517" s="24"/>
      <c r="AB517" s="23"/>
      <c r="AC517" s="23"/>
      <c r="AD517" s="17"/>
      <c r="AE517" s="17"/>
      <c r="AF517" s="17"/>
    </row>
    <row r="518" spans="1:32" s="8" customFormat="1" ht="12.75" customHeight="1" x14ac:dyDescent="0.3">
      <c r="A518" s="5" t="s">
        <v>2047</v>
      </c>
      <c r="B518" s="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3"/>
      <c r="AA518" s="24"/>
      <c r="AB518" s="23"/>
      <c r="AC518" s="23"/>
      <c r="AD518" s="17"/>
      <c r="AE518" s="17"/>
      <c r="AF518" s="17"/>
    </row>
    <row r="519" spans="1:32" s="8" customFormat="1" ht="13" x14ac:dyDescent="0.3">
      <c r="A519" s="5"/>
      <c r="B519" s="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3"/>
      <c r="AA519" s="24"/>
      <c r="AB519" s="23"/>
      <c r="AC519" s="23"/>
      <c r="AD519" s="17"/>
      <c r="AE519" s="17"/>
      <c r="AF519" s="17"/>
    </row>
    <row r="520" spans="1:32" s="8" customFormat="1" ht="13" x14ac:dyDescent="0.3">
      <c r="A520" s="5"/>
      <c r="B520" s="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3"/>
      <c r="AA520" s="24"/>
      <c r="AB520" s="23"/>
      <c r="AC520" s="23"/>
      <c r="AD520" s="17"/>
      <c r="AE520" s="17"/>
      <c r="AF520" s="17"/>
    </row>
    <row r="521" spans="1:32" s="8" customFormat="1" ht="13" x14ac:dyDescent="0.3">
      <c r="A521" s="5"/>
      <c r="B521" s="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3"/>
      <c r="AA521" s="24"/>
      <c r="AB521" s="23"/>
      <c r="AC521" s="23"/>
      <c r="AD521" s="17"/>
      <c r="AE521" s="17"/>
      <c r="AF521" s="17"/>
    </row>
    <row r="522" spans="1:32" s="8" customFormat="1" ht="13" x14ac:dyDescent="0.3">
      <c r="A522" s="5"/>
      <c r="B522" s="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3"/>
      <c r="AA522" s="24"/>
      <c r="AB522" s="23"/>
      <c r="AC522" s="23"/>
      <c r="AD522" s="17"/>
      <c r="AE522" s="17"/>
      <c r="AF522" s="17"/>
    </row>
    <row r="523" spans="1:32" s="8" customFormat="1" ht="13" x14ac:dyDescent="0.3">
      <c r="A523" s="5"/>
      <c r="B523" s="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3"/>
      <c r="AA523" s="24"/>
      <c r="AB523" s="23"/>
      <c r="AC523" s="23"/>
      <c r="AD523" s="17"/>
      <c r="AE523" s="17"/>
      <c r="AF523" s="17"/>
    </row>
    <row r="524" spans="1:32" s="8" customFormat="1" ht="13" x14ac:dyDescent="0.3">
      <c r="A524" s="5"/>
      <c r="B524" s="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3"/>
      <c r="AA524" s="24"/>
      <c r="AB524" s="23"/>
      <c r="AC524" s="23"/>
      <c r="AD524" s="17"/>
      <c r="AE524" s="17"/>
      <c r="AF524" s="17"/>
    </row>
    <row r="525" spans="1:32" s="8" customFormat="1" ht="13" x14ac:dyDescent="0.3">
      <c r="A525" s="5"/>
      <c r="B525" s="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3"/>
      <c r="AA525" s="24"/>
      <c r="AB525" s="23"/>
      <c r="AC525" s="23"/>
      <c r="AD525" s="17"/>
      <c r="AE525" s="17"/>
      <c r="AF525" s="17"/>
    </row>
    <row r="526" spans="1:32" s="8" customFormat="1" ht="13" x14ac:dyDescent="0.3">
      <c r="A526" s="5"/>
      <c r="B526" s="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3"/>
      <c r="AA526" s="24"/>
      <c r="AB526" s="23"/>
      <c r="AC526" s="23"/>
      <c r="AD526" s="17"/>
      <c r="AE526" s="17"/>
      <c r="AF526" s="17"/>
    </row>
    <row r="527" spans="1:32" s="8" customFormat="1" ht="13" x14ac:dyDescent="0.3">
      <c r="A527" s="5"/>
      <c r="B527" s="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3"/>
      <c r="AA527" s="24"/>
      <c r="AB527" s="23"/>
      <c r="AC527" s="23"/>
      <c r="AD527" s="17"/>
      <c r="AE527" s="17"/>
      <c r="AF527" s="17"/>
    </row>
    <row r="528" spans="1:32" s="8" customFormat="1" ht="13" x14ac:dyDescent="0.3">
      <c r="A528" s="5"/>
      <c r="B528" s="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3"/>
      <c r="AA528" s="24"/>
      <c r="AB528" s="23"/>
      <c r="AC528" s="23"/>
      <c r="AD528" s="17"/>
      <c r="AE528" s="17"/>
      <c r="AF528" s="17"/>
    </row>
    <row r="529" spans="1:32" s="8" customFormat="1" ht="13" x14ac:dyDescent="0.3">
      <c r="A529" s="5"/>
      <c r="B529" s="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3"/>
      <c r="AA529" s="24"/>
      <c r="AB529" s="23"/>
      <c r="AC529" s="23"/>
      <c r="AD529" s="17"/>
      <c r="AE529" s="17"/>
      <c r="AF529" s="17"/>
    </row>
    <row r="530" spans="1:32" s="8" customFormat="1" ht="13" x14ac:dyDescent="0.3">
      <c r="A530" s="5"/>
      <c r="B530" s="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3"/>
      <c r="AA530" s="24"/>
      <c r="AB530" s="23"/>
      <c r="AC530" s="23"/>
      <c r="AD530" s="17"/>
      <c r="AE530" s="17"/>
      <c r="AF530" s="17"/>
    </row>
    <row r="531" spans="1:32" s="8" customFormat="1" ht="13" x14ac:dyDescent="0.3">
      <c r="A531" s="5"/>
      <c r="B531" s="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3"/>
      <c r="AA531" s="24"/>
      <c r="AB531" s="23"/>
      <c r="AC531" s="23"/>
      <c r="AD531" s="17"/>
      <c r="AE531" s="17"/>
      <c r="AF531" s="17"/>
    </row>
    <row r="532" spans="1:32" s="8" customFormat="1" x14ac:dyDescent="0.25">
      <c r="A532" s="166"/>
      <c r="B532" s="166"/>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17"/>
      <c r="AE532" s="17"/>
      <c r="AF532" s="17"/>
    </row>
    <row r="533" spans="1:32" s="8" customFormat="1" x14ac:dyDescent="0.25">
      <c r="A533" s="166"/>
      <c r="B533" s="166"/>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17"/>
      <c r="AE533" s="17"/>
      <c r="AF533" s="17"/>
    </row>
    <row r="534" spans="1:32" s="8" customFormat="1" x14ac:dyDescent="0.25">
      <c r="A534" s="166"/>
      <c r="B534" s="166"/>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17"/>
      <c r="AE534" s="17"/>
      <c r="AF534" s="17"/>
    </row>
    <row r="535" spans="1:32" s="8" customFormat="1" x14ac:dyDescent="0.25">
      <c r="A535" s="166"/>
      <c r="B535" s="166"/>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17"/>
      <c r="AE535" s="17"/>
      <c r="AF535" s="17"/>
    </row>
    <row r="536" spans="1:32" s="8" customFormat="1" x14ac:dyDescent="0.25">
      <c r="A536" s="166"/>
      <c r="B536" s="166"/>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17"/>
      <c r="AE536" s="17"/>
      <c r="AF536" s="17"/>
    </row>
  </sheetData>
  <mergeCells count="1">
    <mergeCell ref="A3:B3"/>
  </mergeCells>
  <pageMargins left="0.74803149606299213" right="0.74803149606299213" top="0.98425196850393704" bottom="0.98425196850393704" header="0.51181102362204722" footer="0.51181102362204722"/>
  <pageSetup paperSize="8" scale="54" fitToHeight="0" orientation="landscape" r:id="rId1"/>
  <headerFooter alignWithMargins="0"/>
  <rowBreaks count="1" manualBreakCount="1">
    <brk id="409" max="24" man="1"/>
  </rowBreaks>
  <extLst>
    <ext xmlns:x14="http://schemas.microsoft.com/office/spreadsheetml/2009/9/main" uri="{78C0D931-6437-407d-A8EE-F0AAD7539E65}">
      <x14:conditionalFormattings>
        <x14:conditionalFormatting xmlns:xm="http://schemas.microsoft.com/office/excel/2006/main">
          <x14:cfRule type="expression" priority="2" id="{8B2330F0-59E3-4676-8550-906891008CB3}">
            <xm:f>C515&lt;&gt;'https://www.gov.uk/government/uploads/system/uploads/attachment_data/file/459152/[Borrowing_and_Investment_Live_Table_Q1_2015_16.xlsx]LA Borrowing 14-15'!#REF!</xm:f>
            <x14:dxf>
              <fill>
                <patternFill>
                  <bgColor rgb="FFFF0000"/>
                </patternFill>
              </fill>
            </x14:dxf>
          </x14:cfRule>
          <xm:sqref>C515:W531</xm:sqref>
        </x14:conditionalFormatting>
        <x14:conditionalFormatting xmlns:xm="http://schemas.microsoft.com/office/excel/2006/main">
          <x14:cfRule type="expression" priority="1" id="{02198325-A3B9-45DE-B46E-CDE7511E4068}">
            <xm:f>C12&lt;&gt;'https://www.gov.uk/government/uploads/system/uploads/attachment_data/file/459152/[Borrowing_and_Investment_Live_Table_Q1_2015_16.xlsx]LA Borrowing 14-15'!#REF!</xm:f>
            <x14:dxf>
              <fill>
                <patternFill>
                  <bgColor rgb="FFFF0000"/>
                </patternFill>
              </fill>
            </x14:dxf>
          </x14:cfRule>
          <xm:sqref>C12:W331 C333:W514 P332:W332 C332:N332</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
    <tabColor theme="8"/>
  </sheetPr>
  <dimension ref="A1:AG531"/>
  <sheetViews>
    <sheetView showGridLines="0" zoomScale="70" zoomScaleNormal="70" zoomScaleSheetLayoutView="70" workbookViewId="0">
      <pane xSplit="2" ySplit="10" topLeftCell="E11" activePane="bottomRight" state="frozen"/>
      <selection pane="topRight" activeCell="R3" sqref="R3"/>
      <selection pane="bottomLeft" activeCell="R3" sqref="R3"/>
      <selection pane="bottomRight" activeCell="R3" sqref="R3"/>
    </sheetView>
  </sheetViews>
  <sheetFormatPr defaultColWidth="34.81640625" defaultRowHeight="12.5" x14ac:dyDescent="0.25"/>
  <cols>
    <col min="1" max="1" width="12.1796875" style="5" customWidth="1"/>
    <col min="2" max="2" width="55.81640625" style="5" customWidth="1"/>
    <col min="3" max="33" width="12.1796875" style="5" customWidth="1"/>
    <col min="34" max="16384" width="34.81640625" style="5"/>
  </cols>
  <sheetData>
    <row r="1" spans="1:33" ht="13" x14ac:dyDescent="0.3">
      <c r="A1" s="219" t="s">
        <v>2053</v>
      </c>
      <c r="B1" s="219"/>
      <c r="C1" s="219"/>
      <c r="D1" s="219"/>
      <c r="E1" s="219"/>
      <c r="F1" s="219"/>
      <c r="G1" s="219"/>
      <c r="H1" s="219"/>
      <c r="I1" s="219"/>
      <c r="J1" s="219"/>
      <c r="K1" s="219"/>
      <c r="L1" s="219"/>
      <c r="M1" s="219"/>
      <c r="N1" s="219"/>
      <c r="O1" s="219"/>
      <c r="P1" s="219"/>
      <c r="Q1" s="219"/>
    </row>
    <row r="3" spans="1:33" ht="12.75" customHeight="1" x14ac:dyDescent="0.25">
      <c r="A3" s="262" t="s">
        <v>185</v>
      </c>
      <c r="C3" s="19"/>
      <c r="D3" s="19"/>
      <c r="E3" s="19"/>
      <c r="F3" s="19"/>
      <c r="G3" s="19"/>
      <c r="H3" s="19"/>
      <c r="I3" s="19"/>
      <c r="J3" s="19"/>
      <c r="K3" s="19"/>
      <c r="L3" s="19"/>
      <c r="M3" s="19"/>
      <c r="N3" s="19"/>
      <c r="O3" s="19"/>
      <c r="P3" s="6"/>
      <c r="Q3" s="6"/>
    </row>
    <row r="4" spans="1:33" s="67" customFormat="1" ht="70.5" customHeight="1" x14ac:dyDescent="0.3">
      <c r="A4" s="100" t="s">
        <v>186</v>
      </c>
      <c r="B4" s="119" t="s">
        <v>1892</v>
      </c>
      <c r="C4" s="121" t="s">
        <v>136</v>
      </c>
      <c r="D4" s="121" t="s">
        <v>138</v>
      </c>
      <c r="E4" s="121" t="s">
        <v>139</v>
      </c>
      <c r="F4" s="121" t="s">
        <v>140</v>
      </c>
      <c r="G4" s="121" t="s">
        <v>141</v>
      </c>
      <c r="H4" s="121" t="s">
        <v>142</v>
      </c>
      <c r="I4" s="121" t="s">
        <v>98</v>
      </c>
      <c r="J4" s="121" t="s">
        <v>100</v>
      </c>
      <c r="K4" s="121" t="s">
        <v>144</v>
      </c>
      <c r="L4" s="121" t="s">
        <v>145</v>
      </c>
      <c r="M4" s="121" t="s">
        <v>147</v>
      </c>
      <c r="N4" s="122" t="s">
        <v>149</v>
      </c>
      <c r="O4" s="121" t="s">
        <v>152</v>
      </c>
      <c r="P4" s="121" t="s">
        <v>201</v>
      </c>
      <c r="Q4" s="121" t="s">
        <v>200</v>
      </c>
    </row>
    <row r="5" spans="1:33" s="53" customFormat="1" ht="12.75" customHeight="1" x14ac:dyDescent="0.3">
      <c r="A5" s="97" t="s">
        <v>2045</v>
      </c>
      <c r="B5" s="97" t="s">
        <v>168</v>
      </c>
      <c r="C5" s="98">
        <v>13318823.59316</v>
      </c>
      <c r="D5" s="98">
        <v>2668293</v>
      </c>
      <c r="E5" s="98">
        <v>2184967.1032400001</v>
      </c>
      <c r="F5" s="98">
        <v>1015108</v>
      </c>
      <c r="G5" s="98">
        <v>37000</v>
      </c>
      <c r="H5" s="98">
        <v>599777</v>
      </c>
      <c r="I5" s="98">
        <v>27801</v>
      </c>
      <c r="J5" s="98">
        <v>714517</v>
      </c>
      <c r="K5" s="98">
        <v>268710</v>
      </c>
      <c r="L5" s="98">
        <v>5318719.5734400004</v>
      </c>
      <c r="M5" s="98">
        <v>1878920.4479999999</v>
      </c>
      <c r="N5" s="98">
        <v>4281379.3793241</v>
      </c>
      <c r="O5" s="98">
        <v>4979559</v>
      </c>
      <c r="P5" s="98"/>
      <c r="Q5" s="98"/>
    </row>
    <row r="6" spans="1:33" s="53" customFormat="1" ht="12.75" customHeight="1" x14ac:dyDescent="0.3">
      <c r="A6" s="95" t="s">
        <v>191</v>
      </c>
      <c r="B6" s="95" t="s">
        <v>2046</v>
      </c>
      <c r="C6" s="96">
        <v>11999772.59316</v>
      </c>
      <c r="D6" s="96">
        <v>2523543</v>
      </c>
      <c r="E6" s="96">
        <v>2099084.1032400001</v>
      </c>
      <c r="F6" s="96">
        <v>964108</v>
      </c>
      <c r="G6" s="96">
        <v>37000</v>
      </c>
      <c r="H6" s="96">
        <v>599777</v>
      </c>
      <c r="I6" s="96">
        <v>17605</v>
      </c>
      <c r="J6" s="96">
        <v>714517</v>
      </c>
      <c r="K6" s="96">
        <v>196450</v>
      </c>
      <c r="L6" s="96">
        <v>4993323.5734400004</v>
      </c>
      <c r="M6" s="96">
        <v>1400221.4479999999</v>
      </c>
      <c r="N6" s="96">
        <v>4096453.3793241</v>
      </c>
      <c r="O6" s="96">
        <v>4404959</v>
      </c>
      <c r="P6" s="96"/>
      <c r="Q6" s="96"/>
    </row>
    <row r="7" spans="1:33" s="53" customFormat="1" ht="12.75" customHeight="1" x14ac:dyDescent="0.3">
      <c r="A7" s="95" t="s">
        <v>193</v>
      </c>
      <c r="B7" s="95" t="s">
        <v>1888</v>
      </c>
      <c r="C7" s="96">
        <v>812221</v>
      </c>
      <c r="D7" s="96">
        <v>33250</v>
      </c>
      <c r="E7" s="96">
        <v>76813</v>
      </c>
      <c r="F7" s="96">
        <v>30000</v>
      </c>
      <c r="G7" s="96">
        <v>0</v>
      </c>
      <c r="H7" s="96">
        <v>0</v>
      </c>
      <c r="I7" s="96">
        <v>10000</v>
      </c>
      <c r="J7" s="96">
        <v>0</v>
      </c>
      <c r="K7" s="96">
        <v>11300</v>
      </c>
      <c r="L7" s="96">
        <v>292593</v>
      </c>
      <c r="M7" s="96">
        <v>478674</v>
      </c>
      <c r="N7" s="96">
        <v>91486</v>
      </c>
      <c r="O7" s="96">
        <v>351600</v>
      </c>
      <c r="P7" s="96"/>
      <c r="Q7" s="96"/>
    </row>
    <row r="8" spans="1:33" s="53" customFormat="1" ht="12.75" customHeight="1" x14ac:dyDescent="0.3">
      <c r="A8" s="95" t="s">
        <v>195</v>
      </c>
      <c r="B8" s="95" t="s">
        <v>1889</v>
      </c>
      <c r="C8" s="96">
        <v>372936</v>
      </c>
      <c r="D8" s="96">
        <v>111500</v>
      </c>
      <c r="E8" s="96">
        <v>9070</v>
      </c>
      <c r="F8" s="96">
        <v>21000</v>
      </c>
      <c r="G8" s="96">
        <v>0</v>
      </c>
      <c r="H8" s="96">
        <v>0</v>
      </c>
      <c r="I8" s="96">
        <v>196</v>
      </c>
      <c r="J8" s="96">
        <v>0</v>
      </c>
      <c r="K8" s="96">
        <v>60960</v>
      </c>
      <c r="L8" s="96">
        <v>28200</v>
      </c>
      <c r="M8" s="96">
        <v>25</v>
      </c>
      <c r="N8" s="96">
        <v>93440</v>
      </c>
      <c r="O8" s="96">
        <v>223000</v>
      </c>
      <c r="P8" s="96"/>
      <c r="Q8" s="96"/>
    </row>
    <row r="9" spans="1:33" s="53" customFormat="1" ht="12.75" customHeight="1" x14ac:dyDescent="0.3">
      <c r="A9" s="95" t="s">
        <v>197</v>
      </c>
      <c r="B9" s="95" t="s">
        <v>1890</v>
      </c>
      <c r="C9" s="96">
        <v>133894</v>
      </c>
      <c r="D9" s="96">
        <v>0</v>
      </c>
      <c r="E9" s="96">
        <v>0</v>
      </c>
      <c r="F9" s="96">
        <v>0</v>
      </c>
      <c r="G9" s="96">
        <v>0</v>
      </c>
      <c r="H9" s="96">
        <v>0</v>
      </c>
      <c r="I9" s="96">
        <v>0</v>
      </c>
      <c r="J9" s="96">
        <v>0</v>
      </c>
      <c r="K9" s="96">
        <v>0</v>
      </c>
      <c r="L9" s="96">
        <v>4603</v>
      </c>
      <c r="M9" s="96">
        <v>0</v>
      </c>
      <c r="N9" s="96">
        <v>0</v>
      </c>
      <c r="O9" s="96">
        <v>0</v>
      </c>
      <c r="P9" s="96"/>
      <c r="Q9" s="96"/>
    </row>
    <row r="10" spans="1:33" s="59" customFormat="1" ht="12.75" customHeight="1" x14ac:dyDescent="0.3">
      <c r="A10" s="60"/>
      <c r="B10" s="40"/>
      <c r="C10" s="40" t="s">
        <v>160</v>
      </c>
      <c r="D10" s="64" t="s">
        <v>160</v>
      </c>
      <c r="E10" s="64" t="s">
        <v>160</v>
      </c>
      <c r="F10" s="64" t="s">
        <v>160</v>
      </c>
      <c r="G10" s="64" t="s">
        <v>160</v>
      </c>
      <c r="H10" s="64" t="s">
        <v>160</v>
      </c>
      <c r="I10" s="64" t="s">
        <v>160</v>
      </c>
      <c r="J10" s="64" t="s">
        <v>160</v>
      </c>
      <c r="K10" s="64" t="s">
        <v>160</v>
      </c>
      <c r="L10" s="64" t="s">
        <v>160</v>
      </c>
      <c r="M10" s="64" t="s">
        <v>160</v>
      </c>
      <c r="N10" s="64" t="s">
        <v>160</v>
      </c>
      <c r="O10" s="64" t="s">
        <v>160</v>
      </c>
      <c r="P10" s="64"/>
      <c r="Q10" s="65"/>
    </row>
    <row r="11" spans="1:33" s="57" customFormat="1" ht="72" customHeight="1" x14ac:dyDescent="0.3">
      <c r="A11" s="100" t="s">
        <v>186</v>
      </c>
      <c r="B11" s="100" t="s">
        <v>187</v>
      </c>
      <c r="C11" s="127" t="s">
        <v>136</v>
      </c>
      <c r="D11" s="127" t="s">
        <v>138</v>
      </c>
      <c r="E11" s="127" t="s">
        <v>139</v>
      </c>
      <c r="F11" s="127" t="s">
        <v>140</v>
      </c>
      <c r="G11" s="127" t="s">
        <v>141</v>
      </c>
      <c r="H11" s="127" t="s">
        <v>142</v>
      </c>
      <c r="I11" s="127" t="s">
        <v>98</v>
      </c>
      <c r="J11" s="127" t="s">
        <v>100</v>
      </c>
      <c r="K11" s="127" t="s">
        <v>144</v>
      </c>
      <c r="L11" s="127" t="s">
        <v>145</v>
      </c>
      <c r="M11" s="127" t="s">
        <v>147</v>
      </c>
      <c r="N11" s="127" t="s">
        <v>149</v>
      </c>
      <c r="O11" s="127" t="s">
        <v>152</v>
      </c>
      <c r="P11" s="100" t="s">
        <v>200</v>
      </c>
      <c r="Q11" s="100" t="s">
        <v>201</v>
      </c>
    </row>
    <row r="12" spans="1:33" s="27" customFormat="1" ht="12.75" customHeight="1" x14ac:dyDescent="0.25">
      <c r="A12" s="23" t="s">
        <v>489</v>
      </c>
      <c r="B12" s="23" t="s">
        <v>1893</v>
      </c>
      <c r="C12" s="25">
        <v>9457</v>
      </c>
      <c r="D12" s="25">
        <v>3000</v>
      </c>
      <c r="E12" s="25">
        <v>0</v>
      </c>
      <c r="F12" s="25">
        <v>0</v>
      </c>
      <c r="G12" s="25">
        <v>0</v>
      </c>
      <c r="H12" s="25">
        <v>0</v>
      </c>
      <c r="I12" s="25">
        <v>0</v>
      </c>
      <c r="J12" s="25">
        <v>0</v>
      </c>
      <c r="K12" s="25">
        <v>0</v>
      </c>
      <c r="L12" s="25">
        <v>0</v>
      </c>
      <c r="M12" s="25">
        <v>0</v>
      </c>
      <c r="N12" s="25">
        <v>0</v>
      </c>
      <c r="O12" s="25">
        <v>15000</v>
      </c>
      <c r="P12" s="23" t="s">
        <v>205</v>
      </c>
      <c r="Q12" s="23" t="s">
        <v>195</v>
      </c>
      <c r="R12" s="31"/>
      <c r="S12" s="31"/>
      <c r="T12" s="31"/>
      <c r="U12" s="31"/>
      <c r="V12" s="31"/>
      <c r="W12" s="31"/>
      <c r="X12" s="31"/>
      <c r="Y12" s="31"/>
      <c r="Z12" s="31"/>
      <c r="AA12" s="31"/>
      <c r="AB12" s="31"/>
      <c r="AC12" s="31"/>
      <c r="AD12" s="31"/>
      <c r="AE12" s="32"/>
      <c r="AF12" s="32"/>
      <c r="AG12" s="32"/>
    </row>
    <row r="13" spans="1:33" s="27" customFormat="1" ht="12.75" customHeight="1" x14ac:dyDescent="0.25">
      <c r="A13" s="23" t="s">
        <v>207</v>
      </c>
      <c r="B13" s="23" t="s">
        <v>1894</v>
      </c>
      <c r="C13" s="25">
        <v>8700</v>
      </c>
      <c r="D13" s="25">
        <v>0</v>
      </c>
      <c r="E13" s="25">
        <v>0</v>
      </c>
      <c r="F13" s="25">
        <v>0</v>
      </c>
      <c r="G13" s="25">
        <v>0</v>
      </c>
      <c r="H13" s="25">
        <v>0</v>
      </c>
      <c r="I13" s="25">
        <v>10000</v>
      </c>
      <c r="J13" s="25">
        <v>0</v>
      </c>
      <c r="K13" s="25">
        <v>0</v>
      </c>
      <c r="L13" s="25">
        <v>0</v>
      </c>
      <c r="M13" s="25">
        <v>0</v>
      </c>
      <c r="N13" s="25">
        <v>0</v>
      </c>
      <c r="O13" s="25">
        <v>0</v>
      </c>
      <c r="P13" s="23" t="s">
        <v>205</v>
      </c>
      <c r="Q13" s="23" t="s">
        <v>193</v>
      </c>
      <c r="R13" s="31"/>
      <c r="S13" s="31"/>
      <c r="T13" s="31"/>
      <c r="U13" s="31"/>
      <c r="V13" s="31"/>
      <c r="W13" s="31"/>
      <c r="X13" s="31"/>
      <c r="Y13" s="31"/>
      <c r="Z13" s="31"/>
      <c r="AA13" s="31"/>
      <c r="AB13" s="31"/>
      <c r="AC13" s="31"/>
      <c r="AD13" s="31"/>
      <c r="AE13" s="32"/>
      <c r="AF13" s="32"/>
      <c r="AG13" s="32"/>
    </row>
    <row r="14" spans="1:33" s="27" customFormat="1" ht="12.75" customHeight="1" x14ac:dyDescent="0.25">
      <c r="A14" s="23" t="s">
        <v>210</v>
      </c>
      <c r="B14" s="23" t="s">
        <v>211</v>
      </c>
      <c r="C14" s="25">
        <v>8000</v>
      </c>
      <c r="D14" s="25">
        <v>2000</v>
      </c>
      <c r="E14" s="25">
        <v>0</v>
      </c>
      <c r="F14" s="25">
        <v>0</v>
      </c>
      <c r="G14" s="25">
        <v>0</v>
      </c>
      <c r="H14" s="25">
        <v>0</v>
      </c>
      <c r="I14" s="25">
        <v>0</v>
      </c>
      <c r="J14" s="25">
        <v>0</v>
      </c>
      <c r="K14" s="25">
        <v>0</v>
      </c>
      <c r="L14" s="25">
        <v>0</v>
      </c>
      <c r="M14" s="25">
        <v>0</v>
      </c>
      <c r="N14" s="25">
        <v>50</v>
      </c>
      <c r="O14" s="25">
        <v>3000</v>
      </c>
      <c r="P14" s="23" t="s">
        <v>212</v>
      </c>
      <c r="Q14" s="23" t="s">
        <v>191</v>
      </c>
      <c r="R14" s="31"/>
      <c r="S14" s="31"/>
      <c r="T14" s="31"/>
      <c r="U14" s="31"/>
      <c r="V14" s="31"/>
      <c r="W14" s="31"/>
      <c r="X14" s="31"/>
      <c r="Y14" s="31"/>
      <c r="Z14" s="31"/>
      <c r="AA14" s="31"/>
      <c r="AB14" s="31"/>
      <c r="AC14" s="31"/>
      <c r="AD14" s="31"/>
      <c r="AE14" s="32"/>
      <c r="AF14" s="32"/>
      <c r="AG14" s="32"/>
    </row>
    <row r="15" spans="1:33" s="27" customFormat="1" ht="12.75" customHeight="1" x14ac:dyDescent="0.25">
      <c r="A15" s="23" t="s">
        <v>214</v>
      </c>
      <c r="B15" s="23" t="s">
        <v>215</v>
      </c>
      <c r="C15" s="25">
        <v>2858</v>
      </c>
      <c r="D15" s="25">
        <v>0</v>
      </c>
      <c r="E15" s="25">
        <v>0</v>
      </c>
      <c r="F15" s="25">
        <v>0</v>
      </c>
      <c r="G15" s="25">
        <v>0</v>
      </c>
      <c r="H15" s="25">
        <v>0</v>
      </c>
      <c r="I15" s="25">
        <v>0</v>
      </c>
      <c r="J15" s="25">
        <v>0</v>
      </c>
      <c r="K15" s="25">
        <v>0</v>
      </c>
      <c r="L15" s="25">
        <v>6351</v>
      </c>
      <c r="M15" s="25">
        <v>0</v>
      </c>
      <c r="N15" s="25">
        <v>1745</v>
      </c>
      <c r="O15" s="25">
        <v>0</v>
      </c>
      <c r="P15" s="23" t="s">
        <v>212</v>
      </c>
      <c r="Q15" s="23" t="s">
        <v>191</v>
      </c>
      <c r="R15" s="31"/>
      <c r="S15" s="31"/>
      <c r="T15" s="31"/>
      <c r="U15" s="31"/>
      <c r="V15" s="31"/>
      <c r="W15" s="31"/>
      <c r="X15" s="31"/>
      <c r="Y15" s="31"/>
      <c r="Z15" s="31"/>
      <c r="AA15" s="31"/>
      <c r="AB15" s="31"/>
      <c r="AC15" s="31"/>
      <c r="AD15" s="31"/>
      <c r="AE15" s="32"/>
      <c r="AF15" s="32"/>
      <c r="AG15" s="32"/>
    </row>
    <row r="16" spans="1:33" s="27" customFormat="1" ht="12.75" customHeight="1" x14ac:dyDescent="0.25">
      <c r="A16" s="23" t="s">
        <v>217</v>
      </c>
      <c r="B16" s="23" t="s">
        <v>218</v>
      </c>
      <c r="C16" s="25">
        <v>14176</v>
      </c>
      <c r="D16" s="25">
        <v>0</v>
      </c>
      <c r="E16" s="25">
        <v>0</v>
      </c>
      <c r="F16" s="25">
        <v>0</v>
      </c>
      <c r="G16" s="25">
        <v>0</v>
      </c>
      <c r="H16" s="25">
        <v>0</v>
      </c>
      <c r="I16" s="25">
        <v>0</v>
      </c>
      <c r="J16" s="25">
        <v>0</v>
      </c>
      <c r="K16" s="25">
        <v>0</v>
      </c>
      <c r="L16" s="25">
        <v>2865</v>
      </c>
      <c r="M16" s="25">
        <v>0</v>
      </c>
      <c r="N16" s="25">
        <v>0</v>
      </c>
      <c r="O16" s="25">
        <v>0</v>
      </c>
      <c r="P16" s="23" t="s">
        <v>212</v>
      </c>
      <c r="Q16" s="23" t="s">
        <v>191</v>
      </c>
      <c r="R16" s="31"/>
      <c r="S16" s="31"/>
      <c r="T16" s="31"/>
      <c r="U16" s="31"/>
      <c r="V16" s="31"/>
      <c r="W16" s="31"/>
      <c r="X16" s="31"/>
      <c r="Y16" s="31"/>
      <c r="Z16" s="31"/>
      <c r="AA16" s="31"/>
      <c r="AB16" s="31"/>
      <c r="AC16" s="31"/>
      <c r="AD16" s="31"/>
      <c r="AE16" s="32"/>
      <c r="AF16" s="32"/>
      <c r="AG16" s="32"/>
    </row>
    <row r="17" spans="1:33" s="27" customFormat="1" ht="12.75" customHeight="1" x14ac:dyDescent="0.25">
      <c r="A17" s="23" t="s">
        <v>220</v>
      </c>
      <c r="B17" s="23" t="s">
        <v>1895</v>
      </c>
      <c r="C17" s="25">
        <v>11634</v>
      </c>
      <c r="D17" s="25">
        <v>5000</v>
      </c>
      <c r="E17" s="25">
        <v>0</v>
      </c>
      <c r="F17" s="25">
        <v>0</v>
      </c>
      <c r="G17" s="25">
        <v>0</v>
      </c>
      <c r="H17" s="25">
        <v>0</v>
      </c>
      <c r="I17" s="25">
        <v>0</v>
      </c>
      <c r="J17" s="25">
        <v>0</v>
      </c>
      <c r="K17" s="25">
        <v>0</v>
      </c>
      <c r="L17" s="25">
        <v>0</v>
      </c>
      <c r="M17" s="25">
        <v>0</v>
      </c>
      <c r="N17" s="25">
        <v>0</v>
      </c>
      <c r="O17" s="25">
        <v>0</v>
      </c>
      <c r="P17" s="23" t="s">
        <v>205</v>
      </c>
      <c r="Q17" s="23" t="s">
        <v>195</v>
      </c>
      <c r="R17" s="31"/>
      <c r="S17" s="31"/>
      <c r="T17" s="31"/>
      <c r="U17" s="31"/>
      <c r="V17" s="31"/>
      <c r="W17" s="31"/>
      <c r="X17" s="31"/>
      <c r="Y17" s="31"/>
      <c r="Z17" s="31"/>
      <c r="AA17" s="31"/>
      <c r="AB17" s="31"/>
      <c r="AC17" s="31"/>
      <c r="AD17" s="31"/>
      <c r="AE17" s="32"/>
      <c r="AF17" s="32"/>
      <c r="AG17" s="32"/>
    </row>
    <row r="18" spans="1:33" s="27" customFormat="1" ht="12.75" customHeight="1" x14ac:dyDescent="0.25">
      <c r="A18" s="23" t="s">
        <v>223</v>
      </c>
      <c r="B18" s="23" t="s">
        <v>1896</v>
      </c>
      <c r="C18" s="25">
        <v>30570</v>
      </c>
      <c r="D18" s="25">
        <v>5000</v>
      </c>
      <c r="E18" s="25">
        <v>0</v>
      </c>
      <c r="F18" s="25">
        <v>5000</v>
      </c>
      <c r="G18" s="25">
        <v>0</v>
      </c>
      <c r="H18" s="25">
        <v>0</v>
      </c>
      <c r="I18" s="25">
        <v>0</v>
      </c>
      <c r="J18" s="25">
        <v>0</v>
      </c>
      <c r="K18" s="25">
        <v>0</v>
      </c>
      <c r="L18" s="25">
        <v>0</v>
      </c>
      <c r="M18" s="25">
        <v>0</v>
      </c>
      <c r="N18" s="25">
        <v>364</v>
      </c>
      <c r="O18" s="25">
        <v>5000</v>
      </c>
      <c r="P18" s="23" t="s">
        <v>205</v>
      </c>
      <c r="Q18" s="23" t="s">
        <v>193</v>
      </c>
      <c r="R18" s="31"/>
      <c r="S18" s="31"/>
      <c r="T18" s="31"/>
      <c r="U18" s="31"/>
      <c r="V18" s="31"/>
      <c r="W18" s="31"/>
      <c r="X18" s="31"/>
      <c r="Y18" s="31"/>
      <c r="Z18" s="31"/>
      <c r="AA18" s="31"/>
      <c r="AB18" s="31"/>
      <c r="AC18" s="31"/>
      <c r="AD18" s="31"/>
      <c r="AE18" s="32"/>
      <c r="AF18" s="32"/>
      <c r="AG18" s="32"/>
    </row>
    <row r="19" spans="1:33" s="27" customFormat="1" ht="12.75" customHeight="1" x14ac:dyDescent="0.25">
      <c r="A19" s="23" t="s">
        <v>226</v>
      </c>
      <c r="B19" s="23" t="s">
        <v>227</v>
      </c>
      <c r="C19" s="25">
        <v>370</v>
      </c>
      <c r="D19" s="25">
        <v>0</v>
      </c>
      <c r="E19" s="25">
        <v>0</v>
      </c>
      <c r="F19" s="25">
        <v>0</v>
      </c>
      <c r="G19" s="25">
        <v>0</v>
      </c>
      <c r="H19" s="25">
        <v>0</v>
      </c>
      <c r="I19" s="25">
        <v>0</v>
      </c>
      <c r="J19" s="25">
        <v>0</v>
      </c>
      <c r="K19" s="25">
        <v>0</v>
      </c>
      <c r="L19" s="25">
        <v>4420</v>
      </c>
      <c r="M19" s="25">
        <v>0</v>
      </c>
      <c r="N19" s="25">
        <v>0</v>
      </c>
      <c r="O19" s="25">
        <v>0</v>
      </c>
      <c r="P19" s="23" t="s">
        <v>197</v>
      </c>
      <c r="Q19" s="23" t="s">
        <v>197</v>
      </c>
      <c r="R19" s="31"/>
      <c r="S19" s="31"/>
      <c r="T19" s="31"/>
      <c r="U19" s="31"/>
      <c r="V19" s="31"/>
      <c r="W19" s="31"/>
      <c r="X19" s="31"/>
      <c r="Y19" s="31"/>
      <c r="Z19" s="31"/>
      <c r="AA19" s="31"/>
      <c r="AB19" s="31"/>
      <c r="AC19" s="31"/>
      <c r="AD19" s="31"/>
      <c r="AE19" s="32"/>
      <c r="AF19" s="32"/>
      <c r="AG19" s="32"/>
    </row>
    <row r="20" spans="1:33" s="27" customFormat="1" ht="12.75" customHeight="1" x14ac:dyDescent="0.25">
      <c r="A20" s="23" t="s">
        <v>229</v>
      </c>
      <c r="B20" s="23" t="s">
        <v>230</v>
      </c>
      <c r="C20" s="25">
        <v>6740</v>
      </c>
      <c r="D20" s="25">
        <v>0</v>
      </c>
      <c r="E20" s="25">
        <v>0</v>
      </c>
      <c r="F20" s="25">
        <v>0</v>
      </c>
      <c r="G20" s="25">
        <v>0</v>
      </c>
      <c r="H20" s="25">
        <v>0</v>
      </c>
      <c r="I20" s="25">
        <v>0</v>
      </c>
      <c r="J20" s="25">
        <v>0</v>
      </c>
      <c r="K20" s="25">
        <v>0</v>
      </c>
      <c r="L20" s="25">
        <v>0</v>
      </c>
      <c r="M20" s="25">
        <v>0</v>
      </c>
      <c r="N20" s="25">
        <v>0</v>
      </c>
      <c r="O20" s="25">
        <v>0</v>
      </c>
      <c r="P20" s="23" t="s">
        <v>197</v>
      </c>
      <c r="Q20" s="23" t="s">
        <v>197</v>
      </c>
      <c r="R20" s="31"/>
      <c r="S20" s="31"/>
      <c r="T20" s="31"/>
      <c r="U20" s="31"/>
      <c r="V20" s="31"/>
      <c r="W20" s="31"/>
      <c r="X20" s="31"/>
      <c r="Y20" s="31"/>
      <c r="Z20" s="31"/>
      <c r="AA20" s="31"/>
      <c r="AB20" s="31"/>
      <c r="AC20" s="31"/>
      <c r="AD20" s="31"/>
      <c r="AE20" s="32"/>
      <c r="AF20" s="32"/>
      <c r="AG20" s="32"/>
    </row>
    <row r="21" spans="1:33" s="27" customFormat="1" ht="12.75" customHeight="1" x14ac:dyDescent="0.25">
      <c r="A21" s="23" t="s">
        <v>232</v>
      </c>
      <c r="B21" s="23" t="s">
        <v>1897</v>
      </c>
      <c r="C21" s="25">
        <v>10688</v>
      </c>
      <c r="D21" s="25">
        <v>0</v>
      </c>
      <c r="E21" s="25">
        <v>0</v>
      </c>
      <c r="F21" s="25">
        <v>20000</v>
      </c>
      <c r="G21" s="25">
        <v>0</v>
      </c>
      <c r="H21" s="25">
        <v>0</v>
      </c>
      <c r="I21" s="25">
        <v>0</v>
      </c>
      <c r="J21" s="25">
        <v>0</v>
      </c>
      <c r="K21" s="25">
        <v>0</v>
      </c>
      <c r="L21" s="25">
        <v>10750</v>
      </c>
      <c r="M21" s="25">
        <v>0</v>
      </c>
      <c r="N21" s="25">
        <v>5000</v>
      </c>
      <c r="O21" s="25">
        <v>0</v>
      </c>
      <c r="P21" s="23" t="s">
        <v>205</v>
      </c>
      <c r="Q21" s="23" t="s">
        <v>193</v>
      </c>
      <c r="R21" s="31"/>
      <c r="S21" s="31"/>
      <c r="T21" s="31"/>
      <c r="U21" s="31"/>
      <c r="V21" s="31"/>
      <c r="W21" s="31"/>
      <c r="X21" s="31"/>
      <c r="Y21" s="31"/>
      <c r="Z21" s="31"/>
      <c r="AA21" s="31"/>
      <c r="AB21" s="31"/>
      <c r="AC21" s="31"/>
      <c r="AD21" s="31"/>
      <c r="AE21" s="32"/>
      <c r="AF21" s="32"/>
      <c r="AG21" s="32"/>
    </row>
    <row r="22" spans="1:33" s="27" customFormat="1" ht="12.75" customHeight="1" x14ac:dyDescent="0.25">
      <c r="A22" s="23" t="s">
        <v>235</v>
      </c>
      <c r="B22" s="23" t="s">
        <v>236</v>
      </c>
      <c r="C22" s="25">
        <v>2350</v>
      </c>
      <c r="D22" s="25">
        <v>0</v>
      </c>
      <c r="E22" s="25">
        <v>0</v>
      </c>
      <c r="F22" s="25">
        <v>0</v>
      </c>
      <c r="G22" s="25">
        <v>0</v>
      </c>
      <c r="H22" s="25">
        <v>0</v>
      </c>
      <c r="I22" s="25">
        <v>0</v>
      </c>
      <c r="J22" s="25">
        <v>0</v>
      </c>
      <c r="K22" s="25">
        <v>0</v>
      </c>
      <c r="L22" s="25">
        <v>183</v>
      </c>
      <c r="M22" s="25">
        <v>0</v>
      </c>
      <c r="N22" s="25">
        <v>0</v>
      </c>
      <c r="O22" s="25">
        <v>0</v>
      </c>
      <c r="P22" s="23" t="s">
        <v>197</v>
      </c>
      <c r="Q22" s="23" t="s">
        <v>197</v>
      </c>
      <c r="R22" s="31"/>
      <c r="S22" s="31"/>
      <c r="T22" s="31"/>
      <c r="U22" s="31"/>
      <c r="V22" s="31"/>
      <c r="W22" s="31"/>
      <c r="X22" s="31"/>
      <c r="Y22" s="31"/>
      <c r="Z22" s="31"/>
      <c r="AA22" s="31"/>
      <c r="AB22" s="31"/>
      <c r="AC22" s="31"/>
      <c r="AD22" s="31"/>
      <c r="AE22" s="32"/>
      <c r="AF22" s="32"/>
      <c r="AG22" s="32"/>
    </row>
    <row r="23" spans="1:33" s="27" customFormat="1" ht="12.75" customHeight="1" x14ac:dyDescent="0.25">
      <c r="A23" s="23" t="s">
        <v>238</v>
      </c>
      <c r="B23" s="23" t="s">
        <v>239</v>
      </c>
      <c r="C23" s="25">
        <v>43033</v>
      </c>
      <c r="D23" s="25">
        <v>9000</v>
      </c>
      <c r="E23" s="25">
        <v>0</v>
      </c>
      <c r="F23" s="25">
        <v>0</v>
      </c>
      <c r="G23" s="25">
        <v>0</v>
      </c>
      <c r="H23" s="25">
        <v>0</v>
      </c>
      <c r="I23" s="25">
        <v>0</v>
      </c>
      <c r="J23" s="25">
        <v>0</v>
      </c>
      <c r="K23" s="25">
        <v>0</v>
      </c>
      <c r="L23" s="25">
        <v>4080</v>
      </c>
      <c r="M23" s="25">
        <v>0</v>
      </c>
      <c r="N23" s="25">
        <v>0</v>
      </c>
      <c r="O23" s="25">
        <v>0</v>
      </c>
      <c r="P23" s="23" t="s">
        <v>212</v>
      </c>
      <c r="Q23" s="23" t="s">
        <v>191</v>
      </c>
      <c r="R23" s="31"/>
      <c r="S23" s="31"/>
      <c r="T23" s="31"/>
      <c r="U23" s="31"/>
      <c r="V23" s="31"/>
      <c r="W23" s="31"/>
      <c r="X23" s="31"/>
      <c r="Y23" s="31"/>
      <c r="Z23" s="31"/>
      <c r="AA23" s="31"/>
      <c r="AB23" s="31"/>
      <c r="AC23" s="31"/>
      <c r="AD23" s="31"/>
      <c r="AE23" s="32"/>
      <c r="AF23" s="32"/>
      <c r="AG23" s="32"/>
    </row>
    <row r="24" spans="1:33" s="27" customFormat="1" ht="12.75" customHeight="1" x14ac:dyDescent="0.25">
      <c r="A24" s="23" t="s">
        <v>241</v>
      </c>
      <c r="B24" s="23" t="s">
        <v>242</v>
      </c>
      <c r="C24" s="25">
        <v>6772</v>
      </c>
      <c r="D24" s="25">
        <v>0</v>
      </c>
      <c r="E24" s="25">
        <v>0</v>
      </c>
      <c r="F24" s="25">
        <v>0</v>
      </c>
      <c r="G24" s="25">
        <v>0</v>
      </c>
      <c r="H24" s="25">
        <v>0</v>
      </c>
      <c r="I24" s="25">
        <v>0</v>
      </c>
      <c r="J24" s="25">
        <v>0</v>
      </c>
      <c r="K24" s="25">
        <v>0</v>
      </c>
      <c r="L24" s="25">
        <v>6497</v>
      </c>
      <c r="M24" s="25">
        <v>0</v>
      </c>
      <c r="N24" s="25">
        <v>0</v>
      </c>
      <c r="O24" s="25">
        <v>2000</v>
      </c>
      <c r="P24" s="23" t="s">
        <v>212</v>
      </c>
      <c r="Q24" s="23" t="s">
        <v>191</v>
      </c>
      <c r="R24" s="31"/>
      <c r="S24" s="31"/>
      <c r="T24" s="31"/>
      <c r="U24" s="31"/>
      <c r="V24" s="31"/>
      <c r="W24" s="31"/>
      <c r="X24" s="31"/>
      <c r="Y24" s="31"/>
      <c r="Z24" s="31"/>
      <c r="AA24" s="31"/>
      <c r="AB24" s="31"/>
      <c r="AC24" s="31"/>
      <c r="AD24" s="31"/>
      <c r="AE24" s="32"/>
      <c r="AF24" s="32"/>
      <c r="AG24" s="32"/>
    </row>
    <row r="25" spans="1:33" s="27" customFormat="1" ht="12.75" customHeight="1" x14ac:dyDescent="0.25">
      <c r="A25" s="23" t="s">
        <v>244</v>
      </c>
      <c r="B25" s="23" t="s">
        <v>245</v>
      </c>
      <c r="C25" s="25">
        <v>3556</v>
      </c>
      <c r="D25" s="25">
        <v>0</v>
      </c>
      <c r="E25" s="25">
        <v>0</v>
      </c>
      <c r="F25" s="25">
        <v>0</v>
      </c>
      <c r="G25" s="25">
        <v>0</v>
      </c>
      <c r="H25" s="25">
        <v>0</v>
      </c>
      <c r="I25" s="25">
        <v>0</v>
      </c>
      <c r="J25" s="25">
        <v>0</v>
      </c>
      <c r="K25" s="25">
        <v>0</v>
      </c>
      <c r="L25" s="25">
        <v>2500</v>
      </c>
      <c r="M25" s="25">
        <v>10000</v>
      </c>
      <c r="N25" s="25">
        <v>500</v>
      </c>
      <c r="O25" s="25">
        <v>5500</v>
      </c>
      <c r="P25" s="23" t="s">
        <v>212</v>
      </c>
      <c r="Q25" s="23" t="s">
        <v>191</v>
      </c>
      <c r="R25" s="31"/>
      <c r="S25" s="31"/>
      <c r="T25" s="31"/>
      <c r="U25" s="31"/>
      <c r="V25" s="31"/>
      <c r="W25" s="31"/>
      <c r="X25" s="31"/>
      <c r="Y25" s="31"/>
      <c r="Z25" s="31"/>
      <c r="AA25" s="31"/>
      <c r="AB25" s="31"/>
      <c r="AC25" s="31"/>
      <c r="AD25" s="31"/>
      <c r="AE25" s="32"/>
      <c r="AF25" s="32"/>
      <c r="AG25" s="32"/>
    </row>
    <row r="26" spans="1:33" s="27" customFormat="1" ht="12.75" customHeight="1" x14ac:dyDescent="0.25">
      <c r="A26" s="23" t="s">
        <v>247</v>
      </c>
      <c r="B26" s="23" t="s">
        <v>248</v>
      </c>
      <c r="C26" s="25">
        <v>29750</v>
      </c>
      <c r="D26" s="25">
        <v>4000</v>
      </c>
      <c r="E26" s="25">
        <v>0</v>
      </c>
      <c r="F26" s="25">
        <v>0</v>
      </c>
      <c r="G26" s="25">
        <v>0</v>
      </c>
      <c r="H26" s="25">
        <v>0</v>
      </c>
      <c r="I26" s="25">
        <v>0</v>
      </c>
      <c r="J26" s="25">
        <v>0</v>
      </c>
      <c r="K26" s="25">
        <v>0</v>
      </c>
      <c r="L26" s="25">
        <v>11470</v>
      </c>
      <c r="M26" s="25">
        <v>0</v>
      </c>
      <c r="N26" s="25">
        <v>0</v>
      </c>
      <c r="O26" s="25">
        <v>6000</v>
      </c>
      <c r="P26" s="23" t="s">
        <v>249</v>
      </c>
      <c r="Q26" s="23" t="s">
        <v>191</v>
      </c>
      <c r="R26" s="31"/>
      <c r="S26" s="31"/>
      <c r="T26" s="31"/>
      <c r="U26" s="31"/>
      <c r="V26" s="31"/>
      <c r="W26" s="31"/>
      <c r="X26" s="31"/>
      <c r="Y26" s="31"/>
      <c r="Z26" s="31"/>
      <c r="AA26" s="31"/>
      <c r="AB26" s="31"/>
      <c r="AC26" s="31"/>
      <c r="AD26" s="31"/>
      <c r="AE26" s="32"/>
      <c r="AF26" s="32"/>
      <c r="AG26" s="32"/>
    </row>
    <row r="27" spans="1:33" s="27" customFormat="1" ht="12.75" customHeight="1" x14ac:dyDescent="0.25">
      <c r="A27" s="23" t="s">
        <v>254</v>
      </c>
      <c r="B27" s="23" t="s">
        <v>255</v>
      </c>
      <c r="C27" s="25">
        <v>11000</v>
      </c>
      <c r="D27" s="25">
        <v>19000</v>
      </c>
      <c r="E27" s="25">
        <v>0</v>
      </c>
      <c r="F27" s="25">
        <v>0</v>
      </c>
      <c r="G27" s="25">
        <v>0</v>
      </c>
      <c r="H27" s="25">
        <v>0</v>
      </c>
      <c r="I27" s="25">
        <v>0</v>
      </c>
      <c r="J27" s="25">
        <v>0</v>
      </c>
      <c r="K27" s="25">
        <v>0</v>
      </c>
      <c r="L27" s="25">
        <v>6000</v>
      </c>
      <c r="M27" s="25">
        <v>0</v>
      </c>
      <c r="N27" s="25">
        <v>3000</v>
      </c>
      <c r="O27" s="25">
        <v>0</v>
      </c>
      <c r="P27" s="23" t="s">
        <v>212</v>
      </c>
      <c r="Q27" s="23" t="s">
        <v>191</v>
      </c>
      <c r="R27" s="31"/>
      <c r="S27" s="31"/>
      <c r="T27" s="31"/>
      <c r="U27" s="31"/>
      <c r="V27" s="31"/>
      <c r="W27" s="31"/>
      <c r="X27" s="31"/>
      <c r="Y27" s="31"/>
      <c r="Z27" s="31"/>
      <c r="AA27" s="31"/>
      <c r="AB27" s="31"/>
      <c r="AC27" s="31"/>
      <c r="AD27" s="31"/>
      <c r="AE27" s="32"/>
      <c r="AF27" s="32"/>
      <c r="AG27" s="32"/>
    </row>
    <row r="28" spans="1:33" s="27" customFormat="1" ht="12.75" customHeight="1" x14ac:dyDescent="0.25">
      <c r="A28" s="23" t="s">
        <v>257</v>
      </c>
      <c r="B28" s="23" t="s">
        <v>258</v>
      </c>
      <c r="C28" s="25">
        <v>1789</v>
      </c>
      <c r="D28" s="25">
        <v>1000</v>
      </c>
      <c r="E28" s="25">
        <v>0</v>
      </c>
      <c r="F28" s="25">
        <v>0</v>
      </c>
      <c r="G28" s="25">
        <v>0</v>
      </c>
      <c r="H28" s="25">
        <v>0</v>
      </c>
      <c r="I28" s="25">
        <v>0</v>
      </c>
      <c r="J28" s="25">
        <v>0</v>
      </c>
      <c r="K28" s="25">
        <v>0</v>
      </c>
      <c r="L28" s="25">
        <v>7700</v>
      </c>
      <c r="M28" s="25">
        <v>2000</v>
      </c>
      <c r="N28" s="25">
        <v>100</v>
      </c>
      <c r="O28" s="25">
        <v>0</v>
      </c>
      <c r="P28" s="23" t="s">
        <v>212</v>
      </c>
      <c r="Q28" s="23" t="s">
        <v>191</v>
      </c>
      <c r="R28" s="31"/>
      <c r="S28" s="31"/>
      <c r="T28" s="31"/>
      <c r="U28" s="31"/>
      <c r="V28" s="31"/>
      <c r="W28" s="31"/>
      <c r="X28" s="31"/>
      <c r="Y28" s="31"/>
      <c r="Z28" s="31"/>
      <c r="AA28" s="31"/>
      <c r="AB28" s="31"/>
      <c r="AC28" s="31"/>
      <c r="AD28" s="31"/>
      <c r="AE28" s="32"/>
      <c r="AF28" s="32"/>
      <c r="AG28" s="32"/>
    </row>
    <row r="29" spans="1:33" s="27" customFormat="1" ht="12.75" customHeight="1" x14ac:dyDescent="0.25">
      <c r="A29" s="23" t="s">
        <v>260</v>
      </c>
      <c r="B29" s="23" t="s">
        <v>261</v>
      </c>
      <c r="C29" s="25">
        <v>169004</v>
      </c>
      <c r="D29" s="25">
        <v>0</v>
      </c>
      <c r="E29" s="25">
        <v>0</v>
      </c>
      <c r="F29" s="25">
        <v>0</v>
      </c>
      <c r="G29" s="25">
        <v>0</v>
      </c>
      <c r="H29" s="25">
        <v>0</v>
      </c>
      <c r="I29" s="25">
        <v>0</v>
      </c>
      <c r="J29" s="25">
        <v>5468</v>
      </c>
      <c r="K29" s="25">
        <v>0</v>
      </c>
      <c r="L29" s="25">
        <v>0</v>
      </c>
      <c r="M29" s="25">
        <v>0</v>
      </c>
      <c r="N29" s="25">
        <v>0</v>
      </c>
      <c r="O29" s="25">
        <v>52500</v>
      </c>
      <c r="P29" s="23" t="s">
        <v>262</v>
      </c>
      <c r="Q29" s="23" t="s">
        <v>191</v>
      </c>
      <c r="R29" s="31"/>
      <c r="S29" s="31"/>
      <c r="T29" s="31"/>
      <c r="U29" s="31"/>
      <c r="V29" s="31"/>
      <c r="W29" s="31"/>
      <c r="X29" s="31"/>
      <c r="Y29" s="31"/>
      <c r="Z29" s="31"/>
      <c r="AA29" s="31"/>
      <c r="AB29" s="31"/>
      <c r="AC29" s="31"/>
      <c r="AD29" s="31"/>
      <c r="AE29" s="32"/>
      <c r="AF29" s="32"/>
      <c r="AG29" s="32"/>
    </row>
    <row r="30" spans="1:33" s="27" customFormat="1" ht="12.75" customHeight="1" x14ac:dyDescent="0.25">
      <c r="A30" s="23" t="s">
        <v>264</v>
      </c>
      <c r="B30" s="23" t="s">
        <v>265</v>
      </c>
      <c r="C30" s="25">
        <v>87400</v>
      </c>
      <c r="D30" s="25">
        <v>2400</v>
      </c>
      <c r="E30" s="25">
        <v>0</v>
      </c>
      <c r="F30" s="25">
        <v>0</v>
      </c>
      <c r="G30" s="25">
        <v>0</v>
      </c>
      <c r="H30" s="25">
        <v>0</v>
      </c>
      <c r="I30" s="25">
        <v>0</v>
      </c>
      <c r="J30" s="25">
        <v>0</v>
      </c>
      <c r="K30" s="25">
        <v>0</v>
      </c>
      <c r="L30" s="25">
        <v>21300</v>
      </c>
      <c r="M30" s="25">
        <v>0</v>
      </c>
      <c r="N30" s="25">
        <v>23930</v>
      </c>
      <c r="O30" s="25">
        <v>33000</v>
      </c>
      <c r="P30" s="23" t="s">
        <v>262</v>
      </c>
      <c r="Q30" s="23" t="s">
        <v>191</v>
      </c>
      <c r="R30" s="31"/>
      <c r="S30" s="31"/>
      <c r="T30" s="31"/>
      <c r="U30" s="31"/>
      <c r="V30" s="31"/>
      <c r="W30" s="31"/>
      <c r="X30" s="31"/>
      <c r="Y30" s="31"/>
      <c r="Z30" s="31"/>
      <c r="AA30" s="31"/>
      <c r="AB30" s="31"/>
      <c r="AC30" s="31"/>
      <c r="AD30" s="31"/>
      <c r="AE30" s="32"/>
      <c r="AF30" s="32"/>
      <c r="AG30" s="32"/>
    </row>
    <row r="31" spans="1:33" s="27" customFormat="1" ht="12.75" customHeight="1" x14ac:dyDescent="0.25">
      <c r="A31" s="23" t="s">
        <v>267</v>
      </c>
      <c r="B31" s="23" t="s">
        <v>268</v>
      </c>
      <c r="C31" s="25">
        <v>11550</v>
      </c>
      <c r="D31" s="25">
        <v>0</v>
      </c>
      <c r="E31" s="25">
        <v>0</v>
      </c>
      <c r="F31" s="25">
        <v>0</v>
      </c>
      <c r="G31" s="25">
        <v>0</v>
      </c>
      <c r="H31" s="25">
        <v>0</v>
      </c>
      <c r="I31" s="25">
        <v>0</v>
      </c>
      <c r="J31" s="25">
        <v>0</v>
      </c>
      <c r="K31" s="25">
        <v>0</v>
      </c>
      <c r="L31" s="25">
        <v>9000</v>
      </c>
      <c r="M31" s="25">
        <v>0</v>
      </c>
      <c r="N31" s="25">
        <v>5300</v>
      </c>
      <c r="O31" s="25">
        <v>0</v>
      </c>
      <c r="P31" s="23" t="s">
        <v>269</v>
      </c>
      <c r="Q31" s="23" t="s">
        <v>191</v>
      </c>
      <c r="R31" s="31"/>
      <c r="S31" s="31"/>
      <c r="T31" s="31"/>
      <c r="U31" s="31"/>
      <c r="V31" s="31"/>
      <c r="W31" s="31"/>
      <c r="X31" s="31"/>
      <c r="Y31" s="31"/>
      <c r="Z31" s="31"/>
      <c r="AA31" s="31"/>
      <c r="AB31" s="31"/>
      <c r="AC31" s="31"/>
      <c r="AD31" s="31"/>
      <c r="AE31" s="32"/>
      <c r="AF31" s="32"/>
      <c r="AG31" s="32"/>
    </row>
    <row r="32" spans="1:33" s="27" customFormat="1" ht="12.75" customHeight="1" x14ac:dyDescent="0.25">
      <c r="A32" s="23" t="s">
        <v>271</v>
      </c>
      <c r="B32" s="23" t="s">
        <v>272</v>
      </c>
      <c r="C32" s="25">
        <v>3694</v>
      </c>
      <c r="D32" s="25">
        <v>11000</v>
      </c>
      <c r="E32" s="25">
        <v>0</v>
      </c>
      <c r="F32" s="25">
        <v>0</v>
      </c>
      <c r="G32" s="25">
        <v>0</v>
      </c>
      <c r="H32" s="25">
        <v>0</v>
      </c>
      <c r="I32" s="25">
        <v>0</v>
      </c>
      <c r="J32" s="25">
        <v>0</v>
      </c>
      <c r="K32" s="25">
        <v>0</v>
      </c>
      <c r="L32" s="25">
        <v>0</v>
      </c>
      <c r="M32" s="25">
        <v>0</v>
      </c>
      <c r="N32" s="25">
        <v>10</v>
      </c>
      <c r="O32" s="25">
        <v>0</v>
      </c>
      <c r="P32" s="23" t="s">
        <v>212</v>
      </c>
      <c r="Q32" s="23" t="s">
        <v>191</v>
      </c>
      <c r="R32" s="31"/>
      <c r="S32" s="31"/>
      <c r="T32" s="31"/>
      <c r="U32" s="31"/>
      <c r="V32" s="31"/>
      <c r="W32" s="31"/>
      <c r="X32" s="31"/>
      <c r="Y32" s="31"/>
      <c r="Z32" s="31"/>
      <c r="AA32" s="31"/>
      <c r="AB32" s="31"/>
      <c r="AC32" s="31"/>
      <c r="AD32" s="31"/>
      <c r="AE32" s="32"/>
      <c r="AF32" s="32"/>
      <c r="AG32" s="32"/>
    </row>
    <row r="33" spans="1:33" s="27" customFormat="1" ht="12.75" customHeight="1" x14ac:dyDescent="0.25">
      <c r="A33" s="23" t="s">
        <v>274</v>
      </c>
      <c r="B33" s="23" t="s">
        <v>275</v>
      </c>
      <c r="C33" s="25">
        <v>8869</v>
      </c>
      <c r="D33" s="25">
        <v>0</v>
      </c>
      <c r="E33" s="25">
        <v>0</v>
      </c>
      <c r="F33" s="25">
        <v>0</v>
      </c>
      <c r="G33" s="25">
        <v>0</v>
      </c>
      <c r="H33" s="25">
        <v>0</v>
      </c>
      <c r="I33" s="25">
        <v>0</v>
      </c>
      <c r="J33" s="25">
        <v>0</v>
      </c>
      <c r="K33" s="25">
        <v>0</v>
      </c>
      <c r="L33" s="25">
        <v>8500</v>
      </c>
      <c r="M33" s="25">
        <v>0</v>
      </c>
      <c r="N33" s="25">
        <v>0</v>
      </c>
      <c r="O33" s="25">
        <v>55000</v>
      </c>
      <c r="P33" s="23" t="s">
        <v>212</v>
      </c>
      <c r="Q33" s="23" t="s">
        <v>191</v>
      </c>
      <c r="R33" s="31"/>
      <c r="S33" s="31"/>
      <c r="T33" s="31"/>
      <c r="U33" s="31"/>
      <c r="V33" s="31"/>
      <c r="W33" s="31"/>
      <c r="X33" s="31"/>
      <c r="Y33" s="31"/>
      <c r="Z33" s="31"/>
      <c r="AA33" s="31"/>
      <c r="AB33" s="31"/>
      <c r="AC33" s="31"/>
      <c r="AD33" s="31"/>
      <c r="AE33" s="32"/>
      <c r="AF33" s="32"/>
      <c r="AG33" s="32"/>
    </row>
    <row r="34" spans="1:33" s="27" customFormat="1" ht="12.75" customHeight="1" x14ac:dyDescent="0.25">
      <c r="A34" s="23" t="s">
        <v>277</v>
      </c>
      <c r="B34" s="23" t="s">
        <v>278</v>
      </c>
      <c r="C34" s="25">
        <v>10500</v>
      </c>
      <c r="D34" s="25">
        <v>0</v>
      </c>
      <c r="E34" s="25">
        <v>0</v>
      </c>
      <c r="F34" s="25">
        <v>0</v>
      </c>
      <c r="G34" s="25">
        <v>0</v>
      </c>
      <c r="H34" s="25">
        <v>49620</v>
      </c>
      <c r="I34" s="25">
        <v>0</v>
      </c>
      <c r="J34" s="25">
        <v>0</v>
      </c>
      <c r="K34" s="25">
        <v>0</v>
      </c>
      <c r="L34" s="25">
        <v>53700</v>
      </c>
      <c r="M34" s="25">
        <v>0</v>
      </c>
      <c r="N34" s="25">
        <v>23638</v>
      </c>
      <c r="O34" s="25">
        <v>23000</v>
      </c>
      <c r="P34" s="23" t="s">
        <v>212</v>
      </c>
      <c r="Q34" s="23" t="s">
        <v>191</v>
      </c>
      <c r="R34" s="31"/>
      <c r="S34" s="31"/>
      <c r="T34" s="31"/>
      <c r="U34" s="31"/>
      <c r="V34" s="31"/>
      <c r="W34" s="31"/>
      <c r="X34" s="31"/>
      <c r="Y34" s="31"/>
      <c r="Z34" s="31"/>
      <c r="AA34" s="31"/>
      <c r="AB34" s="31"/>
      <c r="AC34" s="31"/>
      <c r="AD34" s="31"/>
      <c r="AE34" s="32"/>
      <c r="AF34" s="32"/>
      <c r="AG34" s="32"/>
    </row>
    <row r="35" spans="1:33" s="27" customFormat="1" ht="12.75" customHeight="1" x14ac:dyDescent="0.25">
      <c r="A35" s="23" t="s">
        <v>280</v>
      </c>
      <c r="B35" s="23" t="s">
        <v>281</v>
      </c>
      <c r="C35" s="25">
        <v>1151</v>
      </c>
      <c r="D35" s="25">
        <v>0</v>
      </c>
      <c r="E35" s="25">
        <v>0</v>
      </c>
      <c r="F35" s="25">
        <v>0</v>
      </c>
      <c r="G35" s="25">
        <v>0</v>
      </c>
      <c r="H35" s="25">
        <v>0</v>
      </c>
      <c r="I35" s="25">
        <v>0</v>
      </c>
      <c r="J35" s="25">
        <v>0</v>
      </c>
      <c r="K35" s="25">
        <v>0</v>
      </c>
      <c r="L35" s="25">
        <v>10127</v>
      </c>
      <c r="M35" s="25">
        <v>0</v>
      </c>
      <c r="N35" s="25">
        <v>0</v>
      </c>
      <c r="O35" s="25">
        <v>6000</v>
      </c>
      <c r="P35" s="23" t="s">
        <v>212</v>
      </c>
      <c r="Q35" s="23" t="s">
        <v>191</v>
      </c>
      <c r="R35" s="31"/>
      <c r="S35" s="31"/>
      <c r="T35" s="31"/>
      <c r="U35" s="31"/>
      <c r="V35" s="31"/>
      <c r="W35" s="31"/>
      <c r="X35" s="31"/>
      <c r="Y35" s="31"/>
      <c r="Z35" s="31"/>
      <c r="AA35" s="31"/>
      <c r="AB35" s="31"/>
      <c r="AC35" s="31"/>
      <c r="AD35" s="31"/>
      <c r="AE35" s="32"/>
      <c r="AF35" s="32"/>
      <c r="AG35" s="32"/>
    </row>
    <row r="36" spans="1:33" s="27" customFormat="1" ht="12.75" customHeight="1" x14ac:dyDescent="0.25">
      <c r="A36" s="23" t="s">
        <v>283</v>
      </c>
      <c r="B36" s="23" t="s">
        <v>1898</v>
      </c>
      <c r="C36" s="25">
        <v>5000</v>
      </c>
      <c r="D36" s="25">
        <v>0</v>
      </c>
      <c r="E36" s="25">
        <v>0</v>
      </c>
      <c r="F36" s="25">
        <v>0</v>
      </c>
      <c r="G36" s="25">
        <v>0</v>
      </c>
      <c r="H36" s="25">
        <v>0</v>
      </c>
      <c r="I36" s="25">
        <v>0</v>
      </c>
      <c r="J36" s="25">
        <v>0</v>
      </c>
      <c r="K36" s="25">
        <v>6407</v>
      </c>
      <c r="L36" s="25">
        <v>0</v>
      </c>
      <c r="M36" s="25">
        <v>0</v>
      </c>
      <c r="N36" s="25">
        <v>16900</v>
      </c>
      <c r="O36" s="25">
        <v>39900</v>
      </c>
      <c r="P36" s="23" t="s">
        <v>205</v>
      </c>
      <c r="Q36" s="23" t="s">
        <v>191</v>
      </c>
      <c r="R36" s="31"/>
      <c r="S36" s="31"/>
      <c r="T36" s="31"/>
      <c r="U36" s="31"/>
      <c r="V36" s="31"/>
      <c r="W36" s="31"/>
      <c r="X36" s="31"/>
      <c r="Y36" s="31"/>
      <c r="Z36" s="31"/>
      <c r="AA36" s="31"/>
      <c r="AB36" s="31"/>
      <c r="AC36" s="31"/>
      <c r="AD36" s="31"/>
      <c r="AE36" s="32"/>
      <c r="AF36" s="32"/>
      <c r="AG36" s="32"/>
    </row>
    <row r="37" spans="1:33" s="27" customFormat="1" ht="12.75" customHeight="1" x14ac:dyDescent="0.25">
      <c r="A37" s="23" t="s">
        <v>286</v>
      </c>
      <c r="B37" s="23" t="s">
        <v>1899</v>
      </c>
      <c r="C37" s="25">
        <v>72</v>
      </c>
      <c r="D37" s="25">
        <v>0</v>
      </c>
      <c r="E37" s="25">
        <v>0</v>
      </c>
      <c r="F37" s="25">
        <v>0</v>
      </c>
      <c r="G37" s="25">
        <v>0</v>
      </c>
      <c r="H37" s="25">
        <v>0</v>
      </c>
      <c r="I37" s="25">
        <v>0</v>
      </c>
      <c r="J37" s="25">
        <v>0</v>
      </c>
      <c r="K37" s="25">
        <v>0</v>
      </c>
      <c r="L37" s="25">
        <v>15571</v>
      </c>
      <c r="M37" s="25">
        <v>13453</v>
      </c>
      <c r="N37" s="25">
        <v>5000</v>
      </c>
      <c r="O37" s="25">
        <v>20000</v>
      </c>
      <c r="P37" s="23" t="s">
        <v>205</v>
      </c>
      <c r="Q37" s="23" t="s">
        <v>191</v>
      </c>
      <c r="R37" s="31"/>
      <c r="S37" s="31"/>
      <c r="T37" s="31"/>
      <c r="U37" s="31"/>
      <c r="V37" s="31"/>
      <c r="W37" s="31"/>
      <c r="X37" s="31"/>
      <c r="Y37" s="31"/>
      <c r="Z37" s="31"/>
      <c r="AA37" s="31"/>
      <c r="AB37" s="31"/>
      <c r="AC37" s="31"/>
      <c r="AD37" s="31"/>
      <c r="AE37" s="32"/>
      <c r="AF37" s="32"/>
      <c r="AG37" s="32"/>
    </row>
    <row r="38" spans="1:33" s="27" customFormat="1" ht="12.75" customHeight="1" x14ac:dyDescent="0.25">
      <c r="A38" s="23" t="s">
        <v>289</v>
      </c>
      <c r="B38" s="23" t="s">
        <v>1900</v>
      </c>
      <c r="C38" s="25">
        <v>14072</v>
      </c>
      <c r="D38" s="25">
        <v>0</v>
      </c>
      <c r="E38" s="25">
        <v>0</v>
      </c>
      <c r="F38" s="25">
        <v>0</v>
      </c>
      <c r="G38" s="25">
        <v>0</v>
      </c>
      <c r="H38" s="25">
        <v>0</v>
      </c>
      <c r="I38" s="25">
        <v>0</v>
      </c>
      <c r="J38" s="25">
        <v>0</v>
      </c>
      <c r="K38" s="25">
        <v>0</v>
      </c>
      <c r="L38" s="25">
        <v>0</v>
      </c>
      <c r="M38" s="25">
        <v>0</v>
      </c>
      <c r="N38" s="25">
        <v>0</v>
      </c>
      <c r="O38" s="25">
        <v>0</v>
      </c>
      <c r="P38" s="23" t="s">
        <v>249</v>
      </c>
      <c r="Q38" s="23" t="s">
        <v>191</v>
      </c>
      <c r="R38" s="31"/>
      <c r="S38" s="31"/>
      <c r="T38" s="31"/>
      <c r="U38" s="31"/>
      <c r="V38" s="31"/>
      <c r="W38" s="31"/>
      <c r="X38" s="31"/>
      <c r="Y38" s="31"/>
      <c r="Z38" s="31"/>
      <c r="AA38" s="31"/>
      <c r="AB38" s="31"/>
      <c r="AC38" s="31"/>
      <c r="AD38" s="31"/>
      <c r="AE38" s="32"/>
      <c r="AF38" s="32"/>
      <c r="AG38" s="32"/>
    </row>
    <row r="39" spans="1:33" s="27" customFormat="1" ht="12.75" customHeight="1" x14ac:dyDescent="0.25">
      <c r="A39" s="23" t="s">
        <v>292</v>
      </c>
      <c r="B39" s="23" t="s">
        <v>293</v>
      </c>
      <c r="C39" s="25">
        <v>14238</v>
      </c>
      <c r="D39" s="25">
        <v>0</v>
      </c>
      <c r="E39" s="25">
        <v>0</v>
      </c>
      <c r="F39" s="25">
        <v>0</v>
      </c>
      <c r="G39" s="25">
        <v>0</v>
      </c>
      <c r="H39" s="25">
        <v>0</v>
      </c>
      <c r="I39" s="25">
        <v>0</v>
      </c>
      <c r="J39" s="25">
        <v>0</v>
      </c>
      <c r="K39" s="25">
        <v>0</v>
      </c>
      <c r="L39" s="25">
        <v>0</v>
      </c>
      <c r="M39" s="25">
        <v>0</v>
      </c>
      <c r="N39" s="25">
        <v>0</v>
      </c>
      <c r="O39" s="25">
        <v>0</v>
      </c>
      <c r="P39" s="23" t="s">
        <v>249</v>
      </c>
      <c r="Q39" s="23" t="s">
        <v>191</v>
      </c>
      <c r="R39" s="31"/>
      <c r="S39" s="31"/>
      <c r="T39" s="31"/>
      <c r="U39" s="31"/>
      <c r="V39" s="31"/>
      <c r="W39" s="31"/>
      <c r="X39" s="31"/>
      <c r="Y39" s="31"/>
      <c r="Z39" s="31"/>
      <c r="AA39" s="31"/>
      <c r="AB39" s="31"/>
      <c r="AC39" s="31"/>
      <c r="AD39" s="31"/>
      <c r="AE39" s="32"/>
      <c r="AF39" s="32"/>
      <c r="AG39" s="32"/>
    </row>
    <row r="40" spans="1:33" s="27" customFormat="1" ht="12.75" customHeight="1" x14ac:dyDescent="0.25">
      <c r="A40" s="23" t="s">
        <v>295</v>
      </c>
      <c r="B40" s="23" t="s">
        <v>296</v>
      </c>
      <c r="C40" s="25">
        <v>33247</v>
      </c>
      <c r="D40" s="25">
        <v>0</v>
      </c>
      <c r="E40" s="25">
        <v>0</v>
      </c>
      <c r="F40" s="25">
        <v>0</v>
      </c>
      <c r="G40" s="25">
        <v>0</v>
      </c>
      <c r="H40" s="25">
        <v>0</v>
      </c>
      <c r="I40" s="25">
        <v>0</v>
      </c>
      <c r="J40" s="25">
        <v>0</v>
      </c>
      <c r="K40" s="25">
        <v>0</v>
      </c>
      <c r="L40" s="25">
        <v>0</v>
      </c>
      <c r="M40" s="25">
        <v>0</v>
      </c>
      <c r="N40" s="25">
        <v>0</v>
      </c>
      <c r="O40" s="25">
        <v>0</v>
      </c>
      <c r="P40" s="23" t="s">
        <v>197</v>
      </c>
      <c r="Q40" s="23" t="s">
        <v>197</v>
      </c>
      <c r="R40" s="31"/>
      <c r="S40" s="31"/>
      <c r="T40" s="31"/>
      <c r="U40" s="31"/>
      <c r="V40" s="31"/>
      <c r="W40" s="31"/>
      <c r="X40" s="31"/>
      <c r="Y40" s="31"/>
      <c r="Z40" s="31"/>
      <c r="AA40" s="31"/>
      <c r="AB40" s="31"/>
      <c r="AC40" s="31"/>
      <c r="AD40" s="31"/>
      <c r="AE40" s="32"/>
      <c r="AF40" s="32"/>
      <c r="AG40" s="32"/>
    </row>
    <row r="41" spans="1:33" s="27" customFormat="1" ht="12.75" customHeight="1" x14ac:dyDescent="0.25">
      <c r="A41" s="23" t="s">
        <v>298</v>
      </c>
      <c r="B41" s="23" t="s">
        <v>299</v>
      </c>
      <c r="C41" s="25">
        <v>24600</v>
      </c>
      <c r="D41" s="25">
        <v>5600</v>
      </c>
      <c r="E41" s="25">
        <v>0</v>
      </c>
      <c r="F41" s="25">
        <v>0</v>
      </c>
      <c r="G41" s="25">
        <v>0</v>
      </c>
      <c r="H41" s="25">
        <v>0</v>
      </c>
      <c r="I41" s="25">
        <v>0</v>
      </c>
      <c r="J41" s="25">
        <v>0</v>
      </c>
      <c r="K41" s="25">
        <v>0</v>
      </c>
      <c r="L41" s="25">
        <v>40000</v>
      </c>
      <c r="M41" s="25">
        <v>0</v>
      </c>
      <c r="N41" s="25">
        <v>0</v>
      </c>
      <c r="O41" s="25">
        <v>0</v>
      </c>
      <c r="P41" s="23" t="s">
        <v>262</v>
      </c>
      <c r="Q41" s="23" t="s">
        <v>191</v>
      </c>
      <c r="R41" s="31"/>
      <c r="S41" s="31"/>
      <c r="T41" s="31"/>
      <c r="U41" s="31"/>
      <c r="V41" s="31"/>
      <c r="W41" s="31"/>
      <c r="X41" s="31"/>
      <c r="Y41" s="31"/>
      <c r="Z41" s="31"/>
      <c r="AA41" s="31"/>
      <c r="AB41" s="31"/>
      <c r="AC41" s="31"/>
      <c r="AD41" s="31"/>
      <c r="AE41" s="32"/>
      <c r="AF41" s="32"/>
      <c r="AG41" s="32"/>
    </row>
    <row r="42" spans="1:33" s="27" customFormat="1" ht="12.75" customHeight="1" x14ac:dyDescent="0.25">
      <c r="A42" s="23" t="s">
        <v>301</v>
      </c>
      <c r="B42" s="23" t="s">
        <v>302</v>
      </c>
      <c r="C42" s="25">
        <v>111237</v>
      </c>
      <c r="D42" s="25">
        <v>0</v>
      </c>
      <c r="E42" s="25">
        <v>0</v>
      </c>
      <c r="F42" s="25">
        <v>0</v>
      </c>
      <c r="G42" s="25">
        <v>0</v>
      </c>
      <c r="H42" s="25">
        <v>0</v>
      </c>
      <c r="I42" s="25">
        <v>0</v>
      </c>
      <c r="J42" s="25">
        <v>0</v>
      </c>
      <c r="K42" s="25">
        <v>0</v>
      </c>
      <c r="L42" s="25">
        <v>43000</v>
      </c>
      <c r="M42" s="25">
        <v>0</v>
      </c>
      <c r="N42" s="25">
        <v>257</v>
      </c>
      <c r="O42" s="25">
        <v>6000</v>
      </c>
      <c r="P42" s="23" t="s">
        <v>269</v>
      </c>
      <c r="Q42" s="23" t="s">
        <v>191</v>
      </c>
      <c r="R42" s="31"/>
      <c r="S42" s="31"/>
      <c r="T42" s="31"/>
      <c r="U42" s="31"/>
      <c r="V42" s="31"/>
      <c r="W42" s="31"/>
      <c r="X42" s="31"/>
      <c r="Y42" s="31"/>
      <c r="Z42" s="31"/>
      <c r="AA42" s="31"/>
      <c r="AB42" s="31"/>
      <c r="AC42" s="31"/>
      <c r="AD42" s="31"/>
      <c r="AE42" s="32"/>
      <c r="AF42" s="32"/>
      <c r="AG42" s="32"/>
    </row>
    <row r="43" spans="1:33" s="27" customFormat="1" ht="12.75" customHeight="1" x14ac:dyDescent="0.25">
      <c r="A43" s="23" t="s">
        <v>304</v>
      </c>
      <c r="B43" s="23" t="s">
        <v>305</v>
      </c>
      <c r="C43" s="25">
        <v>8973</v>
      </c>
      <c r="D43" s="25">
        <v>0</v>
      </c>
      <c r="E43" s="25">
        <v>0</v>
      </c>
      <c r="F43" s="25">
        <v>0</v>
      </c>
      <c r="G43" s="25">
        <v>0</v>
      </c>
      <c r="H43" s="25">
        <v>0</v>
      </c>
      <c r="I43" s="25">
        <v>0</v>
      </c>
      <c r="J43" s="25">
        <v>0</v>
      </c>
      <c r="K43" s="25">
        <v>0</v>
      </c>
      <c r="L43" s="25">
        <v>6700</v>
      </c>
      <c r="M43" s="25">
        <v>0</v>
      </c>
      <c r="N43" s="25">
        <v>0</v>
      </c>
      <c r="O43" s="25">
        <v>0</v>
      </c>
      <c r="P43" s="23" t="s">
        <v>212</v>
      </c>
      <c r="Q43" s="23" t="s">
        <v>191</v>
      </c>
      <c r="R43" s="31"/>
      <c r="S43" s="31"/>
      <c r="T43" s="31"/>
      <c r="U43" s="31"/>
      <c r="V43" s="31"/>
      <c r="W43" s="31"/>
      <c r="X43" s="31"/>
      <c r="Y43" s="31"/>
      <c r="Z43" s="31"/>
      <c r="AA43" s="31"/>
      <c r="AB43" s="31"/>
      <c r="AC43" s="31"/>
      <c r="AD43" s="31"/>
      <c r="AE43" s="32"/>
      <c r="AF43" s="32"/>
      <c r="AG43" s="32"/>
    </row>
    <row r="44" spans="1:33" s="27" customFormat="1" ht="12.75" customHeight="1" x14ac:dyDescent="0.25">
      <c r="A44" s="23" t="s">
        <v>307</v>
      </c>
      <c r="B44" s="23" t="s">
        <v>1901</v>
      </c>
      <c r="C44" s="25">
        <v>200</v>
      </c>
      <c r="D44" s="25">
        <v>2000</v>
      </c>
      <c r="E44" s="25">
        <v>0</v>
      </c>
      <c r="F44" s="25">
        <v>0</v>
      </c>
      <c r="G44" s="25">
        <v>0</v>
      </c>
      <c r="H44" s="25">
        <v>0</v>
      </c>
      <c r="I44" s="25">
        <v>0</v>
      </c>
      <c r="J44" s="25">
        <v>0</v>
      </c>
      <c r="K44" s="25">
        <v>0</v>
      </c>
      <c r="L44" s="25">
        <v>8350</v>
      </c>
      <c r="M44" s="25">
        <v>0</v>
      </c>
      <c r="N44" s="25">
        <v>0</v>
      </c>
      <c r="O44" s="25">
        <v>0</v>
      </c>
      <c r="P44" s="23" t="s">
        <v>205</v>
      </c>
      <c r="Q44" s="23" t="s">
        <v>191</v>
      </c>
      <c r="R44" s="31"/>
      <c r="S44" s="31"/>
      <c r="T44" s="31"/>
      <c r="U44" s="31"/>
      <c r="V44" s="31"/>
      <c r="W44" s="31"/>
      <c r="X44" s="31"/>
      <c r="Y44" s="31"/>
      <c r="Z44" s="31"/>
      <c r="AA44" s="31"/>
      <c r="AB44" s="31"/>
      <c r="AC44" s="31"/>
      <c r="AD44" s="31"/>
      <c r="AE44" s="32"/>
      <c r="AF44" s="32"/>
      <c r="AG44" s="32"/>
    </row>
    <row r="45" spans="1:33" s="27" customFormat="1" ht="12.75" customHeight="1" x14ac:dyDescent="0.25">
      <c r="A45" s="23" t="s">
        <v>310</v>
      </c>
      <c r="B45" s="23" t="s">
        <v>1902</v>
      </c>
      <c r="C45" s="25">
        <v>13350</v>
      </c>
      <c r="D45" s="25">
        <v>0</v>
      </c>
      <c r="E45" s="25">
        <v>0</v>
      </c>
      <c r="F45" s="25">
        <v>0</v>
      </c>
      <c r="G45" s="25">
        <v>0</v>
      </c>
      <c r="H45" s="25">
        <v>0</v>
      </c>
      <c r="I45" s="25">
        <v>0</v>
      </c>
      <c r="J45" s="25">
        <v>0</v>
      </c>
      <c r="K45" s="25">
        <v>0</v>
      </c>
      <c r="L45" s="25">
        <v>0</v>
      </c>
      <c r="M45" s="25">
        <v>0</v>
      </c>
      <c r="N45" s="25">
        <v>0</v>
      </c>
      <c r="O45" s="25">
        <v>0</v>
      </c>
      <c r="P45" s="23" t="s">
        <v>205</v>
      </c>
      <c r="Q45" s="23" t="s">
        <v>191</v>
      </c>
      <c r="R45" s="31"/>
      <c r="S45" s="31"/>
      <c r="T45" s="31"/>
      <c r="U45" s="31"/>
      <c r="V45" s="31"/>
      <c r="W45" s="31"/>
      <c r="X45" s="31"/>
      <c r="Y45" s="31"/>
      <c r="Z45" s="31"/>
      <c r="AA45" s="31"/>
      <c r="AB45" s="31"/>
      <c r="AC45" s="31"/>
      <c r="AD45" s="31"/>
      <c r="AE45" s="32"/>
      <c r="AF45" s="32"/>
      <c r="AG45" s="32"/>
    </row>
    <row r="46" spans="1:33" s="27" customFormat="1" ht="12.75" customHeight="1" x14ac:dyDescent="0.25">
      <c r="A46" s="23" t="s">
        <v>313</v>
      </c>
      <c r="B46" s="23" t="s">
        <v>1903</v>
      </c>
      <c r="C46" s="25">
        <v>0</v>
      </c>
      <c r="D46" s="25">
        <v>0</v>
      </c>
      <c r="E46" s="25">
        <v>0</v>
      </c>
      <c r="F46" s="25">
        <v>0</v>
      </c>
      <c r="G46" s="25">
        <v>0</v>
      </c>
      <c r="H46" s="25">
        <v>0</v>
      </c>
      <c r="I46" s="25">
        <v>0</v>
      </c>
      <c r="J46" s="25">
        <v>0</v>
      </c>
      <c r="K46" s="25">
        <v>0</v>
      </c>
      <c r="L46" s="25">
        <v>0</v>
      </c>
      <c r="M46" s="25">
        <v>0</v>
      </c>
      <c r="N46" s="25">
        <v>0</v>
      </c>
      <c r="O46" s="25">
        <v>0</v>
      </c>
      <c r="P46" s="23" t="s">
        <v>205</v>
      </c>
      <c r="Q46" s="23" t="s">
        <v>195</v>
      </c>
      <c r="R46" s="31"/>
      <c r="S46" s="31"/>
      <c r="T46" s="31"/>
      <c r="U46" s="31"/>
      <c r="V46" s="31"/>
      <c r="W46" s="31"/>
      <c r="X46" s="31"/>
      <c r="Y46" s="31"/>
      <c r="Z46" s="31"/>
      <c r="AA46" s="31"/>
      <c r="AB46" s="31"/>
      <c r="AC46" s="31"/>
      <c r="AD46" s="31"/>
      <c r="AE46" s="32"/>
      <c r="AF46" s="32"/>
      <c r="AG46" s="32"/>
    </row>
    <row r="47" spans="1:33" s="27" customFormat="1" ht="12.75" customHeight="1" x14ac:dyDescent="0.25">
      <c r="A47" s="23" t="s">
        <v>316</v>
      </c>
      <c r="B47" s="23" t="s">
        <v>317</v>
      </c>
      <c r="C47" s="25">
        <v>34000</v>
      </c>
      <c r="D47" s="25">
        <v>5000</v>
      </c>
      <c r="E47" s="25">
        <v>0</v>
      </c>
      <c r="F47" s="25">
        <v>0</v>
      </c>
      <c r="G47" s="25">
        <v>0</v>
      </c>
      <c r="H47" s="25">
        <v>0</v>
      </c>
      <c r="I47" s="25">
        <v>0</v>
      </c>
      <c r="J47" s="25">
        <v>0</v>
      </c>
      <c r="K47" s="25">
        <v>0</v>
      </c>
      <c r="L47" s="25">
        <v>0</v>
      </c>
      <c r="M47" s="25">
        <v>0</v>
      </c>
      <c r="N47" s="25">
        <v>0</v>
      </c>
      <c r="O47" s="25">
        <v>0</v>
      </c>
      <c r="P47" s="23" t="s">
        <v>212</v>
      </c>
      <c r="Q47" s="23" t="s">
        <v>191</v>
      </c>
      <c r="R47" s="31"/>
      <c r="S47" s="31"/>
      <c r="T47" s="31"/>
      <c r="U47" s="31"/>
      <c r="V47" s="31"/>
      <c r="W47" s="31"/>
      <c r="X47" s="31"/>
      <c r="Y47" s="31"/>
      <c r="Z47" s="31"/>
      <c r="AA47" s="31"/>
      <c r="AB47" s="31"/>
      <c r="AC47" s="31"/>
      <c r="AD47" s="31"/>
      <c r="AE47" s="32"/>
      <c r="AF47" s="32"/>
      <c r="AG47" s="32"/>
    </row>
    <row r="48" spans="1:33" s="27" customFormat="1" ht="12.75" customHeight="1" x14ac:dyDescent="0.25">
      <c r="A48" s="23" t="s">
        <v>319</v>
      </c>
      <c r="B48" s="23" t="s">
        <v>320</v>
      </c>
      <c r="C48" s="25">
        <v>84000</v>
      </c>
      <c r="D48" s="25">
        <v>15000</v>
      </c>
      <c r="E48" s="25">
        <v>0</v>
      </c>
      <c r="F48" s="25">
        <v>0</v>
      </c>
      <c r="G48" s="25">
        <v>0</v>
      </c>
      <c r="H48" s="25">
        <v>0</v>
      </c>
      <c r="I48" s="25">
        <v>0</v>
      </c>
      <c r="J48" s="25">
        <v>0</v>
      </c>
      <c r="K48" s="25">
        <v>0</v>
      </c>
      <c r="L48" s="25">
        <v>8700</v>
      </c>
      <c r="M48" s="25">
        <v>0</v>
      </c>
      <c r="N48" s="25">
        <v>0</v>
      </c>
      <c r="O48" s="25">
        <v>5000</v>
      </c>
      <c r="P48" s="23" t="s">
        <v>269</v>
      </c>
      <c r="Q48" s="23" t="s">
        <v>191</v>
      </c>
      <c r="R48" s="31"/>
      <c r="S48" s="31"/>
      <c r="T48" s="31"/>
      <c r="U48" s="31"/>
      <c r="V48" s="31"/>
      <c r="W48" s="31"/>
      <c r="X48" s="31"/>
      <c r="Y48" s="31"/>
      <c r="Z48" s="31"/>
      <c r="AA48" s="31"/>
      <c r="AB48" s="31"/>
      <c r="AC48" s="31"/>
      <c r="AD48" s="31"/>
      <c r="AE48" s="32"/>
      <c r="AF48" s="32"/>
      <c r="AG48" s="32"/>
    </row>
    <row r="49" spans="1:33" s="27" customFormat="1" ht="12.75" customHeight="1" x14ac:dyDescent="0.25">
      <c r="A49" s="23" t="s">
        <v>322</v>
      </c>
      <c r="B49" s="23" t="s">
        <v>323</v>
      </c>
      <c r="C49" s="25">
        <v>12100</v>
      </c>
      <c r="D49" s="25">
        <v>0</v>
      </c>
      <c r="E49" s="25">
        <v>0</v>
      </c>
      <c r="F49" s="25">
        <v>0</v>
      </c>
      <c r="G49" s="25">
        <v>0</v>
      </c>
      <c r="H49" s="25">
        <v>0</v>
      </c>
      <c r="I49" s="25">
        <v>0</v>
      </c>
      <c r="J49" s="25">
        <v>0</v>
      </c>
      <c r="K49" s="25">
        <v>0</v>
      </c>
      <c r="L49" s="25">
        <v>0</v>
      </c>
      <c r="M49" s="25">
        <v>0</v>
      </c>
      <c r="N49" s="25">
        <v>0</v>
      </c>
      <c r="O49" s="25">
        <v>0</v>
      </c>
      <c r="P49" s="23" t="s">
        <v>212</v>
      </c>
      <c r="Q49" s="23" t="s">
        <v>191</v>
      </c>
      <c r="R49" s="31"/>
      <c r="S49" s="31"/>
      <c r="T49" s="31"/>
      <c r="U49" s="31"/>
      <c r="V49" s="31"/>
      <c r="W49" s="31"/>
      <c r="X49" s="31"/>
      <c r="Y49" s="31"/>
      <c r="Z49" s="31"/>
      <c r="AA49" s="31"/>
      <c r="AB49" s="31"/>
      <c r="AC49" s="31"/>
      <c r="AD49" s="31"/>
      <c r="AE49" s="32"/>
      <c r="AF49" s="32"/>
      <c r="AG49" s="32"/>
    </row>
    <row r="50" spans="1:33" s="27" customFormat="1" ht="12.75" customHeight="1" x14ac:dyDescent="0.25">
      <c r="A50" s="23" t="s">
        <v>1815</v>
      </c>
      <c r="B50" s="23" t="s">
        <v>1904</v>
      </c>
      <c r="C50" s="25">
        <v>10225</v>
      </c>
      <c r="D50" s="25">
        <v>0</v>
      </c>
      <c r="E50" s="25">
        <v>0</v>
      </c>
      <c r="F50" s="25">
        <v>0</v>
      </c>
      <c r="G50" s="25">
        <v>0</v>
      </c>
      <c r="H50" s="25">
        <v>0</v>
      </c>
      <c r="I50" s="25">
        <v>0</v>
      </c>
      <c r="J50" s="25">
        <v>0</v>
      </c>
      <c r="K50" s="25">
        <v>0</v>
      </c>
      <c r="L50" s="25">
        <v>0</v>
      </c>
      <c r="M50" s="25">
        <v>0</v>
      </c>
      <c r="N50" s="25">
        <v>0</v>
      </c>
      <c r="O50" s="25">
        <v>10344</v>
      </c>
      <c r="P50" s="23" t="s">
        <v>205</v>
      </c>
      <c r="Q50" s="23" t="s">
        <v>191</v>
      </c>
      <c r="R50" s="31"/>
      <c r="S50" s="31"/>
      <c r="T50" s="31"/>
      <c r="U50" s="31"/>
      <c r="V50" s="31"/>
      <c r="W50" s="31"/>
      <c r="X50" s="31"/>
      <c r="Y50" s="31"/>
      <c r="Z50" s="31"/>
      <c r="AA50" s="31"/>
      <c r="AB50" s="31"/>
      <c r="AC50" s="31"/>
      <c r="AD50" s="31"/>
      <c r="AE50" s="32"/>
      <c r="AF50" s="32"/>
      <c r="AG50" s="32"/>
    </row>
    <row r="51" spans="1:33" s="27" customFormat="1" ht="12.75" customHeight="1" x14ac:dyDescent="0.25">
      <c r="A51" s="23" t="s">
        <v>328</v>
      </c>
      <c r="B51" s="23" t="s">
        <v>1905</v>
      </c>
      <c r="C51" s="25">
        <v>7000</v>
      </c>
      <c r="D51" s="25">
        <v>0</v>
      </c>
      <c r="E51" s="25">
        <v>0</v>
      </c>
      <c r="F51" s="25">
        <v>0</v>
      </c>
      <c r="G51" s="25">
        <v>0</v>
      </c>
      <c r="H51" s="25">
        <v>0</v>
      </c>
      <c r="I51" s="25">
        <v>0</v>
      </c>
      <c r="J51" s="25">
        <v>0</v>
      </c>
      <c r="K51" s="25">
        <v>0</v>
      </c>
      <c r="L51" s="25">
        <v>18038</v>
      </c>
      <c r="M51" s="25">
        <v>0</v>
      </c>
      <c r="N51" s="25">
        <v>0</v>
      </c>
      <c r="O51" s="25">
        <v>0</v>
      </c>
      <c r="P51" s="23" t="s">
        <v>205</v>
      </c>
      <c r="Q51" s="23" t="s">
        <v>191</v>
      </c>
      <c r="R51" s="31"/>
      <c r="S51" s="31"/>
      <c r="T51" s="31"/>
      <c r="U51" s="31"/>
      <c r="V51" s="31"/>
      <c r="W51" s="31"/>
      <c r="X51" s="31"/>
      <c r="Y51" s="31"/>
      <c r="Z51" s="31"/>
      <c r="AA51" s="31"/>
      <c r="AB51" s="31"/>
      <c r="AC51" s="31"/>
      <c r="AD51" s="31"/>
      <c r="AE51" s="32"/>
      <c r="AF51" s="32"/>
      <c r="AG51" s="32"/>
    </row>
    <row r="52" spans="1:33" s="27" customFormat="1" ht="12.75" customHeight="1" x14ac:dyDescent="0.25">
      <c r="A52" s="23" t="s">
        <v>331</v>
      </c>
      <c r="B52" s="23" t="s">
        <v>332</v>
      </c>
      <c r="C52" s="25">
        <v>6600</v>
      </c>
      <c r="D52" s="25">
        <v>3000</v>
      </c>
      <c r="E52" s="25">
        <v>0</v>
      </c>
      <c r="F52" s="25">
        <v>0</v>
      </c>
      <c r="G52" s="25">
        <v>0</v>
      </c>
      <c r="H52" s="25">
        <v>0</v>
      </c>
      <c r="I52" s="25">
        <v>0</v>
      </c>
      <c r="J52" s="25">
        <v>0</v>
      </c>
      <c r="K52" s="25">
        <v>0</v>
      </c>
      <c r="L52" s="25">
        <v>24800</v>
      </c>
      <c r="M52" s="25">
        <v>0</v>
      </c>
      <c r="N52" s="25">
        <v>3200</v>
      </c>
      <c r="O52" s="25">
        <v>5000</v>
      </c>
      <c r="P52" s="23" t="s">
        <v>269</v>
      </c>
      <c r="Q52" s="23" t="s">
        <v>191</v>
      </c>
      <c r="R52" s="31"/>
      <c r="S52" s="31"/>
      <c r="T52" s="31"/>
      <c r="U52" s="31"/>
      <c r="V52" s="31"/>
      <c r="W52" s="31"/>
      <c r="X52" s="31"/>
      <c r="Y52" s="31"/>
      <c r="Z52" s="31"/>
      <c r="AA52" s="31"/>
      <c r="AB52" s="31"/>
      <c r="AC52" s="31"/>
      <c r="AD52" s="31"/>
      <c r="AE52" s="32"/>
      <c r="AF52" s="32"/>
      <c r="AG52" s="32"/>
    </row>
    <row r="53" spans="1:33" s="27" customFormat="1" ht="12.75" customHeight="1" x14ac:dyDescent="0.25">
      <c r="A53" s="23" t="s">
        <v>334</v>
      </c>
      <c r="B53" s="23" t="s">
        <v>335</v>
      </c>
      <c r="C53" s="25">
        <v>9789</v>
      </c>
      <c r="D53" s="25">
        <v>3000</v>
      </c>
      <c r="E53" s="25">
        <v>0</v>
      </c>
      <c r="F53" s="25">
        <v>0</v>
      </c>
      <c r="G53" s="25">
        <v>0</v>
      </c>
      <c r="H53" s="25">
        <v>0</v>
      </c>
      <c r="I53" s="25">
        <v>0</v>
      </c>
      <c r="J53" s="25">
        <v>0</v>
      </c>
      <c r="K53" s="25">
        <v>0</v>
      </c>
      <c r="L53" s="25">
        <v>23316</v>
      </c>
      <c r="M53" s="25">
        <v>0</v>
      </c>
      <c r="N53" s="25">
        <v>0</v>
      </c>
      <c r="O53" s="25">
        <v>0</v>
      </c>
      <c r="P53" s="23" t="s">
        <v>212</v>
      </c>
      <c r="Q53" s="23" t="s">
        <v>191</v>
      </c>
      <c r="R53" s="31"/>
      <c r="S53" s="31"/>
      <c r="T53" s="31"/>
      <c r="U53" s="31"/>
      <c r="V53" s="31"/>
      <c r="W53" s="31"/>
      <c r="X53" s="31"/>
      <c r="Y53" s="31"/>
      <c r="Z53" s="31"/>
      <c r="AA53" s="31"/>
      <c r="AB53" s="31"/>
      <c r="AC53" s="31"/>
      <c r="AD53" s="31"/>
      <c r="AE53" s="32"/>
      <c r="AF53" s="32"/>
      <c r="AG53" s="32"/>
    </row>
    <row r="54" spans="1:33" s="27" customFormat="1" ht="12.75" customHeight="1" x14ac:dyDescent="0.25">
      <c r="A54" s="23" t="s">
        <v>337</v>
      </c>
      <c r="B54" s="23" t="s">
        <v>338</v>
      </c>
      <c r="C54" s="25">
        <v>10000</v>
      </c>
      <c r="D54" s="25">
        <v>0</v>
      </c>
      <c r="E54" s="25">
        <v>0</v>
      </c>
      <c r="F54" s="25">
        <v>5000</v>
      </c>
      <c r="G54" s="25">
        <v>0</v>
      </c>
      <c r="H54" s="25">
        <v>0</v>
      </c>
      <c r="I54" s="25">
        <v>0</v>
      </c>
      <c r="J54" s="25">
        <v>0</v>
      </c>
      <c r="K54" s="25">
        <v>0</v>
      </c>
      <c r="L54" s="25">
        <v>16873</v>
      </c>
      <c r="M54" s="25">
        <v>0</v>
      </c>
      <c r="N54" s="25">
        <v>2000</v>
      </c>
      <c r="O54" s="25">
        <v>0</v>
      </c>
      <c r="P54" s="23" t="s">
        <v>212</v>
      </c>
      <c r="Q54" s="23" t="s">
        <v>191</v>
      </c>
      <c r="R54" s="31"/>
      <c r="S54" s="31"/>
      <c r="T54" s="31"/>
      <c r="U54" s="31"/>
      <c r="V54" s="31"/>
      <c r="W54" s="31"/>
      <c r="X54" s="31"/>
      <c r="Y54" s="31"/>
      <c r="Z54" s="31"/>
      <c r="AA54" s="31"/>
      <c r="AB54" s="31"/>
      <c r="AC54" s="31"/>
      <c r="AD54" s="31"/>
      <c r="AE54" s="32"/>
      <c r="AF54" s="32"/>
      <c r="AG54" s="32"/>
    </row>
    <row r="55" spans="1:33" s="27" customFormat="1" ht="12.75" customHeight="1" x14ac:dyDescent="0.25">
      <c r="A55" s="23" t="s">
        <v>340</v>
      </c>
      <c r="B55" s="23" t="s">
        <v>341</v>
      </c>
      <c r="C55" s="25">
        <v>200</v>
      </c>
      <c r="D55" s="25">
        <v>0</v>
      </c>
      <c r="E55" s="25">
        <v>15000</v>
      </c>
      <c r="F55" s="25">
        <v>25000</v>
      </c>
      <c r="G55" s="25">
        <v>10000</v>
      </c>
      <c r="H55" s="25">
        <v>0</v>
      </c>
      <c r="I55" s="25">
        <v>0</v>
      </c>
      <c r="J55" s="25">
        <v>0</v>
      </c>
      <c r="K55" s="25">
        <v>0</v>
      </c>
      <c r="L55" s="25">
        <v>22800</v>
      </c>
      <c r="M55" s="25">
        <v>0</v>
      </c>
      <c r="N55" s="25">
        <v>0</v>
      </c>
      <c r="O55" s="25">
        <v>91000</v>
      </c>
      <c r="P55" s="23" t="s">
        <v>262</v>
      </c>
      <c r="Q55" s="23" t="s">
        <v>191</v>
      </c>
      <c r="R55" s="31"/>
      <c r="S55" s="31"/>
      <c r="T55" s="31"/>
      <c r="U55" s="31"/>
      <c r="V55" s="31"/>
      <c r="W55" s="31"/>
      <c r="X55" s="31"/>
      <c r="Y55" s="31"/>
      <c r="Z55" s="31"/>
      <c r="AA55" s="31"/>
      <c r="AB55" s="31"/>
      <c r="AC55" s="31"/>
      <c r="AD55" s="31"/>
      <c r="AE55" s="32"/>
      <c r="AF55" s="32"/>
      <c r="AG55" s="32"/>
    </row>
    <row r="56" spans="1:33" s="27" customFormat="1" ht="12.75" customHeight="1" x14ac:dyDescent="0.25">
      <c r="A56" s="23" t="s">
        <v>343</v>
      </c>
      <c r="B56" s="23" t="s">
        <v>344</v>
      </c>
      <c r="C56" s="25">
        <v>1300</v>
      </c>
      <c r="D56" s="25">
        <v>0</v>
      </c>
      <c r="E56" s="25">
        <v>0</v>
      </c>
      <c r="F56" s="25">
        <v>0</v>
      </c>
      <c r="G56" s="25">
        <v>0</v>
      </c>
      <c r="H56" s="25">
        <v>0</v>
      </c>
      <c r="I56" s="25">
        <v>0</v>
      </c>
      <c r="J56" s="25">
        <v>0</v>
      </c>
      <c r="K56" s="25">
        <v>0</v>
      </c>
      <c r="L56" s="25">
        <v>0</v>
      </c>
      <c r="M56" s="25">
        <v>8000</v>
      </c>
      <c r="N56" s="25">
        <v>0</v>
      </c>
      <c r="O56" s="25">
        <v>0</v>
      </c>
      <c r="P56" s="23" t="s">
        <v>212</v>
      </c>
      <c r="Q56" s="23" t="s">
        <v>191</v>
      </c>
      <c r="R56" s="31"/>
      <c r="S56" s="31"/>
      <c r="T56" s="31"/>
      <c r="U56" s="31"/>
      <c r="V56" s="31"/>
      <c r="W56" s="31"/>
      <c r="X56" s="31"/>
      <c r="Y56" s="31"/>
      <c r="Z56" s="31"/>
      <c r="AA56" s="31"/>
      <c r="AB56" s="31"/>
      <c r="AC56" s="31"/>
      <c r="AD56" s="31"/>
      <c r="AE56" s="32"/>
      <c r="AF56" s="32"/>
      <c r="AG56" s="32"/>
    </row>
    <row r="57" spans="1:33" s="27" customFormat="1" ht="12.75" customHeight="1" x14ac:dyDescent="0.25">
      <c r="A57" s="23" t="s">
        <v>346</v>
      </c>
      <c r="B57" s="23" t="s">
        <v>1906</v>
      </c>
      <c r="C57" s="25">
        <v>5500</v>
      </c>
      <c r="D57" s="25">
        <v>1000</v>
      </c>
      <c r="E57" s="25">
        <v>0</v>
      </c>
      <c r="F57" s="25">
        <v>0</v>
      </c>
      <c r="G57" s="25">
        <v>0</v>
      </c>
      <c r="H57" s="25">
        <v>0</v>
      </c>
      <c r="I57" s="25">
        <v>0</v>
      </c>
      <c r="J57" s="25">
        <v>0</v>
      </c>
      <c r="K57" s="25">
        <v>0</v>
      </c>
      <c r="L57" s="25">
        <v>0</v>
      </c>
      <c r="M57" s="25">
        <v>0</v>
      </c>
      <c r="N57" s="25">
        <v>0</v>
      </c>
      <c r="O57" s="25">
        <v>19500</v>
      </c>
      <c r="P57" s="23" t="s">
        <v>205</v>
      </c>
      <c r="Q57" s="23" t="s">
        <v>195</v>
      </c>
      <c r="R57" s="31"/>
      <c r="S57" s="31"/>
      <c r="T57" s="31"/>
      <c r="U57" s="31"/>
      <c r="V57" s="31"/>
      <c r="W57" s="31"/>
      <c r="X57" s="31"/>
      <c r="Y57" s="31"/>
      <c r="Z57" s="31"/>
      <c r="AA57" s="31"/>
      <c r="AB57" s="31"/>
      <c r="AC57" s="31"/>
      <c r="AD57" s="31"/>
      <c r="AE57" s="32"/>
      <c r="AF57" s="32"/>
      <c r="AG57" s="32"/>
    </row>
    <row r="58" spans="1:33" s="27" customFormat="1" ht="12.75" customHeight="1" x14ac:dyDescent="0.25">
      <c r="A58" s="23" t="s">
        <v>349</v>
      </c>
      <c r="B58" s="23" t="s">
        <v>1907</v>
      </c>
      <c r="C58" s="25">
        <v>27912</v>
      </c>
      <c r="D58" s="25">
        <v>13000</v>
      </c>
      <c r="E58" s="25">
        <v>0</v>
      </c>
      <c r="F58" s="25">
        <v>5000</v>
      </c>
      <c r="G58" s="25">
        <v>0</v>
      </c>
      <c r="H58" s="25">
        <v>0</v>
      </c>
      <c r="I58" s="25">
        <v>0</v>
      </c>
      <c r="J58" s="25">
        <v>0</v>
      </c>
      <c r="K58" s="25">
        <v>0</v>
      </c>
      <c r="L58" s="25">
        <v>7441</v>
      </c>
      <c r="M58" s="25">
        <v>25669</v>
      </c>
      <c r="N58" s="25">
        <v>0</v>
      </c>
      <c r="O58" s="25">
        <v>1500</v>
      </c>
      <c r="P58" s="23" t="s">
        <v>205</v>
      </c>
      <c r="Q58" s="23" t="s">
        <v>191</v>
      </c>
      <c r="R58" s="31"/>
      <c r="S58" s="31"/>
      <c r="T58" s="31"/>
      <c r="U58" s="31"/>
      <c r="V58" s="31"/>
      <c r="W58" s="31"/>
      <c r="X58" s="31"/>
      <c r="Y58" s="31"/>
      <c r="Z58" s="31"/>
      <c r="AA58" s="31"/>
      <c r="AB58" s="31"/>
      <c r="AC58" s="31"/>
      <c r="AD58" s="31"/>
      <c r="AE58" s="32"/>
      <c r="AF58" s="32"/>
      <c r="AG58" s="32"/>
    </row>
    <row r="59" spans="1:33" s="27" customFormat="1" ht="12.75" customHeight="1" x14ac:dyDescent="0.25">
      <c r="A59" s="23" t="s">
        <v>352</v>
      </c>
      <c r="B59" s="23" t="s">
        <v>1908</v>
      </c>
      <c r="C59" s="25">
        <v>31098</v>
      </c>
      <c r="D59" s="25">
        <v>11000</v>
      </c>
      <c r="E59" s="25">
        <v>0</v>
      </c>
      <c r="F59" s="25">
        <v>0</v>
      </c>
      <c r="G59" s="25">
        <v>0</v>
      </c>
      <c r="H59" s="25">
        <v>0</v>
      </c>
      <c r="I59" s="25">
        <v>0</v>
      </c>
      <c r="J59" s="25">
        <v>0</v>
      </c>
      <c r="K59" s="25">
        <v>0</v>
      </c>
      <c r="L59" s="25">
        <v>25585</v>
      </c>
      <c r="M59" s="25">
        <v>0</v>
      </c>
      <c r="N59" s="25">
        <v>0</v>
      </c>
      <c r="O59" s="25">
        <v>78000</v>
      </c>
      <c r="P59" s="23" t="s">
        <v>205</v>
      </c>
      <c r="Q59" s="23" t="s">
        <v>191</v>
      </c>
      <c r="R59" s="31"/>
      <c r="S59" s="31"/>
      <c r="T59" s="31"/>
      <c r="U59" s="31"/>
      <c r="V59" s="31"/>
      <c r="W59" s="31"/>
      <c r="X59" s="31"/>
      <c r="Y59" s="31"/>
      <c r="Z59" s="31"/>
      <c r="AA59" s="31"/>
      <c r="AB59" s="31"/>
      <c r="AC59" s="31"/>
      <c r="AD59" s="31"/>
      <c r="AE59" s="32"/>
      <c r="AF59" s="32"/>
      <c r="AG59" s="32"/>
    </row>
    <row r="60" spans="1:33" s="27" customFormat="1" ht="12.75" customHeight="1" x14ac:dyDescent="0.25">
      <c r="A60" s="23" t="s">
        <v>355</v>
      </c>
      <c r="B60" s="23" t="s">
        <v>356</v>
      </c>
      <c r="C60" s="25">
        <v>11230</v>
      </c>
      <c r="D60" s="25">
        <v>0</v>
      </c>
      <c r="E60" s="25">
        <v>0</v>
      </c>
      <c r="F60" s="25">
        <v>1000</v>
      </c>
      <c r="G60" s="25">
        <v>0</v>
      </c>
      <c r="H60" s="25">
        <v>0</v>
      </c>
      <c r="I60" s="25">
        <v>0</v>
      </c>
      <c r="J60" s="25">
        <v>0</v>
      </c>
      <c r="K60" s="25">
        <v>0</v>
      </c>
      <c r="L60" s="25">
        <v>0</v>
      </c>
      <c r="M60" s="25">
        <v>14465</v>
      </c>
      <c r="N60" s="25">
        <v>1000</v>
      </c>
      <c r="O60" s="25">
        <v>0</v>
      </c>
      <c r="P60" s="23" t="s">
        <v>212</v>
      </c>
      <c r="Q60" s="23" t="s">
        <v>191</v>
      </c>
      <c r="R60" s="31"/>
      <c r="S60" s="31"/>
      <c r="T60" s="31"/>
      <c r="U60" s="31"/>
      <c r="V60" s="31"/>
      <c r="W60" s="31"/>
      <c r="X60" s="31"/>
      <c r="Y60" s="31"/>
      <c r="Z60" s="31"/>
      <c r="AA60" s="31"/>
      <c r="AB60" s="31"/>
      <c r="AC60" s="31"/>
      <c r="AD60" s="31"/>
      <c r="AE60" s="32"/>
      <c r="AF60" s="32"/>
      <c r="AG60" s="32"/>
    </row>
    <row r="61" spans="1:33" s="27" customFormat="1" ht="12.75" customHeight="1" x14ac:dyDescent="0.25">
      <c r="A61" s="23" t="s">
        <v>358</v>
      </c>
      <c r="B61" s="23" t="s">
        <v>359</v>
      </c>
      <c r="C61" s="25">
        <v>122600</v>
      </c>
      <c r="D61" s="25">
        <v>0</v>
      </c>
      <c r="E61" s="25">
        <v>0</v>
      </c>
      <c r="F61" s="25">
        <v>50000</v>
      </c>
      <c r="G61" s="25">
        <v>0</v>
      </c>
      <c r="H61" s="25">
        <v>0</v>
      </c>
      <c r="I61" s="25">
        <v>0</v>
      </c>
      <c r="J61" s="25">
        <v>0</v>
      </c>
      <c r="K61" s="25">
        <v>0</v>
      </c>
      <c r="L61" s="25">
        <v>25000</v>
      </c>
      <c r="M61" s="25">
        <v>20000</v>
      </c>
      <c r="N61" s="25">
        <v>10000</v>
      </c>
      <c r="O61" s="25">
        <v>58000</v>
      </c>
      <c r="P61" s="23" t="s">
        <v>262</v>
      </c>
      <c r="Q61" s="23" t="s">
        <v>191</v>
      </c>
      <c r="R61" s="31"/>
      <c r="S61" s="31"/>
      <c r="T61" s="31"/>
      <c r="U61" s="31"/>
      <c r="V61" s="31"/>
      <c r="W61" s="31"/>
      <c r="X61" s="31"/>
      <c r="Y61" s="31"/>
      <c r="Z61" s="31"/>
      <c r="AA61" s="31"/>
      <c r="AB61" s="31"/>
      <c r="AC61" s="31"/>
      <c r="AD61" s="31"/>
      <c r="AE61" s="32"/>
      <c r="AF61" s="32"/>
      <c r="AG61" s="32"/>
    </row>
    <row r="62" spans="1:33" s="27" customFormat="1" ht="12.75" customHeight="1" x14ac:dyDescent="0.25">
      <c r="A62" s="23" t="s">
        <v>361</v>
      </c>
      <c r="B62" s="23" t="s">
        <v>362</v>
      </c>
      <c r="C62" s="25">
        <v>0</v>
      </c>
      <c r="D62" s="25">
        <v>0</v>
      </c>
      <c r="E62" s="25">
        <v>0</v>
      </c>
      <c r="F62" s="25">
        <v>0</v>
      </c>
      <c r="G62" s="25">
        <v>0</v>
      </c>
      <c r="H62" s="25">
        <v>0</v>
      </c>
      <c r="I62" s="25">
        <v>0</v>
      </c>
      <c r="J62" s="25">
        <v>0</v>
      </c>
      <c r="K62" s="25">
        <v>0</v>
      </c>
      <c r="L62" s="25">
        <v>0</v>
      </c>
      <c r="M62" s="25">
        <v>0</v>
      </c>
      <c r="N62" s="25">
        <v>0</v>
      </c>
      <c r="O62" s="25">
        <v>0</v>
      </c>
      <c r="P62" s="23" t="s">
        <v>212</v>
      </c>
      <c r="Q62" s="23" t="s">
        <v>191</v>
      </c>
      <c r="R62" s="31"/>
      <c r="S62" s="31"/>
      <c r="T62" s="31"/>
      <c r="U62" s="31"/>
      <c r="V62" s="31"/>
      <c r="W62" s="31"/>
      <c r="X62" s="31"/>
      <c r="Y62" s="31"/>
      <c r="Z62" s="31"/>
      <c r="AA62" s="31"/>
      <c r="AB62" s="31"/>
      <c r="AC62" s="31"/>
      <c r="AD62" s="31"/>
      <c r="AE62" s="32"/>
      <c r="AF62" s="32"/>
      <c r="AG62" s="32"/>
    </row>
    <row r="63" spans="1:33" s="27" customFormat="1" ht="12.75" customHeight="1" x14ac:dyDescent="0.25">
      <c r="A63" s="23" t="s">
        <v>364</v>
      </c>
      <c r="B63" s="23" t="s">
        <v>365</v>
      </c>
      <c r="C63" s="25">
        <v>19500</v>
      </c>
      <c r="D63" s="25">
        <v>8000</v>
      </c>
      <c r="E63" s="25">
        <v>0</v>
      </c>
      <c r="F63" s="25">
        <v>0</v>
      </c>
      <c r="G63" s="25">
        <v>0</v>
      </c>
      <c r="H63" s="25">
        <v>0</v>
      </c>
      <c r="I63" s="25">
        <v>0</v>
      </c>
      <c r="J63" s="25">
        <v>0</v>
      </c>
      <c r="K63" s="25">
        <v>0</v>
      </c>
      <c r="L63" s="25">
        <v>12700</v>
      </c>
      <c r="M63" s="25">
        <v>0</v>
      </c>
      <c r="N63" s="25">
        <v>0</v>
      </c>
      <c r="O63" s="25">
        <v>2000</v>
      </c>
      <c r="P63" s="23" t="s">
        <v>212</v>
      </c>
      <c r="Q63" s="23" t="s">
        <v>191</v>
      </c>
      <c r="R63" s="31"/>
      <c r="S63" s="31"/>
      <c r="T63" s="31"/>
      <c r="U63" s="31"/>
      <c r="V63" s="31"/>
      <c r="W63" s="31"/>
      <c r="X63" s="31"/>
      <c r="Y63" s="31"/>
      <c r="Z63" s="31"/>
      <c r="AA63" s="31"/>
      <c r="AB63" s="31"/>
      <c r="AC63" s="31"/>
      <c r="AD63" s="31"/>
      <c r="AE63" s="32"/>
      <c r="AF63" s="32"/>
      <c r="AG63" s="32"/>
    </row>
    <row r="64" spans="1:33" s="27" customFormat="1" ht="12.75" customHeight="1" x14ac:dyDescent="0.25">
      <c r="A64" s="23" t="s">
        <v>367</v>
      </c>
      <c r="B64" s="23" t="s">
        <v>368</v>
      </c>
      <c r="C64" s="25">
        <v>0</v>
      </c>
      <c r="D64" s="25">
        <v>0</v>
      </c>
      <c r="E64" s="25">
        <v>0</v>
      </c>
      <c r="F64" s="25">
        <v>1000</v>
      </c>
      <c r="G64" s="25">
        <v>0</v>
      </c>
      <c r="H64" s="25">
        <v>0</v>
      </c>
      <c r="I64" s="25">
        <v>0</v>
      </c>
      <c r="J64" s="25">
        <v>0</v>
      </c>
      <c r="K64" s="25">
        <v>0</v>
      </c>
      <c r="L64" s="25">
        <v>8010</v>
      </c>
      <c r="M64" s="25">
        <v>0</v>
      </c>
      <c r="N64" s="25">
        <v>0</v>
      </c>
      <c r="O64" s="25">
        <v>0</v>
      </c>
      <c r="P64" s="23" t="s">
        <v>212</v>
      </c>
      <c r="Q64" s="23" t="s">
        <v>191</v>
      </c>
      <c r="R64" s="31"/>
      <c r="S64" s="31"/>
      <c r="T64" s="31"/>
      <c r="U64" s="31"/>
      <c r="V64" s="31"/>
      <c r="W64" s="31"/>
      <c r="X64" s="31"/>
      <c r="Y64" s="31"/>
      <c r="Z64" s="31"/>
      <c r="AA64" s="31"/>
      <c r="AB64" s="31"/>
      <c r="AC64" s="31"/>
      <c r="AD64" s="31"/>
      <c r="AE64" s="32"/>
      <c r="AF64" s="32"/>
      <c r="AG64" s="32"/>
    </row>
    <row r="65" spans="1:33" s="27" customFormat="1" ht="12.75" customHeight="1" x14ac:dyDescent="0.25">
      <c r="A65" s="23" t="s">
        <v>370</v>
      </c>
      <c r="B65" s="23" t="s">
        <v>371</v>
      </c>
      <c r="C65" s="25">
        <v>60000</v>
      </c>
      <c r="D65" s="25">
        <v>5000</v>
      </c>
      <c r="E65" s="25">
        <v>0</v>
      </c>
      <c r="F65" s="25">
        <v>5000</v>
      </c>
      <c r="G65" s="25">
        <v>0</v>
      </c>
      <c r="H65" s="25">
        <v>0</v>
      </c>
      <c r="I65" s="25">
        <v>0</v>
      </c>
      <c r="J65" s="25">
        <v>0</v>
      </c>
      <c r="K65" s="25">
        <v>0</v>
      </c>
      <c r="L65" s="25">
        <v>80370</v>
      </c>
      <c r="M65" s="25">
        <v>0</v>
      </c>
      <c r="N65" s="25">
        <v>0</v>
      </c>
      <c r="O65" s="25">
        <v>20000</v>
      </c>
      <c r="P65" s="23" t="s">
        <v>372</v>
      </c>
      <c r="Q65" s="23" t="s">
        <v>191</v>
      </c>
      <c r="R65" s="31"/>
      <c r="S65" s="31"/>
      <c r="T65" s="31"/>
      <c r="U65" s="31"/>
      <c r="V65" s="31"/>
      <c r="W65" s="31"/>
      <c r="X65" s="31"/>
      <c r="Y65" s="31"/>
      <c r="Z65" s="31"/>
      <c r="AA65" s="31"/>
      <c r="AB65" s="31"/>
      <c r="AC65" s="31"/>
      <c r="AD65" s="31"/>
      <c r="AE65" s="32"/>
      <c r="AF65" s="32"/>
      <c r="AG65" s="32"/>
    </row>
    <row r="66" spans="1:33" s="27" customFormat="1" ht="12.75" customHeight="1" x14ac:dyDescent="0.25">
      <c r="A66" s="23" t="s">
        <v>374</v>
      </c>
      <c r="B66" s="23" t="s">
        <v>1909</v>
      </c>
      <c r="C66" s="25">
        <v>8000</v>
      </c>
      <c r="D66" s="25">
        <v>7000</v>
      </c>
      <c r="E66" s="25">
        <v>0</v>
      </c>
      <c r="F66" s="25">
        <v>4000</v>
      </c>
      <c r="G66" s="25">
        <v>0</v>
      </c>
      <c r="H66" s="25">
        <v>0</v>
      </c>
      <c r="I66" s="25">
        <v>0</v>
      </c>
      <c r="J66" s="25">
        <v>0</v>
      </c>
      <c r="K66" s="25">
        <v>0</v>
      </c>
      <c r="L66" s="25">
        <v>2250</v>
      </c>
      <c r="M66" s="25">
        <v>0</v>
      </c>
      <c r="N66" s="25">
        <v>0</v>
      </c>
      <c r="O66" s="25">
        <v>0</v>
      </c>
      <c r="P66" s="23" t="s">
        <v>249</v>
      </c>
      <c r="Q66" s="23" t="s">
        <v>191</v>
      </c>
      <c r="R66" s="31"/>
      <c r="S66" s="31"/>
      <c r="T66" s="31"/>
      <c r="U66" s="31"/>
      <c r="V66" s="31"/>
      <c r="W66" s="31"/>
      <c r="X66" s="31"/>
      <c r="Y66" s="31"/>
      <c r="Z66" s="31"/>
      <c r="AA66" s="31"/>
      <c r="AB66" s="31"/>
      <c r="AC66" s="31"/>
      <c r="AD66" s="31"/>
      <c r="AE66" s="32"/>
      <c r="AF66" s="32"/>
      <c r="AG66" s="32"/>
    </row>
    <row r="67" spans="1:33" s="27" customFormat="1" ht="12.75" customHeight="1" x14ac:dyDescent="0.25">
      <c r="A67" s="23" t="s">
        <v>377</v>
      </c>
      <c r="B67" s="23" t="s">
        <v>378</v>
      </c>
      <c r="C67" s="25">
        <v>9292</v>
      </c>
      <c r="D67" s="25">
        <v>1000</v>
      </c>
      <c r="E67" s="25">
        <v>0</v>
      </c>
      <c r="F67" s="25">
        <v>0</v>
      </c>
      <c r="G67" s="25">
        <v>0</v>
      </c>
      <c r="H67" s="25">
        <v>0</v>
      </c>
      <c r="I67" s="25">
        <v>0</v>
      </c>
      <c r="J67" s="25">
        <v>0</v>
      </c>
      <c r="K67" s="25">
        <v>0</v>
      </c>
      <c r="L67" s="25">
        <v>0</v>
      </c>
      <c r="M67" s="25">
        <v>0</v>
      </c>
      <c r="N67" s="25">
        <v>0</v>
      </c>
      <c r="O67" s="25">
        <v>0</v>
      </c>
      <c r="P67" s="23" t="s">
        <v>212</v>
      </c>
      <c r="Q67" s="23" t="s">
        <v>191</v>
      </c>
      <c r="R67" s="31"/>
      <c r="S67" s="31"/>
      <c r="T67" s="31"/>
      <c r="U67" s="31"/>
      <c r="V67" s="31"/>
      <c r="W67" s="31"/>
      <c r="X67" s="31"/>
      <c r="Y67" s="31"/>
      <c r="Z67" s="31"/>
      <c r="AA67" s="31"/>
      <c r="AB67" s="31"/>
      <c r="AC67" s="31"/>
      <c r="AD67" s="31"/>
      <c r="AE67" s="32"/>
      <c r="AF67" s="32"/>
      <c r="AG67" s="32"/>
    </row>
    <row r="68" spans="1:33" s="27" customFormat="1" ht="12.75" customHeight="1" x14ac:dyDescent="0.25">
      <c r="A68" s="23" t="s">
        <v>380</v>
      </c>
      <c r="B68" s="23" t="s">
        <v>381</v>
      </c>
      <c r="C68" s="25">
        <v>19600</v>
      </c>
      <c r="D68" s="25">
        <v>3000</v>
      </c>
      <c r="E68" s="25">
        <v>0</v>
      </c>
      <c r="F68" s="25">
        <v>0</v>
      </c>
      <c r="G68" s="25">
        <v>0</v>
      </c>
      <c r="H68" s="25">
        <v>0</v>
      </c>
      <c r="I68" s="25">
        <v>0</v>
      </c>
      <c r="J68" s="25">
        <v>0</v>
      </c>
      <c r="K68" s="25">
        <v>0</v>
      </c>
      <c r="L68" s="25">
        <v>0</v>
      </c>
      <c r="M68" s="25">
        <v>0</v>
      </c>
      <c r="N68" s="25">
        <v>0</v>
      </c>
      <c r="O68" s="25">
        <v>0</v>
      </c>
      <c r="P68" s="23" t="s">
        <v>269</v>
      </c>
      <c r="Q68" s="23" t="s">
        <v>191</v>
      </c>
      <c r="R68" s="31"/>
      <c r="S68" s="31"/>
      <c r="T68" s="31"/>
      <c r="U68" s="31"/>
      <c r="V68" s="31"/>
      <c r="W68" s="31"/>
      <c r="X68" s="31"/>
      <c r="Y68" s="31"/>
      <c r="Z68" s="31"/>
      <c r="AA68" s="31"/>
      <c r="AB68" s="31"/>
      <c r="AC68" s="31"/>
      <c r="AD68" s="31"/>
      <c r="AE68" s="32"/>
      <c r="AF68" s="32"/>
      <c r="AG68" s="32"/>
    </row>
    <row r="69" spans="1:33" s="27" customFormat="1" ht="12.75" customHeight="1" x14ac:dyDescent="0.25">
      <c r="A69" s="23" t="s">
        <v>763</v>
      </c>
      <c r="B69" s="23" t="s">
        <v>1910</v>
      </c>
      <c r="C69" s="25">
        <v>17212</v>
      </c>
      <c r="D69" s="25">
        <v>11000</v>
      </c>
      <c r="E69" s="25">
        <v>0</v>
      </c>
      <c r="F69" s="25">
        <v>0</v>
      </c>
      <c r="G69" s="25">
        <v>0</v>
      </c>
      <c r="H69" s="25">
        <v>0</v>
      </c>
      <c r="I69" s="25">
        <v>0</v>
      </c>
      <c r="J69" s="25">
        <v>0</v>
      </c>
      <c r="K69" s="25">
        <v>0</v>
      </c>
      <c r="L69" s="25">
        <v>0</v>
      </c>
      <c r="M69" s="25">
        <v>0</v>
      </c>
      <c r="N69" s="25">
        <v>25184</v>
      </c>
      <c r="O69" s="25">
        <v>13000</v>
      </c>
      <c r="P69" s="23" t="s">
        <v>205</v>
      </c>
      <c r="Q69" s="23" t="s">
        <v>195</v>
      </c>
      <c r="R69" s="31"/>
      <c r="S69" s="31"/>
      <c r="T69" s="31"/>
      <c r="U69" s="31"/>
      <c r="V69" s="31"/>
      <c r="W69" s="31"/>
      <c r="X69" s="31"/>
      <c r="Y69" s="31"/>
      <c r="Z69" s="31"/>
      <c r="AA69" s="31"/>
      <c r="AB69" s="31"/>
      <c r="AC69" s="31"/>
      <c r="AD69" s="31"/>
      <c r="AE69" s="32"/>
      <c r="AF69" s="32"/>
      <c r="AG69" s="32"/>
    </row>
    <row r="70" spans="1:33" s="27" customFormat="1" ht="12.75" customHeight="1" x14ac:dyDescent="0.25">
      <c r="A70" s="23" t="s">
        <v>383</v>
      </c>
      <c r="B70" s="23" t="s">
        <v>1911</v>
      </c>
      <c r="C70" s="25">
        <v>18900</v>
      </c>
      <c r="D70" s="25">
        <v>3000</v>
      </c>
      <c r="E70" s="25">
        <v>7070</v>
      </c>
      <c r="F70" s="25">
        <v>10000</v>
      </c>
      <c r="G70" s="25">
        <v>0</v>
      </c>
      <c r="H70" s="25">
        <v>0</v>
      </c>
      <c r="I70" s="25">
        <v>0</v>
      </c>
      <c r="J70" s="25">
        <v>0</v>
      </c>
      <c r="K70" s="25">
        <v>7700</v>
      </c>
      <c r="L70" s="25">
        <v>0</v>
      </c>
      <c r="M70" s="25">
        <v>0</v>
      </c>
      <c r="N70" s="25">
        <v>41113</v>
      </c>
      <c r="O70" s="25">
        <v>41350</v>
      </c>
      <c r="P70" s="23" t="s">
        <v>205</v>
      </c>
      <c r="Q70" s="23" t="s">
        <v>195</v>
      </c>
      <c r="R70" s="31"/>
      <c r="S70" s="31"/>
      <c r="T70" s="31"/>
      <c r="U70" s="31"/>
      <c r="V70" s="31"/>
      <c r="W70" s="31"/>
      <c r="X70" s="31"/>
      <c r="Y70" s="31"/>
      <c r="Z70" s="31"/>
      <c r="AA70" s="31"/>
      <c r="AB70" s="31"/>
      <c r="AC70" s="31"/>
      <c r="AD70" s="31"/>
      <c r="AE70" s="32"/>
      <c r="AF70" s="32"/>
      <c r="AG70" s="32"/>
    </row>
    <row r="71" spans="1:33" s="27" customFormat="1" ht="12.75" customHeight="1" x14ac:dyDescent="0.25">
      <c r="A71" s="23" t="s">
        <v>386</v>
      </c>
      <c r="B71" s="23" t="s">
        <v>387</v>
      </c>
      <c r="C71" s="25">
        <v>43600</v>
      </c>
      <c r="D71" s="25">
        <v>19300</v>
      </c>
      <c r="E71" s="25">
        <v>0</v>
      </c>
      <c r="F71" s="25">
        <v>0</v>
      </c>
      <c r="G71" s="25">
        <v>0</v>
      </c>
      <c r="H71" s="25">
        <v>0</v>
      </c>
      <c r="I71" s="25">
        <v>0</v>
      </c>
      <c r="J71" s="25">
        <v>0</v>
      </c>
      <c r="K71" s="25">
        <v>0</v>
      </c>
      <c r="L71" s="25">
        <v>0</v>
      </c>
      <c r="M71" s="25">
        <v>0</v>
      </c>
      <c r="N71" s="25">
        <v>0</v>
      </c>
      <c r="O71" s="25">
        <v>23400</v>
      </c>
      <c r="P71" s="23" t="s">
        <v>269</v>
      </c>
      <c r="Q71" s="23" t="s">
        <v>191</v>
      </c>
      <c r="R71" s="31"/>
      <c r="S71" s="31"/>
      <c r="T71" s="31"/>
      <c r="U71" s="31"/>
      <c r="V71" s="31"/>
      <c r="W71" s="31"/>
      <c r="X71" s="31"/>
      <c r="Y71" s="31"/>
      <c r="Z71" s="31"/>
      <c r="AA71" s="31"/>
      <c r="AB71" s="31"/>
      <c r="AC71" s="31"/>
      <c r="AD71" s="31"/>
      <c r="AE71" s="32"/>
      <c r="AF71" s="32"/>
      <c r="AG71" s="32"/>
    </row>
    <row r="72" spans="1:33" s="27" customFormat="1" ht="12.75" customHeight="1" x14ac:dyDescent="0.25">
      <c r="A72" s="23" t="s">
        <v>389</v>
      </c>
      <c r="B72" s="23" t="s">
        <v>390</v>
      </c>
      <c r="C72" s="25">
        <v>46796</v>
      </c>
      <c r="D72" s="25">
        <v>2000</v>
      </c>
      <c r="E72" s="25">
        <v>0</v>
      </c>
      <c r="F72" s="25">
        <v>10000</v>
      </c>
      <c r="G72" s="25">
        <v>0</v>
      </c>
      <c r="H72" s="25">
        <v>0</v>
      </c>
      <c r="I72" s="25">
        <v>0</v>
      </c>
      <c r="J72" s="25">
        <v>0</v>
      </c>
      <c r="K72" s="25">
        <v>0</v>
      </c>
      <c r="L72" s="25">
        <v>15300</v>
      </c>
      <c r="M72" s="25">
        <v>0</v>
      </c>
      <c r="N72" s="25">
        <v>0</v>
      </c>
      <c r="O72" s="25">
        <v>22000</v>
      </c>
      <c r="P72" s="23" t="s">
        <v>212</v>
      </c>
      <c r="Q72" s="23" t="s">
        <v>191</v>
      </c>
      <c r="R72" s="31"/>
      <c r="S72" s="31"/>
      <c r="T72" s="31"/>
      <c r="U72" s="31"/>
      <c r="V72" s="31"/>
      <c r="W72" s="31"/>
      <c r="X72" s="31"/>
      <c r="Y72" s="31"/>
      <c r="Z72" s="31"/>
      <c r="AA72" s="31"/>
      <c r="AB72" s="31"/>
      <c r="AC72" s="31"/>
      <c r="AD72" s="31"/>
      <c r="AE72" s="32"/>
      <c r="AF72" s="32"/>
      <c r="AG72" s="32"/>
    </row>
    <row r="73" spans="1:33" s="27" customFormat="1" ht="12.75" customHeight="1" x14ac:dyDescent="0.25">
      <c r="A73" s="23" t="s">
        <v>392</v>
      </c>
      <c r="B73" s="23" t="s">
        <v>393</v>
      </c>
      <c r="C73" s="25">
        <v>10051</v>
      </c>
      <c r="D73" s="25">
        <v>0</v>
      </c>
      <c r="E73" s="25">
        <v>0</v>
      </c>
      <c r="F73" s="25">
        <v>0</v>
      </c>
      <c r="G73" s="25">
        <v>0</v>
      </c>
      <c r="H73" s="25">
        <v>0</v>
      </c>
      <c r="I73" s="25">
        <v>0</v>
      </c>
      <c r="J73" s="25">
        <v>0</v>
      </c>
      <c r="K73" s="25">
        <v>0</v>
      </c>
      <c r="L73" s="25">
        <v>0</v>
      </c>
      <c r="M73" s="25">
        <v>0</v>
      </c>
      <c r="N73" s="25">
        <v>0</v>
      </c>
      <c r="O73" s="25">
        <v>0</v>
      </c>
      <c r="P73" s="23" t="s">
        <v>372</v>
      </c>
      <c r="Q73" s="23" t="s">
        <v>191</v>
      </c>
      <c r="R73" s="31"/>
      <c r="S73" s="31"/>
      <c r="T73" s="31"/>
      <c r="U73" s="31"/>
      <c r="V73" s="31"/>
      <c r="W73" s="31"/>
      <c r="X73" s="31"/>
      <c r="Y73" s="31"/>
      <c r="Z73" s="31"/>
      <c r="AA73" s="31"/>
      <c r="AB73" s="31"/>
      <c r="AC73" s="31"/>
      <c r="AD73" s="31"/>
      <c r="AE73" s="32"/>
      <c r="AF73" s="32"/>
      <c r="AG73" s="32"/>
    </row>
    <row r="74" spans="1:33" s="27" customFormat="1" ht="12.75" customHeight="1" x14ac:dyDescent="0.25">
      <c r="A74" s="23" t="s">
        <v>398</v>
      </c>
      <c r="B74" s="23" t="s">
        <v>1912</v>
      </c>
      <c r="C74" s="25">
        <v>12612</v>
      </c>
      <c r="D74" s="25">
        <v>3500</v>
      </c>
      <c r="E74" s="25">
        <v>0</v>
      </c>
      <c r="F74" s="25">
        <v>0</v>
      </c>
      <c r="G74" s="25">
        <v>0</v>
      </c>
      <c r="H74" s="25">
        <v>0</v>
      </c>
      <c r="I74" s="25">
        <v>0</v>
      </c>
      <c r="J74" s="25">
        <v>0</v>
      </c>
      <c r="K74" s="25">
        <v>0</v>
      </c>
      <c r="L74" s="25">
        <v>0</v>
      </c>
      <c r="M74" s="25">
        <v>0</v>
      </c>
      <c r="N74" s="25">
        <v>0</v>
      </c>
      <c r="O74" s="25">
        <v>0</v>
      </c>
      <c r="P74" s="23" t="s">
        <v>249</v>
      </c>
      <c r="Q74" s="23" t="s">
        <v>191</v>
      </c>
      <c r="R74" s="31"/>
      <c r="S74" s="31"/>
      <c r="T74" s="31"/>
      <c r="U74" s="31"/>
      <c r="V74" s="31"/>
      <c r="W74" s="31"/>
      <c r="X74" s="31"/>
      <c r="Y74" s="31"/>
      <c r="Z74" s="31"/>
      <c r="AA74" s="31"/>
      <c r="AB74" s="31"/>
      <c r="AC74" s="31"/>
      <c r="AD74" s="31"/>
      <c r="AE74" s="32"/>
      <c r="AF74" s="32"/>
      <c r="AG74" s="32"/>
    </row>
    <row r="75" spans="1:33" s="27" customFormat="1" ht="12.75" customHeight="1" x14ac:dyDescent="0.25">
      <c r="A75" s="23" t="s">
        <v>401</v>
      </c>
      <c r="B75" s="23" t="s">
        <v>402</v>
      </c>
      <c r="C75" s="25">
        <v>17915</v>
      </c>
      <c r="D75" s="25">
        <v>0</v>
      </c>
      <c r="E75" s="25">
        <v>0</v>
      </c>
      <c r="F75" s="25">
        <v>0</v>
      </c>
      <c r="G75" s="25">
        <v>0</v>
      </c>
      <c r="H75" s="25">
        <v>0</v>
      </c>
      <c r="I75" s="25">
        <v>0</v>
      </c>
      <c r="J75" s="25">
        <v>0</v>
      </c>
      <c r="K75" s="25">
        <v>0</v>
      </c>
      <c r="L75" s="25">
        <v>0</v>
      </c>
      <c r="M75" s="25">
        <v>0</v>
      </c>
      <c r="N75" s="25">
        <v>0</v>
      </c>
      <c r="O75" s="25">
        <v>0</v>
      </c>
      <c r="P75" s="23" t="s">
        <v>249</v>
      </c>
      <c r="Q75" s="23" t="s">
        <v>191</v>
      </c>
      <c r="R75" s="31"/>
      <c r="S75" s="31"/>
      <c r="T75" s="31"/>
      <c r="U75" s="31"/>
      <c r="V75" s="31"/>
      <c r="W75" s="31"/>
      <c r="X75" s="31"/>
      <c r="Y75" s="31"/>
      <c r="Z75" s="31"/>
      <c r="AA75" s="31"/>
      <c r="AB75" s="31"/>
      <c r="AC75" s="31"/>
      <c r="AD75" s="31"/>
      <c r="AE75" s="32"/>
      <c r="AF75" s="32"/>
      <c r="AG75" s="32"/>
    </row>
    <row r="76" spans="1:33" s="27" customFormat="1" ht="12.75" customHeight="1" x14ac:dyDescent="0.25">
      <c r="A76" s="23" t="s">
        <v>404</v>
      </c>
      <c r="B76" s="23" t="s">
        <v>405</v>
      </c>
      <c r="C76" s="25">
        <v>35000</v>
      </c>
      <c r="D76" s="25">
        <v>0</v>
      </c>
      <c r="E76" s="25">
        <v>0</v>
      </c>
      <c r="F76" s="25">
        <v>0</v>
      </c>
      <c r="G76" s="25">
        <v>0</v>
      </c>
      <c r="H76" s="25">
        <v>0</v>
      </c>
      <c r="I76" s="25">
        <v>0</v>
      </c>
      <c r="J76" s="25">
        <v>0</v>
      </c>
      <c r="K76" s="25">
        <v>0</v>
      </c>
      <c r="L76" s="25">
        <v>55850</v>
      </c>
      <c r="M76" s="25">
        <v>0</v>
      </c>
      <c r="N76" s="25">
        <v>100000</v>
      </c>
      <c r="O76" s="25">
        <v>34000</v>
      </c>
      <c r="P76" s="23" t="s">
        <v>406</v>
      </c>
      <c r="Q76" s="23" t="s">
        <v>191</v>
      </c>
      <c r="R76" s="31"/>
      <c r="S76" s="31"/>
      <c r="T76" s="31"/>
      <c r="U76" s="31"/>
      <c r="V76" s="31"/>
      <c r="W76" s="31"/>
      <c r="X76" s="31"/>
      <c r="Y76" s="31"/>
      <c r="Z76" s="31"/>
      <c r="AA76" s="31"/>
      <c r="AB76" s="31"/>
      <c r="AC76" s="31"/>
      <c r="AD76" s="31"/>
      <c r="AE76" s="32"/>
      <c r="AF76" s="32"/>
      <c r="AG76" s="32"/>
    </row>
    <row r="77" spans="1:33" s="27" customFormat="1" ht="12.75" customHeight="1" x14ac:dyDescent="0.25">
      <c r="A77" s="23" t="s">
        <v>408</v>
      </c>
      <c r="B77" s="23" t="s">
        <v>409</v>
      </c>
      <c r="C77" s="25">
        <v>8185</v>
      </c>
      <c r="D77" s="25">
        <v>2000</v>
      </c>
      <c r="E77" s="25">
        <v>0</v>
      </c>
      <c r="F77" s="25">
        <v>1000</v>
      </c>
      <c r="G77" s="25">
        <v>0</v>
      </c>
      <c r="H77" s="25">
        <v>0</v>
      </c>
      <c r="I77" s="25">
        <v>0</v>
      </c>
      <c r="J77" s="25">
        <v>0</v>
      </c>
      <c r="K77" s="25">
        <v>0</v>
      </c>
      <c r="L77" s="25">
        <v>1200</v>
      </c>
      <c r="M77" s="25">
        <v>0</v>
      </c>
      <c r="N77" s="25">
        <v>0</v>
      </c>
      <c r="O77" s="25">
        <v>0</v>
      </c>
      <c r="P77" s="23" t="s">
        <v>212</v>
      </c>
      <c r="Q77" s="23" t="s">
        <v>191</v>
      </c>
      <c r="R77" s="31"/>
      <c r="S77" s="31"/>
      <c r="T77" s="31"/>
      <c r="U77" s="31"/>
      <c r="V77" s="31"/>
      <c r="W77" s="31"/>
      <c r="X77" s="31"/>
      <c r="Y77" s="31"/>
      <c r="Z77" s="31"/>
      <c r="AA77" s="31"/>
      <c r="AB77" s="31"/>
      <c r="AC77" s="31"/>
      <c r="AD77" s="31"/>
      <c r="AE77" s="32"/>
      <c r="AF77" s="32"/>
      <c r="AG77" s="32"/>
    </row>
    <row r="78" spans="1:33" s="27" customFormat="1" ht="12.75" customHeight="1" x14ac:dyDescent="0.25">
      <c r="A78" s="23" t="s">
        <v>411</v>
      </c>
      <c r="B78" s="23" t="s">
        <v>412</v>
      </c>
      <c r="C78" s="25">
        <v>18007</v>
      </c>
      <c r="D78" s="25">
        <v>0</v>
      </c>
      <c r="E78" s="25">
        <v>0</v>
      </c>
      <c r="F78" s="25">
        <v>0</v>
      </c>
      <c r="G78" s="25">
        <v>0</v>
      </c>
      <c r="H78" s="25">
        <v>0</v>
      </c>
      <c r="I78" s="25">
        <v>0</v>
      </c>
      <c r="J78" s="25">
        <v>0</v>
      </c>
      <c r="K78" s="25">
        <v>0</v>
      </c>
      <c r="L78" s="25">
        <v>12966</v>
      </c>
      <c r="M78" s="25">
        <v>0</v>
      </c>
      <c r="N78" s="25">
        <v>4523</v>
      </c>
      <c r="O78" s="25">
        <v>0</v>
      </c>
      <c r="P78" s="23" t="s">
        <v>212</v>
      </c>
      <c r="Q78" s="23" t="s">
        <v>191</v>
      </c>
      <c r="R78" s="31"/>
      <c r="S78" s="31"/>
      <c r="T78" s="31"/>
      <c r="U78" s="31"/>
      <c r="V78" s="31"/>
      <c r="W78" s="31"/>
      <c r="X78" s="31"/>
      <c r="Y78" s="31"/>
      <c r="Z78" s="31"/>
      <c r="AA78" s="31"/>
      <c r="AB78" s="31"/>
      <c r="AC78" s="31"/>
      <c r="AD78" s="31"/>
      <c r="AE78" s="32"/>
      <c r="AF78" s="32"/>
      <c r="AG78" s="32"/>
    </row>
    <row r="79" spans="1:33" s="27" customFormat="1" ht="12.75" customHeight="1" x14ac:dyDescent="0.25">
      <c r="A79" s="23" t="s">
        <v>414</v>
      </c>
      <c r="B79" s="23" t="s">
        <v>1913</v>
      </c>
      <c r="C79" s="25">
        <v>49000</v>
      </c>
      <c r="D79" s="25">
        <v>5000</v>
      </c>
      <c r="E79" s="25">
        <v>0</v>
      </c>
      <c r="F79" s="25">
        <v>0</v>
      </c>
      <c r="G79" s="25">
        <v>0</v>
      </c>
      <c r="H79" s="25">
        <v>0</v>
      </c>
      <c r="I79" s="25">
        <v>32</v>
      </c>
      <c r="J79" s="25">
        <v>0</v>
      </c>
      <c r="K79" s="25">
        <v>0</v>
      </c>
      <c r="L79" s="25">
        <v>4000</v>
      </c>
      <c r="M79" s="25">
        <v>0</v>
      </c>
      <c r="N79" s="25">
        <v>14943</v>
      </c>
      <c r="O79" s="25">
        <v>0</v>
      </c>
      <c r="P79" s="23" t="s">
        <v>205</v>
      </c>
      <c r="Q79" s="23" t="s">
        <v>195</v>
      </c>
      <c r="R79" s="31"/>
      <c r="S79" s="31"/>
      <c r="T79" s="31"/>
      <c r="U79" s="31"/>
      <c r="V79" s="31"/>
      <c r="W79" s="31"/>
      <c r="X79" s="31"/>
      <c r="Y79" s="31"/>
      <c r="Z79" s="31"/>
      <c r="AA79" s="31"/>
      <c r="AB79" s="31"/>
      <c r="AC79" s="31"/>
      <c r="AD79" s="31"/>
      <c r="AE79" s="32"/>
      <c r="AF79" s="32"/>
      <c r="AG79" s="32"/>
    </row>
    <row r="80" spans="1:33" s="27" customFormat="1" ht="12.75" customHeight="1" x14ac:dyDescent="0.25">
      <c r="A80" s="23" t="s">
        <v>432</v>
      </c>
      <c r="B80" s="23" t="s">
        <v>1914</v>
      </c>
      <c r="C80" s="25">
        <v>10515</v>
      </c>
      <c r="D80" s="25">
        <v>4500</v>
      </c>
      <c r="E80" s="25">
        <v>0</v>
      </c>
      <c r="F80" s="25">
        <v>0</v>
      </c>
      <c r="G80" s="25">
        <v>0</v>
      </c>
      <c r="H80" s="25">
        <v>0</v>
      </c>
      <c r="I80" s="25">
        <v>0</v>
      </c>
      <c r="J80" s="25">
        <v>0</v>
      </c>
      <c r="K80" s="25">
        <v>0</v>
      </c>
      <c r="L80" s="25">
        <v>0</v>
      </c>
      <c r="M80" s="25">
        <v>0</v>
      </c>
      <c r="N80" s="25">
        <v>0</v>
      </c>
      <c r="O80" s="25">
        <v>6000</v>
      </c>
      <c r="P80" s="23" t="s">
        <v>205</v>
      </c>
      <c r="Q80" s="23" t="s">
        <v>195</v>
      </c>
      <c r="R80" s="31"/>
      <c r="S80" s="31"/>
      <c r="T80" s="31"/>
      <c r="U80" s="31"/>
      <c r="V80" s="31"/>
      <c r="W80" s="31"/>
      <c r="X80" s="31"/>
      <c r="Y80" s="31"/>
      <c r="Z80" s="31"/>
      <c r="AA80" s="31"/>
      <c r="AB80" s="31"/>
      <c r="AC80" s="31"/>
      <c r="AD80" s="31"/>
      <c r="AE80" s="32"/>
      <c r="AF80" s="32"/>
      <c r="AG80" s="32"/>
    </row>
    <row r="81" spans="1:33" s="27" customFormat="1" ht="12.75" customHeight="1" x14ac:dyDescent="0.25">
      <c r="A81" s="23" t="s">
        <v>417</v>
      </c>
      <c r="B81" s="23" t="s">
        <v>418</v>
      </c>
      <c r="C81" s="25">
        <v>8815</v>
      </c>
      <c r="D81" s="25">
        <v>4000</v>
      </c>
      <c r="E81" s="25">
        <v>0</v>
      </c>
      <c r="F81" s="25">
        <v>0</v>
      </c>
      <c r="G81" s="25">
        <v>0</v>
      </c>
      <c r="H81" s="25">
        <v>0</v>
      </c>
      <c r="I81" s="25">
        <v>0</v>
      </c>
      <c r="J81" s="25">
        <v>0</v>
      </c>
      <c r="K81" s="25">
        <v>0</v>
      </c>
      <c r="L81" s="25">
        <v>3095</v>
      </c>
      <c r="M81" s="25">
        <v>0</v>
      </c>
      <c r="N81" s="25">
        <v>0</v>
      </c>
      <c r="O81" s="25">
        <v>0</v>
      </c>
      <c r="P81" s="23" t="s">
        <v>212</v>
      </c>
      <c r="Q81" s="23" t="s">
        <v>191</v>
      </c>
      <c r="R81" s="31"/>
      <c r="S81" s="31"/>
      <c r="T81" s="31"/>
      <c r="U81" s="31"/>
      <c r="V81" s="31"/>
      <c r="W81" s="31"/>
      <c r="X81" s="31"/>
      <c r="Y81" s="31"/>
      <c r="Z81" s="31"/>
      <c r="AA81" s="31"/>
      <c r="AB81" s="31"/>
      <c r="AC81" s="31"/>
      <c r="AD81" s="31"/>
      <c r="AE81" s="32"/>
      <c r="AF81" s="32"/>
      <c r="AG81" s="32"/>
    </row>
    <row r="82" spans="1:33" s="27" customFormat="1" ht="12.75" customHeight="1" x14ac:dyDescent="0.25">
      <c r="A82" s="23" t="s">
        <v>420</v>
      </c>
      <c r="B82" s="23" t="s">
        <v>1915</v>
      </c>
      <c r="C82" s="25">
        <v>13000</v>
      </c>
      <c r="D82" s="25">
        <v>7000</v>
      </c>
      <c r="E82" s="25">
        <v>0</v>
      </c>
      <c r="F82" s="25">
        <v>0</v>
      </c>
      <c r="G82" s="25">
        <v>0</v>
      </c>
      <c r="H82" s="25">
        <v>0</v>
      </c>
      <c r="I82" s="25">
        <v>0</v>
      </c>
      <c r="J82" s="25">
        <v>0</v>
      </c>
      <c r="K82" s="25">
        <v>0</v>
      </c>
      <c r="L82" s="25">
        <v>15000</v>
      </c>
      <c r="M82" s="25">
        <v>0</v>
      </c>
      <c r="N82" s="25">
        <v>0</v>
      </c>
      <c r="O82" s="25">
        <v>10000</v>
      </c>
      <c r="P82" s="23" t="s">
        <v>205</v>
      </c>
      <c r="Q82" s="23" t="s">
        <v>195</v>
      </c>
      <c r="R82" s="31"/>
      <c r="S82" s="31"/>
      <c r="T82" s="31"/>
      <c r="U82" s="31"/>
      <c r="V82" s="31"/>
      <c r="W82" s="31"/>
      <c r="X82" s="31"/>
      <c r="Y82" s="31"/>
      <c r="Z82" s="31"/>
      <c r="AA82" s="31"/>
      <c r="AB82" s="31"/>
      <c r="AC82" s="31"/>
      <c r="AD82" s="31"/>
      <c r="AE82" s="32"/>
      <c r="AF82" s="32"/>
      <c r="AG82" s="32"/>
    </row>
    <row r="83" spans="1:33" s="27" customFormat="1" ht="12.75" customHeight="1" x14ac:dyDescent="0.25">
      <c r="A83" s="23" t="s">
        <v>423</v>
      </c>
      <c r="B83" s="23" t="s">
        <v>424</v>
      </c>
      <c r="C83" s="25">
        <v>1500</v>
      </c>
      <c r="D83" s="25">
        <v>0</v>
      </c>
      <c r="E83" s="25">
        <v>3000</v>
      </c>
      <c r="F83" s="25">
        <v>0</v>
      </c>
      <c r="G83" s="25">
        <v>0</v>
      </c>
      <c r="H83" s="25">
        <v>0</v>
      </c>
      <c r="I83" s="25">
        <v>0</v>
      </c>
      <c r="J83" s="25">
        <v>0</v>
      </c>
      <c r="K83" s="25">
        <v>0</v>
      </c>
      <c r="L83" s="25">
        <v>14120</v>
      </c>
      <c r="M83" s="25">
        <v>0</v>
      </c>
      <c r="N83" s="25">
        <v>0</v>
      </c>
      <c r="O83" s="25">
        <v>2000</v>
      </c>
      <c r="P83" s="23" t="s">
        <v>212</v>
      </c>
      <c r="Q83" s="23" t="s">
        <v>191</v>
      </c>
      <c r="R83" s="31"/>
      <c r="S83" s="31"/>
      <c r="T83" s="31"/>
      <c r="U83" s="31"/>
      <c r="V83" s="31"/>
      <c r="W83" s="31"/>
      <c r="X83" s="31"/>
      <c r="Y83" s="31"/>
      <c r="Z83" s="31"/>
      <c r="AA83" s="31"/>
      <c r="AB83" s="31"/>
      <c r="AC83" s="31"/>
      <c r="AD83" s="31"/>
      <c r="AE83" s="32"/>
      <c r="AF83" s="32"/>
      <c r="AG83" s="32"/>
    </row>
    <row r="84" spans="1:33" s="27" customFormat="1" ht="12.75" customHeight="1" x14ac:dyDescent="0.25">
      <c r="A84" s="23" t="s">
        <v>426</v>
      </c>
      <c r="B84" s="23" t="s">
        <v>427</v>
      </c>
      <c r="C84" s="25">
        <v>10047</v>
      </c>
      <c r="D84" s="25">
        <v>0</v>
      </c>
      <c r="E84" s="25">
        <v>0</v>
      </c>
      <c r="F84" s="25">
        <v>0</v>
      </c>
      <c r="G84" s="25">
        <v>0</v>
      </c>
      <c r="H84" s="25">
        <v>0</v>
      </c>
      <c r="I84" s="25">
        <v>0</v>
      </c>
      <c r="J84" s="25">
        <v>0</v>
      </c>
      <c r="K84" s="25">
        <v>0</v>
      </c>
      <c r="L84" s="25">
        <v>0</v>
      </c>
      <c r="M84" s="25">
        <v>0</v>
      </c>
      <c r="N84" s="25">
        <v>0</v>
      </c>
      <c r="O84" s="25">
        <v>0</v>
      </c>
      <c r="P84" s="23" t="s">
        <v>197</v>
      </c>
      <c r="Q84" s="23" t="s">
        <v>197</v>
      </c>
      <c r="R84" s="31"/>
      <c r="S84" s="31"/>
      <c r="T84" s="31"/>
      <c r="U84" s="31"/>
      <c r="V84" s="31"/>
      <c r="W84" s="31"/>
      <c r="X84" s="31"/>
      <c r="Y84" s="31"/>
      <c r="Z84" s="31"/>
      <c r="AA84" s="31"/>
      <c r="AB84" s="31"/>
      <c r="AC84" s="31"/>
      <c r="AD84" s="31"/>
      <c r="AE84" s="32"/>
      <c r="AF84" s="32"/>
      <c r="AG84" s="32"/>
    </row>
    <row r="85" spans="1:33" s="27" customFormat="1" ht="12.75" customHeight="1" x14ac:dyDescent="0.25">
      <c r="A85" s="23" t="s">
        <v>429</v>
      </c>
      <c r="B85" s="23" t="s">
        <v>1916</v>
      </c>
      <c r="C85" s="25">
        <v>3360</v>
      </c>
      <c r="D85" s="25">
        <v>0</v>
      </c>
      <c r="E85" s="25">
        <v>0</v>
      </c>
      <c r="F85" s="25">
        <v>0</v>
      </c>
      <c r="G85" s="25">
        <v>0</v>
      </c>
      <c r="H85" s="25">
        <v>0</v>
      </c>
      <c r="I85" s="25">
        <v>0</v>
      </c>
      <c r="J85" s="25">
        <v>0</v>
      </c>
      <c r="K85" s="25">
        <v>0</v>
      </c>
      <c r="L85" s="25">
        <v>5030</v>
      </c>
      <c r="M85" s="25">
        <v>5150.4480000000003</v>
      </c>
      <c r="N85" s="25">
        <v>0</v>
      </c>
      <c r="O85" s="25">
        <v>0</v>
      </c>
      <c r="P85" s="23" t="s">
        <v>205</v>
      </c>
      <c r="Q85" s="23" t="s">
        <v>191</v>
      </c>
      <c r="R85" s="31"/>
      <c r="S85" s="31"/>
      <c r="T85" s="31"/>
      <c r="U85" s="31"/>
      <c r="V85" s="31"/>
      <c r="W85" s="31"/>
      <c r="X85" s="31"/>
      <c r="Y85" s="31"/>
      <c r="Z85" s="31"/>
      <c r="AA85" s="31"/>
      <c r="AB85" s="31"/>
      <c r="AC85" s="31"/>
      <c r="AD85" s="31"/>
      <c r="AE85" s="32"/>
      <c r="AF85" s="32"/>
      <c r="AG85" s="32"/>
    </row>
    <row r="86" spans="1:33" s="27" customFormat="1" ht="12.75" customHeight="1" x14ac:dyDescent="0.25">
      <c r="A86" s="23" t="s">
        <v>435</v>
      </c>
      <c r="B86" s="23" t="s">
        <v>436</v>
      </c>
      <c r="C86" s="25">
        <v>20235</v>
      </c>
      <c r="D86" s="25">
        <v>7000</v>
      </c>
      <c r="E86" s="25">
        <v>0</v>
      </c>
      <c r="F86" s="25">
        <v>0</v>
      </c>
      <c r="G86" s="25">
        <v>0</v>
      </c>
      <c r="H86" s="25">
        <v>0</v>
      </c>
      <c r="I86" s="25">
        <v>0</v>
      </c>
      <c r="J86" s="25">
        <v>0</v>
      </c>
      <c r="K86" s="25">
        <v>0</v>
      </c>
      <c r="L86" s="25">
        <v>2960</v>
      </c>
      <c r="M86" s="25">
        <v>0</v>
      </c>
      <c r="N86" s="25">
        <v>0</v>
      </c>
      <c r="O86" s="25">
        <v>2000</v>
      </c>
      <c r="P86" s="23" t="s">
        <v>212</v>
      </c>
      <c r="Q86" s="23" t="s">
        <v>191</v>
      </c>
      <c r="R86" s="31"/>
      <c r="S86" s="31"/>
      <c r="T86" s="31"/>
      <c r="U86" s="31"/>
      <c r="V86" s="31"/>
      <c r="W86" s="31"/>
      <c r="X86" s="31"/>
      <c r="Y86" s="31"/>
      <c r="Z86" s="31"/>
      <c r="AA86" s="31"/>
      <c r="AB86" s="31"/>
      <c r="AC86" s="31"/>
      <c r="AD86" s="31"/>
      <c r="AE86" s="32"/>
      <c r="AF86" s="32"/>
      <c r="AG86" s="32"/>
    </row>
    <row r="87" spans="1:33" s="27" customFormat="1" ht="12.75" customHeight="1" x14ac:dyDescent="0.25">
      <c r="A87" s="23" t="s">
        <v>438</v>
      </c>
      <c r="B87" s="23" t="s">
        <v>439</v>
      </c>
      <c r="C87" s="25">
        <v>10922</v>
      </c>
      <c r="D87" s="25">
        <v>7500</v>
      </c>
      <c r="E87" s="25">
        <v>1995</v>
      </c>
      <c r="F87" s="25">
        <v>5000</v>
      </c>
      <c r="G87" s="25">
        <v>0</v>
      </c>
      <c r="H87" s="25">
        <v>0</v>
      </c>
      <c r="I87" s="25">
        <v>0</v>
      </c>
      <c r="J87" s="25">
        <v>0</v>
      </c>
      <c r="K87" s="25">
        <v>0</v>
      </c>
      <c r="L87" s="25">
        <v>5716</v>
      </c>
      <c r="M87" s="25">
        <v>11000</v>
      </c>
      <c r="N87" s="25">
        <v>8000</v>
      </c>
      <c r="O87" s="25">
        <v>3000</v>
      </c>
      <c r="P87" s="23" t="s">
        <v>212</v>
      </c>
      <c r="Q87" s="23" t="s">
        <v>191</v>
      </c>
      <c r="R87" s="31"/>
      <c r="S87" s="31"/>
      <c r="T87" s="31"/>
      <c r="U87" s="31"/>
      <c r="V87" s="31"/>
      <c r="W87" s="31"/>
      <c r="X87" s="31"/>
      <c r="Y87" s="31"/>
      <c r="Z87" s="31"/>
      <c r="AA87" s="31"/>
      <c r="AB87" s="31"/>
      <c r="AC87" s="31"/>
      <c r="AD87" s="31"/>
      <c r="AE87" s="32"/>
      <c r="AF87" s="32"/>
      <c r="AG87" s="32"/>
    </row>
    <row r="88" spans="1:33" s="27" customFormat="1" ht="12.75" customHeight="1" x14ac:dyDescent="0.25">
      <c r="A88" s="23" t="s">
        <v>441</v>
      </c>
      <c r="B88" s="23" t="s">
        <v>442</v>
      </c>
      <c r="C88" s="25">
        <v>9755</v>
      </c>
      <c r="D88" s="25">
        <v>5300</v>
      </c>
      <c r="E88" s="25">
        <v>0</v>
      </c>
      <c r="F88" s="25">
        <v>4000</v>
      </c>
      <c r="G88" s="25">
        <v>0</v>
      </c>
      <c r="H88" s="25">
        <v>0</v>
      </c>
      <c r="I88" s="25">
        <v>0</v>
      </c>
      <c r="J88" s="25">
        <v>0</v>
      </c>
      <c r="K88" s="25">
        <v>0</v>
      </c>
      <c r="L88" s="25">
        <v>2000</v>
      </c>
      <c r="M88" s="25">
        <v>0</v>
      </c>
      <c r="N88" s="25">
        <v>0</v>
      </c>
      <c r="O88" s="25">
        <v>0</v>
      </c>
      <c r="P88" s="23" t="s">
        <v>212</v>
      </c>
      <c r="Q88" s="23" t="s">
        <v>191</v>
      </c>
      <c r="R88" s="31"/>
      <c r="S88" s="31"/>
      <c r="T88" s="31"/>
      <c r="U88" s="31"/>
      <c r="V88" s="31"/>
      <c r="W88" s="31"/>
      <c r="X88" s="31"/>
      <c r="Y88" s="31"/>
      <c r="Z88" s="31"/>
      <c r="AA88" s="31"/>
      <c r="AB88" s="31"/>
      <c r="AC88" s="31"/>
      <c r="AD88" s="31"/>
      <c r="AE88" s="32"/>
      <c r="AF88" s="32"/>
      <c r="AG88" s="32"/>
    </row>
    <row r="89" spans="1:33" s="27" customFormat="1" ht="12.75" customHeight="1" x14ac:dyDescent="0.25">
      <c r="A89" s="23" t="s">
        <v>444</v>
      </c>
      <c r="B89" s="23" t="s">
        <v>445</v>
      </c>
      <c r="C89" s="25">
        <v>22540</v>
      </c>
      <c r="D89" s="25">
        <v>0</v>
      </c>
      <c r="E89" s="25">
        <v>0</v>
      </c>
      <c r="F89" s="25">
        <v>3000</v>
      </c>
      <c r="G89" s="25">
        <v>0</v>
      </c>
      <c r="H89" s="25">
        <v>1750</v>
      </c>
      <c r="I89" s="25">
        <v>0</v>
      </c>
      <c r="J89" s="25">
        <v>5130</v>
      </c>
      <c r="K89" s="25">
        <v>0</v>
      </c>
      <c r="L89" s="25">
        <v>11250</v>
      </c>
      <c r="M89" s="25">
        <v>0</v>
      </c>
      <c r="N89" s="25">
        <v>272</v>
      </c>
      <c r="O89" s="25">
        <v>0</v>
      </c>
      <c r="P89" s="23" t="s">
        <v>212</v>
      </c>
      <c r="Q89" s="23" t="s">
        <v>191</v>
      </c>
      <c r="R89" s="31"/>
      <c r="S89" s="31"/>
      <c r="T89" s="31"/>
      <c r="U89" s="31"/>
      <c r="V89" s="31"/>
      <c r="W89" s="31"/>
      <c r="X89" s="31"/>
      <c r="Y89" s="31"/>
      <c r="Z89" s="31"/>
      <c r="AA89" s="31"/>
      <c r="AB89" s="31"/>
      <c r="AC89" s="31"/>
      <c r="AD89" s="31"/>
      <c r="AE89" s="32"/>
      <c r="AF89" s="32"/>
      <c r="AG89" s="32"/>
    </row>
    <row r="90" spans="1:33" s="27" customFormat="1" ht="12.75" customHeight="1" x14ac:dyDescent="0.25">
      <c r="A90" s="23" t="s">
        <v>447</v>
      </c>
      <c r="B90" s="23" t="s">
        <v>1917</v>
      </c>
      <c r="C90" s="25">
        <v>16529</v>
      </c>
      <c r="D90" s="25">
        <v>6300</v>
      </c>
      <c r="E90" s="25">
        <v>0</v>
      </c>
      <c r="F90" s="25">
        <v>0</v>
      </c>
      <c r="G90" s="25">
        <v>0</v>
      </c>
      <c r="H90" s="25">
        <v>0</v>
      </c>
      <c r="I90" s="25">
        <v>0</v>
      </c>
      <c r="J90" s="25">
        <v>0</v>
      </c>
      <c r="K90" s="25">
        <v>0</v>
      </c>
      <c r="L90" s="25">
        <v>6500</v>
      </c>
      <c r="M90" s="25">
        <v>0</v>
      </c>
      <c r="N90" s="25">
        <v>0</v>
      </c>
      <c r="O90" s="25">
        <v>0</v>
      </c>
      <c r="P90" s="23" t="s">
        <v>249</v>
      </c>
      <c r="Q90" s="23" t="s">
        <v>191</v>
      </c>
      <c r="R90" s="31"/>
      <c r="S90" s="31"/>
      <c r="T90" s="31"/>
      <c r="U90" s="31"/>
      <c r="V90" s="31"/>
      <c r="W90" s="31"/>
      <c r="X90" s="31"/>
      <c r="Y90" s="31"/>
      <c r="Z90" s="31"/>
      <c r="AA90" s="31"/>
      <c r="AB90" s="31"/>
      <c r="AC90" s="31"/>
      <c r="AD90" s="31"/>
      <c r="AE90" s="32"/>
      <c r="AF90" s="32"/>
      <c r="AG90" s="32"/>
    </row>
    <row r="91" spans="1:33" s="27" customFormat="1" ht="12.75" customHeight="1" x14ac:dyDescent="0.25">
      <c r="A91" s="23" t="s">
        <v>450</v>
      </c>
      <c r="B91" s="23" t="s">
        <v>1918</v>
      </c>
      <c r="C91" s="25">
        <v>3697</v>
      </c>
      <c r="D91" s="25">
        <v>1000</v>
      </c>
      <c r="E91" s="25">
        <v>0</v>
      </c>
      <c r="F91" s="25">
        <v>0</v>
      </c>
      <c r="G91" s="25">
        <v>0</v>
      </c>
      <c r="H91" s="25">
        <v>0</v>
      </c>
      <c r="I91" s="25">
        <v>0</v>
      </c>
      <c r="J91" s="25">
        <v>0</v>
      </c>
      <c r="K91" s="25">
        <v>0</v>
      </c>
      <c r="L91" s="25">
        <v>16350</v>
      </c>
      <c r="M91" s="25">
        <v>0</v>
      </c>
      <c r="N91" s="25">
        <v>9100</v>
      </c>
      <c r="O91" s="25">
        <v>4000</v>
      </c>
      <c r="P91" s="23" t="s">
        <v>205</v>
      </c>
      <c r="Q91" s="23" t="s">
        <v>191</v>
      </c>
      <c r="R91" s="31"/>
      <c r="S91" s="31"/>
      <c r="T91" s="31"/>
      <c r="U91" s="31"/>
      <c r="V91" s="31"/>
      <c r="W91" s="31"/>
      <c r="X91" s="31"/>
      <c r="Y91" s="31"/>
      <c r="Z91" s="31"/>
      <c r="AA91" s="31"/>
      <c r="AB91" s="31"/>
      <c r="AC91" s="31"/>
      <c r="AD91" s="31"/>
      <c r="AE91" s="32"/>
      <c r="AF91" s="32"/>
      <c r="AG91" s="32"/>
    </row>
    <row r="92" spans="1:33" s="27" customFormat="1" ht="12.75" customHeight="1" x14ac:dyDescent="0.25">
      <c r="A92" s="23" t="s">
        <v>453</v>
      </c>
      <c r="B92" s="23" t="s">
        <v>454</v>
      </c>
      <c r="C92" s="25">
        <v>7657</v>
      </c>
      <c r="D92" s="25">
        <v>0</v>
      </c>
      <c r="E92" s="25">
        <v>0</v>
      </c>
      <c r="F92" s="25">
        <v>0</v>
      </c>
      <c r="G92" s="25">
        <v>0</v>
      </c>
      <c r="H92" s="25">
        <v>0</v>
      </c>
      <c r="I92" s="25">
        <v>0</v>
      </c>
      <c r="J92" s="25">
        <v>0</v>
      </c>
      <c r="K92" s="25">
        <v>0</v>
      </c>
      <c r="L92" s="25">
        <v>9933</v>
      </c>
      <c r="M92" s="25">
        <v>0</v>
      </c>
      <c r="N92" s="25">
        <v>0</v>
      </c>
      <c r="O92" s="25">
        <v>0</v>
      </c>
      <c r="P92" s="23" t="s">
        <v>249</v>
      </c>
      <c r="Q92" s="23" t="s">
        <v>191</v>
      </c>
      <c r="R92" s="31"/>
      <c r="S92" s="31"/>
      <c r="T92" s="31"/>
      <c r="U92" s="31"/>
      <c r="V92" s="31"/>
      <c r="W92" s="31"/>
      <c r="X92" s="31"/>
      <c r="Y92" s="31"/>
      <c r="Z92" s="31"/>
      <c r="AA92" s="31"/>
      <c r="AB92" s="31"/>
      <c r="AC92" s="31"/>
      <c r="AD92" s="31"/>
      <c r="AE92" s="32"/>
      <c r="AF92" s="32"/>
      <c r="AG92" s="32"/>
    </row>
    <row r="93" spans="1:33" s="27" customFormat="1" ht="12.75" customHeight="1" x14ac:dyDescent="0.25">
      <c r="A93" s="23" t="s">
        <v>456</v>
      </c>
      <c r="B93" s="23" t="s">
        <v>1919</v>
      </c>
      <c r="C93" s="25">
        <v>35991</v>
      </c>
      <c r="D93" s="25">
        <v>0</v>
      </c>
      <c r="E93" s="25">
        <v>0</v>
      </c>
      <c r="F93" s="25">
        <v>0</v>
      </c>
      <c r="G93" s="25">
        <v>0</v>
      </c>
      <c r="H93" s="25">
        <v>0</v>
      </c>
      <c r="I93" s="25">
        <v>0</v>
      </c>
      <c r="J93" s="25">
        <v>0</v>
      </c>
      <c r="K93" s="25">
        <v>0</v>
      </c>
      <c r="L93" s="25">
        <v>23182</v>
      </c>
      <c r="M93" s="25">
        <v>0</v>
      </c>
      <c r="N93" s="25">
        <v>0</v>
      </c>
      <c r="O93" s="25">
        <v>15000</v>
      </c>
      <c r="P93" s="23" t="s">
        <v>205</v>
      </c>
      <c r="Q93" s="23" t="s">
        <v>191</v>
      </c>
      <c r="R93" s="31"/>
      <c r="S93" s="31"/>
      <c r="T93" s="31"/>
      <c r="U93" s="31"/>
      <c r="V93" s="31"/>
      <c r="W93" s="31"/>
      <c r="X93" s="31"/>
      <c r="Y93" s="31"/>
      <c r="Z93" s="31"/>
      <c r="AA93" s="31"/>
      <c r="AB93" s="31"/>
      <c r="AC93" s="31"/>
      <c r="AD93" s="31"/>
      <c r="AE93" s="32"/>
      <c r="AF93" s="32"/>
      <c r="AG93" s="32"/>
    </row>
    <row r="94" spans="1:33" s="27" customFormat="1" ht="12.75" customHeight="1" x14ac:dyDescent="0.25">
      <c r="A94" s="23" t="s">
        <v>459</v>
      </c>
      <c r="B94" s="23" t="s">
        <v>460</v>
      </c>
      <c r="C94" s="25">
        <v>11250</v>
      </c>
      <c r="D94" s="25">
        <v>0</v>
      </c>
      <c r="E94" s="25">
        <v>0</v>
      </c>
      <c r="F94" s="25">
        <v>0</v>
      </c>
      <c r="G94" s="25">
        <v>0</v>
      </c>
      <c r="H94" s="25">
        <v>3278</v>
      </c>
      <c r="I94" s="25">
        <v>0</v>
      </c>
      <c r="J94" s="25">
        <v>0</v>
      </c>
      <c r="K94" s="25">
        <v>0</v>
      </c>
      <c r="L94" s="25">
        <v>12348</v>
      </c>
      <c r="M94" s="25">
        <v>0</v>
      </c>
      <c r="N94" s="25">
        <v>0</v>
      </c>
      <c r="O94" s="25">
        <v>0</v>
      </c>
      <c r="P94" s="23" t="s">
        <v>212</v>
      </c>
      <c r="Q94" s="23" t="s">
        <v>191</v>
      </c>
      <c r="R94" s="31"/>
      <c r="S94" s="31"/>
      <c r="T94" s="31"/>
      <c r="U94" s="31"/>
      <c r="V94" s="31"/>
      <c r="W94" s="31"/>
      <c r="X94" s="31"/>
      <c r="Y94" s="31"/>
      <c r="Z94" s="31"/>
      <c r="AA94" s="31"/>
      <c r="AB94" s="31"/>
      <c r="AC94" s="31"/>
      <c r="AD94" s="31"/>
      <c r="AE94" s="32"/>
      <c r="AF94" s="32"/>
      <c r="AG94" s="32"/>
    </row>
    <row r="95" spans="1:33" s="27" customFormat="1" ht="12.75" customHeight="1" x14ac:dyDescent="0.25">
      <c r="A95" s="23" t="s">
        <v>462</v>
      </c>
      <c r="B95" s="23" t="s">
        <v>463</v>
      </c>
      <c r="C95" s="25">
        <v>2465</v>
      </c>
      <c r="D95" s="25">
        <v>0</v>
      </c>
      <c r="E95" s="25">
        <v>0</v>
      </c>
      <c r="F95" s="25">
        <v>0</v>
      </c>
      <c r="G95" s="25">
        <v>0</v>
      </c>
      <c r="H95" s="25">
        <v>0</v>
      </c>
      <c r="I95" s="25">
        <v>0</v>
      </c>
      <c r="J95" s="25">
        <v>0</v>
      </c>
      <c r="K95" s="25">
        <v>0</v>
      </c>
      <c r="L95" s="25">
        <v>9420</v>
      </c>
      <c r="M95" s="25">
        <v>0</v>
      </c>
      <c r="N95" s="25">
        <v>5000</v>
      </c>
      <c r="O95" s="25">
        <v>32000</v>
      </c>
      <c r="P95" s="23" t="s">
        <v>212</v>
      </c>
      <c r="Q95" s="23" t="s">
        <v>191</v>
      </c>
      <c r="R95" s="31"/>
      <c r="S95" s="31"/>
      <c r="T95" s="31"/>
      <c r="U95" s="31"/>
      <c r="V95" s="31"/>
      <c r="W95" s="31"/>
      <c r="X95" s="31"/>
      <c r="Y95" s="31"/>
      <c r="Z95" s="31"/>
      <c r="AA95" s="31"/>
      <c r="AB95" s="31"/>
      <c r="AC95" s="31"/>
      <c r="AD95" s="31"/>
      <c r="AE95" s="32"/>
      <c r="AF95" s="32"/>
      <c r="AG95" s="32"/>
    </row>
    <row r="96" spans="1:33" s="27" customFormat="1" ht="12.75" customHeight="1" x14ac:dyDescent="0.25">
      <c r="A96" s="23" t="s">
        <v>465</v>
      </c>
      <c r="B96" s="23" t="s">
        <v>466</v>
      </c>
      <c r="C96" s="25">
        <v>8000</v>
      </c>
      <c r="D96" s="25">
        <v>3000</v>
      </c>
      <c r="E96" s="25">
        <v>0</v>
      </c>
      <c r="F96" s="25">
        <v>0</v>
      </c>
      <c r="G96" s="25">
        <v>0</v>
      </c>
      <c r="H96" s="25">
        <v>0</v>
      </c>
      <c r="I96" s="25">
        <v>0</v>
      </c>
      <c r="J96" s="25">
        <v>0</v>
      </c>
      <c r="K96" s="25">
        <v>0</v>
      </c>
      <c r="L96" s="25">
        <v>6000</v>
      </c>
      <c r="M96" s="25">
        <v>0</v>
      </c>
      <c r="N96" s="25">
        <v>0</v>
      </c>
      <c r="O96" s="25">
        <v>0</v>
      </c>
      <c r="P96" s="23" t="s">
        <v>212</v>
      </c>
      <c r="Q96" s="23" t="s">
        <v>191</v>
      </c>
      <c r="R96" s="31"/>
      <c r="S96" s="31"/>
      <c r="T96" s="31"/>
      <c r="U96" s="31"/>
      <c r="V96" s="31"/>
      <c r="W96" s="31"/>
      <c r="X96" s="31"/>
      <c r="Y96" s="31"/>
      <c r="Z96" s="31"/>
      <c r="AA96" s="31"/>
      <c r="AB96" s="31"/>
      <c r="AC96" s="31"/>
      <c r="AD96" s="31"/>
      <c r="AE96" s="32"/>
      <c r="AF96" s="32"/>
      <c r="AG96" s="32"/>
    </row>
    <row r="97" spans="1:33" s="27" customFormat="1" ht="12.75" customHeight="1" x14ac:dyDescent="0.25">
      <c r="A97" s="23" t="s">
        <v>468</v>
      </c>
      <c r="B97" s="23" t="s">
        <v>469</v>
      </c>
      <c r="C97" s="25">
        <v>940</v>
      </c>
      <c r="D97" s="25">
        <v>0</v>
      </c>
      <c r="E97" s="25">
        <v>0</v>
      </c>
      <c r="F97" s="25">
        <v>0</v>
      </c>
      <c r="G97" s="25">
        <v>0</v>
      </c>
      <c r="H97" s="25">
        <v>0</v>
      </c>
      <c r="I97" s="25">
        <v>0</v>
      </c>
      <c r="J97" s="25">
        <v>0</v>
      </c>
      <c r="K97" s="25">
        <v>0</v>
      </c>
      <c r="L97" s="25">
        <v>0</v>
      </c>
      <c r="M97" s="25">
        <v>0</v>
      </c>
      <c r="N97" s="25">
        <v>0</v>
      </c>
      <c r="O97" s="25">
        <v>0</v>
      </c>
      <c r="P97" s="23" t="s">
        <v>212</v>
      </c>
      <c r="Q97" s="23" t="s">
        <v>191</v>
      </c>
      <c r="R97" s="31"/>
      <c r="S97" s="31"/>
      <c r="T97" s="31"/>
      <c r="U97" s="31"/>
      <c r="V97" s="31"/>
      <c r="W97" s="31"/>
      <c r="X97" s="31"/>
      <c r="Y97" s="31"/>
      <c r="Z97" s="31"/>
      <c r="AA97" s="31"/>
      <c r="AB97" s="31"/>
      <c r="AC97" s="31"/>
      <c r="AD97" s="31"/>
      <c r="AE97" s="32"/>
      <c r="AF97" s="32"/>
      <c r="AG97" s="32"/>
    </row>
    <row r="98" spans="1:33" s="27" customFormat="1" ht="12.75" customHeight="1" x14ac:dyDescent="0.25">
      <c r="A98" s="23" t="s">
        <v>1818</v>
      </c>
      <c r="B98" s="23" t="s">
        <v>1819</v>
      </c>
      <c r="C98" s="25">
        <v>6822</v>
      </c>
      <c r="D98" s="25">
        <v>2000</v>
      </c>
      <c r="E98" s="25">
        <v>0</v>
      </c>
      <c r="F98" s="25">
        <v>0</v>
      </c>
      <c r="G98" s="25">
        <v>0</v>
      </c>
      <c r="H98" s="25">
        <v>0</v>
      </c>
      <c r="I98" s="25">
        <v>0</v>
      </c>
      <c r="J98" s="25">
        <v>0</v>
      </c>
      <c r="K98" s="25">
        <v>0</v>
      </c>
      <c r="L98" s="25">
        <v>2000</v>
      </c>
      <c r="M98" s="25">
        <v>0</v>
      </c>
      <c r="N98" s="25">
        <v>0</v>
      </c>
      <c r="O98" s="25">
        <v>2000</v>
      </c>
      <c r="P98" s="23" t="s">
        <v>212</v>
      </c>
      <c r="Q98" s="23" t="s">
        <v>191</v>
      </c>
      <c r="R98" s="31"/>
      <c r="S98" s="31"/>
      <c r="T98" s="31"/>
      <c r="U98" s="31"/>
      <c r="V98" s="31"/>
      <c r="W98" s="31"/>
      <c r="X98" s="31"/>
      <c r="Y98" s="31"/>
      <c r="Z98" s="31"/>
      <c r="AA98" s="31"/>
      <c r="AB98" s="31"/>
      <c r="AC98" s="31"/>
      <c r="AD98" s="31"/>
      <c r="AE98" s="32"/>
      <c r="AF98" s="32"/>
      <c r="AG98" s="32"/>
    </row>
    <row r="99" spans="1:33" s="27" customFormat="1" ht="12.75" customHeight="1" x14ac:dyDescent="0.25">
      <c r="A99" s="23" t="s">
        <v>203</v>
      </c>
      <c r="B99" s="23" t="s">
        <v>1920</v>
      </c>
      <c r="C99" s="25">
        <v>34627</v>
      </c>
      <c r="D99" s="25">
        <v>4000</v>
      </c>
      <c r="E99" s="25">
        <v>0</v>
      </c>
      <c r="F99" s="25">
        <v>0</v>
      </c>
      <c r="G99" s="25">
        <v>0</v>
      </c>
      <c r="H99" s="25">
        <v>0</v>
      </c>
      <c r="I99" s="25">
        <v>0</v>
      </c>
      <c r="J99" s="25">
        <v>0</v>
      </c>
      <c r="K99" s="25">
        <v>0</v>
      </c>
      <c r="L99" s="25">
        <v>5000</v>
      </c>
      <c r="M99" s="25">
        <v>0</v>
      </c>
      <c r="N99" s="25">
        <v>0</v>
      </c>
      <c r="O99" s="25">
        <v>11000</v>
      </c>
      <c r="P99" s="23" t="s">
        <v>205</v>
      </c>
      <c r="Q99" s="23" t="s">
        <v>193</v>
      </c>
      <c r="R99" s="31"/>
      <c r="S99" s="31"/>
      <c r="T99" s="31"/>
      <c r="U99" s="31"/>
      <c r="V99" s="31"/>
      <c r="W99" s="31"/>
      <c r="X99" s="31"/>
      <c r="Y99" s="31"/>
      <c r="Z99" s="31"/>
      <c r="AA99" s="31"/>
      <c r="AB99" s="31"/>
      <c r="AC99" s="31"/>
      <c r="AD99" s="31"/>
      <c r="AE99" s="32"/>
      <c r="AF99" s="32"/>
      <c r="AG99" s="32"/>
    </row>
    <row r="100" spans="1:33" s="27" customFormat="1" ht="12.75" customHeight="1" x14ac:dyDescent="0.25">
      <c r="A100" s="23" t="s">
        <v>588</v>
      </c>
      <c r="B100" s="23" t="s">
        <v>1921</v>
      </c>
      <c r="C100" s="25">
        <v>1401</v>
      </c>
      <c r="D100" s="25">
        <v>0</v>
      </c>
      <c r="E100" s="25">
        <v>0</v>
      </c>
      <c r="F100" s="25">
        <v>0</v>
      </c>
      <c r="G100" s="25">
        <v>0</v>
      </c>
      <c r="H100" s="25">
        <v>0</v>
      </c>
      <c r="I100" s="25">
        <v>0</v>
      </c>
      <c r="J100" s="25">
        <v>0</v>
      </c>
      <c r="K100" s="25">
        <v>0</v>
      </c>
      <c r="L100" s="25">
        <v>0</v>
      </c>
      <c r="M100" s="25">
        <v>8936</v>
      </c>
      <c r="N100" s="25">
        <v>0</v>
      </c>
      <c r="O100" s="25">
        <v>0</v>
      </c>
      <c r="P100" s="23" t="s">
        <v>205</v>
      </c>
      <c r="Q100" s="23" t="s">
        <v>193</v>
      </c>
      <c r="R100" s="31"/>
      <c r="S100" s="31"/>
      <c r="T100" s="31"/>
      <c r="U100" s="31"/>
      <c r="V100" s="31"/>
      <c r="W100" s="31"/>
      <c r="X100" s="31"/>
      <c r="Y100" s="31"/>
      <c r="Z100" s="31"/>
      <c r="AA100" s="31"/>
      <c r="AB100" s="31"/>
      <c r="AC100" s="31"/>
      <c r="AD100" s="31"/>
      <c r="AE100" s="32"/>
      <c r="AF100" s="32"/>
      <c r="AG100" s="32"/>
    </row>
    <row r="101" spans="1:33" s="27" customFormat="1" ht="12.75" customHeight="1" x14ac:dyDescent="0.25">
      <c r="A101" s="23" t="s">
        <v>663</v>
      </c>
      <c r="B101" s="23" t="s">
        <v>1922</v>
      </c>
      <c r="C101" s="25">
        <v>69258</v>
      </c>
      <c r="D101" s="25">
        <v>0</v>
      </c>
      <c r="E101" s="25">
        <v>64823</v>
      </c>
      <c r="F101" s="25">
        <v>0</v>
      </c>
      <c r="G101" s="25">
        <v>0</v>
      </c>
      <c r="H101" s="25">
        <v>0</v>
      </c>
      <c r="I101" s="25">
        <v>0</v>
      </c>
      <c r="J101" s="25">
        <v>0</v>
      </c>
      <c r="K101" s="25">
        <v>0</v>
      </c>
      <c r="L101" s="25">
        <v>43665</v>
      </c>
      <c r="M101" s="25">
        <v>0</v>
      </c>
      <c r="N101" s="25">
        <v>0</v>
      </c>
      <c r="O101" s="25">
        <v>147500</v>
      </c>
      <c r="P101" s="23" t="s">
        <v>205</v>
      </c>
      <c r="Q101" s="23" t="s">
        <v>193</v>
      </c>
      <c r="R101" s="31"/>
      <c r="S101" s="31"/>
      <c r="T101" s="31"/>
      <c r="U101" s="31"/>
      <c r="V101" s="31"/>
      <c r="W101" s="31"/>
      <c r="X101" s="31"/>
      <c r="Y101" s="31"/>
      <c r="Z101" s="31"/>
      <c r="AA101" s="31"/>
      <c r="AB101" s="31"/>
      <c r="AC101" s="31"/>
      <c r="AD101" s="31"/>
      <c r="AE101" s="32"/>
      <c r="AF101" s="32"/>
      <c r="AG101" s="32"/>
    </row>
    <row r="102" spans="1:33" s="27" customFormat="1" ht="12.75" customHeight="1" x14ac:dyDescent="0.25">
      <c r="A102" s="23" t="s">
        <v>729</v>
      </c>
      <c r="B102" s="23" t="s">
        <v>1923</v>
      </c>
      <c r="C102" s="25">
        <v>69440</v>
      </c>
      <c r="D102" s="25">
        <v>0</v>
      </c>
      <c r="E102" s="25">
        <v>0</v>
      </c>
      <c r="F102" s="25">
        <v>0</v>
      </c>
      <c r="G102" s="25">
        <v>0</v>
      </c>
      <c r="H102" s="25">
        <v>0</v>
      </c>
      <c r="I102" s="25">
        <v>0</v>
      </c>
      <c r="J102" s="25">
        <v>0</v>
      </c>
      <c r="K102" s="25">
        <v>0</v>
      </c>
      <c r="L102" s="25">
        <v>37408</v>
      </c>
      <c r="M102" s="25">
        <v>0</v>
      </c>
      <c r="N102" s="25">
        <v>0</v>
      </c>
      <c r="O102" s="25">
        <v>10000</v>
      </c>
      <c r="P102" s="23" t="s">
        <v>205</v>
      </c>
      <c r="Q102" s="23" t="s">
        <v>193</v>
      </c>
      <c r="R102" s="31"/>
      <c r="S102" s="31"/>
      <c r="T102" s="31"/>
      <c r="U102" s="31"/>
      <c r="V102" s="31"/>
      <c r="W102" s="31"/>
      <c r="X102" s="31"/>
      <c r="Y102" s="31"/>
      <c r="Z102" s="31"/>
      <c r="AA102" s="31"/>
      <c r="AB102" s="31"/>
      <c r="AC102" s="31"/>
      <c r="AD102" s="31"/>
      <c r="AE102" s="32"/>
      <c r="AF102" s="32"/>
      <c r="AG102" s="32"/>
    </row>
    <row r="103" spans="1:33" s="27" customFormat="1" ht="12.75" customHeight="1" x14ac:dyDescent="0.25">
      <c r="A103" s="23" t="s">
        <v>471</v>
      </c>
      <c r="B103" s="23" t="s">
        <v>472</v>
      </c>
      <c r="C103" s="25">
        <v>406700</v>
      </c>
      <c r="D103" s="25">
        <v>167400</v>
      </c>
      <c r="E103" s="25">
        <v>0</v>
      </c>
      <c r="F103" s="25">
        <v>0</v>
      </c>
      <c r="G103" s="25">
        <v>0</v>
      </c>
      <c r="H103" s="25">
        <v>0</v>
      </c>
      <c r="I103" s="25">
        <v>0</v>
      </c>
      <c r="J103" s="25">
        <v>0</v>
      </c>
      <c r="K103" s="25">
        <v>0</v>
      </c>
      <c r="L103" s="25">
        <v>284700</v>
      </c>
      <c r="M103" s="25">
        <v>567358</v>
      </c>
      <c r="N103" s="25">
        <v>0</v>
      </c>
      <c r="O103" s="25">
        <v>0</v>
      </c>
      <c r="P103" s="23" t="s">
        <v>249</v>
      </c>
      <c r="Q103" s="23" t="s">
        <v>191</v>
      </c>
      <c r="R103" s="31"/>
      <c r="S103" s="31"/>
      <c r="T103" s="31"/>
      <c r="U103" s="31"/>
      <c r="V103" s="31"/>
      <c r="W103" s="31"/>
      <c r="X103" s="31"/>
      <c r="Y103" s="31"/>
      <c r="Z103" s="31"/>
      <c r="AA103" s="31"/>
      <c r="AB103" s="31"/>
      <c r="AC103" s="31"/>
      <c r="AD103" s="31"/>
      <c r="AE103" s="32"/>
      <c r="AF103" s="32"/>
      <c r="AG103" s="32"/>
    </row>
    <row r="104" spans="1:33" s="27" customFormat="1" ht="12.75" customHeight="1" x14ac:dyDescent="0.25">
      <c r="A104" s="23" t="s">
        <v>1179</v>
      </c>
      <c r="B104" s="23" t="s">
        <v>1924</v>
      </c>
      <c r="C104" s="25">
        <v>28522</v>
      </c>
      <c r="D104" s="25">
        <v>0</v>
      </c>
      <c r="E104" s="25">
        <v>0</v>
      </c>
      <c r="F104" s="25">
        <v>0</v>
      </c>
      <c r="G104" s="25">
        <v>0</v>
      </c>
      <c r="H104" s="25">
        <v>0</v>
      </c>
      <c r="I104" s="25">
        <v>0</v>
      </c>
      <c r="J104" s="25">
        <v>0</v>
      </c>
      <c r="K104" s="25">
        <v>0</v>
      </c>
      <c r="L104" s="25">
        <v>45400</v>
      </c>
      <c r="M104" s="25">
        <v>0</v>
      </c>
      <c r="N104" s="25">
        <v>0</v>
      </c>
      <c r="O104" s="25">
        <v>10000</v>
      </c>
      <c r="P104" s="23" t="s">
        <v>205</v>
      </c>
      <c r="Q104" s="23" t="s">
        <v>191</v>
      </c>
      <c r="R104" s="31"/>
      <c r="S104" s="31"/>
      <c r="T104" s="31"/>
      <c r="U104" s="31"/>
      <c r="V104" s="31"/>
      <c r="W104" s="31"/>
      <c r="X104" s="31"/>
      <c r="Y104" s="31"/>
      <c r="Z104" s="31"/>
      <c r="AA104" s="31"/>
      <c r="AB104" s="31"/>
      <c r="AC104" s="31"/>
      <c r="AD104" s="31"/>
      <c r="AE104" s="32"/>
      <c r="AF104" s="32"/>
      <c r="AG104" s="32"/>
    </row>
    <row r="105" spans="1:33" s="27" customFormat="1" ht="12.75" customHeight="1" x14ac:dyDescent="0.25">
      <c r="A105" s="23" t="s">
        <v>474</v>
      </c>
      <c r="B105" s="23" t="s">
        <v>1925</v>
      </c>
      <c r="C105" s="25">
        <v>6705</v>
      </c>
      <c r="D105" s="25">
        <v>0</v>
      </c>
      <c r="E105" s="25">
        <v>0</v>
      </c>
      <c r="F105" s="25">
        <v>0</v>
      </c>
      <c r="G105" s="25">
        <v>0</v>
      </c>
      <c r="H105" s="25">
        <v>0</v>
      </c>
      <c r="I105" s="25">
        <v>0</v>
      </c>
      <c r="J105" s="25">
        <v>0</v>
      </c>
      <c r="K105" s="25">
        <v>0</v>
      </c>
      <c r="L105" s="25">
        <v>0</v>
      </c>
      <c r="M105" s="25">
        <v>0</v>
      </c>
      <c r="N105" s="25">
        <v>7883</v>
      </c>
      <c r="O105" s="25">
        <v>0</v>
      </c>
      <c r="P105" s="23" t="s">
        <v>205</v>
      </c>
      <c r="Q105" s="23" t="s">
        <v>193</v>
      </c>
      <c r="R105" s="31"/>
      <c r="S105" s="31"/>
      <c r="T105" s="31"/>
      <c r="U105" s="31"/>
      <c r="V105" s="31"/>
      <c r="W105" s="31"/>
      <c r="X105" s="31"/>
      <c r="Y105" s="31"/>
      <c r="Z105" s="31"/>
      <c r="AA105" s="31"/>
      <c r="AB105" s="31"/>
      <c r="AC105" s="31"/>
      <c r="AD105" s="31"/>
      <c r="AE105" s="32"/>
      <c r="AF105" s="32"/>
      <c r="AG105" s="32"/>
    </row>
    <row r="106" spans="1:33" s="27" customFormat="1" ht="12.75" customHeight="1" x14ac:dyDescent="0.25">
      <c r="A106" s="23" t="s">
        <v>477</v>
      </c>
      <c r="B106" s="23" t="s">
        <v>1926</v>
      </c>
      <c r="C106" s="25">
        <v>2070</v>
      </c>
      <c r="D106" s="25">
        <v>0</v>
      </c>
      <c r="E106" s="25">
        <v>0</v>
      </c>
      <c r="F106" s="25">
        <v>0</v>
      </c>
      <c r="G106" s="25">
        <v>0</v>
      </c>
      <c r="H106" s="25">
        <v>0</v>
      </c>
      <c r="I106" s="25">
        <v>0</v>
      </c>
      <c r="J106" s="25">
        <v>0</v>
      </c>
      <c r="K106" s="25">
        <v>2200</v>
      </c>
      <c r="L106" s="25">
        <v>1500</v>
      </c>
      <c r="M106" s="25">
        <v>0</v>
      </c>
      <c r="N106" s="25">
        <v>127</v>
      </c>
      <c r="O106" s="25">
        <v>12000</v>
      </c>
      <c r="P106" s="23" t="s">
        <v>249</v>
      </c>
      <c r="Q106" s="23" t="s">
        <v>191</v>
      </c>
      <c r="R106" s="31"/>
      <c r="S106" s="31"/>
      <c r="T106" s="31"/>
      <c r="U106" s="31"/>
      <c r="V106" s="31"/>
      <c r="W106" s="31"/>
      <c r="X106" s="31"/>
      <c r="Y106" s="31"/>
      <c r="Z106" s="31"/>
      <c r="AA106" s="31"/>
      <c r="AB106" s="31"/>
      <c r="AC106" s="31"/>
      <c r="AD106" s="31"/>
      <c r="AE106" s="32"/>
      <c r="AF106" s="32"/>
      <c r="AG106" s="32"/>
    </row>
    <row r="107" spans="1:33" s="27" customFormat="1" ht="12.75" customHeight="1" x14ac:dyDescent="0.25">
      <c r="A107" s="23" t="s">
        <v>480</v>
      </c>
      <c r="B107" s="23" t="s">
        <v>481</v>
      </c>
      <c r="C107" s="25">
        <v>8000</v>
      </c>
      <c r="D107" s="25">
        <v>0</v>
      </c>
      <c r="E107" s="25">
        <v>0</v>
      </c>
      <c r="F107" s="25">
        <v>0</v>
      </c>
      <c r="G107" s="25">
        <v>0</v>
      </c>
      <c r="H107" s="25">
        <v>0</v>
      </c>
      <c r="I107" s="25">
        <v>0</v>
      </c>
      <c r="J107" s="25">
        <v>0</v>
      </c>
      <c r="K107" s="25">
        <v>0</v>
      </c>
      <c r="L107" s="25">
        <v>0</v>
      </c>
      <c r="M107" s="25">
        <v>0</v>
      </c>
      <c r="N107" s="25">
        <v>0</v>
      </c>
      <c r="O107" s="25">
        <v>0</v>
      </c>
      <c r="P107" s="23" t="s">
        <v>249</v>
      </c>
      <c r="Q107" s="23" t="s">
        <v>191</v>
      </c>
      <c r="R107" s="31"/>
      <c r="S107" s="31"/>
      <c r="T107" s="31"/>
      <c r="U107" s="31"/>
      <c r="V107" s="31"/>
      <c r="W107" s="31"/>
      <c r="X107" s="31"/>
      <c r="Y107" s="31"/>
      <c r="Z107" s="31"/>
      <c r="AA107" s="31"/>
      <c r="AB107" s="31"/>
      <c r="AC107" s="31"/>
      <c r="AD107" s="31"/>
      <c r="AE107" s="32"/>
      <c r="AF107" s="32"/>
      <c r="AG107" s="32"/>
    </row>
    <row r="108" spans="1:33" s="27" customFormat="1" ht="12.75" customHeight="1" x14ac:dyDescent="0.25">
      <c r="A108" s="23" t="s">
        <v>483</v>
      </c>
      <c r="B108" s="23" t="s">
        <v>484</v>
      </c>
      <c r="C108" s="25">
        <v>25500</v>
      </c>
      <c r="D108" s="25">
        <v>2500</v>
      </c>
      <c r="E108" s="25">
        <v>0</v>
      </c>
      <c r="F108" s="25">
        <v>0</v>
      </c>
      <c r="G108" s="25">
        <v>0</v>
      </c>
      <c r="H108" s="25">
        <v>0</v>
      </c>
      <c r="I108" s="25">
        <v>0</v>
      </c>
      <c r="J108" s="25">
        <v>0</v>
      </c>
      <c r="K108" s="25">
        <v>0</v>
      </c>
      <c r="L108" s="25">
        <v>9298</v>
      </c>
      <c r="M108" s="25">
        <v>0</v>
      </c>
      <c r="N108" s="25">
        <v>0</v>
      </c>
      <c r="O108" s="25">
        <v>0</v>
      </c>
      <c r="P108" s="23" t="s">
        <v>212</v>
      </c>
      <c r="Q108" s="23" t="s">
        <v>191</v>
      </c>
      <c r="R108" s="31"/>
      <c r="S108" s="31"/>
      <c r="T108" s="31"/>
      <c r="U108" s="31"/>
      <c r="V108" s="31"/>
      <c r="W108" s="31"/>
      <c r="X108" s="31"/>
      <c r="Y108" s="31"/>
      <c r="Z108" s="31"/>
      <c r="AA108" s="31"/>
      <c r="AB108" s="31"/>
      <c r="AC108" s="31"/>
      <c r="AD108" s="31"/>
      <c r="AE108" s="32"/>
      <c r="AF108" s="32"/>
      <c r="AG108" s="32"/>
    </row>
    <row r="109" spans="1:33" s="27" customFormat="1" ht="12.75" customHeight="1" x14ac:dyDescent="0.25">
      <c r="A109" s="23" t="s">
        <v>486</v>
      </c>
      <c r="B109" s="23" t="s">
        <v>487</v>
      </c>
      <c r="C109" s="25">
        <v>7104</v>
      </c>
      <c r="D109" s="25">
        <v>0</v>
      </c>
      <c r="E109" s="25">
        <v>0</v>
      </c>
      <c r="F109" s="25">
        <v>0</v>
      </c>
      <c r="G109" s="25">
        <v>0</v>
      </c>
      <c r="H109" s="25">
        <v>0</v>
      </c>
      <c r="I109" s="25">
        <v>0</v>
      </c>
      <c r="J109" s="25">
        <v>0</v>
      </c>
      <c r="K109" s="25">
        <v>0</v>
      </c>
      <c r="L109" s="25">
        <v>0</v>
      </c>
      <c r="M109" s="25">
        <v>0</v>
      </c>
      <c r="N109" s="25">
        <v>0</v>
      </c>
      <c r="O109" s="25">
        <v>26200</v>
      </c>
      <c r="P109" s="23" t="s">
        <v>205</v>
      </c>
      <c r="Q109" s="23" t="s">
        <v>193</v>
      </c>
      <c r="R109" s="31"/>
      <c r="S109" s="31"/>
      <c r="T109" s="31"/>
      <c r="U109" s="31"/>
      <c r="V109" s="31"/>
      <c r="W109" s="31"/>
      <c r="X109" s="31"/>
      <c r="Y109" s="31"/>
      <c r="Z109" s="31"/>
      <c r="AA109" s="31"/>
      <c r="AB109" s="31"/>
      <c r="AC109" s="31"/>
      <c r="AD109" s="31"/>
      <c r="AE109" s="32"/>
      <c r="AF109" s="32"/>
      <c r="AG109" s="32"/>
    </row>
    <row r="110" spans="1:33" s="27" customFormat="1" ht="12.75" customHeight="1" x14ac:dyDescent="0.25">
      <c r="A110" s="23" t="s">
        <v>492</v>
      </c>
      <c r="B110" s="23" t="s">
        <v>493</v>
      </c>
      <c r="C110" s="25">
        <v>24970</v>
      </c>
      <c r="D110" s="25">
        <v>10000</v>
      </c>
      <c r="E110" s="25">
        <v>0</v>
      </c>
      <c r="F110" s="25">
        <v>0</v>
      </c>
      <c r="G110" s="25">
        <v>0</v>
      </c>
      <c r="H110" s="25">
        <v>0</v>
      </c>
      <c r="I110" s="25">
        <v>0</v>
      </c>
      <c r="J110" s="25">
        <v>0</v>
      </c>
      <c r="K110" s="25">
        <v>0</v>
      </c>
      <c r="L110" s="25">
        <v>24713</v>
      </c>
      <c r="M110" s="25">
        <v>0</v>
      </c>
      <c r="N110" s="25">
        <v>0</v>
      </c>
      <c r="O110" s="25">
        <v>0</v>
      </c>
      <c r="P110" s="23" t="s">
        <v>212</v>
      </c>
      <c r="Q110" s="23" t="s">
        <v>191</v>
      </c>
      <c r="R110" s="31"/>
      <c r="S110" s="31"/>
      <c r="T110" s="31"/>
      <c r="U110" s="31"/>
      <c r="V110" s="31"/>
      <c r="W110" s="31"/>
      <c r="X110" s="31"/>
      <c r="Y110" s="31"/>
      <c r="Z110" s="31"/>
      <c r="AA110" s="31"/>
      <c r="AB110" s="31"/>
      <c r="AC110" s="31"/>
      <c r="AD110" s="31"/>
      <c r="AE110" s="32"/>
      <c r="AF110" s="32"/>
      <c r="AG110" s="32"/>
    </row>
    <row r="111" spans="1:33" s="27" customFormat="1" ht="12.75" customHeight="1" x14ac:dyDescent="0.25">
      <c r="A111" s="23" t="s">
        <v>495</v>
      </c>
      <c r="B111" s="23" t="s">
        <v>496</v>
      </c>
      <c r="C111" s="25">
        <v>7053</v>
      </c>
      <c r="D111" s="25">
        <v>1000</v>
      </c>
      <c r="E111" s="25">
        <v>0</v>
      </c>
      <c r="F111" s="25">
        <v>0</v>
      </c>
      <c r="G111" s="25">
        <v>0</v>
      </c>
      <c r="H111" s="25">
        <v>0</v>
      </c>
      <c r="I111" s="25">
        <v>0</v>
      </c>
      <c r="J111" s="25">
        <v>0</v>
      </c>
      <c r="K111" s="25">
        <v>0</v>
      </c>
      <c r="L111" s="25">
        <v>3950</v>
      </c>
      <c r="M111" s="25">
        <v>0</v>
      </c>
      <c r="N111" s="25">
        <v>0</v>
      </c>
      <c r="O111" s="25">
        <v>0</v>
      </c>
      <c r="P111" s="23" t="s">
        <v>212</v>
      </c>
      <c r="Q111" s="23" t="s">
        <v>191</v>
      </c>
      <c r="R111" s="31"/>
      <c r="S111" s="31"/>
      <c r="T111" s="31"/>
      <c r="U111" s="31"/>
      <c r="V111" s="31"/>
      <c r="W111" s="31"/>
      <c r="X111" s="31"/>
      <c r="Y111" s="31"/>
      <c r="Z111" s="31"/>
      <c r="AA111" s="31"/>
      <c r="AB111" s="31"/>
      <c r="AC111" s="31"/>
      <c r="AD111" s="31"/>
      <c r="AE111" s="32"/>
      <c r="AF111" s="32"/>
      <c r="AG111" s="32"/>
    </row>
    <row r="112" spans="1:33" s="27" customFormat="1" ht="12.75" customHeight="1" x14ac:dyDescent="0.25">
      <c r="A112" s="23" t="s">
        <v>498</v>
      </c>
      <c r="B112" s="23" t="s">
        <v>1927</v>
      </c>
      <c r="C112" s="25">
        <v>263323</v>
      </c>
      <c r="D112" s="25">
        <v>20000</v>
      </c>
      <c r="E112" s="25">
        <v>0</v>
      </c>
      <c r="F112" s="25">
        <v>0</v>
      </c>
      <c r="G112" s="25">
        <v>0</v>
      </c>
      <c r="H112" s="25">
        <v>0</v>
      </c>
      <c r="I112" s="25">
        <v>0</v>
      </c>
      <c r="J112" s="25">
        <v>0</v>
      </c>
      <c r="K112" s="25">
        <v>0</v>
      </c>
      <c r="L112" s="25">
        <v>29948</v>
      </c>
      <c r="M112" s="25">
        <v>0</v>
      </c>
      <c r="N112" s="25">
        <v>0</v>
      </c>
      <c r="O112" s="25">
        <v>79500</v>
      </c>
      <c r="P112" s="23" t="s">
        <v>205</v>
      </c>
      <c r="Q112" s="23" t="s">
        <v>191</v>
      </c>
      <c r="R112" s="31"/>
      <c r="S112" s="31"/>
      <c r="T112" s="31"/>
      <c r="U112" s="31"/>
      <c r="V112" s="31"/>
      <c r="W112" s="31"/>
      <c r="X112" s="31"/>
      <c r="Y112" s="31"/>
      <c r="Z112" s="31"/>
      <c r="AA112" s="31"/>
      <c r="AB112" s="31"/>
      <c r="AC112" s="31"/>
      <c r="AD112" s="31"/>
      <c r="AE112" s="32"/>
      <c r="AF112" s="32"/>
      <c r="AG112" s="32"/>
    </row>
    <row r="113" spans="1:33" s="27" customFormat="1" ht="12.75" customHeight="1" x14ac:dyDescent="0.25">
      <c r="A113" s="23" t="s">
        <v>501</v>
      </c>
      <c r="B113" s="23" t="s">
        <v>502</v>
      </c>
      <c r="C113" s="25">
        <v>6541</v>
      </c>
      <c r="D113" s="25">
        <v>6985</v>
      </c>
      <c r="E113" s="25">
        <v>0</v>
      </c>
      <c r="F113" s="25">
        <v>5000</v>
      </c>
      <c r="G113" s="25">
        <v>0</v>
      </c>
      <c r="H113" s="25">
        <v>0</v>
      </c>
      <c r="I113" s="25">
        <v>0</v>
      </c>
      <c r="J113" s="25">
        <v>0</v>
      </c>
      <c r="K113" s="25">
        <v>0</v>
      </c>
      <c r="L113" s="25">
        <v>4220</v>
      </c>
      <c r="M113" s="25">
        <v>0</v>
      </c>
      <c r="N113" s="25">
        <v>0</v>
      </c>
      <c r="O113" s="25">
        <v>0</v>
      </c>
      <c r="P113" s="23" t="s">
        <v>212</v>
      </c>
      <c r="Q113" s="23" t="s">
        <v>191</v>
      </c>
      <c r="R113" s="31"/>
      <c r="S113" s="31"/>
      <c r="T113" s="31"/>
      <c r="U113" s="31"/>
      <c r="V113" s="31"/>
      <c r="W113" s="31"/>
      <c r="X113" s="31"/>
      <c r="Y113" s="31"/>
      <c r="Z113" s="31"/>
      <c r="AA113" s="31"/>
      <c r="AB113" s="31"/>
      <c r="AC113" s="31"/>
      <c r="AD113" s="31"/>
      <c r="AE113" s="32"/>
      <c r="AF113" s="32"/>
      <c r="AG113" s="32"/>
    </row>
    <row r="114" spans="1:33" s="27" customFormat="1" ht="12.75" customHeight="1" x14ac:dyDescent="0.25">
      <c r="A114" s="23" t="s">
        <v>591</v>
      </c>
      <c r="B114" s="23" t="s">
        <v>1928</v>
      </c>
      <c r="C114" s="25">
        <v>137443</v>
      </c>
      <c r="D114" s="25">
        <v>22682</v>
      </c>
      <c r="E114" s="25">
        <v>0</v>
      </c>
      <c r="F114" s="25">
        <v>0</v>
      </c>
      <c r="G114" s="25">
        <v>0</v>
      </c>
      <c r="H114" s="25">
        <v>0</v>
      </c>
      <c r="I114" s="25">
        <v>0</v>
      </c>
      <c r="J114" s="25">
        <v>0</v>
      </c>
      <c r="K114" s="25">
        <v>0</v>
      </c>
      <c r="L114" s="25">
        <v>22274</v>
      </c>
      <c r="M114" s="25">
        <v>0</v>
      </c>
      <c r="N114" s="25">
        <v>1610</v>
      </c>
      <c r="O114" s="25">
        <v>10116</v>
      </c>
      <c r="P114" s="23" t="s">
        <v>205</v>
      </c>
      <c r="Q114" s="23" t="s">
        <v>191</v>
      </c>
      <c r="R114" s="31"/>
      <c r="S114" s="31"/>
      <c r="T114" s="31"/>
      <c r="U114" s="31"/>
      <c r="V114" s="31"/>
      <c r="W114" s="31"/>
      <c r="X114" s="31"/>
      <c r="Y114" s="31"/>
      <c r="Z114" s="31"/>
      <c r="AA114" s="31"/>
      <c r="AB114" s="31"/>
      <c r="AC114" s="31"/>
      <c r="AD114" s="31"/>
      <c r="AE114" s="32"/>
      <c r="AF114" s="32"/>
      <c r="AG114" s="32"/>
    </row>
    <row r="115" spans="1:33" s="27" customFormat="1" ht="12.75" customHeight="1" x14ac:dyDescent="0.25">
      <c r="A115" s="23" t="s">
        <v>504</v>
      </c>
      <c r="B115" s="23" t="s">
        <v>505</v>
      </c>
      <c r="C115" s="25">
        <v>37011</v>
      </c>
      <c r="D115" s="25">
        <v>2000</v>
      </c>
      <c r="E115" s="25">
        <v>0</v>
      </c>
      <c r="F115" s="25">
        <v>8001</v>
      </c>
      <c r="G115" s="25">
        <v>0</v>
      </c>
      <c r="H115" s="25">
        <v>0</v>
      </c>
      <c r="I115" s="25">
        <v>8000</v>
      </c>
      <c r="J115" s="25">
        <v>2950</v>
      </c>
      <c r="K115" s="25">
        <v>0</v>
      </c>
      <c r="L115" s="25">
        <v>29012</v>
      </c>
      <c r="M115" s="25">
        <v>0</v>
      </c>
      <c r="N115" s="25">
        <v>46263</v>
      </c>
      <c r="O115" s="25">
        <v>3000</v>
      </c>
      <c r="P115" s="23" t="s">
        <v>269</v>
      </c>
      <c r="Q115" s="23" t="s">
        <v>191</v>
      </c>
      <c r="R115" s="31"/>
      <c r="S115" s="31"/>
      <c r="T115" s="31"/>
      <c r="U115" s="31"/>
      <c r="V115" s="31"/>
      <c r="W115" s="31"/>
      <c r="X115" s="31"/>
      <c r="Y115" s="31"/>
      <c r="Z115" s="31"/>
      <c r="AA115" s="31"/>
      <c r="AB115" s="31"/>
      <c r="AC115" s="31"/>
      <c r="AD115" s="31"/>
      <c r="AE115" s="32"/>
      <c r="AF115" s="32"/>
      <c r="AG115" s="32"/>
    </row>
    <row r="116" spans="1:33" s="27" customFormat="1" ht="12.75" customHeight="1" x14ac:dyDescent="0.25">
      <c r="A116" s="23" t="s">
        <v>507</v>
      </c>
      <c r="B116" s="23" t="s">
        <v>508</v>
      </c>
      <c r="C116" s="25">
        <v>3007</v>
      </c>
      <c r="D116" s="25">
        <v>7000</v>
      </c>
      <c r="E116" s="25">
        <v>0</v>
      </c>
      <c r="F116" s="25">
        <v>0</v>
      </c>
      <c r="G116" s="25">
        <v>0</v>
      </c>
      <c r="H116" s="25">
        <v>0</v>
      </c>
      <c r="I116" s="25">
        <v>0</v>
      </c>
      <c r="J116" s="25">
        <v>0</v>
      </c>
      <c r="K116" s="25">
        <v>0</v>
      </c>
      <c r="L116" s="25">
        <v>700</v>
      </c>
      <c r="M116" s="25">
        <v>0</v>
      </c>
      <c r="N116" s="25">
        <v>0</v>
      </c>
      <c r="O116" s="25">
        <v>0</v>
      </c>
      <c r="P116" s="23" t="s">
        <v>212</v>
      </c>
      <c r="Q116" s="23" t="s">
        <v>191</v>
      </c>
      <c r="R116" s="31"/>
      <c r="S116" s="31"/>
      <c r="T116" s="31"/>
      <c r="U116" s="31"/>
      <c r="V116" s="31"/>
      <c r="W116" s="31"/>
      <c r="X116" s="31"/>
      <c r="Y116" s="31"/>
      <c r="Z116" s="31"/>
      <c r="AA116" s="31"/>
      <c r="AB116" s="31"/>
      <c r="AC116" s="31"/>
      <c r="AD116" s="31"/>
      <c r="AE116" s="32"/>
      <c r="AF116" s="32"/>
      <c r="AG116" s="32"/>
    </row>
    <row r="117" spans="1:33" s="27" customFormat="1" ht="12.75" customHeight="1" x14ac:dyDescent="0.25">
      <c r="A117" s="23" t="s">
        <v>510</v>
      </c>
      <c r="B117" s="23" t="s">
        <v>511</v>
      </c>
      <c r="C117" s="25">
        <v>19038</v>
      </c>
      <c r="D117" s="25">
        <v>9000</v>
      </c>
      <c r="E117" s="25">
        <v>0</v>
      </c>
      <c r="F117" s="25">
        <v>0</v>
      </c>
      <c r="G117" s="25">
        <v>0</v>
      </c>
      <c r="H117" s="25">
        <v>0</v>
      </c>
      <c r="I117" s="25">
        <v>0</v>
      </c>
      <c r="J117" s="25">
        <v>0</v>
      </c>
      <c r="K117" s="25">
        <v>0</v>
      </c>
      <c r="L117" s="25">
        <v>2340</v>
      </c>
      <c r="M117" s="25">
        <v>0</v>
      </c>
      <c r="N117" s="25">
        <v>55426</v>
      </c>
      <c r="O117" s="25">
        <v>32000</v>
      </c>
      <c r="P117" s="23" t="s">
        <v>212</v>
      </c>
      <c r="Q117" s="23" t="s">
        <v>191</v>
      </c>
      <c r="R117" s="31"/>
      <c r="S117" s="31"/>
      <c r="T117" s="31"/>
      <c r="U117" s="31"/>
      <c r="V117" s="31"/>
      <c r="W117" s="31"/>
      <c r="X117" s="31"/>
      <c r="Y117" s="31"/>
      <c r="Z117" s="31"/>
      <c r="AA117" s="31"/>
      <c r="AB117" s="31"/>
      <c r="AC117" s="31"/>
      <c r="AD117" s="31"/>
      <c r="AE117" s="32"/>
      <c r="AF117" s="32"/>
      <c r="AG117" s="32"/>
    </row>
    <row r="118" spans="1:33" s="27" customFormat="1" ht="12.75" customHeight="1" x14ac:dyDescent="0.25">
      <c r="A118" s="23" t="s">
        <v>513</v>
      </c>
      <c r="B118" s="23" t="s">
        <v>514</v>
      </c>
      <c r="C118" s="25">
        <v>110000</v>
      </c>
      <c r="D118" s="25">
        <v>0</v>
      </c>
      <c r="E118" s="25">
        <v>0</v>
      </c>
      <c r="F118" s="25">
        <v>0</v>
      </c>
      <c r="G118" s="25">
        <v>0</v>
      </c>
      <c r="H118" s="25">
        <v>0</v>
      </c>
      <c r="I118" s="25">
        <v>0</v>
      </c>
      <c r="J118" s="25">
        <v>0</v>
      </c>
      <c r="K118" s="25">
        <v>0</v>
      </c>
      <c r="L118" s="25">
        <v>1125</v>
      </c>
      <c r="M118" s="25">
        <v>0</v>
      </c>
      <c r="N118" s="25">
        <v>0</v>
      </c>
      <c r="O118" s="25">
        <v>10000</v>
      </c>
      <c r="P118" s="23" t="s">
        <v>262</v>
      </c>
      <c r="Q118" s="23" t="s">
        <v>191</v>
      </c>
      <c r="R118" s="31"/>
      <c r="S118" s="31"/>
      <c r="T118" s="31"/>
      <c r="U118" s="31"/>
      <c r="V118" s="31"/>
      <c r="W118" s="31"/>
      <c r="X118" s="31"/>
      <c r="Y118" s="31"/>
      <c r="Z118" s="31"/>
      <c r="AA118" s="31"/>
      <c r="AB118" s="31"/>
      <c r="AC118" s="31"/>
      <c r="AD118" s="31"/>
      <c r="AE118" s="32"/>
      <c r="AF118" s="32"/>
      <c r="AG118" s="32"/>
    </row>
    <row r="119" spans="1:33" s="27" customFormat="1" ht="12.75" customHeight="1" x14ac:dyDescent="0.25">
      <c r="A119" s="23" t="s">
        <v>516</v>
      </c>
      <c r="B119" s="23" t="s">
        <v>517</v>
      </c>
      <c r="C119" s="25">
        <v>35000</v>
      </c>
      <c r="D119" s="25">
        <v>25000</v>
      </c>
      <c r="E119" s="25">
        <v>0</v>
      </c>
      <c r="F119" s="25">
        <v>9900</v>
      </c>
      <c r="G119" s="25">
        <v>0</v>
      </c>
      <c r="H119" s="25">
        <v>0</v>
      </c>
      <c r="I119" s="25">
        <v>0</v>
      </c>
      <c r="J119" s="25">
        <v>0</v>
      </c>
      <c r="K119" s="25">
        <v>0</v>
      </c>
      <c r="L119" s="25">
        <v>123700</v>
      </c>
      <c r="M119" s="25">
        <v>0</v>
      </c>
      <c r="N119" s="25">
        <v>48000</v>
      </c>
      <c r="O119" s="25">
        <v>0</v>
      </c>
      <c r="P119" s="23" t="s">
        <v>372</v>
      </c>
      <c r="Q119" s="23" t="s">
        <v>191</v>
      </c>
      <c r="R119" s="31"/>
      <c r="S119" s="31"/>
      <c r="T119" s="31"/>
      <c r="U119" s="31"/>
      <c r="V119" s="31"/>
      <c r="W119" s="31"/>
      <c r="X119" s="31"/>
      <c r="Y119" s="31"/>
      <c r="Z119" s="31"/>
      <c r="AA119" s="31"/>
      <c r="AB119" s="31"/>
      <c r="AC119" s="31"/>
      <c r="AD119" s="31"/>
      <c r="AE119" s="32"/>
      <c r="AF119" s="32"/>
      <c r="AG119" s="32"/>
    </row>
    <row r="120" spans="1:33" s="27" customFormat="1" ht="12.75" customHeight="1" x14ac:dyDescent="0.25">
      <c r="A120" s="23" t="s">
        <v>519</v>
      </c>
      <c r="B120" s="23" t="s">
        <v>520</v>
      </c>
      <c r="C120" s="25">
        <v>4928</v>
      </c>
      <c r="D120" s="25">
        <v>0</v>
      </c>
      <c r="E120" s="25">
        <v>3000</v>
      </c>
      <c r="F120" s="25">
        <v>0</v>
      </c>
      <c r="G120" s="25">
        <v>0</v>
      </c>
      <c r="H120" s="25">
        <v>0</v>
      </c>
      <c r="I120" s="25">
        <v>0</v>
      </c>
      <c r="J120" s="25">
        <v>0</v>
      </c>
      <c r="K120" s="25">
        <v>0</v>
      </c>
      <c r="L120" s="25">
        <v>2353</v>
      </c>
      <c r="M120" s="25">
        <v>0</v>
      </c>
      <c r="N120" s="25">
        <v>0</v>
      </c>
      <c r="O120" s="25">
        <v>8000</v>
      </c>
      <c r="P120" s="23" t="s">
        <v>249</v>
      </c>
      <c r="Q120" s="23" t="s">
        <v>191</v>
      </c>
      <c r="R120" s="31"/>
      <c r="S120" s="31"/>
      <c r="T120" s="31"/>
      <c r="U120" s="31"/>
      <c r="V120" s="31"/>
      <c r="W120" s="31"/>
      <c r="X120" s="31"/>
      <c r="Y120" s="31"/>
      <c r="Z120" s="31"/>
      <c r="AA120" s="31"/>
      <c r="AB120" s="31"/>
      <c r="AC120" s="31"/>
      <c r="AD120" s="31"/>
      <c r="AE120" s="32"/>
      <c r="AF120" s="32"/>
      <c r="AG120" s="32"/>
    </row>
    <row r="121" spans="1:33" s="27" customFormat="1" ht="12.75" customHeight="1" x14ac:dyDescent="0.25">
      <c r="A121" s="23" t="s">
        <v>522</v>
      </c>
      <c r="B121" s="23" t="s">
        <v>523</v>
      </c>
      <c r="C121" s="25">
        <v>27210.235000000001</v>
      </c>
      <c r="D121" s="25">
        <v>20000</v>
      </c>
      <c r="E121" s="25">
        <v>0</v>
      </c>
      <c r="F121" s="25">
        <v>0</v>
      </c>
      <c r="G121" s="25">
        <v>0</v>
      </c>
      <c r="H121" s="25">
        <v>0</v>
      </c>
      <c r="I121" s="25">
        <v>0</v>
      </c>
      <c r="J121" s="25">
        <v>0</v>
      </c>
      <c r="K121" s="25">
        <v>0</v>
      </c>
      <c r="L121" s="25">
        <v>20000</v>
      </c>
      <c r="M121" s="25">
        <v>0</v>
      </c>
      <c r="N121" s="25">
        <v>0</v>
      </c>
      <c r="O121" s="25">
        <v>0</v>
      </c>
      <c r="P121" s="23" t="s">
        <v>212</v>
      </c>
      <c r="Q121" s="23" t="s">
        <v>191</v>
      </c>
      <c r="R121" s="31"/>
      <c r="S121" s="31"/>
      <c r="T121" s="31"/>
      <c r="U121" s="31"/>
      <c r="V121" s="31"/>
      <c r="W121" s="31"/>
      <c r="X121" s="31"/>
      <c r="Y121" s="31"/>
      <c r="Z121" s="31"/>
      <c r="AA121" s="31"/>
      <c r="AB121" s="31"/>
      <c r="AC121" s="31"/>
      <c r="AD121" s="31"/>
      <c r="AE121" s="32"/>
      <c r="AF121" s="32"/>
      <c r="AG121" s="32"/>
    </row>
    <row r="122" spans="1:33" s="27" customFormat="1" ht="12.75" customHeight="1" x14ac:dyDescent="0.25">
      <c r="A122" s="23" t="s">
        <v>525</v>
      </c>
      <c r="B122" s="23" t="s">
        <v>1929</v>
      </c>
      <c r="C122" s="25">
        <v>20000</v>
      </c>
      <c r="D122" s="25">
        <v>2000</v>
      </c>
      <c r="E122" s="25">
        <v>0</v>
      </c>
      <c r="F122" s="25">
        <v>0</v>
      </c>
      <c r="G122" s="25">
        <v>0</v>
      </c>
      <c r="H122" s="25">
        <v>0</v>
      </c>
      <c r="I122" s="25">
        <v>0</v>
      </c>
      <c r="J122" s="25">
        <v>0</v>
      </c>
      <c r="K122" s="25">
        <v>0</v>
      </c>
      <c r="L122" s="25">
        <v>10000</v>
      </c>
      <c r="M122" s="25">
        <v>0</v>
      </c>
      <c r="N122" s="25">
        <v>0</v>
      </c>
      <c r="O122" s="25">
        <v>0</v>
      </c>
      <c r="P122" s="23" t="s">
        <v>205</v>
      </c>
      <c r="Q122" s="23" t="s">
        <v>191</v>
      </c>
      <c r="R122" s="31"/>
      <c r="S122" s="31"/>
      <c r="T122" s="31"/>
      <c r="U122" s="31"/>
      <c r="V122" s="31"/>
      <c r="W122" s="31"/>
      <c r="X122" s="31"/>
      <c r="Y122" s="31"/>
      <c r="Z122" s="31"/>
      <c r="AA122" s="31"/>
      <c r="AB122" s="31"/>
      <c r="AC122" s="31"/>
      <c r="AD122" s="31"/>
      <c r="AE122" s="32"/>
      <c r="AF122" s="32"/>
      <c r="AG122" s="32"/>
    </row>
    <row r="123" spans="1:33" s="27" customFormat="1" ht="12.75" customHeight="1" x14ac:dyDescent="0.25">
      <c r="A123" s="23" t="s">
        <v>528</v>
      </c>
      <c r="B123" s="23" t="s">
        <v>529</v>
      </c>
      <c r="C123" s="25">
        <v>13840</v>
      </c>
      <c r="D123" s="25">
        <v>3000</v>
      </c>
      <c r="E123" s="25">
        <v>0</v>
      </c>
      <c r="F123" s="25">
        <v>7000</v>
      </c>
      <c r="G123" s="25">
        <v>0</v>
      </c>
      <c r="H123" s="25">
        <v>0</v>
      </c>
      <c r="I123" s="25">
        <v>0</v>
      </c>
      <c r="J123" s="25">
        <v>0</v>
      </c>
      <c r="K123" s="25">
        <v>0</v>
      </c>
      <c r="L123" s="25">
        <v>11382</v>
      </c>
      <c r="M123" s="25">
        <v>39610</v>
      </c>
      <c r="N123" s="25">
        <v>0</v>
      </c>
      <c r="O123" s="25">
        <v>0</v>
      </c>
      <c r="P123" s="23" t="s">
        <v>212</v>
      </c>
      <c r="Q123" s="23" t="s">
        <v>191</v>
      </c>
      <c r="R123" s="31"/>
      <c r="S123" s="31"/>
      <c r="T123" s="31"/>
      <c r="U123" s="31"/>
      <c r="V123" s="31"/>
      <c r="W123" s="31"/>
      <c r="X123" s="31"/>
      <c r="Y123" s="31"/>
      <c r="Z123" s="31"/>
      <c r="AA123" s="31"/>
      <c r="AB123" s="31"/>
      <c r="AC123" s="31"/>
      <c r="AD123" s="31"/>
      <c r="AE123" s="32"/>
      <c r="AF123" s="32"/>
      <c r="AG123" s="32"/>
    </row>
    <row r="124" spans="1:33" s="27" customFormat="1" ht="12.75" customHeight="1" x14ac:dyDescent="0.25">
      <c r="A124" s="23" t="s">
        <v>531</v>
      </c>
      <c r="B124" s="23" t="s">
        <v>532</v>
      </c>
      <c r="C124" s="25">
        <v>3074</v>
      </c>
      <c r="D124" s="25">
        <v>0</v>
      </c>
      <c r="E124" s="25">
        <v>0</v>
      </c>
      <c r="F124" s="25">
        <v>0</v>
      </c>
      <c r="G124" s="25">
        <v>0</v>
      </c>
      <c r="H124" s="25">
        <v>0</v>
      </c>
      <c r="I124" s="25">
        <v>0</v>
      </c>
      <c r="J124" s="25">
        <v>0</v>
      </c>
      <c r="K124" s="25">
        <v>0</v>
      </c>
      <c r="L124" s="25">
        <v>0</v>
      </c>
      <c r="M124" s="25">
        <v>0</v>
      </c>
      <c r="N124" s="25">
        <v>0</v>
      </c>
      <c r="O124" s="25">
        <v>0</v>
      </c>
      <c r="P124" s="23" t="s">
        <v>249</v>
      </c>
      <c r="Q124" s="23" t="s">
        <v>191</v>
      </c>
      <c r="R124" s="31"/>
      <c r="S124" s="31"/>
      <c r="T124" s="31"/>
      <c r="U124" s="31"/>
      <c r="V124" s="31"/>
      <c r="W124" s="31"/>
      <c r="X124" s="31"/>
      <c r="Y124" s="31"/>
      <c r="Z124" s="31"/>
      <c r="AA124" s="31"/>
      <c r="AB124" s="31"/>
      <c r="AC124" s="31"/>
      <c r="AD124" s="31"/>
      <c r="AE124" s="32"/>
      <c r="AF124" s="32"/>
      <c r="AG124" s="32"/>
    </row>
    <row r="125" spans="1:33" s="27" customFormat="1" ht="12.75" customHeight="1" x14ac:dyDescent="0.25">
      <c r="A125" s="23" t="s">
        <v>534</v>
      </c>
      <c r="B125" s="23" t="s">
        <v>535</v>
      </c>
      <c r="C125" s="25">
        <v>20523</v>
      </c>
      <c r="D125" s="25">
        <v>3500</v>
      </c>
      <c r="E125" s="25">
        <v>0</v>
      </c>
      <c r="F125" s="25">
        <v>5000</v>
      </c>
      <c r="G125" s="25">
        <v>0</v>
      </c>
      <c r="H125" s="25">
        <v>0</v>
      </c>
      <c r="I125" s="25">
        <v>0</v>
      </c>
      <c r="J125" s="25">
        <v>0</v>
      </c>
      <c r="K125" s="25">
        <v>0</v>
      </c>
      <c r="L125" s="25">
        <v>0</v>
      </c>
      <c r="M125" s="25">
        <v>0</v>
      </c>
      <c r="N125" s="25">
        <v>15000</v>
      </c>
      <c r="O125" s="25">
        <v>0</v>
      </c>
      <c r="P125" s="23" t="s">
        <v>212</v>
      </c>
      <c r="Q125" s="23" t="s">
        <v>191</v>
      </c>
      <c r="R125" s="31"/>
      <c r="S125" s="31"/>
      <c r="T125" s="31"/>
      <c r="U125" s="31"/>
      <c r="V125" s="31"/>
      <c r="W125" s="31"/>
      <c r="X125" s="31"/>
      <c r="Y125" s="31"/>
      <c r="Z125" s="31"/>
      <c r="AA125" s="31"/>
      <c r="AB125" s="31"/>
      <c r="AC125" s="31"/>
      <c r="AD125" s="31"/>
      <c r="AE125" s="32"/>
      <c r="AF125" s="32"/>
      <c r="AG125" s="32"/>
    </row>
    <row r="126" spans="1:33" s="27" customFormat="1" ht="12.75" customHeight="1" x14ac:dyDescent="0.25">
      <c r="A126" s="23" t="s">
        <v>537</v>
      </c>
      <c r="B126" s="23" t="s">
        <v>1930</v>
      </c>
      <c r="C126" s="25">
        <v>12000</v>
      </c>
      <c r="D126" s="25">
        <v>0</v>
      </c>
      <c r="E126" s="25">
        <v>0</v>
      </c>
      <c r="F126" s="25">
        <v>0</v>
      </c>
      <c r="G126" s="25">
        <v>0</v>
      </c>
      <c r="H126" s="25">
        <v>0</v>
      </c>
      <c r="I126" s="25">
        <v>0</v>
      </c>
      <c r="J126" s="25">
        <v>0</v>
      </c>
      <c r="K126" s="25">
        <v>0</v>
      </c>
      <c r="L126" s="25">
        <v>0</v>
      </c>
      <c r="M126" s="25">
        <v>0</v>
      </c>
      <c r="N126" s="25">
        <v>0</v>
      </c>
      <c r="O126" s="25">
        <v>0</v>
      </c>
      <c r="P126" s="23" t="s">
        <v>205</v>
      </c>
      <c r="Q126" s="23" t="s">
        <v>195</v>
      </c>
      <c r="R126" s="31"/>
      <c r="S126" s="31"/>
      <c r="T126" s="31"/>
      <c r="U126" s="31"/>
      <c r="V126" s="31"/>
      <c r="W126" s="31"/>
      <c r="X126" s="31"/>
      <c r="Y126" s="31"/>
      <c r="Z126" s="31"/>
      <c r="AA126" s="31"/>
      <c r="AB126" s="31"/>
      <c r="AC126" s="31"/>
      <c r="AD126" s="31"/>
      <c r="AE126" s="32"/>
      <c r="AF126" s="32"/>
      <c r="AG126" s="32"/>
    </row>
    <row r="127" spans="1:33" s="27" customFormat="1" ht="12.75" customHeight="1" x14ac:dyDescent="0.25">
      <c r="A127" s="23" t="s">
        <v>540</v>
      </c>
      <c r="B127" s="23" t="s">
        <v>1931</v>
      </c>
      <c r="C127" s="25">
        <v>21658</v>
      </c>
      <c r="D127" s="25">
        <v>5000</v>
      </c>
      <c r="E127" s="25">
        <v>0</v>
      </c>
      <c r="F127" s="25">
        <v>0</v>
      </c>
      <c r="G127" s="25">
        <v>0</v>
      </c>
      <c r="H127" s="25">
        <v>0</v>
      </c>
      <c r="I127" s="25">
        <v>0</v>
      </c>
      <c r="J127" s="25">
        <v>0</v>
      </c>
      <c r="K127" s="25">
        <v>0</v>
      </c>
      <c r="L127" s="25">
        <v>22520</v>
      </c>
      <c r="M127" s="25">
        <v>0</v>
      </c>
      <c r="N127" s="25">
        <v>0</v>
      </c>
      <c r="O127" s="25">
        <v>31000</v>
      </c>
      <c r="P127" s="23" t="s">
        <v>205</v>
      </c>
      <c r="Q127" s="23" t="s">
        <v>191</v>
      </c>
      <c r="R127" s="31"/>
      <c r="S127" s="31"/>
      <c r="T127" s="31"/>
      <c r="U127" s="31"/>
      <c r="V127" s="31"/>
      <c r="W127" s="31"/>
      <c r="X127" s="31"/>
      <c r="Y127" s="31"/>
      <c r="Z127" s="31"/>
      <c r="AA127" s="31"/>
      <c r="AB127" s="31"/>
      <c r="AC127" s="31"/>
      <c r="AD127" s="31"/>
      <c r="AE127" s="32"/>
      <c r="AF127" s="32"/>
      <c r="AG127" s="32"/>
    </row>
    <row r="128" spans="1:33" s="27" customFormat="1" ht="12.75" customHeight="1" x14ac:dyDescent="0.25">
      <c r="A128" s="23" t="s">
        <v>543</v>
      </c>
      <c r="B128" s="23" t="s">
        <v>544</v>
      </c>
      <c r="C128" s="25">
        <v>122749</v>
      </c>
      <c r="D128" s="25">
        <v>33000</v>
      </c>
      <c r="E128" s="25">
        <v>0</v>
      </c>
      <c r="F128" s="25">
        <v>0</v>
      </c>
      <c r="G128" s="25">
        <v>0</v>
      </c>
      <c r="H128" s="25">
        <v>0</v>
      </c>
      <c r="I128" s="25">
        <v>0</v>
      </c>
      <c r="J128" s="25">
        <v>0</v>
      </c>
      <c r="K128" s="25">
        <v>0</v>
      </c>
      <c r="L128" s="25">
        <v>25000</v>
      </c>
      <c r="M128" s="25">
        <v>0</v>
      </c>
      <c r="N128" s="25">
        <v>0</v>
      </c>
      <c r="O128" s="25">
        <v>105516</v>
      </c>
      <c r="P128" s="23" t="s">
        <v>372</v>
      </c>
      <c r="Q128" s="23" t="s">
        <v>191</v>
      </c>
      <c r="R128" s="31"/>
      <c r="S128" s="31"/>
      <c r="T128" s="31"/>
      <c r="U128" s="31"/>
      <c r="V128" s="31"/>
      <c r="W128" s="31"/>
      <c r="X128" s="31"/>
      <c r="Y128" s="31"/>
      <c r="Z128" s="31"/>
      <c r="AA128" s="31"/>
      <c r="AB128" s="31"/>
      <c r="AC128" s="31"/>
      <c r="AD128" s="31"/>
      <c r="AE128" s="32"/>
      <c r="AF128" s="32"/>
      <c r="AG128" s="32"/>
    </row>
    <row r="129" spans="1:33" s="27" customFormat="1" ht="12.75" customHeight="1" x14ac:dyDescent="0.25">
      <c r="A129" s="23" t="s">
        <v>546</v>
      </c>
      <c r="B129" s="23" t="s">
        <v>1932</v>
      </c>
      <c r="C129" s="25">
        <v>23448</v>
      </c>
      <c r="D129" s="25">
        <v>0</v>
      </c>
      <c r="E129" s="25">
        <v>0</v>
      </c>
      <c r="F129" s="25">
        <v>0</v>
      </c>
      <c r="G129" s="25">
        <v>0</v>
      </c>
      <c r="H129" s="25">
        <v>0</v>
      </c>
      <c r="I129" s="25">
        <v>0</v>
      </c>
      <c r="J129" s="25">
        <v>0</v>
      </c>
      <c r="K129" s="25">
        <v>0</v>
      </c>
      <c r="L129" s="25">
        <v>0</v>
      </c>
      <c r="M129" s="25">
        <v>0</v>
      </c>
      <c r="N129" s="25">
        <v>0</v>
      </c>
      <c r="O129" s="25">
        <v>0</v>
      </c>
      <c r="P129" s="23" t="s">
        <v>249</v>
      </c>
      <c r="Q129" s="23" t="s">
        <v>191</v>
      </c>
      <c r="R129" s="31"/>
      <c r="S129" s="31"/>
      <c r="T129" s="31"/>
      <c r="U129" s="31"/>
      <c r="V129" s="31"/>
      <c r="W129" s="31"/>
      <c r="X129" s="31"/>
      <c r="Y129" s="31"/>
      <c r="Z129" s="31"/>
      <c r="AA129" s="31"/>
      <c r="AB129" s="31"/>
      <c r="AC129" s="31"/>
      <c r="AD129" s="31"/>
      <c r="AE129" s="32"/>
      <c r="AF129" s="32"/>
      <c r="AG129" s="32"/>
    </row>
    <row r="130" spans="1:33" s="27" customFormat="1" ht="12.75" customHeight="1" x14ac:dyDescent="0.25">
      <c r="A130" s="23" t="s">
        <v>549</v>
      </c>
      <c r="B130" s="23" t="s">
        <v>550</v>
      </c>
      <c r="C130" s="25">
        <v>7292</v>
      </c>
      <c r="D130" s="25">
        <v>0</v>
      </c>
      <c r="E130" s="25">
        <v>0</v>
      </c>
      <c r="F130" s="25">
        <v>0</v>
      </c>
      <c r="G130" s="25">
        <v>0</v>
      </c>
      <c r="H130" s="25">
        <v>0</v>
      </c>
      <c r="I130" s="25">
        <v>0</v>
      </c>
      <c r="J130" s="25">
        <v>0</v>
      </c>
      <c r="K130" s="25">
        <v>0</v>
      </c>
      <c r="L130" s="25">
        <v>0</v>
      </c>
      <c r="M130" s="25">
        <v>0</v>
      </c>
      <c r="N130" s="25">
        <v>0</v>
      </c>
      <c r="O130" s="25">
        <v>0</v>
      </c>
      <c r="P130" s="23" t="s">
        <v>212</v>
      </c>
      <c r="Q130" s="23" t="s">
        <v>191</v>
      </c>
      <c r="R130" s="31"/>
      <c r="S130" s="31"/>
      <c r="T130" s="31"/>
      <c r="U130" s="31"/>
      <c r="V130" s="31"/>
      <c r="W130" s="31"/>
      <c r="X130" s="31"/>
      <c r="Y130" s="31"/>
      <c r="Z130" s="31"/>
      <c r="AA130" s="31"/>
      <c r="AB130" s="31"/>
      <c r="AC130" s="31"/>
      <c r="AD130" s="31"/>
      <c r="AE130" s="32"/>
      <c r="AF130" s="32"/>
      <c r="AG130" s="32"/>
    </row>
    <row r="131" spans="1:33" s="27" customFormat="1" ht="12.75" customHeight="1" x14ac:dyDescent="0.25">
      <c r="A131" s="23" t="s">
        <v>552</v>
      </c>
      <c r="B131" s="23" t="s">
        <v>553</v>
      </c>
      <c r="C131" s="25">
        <v>10000</v>
      </c>
      <c r="D131" s="25">
        <v>12000</v>
      </c>
      <c r="E131" s="25">
        <v>0</v>
      </c>
      <c r="F131" s="25">
        <v>0</v>
      </c>
      <c r="G131" s="25">
        <v>0</v>
      </c>
      <c r="H131" s="25">
        <v>0</v>
      </c>
      <c r="I131" s="25">
        <v>0</v>
      </c>
      <c r="J131" s="25">
        <v>0</v>
      </c>
      <c r="K131" s="25">
        <v>1500</v>
      </c>
      <c r="L131" s="25">
        <v>0</v>
      </c>
      <c r="M131" s="25">
        <v>0</v>
      </c>
      <c r="N131" s="25">
        <v>0</v>
      </c>
      <c r="O131" s="25">
        <v>5000</v>
      </c>
      <c r="P131" s="23" t="s">
        <v>249</v>
      </c>
      <c r="Q131" s="23" t="s">
        <v>191</v>
      </c>
      <c r="R131" s="31"/>
      <c r="S131" s="31"/>
      <c r="T131" s="31"/>
      <c r="U131" s="31"/>
      <c r="V131" s="31"/>
      <c r="W131" s="31"/>
      <c r="X131" s="31"/>
      <c r="Y131" s="31"/>
      <c r="Z131" s="31"/>
      <c r="AA131" s="31"/>
      <c r="AB131" s="31"/>
      <c r="AC131" s="31"/>
      <c r="AD131" s="31"/>
      <c r="AE131" s="32"/>
      <c r="AF131" s="32"/>
      <c r="AG131" s="32"/>
    </row>
    <row r="132" spans="1:33" s="27" customFormat="1" ht="12.75" customHeight="1" x14ac:dyDescent="0.25">
      <c r="A132" s="23" t="s">
        <v>555</v>
      </c>
      <c r="B132" s="23" t="s">
        <v>556</v>
      </c>
      <c r="C132" s="25">
        <v>17956</v>
      </c>
      <c r="D132" s="25">
        <v>0</v>
      </c>
      <c r="E132" s="25">
        <v>0</v>
      </c>
      <c r="F132" s="25">
        <v>0</v>
      </c>
      <c r="G132" s="25">
        <v>0</v>
      </c>
      <c r="H132" s="25">
        <v>0</v>
      </c>
      <c r="I132" s="25">
        <v>0</v>
      </c>
      <c r="J132" s="25">
        <v>0</v>
      </c>
      <c r="K132" s="25">
        <v>0</v>
      </c>
      <c r="L132" s="25">
        <v>0</v>
      </c>
      <c r="M132" s="25">
        <v>0</v>
      </c>
      <c r="N132" s="25">
        <v>0</v>
      </c>
      <c r="O132" s="25">
        <v>0</v>
      </c>
      <c r="P132" s="23" t="s">
        <v>197</v>
      </c>
      <c r="Q132" s="23" t="s">
        <v>197</v>
      </c>
      <c r="R132" s="31"/>
      <c r="S132" s="31"/>
      <c r="T132" s="31"/>
      <c r="U132" s="31"/>
      <c r="V132" s="31"/>
      <c r="W132" s="31"/>
      <c r="X132" s="31"/>
      <c r="Y132" s="31"/>
      <c r="Z132" s="31"/>
      <c r="AA132" s="31"/>
      <c r="AB132" s="31"/>
      <c r="AC132" s="31"/>
      <c r="AD132" s="31"/>
      <c r="AE132" s="32"/>
      <c r="AF132" s="32"/>
      <c r="AG132" s="32"/>
    </row>
    <row r="133" spans="1:33" s="27" customFormat="1" ht="12.75" customHeight="1" x14ac:dyDescent="0.25">
      <c r="A133" s="23" t="s">
        <v>558</v>
      </c>
      <c r="B133" s="23" t="s">
        <v>559</v>
      </c>
      <c r="C133" s="25">
        <v>128798</v>
      </c>
      <c r="D133" s="25">
        <v>0</v>
      </c>
      <c r="E133" s="25">
        <v>0</v>
      </c>
      <c r="F133" s="25">
        <v>0</v>
      </c>
      <c r="G133" s="25">
        <v>0</v>
      </c>
      <c r="H133" s="25">
        <v>0</v>
      </c>
      <c r="I133" s="25">
        <v>0</v>
      </c>
      <c r="J133" s="25">
        <v>0</v>
      </c>
      <c r="K133" s="25">
        <v>0</v>
      </c>
      <c r="L133" s="25">
        <v>10000</v>
      </c>
      <c r="M133" s="25">
        <v>0</v>
      </c>
      <c r="N133" s="25">
        <v>0</v>
      </c>
      <c r="O133" s="25">
        <v>0</v>
      </c>
      <c r="P133" s="23" t="s">
        <v>372</v>
      </c>
      <c r="Q133" s="23" t="s">
        <v>191</v>
      </c>
      <c r="R133" s="31"/>
      <c r="S133" s="31"/>
      <c r="T133" s="31"/>
      <c r="U133" s="31"/>
      <c r="V133" s="31"/>
      <c r="W133" s="31"/>
      <c r="X133" s="31"/>
      <c r="Y133" s="31"/>
      <c r="Z133" s="31"/>
      <c r="AA133" s="31"/>
      <c r="AB133" s="31"/>
      <c r="AC133" s="31"/>
      <c r="AD133" s="31"/>
      <c r="AE133" s="32"/>
      <c r="AF133" s="32"/>
      <c r="AG133" s="32"/>
    </row>
    <row r="134" spans="1:33" s="27" customFormat="1" ht="12.75" customHeight="1" x14ac:dyDescent="0.25">
      <c r="A134" s="23" t="s">
        <v>561</v>
      </c>
      <c r="B134" s="23" t="s">
        <v>562</v>
      </c>
      <c r="C134" s="25">
        <v>34060</v>
      </c>
      <c r="D134" s="25">
        <v>0</v>
      </c>
      <c r="E134" s="25">
        <v>0</v>
      </c>
      <c r="F134" s="25">
        <v>0</v>
      </c>
      <c r="G134" s="25">
        <v>0</v>
      </c>
      <c r="H134" s="25">
        <v>0</v>
      </c>
      <c r="I134" s="25">
        <v>0</v>
      </c>
      <c r="J134" s="25">
        <v>0</v>
      </c>
      <c r="K134" s="25">
        <v>0</v>
      </c>
      <c r="L134" s="25">
        <v>26438</v>
      </c>
      <c r="M134" s="25">
        <v>0</v>
      </c>
      <c r="N134" s="25">
        <v>0</v>
      </c>
      <c r="O134" s="25">
        <v>0</v>
      </c>
      <c r="P134" s="23" t="s">
        <v>249</v>
      </c>
      <c r="Q134" s="23" t="s">
        <v>191</v>
      </c>
      <c r="R134" s="31"/>
      <c r="S134" s="31"/>
      <c r="T134" s="31"/>
      <c r="U134" s="31"/>
      <c r="V134" s="31"/>
      <c r="W134" s="31"/>
      <c r="X134" s="31"/>
      <c r="Y134" s="31"/>
      <c r="Z134" s="31"/>
      <c r="AA134" s="31"/>
      <c r="AB134" s="31"/>
      <c r="AC134" s="31"/>
      <c r="AD134" s="31"/>
      <c r="AE134" s="32"/>
      <c r="AF134" s="32"/>
      <c r="AG134" s="32"/>
    </row>
    <row r="135" spans="1:33" s="27" customFormat="1" ht="12.75" customHeight="1" x14ac:dyDescent="0.25">
      <c r="A135" s="23" t="s">
        <v>564</v>
      </c>
      <c r="B135" s="23" t="s">
        <v>1934</v>
      </c>
      <c r="C135" s="25">
        <v>16000</v>
      </c>
      <c r="D135" s="25">
        <v>4000</v>
      </c>
      <c r="E135" s="25">
        <v>0</v>
      </c>
      <c r="F135" s="25">
        <v>0</v>
      </c>
      <c r="G135" s="25">
        <v>0</v>
      </c>
      <c r="H135" s="25">
        <v>0</v>
      </c>
      <c r="I135" s="25">
        <v>0</v>
      </c>
      <c r="J135" s="25">
        <v>0</v>
      </c>
      <c r="K135" s="25">
        <v>0</v>
      </c>
      <c r="L135" s="25">
        <v>0</v>
      </c>
      <c r="M135" s="25">
        <v>0</v>
      </c>
      <c r="N135" s="25">
        <v>1000</v>
      </c>
      <c r="O135" s="25">
        <v>1000</v>
      </c>
      <c r="P135" s="23" t="s">
        <v>249</v>
      </c>
      <c r="Q135" s="23" t="s">
        <v>191</v>
      </c>
      <c r="R135" s="31"/>
      <c r="S135" s="31"/>
      <c r="T135" s="31"/>
      <c r="U135" s="31"/>
      <c r="V135" s="31"/>
      <c r="W135" s="31"/>
      <c r="X135" s="31"/>
      <c r="Y135" s="31"/>
      <c r="Z135" s="31"/>
      <c r="AA135" s="31"/>
      <c r="AB135" s="31"/>
      <c r="AC135" s="31"/>
      <c r="AD135" s="31"/>
      <c r="AE135" s="32"/>
      <c r="AF135" s="32"/>
      <c r="AG135" s="32"/>
    </row>
    <row r="136" spans="1:33" s="27" customFormat="1" ht="12.75" customHeight="1" x14ac:dyDescent="0.25">
      <c r="A136" s="23" t="s">
        <v>567</v>
      </c>
      <c r="B136" s="23" t="s">
        <v>568</v>
      </c>
      <c r="C136" s="25">
        <v>36924</v>
      </c>
      <c r="D136" s="25">
        <v>5000</v>
      </c>
      <c r="E136" s="25">
        <v>0</v>
      </c>
      <c r="F136" s="25">
        <v>0</v>
      </c>
      <c r="G136" s="25">
        <v>0</v>
      </c>
      <c r="H136" s="25">
        <v>0</v>
      </c>
      <c r="I136" s="25">
        <v>0</v>
      </c>
      <c r="J136" s="25">
        <v>0</v>
      </c>
      <c r="K136" s="25">
        <v>0</v>
      </c>
      <c r="L136" s="25">
        <v>0</v>
      </c>
      <c r="M136" s="25">
        <v>0</v>
      </c>
      <c r="N136" s="25">
        <v>0</v>
      </c>
      <c r="O136" s="25">
        <v>0</v>
      </c>
      <c r="P136" s="23" t="s">
        <v>269</v>
      </c>
      <c r="Q136" s="23" t="s">
        <v>191</v>
      </c>
      <c r="R136" s="31"/>
      <c r="S136" s="31"/>
      <c r="T136" s="31"/>
      <c r="U136" s="31"/>
      <c r="V136" s="31"/>
      <c r="W136" s="31"/>
      <c r="X136" s="31"/>
      <c r="Y136" s="31"/>
      <c r="Z136" s="31"/>
      <c r="AA136" s="31"/>
      <c r="AB136" s="31"/>
      <c r="AC136" s="31"/>
      <c r="AD136" s="31"/>
      <c r="AE136" s="32"/>
      <c r="AF136" s="32"/>
      <c r="AG136" s="32"/>
    </row>
    <row r="137" spans="1:33" s="27" customFormat="1" ht="12.75" customHeight="1" x14ac:dyDescent="0.25">
      <c r="A137" s="23" t="s">
        <v>1821</v>
      </c>
      <c r="B137" s="23" t="s">
        <v>1822</v>
      </c>
      <c r="C137" s="25">
        <v>466</v>
      </c>
      <c r="D137" s="25">
        <v>0</v>
      </c>
      <c r="E137" s="25">
        <v>0</v>
      </c>
      <c r="F137" s="25">
        <v>0</v>
      </c>
      <c r="G137" s="25">
        <v>0</v>
      </c>
      <c r="H137" s="25">
        <v>0</v>
      </c>
      <c r="I137" s="25">
        <v>0</v>
      </c>
      <c r="J137" s="25">
        <v>0</v>
      </c>
      <c r="K137" s="25">
        <v>0</v>
      </c>
      <c r="L137" s="25">
        <v>12170</v>
      </c>
      <c r="M137" s="25">
        <v>0</v>
      </c>
      <c r="N137" s="25">
        <v>90</v>
      </c>
      <c r="O137" s="25">
        <v>0</v>
      </c>
      <c r="P137" s="23" t="s">
        <v>372</v>
      </c>
      <c r="Q137" s="23" t="s">
        <v>191</v>
      </c>
      <c r="R137" s="31"/>
      <c r="S137" s="31"/>
      <c r="T137" s="31"/>
      <c r="U137" s="31"/>
      <c r="V137" s="31"/>
      <c r="W137" s="31"/>
      <c r="X137" s="31"/>
      <c r="Y137" s="31"/>
      <c r="Z137" s="31"/>
      <c r="AA137" s="31"/>
      <c r="AB137" s="31"/>
      <c r="AC137" s="31"/>
      <c r="AD137" s="31"/>
      <c r="AE137" s="32"/>
      <c r="AF137" s="32"/>
      <c r="AG137" s="32"/>
    </row>
    <row r="138" spans="1:33" s="27" customFormat="1" ht="12.75" customHeight="1" x14ac:dyDescent="0.25">
      <c r="A138" s="23" t="s">
        <v>2049</v>
      </c>
      <c r="B138" s="23" t="s">
        <v>2050</v>
      </c>
      <c r="C138" s="25">
        <v>8192</v>
      </c>
      <c r="D138" s="25">
        <v>0</v>
      </c>
      <c r="E138" s="25">
        <v>0</v>
      </c>
      <c r="F138" s="25">
        <v>0</v>
      </c>
      <c r="G138" s="25">
        <v>0</v>
      </c>
      <c r="H138" s="25">
        <v>0</v>
      </c>
      <c r="I138" s="25">
        <v>0</v>
      </c>
      <c r="J138" s="25">
        <v>0</v>
      </c>
      <c r="K138" s="25">
        <v>0</v>
      </c>
      <c r="L138" s="25">
        <v>0</v>
      </c>
      <c r="M138" s="25">
        <v>0</v>
      </c>
      <c r="N138" s="25">
        <v>16</v>
      </c>
      <c r="O138" s="25">
        <v>0</v>
      </c>
      <c r="P138" s="23" t="s">
        <v>249</v>
      </c>
      <c r="Q138" s="23" t="s">
        <v>191</v>
      </c>
      <c r="R138" s="31"/>
      <c r="S138" s="31"/>
      <c r="T138" s="31"/>
      <c r="U138" s="31"/>
      <c r="V138" s="31"/>
      <c r="W138" s="31"/>
      <c r="X138" s="31"/>
      <c r="Y138" s="31"/>
      <c r="Z138" s="31"/>
      <c r="AA138" s="31"/>
      <c r="AB138" s="31"/>
      <c r="AC138" s="31"/>
      <c r="AD138" s="31"/>
      <c r="AE138" s="32"/>
      <c r="AF138" s="32"/>
      <c r="AG138" s="32"/>
    </row>
    <row r="139" spans="1:33" s="27" customFormat="1" ht="12.75" customHeight="1" x14ac:dyDescent="0.25">
      <c r="A139" s="23" t="s">
        <v>573</v>
      </c>
      <c r="B139" s="23" t="s">
        <v>574</v>
      </c>
      <c r="C139" s="25">
        <v>9227</v>
      </c>
      <c r="D139" s="25">
        <v>0</v>
      </c>
      <c r="E139" s="25">
        <v>0</v>
      </c>
      <c r="F139" s="25">
        <v>0</v>
      </c>
      <c r="G139" s="25">
        <v>0</v>
      </c>
      <c r="H139" s="25">
        <v>0</v>
      </c>
      <c r="I139" s="25">
        <v>0</v>
      </c>
      <c r="J139" s="25">
        <v>0</v>
      </c>
      <c r="K139" s="25">
        <v>0</v>
      </c>
      <c r="L139" s="25">
        <v>5200</v>
      </c>
      <c r="M139" s="25">
        <v>0</v>
      </c>
      <c r="N139" s="25">
        <v>6</v>
      </c>
      <c r="O139" s="25">
        <v>0</v>
      </c>
      <c r="P139" s="23" t="s">
        <v>249</v>
      </c>
      <c r="Q139" s="23" t="s">
        <v>191</v>
      </c>
      <c r="R139" s="31"/>
      <c r="S139" s="31"/>
      <c r="T139" s="31"/>
      <c r="U139" s="31"/>
      <c r="V139" s="31"/>
      <c r="W139" s="31"/>
      <c r="X139" s="31"/>
      <c r="Y139" s="31"/>
      <c r="Z139" s="31"/>
      <c r="AA139" s="31"/>
      <c r="AB139" s="31"/>
      <c r="AC139" s="31"/>
      <c r="AD139" s="31"/>
      <c r="AE139" s="32"/>
      <c r="AF139" s="32"/>
      <c r="AG139" s="32"/>
    </row>
    <row r="140" spans="1:33" s="27" customFormat="1" ht="12.75" customHeight="1" x14ac:dyDescent="0.25">
      <c r="A140" s="23" t="s">
        <v>579</v>
      </c>
      <c r="B140" s="23" t="s">
        <v>580</v>
      </c>
      <c r="C140" s="25">
        <v>35586</v>
      </c>
      <c r="D140" s="25">
        <v>4000</v>
      </c>
      <c r="E140" s="25">
        <v>0</v>
      </c>
      <c r="F140" s="25">
        <v>0</v>
      </c>
      <c r="G140" s="25">
        <v>0</v>
      </c>
      <c r="H140" s="25">
        <v>1910</v>
      </c>
      <c r="I140" s="25">
        <v>0</v>
      </c>
      <c r="J140" s="25">
        <v>0</v>
      </c>
      <c r="K140" s="25">
        <v>0</v>
      </c>
      <c r="L140" s="25">
        <v>9550</v>
      </c>
      <c r="M140" s="25">
        <v>0</v>
      </c>
      <c r="N140" s="25">
        <v>0</v>
      </c>
      <c r="O140" s="25">
        <v>0</v>
      </c>
      <c r="P140" s="23" t="s">
        <v>212</v>
      </c>
      <c r="Q140" s="23" t="s">
        <v>191</v>
      </c>
      <c r="R140" s="31"/>
      <c r="S140" s="31"/>
      <c r="T140" s="31"/>
      <c r="U140" s="31"/>
      <c r="V140" s="31"/>
      <c r="W140" s="31"/>
      <c r="X140" s="31"/>
      <c r="Y140" s="31"/>
      <c r="Z140" s="31"/>
      <c r="AA140" s="31"/>
      <c r="AB140" s="31"/>
      <c r="AC140" s="31"/>
      <c r="AD140" s="31"/>
      <c r="AE140" s="32"/>
      <c r="AF140" s="32"/>
      <c r="AG140" s="32"/>
    </row>
    <row r="141" spans="1:33" s="27" customFormat="1" ht="12.75" customHeight="1" x14ac:dyDescent="0.25">
      <c r="A141" s="23" t="s">
        <v>582</v>
      </c>
      <c r="B141" s="23" t="s">
        <v>583</v>
      </c>
      <c r="C141" s="25">
        <v>7975</v>
      </c>
      <c r="D141" s="25">
        <v>0</v>
      </c>
      <c r="E141" s="25">
        <v>0</v>
      </c>
      <c r="F141" s="25">
        <v>0</v>
      </c>
      <c r="G141" s="25">
        <v>0</v>
      </c>
      <c r="H141" s="25">
        <v>0</v>
      </c>
      <c r="I141" s="25">
        <v>0</v>
      </c>
      <c r="J141" s="25">
        <v>0</v>
      </c>
      <c r="K141" s="25">
        <v>0</v>
      </c>
      <c r="L141" s="25">
        <v>0</v>
      </c>
      <c r="M141" s="25">
        <v>0</v>
      </c>
      <c r="N141" s="25">
        <v>0</v>
      </c>
      <c r="O141" s="25">
        <v>3000</v>
      </c>
      <c r="P141" s="23" t="s">
        <v>269</v>
      </c>
      <c r="Q141" s="23" t="s">
        <v>191</v>
      </c>
      <c r="R141" s="31"/>
      <c r="S141" s="31"/>
      <c r="T141" s="31"/>
      <c r="U141" s="31"/>
      <c r="V141" s="31"/>
      <c r="W141" s="31"/>
      <c r="X141" s="31"/>
      <c r="Y141" s="31"/>
      <c r="Z141" s="31"/>
      <c r="AA141" s="31"/>
      <c r="AB141" s="31"/>
      <c r="AC141" s="31"/>
      <c r="AD141" s="31"/>
      <c r="AE141" s="32"/>
      <c r="AF141" s="32"/>
      <c r="AG141" s="32"/>
    </row>
    <row r="142" spans="1:33" s="27" customFormat="1" ht="12.75" customHeight="1" x14ac:dyDescent="0.25">
      <c r="A142" s="23" t="s">
        <v>585</v>
      </c>
      <c r="B142" s="23" t="s">
        <v>1936</v>
      </c>
      <c r="C142" s="25">
        <v>25580</v>
      </c>
      <c r="D142" s="25">
        <v>0</v>
      </c>
      <c r="E142" s="25">
        <v>0</v>
      </c>
      <c r="F142" s="25">
        <v>0</v>
      </c>
      <c r="G142" s="25">
        <v>0</v>
      </c>
      <c r="H142" s="25">
        <v>0</v>
      </c>
      <c r="I142" s="25">
        <v>0</v>
      </c>
      <c r="J142" s="25">
        <v>0</v>
      </c>
      <c r="K142" s="25">
        <v>0</v>
      </c>
      <c r="L142" s="25">
        <v>0</v>
      </c>
      <c r="M142" s="25">
        <v>0</v>
      </c>
      <c r="N142" s="25">
        <v>0</v>
      </c>
      <c r="O142" s="25">
        <v>0</v>
      </c>
      <c r="P142" s="23" t="s">
        <v>205</v>
      </c>
      <c r="Q142" s="23" t="s">
        <v>193</v>
      </c>
      <c r="R142" s="31"/>
      <c r="S142" s="31"/>
      <c r="T142" s="31"/>
      <c r="U142" s="31"/>
      <c r="V142" s="31"/>
      <c r="W142" s="31"/>
      <c r="X142" s="31"/>
      <c r="Y142" s="31"/>
      <c r="Z142" s="31"/>
      <c r="AA142" s="31"/>
      <c r="AB142" s="31"/>
      <c r="AC142" s="31"/>
      <c r="AD142" s="31"/>
      <c r="AE142" s="32"/>
      <c r="AF142" s="32"/>
      <c r="AG142" s="32"/>
    </row>
    <row r="143" spans="1:33" s="27" customFormat="1" ht="12.75" customHeight="1" x14ac:dyDescent="0.25">
      <c r="A143" s="23" t="s">
        <v>594</v>
      </c>
      <c r="B143" s="23" t="s">
        <v>1937</v>
      </c>
      <c r="C143" s="25">
        <v>1118</v>
      </c>
      <c r="D143" s="25">
        <v>0</v>
      </c>
      <c r="E143" s="25">
        <v>0</v>
      </c>
      <c r="F143" s="25">
        <v>0</v>
      </c>
      <c r="G143" s="25">
        <v>0</v>
      </c>
      <c r="H143" s="25">
        <v>0</v>
      </c>
      <c r="I143" s="25">
        <v>0</v>
      </c>
      <c r="J143" s="25">
        <v>0</v>
      </c>
      <c r="K143" s="25">
        <v>0</v>
      </c>
      <c r="L143" s="25">
        <v>8400</v>
      </c>
      <c r="M143" s="25">
        <v>0</v>
      </c>
      <c r="N143" s="25">
        <v>0</v>
      </c>
      <c r="O143" s="25">
        <v>0</v>
      </c>
      <c r="P143" s="23" t="s">
        <v>249</v>
      </c>
      <c r="Q143" s="23" t="s">
        <v>191</v>
      </c>
      <c r="R143" s="31"/>
      <c r="S143" s="31"/>
      <c r="T143" s="31"/>
      <c r="U143" s="31"/>
      <c r="V143" s="31"/>
      <c r="W143" s="31"/>
      <c r="X143" s="31"/>
      <c r="Y143" s="31"/>
      <c r="Z143" s="31"/>
      <c r="AA143" s="31"/>
      <c r="AB143" s="31"/>
      <c r="AC143" s="31"/>
      <c r="AD143" s="31"/>
      <c r="AE143" s="32"/>
      <c r="AF143" s="32"/>
      <c r="AG143" s="32"/>
    </row>
    <row r="144" spans="1:33" s="27" customFormat="1" ht="12.75" customHeight="1" x14ac:dyDescent="0.25">
      <c r="A144" s="23" t="s">
        <v>597</v>
      </c>
      <c r="B144" s="23" t="s">
        <v>598</v>
      </c>
      <c r="C144" s="25">
        <v>0</v>
      </c>
      <c r="D144" s="25">
        <v>0</v>
      </c>
      <c r="E144" s="25">
        <v>0</v>
      </c>
      <c r="F144" s="25">
        <v>0</v>
      </c>
      <c r="G144" s="25">
        <v>0</v>
      </c>
      <c r="H144" s="25">
        <v>0</v>
      </c>
      <c r="I144" s="25">
        <v>0</v>
      </c>
      <c r="J144" s="25">
        <v>0</v>
      </c>
      <c r="K144" s="25">
        <v>0</v>
      </c>
      <c r="L144" s="25">
        <v>0</v>
      </c>
      <c r="M144" s="25">
        <v>0</v>
      </c>
      <c r="N144" s="25">
        <v>0</v>
      </c>
      <c r="O144" s="25">
        <v>0</v>
      </c>
      <c r="P144" s="23" t="s">
        <v>249</v>
      </c>
      <c r="Q144" s="23" t="s">
        <v>191</v>
      </c>
      <c r="R144" s="31"/>
      <c r="S144" s="31"/>
      <c r="T144" s="31"/>
      <c r="U144" s="31"/>
      <c r="V144" s="31"/>
      <c r="W144" s="31"/>
      <c r="X144" s="31"/>
      <c r="Y144" s="31"/>
      <c r="Z144" s="31"/>
      <c r="AA144" s="31"/>
      <c r="AB144" s="31"/>
      <c r="AC144" s="31"/>
      <c r="AD144" s="31"/>
      <c r="AE144" s="32"/>
      <c r="AF144" s="32"/>
      <c r="AG144" s="32"/>
    </row>
    <row r="145" spans="1:33" s="27" customFormat="1" ht="12.75" customHeight="1" x14ac:dyDescent="0.25">
      <c r="A145" s="23" t="s">
        <v>600</v>
      </c>
      <c r="B145" s="23" t="s">
        <v>601</v>
      </c>
      <c r="C145" s="25">
        <v>6024</v>
      </c>
      <c r="D145" s="25">
        <v>6000</v>
      </c>
      <c r="E145" s="25">
        <v>2000</v>
      </c>
      <c r="F145" s="25">
        <v>8000</v>
      </c>
      <c r="G145" s="25">
        <v>0</v>
      </c>
      <c r="H145" s="25">
        <v>0</v>
      </c>
      <c r="I145" s="25">
        <v>0</v>
      </c>
      <c r="J145" s="25">
        <v>0</v>
      </c>
      <c r="K145" s="25">
        <v>0</v>
      </c>
      <c r="L145" s="25">
        <v>0</v>
      </c>
      <c r="M145" s="25">
        <v>0</v>
      </c>
      <c r="N145" s="25">
        <v>9000</v>
      </c>
      <c r="O145" s="25">
        <v>6000</v>
      </c>
      <c r="P145" s="23" t="s">
        <v>249</v>
      </c>
      <c r="Q145" s="23" t="s">
        <v>195</v>
      </c>
      <c r="R145" s="31"/>
      <c r="S145" s="31"/>
      <c r="T145" s="31"/>
      <c r="U145" s="31"/>
      <c r="V145" s="31"/>
      <c r="W145" s="31"/>
      <c r="X145" s="31"/>
      <c r="Y145" s="31"/>
      <c r="Z145" s="31"/>
      <c r="AA145" s="31"/>
      <c r="AB145" s="31"/>
      <c r="AC145" s="31"/>
      <c r="AD145" s="31"/>
      <c r="AE145" s="32"/>
      <c r="AF145" s="32"/>
      <c r="AG145" s="32"/>
    </row>
    <row r="146" spans="1:33" s="27" customFormat="1" ht="12.75" customHeight="1" x14ac:dyDescent="0.25">
      <c r="A146" s="23" t="s">
        <v>603</v>
      </c>
      <c r="B146" s="23" t="s">
        <v>604</v>
      </c>
      <c r="C146" s="25">
        <v>82300</v>
      </c>
      <c r="D146" s="25">
        <v>15000</v>
      </c>
      <c r="E146" s="25">
        <v>0</v>
      </c>
      <c r="F146" s="25">
        <v>0</v>
      </c>
      <c r="G146" s="25">
        <v>0</v>
      </c>
      <c r="H146" s="25">
        <v>0</v>
      </c>
      <c r="I146" s="25">
        <v>0</v>
      </c>
      <c r="J146" s="25">
        <v>0</v>
      </c>
      <c r="K146" s="25">
        <v>0</v>
      </c>
      <c r="L146" s="25">
        <v>0</v>
      </c>
      <c r="M146" s="25">
        <v>0</v>
      </c>
      <c r="N146" s="25">
        <v>640</v>
      </c>
      <c r="O146" s="25">
        <v>93802</v>
      </c>
      <c r="P146" s="23" t="s">
        <v>262</v>
      </c>
      <c r="Q146" s="23" t="s">
        <v>191</v>
      </c>
      <c r="R146" s="31"/>
      <c r="S146" s="31"/>
      <c r="T146" s="31"/>
      <c r="U146" s="31"/>
      <c r="V146" s="31"/>
      <c r="W146" s="31"/>
      <c r="X146" s="31"/>
      <c r="Y146" s="31"/>
      <c r="Z146" s="31"/>
      <c r="AA146" s="31"/>
      <c r="AB146" s="31"/>
      <c r="AC146" s="31"/>
      <c r="AD146" s="31"/>
      <c r="AE146" s="32"/>
      <c r="AF146" s="32"/>
      <c r="AG146" s="32"/>
    </row>
    <row r="147" spans="1:33" s="27" customFormat="1" ht="12.75" customHeight="1" x14ac:dyDescent="0.25">
      <c r="A147" s="23" t="s">
        <v>606</v>
      </c>
      <c r="B147" s="23" t="s">
        <v>1938</v>
      </c>
      <c r="C147" s="25">
        <v>22099</v>
      </c>
      <c r="D147" s="25">
        <v>3000</v>
      </c>
      <c r="E147" s="25">
        <v>2993</v>
      </c>
      <c r="F147" s="25">
        <v>0</v>
      </c>
      <c r="G147" s="25">
        <v>0</v>
      </c>
      <c r="H147" s="25">
        <v>0</v>
      </c>
      <c r="I147" s="25">
        <v>0</v>
      </c>
      <c r="J147" s="25">
        <v>0</v>
      </c>
      <c r="K147" s="25">
        <v>0</v>
      </c>
      <c r="L147" s="25">
        <v>32334</v>
      </c>
      <c r="M147" s="25">
        <v>0</v>
      </c>
      <c r="N147" s="25">
        <v>31000</v>
      </c>
      <c r="O147" s="25">
        <v>5000</v>
      </c>
      <c r="P147" s="23" t="s">
        <v>205</v>
      </c>
      <c r="Q147" s="23" t="s">
        <v>193</v>
      </c>
      <c r="R147" s="31"/>
      <c r="S147" s="31"/>
      <c r="T147" s="31"/>
      <c r="U147" s="31"/>
      <c r="V147" s="31"/>
      <c r="W147" s="31"/>
      <c r="X147" s="31"/>
      <c r="Y147" s="31"/>
      <c r="Z147" s="31"/>
      <c r="AA147" s="31"/>
      <c r="AB147" s="31"/>
      <c r="AC147" s="31"/>
      <c r="AD147" s="31"/>
      <c r="AE147" s="32"/>
      <c r="AF147" s="32"/>
      <c r="AG147" s="32"/>
    </row>
    <row r="148" spans="1:33" s="27" customFormat="1" ht="12.75" customHeight="1" x14ac:dyDescent="0.25">
      <c r="A148" s="23" t="s">
        <v>609</v>
      </c>
      <c r="B148" s="23" t="s">
        <v>610</v>
      </c>
      <c r="C148" s="25">
        <v>16640</v>
      </c>
      <c r="D148" s="25">
        <v>0</v>
      </c>
      <c r="E148" s="25">
        <v>0</v>
      </c>
      <c r="F148" s="25">
        <v>0</v>
      </c>
      <c r="G148" s="25">
        <v>0</v>
      </c>
      <c r="H148" s="25">
        <v>0</v>
      </c>
      <c r="I148" s="25">
        <v>0</v>
      </c>
      <c r="J148" s="25">
        <v>0</v>
      </c>
      <c r="K148" s="25">
        <v>0</v>
      </c>
      <c r="L148" s="25">
        <v>3050</v>
      </c>
      <c r="M148" s="25">
        <v>0</v>
      </c>
      <c r="N148" s="25">
        <v>0</v>
      </c>
      <c r="O148" s="25">
        <v>0</v>
      </c>
      <c r="P148" s="23" t="s">
        <v>212</v>
      </c>
      <c r="Q148" s="23" t="s">
        <v>191</v>
      </c>
      <c r="R148" s="31"/>
      <c r="S148" s="31"/>
      <c r="T148" s="31"/>
      <c r="U148" s="31"/>
      <c r="V148" s="31"/>
      <c r="W148" s="31"/>
      <c r="X148" s="31"/>
      <c r="Y148" s="31"/>
      <c r="Z148" s="31"/>
      <c r="AA148" s="31"/>
      <c r="AB148" s="31"/>
      <c r="AC148" s="31"/>
      <c r="AD148" s="31"/>
      <c r="AE148" s="32"/>
      <c r="AF148" s="32"/>
      <c r="AG148" s="32"/>
    </row>
    <row r="149" spans="1:33" s="27" customFormat="1" ht="12.75" customHeight="1" x14ac:dyDescent="0.25">
      <c r="A149" s="23" t="s">
        <v>612</v>
      </c>
      <c r="B149" s="23" t="s">
        <v>613</v>
      </c>
      <c r="C149" s="25">
        <v>2405</v>
      </c>
      <c r="D149" s="25">
        <v>2000</v>
      </c>
      <c r="E149" s="25">
        <v>0</v>
      </c>
      <c r="F149" s="25">
        <v>0</v>
      </c>
      <c r="G149" s="25">
        <v>0</v>
      </c>
      <c r="H149" s="25">
        <v>0</v>
      </c>
      <c r="I149" s="25">
        <v>0</v>
      </c>
      <c r="J149" s="25">
        <v>2632</v>
      </c>
      <c r="K149" s="25">
        <v>0</v>
      </c>
      <c r="L149" s="25">
        <v>31773</v>
      </c>
      <c r="M149" s="25">
        <v>0</v>
      </c>
      <c r="N149" s="25">
        <v>711</v>
      </c>
      <c r="O149" s="25">
        <v>47</v>
      </c>
      <c r="P149" s="23" t="s">
        <v>212</v>
      </c>
      <c r="Q149" s="23" t="s">
        <v>191</v>
      </c>
      <c r="R149" s="31"/>
      <c r="S149" s="31"/>
      <c r="T149" s="31"/>
      <c r="U149" s="31"/>
      <c r="V149" s="31"/>
      <c r="W149" s="31"/>
      <c r="X149" s="31"/>
      <c r="Y149" s="31"/>
      <c r="Z149" s="31"/>
      <c r="AA149" s="31"/>
      <c r="AB149" s="31"/>
      <c r="AC149" s="31"/>
      <c r="AD149" s="31"/>
      <c r="AE149" s="32"/>
      <c r="AF149" s="32"/>
      <c r="AG149" s="32"/>
    </row>
    <row r="150" spans="1:33" s="27" customFormat="1" ht="12.75" customHeight="1" x14ac:dyDescent="0.25">
      <c r="A150" s="23" t="s">
        <v>1824</v>
      </c>
      <c r="B150" s="23" t="s">
        <v>1825</v>
      </c>
      <c r="C150" s="25">
        <v>8465</v>
      </c>
      <c r="D150" s="25">
        <v>4000</v>
      </c>
      <c r="E150" s="25">
        <v>0</v>
      </c>
      <c r="F150" s="25">
        <v>0</v>
      </c>
      <c r="G150" s="25">
        <v>0</v>
      </c>
      <c r="H150" s="25">
        <v>0</v>
      </c>
      <c r="I150" s="25">
        <v>0</v>
      </c>
      <c r="J150" s="25">
        <v>0</v>
      </c>
      <c r="K150" s="25">
        <v>0</v>
      </c>
      <c r="L150" s="25">
        <v>2000</v>
      </c>
      <c r="M150" s="25">
        <v>0</v>
      </c>
      <c r="N150" s="25">
        <v>0</v>
      </c>
      <c r="O150" s="25">
        <v>3000</v>
      </c>
      <c r="P150" s="23" t="s">
        <v>212</v>
      </c>
      <c r="Q150" s="23" t="s">
        <v>191</v>
      </c>
      <c r="R150" s="31"/>
      <c r="S150" s="31"/>
      <c r="T150" s="31"/>
      <c r="U150" s="31"/>
      <c r="V150" s="31"/>
      <c r="W150" s="31"/>
      <c r="X150" s="31"/>
      <c r="Y150" s="31"/>
      <c r="Z150" s="31"/>
      <c r="AA150" s="31"/>
      <c r="AB150" s="31"/>
      <c r="AC150" s="31"/>
      <c r="AD150" s="31"/>
      <c r="AE150" s="32"/>
      <c r="AF150" s="32"/>
      <c r="AG150" s="32"/>
    </row>
    <row r="151" spans="1:33" s="27" customFormat="1" ht="12.75" customHeight="1" x14ac:dyDescent="0.25">
      <c r="A151" s="23" t="s">
        <v>615</v>
      </c>
      <c r="B151" s="23" t="s">
        <v>1939</v>
      </c>
      <c r="C151" s="25">
        <v>14100</v>
      </c>
      <c r="D151" s="25">
        <v>0</v>
      </c>
      <c r="E151" s="25">
        <v>0</v>
      </c>
      <c r="F151" s="25">
        <v>0</v>
      </c>
      <c r="G151" s="25">
        <v>0</v>
      </c>
      <c r="H151" s="25">
        <v>0</v>
      </c>
      <c r="I151" s="25">
        <v>0</v>
      </c>
      <c r="J151" s="25">
        <v>0</v>
      </c>
      <c r="K151" s="25">
        <v>0</v>
      </c>
      <c r="L151" s="25">
        <v>0</v>
      </c>
      <c r="M151" s="25">
        <v>0</v>
      </c>
      <c r="N151" s="25">
        <v>14500</v>
      </c>
      <c r="O151" s="25">
        <v>0</v>
      </c>
      <c r="P151" s="23" t="s">
        <v>205</v>
      </c>
      <c r="Q151" s="23" t="s">
        <v>193</v>
      </c>
      <c r="R151" s="31"/>
      <c r="S151" s="31"/>
      <c r="T151" s="31"/>
      <c r="U151" s="31"/>
      <c r="V151" s="31"/>
      <c r="W151" s="31"/>
      <c r="X151" s="31"/>
      <c r="Y151" s="31"/>
      <c r="Z151" s="31"/>
      <c r="AA151" s="31"/>
      <c r="AB151" s="31"/>
      <c r="AC151" s="31"/>
      <c r="AD151" s="31"/>
      <c r="AE151" s="32"/>
      <c r="AF151" s="32"/>
      <c r="AG151" s="32"/>
    </row>
    <row r="152" spans="1:33" s="27" customFormat="1" ht="12.75" customHeight="1" x14ac:dyDescent="0.25">
      <c r="A152" s="23" t="s">
        <v>618</v>
      </c>
      <c r="B152" s="23" t="s">
        <v>619</v>
      </c>
      <c r="C152" s="25">
        <v>3546</v>
      </c>
      <c r="D152" s="25">
        <v>14000</v>
      </c>
      <c r="E152" s="25">
        <v>0</v>
      </c>
      <c r="F152" s="25">
        <v>0</v>
      </c>
      <c r="G152" s="25">
        <v>0</v>
      </c>
      <c r="H152" s="25">
        <v>0</v>
      </c>
      <c r="I152" s="25">
        <v>0</v>
      </c>
      <c r="J152" s="25">
        <v>0</v>
      </c>
      <c r="K152" s="25">
        <v>0</v>
      </c>
      <c r="L152" s="25">
        <v>0</v>
      </c>
      <c r="M152" s="25">
        <v>10000</v>
      </c>
      <c r="N152" s="25">
        <v>0</v>
      </c>
      <c r="O152" s="25">
        <v>0</v>
      </c>
      <c r="P152" s="23" t="s">
        <v>212</v>
      </c>
      <c r="Q152" s="23" t="s">
        <v>191</v>
      </c>
      <c r="R152" s="31"/>
      <c r="S152" s="31"/>
      <c r="T152" s="31"/>
      <c r="U152" s="31"/>
      <c r="V152" s="31"/>
      <c r="W152" s="31"/>
      <c r="X152" s="31"/>
      <c r="Y152" s="31"/>
      <c r="Z152" s="31"/>
      <c r="AA152" s="31"/>
      <c r="AB152" s="31"/>
      <c r="AC152" s="31"/>
      <c r="AD152" s="31"/>
      <c r="AE152" s="32"/>
      <c r="AF152" s="32"/>
      <c r="AG152" s="32"/>
    </row>
    <row r="153" spans="1:33" s="27" customFormat="1" ht="12.75" customHeight="1" x14ac:dyDescent="0.25">
      <c r="A153" s="23" t="s">
        <v>621</v>
      </c>
      <c r="B153" s="23" t="s">
        <v>622</v>
      </c>
      <c r="C153" s="25">
        <v>26870</v>
      </c>
      <c r="D153" s="25">
        <v>0</v>
      </c>
      <c r="E153" s="25">
        <v>0</v>
      </c>
      <c r="F153" s="25">
        <v>0</v>
      </c>
      <c r="G153" s="25">
        <v>0</v>
      </c>
      <c r="H153" s="25">
        <v>0</v>
      </c>
      <c r="I153" s="25">
        <v>0</v>
      </c>
      <c r="J153" s="25">
        <v>0</v>
      </c>
      <c r="K153" s="25">
        <v>0</v>
      </c>
      <c r="L153" s="25">
        <v>26933</v>
      </c>
      <c r="M153" s="25">
        <v>0</v>
      </c>
      <c r="N153" s="25">
        <v>0</v>
      </c>
      <c r="O153" s="25">
        <v>0</v>
      </c>
      <c r="P153" s="23" t="s">
        <v>212</v>
      </c>
      <c r="Q153" s="23" t="s">
        <v>191</v>
      </c>
      <c r="R153" s="31"/>
      <c r="S153" s="31"/>
      <c r="T153" s="31"/>
      <c r="U153" s="31"/>
      <c r="V153" s="31"/>
      <c r="W153" s="31"/>
      <c r="X153" s="31"/>
      <c r="Y153" s="31"/>
      <c r="Z153" s="31"/>
      <c r="AA153" s="31"/>
      <c r="AB153" s="31"/>
      <c r="AC153" s="31"/>
      <c r="AD153" s="31"/>
      <c r="AE153" s="32"/>
      <c r="AF153" s="32"/>
      <c r="AG153" s="32"/>
    </row>
    <row r="154" spans="1:33" s="27" customFormat="1" ht="12.75" customHeight="1" x14ac:dyDescent="0.25">
      <c r="A154" s="23" t="s">
        <v>624</v>
      </c>
      <c r="B154" s="23" t="s">
        <v>625</v>
      </c>
      <c r="C154" s="25">
        <v>11226</v>
      </c>
      <c r="D154" s="25">
        <v>4000</v>
      </c>
      <c r="E154" s="25">
        <v>0</v>
      </c>
      <c r="F154" s="25">
        <v>2900</v>
      </c>
      <c r="G154" s="25">
        <v>0</v>
      </c>
      <c r="H154" s="25">
        <v>0</v>
      </c>
      <c r="I154" s="25">
        <v>0</v>
      </c>
      <c r="J154" s="25">
        <v>0</v>
      </c>
      <c r="K154" s="25">
        <v>0</v>
      </c>
      <c r="L154" s="25">
        <v>1300</v>
      </c>
      <c r="M154" s="25">
        <v>0</v>
      </c>
      <c r="N154" s="25">
        <v>2000</v>
      </c>
      <c r="O154" s="25">
        <v>0</v>
      </c>
      <c r="P154" s="23" t="s">
        <v>212</v>
      </c>
      <c r="Q154" s="23" t="s">
        <v>191</v>
      </c>
      <c r="R154" s="31"/>
      <c r="S154" s="31"/>
      <c r="T154" s="31"/>
      <c r="U154" s="31"/>
      <c r="V154" s="31"/>
      <c r="W154" s="31"/>
      <c r="X154" s="31"/>
      <c r="Y154" s="31"/>
      <c r="Z154" s="31"/>
      <c r="AA154" s="31"/>
      <c r="AB154" s="31"/>
      <c r="AC154" s="31"/>
      <c r="AD154" s="31"/>
      <c r="AE154" s="32"/>
      <c r="AF154" s="32"/>
      <c r="AG154" s="32"/>
    </row>
    <row r="155" spans="1:33" s="27" customFormat="1" ht="12.75" customHeight="1" x14ac:dyDescent="0.25">
      <c r="A155" s="23" t="s">
        <v>627</v>
      </c>
      <c r="B155" s="23" t="s">
        <v>628</v>
      </c>
      <c r="C155" s="25">
        <v>5800</v>
      </c>
      <c r="D155" s="25">
        <v>2000</v>
      </c>
      <c r="E155" s="25">
        <v>0</v>
      </c>
      <c r="F155" s="25">
        <v>0</v>
      </c>
      <c r="G155" s="25">
        <v>0</v>
      </c>
      <c r="H155" s="25">
        <v>0</v>
      </c>
      <c r="I155" s="25">
        <v>0</v>
      </c>
      <c r="J155" s="25">
        <v>0</v>
      </c>
      <c r="K155" s="25">
        <v>0</v>
      </c>
      <c r="L155" s="25">
        <v>0</v>
      </c>
      <c r="M155" s="25">
        <v>0</v>
      </c>
      <c r="N155" s="25">
        <v>0</v>
      </c>
      <c r="O155" s="25">
        <v>0</v>
      </c>
      <c r="P155" s="23" t="s">
        <v>249</v>
      </c>
      <c r="Q155" s="23" t="s">
        <v>191</v>
      </c>
      <c r="R155" s="31"/>
      <c r="S155" s="31"/>
      <c r="T155" s="31"/>
      <c r="U155" s="31"/>
      <c r="V155" s="31"/>
      <c r="W155" s="31"/>
      <c r="X155" s="31"/>
      <c r="Y155" s="31"/>
      <c r="Z155" s="31"/>
      <c r="AA155" s="31"/>
      <c r="AB155" s="31"/>
      <c r="AC155" s="31"/>
      <c r="AD155" s="31"/>
      <c r="AE155" s="32"/>
      <c r="AF155" s="32"/>
      <c r="AG155" s="32"/>
    </row>
    <row r="156" spans="1:33" s="27" customFormat="1" ht="12.75" customHeight="1" x14ac:dyDescent="0.25">
      <c r="A156" s="23" t="s">
        <v>630</v>
      </c>
      <c r="B156" s="23" t="s">
        <v>1940</v>
      </c>
      <c r="C156" s="25">
        <v>6304</v>
      </c>
      <c r="D156" s="25">
        <v>0</v>
      </c>
      <c r="E156" s="25">
        <v>0</v>
      </c>
      <c r="F156" s="25">
        <v>0</v>
      </c>
      <c r="G156" s="25">
        <v>0</v>
      </c>
      <c r="H156" s="25">
        <v>0</v>
      </c>
      <c r="I156" s="25">
        <v>0</v>
      </c>
      <c r="J156" s="25">
        <v>0</v>
      </c>
      <c r="K156" s="25">
        <v>0</v>
      </c>
      <c r="L156" s="25">
        <v>0</v>
      </c>
      <c r="M156" s="25">
        <v>0</v>
      </c>
      <c r="N156" s="25">
        <v>0</v>
      </c>
      <c r="O156" s="25">
        <v>0</v>
      </c>
      <c r="P156" s="23" t="s">
        <v>205</v>
      </c>
      <c r="Q156" s="23" t="s">
        <v>193</v>
      </c>
      <c r="R156" s="31"/>
      <c r="S156" s="31"/>
      <c r="T156" s="31"/>
      <c r="U156" s="31"/>
      <c r="V156" s="31"/>
      <c r="W156" s="31"/>
      <c r="X156" s="31"/>
      <c r="Y156" s="31"/>
      <c r="Z156" s="31"/>
      <c r="AA156" s="31"/>
      <c r="AB156" s="31"/>
      <c r="AC156" s="31"/>
      <c r="AD156" s="31"/>
      <c r="AE156" s="32"/>
      <c r="AF156" s="32"/>
      <c r="AG156" s="32"/>
    </row>
    <row r="157" spans="1:33" s="27" customFormat="1" ht="12.75" customHeight="1" x14ac:dyDescent="0.25">
      <c r="A157" s="23" t="s">
        <v>633</v>
      </c>
      <c r="B157" s="23" t="s">
        <v>634</v>
      </c>
      <c r="C157" s="25">
        <v>8018</v>
      </c>
      <c r="D157" s="25">
        <v>2000</v>
      </c>
      <c r="E157" s="25">
        <v>0</v>
      </c>
      <c r="F157" s="25">
        <v>0</v>
      </c>
      <c r="G157" s="25">
        <v>0</v>
      </c>
      <c r="H157" s="25">
        <v>0</v>
      </c>
      <c r="I157" s="25">
        <v>0</v>
      </c>
      <c r="J157" s="25">
        <v>0</v>
      </c>
      <c r="K157" s="25">
        <v>0</v>
      </c>
      <c r="L157" s="25">
        <v>3308</v>
      </c>
      <c r="M157" s="25">
        <v>0</v>
      </c>
      <c r="N157" s="25">
        <v>0</v>
      </c>
      <c r="O157" s="25">
        <v>5000</v>
      </c>
      <c r="P157" s="23" t="s">
        <v>212</v>
      </c>
      <c r="Q157" s="23" t="s">
        <v>191</v>
      </c>
      <c r="R157" s="31"/>
      <c r="S157" s="31"/>
      <c r="T157" s="31"/>
      <c r="U157" s="31"/>
      <c r="V157" s="31"/>
      <c r="W157" s="31"/>
      <c r="X157" s="31"/>
      <c r="Y157" s="31"/>
      <c r="Z157" s="31"/>
      <c r="AA157" s="31"/>
      <c r="AB157" s="31"/>
      <c r="AC157" s="31"/>
      <c r="AD157" s="31"/>
      <c r="AE157" s="32"/>
      <c r="AF157" s="32"/>
      <c r="AG157" s="32"/>
    </row>
    <row r="158" spans="1:33" s="27" customFormat="1" ht="12.75" customHeight="1" x14ac:dyDescent="0.25">
      <c r="A158" s="23" t="s">
        <v>636</v>
      </c>
      <c r="B158" s="23" t="s">
        <v>1941</v>
      </c>
      <c r="C158" s="25">
        <v>10000</v>
      </c>
      <c r="D158" s="25">
        <v>2000</v>
      </c>
      <c r="E158" s="25">
        <v>0</v>
      </c>
      <c r="F158" s="25">
        <v>0</v>
      </c>
      <c r="G158" s="25">
        <v>0</v>
      </c>
      <c r="H158" s="25">
        <v>0</v>
      </c>
      <c r="I158" s="25">
        <v>0</v>
      </c>
      <c r="J158" s="25">
        <v>0</v>
      </c>
      <c r="K158" s="25">
        <v>0</v>
      </c>
      <c r="L158" s="25">
        <v>15570</v>
      </c>
      <c r="M158" s="25">
        <v>0</v>
      </c>
      <c r="N158" s="25">
        <v>0</v>
      </c>
      <c r="O158" s="25">
        <v>17000</v>
      </c>
      <c r="P158" s="23" t="s">
        <v>205</v>
      </c>
      <c r="Q158" s="23" t="s">
        <v>193</v>
      </c>
      <c r="R158" s="31"/>
      <c r="S158" s="31"/>
      <c r="T158" s="31"/>
      <c r="U158" s="31"/>
      <c r="V158" s="31"/>
      <c r="W158" s="31"/>
      <c r="X158" s="31"/>
      <c r="Y158" s="31"/>
      <c r="Z158" s="31"/>
      <c r="AA158" s="31"/>
      <c r="AB158" s="31"/>
      <c r="AC158" s="31"/>
      <c r="AD158" s="31"/>
      <c r="AE158" s="32"/>
      <c r="AF158" s="32"/>
      <c r="AG158" s="32"/>
    </row>
    <row r="159" spans="1:33" s="27" customFormat="1" ht="12.75" customHeight="1" x14ac:dyDescent="0.25">
      <c r="A159" s="23" t="s">
        <v>639</v>
      </c>
      <c r="B159" s="23" t="s">
        <v>1942</v>
      </c>
      <c r="C159" s="25">
        <v>120000</v>
      </c>
      <c r="D159" s="25">
        <v>30000</v>
      </c>
      <c r="E159" s="25">
        <v>0</v>
      </c>
      <c r="F159" s="25">
        <v>5000</v>
      </c>
      <c r="G159" s="25">
        <v>0</v>
      </c>
      <c r="H159" s="25">
        <v>0</v>
      </c>
      <c r="I159" s="25">
        <v>0</v>
      </c>
      <c r="J159" s="25">
        <v>0</v>
      </c>
      <c r="K159" s="25">
        <v>0</v>
      </c>
      <c r="L159" s="25">
        <v>9030</v>
      </c>
      <c r="M159" s="25">
        <v>0</v>
      </c>
      <c r="N159" s="25">
        <v>261</v>
      </c>
      <c r="O159" s="25">
        <v>0</v>
      </c>
      <c r="P159" s="23" t="s">
        <v>205</v>
      </c>
      <c r="Q159" s="23" t="s">
        <v>191</v>
      </c>
      <c r="R159" s="31"/>
      <c r="S159" s="31"/>
      <c r="T159" s="31"/>
      <c r="U159" s="31"/>
      <c r="V159" s="31"/>
      <c r="W159" s="31"/>
      <c r="X159" s="31"/>
      <c r="Y159" s="31"/>
      <c r="Z159" s="31"/>
      <c r="AA159" s="31"/>
      <c r="AB159" s="31"/>
      <c r="AC159" s="31"/>
      <c r="AD159" s="31"/>
      <c r="AE159" s="32"/>
      <c r="AF159" s="32"/>
      <c r="AG159" s="32"/>
    </row>
    <row r="160" spans="1:33" s="27" customFormat="1" ht="12.75" customHeight="1" x14ac:dyDescent="0.25">
      <c r="A160" s="23" t="s">
        <v>642</v>
      </c>
      <c r="B160" s="23" t="s">
        <v>643</v>
      </c>
      <c r="C160" s="25">
        <v>13333</v>
      </c>
      <c r="D160" s="25">
        <v>0</v>
      </c>
      <c r="E160" s="25">
        <v>0</v>
      </c>
      <c r="F160" s="25">
        <v>0</v>
      </c>
      <c r="G160" s="25">
        <v>0</v>
      </c>
      <c r="H160" s="25">
        <v>0</v>
      </c>
      <c r="I160" s="25">
        <v>0</v>
      </c>
      <c r="J160" s="25">
        <v>0</v>
      </c>
      <c r="K160" s="25">
        <v>0</v>
      </c>
      <c r="L160" s="25">
        <v>4700</v>
      </c>
      <c r="M160" s="25">
        <v>0</v>
      </c>
      <c r="N160" s="25">
        <v>0</v>
      </c>
      <c r="O160" s="25">
        <v>0</v>
      </c>
      <c r="P160" s="23" t="s">
        <v>212</v>
      </c>
      <c r="Q160" s="23" t="s">
        <v>191</v>
      </c>
      <c r="R160" s="31"/>
      <c r="S160" s="31"/>
      <c r="T160" s="31"/>
      <c r="U160" s="31"/>
      <c r="V160" s="31"/>
      <c r="W160" s="31"/>
      <c r="X160" s="31"/>
      <c r="Y160" s="31"/>
      <c r="Z160" s="31"/>
      <c r="AA160" s="31"/>
      <c r="AB160" s="31"/>
      <c r="AC160" s="31"/>
      <c r="AD160" s="31"/>
      <c r="AE160" s="32"/>
      <c r="AF160" s="32"/>
      <c r="AG160" s="32"/>
    </row>
    <row r="161" spans="1:33" s="27" customFormat="1" ht="12.75" customHeight="1" x14ac:dyDescent="0.25">
      <c r="A161" s="23" t="s">
        <v>648</v>
      </c>
      <c r="B161" s="23" t="s">
        <v>649</v>
      </c>
      <c r="C161" s="25">
        <v>226000</v>
      </c>
      <c r="D161" s="25">
        <v>0</v>
      </c>
      <c r="E161" s="25">
        <v>0</v>
      </c>
      <c r="F161" s="25">
        <v>0</v>
      </c>
      <c r="G161" s="25">
        <v>0</v>
      </c>
      <c r="H161" s="25">
        <v>0</v>
      </c>
      <c r="I161" s="25">
        <v>0</v>
      </c>
      <c r="J161" s="25">
        <v>0</v>
      </c>
      <c r="K161" s="25">
        <v>0</v>
      </c>
      <c r="L161" s="25">
        <v>22800</v>
      </c>
      <c r="M161" s="25">
        <v>0</v>
      </c>
      <c r="N161" s="25">
        <v>30000</v>
      </c>
      <c r="O161" s="25">
        <v>0</v>
      </c>
      <c r="P161" s="23" t="s">
        <v>372</v>
      </c>
      <c r="Q161" s="23" t="s">
        <v>191</v>
      </c>
      <c r="R161" s="31"/>
      <c r="S161" s="31"/>
      <c r="T161" s="31"/>
      <c r="U161" s="31"/>
      <c r="V161" s="31"/>
      <c r="W161" s="31"/>
      <c r="X161" s="31"/>
      <c r="Y161" s="31"/>
      <c r="Z161" s="31"/>
      <c r="AA161" s="31"/>
      <c r="AB161" s="31"/>
      <c r="AC161" s="31"/>
      <c r="AD161" s="31"/>
      <c r="AE161" s="32"/>
      <c r="AF161" s="32"/>
      <c r="AG161" s="32"/>
    </row>
    <row r="162" spans="1:33" s="27" customFormat="1" ht="12.75" customHeight="1" x14ac:dyDescent="0.25">
      <c r="A162" s="23" t="s">
        <v>651</v>
      </c>
      <c r="B162" s="23" t="s">
        <v>1943</v>
      </c>
      <c r="C162" s="25">
        <v>11000</v>
      </c>
      <c r="D162" s="25">
        <v>0</v>
      </c>
      <c r="E162" s="25">
        <v>0</v>
      </c>
      <c r="F162" s="25">
        <v>0</v>
      </c>
      <c r="G162" s="25">
        <v>0</v>
      </c>
      <c r="H162" s="25">
        <v>0</v>
      </c>
      <c r="I162" s="25">
        <v>1734</v>
      </c>
      <c r="J162" s="25">
        <v>0</v>
      </c>
      <c r="K162" s="25">
        <v>0</v>
      </c>
      <c r="L162" s="25">
        <v>7720</v>
      </c>
      <c r="M162" s="25">
        <v>0</v>
      </c>
      <c r="N162" s="25">
        <v>0</v>
      </c>
      <c r="O162" s="25">
        <v>0</v>
      </c>
      <c r="P162" s="23" t="s">
        <v>249</v>
      </c>
      <c r="Q162" s="23" t="s">
        <v>191</v>
      </c>
      <c r="R162" s="31"/>
      <c r="S162" s="31"/>
      <c r="T162" s="31"/>
      <c r="U162" s="31"/>
      <c r="V162" s="31"/>
      <c r="W162" s="31"/>
      <c r="X162" s="31"/>
      <c r="Y162" s="31"/>
      <c r="Z162" s="31"/>
      <c r="AA162" s="31"/>
      <c r="AB162" s="31"/>
      <c r="AC162" s="31"/>
      <c r="AD162" s="31"/>
      <c r="AE162" s="32"/>
      <c r="AF162" s="32"/>
      <c r="AG162" s="32"/>
    </row>
    <row r="163" spans="1:33" s="27" customFormat="1" ht="12.75" customHeight="1" x14ac:dyDescent="0.25">
      <c r="A163" s="23" t="s">
        <v>654</v>
      </c>
      <c r="B163" s="23" t="s">
        <v>655</v>
      </c>
      <c r="C163" s="25">
        <v>1446</v>
      </c>
      <c r="D163" s="25">
        <v>1000</v>
      </c>
      <c r="E163" s="25">
        <v>0</v>
      </c>
      <c r="F163" s="25">
        <v>0</v>
      </c>
      <c r="G163" s="25">
        <v>0</v>
      </c>
      <c r="H163" s="25">
        <v>0</v>
      </c>
      <c r="I163" s="25">
        <v>0</v>
      </c>
      <c r="J163" s="25">
        <v>4960</v>
      </c>
      <c r="K163" s="25">
        <v>0</v>
      </c>
      <c r="L163" s="25">
        <v>0</v>
      </c>
      <c r="M163" s="25">
        <v>0</v>
      </c>
      <c r="N163" s="25">
        <v>357</v>
      </c>
      <c r="O163" s="25">
        <v>0</v>
      </c>
      <c r="P163" s="23" t="s">
        <v>212</v>
      </c>
      <c r="Q163" s="23" t="s">
        <v>191</v>
      </c>
      <c r="R163" s="31"/>
      <c r="S163" s="31"/>
      <c r="T163" s="31"/>
      <c r="U163" s="31"/>
      <c r="V163" s="31"/>
      <c r="W163" s="31"/>
      <c r="X163" s="31"/>
      <c r="Y163" s="31"/>
      <c r="Z163" s="31"/>
      <c r="AA163" s="31"/>
      <c r="AB163" s="31"/>
      <c r="AC163" s="31"/>
      <c r="AD163" s="31"/>
      <c r="AE163" s="32"/>
      <c r="AF163" s="32"/>
      <c r="AG163" s="32"/>
    </row>
    <row r="164" spans="1:33" s="27" customFormat="1" ht="12.75" customHeight="1" x14ac:dyDescent="0.25">
      <c r="A164" s="23" t="s">
        <v>657</v>
      </c>
      <c r="B164" s="23" t="s">
        <v>658</v>
      </c>
      <c r="C164" s="25">
        <v>6044</v>
      </c>
      <c r="D164" s="25">
        <v>0</v>
      </c>
      <c r="E164" s="25">
        <v>0</v>
      </c>
      <c r="F164" s="25">
        <v>0</v>
      </c>
      <c r="G164" s="25">
        <v>0</v>
      </c>
      <c r="H164" s="25">
        <v>0</v>
      </c>
      <c r="I164" s="25">
        <v>0</v>
      </c>
      <c r="J164" s="25">
        <v>0</v>
      </c>
      <c r="K164" s="25">
        <v>0</v>
      </c>
      <c r="L164" s="25">
        <v>0</v>
      </c>
      <c r="M164" s="25">
        <v>0</v>
      </c>
      <c r="N164" s="25">
        <v>655</v>
      </c>
      <c r="O164" s="25">
        <v>0</v>
      </c>
      <c r="P164" s="23" t="s">
        <v>212</v>
      </c>
      <c r="Q164" s="23" t="s">
        <v>191</v>
      </c>
      <c r="R164" s="31"/>
      <c r="S164" s="31"/>
      <c r="T164" s="31"/>
      <c r="U164" s="31"/>
      <c r="V164" s="31"/>
      <c r="W164" s="31"/>
      <c r="X164" s="31"/>
      <c r="Y164" s="31"/>
      <c r="Z164" s="31"/>
      <c r="AA164" s="31"/>
      <c r="AB164" s="31"/>
      <c r="AC164" s="31"/>
      <c r="AD164" s="31"/>
      <c r="AE164" s="32"/>
      <c r="AF164" s="32"/>
      <c r="AG164" s="32"/>
    </row>
    <row r="165" spans="1:33" s="27" customFormat="1" ht="12.75" customHeight="1" x14ac:dyDescent="0.25">
      <c r="A165" s="23" t="s">
        <v>660</v>
      </c>
      <c r="B165" s="23" t="s">
        <v>661</v>
      </c>
      <c r="C165" s="25">
        <v>5712</v>
      </c>
      <c r="D165" s="25">
        <v>1000</v>
      </c>
      <c r="E165" s="25">
        <v>0</v>
      </c>
      <c r="F165" s="25">
        <v>0</v>
      </c>
      <c r="G165" s="25">
        <v>0</v>
      </c>
      <c r="H165" s="25">
        <v>0</v>
      </c>
      <c r="I165" s="25">
        <v>0</v>
      </c>
      <c r="J165" s="25">
        <v>0</v>
      </c>
      <c r="K165" s="25">
        <v>0</v>
      </c>
      <c r="L165" s="25">
        <v>7156</v>
      </c>
      <c r="M165" s="25">
        <v>0</v>
      </c>
      <c r="N165" s="25">
        <v>0</v>
      </c>
      <c r="O165" s="25">
        <v>0</v>
      </c>
      <c r="P165" s="23" t="s">
        <v>212</v>
      </c>
      <c r="Q165" s="23" t="s">
        <v>191</v>
      </c>
      <c r="R165" s="31"/>
      <c r="S165" s="31"/>
      <c r="T165" s="31"/>
      <c r="U165" s="31"/>
      <c r="V165" s="31"/>
      <c r="W165" s="31"/>
      <c r="X165" s="31"/>
      <c r="Y165" s="31"/>
      <c r="Z165" s="31"/>
      <c r="AA165" s="31"/>
      <c r="AB165" s="31"/>
      <c r="AC165" s="31"/>
      <c r="AD165" s="31"/>
      <c r="AE165" s="32"/>
      <c r="AF165" s="32"/>
      <c r="AG165" s="32"/>
    </row>
    <row r="166" spans="1:33" s="27" customFormat="1" ht="12.75" customHeight="1" x14ac:dyDescent="0.25">
      <c r="A166" s="23" t="s">
        <v>666</v>
      </c>
      <c r="B166" s="23" t="s">
        <v>667</v>
      </c>
      <c r="C166" s="25">
        <v>35989</v>
      </c>
      <c r="D166" s="25">
        <v>21000</v>
      </c>
      <c r="E166" s="25">
        <v>0</v>
      </c>
      <c r="F166" s="25">
        <v>0</v>
      </c>
      <c r="G166" s="25">
        <v>0</v>
      </c>
      <c r="H166" s="25">
        <v>0</v>
      </c>
      <c r="I166" s="25">
        <v>0</v>
      </c>
      <c r="J166" s="25">
        <v>0</v>
      </c>
      <c r="K166" s="25">
        <v>0</v>
      </c>
      <c r="L166" s="25">
        <v>0</v>
      </c>
      <c r="M166" s="25">
        <v>0</v>
      </c>
      <c r="N166" s="25">
        <v>0</v>
      </c>
      <c r="O166" s="25">
        <v>0</v>
      </c>
      <c r="P166" s="23" t="s">
        <v>212</v>
      </c>
      <c r="Q166" s="23" t="s">
        <v>191</v>
      </c>
      <c r="R166" s="31"/>
      <c r="S166" s="31"/>
      <c r="T166" s="31"/>
      <c r="U166" s="31"/>
      <c r="V166" s="31"/>
      <c r="W166" s="31"/>
      <c r="X166" s="31"/>
      <c r="Y166" s="31"/>
      <c r="Z166" s="31"/>
      <c r="AA166" s="31"/>
      <c r="AB166" s="31"/>
      <c r="AC166" s="31"/>
      <c r="AD166" s="31"/>
      <c r="AE166" s="32"/>
      <c r="AF166" s="32"/>
      <c r="AG166" s="32"/>
    </row>
    <row r="167" spans="1:33" s="27" customFormat="1" ht="12.75" customHeight="1" x14ac:dyDescent="0.25">
      <c r="A167" s="23" t="s">
        <v>669</v>
      </c>
      <c r="B167" s="23" t="s">
        <v>670</v>
      </c>
      <c r="C167" s="25">
        <v>28490</v>
      </c>
      <c r="D167" s="25">
        <v>0</v>
      </c>
      <c r="E167" s="25">
        <v>0</v>
      </c>
      <c r="F167" s="25">
        <v>0</v>
      </c>
      <c r="G167" s="25">
        <v>0</v>
      </c>
      <c r="H167" s="25">
        <v>0</v>
      </c>
      <c r="I167" s="25">
        <v>0</v>
      </c>
      <c r="J167" s="25">
        <v>0</v>
      </c>
      <c r="K167" s="25">
        <v>0</v>
      </c>
      <c r="L167" s="25">
        <v>0</v>
      </c>
      <c r="M167" s="25">
        <v>0</v>
      </c>
      <c r="N167" s="25">
        <v>0</v>
      </c>
      <c r="O167" s="25">
        <v>0</v>
      </c>
      <c r="P167" s="23" t="s">
        <v>262</v>
      </c>
      <c r="Q167" s="23" t="s">
        <v>191</v>
      </c>
      <c r="R167" s="31"/>
      <c r="S167" s="31"/>
      <c r="T167" s="31"/>
      <c r="U167" s="31"/>
      <c r="V167" s="31"/>
      <c r="W167" s="31"/>
      <c r="X167" s="31"/>
      <c r="Y167" s="31"/>
      <c r="Z167" s="31"/>
      <c r="AA167" s="31"/>
      <c r="AB167" s="31"/>
      <c r="AC167" s="31"/>
      <c r="AD167" s="31"/>
      <c r="AE167" s="32"/>
      <c r="AF167" s="32"/>
      <c r="AG167" s="32"/>
    </row>
    <row r="168" spans="1:33" s="27" customFormat="1" ht="12.75" customHeight="1" x14ac:dyDescent="0.25">
      <c r="A168" s="23" t="s">
        <v>672</v>
      </c>
      <c r="B168" s="23" t="s">
        <v>673</v>
      </c>
      <c r="C168" s="25">
        <v>16113</v>
      </c>
      <c r="D168" s="25">
        <v>1000</v>
      </c>
      <c r="E168" s="25">
        <v>0</v>
      </c>
      <c r="F168" s="25">
        <v>5000</v>
      </c>
      <c r="G168" s="25">
        <v>0</v>
      </c>
      <c r="H168" s="25">
        <v>0</v>
      </c>
      <c r="I168" s="25">
        <v>0</v>
      </c>
      <c r="J168" s="25">
        <v>0</v>
      </c>
      <c r="K168" s="25">
        <v>0</v>
      </c>
      <c r="L168" s="25">
        <v>11500</v>
      </c>
      <c r="M168" s="25">
        <v>0</v>
      </c>
      <c r="N168" s="25">
        <v>0</v>
      </c>
      <c r="O168" s="25">
        <v>18500</v>
      </c>
      <c r="P168" s="23" t="s">
        <v>212</v>
      </c>
      <c r="Q168" s="23" t="s">
        <v>191</v>
      </c>
      <c r="R168" s="31"/>
      <c r="S168" s="31"/>
      <c r="T168" s="31"/>
      <c r="U168" s="31"/>
      <c r="V168" s="31"/>
      <c r="W168" s="31"/>
      <c r="X168" s="31"/>
      <c r="Y168" s="31"/>
      <c r="Z168" s="31"/>
      <c r="AA168" s="31"/>
      <c r="AB168" s="31"/>
      <c r="AC168" s="31"/>
      <c r="AD168" s="31"/>
      <c r="AE168" s="32"/>
      <c r="AF168" s="32"/>
      <c r="AG168" s="32"/>
    </row>
    <row r="169" spans="1:33" s="27" customFormat="1" ht="12.75" customHeight="1" x14ac:dyDescent="0.25">
      <c r="A169" s="23" t="s">
        <v>675</v>
      </c>
      <c r="B169" s="23" t="s">
        <v>676</v>
      </c>
      <c r="C169" s="25">
        <v>0</v>
      </c>
      <c r="D169" s="25">
        <v>15000</v>
      </c>
      <c r="E169" s="25">
        <v>0</v>
      </c>
      <c r="F169" s="25">
        <v>0</v>
      </c>
      <c r="G169" s="25">
        <v>0</v>
      </c>
      <c r="H169" s="25">
        <v>0</v>
      </c>
      <c r="I169" s="25">
        <v>0</v>
      </c>
      <c r="J169" s="25">
        <v>0</v>
      </c>
      <c r="K169" s="25">
        <v>0</v>
      </c>
      <c r="L169" s="25">
        <v>1100</v>
      </c>
      <c r="M169" s="25">
        <v>11414</v>
      </c>
      <c r="N169" s="25">
        <v>0</v>
      </c>
      <c r="O169" s="25">
        <v>0</v>
      </c>
      <c r="P169" s="23" t="s">
        <v>212</v>
      </c>
      <c r="Q169" s="23" t="s">
        <v>191</v>
      </c>
      <c r="R169" s="31"/>
      <c r="S169" s="31"/>
      <c r="T169" s="31"/>
      <c r="U169" s="31"/>
      <c r="V169" s="31"/>
      <c r="W169" s="31"/>
      <c r="X169" s="31"/>
      <c r="Y169" s="31"/>
      <c r="Z169" s="31"/>
      <c r="AA169" s="31"/>
      <c r="AB169" s="31"/>
      <c r="AC169" s="31"/>
      <c r="AD169" s="31"/>
      <c r="AE169" s="32"/>
      <c r="AF169" s="32"/>
      <c r="AG169" s="32"/>
    </row>
    <row r="170" spans="1:33" s="27" customFormat="1" ht="12.75" customHeight="1" x14ac:dyDescent="0.25">
      <c r="A170" s="23" t="s">
        <v>678</v>
      </c>
      <c r="B170" s="23" t="s">
        <v>679</v>
      </c>
      <c r="C170" s="25">
        <v>1526</v>
      </c>
      <c r="D170" s="25">
        <v>2000</v>
      </c>
      <c r="E170" s="25">
        <v>0</v>
      </c>
      <c r="F170" s="25">
        <v>0</v>
      </c>
      <c r="G170" s="25">
        <v>0</v>
      </c>
      <c r="H170" s="25">
        <v>0</v>
      </c>
      <c r="I170" s="25">
        <v>0</v>
      </c>
      <c r="J170" s="25">
        <v>0</v>
      </c>
      <c r="K170" s="25">
        <v>0</v>
      </c>
      <c r="L170" s="25">
        <v>0</v>
      </c>
      <c r="M170" s="25">
        <v>0</v>
      </c>
      <c r="N170" s="25">
        <v>0</v>
      </c>
      <c r="O170" s="25">
        <v>5000</v>
      </c>
      <c r="P170" s="23" t="s">
        <v>212</v>
      </c>
      <c r="Q170" s="23" t="s">
        <v>191</v>
      </c>
      <c r="R170" s="31"/>
      <c r="S170" s="31"/>
      <c r="T170" s="31"/>
      <c r="U170" s="31"/>
      <c r="V170" s="31"/>
      <c r="W170" s="31"/>
      <c r="X170" s="31"/>
      <c r="Y170" s="31"/>
      <c r="Z170" s="31"/>
      <c r="AA170" s="31"/>
      <c r="AB170" s="31"/>
      <c r="AC170" s="31"/>
      <c r="AD170" s="31"/>
      <c r="AE170" s="32"/>
      <c r="AF170" s="32"/>
      <c r="AG170" s="32"/>
    </row>
    <row r="171" spans="1:33" s="27" customFormat="1" ht="12.75" customHeight="1" x14ac:dyDescent="0.25">
      <c r="A171" s="23" t="s">
        <v>681</v>
      </c>
      <c r="B171" s="23" t="s">
        <v>682</v>
      </c>
      <c r="C171" s="25">
        <v>141099</v>
      </c>
      <c r="D171" s="25">
        <v>50000</v>
      </c>
      <c r="E171" s="25">
        <v>0</v>
      </c>
      <c r="F171" s="25">
        <v>0</v>
      </c>
      <c r="G171" s="25">
        <v>0</v>
      </c>
      <c r="H171" s="25">
        <v>0</v>
      </c>
      <c r="I171" s="25">
        <v>0</v>
      </c>
      <c r="J171" s="25">
        <v>0</v>
      </c>
      <c r="K171" s="25">
        <v>0</v>
      </c>
      <c r="L171" s="25">
        <v>19700</v>
      </c>
      <c r="M171" s="25">
        <v>2500</v>
      </c>
      <c r="N171" s="25">
        <v>0</v>
      </c>
      <c r="O171" s="25">
        <v>5000</v>
      </c>
      <c r="P171" s="23" t="s">
        <v>372</v>
      </c>
      <c r="Q171" s="23" t="s">
        <v>191</v>
      </c>
      <c r="R171" s="31"/>
      <c r="S171" s="31"/>
      <c r="T171" s="31"/>
      <c r="U171" s="31"/>
      <c r="V171" s="31"/>
      <c r="W171" s="31"/>
      <c r="X171" s="31"/>
      <c r="Y171" s="31"/>
      <c r="Z171" s="31"/>
      <c r="AA171" s="31"/>
      <c r="AB171" s="31"/>
      <c r="AC171" s="31"/>
      <c r="AD171" s="31"/>
      <c r="AE171" s="32"/>
      <c r="AF171" s="32"/>
      <c r="AG171" s="32"/>
    </row>
    <row r="172" spans="1:33" s="27" customFormat="1" ht="12.75" customHeight="1" x14ac:dyDescent="0.25">
      <c r="A172" s="23" t="s">
        <v>684</v>
      </c>
      <c r="B172" s="23" t="s">
        <v>1944</v>
      </c>
      <c r="C172" s="25">
        <v>1939</v>
      </c>
      <c r="D172" s="25">
        <v>0</v>
      </c>
      <c r="E172" s="25">
        <v>0</v>
      </c>
      <c r="F172" s="25">
        <v>0</v>
      </c>
      <c r="G172" s="25">
        <v>0</v>
      </c>
      <c r="H172" s="25">
        <v>0</v>
      </c>
      <c r="I172" s="25">
        <v>0</v>
      </c>
      <c r="J172" s="25">
        <v>0</v>
      </c>
      <c r="K172" s="25">
        <v>0</v>
      </c>
      <c r="L172" s="25">
        <v>0</v>
      </c>
      <c r="M172" s="25">
        <v>14500</v>
      </c>
      <c r="N172" s="25">
        <v>0</v>
      </c>
      <c r="O172" s="25">
        <v>0</v>
      </c>
      <c r="P172" s="23" t="s">
        <v>249</v>
      </c>
      <c r="Q172" s="23" t="s">
        <v>191</v>
      </c>
      <c r="R172" s="31"/>
      <c r="S172" s="31"/>
      <c r="T172" s="31"/>
      <c r="U172" s="31"/>
      <c r="V172" s="31"/>
      <c r="W172" s="31"/>
      <c r="X172" s="31"/>
      <c r="Y172" s="31"/>
      <c r="Z172" s="31"/>
      <c r="AA172" s="31"/>
      <c r="AB172" s="31"/>
      <c r="AC172" s="31"/>
      <c r="AD172" s="31"/>
      <c r="AE172" s="32"/>
      <c r="AF172" s="32"/>
      <c r="AG172" s="32"/>
    </row>
    <row r="173" spans="1:33" s="27" customFormat="1" ht="12.75" customHeight="1" x14ac:dyDescent="0.25">
      <c r="A173" s="23" t="s">
        <v>687</v>
      </c>
      <c r="B173" s="23" t="s">
        <v>1945</v>
      </c>
      <c r="C173" s="25">
        <v>19000</v>
      </c>
      <c r="D173" s="25">
        <v>0</v>
      </c>
      <c r="E173" s="25">
        <v>0</v>
      </c>
      <c r="F173" s="25">
        <v>0</v>
      </c>
      <c r="G173" s="25">
        <v>0</v>
      </c>
      <c r="H173" s="25">
        <v>0</v>
      </c>
      <c r="I173" s="25">
        <v>0</v>
      </c>
      <c r="J173" s="25">
        <v>0</v>
      </c>
      <c r="K173" s="25">
        <v>0</v>
      </c>
      <c r="L173" s="25">
        <v>0</v>
      </c>
      <c r="M173" s="25">
        <v>0</v>
      </c>
      <c r="N173" s="25">
        <v>0</v>
      </c>
      <c r="O173" s="25">
        <v>0</v>
      </c>
      <c r="P173" s="23" t="s">
        <v>249</v>
      </c>
      <c r="Q173" s="23" t="s">
        <v>191</v>
      </c>
      <c r="R173" s="31"/>
      <c r="S173" s="31"/>
      <c r="T173" s="31"/>
      <c r="U173" s="31"/>
      <c r="V173" s="31"/>
      <c r="W173" s="31"/>
      <c r="X173" s="31"/>
      <c r="Y173" s="31"/>
      <c r="Z173" s="31"/>
      <c r="AA173" s="31"/>
      <c r="AB173" s="31"/>
      <c r="AC173" s="31"/>
      <c r="AD173" s="31"/>
      <c r="AE173" s="32"/>
      <c r="AF173" s="32"/>
      <c r="AG173" s="32"/>
    </row>
    <row r="174" spans="1:33" s="27" customFormat="1" ht="12.75" customHeight="1" x14ac:dyDescent="0.25">
      <c r="A174" s="23" t="s">
        <v>690</v>
      </c>
      <c r="B174" s="23" t="s">
        <v>691</v>
      </c>
      <c r="C174" s="25">
        <v>3000</v>
      </c>
      <c r="D174" s="25">
        <v>2000</v>
      </c>
      <c r="E174" s="25">
        <v>0</v>
      </c>
      <c r="F174" s="25">
        <v>0</v>
      </c>
      <c r="G174" s="25">
        <v>0</v>
      </c>
      <c r="H174" s="25">
        <v>0</v>
      </c>
      <c r="I174" s="25">
        <v>0</v>
      </c>
      <c r="J174" s="25">
        <v>0</v>
      </c>
      <c r="K174" s="25">
        <v>0</v>
      </c>
      <c r="L174" s="25">
        <v>6000</v>
      </c>
      <c r="M174" s="25">
        <v>0</v>
      </c>
      <c r="N174" s="25">
        <v>0</v>
      </c>
      <c r="O174" s="25">
        <v>3000</v>
      </c>
      <c r="P174" s="23" t="s">
        <v>212</v>
      </c>
      <c r="Q174" s="23" t="s">
        <v>191</v>
      </c>
      <c r="R174" s="31"/>
      <c r="S174" s="31"/>
      <c r="T174" s="31"/>
      <c r="U174" s="31"/>
      <c r="V174" s="31"/>
      <c r="W174" s="31"/>
      <c r="X174" s="31"/>
      <c r="Y174" s="31"/>
      <c r="Z174" s="31"/>
      <c r="AA174" s="31"/>
      <c r="AB174" s="31"/>
      <c r="AC174" s="31"/>
      <c r="AD174" s="31"/>
      <c r="AE174" s="32"/>
      <c r="AF174" s="32"/>
      <c r="AG174" s="32"/>
    </row>
    <row r="175" spans="1:33" s="27" customFormat="1" ht="12.75" customHeight="1" x14ac:dyDescent="0.25">
      <c r="A175" s="23" t="s">
        <v>693</v>
      </c>
      <c r="B175" s="23" t="s">
        <v>694</v>
      </c>
      <c r="C175" s="25">
        <v>0</v>
      </c>
      <c r="D175" s="25">
        <v>0</v>
      </c>
      <c r="E175" s="25">
        <v>0</v>
      </c>
      <c r="F175" s="25">
        <v>0</v>
      </c>
      <c r="G175" s="25">
        <v>0</v>
      </c>
      <c r="H175" s="25">
        <v>0</v>
      </c>
      <c r="I175" s="25">
        <v>0</v>
      </c>
      <c r="J175" s="25">
        <v>0</v>
      </c>
      <c r="K175" s="25">
        <v>0</v>
      </c>
      <c r="L175" s="25">
        <v>0</v>
      </c>
      <c r="M175" s="25">
        <v>0</v>
      </c>
      <c r="N175" s="25">
        <v>0</v>
      </c>
      <c r="O175" s="25">
        <v>3100</v>
      </c>
      <c r="P175" s="23" t="s">
        <v>249</v>
      </c>
      <c r="Q175" s="23" t="s">
        <v>191</v>
      </c>
      <c r="R175" s="31"/>
      <c r="S175" s="31"/>
      <c r="T175" s="31"/>
      <c r="U175" s="31"/>
      <c r="V175" s="31"/>
      <c r="W175" s="31"/>
      <c r="X175" s="31"/>
      <c r="Y175" s="31"/>
      <c r="Z175" s="31"/>
      <c r="AA175" s="31"/>
      <c r="AB175" s="31"/>
      <c r="AC175" s="31"/>
      <c r="AD175" s="31"/>
      <c r="AE175" s="32"/>
      <c r="AF175" s="32"/>
      <c r="AG175" s="32"/>
    </row>
    <row r="176" spans="1:33" s="27" customFormat="1" ht="12.75" customHeight="1" x14ac:dyDescent="0.25">
      <c r="A176" s="23" t="s">
        <v>696</v>
      </c>
      <c r="B176" s="23" t="s">
        <v>1946</v>
      </c>
      <c r="C176" s="25">
        <v>9892</v>
      </c>
      <c r="D176" s="25">
        <v>0</v>
      </c>
      <c r="E176" s="25">
        <v>0</v>
      </c>
      <c r="F176" s="25">
        <v>0</v>
      </c>
      <c r="G176" s="25">
        <v>0</v>
      </c>
      <c r="H176" s="25">
        <v>0</v>
      </c>
      <c r="I176" s="25">
        <v>0</v>
      </c>
      <c r="J176" s="25">
        <v>0</v>
      </c>
      <c r="K176" s="25">
        <v>0</v>
      </c>
      <c r="L176" s="25">
        <v>15000</v>
      </c>
      <c r="M176" s="25">
        <v>0</v>
      </c>
      <c r="N176" s="25">
        <v>0</v>
      </c>
      <c r="O176" s="25">
        <v>13000</v>
      </c>
      <c r="P176" s="23" t="s">
        <v>205</v>
      </c>
      <c r="Q176" s="23" t="s">
        <v>193</v>
      </c>
      <c r="R176" s="31"/>
      <c r="S176" s="31"/>
      <c r="T176" s="31"/>
      <c r="U176" s="31"/>
      <c r="V176" s="31"/>
      <c r="W176" s="31"/>
      <c r="X176" s="31"/>
      <c r="Y176" s="31"/>
      <c r="Z176" s="31"/>
      <c r="AA176" s="31"/>
      <c r="AB176" s="31"/>
      <c r="AC176" s="31"/>
      <c r="AD176" s="31"/>
      <c r="AE176" s="32"/>
      <c r="AF176" s="32"/>
      <c r="AG176" s="32"/>
    </row>
    <row r="177" spans="1:33" s="27" customFormat="1" ht="12.75" customHeight="1" x14ac:dyDescent="0.25">
      <c r="A177" s="23" t="s">
        <v>699</v>
      </c>
      <c r="B177" s="23" t="s">
        <v>700</v>
      </c>
      <c r="C177" s="25">
        <v>15850</v>
      </c>
      <c r="D177" s="25">
        <v>7000</v>
      </c>
      <c r="E177" s="25">
        <v>0</v>
      </c>
      <c r="F177" s="25">
        <v>0</v>
      </c>
      <c r="G177" s="25">
        <v>0</v>
      </c>
      <c r="H177" s="25">
        <v>0</v>
      </c>
      <c r="I177" s="25">
        <v>0</v>
      </c>
      <c r="J177" s="25">
        <v>0</v>
      </c>
      <c r="K177" s="25">
        <v>0</v>
      </c>
      <c r="L177" s="25">
        <v>0</v>
      </c>
      <c r="M177" s="25">
        <v>10000</v>
      </c>
      <c r="N177" s="25">
        <v>0</v>
      </c>
      <c r="O177" s="25">
        <v>0</v>
      </c>
      <c r="P177" s="23" t="s">
        <v>212</v>
      </c>
      <c r="Q177" s="23" t="s">
        <v>191</v>
      </c>
      <c r="R177" s="31"/>
      <c r="S177" s="31"/>
      <c r="T177" s="31"/>
      <c r="U177" s="31"/>
      <c r="V177" s="31"/>
      <c r="W177" s="31"/>
      <c r="X177" s="31"/>
      <c r="Y177" s="31"/>
      <c r="Z177" s="31"/>
      <c r="AA177" s="31"/>
      <c r="AB177" s="31"/>
      <c r="AC177" s="31"/>
      <c r="AD177" s="31"/>
      <c r="AE177" s="32"/>
      <c r="AF177" s="32"/>
      <c r="AG177" s="32"/>
    </row>
    <row r="178" spans="1:33" s="27" customFormat="1" ht="12.75" customHeight="1" x14ac:dyDescent="0.25">
      <c r="A178" s="23" t="s">
        <v>702</v>
      </c>
      <c r="B178" s="23" t="s">
        <v>703</v>
      </c>
      <c r="C178" s="25">
        <v>15085</v>
      </c>
      <c r="D178" s="25">
        <v>3500</v>
      </c>
      <c r="E178" s="25">
        <v>0</v>
      </c>
      <c r="F178" s="25">
        <v>0</v>
      </c>
      <c r="G178" s="25">
        <v>0</v>
      </c>
      <c r="H178" s="25">
        <v>0</v>
      </c>
      <c r="I178" s="25">
        <v>0</v>
      </c>
      <c r="J178" s="25">
        <v>0</v>
      </c>
      <c r="K178" s="25">
        <v>0</v>
      </c>
      <c r="L178" s="25">
        <v>0</v>
      </c>
      <c r="M178" s="25">
        <v>0</v>
      </c>
      <c r="N178" s="25">
        <v>0</v>
      </c>
      <c r="O178" s="25">
        <v>0</v>
      </c>
      <c r="P178" s="23" t="s">
        <v>212</v>
      </c>
      <c r="Q178" s="23" t="s">
        <v>191</v>
      </c>
      <c r="R178" s="31"/>
      <c r="S178" s="31"/>
      <c r="T178" s="31"/>
      <c r="U178" s="31"/>
      <c r="V178" s="31"/>
      <c r="W178" s="31"/>
      <c r="X178" s="31"/>
      <c r="Y178" s="31"/>
      <c r="Z178" s="31"/>
      <c r="AA178" s="31"/>
      <c r="AB178" s="31"/>
      <c r="AC178" s="31"/>
      <c r="AD178" s="31"/>
      <c r="AE178" s="32"/>
      <c r="AF178" s="32"/>
      <c r="AG178" s="32"/>
    </row>
    <row r="179" spans="1:33" s="27" customFormat="1" ht="12.75" customHeight="1" x14ac:dyDescent="0.25">
      <c r="A179" s="23" t="s">
        <v>705</v>
      </c>
      <c r="B179" s="23" t="s">
        <v>706</v>
      </c>
      <c r="C179" s="25">
        <v>14951</v>
      </c>
      <c r="D179" s="25">
        <v>0</v>
      </c>
      <c r="E179" s="25">
        <v>0</v>
      </c>
      <c r="F179" s="25">
        <v>0</v>
      </c>
      <c r="G179" s="25">
        <v>0</v>
      </c>
      <c r="H179" s="25">
        <v>0</v>
      </c>
      <c r="I179" s="25">
        <v>0</v>
      </c>
      <c r="J179" s="25">
        <v>0</v>
      </c>
      <c r="K179" s="25">
        <v>0</v>
      </c>
      <c r="L179" s="25">
        <v>0</v>
      </c>
      <c r="M179" s="25">
        <v>0</v>
      </c>
      <c r="N179" s="25">
        <v>0</v>
      </c>
      <c r="O179" s="25">
        <v>0</v>
      </c>
      <c r="P179" s="23" t="s">
        <v>197</v>
      </c>
      <c r="Q179" s="23" t="s">
        <v>197</v>
      </c>
      <c r="R179" s="31"/>
      <c r="S179" s="31"/>
      <c r="T179" s="31"/>
      <c r="U179" s="31"/>
      <c r="V179" s="31"/>
      <c r="W179" s="31"/>
      <c r="X179" s="31"/>
      <c r="Y179" s="31"/>
      <c r="Z179" s="31"/>
      <c r="AA179" s="31"/>
      <c r="AB179" s="31"/>
      <c r="AC179" s="31"/>
      <c r="AD179" s="31"/>
      <c r="AE179" s="32"/>
      <c r="AF179" s="32"/>
      <c r="AG179" s="32"/>
    </row>
    <row r="180" spans="1:33" s="27" customFormat="1" ht="12.75" customHeight="1" x14ac:dyDescent="0.25">
      <c r="A180" s="23" t="s">
        <v>708</v>
      </c>
      <c r="B180" s="23" t="s">
        <v>1947</v>
      </c>
      <c r="C180" s="25">
        <v>0</v>
      </c>
      <c r="D180" s="25">
        <v>0</v>
      </c>
      <c r="E180" s="25">
        <v>0</v>
      </c>
      <c r="F180" s="25">
        <v>0</v>
      </c>
      <c r="G180" s="25">
        <v>0</v>
      </c>
      <c r="H180" s="25">
        <v>0</v>
      </c>
      <c r="I180" s="25">
        <v>0</v>
      </c>
      <c r="J180" s="25">
        <v>0</v>
      </c>
      <c r="K180" s="25">
        <v>0</v>
      </c>
      <c r="L180" s="25">
        <v>27000</v>
      </c>
      <c r="M180" s="25">
        <v>0</v>
      </c>
      <c r="N180" s="25">
        <v>12275</v>
      </c>
      <c r="O180" s="25">
        <v>0</v>
      </c>
      <c r="P180" s="23" t="s">
        <v>205</v>
      </c>
      <c r="Q180" s="23" t="s">
        <v>193</v>
      </c>
      <c r="R180" s="31"/>
      <c r="S180" s="31"/>
      <c r="T180" s="31"/>
      <c r="U180" s="31"/>
      <c r="V180" s="31"/>
      <c r="W180" s="31"/>
      <c r="X180" s="31"/>
      <c r="Y180" s="31"/>
      <c r="Z180" s="31"/>
      <c r="AA180" s="31"/>
      <c r="AB180" s="31"/>
      <c r="AC180" s="31"/>
      <c r="AD180" s="31"/>
      <c r="AE180" s="32"/>
      <c r="AF180" s="32"/>
      <c r="AG180" s="32"/>
    </row>
    <row r="181" spans="1:33" s="27" customFormat="1" ht="12.75" customHeight="1" x14ac:dyDescent="0.25">
      <c r="A181" s="23" t="s">
        <v>711</v>
      </c>
      <c r="B181" s="23" t="s">
        <v>1948</v>
      </c>
      <c r="C181" s="25">
        <v>5029</v>
      </c>
      <c r="D181" s="25">
        <v>8000</v>
      </c>
      <c r="E181" s="25">
        <v>0</v>
      </c>
      <c r="F181" s="25">
        <v>3000</v>
      </c>
      <c r="G181" s="25">
        <v>0</v>
      </c>
      <c r="H181" s="25">
        <v>0</v>
      </c>
      <c r="I181" s="25">
        <v>0</v>
      </c>
      <c r="J181" s="25">
        <v>0</v>
      </c>
      <c r="K181" s="25">
        <v>8000</v>
      </c>
      <c r="L181" s="25">
        <v>0</v>
      </c>
      <c r="M181" s="25">
        <v>0</v>
      </c>
      <c r="N181" s="25">
        <v>3200</v>
      </c>
      <c r="O181" s="25">
        <v>6400</v>
      </c>
      <c r="P181" s="23" t="s">
        <v>205</v>
      </c>
      <c r="Q181" s="23" t="s">
        <v>195</v>
      </c>
      <c r="R181" s="31"/>
      <c r="S181" s="31"/>
      <c r="T181" s="31"/>
      <c r="U181" s="31"/>
      <c r="V181" s="31"/>
      <c r="W181" s="31"/>
      <c r="X181" s="31"/>
      <c r="Y181" s="31"/>
      <c r="Z181" s="31"/>
      <c r="AA181" s="31"/>
      <c r="AB181" s="31"/>
      <c r="AC181" s="31"/>
      <c r="AD181" s="31"/>
      <c r="AE181" s="32"/>
      <c r="AF181" s="32"/>
      <c r="AG181" s="32"/>
    </row>
    <row r="182" spans="1:33" s="27" customFormat="1" ht="12.75" customHeight="1" x14ac:dyDescent="0.25">
      <c r="A182" s="23" t="s">
        <v>1827</v>
      </c>
      <c r="B182" s="23" t="s">
        <v>1828</v>
      </c>
      <c r="C182" s="25">
        <v>6950</v>
      </c>
      <c r="D182" s="25">
        <v>22900</v>
      </c>
      <c r="E182" s="25">
        <v>0</v>
      </c>
      <c r="F182" s="25">
        <v>0</v>
      </c>
      <c r="G182" s="25">
        <v>0</v>
      </c>
      <c r="H182" s="25">
        <v>0</v>
      </c>
      <c r="I182" s="25">
        <v>0</v>
      </c>
      <c r="J182" s="25">
        <v>0</v>
      </c>
      <c r="K182" s="25">
        <v>0</v>
      </c>
      <c r="L182" s="25">
        <v>0</v>
      </c>
      <c r="M182" s="25">
        <v>0</v>
      </c>
      <c r="N182" s="25">
        <v>0</v>
      </c>
      <c r="O182" s="25">
        <v>0</v>
      </c>
      <c r="P182" s="23" t="s">
        <v>212</v>
      </c>
      <c r="Q182" s="23" t="s">
        <v>191</v>
      </c>
      <c r="R182" s="31"/>
      <c r="S182" s="31"/>
      <c r="T182" s="31"/>
      <c r="U182" s="31"/>
      <c r="V182" s="31"/>
      <c r="W182" s="31"/>
      <c r="X182" s="31"/>
      <c r="Y182" s="31"/>
      <c r="Z182" s="31"/>
      <c r="AA182" s="31"/>
      <c r="AB182" s="31"/>
      <c r="AC182" s="31"/>
      <c r="AD182" s="31"/>
      <c r="AE182" s="32"/>
      <c r="AF182" s="32"/>
      <c r="AG182" s="32"/>
    </row>
    <row r="183" spans="1:33" s="27" customFormat="1" ht="12.75" customHeight="1" x14ac:dyDescent="0.25">
      <c r="A183" s="23" t="s">
        <v>717</v>
      </c>
      <c r="B183" s="23" t="s">
        <v>718</v>
      </c>
      <c r="C183" s="25">
        <v>9530</v>
      </c>
      <c r="D183" s="25">
        <v>4000</v>
      </c>
      <c r="E183" s="25">
        <v>0</v>
      </c>
      <c r="F183" s="25">
        <v>4000</v>
      </c>
      <c r="G183" s="25">
        <v>0</v>
      </c>
      <c r="H183" s="25">
        <v>0</v>
      </c>
      <c r="I183" s="25">
        <v>0</v>
      </c>
      <c r="J183" s="25">
        <v>0</v>
      </c>
      <c r="K183" s="25">
        <v>0</v>
      </c>
      <c r="L183" s="25">
        <v>5865</v>
      </c>
      <c r="M183" s="25">
        <v>0</v>
      </c>
      <c r="N183" s="25">
        <v>0</v>
      </c>
      <c r="O183" s="25">
        <v>0</v>
      </c>
      <c r="P183" s="23" t="s">
        <v>212</v>
      </c>
      <c r="Q183" s="23" t="s">
        <v>191</v>
      </c>
      <c r="R183" s="31"/>
      <c r="S183" s="31"/>
      <c r="T183" s="31"/>
      <c r="U183" s="31"/>
      <c r="V183" s="31"/>
      <c r="W183" s="31"/>
      <c r="X183" s="31"/>
      <c r="Y183" s="31"/>
      <c r="Z183" s="31"/>
      <c r="AA183" s="31"/>
      <c r="AB183" s="31"/>
      <c r="AC183" s="31"/>
      <c r="AD183" s="31"/>
      <c r="AE183" s="32"/>
      <c r="AF183" s="32"/>
      <c r="AG183" s="32"/>
    </row>
    <row r="184" spans="1:33" s="27" customFormat="1" ht="12.75" customHeight="1" x14ac:dyDescent="0.25">
      <c r="A184" s="23" t="s">
        <v>720</v>
      </c>
      <c r="B184" s="23" t="s">
        <v>721</v>
      </c>
      <c r="C184" s="25">
        <v>3531</v>
      </c>
      <c r="D184" s="25">
        <v>0</v>
      </c>
      <c r="E184" s="25">
        <v>0</v>
      </c>
      <c r="F184" s="25">
        <v>0</v>
      </c>
      <c r="G184" s="25">
        <v>0</v>
      </c>
      <c r="H184" s="25">
        <v>0</v>
      </c>
      <c r="I184" s="25">
        <v>0</v>
      </c>
      <c r="J184" s="25">
        <v>0</v>
      </c>
      <c r="K184" s="25">
        <v>0</v>
      </c>
      <c r="L184" s="25">
        <v>3000</v>
      </c>
      <c r="M184" s="25">
        <v>0</v>
      </c>
      <c r="N184" s="25">
        <v>2000</v>
      </c>
      <c r="O184" s="25">
        <v>7000</v>
      </c>
      <c r="P184" s="23" t="s">
        <v>212</v>
      </c>
      <c r="Q184" s="23" t="s">
        <v>191</v>
      </c>
      <c r="R184" s="31"/>
      <c r="S184" s="31"/>
      <c r="T184" s="31"/>
      <c r="U184" s="31"/>
      <c r="V184" s="31"/>
      <c r="W184" s="31"/>
      <c r="X184" s="31"/>
      <c r="Y184" s="31"/>
      <c r="Z184" s="31"/>
      <c r="AA184" s="31"/>
      <c r="AB184" s="31"/>
      <c r="AC184" s="31"/>
      <c r="AD184" s="31"/>
      <c r="AE184" s="32"/>
      <c r="AF184" s="32"/>
      <c r="AG184" s="32"/>
    </row>
    <row r="185" spans="1:33" s="27" customFormat="1" ht="12.75" customHeight="1" x14ac:dyDescent="0.25">
      <c r="A185" s="23" t="s">
        <v>723</v>
      </c>
      <c r="B185" s="23" t="s">
        <v>724</v>
      </c>
      <c r="C185" s="25">
        <v>83317</v>
      </c>
      <c r="D185" s="25">
        <v>5000</v>
      </c>
      <c r="E185" s="25">
        <v>0</v>
      </c>
      <c r="F185" s="25">
        <v>0</v>
      </c>
      <c r="G185" s="25">
        <v>0</v>
      </c>
      <c r="H185" s="25">
        <v>0</v>
      </c>
      <c r="I185" s="25">
        <v>0</v>
      </c>
      <c r="J185" s="25">
        <v>0</v>
      </c>
      <c r="K185" s="25">
        <v>0</v>
      </c>
      <c r="L185" s="25">
        <v>0</v>
      </c>
      <c r="M185" s="25">
        <v>0</v>
      </c>
      <c r="N185" s="25">
        <v>0</v>
      </c>
      <c r="O185" s="25">
        <v>5000</v>
      </c>
      <c r="P185" s="23" t="s">
        <v>269</v>
      </c>
      <c r="Q185" s="23" t="s">
        <v>191</v>
      </c>
      <c r="R185" s="31"/>
      <c r="S185" s="31"/>
      <c r="T185" s="31"/>
      <c r="U185" s="31"/>
      <c r="V185" s="31"/>
      <c r="W185" s="31"/>
      <c r="X185" s="31"/>
      <c r="Y185" s="31"/>
      <c r="Z185" s="31"/>
      <c r="AA185" s="31"/>
      <c r="AB185" s="31"/>
      <c r="AC185" s="31"/>
      <c r="AD185" s="31"/>
      <c r="AE185" s="32"/>
      <c r="AF185" s="32"/>
      <c r="AG185" s="32"/>
    </row>
    <row r="186" spans="1:33" s="27" customFormat="1" ht="12.75" customHeight="1" x14ac:dyDescent="0.25">
      <c r="A186" s="23" t="s">
        <v>726</v>
      </c>
      <c r="B186" s="23" t="s">
        <v>727</v>
      </c>
      <c r="C186" s="25">
        <v>6590</v>
      </c>
      <c r="D186" s="25">
        <v>2500</v>
      </c>
      <c r="E186" s="25">
        <v>0</v>
      </c>
      <c r="F186" s="25">
        <v>0</v>
      </c>
      <c r="G186" s="25">
        <v>0</v>
      </c>
      <c r="H186" s="25">
        <v>0</v>
      </c>
      <c r="I186" s="25">
        <v>0</v>
      </c>
      <c r="J186" s="25">
        <v>0</v>
      </c>
      <c r="K186" s="25">
        <v>0</v>
      </c>
      <c r="L186" s="25">
        <v>0</v>
      </c>
      <c r="M186" s="25">
        <v>0</v>
      </c>
      <c r="N186" s="25">
        <v>0</v>
      </c>
      <c r="O186" s="25">
        <v>0</v>
      </c>
      <c r="P186" s="23" t="s">
        <v>212</v>
      </c>
      <c r="Q186" s="23" t="s">
        <v>191</v>
      </c>
      <c r="R186" s="31"/>
      <c r="S186" s="31"/>
      <c r="T186" s="31"/>
      <c r="U186" s="31"/>
      <c r="V186" s="31"/>
      <c r="W186" s="31"/>
      <c r="X186" s="31"/>
      <c r="Y186" s="31"/>
      <c r="Z186" s="31"/>
      <c r="AA186" s="31"/>
      <c r="AB186" s="31"/>
      <c r="AC186" s="31"/>
      <c r="AD186" s="31"/>
      <c r="AE186" s="32"/>
      <c r="AF186" s="32"/>
      <c r="AG186" s="32"/>
    </row>
    <row r="187" spans="1:33" s="27" customFormat="1" ht="12.75" customHeight="1" x14ac:dyDescent="0.25">
      <c r="A187" s="23" t="s">
        <v>732</v>
      </c>
      <c r="B187" s="23" t="s">
        <v>733</v>
      </c>
      <c r="C187" s="25">
        <v>0</v>
      </c>
      <c r="D187" s="25">
        <v>0</v>
      </c>
      <c r="E187" s="25">
        <v>0</v>
      </c>
      <c r="F187" s="25">
        <v>0</v>
      </c>
      <c r="G187" s="25">
        <v>0</v>
      </c>
      <c r="H187" s="25">
        <v>0</v>
      </c>
      <c r="I187" s="25">
        <v>0</v>
      </c>
      <c r="J187" s="25">
        <v>0</v>
      </c>
      <c r="K187" s="25">
        <v>0</v>
      </c>
      <c r="L187" s="25">
        <v>0</v>
      </c>
      <c r="M187" s="25">
        <v>0</v>
      </c>
      <c r="N187" s="25">
        <v>0</v>
      </c>
      <c r="O187" s="25">
        <v>0</v>
      </c>
      <c r="P187" s="23" t="s">
        <v>212</v>
      </c>
      <c r="Q187" s="23" t="s">
        <v>191</v>
      </c>
      <c r="R187" s="31"/>
      <c r="S187" s="31"/>
      <c r="T187" s="31"/>
      <c r="U187" s="31"/>
      <c r="V187" s="31"/>
      <c r="W187" s="31"/>
      <c r="X187" s="31"/>
      <c r="Y187" s="31"/>
      <c r="Z187" s="31"/>
      <c r="AA187" s="31"/>
      <c r="AB187" s="31"/>
      <c r="AC187" s="31"/>
      <c r="AD187" s="31"/>
      <c r="AE187" s="32"/>
      <c r="AF187" s="32"/>
      <c r="AG187" s="32"/>
    </row>
    <row r="188" spans="1:33" s="27" customFormat="1" ht="12.75" customHeight="1" x14ac:dyDescent="0.25">
      <c r="A188" s="23" t="s">
        <v>738</v>
      </c>
      <c r="B188" s="23" t="s">
        <v>1949</v>
      </c>
      <c r="C188" s="25">
        <v>7525</v>
      </c>
      <c r="D188" s="25">
        <v>12100</v>
      </c>
      <c r="E188" s="25">
        <v>0</v>
      </c>
      <c r="F188" s="25">
        <v>0</v>
      </c>
      <c r="G188" s="25">
        <v>0</v>
      </c>
      <c r="H188" s="25">
        <v>0</v>
      </c>
      <c r="I188" s="25">
        <v>0</v>
      </c>
      <c r="J188" s="25">
        <v>0</v>
      </c>
      <c r="K188" s="25">
        <v>0</v>
      </c>
      <c r="L188" s="25">
        <v>10000</v>
      </c>
      <c r="M188" s="25">
        <v>0</v>
      </c>
      <c r="N188" s="25">
        <v>0</v>
      </c>
      <c r="O188" s="25">
        <v>0</v>
      </c>
      <c r="P188" s="23" t="s">
        <v>249</v>
      </c>
      <c r="Q188" s="23" t="s">
        <v>191</v>
      </c>
      <c r="R188" s="31"/>
      <c r="S188" s="31"/>
      <c r="T188" s="31"/>
      <c r="U188" s="31"/>
      <c r="V188" s="31"/>
      <c r="W188" s="31"/>
      <c r="X188" s="31"/>
      <c r="Y188" s="31"/>
      <c r="Z188" s="31"/>
      <c r="AA188" s="31"/>
      <c r="AB188" s="31"/>
      <c r="AC188" s="31"/>
      <c r="AD188" s="31"/>
      <c r="AE188" s="32"/>
      <c r="AF188" s="32"/>
      <c r="AG188" s="32"/>
    </row>
    <row r="189" spans="1:33" s="27" customFormat="1" ht="12.75" customHeight="1" x14ac:dyDescent="0.25">
      <c r="A189" s="23" t="s">
        <v>735</v>
      </c>
      <c r="B189" s="23" t="s">
        <v>736</v>
      </c>
      <c r="C189" s="25">
        <v>80280</v>
      </c>
      <c r="D189" s="25">
        <v>16000</v>
      </c>
      <c r="E189" s="25">
        <v>1997</v>
      </c>
      <c r="F189" s="25">
        <v>5000</v>
      </c>
      <c r="G189" s="25">
        <v>0</v>
      </c>
      <c r="H189" s="25">
        <v>0</v>
      </c>
      <c r="I189" s="25">
        <v>0</v>
      </c>
      <c r="J189" s="25">
        <v>0</v>
      </c>
      <c r="K189" s="25">
        <v>0</v>
      </c>
      <c r="L189" s="25">
        <v>85746</v>
      </c>
      <c r="M189" s="25">
        <v>0</v>
      </c>
      <c r="N189" s="25">
        <v>13520</v>
      </c>
      <c r="O189" s="25">
        <v>71000</v>
      </c>
      <c r="P189" s="23" t="s">
        <v>372</v>
      </c>
      <c r="Q189" s="23" t="s">
        <v>191</v>
      </c>
      <c r="R189" s="31"/>
      <c r="S189" s="31"/>
      <c r="T189" s="31"/>
      <c r="U189" s="31"/>
      <c r="V189" s="31"/>
      <c r="W189" s="31"/>
      <c r="X189" s="31"/>
      <c r="Y189" s="31"/>
      <c r="Z189" s="31"/>
      <c r="AA189" s="31"/>
      <c r="AB189" s="31"/>
      <c r="AC189" s="31"/>
      <c r="AD189" s="31"/>
      <c r="AE189" s="32"/>
      <c r="AF189" s="32"/>
      <c r="AG189" s="32"/>
    </row>
    <row r="190" spans="1:33" s="27" customFormat="1" ht="12.75" customHeight="1" x14ac:dyDescent="0.25">
      <c r="A190" s="23" t="s">
        <v>741</v>
      </c>
      <c r="B190" s="23" t="s">
        <v>742</v>
      </c>
      <c r="C190" s="25">
        <v>5111</v>
      </c>
      <c r="D190" s="25">
        <v>5000</v>
      </c>
      <c r="E190" s="25">
        <v>0</v>
      </c>
      <c r="F190" s="25">
        <v>0</v>
      </c>
      <c r="G190" s="25">
        <v>0</v>
      </c>
      <c r="H190" s="25">
        <v>0</v>
      </c>
      <c r="I190" s="25">
        <v>0</v>
      </c>
      <c r="J190" s="25">
        <v>0</v>
      </c>
      <c r="K190" s="25">
        <v>0</v>
      </c>
      <c r="L190" s="25">
        <v>1500</v>
      </c>
      <c r="M190" s="25">
        <v>0</v>
      </c>
      <c r="N190" s="25">
        <v>0</v>
      </c>
      <c r="O190" s="25">
        <v>0</v>
      </c>
      <c r="P190" s="23" t="s">
        <v>212</v>
      </c>
      <c r="Q190" s="23" t="s">
        <v>191</v>
      </c>
      <c r="R190" s="31"/>
      <c r="S190" s="31"/>
      <c r="T190" s="31"/>
      <c r="U190" s="31"/>
      <c r="V190" s="31"/>
      <c r="W190" s="31"/>
      <c r="X190" s="31"/>
      <c r="Y190" s="31"/>
      <c r="Z190" s="31"/>
      <c r="AA190" s="31"/>
      <c r="AB190" s="31"/>
      <c r="AC190" s="31"/>
      <c r="AD190" s="31"/>
      <c r="AE190" s="32"/>
      <c r="AF190" s="32"/>
      <c r="AG190" s="32"/>
    </row>
    <row r="191" spans="1:33" s="27" customFormat="1" ht="12.75" customHeight="1" x14ac:dyDescent="0.25">
      <c r="A191" s="23" t="s">
        <v>744</v>
      </c>
      <c r="B191" s="23" t="s">
        <v>745</v>
      </c>
      <c r="C191" s="25">
        <v>5000</v>
      </c>
      <c r="D191" s="25">
        <v>3000</v>
      </c>
      <c r="E191" s="25">
        <v>0</v>
      </c>
      <c r="F191" s="25">
        <v>13000</v>
      </c>
      <c r="G191" s="25">
        <v>0</v>
      </c>
      <c r="H191" s="25">
        <v>0</v>
      </c>
      <c r="I191" s="25">
        <v>0</v>
      </c>
      <c r="J191" s="25">
        <v>0</v>
      </c>
      <c r="K191" s="25">
        <v>0</v>
      </c>
      <c r="L191" s="25">
        <v>14550</v>
      </c>
      <c r="M191" s="25">
        <v>0</v>
      </c>
      <c r="N191" s="25">
        <v>0</v>
      </c>
      <c r="O191" s="25">
        <v>0</v>
      </c>
      <c r="P191" s="23" t="s">
        <v>212</v>
      </c>
      <c r="Q191" s="23" t="s">
        <v>191</v>
      </c>
      <c r="R191" s="31"/>
      <c r="S191" s="31"/>
      <c r="T191" s="31"/>
      <c r="U191" s="31"/>
      <c r="V191" s="31"/>
      <c r="W191" s="31"/>
      <c r="X191" s="31"/>
      <c r="Y191" s="31"/>
      <c r="Z191" s="31"/>
      <c r="AA191" s="31"/>
      <c r="AB191" s="31"/>
      <c r="AC191" s="31"/>
      <c r="AD191" s="31"/>
      <c r="AE191" s="32"/>
      <c r="AF191" s="32"/>
      <c r="AG191" s="32"/>
    </row>
    <row r="192" spans="1:33" s="27" customFormat="1" ht="12.75" customHeight="1" x14ac:dyDescent="0.25">
      <c r="A192" s="23" t="s">
        <v>747</v>
      </c>
      <c r="B192" s="23" t="s">
        <v>748</v>
      </c>
      <c r="C192" s="25">
        <v>3000</v>
      </c>
      <c r="D192" s="25">
        <v>0</v>
      </c>
      <c r="E192" s="25">
        <v>0</v>
      </c>
      <c r="F192" s="25">
        <v>0</v>
      </c>
      <c r="G192" s="25">
        <v>0</v>
      </c>
      <c r="H192" s="25">
        <v>0</v>
      </c>
      <c r="I192" s="25">
        <v>0</v>
      </c>
      <c r="J192" s="25">
        <v>0</v>
      </c>
      <c r="K192" s="25">
        <v>0</v>
      </c>
      <c r="L192" s="25">
        <v>5105</v>
      </c>
      <c r="M192" s="25">
        <v>0</v>
      </c>
      <c r="N192" s="25">
        <v>0</v>
      </c>
      <c r="O192" s="25">
        <v>0</v>
      </c>
      <c r="P192" s="23" t="s">
        <v>212</v>
      </c>
      <c r="Q192" s="23" t="s">
        <v>191</v>
      </c>
      <c r="R192" s="31"/>
      <c r="S192" s="31"/>
      <c r="T192" s="31"/>
      <c r="U192" s="31"/>
      <c r="V192" s="31"/>
      <c r="W192" s="31"/>
      <c r="X192" s="31"/>
      <c r="Y192" s="31"/>
      <c r="Z192" s="31"/>
      <c r="AA192" s="31"/>
      <c r="AB192" s="31"/>
      <c r="AC192" s="31"/>
      <c r="AD192" s="31"/>
      <c r="AE192" s="32"/>
      <c r="AF192" s="32"/>
      <c r="AG192" s="32"/>
    </row>
    <row r="193" spans="1:33" s="27" customFormat="1" ht="12.75" customHeight="1" x14ac:dyDescent="0.25">
      <c r="A193" s="23" t="s">
        <v>750</v>
      </c>
      <c r="B193" s="23" t="s">
        <v>751</v>
      </c>
      <c r="C193" s="25">
        <v>1538744</v>
      </c>
      <c r="D193" s="25">
        <v>133844</v>
      </c>
      <c r="E193" s="25">
        <v>0</v>
      </c>
      <c r="F193" s="25">
        <v>19689</v>
      </c>
      <c r="G193" s="25">
        <v>0</v>
      </c>
      <c r="H193" s="25">
        <v>0</v>
      </c>
      <c r="I193" s="25">
        <v>0</v>
      </c>
      <c r="J193" s="25">
        <v>269179</v>
      </c>
      <c r="K193" s="25">
        <v>0</v>
      </c>
      <c r="L193" s="25">
        <v>1011</v>
      </c>
      <c r="M193" s="25">
        <v>0</v>
      </c>
      <c r="N193" s="25">
        <v>19916</v>
      </c>
      <c r="O193" s="25">
        <v>39366</v>
      </c>
      <c r="P193" s="23" t="s">
        <v>752</v>
      </c>
      <c r="Q193" s="23" t="s">
        <v>191</v>
      </c>
      <c r="R193" s="31"/>
      <c r="S193" s="31"/>
      <c r="T193" s="31"/>
      <c r="U193" s="31"/>
      <c r="V193" s="31"/>
      <c r="W193" s="31"/>
      <c r="X193" s="31"/>
      <c r="Y193" s="31"/>
      <c r="Z193" s="31"/>
      <c r="AA193" s="31"/>
      <c r="AB193" s="31"/>
      <c r="AC193" s="31"/>
      <c r="AD193" s="31"/>
      <c r="AE193" s="32"/>
      <c r="AF193" s="32"/>
      <c r="AG193" s="32"/>
    </row>
    <row r="194" spans="1:33" s="27" customFormat="1" ht="12.75" customHeight="1" x14ac:dyDescent="0.25">
      <c r="A194" s="23" t="s">
        <v>754</v>
      </c>
      <c r="B194" s="23" t="s">
        <v>755</v>
      </c>
      <c r="C194" s="25">
        <v>11205</v>
      </c>
      <c r="D194" s="25">
        <v>0</v>
      </c>
      <c r="E194" s="25">
        <v>0</v>
      </c>
      <c r="F194" s="25">
        <v>0</v>
      </c>
      <c r="G194" s="25">
        <v>0</v>
      </c>
      <c r="H194" s="25">
        <v>0</v>
      </c>
      <c r="I194" s="25">
        <v>0</v>
      </c>
      <c r="J194" s="25">
        <v>0</v>
      </c>
      <c r="K194" s="25">
        <v>0</v>
      </c>
      <c r="L194" s="25">
        <v>0</v>
      </c>
      <c r="M194" s="25">
        <v>0</v>
      </c>
      <c r="N194" s="25">
        <v>0</v>
      </c>
      <c r="O194" s="25">
        <v>115400</v>
      </c>
      <c r="P194" s="23" t="s">
        <v>249</v>
      </c>
      <c r="Q194" s="23" t="s">
        <v>191</v>
      </c>
      <c r="R194" s="31"/>
      <c r="S194" s="31"/>
      <c r="T194" s="31"/>
      <c r="U194" s="31"/>
      <c r="V194" s="31"/>
      <c r="W194" s="31"/>
      <c r="X194" s="31"/>
      <c r="Y194" s="31"/>
      <c r="Z194" s="31"/>
      <c r="AA194" s="31"/>
      <c r="AB194" s="31"/>
      <c r="AC194" s="31"/>
      <c r="AD194" s="31"/>
      <c r="AE194" s="32"/>
      <c r="AF194" s="32"/>
      <c r="AG194" s="32"/>
    </row>
    <row r="195" spans="1:33" s="27" customFormat="1" ht="12.75" customHeight="1" x14ac:dyDescent="0.25">
      <c r="A195" s="23" t="s">
        <v>1950</v>
      </c>
      <c r="B195" s="23" t="s">
        <v>1951</v>
      </c>
      <c r="C195" s="25">
        <v>15000</v>
      </c>
      <c r="D195" s="25">
        <v>0</v>
      </c>
      <c r="E195" s="25">
        <v>0</v>
      </c>
      <c r="F195" s="25">
        <v>0</v>
      </c>
      <c r="G195" s="25">
        <v>0</v>
      </c>
      <c r="H195" s="25">
        <v>0</v>
      </c>
      <c r="I195" s="25">
        <v>0</v>
      </c>
      <c r="J195" s="25">
        <v>0</v>
      </c>
      <c r="K195" s="25">
        <v>0</v>
      </c>
      <c r="L195" s="25">
        <v>145</v>
      </c>
      <c r="M195" s="25">
        <v>0</v>
      </c>
      <c r="N195" s="25">
        <v>0</v>
      </c>
      <c r="O195" s="25">
        <v>0</v>
      </c>
      <c r="P195" s="23" t="s">
        <v>249</v>
      </c>
      <c r="Q195" s="23" t="s">
        <v>191</v>
      </c>
      <c r="R195" s="31"/>
      <c r="S195" s="31"/>
      <c r="T195" s="31"/>
      <c r="U195" s="31"/>
      <c r="V195" s="31"/>
      <c r="W195" s="31"/>
      <c r="X195" s="31"/>
      <c r="Y195" s="31"/>
      <c r="Z195" s="31"/>
      <c r="AA195" s="31"/>
      <c r="AB195" s="31"/>
      <c r="AC195" s="31"/>
      <c r="AD195" s="31"/>
      <c r="AE195" s="32"/>
      <c r="AF195" s="32"/>
      <c r="AG195" s="32"/>
    </row>
    <row r="196" spans="1:33" s="27" customFormat="1" ht="12.75" customHeight="1" x14ac:dyDescent="0.25">
      <c r="A196" s="23" t="s">
        <v>1952</v>
      </c>
      <c r="B196" s="23" t="s">
        <v>1953</v>
      </c>
      <c r="C196" s="25">
        <v>5000</v>
      </c>
      <c r="D196" s="25">
        <v>5700</v>
      </c>
      <c r="E196" s="25">
        <v>0</v>
      </c>
      <c r="F196" s="25">
        <v>0</v>
      </c>
      <c r="G196" s="25">
        <v>0</v>
      </c>
      <c r="H196" s="25">
        <v>0</v>
      </c>
      <c r="I196" s="25">
        <v>0</v>
      </c>
      <c r="J196" s="25">
        <v>0</v>
      </c>
      <c r="K196" s="25">
        <v>0</v>
      </c>
      <c r="L196" s="25">
        <v>1900</v>
      </c>
      <c r="M196" s="25">
        <v>0</v>
      </c>
      <c r="N196" s="25">
        <v>19000</v>
      </c>
      <c r="O196" s="25">
        <v>0</v>
      </c>
      <c r="P196" s="23" t="s">
        <v>249</v>
      </c>
      <c r="Q196" s="23" t="s">
        <v>191</v>
      </c>
      <c r="R196" s="31"/>
      <c r="S196" s="31"/>
      <c r="T196" s="31"/>
      <c r="U196" s="31"/>
      <c r="V196" s="31"/>
      <c r="W196" s="31"/>
      <c r="X196" s="31"/>
      <c r="Y196" s="31"/>
      <c r="Z196" s="31"/>
      <c r="AA196" s="31"/>
      <c r="AB196" s="31"/>
      <c r="AC196" s="31"/>
      <c r="AD196" s="31"/>
      <c r="AE196" s="32"/>
      <c r="AF196" s="32"/>
      <c r="AG196" s="32"/>
    </row>
    <row r="197" spans="1:33" s="27" customFormat="1" ht="12.75" customHeight="1" x14ac:dyDescent="0.25">
      <c r="A197" s="23" t="s">
        <v>1884</v>
      </c>
      <c r="B197" s="23" t="s">
        <v>1885</v>
      </c>
      <c r="C197" s="25">
        <v>5905</v>
      </c>
      <c r="D197" s="25">
        <v>0</v>
      </c>
      <c r="E197" s="25">
        <v>0</v>
      </c>
      <c r="F197" s="25">
        <v>0</v>
      </c>
      <c r="G197" s="25">
        <v>0</v>
      </c>
      <c r="H197" s="25">
        <v>0</v>
      </c>
      <c r="I197" s="25">
        <v>0</v>
      </c>
      <c r="J197" s="25">
        <v>0</v>
      </c>
      <c r="K197" s="25">
        <v>0</v>
      </c>
      <c r="L197" s="25">
        <v>8000</v>
      </c>
      <c r="M197" s="25">
        <v>0</v>
      </c>
      <c r="N197" s="25">
        <v>39289</v>
      </c>
      <c r="O197" s="25">
        <v>5000</v>
      </c>
      <c r="P197" s="23" t="s">
        <v>249</v>
      </c>
      <c r="Q197" s="23" t="s">
        <v>191</v>
      </c>
      <c r="R197" s="31"/>
      <c r="S197" s="31"/>
      <c r="T197" s="31"/>
      <c r="U197" s="31"/>
      <c r="V197" s="31"/>
      <c r="W197" s="31"/>
      <c r="X197" s="31"/>
      <c r="Y197" s="31"/>
      <c r="Z197" s="31"/>
      <c r="AA197" s="31"/>
      <c r="AB197" s="31"/>
      <c r="AC197" s="31"/>
      <c r="AD197" s="31"/>
      <c r="AE197" s="32"/>
      <c r="AF197" s="32"/>
      <c r="AG197" s="32"/>
    </row>
    <row r="198" spans="1:33" s="27" customFormat="1" ht="12.75" customHeight="1" x14ac:dyDescent="0.25">
      <c r="A198" s="23" t="s">
        <v>757</v>
      </c>
      <c r="B198" s="23" t="s">
        <v>758</v>
      </c>
      <c r="C198" s="25">
        <v>31423</v>
      </c>
      <c r="D198" s="25">
        <v>0</v>
      </c>
      <c r="E198" s="25">
        <v>284300</v>
      </c>
      <c r="F198" s="25">
        <v>0</v>
      </c>
      <c r="G198" s="25">
        <v>0</v>
      </c>
      <c r="H198" s="25">
        <v>0</v>
      </c>
      <c r="I198" s="25">
        <v>0</v>
      </c>
      <c r="J198" s="25">
        <v>0</v>
      </c>
      <c r="K198" s="25">
        <v>0</v>
      </c>
      <c r="L198" s="25">
        <v>0</v>
      </c>
      <c r="M198" s="25">
        <v>0</v>
      </c>
      <c r="N198" s="25">
        <v>683</v>
      </c>
      <c r="O198" s="25">
        <v>0</v>
      </c>
      <c r="P198" s="23" t="s">
        <v>406</v>
      </c>
      <c r="Q198" s="23" t="s">
        <v>191</v>
      </c>
      <c r="R198" s="31"/>
      <c r="S198" s="31"/>
      <c r="T198" s="31"/>
      <c r="U198" s="31"/>
      <c r="V198" s="31"/>
      <c r="W198" s="31"/>
      <c r="X198" s="31"/>
      <c r="Y198" s="31"/>
      <c r="Z198" s="31"/>
      <c r="AA198" s="31"/>
      <c r="AB198" s="31"/>
      <c r="AC198" s="31"/>
      <c r="AD198" s="31"/>
      <c r="AE198" s="32"/>
      <c r="AF198" s="32"/>
      <c r="AG198" s="32"/>
    </row>
    <row r="199" spans="1:33" s="27" customFormat="1" ht="12.75" customHeight="1" x14ac:dyDescent="0.25">
      <c r="A199" s="23" t="s">
        <v>760</v>
      </c>
      <c r="B199" s="23" t="s">
        <v>761</v>
      </c>
      <c r="C199" s="25">
        <v>58053</v>
      </c>
      <c r="D199" s="25">
        <v>9000</v>
      </c>
      <c r="E199" s="25">
        <v>0</v>
      </c>
      <c r="F199" s="25">
        <v>9000</v>
      </c>
      <c r="G199" s="25">
        <v>0</v>
      </c>
      <c r="H199" s="25">
        <v>0</v>
      </c>
      <c r="I199" s="25">
        <v>0</v>
      </c>
      <c r="J199" s="25">
        <v>0</v>
      </c>
      <c r="K199" s="25">
        <v>0</v>
      </c>
      <c r="L199" s="25">
        <v>9740</v>
      </c>
      <c r="M199" s="25">
        <v>21484</v>
      </c>
      <c r="N199" s="25">
        <v>22886</v>
      </c>
      <c r="O199" s="25">
        <v>14500</v>
      </c>
      <c r="P199" s="23" t="s">
        <v>212</v>
      </c>
      <c r="Q199" s="23" t="s">
        <v>191</v>
      </c>
      <c r="R199" s="31"/>
      <c r="S199" s="31"/>
      <c r="T199" s="31"/>
      <c r="U199" s="31"/>
      <c r="V199" s="31"/>
      <c r="W199" s="31"/>
      <c r="X199" s="31"/>
      <c r="Y199" s="31"/>
      <c r="Z199" s="31"/>
      <c r="AA199" s="31"/>
      <c r="AB199" s="31"/>
      <c r="AC199" s="31"/>
      <c r="AD199" s="31"/>
      <c r="AE199" s="32"/>
      <c r="AF199" s="32"/>
      <c r="AG199" s="32"/>
    </row>
    <row r="200" spans="1:33" s="27" customFormat="1" ht="12.75" customHeight="1" x14ac:dyDescent="0.25">
      <c r="A200" s="23" t="s">
        <v>766</v>
      </c>
      <c r="B200" s="23" t="s">
        <v>767</v>
      </c>
      <c r="C200" s="25">
        <v>17495</v>
      </c>
      <c r="D200" s="25">
        <v>16000</v>
      </c>
      <c r="E200" s="25">
        <v>0</v>
      </c>
      <c r="F200" s="25">
        <v>7000</v>
      </c>
      <c r="G200" s="25">
        <v>0</v>
      </c>
      <c r="H200" s="25">
        <v>0</v>
      </c>
      <c r="I200" s="25">
        <v>0</v>
      </c>
      <c r="J200" s="25">
        <v>0</v>
      </c>
      <c r="K200" s="25">
        <v>0</v>
      </c>
      <c r="L200" s="25">
        <v>23075</v>
      </c>
      <c r="M200" s="25">
        <v>0</v>
      </c>
      <c r="N200" s="25">
        <v>70767</v>
      </c>
      <c r="O200" s="25">
        <v>72000</v>
      </c>
      <c r="P200" s="23" t="s">
        <v>406</v>
      </c>
      <c r="Q200" s="23" t="s">
        <v>191</v>
      </c>
      <c r="R200" s="31"/>
      <c r="S200" s="31"/>
      <c r="T200" s="31"/>
      <c r="U200" s="31"/>
      <c r="V200" s="31"/>
      <c r="W200" s="31"/>
      <c r="X200" s="31"/>
      <c r="Y200" s="31"/>
      <c r="Z200" s="31"/>
      <c r="AA200" s="31"/>
      <c r="AB200" s="31"/>
      <c r="AC200" s="31"/>
      <c r="AD200" s="31"/>
      <c r="AE200" s="32"/>
      <c r="AF200" s="32"/>
      <c r="AG200" s="32"/>
    </row>
    <row r="201" spans="1:33" s="27" customFormat="1" ht="12.75" customHeight="1" x14ac:dyDescent="0.25">
      <c r="A201" s="23" t="s">
        <v>769</v>
      </c>
      <c r="B201" s="23" t="s">
        <v>1954</v>
      </c>
      <c r="C201" s="25">
        <v>28000</v>
      </c>
      <c r="D201" s="25">
        <v>40000</v>
      </c>
      <c r="E201" s="25">
        <v>0</v>
      </c>
      <c r="F201" s="25">
        <v>5000</v>
      </c>
      <c r="G201" s="25">
        <v>0</v>
      </c>
      <c r="H201" s="25">
        <v>0</v>
      </c>
      <c r="I201" s="25">
        <v>0</v>
      </c>
      <c r="J201" s="25">
        <v>0</v>
      </c>
      <c r="K201" s="25">
        <v>24050</v>
      </c>
      <c r="L201" s="25">
        <v>0</v>
      </c>
      <c r="M201" s="25">
        <v>0</v>
      </c>
      <c r="N201" s="25">
        <v>55000</v>
      </c>
      <c r="O201" s="25">
        <v>15000</v>
      </c>
      <c r="P201" s="23" t="s">
        <v>205</v>
      </c>
      <c r="Q201" s="23" t="s">
        <v>191</v>
      </c>
      <c r="R201" s="31"/>
      <c r="S201" s="31"/>
      <c r="T201" s="31"/>
      <c r="U201" s="31"/>
      <c r="V201" s="31"/>
      <c r="W201" s="31"/>
      <c r="X201" s="31"/>
      <c r="Y201" s="31"/>
      <c r="Z201" s="31"/>
      <c r="AA201" s="31"/>
      <c r="AB201" s="31"/>
      <c r="AC201" s="31"/>
      <c r="AD201" s="31"/>
      <c r="AE201" s="32"/>
      <c r="AF201" s="32"/>
      <c r="AG201" s="32"/>
    </row>
    <row r="202" spans="1:33" s="27" customFormat="1" ht="12.75" customHeight="1" x14ac:dyDescent="0.25">
      <c r="A202" s="23" t="s">
        <v>772</v>
      </c>
      <c r="B202" s="23" t="s">
        <v>773</v>
      </c>
      <c r="C202" s="25">
        <v>5431</v>
      </c>
      <c r="D202" s="25">
        <v>3000</v>
      </c>
      <c r="E202" s="25">
        <v>0</v>
      </c>
      <c r="F202" s="25">
        <v>0</v>
      </c>
      <c r="G202" s="25">
        <v>0</v>
      </c>
      <c r="H202" s="25">
        <v>0</v>
      </c>
      <c r="I202" s="25">
        <v>0</v>
      </c>
      <c r="J202" s="25">
        <v>0</v>
      </c>
      <c r="K202" s="25">
        <v>0</v>
      </c>
      <c r="L202" s="25">
        <v>2560</v>
      </c>
      <c r="M202" s="25">
        <v>0</v>
      </c>
      <c r="N202" s="25">
        <v>0</v>
      </c>
      <c r="O202" s="25">
        <v>0</v>
      </c>
      <c r="P202" s="23" t="s">
        <v>212</v>
      </c>
      <c r="Q202" s="23" t="s">
        <v>191</v>
      </c>
      <c r="R202" s="31"/>
      <c r="S202" s="31"/>
      <c r="T202" s="31"/>
      <c r="U202" s="31"/>
      <c r="V202" s="31"/>
      <c r="W202" s="31"/>
      <c r="X202" s="31"/>
      <c r="Y202" s="31"/>
      <c r="Z202" s="31"/>
      <c r="AA202" s="31"/>
      <c r="AB202" s="31"/>
      <c r="AC202" s="31"/>
      <c r="AD202" s="31"/>
      <c r="AE202" s="32"/>
      <c r="AF202" s="32"/>
      <c r="AG202" s="32"/>
    </row>
    <row r="203" spans="1:33" s="27" customFormat="1" ht="12.75" customHeight="1" x14ac:dyDescent="0.25">
      <c r="A203" s="23" t="s">
        <v>775</v>
      </c>
      <c r="B203" s="23" t="s">
        <v>776</v>
      </c>
      <c r="C203" s="25">
        <v>40900</v>
      </c>
      <c r="D203" s="25">
        <v>0</v>
      </c>
      <c r="E203" s="25">
        <v>95598</v>
      </c>
      <c r="F203" s="25">
        <v>10000</v>
      </c>
      <c r="G203" s="25">
        <v>0</v>
      </c>
      <c r="H203" s="25">
        <v>0</v>
      </c>
      <c r="I203" s="25">
        <v>0</v>
      </c>
      <c r="J203" s="25">
        <v>0</v>
      </c>
      <c r="K203" s="25">
        <v>0</v>
      </c>
      <c r="L203" s="25">
        <v>33700</v>
      </c>
      <c r="M203" s="25">
        <v>0</v>
      </c>
      <c r="N203" s="25">
        <v>119039</v>
      </c>
      <c r="O203" s="25">
        <v>0</v>
      </c>
      <c r="P203" s="23" t="s">
        <v>406</v>
      </c>
      <c r="Q203" s="23" t="s">
        <v>191</v>
      </c>
      <c r="R203" s="31"/>
      <c r="S203" s="31"/>
      <c r="T203" s="31"/>
      <c r="U203" s="31"/>
      <c r="V203" s="31"/>
      <c r="W203" s="31"/>
      <c r="X203" s="31"/>
      <c r="Y203" s="31"/>
      <c r="Z203" s="31"/>
      <c r="AA203" s="31"/>
      <c r="AB203" s="31"/>
      <c r="AC203" s="31"/>
      <c r="AD203" s="31"/>
      <c r="AE203" s="32"/>
      <c r="AF203" s="32"/>
      <c r="AG203" s="32"/>
    </row>
    <row r="204" spans="1:33" s="27" customFormat="1" ht="12.75" customHeight="1" x14ac:dyDescent="0.25">
      <c r="A204" s="23" t="s">
        <v>778</v>
      </c>
      <c r="B204" s="23" t="s">
        <v>779</v>
      </c>
      <c r="C204" s="25">
        <v>31851</v>
      </c>
      <c r="D204" s="25">
        <v>0</v>
      </c>
      <c r="E204" s="25">
        <v>0</v>
      </c>
      <c r="F204" s="25">
        <v>55500</v>
      </c>
      <c r="G204" s="25">
        <v>0</v>
      </c>
      <c r="H204" s="25">
        <v>0</v>
      </c>
      <c r="I204" s="25">
        <v>0</v>
      </c>
      <c r="J204" s="25">
        <v>0</v>
      </c>
      <c r="K204" s="25">
        <v>0</v>
      </c>
      <c r="L204" s="25">
        <v>128958</v>
      </c>
      <c r="M204" s="25">
        <v>0</v>
      </c>
      <c r="N204" s="25">
        <v>133240</v>
      </c>
      <c r="O204" s="25">
        <v>261318</v>
      </c>
      <c r="P204" s="23" t="s">
        <v>372</v>
      </c>
      <c r="Q204" s="23" t="s">
        <v>191</v>
      </c>
      <c r="R204" s="31"/>
      <c r="S204" s="31"/>
      <c r="T204" s="31"/>
      <c r="U204" s="31"/>
      <c r="V204" s="31"/>
      <c r="W204" s="31"/>
      <c r="X204" s="31"/>
      <c r="Y204" s="31"/>
      <c r="Z204" s="31"/>
      <c r="AA204" s="31"/>
      <c r="AB204" s="31"/>
      <c r="AC204" s="31"/>
      <c r="AD204" s="31"/>
      <c r="AE204" s="32"/>
      <c r="AF204" s="32"/>
      <c r="AG204" s="32"/>
    </row>
    <row r="205" spans="1:33" s="27" customFormat="1" ht="12.75" customHeight="1" x14ac:dyDescent="0.25">
      <c r="A205" s="23" t="s">
        <v>787</v>
      </c>
      <c r="B205" s="23" t="s">
        <v>788</v>
      </c>
      <c r="C205" s="25">
        <v>5735</v>
      </c>
      <c r="D205" s="25">
        <v>12689</v>
      </c>
      <c r="E205" s="25">
        <v>0</v>
      </c>
      <c r="F205" s="25">
        <v>0</v>
      </c>
      <c r="G205" s="25">
        <v>0</v>
      </c>
      <c r="H205" s="25">
        <v>0</v>
      </c>
      <c r="I205" s="25">
        <v>0</v>
      </c>
      <c r="J205" s="25">
        <v>0</v>
      </c>
      <c r="K205" s="25">
        <v>0</v>
      </c>
      <c r="L205" s="25">
        <v>0</v>
      </c>
      <c r="M205" s="25">
        <v>0</v>
      </c>
      <c r="N205" s="25">
        <v>0</v>
      </c>
      <c r="O205" s="25">
        <v>0</v>
      </c>
      <c r="P205" s="23" t="s">
        <v>212</v>
      </c>
      <c r="Q205" s="23" t="s">
        <v>191</v>
      </c>
      <c r="R205" s="31"/>
      <c r="S205" s="31"/>
      <c r="T205" s="31"/>
      <c r="U205" s="31"/>
      <c r="V205" s="31"/>
      <c r="W205" s="31"/>
      <c r="X205" s="31"/>
      <c r="Y205" s="31"/>
      <c r="Z205" s="31"/>
      <c r="AA205" s="31"/>
      <c r="AB205" s="31"/>
      <c r="AC205" s="31"/>
      <c r="AD205" s="31"/>
      <c r="AE205" s="32"/>
      <c r="AF205" s="32"/>
      <c r="AG205" s="32"/>
    </row>
    <row r="206" spans="1:33" s="27" customFormat="1" ht="12.75" customHeight="1" x14ac:dyDescent="0.25">
      <c r="A206" s="23" t="s">
        <v>790</v>
      </c>
      <c r="B206" s="23" t="s">
        <v>791</v>
      </c>
      <c r="C206" s="25">
        <v>305</v>
      </c>
      <c r="D206" s="25">
        <v>0</v>
      </c>
      <c r="E206" s="25">
        <v>0</v>
      </c>
      <c r="F206" s="25">
        <v>0</v>
      </c>
      <c r="G206" s="25">
        <v>0</v>
      </c>
      <c r="H206" s="25">
        <v>0</v>
      </c>
      <c r="I206" s="25">
        <v>0</v>
      </c>
      <c r="J206" s="25">
        <v>0</v>
      </c>
      <c r="K206" s="25">
        <v>0</v>
      </c>
      <c r="L206" s="25">
        <v>7600</v>
      </c>
      <c r="M206" s="25">
        <v>0</v>
      </c>
      <c r="N206" s="25">
        <v>1078</v>
      </c>
      <c r="O206" s="25">
        <v>10000</v>
      </c>
      <c r="P206" s="23" t="s">
        <v>262</v>
      </c>
      <c r="Q206" s="23" t="s">
        <v>191</v>
      </c>
      <c r="R206" s="31"/>
      <c r="S206" s="31"/>
      <c r="T206" s="31"/>
      <c r="U206" s="31"/>
      <c r="V206" s="31"/>
      <c r="W206" s="31"/>
      <c r="X206" s="31"/>
      <c r="Y206" s="31"/>
      <c r="Z206" s="31"/>
      <c r="AA206" s="31"/>
      <c r="AB206" s="31"/>
      <c r="AC206" s="31"/>
      <c r="AD206" s="31"/>
      <c r="AE206" s="32"/>
      <c r="AF206" s="32"/>
      <c r="AG206" s="32"/>
    </row>
    <row r="207" spans="1:33" s="27" customFormat="1" ht="12.75" customHeight="1" x14ac:dyDescent="0.25">
      <c r="A207" s="23" t="s">
        <v>793</v>
      </c>
      <c r="B207" s="23" t="s">
        <v>794</v>
      </c>
      <c r="C207" s="25">
        <v>7987</v>
      </c>
      <c r="D207" s="25">
        <v>1000</v>
      </c>
      <c r="E207" s="25">
        <v>0</v>
      </c>
      <c r="F207" s="25">
        <v>16000</v>
      </c>
      <c r="G207" s="25">
        <v>1000</v>
      </c>
      <c r="H207" s="25">
        <v>0</v>
      </c>
      <c r="I207" s="25">
        <v>0</v>
      </c>
      <c r="J207" s="25">
        <v>1000</v>
      </c>
      <c r="K207" s="25">
        <v>0</v>
      </c>
      <c r="L207" s="25">
        <v>16580</v>
      </c>
      <c r="M207" s="25">
        <v>2000</v>
      </c>
      <c r="N207" s="25">
        <v>0</v>
      </c>
      <c r="O207" s="25">
        <v>0</v>
      </c>
      <c r="P207" s="23" t="s">
        <v>212</v>
      </c>
      <c r="Q207" s="23" t="s">
        <v>191</v>
      </c>
      <c r="R207" s="31"/>
      <c r="S207" s="31"/>
      <c r="T207" s="31"/>
      <c r="U207" s="31"/>
      <c r="V207" s="31"/>
      <c r="W207" s="31"/>
      <c r="X207" s="31"/>
      <c r="Y207" s="31"/>
      <c r="Z207" s="31"/>
      <c r="AA207" s="31"/>
      <c r="AB207" s="31"/>
      <c r="AC207" s="31"/>
      <c r="AD207" s="31"/>
      <c r="AE207" s="32"/>
      <c r="AF207" s="32"/>
      <c r="AG207" s="32"/>
    </row>
    <row r="208" spans="1:33" s="27" customFormat="1" ht="12.75" customHeight="1" x14ac:dyDescent="0.25">
      <c r="A208" s="23" t="s">
        <v>796</v>
      </c>
      <c r="B208" s="23" t="s">
        <v>797</v>
      </c>
      <c r="C208" s="25">
        <v>34731</v>
      </c>
      <c r="D208" s="25">
        <v>0</v>
      </c>
      <c r="E208" s="25">
        <v>0</v>
      </c>
      <c r="F208" s="25">
        <v>0</v>
      </c>
      <c r="G208" s="25">
        <v>0</v>
      </c>
      <c r="H208" s="25">
        <v>0</v>
      </c>
      <c r="I208" s="25">
        <v>0</v>
      </c>
      <c r="J208" s="25">
        <v>0</v>
      </c>
      <c r="K208" s="25">
        <v>0</v>
      </c>
      <c r="L208" s="25">
        <v>0</v>
      </c>
      <c r="M208" s="25">
        <v>0</v>
      </c>
      <c r="N208" s="25">
        <v>0</v>
      </c>
      <c r="O208" s="25">
        <v>0</v>
      </c>
      <c r="P208" s="23" t="s">
        <v>212</v>
      </c>
      <c r="Q208" s="23" t="s">
        <v>191</v>
      </c>
      <c r="R208" s="31"/>
      <c r="S208" s="31"/>
      <c r="T208" s="31"/>
      <c r="U208" s="31"/>
      <c r="V208" s="31"/>
      <c r="W208" s="31"/>
      <c r="X208" s="31"/>
      <c r="Y208" s="31"/>
      <c r="Z208" s="31"/>
      <c r="AA208" s="31"/>
      <c r="AB208" s="31"/>
      <c r="AC208" s="31"/>
      <c r="AD208" s="31"/>
      <c r="AE208" s="32"/>
      <c r="AF208" s="32"/>
      <c r="AG208" s="32"/>
    </row>
    <row r="209" spans="1:33" s="27" customFormat="1" ht="12.75" customHeight="1" x14ac:dyDescent="0.25">
      <c r="A209" s="23" t="s">
        <v>799</v>
      </c>
      <c r="B209" s="23" t="s">
        <v>800</v>
      </c>
      <c r="C209" s="25">
        <v>57758</v>
      </c>
      <c r="D209" s="25">
        <v>0</v>
      </c>
      <c r="E209" s="25">
        <v>0</v>
      </c>
      <c r="F209" s="25">
        <v>0</v>
      </c>
      <c r="G209" s="25">
        <v>0</v>
      </c>
      <c r="H209" s="25">
        <v>0</v>
      </c>
      <c r="I209" s="25">
        <v>0</v>
      </c>
      <c r="J209" s="25">
        <v>0</v>
      </c>
      <c r="K209" s="25">
        <v>0</v>
      </c>
      <c r="L209" s="25">
        <v>0</v>
      </c>
      <c r="M209" s="25">
        <v>0</v>
      </c>
      <c r="N209" s="25">
        <v>21476</v>
      </c>
      <c r="O209" s="25">
        <v>0</v>
      </c>
      <c r="P209" s="23" t="s">
        <v>262</v>
      </c>
      <c r="Q209" s="23" t="s">
        <v>191</v>
      </c>
      <c r="R209" s="31"/>
      <c r="S209" s="31"/>
      <c r="T209" s="31"/>
      <c r="U209" s="31"/>
      <c r="V209" s="31"/>
      <c r="W209" s="31"/>
      <c r="X209" s="31"/>
      <c r="Y209" s="31"/>
      <c r="Z209" s="31"/>
      <c r="AA209" s="31"/>
      <c r="AB209" s="31"/>
      <c r="AC209" s="31"/>
      <c r="AD209" s="31"/>
      <c r="AE209" s="32"/>
      <c r="AF209" s="32"/>
      <c r="AG209" s="32"/>
    </row>
    <row r="210" spans="1:33" s="27" customFormat="1" ht="12.75" customHeight="1" x14ac:dyDescent="0.25">
      <c r="A210" s="23" t="s">
        <v>802</v>
      </c>
      <c r="B210" s="23" t="s">
        <v>803</v>
      </c>
      <c r="C210" s="25">
        <v>12000</v>
      </c>
      <c r="D210" s="25">
        <v>0</v>
      </c>
      <c r="E210" s="25">
        <v>0</v>
      </c>
      <c r="F210" s="25">
        <v>1000</v>
      </c>
      <c r="G210" s="25">
        <v>0</v>
      </c>
      <c r="H210" s="25">
        <v>0</v>
      </c>
      <c r="I210" s="25">
        <v>0</v>
      </c>
      <c r="J210" s="25">
        <v>0</v>
      </c>
      <c r="K210" s="25">
        <v>0</v>
      </c>
      <c r="L210" s="25">
        <v>0</v>
      </c>
      <c r="M210" s="25">
        <v>0</v>
      </c>
      <c r="N210" s="25">
        <v>0</v>
      </c>
      <c r="O210" s="25">
        <v>0</v>
      </c>
      <c r="P210" s="23" t="s">
        <v>212</v>
      </c>
      <c r="Q210" s="23" t="s">
        <v>191</v>
      </c>
      <c r="R210" s="31"/>
      <c r="S210" s="31"/>
      <c r="T210" s="31"/>
      <c r="U210" s="31"/>
      <c r="V210" s="31"/>
      <c r="W210" s="31"/>
      <c r="X210" s="31"/>
      <c r="Y210" s="31"/>
      <c r="Z210" s="31"/>
      <c r="AA210" s="31"/>
      <c r="AB210" s="31"/>
      <c r="AC210" s="31"/>
      <c r="AD210" s="31"/>
      <c r="AE210" s="32"/>
      <c r="AF210" s="32"/>
      <c r="AG210" s="32"/>
    </row>
    <row r="211" spans="1:33" s="27" customFormat="1" ht="12.75" customHeight="1" x14ac:dyDescent="0.25">
      <c r="A211" s="23" t="s">
        <v>805</v>
      </c>
      <c r="B211" s="23" t="s">
        <v>1955</v>
      </c>
      <c r="C211" s="25">
        <v>14948</v>
      </c>
      <c r="D211" s="25">
        <v>0</v>
      </c>
      <c r="E211" s="25">
        <v>0</v>
      </c>
      <c r="F211" s="25">
        <v>0</v>
      </c>
      <c r="G211" s="25">
        <v>0</v>
      </c>
      <c r="H211" s="25">
        <v>0</v>
      </c>
      <c r="I211" s="25">
        <v>0</v>
      </c>
      <c r="J211" s="25">
        <v>0</v>
      </c>
      <c r="K211" s="25">
        <v>8900</v>
      </c>
      <c r="L211" s="25">
        <v>3000</v>
      </c>
      <c r="M211" s="25">
        <v>0</v>
      </c>
      <c r="N211" s="25">
        <v>1200</v>
      </c>
      <c r="O211" s="25">
        <v>33000</v>
      </c>
      <c r="P211" s="23" t="s">
        <v>205</v>
      </c>
      <c r="Q211" s="23" t="s">
        <v>191</v>
      </c>
      <c r="R211" s="31"/>
      <c r="S211" s="31"/>
      <c r="T211" s="31"/>
      <c r="U211" s="31"/>
      <c r="V211" s="31"/>
      <c r="W211" s="31"/>
      <c r="X211" s="31"/>
      <c r="Y211" s="31"/>
      <c r="Z211" s="31"/>
      <c r="AA211" s="31"/>
      <c r="AB211" s="31"/>
      <c r="AC211" s="31"/>
      <c r="AD211" s="31"/>
      <c r="AE211" s="32"/>
      <c r="AF211" s="32"/>
      <c r="AG211" s="32"/>
    </row>
    <row r="212" spans="1:33" s="27" customFormat="1" ht="12.75" customHeight="1" x14ac:dyDescent="0.25">
      <c r="A212" s="23" t="s">
        <v>808</v>
      </c>
      <c r="B212" s="23" t="s">
        <v>809</v>
      </c>
      <c r="C212" s="25">
        <v>22560</v>
      </c>
      <c r="D212" s="25">
        <v>0</v>
      </c>
      <c r="E212" s="25">
        <v>0</v>
      </c>
      <c r="F212" s="25">
        <v>0</v>
      </c>
      <c r="G212" s="25">
        <v>0</v>
      </c>
      <c r="H212" s="25">
        <v>0</v>
      </c>
      <c r="I212" s="25">
        <v>0</v>
      </c>
      <c r="J212" s="25">
        <v>0</v>
      </c>
      <c r="K212" s="25">
        <v>0</v>
      </c>
      <c r="L212" s="25">
        <v>0</v>
      </c>
      <c r="M212" s="25">
        <v>0</v>
      </c>
      <c r="N212" s="25">
        <v>0</v>
      </c>
      <c r="O212" s="25">
        <v>0</v>
      </c>
      <c r="P212" s="23" t="s">
        <v>212</v>
      </c>
      <c r="Q212" s="23" t="s">
        <v>191</v>
      </c>
      <c r="R212" s="31"/>
      <c r="S212" s="31"/>
      <c r="T212" s="31"/>
      <c r="U212" s="31"/>
      <c r="V212" s="31"/>
      <c r="W212" s="31"/>
      <c r="X212" s="31"/>
      <c r="Y212" s="31"/>
      <c r="Z212" s="31"/>
      <c r="AA212" s="31"/>
      <c r="AB212" s="31"/>
      <c r="AC212" s="31"/>
      <c r="AD212" s="31"/>
      <c r="AE212" s="32"/>
      <c r="AF212" s="32"/>
      <c r="AG212" s="32"/>
    </row>
    <row r="213" spans="1:33" s="27" customFormat="1" ht="12.75" customHeight="1" x14ac:dyDescent="0.25">
      <c r="A213" s="23" t="s">
        <v>811</v>
      </c>
      <c r="B213" s="23" t="s">
        <v>812</v>
      </c>
      <c r="C213" s="25">
        <v>13348</v>
      </c>
      <c r="D213" s="25">
        <v>0</v>
      </c>
      <c r="E213" s="25">
        <v>0</v>
      </c>
      <c r="F213" s="25">
        <v>0</v>
      </c>
      <c r="G213" s="25">
        <v>0</v>
      </c>
      <c r="H213" s="25">
        <v>0</v>
      </c>
      <c r="I213" s="25">
        <v>0</v>
      </c>
      <c r="J213" s="25">
        <v>0</v>
      </c>
      <c r="K213" s="25">
        <v>0</v>
      </c>
      <c r="L213" s="25">
        <v>0</v>
      </c>
      <c r="M213" s="25">
        <v>0</v>
      </c>
      <c r="N213" s="25">
        <v>0</v>
      </c>
      <c r="O213" s="25">
        <v>0</v>
      </c>
      <c r="P213" s="23" t="s">
        <v>212</v>
      </c>
      <c r="Q213" s="23" t="s">
        <v>191</v>
      </c>
      <c r="R213" s="31"/>
      <c r="S213" s="31"/>
      <c r="T213" s="31"/>
      <c r="U213" s="31"/>
      <c r="V213" s="31"/>
      <c r="W213" s="31"/>
      <c r="X213" s="31"/>
      <c r="Y213" s="31"/>
      <c r="Z213" s="31"/>
      <c r="AA213" s="31"/>
      <c r="AB213" s="31"/>
      <c r="AC213" s="31"/>
      <c r="AD213" s="31"/>
      <c r="AE213" s="32"/>
      <c r="AF213" s="32"/>
      <c r="AG213" s="32"/>
    </row>
    <row r="214" spans="1:33" s="27" customFormat="1" ht="12.75" customHeight="1" x14ac:dyDescent="0.25">
      <c r="A214" s="23" t="s">
        <v>814</v>
      </c>
      <c r="B214" s="23" t="s">
        <v>815</v>
      </c>
      <c r="C214" s="25">
        <v>59300</v>
      </c>
      <c r="D214" s="25">
        <v>25000</v>
      </c>
      <c r="E214" s="25">
        <v>0</v>
      </c>
      <c r="F214" s="25">
        <v>0</v>
      </c>
      <c r="G214" s="25">
        <v>0</v>
      </c>
      <c r="H214" s="25">
        <v>0</v>
      </c>
      <c r="I214" s="25">
        <v>0</v>
      </c>
      <c r="J214" s="25">
        <v>0</v>
      </c>
      <c r="K214" s="25">
        <v>0</v>
      </c>
      <c r="L214" s="25">
        <v>0</v>
      </c>
      <c r="M214" s="25">
        <v>0</v>
      </c>
      <c r="N214" s="25">
        <v>66935</v>
      </c>
      <c r="O214" s="25">
        <v>41000</v>
      </c>
      <c r="P214" s="23" t="s">
        <v>262</v>
      </c>
      <c r="Q214" s="23" t="s">
        <v>191</v>
      </c>
      <c r="R214" s="31"/>
      <c r="S214" s="31"/>
      <c r="T214" s="31"/>
      <c r="U214" s="31"/>
      <c r="V214" s="31"/>
      <c r="W214" s="31"/>
      <c r="X214" s="31"/>
      <c r="Y214" s="31"/>
      <c r="Z214" s="31"/>
      <c r="AA214" s="31"/>
      <c r="AB214" s="31"/>
      <c r="AC214" s="31"/>
      <c r="AD214" s="31"/>
      <c r="AE214" s="32"/>
      <c r="AF214" s="32"/>
      <c r="AG214" s="32"/>
    </row>
    <row r="215" spans="1:33" s="27" customFormat="1" ht="12.75" customHeight="1" x14ac:dyDescent="0.25">
      <c r="A215" s="23" t="s">
        <v>817</v>
      </c>
      <c r="B215" s="23" t="s">
        <v>1956</v>
      </c>
      <c r="C215" s="25">
        <v>0</v>
      </c>
      <c r="D215" s="25">
        <v>0</v>
      </c>
      <c r="E215" s="25">
        <v>0</v>
      </c>
      <c r="F215" s="25">
        <v>0</v>
      </c>
      <c r="G215" s="25">
        <v>0</v>
      </c>
      <c r="H215" s="25">
        <v>0</v>
      </c>
      <c r="I215" s="25">
        <v>0</v>
      </c>
      <c r="J215" s="25">
        <v>0</v>
      </c>
      <c r="K215" s="25">
        <v>0</v>
      </c>
      <c r="L215" s="25">
        <v>0</v>
      </c>
      <c r="M215" s="25">
        <v>0</v>
      </c>
      <c r="N215" s="25">
        <v>0</v>
      </c>
      <c r="O215" s="25">
        <v>0</v>
      </c>
      <c r="P215" s="23" t="s">
        <v>249</v>
      </c>
      <c r="Q215" s="23" t="s">
        <v>191</v>
      </c>
      <c r="R215" s="31"/>
      <c r="S215" s="31"/>
      <c r="T215" s="31"/>
      <c r="U215" s="31"/>
      <c r="V215" s="31"/>
      <c r="W215" s="31"/>
      <c r="X215" s="31"/>
      <c r="Y215" s="31"/>
      <c r="Z215" s="31"/>
      <c r="AA215" s="31"/>
      <c r="AB215" s="31"/>
      <c r="AC215" s="31"/>
      <c r="AD215" s="31"/>
      <c r="AE215" s="32"/>
      <c r="AF215" s="32"/>
      <c r="AG215" s="32"/>
    </row>
    <row r="216" spans="1:33" s="27" customFormat="1" ht="12.75" customHeight="1" x14ac:dyDescent="0.25">
      <c r="A216" s="23" t="s">
        <v>820</v>
      </c>
      <c r="B216" s="23" t="s">
        <v>1957</v>
      </c>
      <c r="C216" s="25">
        <v>2</v>
      </c>
      <c r="D216" s="25">
        <v>0</v>
      </c>
      <c r="E216" s="25">
        <v>0</v>
      </c>
      <c r="F216" s="25">
        <v>0</v>
      </c>
      <c r="G216" s="25">
        <v>0</v>
      </c>
      <c r="H216" s="25">
        <v>4</v>
      </c>
      <c r="I216" s="25">
        <v>0</v>
      </c>
      <c r="J216" s="25">
        <v>0</v>
      </c>
      <c r="K216" s="25">
        <v>0</v>
      </c>
      <c r="L216" s="25">
        <v>5</v>
      </c>
      <c r="M216" s="25">
        <v>0</v>
      </c>
      <c r="N216" s="25">
        <v>0</v>
      </c>
      <c r="O216" s="25">
        <v>0</v>
      </c>
      <c r="P216" s="23" t="s">
        <v>205</v>
      </c>
      <c r="Q216" s="23" t="s">
        <v>191</v>
      </c>
      <c r="R216" s="31"/>
      <c r="S216" s="31"/>
      <c r="T216" s="31"/>
      <c r="U216" s="31"/>
      <c r="V216" s="31"/>
      <c r="W216" s="31"/>
      <c r="X216" s="31"/>
      <c r="Y216" s="31"/>
      <c r="Z216" s="31"/>
      <c r="AA216" s="31"/>
      <c r="AB216" s="31"/>
      <c r="AC216" s="31"/>
      <c r="AD216" s="31"/>
      <c r="AE216" s="32"/>
      <c r="AF216" s="32"/>
      <c r="AG216" s="32"/>
    </row>
    <row r="217" spans="1:33" s="27" customFormat="1" ht="12.75" customHeight="1" x14ac:dyDescent="0.25">
      <c r="A217" s="23" t="s">
        <v>823</v>
      </c>
      <c r="B217" s="23" t="s">
        <v>824</v>
      </c>
      <c r="C217" s="25">
        <v>20486</v>
      </c>
      <c r="D217" s="25">
        <v>0</v>
      </c>
      <c r="E217" s="25">
        <v>0</v>
      </c>
      <c r="F217" s="25">
        <v>0</v>
      </c>
      <c r="G217" s="25">
        <v>0</v>
      </c>
      <c r="H217" s="25">
        <v>0</v>
      </c>
      <c r="I217" s="25">
        <v>0</v>
      </c>
      <c r="J217" s="25">
        <v>0</v>
      </c>
      <c r="K217" s="25">
        <v>0</v>
      </c>
      <c r="L217" s="25">
        <v>68430</v>
      </c>
      <c r="M217" s="25">
        <v>0</v>
      </c>
      <c r="N217" s="25">
        <v>0</v>
      </c>
      <c r="O217" s="25">
        <v>5000</v>
      </c>
      <c r="P217" s="23" t="s">
        <v>372</v>
      </c>
      <c r="Q217" s="23" t="s">
        <v>191</v>
      </c>
      <c r="R217" s="31"/>
      <c r="S217" s="31"/>
      <c r="T217" s="31"/>
      <c r="U217" s="31"/>
      <c r="V217" s="31"/>
      <c r="W217" s="31"/>
      <c r="X217" s="31"/>
      <c r="Y217" s="31"/>
      <c r="Z217" s="31"/>
      <c r="AA217" s="31"/>
      <c r="AB217" s="31"/>
      <c r="AC217" s="31"/>
      <c r="AD217" s="31"/>
      <c r="AE217" s="32"/>
      <c r="AF217" s="32"/>
      <c r="AG217" s="32"/>
    </row>
    <row r="218" spans="1:33" s="27" customFormat="1" ht="12.75" customHeight="1" x14ac:dyDescent="0.25">
      <c r="A218" s="23" t="s">
        <v>826</v>
      </c>
      <c r="B218" s="23" t="s">
        <v>827</v>
      </c>
      <c r="C218" s="25">
        <v>3055</v>
      </c>
      <c r="D218" s="25">
        <v>3000</v>
      </c>
      <c r="E218" s="25">
        <v>0</v>
      </c>
      <c r="F218" s="25">
        <v>0</v>
      </c>
      <c r="G218" s="25">
        <v>0</v>
      </c>
      <c r="H218" s="25">
        <v>0</v>
      </c>
      <c r="I218" s="25">
        <v>0</v>
      </c>
      <c r="J218" s="25">
        <v>0</v>
      </c>
      <c r="K218" s="25">
        <v>0</v>
      </c>
      <c r="L218" s="25">
        <v>8560</v>
      </c>
      <c r="M218" s="25">
        <v>0</v>
      </c>
      <c r="N218" s="25">
        <v>0</v>
      </c>
      <c r="O218" s="25">
        <v>32500</v>
      </c>
      <c r="P218" s="23" t="s">
        <v>249</v>
      </c>
      <c r="Q218" s="23" t="s">
        <v>191</v>
      </c>
      <c r="R218" s="31"/>
      <c r="S218" s="31"/>
      <c r="T218" s="31"/>
      <c r="U218" s="31"/>
      <c r="V218" s="31"/>
      <c r="W218" s="31"/>
      <c r="X218" s="31"/>
      <c r="Y218" s="31"/>
      <c r="Z218" s="31"/>
      <c r="AA218" s="31"/>
      <c r="AB218" s="31"/>
      <c r="AC218" s="31"/>
      <c r="AD218" s="31"/>
      <c r="AE218" s="32"/>
      <c r="AF218" s="32"/>
      <c r="AG218" s="32"/>
    </row>
    <row r="219" spans="1:33" s="27" customFormat="1" ht="12.75" customHeight="1" x14ac:dyDescent="0.25">
      <c r="A219" s="23" t="s">
        <v>829</v>
      </c>
      <c r="B219" s="23" t="s">
        <v>830</v>
      </c>
      <c r="C219" s="25">
        <v>21000</v>
      </c>
      <c r="D219" s="25">
        <v>4000</v>
      </c>
      <c r="E219" s="25">
        <v>0</v>
      </c>
      <c r="F219" s="25">
        <v>0</v>
      </c>
      <c r="G219" s="25">
        <v>0</v>
      </c>
      <c r="H219" s="25">
        <v>0</v>
      </c>
      <c r="I219" s="25">
        <v>0</v>
      </c>
      <c r="J219" s="25">
        <v>0</v>
      </c>
      <c r="K219" s="25">
        <v>0</v>
      </c>
      <c r="L219" s="25">
        <v>11000</v>
      </c>
      <c r="M219" s="25">
        <v>0</v>
      </c>
      <c r="N219" s="25">
        <v>616</v>
      </c>
      <c r="O219" s="25">
        <v>5000</v>
      </c>
      <c r="P219" s="23" t="s">
        <v>212</v>
      </c>
      <c r="Q219" s="23" t="s">
        <v>191</v>
      </c>
      <c r="R219" s="31"/>
      <c r="S219" s="31"/>
      <c r="T219" s="31"/>
      <c r="U219" s="31"/>
      <c r="V219" s="31"/>
      <c r="W219" s="31"/>
      <c r="X219" s="31"/>
      <c r="Y219" s="31"/>
      <c r="Z219" s="31"/>
      <c r="AA219" s="31"/>
      <c r="AB219" s="31"/>
      <c r="AC219" s="31"/>
      <c r="AD219" s="31"/>
      <c r="AE219" s="32"/>
      <c r="AF219" s="32"/>
      <c r="AG219" s="32"/>
    </row>
    <row r="220" spans="1:33" s="27" customFormat="1" ht="12.75" customHeight="1" x14ac:dyDescent="0.25">
      <c r="A220" s="23" t="s">
        <v>832</v>
      </c>
      <c r="B220" s="23" t="s">
        <v>833</v>
      </c>
      <c r="C220" s="25">
        <v>7144</v>
      </c>
      <c r="D220" s="25">
        <v>3300</v>
      </c>
      <c r="E220" s="25">
        <v>0</v>
      </c>
      <c r="F220" s="25">
        <v>1500</v>
      </c>
      <c r="G220" s="25">
        <v>0</v>
      </c>
      <c r="H220" s="25">
        <v>0</v>
      </c>
      <c r="I220" s="25">
        <v>0</v>
      </c>
      <c r="J220" s="25">
        <v>0</v>
      </c>
      <c r="K220" s="25">
        <v>0</v>
      </c>
      <c r="L220" s="25">
        <v>4400</v>
      </c>
      <c r="M220" s="25">
        <v>0</v>
      </c>
      <c r="N220" s="25">
        <v>2000</v>
      </c>
      <c r="O220" s="25">
        <v>0</v>
      </c>
      <c r="P220" s="23" t="s">
        <v>212</v>
      </c>
      <c r="Q220" s="23" t="s">
        <v>191</v>
      </c>
      <c r="R220" s="31"/>
      <c r="S220" s="31"/>
      <c r="T220" s="31"/>
      <c r="U220" s="31"/>
      <c r="V220" s="31"/>
      <c r="W220" s="31"/>
      <c r="X220" s="31"/>
      <c r="Y220" s="31"/>
      <c r="Z220" s="31"/>
      <c r="AA220" s="31"/>
      <c r="AB220" s="31"/>
      <c r="AC220" s="31"/>
      <c r="AD220" s="31"/>
      <c r="AE220" s="32"/>
      <c r="AF220" s="32"/>
      <c r="AG220" s="32"/>
    </row>
    <row r="221" spans="1:33" s="27" customFormat="1" ht="12.75" customHeight="1" x14ac:dyDescent="0.25">
      <c r="A221" s="23" t="s">
        <v>835</v>
      </c>
      <c r="B221" s="23" t="s">
        <v>1958</v>
      </c>
      <c r="C221" s="25">
        <v>19831</v>
      </c>
      <c r="D221" s="25">
        <v>0</v>
      </c>
      <c r="E221" s="25">
        <v>0</v>
      </c>
      <c r="F221" s="25">
        <v>5000</v>
      </c>
      <c r="G221" s="25">
        <v>0</v>
      </c>
      <c r="H221" s="25">
        <v>0</v>
      </c>
      <c r="I221" s="25">
        <v>0</v>
      </c>
      <c r="J221" s="25">
        <v>0</v>
      </c>
      <c r="K221" s="25">
        <v>0</v>
      </c>
      <c r="L221" s="25">
        <v>26100</v>
      </c>
      <c r="M221" s="25">
        <v>0</v>
      </c>
      <c r="N221" s="25">
        <v>0</v>
      </c>
      <c r="O221" s="25">
        <v>0</v>
      </c>
      <c r="P221" s="23" t="s">
        <v>205</v>
      </c>
      <c r="Q221" s="23" t="s">
        <v>193</v>
      </c>
      <c r="R221" s="31"/>
      <c r="S221" s="31"/>
      <c r="T221" s="31"/>
      <c r="U221" s="31"/>
      <c r="V221" s="31"/>
      <c r="W221" s="31"/>
      <c r="X221" s="31"/>
      <c r="Y221" s="31"/>
      <c r="Z221" s="31"/>
      <c r="AA221" s="31"/>
      <c r="AB221" s="31"/>
      <c r="AC221" s="31"/>
      <c r="AD221" s="31"/>
      <c r="AE221" s="32"/>
      <c r="AF221" s="32"/>
      <c r="AG221" s="32"/>
    </row>
    <row r="222" spans="1:33" s="27" customFormat="1" ht="12.75" customHeight="1" x14ac:dyDescent="0.25">
      <c r="A222" s="23" t="s">
        <v>838</v>
      </c>
      <c r="B222" s="23" t="s">
        <v>839</v>
      </c>
      <c r="C222" s="25">
        <v>14400</v>
      </c>
      <c r="D222" s="25">
        <v>10000</v>
      </c>
      <c r="E222" s="25">
        <v>0</v>
      </c>
      <c r="F222" s="25">
        <v>0</v>
      </c>
      <c r="G222" s="25">
        <v>0</v>
      </c>
      <c r="H222" s="25">
        <v>0</v>
      </c>
      <c r="I222" s="25">
        <v>0</v>
      </c>
      <c r="J222" s="25">
        <v>0</v>
      </c>
      <c r="K222" s="25">
        <v>0</v>
      </c>
      <c r="L222" s="25">
        <v>40100</v>
      </c>
      <c r="M222" s="25">
        <v>0</v>
      </c>
      <c r="N222" s="25">
        <v>17700</v>
      </c>
      <c r="O222" s="25">
        <v>47900</v>
      </c>
      <c r="P222" s="23" t="s">
        <v>262</v>
      </c>
      <c r="Q222" s="23" t="s">
        <v>191</v>
      </c>
      <c r="R222" s="31"/>
      <c r="S222" s="31"/>
      <c r="T222" s="31"/>
      <c r="U222" s="31"/>
      <c r="V222" s="31"/>
      <c r="W222" s="31"/>
      <c r="X222" s="31"/>
      <c r="Y222" s="31"/>
      <c r="Z222" s="31"/>
      <c r="AA222" s="31"/>
      <c r="AB222" s="31"/>
      <c r="AC222" s="31"/>
      <c r="AD222" s="31"/>
      <c r="AE222" s="32"/>
      <c r="AF222" s="32"/>
      <c r="AG222" s="32"/>
    </row>
    <row r="223" spans="1:33" s="27" customFormat="1" ht="12.75" customHeight="1" x14ac:dyDescent="0.25">
      <c r="A223" s="23" t="s">
        <v>841</v>
      </c>
      <c r="B223" s="23" t="s">
        <v>842</v>
      </c>
      <c r="C223" s="25">
        <v>1196</v>
      </c>
      <c r="D223" s="25">
        <v>4150</v>
      </c>
      <c r="E223" s="25">
        <v>0</v>
      </c>
      <c r="F223" s="25">
        <v>0</v>
      </c>
      <c r="G223" s="25">
        <v>0</v>
      </c>
      <c r="H223" s="25">
        <v>0</v>
      </c>
      <c r="I223" s="25">
        <v>0</v>
      </c>
      <c r="J223" s="25">
        <v>0</v>
      </c>
      <c r="K223" s="25">
        <v>0</v>
      </c>
      <c r="L223" s="25">
        <v>2029</v>
      </c>
      <c r="M223" s="25">
        <v>0</v>
      </c>
      <c r="N223" s="25">
        <v>0</v>
      </c>
      <c r="O223" s="25">
        <v>0</v>
      </c>
      <c r="P223" s="23" t="s">
        <v>212</v>
      </c>
      <c r="Q223" s="23" t="s">
        <v>191</v>
      </c>
      <c r="R223" s="31"/>
      <c r="S223" s="31"/>
      <c r="T223" s="31"/>
      <c r="U223" s="31"/>
      <c r="V223" s="31"/>
      <c r="W223" s="31"/>
      <c r="X223" s="31"/>
      <c r="Y223" s="31"/>
      <c r="Z223" s="31"/>
      <c r="AA223" s="31"/>
      <c r="AB223" s="31"/>
      <c r="AC223" s="31"/>
      <c r="AD223" s="31"/>
      <c r="AE223" s="32"/>
      <c r="AF223" s="32"/>
      <c r="AG223" s="32"/>
    </row>
    <row r="224" spans="1:33" s="27" customFormat="1" ht="12.75" customHeight="1" x14ac:dyDescent="0.25">
      <c r="A224" s="23" t="s">
        <v>844</v>
      </c>
      <c r="B224" s="23" t="s">
        <v>845</v>
      </c>
      <c r="C224" s="25">
        <v>8388</v>
      </c>
      <c r="D224" s="25">
        <v>5000</v>
      </c>
      <c r="E224" s="25">
        <v>0</v>
      </c>
      <c r="F224" s="25">
        <v>0</v>
      </c>
      <c r="G224" s="25">
        <v>0</v>
      </c>
      <c r="H224" s="25">
        <v>0</v>
      </c>
      <c r="I224" s="25">
        <v>0</v>
      </c>
      <c r="J224" s="25">
        <v>0</v>
      </c>
      <c r="K224" s="25">
        <v>0</v>
      </c>
      <c r="L224" s="25">
        <v>13459</v>
      </c>
      <c r="M224" s="25">
        <v>0</v>
      </c>
      <c r="N224" s="25">
        <v>5000</v>
      </c>
      <c r="O224" s="25">
        <v>0</v>
      </c>
      <c r="P224" s="23" t="s">
        <v>212</v>
      </c>
      <c r="Q224" s="23" t="s">
        <v>191</v>
      </c>
      <c r="R224" s="31"/>
      <c r="S224" s="31"/>
      <c r="T224" s="31"/>
      <c r="U224" s="31"/>
      <c r="V224" s="31"/>
      <c r="W224" s="31"/>
      <c r="X224" s="31"/>
      <c r="Y224" s="31"/>
      <c r="Z224" s="31"/>
      <c r="AA224" s="31"/>
      <c r="AB224" s="31"/>
      <c r="AC224" s="31"/>
      <c r="AD224" s="31"/>
      <c r="AE224" s="32"/>
      <c r="AF224" s="32"/>
      <c r="AG224" s="32"/>
    </row>
    <row r="225" spans="1:33" s="27" customFormat="1" ht="12.75" customHeight="1" x14ac:dyDescent="0.25">
      <c r="A225" s="23" t="s">
        <v>847</v>
      </c>
      <c r="B225" s="23" t="s">
        <v>848</v>
      </c>
      <c r="C225" s="25">
        <v>63146</v>
      </c>
      <c r="D225" s="25">
        <v>15000</v>
      </c>
      <c r="E225" s="25">
        <v>0</v>
      </c>
      <c r="F225" s="25">
        <v>10000</v>
      </c>
      <c r="G225" s="25">
        <v>0</v>
      </c>
      <c r="H225" s="25">
        <v>0</v>
      </c>
      <c r="I225" s="25">
        <v>0</v>
      </c>
      <c r="J225" s="25">
        <v>0</v>
      </c>
      <c r="K225" s="25">
        <v>0</v>
      </c>
      <c r="L225" s="25">
        <v>1300</v>
      </c>
      <c r="M225" s="25">
        <v>0</v>
      </c>
      <c r="N225" s="25">
        <v>0</v>
      </c>
      <c r="O225" s="25">
        <v>88750</v>
      </c>
      <c r="P225" s="23" t="s">
        <v>262</v>
      </c>
      <c r="Q225" s="23" t="s">
        <v>191</v>
      </c>
      <c r="R225" s="31"/>
      <c r="S225" s="31"/>
      <c r="T225" s="31"/>
      <c r="U225" s="31"/>
      <c r="V225" s="31"/>
      <c r="W225" s="31"/>
      <c r="X225" s="31"/>
      <c r="Y225" s="31"/>
      <c r="Z225" s="31"/>
      <c r="AA225" s="31"/>
      <c r="AB225" s="31"/>
      <c r="AC225" s="31"/>
      <c r="AD225" s="31"/>
      <c r="AE225" s="32"/>
      <c r="AF225" s="32"/>
      <c r="AG225" s="32"/>
    </row>
    <row r="226" spans="1:33" s="27" customFormat="1" ht="12.75" customHeight="1" x14ac:dyDescent="0.25">
      <c r="A226" s="23" t="s">
        <v>850</v>
      </c>
      <c r="B226" s="23" t="s">
        <v>1959</v>
      </c>
      <c r="C226" s="25">
        <v>5081</v>
      </c>
      <c r="D226" s="25">
        <v>6000</v>
      </c>
      <c r="E226" s="25">
        <v>0</v>
      </c>
      <c r="F226" s="25">
        <v>0</v>
      </c>
      <c r="G226" s="25">
        <v>0</v>
      </c>
      <c r="H226" s="25">
        <v>0</v>
      </c>
      <c r="I226" s="25">
        <v>0</v>
      </c>
      <c r="J226" s="25">
        <v>0</v>
      </c>
      <c r="K226" s="25">
        <v>0</v>
      </c>
      <c r="L226" s="25">
        <v>2000</v>
      </c>
      <c r="M226" s="25">
        <v>0</v>
      </c>
      <c r="N226" s="25">
        <v>0</v>
      </c>
      <c r="O226" s="25">
        <v>2000</v>
      </c>
      <c r="P226" s="23" t="s">
        <v>249</v>
      </c>
      <c r="Q226" s="23" t="s">
        <v>191</v>
      </c>
      <c r="R226" s="31"/>
      <c r="S226" s="31"/>
      <c r="T226" s="31"/>
      <c r="U226" s="31"/>
      <c r="V226" s="31"/>
      <c r="W226" s="31"/>
      <c r="X226" s="31"/>
      <c r="Y226" s="31"/>
      <c r="Z226" s="31"/>
      <c r="AA226" s="31"/>
      <c r="AB226" s="31"/>
      <c r="AC226" s="31"/>
      <c r="AD226" s="31"/>
      <c r="AE226" s="32"/>
      <c r="AF226" s="32"/>
      <c r="AG226" s="32"/>
    </row>
    <row r="227" spans="1:33" s="27" customFormat="1" ht="12.75" customHeight="1" x14ac:dyDescent="0.25">
      <c r="A227" s="23" t="s">
        <v>853</v>
      </c>
      <c r="B227" s="23" t="s">
        <v>854</v>
      </c>
      <c r="C227" s="25">
        <v>9855</v>
      </c>
      <c r="D227" s="25">
        <v>0</v>
      </c>
      <c r="E227" s="25">
        <v>0</v>
      </c>
      <c r="F227" s="25">
        <v>0</v>
      </c>
      <c r="G227" s="25">
        <v>0</v>
      </c>
      <c r="H227" s="25">
        <v>0</v>
      </c>
      <c r="I227" s="25">
        <v>0</v>
      </c>
      <c r="J227" s="25">
        <v>0</v>
      </c>
      <c r="K227" s="25">
        <v>0</v>
      </c>
      <c r="L227" s="25">
        <v>0</v>
      </c>
      <c r="M227" s="25">
        <v>0</v>
      </c>
      <c r="N227" s="25">
        <v>0</v>
      </c>
      <c r="O227" s="25">
        <v>0</v>
      </c>
      <c r="P227" s="23" t="s">
        <v>249</v>
      </c>
      <c r="Q227" s="23" t="s">
        <v>191</v>
      </c>
      <c r="R227" s="31"/>
      <c r="S227" s="31"/>
      <c r="T227" s="31"/>
      <c r="U227" s="31"/>
      <c r="V227" s="31"/>
      <c r="W227" s="31"/>
      <c r="X227" s="31"/>
      <c r="Y227" s="31"/>
      <c r="Z227" s="31"/>
      <c r="AA227" s="31"/>
      <c r="AB227" s="31"/>
      <c r="AC227" s="31"/>
      <c r="AD227" s="31"/>
      <c r="AE227" s="32"/>
      <c r="AF227" s="32"/>
      <c r="AG227" s="32"/>
    </row>
    <row r="228" spans="1:33" s="27" customFormat="1" ht="12.75" customHeight="1" x14ac:dyDescent="0.25">
      <c r="A228" s="23" t="s">
        <v>856</v>
      </c>
      <c r="B228" s="23" t="s">
        <v>857</v>
      </c>
      <c r="C228" s="25">
        <v>2029</v>
      </c>
      <c r="D228" s="25">
        <v>100</v>
      </c>
      <c r="E228" s="25">
        <v>0</v>
      </c>
      <c r="F228" s="25">
        <v>0</v>
      </c>
      <c r="G228" s="25">
        <v>0</v>
      </c>
      <c r="H228" s="25">
        <v>0</v>
      </c>
      <c r="I228" s="25">
        <v>0</v>
      </c>
      <c r="J228" s="25">
        <v>2250</v>
      </c>
      <c r="K228" s="25">
        <v>0</v>
      </c>
      <c r="L228" s="25">
        <v>1850</v>
      </c>
      <c r="M228" s="25">
        <v>0</v>
      </c>
      <c r="N228" s="25">
        <v>1597</v>
      </c>
      <c r="O228" s="25">
        <v>2</v>
      </c>
      <c r="P228" s="23" t="s">
        <v>212</v>
      </c>
      <c r="Q228" s="23" t="s">
        <v>191</v>
      </c>
      <c r="R228" s="31"/>
      <c r="S228" s="31"/>
      <c r="T228" s="31"/>
      <c r="U228" s="31"/>
      <c r="V228" s="31"/>
      <c r="W228" s="31"/>
      <c r="X228" s="31"/>
      <c r="Y228" s="31"/>
      <c r="Z228" s="31"/>
      <c r="AA228" s="31"/>
      <c r="AB228" s="31"/>
      <c r="AC228" s="31"/>
      <c r="AD228" s="31"/>
      <c r="AE228" s="32"/>
      <c r="AF228" s="32"/>
      <c r="AG228" s="32"/>
    </row>
    <row r="229" spans="1:33" s="27" customFormat="1" ht="12.75" customHeight="1" x14ac:dyDescent="0.25">
      <c r="A229" s="23" t="s">
        <v>859</v>
      </c>
      <c r="B229" s="23" t="s">
        <v>860</v>
      </c>
      <c r="C229" s="25">
        <v>685</v>
      </c>
      <c r="D229" s="25">
        <v>0</v>
      </c>
      <c r="E229" s="25">
        <v>0</v>
      </c>
      <c r="F229" s="25">
        <v>0</v>
      </c>
      <c r="G229" s="25">
        <v>0</v>
      </c>
      <c r="H229" s="25">
        <v>0</v>
      </c>
      <c r="I229" s="25">
        <v>0</v>
      </c>
      <c r="J229" s="25">
        <v>0</v>
      </c>
      <c r="K229" s="25">
        <v>0</v>
      </c>
      <c r="L229" s="25">
        <v>1000</v>
      </c>
      <c r="M229" s="25">
        <v>0</v>
      </c>
      <c r="N229" s="25">
        <v>0</v>
      </c>
      <c r="O229" s="25">
        <v>23000</v>
      </c>
      <c r="P229" s="23" t="s">
        <v>212</v>
      </c>
      <c r="Q229" s="23" t="s">
        <v>191</v>
      </c>
      <c r="R229" s="31"/>
      <c r="S229" s="31"/>
      <c r="T229" s="31"/>
      <c r="U229" s="31"/>
      <c r="V229" s="31"/>
      <c r="W229" s="31"/>
      <c r="X229" s="31"/>
      <c r="Y229" s="31"/>
      <c r="Z229" s="31"/>
      <c r="AA229" s="31"/>
      <c r="AB229" s="31"/>
      <c r="AC229" s="31"/>
      <c r="AD229" s="31"/>
      <c r="AE229" s="32"/>
      <c r="AF229" s="32"/>
      <c r="AG229" s="32"/>
    </row>
    <row r="230" spans="1:33" s="27" customFormat="1" ht="12.75" customHeight="1" x14ac:dyDescent="0.25">
      <c r="A230" s="23" t="s">
        <v>862</v>
      </c>
      <c r="B230" s="23" t="s">
        <v>1960</v>
      </c>
      <c r="C230" s="25">
        <v>52279</v>
      </c>
      <c r="D230" s="25">
        <v>0</v>
      </c>
      <c r="E230" s="25">
        <v>0</v>
      </c>
      <c r="F230" s="25">
        <v>0</v>
      </c>
      <c r="G230" s="25">
        <v>0</v>
      </c>
      <c r="H230" s="25">
        <v>0</v>
      </c>
      <c r="I230" s="25">
        <v>0</v>
      </c>
      <c r="J230" s="25">
        <v>0</v>
      </c>
      <c r="K230" s="25">
        <v>0</v>
      </c>
      <c r="L230" s="25">
        <v>0</v>
      </c>
      <c r="M230" s="25">
        <v>0</v>
      </c>
      <c r="N230" s="25">
        <v>0</v>
      </c>
      <c r="O230" s="25">
        <v>0</v>
      </c>
      <c r="P230" s="23" t="s">
        <v>205</v>
      </c>
      <c r="Q230" s="23" t="s">
        <v>193</v>
      </c>
      <c r="R230" s="31"/>
      <c r="S230" s="31"/>
      <c r="T230" s="31"/>
      <c r="U230" s="31"/>
      <c r="V230" s="31"/>
      <c r="W230" s="31"/>
      <c r="X230" s="31"/>
      <c r="Y230" s="31"/>
      <c r="Z230" s="31"/>
      <c r="AA230" s="31"/>
      <c r="AB230" s="31"/>
      <c r="AC230" s="31"/>
      <c r="AD230" s="31"/>
      <c r="AE230" s="32"/>
      <c r="AF230" s="32"/>
      <c r="AG230" s="32"/>
    </row>
    <row r="231" spans="1:33" s="27" customFormat="1" ht="12.75" customHeight="1" x14ac:dyDescent="0.25">
      <c r="A231" s="23" t="s">
        <v>865</v>
      </c>
      <c r="B231" s="23" t="s">
        <v>866</v>
      </c>
      <c r="C231" s="25">
        <v>32375</v>
      </c>
      <c r="D231" s="25">
        <v>0</v>
      </c>
      <c r="E231" s="25">
        <v>0</v>
      </c>
      <c r="F231" s="25">
        <v>0</v>
      </c>
      <c r="G231" s="25">
        <v>0</v>
      </c>
      <c r="H231" s="25">
        <v>0</v>
      </c>
      <c r="I231" s="25">
        <v>0</v>
      </c>
      <c r="J231" s="25">
        <v>0</v>
      </c>
      <c r="K231" s="25">
        <v>0</v>
      </c>
      <c r="L231" s="25">
        <v>0</v>
      </c>
      <c r="M231" s="25">
        <v>0</v>
      </c>
      <c r="N231" s="25">
        <v>0</v>
      </c>
      <c r="O231" s="25">
        <v>0</v>
      </c>
      <c r="P231" s="23" t="s">
        <v>212</v>
      </c>
      <c r="Q231" s="23" t="s">
        <v>191</v>
      </c>
      <c r="R231" s="31"/>
      <c r="S231" s="31"/>
      <c r="T231" s="31"/>
      <c r="U231" s="31"/>
      <c r="V231" s="31"/>
      <c r="W231" s="31"/>
      <c r="X231" s="31"/>
      <c r="Y231" s="31"/>
      <c r="Z231" s="31"/>
      <c r="AA231" s="31"/>
      <c r="AB231" s="31"/>
      <c r="AC231" s="31"/>
      <c r="AD231" s="31"/>
      <c r="AE231" s="32"/>
      <c r="AF231" s="32"/>
      <c r="AG231" s="32"/>
    </row>
    <row r="232" spans="1:33" s="27" customFormat="1" ht="12.75" customHeight="1" x14ac:dyDescent="0.25">
      <c r="A232" s="23" t="s">
        <v>868</v>
      </c>
      <c r="B232" s="23" t="s">
        <v>1961</v>
      </c>
      <c r="C232" s="25">
        <v>14565</v>
      </c>
      <c r="D232" s="25">
        <v>4000</v>
      </c>
      <c r="E232" s="25">
        <v>0</v>
      </c>
      <c r="F232" s="25">
        <v>0</v>
      </c>
      <c r="G232" s="25">
        <v>0</v>
      </c>
      <c r="H232" s="25">
        <v>0</v>
      </c>
      <c r="I232" s="25">
        <v>6505</v>
      </c>
      <c r="J232" s="25">
        <v>0</v>
      </c>
      <c r="K232" s="25">
        <v>0</v>
      </c>
      <c r="L232" s="25">
        <v>0</v>
      </c>
      <c r="M232" s="25">
        <v>0</v>
      </c>
      <c r="N232" s="25">
        <v>0</v>
      </c>
      <c r="O232" s="25">
        <v>0</v>
      </c>
      <c r="P232" s="23" t="s">
        <v>205</v>
      </c>
      <c r="Q232" s="23" t="s">
        <v>191</v>
      </c>
      <c r="R232" s="31"/>
      <c r="S232" s="31"/>
      <c r="T232" s="31"/>
      <c r="U232" s="31"/>
      <c r="V232" s="31"/>
      <c r="W232" s="31"/>
      <c r="X232" s="31"/>
      <c r="Y232" s="31"/>
      <c r="Z232" s="31"/>
      <c r="AA232" s="31"/>
      <c r="AB232" s="31"/>
      <c r="AC232" s="31"/>
      <c r="AD232" s="31"/>
      <c r="AE232" s="32"/>
      <c r="AF232" s="32"/>
      <c r="AG232" s="32"/>
    </row>
    <row r="233" spans="1:33" s="27" customFormat="1" ht="12.75" customHeight="1" x14ac:dyDescent="0.25">
      <c r="A233" s="23" t="s">
        <v>871</v>
      </c>
      <c r="B233" s="23" t="s">
        <v>872</v>
      </c>
      <c r="C233" s="25">
        <v>2190</v>
      </c>
      <c r="D233" s="25">
        <v>0</v>
      </c>
      <c r="E233" s="25">
        <v>0</v>
      </c>
      <c r="F233" s="25">
        <v>0</v>
      </c>
      <c r="G233" s="25">
        <v>0</v>
      </c>
      <c r="H233" s="25">
        <v>0</v>
      </c>
      <c r="I233" s="25">
        <v>0</v>
      </c>
      <c r="J233" s="25">
        <v>0</v>
      </c>
      <c r="K233" s="25">
        <v>0</v>
      </c>
      <c r="L233" s="25">
        <v>0</v>
      </c>
      <c r="M233" s="25">
        <v>0</v>
      </c>
      <c r="N233" s="25">
        <v>0</v>
      </c>
      <c r="O233" s="25">
        <v>0</v>
      </c>
      <c r="P233" s="23" t="s">
        <v>205</v>
      </c>
      <c r="Q233" s="23" t="s">
        <v>191</v>
      </c>
      <c r="R233" s="31"/>
      <c r="S233" s="31"/>
      <c r="T233" s="31"/>
      <c r="U233" s="31"/>
      <c r="V233" s="31"/>
      <c r="W233" s="31"/>
      <c r="X233" s="31"/>
      <c r="Y233" s="31"/>
      <c r="Z233" s="31"/>
      <c r="AA233" s="31"/>
      <c r="AB233" s="31"/>
      <c r="AC233" s="31"/>
      <c r="AD233" s="31"/>
      <c r="AE233" s="32"/>
      <c r="AF233" s="32"/>
      <c r="AG233" s="32"/>
    </row>
    <row r="234" spans="1:33" s="27" customFormat="1" ht="12.75" customHeight="1" x14ac:dyDescent="0.25">
      <c r="A234" s="23" t="s">
        <v>874</v>
      </c>
      <c r="B234" s="23" t="s">
        <v>875</v>
      </c>
      <c r="C234" s="25">
        <v>0</v>
      </c>
      <c r="D234" s="25">
        <v>0</v>
      </c>
      <c r="E234" s="25">
        <v>0</v>
      </c>
      <c r="F234" s="25">
        <v>0</v>
      </c>
      <c r="G234" s="25">
        <v>0</v>
      </c>
      <c r="H234" s="25">
        <v>0</v>
      </c>
      <c r="I234" s="25">
        <v>0</v>
      </c>
      <c r="J234" s="25">
        <v>0</v>
      </c>
      <c r="K234" s="25">
        <v>12800</v>
      </c>
      <c r="L234" s="25">
        <v>0</v>
      </c>
      <c r="M234" s="25">
        <v>0</v>
      </c>
      <c r="N234" s="25">
        <v>0</v>
      </c>
      <c r="O234" s="25">
        <v>68000</v>
      </c>
      <c r="P234" s="23" t="s">
        <v>406</v>
      </c>
      <c r="Q234" s="23" t="s">
        <v>191</v>
      </c>
      <c r="R234" s="31"/>
      <c r="S234" s="31"/>
      <c r="T234" s="31"/>
      <c r="U234" s="31"/>
      <c r="V234" s="31"/>
      <c r="W234" s="31"/>
      <c r="X234" s="31"/>
      <c r="Y234" s="31"/>
      <c r="Z234" s="31"/>
      <c r="AA234" s="31"/>
      <c r="AB234" s="31"/>
      <c r="AC234" s="31"/>
      <c r="AD234" s="31"/>
      <c r="AE234" s="32"/>
      <c r="AF234" s="32"/>
      <c r="AG234" s="32"/>
    </row>
    <row r="235" spans="1:33" s="27" customFormat="1" ht="12.75" customHeight="1" x14ac:dyDescent="0.25">
      <c r="A235" s="23" t="s">
        <v>877</v>
      </c>
      <c r="B235" s="23" t="s">
        <v>878</v>
      </c>
      <c r="C235" s="25">
        <v>8735</v>
      </c>
      <c r="D235" s="25">
        <v>0</v>
      </c>
      <c r="E235" s="25">
        <v>104832</v>
      </c>
      <c r="F235" s="25">
        <v>0</v>
      </c>
      <c r="G235" s="25">
        <v>0</v>
      </c>
      <c r="H235" s="25">
        <v>0</v>
      </c>
      <c r="I235" s="25">
        <v>0</v>
      </c>
      <c r="J235" s="25">
        <v>0</v>
      </c>
      <c r="K235" s="25">
        <v>32900</v>
      </c>
      <c r="L235" s="25">
        <v>0</v>
      </c>
      <c r="M235" s="25">
        <v>0</v>
      </c>
      <c r="N235" s="25">
        <v>54814</v>
      </c>
      <c r="O235" s="25">
        <v>81774</v>
      </c>
      <c r="P235" s="23" t="s">
        <v>406</v>
      </c>
      <c r="Q235" s="23" t="s">
        <v>191</v>
      </c>
      <c r="R235" s="31"/>
      <c r="S235" s="31"/>
      <c r="T235" s="31"/>
      <c r="U235" s="31"/>
      <c r="V235" s="31"/>
      <c r="W235" s="31"/>
      <c r="X235" s="31"/>
      <c r="Y235" s="31"/>
      <c r="Z235" s="31"/>
      <c r="AA235" s="31"/>
      <c r="AB235" s="31"/>
      <c r="AC235" s="31"/>
      <c r="AD235" s="31"/>
      <c r="AE235" s="32"/>
      <c r="AF235" s="32"/>
      <c r="AG235" s="32"/>
    </row>
    <row r="236" spans="1:33" s="27" customFormat="1" ht="12.75" customHeight="1" x14ac:dyDescent="0.25">
      <c r="A236" s="23" t="s">
        <v>880</v>
      </c>
      <c r="B236" s="23" t="s">
        <v>881</v>
      </c>
      <c r="C236" s="25">
        <v>80772.859190000003</v>
      </c>
      <c r="D236" s="25">
        <v>13600</v>
      </c>
      <c r="E236" s="25">
        <v>0</v>
      </c>
      <c r="F236" s="25">
        <v>40000</v>
      </c>
      <c r="G236" s="25">
        <v>0</v>
      </c>
      <c r="H236" s="25">
        <v>0</v>
      </c>
      <c r="I236" s="25">
        <v>0</v>
      </c>
      <c r="J236" s="25">
        <v>0</v>
      </c>
      <c r="K236" s="25">
        <v>0</v>
      </c>
      <c r="L236" s="25">
        <v>42659.502500000002</v>
      </c>
      <c r="M236" s="25">
        <v>30000</v>
      </c>
      <c r="N236" s="25">
        <v>91303.13081409999</v>
      </c>
      <c r="O236" s="25">
        <v>0</v>
      </c>
      <c r="P236" s="23" t="s">
        <v>372</v>
      </c>
      <c r="Q236" s="23" t="s">
        <v>191</v>
      </c>
      <c r="R236" s="31"/>
      <c r="S236" s="31"/>
      <c r="T236" s="31"/>
      <c r="U236" s="31"/>
      <c r="V236" s="31"/>
      <c r="W236" s="31"/>
      <c r="X236" s="31"/>
      <c r="Y236" s="31"/>
      <c r="Z236" s="31"/>
      <c r="AA236" s="31"/>
      <c r="AB236" s="31"/>
      <c r="AC236" s="31"/>
      <c r="AD236" s="31"/>
      <c r="AE236" s="32"/>
      <c r="AF236" s="32"/>
      <c r="AG236" s="32"/>
    </row>
    <row r="237" spans="1:33" s="27" customFormat="1" ht="12.75" customHeight="1" x14ac:dyDescent="0.25">
      <c r="A237" s="23" t="s">
        <v>883</v>
      </c>
      <c r="B237" s="23" t="s">
        <v>1962</v>
      </c>
      <c r="C237" s="25">
        <v>11462.84813</v>
      </c>
      <c r="D237" s="25">
        <v>5000</v>
      </c>
      <c r="E237" s="25">
        <v>7687.0440800000015</v>
      </c>
      <c r="F237" s="25">
        <v>0</v>
      </c>
      <c r="G237" s="25">
        <v>0</v>
      </c>
      <c r="H237" s="25">
        <v>0</v>
      </c>
      <c r="I237" s="25">
        <v>0</v>
      </c>
      <c r="J237" s="25">
        <v>0</v>
      </c>
      <c r="K237" s="25">
        <v>10550</v>
      </c>
      <c r="L237" s="25">
        <v>0</v>
      </c>
      <c r="M237" s="25">
        <v>0</v>
      </c>
      <c r="N237" s="25">
        <v>5000</v>
      </c>
      <c r="O237" s="25">
        <v>0</v>
      </c>
      <c r="P237" s="23" t="s">
        <v>249</v>
      </c>
      <c r="Q237" s="23" t="s">
        <v>191</v>
      </c>
      <c r="R237" s="31"/>
      <c r="S237" s="31"/>
      <c r="T237" s="31"/>
      <c r="U237" s="31"/>
      <c r="V237" s="31"/>
      <c r="W237" s="31"/>
      <c r="X237" s="31"/>
      <c r="Y237" s="31"/>
      <c r="Z237" s="31"/>
      <c r="AA237" s="31"/>
      <c r="AB237" s="31"/>
      <c r="AC237" s="31"/>
      <c r="AD237" s="31"/>
      <c r="AE237" s="32"/>
      <c r="AF237" s="32"/>
      <c r="AG237" s="32"/>
    </row>
    <row r="238" spans="1:33" s="27" customFormat="1" ht="12.75" customHeight="1" x14ac:dyDescent="0.25">
      <c r="A238" s="23" t="s">
        <v>886</v>
      </c>
      <c r="B238" s="23" t="s">
        <v>887</v>
      </c>
      <c r="C238" s="25">
        <v>10683.241059999998</v>
      </c>
      <c r="D238" s="25">
        <v>5000</v>
      </c>
      <c r="E238" s="25">
        <v>5988.0591600000007</v>
      </c>
      <c r="F238" s="25">
        <v>0</v>
      </c>
      <c r="G238" s="25">
        <v>0</v>
      </c>
      <c r="H238" s="25">
        <v>0</v>
      </c>
      <c r="I238" s="25">
        <v>0</v>
      </c>
      <c r="J238" s="25">
        <v>0</v>
      </c>
      <c r="K238" s="25">
        <v>0</v>
      </c>
      <c r="L238" s="25">
        <v>12037.070940000001</v>
      </c>
      <c r="M238" s="25">
        <v>0</v>
      </c>
      <c r="N238" s="25">
        <v>0</v>
      </c>
      <c r="O238" s="25">
        <v>43000</v>
      </c>
      <c r="P238" s="23" t="s">
        <v>249</v>
      </c>
      <c r="Q238" s="23" t="s">
        <v>191</v>
      </c>
      <c r="R238" s="31"/>
      <c r="S238" s="31"/>
      <c r="T238" s="31"/>
      <c r="U238" s="31"/>
      <c r="V238" s="31"/>
      <c r="W238" s="31"/>
      <c r="X238" s="31"/>
      <c r="Y238" s="31"/>
      <c r="Z238" s="31"/>
      <c r="AA238" s="31"/>
      <c r="AB238" s="31"/>
      <c r="AC238" s="31"/>
      <c r="AD238" s="31"/>
      <c r="AE238" s="32"/>
      <c r="AF238" s="32"/>
      <c r="AG238" s="32"/>
    </row>
    <row r="239" spans="1:33" s="27" customFormat="1" ht="12.75" customHeight="1" x14ac:dyDescent="0.25">
      <c r="A239" s="23" t="s">
        <v>889</v>
      </c>
      <c r="B239" s="23" t="s">
        <v>890</v>
      </c>
      <c r="C239" s="25">
        <v>13900</v>
      </c>
      <c r="D239" s="25">
        <v>0</v>
      </c>
      <c r="E239" s="25">
        <v>0</v>
      </c>
      <c r="F239" s="25">
        <v>0</v>
      </c>
      <c r="G239" s="25">
        <v>0</v>
      </c>
      <c r="H239" s="25">
        <v>0</v>
      </c>
      <c r="I239" s="25">
        <v>0</v>
      </c>
      <c r="J239" s="25">
        <v>0</v>
      </c>
      <c r="K239" s="25">
        <v>0</v>
      </c>
      <c r="L239" s="25">
        <v>0</v>
      </c>
      <c r="M239" s="25">
        <v>0</v>
      </c>
      <c r="N239" s="25">
        <v>0</v>
      </c>
      <c r="O239" s="25">
        <v>0</v>
      </c>
      <c r="P239" s="23" t="s">
        <v>212</v>
      </c>
      <c r="Q239" s="23" t="s">
        <v>191</v>
      </c>
      <c r="R239" s="31"/>
      <c r="S239" s="31"/>
      <c r="T239" s="31"/>
      <c r="U239" s="31"/>
      <c r="V239" s="31"/>
      <c r="W239" s="31"/>
      <c r="X239" s="31"/>
      <c r="Y239" s="31"/>
      <c r="Z239" s="31"/>
      <c r="AA239" s="31"/>
      <c r="AB239" s="31"/>
      <c r="AC239" s="31"/>
      <c r="AD239" s="31"/>
      <c r="AE239" s="32"/>
      <c r="AF239" s="32"/>
      <c r="AG239" s="32"/>
    </row>
    <row r="240" spans="1:33" s="27" customFormat="1" ht="12.75" customHeight="1" x14ac:dyDescent="0.25">
      <c r="A240" s="23" t="s">
        <v>892</v>
      </c>
      <c r="B240" s="23" t="s">
        <v>893</v>
      </c>
      <c r="C240" s="25">
        <v>16500</v>
      </c>
      <c r="D240" s="25">
        <v>0</v>
      </c>
      <c r="E240" s="25">
        <v>0</v>
      </c>
      <c r="F240" s="25">
        <v>0</v>
      </c>
      <c r="G240" s="25">
        <v>0</v>
      </c>
      <c r="H240" s="25">
        <v>0</v>
      </c>
      <c r="I240" s="25">
        <v>0</v>
      </c>
      <c r="J240" s="25">
        <v>0</v>
      </c>
      <c r="K240" s="25">
        <v>0</v>
      </c>
      <c r="L240" s="25">
        <v>300</v>
      </c>
      <c r="M240" s="25">
        <v>0</v>
      </c>
      <c r="N240" s="25">
        <v>2532</v>
      </c>
      <c r="O240" s="25">
        <v>9000</v>
      </c>
      <c r="P240" s="23" t="s">
        <v>212</v>
      </c>
      <c r="Q240" s="23" t="s">
        <v>191</v>
      </c>
      <c r="R240" s="31"/>
      <c r="S240" s="31"/>
      <c r="T240" s="31"/>
      <c r="U240" s="31"/>
      <c r="V240" s="31"/>
      <c r="W240" s="31"/>
      <c r="X240" s="31"/>
      <c r="Y240" s="31"/>
      <c r="Z240" s="31"/>
      <c r="AA240" s="31"/>
      <c r="AB240" s="31"/>
      <c r="AC240" s="31"/>
      <c r="AD240" s="31"/>
      <c r="AE240" s="32"/>
      <c r="AF240" s="32"/>
      <c r="AG240" s="32"/>
    </row>
    <row r="241" spans="1:33" s="27" customFormat="1" ht="12.75" customHeight="1" x14ac:dyDescent="0.25">
      <c r="A241" s="23" t="s">
        <v>895</v>
      </c>
      <c r="B241" s="23" t="s">
        <v>1963</v>
      </c>
      <c r="C241" s="25">
        <v>24381</v>
      </c>
      <c r="D241" s="25">
        <v>20000</v>
      </c>
      <c r="E241" s="25">
        <v>0</v>
      </c>
      <c r="F241" s="25">
        <v>0</v>
      </c>
      <c r="G241" s="25">
        <v>0</v>
      </c>
      <c r="H241" s="25">
        <v>0</v>
      </c>
      <c r="I241" s="25">
        <v>0</v>
      </c>
      <c r="J241" s="25">
        <v>0</v>
      </c>
      <c r="K241" s="25">
        <v>1000</v>
      </c>
      <c r="L241" s="25">
        <v>21950</v>
      </c>
      <c r="M241" s="25">
        <v>0</v>
      </c>
      <c r="N241" s="25">
        <v>0</v>
      </c>
      <c r="O241" s="25">
        <v>54000</v>
      </c>
      <c r="P241" s="23" t="s">
        <v>205</v>
      </c>
      <c r="Q241" s="23" t="s">
        <v>191</v>
      </c>
      <c r="R241" s="31"/>
      <c r="S241" s="31"/>
      <c r="T241" s="31"/>
      <c r="U241" s="31"/>
      <c r="V241" s="31"/>
      <c r="W241" s="31"/>
      <c r="X241" s="31"/>
      <c r="Y241" s="31"/>
      <c r="Z241" s="31"/>
      <c r="AA241" s="31"/>
      <c r="AB241" s="31"/>
      <c r="AC241" s="31"/>
      <c r="AD241" s="31"/>
      <c r="AE241" s="32"/>
      <c r="AF241" s="32"/>
      <c r="AG241" s="32"/>
    </row>
    <row r="242" spans="1:33" s="27" customFormat="1" ht="12.75" customHeight="1" x14ac:dyDescent="0.25">
      <c r="A242" s="23" t="s">
        <v>898</v>
      </c>
      <c r="B242" s="23" t="s">
        <v>899</v>
      </c>
      <c r="C242" s="25">
        <v>10305</v>
      </c>
      <c r="D242" s="25">
        <v>1000</v>
      </c>
      <c r="E242" s="25">
        <v>0</v>
      </c>
      <c r="F242" s="25">
        <v>0</v>
      </c>
      <c r="G242" s="25">
        <v>0</v>
      </c>
      <c r="H242" s="25">
        <v>0</v>
      </c>
      <c r="I242" s="25">
        <v>0</v>
      </c>
      <c r="J242" s="25">
        <v>0</v>
      </c>
      <c r="K242" s="25">
        <v>0</v>
      </c>
      <c r="L242" s="25">
        <v>1000</v>
      </c>
      <c r="M242" s="25">
        <v>0</v>
      </c>
      <c r="N242" s="25">
        <v>6542</v>
      </c>
      <c r="O242" s="25">
        <v>0</v>
      </c>
      <c r="P242" s="23" t="s">
        <v>262</v>
      </c>
      <c r="Q242" s="23" t="s">
        <v>191</v>
      </c>
      <c r="R242" s="31"/>
      <c r="S242" s="31"/>
      <c r="T242" s="31"/>
      <c r="U242" s="31"/>
      <c r="V242" s="31"/>
      <c r="W242" s="31"/>
      <c r="X242" s="31"/>
      <c r="Y242" s="31"/>
      <c r="Z242" s="31"/>
      <c r="AA242" s="31"/>
      <c r="AB242" s="31"/>
      <c r="AC242" s="31"/>
      <c r="AD242" s="31"/>
      <c r="AE242" s="32"/>
      <c r="AF242" s="32"/>
      <c r="AG242" s="32"/>
    </row>
    <row r="243" spans="1:33" s="27" customFormat="1" ht="12.75" customHeight="1" x14ac:dyDescent="0.25">
      <c r="A243" s="23" t="s">
        <v>901</v>
      </c>
      <c r="B243" s="23" t="s">
        <v>902</v>
      </c>
      <c r="C243" s="25">
        <v>7902</v>
      </c>
      <c r="D243" s="25">
        <v>0</v>
      </c>
      <c r="E243" s="25">
        <v>0</v>
      </c>
      <c r="F243" s="25">
        <v>0</v>
      </c>
      <c r="G243" s="25">
        <v>0</v>
      </c>
      <c r="H243" s="25">
        <v>0</v>
      </c>
      <c r="I243" s="25">
        <v>0</v>
      </c>
      <c r="J243" s="25">
        <v>0</v>
      </c>
      <c r="K243" s="25">
        <v>0</v>
      </c>
      <c r="L243" s="25">
        <v>27528</v>
      </c>
      <c r="M243" s="25">
        <v>0</v>
      </c>
      <c r="N243" s="25">
        <v>2910</v>
      </c>
      <c r="O243" s="25">
        <v>0</v>
      </c>
      <c r="P243" s="23" t="s">
        <v>269</v>
      </c>
      <c r="Q243" s="23" t="s">
        <v>191</v>
      </c>
      <c r="R243" s="31"/>
      <c r="S243" s="31"/>
      <c r="T243" s="31"/>
      <c r="U243" s="31"/>
      <c r="V243" s="31"/>
      <c r="W243" s="31"/>
      <c r="X243" s="31"/>
      <c r="Y243" s="31"/>
      <c r="Z243" s="31"/>
      <c r="AA243" s="31"/>
      <c r="AB243" s="31"/>
      <c r="AC243" s="31"/>
      <c r="AD243" s="31"/>
      <c r="AE243" s="32"/>
      <c r="AF243" s="32"/>
      <c r="AG243" s="32"/>
    </row>
    <row r="244" spans="1:33" s="27" customFormat="1" ht="12.75" customHeight="1" x14ac:dyDescent="0.25">
      <c r="A244" s="23" t="s">
        <v>904</v>
      </c>
      <c r="B244" s="23" t="s">
        <v>905</v>
      </c>
      <c r="C244" s="25">
        <v>34107.409780000002</v>
      </c>
      <c r="D244" s="25">
        <v>3000</v>
      </c>
      <c r="E244" s="25">
        <v>0</v>
      </c>
      <c r="F244" s="25">
        <v>10000</v>
      </c>
      <c r="G244" s="25">
        <v>0</v>
      </c>
      <c r="H244" s="25">
        <v>0</v>
      </c>
      <c r="I244" s="25">
        <v>0</v>
      </c>
      <c r="J244" s="25">
        <v>0</v>
      </c>
      <c r="K244" s="25">
        <v>0</v>
      </c>
      <c r="L244" s="25">
        <v>0</v>
      </c>
      <c r="M244" s="25">
        <v>8000</v>
      </c>
      <c r="N244" s="25">
        <v>9606.2485099999994</v>
      </c>
      <c r="O244" s="25">
        <v>0</v>
      </c>
      <c r="P244" s="23" t="s">
        <v>269</v>
      </c>
      <c r="Q244" s="23" t="s">
        <v>191</v>
      </c>
      <c r="R244" s="31"/>
      <c r="S244" s="31"/>
      <c r="T244" s="31"/>
      <c r="U244" s="31"/>
      <c r="V244" s="31"/>
      <c r="W244" s="31"/>
      <c r="X244" s="31"/>
      <c r="Y244" s="31"/>
      <c r="Z244" s="31"/>
      <c r="AA244" s="31"/>
      <c r="AB244" s="31"/>
      <c r="AC244" s="31"/>
      <c r="AD244" s="31"/>
      <c r="AE244" s="32"/>
      <c r="AF244" s="32"/>
      <c r="AG244" s="32"/>
    </row>
    <row r="245" spans="1:33" s="27" customFormat="1" ht="12.75" customHeight="1" x14ac:dyDescent="0.25">
      <c r="A245" s="23" t="s">
        <v>907</v>
      </c>
      <c r="B245" s="23" t="s">
        <v>908</v>
      </c>
      <c r="C245" s="25">
        <v>2702</v>
      </c>
      <c r="D245" s="25">
        <v>0</v>
      </c>
      <c r="E245" s="25">
        <v>0</v>
      </c>
      <c r="F245" s="25">
        <v>0</v>
      </c>
      <c r="G245" s="25">
        <v>0</v>
      </c>
      <c r="H245" s="25">
        <v>0</v>
      </c>
      <c r="I245" s="25">
        <v>0</v>
      </c>
      <c r="J245" s="25">
        <v>0</v>
      </c>
      <c r="K245" s="25">
        <v>0</v>
      </c>
      <c r="L245" s="25">
        <v>0</v>
      </c>
      <c r="M245" s="25">
        <v>0</v>
      </c>
      <c r="N245" s="25">
        <v>0</v>
      </c>
      <c r="O245" s="25">
        <v>0</v>
      </c>
      <c r="P245" s="23" t="s">
        <v>249</v>
      </c>
      <c r="Q245" s="23" t="s">
        <v>191</v>
      </c>
      <c r="R245" s="31"/>
      <c r="S245" s="31"/>
      <c r="T245" s="31"/>
      <c r="U245" s="31"/>
      <c r="V245" s="31"/>
      <c r="W245" s="31"/>
      <c r="X245" s="31"/>
      <c r="Y245" s="31"/>
      <c r="Z245" s="31"/>
      <c r="AA245" s="31"/>
      <c r="AB245" s="31"/>
      <c r="AC245" s="31"/>
      <c r="AD245" s="31"/>
      <c r="AE245" s="32"/>
      <c r="AF245" s="32"/>
      <c r="AG245" s="32"/>
    </row>
    <row r="246" spans="1:33" s="27" customFormat="1" ht="12.75" customHeight="1" x14ac:dyDescent="0.25">
      <c r="A246" s="23" t="s">
        <v>910</v>
      </c>
      <c r="B246" s="23" t="s">
        <v>911</v>
      </c>
      <c r="C246" s="25">
        <v>73462</v>
      </c>
      <c r="D246" s="25">
        <v>110000</v>
      </c>
      <c r="E246" s="25">
        <v>0</v>
      </c>
      <c r="F246" s="25">
        <v>0</v>
      </c>
      <c r="G246" s="25">
        <v>0</v>
      </c>
      <c r="H246" s="25">
        <v>0</v>
      </c>
      <c r="I246" s="25">
        <v>0</v>
      </c>
      <c r="J246" s="25">
        <v>0</v>
      </c>
      <c r="K246" s="25">
        <v>0</v>
      </c>
      <c r="L246" s="25">
        <v>30000</v>
      </c>
      <c r="M246" s="25">
        <v>0</v>
      </c>
      <c r="N246" s="25">
        <v>0</v>
      </c>
      <c r="O246" s="25">
        <v>25000</v>
      </c>
      <c r="P246" s="23" t="s">
        <v>406</v>
      </c>
      <c r="Q246" s="23" t="s">
        <v>191</v>
      </c>
      <c r="R246" s="31"/>
      <c r="S246" s="31"/>
      <c r="T246" s="31"/>
      <c r="U246" s="31"/>
      <c r="V246" s="31"/>
      <c r="W246" s="31"/>
      <c r="X246" s="31"/>
      <c r="Y246" s="31"/>
      <c r="Z246" s="31"/>
      <c r="AA246" s="31"/>
      <c r="AB246" s="31"/>
      <c r="AC246" s="31"/>
      <c r="AD246" s="31"/>
      <c r="AE246" s="32"/>
      <c r="AF246" s="32"/>
      <c r="AG246" s="32"/>
    </row>
    <row r="247" spans="1:33" s="27" customFormat="1" ht="12.75" customHeight="1" x14ac:dyDescent="0.25">
      <c r="A247" s="23" t="s">
        <v>913</v>
      </c>
      <c r="B247" s="23" t="s">
        <v>914</v>
      </c>
      <c r="C247" s="25">
        <v>1032</v>
      </c>
      <c r="D247" s="25">
        <v>0</v>
      </c>
      <c r="E247" s="25">
        <v>0</v>
      </c>
      <c r="F247" s="25">
        <v>0</v>
      </c>
      <c r="G247" s="25">
        <v>0</v>
      </c>
      <c r="H247" s="25">
        <v>234245</v>
      </c>
      <c r="I247" s="25">
        <v>0</v>
      </c>
      <c r="J247" s="25">
        <v>0</v>
      </c>
      <c r="K247" s="25">
        <v>0</v>
      </c>
      <c r="L247" s="25">
        <v>0</v>
      </c>
      <c r="M247" s="25">
        <v>0</v>
      </c>
      <c r="N247" s="25">
        <v>286772</v>
      </c>
      <c r="O247" s="25">
        <v>56500</v>
      </c>
      <c r="P247" s="23" t="s">
        <v>372</v>
      </c>
      <c r="Q247" s="23" t="s">
        <v>191</v>
      </c>
      <c r="R247" s="31"/>
      <c r="S247" s="31"/>
      <c r="T247" s="31"/>
      <c r="U247" s="31"/>
      <c r="V247" s="31"/>
      <c r="W247" s="31"/>
      <c r="X247" s="31"/>
      <c r="Y247" s="31"/>
      <c r="Z247" s="31"/>
      <c r="AA247" s="31"/>
      <c r="AB247" s="31"/>
      <c r="AC247" s="31"/>
      <c r="AD247" s="31"/>
      <c r="AE247" s="32"/>
      <c r="AF247" s="32"/>
      <c r="AG247" s="32"/>
    </row>
    <row r="248" spans="1:33" s="27" customFormat="1" ht="12.75" customHeight="1" x14ac:dyDescent="0.25">
      <c r="A248" s="23" t="s">
        <v>916</v>
      </c>
      <c r="B248" s="23" t="s">
        <v>1964</v>
      </c>
      <c r="C248" s="25">
        <v>2</v>
      </c>
      <c r="D248" s="25">
        <v>0</v>
      </c>
      <c r="E248" s="25">
        <v>0</v>
      </c>
      <c r="F248" s="25">
        <v>0</v>
      </c>
      <c r="G248" s="25">
        <v>0</v>
      </c>
      <c r="H248" s="25">
        <v>0</v>
      </c>
      <c r="I248" s="25">
        <v>0</v>
      </c>
      <c r="J248" s="25">
        <v>0</v>
      </c>
      <c r="K248" s="25">
        <v>0</v>
      </c>
      <c r="L248" s="25">
        <v>0</v>
      </c>
      <c r="M248" s="25">
        <v>0</v>
      </c>
      <c r="N248" s="25">
        <v>0</v>
      </c>
      <c r="O248" s="25">
        <v>28510</v>
      </c>
      <c r="P248" s="23" t="s">
        <v>249</v>
      </c>
      <c r="Q248" s="23" t="s">
        <v>191</v>
      </c>
      <c r="R248" s="31"/>
      <c r="S248" s="31"/>
      <c r="T248" s="31"/>
      <c r="U248" s="31"/>
      <c r="V248" s="31"/>
      <c r="W248" s="31"/>
      <c r="X248" s="31"/>
      <c r="Y248" s="31"/>
      <c r="Z248" s="31"/>
      <c r="AA248" s="31"/>
      <c r="AB248" s="31"/>
      <c r="AC248" s="31"/>
      <c r="AD248" s="31"/>
      <c r="AE248" s="32"/>
      <c r="AF248" s="32"/>
      <c r="AG248" s="32"/>
    </row>
    <row r="249" spans="1:33" s="27" customFormat="1" ht="12.75" customHeight="1" x14ac:dyDescent="0.25">
      <c r="A249" s="23" t="s">
        <v>919</v>
      </c>
      <c r="B249" s="23" t="s">
        <v>920</v>
      </c>
      <c r="C249" s="25">
        <v>33</v>
      </c>
      <c r="D249" s="25">
        <v>0</v>
      </c>
      <c r="E249" s="25">
        <v>0</v>
      </c>
      <c r="F249" s="25">
        <v>0</v>
      </c>
      <c r="G249" s="25">
        <v>0</v>
      </c>
      <c r="H249" s="25">
        <v>0</v>
      </c>
      <c r="I249" s="25">
        <v>0</v>
      </c>
      <c r="J249" s="25">
        <v>0</v>
      </c>
      <c r="K249" s="25">
        <v>0</v>
      </c>
      <c r="L249" s="25">
        <v>0</v>
      </c>
      <c r="M249" s="25">
        <v>0</v>
      </c>
      <c r="N249" s="25">
        <v>0</v>
      </c>
      <c r="O249" s="25">
        <v>30572</v>
      </c>
      <c r="P249" s="23" t="s">
        <v>249</v>
      </c>
      <c r="Q249" s="23" t="s">
        <v>191</v>
      </c>
      <c r="R249" s="31"/>
      <c r="S249" s="31"/>
      <c r="T249" s="31"/>
      <c r="U249" s="31"/>
      <c r="V249" s="31"/>
      <c r="W249" s="31"/>
      <c r="X249" s="31"/>
      <c r="Y249" s="31"/>
      <c r="Z249" s="31"/>
      <c r="AA249" s="31"/>
      <c r="AB249" s="31"/>
      <c r="AC249" s="31"/>
      <c r="AD249" s="31"/>
      <c r="AE249" s="32"/>
      <c r="AF249" s="32"/>
      <c r="AG249" s="32"/>
    </row>
    <row r="250" spans="1:33" s="27" customFormat="1" ht="12.75" customHeight="1" x14ac:dyDescent="0.25">
      <c r="A250" s="23" t="s">
        <v>922</v>
      </c>
      <c r="B250" s="23" t="s">
        <v>923</v>
      </c>
      <c r="C250" s="25">
        <v>9000</v>
      </c>
      <c r="D250" s="25">
        <v>0</v>
      </c>
      <c r="E250" s="25">
        <v>0</v>
      </c>
      <c r="F250" s="25">
        <v>0</v>
      </c>
      <c r="G250" s="25">
        <v>0</v>
      </c>
      <c r="H250" s="25">
        <v>0</v>
      </c>
      <c r="I250" s="25">
        <v>0</v>
      </c>
      <c r="J250" s="25">
        <v>0</v>
      </c>
      <c r="K250" s="25">
        <v>0</v>
      </c>
      <c r="L250" s="25">
        <v>18216</v>
      </c>
      <c r="M250" s="25">
        <v>0</v>
      </c>
      <c r="N250" s="25">
        <v>0</v>
      </c>
      <c r="O250" s="25">
        <v>12000</v>
      </c>
      <c r="P250" s="23" t="s">
        <v>212</v>
      </c>
      <c r="Q250" s="23" t="s">
        <v>191</v>
      </c>
      <c r="R250" s="31"/>
      <c r="S250" s="31"/>
      <c r="T250" s="31"/>
      <c r="U250" s="31"/>
      <c r="V250" s="31"/>
      <c r="W250" s="31"/>
      <c r="X250" s="31"/>
      <c r="Y250" s="31"/>
      <c r="Z250" s="31"/>
      <c r="AA250" s="31"/>
      <c r="AB250" s="31"/>
      <c r="AC250" s="31"/>
      <c r="AD250" s="31"/>
      <c r="AE250" s="32"/>
      <c r="AF250" s="32"/>
      <c r="AG250" s="32"/>
    </row>
    <row r="251" spans="1:33" s="27" customFormat="1" ht="12.75" customHeight="1" x14ac:dyDescent="0.25">
      <c r="A251" s="23" t="s">
        <v>925</v>
      </c>
      <c r="B251" s="23" t="s">
        <v>926</v>
      </c>
      <c r="C251" s="25">
        <v>2551</v>
      </c>
      <c r="D251" s="25">
        <v>13098</v>
      </c>
      <c r="E251" s="25">
        <v>0</v>
      </c>
      <c r="F251" s="25">
        <v>0</v>
      </c>
      <c r="G251" s="25">
        <v>0</v>
      </c>
      <c r="H251" s="25">
        <v>0</v>
      </c>
      <c r="I251" s="25">
        <v>0</v>
      </c>
      <c r="J251" s="25">
        <v>0</v>
      </c>
      <c r="K251" s="25">
        <v>0</v>
      </c>
      <c r="L251" s="25">
        <v>0</v>
      </c>
      <c r="M251" s="25">
        <v>0</v>
      </c>
      <c r="N251" s="25">
        <v>0</v>
      </c>
      <c r="O251" s="25">
        <v>0</v>
      </c>
      <c r="P251" s="23" t="s">
        <v>249</v>
      </c>
      <c r="Q251" s="23" t="s">
        <v>191</v>
      </c>
      <c r="R251" s="31"/>
      <c r="S251" s="31"/>
      <c r="T251" s="31"/>
      <c r="U251" s="31"/>
      <c r="V251" s="31"/>
      <c r="W251" s="31"/>
      <c r="X251" s="31"/>
      <c r="Y251" s="31"/>
      <c r="Z251" s="31"/>
      <c r="AA251" s="31"/>
      <c r="AB251" s="31"/>
      <c r="AC251" s="31"/>
      <c r="AD251" s="31"/>
      <c r="AE251" s="32"/>
      <c r="AF251" s="32"/>
      <c r="AG251" s="32"/>
    </row>
    <row r="252" spans="1:33" s="27" customFormat="1" ht="12.75" customHeight="1" x14ac:dyDescent="0.25">
      <c r="A252" s="23" t="s">
        <v>927</v>
      </c>
      <c r="B252" s="23" t="s">
        <v>928</v>
      </c>
      <c r="C252" s="25">
        <v>8035</v>
      </c>
      <c r="D252" s="25">
        <v>0</v>
      </c>
      <c r="E252" s="25">
        <v>0</v>
      </c>
      <c r="F252" s="25">
        <v>0</v>
      </c>
      <c r="G252" s="25">
        <v>0</v>
      </c>
      <c r="H252" s="25">
        <v>0</v>
      </c>
      <c r="I252" s="25">
        <v>0</v>
      </c>
      <c r="J252" s="25">
        <v>0</v>
      </c>
      <c r="K252" s="25">
        <v>0</v>
      </c>
      <c r="L252" s="25">
        <v>0</v>
      </c>
      <c r="M252" s="25">
        <v>0</v>
      </c>
      <c r="N252" s="25">
        <v>0</v>
      </c>
      <c r="O252" s="25">
        <v>0</v>
      </c>
      <c r="P252" s="23" t="s">
        <v>269</v>
      </c>
      <c r="Q252" s="23" t="s">
        <v>191</v>
      </c>
      <c r="R252" s="31"/>
      <c r="S252" s="31"/>
      <c r="T252" s="31"/>
      <c r="U252" s="31"/>
      <c r="V252" s="31"/>
      <c r="W252" s="31"/>
      <c r="X252" s="31"/>
      <c r="Y252" s="31"/>
      <c r="Z252" s="31"/>
      <c r="AA252" s="31"/>
      <c r="AB252" s="31"/>
      <c r="AC252" s="31"/>
      <c r="AD252" s="31"/>
      <c r="AE252" s="32"/>
      <c r="AF252" s="32"/>
      <c r="AG252" s="32"/>
    </row>
    <row r="253" spans="1:33" s="27" customFormat="1" ht="12.75" customHeight="1" x14ac:dyDescent="0.25">
      <c r="A253" s="23" t="s">
        <v>930</v>
      </c>
      <c r="B253" s="23" t="s">
        <v>1965</v>
      </c>
      <c r="C253" s="25">
        <v>56547</v>
      </c>
      <c r="D253" s="25">
        <v>23000</v>
      </c>
      <c r="E253" s="25">
        <v>0</v>
      </c>
      <c r="F253" s="25">
        <v>10000</v>
      </c>
      <c r="G253" s="25">
        <v>0</v>
      </c>
      <c r="H253" s="25">
        <v>0</v>
      </c>
      <c r="I253" s="25">
        <v>0</v>
      </c>
      <c r="J253" s="25">
        <v>0</v>
      </c>
      <c r="K253" s="25">
        <v>0</v>
      </c>
      <c r="L253" s="25">
        <v>6000</v>
      </c>
      <c r="M253" s="25">
        <v>0</v>
      </c>
      <c r="N253" s="25">
        <v>0</v>
      </c>
      <c r="O253" s="25">
        <v>58500</v>
      </c>
      <c r="P253" s="23" t="s">
        <v>205</v>
      </c>
      <c r="Q253" s="23" t="s">
        <v>191</v>
      </c>
      <c r="R253" s="31"/>
      <c r="S253" s="31"/>
      <c r="T253" s="31"/>
      <c r="U253" s="31"/>
      <c r="V253" s="31"/>
      <c r="W253" s="31"/>
      <c r="X253" s="31"/>
      <c r="Y253" s="31"/>
      <c r="Z253" s="31"/>
      <c r="AA253" s="31"/>
      <c r="AB253" s="31"/>
      <c r="AC253" s="31"/>
      <c r="AD253" s="31"/>
      <c r="AE253" s="32"/>
      <c r="AF253" s="32"/>
      <c r="AG253" s="32"/>
    </row>
    <row r="254" spans="1:33" s="27" customFormat="1" ht="12.75" customHeight="1" x14ac:dyDescent="0.25">
      <c r="A254" s="23" t="s">
        <v>933</v>
      </c>
      <c r="B254" s="23" t="s">
        <v>934</v>
      </c>
      <c r="C254" s="25">
        <v>50600</v>
      </c>
      <c r="D254" s="25">
        <v>20000</v>
      </c>
      <c r="E254" s="25">
        <v>0</v>
      </c>
      <c r="F254" s="25">
        <v>20000</v>
      </c>
      <c r="G254" s="25">
        <v>0</v>
      </c>
      <c r="H254" s="25">
        <v>0</v>
      </c>
      <c r="I254" s="25">
        <v>0</v>
      </c>
      <c r="J254" s="25">
        <v>0</v>
      </c>
      <c r="K254" s="25">
        <v>0</v>
      </c>
      <c r="L254" s="25">
        <v>31900</v>
      </c>
      <c r="M254" s="25">
        <v>0</v>
      </c>
      <c r="N254" s="25">
        <v>35000</v>
      </c>
      <c r="O254" s="25">
        <v>0</v>
      </c>
      <c r="P254" s="23" t="s">
        <v>372</v>
      </c>
      <c r="Q254" s="23" t="s">
        <v>191</v>
      </c>
      <c r="R254" s="31"/>
      <c r="S254" s="31"/>
      <c r="T254" s="31"/>
      <c r="U254" s="31"/>
      <c r="V254" s="31"/>
      <c r="W254" s="31"/>
      <c r="X254" s="31"/>
      <c r="Y254" s="31"/>
      <c r="Z254" s="31"/>
      <c r="AA254" s="31"/>
      <c r="AB254" s="31"/>
      <c r="AC254" s="31"/>
      <c r="AD254" s="31"/>
      <c r="AE254" s="32"/>
      <c r="AF254" s="32"/>
      <c r="AG254" s="32"/>
    </row>
    <row r="255" spans="1:33" s="27" customFormat="1" ht="12.75" customHeight="1" x14ac:dyDescent="0.25">
      <c r="A255" s="23" t="s">
        <v>936</v>
      </c>
      <c r="B255" s="23" t="s">
        <v>1966</v>
      </c>
      <c r="C255" s="25">
        <v>4033</v>
      </c>
      <c r="D255" s="25">
        <v>0</v>
      </c>
      <c r="E255" s="25">
        <v>0</v>
      </c>
      <c r="F255" s="25">
        <v>0</v>
      </c>
      <c r="G255" s="25">
        <v>0</v>
      </c>
      <c r="H255" s="25">
        <v>0</v>
      </c>
      <c r="I255" s="25">
        <v>0</v>
      </c>
      <c r="J255" s="25">
        <v>0</v>
      </c>
      <c r="K255" s="25">
        <v>0</v>
      </c>
      <c r="L255" s="25">
        <v>0</v>
      </c>
      <c r="M255" s="25">
        <v>0</v>
      </c>
      <c r="N255" s="25">
        <v>0</v>
      </c>
      <c r="O255" s="25">
        <v>0</v>
      </c>
      <c r="P255" s="23" t="s">
        <v>249</v>
      </c>
      <c r="Q255" s="23" t="s">
        <v>191</v>
      </c>
      <c r="R255" s="31"/>
      <c r="S255" s="31"/>
      <c r="T255" s="31"/>
      <c r="U255" s="31"/>
      <c r="V255" s="31"/>
      <c r="W255" s="31"/>
      <c r="X255" s="31"/>
      <c r="Y255" s="31"/>
      <c r="Z255" s="31"/>
      <c r="AA255" s="31"/>
      <c r="AB255" s="31"/>
      <c r="AC255" s="31"/>
      <c r="AD255" s="31"/>
      <c r="AE255" s="32"/>
      <c r="AF255" s="32"/>
      <c r="AG255" s="32"/>
    </row>
    <row r="256" spans="1:33" s="27" customFormat="1" ht="12.75" customHeight="1" x14ac:dyDescent="0.25">
      <c r="A256" s="23" t="s">
        <v>939</v>
      </c>
      <c r="B256" s="23" t="s">
        <v>940</v>
      </c>
      <c r="C256" s="25">
        <v>15260</v>
      </c>
      <c r="D256" s="25">
        <v>0</v>
      </c>
      <c r="E256" s="25">
        <v>0</v>
      </c>
      <c r="F256" s="25">
        <v>0</v>
      </c>
      <c r="G256" s="25">
        <v>0</v>
      </c>
      <c r="H256" s="25">
        <v>0</v>
      </c>
      <c r="I256" s="25">
        <v>0</v>
      </c>
      <c r="J256" s="25">
        <v>0</v>
      </c>
      <c r="K256" s="25">
        <v>0</v>
      </c>
      <c r="L256" s="25">
        <v>0</v>
      </c>
      <c r="M256" s="25">
        <v>0</v>
      </c>
      <c r="N256" s="25">
        <v>0</v>
      </c>
      <c r="O256" s="25">
        <v>0</v>
      </c>
      <c r="P256" s="23" t="s">
        <v>249</v>
      </c>
      <c r="Q256" s="23" t="s">
        <v>191</v>
      </c>
      <c r="R256" s="31"/>
      <c r="S256" s="31"/>
      <c r="T256" s="31"/>
      <c r="U256" s="31"/>
      <c r="V256" s="31"/>
      <c r="W256" s="31"/>
      <c r="X256" s="31"/>
      <c r="Y256" s="31"/>
      <c r="Z256" s="31"/>
      <c r="AA256" s="31"/>
      <c r="AB256" s="31"/>
      <c r="AC256" s="31"/>
      <c r="AD256" s="31"/>
      <c r="AE256" s="32"/>
      <c r="AF256" s="32"/>
      <c r="AG256" s="32"/>
    </row>
    <row r="257" spans="1:33" s="27" customFormat="1" ht="12.75" customHeight="1" x14ac:dyDescent="0.25">
      <c r="A257" s="23" t="s">
        <v>942</v>
      </c>
      <c r="B257" s="23" t="s">
        <v>943</v>
      </c>
      <c r="C257" s="25">
        <v>0</v>
      </c>
      <c r="D257" s="25">
        <v>1000</v>
      </c>
      <c r="E257" s="25">
        <v>0</v>
      </c>
      <c r="F257" s="25">
        <v>0</v>
      </c>
      <c r="G257" s="25">
        <v>0</v>
      </c>
      <c r="H257" s="25">
        <v>0</v>
      </c>
      <c r="I257" s="25">
        <v>0</v>
      </c>
      <c r="J257" s="25">
        <v>0</v>
      </c>
      <c r="K257" s="25">
        <v>0</v>
      </c>
      <c r="L257" s="25">
        <v>0</v>
      </c>
      <c r="M257" s="25">
        <v>0</v>
      </c>
      <c r="N257" s="25">
        <v>0</v>
      </c>
      <c r="O257" s="25">
        <v>4000</v>
      </c>
      <c r="P257" s="23" t="s">
        <v>212</v>
      </c>
      <c r="Q257" s="23" t="s">
        <v>191</v>
      </c>
      <c r="R257" s="31"/>
      <c r="S257" s="31"/>
      <c r="T257" s="31"/>
      <c r="U257" s="31"/>
      <c r="V257" s="31"/>
      <c r="W257" s="31"/>
      <c r="X257" s="31"/>
      <c r="Y257" s="31"/>
      <c r="Z257" s="31"/>
      <c r="AA257" s="31"/>
      <c r="AB257" s="31"/>
      <c r="AC257" s="31"/>
      <c r="AD257" s="31"/>
      <c r="AE257" s="32"/>
      <c r="AF257" s="32"/>
      <c r="AG257" s="32"/>
    </row>
    <row r="258" spans="1:33" s="27" customFormat="1" ht="12.75" customHeight="1" x14ac:dyDescent="0.25">
      <c r="A258" s="23" t="s">
        <v>945</v>
      </c>
      <c r="B258" s="23" t="s">
        <v>946</v>
      </c>
      <c r="C258" s="25">
        <v>20000</v>
      </c>
      <c r="D258" s="25">
        <v>15000</v>
      </c>
      <c r="E258" s="25">
        <v>0</v>
      </c>
      <c r="F258" s="25">
        <v>75000</v>
      </c>
      <c r="G258" s="25">
        <v>0</v>
      </c>
      <c r="H258" s="25">
        <v>0</v>
      </c>
      <c r="I258" s="25">
        <v>0</v>
      </c>
      <c r="J258" s="25">
        <v>0</v>
      </c>
      <c r="K258" s="25">
        <v>0</v>
      </c>
      <c r="L258" s="25">
        <v>90480</v>
      </c>
      <c r="M258" s="25">
        <v>0</v>
      </c>
      <c r="N258" s="25">
        <v>110000</v>
      </c>
      <c r="O258" s="25">
        <v>0</v>
      </c>
      <c r="P258" s="23" t="s">
        <v>406</v>
      </c>
      <c r="Q258" s="23" t="s">
        <v>191</v>
      </c>
      <c r="R258" s="31"/>
      <c r="S258" s="31"/>
      <c r="T258" s="31"/>
      <c r="U258" s="31"/>
      <c r="V258" s="31"/>
      <c r="W258" s="31"/>
      <c r="X258" s="31"/>
      <c r="Y258" s="31"/>
      <c r="Z258" s="31"/>
      <c r="AA258" s="31"/>
      <c r="AB258" s="31"/>
      <c r="AC258" s="31"/>
      <c r="AD258" s="31"/>
      <c r="AE258" s="32"/>
      <c r="AF258" s="32"/>
      <c r="AG258" s="32"/>
    </row>
    <row r="259" spans="1:33" s="27" customFormat="1" ht="12.75" customHeight="1" x14ac:dyDescent="0.25">
      <c r="A259" s="23" t="s">
        <v>948</v>
      </c>
      <c r="B259" s="23" t="s">
        <v>949</v>
      </c>
      <c r="C259" s="25">
        <v>7000</v>
      </c>
      <c r="D259" s="25">
        <v>1500</v>
      </c>
      <c r="E259" s="25">
        <v>3000</v>
      </c>
      <c r="F259" s="25">
        <v>3000</v>
      </c>
      <c r="G259" s="25">
        <v>0</v>
      </c>
      <c r="H259" s="25">
        <v>0</v>
      </c>
      <c r="I259" s="25">
        <v>0</v>
      </c>
      <c r="J259" s="25">
        <v>0</v>
      </c>
      <c r="K259" s="25">
        <v>0</v>
      </c>
      <c r="L259" s="25">
        <v>4000</v>
      </c>
      <c r="M259" s="25">
        <v>0</v>
      </c>
      <c r="N259" s="25">
        <v>0</v>
      </c>
      <c r="O259" s="25">
        <v>1000</v>
      </c>
      <c r="P259" s="23" t="s">
        <v>212</v>
      </c>
      <c r="Q259" s="23" t="s">
        <v>191</v>
      </c>
      <c r="R259" s="31"/>
      <c r="S259" s="31"/>
      <c r="T259" s="31"/>
      <c r="U259" s="31"/>
      <c r="V259" s="31"/>
      <c r="W259" s="31"/>
      <c r="X259" s="31"/>
      <c r="Y259" s="31"/>
      <c r="Z259" s="31"/>
      <c r="AA259" s="31"/>
      <c r="AB259" s="31"/>
      <c r="AC259" s="31"/>
      <c r="AD259" s="31"/>
      <c r="AE259" s="32"/>
      <c r="AF259" s="32"/>
      <c r="AG259" s="32"/>
    </row>
    <row r="260" spans="1:33" s="27" customFormat="1" ht="12.75" customHeight="1" x14ac:dyDescent="0.25">
      <c r="A260" s="23" t="s">
        <v>951</v>
      </c>
      <c r="B260" s="23" t="s">
        <v>952</v>
      </c>
      <c r="C260" s="25">
        <v>11069</v>
      </c>
      <c r="D260" s="25">
        <v>4000</v>
      </c>
      <c r="E260" s="25">
        <v>0</v>
      </c>
      <c r="F260" s="25">
        <v>0</v>
      </c>
      <c r="G260" s="25">
        <v>0</v>
      </c>
      <c r="H260" s="25">
        <v>0</v>
      </c>
      <c r="I260" s="25">
        <v>0</v>
      </c>
      <c r="J260" s="25">
        <v>0</v>
      </c>
      <c r="K260" s="25">
        <v>0</v>
      </c>
      <c r="L260" s="25">
        <v>3955</v>
      </c>
      <c r="M260" s="25">
        <v>0</v>
      </c>
      <c r="N260" s="25">
        <v>0</v>
      </c>
      <c r="O260" s="25">
        <v>4000</v>
      </c>
      <c r="P260" s="23" t="s">
        <v>212</v>
      </c>
      <c r="Q260" s="23" t="s">
        <v>191</v>
      </c>
      <c r="R260" s="31"/>
      <c r="S260" s="31"/>
      <c r="T260" s="31"/>
      <c r="U260" s="31"/>
      <c r="V260" s="31"/>
      <c r="W260" s="31"/>
      <c r="X260" s="31"/>
      <c r="Y260" s="31"/>
      <c r="Z260" s="31"/>
      <c r="AA260" s="31"/>
      <c r="AB260" s="31"/>
      <c r="AC260" s="31"/>
      <c r="AD260" s="31"/>
      <c r="AE260" s="32"/>
      <c r="AF260" s="32"/>
      <c r="AG260" s="32"/>
    </row>
    <row r="261" spans="1:33" s="27" customFormat="1" ht="12.75" customHeight="1" x14ac:dyDescent="0.25">
      <c r="A261" s="23" t="s">
        <v>954</v>
      </c>
      <c r="B261" s="23" t="s">
        <v>955</v>
      </c>
      <c r="C261" s="25">
        <v>121797</v>
      </c>
      <c r="D261" s="25">
        <v>0</v>
      </c>
      <c r="E261" s="25">
        <v>0</v>
      </c>
      <c r="F261" s="25">
        <v>58322</v>
      </c>
      <c r="G261" s="25">
        <v>0</v>
      </c>
      <c r="H261" s="25">
        <v>0</v>
      </c>
      <c r="I261" s="25">
        <v>0</v>
      </c>
      <c r="J261" s="25">
        <v>0</v>
      </c>
      <c r="K261" s="25">
        <v>0</v>
      </c>
      <c r="L261" s="25">
        <v>25288</v>
      </c>
      <c r="M261" s="25">
        <v>0</v>
      </c>
      <c r="N261" s="25">
        <v>5815</v>
      </c>
      <c r="O261" s="25">
        <v>4806</v>
      </c>
      <c r="P261" s="23" t="s">
        <v>372</v>
      </c>
      <c r="Q261" s="23" t="s">
        <v>191</v>
      </c>
      <c r="R261" s="31"/>
      <c r="S261" s="31"/>
      <c r="T261" s="31"/>
      <c r="U261" s="31"/>
      <c r="V261" s="31"/>
      <c r="W261" s="31"/>
      <c r="X261" s="31"/>
      <c r="Y261" s="31"/>
      <c r="Z261" s="31"/>
      <c r="AA261" s="31"/>
      <c r="AB261" s="31"/>
      <c r="AC261" s="31"/>
      <c r="AD261" s="31"/>
      <c r="AE261" s="32"/>
      <c r="AF261" s="32"/>
      <c r="AG261" s="32"/>
    </row>
    <row r="262" spans="1:33" s="27" customFormat="1" ht="12.75" customHeight="1" x14ac:dyDescent="0.25">
      <c r="A262" s="23" t="s">
        <v>957</v>
      </c>
      <c r="B262" s="23" t="s">
        <v>958</v>
      </c>
      <c r="C262" s="25">
        <v>7700</v>
      </c>
      <c r="D262" s="25">
        <v>0</v>
      </c>
      <c r="E262" s="25">
        <v>0</v>
      </c>
      <c r="F262" s="25">
        <v>0</v>
      </c>
      <c r="G262" s="25">
        <v>0</v>
      </c>
      <c r="H262" s="25">
        <v>0</v>
      </c>
      <c r="I262" s="25">
        <v>0</v>
      </c>
      <c r="J262" s="25">
        <v>0</v>
      </c>
      <c r="K262" s="25">
        <v>0</v>
      </c>
      <c r="L262" s="25">
        <v>0</v>
      </c>
      <c r="M262" s="25">
        <v>0</v>
      </c>
      <c r="N262" s="25">
        <v>0</v>
      </c>
      <c r="O262" s="25">
        <v>0</v>
      </c>
      <c r="P262" s="23" t="s">
        <v>249</v>
      </c>
      <c r="Q262" s="23" t="s">
        <v>191</v>
      </c>
      <c r="R262" s="31"/>
      <c r="S262" s="31"/>
      <c r="T262" s="31"/>
      <c r="U262" s="31"/>
      <c r="V262" s="31"/>
      <c r="W262" s="31"/>
      <c r="X262" s="31"/>
      <c r="Y262" s="31"/>
      <c r="Z262" s="31"/>
      <c r="AA262" s="31"/>
      <c r="AB262" s="31"/>
      <c r="AC262" s="31"/>
      <c r="AD262" s="31"/>
      <c r="AE262" s="32"/>
      <c r="AF262" s="32"/>
      <c r="AG262" s="32"/>
    </row>
    <row r="263" spans="1:33" s="27" customFormat="1" ht="12.75" customHeight="1" x14ac:dyDescent="0.25">
      <c r="A263" s="23" t="s">
        <v>960</v>
      </c>
      <c r="B263" s="23" t="s">
        <v>961</v>
      </c>
      <c r="C263" s="25">
        <v>17543</v>
      </c>
      <c r="D263" s="25">
        <v>0</v>
      </c>
      <c r="E263" s="25">
        <v>0</v>
      </c>
      <c r="F263" s="25">
        <v>0</v>
      </c>
      <c r="G263" s="25">
        <v>0</v>
      </c>
      <c r="H263" s="25">
        <v>0</v>
      </c>
      <c r="I263" s="25">
        <v>0</v>
      </c>
      <c r="J263" s="25">
        <v>0</v>
      </c>
      <c r="K263" s="25">
        <v>0</v>
      </c>
      <c r="L263" s="25">
        <v>0</v>
      </c>
      <c r="M263" s="25">
        <v>0</v>
      </c>
      <c r="N263" s="25">
        <v>0</v>
      </c>
      <c r="O263" s="25">
        <v>0</v>
      </c>
      <c r="P263" s="23" t="s">
        <v>197</v>
      </c>
      <c r="Q263" s="23" t="s">
        <v>197</v>
      </c>
      <c r="R263" s="31"/>
      <c r="S263" s="31"/>
      <c r="T263" s="31"/>
      <c r="U263" s="31"/>
      <c r="V263" s="31"/>
      <c r="W263" s="31"/>
      <c r="X263" s="31"/>
      <c r="Y263" s="31"/>
      <c r="Z263" s="31"/>
      <c r="AA263" s="31"/>
      <c r="AB263" s="31"/>
      <c r="AC263" s="31"/>
      <c r="AD263" s="31"/>
      <c r="AE263" s="32"/>
      <c r="AF263" s="32"/>
      <c r="AG263" s="32"/>
    </row>
    <row r="264" spans="1:33" s="27" customFormat="1" ht="12.75" customHeight="1" x14ac:dyDescent="0.25">
      <c r="A264" s="23" t="s">
        <v>963</v>
      </c>
      <c r="B264" s="23" t="s">
        <v>964</v>
      </c>
      <c r="C264" s="25">
        <v>28900</v>
      </c>
      <c r="D264" s="25">
        <v>0</v>
      </c>
      <c r="E264" s="25">
        <v>0</v>
      </c>
      <c r="F264" s="25">
        <v>0</v>
      </c>
      <c r="G264" s="25">
        <v>0</v>
      </c>
      <c r="H264" s="25">
        <v>0</v>
      </c>
      <c r="I264" s="25">
        <v>0</v>
      </c>
      <c r="J264" s="25">
        <v>0</v>
      </c>
      <c r="K264" s="25">
        <v>0</v>
      </c>
      <c r="L264" s="25">
        <v>16400</v>
      </c>
      <c r="M264" s="25">
        <v>0</v>
      </c>
      <c r="N264" s="25">
        <v>0</v>
      </c>
      <c r="O264" s="25">
        <v>0</v>
      </c>
      <c r="P264" s="23" t="s">
        <v>269</v>
      </c>
      <c r="Q264" s="23" t="s">
        <v>191</v>
      </c>
      <c r="R264" s="31"/>
      <c r="S264" s="31"/>
      <c r="T264" s="31"/>
      <c r="U264" s="31"/>
      <c r="V264" s="31"/>
      <c r="W264" s="31"/>
      <c r="X264" s="31"/>
      <c r="Y264" s="31"/>
      <c r="Z264" s="31"/>
      <c r="AA264" s="31"/>
      <c r="AB264" s="31"/>
      <c r="AC264" s="31"/>
      <c r="AD264" s="31"/>
      <c r="AE264" s="32"/>
      <c r="AF264" s="32"/>
      <c r="AG264" s="32"/>
    </row>
    <row r="265" spans="1:33" s="27" customFormat="1" ht="12.75" customHeight="1" x14ac:dyDescent="0.25">
      <c r="A265" s="23" t="s">
        <v>969</v>
      </c>
      <c r="B265" s="23" t="s">
        <v>1967</v>
      </c>
      <c r="C265" s="25">
        <v>22967</v>
      </c>
      <c r="D265" s="25">
        <v>4456</v>
      </c>
      <c r="E265" s="25">
        <v>0</v>
      </c>
      <c r="F265" s="25">
        <v>0</v>
      </c>
      <c r="G265" s="25">
        <v>0</v>
      </c>
      <c r="H265" s="25">
        <v>0</v>
      </c>
      <c r="I265" s="25">
        <v>0</v>
      </c>
      <c r="J265" s="25">
        <v>0</v>
      </c>
      <c r="K265" s="25">
        <v>0</v>
      </c>
      <c r="L265" s="25">
        <v>0</v>
      </c>
      <c r="M265" s="25">
        <v>0</v>
      </c>
      <c r="N265" s="25">
        <v>30898</v>
      </c>
      <c r="O265" s="25">
        <v>0</v>
      </c>
      <c r="P265" s="23" t="s">
        <v>249</v>
      </c>
      <c r="Q265" s="23" t="s">
        <v>191</v>
      </c>
      <c r="R265" s="31"/>
      <c r="S265" s="31"/>
      <c r="T265" s="31"/>
      <c r="U265" s="31"/>
      <c r="V265" s="31"/>
      <c r="W265" s="31"/>
      <c r="X265" s="31"/>
      <c r="Y265" s="31"/>
      <c r="Z265" s="31"/>
      <c r="AA265" s="31"/>
      <c r="AB265" s="31"/>
      <c r="AC265" s="31"/>
      <c r="AD265" s="31"/>
      <c r="AE265" s="32"/>
      <c r="AF265" s="32"/>
      <c r="AG265" s="32"/>
    </row>
    <row r="266" spans="1:33" s="27" customFormat="1" ht="12.75" customHeight="1" x14ac:dyDescent="0.25">
      <c r="A266" s="23" t="s">
        <v>972</v>
      </c>
      <c r="B266" s="23" t="s">
        <v>973</v>
      </c>
      <c r="C266" s="25">
        <v>12514</v>
      </c>
      <c r="D266" s="25">
        <v>0</v>
      </c>
      <c r="E266" s="25">
        <v>0</v>
      </c>
      <c r="F266" s="25">
        <v>0</v>
      </c>
      <c r="G266" s="25">
        <v>0</v>
      </c>
      <c r="H266" s="25">
        <v>0</v>
      </c>
      <c r="I266" s="25">
        <v>0</v>
      </c>
      <c r="J266" s="25">
        <v>0</v>
      </c>
      <c r="K266" s="25">
        <v>0</v>
      </c>
      <c r="L266" s="25">
        <v>0</v>
      </c>
      <c r="M266" s="25">
        <v>15702</v>
      </c>
      <c r="N266" s="25">
        <v>0</v>
      </c>
      <c r="O266" s="25">
        <v>0</v>
      </c>
      <c r="P266" s="23" t="s">
        <v>752</v>
      </c>
      <c r="Q266" s="23" t="s">
        <v>191</v>
      </c>
      <c r="R266" s="31"/>
      <c r="S266" s="31"/>
      <c r="T266" s="31"/>
      <c r="U266" s="31"/>
      <c r="V266" s="31"/>
      <c r="W266" s="31"/>
      <c r="X266" s="31"/>
      <c r="Y266" s="31"/>
      <c r="Z266" s="31"/>
      <c r="AA266" s="31"/>
      <c r="AB266" s="31"/>
      <c r="AC266" s="31"/>
      <c r="AD266" s="31"/>
      <c r="AE266" s="32"/>
      <c r="AF266" s="32"/>
      <c r="AG266" s="32"/>
    </row>
    <row r="267" spans="1:33" s="27" customFormat="1" ht="12.75" customHeight="1" x14ac:dyDescent="0.25">
      <c r="A267" s="23" t="s">
        <v>975</v>
      </c>
      <c r="B267" s="23" t="s">
        <v>1968</v>
      </c>
      <c r="C267" s="25">
        <v>41500</v>
      </c>
      <c r="D267" s="25">
        <v>9000</v>
      </c>
      <c r="E267" s="25">
        <v>0</v>
      </c>
      <c r="F267" s="25">
        <v>0</v>
      </c>
      <c r="G267" s="25">
        <v>0</v>
      </c>
      <c r="H267" s="25">
        <v>0</v>
      </c>
      <c r="I267" s="25">
        <v>0</v>
      </c>
      <c r="J267" s="25">
        <v>63266</v>
      </c>
      <c r="K267" s="25">
        <v>0</v>
      </c>
      <c r="L267" s="25">
        <v>19027</v>
      </c>
      <c r="M267" s="25">
        <v>0</v>
      </c>
      <c r="N267" s="25">
        <v>0</v>
      </c>
      <c r="O267" s="25">
        <v>2500</v>
      </c>
      <c r="P267" s="23" t="s">
        <v>205</v>
      </c>
      <c r="Q267" s="23" t="s">
        <v>191</v>
      </c>
      <c r="R267" s="31"/>
      <c r="S267" s="31"/>
      <c r="T267" s="31"/>
      <c r="U267" s="31"/>
      <c r="V267" s="31"/>
      <c r="W267" s="31"/>
      <c r="X267" s="31"/>
      <c r="Y267" s="31"/>
      <c r="Z267" s="31"/>
      <c r="AA267" s="31"/>
      <c r="AB267" s="31"/>
      <c r="AC267" s="31"/>
      <c r="AD267" s="31"/>
      <c r="AE267" s="32"/>
      <c r="AF267" s="32"/>
      <c r="AG267" s="32"/>
    </row>
    <row r="268" spans="1:33" s="27" customFormat="1" ht="12.75" customHeight="1" x14ac:dyDescent="0.25">
      <c r="A268" s="23" t="s">
        <v>978</v>
      </c>
      <c r="B268" s="23" t="s">
        <v>979</v>
      </c>
      <c r="C268" s="25">
        <v>9000</v>
      </c>
      <c r="D268" s="25">
        <v>3000</v>
      </c>
      <c r="E268" s="25">
        <v>0</v>
      </c>
      <c r="F268" s="25">
        <v>1000</v>
      </c>
      <c r="G268" s="25">
        <v>0</v>
      </c>
      <c r="H268" s="25">
        <v>0</v>
      </c>
      <c r="I268" s="25">
        <v>0</v>
      </c>
      <c r="J268" s="25">
        <v>0</v>
      </c>
      <c r="K268" s="25">
        <v>0</v>
      </c>
      <c r="L268" s="25">
        <v>2640</v>
      </c>
      <c r="M268" s="25">
        <v>0</v>
      </c>
      <c r="N268" s="25">
        <v>3042</v>
      </c>
      <c r="O268" s="25">
        <v>0</v>
      </c>
      <c r="P268" s="23" t="s">
        <v>212</v>
      </c>
      <c r="Q268" s="23" t="s">
        <v>191</v>
      </c>
      <c r="R268" s="31"/>
      <c r="S268" s="31"/>
      <c r="T268" s="31"/>
      <c r="U268" s="31"/>
      <c r="V268" s="31"/>
      <c r="W268" s="31"/>
      <c r="X268" s="31"/>
      <c r="Y268" s="31"/>
      <c r="Z268" s="31"/>
      <c r="AA268" s="31"/>
      <c r="AB268" s="31"/>
      <c r="AC268" s="31"/>
      <c r="AD268" s="31"/>
      <c r="AE268" s="32"/>
      <c r="AF268" s="32"/>
      <c r="AG268" s="32"/>
    </row>
    <row r="269" spans="1:33" s="27" customFormat="1" ht="12.75" customHeight="1" x14ac:dyDescent="0.25">
      <c r="A269" s="23" t="s">
        <v>981</v>
      </c>
      <c r="B269" s="23" t="s">
        <v>982</v>
      </c>
      <c r="C269" s="25">
        <v>4980</v>
      </c>
      <c r="D269" s="25">
        <v>0</v>
      </c>
      <c r="E269" s="25">
        <v>0</v>
      </c>
      <c r="F269" s="25">
        <v>4000</v>
      </c>
      <c r="G269" s="25">
        <v>0</v>
      </c>
      <c r="H269" s="25">
        <v>0</v>
      </c>
      <c r="I269" s="25">
        <v>0</v>
      </c>
      <c r="J269" s="25">
        <v>0</v>
      </c>
      <c r="K269" s="25">
        <v>0</v>
      </c>
      <c r="L269" s="25">
        <v>3000</v>
      </c>
      <c r="M269" s="25">
        <v>0</v>
      </c>
      <c r="N269" s="25">
        <v>0</v>
      </c>
      <c r="O269" s="25">
        <v>0</v>
      </c>
      <c r="P269" s="23" t="s">
        <v>212</v>
      </c>
      <c r="Q269" s="23" t="s">
        <v>191</v>
      </c>
      <c r="R269" s="31"/>
      <c r="S269" s="31"/>
      <c r="T269" s="31"/>
      <c r="U269" s="31"/>
      <c r="V269" s="31"/>
      <c r="W269" s="31"/>
      <c r="X269" s="31"/>
      <c r="Y269" s="31"/>
      <c r="Z269" s="31"/>
      <c r="AA269" s="31"/>
      <c r="AB269" s="31"/>
      <c r="AC269" s="31"/>
      <c r="AD269" s="31"/>
      <c r="AE269" s="32"/>
      <c r="AF269" s="32"/>
      <c r="AG269" s="32"/>
    </row>
    <row r="270" spans="1:33" s="27" customFormat="1" ht="12.75" customHeight="1" x14ac:dyDescent="0.25">
      <c r="A270" s="23" t="s">
        <v>984</v>
      </c>
      <c r="B270" s="23" t="s">
        <v>985</v>
      </c>
      <c r="C270" s="25">
        <v>2000</v>
      </c>
      <c r="D270" s="25">
        <v>0</v>
      </c>
      <c r="E270" s="25">
        <v>0</v>
      </c>
      <c r="F270" s="25">
        <v>0</v>
      </c>
      <c r="G270" s="25">
        <v>0</v>
      </c>
      <c r="H270" s="25">
        <v>0</v>
      </c>
      <c r="I270" s="25">
        <v>0</v>
      </c>
      <c r="J270" s="25">
        <v>0</v>
      </c>
      <c r="K270" s="25">
        <v>0</v>
      </c>
      <c r="L270" s="25">
        <v>0</v>
      </c>
      <c r="M270" s="25">
        <v>0</v>
      </c>
      <c r="N270" s="25">
        <v>0</v>
      </c>
      <c r="O270" s="25">
        <v>0</v>
      </c>
      <c r="P270" s="23" t="s">
        <v>212</v>
      </c>
      <c r="Q270" s="23" t="s">
        <v>191</v>
      </c>
      <c r="R270" s="31"/>
      <c r="S270" s="31"/>
      <c r="T270" s="31"/>
      <c r="U270" s="31"/>
      <c r="V270" s="31"/>
      <c r="W270" s="31"/>
      <c r="X270" s="31"/>
      <c r="Y270" s="31"/>
      <c r="Z270" s="31"/>
      <c r="AA270" s="31"/>
      <c r="AB270" s="31"/>
      <c r="AC270" s="31"/>
      <c r="AD270" s="31"/>
      <c r="AE270" s="32"/>
      <c r="AF270" s="32"/>
      <c r="AG270" s="32"/>
    </row>
    <row r="271" spans="1:33" s="27" customFormat="1" ht="12.75" customHeight="1" x14ac:dyDescent="0.25">
      <c r="A271" s="23" t="s">
        <v>987</v>
      </c>
      <c r="B271" s="23" t="s">
        <v>988</v>
      </c>
      <c r="C271" s="25">
        <v>10926</v>
      </c>
      <c r="D271" s="25">
        <v>0</v>
      </c>
      <c r="E271" s="25">
        <v>0</v>
      </c>
      <c r="F271" s="25">
        <v>0</v>
      </c>
      <c r="G271" s="25">
        <v>0</v>
      </c>
      <c r="H271" s="25">
        <v>0</v>
      </c>
      <c r="I271" s="25">
        <v>0</v>
      </c>
      <c r="J271" s="25">
        <v>83168</v>
      </c>
      <c r="K271" s="25">
        <v>5000</v>
      </c>
      <c r="L271" s="25">
        <v>0</v>
      </c>
      <c r="M271" s="25">
        <v>0</v>
      </c>
      <c r="N271" s="25">
        <v>17045</v>
      </c>
      <c r="O271" s="25">
        <v>64500</v>
      </c>
      <c r="P271" s="23" t="s">
        <v>269</v>
      </c>
      <c r="Q271" s="23" t="s">
        <v>191</v>
      </c>
      <c r="R271" s="31"/>
      <c r="S271" s="31"/>
      <c r="T271" s="31"/>
      <c r="U271" s="31"/>
      <c r="V271" s="31"/>
      <c r="W271" s="31"/>
      <c r="X271" s="31"/>
      <c r="Y271" s="31"/>
      <c r="Z271" s="31"/>
      <c r="AA271" s="31"/>
      <c r="AB271" s="31"/>
      <c r="AC271" s="31"/>
      <c r="AD271" s="31"/>
      <c r="AE271" s="32"/>
      <c r="AF271" s="32"/>
      <c r="AG271" s="32"/>
    </row>
    <row r="272" spans="1:33" s="27" customFormat="1" ht="12.75" customHeight="1" x14ac:dyDescent="0.25">
      <c r="A272" s="23" t="s">
        <v>990</v>
      </c>
      <c r="B272" s="23" t="s">
        <v>991</v>
      </c>
      <c r="C272" s="25">
        <v>26557</v>
      </c>
      <c r="D272" s="25">
        <v>0</v>
      </c>
      <c r="E272" s="25">
        <v>0</v>
      </c>
      <c r="F272" s="25">
        <v>0</v>
      </c>
      <c r="G272" s="25">
        <v>0</v>
      </c>
      <c r="H272" s="25">
        <v>0</v>
      </c>
      <c r="I272" s="25">
        <v>0</v>
      </c>
      <c r="J272" s="25">
        <v>0</v>
      </c>
      <c r="K272" s="25">
        <v>2500</v>
      </c>
      <c r="L272" s="25">
        <v>0</v>
      </c>
      <c r="M272" s="25">
        <v>0</v>
      </c>
      <c r="N272" s="25">
        <v>0</v>
      </c>
      <c r="O272" s="25">
        <v>0</v>
      </c>
      <c r="P272" s="23" t="s">
        <v>212</v>
      </c>
      <c r="Q272" s="23" t="s">
        <v>191</v>
      </c>
      <c r="R272" s="31"/>
      <c r="S272" s="31"/>
      <c r="T272" s="31"/>
      <c r="U272" s="31"/>
      <c r="V272" s="31"/>
      <c r="W272" s="31"/>
      <c r="X272" s="31"/>
      <c r="Y272" s="31"/>
      <c r="Z272" s="31"/>
      <c r="AA272" s="31"/>
      <c r="AB272" s="31"/>
      <c r="AC272" s="31"/>
      <c r="AD272" s="31"/>
      <c r="AE272" s="32"/>
      <c r="AF272" s="32"/>
      <c r="AG272" s="32"/>
    </row>
    <row r="273" spans="1:33" s="27" customFormat="1" ht="12.75" customHeight="1" x14ac:dyDescent="0.25">
      <c r="A273" s="23" t="s">
        <v>993</v>
      </c>
      <c r="B273" s="23" t="s">
        <v>1739</v>
      </c>
      <c r="C273" s="25">
        <v>32410</v>
      </c>
      <c r="D273" s="25">
        <v>2819</v>
      </c>
      <c r="E273" s="25">
        <v>0</v>
      </c>
      <c r="F273" s="25">
        <v>415</v>
      </c>
      <c r="G273" s="25">
        <v>0</v>
      </c>
      <c r="H273" s="25">
        <v>0</v>
      </c>
      <c r="I273" s="25">
        <v>0</v>
      </c>
      <c r="J273" s="25">
        <v>0</v>
      </c>
      <c r="K273" s="25">
        <v>0</v>
      </c>
      <c r="L273" s="25">
        <v>0</v>
      </c>
      <c r="M273" s="25">
        <v>0</v>
      </c>
      <c r="N273" s="25">
        <v>419</v>
      </c>
      <c r="O273" s="25">
        <v>829</v>
      </c>
      <c r="P273" s="23" t="s">
        <v>752</v>
      </c>
      <c r="Q273" s="23" t="s">
        <v>191</v>
      </c>
      <c r="R273" s="31"/>
      <c r="S273" s="31"/>
      <c r="T273" s="31"/>
      <c r="U273" s="31"/>
      <c r="V273" s="31"/>
      <c r="W273" s="31"/>
      <c r="X273" s="31"/>
      <c r="Y273" s="31"/>
      <c r="Z273" s="31"/>
      <c r="AA273" s="31"/>
      <c r="AB273" s="31"/>
      <c r="AC273" s="31"/>
      <c r="AD273" s="31"/>
      <c r="AE273" s="32"/>
      <c r="AF273" s="32"/>
      <c r="AG273" s="32"/>
    </row>
    <row r="274" spans="1:33" s="27" customFormat="1" ht="12.75" customHeight="1" x14ac:dyDescent="0.25">
      <c r="A274" s="23" t="s">
        <v>996</v>
      </c>
      <c r="B274" s="23" t="s">
        <v>1969</v>
      </c>
      <c r="C274" s="25">
        <v>1553</v>
      </c>
      <c r="D274" s="25">
        <v>0</v>
      </c>
      <c r="E274" s="25">
        <v>0</v>
      </c>
      <c r="F274" s="25">
        <v>0</v>
      </c>
      <c r="G274" s="25">
        <v>0</v>
      </c>
      <c r="H274" s="25">
        <v>0</v>
      </c>
      <c r="I274" s="25">
        <v>0</v>
      </c>
      <c r="J274" s="25">
        <v>0</v>
      </c>
      <c r="K274" s="25">
        <v>0</v>
      </c>
      <c r="L274" s="25">
        <v>3000</v>
      </c>
      <c r="M274" s="25">
        <v>0</v>
      </c>
      <c r="N274" s="25">
        <v>0</v>
      </c>
      <c r="O274" s="25">
        <v>19475</v>
      </c>
      <c r="P274" s="23" t="s">
        <v>205</v>
      </c>
      <c r="Q274" s="23" t="s">
        <v>191</v>
      </c>
      <c r="R274" s="31"/>
      <c r="S274" s="31"/>
      <c r="T274" s="31"/>
      <c r="U274" s="31"/>
      <c r="V274" s="31"/>
      <c r="W274" s="31"/>
      <c r="X274" s="31"/>
      <c r="Y274" s="31"/>
      <c r="Z274" s="31"/>
      <c r="AA274" s="31"/>
      <c r="AB274" s="31"/>
      <c r="AC274" s="31"/>
      <c r="AD274" s="31"/>
      <c r="AE274" s="32"/>
      <c r="AF274" s="32"/>
      <c r="AG274" s="32"/>
    </row>
    <row r="275" spans="1:33" s="27" customFormat="1" ht="12.75" customHeight="1" x14ac:dyDescent="0.25">
      <c r="A275" s="23" t="s">
        <v>999</v>
      </c>
      <c r="B275" s="23" t="s">
        <v>1000</v>
      </c>
      <c r="C275" s="25">
        <v>5150</v>
      </c>
      <c r="D275" s="25">
        <v>2150</v>
      </c>
      <c r="E275" s="25">
        <v>0</v>
      </c>
      <c r="F275" s="25">
        <v>0</v>
      </c>
      <c r="G275" s="25">
        <v>0</v>
      </c>
      <c r="H275" s="25">
        <v>0</v>
      </c>
      <c r="I275" s="25">
        <v>0</v>
      </c>
      <c r="J275" s="25">
        <v>0</v>
      </c>
      <c r="K275" s="25">
        <v>0</v>
      </c>
      <c r="L275" s="25">
        <v>3000</v>
      </c>
      <c r="M275" s="25">
        <v>0</v>
      </c>
      <c r="N275" s="25">
        <v>7350</v>
      </c>
      <c r="O275" s="25">
        <v>0</v>
      </c>
      <c r="P275" s="23" t="s">
        <v>212</v>
      </c>
      <c r="Q275" s="23" t="s">
        <v>191</v>
      </c>
      <c r="R275" s="31"/>
      <c r="S275" s="31"/>
      <c r="T275" s="31"/>
      <c r="U275" s="31"/>
      <c r="V275" s="31"/>
      <c r="W275" s="31"/>
      <c r="X275" s="31"/>
      <c r="Y275" s="31"/>
      <c r="Z275" s="31"/>
      <c r="AA275" s="31"/>
      <c r="AB275" s="31"/>
      <c r="AC275" s="31"/>
      <c r="AD275" s="31"/>
      <c r="AE275" s="32"/>
      <c r="AF275" s="32"/>
      <c r="AG275" s="32"/>
    </row>
    <row r="276" spans="1:33" s="27" customFormat="1" ht="12.75" customHeight="1" x14ac:dyDescent="0.25">
      <c r="A276" s="23" t="s">
        <v>1002</v>
      </c>
      <c r="B276" s="23" t="s">
        <v>1003</v>
      </c>
      <c r="C276" s="25">
        <v>8180</v>
      </c>
      <c r="D276" s="25">
        <v>0</v>
      </c>
      <c r="E276" s="25">
        <v>0</v>
      </c>
      <c r="F276" s="25">
        <v>0</v>
      </c>
      <c r="G276" s="25">
        <v>0</v>
      </c>
      <c r="H276" s="25">
        <v>1610</v>
      </c>
      <c r="I276" s="25">
        <v>0</v>
      </c>
      <c r="J276" s="25">
        <v>0</v>
      </c>
      <c r="K276" s="25">
        <v>0</v>
      </c>
      <c r="L276" s="25">
        <v>0</v>
      </c>
      <c r="M276" s="25">
        <v>0</v>
      </c>
      <c r="N276" s="25">
        <v>0</v>
      </c>
      <c r="O276" s="25">
        <v>0</v>
      </c>
      <c r="P276" s="23" t="s">
        <v>212</v>
      </c>
      <c r="Q276" s="23" t="s">
        <v>191</v>
      </c>
      <c r="R276" s="31"/>
      <c r="S276" s="31"/>
      <c r="T276" s="31"/>
      <c r="U276" s="31"/>
      <c r="V276" s="31"/>
      <c r="W276" s="31"/>
      <c r="X276" s="31"/>
      <c r="Y276" s="31"/>
      <c r="Z276" s="31"/>
      <c r="AA276" s="31"/>
      <c r="AB276" s="31"/>
      <c r="AC276" s="31"/>
      <c r="AD276" s="31"/>
      <c r="AE276" s="32"/>
      <c r="AF276" s="32"/>
      <c r="AG276" s="32"/>
    </row>
    <row r="277" spans="1:33" s="27" customFormat="1" ht="12.75" customHeight="1" x14ac:dyDescent="0.25">
      <c r="A277" s="23" t="s">
        <v>1005</v>
      </c>
      <c r="B277" s="23" t="s">
        <v>1970</v>
      </c>
      <c r="C277" s="25">
        <v>8000</v>
      </c>
      <c r="D277" s="25">
        <v>8000</v>
      </c>
      <c r="E277" s="25">
        <v>0</v>
      </c>
      <c r="F277" s="25">
        <v>0</v>
      </c>
      <c r="G277" s="25">
        <v>0</v>
      </c>
      <c r="H277" s="25">
        <v>0</v>
      </c>
      <c r="I277" s="25">
        <v>0</v>
      </c>
      <c r="J277" s="25">
        <v>0</v>
      </c>
      <c r="K277" s="25">
        <v>0</v>
      </c>
      <c r="L277" s="25">
        <v>5900</v>
      </c>
      <c r="M277" s="25">
        <v>0</v>
      </c>
      <c r="N277" s="25">
        <v>0</v>
      </c>
      <c r="O277" s="25">
        <v>0</v>
      </c>
      <c r="P277" s="23" t="s">
        <v>249</v>
      </c>
      <c r="Q277" s="23" t="s">
        <v>191</v>
      </c>
      <c r="R277" s="31"/>
      <c r="S277" s="31"/>
      <c r="T277" s="31"/>
      <c r="U277" s="31"/>
      <c r="V277" s="31"/>
      <c r="W277" s="31"/>
      <c r="X277" s="31"/>
      <c r="Y277" s="31"/>
      <c r="Z277" s="31"/>
      <c r="AA277" s="31"/>
      <c r="AB277" s="31"/>
      <c r="AC277" s="31"/>
      <c r="AD277" s="31"/>
      <c r="AE277" s="32"/>
      <c r="AF277" s="32"/>
      <c r="AG277" s="32"/>
    </row>
    <row r="278" spans="1:33" s="27" customFormat="1" ht="12.75" customHeight="1" x14ac:dyDescent="0.25">
      <c r="A278" s="23" t="s">
        <v>1008</v>
      </c>
      <c r="B278" s="23" t="s">
        <v>1009</v>
      </c>
      <c r="C278" s="25">
        <v>10000</v>
      </c>
      <c r="D278" s="25">
        <v>0</v>
      </c>
      <c r="E278" s="25">
        <v>0</v>
      </c>
      <c r="F278" s="25">
        <v>0</v>
      </c>
      <c r="G278" s="25">
        <v>0</v>
      </c>
      <c r="H278" s="25">
        <v>0</v>
      </c>
      <c r="I278" s="25">
        <v>0</v>
      </c>
      <c r="J278" s="25">
        <v>0</v>
      </c>
      <c r="K278" s="25">
        <v>0</v>
      </c>
      <c r="L278" s="25">
        <v>4140</v>
      </c>
      <c r="M278" s="25">
        <v>0</v>
      </c>
      <c r="N278" s="25">
        <v>0</v>
      </c>
      <c r="O278" s="25">
        <v>0</v>
      </c>
      <c r="P278" s="23" t="s">
        <v>249</v>
      </c>
      <c r="Q278" s="23" t="s">
        <v>191</v>
      </c>
      <c r="R278" s="31"/>
      <c r="S278" s="31"/>
      <c r="T278" s="31"/>
      <c r="U278" s="31"/>
      <c r="V278" s="31"/>
      <c r="W278" s="31"/>
      <c r="X278" s="31"/>
      <c r="Y278" s="31"/>
      <c r="Z278" s="31"/>
      <c r="AA278" s="31"/>
      <c r="AB278" s="31"/>
      <c r="AC278" s="31"/>
      <c r="AD278" s="31"/>
      <c r="AE278" s="32"/>
      <c r="AF278" s="32"/>
      <c r="AG278" s="32"/>
    </row>
    <row r="279" spans="1:33" s="27" customFormat="1" ht="12.75" customHeight="1" x14ac:dyDescent="0.25">
      <c r="A279" s="23" t="s">
        <v>1011</v>
      </c>
      <c r="B279" s="23" t="s">
        <v>1971</v>
      </c>
      <c r="C279" s="25">
        <v>0</v>
      </c>
      <c r="D279" s="25">
        <v>0</v>
      </c>
      <c r="E279" s="25">
        <v>0</v>
      </c>
      <c r="F279" s="25">
        <v>0</v>
      </c>
      <c r="G279" s="25">
        <v>0</v>
      </c>
      <c r="H279" s="25">
        <v>0</v>
      </c>
      <c r="I279" s="25">
        <v>0</v>
      </c>
      <c r="J279" s="25">
        <v>0</v>
      </c>
      <c r="K279" s="25">
        <v>0</v>
      </c>
      <c r="L279" s="25">
        <v>0</v>
      </c>
      <c r="M279" s="25">
        <v>0</v>
      </c>
      <c r="N279" s="25">
        <v>0</v>
      </c>
      <c r="O279" s="25">
        <v>0</v>
      </c>
      <c r="P279" s="23" t="s">
        <v>249</v>
      </c>
      <c r="Q279" s="23" t="s">
        <v>191</v>
      </c>
      <c r="R279" s="31"/>
      <c r="S279" s="31"/>
      <c r="T279" s="31"/>
      <c r="U279" s="31"/>
      <c r="V279" s="31"/>
      <c r="W279" s="31"/>
      <c r="X279" s="31"/>
      <c r="Y279" s="31"/>
      <c r="Z279" s="31"/>
      <c r="AA279" s="31"/>
      <c r="AB279" s="31"/>
      <c r="AC279" s="31"/>
      <c r="AD279" s="31"/>
      <c r="AE279" s="32"/>
      <c r="AF279" s="32"/>
      <c r="AG279" s="32"/>
    </row>
    <row r="280" spans="1:33" s="27" customFormat="1" ht="12.75" customHeight="1" x14ac:dyDescent="0.25">
      <c r="A280" s="23" t="s">
        <v>1014</v>
      </c>
      <c r="B280" s="23" t="s">
        <v>1972</v>
      </c>
      <c r="C280" s="25">
        <v>583</v>
      </c>
      <c r="D280" s="25">
        <v>3000</v>
      </c>
      <c r="E280" s="25">
        <v>0</v>
      </c>
      <c r="F280" s="25">
        <v>0</v>
      </c>
      <c r="G280" s="25">
        <v>0</v>
      </c>
      <c r="H280" s="25">
        <v>0</v>
      </c>
      <c r="I280" s="25">
        <v>0</v>
      </c>
      <c r="J280" s="25">
        <v>0</v>
      </c>
      <c r="K280" s="25">
        <v>0</v>
      </c>
      <c r="L280" s="25">
        <v>0</v>
      </c>
      <c r="M280" s="25">
        <v>0</v>
      </c>
      <c r="N280" s="25">
        <v>0</v>
      </c>
      <c r="O280" s="25">
        <v>0</v>
      </c>
      <c r="P280" s="23" t="s">
        <v>205</v>
      </c>
      <c r="Q280" s="23" t="s">
        <v>195</v>
      </c>
      <c r="R280" s="31"/>
      <c r="S280" s="31"/>
      <c r="T280" s="31"/>
      <c r="U280" s="31"/>
      <c r="V280" s="31"/>
      <c r="W280" s="31"/>
      <c r="X280" s="31"/>
      <c r="Y280" s="31"/>
      <c r="Z280" s="31"/>
      <c r="AA280" s="31"/>
      <c r="AB280" s="31"/>
      <c r="AC280" s="31"/>
      <c r="AD280" s="31"/>
      <c r="AE280" s="32"/>
      <c r="AF280" s="32"/>
      <c r="AG280" s="32"/>
    </row>
    <row r="281" spans="1:33" s="27" customFormat="1" ht="12.75" customHeight="1" x14ac:dyDescent="0.25">
      <c r="A281" s="23" t="s">
        <v>1017</v>
      </c>
      <c r="B281" s="23" t="s">
        <v>1018</v>
      </c>
      <c r="C281" s="25">
        <v>38650</v>
      </c>
      <c r="D281" s="25">
        <v>17200</v>
      </c>
      <c r="E281" s="25">
        <v>0</v>
      </c>
      <c r="F281" s="25">
        <v>0</v>
      </c>
      <c r="G281" s="25">
        <v>0</v>
      </c>
      <c r="H281" s="25">
        <v>0</v>
      </c>
      <c r="I281" s="25">
        <v>0</v>
      </c>
      <c r="J281" s="25">
        <v>0</v>
      </c>
      <c r="K281" s="25">
        <v>0</v>
      </c>
      <c r="L281" s="25">
        <v>24550</v>
      </c>
      <c r="M281" s="25">
        <v>0</v>
      </c>
      <c r="N281" s="25">
        <v>5600</v>
      </c>
      <c r="O281" s="25">
        <v>8000</v>
      </c>
      <c r="P281" s="23" t="s">
        <v>262</v>
      </c>
      <c r="Q281" s="23" t="s">
        <v>191</v>
      </c>
      <c r="R281" s="31"/>
      <c r="S281" s="31"/>
      <c r="T281" s="31"/>
      <c r="U281" s="31"/>
      <c r="V281" s="31"/>
      <c r="W281" s="31"/>
      <c r="X281" s="31"/>
      <c r="Y281" s="31"/>
      <c r="Z281" s="31"/>
      <c r="AA281" s="31"/>
      <c r="AB281" s="31"/>
      <c r="AC281" s="31"/>
      <c r="AD281" s="31"/>
      <c r="AE281" s="32"/>
      <c r="AF281" s="32"/>
      <c r="AG281" s="32"/>
    </row>
    <row r="282" spans="1:33" s="27" customFormat="1" ht="12.75" customHeight="1" x14ac:dyDescent="0.25">
      <c r="A282" s="23" t="s">
        <v>1020</v>
      </c>
      <c r="B282" s="23" t="s">
        <v>1021</v>
      </c>
      <c r="C282" s="25">
        <v>12904</v>
      </c>
      <c r="D282" s="25">
        <v>0</v>
      </c>
      <c r="E282" s="25">
        <v>0</v>
      </c>
      <c r="F282" s="25">
        <v>0</v>
      </c>
      <c r="G282" s="25">
        <v>0</v>
      </c>
      <c r="H282" s="25">
        <v>0</v>
      </c>
      <c r="I282" s="25">
        <v>0</v>
      </c>
      <c r="J282" s="25">
        <v>0</v>
      </c>
      <c r="K282" s="25">
        <v>0</v>
      </c>
      <c r="L282" s="25">
        <v>0</v>
      </c>
      <c r="M282" s="25">
        <v>0</v>
      </c>
      <c r="N282" s="25">
        <v>0</v>
      </c>
      <c r="O282" s="25">
        <v>0</v>
      </c>
      <c r="P282" s="23" t="s">
        <v>197</v>
      </c>
      <c r="Q282" s="23" t="s">
        <v>197</v>
      </c>
      <c r="R282" s="31"/>
      <c r="S282" s="31"/>
      <c r="T282" s="31"/>
      <c r="U282" s="31"/>
      <c r="V282" s="31"/>
      <c r="W282" s="31"/>
      <c r="X282" s="31"/>
      <c r="Y282" s="31"/>
      <c r="Z282" s="31"/>
      <c r="AA282" s="31"/>
      <c r="AB282" s="31"/>
      <c r="AC282" s="31"/>
      <c r="AD282" s="31"/>
      <c r="AE282" s="32"/>
      <c r="AF282" s="32"/>
      <c r="AG282" s="32"/>
    </row>
    <row r="283" spans="1:33" s="27" customFormat="1" ht="12.75" customHeight="1" x14ac:dyDescent="0.25">
      <c r="A283" s="23" t="s">
        <v>1026</v>
      </c>
      <c r="B283" s="23" t="s">
        <v>1027</v>
      </c>
      <c r="C283" s="25">
        <v>12862</v>
      </c>
      <c r="D283" s="25">
        <v>2500</v>
      </c>
      <c r="E283" s="25">
        <v>0</v>
      </c>
      <c r="F283" s="25">
        <v>3500</v>
      </c>
      <c r="G283" s="25">
        <v>0</v>
      </c>
      <c r="H283" s="25">
        <v>0</v>
      </c>
      <c r="I283" s="25">
        <v>0</v>
      </c>
      <c r="J283" s="25">
        <v>0</v>
      </c>
      <c r="K283" s="25">
        <v>0</v>
      </c>
      <c r="L283" s="25">
        <v>2500</v>
      </c>
      <c r="M283" s="25">
        <v>0</v>
      </c>
      <c r="N283" s="25">
        <v>0</v>
      </c>
      <c r="O283" s="25">
        <v>1000</v>
      </c>
      <c r="P283" s="23" t="s">
        <v>212</v>
      </c>
      <c r="Q283" s="23" t="s">
        <v>191</v>
      </c>
      <c r="R283" s="31"/>
      <c r="S283" s="31"/>
      <c r="T283" s="31"/>
      <c r="U283" s="31"/>
      <c r="V283" s="31"/>
      <c r="W283" s="31"/>
      <c r="X283" s="31"/>
      <c r="Y283" s="31"/>
      <c r="Z283" s="31"/>
      <c r="AA283" s="31"/>
      <c r="AB283" s="31"/>
      <c r="AC283" s="31"/>
      <c r="AD283" s="31"/>
      <c r="AE283" s="32"/>
      <c r="AF283" s="32"/>
      <c r="AG283" s="32"/>
    </row>
    <row r="284" spans="1:33" s="27" customFormat="1" ht="12.75" customHeight="1" x14ac:dyDescent="0.25">
      <c r="A284" s="23" t="s">
        <v>1029</v>
      </c>
      <c r="B284" s="23" t="s">
        <v>1030</v>
      </c>
      <c r="C284" s="25">
        <v>648</v>
      </c>
      <c r="D284" s="25">
        <v>0</v>
      </c>
      <c r="E284" s="25">
        <v>0</v>
      </c>
      <c r="F284" s="25">
        <v>0</v>
      </c>
      <c r="G284" s="25">
        <v>0</v>
      </c>
      <c r="H284" s="25">
        <v>0</v>
      </c>
      <c r="I284" s="25">
        <v>0</v>
      </c>
      <c r="J284" s="25">
        <v>0</v>
      </c>
      <c r="K284" s="25">
        <v>0</v>
      </c>
      <c r="L284" s="25">
        <v>6300</v>
      </c>
      <c r="M284" s="25">
        <v>0</v>
      </c>
      <c r="N284" s="25">
        <v>100</v>
      </c>
      <c r="O284" s="25">
        <v>0</v>
      </c>
      <c r="P284" s="23" t="s">
        <v>212</v>
      </c>
      <c r="Q284" s="23" t="s">
        <v>191</v>
      </c>
      <c r="R284" s="31"/>
      <c r="S284" s="31"/>
      <c r="T284" s="31"/>
      <c r="U284" s="31"/>
      <c r="V284" s="31"/>
      <c r="W284" s="31"/>
      <c r="X284" s="31"/>
      <c r="Y284" s="31"/>
      <c r="Z284" s="31"/>
      <c r="AA284" s="31"/>
      <c r="AB284" s="31"/>
      <c r="AC284" s="31"/>
      <c r="AD284" s="31"/>
      <c r="AE284" s="32"/>
      <c r="AF284" s="32"/>
      <c r="AG284" s="32"/>
    </row>
    <row r="285" spans="1:33" s="27" customFormat="1" ht="12.75" customHeight="1" x14ac:dyDescent="0.25">
      <c r="A285" s="23" t="s">
        <v>1032</v>
      </c>
      <c r="B285" s="23" t="s">
        <v>1033</v>
      </c>
      <c r="C285" s="25">
        <v>6000</v>
      </c>
      <c r="D285" s="25">
        <v>15000</v>
      </c>
      <c r="E285" s="25">
        <v>0</v>
      </c>
      <c r="F285" s="25">
        <v>0</v>
      </c>
      <c r="G285" s="25">
        <v>0</v>
      </c>
      <c r="H285" s="25">
        <v>0</v>
      </c>
      <c r="I285" s="25">
        <v>0</v>
      </c>
      <c r="J285" s="25">
        <v>0</v>
      </c>
      <c r="K285" s="25">
        <v>0</v>
      </c>
      <c r="L285" s="25">
        <v>6300</v>
      </c>
      <c r="M285" s="25">
        <v>0</v>
      </c>
      <c r="N285" s="25">
        <v>0</v>
      </c>
      <c r="O285" s="25">
        <v>6000</v>
      </c>
      <c r="P285" s="23" t="s">
        <v>212</v>
      </c>
      <c r="Q285" s="23" t="s">
        <v>191</v>
      </c>
      <c r="R285" s="31"/>
      <c r="S285" s="31"/>
      <c r="T285" s="31"/>
      <c r="U285" s="31"/>
      <c r="V285" s="31"/>
      <c r="W285" s="31"/>
      <c r="X285" s="31"/>
      <c r="Y285" s="31"/>
      <c r="Z285" s="31"/>
      <c r="AA285" s="31"/>
      <c r="AB285" s="31"/>
      <c r="AC285" s="31"/>
      <c r="AD285" s="31"/>
      <c r="AE285" s="32"/>
      <c r="AF285" s="32"/>
      <c r="AG285" s="32"/>
    </row>
    <row r="286" spans="1:33" s="27" customFormat="1" ht="12.75" customHeight="1" x14ac:dyDescent="0.25">
      <c r="A286" s="23" t="s">
        <v>1035</v>
      </c>
      <c r="B286" s="23" t="s">
        <v>1973</v>
      </c>
      <c r="C286" s="25">
        <v>6475</v>
      </c>
      <c r="D286" s="25">
        <v>0</v>
      </c>
      <c r="E286" s="25">
        <v>0</v>
      </c>
      <c r="F286" s="25">
        <v>0</v>
      </c>
      <c r="G286" s="25">
        <v>0</v>
      </c>
      <c r="H286" s="25">
        <v>0</v>
      </c>
      <c r="I286" s="25">
        <v>0</v>
      </c>
      <c r="J286" s="25">
        <v>0</v>
      </c>
      <c r="K286" s="25">
        <v>0</v>
      </c>
      <c r="L286" s="25">
        <v>0</v>
      </c>
      <c r="M286" s="25">
        <v>0</v>
      </c>
      <c r="N286" s="25">
        <v>0</v>
      </c>
      <c r="O286" s="25">
        <v>0</v>
      </c>
      <c r="P286" s="23" t="s">
        <v>205</v>
      </c>
      <c r="Q286" s="23" t="s">
        <v>191</v>
      </c>
      <c r="R286" s="31"/>
      <c r="S286" s="31"/>
      <c r="T286" s="31"/>
      <c r="U286" s="31"/>
      <c r="V286" s="31"/>
      <c r="W286" s="31"/>
      <c r="X286" s="31"/>
      <c r="Y286" s="31"/>
      <c r="Z286" s="31"/>
      <c r="AA286" s="31"/>
      <c r="AB286" s="31"/>
      <c r="AC286" s="31"/>
      <c r="AD286" s="31"/>
      <c r="AE286" s="32"/>
      <c r="AF286" s="32"/>
      <c r="AG286" s="32"/>
    </row>
    <row r="287" spans="1:33" s="27" customFormat="1" ht="12.75" customHeight="1" x14ac:dyDescent="0.25">
      <c r="A287" s="23" t="s">
        <v>1038</v>
      </c>
      <c r="B287" s="23" t="s">
        <v>1974</v>
      </c>
      <c r="C287" s="25">
        <v>54985</v>
      </c>
      <c r="D287" s="25">
        <v>0</v>
      </c>
      <c r="E287" s="25">
        <v>0</v>
      </c>
      <c r="F287" s="25">
        <v>0</v>
      </c>
      <c r="G287" s="25">
        <v>0</v>
      </c>
      <c r="H287" s="25">
        <v>0</v>
      </c>
      <c r="I287" s="25">
        <v>0</v>
      </c>
      <c r="J287" s="25">
        <v>0</v>
      </c>
      <c r="K287" s="25">
        <v>0</v>
      </c>
      <c r="L287" s="25">
        <v>13354</v>
      </c>
      <c r="M287" s="25">
        <v>0</v>
      </c>
      <c r="N287" s="25">
        <v>0</v>
      </c>
      <c r="O287" s="25">
        <v>0</v>
      </c>
      <c r="P287" s="23" t="s">
        <v>205</v>
      </c>
      <c r="Q287" s="23" t="s">
        <v>193</v>
      </c>
      <c r="R287" s="31"/>
      <c r="S287" s="31"/>
      <c r="T287" s="31"/>
      <c r="U287" s="31"/>
      <c r="V287" s="31"/>
      <c r="W287" s="31"/>
      <c r="X287" s="31"/>
      <c r="Y287" s="31"/>
      <c r="Z287" s="31"/>
      <c r="AA287" s="31"/>
      <c r="AB287" s="31"/>
      <c r="AC287" s="31"/>
      <c r="AD287" s="31"/>
      <c r="AE287" s="32"/>
      <c r="AF287" s="32"/>
      <c r="AG287" s="32"/>
    </row>
    <row r="288" spans="1:33" s="27" customFormat="1" ht="12.75" customHeight="1" x14ac:dyDescent="0.25">
      <c r="A288" s="23" t="s">
        <v>1041</v>
      </c>
      <c r="B288" s="23" t="s">
        <v>1042</v>
      </c>
      <c r="C288" s="25">
        <v>5044</v>
      </c>
      <c r="D288" s="25">
        <v>0</v>
      </c>
      <c r="E288" s="25">
        <v>0</v>
      </c>
      <c r="F288" s="25">
        <v>0</v>
      </c>
      <c r="G288" s="25">
        <v>0</v>
      </c>
      <c r="H288" s="25">
        <v>0</v>
      </c>
      <c r="I288" s="25">
        <v>0</v>
      </c>
      <c r="J288" s="25">
        <v>0</v>
      </c>
      <c r="K288" s="25">
        <v>0</v>
      </c>
      <c r="L288" s="25">
        <v>0</v>
      </c>
      <c r="M288" s="25">
        <v>0</v>
      </c>
      <c r="N288" s="25">
        <v>0</v>
      </c>
      <c r="O288" s="25">
        <v>0</v>
      </c>
      <c r="P288" s="23" t="s">
        <v>197</v>
      </c>
      <c r="Q288" s="23" t="s">
        <v>197</v>
      </c>
      <c r="R288" s="31"/>
      <c r="S288" s="31"/>
      <c r="T288" s="31"/>
      <c r="U288" s="31"/>
      <c r="V288" s="31"/>
      <c r="W288" s="31"/>
      <c r="X288" s="31"/>
      <c r="Y288" s="31"/>
      <c r="Z288" s="31"/>
      <c r="AA288" s="31"/>
      <c r="AB288" s="31"/>
      <c r="AC288" s="31"/>
      <c r="AD288" s="31"/>
      <c r="AE288" s="32"/>
      <c r="AF288" s="32"/>
      <c r="AG288" s="32"/>
    </row>
    <row r="289" spans="1:33" s="27" customFormat="1" ht="12.75" customHeight="1" x14ac:dyDescent="0.25">
      <c r="A289" s="23" t="s">
        <v>1044</v>
      </c>
      <c r="B289" s="23" t="s">
        <v>1975</v>
      </c>
      <c r="C289" s="25">
        <v>5652</v>
      </c>
      <c r="D289" s="25">
        <v>1000</v>
      </c>
      <c r="E289" s="25">
        <v>0</v>
      </c>
      <c r="F289" s="25">
        <v>10000</v>
      </c>
      <c r="G289" s="25">
        <v>16000</v>
      </c>
      <c r="H289" s="25">
        <v>0</v>
      </c>
      <c r="I289" s="25">
        <v>0</v>
      </c>
      <c r="J289" s="25">
        <v>0</v>
      </c>
      <c r="K289" s="25">
        <v>0</v>
      </c>
      <c r="L289" s="25">
        <v>28407</v>
      </c>
      <c r="M289" s="25">
        <v>0</v>
      </c>
      <c r="N289" s="25">
        <v>118536</v>
      </c>
      <c r="O289" s="25">
        <v>82500</v>
      </c>
      <c r="P289" s="23" t="s">
        <v>205</v>
      </c>
      <c r="Q289" s="23" t="s">
        <v>191</v>
      </c>
      <c r="R289" s="31"/>
      <c r="S289" s="31"/>
      <c r="T289" s="31"/>
      <c r="U289" s="31"/>
      <c r="V289" s="31"/>
      <c r="W289" s="31"/>
      <c r="X289" s="31"/>
      <c r="Y289" s="31"/>
      <c r="Z289" s="31"/>
      <c r="AA289" s="31"/>
      <c r="AB289" s="31"/>
      <c r="AC289" s="31"/>
      <c r="AD289" s="31"/>
      <c r="AE289" s="32"/>
      <c r="AF289" s="32"/>
      <c r="AG289" s="32"/>
    </row>
    <row r="290" spans="1:33" s="27" customFormat="1" ht="12.75" customHeight="1" x14ac:dyDescent="0.25">
      <c r="A290" s="23" t="s">
        <v>1047</v>
      </c>
      <c r="B290" s="23" t="s">
        <v>1048</v>
      </c>
      <c r="C290" s="25">
        <v>10224</v>
      </c>
      <c r="D290" s="25">
        <v>5000</v>
      </c>
      <c r="E290" s="25">
        <v>0</v>
      </c>
      <c r="F290" s="25">
        <v>0</v>
      </c>
      <c r="G290" s="25">
        <v>0</v>
      </c>
      <c r="H290" s="25">
        <v>0</v>
      </c>
      <c r="I290" s="25">
        <v>0</v>
      </c>
      <c r="J290" s="25">
        <v>0</v>
      </c>
      <c r="K290" s="25">
        <v>0</v>
      </c>
      <c r="L290" s="25">
        <v>6042</v>
      </c>
      <c r="M290" s="25">
        <v>0</v>
      </c>
      <c r="N290" s="25">
        <v>0</v>
      </c>
      <c r="O290" s="25">
        <v>0</v>
      </c>
      <c r="P290" s="23" t="s">
        <v>212</v>
      </c>
      <c r="Q290" s="23" t="s">
        <v>191</v>
      </c>
      <c r="R290" s="31"/>
      <c r="S290" s="31"/>
      <c r="T290" s="31"/>
      <c r="U290" s="31"/>
      <c r="V290" s="31"/>
      <c r="W290" s="31"/>
      <c r="X290" s="31"/>
      <c r="Y290" s="31"/>
      <c r="Z290" s="31"/>
      <c r="AA290" s="31"/>
      <c r="AB290" s="31"/>
      <c r="AC290" s="31"/>
      <c r="AD290" s="31"/>
      <c r="AE290" s="32"/>
      <c r="AF290" s="32"/>
      <c r="AG290" s="32"/>
    </row>
    <row r="291" spans="1:33" s="27" customFormat="1" ht="12.75" customHeight="1" x14ac:dyDescent="0.25">
      <c r="A291" s="23" t="s">
        <v>1050</v>
      </c>
      <c r="B291" s="23" t="s">
        <v>1976</v>
      </c>
      <c r="C291" s="25">
        <v>3210</v>
      </c>
      <c r="D291" s="25">
        <v>0</v>
      </c>
      <c r="E291" s="25">
        <v>0</v>
      </c>
      <c r="F291" s="25">
        <v>0</v>
      </c>
      <c r="G291" s="25">
        <v>0</v>
      </c>
      <c r="H291" s="25">
        <v>0</v>
      </c>
      <c r="I291" s="25">
        <v>0</v>
      </c>
      <c r="J291" s="25">
        <v>0</v>
      </c>
      <c r="K291" s="25">
        <v>3000</v>
      </c>
      <c r="L291" s="25">
        <v>5150</v>
      </c>
      <c r="M291" s="25">
        <v>25</v>
      </c>
      <c r="N291" s="25">
        <v>0</v>
      </c>
      <c r="O291" s="25">
        <v>0</v>
      </c>
      <c r="P291" s="23" t="s">
        <v>205</v>
      </c>
      <c r="Q291" s="23" t="s">
        <v>195</v>
      </c>
      <c r="R291" s="31"/>
      <c r="S291" s="31"/>
      <c r="T291" s="31"/>
      <c r="U291" s="31"/>
      <c r="V291" s="31"/>
      <c r="W291" s="31"/>
      <c r="X291" s="31"/>
      <c r="Y291" s="31"/>
      <c r="Z291" s="31"/>
      <c r="AA291" s="31"/>
      <c r="AB291" s="31"/>
      <c r="AC291" s="31"/>
      <c r="AD291" s="31"/>
      <c r="AE291" s="32"/>
      <c r="AF291" s="32"/>
      <c r="AG291" s="32"/>
    </row>
    <row r="292" spans="1:33" s="27" customFormat="1" ht="12.75" customHeight="1" x14ac:dyDescent="0.25">
      <c r="A292" s="23" t="s">
        <v>1053</v>
      </c>
      <c r="B292" s="23" t="s">
        <v>1977</v>
      </c>
      <c r="C292" s="25">
        <v>620</v>
      </c>
      <c r="D292" s="25">
        <v>0</v>
      </c>
      <c r="E292" s="25">
        <v>0</v>
      </c>
      <c r="F292" s="25">
        <v>0</v>
      </c>
      <c r="G292" s="25">
        <v>0</v>
      </c>
      <c r="H292" s="25">
        <v>0</v>
      </c>
      <c r="I292" s="25">
        <v>0</v>
      </c>
      <c r="J292" s="25">
        <v>0</v>
      </c>
      <c r="K292" s="25">
        <v>0</v>
      </c>
      <c r="L292" s="25">
        <v>0</v>
      </c>
      <c r="M292" s="25">
        <v>0</v>
      </c>
      <c r="N292" s="25">
        <v>0</v>
      </c>
      <c r="O292" s="25">
        <v>0</v>
      </c>
      <c r="P292" s="23" t="s">
        <v>205</v>
      </c>
      <c r="Q292" s="23" t="s">
        <v>193</v>
      </c>
      <c r="R292" s="31"/>
      <c r="S292" s="31"/>
      <c r="T292" s="31"/>
      <c r="U292" s="31"/>
      <c r="V292" s="31"/>
      <c r="W292" s="31"/>
      <c r="X292" s="31"/>
      <c r="Y292" s="31"/>
      <c r="Z292" s="31"/>
      <c r="AA292" s="31"/>
      <c r="AB292" s="31"/>
      <c r="AC292" s="31"/>
      <c r="AD292" s="31"/>
      <c r="AE292" s="32"/>
      <c r="AF292" s="32"/>
      <c r="AG292" s="32"/>
    </row>
    <row r="293" spans="1:33" s="27" customFormat="1" ht="12.75" customHeight="1" x14ac:dyDescent="0.25">
      <c r="A293" s="23" t="s">
        <v>1056</v>
      </c>
      <c r="B293" s="23" t="s">
        <v>1978</v>
      </c>
      <c r="C293" s="25">
        <v>42323</v>
      </c>
      <c r="D293" s="25">
        <v>6000</v>
      </c>
      <c r="E293" s="25">
        <v>0</v>
      </c>
      <c r="F293" s="25">
        <v>0</v>
      </c>
      <c r="G293" s="25">
        <v>0</v>
      </c>
      <c r="H293" s="25">
        <v>0</v>
      </c>
      <c r="I293" s="25">
        <v>0</v>
      </c>
      <c r="J293" s="25">
        <v>0</v>
      </c>
      <c r="K293" s="25">
        <v>0</v>
      </c>
      <c r="L293" s="25">
        <v>0</v>
      </c>
      <c r="M293" s="25">
        <v>0</v>
      </c>
      <c r="N293" s="25">
        <v>0</v>
      </c>
      <c r="O293" s="25">
        <v>32000</v>
      </c>
      <c r="P293" s="23" t="s">
        <v>205</v>
      </c>
      <c r="Q293" s="23" t="s">
        <v>195</v>
      </c>
      <c r="R293" s="31"/>
      <c r="S293" s="31"/>
      <c r="T293" s="31"/>
      <c r="U293" s="31"/>
      <c r="V293" s="31"/>
      <c r="W293" s="31"/>
      <c r="X293" s="31"/>
      <c r="Y293" s="31"/>
      <c r="Z293" s="31"/>
      <c r="AA293" s="31"/>
      <c r="AB293" s="31"/>
      <c r="AC293" s="31"/>
      <c r="AD293" s="31"/>
      <c r="AE293" s="32"/>
      <c r="AF293" s="32"/>
      <c r="AG293" s="32"/>
    </row>
    <row r="294" spans="1:33" s="27" customFormat="1" ht="12.75" customHeight="1" x14ac:dyDescent="0.25">
      <c r="A294" s="23" t="s">
        <v>1059</v>
      </c>
      <c r="B294" s="23" t="s">
        <v>1060</v>
      </c>
      <c r="C294" s="25">
        <v>2883</v>
      </c>
      <c r="D294" s="25">
        <v>0</v>
      </c>
      <c r="E294" s="25">
        <v>0</v>
      </c>
      <c r="F294" s="25">
        <v>2500</v>
      </c>
      <c r="G294" s="25">
        <v>0</v>
      </c>
      <c r="H294" s="25">
        <v>0</v>
      </c>
      <c r="I294" s="25">
        <v>0</v>
      </c>
      <c r="J294" s="25">
        <v>0</v>
      </c>
      <c r="K294" s="25">
        <v>0</v>
      </c>
      <c r="L294" s="25">
        <v>14243</v>
      </c>
      <c r="M294" s="25">
        <v>0</v>
      </c>
      <c r="N294" s="25">
        <v>21308</v>
      </c>
      <c r="O294" s="25">
        <v>15000</v>
      </c>
      <c r="P294" s="23" t="s">
        <v>212</v>
      </c>
      <c r="Q294" s="23" t="s">
        <v>191</v>
      </c>
      <c r="R294" s="31"/>
      <c r="S294" s="31"/>
      <c r="T294" s="31"/>
      <c r="U294" s="31"/>
      <c r="V294" s="31"/>
      <c r="W294" s="31"/>
      <c r="X294" s="31"/>
      <c r="Y294" s="31"/>
      <c r="Z294" s="31"/>
      <c r="AA294" s="31"/>
      <c r="AB294" s="31"/>
      <c r="AC294" s="31"/>
      <c r="AD294" s="31"/>
      <c r="AE294" s="32"/>
      <c r="AF294" s="32"/>
      <c r="AG294" s="32"/>
    </row>
    <row r="295" spans="1:33" s="27" customFormat="1" ht="12.75" customHeight="1" x14ac:dyDescent="0.25">
      <c r="A295" s="23" t="s">
        <v>1062</v>
      </c>
      <c r="B295" s="23" t="s">
        <v>1063</v>
      </c>
      <c r="C295" s="25">
        <v>569</v>
      </c>
      <c r="D295" s="25">
        <v>0</v>
      </c>
      <c r="E295" s="25">
        <v>0</v>
      </c>
      <c r="F295" s="25">
        <v>0</v>
      </c>
      <c r="G295" s="25">
        <v>0</v>
      </c>
      <c r="H295" s="25">
        <v>0</v>
      </c>
      <c r="I295" s="25">
        <v>0</v>
      </c>
      <c r="J295" s="25">
        <v>0</v>
      </c>
      <c r="K295" s="25">
        <v>750</v>
      </c>
      <c r="L295" s="25">
        <v>1228</v>
      </c>
      <c r="M295" s="25">
        <v>0</v>
      </c>
      <c r="N295" s="25">
        <v>0</v>
      </c>
      <c r="O295" s="25">
        <v>0</v>
      </c>
      <c r="P295" s="23" t="s">
        <v>249</v>
      </c>
      <c r="Q295" s="23" t="s">
        <v>191</v>
      </c>
      <c r="R295" s="31"/>
      <c r="S295" s="31"/>
      <c r="T295" s="31"/>
      <c r="U295" s="31"/>
      <c r="V295" s="31"/>
      <c r="W295" s="31"/>
      <c r="X295" s="31"/>
      <c r="Y295" s="31"/>
      <c r="Z295" s="31"/>
      <c r="AA295" s="31"/>
      <c r="AB295" s="31"/>
      <c r="AC295" s="31"/>
      <c r="AD295" s="31"/>
      <c r="AE295" s="32"/>
      <c r="AF295" s="32"/>
      <c r="AG295" s="32"/>
    </row>
    <row r="296" spans="1:33" s="27" customFormat="1" ht="12.75" customHeight="1" x14ac:dyDescent="0.25">
      <c r="A296" s="23" t="s">
        <v>1065</v>
      </c>
      <c r="B296" s="23" t="s">
        <v>1066</v>
      </c>
      <c r="C296" s="25">
        <v>10232</v>
      </c>
      <c r="D296" s="25">
        <v>0</v>
      </c>
      <c r="E296" s="25">
        <v>0</v>
      </c>
      <c r="F296" s="25">
        <v>0</v>
      </c>
      <c r="G296" s="25">
        <v>0</v>
      </c>
      <c r="H296" s="25">
        <v>0</v>
      </c>
      <c r="I296" s="25">
        <v>0</v>
      </c>
      <c r="J296" s="25">
        <v>0</v>
      </c>
      <c r="K296" s="25">
        <v>0</v>
      </c>
      <c r="L296" s="25">
        <v>4320</v>
      </c>
      <c r="M296" s="25">
        <v>0</v>
      </c>
      <c r="N296" s="25">
        <v>0</v>
      </c>
      <c r="O296" s="25">
        <v>0</v>
      </c>
      <c r="P296" s="23" t="s">
        <v>212</v>
      </c>
      <c r="Q296" s="23" t="s">
        <v>191</v>
      </c>
      <c r="R296" s="31"/>
      <c r="S296" s="31"/>
      <c r="T296" s="31"/>
      <c r="U296" s="31"/>
      <c r="V296" s="31"/>
      <c r="W296" s="31"/>
      <c r="X296" s="31"/>
      <c r="Y296" s="31"/>
      <c r="Z296" s="31"/>
      <c r="AA296" s="31"/>
      <c r="AB296" s="31"/>
      <c r="AC296" s="31"/>
      <c r="AD296" s="31"/>
      <c r="AE296" s="32"/>
      <c r="AF296" s="32"/>
      <c r="AG296" s="32"/>
    </row>
    <row r="297" spans="1:33" s="27" customFormat="1" ht="12.75" customHeight="1" x14ac:dyDescent="0.25">
      <c r="A297" s="23" t="s">
        <v>1068</v>
      </c>
      <c r="B297" s="23" t="s">
        <v>1069</v>
      </c>
      <c r="C297" s="25">
        <v>0</v>
      </c>
      <c r="D297" s="25">
        <v>5000</v>
      </c>
      <c r="E297" s="25">
        <v>0</v>
      </c>
      <c r="F297" s="25">
        <v>0</v>
      </c>
      <c r="G297" s="25">
        <v>0</v>
      </c>
      <c r="H297" s="25">
        <v>0</v>
      </c>
      <c r="I297" s="25">
        <v>0</v>
      </c>
      <c r="J297" s="25">
        <v>0</v>
      </c>
      <c r="K297" s="25">
        <v>0</v>
      </c>
      <c r="L297" s="25">
        <v>100</v>
      </c>
      <c r="M297" s="25">
        <v>0</v>
      </c>
      <c r="N297" s="25">
        <v>0</v>
      </c>
      <c r="O297" s="25">
        <v>0</v>
      </c>
      <c r="P297" s="23" t="s">
        <v>269</v>
      </c>
      <c r="Q297" s="23" t="s">
        <v>191</v>
      </c>
      <c r="R297" s="31"/>
      <c r="S297" s="31"/>
      <c r="T297" s="31"/>
      <c r="U297" s="31"/>
      <c r="V297" s="31"/>
      <c r="W297" s="31"/>
      <c r="X297" s="31"/>
      <c r="Y297" s="31"/>
      <c r="Z297" s="31"/>
      <c r="AA297" s="31"/>
      <c r="AB297" s="31"/>
      <c r="AC297" s="31"/>
      <c r="AD297" s="31"/>
      <c r="AE297" s="32"/>
      <c r="AF297" s="32"/>
      <c r="AG297" s="32"/>
    </row>
    <row r="298" spans="1:33" s="27" customFormat="1" ht="12.75" customHeight="1" x14ac:dyDescent="0.25">
      <c r="A298" s="23" t="s">
        <v>1071</v>
      </c>
      <c r="B298" s="23" t="s">
        <v>1072</v>
      </c>
      <c r="C298" s="25">
        <v>3500</v>
      </c>
      <c r="D298" s="25">
        <v>4000</v>
      </c>
      <c r="E298" s="25">
        <v>0</v>
      </c>
      <c r="F298" s="25">
        <v>0</v>
      </c>
      <c r="G298" s="25">
        <v>0</v>
      </c>
      <c r="H298" s="25">
        <v>0</v>
      </c>
      <c r="I298" s="25">
        <v>0</v>
      </c>
      <c r="J298" s="25">
        <v>0</v>
      </c>
      <c r="K298" s="25">
        <v>0</v>
      </c>
      <c r="L298" s="25">
        <v>0</v>
      </c>
      <c r="M298" s="25">
        <v>0</v>
      </c>
      <c r="N298" s="25">
        <v>0</v>
      </c>
      <c r="O298" s="25">
        <v>0</v>
      </c>
      <c r="P298" s="23" t="s">
        <v>212</v>
      </c>
      <c r="Q298" s="23" t="s">
        <v>191</v>
      </c>
      <c r="R298" s="31"/>
      <c r="S298" s="31"/>
      <c r="T298" s="31"/>
      <c r="U298" s="31"/>
      <c r="V298" s="31"/>
      <c r="W298" s="31"/>
      <c r="X298" s="31"/>
      <c r="Y298" s="31"/>
      <c r="Z298" s="31"/>
      <c r="AA298" s="31"/>
      <c r="AB298" s="31"/>
      <c r="AC298" s="31"/>
      <c r="AD298" s="31"/>
      <c r="AE298" s="32"/>
      <c r="AF298" s="32"/>
      <c r="AG298" s="32"/>
    </row>
    <row r="299" spans="1:33" s="27" customFormat="1" ht="12.75" customHeight="1" x14ac:dyDescent="0.25">
      <c r="A299" s="23" t="s">
        <v>1074</v>
      </c>
      <c r="B299" s="23" t="s">
        <v>1075</v>
      </c>
      <c r="C299" s="25">
        <v>266001</v>
      </c>
      <c r="D299" s="25">
        <v>27000</v>
      </c>
      <c r="E299" s="25">
        <v>0</v>
      </c>
      <c r="F299" s="25">
        <v>15000</v>
      </c>
      <c r="G299" s="25">
        <v>0</v>
      </c>
      <c r="H299" s="25">
        <v>0</v>
      </c>
      <c r="I299" s="25">
        <v>0</v>
      </c>
      <c r="J299" s="25">
        <v>5000</v>
      </c>
      <c r="K299" s="25">
        <v>0</v>
      </c>
      <c r="L299" s="25">
        <v>19100</v>
      </c>
      <c r="M299" s="25">
        <v>0</v>
      </c>
      <c r="N299" s="25">
        <v>0</v>
      </c>
      <c r="O299" s="25">
        <v>161500</v>
      </c>
      <c r="P299" s="23" t="s">
        <v>262</v>
      </c>
      <c r="Q299" s="23" t="s">
        <v>191</v>
      </c>
      <c r="R299" s="31"/>
      <c r="S299" s="31"/>
      <c r="T299" s="31"/>
      <c r="U299" s="31"/>
      <c r="V299" s="31"/>
      <c r="W299" s="31"/>
      <c r="X299" s="31"/>
      <c r="Y299" s="31"/>
      <c r="Z299" s="31"/>
      <c r="AA299" s="31"/>
      <c r="AB299" s="31"/>
      <c r="AC299" s="31"/>
      <c r="AD299" s="31"/>
      <c r="AE299" s="32"/>
      <c r="AF299" s="32"/>
      <c r="AG299" s="32"/>
    </row>
    <row r="300" spans="1:33" s="27" customFormat="1" ht="12.75" customHeight="1" x14ac:dyDescent="0.25">
      <c r="A300" s="23" t="s">
        <v>1077</v>
      </c>
      <c r="B300" s="23" t="s">
        <v>1979</v>
      </c>
      <c r="C300" s="25">
        <v>3100</v>
      </c>
      <c r="D300" s="25">
        <v>0</v>
      </c>
      <c r="E300" s="25">
        <v>0</v>
      </c>
      <c r="F300" s="25">
        <v>0</v>
      </c>
      <c r="G300" s="25">
        <v>0</v>
      </c>
      <c r="H300" s="25">
        <v>0</v>
      </c>
      <c r="I300" s="25">
        <v>0</v>
      </c>
      <c r="J300" s="25">
        <v>0</v>
      </c>
      <c r="K300" s="25">
        <v>0</v>
      </c>
      <c r="L300" s="25">
        <v>0</v>
      </c>
      <c r="M300" s="25">
        <v>0</v>
      </c>
      <c r="N300" s="25">
        <v>0</v>
      </c>
      <c r="O300" s="25">
        <v>0</v>
      </c>
      <c r="P300" s="23" t="s">
        <v>205</v>
      </c>
      <c r="Q300" s="23" t="s">
        <v>195</v>
      </c>
      <c r="R300" s="31"/>
      <c r="S300" s="31"/>
      <c r="T300" s="31"/>
      <c r="U300" s="31"/>
      <c r="V300" s="31"/>
      <c r="W300" s="31"/>
      <c r="X300" s="31"/>
      <c r="Y300" s="31"/>
      <c r="Z300" s="31"/>
      <c r="AA300" s="31"/>
      <c r="AB300" s="31"/>
      <c r="AC300" s="31"/>
      <c r="AD300" s="31"/>
      <c r="AE300" s="32"/>
      <c r="AF300" s="32"/>
      <c r="AG300" s="32"/>
    </row>
    <row r="301" spans="1:33" s="27" customFormat="1" ht="12.75" customHeight="1" x14ac:dyDescent="0.25">
      <c r="A301" s="23" t="s">
        <v>1080</v>
      </c>
      <c r="B301" s="23" t="s">
        <v>1980</v>
      </c>
      <c r="C301" s="25">
        <v>12742</v>
      </c>
      <c r="D301" s="25">
        <v>0</v>
      </c>
      <c r="E301" s="25">
        <v>0</v>
      </c>
      <c r="F301" s="25">
        <v>0</v>
      </c>
      <c r="G301" s="25">
        <v>0</v>
      </c>
      <c r="H301" s="25">
        <v>0</v>
      </c>
      <c r="I301" s="25">
        <v>0</v>
      </c>
      <c r="J301" s="25">
        <v>0</v>
      </c>
      <c r="K301" s="25">
        <v>0</v>
      </c>
      <c r="L301" s="25">
        <v>0</v>
      </c>
      <c r="M301" s="25">
        <v>0</v>
      </c>
      <c r="N301" s="25">
        <v>0</v>
      </c>
      <c r="O301" s="25">
        <v>0</v>
      </c>
      <c r="P301" s="23" t="s">
        <v>197</v>
      </c>
      <c r="Q301" s="23" t="s">
        <v>197</v>
      </c>
      <c r="R301" s="31"/>
      <c r="S301" s="31"/>
      <c r="T301" s="31"/>
      <c r="U301" s="31"/>
      <c r="V301" s="31"/>
      <c r="W301" s="31"/>
      <c r="X301" s="31"/>
      <c r="Y301" s="31"/>
      <c r="Z301" s="31"/>
      <c r="AA301" s="31"/>
      <c r="AB301" s="31"/>
      <c r="AC301" s="31"/>
      <c r="AD301" s="31"/>
      <c r="AE301" s="32"/>
      <c r="AF301" s="32"/>
      <c r="AG301" s="32"/>
    </row>
    <row r="302" spans="1:33" s="27" customFormat="1" ht="12.75" customHeight="1" x14ac:dyDescent="0.25">
      <c r="A302" s="23" t="s">
        <v>1083</v>
      </c>
      <c r="B302" s="23" t="s">
        <v>1084</v>
      </c>
      <c r="C302" s="25">
        <v>202155</v>
      </c>
      <c r="D302" s="25">
        <v>0</v>
      </c>
      <c r="E302" s="25">
        <v>0</v>
      </c>
      <c r="F302" s="25">
        <v>0</v>
      </c>
      <c r="G302" s="25">
        <v>0</v>
      </c>
      <c r="H302" s="25">
        <v>0</v>
      </c>
      <c r="I302" s="25">
        <v>0</v>
      </c>
      <c r="J302" s="25">
        <v>0</v>
      </c>
      <c r="K302" s="25">
        <v>0</v>
      </c>
      <c r="L302" s="25">
        <v>0</v>
      </c>
      <c r="M302" s="25">
        <v>0</v>
      </c>
      <c r="N302" s="25">
        <v>0</v>
      </c>
      <c r="O302" s="25">
        <v>0</v>
      </c>
      <c r="P302" s="23" t="s">
        <v>372</v>
      </c>
      <c r="Q302" s="23" t="s">
        <v>191</v>
      </c>
      <c r="R302" s="31"/>
      <c r="S302" s="31"/>
      <c r="T302" s="31"/>
      <c r="U302" s="31"/>
      <c r="V302" s="31"/>
      <c r="W302" s="31"/>
      <c r="X302" s="31"/>
      <c r="Y302" s="31"/>
      <c r="Z302" s="31"/>
      <c r="AA302" s="31"/>
      <c r="AB302" s="31"/>
      <c r="AC302" s="31"/>
      <c r="AD302" s="31"/>
      <c r="AE302" s="32"/>
      <c r="AF302" s="32"/>
      <c r="AG302" s="32"/>
    </row>
    <row r="303" spans="1:33" s="27" customFormat="1" ht="12.75" customHeight="1" x14ac:dyDescent="0.25">
      <c r="A303" s="23" t="s">
        <v>1086</v>
      </c>
      <c r="B303" s="23" t="s">
        <v>1087</v>
      </c>
      <c r="C303" s="25">
        <v>17750</v>
      </c>
      <c r="D303" s="25">
        <v>6000</v>
      </c>
      <c r="E303" s="25">
        <v>0</v>
      </c>
      <c r="F303" s="25">
        <v>0</v>
      </c>
      <c r="G303" s="25">
        <v>0</v>
      </c>
      <c r="H303" s="25">
        <v>0</v>
      </c>
      <c r="I303" s="25">
        <v>0</v>
      </c>
      <c r="J303" s="25">
        <v>0</v>
      </c>
      <c r="K303" s="25">
        <v>0</v>
      </c>
      <c r="L303" s="25">
        <v>0</v>
      </c>
      <c r="M303" s="25">
        <v>0</v>
      </c>
      <c r="N303" s="25">
        <v>0</v>
      </c>
      <c r="O303" s="25">
        <v>3000</v>
      </c>
      <c r="P303" s="23" t="s">
        <v>249</v>
      </c>
      <c r="Q303" s="23" t="s">
        <v>191</v>
      </c>
      <c r="R303" s="31"/>
      <c r="S303" s="31"/>
      <c r="T303" s="31"/>
      <c r="U303" s="31"/>
      <c r="V303" s="31"/>
      <c r="W303" s="31"/>
      <c r="X303" s="31"/>
      <c r="Y303" s="31"/>
      <c r="Z303" s="31"/>
      <c r="AA303" s="31"/>
      <c r="AB303" s="31"/>
      <c r="AC303" s="31"/>
      <c r="AD303" s="31"/>
      <c r="AE303" s="32"/>
      <c r="AF303" s="32"/>
      <c r="AG303" s="32"/>
    </row>
    <row r="304" spans="1:33" s="27" customFormat="1" ht="12.75" customHeight="1" x14ac:dyDescent="0.25">
      <c r="A304" s="23" t="s">
        <v>1089</v>
      </c>
      <c r="B304" s="23" t="s">
        <v>1981</v>
      </c>
      <c r="C304" s="25">
        <v>9850</v>
      </c>
      <c r="D304" s="25">
        <v>0</v>
      </c>
      <c r="E304" s="25">
        <v>0</v>
      </c>
      <c r="F304" s="25">
        <v>0</v>
      </c>
      <c r="G304" s="25">
        <v>0</v>
      </c>
      <c r="H304" s="25">
        <v>0</v>
      </c>
      <c r="I304" s="25">
        <v>0</v>
      </c>
      <c r="J304" s="25">
        <v>0</v>
      </c>
      <c r="K304" s="25">
        <v>0</v>
      </c>
      <c r="L304" s="25">
        <v>0</v>
      </c>
      <c r="M304" s="25">
        <v>0</v>
      </c>
      <c r="N304" s="25">
        <v>1464</v>
      </c>
      <c r="O304" s="25">
        <v>0</v>
      </c>
      <c r="P304" s="23" t="s">
        <v>205</v>
      </c>
      <c r="Q304" s="23" t="s">
        <v>193</v>
      </c>
      <c r="R304" s="31"/>
      <c r="S304" s="31"/>
      <c r="T304" s="31"/>
      <c r="U304" s="31"/>
      <c r="V304" s="31"/>
      <c r="W304" s="31"/>
      <c r="X304" s="31"/>
      <c r="Y304" s="31"/>
      <c r="Z304" s="31"/>
      <c r="AA304" s="31"/>
      <c r="AB304" s="31"/>
      <c r="AC304" s="31"/>
      <c r="AD304" s="31"/>
      <c r="AE304" s="32"/>
      <c r="AF304" s="32"/>
      <c r="AG304" s="32"/>
    </row>
    <row r="305" spans="1:33" s="27" customFormat="1" ht="12.75" customHeight="1" x14ac:dyDescent="0.25">
      <c r="A305" s="23" t="s">
        <v>1092</v>
      </c>
      <c r="B305" s="23" t="s">
        <v>1093</v>
      </c>
      <c r="C305" s="25">
        <v>3730</v>
      </c>
      <c r="D305" s="25">
        <v>0</v>
      </c>
      <c r="E305" s="25">
        <v>0</v>
      </c>
      <c r="F305" s="25">
        <v>0</v>
      </c>
      <c r="G305" s="25">
        <v>0</v>
      </c>
      <c r="H305" s="25">
        <v>0</v>
      </c>
      <c r="I305" s="25">
        <v>0</v>
      </c>
      <c r="J305" s="25">
        <v>0</v>
      </c>
      <c r="K305" s="25">
        <v>0</v>
      </c>
      <c r="L305" s="25">
        <v>0</v>
      </c>
      <c r="M305" s="25">
        <v>0</v>
      </c>
      <c r="N305" s="25">
        <v>0</v>
      </c>
      <c r="O305" s="25">
        <v>0</v>
      </c>
      <c r="P305" s="23" t="s">
        <v>212</v>
      </c>
      <c r="Q305" s="23" t="s">
        <v>191</v>
      </c>
      <c r="R305" s="31"/>
      <c r="S305" s="31"/>
      <c r="T305" s="31"/>
      <c r="U305" s="31"/>
      <c r="V305" s="31"/>
      <c r="W305" s="31"/>
      <c r="X305" s="31"/>
      <c r="Y305" s="31"/>
      <c r="Z305" s="31"/>
      <c r="AA305" s="31"/>
      <c r="AB305" s="31"/>
      <c r="AC305" s="31"/>
      <c r="AD305" s="31"/>
      <c r="AE305" s="32"/>
      <c r="AF305" s="32"/>
      <c r="AG305" s="32"/>
    </row>
    <row r="306" spans="1:33" s="27" customFormat="1" ht="12.75" customHeight="1" x14ac:dyDescent="0.25">
      <c r="A306" s="23" t="s">
        <v>1830</v>
      </c>
      <c r="B306" s="23" t="s">
        <v>1831</v>
      </c>
      <c r="C306" s="25">
        <v>2355</v>
      </c>
      <c r="D306" s="25">
        <v>0</v>
      </c>
      <c r="E306" s="25">
        <v>0</v>
      </c>
      <c r="F306" s="25">
        <v>0</v>
      </c>
      <c r="G306" s="25">
        <v>0</v>
      </c>
      <c r="H306" s="25">
        <v>0</v>
      </c>
      <c r="I306" s="25">
        <v>0</v>
      </c>
      <c r="J306" s="25">
        <v>0</v>
      </c>
      <c r="K306" s="25">
        <v>0</v>
      </c>
      <c r="L306" s="25">
        <v>5000</v>
      </c>
      <c r="M306" s="25">
        <v>3000</v>
      </c>
      <c r="N306" s="25">
        <v>0</v>
      </c>
      <c r="O306" s="25">
        <v>0</v>
      </c>
      <c r="P306" s="23" t="s">
        <v>212</v>
      </c>
      <c r="Q306" s="23" t="s">
        <v>191</v>
      </c>
      <c r="R306" s="31"/>
      <c r="S306" s="31"/>
      <c r="T306" s="31"/>
      <c r="U306" s="31"/>
      <c r="V306" s="31"/>
      <c r="W306" s="31"/>
      <c r="X306" s="31"/>
      <c r="Y306" s="31"/>
      <c r="Z306" s="31"/>
      <c r="AA306" s="31"/>
      <c r="AB306" s="31"/>
      <c r="AC306" s="31"/>
      <c r="AD306" s="31"/>
      <c r="AE306" s="32"/>
      <c r="AF306" s="32"/>
      <c r="AG306" s="32"/>
    </row>
    <row r="307" spans="1:33" s="27" customFormat="1" ht="12.75" customHeight="1" x14ac:dyDescent="0.25">
      <c r="A307" s="23" t="s">
        <v>1098</v>
      </c>
      <c r="B307" s="23" t="s">
        <v>1099</v>
      </c>
      <c r="C307" s="25">
        <v>493</v>
      </c>
      <c r="D307" s="25">
        <v>0</v>
      </c>
      <c r="E307" s="25">
        <v>0</v>
      </c>
      <c r="F307" s="25">
        <v>0</v>
      </c>
      <c r="G307" s="25">
        <v>0</v>
      </c>
      <c r="H307" s="25">
        <v>0</v>
      </c>
      <c r="I307" s="25">
        <v>0</v>
      </c>
      <c r="J307" s="25">
        <v>0</v>
      </c>
      <c r="K307" s="25">
        <v>0</v>
      </c>
      <c r="L307" s="25">
        <v>3500</v>
      </c>
      <c r="M307" s="25">
        <v>0</v>
      </c>
      <c r="N307" s="25">
        <v>0</v>
      </c>
      <c r="O307" s="25">
        <v>0</v>
      </c>
      <c r="P307" s="23" t="s">
        <v>212</v>
      </c>
      <c r="Q307" s="23" t="s">
        <v>191</v>
      </c>
      <c r="R307" s="31"/>
      <c r="S307" s="31"/>
      <c r="T307" s="31"/>
      <c r="U307" s="31"/>
      <c r="V307" s="31"/>
      <c r="W307" s="31"/>
      <c r="X307" s="31"/>
      <c r="Y307" s="31"/>
      <c r="Z307" s="31"/>
      <c r="AA307" s="31"/>
      <c r="AB307" s="31"/>
      <c r="AC307" s="31"/>
      <c r="AD307" s="31"/>
      <c r="AE307" s="32"/>
      <c r="AF307" s="32"/>
      <c r="AG307" s="32"/>
    </row>
    <row r="308" spans="1:33" s="27" customFormat="1" ht="12.75" customHeight="1" x14ac:dyDescent="0.25">
      <c r="A308" s="23" t="s">
        <v>1101</v>
      </c>
      <c r="B308" s="23" t="s">
        <v>1982</v>
      </c>
      <c r="C308" s="25">
        <v>2581</v>
      </c>
      <c r="D308" s="25">
        <v>0</v>
      </c>
      <c r="E308" s="25">
        <v>0</v>
      </c>
      <c r="F308" s="25">
        <v>0</v>
      </c>
      <c r="G308" s="25">
        <v>0</v>
      </c>
      <c r="H308" s="25">
        <v>0</v>
      </c>
      <c r="I308" s="25">
        <v>0</v>
      </c>
      <c r="J308" s="25">
        <v>0</v>
      </c>
      <c r="K308" s="25">
        <v>5500</v>
      </c>
      <c r="L308" s="25">
        <v>7000</v>
      </c>
      <c r="M308" s="25">
        <v>0</v>
      </c>
      <c r="N308" s="25">
        <v>0</v>
      </c>
      <c r="O308" s="25">
        <v>0</v>
      </c>
      <c r="P308" s="23" t="s">
        <v>205</v>
      </c>
      <c r="Q308" s="23" t="s">
        <v>191</v>
      </c>
      <c r="R308" s="31"/>
      <c r="S308" s="31"/>
      <c r="T308" s="31"/>
      <c r="U308" s="31"/>
      <c r="V308" s="31"/>
      <c r="W308" s="31"/>
      <c r="X308" s="31"/>
      <c r="Y308" s="31"/>
      <c r="Z308" s="31"/>
      <c r="AA308" s="31"/>
      <c r="AB308" s="31"/>
      <c r="AC308" s="31"/>
      <c r="AD308" s="31"/>
      <c r="AE308" s="32"/>
      <c r="AF308" s="32"/>
      <c r="AG308" s="32"/>
    </row>
    <row r="309" spans="1:33" s="27" customFormat="1" ht="12.75" customHeight="1" x14ac:dyDescent="0.25">
      <c r="A309" s="23" t="s">
        <v>1104</v>
      </c>
      <c r="B309" s="23" t="s">
        <v>1105</v>
      </c>
      <c r="C309" s="25">
        <v>14900</v>
      </c>
      <c r="D309" s="25">
        <v>21500</v>
      </c>
      <c r="E309" s="25">
        <v>0</v>
      </c>
      <c r="F309" s="25">
        <v>0</v>
      </c>
      <c r="G309" s="25">
        <v>0</v>
      </c>
      <c r="H309" s="25">
        <v>0</v>
      </c>
      <c r="I309" s="25">
        <v>0</v>
      </c>
      <c r="J309" s="25">
        <v>0</v>
      </c>
      <c r="K309" s="25">
        <v>0</v>
      </c>
      <c r="L309" s="25">
        <v>525</v>
      </c>
      <c r="M309" s="25">
        <v>0</v>
      </c>
      <c r="N309" s="25">
        <v>0</v>
      </c>
      <c r="O309" s="25">
        <v>5000</v>
      </c>
      <c r="P309" s="23" t="s">
        <v>212</v>
      </c>
      <c r="Q309" s="23" t="s">
        <v>191</v>
      </c>
      <c r="R309" s="31"/>
      <c r="S309" s="31"/>
      <c r="T309" s="31"/>
      <c r="U309" s="31"/>
      <c r="V309" s="31"/>
      <c r="W309" s="31"/>
      <c r="X309" s="31"/>
      <c r="Y309" s="31"/>
      <c r="Z309" s="31"/>
      <c r="AA309" s="31"/>
      <c r="AB309" s="31"/>
      <c r="AC309" s="31"/>
      <c r="AD309" s="31"/>
      <c r="AE309" s="32"/>
      <c r="AF309" s="32"/>
      <c r="AG309" s="32"/>
    </row>
    <row r="310" spans="1:33" s="27" customFormat="1" ht="12.75" customHeight="1" x14ac:dyDescent="0.25">
      <c r="A310" s="23" t="s">
        <v>1107</v>
      </c>
      <c r="B310" s="23" t="s">
        <v>1108</v>
      </c>
      <c r="C310" s="25">
        <v>5500</v>
      </c>
      <c r="D310" s="25">
        <v>10000</v>
      </c>
      <c r="E310" s="25">
        <v>0</v>
      </c>
      <c r="F310" s="25">
        <v>0</v>
      </c>
      <c r="G310" s="25">
        <v>0</v>
      </c>
      <c r="H310" s="25">
        <v>0</v>
      </c>
      <c r="I310" s="25">
        <v>0</v>
      </c>
      <c r="J310" s="25">
        <v>0</v>
      </c>
      <c r="K310" s="25">
        <v>0</v>
      </c>
      <c r="L310" s="25">
        <v>189</v>
      </c>
      <c r="M310" s="25">
        <v>0</v>
      </c>
      <c r="N310" s="25">
        <v>0</v>
      </c>
      <c r="O310" s="25">
        <v>2000</v>
      </c>
      <c r="P310" s="23" t="s">
        <v>212</v>
      </c>
      <c r="Q310" s="23" t="s">
        <v>191</v>
      </c>
      <c r="R310" s="31"/>
      <c r="S310" s="31"/>
      <c r="T310" s="31"/>
      <c r="U310" s="31"/>
      <c r="V310" s="31"/>
      <c r="W310" s="31"/>
      <c r="X310" s="31"/>
      <c r="Y310" s="31"/>
      <c r="Z310" s="31"/>
      <c r="AA310" s="31"/>
      <c r="AB310" s="31"/>
      <c r="AC310" s="31"/>
      <c r="AD310" s="31"/>
      <c r="AE310" s="32"/>
      <c r="AF310" s="32"/>
      <c r="AG310" s="32"/>
    </row>
    <row r="311" spans="1:33" s="27" customFormat="1" ht="12.75" customHeight="1" x14ac:dyDescent="0.25">
      <c r="A311" s="23" t="s">
        <v>1110</v>
      </c>
      <c r="B311" s="23" t="s">
        <v>1983</v>
      </c>
      <c r="C311" s="25">
        <v>24422</v>
      </c>
      <c r="D311" s="25">
        <v>0</v>
      </c>
      <c r="E311" s="25">
        <v>0</v>
      </c>
      <c r="F311" s="25">
        <v>0</v>
      </c>
      <c r="G311" s="25">
        <v>0</v>
      </c>
      <c r="H311" s="25">
        <v>0</v>
      </c>
      <c r="I311" s="25">
        <v>0</v>
      </c>
      <c r="J311" s="25">
        <v>0</v>
      </c>
      <c r="K311" s="25">
        <v>0</v>
      </c>
      <c r="L311" s="25">
        <v>9278</v>
      </c>
      <c r="M311" s="25">
        <v>0</v>
      </c>
      <c r="N311" s="25">
        <v>0</v>
      </c>
      <c r="O311" s="25">
        <v>0</v>
      </c>
      <c r="P311" s="23" t="s">
        <v>205</v>
      </c>
      <c r="Q311" s="23" t="s">
        <v>193</v>
      </c>
      <c r="R311" s="31"/>
      <c r="S311" s="31"/>
      <c r="T311" s="31"/>
      <c r="U311" s="31"/>
      <c r="V311" s="31"/>
      <c r="W311" s="31"/>
      <c r="X311" s="31"/>
      <c r="Y311" s="31"/>
      <c r="Z311" s="31"/>
      <c r="AA311" s="31"/>
      <c r="AB311" s="31"/>
      <c r="AC311" s="31"/>
      <c r="AD311" s="31"/>
      <c r="AE311" s="32"/>
      <c r="AF311" s="32"/>
      <c r="AG311" s="32"/>
    </row>
    <row r="312" spans="1:33" s="27" customFormat="1" ht="12.75" customHeight="1" x14ac:dyDescent="0.25">
      <c r="A312" s="23" t="s">
        <v>1113</v>
      </c>
      <c r="B312" s="23" t="s">
        <v>1984</v>
      </c>
      <c r="C312" s="25">
        <v>96</v>
      </c>
      <c r="D312" s="25">
        <v>0</v>
      </c>
      <c r="E312" s="25">
        <v>0</v>
      </c>
      <c r="F312" s="25">
        <v>0</v>
      </c>
      <c r="G312" s="25">
        <v>0</v>
      </c>
      <c r="H312" s="25">
        <v>0</v>
      </c>
      <c r="I312" s="25">
        <v>0</v>
      </c>
      <c r="J312" s="25">
        <v>0</v>
      </c>
      <c r="K312" s="25">
        <v>0</v>
      </c>
      <c r="L312" s="25">
        <v>925</v>
      </c>
      <c r="M312" s="25">
        <v>0</v>
      </c>
      <c r="N312" s="25">
        <v>0</v>
      </c>
      <c r="O312" s="25">
        <v>0</v>
      </c>
      <c r="P312" s="23" t="s">
        <v>205</v>
      </c>
      <c r="Q312" s="23" t="s">
        <v>191</v>
      </c>
      <c r="R312" s="31"/>
      <c r="S312" s="31"/>
      <c r="T312" s="31"/>
      <c r="U312" s="31"/>
      <c r="V312" s="31"/>
      <c r="W312" s="31"/>
      <c r="X312" s="31"/>
      <c r="Y312" s="31"/>
      <c r="Z312" s="31"/>
      <c r="AA312" s="31"/>
      <c r="AB312" s="31"/>
      <c r="AC312" s="31"/>
      <c r="AD312" s="31"/>
      <c r="AE312" s="32"/>
      <c r="AF312" s="32"/>
      <c r="AG312" s="32"/>
    </row>
    <row r="313" spans="1:33" s="27" customFormat="1" ht="12.75" customHeight="1" x14ac:dyDescent="0.25">
      <c r="A313" s="23" t="s">
        <v>1119</v>
      </c>
      <c r="B313" s="23" t="s">
        <v>1120</v>
      </c>
      <c r="C313" s="25">
        <v>1000</v>
      </c>
      <c r="D313" s="25">
        <v>0</v>
      </c>
      <c r="E313" s="25">
        <v>0</v>
      </c>
      <c r="F313" s="25">
        <v>0</v>
      </c>
      <c r="G313" s="25">
        <v>0</v>
      </c>
      <c r="H313" s="25">
        <v>0</v>
      </c>
      <c r="I313" s="25">
        <v>0</v>
      </c>
      <c r="J313" s="25">
        <v>0</v>
      </c>
      <c r="K313" s="25">
        <v>0</v>
      </c>
      <c r="L313" s="25">
        <v>14625</v>
      </c>
      <c r="M313" s="25">
        <v>0</v>
      </c>
      <c r="N313" s="25">
        <v>10500</v>
      </c>
      <c r="O313" s="25">
        <v>3000</v>
      </c>
      <c r="P313" s="23" t="s">
        <v>212</v>
      </c>
      <c r="Q313" s="23" t="s">
        <v>191</v>
      </c>
      <c r="R313" s="31"/>
      <c r="S313" s="31"/>
      <c r="T313" s="31"/>
      <c r="U313" s="31"/>
      <c r="V313" s="31"/>
      <c r="W313" s="31"/>
      <c r="X313" s="31"/>
      <c r="Y313" s="31"/>
      <c r="Z313" s="31"/>
      <c r="AA313" s="31"/>
      <c r="AB313" s="31"/>
      <c r="AC313" s="31"/>
      <c r="AD313" s="31"/>
      <c r="AE313" s="32"/>
      <c r="AF313" s="32"/>
      <c r="AG313" s="32"/>
    </row>
    <row r="314" spans="1:33" s="27" customFormat="1" ht="12.75" customHeight="1" x14ac:dyDescent="0.25">
      <c r="A314" s="23" t="s">
        <v>1125</v>
      </c>
      <c r="B314" s="23" t="s">
        <v>1985</v>
      </c>
      <c r="C314" s="25">
        <v>19000</v>
      </c>
      <c r="D314" s="25">
        <v>22000</v>
      </c>
      <c r="E314" s="25">
        <v>0</v>
      </c>
      <c r="F314" s="25">
        <v>0</v>
      </c>
      <c r="G314" s="25">
        <v>0</v>
      </c>
      <c r="H314" s="25">
        <v>0</v>
      </c>
      <c r="I314" s="25">
        <v>0</v>
      </c>
      <c r="J314" s="25">
        <v>0</v>
      </c>
      <c r="K314" s="25">
        <v>3500</v>
      </c>
      <c r="L314" s="25">
        <v>5000</v>
      </c>
      <c r="M314" s="25">
        <v>30000</v>
      </c>
      <c r="N314" s="25">
        <v>6000</v>
      </c>
      <c r="O314" s="25">
        <v>3000</v>
      </c>
      <c r="P314" s="23" t="s">
        <v>205</v>
      </c>
      <c r="Q314" s="23" t="s">
        <v>191</v>
      </c>
      <c r="R314" s="31"/>
      <c r="S314" s="31"/>
      <c r="T314" s="31"/>
      <c r="U314" s="31"/>
      <c r="V314" s="31"/>
      <c r="W314" s="31"/>
      <c r="X314" s="31"/>
      <c r="Y314" s="31"/>
      <c r="Z314" s="31"/>
      <c r="AA314" s="31"/>
      <c r="AB314" s="31"/>
      <c r="AC314" s="31"/>
      <c r="AD314" s="31"/>
      <c r="AE314" s="32"/>
      <c r="AF314" s="32"/>
      <c r="AG314" s="32"/>
    </row>
    <row r="315" spans="1:33" s="27" customFormat="1" ht="12.75" customHeight="1" x14ac:dyDescent="0.25">
      <c r="A315" s="23" t="s">
        <v>1128</v>
      </c>
      <c r="B315" s="23" t="s">
        <v>1129</v>
      </c>
      <c r="C315" s="25">
        <v>0</v>
      </c>
      <c r="D315" s="25">
        <v>0</v>
      </c>
      <c r="E315" s="25">
        <v>0</v>
      </c>
      <c r="F315" s="25">
        <v>0</v>
      </c>
      <c r="G315" s="25">
        <v>0</v>
      </c>
      <c r="H315" s="25">
        <v>0</v>
      </c>
      <c r="I315" s="25">
        <v>0</v>
      </c>
      <c r="J315" s="25">
        <v>0</v>
      </c>
      <c r="K315" s="25">
        <v>14200</v>
      </c>
      <c r="L315" s="25">
        <v>0</v>
      </c>
      <c r="M315" s="25">
        <v>0</v>
      </c>
      <c r="N315" s="25">
        <v>0</v>
      </c>
      <c r="O315" s="25">
        <v>0</v>
      </c>
      <c r="P315" s="23" t="s">
        <v>269</v>
      </c>
      <c r="Q315" s="23" t="s">
        <v>191</v>
      </c>
      <c r="R315" s="31"/>
      <c r="S315" s="31"/>
      <c r="T315" s="31"/>
      <c r="U315" s="31"/>
      <c r="V315" s="31"/>
      <c r="W315" s="31"/>
      <c r="X315" s="31"/>
      <c r="Y315" s="31"/>
      <c r="Z315" s="31"/>
      <c r="AA315" s="31"/>
      <c r="AB315" s="31"/>
      <c r="AC315" s="31"/>
      <c r="AD315" s="31"/>
      <c r="AE315" s="32"/>
      <c r="AF315" s="32"/>
      <c r="AG315" s="32"/>
    </row>
    <row r="316" spans="1:33" s="27" customFormat="1" ht="12.75" customHeight="1" x14ac:dyDescent="0.25">
      <c r="A316" s="23" t="s">
        <v>1134</v>
      </c>
      <c r="B316" s="23" t="s">
        <v>1135</v>
      </c>
      <c r="C316" s="25">
        <v>24940</v>
      </c>
      <c r="D316" s="25">
        <v>8000</v>
      </c>
      <c r="E316" s="25">
        <v>0</v>
      </c>
      <c r="F316" s="25">
        <v>0</v>
      </c>
      <c r="G316" s="25">
        <v>0</v>
      </c>
      <c r="H316" s="25">
        <v>0</v>
      </c>
      <c r="I316" s="25">
        <v>0</v>
      </c>
      <c r="J316" s="25">
        <v>0</v>
      </c>
      <c r="K316" s="25">
        <v>0</v>
      </c>
      <c r="L316" s="25">
        <v>0</v>
      </c>
      <c r="M316" s="25">
        <v>0</v>
      </c>
      <c r="N316" s="25">
        <v>0</v>
      </c>
      <c r="O316" s="25">
        <v>0</v>
      </c>
      <c r="P316" s="23" t="s">
        <v>249</v>
      </c>
      <c r="Q316" s="23" t="s">
        <v>195</v>
      </c>
      <c r="R316" s="31"/>
      <c r="S316" s="31"/>
      <c r="T316" s="31"/>
      <c r="U316" s="31"/>
      <c r="V316" s="31"/>
      <c r="W316" s="31"/>
      <c r="X316" s="31"/>
      <c r="Y316" s="31"/>
      <c r="Z316" s="31"/>
      <c r="AA316" s="31"/>
      <c r="AB316" s="31"/>
      <c r="AC316" s="31"/>
      <c r="AD316" s="31"/>
      <c r="AE316" s="32"/>
      <c r="AF316" s="32"/>
      <c r="AG316" s="32"/>
    </row>
    <row r="317" spans="1:33" s="27" customFormat="1" ht="12.75" customHeight="1" x14ac:dyDescent="0.25">
      <c r="A317" s="23" t="s">
        <v>1137</v>
      </c>
      <c r="B317" s="23" t="s">
        <v>1138</v>
      </c>
      <c r="C317" s="25">
        <v>8500</v>
      </c>
      <c r="D317" s="25">
        <v>0</v>
      </c>
      <c r="E317" s="25">
        <v>0</v>
      </c>
      <c r="F317" s="25">
        <v>3500</v>
      </c>
      <c r="G317" s="25">
        <v>0</v>
      </c>
      <c r="H317" s="25">
        <v>0</v>
      </c>
      <c r="I317" s="25">
        <v>0</v>
      </c>
      <c r="J317" s="25">
        <v>0</v>
      </c>
      <c r="K317" s="25">
        <v>0</v>
      </c>
      <c r="L317" s="25">
        <v>2689</v>
      </c>
      <c r="M317" s="25">
        <v>0</v>
      </c>
      <c r="N317" s="25">
        <v>0</v>
      </c>
      <c r="O317" s="25">
        <v>0</v>
      </c>
      <c r="P317" s="23" t="s">
        <v>212</v>
      </c>
      <c r="Q317" s="23" t="s">
        <v>191</v>
      </c>
      <c r="R317" s="31"/>
      <c r="S317" s="31"/>
      <c r="T317" s="31"/>
      <c r="U317" s="31"/>
      <c r="V317" s="31"/>
      <c r="W317" s="31"/>
      <c r="X317" s="31"/>
      <c r="Y317" s="31"/>
      <c r="Z317" s="31"/>
      <c r="AA317" s="31"/>
      <c r="AB317" s="31"/>
      <c r="AC317" s="31"/>
      <c r="AD317" s="31"/>
      <c r="AE317" s="32"/>
      <c r="AF317" s="32"/>
      <c r="AG317" s="32"/>
    </row>
    <row r="318" spans="1:33" s="27" customFormat="1" ht="12.75" customHeight="1" x14ac:dyDescent="0.25">
      <c r="A318" s="23" t="s">
        <v>1140</v>
      </c>
      <c r="B318" s="23" t="s">
        <v>1141</v>
      </c>
      <c r="C318" s="25">
        <v>7105</v>
      </c>
      <c r="D318" s="25">
        <v>1500</v>
      </c>
      <c r="E318" s="25">
        <v>0</v>
      </c>
      <c r="F318" s="25">
        <v>0</v>
      </c>
      <c r="G318" s="25">
        <v>0</v>
      </c>
      <c r="H318" s="25">
        <v>0</v>
      </c>
      <c r="I318" s="25">
        <v>0</v>
      </c>
      <c r="J318" s="25">
        <v>0</v>
      </c>
      <c r="K318" s="25">
        <v>0</v>
      </c>
      <c r="L318" s="25">
        <v>1300</v>
      </c>
      <c r="M318" s="25">
        <v>0</v>
      </c>
      <c r="N318" s="25">
        <v>0</v>
      </c>
      <c r="O318" s="25">
        <v>22000</v>
      </c>
      <c r="P318" s="23" t="s">
        <v>212</v>
      </c>
      <c r="Q318" s="23" t="s">
        <v>191</v>
      </c>
      <c r="R318" s="31"/>
      <c r="S318" s="31"/>
      <c r="T318" s="31"/>
      <c r="U318" s="31"/>
      <c r="V318" s="31"/>
      <c r="W318" s="31"/>
      <c r="X318" s="31"/>
      <c r="Y318" s="31"/>
      <c r="Z318" s="31"/>
      <c r="AA318" s="31"/>
      <c r="AB318" s="31"/>
      <c r="AC318" s="31"/>
      <c r="AD318" s="31"/>
      <c r="AE318" s="32"/>
      <c r="AF318" s="32"/>
      <c r="AG318" s="32"/>
    </row>
    <row r="319" spans="1:33" s="27" customFormat="1" ht="12.75" customHeight="1" x14ac:dyDescent="0.25">
      <c r="A319" s="23" t="s">
        <v>1146</v>
      </c>
      <c r="B319" s="23" t="s">
        <v>1147</v>
      </c>
      <c r="C319" s="25">
        <v>217838</v>
      </c>
      <c r="D319" s="25">
        <v>50000</v>
      </c>
      <c r="E319" s="25">
        <v>0</v>
      </c>
      <c r="F319" s="25">
        <v>0</v>
      </c>
      <c r="G319" s="25">
        <v>0</v>
      </c>
      <c r="H319" s="25">
        <v>0</v>
      </c>
      <c r="I319" s="25">
        <v>0</v>
      </c>
      <c r="J319" s="25">
        <v>13679</v>
      </c>
      <c r="K319" s="25">
        <v>0</v>
      </c>
      <c r="L319" s="25">
        <v>0</v>
      </c>
      <c r="M319" s="25">
        <v>0</v>
      </c>
      <c r="N319" s="25">
        <v>0</v>
      </c>
      <c r="O319" s="25">
        <v>10000</v>
      </c>
      <c r="P319" s="23" t="s">
        <v>372</v>
      </c>
      <c r="Q319" s="23" t="s">
        <v>191</v>
      </c>
      <c r="R319" s="31"/>
      <c r="S319" s="31"/>
      <c r="T319" s="31"/>
      <c r="U319" s="31"/>
      <c r="V319" s="31"/>
      <c r="W319" s="31"/>
      <c r="X319" s="31"/>
      <c r="Y319" s="31"/>
      <c r="Z319" s="31"/>
      <c r="AA319" s="31"/>
      <c r="AB319" s="31"/>
      <c r="AC319" s="31"/>
      <c r="AD319" s="31"/>
      <c r="AE319" s="32"/>
      <c r="AF319" s="32"/>
      <c r="AG319" s="32"/>
    </row>
    <row r="320" spans="1:33" s="27" customFormat="1" ht="12.75" customHeight="1" x14ac:dyDescent="0.25">
      <c r="A320" s="23" t="s">
        <v>1149</v>
      </c>
      <c r="B320" s="23" t="s">
        <v>1987</v>
      </c>
      <c r="C320" s="25">
        <v>0</v>
      </c>
      <c r="D320" s="25">
        <v>0</v>
      </c>
      <c r="E320" s="25">
        <v>0</v>
      </c>
      <c r="F320" s="25">
        <v>0</v>
      </c>
      <c r="G320" s="25">
        <v>0</v>
      </c>
      <c r="H320" s="25">
        <v>0</v>
      </c>
      <c r="I320" s="25">
        <v>0</v>
      </c>
      <c r="J320" s="25">
        <v>0</v>
      </c>
      <c r="K320" s="25">
        <v>0</v>
      </c>
      <c r="L320" s="25">
        <v>0</v>
      </c>
      <c r="M320" s="25">
        <v>0</v>
      </c>
      <c r="N320" s="25">
        <v>0</v>
      </c>
      <c r="O320" s="25">
        <v>6804</v>
      </c>
      <c r="P320" s="23" t="s">
        <v>249</v>
      </c>
      <c r="Q320" s="23" t="s">
        <v>191</v>
      </c>
      <c r="R320" s="31"/>
      <c r="S320" s="31"/>
      <c r="T320" s="31"/>
      <c r="U320" s="31"/>
      <c r="V320" s="31"/>
      <c r="W320" s="31"/>
      <c r="X320" s="31"/>
      <c r="Y320" s="31"/>
      <c r="Z320" s="31"/>
      <c r="AA320" s="31"/>
      <c r="AB320" s="31"/>
      <c r="AC320" s="31"/>
      <c r="AD320" s="31"/>
      <c r="AE320" s="32"/>
      <c r="AF320" s="32"/>
      <c r="AG320" s="32"/>
    </row>
    <row r="321" spans="1:33" s="27" customFormat="1" ht="12.75" customHeight="1" x14ac:dyDescent="0.25">
      <c r="A321" s="23" t="s">
        <v>1152</v>
      </c>
      <c r="B321" s="23" t="s">
        <v>1153</v>
      </c>
      <c r="C321" s="25">
        <v>25476</v>
      </c>
      <c r="D321" s="25">
        <v>3500</v>
      </c>
      <c r="E321" s="25">
        <v>0</v>
      </c>
      <c r="F321" s="25">
        <v>0</v>
      </c>
      <c r="G321" s="25">
        <v>0</v>
      </c>
      <c r="H321" s="25">
        <v>0</v>
      </c>
      <c r="I321" s="25">
        <v>0</v>
      </c>
      <c r="J321" s="25">
        <v>0</v>
      </c>
      <c r="K321" s="25">
        <v>0</v>
      </c>
      <c r="L321" s="25">
        <v>0</v>
      </c>
      <c r="M321" s="25">
        <v>0</v>
      </c>
      <c r="N321" s="25">
        <v>0</v>
      </c>
      <c r="O321" s="25">
        <v>0</v>
      </c>
      <c r="P321" s="23" t="s">
        <v>249</v>
      </c>
      <c r="Q321" s="23" t="s">
        <v>191</v>
      </c>
      <c r="R321" s="31"/>
      <c r="S321" s="31"/>
      <c r="T321" s="31"/>
      <c r="U321" s="31"/>
      <c r="V321" s="31"/>
      <c r="W321" s="31"/>
      <c r="X321" s="31"/>
      <c r="Y321" s="31"/>
      <c r="Z321" s="31"/>
      <c r="AA321" s="31"/>
      <c r="AB321" s="31"/>
      <c r="AC321" s="31"/>
      <c r="AD321" s="31"/>
      <c r="AE321" s="32"/>
      <c r="AF321" s="32"/>
      <c r="AG321" s="32"/>
    </row>
    <row r="322" spans="1:33" s="27" customFormat="1" ht="12.75" customHeight="1" x14ac:dyDescent="0.25">
      <c r="A322" s="23" t="s">
        <v>1155</v>
      </c>
      <c r="B322" s="23" t="s">
        <v>1156</v>
      </c>
      <c r="C322" s="25">
        <v>57250</v>
      </c>
      <c r="D322" s="25">
        <v>3000</v>
      </c>
      <c r="E322" s="25">
        <v>0</v>
      </c>
      <c r="F322" s="25">
        <v>0</v>
      </c>
      <c r="G322" s="25">
        <v>0</v>
      </c>
      <c r="H322" s="25">
        <v>0</v>
      </c>
      <c r="I322" s="25">
        <v>0</v>
      </c>
      <c r="J322" s="25">
        <v>0</v>
      </c>
      <c r="K322" s="25">
        <v>0</v>
      </c>
      <c r="L322" s="25">
        <v>3145</v>
      </c>
      <c r="M322" s="25">
        <v>0</v>
      </c>
      <c r="N322" s="25">
        <v>52380</v>
      </c>
      <c r="O322" s="25">
        <v>2500</v>
      </c>
      <c r="P322" s="23" t="s">
        <v>212</v>
      </c>
      <c r="Q322" s="23" t="s">
        <v>191</v>
      </c>
      <c r="R322" s="31"/>
      <c r="S322" s="31"/>
      <c r="T322" s="31"/>
      <c r="U322" s="31"/>
      <c r="V322" s="31"/>
      <c r="W322" s="31"/>
      <c r="X322" s="31"/>
      <c r="Y322" s="31"/>
      <c r="Z322" s="31"/>
      <c r="AA322" s="31"/>
      <c r="AB322" s="31"/>
      <c r="AC322" s="31"/>
      <c r="AD322" s="31"/>
      <c r="AE322" s="32"/>
      <c r="AF322" s="32"/>
      <c r="AG322" s="32"/>
    </row>
    <row r="323" spans="1:33" s="27" customFormat="1" ht="12.75" customHeight="1" x14ac:dyDescent="0.25">
      <c r="A323" s="23" t="s">
        <v>1158</v>
      </c>
      <c r="B323" s="23" t="s">
        <v>1159</v>
      </c>
      <c r="C323" s="25">
        <v>20000</v>
      </c>
      <c r="D323" s="25">
        <v>0</v>
      </c>
      <c r="E323" s="25">
        <v>0</v>
      </c>
      <c r="F323" s="25">
        <v>10000</v>
      </c>
      <c r="G323" s="25">
        <v>0</v>
      </c>
      <c r="H323" s="25">
        <v>0</v>
      </c>
      <c r="I323" s="25">
        <v>0</v>
      </c>
      <c r="J323" s="25">
        <v>0</v>
      </c>
      <c r="K323" s="25">
        <v>0</v>
      </c>
      <c r="L323" s="25">
        <v>10120</v>
      </c>
      <c r="M323" s="25">
        <v>0</v>
      </c>
      <c r="N323" s="25">
        <v>17029</v>
      </c>
      <c r="O323" s="25">
        <v>0</v>
      </c>
      <c r="P323" s="23" t="s">
        <v>372</v>
      </c>
      <c r="Q323" s="23" t="s">
        <v>191</v>
      </c>
      <c r="R323" s="31"/>
      <c r="S323" s="31"/>
      <c r="T323" s="31"/>
      <c r="U323" s="31"/>
      <c r="V323" s="31"/>
      <c r="W323" s="31"/>
      <c r="X323" s="31"/>
      <c r="Y323" s="31"/>
      <c r="Z323" s="31"/>
      <c r="AA323" s="31"/>
      <c r="AB323" s="31"/>
      <c r="AC323" s="31"/>
      <c r="AD323" s="31"/>
      <c r="AE323" s="32"/>
      <c r="AF323" s="32"/>
      <c r="AG323" s="32"/>
    </row>
    <row r="324" spans="1:33" s="27" customFormat="1" ht="12.75" customHeight="1" x14ac:dyDescent="0.25">
      <c r="A324" s="23" t="s">
        <v>1164</v>
      </c>
      <c r="B324" s="23" t="s">
        <v>1165</v>
      </c>
      <c r="C324" s="25">
        <v>1912</v>
      </c>
      <c r="D324" s="25">
        <v>2000</v>
      </c>
      <c r="E324" s="25">
        <v>0</v>
      </c>
      <c r="F324" s="25">
        <v>0</v>
      </c>
      <c r="G324" s="25">
        <v>0</v>
      </c>
      <c r="H324" s="25">
        <v>0</v>
      </c>
      <c r="I324" s="25">
        <v>0</v>
      </c>
      <c r="J324" s="25">
        <v>0</v>
      </c>
      <c r="K324" s="25">
        <v>0</v>
      </c>
      <c r="L324" s="25">
        <v>0</v>
      </c>
      <c r="M324" s="25">
        <v>7672</v>
      </c>
      <c r="N324" s="25">
        <v>2000</v>
      </c>
      <c r="O324" s="25">
        <v>0</v>
      </c>
      <c r="P324" s="23" t="s">
        <v>249</v>
      </c>
      <c r="Q324" s="23" t="s">
        <v>191</v>
      </c>
      <c r="R324" s="31"/>
      <c r="S324" s="31"/>
      <c r="T324" s="31"/>
      <c r="U324" s="31"/>
      <c r="V324" s="31"/>
      <c r="W324" s="31"/>
      <c r="X324" s="31"/>
      <c r="Y324" s="31"/>
      <c r="Z324" s="31"/>
      <c r="AA324" s="31"/>
      <c r="AB324" s="31"/>
      <c r="AC324" s="31"/>
      <c r="AD324" s="31"/>
      <c r="AE324" s="32"/>
      <c r="AF324" s="32"/>
      <c r="AG324" s="32"/>
    </row>
    <row r="325" spans="1:33" s="27" customFormat="1" ht="12.75" customHeight="1" x14ac:dyDescent="0.25">
      <c r="A325" s="23" t="s">
        <v>1167</v>
      </c>
      <c r="B325" s="23" t="s">
        <v>1988</v>
      </c>
      <c r="C325" s="25">
        <v>61800</v>
      </c>
      <c r="D325" s="25">
        <v>15000</v>
      </c>
      <c r="E325" s="25">
        <v>0</v>
      </c>
      <c r="F325" s="25">
        <v>10000</v>
      </c>
      <c r="G325" s="25">
        <v>0</v>
      </c>
      <c r="H325" s="25">
        <v>0</v>
      </c>
      <c r="I325" s="25">
        <v>566</v>
      </c>
      <c r="J325" s="25">
        <v>237810</v>
      </c>
      <c r="K325" s="25">
        <v>0</v>
      </c>
      <c r="L325" s="25">
        <v>14080</v>
      </c>
      <c r="M325" s="25">
        <v>0</v>
      </c>
      <c r="N325" s="25">
        <v>13833</v>
      </c>
      <c r="O325" s="25">
        <v>93250</v>
      </c>
      <c r="P325" s="23" t="s">
        <v>205</v>
      </c>
      <c r="Q325" s="23" t="s">
        <v>191</v>
      </c>
      <c r="R325" s="31"/>
      <c r="S325" s="31"/>
      <c r="T325" s="31"/>
      <c r="U325" s="31"/>
      <c r="V325" s="31"/>
      <c r="W325" s="31"/>
      <c r="X325" s="31"/>
      <c r="Y325" s="31"/>
      <c r="Z325" s="31"/>
      <c r="AA325" s="31"/>
      <c r="AB325" s="31"/>
      <c r="AC325" s="31"/>
      <c r="AD325" s="31"/>
      <c r="AE325" s="32"/>
      <c r="AF325" s="32"/>
      <c r="AG325" s="32"/>
    </row>
    <row r="326" spans="1:33" s="27" customFormat="1" ht="12.75" customHeight="1" x14ac:dyDescent="0.25">
      <c r="A326" s="23" t="s">
        <v>1173</v>
      </c>
      <c r="B326" s="23" t="s">
        <v>1174</v>
      </c>
      <c r="C326" s="25">
        <v>6921</v>
      </c>
      <c r="D326" s="25">
        <v>0</v>
      </c>
      <c r="E326" s="25">
        <v>0</v>
      </c>
      <c r="F326" s="25">
        <v>0</v>
      </c>
      <c r="G326" s="25">
        <v>0</v>
      </c>
      <c r="H326" s="25">
        <v>0</v>
      </c>
      <c r="I326" s="25">
        <v>0</v>
      </c>
      <c r="J326" s="25">
        <v>0</v>
      </c>
      <c r="K326" s="25">
        <v>0</v>
      </c>
      <c r="L326" s="25">
        <v>0</v>
      </c>
      <c r="M326" s="25">
        <v>0</v>
      </c>
      <c r="N326" s="25">
        <v>0</v>
      </c>
      <c r="O326" s="25">
        <v>0</v>
      </c>
      <c r="P326" s="23" t="s">
        <v>249</v>
      </c>
      <c r="Q326" s="23" t="s">
        <v>191</v>
      </c>
      <c r="R326" s="31"/>
      <c r="S326" s="31"/>
      <c r="T326" s="31"/>
      <c r="U326" s="31"/>
      <c r="V326" s="31"/>
      <c r="W326" s="31"/>
      <c r="X326" s="31"/>
      <c r="Y326" s="31"/>
      <c r="Z326" s="31"/>
      <c r="AA326" s="31"/>
      <c r="AB326" s="31"/>
      <c r="AC326" s="31"/>
      <c r="AD326" s="31"/>
      <c r="AE326" s="32"/>
      <c r="AF326" s="32"/>
      <c r="AG326" s="32"/>
    </row>
    <row r="327" spans="1:33" s="27" customFormat="1" ht="12.75" customHeight="1" x14ac:dyDescent="0.25">
      <c r="A327" s="23" t="s">
        <v>1176</v>
      </c>
      <c r="B327" s="23" t="s">
        <v>1177</v>
      </c>
      <c r="C327" s="25">
        <v>23000</v>
      </c>
      <c r="D327" s="25">
        <v>27300</v>
      </c>
      <c r="E327" s="25">
        <v>0</v>
      </c>
      <c r="F327" s="25">
        <v>0</v>
      </c>
      <c r="G327" s="25">
        <v>0</v>
      </c>
      <c r="H327" s="25">
        <v>0</v>
      </c>
      <c r="I327" s="25">
        <v>0</v>
      </c>
      <c r="J327" s="25">
        <v>0</v>
      </c>
      <c r="K327" s="25">
        <v>0</v>
      </c>
      <c r="L327" s="25">
        <v>0</v>
      </c>
      <c r="M327" s="25">
        <v>0</v>
      </c>
      <c r="N327" s="25">
        <v>0</v>
      </c>
      <c r="O327" s="25">
        <v>8000</v>
      </c>
      <c r="P327" s="23" t="s">
        <v>212</v>
      </c>
      <c r="Q327" s="23" t="s">
        <v>191</v>
      </c>
      <c r="R327" s="31"/>
      <c r="S327" s="31"/>
      <c r="T327" s="31"/>
      <c r="U327" s="31"/>
      <c r="V327" s="31"/>
      <c r="W327" s="31"/>
      <c r="X327" s="31"/>
      <c r="Y327" s="31"/>
      <c r="Z327" s="31"/>
      <c r="AA327" s="31"/>
      <c r="AB327" s="31"/>
      <c r="AC327" s="31"/>
      <c r="AD327" s="31"/>
      <c r="AE327" s="32"/>
      <c r="AF327" s="32"/>
      <c r="AG327" s="32"/>
    </row>
    <row r="328" spans="1:33" s="27" customFormat="1" ht="12.75" customHeight="1" x14ac:dyDescent="0.25">
      <c r="A328" s="23" t="s">
        <v>1182</v>
      </c>
      <c r="B328" s="23" t="s">
        <v>1183</v>
      </c>
      <c r="C328" s="25">
        <v>35950</v>
      </c>
      <c r="D328" s="25">
        <v>0</v>
      </c>
      <c r="E328" s="25">
        <v>0</v>
      </c>
      <c r="F328" s="25">
        <v>0</v>
      </c>
      <c r="G328" s="25">
        <v>0</v>
      </c>
      <c r="H328" s="25">
        <v>0</v>
      </c>
      <c r="I328" s="25">
        <v>0</v>
      </c>
      <c r="J328" s="25">
        <v>0</v>
      </c>
      <c r="K328" s="25">
        <v>0</v>
      </c>
      <c r="L328" s="25">
        <v>64700</v>
      </c>
      <c r="M328" s="25">
        <v>0</v>
      </c>
      <c r="N328" s="25">
        <v>0</v>
      </c>
      <c r="O328" s="25">
        <v>1500</v>
      </c>
      <c r="P328" s="23" t="s">
        <v>372</v>
      </c>
      <c r="Q328" s="23" t="s">
        <v>191</v>
      </c>
      <c r="R328" s="31"/>
      <c r="S328" s="31"/>
      <c r="T328" s="31"/>
      <c r="U328" s="31"/>
      <c r="V328" s="31"/>
      <c r="W328" s="31"/>
      <c r="X328" s="31"/>
      <c r="Y328" s="31"/>
      <c r="Z328" s="31"/>
      <c r="AA328" s="31"/>
      <c r="AB328" s="31"/>
      <c r="AC328" s="31"/>
      <c r="AD328" s="31"/>
      <c r="AE328" s="32"/>
      <c r="AF328" s="32"/>
      <c r="AG328" s="32"/>
    </row>
    <row r="329" spans="1:33" s="27" customFormat="1" ht="12.75" customHeight="1" x14ac:dyDescent="0.25">
      <c r="A329" s="23" t="s">
        <v>1185</v>
      </c>
      <c r="B329" s="23" t="s">
        <v>1989</v>
      </c>
      <c r="C329" s="25">
        <v>3485</v>
      </c>
      <c r="D329" s="25">
        <v>2000</v>
      </c>
      <c r="E329" s="25">
        <v>0</v>
      </c>
      <c r="F329" s="25">
        <v>0</v>
      </c>
      <c r="G329" s="25">
        <v>0</v>
      </c>
      <c r="H329" s="25">
        <v>0</v>
      </c>
      <c r="I329" s="25">
        <v>0</v>
      </c>
      <c r="J329" s="25">
        <v>0</v>
      </c>
      <c r="K329" s="25">
        <v>0</v>
      </c>
      <c r="L329" s="25">
        <v>0</v>
      </c>
      <c r="M329" s="25">
        <v>0</v>
      </c>
      <c r="N329" s="25">
        <v>0</v>
      </c>
      <c r="O329" s="25">
        <v>0</v>
      </c>
      <c r="P329" s="23" t="s">
        <v>249</v>
      </c>
      <c r="Q329" s="23" t="s">
        <v>191</v>
      </c>
      <c r="R329" s="31"/>
      <c r="S329" s="31"/>
      <c r="T329" s="31"/>
      <c r="U329" s="31"/>
      <c r="V329" s="31"/>
      <c r="W329" s="31"/>
      <c r="X329" s="31"/>
      <c r="Y329" s="31"/>
      <c r="Z329" s="31"/>
      <c r="AA329" s="31"/>
      <c r="AB329" s="31"/>
      <c r="AC329" s="31"/>
      <c r="AD329" s="31"/>
      <c r="AE329" s="32"/>
      <c r="AF329" s="32"/>
      <c r="AG329" s="32"/>
    </row>
    <row r="330" spans="1:33" s="27" customFormat="1" ht="12.75" customHeight="1" x14ac:dyDescent="0.25">
      <c r="A330" s="23" t="s">
        <v>1188</v>
      </c>
      <c r="B330" s="23" t="s">
        <v>1189</v>
      </c>
      <c r="C330" s="25">
        <v>2065</v>
      </c>
      <c r="D330" s="25">
        <v>0</v>
      </c>
      <c r="E330" s="25">
        <v>0</v>
      </c>
      <c r="F330" s="25">
        <v>0</v>
      </c>
      <c r="G330" s="25">
        <v>0</v>
      </c>
      <c r="H330" s="25">
        <v>0</v>
      </c>
      <c r="I330" s="25">
        <v>0</v>
      </c>
      <c r="J330" s="25">
        <v>0</v>
      </c>
      <c r="K330" s="25">
        <v>0</v>
      </c>
      <c r="L330" s="25">
        <v>6910</v>
      </c>
      <c r="M330" s="25">
        <v>0</v>
      </c>
      <c r="N330" s="25">
        <v>0</v>
      </c>
      <c r="O330" s="25">
        <v>0</v>
      </c>
      <c r="P330" s="23" t="s">
        <v>249</v>
      </c>
      <c r="Q330" s="23" t="s">
        <v>191</v>
      </c>
      <c r="R330" s="31"/>
      <c r="S330" s="31"/>
      <c r="T330" s="31"/>
      <c r="U330" s="31"/>
      <c r="V330" s="31"/>
      <c r="W330" s="31"/>
      <c r="X330" s="31"/>
      <c r="Y330" s="31"/>
      <c r="Z330" s="31"/>
      <c r="AA330" s="31"/>
      <c r="AB330" s="31"/>
      <c r="AC330" s="31"/>
      <c r="AD330" s="31"/>
      <c r="AE330" s="32"/>
      <c r="AF330" s="32"/>
      <c r="AG330" s="32"/>
    </row>
    <row r="331" spans="1:33" s="27" customFormat="1" ht="12.75" customHeight="1" x14ac:dyDescent="0.25">
      <c r="A331" s="23" t="s">
        <v>1191</v>
      </c>
      <c r="B331" s="23" t="s">
        <v>1192</v>
      </c>
      <c r="C331" s="25">
        <v>12185</v>
      </c>
      <c r="D331" s="25">
        <v>3500</v>
      </c>
      <c r="E331" s="25">
        <v>0</v>
      </c>
      <c r="F331" s="25">
        <v>6000</v>
      </c>
      <c r="G331" s="25">
        <v>0</v>
      </c>
      <c r="H331" s="25">
        <v>0</v>
      </c>
      <c r="I331" s="25">
        <v>0</v>
      </c>
      <c r="J331" s="25">
        <v>0</v>
      </c>
      <c r="K331" s="25">
        <v>0</v>
      </c>
      <c r="L331" s="25">
        <v>6150</v>
      </c>
      <c r="M331" s="25">
        <v>0</v>
      </c>
      <c r="N331" s="25">
        <v>180</v>
      </c>
      <c r="O331" s="25">
        <v>1000</v>
      </c>
      <c r="P331" s="23" t="s">
        <v>212</v>
      </c>
      <c r="Q331" s="23" t="s">
        <v>191</v>
      </c>
      <c r="R331" s="31"/>
      <c r="S331" s="31"/>
      <c r="T331" s="31"/>
      <c r="U331" s="31"/>
      <c r="V331" s="31"/>
      <c r="W331" s="31"/>
      <c r="X331" s="31"/>
      <c r="Y331" s="31"/>
      <c r="Z331" s="31"/>
      <c r="AA331" s="31"/>
      <c r="AB331" s="31"/>
      <c r="AC331" s="31"/>
      <c r="AD331" s="31"/>
      <c r="AE331" s="32"/>
      <c r="AF331" s="32"/>
      <c r="AG331" s="32"/>
    </row>
    <row r="332" spans="1:33" s="27" customFormat="1" ht="12.75" customHeight="1" x14ac:dyDescent="0.25">
      <c r="A332" s="23" t="s">
        <v>1194</v>
      </c>
      <c r="B332" s="23" t="s">
        <v>1195</v>
      </c>
      <c r="C332" s="25">
        <v>3970</v>
      </c>
      <c r="D332" s="25">
        <v>0</v>
      </c>
      <c r="E332" s="25">
        <v>0</v>
      </c>
      <c r="F332" s="25">
        <v>0</v>
      </c>
      <c r="G332" s="25">
        <v>0</v>
      </c>
      <c r="H332" s="25">
        <v>0</v>
      </c>
      <c r="I332" s="25">
        <v>0</v>
      </c>
      <c r="J332" s="25">
        <v>0</v>
      </c>
      <c r="K332" s="25">
        <v>0</v>
      </c>
      <c r="L332" s="25">
        <v>0</v>
      </c>
      <c r="M332" s="25">
        <v>0</v>
      </c>
      <c r="N332" s="25">
        <v>0</v>
      </c>
      <c r="O332" s="25">
        <v>0</v>
      </c>
      <c r="P332" s="23" t="s">
        <v>212</v>
      </c>
      <c r="Q332" s="23" t="s">
        <v>191</v>
      </c>
      <c r="R332" s="31"/>
      <c r="S332" s="31"/>
      <c r="T332" s="31"/>
      <c r="U332" s="31"/>
      <c r="V332" s="31"/>
      <c r="W332" s="31"/>
      <c r="X332" s="31"/>
      <c r="Y332" s="31"/>
      <c r="Z332" s="31"/>
      <c r="AA332" s="31"/>
      <c r="AB332" s="31"/>
      <c r="AC332" s="31"/>
      <c r="AD332" s="31"/>
      <c r="AE332" s="32"/>
      <c r="AF332" s="32"/>
      <c r="AG332" s="32"/>
    </row>
    <row r="333" spans="1:33" s="27" customFormat="1" ht="12.75" customHeight="1" x14ac:dyDescent="0.25">
      <c r="A333" s="23" t="s">
        <v>1197</v>
      </c>
      <c r="B333" s="23" t="s">
        <v>1198</v>
      </c>
      <c r="C333" s="25">
        <v>16500</v>
      </c>
      <c r="D333" s="25">
        <v>2500</v>
      </c>
      <c r="E333" s="25">
        <v>0</v>
      </c>
      <c r="F333" s="25">
        <v>15500</v>
      </c>
      <c r="G333" s="25">
        <v>0</v>
      </c>
      <c r="H333" s="25">
        <v>0</v>
      </c>
      <c r="I333" s="25">
        <v>0</v>
      </c>
      <c r="J333" s="25">
        <v>0</v>
      </c>
      <c r="K333" s="25">
        <v>0</v>
      </c>
      <c r="L333" s="25">
        <v>32100</v>
      </c>
      <c r="M333" s="25">
        <v>0</v>
      </c>
      <c r="N333" s="25">
        <v>41967</v>
      </c>
      <c r="O333" s="25">
        <v>7500</v>
      </c>
      <c r="P333" s="23" t="s">
        <v>269</v>
      </c>
      <c r="Q333" s="23" t="s">
        <v>191</v>
      </c>
      <c r="R333" s="31"/>
      <c r="S333" s="31"/>
      <c r="T333" s="31"/>
      <c r="U333" s="31"/>
      <c r="V333" s="31"/>
      <c r="W333" s="31"/>
      <c r="X333" s="31"/>
      <c r="Y333" s="31"/>
      <c r="Z333" s="31"/>
      <c r="AA333" s="31"/>
      <c r="AB333" s="31"/>
      <c r="AC333" s="31"/>
      <c r="AD333" s="31"/>
      <c r="AE333" s="32"/>
      <c r="AF333" s="32"/>
      <c r="AG333" s="32"/>
    </row>
    <row r="334" spans="1:33" s="27" customFormat="1" ht="12.75" customHeight="1" x14ac:dyDescent="0.25">
      <c r="A334" s="23" t="s">
        <v>1200</v>
      </c>
      <c r="B334" s="23" t="s">
        <v>1990</v>
      </c>
      <c r="C334" s="25">
        <v>36971</v>
      </c>
      <c r="D334" s="25">
        <v>0</v>
      </c>
      <c r="E334" s="25">
        <v>0</v>
      </c>
      <c r="F334" s="25">
        <v>0</v>
      </c>
      <c r="G334" s="25">
        <v>0</v>
      </c>
      <c r="H334" s="25">
        <v>0</v>
      </c>
      <c r="I334" s="25">
        <v>0</v>
      </c>
      <c r="J334" s="25">
        <v>0</v>
      </c>
      <c r="K334" s="25">
        <v>0</v>
      </c>
      <c r="L334" s="25">
        <v>0</v>
      </c>
      <c r="M334" s="25">
        <v>183534</v>
      </c>
      <c r="N334" s="25">
        <v>0</v>
      </c>
      <c r="O334" s="25">
        <v>3000</v>
      </c>
      <c r="P334" s="23" t="s">
        <v>205</v>
      </c>
      <c r="Q334" s="23" t="s">
        <v>193</v>
      </c>
      <c r="R334" s="31"/>
      <c r="S334" s="31"/>
      <c r="T334" s="31"/>
      <c r="U334" s="31"/>
      <c r="V334" s="31"/>
      <c r="W334" s="31"/>
      <c r="X334" s="31"/>
      <c r="Y334" s="31"/>
      <c r="Z334" s="31"/>
      <c r="AA334" s="31"/>
      <c r="AB334" s="31"/>
      <c r="AC334" s="31"/>
      <c r="AD334" s="31"/>
      <c r="AE334" s="32"/>
      <c r="AF334" s="32"/>
      <c r="AG334" s="32"/>
    </row>
    <row r="335" spans="1:33" s="27" customFormat="1" ht="12.75" customHeight="1" x14ac:dyDescent="0.25">
      <c r="A335" s="23" t="s">
        <v>1203</v>
      </c>
      <c r="B335" s="23" t="s">
        <v>1204</v>
      </c>
      <c r="C335" s="25">
        <v>22000</v>
      </c>
      <c r="D335" s="25">
        <v>15000</v>
      </c>
      <c r="E335" s="25">
        <v>0</v>
      </c>
      <c r="F335" s="25">
        <v>4500</v>
      </c>
      <c r="G335" s="25">
        <v>0</v>
      </c>
      <c r="H335" s="25">
        <v>0</v>
      </c>
      <c r="I335" s="25">
        <v>0</v>
      </c>
      <c r="J335" s="25">
        <v>0</v>
      </c>
      <c r="K335" s="25">
        <v>0</v>
      </c>
      <c r="L335" s="25">
        <v>17760</v>
      </c>
      <c r="M335" s="25">
        <v>0</v>
      </c>
      <c r="N335" s="25">
        <v>0</v>
      </c>
      <c r="O335" s="25">
        <v>5000</v>
      </c>
      <c r="P335" s="23" t="s">
        <v>212</v>
      </c>
      <c r="Q335" s="23" t="s">
        <v>191</v>
      </c>
      <c r="R335" s="31"/>
      <c r="S335" s="31"/>
      <c r="T335" s="31"/>
      <c r="U335" s="31"/>
      <c r="V335" s="31"/>
      <c r="W335" s="31"/>
      <c r="X335" s="31"/>
      <c r="Y335" s="31"/>
      <c r="Z335" s="31"/>
      <c r="AA335" s="31"/>
      <c r="AB335" s="31"/>
      <c r="AC335" s="31"/>
      <c r="AD335" s="31"/>
      <c r="AE335" s="32"/>
      <c r="AF335" s="32"/>
      <c r="AG335" s="32"/>
    </row>
    <row r="336" spans="1:33" s="27" customFormat="1" ht="12.75" customHeight="1" x14ac:dyDescent="0.25">
      <c r="A336" s="23" t="s">
        <v>1206</v>
      </c>
      <c r="B336" s="23" t="s">
        <v>1207</v>
      </c>
      <c r="C336" s="25">
        <v>88000</v>
      </c>
      <c r="D336" s="25">
        <v>10000</v>
      </c>
      <c r="E336" s="25">
        <v>0</v>
      </c>
      <c r="F336" s="25">
        <v>0</v>
      </c>
      <c r="G336" s="25">
        <v>0</v>
      </c>
      <c r="H336" s="25">
        <v>0</v>
      </c>
      <c r="I336" s="25">
        <v>0</v>
      </c>
      <c r="J336" s="25">
        <v>0</v>
      </c>
      <c r="K336" s="25">
        <v>0</v>
      </c>
      <c r="L336" s="25">
        <v>14658</v>
      </c>
      <c r="M336" s="25">
        <v>72540</v>
      </c>
      <c r="N336" s="25">
        <v>46000</v>
      </c>
      <c r="O336" s="25">
        <v>117000</v>
      </c>
      <c r="P336" s="23" t="s">
        <v>372</v>
      </c>
      <c r="Q336" s="23" t="s">
        <v>191</v>
      </c>
      <c r="R336" s="31"/>
      <c r="S336" s="31"/>
      <c r="T336" s="31"/>
      <c r="U336" s="31"/>
      <c r="V336" s="31"/>
      <c r="W336" s="31"/>
      <c r="X336" s="31"/>
      <c r="Y336" s="31"/>
      <c r="Z336" s="31"/>
      <c r="AA336" s="31"/>
      <c r="AB336" s="31"/>
      <c r="AC336" s="31"/>
      <c r="AD336" s="31"/>
      <c r="AE336" s="32"/>
      <c r="AF336" s="32"/>
      <c r="AG336" s="32"/>
    </row>
    <row r="337" spans="1:33" s="27" customFormat="1" ht="12.75" customHeight="1" x14ac:dyDescent="0.25">
      <c r="A337" s="23" t="s">
        <v>1212</v>
      </c>
      <c r="B337" s="23" t="s">
        <v>1991</v>
      </c>
      <c r="C337" s="25">
        <v>65980</v>
      </c>
      <c r="D337" s="25">
        <v>17000</v>
      </c>
      <c r="E337" s="25">
        <v>0</v>
      </c>
      <c r="F337" s="25">
        <v>0</v>
      </c>
      <c r="G337" s="25">
        <v>0</v>
      </c>
      <c r="H337" s="25">
        <v>0</v>
      </c>
      <c r="I337" s="25">
        <v>0</v>
      </c>
      <c r="J337" s="25">
        <v>0</v>
      </c>
      <c r="K337" s="25">
        <v>0</v>
      </c>
      <c r="L337" s="25">
        <v>0</v>
      </c>
      <c r="M337" s="25">
        <v>0</v>
      </c>
      <c r="N337" s="25">
        <v>0</v>
      </c>
      <c r="O337" s="25">
        <v>5000</v>
      </c>
      <c r="P337" s="23" t="s">
        <v>205</v>
      </c>
      <c r="Q337" s="23" t="s">
        <v>195</v>
      </c>
      <c r="R337" s="31"/>
      <c r="S337" s="31"/>
      <c r="T337" s="31"/>
      <c r="U337" s="31"/>
      <c r="V337" s="31"/>
      <c r="W337" s="31"/>
      <c r="X337" s="31"/>
      <c r="Y337" s="31"/>
      <c r="Z337" s="31"/>
      <c r="AA337" s="31"/>
      <c r="AB337" s="31"/>
      <c r="AC337" s="31"/>
      <c r="AD337" s="31"/>
      <c r="AE337" s="32"/>
      <c r="AF337" s="32"/>
      <c r="AG337" s="32"/>
    </row>
    <row r="338" spans="1:33" s="27" customFormat="1" ht="12.75" customHeight="1" x14ac:dyDescent="0.25">
      <c r="A338" s="23" t="s">
        <v>1215</v>
      </c>
      <c r="B338" s="23" t="s">
        <v>1216</v>
      </c>
      <c r="C338" s="25">
        <v>7000</v>
      </c>
      <c r="D338" s="25">
        <v>0</v>
      </c>
      <c r="E338" s="25">
        <v>0</v>
      </c>
      <c r="F338" s="25">
        <v>0</v>
      </c>
      <c r="G338" s="25">
        <v>0</v>
      </c>
      <c r="H338" s="25">
        <v>0</v>
      </c>
      <c r="I338" s="25">
        <v>0</v>
      </c>
      <c r="J338" s="25">
        <v>0</v>
      </c>
      <c r="K338" s="25">
        <v>0</v>
      </c>
      <c r="L338" s="25">
        <v>0</v>
      </c>
      <c r="M338" s="25">
        <v>0</v>
      </c>
      <c r="N338" s="25">
        <v>0</v>
      </c>
      <c r="O338" s="25">
        <v>10800</v>
      </c>
      <c r="P338" s="23" t="s">
        <v>212</v>
      </c>
      <c r="Q338" s="23" t="s">
        <v>191</v>
      </c>
      <c r="R338" s="31"/>
      <c r="S338" s="31"/>
      <c r="T338" s="31"/>
      <c r="U338" s="31"/>
      <c r="V338" s="31"/>
      <c r="W338" s="31"/>
      <c r="X338" s="31"/>
      <c r="Y338" s="31"/>
      <c r="Z338" s="31"/>
      <c r="AA338" s="31"/>
      <c r="AB338" s="31"/>
      <c r="AC338" s="31"/>
      <c r="AD338" s="31"/>
      <c r="AE338" s="32"/>
      <c r="AF338" s="32"/>
      <c r="AG338" s="32"/>
    </row>
    <row r="339" spans="1:33" s="27" customFormat="1" ht="12.75" customHeight="1" x14ac:dyDescent="0.25">
      <c r="A339" s="23" t="s">
        <v>1218</v>
      </c>
      <c r="B339" s="23" t="s">
        <v>1992</v>
      </c>
      <c r="C339" s="25">
        <v>40593</v>
      </c>
      <c r="D339" s="25">
        <v>5000</v>
      </c>
      <c r="E339" s="25">
        <v>0</v>
      </c>
      <c r="F339" s="25">
        <v>0</v>
      </c>
      <c r="G339" s="25">
        <v>0</v>
      </c>
      <c r="H339" s="25">
        <v>0</v>
      </c>
      <c r="I339" s="25">
        <v>0</v>
      </c>
      <c r="J339" s="25">
        <v>0</v>
      </c>
      <c r="K339" s="25">
        <v>0</v>
      </c>
      <c r="L339" s="25">
        <v>500</v>
      </c>
      <c r="M339" s="25">
        <v>0</v>
      </c>
      <c r="N339" s="25">
        <v>9114</v>
      </c>
      <c r="O339" s="25">
        <v>2000</v>
      </c>
      <c r="P339" s="23" t="s">
        <v>205</v>
      </c>
      <c r="Q339" s="23" t="s">
        <v>193</v>
      </c>
      <c r="R339" s="31"/>
      <c r="S339" s="31"/>
      <c r="T339" s="31"/>
      <c r="U339" s="31"/>
      <c r="V339" s="31"/>
      <c r="W339" s="31"/>
      <c r="X339" s="31"/>
      <c r="Y339" s="31"/>
      <c r="Z339" s="31"/>
      <c r="AA339" s="31"/>
      <c r="AB339" s="31"/>
      <c r="AC339" s="31"/>
      <c r="AD339" s="31"/>
      <c r="AE339" s="32"/>
      <c r="AF339" s="32"/>
      <c r="AG339" s="32"/>
    </row>
    <row r="340" spans="1:33" s="27" customFormat="1" ht="12.75" customHeight="1" x14ac:dyDescent="0.25">
      <c r="A340" s="23" t="s">
        <v>1221</v>
      </c>
      <c r="B340" s="23" t="s">
        <v>1993</v>
      </c>
      <c r="C340" s="25">
        <v>5000</v>
      </c>
      <c r="D340" s="25">
        <v>0</v>
      </c>
      <c r="E340" s="25">
        <v>0</v>
      </c>
      <c r="F340" s="25">
        <v>0</v>
      </c>
      <c r="G340" s="25">
        <v>0</v>
      </c>
      <c r="H340" s="25">
        <v>0</v>
      </c>
      <c r="I340" s="25">
        <v>0</v>
      </c>
      <c r="J340" s="25">
        <v>0</v>
      </c>
      <c r="K340" s="25">
        <v>6500</v>
      </c>
      <c r="L340" s="25">
        <v>0</v>
      </c>
      <c r="M340" s="25">
        <v>0</v>
      </c>
      <c r="N340" s="25">
        <v>0</v>
      </c>
      <c r="O340" s="25">
        <v>0</v>
      </c>
      <c r="P340" s="23" t="s">
        <v>205</v>
      </c>
      <c r="Q340" s="23" t="s">
        <v>191</v>
      </c>
      <c r="R340" s="31"/>
      <c r="S340" s="31"/>
      <c r="T340" s="31"/>
      <c r="U340" s="31"/>
      <c r="V340" s="31"/>
      <c r="W340" s="31"/>
      <c r="X340" s="31"/>
      <c r="Y340" s="31"/>
      <c r="Z340" s="31"/>
      <c r="AA340" s="31"/>
      <c r="AB340" s="31"/>
      <c r="AC340" s="31"/>
      <c r="AD340" s="31"/>
      <c r="AE340" s="32"/>
      <c r="AF340" s="32"/>
      <c r="AG340" s="32"/>
    </row>
    <row r="341" spans="1:33" s="27" customFormat="1" ht="12.75" customHeight="1" x14ac:dyDescent="0.25">
      <c r="A341" s="23" t="s">
        <v>1224</v>
      </c>
      <c r="B341" s="23" t="s">
        <v>1994</v>
      </c>
      <c r="C341" s="25">
        <v>19774</v>
      </c>
      <c r="D341" s="25">
        <v>4000</v>
      </c>
      <c r="E341" s="25">
        <v>0</v>
      </c>
      <c r="F341" s="25">
        <v>0</v>
      </c>
      <c r="G341" s="25">
        <v>0</v>
      </c>
      <c r="H341" s="25">
        <v>0</v>
      </c>
      <c r="I341" s="25">
        <v>0</v>
      </c>
      <c r="J341" s="25">
        <v>50</v>
      </c>
      <c r="K341" s="25">
        <v>0</v>
      </c>
      <c r="L341" s="25">
        <v>34340</v>
      </c>
      <c r="M341" s="25">
        <v>8000</v>
      </c>
      <c r="N341" s="25">
        <v>3000</v>
      </c>
      <c r="O341" s="25">
        <v>0</v>
      </c>
      <c r="P341" s="23" t="s">
        <v>205</v>
      </c>
      <c r="Q341" s="23" t="s">
        <v>191</v>
      </c>
      <c r="R341" s="31"/>
      <c r="S341" s="31"/>
      <c r="T341" s="31"/>
      <c r="U341" s="31"/>
      <c r="V341" s="31"/>
      <c r="W341" s="31"/>
      <c r="X341" s="31"/>
      <c r="Y341" s="31"/>
      <c r="Z341" s="31"/>
      <c r="AA341" s="31"/>
      <c r="AB341" s="31"/>
      <c r="AC341" s="31"/>
      <c r="AD341" s="31"/>
      <c r="AE341" s="32"/>
      <c r="AF341" s="32"/>
      <c r="AG341" s="32"/>
    </row>
    <row r="342" spans="1:33" s="27" customFormat="1" ht="12.75" customHeight="1" x14ac:dyDescent="0.25">
      <c r="A342" s="23" t="s">
        <v>1836</v>
      </c>
      <c r="B342" s="23" t="s">
        <v>1995</v>
      </c>
      <c r="C342" s="25">
        <v>10030</v>
      </c>
      <c r="D342" s="25">
        <v>0</v>
      </c>
      <c r="E342" s="25">
        <v>0</v>
      </c>
      <c r="F342" s="25">
        <v>0</v>
      </c>
      <c r="G342" s="25">
        <v>0</v>
      </c>
      <c r="H342" s="25">
        <v>0</v>
      </c>
      <c r="I342" s="25">
        <v>0</v>
      </c>
      <c r="J342" s="25">
        <v>0</v>
      </c>
      <c r="K342" s="25">
        <v>0</v>
      </c>
      <c r="L342" s="25">
        <v>5000</v>
      </c>
      <c r="M342" s="25">
        <v>0</v>
      </c>
      <c r="N342" s="25">
        <v>22455</v>
      </c>
      <c r="O342" s="25">
        <v>0</v>
      </c>
      <c r="P342" s="23" t="s">
        <v>205</v>
      </c>
      <c r="Q342" s="23" t="s">
        <v>191</v>
      </c>
      <c r="R342" s="31"/>
      <c r="S342" s="31"/>
      <c r="T342" s="31"/>
      <c r="U342" s="31"/>
      <c r="V342" s="31"/>
      <c r="W342" s="31"/>
      <c r="X342" s="31"/>
      <c r="Y342" s="31"/>
      <c r="Z342" s="31"/>
      <c r="AA342" s="31"/>
      <c r="AB342" s="31"/>
      <c r="AC342" s="31"/>
      <c r="AD342" s="31"/>
      <c r="AE342" s="32"/>
      <c r="AF342" s="32"/>
      <c r="AG342" s="32"/>
    </row>
    <row r="343" spans="1:33" s="27" customFormat="1" ht="12.75" customHeight="1" x14ac:dyDescent="0.25">
      <c r="A343" s="23" t="s">
        <v>1227</v>
      </c>
      <c r="B343" s="23" t="s">
        <v>1996</v>
      </c>
      <c r="C343" s="25">
        <v>64825</v>
      </c>
      <c r="D343" s="25">
        <v>72300</v>
      </c>
      <c r="E343" s="25">
        <v>0</v>
      </c>
      <c r="F343" s="25">
        <v>22500</v>
      </c>
      <c r="G343" s="25">
        <v>2000</v>
      </c>
      <c r="H343" s="25">
        <v>0</v>
      </c>
      <c r="I343" s="25">
        <v>0</v>
      </c>
      <c r="J343" s="25">
        <v>0</v>
      </c>
      <c r="K343" s="25">
        <v>0</v>
      </c>
      <c r="L343" s="25">
        <v>41030</v>
      </c>
      <c r="M343" s="25">
        <v>0</v>
      </c>
      <c r="N343" s="25">
        <v>88948</v>
      </c>
      <c r="O343" s="25">
        <v>81600</v>
      </c>
      <c r="P343" s="23" t="s">
        <v>205</v>
      </c>
      <c r="Q343" s="23" t="s">
        <v>191</v>
      </c>
      <c r="R343" s="31"/>
      <c r="S343" s="31"/>
      <c r="T343" s="31"/>
      <c r="U343" s="31"/>
      <c r="V343" s="31"/>
      <c r="W343" s="31"/>
      <c r="X343" s="31"/>
      <c r="Y343" s="31"/>
      <c r="Z343" s="31"/>
      <c r="AA343" s="31"/>
      <c r="AB343" s="31"/>
      <c r="AC343" s="31"/>
      <c r="AD343" s="31"/>
      <c r="AE343" s="32"/>
      <c r="AF343" s="32"/>
      <c r="AG343" s="32"/>
    </row>
    <row r="344" spans="1:33" s="27" customFormat="1" ht="12.75" customHeight="1" x14ac:dyDescent="0.25">
      <c r="A344" s="23" t="s">
        <v>1230</v>
      </c>
      <c r="B344" s="23" t="s">
        <v>1997</v>
      </c>
      <c r="C344" s="25">
        <v>8450</v>
      </c>
      <c r="D344" s="25">
        <v>0</v>
      </c>
      <c r="E344" s="25">
        <v>0</v>
      </c>
      <c r="F344" s="25">
        <v>0</v>
      </c>
      <c r="G344" s="25">
        <v>0</v>
      </c>
      <c r="H344" s="25">
        <v>0</v>
      </c>
      <c r="I344" s="25">
        <v>164</v>
      </c>
      <c r="J344" s="25">
        <v>0</v>
      </c>
      <c r="K344" s="25">
        <v>0</v>
      </c>
      <c r="L344" s="25">
        <v>0</v>
      </c>
      <c r="M344" s="25">
        <v>0</v>
      </c>
      <c r="N344" s="25">
        <v>0</v>
      </c>
      <c r="O344" s="25">
        <v>0</v>
      </c>
      <c r="P344" s="23" t="s">
        <v>205</v>
      </c>
      <c r="Q344" s="23" t="s">
        <v>195</v>
      </c>
      <c r="R344" s="31"/>
      <c r="S344" s="31"/>
      <c r="T344" s="31"/>
      <c r="U344" s="31"/>
      <c r="V344" s="31"/>
      <c r="W344" s="31"/>
      <c r="X344" s="31"/>
      <c r="Y344" s="31"/>
      <c r="Z344" s="31"/>
      <c r="AA344" s="31"/>
      <c r="AB344" s="31"/>
      <c r="AC344" s="31"/>
      <c r="AD344" s="31"/>
      <c r="AE344" s="32"/>
      <c r="AF344" s="32"/>
      <c r="AG344" s="32"/>
    </row>
    <row r="345" spans="1:33" s="27" customFormat="1" ht="12.75" customHeight="1" x14ac:dyDescent="0.25">
      <c r="A345" s="23" t="s">
        <v>1233</v>
      </c>
      <c r="B345" s="23" t="s">
        <v>1234</v>
      </c>
      <c r="C345" s="25">
        <v>2260</v>
      </c>
      <c r="D345" s="25">
        <v>0</v>
      </c>
      <c r="E345" s="25">
        <v>3000</v>
      </c>
      <c r="F345" s="25">
        <v>0</v>
      </c>
      <c r="G345" s="25">
        <v>0</v>
      </c>
      <c r="H345" s="25">
        <v>3250</v>
      </c>
      <c r="I345" s="25">
        <v>0</v>
      </c>
      <c r="J345" s="25">
        <v>0</v>
      </c>
      <c r="K345" s="25">
        <v>0</v>
      </c>
      <c r="L345" s="25">
        <v>26750</v>
      </c>
      <c r="M345" s="25">
        <v>0</v>
      </c>
      <c r="N345" s="25">
        <v>0</v>
      </c>
      <c r="O345" s="25">
        <v>5000</v>
      </c>
      <c r="P345" s="23" t="s">
        <v>212</v>
      </c>
      <c r="Q345" s="23" t="s">
        <v>191</v>
      </c>
      <c r="R345" s="31"/>
      <c r="S345" s="31"/>
      <c r="T345" s="31"/>
      <c r="U345" s="31"/>
      <c r="V345" s="31"/>
      <c r="W345" s="31"/>
      <c r="X345" s="31"/>
      <c r="Y345" s="31"/>
      <c r="Z345" s="31"/>
      <c r="AA345" s="31"/>
      <c r="AB345" s="31"/>
      <c r="AC345" s="31"/>
      <c r="AD345" s="31"/>
      <c r="AE345" s="32"/>
      <c r="AF345" s="32"/>
      <c r="AG345" s="32"/>
    </row>
    <row r="346" spans="1:33" s="27" customFormat="1" ht="12.75" customHeight="1" x14ac:dyDescent="0.25">
      <c r="A346" s="23" t="s">
        <v>1839</v>
      </c>
      <c r="B346" s="23" t="s">
        <v>1840</v>
      </c>
      <c r="C346" s="25">
        <v>800</v>
      </c>
      <c r="D346" s="25">
        <v>0</v>
      </c>
      <c r="E346" s="25">
        <v>0</v>
      </c>
      <c r="F346" s="25">
        <v>0</v>
      </c>
      <c r="G346" s="25">
        <v>0</v>
      </c>
      <c r="H346" s="25">
        <v>0</v>
      </c>
      <c r="I346" s="25">
        <v>500</v>
      </c>
      <c r="J346" s="25">
        <v>0</v>
      </c>
      <c r="K346" s="25">
        <v>0</v>
      </c>
      <c r="L346" s="25">
        <v>1980</v>
      </c>
      <c r="M346" s="25">
        <v>0</v>
      </c>
      <c r="N346" s="25">
        <v>0</v>
      </c>
      <c r="O346" s="25">
        <v>0</v>
      </c>
      <c r="P346" s="23" t="s">
        <v>212</v>
      </c>
      <c r="Q346" s="23" t="s">
        <v>191</v>
      </c>
      <c r="R346" s="31"/>
      <c r="S346" s="31"/>
      <c r="T346" s="31"/>
      <c r="U346" s="31"/>
      <c r="V346" s="31"/>
      <c r="W346" s="31"/>
      <c r="X346" s="31"/>
      <c r="Y346" s="31"/>
      <c r="Z346" s="31"/>
      <c r="AA346" s="31"/>
      <c r="AB346" s="31"/>
      <c r="AC346" s="31"/>
      <c r="AD346" s="31"/>
      <c r="AE346" s="32"/>
      <c r="AF346" s="32"/>
      <c r="AG346" s="32"/>
    </row>
    <row r="347" spans="1:33" s="27" customFormat="1" ht="12.75" customHeight="1" x14ac:dyDescent="0.25">
      <c r="A347" s="23" t="s">
        <v>1236</v>
      </c>
      <c r="B347" s="23" t="s">
        <v>1998</v>
      </c>
      <c r="C347" s="25">
        <v>468</v>
      </c>
      <c r="D347" s="25">
        <v>0</v>
      </c>
      <c r="E347" s="25">
        <v>0</v>
      </c>
      <c r="F347" s="25">
        <v>0</v>
      </c>
      <c r="G347" s="25">
        <v>0</v>
      </c>
      <c r="H347" s="25">
        <v>0</v>
      </c>
      <c r="I347" s="25">
        <v>0</v>
      </c>
      <c r="J347" s="25">
        <v>0</v>
      </c>
      <c r="K347" s="25">
        <v>0</v>
      </c>
      <c r="L347" s="25">
        <v>12000</v>
      </c>
      <c r="M347" s="25">
        <v>0</v>
      </c>
      <c r="N347" s="25">
        <v>0</v>
      </c>
      <c r="O347" s="25">
        <v>0</v>
      </c>
      <c r="P347" s="23" t="s">
        <v>205</v>
      </c>
      <c r="Q347" s="23" t="s">
        <v>191</v>
      </c>
      <c r="R347" s="31"/>
      <c r="S347" s="31"/>
      <c r="T347" s="31"/>
      <c r="U347" s="31"/>
      <c r="V347" s="31"/>
      <c r="W347" s="31"/>
      <c r="X347" s="31"/>
      <c r="Y347" s="31"/>
      <c r="Z347" s="31"/>
      <c r="AA347" s="31"/>
      <c r="AB347" s="31"/>
      <c r="AC347" s="31"/>
      <c r="AD347" s="31"/>
      <c r="AE347" s="32"/>
      <c r="AF347" s="32"/>
      <c r="AG347" s="32"/>
    </row>
    <row r="348" spans="1:33" s="27" customFormat="1" ht="12.75" customHeight="1" x14ac:dyDescent="0.25">
      <c r="A348" s="23" t="s">
        <v>1239</v>
      </c>
      <c r="B348" s="23" t="s">
        <v>1240</v>
      </c>
      <c r="C348" s="25">
        <v>85000</v>
      </c>
      <c r="D348" s="25">
        <v>35000</v>
      </c>
      <c r="E348" s="25">
        <v>0</v>
      </c>
      <c r="F348" s="25">
        <v>50000</v>
      </c>
      <c r="G348" s="25">
        <v>0</v>
      </c>
      <c r="H348" s="25">
        <v>0</v>
      </c>
      <c r="I348" s="25">
        <v>0</v>
      </c>
      <c r="J348" s="25">
        <v>0</v>
      </c>
      <c r="K348" s="25">
        <v>0</v>
      </c>
      <c r="L348" s="25">
        <v>3000</v>
      </c>
      <c r="M348" s="25">
        <v>0</v>
      </c>
      <c r="N348" s="25">
        <v>0</v>
      </c>
      <c r="O348" s="25">
        <v>0</v>
      </c>
      <c r="P348" s="23" t="s">
        <v>262</v>
      </c>
      <c r="Q348" s="23" t="s">
        <v>191</v>
      </c>
      <c r="R348" s="31"/>
      <c r="S348" s="31"/>
      <c r="T348" s="31"/>
      <c r="U348" s="31"/>
      <c r="V348" s="31"/>
      <c r="W348" s="31"/>
      <c r="X348" s="31"/>
      <c r="Y348" s="31"/>
      <c r="Z348" s="31"/>
      <c r="AA348" s="31"/>
      <c r="AB348" s="31"/>
      <c r="AC348" s="31"/>
      <c r="AD348" s="31"/>
      <c r="AE348" s="32"/>
      <c r="AF348" s="32"/>
      <c r="AG348" s="32"/>
    </row>
    <row r="349" spans="1:33" s="27" customFormat="1" ht="12.75" customHeight="1" x14ac:dyDescent="0.25">
      <c r="A349" s="23" t="s">
        <v>1242</v>
      </c>
      <c r="B349" s="23" t="s">
        <v>1999</v>
      </c>
      <c r="C349" s="25">
        <v>5692</v>
      </c>
      <c r="D349" s="25">
        <v>2500</v>
      </c>
      <c r="E349" s="25">
        <v>0</v>
      </c>
      <c r="F349" s="25">
        <v>0</v>
      </c>
      <c r="G349" s="25">
        <v>0</v>
      </c>
      <c r="H349" s="25">
        <v>0</v>
      </c>
      <c r="I349" s="25">
        <v>0</v>
      </c>
      <c r="J349" s="25">
        <v>0</v>
      </c>
      <c r="K349" s="25">
        <v>0</v>
      </c>
      <c r="L349" s="25">
        <v>7215</v>
      </c>
      <c r="M349" s="25">
        <v>3996</v>
      </c>
      <c r="N349" s="25">
        <v>0</v>
      </c>
      <c r="O349" s="25">
        <v>2000</v>
      </c>
      <c r="P349" s="23" t="s">
        <v>205</v>
      </c>
      <c r="Q349" s="23" t="s">
        <v>191</v>
      </c>
      <c r="R349" s="31"/>
      <c r="S349" s="31"/>
      <c r="T349" s="31"/>
      <c r="U349" s="31"/>
      <c r="V349" s="31"/>
      <c r="W349" s="31"/>
      <c r="X349" s="31"/>
      <c r="Y349" s="31"/>
      <c r="Z349" s="31"/>
      <c r="AA349" s="31"/>
      <c r="AB349" s="31"/>
      <c r="AC349" s="31"/>
      <c r="AD349" s="31"/>
      <c r="AE349" s="32"/>
      <c r="AF349" s="32"/>
      <c r="AG349" s="32"/>
    </row>
    <row r="350" spans="1:33" s="27" customFormat="1" ht="12.75" customHeight="1" x14ac:dyDescent="0.25">
      <c r="A350" s="23" t="s">
        <v>1245</v>
      </c>
      <c r="B350" s="23" t="s">
        <v>1246</v>
      </c>
      <c r="C350" s="25">
        <v>0</v>
      </c>
      <c r="D350" s="25">
        <v>0</v>
      </c>
      <c r="E350" s="25">
        <v>0</v>
      </c>
      <c r="F350" s="25">
        <v>0</v>
      </c>
      <c r="G350" s="25">
        <v>0</v>
      </c>
      <c r="H350" s="25">
        <v>0</v>
      </c>
      <c r="I350" s="25">
        <v>0</v>
      </c>
      <c r="J350" s="25">
        <v>0</v>
      </c>
      <c r="K350" s="25">
        <v>0</v>
      </c>
      <c r="L350" s="25">
        <v>0</v>
      </c>
      <c r="M350" s="25">
        <v>0</v>
      </c>
      <c r="N350" s="25">
        <v>0</v>
      </c>
      <c r="O350" s="25">
        <v>0</v>
      </c>
      <c r="P350" s="23" t="s">
        <v>212</v>
      </c>
      <c r="Q350" s="23" t="s">
        <v>191</v>
      </c>
      <c r="R350" s="31"/>
      <c r="S350" s="31"/>
      <c r="T350" s="31"/>
      <c r="U350" s="31"/>
      <c r="V350" s="31"/>
      <c r="W350" s="31"/>
      <c r="X350" s="31"/>
      <c r="Y350" s="31"/>
      <c r="Z350" s="31"/>
      <c r="AA350" s="31"/>
      <c r="AB350" s="31"/>
      <c r="AC350" s="31"/>
      <c r="AD350" s="31"/>
      <c r="AE350" s="32"/>
      <c r="AF350" s="32"/>
      <c r="AG350" s="32"/>
    </row>
    <row r="351" spans="1:33" s="27" customFormat="1" ht="12.75" customHeight="1" x14ac:dyDescent="0.25">
      <c r="A351" s="23" t="s">
        <v>1248</v>
      </c>
      <c r="B351" s="23" t="s">
        <v>1249</v>
      </c>
      <c r="C351" s="25">
        <v>5000</v>
      </c>
      <c r="D351" s="25">
        <v>0</v>
      </c>
      <c r="E351" s="25">
        <v>0</v>
      </c>
      <c r="F351" s="25">
        <v>0</v>
      </c>
      <c r="G351" s="25">
        <v>0</v>
      </c>
      <c r="H351" s="25">
        <v>0</v>
      </c>
      <c r="I351" s="25">
        <v>0</v>
      </c>
      <c r="J351" s="25">
        <v>0</v>
      </c>
      <c r="K351" s="25">
        <v>0</v>
      </c>
      <c r="L351" s="25">
        <v>0</v>
      </c>
      <c r="M351" s="25">
        <v>43000</v>
      </c>
      <c r="N351" s="25">
        <v>0</v>
      </c>
      <c r="O351" s="25">
        <v>0</v>
      </c>
      <c r="P351" s="23" t="s">
        <v>212</v>
      </c>
      <c r="Q351" s="23" t="s">
        <v>191</v>
      </c>
      <c r="R351" s="31"/>
      <c r="S351" s="31"/>
      <c r="T351" s="31"/>
      <c r="U351" s="31"/>
      <c r="V351" s="31"/>
      <c r="W351" s="31"/>
      <c r="X351" s="31"/>
      <c r="Y351" s="31"/>
      <c r="Z351" s="31"/>
      <c r="AA351" s="31"/>
      <c r="AB351" s="31"/>
      <c r="AC351" s="31"/>
      <c r="AD351" s="31"/>
      <c r="AE351" s="32"/>
      <c r="AF351" s="32"/>
      <c r="AG351" s="32"/>
    </row>
    <row r="352" spans="1:33" s="27" customFormat="1" ht="12.75" customHeight="1" x14ac:dyDescent="0.25">
      <c r="A352" s="23" t="s">
        <v>1251</v>
      </c>
      <c r="B352" s="23" t="s">
        <v>2000</v>
      </c>
      <c r="C352" s="25">
        <v>76100</v>
      </c>
      <c r="D352" s="25">
        <v>4250</v>
      </c>
      <c r="E352" s="25">
        <v>0</v>
      </c>
      <c r="F352" s="25">
        <v>0</v>
      </c>
      <c r="G352" s="25">
        <v>0</v>
      </c>
      <c r="H352" s="25">
        <v>0</v>
      </c>
      <c r="I352" s="25">
        <v>0</v>
      </c>
      <c r="J352" s="25">
        <v>0</v>
      </c>
      <c r="K352" s="25">
        <v>0</v>
      </c>
      <c r="L352" s="25">
        <v>12930</v>
      </c>
      <c r="M352" s="25">
        <v>0</v>
      </c>
      <c r="N352" s="25">
        <v>0</v>
      </c>
      <c r="O352" s="25">
        <v>16000</v>
      </c>
      <c r="P352" s="23" t="s">
        <v>205</v>
      </c>
      <c r="Q352" s="23" t="s">
        <v>193</v>
      </c>
      <c r="R352" s="31"/>
      <c r="S352" s="31"/>
      <c r="T352" s="31"/>
      <c r="U352" s="31"/>
      <c r="V352" s="31"/>
      <c r="W352" s="31"/>
      <c r="X352" s="31"/>
      <c r="Y352" s="31"/>
      <c r="Z352" s="31"/>
      <c r="AA352" s="31"/>
      <c r="AB352" s="31"/>
      <c r="AC352" s="31"/>
      <c r="AD352" s="31"/>
      <c r="AE352" s="32"/>
      <c r="AF352" s="32"/>
      <c r="AG352" s="32"/>
    </row>
    <row r="353" spans="1:33" s="27" customFormat="1" ht="12.75" customHeight="1" x14ac:dyDescent="0.25">
      <c r="A353" s="23" t="s">
        <v>1254</v>
      </c>
      <c r="B353" s="23" t="s">
        <v>2001</v>
      </c>
      <c r="C353" s="25">
        <v>1000</v>
      </c>
      <c r="D353" s="25">
        <v>0</v>
      </c>
      <c r="E353" s="25">
        <v>0</v>
      </c>
      <c r="F353" s="25">
        <v>0</v>
      </c>
      <c r="G353" s="25">
        <v>0</v>
      </c>
      <c r="H353" s="25">
        <v>0</v>
      </c>
      <c r="I353" s="25">
        <v>0</v>
      </c>
      <c r="J353" s="25">
        <v>0</v>
      </c>
      <c r="K353" s="25">
        <v>11660</v>
      </c>
      <c r="L353" s="25">
        <v>0</v>
      </c>
      <c r="M353" s="25">
        <v>0</v>
      </c>
      <c r="N353" s="25">
        <v>0</v>
      </c>
      <c r="O353" s="25">
        <v>18000</v>
      </c>
      <c r="P353" s="23" t="s">
        <v>205</v>
      </c>
      <c r="Q353" s="23" t="s">
        <v>195</v>
      </c>
      <c r="R353" s="31"/>
      <c r="S353" s="31"/>
      <c r="T353" s="31"/>
      <c r="U353" s="31"/>
      <c r="V353" s="31"/>
      <c r="W353" s="31"/>
      <c r="X353" s="31"/>
      <c r="Y353" s="31"/>
      <c r="Z353" s="31"/>
      <c r="AA353" s="31"/>
      <c r="AB353" s="31"/>
      <c r="AC353" s="31"/>
      <c r="AD353" s="31"/>
      <c r="AE353" s="32"/>
      <c r="AF353" s="32"/>
      <c r="AG353" s="32"/>
    </row>
    <row r="354" spans="1:33" s="27" customFormat="1" ht="12.75" customHeight="1" x14ac:dyDescent="0.25">
      <c r="A354" s="23" t="s">
        <v>1257</v>
      </c>
      <c r="B354" s="23" t="s">
        <v>1258</v>
      </c>
      <c r="C354" s="25">
        <v>1680</v>
      </c>
      <c r="D354" s="25">
        <v>2750</v>
      </c>
      <c r="E354" s="25">
        <v>0</v>
      </c>
      <c r="F354" s="25">
        <v>0</v>
      </c>
      <c r="G354" s="25">
        <v>0</v>
      </c>
      <c r="H354" s="25">
        <v>0</v>
      </c>
      <c r="I354" s="25">
        <v>0</v>
      </c>
      <c r="J354" s="25">
        <v>0</v>
      </c>
      <c r="K354" s="25">
        <v>0</v>
      </c>
      <c r="L354" s="25">
        <v>10</v>
      </c>
      <c r="M354" s="25">
        <v>0</v>
      </c>
      <c r="N354" s="25">
        <v>0</v>
      </c>
      <c r="O354" s="25">
        <v>1600</v>
      </c>
      <c r="P354" s="23" t="s">
        <v>212</v>
      </c>
      <c r="Q354" s="23" t="s">
        <v>191</v>
      </c>
      <c r="R354" s="31"/>
      <c r="S354" s="31"/>
      <c r="T354" s="31"/>
      <c r="U354" s="31"/>
      <c r="V354" s="31"/>
      <c r="W354" s="31"/>
      <c r="X354" s="31"/>
      <c r="Y354" s="31"/>
      <c r="Z354" s="31"/>
      <c r="AA354" s="31"/>
      <c r="AB354" s="31"/>
      <c r="AC354" s="31"/>
      <c r="AD354" s="31"/>
      <c r="AE354" s="32"/>
      <c r="AF354" s="32"/>
      <c r="AG354" s="32"/>
    </row>
    <row r="355" spans="1:33" s="27" customFormat="1" ht="12.75" customHeight="1" x14ac:dyDescent="0.25">
      <c r="A355" s="23" t="s">
        <v>1260</v>
      </c>
      <c r="B355" s="23" t="s">
        <v>1261</v>
      </c>
      <c r="C355" s="25">
        <v>18350</v>
      </c>
      <c r="D355" s="25">
        <v>3500</v>
      </c>
      <c r="E355" s="25">
        <v>0</v>
      </c>
      <c r="F355" s="25">
        <v>0</v>
      </c>
      <c r="G355" s="25">
        <v>0</v>
      </c>
      <c r="H355" s="25">
        <v>0</v>
      </c>
      <c r="I355" s="25">
        <v>0</v>
      </c>
      <c r="J355" s="25">
        <v>0</v>
      </c>
      <c r="K355" s="25">
        <v>0</v>
      </c>
      <c r="L355" s="25">
        <v>10000</v>
      </c>
      <c r="M355" s="25">
        <v>0</v>
      </c>
      <c r="N355" s="25">
        <v>0</v>
      </c>
      <c r="O355" s="25">
        <v>17250</v>
      </c>
      <c r="P355" s="23" t="s">
        <v>262</v>
      </c>
      <c r="Q355" s="23" t="s">
        <v>191</v>
      </c>
      <c r="R355" s="31"/>
      <c r="S355" s="31"/>
      <c r="T355" s="31"/>
      <c r="U355" s="31"/>
      <c r="V355" s="31"/>
      <c r="W355" s="31"/>
      <c r="X355" s="31"/>
      <c r="Y355" s="31"/>
      <c r="Z355" s="31"/>
      <c r="AA355" s="31"/>
      <c r="AB355" s="31"/>
      <c r="AC355" s="31"/>
      <c r="AD355" s="31"/>
      <c r="AE355" s="32"/>
      <c r="AF355" s="32"/>
      <c r="AG355" s="32"/>
    </row>
    <row r="356" spans="1:33" s="27" customFormat="1" ht="12.75" customHeight="1" x14ac:dyDescent="0.25">
      <c r="A356" s="23" t="s">
        <v>1263</v>
      </c>
      <c r="B356" s="23" t="s">
        <v>1264</v>
      </c>
      <c r="C356" s="25">
        <v>2910</v>
      </c>
      <c r="D356" s="25">
        <v>0</v>
      </c>
      <c r="E356" s="25">
        <v>0</v>
      </c>
      <c r="F356" s="25">
        <v>0</v>
      </c>
      <c r="G356" s="25">
        <v>0</v>
      </c>
      <c r="H356" s="25">
        <v>0</v>
      </c>
      <c r="I356" s="25">
        <v>0</v>
      </c>
      <c r="J356" s="25">
        <v>0</v>
      </c>
      <c r="K356" s="25">
        <v>0</v>
      </c>
      <c r="L356" s="25">
        <v>0</v>
      </c>
      <c r="M356" s="25">
        <v>0</v>
      </c>
      <c r="N356" s="25">
        <v>0</v>
      </c>
      <c r="O356" s="25">
        <v>0</v>
      </c>
      <c r="P356" s="23" t="s">
        <v>212</v>
      </c>
      <c r="Q356" s="23" t="s">
        <v>191</v>
      </c>
      <c r="R356" s="31"/>
      <c r="S356" s="31"/>
      <c r="T356" s="31"/>
      <c r="U356" s="31"/>
      <c r="V356" s="31"/>
      <c r="W356" s="31"/>
      <c r="X356" s="31"/>
      <c r="Y356" s="31"/>
      <c r="Z356" s="31"/>
      <c r="AA356" s="31"/>
      <c r="AB356" s="31"/>
      <c r="AC356" s="31"/>
      <c r="AD356" s="31"/>
      <c r="AE356" s="32"/>
      <c r="AF356" s="32"/>
      <c r="AG356" s="32"/>
    </row>
    <row r="357" spans="1:33" s="27" customFormat="1" ht="12.75" customHeight="1" x14ac:dyDescent="0.25">
      <c r="A357" s="23" t="s">
        <v>1266</v>
      </c>
      <c r="B357" s="23" t="s">
        <v>1267</v>
      </c>
      <c r="C357" s="25">
        <v>30800</v>
      </c>
      <c r="D357" s="25">
        <v>0</v>
      </c>
      <c r="E357" s="25">
        <v>0</v>
      </c>
      <c r="F357" s="25">
        <v>0</v>
      </c>
      <c r="G357" s="25">
        <v>0</v>
      </c>
      <c r="H357" s="25">
        <v>0</v>
      </c>
      <c r="I357" s="25">
        <v>0</v>
      </c>
      <c r="J357" s="25">
        <v>0</v>
      </c>
      <c r="K357" s="25">
        <v>0</v>
      </c>
      <c r="L357" s="25">
        <v>14228</v>
      </c>
      <c r="M357" s="25">
        <v>0</v>
      </c>
      <c r="N357" s="25">
        <v>0</v>
      </c>
      <c r="O357" s="25">
        <v>0</v>
      </c>
      <c r="P357" s="23" t="s">
        <v>269</v>
      </c>
      <c r="Q357" s="23" t="s">
        <v>191</v>
      </c>
      <c r="R357" s="31"/>
      <c r="S357" s="31"/>
      <c r="T357" s="31"/>
      <c r="U357" s="31"/>
      <c r="V357" s="31"/>
      <c r="W357" s="31"/>
      <c r="X357" s="31"/>
      <c r="Y357" s="31"/>
      <c r="Z357" s="31"/>
      <c r="AA357" s="31"/>
      <c r="AB357" s="31"/>
      <c r="AC357" s="31"/>
      <c r="AD357" s="31"/>
      <c r="AE357" s="32"/>
      <c r="AF357" s="32"/>
      <c r="AG357" s="32"/>
    </row>
    <row r="358" spans="1:33" s="27" customFormat="1" ht="12.75" customHeight="1" x14ac:dyDescent="0.25">
      <c r="A358" s="23" t="s">
        <v>1269</v>
      </c>
      <c r="B358" s="23" t="s">
        <v>1270</v>
      </c>
      <c r="C358" s="25">
        <v>10</v>
      </c>
      <c r="D358" s="25">
        <v>0</v>
      </c>
      <c r="E358" s="25">
        <v>0</v>
      </c>
      <c r="F358" s="25">
        <v>0</v>
      </c>
      <c r="G358" s="25">
        <v>0</v>
      </c>
      <c r="H358" s="25">
        <v>0</v>
      </c>
      <c r="I358" s="25">
        <v>0</v>
      </c>
      <c r="J358" s="25">
        <v>0</v>
      </c>
      <c r="K358" s="25">
        <v>0</v>
      </c>
      <c r="L358" s="25">
        <v>0</v>
      </c>
      <c r="M358" s="25">
        <v>0</v>
      </c>
      <c r="N358" s="25">
        <v>0</v>
      </c>
      <c r="O358" s="25">
        <v>0</v>
      </c>
      <c r="P358" s="23" t="s">
        <v>212</v>
      </c>
      <c r="Q358" s="23" t="s">
        <v>191</v>
      </c>
      <c r="R358" s="31"/>
      <c r="S358" s="31"/>
      <c r="T358" s="31"/>
      <c r="U358" s="31"/>
      <c r="V358" s="31"/>
      <c r="W358" s="31"/>
      <c r="X358" s="31"/>
      <c r="Y358" s="31"/>
      <c r="Z358" s="31"/>
      <c r="AA358" s="31"/>
      <c r="AB358" s="31"/>
      <c r="AC358" s="31"/>
      <c r="AD358" s="31"/>
      <c r="AE358" s="32"/>
      <c r="AF358" s="32"/>
      <c r="AG358" s="32"/>
    </row>
    <row r="359" spans="1:33" s="27" customFormat="1" ht="12.75" customHeight="1" x14ac:dyDescent="0.25">
      <c r="A359" s="23" t="s">
        <v>1272</v>
      </c>
      <c r="B359" s="23" t="s">
        <v>1273</v>
      </c>
      <c r="C359" s="25">
        <v>10147</v>
      </c>
      <c r="D359" s="25">
        <v>0</v>
      </c>
      <c r="E359" s="25">
        <v>0</v>
      </c>
      <c r="F359" s="25">
        <v>0</v>
      </c>
      <c r="G359" s="25">
        <v>0</v>
      </c>
      <c r="H359" s="25">
        <v>0</v>
      </c>
      <c r="I359" s="25">
        <v>0</v>
      </c>
      <c r="J359" s="25">
        <v>0</v>
      </c>
      <c r="K359" s="25">
        <v>0</v>
      </c>
      <c r="L359" s="25">
        <v>0</v>
      </c>
      <c r="M359" s="25">
        <v>0</v>
      </c>
      <c r="N359" s="25">
        <v>0</v>
      </c>
      <c r="O359" s="25">
        <v>0</v>
      </c>
      <c r="P359" s="23" t="s">
        <v>212</v>
      </c>
      <c r="Q359" s="23" t="s">
        <v>191</v>
      </c>
      <c r="R359" s="31"/>
      <c r="S359" s="31"/>
      <c r="T359" s="31"/>
      <c r="U359" s="31"/>
      <c r="V359" s="31"/>
      <c r="W359" s="31"/>
      <c r="X359" s="31"/>
      <c r="Y359" s="31"/>
      <c r="Z359" s="31"/>
      <c r="AA359" s="31"/>
      <c r="AB359" s="31"/>
      <c r="AC359" s="31"/>
      <c r="AD359" s="31"/>
      <c r="AE359" s="32"/>
      <c r="AF359" s="32"/>
      <c r="AG359" s="32"/>
    </row>
    <row r="360" spans="1:33" s="27" customFormat="1" ht="12.75" customHeight="1" x14ac:dyDescent="0.25">
      <c r="A360" s="23" t="s">
        <v>1275</v>
      </c>
      <c r="B360" s="23" t="s">
        <v>1276</v>
      </c>
      <c r="C360" s="25">
        <v>13679</v>
      </c>
      <c r="D360" s="25">
        <v>3500</v>
      </c>
      <c r="E360" s="25">
        <v>0</v>
      </c>
      <c r="F360" s="25">
        <v>0</v>
      </c>
      <c r="G360" s="25">
        <v>0</v>
      </c>
      <c r="H360" s="25">
        <v>1100</v>
      </c>
      <c r="I360" s="25">
        <v>0</v>
      </c>
      <c r="J360" s="25">
        <v>0</v>
      </c>
      <c r="K360" s="25">
        <v>0</v>
      </c>
      <c r="L360" s="25">
        <v>0</v>
      </c>
      <c r="M360" s="25">
        <v>0</v>
      </c>
      <c r="N360" s="25">
        <v>0</v>
      </c>
      <c r="O360" s="25">
        <v>0</v>
      </c>
      <c r="P360" s="23" t="s">
        <v>212</v>
      </c>
      <c r="Q360" s="23" t="s">
        <v>191</v>
      </c>
      <c r="R360" s="31"/>
      <c r="S360" s="31"/>
      <c r="T360" s="31"/>
      <c r="U360" s="31"/>
      <c r="V360" s="31"/>
      <c r="W360" s="31"/>
      <c r="X360" s="31"/>
      <c r="Y360" s="31"/>
      <c r="Z360" s="31"/>
      <c r="AA360" s="31"/>
      <c r="AB360" s="31"/>
      <c r="AC360" s="31"/>
      <c r="AD360" s="31"/>
      <c r="AE360" s="32"/>
      <c r="AF360" s="32"/>
      <c r="AG360" s="32"/>
    </row>
    <row r="361" spans="1:33" s="27" customFormat="1" ht="12.75" customHeight="1" x14ac:dyDescent="0.25">
      <c r="A361" s="23" t="s">
        <v>1278</v>
      </c>
      <c r="B361" s="23" t="s">
        <v>1279</v>
      </c>
      <c r="C361" s="25">
        <v>1532</v>
      </c>
      <c r="D361" s="25">
        <v>0</v>
      </c>
      <c r="E361" s="25">
        <v>0</v>
      </c>
      <c r="F361" s="25">
        <v>0</v>
      </c>
      <c r="G361" s="25">
        <v>0</v>
      </c>
      <c r="H361" s="25">
        <v>0</v>
      </c>
      <c r="I361" s="25">
        <v>0</v>
      </c>
      <c r="J361" s="25">
        <v>0</v>
      </c>
      <c r="K361" s="25">
        <v>2680</v>
      </c>
      <c r="L361" s="25">
        <v>0</v>
      </c>
      <c r="M361" s="25">
        <v>0</v>
      </c>
      <c r="N361" s="25">
        <v>0</v>
      </c>
      <c r="O361" s="25">
        <v>0</v>
      </c>
      <c r="P361" s="23" t="s">
        <v>269</v>
      </c>
      <c r="Q361" s="23" t="s">
        <v>191</v>
      </c>
      <c r="R361" s="31"/>
      <c r="S361" s="31"/>
      <c r="T361" s="31"/>
      <c r="U361" s="31"/>
      <c r="V361" s="31"/>
      <c r="W361" s="31"/>
      <c r="X361" s="31"/>
      <c r="Y361" s="31"/>
      <c r="Z361" s="31"/>
      <c r="AA361" s="31"/>
      <c r="AB361" s="31"/>
      <c r="AC361" s="31"/>
      <c r="AD361" s="31"/>
      <c r="AE361" s="32"/>
      <c r="AF361" s="32"/>
      <c r="AG361" s="32"/>
    </row>
    <row r="362" spans="1:33" s="27" customFormat="1" ht="12.75" customHeight="1" x14ac:dyDescent="0.25">
      <c r="A362" s="23" t="s">
        <v>1281</v>
      </c>
      <c r="B362" s="23" t="s">
        <v>2002</v>
      </c>
      <c r="C362" s="25">
        <v>12363</v>
      </c>
      <c r="D362" s="25">
        <v>0</v>
      </c>
      <c r="E362" s="25">
        <v>0</v>
      </c>
      <c r="F362" s="25">
        <v>0</v>
      </c>
      <c r="G362" s="25">
        <v>0</v>
      </c>
      <c r="H362" s="25">
        <v>0</v>
      </c>
      <c r="I362" s="25">
        <v>0</v>
      </c>
      <c r="J362" s="25">
        <v>0</v>
      </c>
      <c r="K362" s="25">
        <v>0</v>
      </c>
      <c r="L362" s="25">
        <v>0</v>
      </c>
      <c r="M362" s="25">
        <v>0</v>
      </c>
      <c r="N362" s="25">
        <v>0</v>
      </c>
      <c r="O362" s="25">
        <v>0</v>
      </c>
      <c r="P362" s="23" t="s">
        <v>249</v>
      </c>
      <c r="Q362" s="23" t="s">
        <v>191</v>
      </c>
      <c r="R362" s="31"/>
      <c r="S362" s="31"/>
      <c r="T362" s="31"/>
      <c r="U362" s="31"/>
      <c r="V362" s="31"/>
      <c r="W362" s="31"/>
      <c r="X362" s="31"/>
      <c r="Y362" s="31"/>
      <c r="Z362" s="31"/>
      <c r="AA362" s="31"/>
      <c r="AB362" s="31"/>
      <c r="AC362" s="31"/>
      <c r="AD362" s="31"/>
      <c r="AE362" s="32"/>
      <c r="AF362" s="32"/>
      <c r="AG362" s="32"/>
    </row>
    <row r="363" spans="1:33" s="27" customFormat="1" ht="12.75" customHeight="1" x14ac:dyDescent="0.25">
      <c r="A363" s="23" t="s">
        <v>1284</v>
      </c>
      <c r="B363" s="23" t="s">
        <v>1285</v>
      </c>
      <c r="C363" s="25">
        <v>2775</v>
      </c>
      <c r="D363" s="25">
        <v>2000</v>
      </c>
      <c r="E363" s="25">
        <v>0</v>
      </c>
      <c r="F363" s="25">
        <v>4000</v>
      </c>
      <c r="G363" s="25">
        <v>0</v>
      </c>
      <c r="H363" s="25">
        <v>0</v>
      </c>
      <c r="I363" s="25">
        <v>0</v>
      </c>
      <c r="J363" s="25">
        <v>0</v>
      </c>
      <c r="K363" s="25">
        <v>0</v>
      </c>
      <c r="L363" s="25">
        <v>19000</v>
      </c>
      <c r="M363" s="25">
        <v>0</v>
      </c>
      <c r="N363" s="25">
        <v>3000</v>
      </c>
      <c r="O363" s="25">
        <v>0</v>
      </c>
      <c r="P363" s="23" t="s">
        <v>212</v>
      </c>
      <c r="Q363" s="23" t="s">
        <v>191</v>
      </c>
      <c r="R363" s="31"/>
      <c r="S363" s="31"/>
      <c r="T363" s="31"/>
      <c r="U363" s="31"/>
      <c r="V363" s="31"/>
      <c r="W363" s="31"/>
      <c r="X363" s="31"/>
      <c r="Y363" s="31"/>
      <c r="Z363" s="31"/>
      <c r="AA363" s="31"/>
      <c r="AB363" s="31"/>
      <c r="AC363" s="31"/>
      <c r="AD363" s="31"/>
      <c r="AE363" s="32"/>
      <c r="AF363" s="32"/>
      <c r="AG363" s="32"/>
    </row>
    <row r="364" spans="1:33" s="27" customFormat="1" ht="12.75" customHeight="1" x14ac:dyDescent="0.25">
      <c r="A364" s="23" t="s">
        <v>1287</v>
      </c>
      <c r="B364" s="23" t="s">
        <v>1288</v>
      </c>
      <c r="C364" s="25">
        <v>6000</v>
      </c>
      <c r="D364" s="25">
        <v>9000</v>
      </c>
      <c r="E364" s="25">
        <v>0</v>
      </c>
      <c r="F364" s="25">
        <v>2500</v>
      </c>
      <c r="G364" s="25">
        <v>0</v>
      </c>
      <c r="H364" s="25">
        <v>0</v>
      </c>
      <c r="I364" s="25">
        <v>0</v>
      </c>
      <c r="J364" s="25">
        <v>0</v>
      </c>
      <c r="K364" s="25">
        <v>0</v>
      </c>
      <c r="L364" s="25">
        <v>10315</v>
      </c>
      <c r="M364" s="25">
        <v>418</v>
      </c>
      <c r="N364" s="25">
        <v>0</v>
      </c>
      <c r="O364" s="25">
        <v>0</v>
      </c>
      <c r="P364" s="23" t="s">
        <v>212</v>
      </c>
      <c r="Q364" s="23" t="s">
        <v>191</v>
      </c>
      <c r="R364" s="31"/>
      <c r="S364" s="31"/>
      <c r="T364" s="31"/>
      <c r="U364" s="31"/>
      <c r="V364" s="31"/>
      <c r="W364" s="31"/>
      <c r="X364" s="31"/>
      <c r="Y364" s="31"/>
      <c r="Z364" s="31"/>
      <c r="AA364" s="31"/>
      <c r="AB364" s="31"/>
      <c r="AC364" s="31"/>
      <c r="AD364" s="31"/>
      <c r="AE364" s="32"/>
      <c r="AF364" s="32"/>
      <c r="AG364" s="32"/>
    </row>
    <row r="365" spans="1:33" s="27" customFormat="1" ht="12.75" customHeight="1" x14ac:dyDescent="0.25">
      <c r="A365" s="23" t="s">
        <v>1290</v>
      </c>
      <c r="B365" s="23" t="s">
        <v>1291</v>
      </c>
      <c r="C365" s="25">
        <v>15945</v>
      </c>
      <c r="D365" s="25">
        <v>0</v>
      </c>
      <c r="E365" s="25">
        <v>0</v>
      </c>
      <c r="F365" s="25">
        <v>4001</v>
      </c>
      <c r="G365" s="25">
        <v>0</v>
      </c>
      <c r="H365" s="25">
        <v>0</v>
      </c>
      <c r="I365" s="25">
        <v>0</v>
      </c>
      <c r="J365" s="25">
        <v>0</v>
      </c>
      <c r="K365" s="25">
        <v>0</v>
      </c>
      <c r="L365" s="25">
        <v>13141</v>
      </c>
      <c r="M365" s="25">
        <v>30</v>
      </c>
      <c r="N365" s="25">
        <v>0</v>
      </c>
      <c r="O365" s="25">
        <v>3000</v>
      </c>
      <c r="P365" s="23" t="s">
        <v>212</v>
      </c>
      <c r="Q365" s="23" t="s">
        <v>191</v>
      </c>
      <c r="R365" s="31"/>
      <c r="S365" s="31"/>
      <c r="T365" s="31"/>
      <c r="U365" s="31"/>
      <c r="V365" s="31"/>
      <c r="W365" s="31"/>
      <c r="X365" s="31"/>
      <c r="Y365" s="31"/>
      <c r="Z365" s="31"/>
      <c r="AA365" s="31"/>
      <c r="AB365" s="31"/>
      <c r="AC365" s="31"/>
      <c r="AD365" s="31"/>
      <c r="AE365" s="32"/>
      <c r="AF365" s="32"/>
      <c r="AG365" s="32"/>
    </row>
    <row r="366" spans="1:33" s="27" customFormat="1" ht="12.75" customHeight="1" x14ac:dyDescent="0.25">
      <c r="A366" s="23" t="s">
        <v>1293</v>
      </c>
      <c r="B366" s="23" t="s">
        <v>1294</v>
      </c>
      <c r="C366" s="25">
        <v>3000</v>
      </c>
      <c r="D366" s="25">
        <v>0</v>
      </c>
      <c r="E366" s="25">
        <v>0</v>
      </c>
      <c r="F366" s="25">
        <v>0</v>
      </c>
      <c r="G366" s="25">
        <v>2000</v>
      </c>
      <c r="H366" s="25">
        <v>0</v>
      </c>
      <c r="I366" s="25">
        <v>0</v>
      </c>
      <c r="J366" s="25">
        <v>0</v>
      </c>
      <c r="K366" s="25">
        <v>0</v>
      </c>
      <c r="L366" s="25">
        <v>25200</v>
      </c>
      <c r="M366" s="25">
        <v>0</v>
      </c>
      <c r="N366" s="25">
        <v>6572</v>
      </c>
      <c r="O366" s="25">
        <v>2000</v>
      </c>
      <c r="P366" s="23" t="s">
        <v>212</v>
      </c>
      <c r="Q366" s="23" t="s">
        <v>191</v>
      </c>
      <c r="R366" s="31"/>
      <c r="S366" s="31"/>
      <c r="T366" s="31"/>
      <c r="U366" s="31"/>
      <c r="V366" s="31"/>
      <c r="W366" s="31"/>
      <c r="X366" s="31"/>
      <c r="Y366" s="31"/>
      <c r="Z366" s="31"/>
      <c r="AA366" s="31"/>
      <c r="AB366" s="31"/>
      <c r="AC366" s="31"/>
      <c r="AD366" s="31"/>
      <c r="AE366" s="32"/>
      <c r="AF366" s="32"/>
      <c r="AG366" s="32"/>
    </row>
    <row r="367" spans="1:33" s="27" customFormat="1" ht="12.75" customHeight="1" x14ac:dyDescent="0.25">
      <c r="A367" s="23" t="s">
        <v>1296</v>
      </c>
      <c r="B367" s="23" t="s">
        <v>2003</v>
      </c>
      <c r="C367" s="25">
        <v>11228</v>
      </c>
      <c r="D367" s="25">
        <v>11000</v>
      </c>
      <c r="E367" s="25">
        <v>0</v>
      </c>
      <c r="F367" s="25">
        <v>0</v>
      </c>
      <c r="G367" s="25">
        <v>0</v>
      </c>
      <c r="H367" s="25">
        <v>0</v>
      </c>
      <c r="I367" s="25">
        <v>0</v>
      </c>
      <c r="J367" s="25">
        <v>0</v>
      </c>
      <c r="K367" s="25">
        <v>0</v>
      </c>
      <c r="L367" s="25">
        <v>1366</v>
      </c>
      <c r="M367" s="25">
        <v>0</v>
      </c>
      <c r="N367" s="25">
        <v>1000</v>
      </c>
      <c r="O367" s="25">
        <v>0</v>
      </c>
      <c r="P367" s="23" t="s">
        <v>205</v>
      </c>
      <c r="Q367" s="23" t="s">
        <v>191</v>
      </c>
      <c r="R367" s="31"/>
      <c r="S367" s="31"/>
      <c r="T367" s="31"/>
      <c r="U367" s="31"/>
      <c r="V367" s="31"/>
      <c r="W367" s="31"/>
      <c r="X367" s="31"/>
      <c r="Y367" s="31"/>
      <c r="Z367" s="31"/>
      <c r="AA367" s="31"/>
      <c r="AB367" s="31"/>
      <c r="AC367" s="31"/>
      <c r="AD367" s="31"/>
      <c r="AE367" s="32"/>
      <c r="AF367" s="32"/>
      <c r="AG367" s="32"/>
    </row>
    <row r="368" spans="1:33" s="27" customFormat="1" ht="12.75" customHeight="1" x14ac:dyDescent="0.25">
      <c r="A368" s="23" t="s">
        <v>1299</v>
      </c>
      <c r="B368" s="23" t="s">
        <v>1300</v>
      </c>
      <c r="C368" s="25">
        <v>9307</v>
      </c>
      <c r="D368" s="25">
        <v>2500</v>
      </c>
      <c r="E368" s="25">
        <v>0</v>
      </c>
      <c r="F368" s="25">
        <v>0</v>
      </c>
      <c r="G368" s="25">
        <v>0</v>
      </c>
      <c r="H368" s="25">
        <v>0</v>
      </c>
      <c r="I368" s="25">
        <v>0</v>
      </c>
      <c r="J368" s="25">
        <v>0</v>
      </c>
      <c r="K368" s="25">
        <v>0</v>
      </c>
      <c r="L368" s="25">
        <v>0</v>
      </c>
      <c r="M368" s="25">
        <v>0</v>
      </c>
      <c r="N368" s="25">
        <v>0</v>
      </c>
      <c r="O368" s="25">
        <v>0</v>
      </c>
      <c r="P368" s="23" t="s">
        <v>212</v>
      </c>
      <c r="Q368" s="23" t="s">
        <v>191</v>
      </c>
      <c r="R368" s="31"/>
      <c r="S368" s="31"/>
      <c r="T368" s="31"/>
      <c r="U368" s="31"/>
      <c r="V368" s="31"/>
      <c r="W368" s="31"/>
      <c r="X368" s="31"/>
      <c r="Y368" s="31"/>
      <c r="Z368" s="31"/>
      <c r="AA368" s="31"/>
      <c r="AB368" s="31"/>
      <c r="AC368" s="31"/>
      <c r="AD368" s="31"/>
      <c r="AE368" s="32"/>
      <c r="AF368" s="32"/>
      <c r="AG368" s="32"/>
    </row>
    <row r="369" spans="1:33" s="27" customFormat="1" ht="12.75" customHeight="1" x14ac:dyDescent="0.25">
      <c r="A369" s="23" t="s">
        <v>1302</v>
      </c>
      <c r="B369" s="23" t="s">
        <v>1303</v>
      </c>
      <c r="C369" s="25">
        <v>23800</v>
      </c>
      <c r="D369" s="25">
        <v>3000</v>
      </c>
      <c r="E369" s="25">
        <v>0</v>
      </c>
      <c r="F369" s="25">
        <v>0</v>
      </c>
      <c r="G369" s="25">
        <v>0</v>
      </c>
      <c r="H369" s="25">
        <v>0</v>
      </c>
      <c r="I369" s="25">
        <v>0</v>
      </c>
      <c r="J369" s="25">
        <v>0</v>
      </c>
      <c r="K369" s="25">
        <v>0</v>
      </c>
      <c r="L369" s="25">
        <v>8695</v>
      </c>
      <c r="M369" s="25">
        <v>0</v>
      </c>
      <c r="N369" s="25">
        <v>11700</v>
      </c>
      <c r="O369" s="25">
        <v>0</v>
      </c>
      <c r="P369" s="23" t="s">
        <v>269</v>
      </c>
      <c r="Q369" s="23" t="s">
        <v>191</v>
      </c>
      <c r="R369" s="31"/>
      <c r="S369" s="31"/>
      <c r="T369" s="31"/>
      <c r="U369" s="31"/>
      <c r="V369" s="31"/>
      <c r="W369" s="31"/>
      <c r="X369" s="31"/>
      <c r="Y369" s="31"/>
      <c r="Z369" s="31"/>
      <c r="AA369" s="31"/>
      <c r="AB369" s="31"/>
      <c r="AC369" s="31"/>
      <c r="AD369" s="31"/>
      <c r="AE369" s="32"/>
      <c r="AF369" s="32"/>
      <c r="AG369" s="32"/>
    </row>
    <row r="370" spans="1:33" s="27" customFormat="1" ht="12.75" customHeight="1" x14ac:dyDescent="0.25">
      <c r="A370" s="23" t="s">
        <v>1305</v>
      </c>
      <c r="B370" s="23" t="s">
        <v>1306</v>
      </c>
      <c r="C370" s="25">
        <v>7011</v>
      </c>
      <c r="D370" s="25">
        <v>0</v>
      </c>
      <c r="E370" s="25">
        <v>0</v>
      </c>
      <c r="F370" s="25">
        <v>0</v>
      </c>
      <c r="G370" s="25">
        <v>0</v>
      </c>
      <c r="H370" s="25">
        <v>0</v>
      </c>
      <c r="I370" s="25">
        <v>0</v>
      </c>
      <c r="J370" s="25">
        <v>0</v>
      </c>
      <c r="K370" s="25">
        <v>0</v>
      </c>
      <c r="L370" s="25">
        <v>4000</v>
      </c>
      <c r="M370" s="25">
        <v>0</v>
      </c>
      <c r="N370" s="25">
        <v>26000</v>
      </c>
      <c r="O370" s="25">
        <v>0</v>
      </c>
      <c r="P370" s="23" t="s">
        <v>269</v>
      </c>
      <c r="Q370" s="23" t="s">
        <v>191</v>
      </c>
      <c r="R370" s="31"/>
      <c r="S370" s="31"/>
      <c r="T370" s="31"/>
      <c r="U370" s="31"/>
      <c r="V370" s="31"/>
      <c r="W370" s="31"/>
      <c r="X370" s="31"/>
      <c r="Y370" s="31"/>
      <c r="Z370" s="31"/>
      <c r="AA370" s="31"/>
      <c r="AB370" s="31"/>
      <c r="AC370" s="31"/>
      <c r="AD370" s="31"/>
      <c r="AE370" s="32"/>
      <c r="AF370" s="32"/>
      <c r="AG370" s="32"/>
    </row>
    <row r="371" spans="1:33" s="27" customFormat="1" ht="12.75" customHeight="1" x14ac:dyDescent="0.25">
      <c r="A371" s="23" t="s">
        <v>1308</v>
      </c>
      <c r="B371" s="23" t="s">
        <v>1309</v>
      </c>
      <c r="C371" s="25">
        <v>16000</v>
      </c>
      <c r="D371" s="25">
        <v>10000</v>
      </c>
      <c r="E371" s="25">
        <v>0</v>
      </c>
      <c r="F371" s="25">
        <v>0</v>
      </c>
      <c r="G371" s="25">
        <v>0</v>
      </c>
      <c r="H371" s="25">
        <v>0</v>
      </c>
      <c r="I371" s="25">
        <v>0</v>
      </c>
      <c r="J371" s="25">
        <v>0</v>
      </c>
      <c r="K371" s="25">
        <v>0</v>
      </c>
      <c r="L371" s="25">
        <v>0</v>
      </c>
      <c r="M371" s="25">
        <v>0</v>
      </c>
      <c r="N371" s="25">
        <v>0</v>
      </c>
      <c r="O371" s="25">
        <v>3000</v>
      </c>
      <c r="P371" s="23" t="s">
        <v>212</v>
      </c>
      <c r="Q371" s="23" t="s">
        <v>191</v>
      </c>
      <c r="R371" s="31"/>
      <c r="S371" s="31"/>
      <c r="T371" s="31"/>
      <c r="U371" s="31"/>
      <c r="V371" s="31"/>
      <c r="W371" s="31"/>
      <c r="X371" s="31"/>
      <c r="Y371" s="31"/>
      <c r="Z371" s="31"/>
      <c r="AA371" s="31"/>
      <c r="AB371" s="31"/>
      <c r="AC371" s="31"/>
      <c r="AD371" s="31"/>
      <c r="AE371" s="32"/>
      <c r="AF371" s="32"/>
      <c r="AG371" s="32"/>
    </row>
    <row r="372" spans="1:33" s="27" customFormat="1" ht="12.75" customHeight="1" x14ac:dyDescent="0.25">
      <c r="A372" s="23" t="s">
        <v>1311</v>
      </c>
      <c r="B372" s="23" t="s">
        <v>2004</v>
      </c>
      <c r="C372" s="25">
        <v>14956</v>
      </c>
      <c r="D372" s="25">
        <v>0</v>
      </c>
      <c r="E372" s="25">
        <v>0</v>
      </c>
      <c r="F372" s="25">
        <v>0</v>
      </c>
      <c r="G372" s="25">
        <v>0</v>
      </c>
      <c r="H372" s="25">
        <v>0</v>
      </c>
      <c r="I372" s="25">
        <v>0</v>
      </c>
      <c r="J372" s="25">
        <v>0</v>
      </c>
      <c r="K372" s="25">
        <v>0</v>
      </c>
      <c r="L372" s="25">
        <v>8480</v>
      </c>
      <c r="M372" s="25">
        <v>0</v>
      </c>
      <c r="N372" s="25">
        <v>0</v>
      </c>
      <c r="O372" s="25">
        <v>0</v>
      </c>
      <c r="P372" s="23" t="s">
        <v>205</v>
      </c>
      <c r="Q372" s="23" t="s">
        <v>193</v>
      </c>
      <c r="R372" s="31"/>
      <c r="S372" s="31"/>
      <c r="T372" s="31"/>
      <c r="U372" s="31"/>
      <c r="V372" s="31"/>
      <c r="W372" s="31"/>
      <c r="X372" s="31"/>
      <c r="Y372" s="31"/>
      <c r="Z372" s="31"/>
      <c r="AA372" s="31"/>
      <c r="AB372" s="31"/>
      <c r="AC372" s="31"/>
      <c r="AD372" s="31"/>
      <c r="AE372" s="32"/>
      <c r="AF372" s="32"/>
      <c r="AG372" s="32"/>
    </row>
    <row r="373" spans="1:33" s="27" customFormat="1" ht="12.75" customHeight="1" x14ac:dyDescent="0.25">
      <c r="A373" s="23" t="s">
        <v>1314</v>
      </c>
      <c r="B373" s="23" t="s">
        <v>1315</v>
      </c>
      <c r="C373" s="25">
        <v>0</v>
      </c>
      <c r="D373" s="25">
        <v>0</v>
      </c>
      <c r="E373" s="25">
        <v>0</v>
      </c>
      <c r="F373" s="25">
        <v>0</v>
      </c>
      <c r="G373" s="25">
        <v>0</v>
      </c>
      <c r="H373" s="25">
        <v>0</v>
      </c>
      <c r="I373" s="25">
        <v>0</v>
      </c>
      <c r="J373" s="25">
        <v>0</v>
      </c>
      <c r="K373" s="25">
        <v>0</v>
      </c>
      <c r="L373" s="25">
        <v>0</v>
      </c>
      <c r="M373" s="25">
        <v>0</v>
      </c>
      <c r="N373" s="25">
        <v>0</v>
      </c>
      <c r="O373" s="25">
        <v>0</v>
      </c>
      <c r="P373" s="23" t="s">
        <v>249</v>
      </c>
      <c r="Q373" s="23" t="s">
        <v>193</v>
      </c>
      <c r="R373" s="31"/>
      <c r="S373" s="31"/>
      <c r="T373" s="31"/>
      <c r="U373" s="31"/>
      <c r="V373" s="31"/>
      <c r="W373" s="31"/>
      <c r="X373" s="31"/>
      <c r="Y373" s="31"/>
      <c r="Z373" s="31"/>
      <c r="AA373" s="31"/>
      <c r="AB373" s="31"/>
      <c r="AC373" s="31"/>
      <c r="AD373" s="31"/>
      <c r="AE373" s="32"/>
      <c r="AF373" s="32"/>
      <c r="AG373" s="32"/>
    </row>
    <row r="374" spans="1:33" s="27" customFormat="1" ht="12.75" customHeight="1" x14ac:dyDescent="0.25">
      <c r="A374" s="23" t="s">
        <v>1317</v>
      </c>
      <c r="B374" s="23" t="s">
        <v>1318</v>
      </c>
      <c r="C374" s="25">
        <v>9783</v>
      </c>
      <c r="D374" s="25">
        <v>5000</v>
      </c>
      <c r="E374" s="25">
        <v>0</v>
      </c>
      <c r="F374" s="25">
        <v>0</v>
      </c>
      <c r="G374" s="25">
        <v>0</v>
      </c>
      <c r="H374" s="25">
        <v>0</v>
      </c>
      <c r="I374" s="25">
        <v>0</v>
      </c>
      <c r="J374" s="25">
        <v>0</v>
      </c>
      <c r="K374" s="25">
        <v>0</v>
      </c>
      <c r="L374" s="25">
        <v>0</v>
      </c>
      <c r="M374" s="25">
        <v>0</v>
      </c>
      <c r="N374" s="25">
        <v>0</v>
      </c>
      <c r="O374" s="25">
        <v>13000</v>
      </c>
      <c r="P374" s="23" t="s">
        <v>212</v>
      </c>
      <c r="Q374" s="23" t="s">
        <v>191</v>
      </c>
      <c r="R374" s="31"/>
      <c r="S374" s="31"/>
      <c r="T374" s="31"/>
      <c r="U374" s="31"/>
      <c r="V374" s="31"/>
      <c r="W374" s="31"/>
      <c r="X374" s="31"/>
      <c r="Y374" s="31"/>
      <c r="Z374" s="31"/>
      <c r="AA374" s="31"/>
      <c r="AB374" s="31"/>
      <c r="AC374" s="31"/>
      <c r="AD374" s="31"/>
      <c r="AE374" s="32"/>
      <c r="AF374" s="32"/>
      <c r="AG374" s="32"/>
    </row>
    <row r="375" spans="1:33" s="27" customFormat="1" ht="12.75" customHeight="1" x14ac:dyDescent="0.25">
      <c r="A375" s="23" t="s">
        <v>1320</v>
      </c>
      <c r="B375" s="23" t="s">
        <v>1321</v>
      </c>
      <c r="C375" s="25">
        <v>17000</v>
      </c>
      <c r="D375" s="25">
        <v>0</v>
      </c>
      <c r="E375" s="25">
        <v>0</v>
      </c>
      <c r="F375" s="25">
        <v>0</v>
      </c>
      <c r="G375" s="25">
        <v>0</v>
      </c>
      <c r="H375" s="25">
        <v>0</v>
      </c>
      <c r="I375" s="25">
        <v>0</v>
      </c>
      <c r="J375" s="25">
        <v>0</v>
      </c>
      <c r="K375" s="25">
        <v>0</v>
      </c>
      <c r="L375" s="25">
        <v>26510</v>
      </c>
      <c r="M375" s="25">
        <v>10</v>
      </c>
      <c r="N375" s="25">
        <v>0</v>
      </c>
      <c r="O375" s="25">
        <v>0</v>
      </c>
      <c r="P375" s="23" t="s">
        <v>269</v>
      </c>
      <c r="Q375" s="23" t="s">
        <v>191</v>
      </c>
      <c r="R375" s="31"/>
      <c r="S375" s="31"/>
      <c r="T375" s="31"/>
      <c r="U375" s="31"/>
      <c r="V375" s="31"/>
      <c r="W375" s="31"/>
      <c r="X375" s="31"/>
      <c r="Y375" s="31"/>
      <c r="Z375" s="31"/>
      <c r="AA375" s="31"/>
      <c r="AB375" s="31"/>
      <c r="AC375" s="31"/>
      <c r="AD375" s="31"/>
      <c r="AE375" s="32"/>
      <c r="AF375" s="32"/>
      <c r="AG375" s="32"/>
    </row>
    <row r="376" spans="1:33" s="27" customFormat="1" ht="12.75" customHeight="1" x14ac:dyDescent="0.25">
      <c r="A376" s="23" t="s">
        <v>1323</v>
      </c>
      <c r="B376" s="23" t="s">
        <v>1324</v>
      </c>
      <c r="C376" s="25">
        <v>0</v>
      </c>
      <c r="D376" s="25">
        <v>0</v>
      </c>
      <c r="E376" s="25">
        <v>0</v>
      </c>
      <c r="F376" s="25">
        <v>0</v>
      </c>
      <c r="G376" s="25">
        <v>0</v>
      </c>
      <c r="H376" s="25">
        <v>0</v>
      </c>
      <c r="I376" s="25">
        <v>0</v>
      </c>
      <c r="J376" s="25">
        <v>0</v>
      </c>
      <c r="K376" s="25">
        <v>0</v>
      </c>
      <c r="L376" s="25">
        <v>0</v>
      </c>
      <c r="M376" s="25">
        <v>0</v>
      </c>
      <c r="N376" s="25">
        <v>0</v>
      </c>
      <c r="O376" s="25">
        <v>25879</v>
      </c>
      <c r="P376" s="23" t="s">
        <v>212</v>
      </c>
      <c r="Q376" s="23" t="s">
        <v>191</v>
      </c>
      <c r="R376" s="31"/>
      <c r="S376" s="31"/>
      <c r="T376" s="31"/>
      <c r="U376" s="31"/>
      <c r="V376" s="31"/>
      <c r="W376" s="31"/>
      <c r="X376" s="31"/>
      <c r="Y376" s="31"/>
      <c r="Z376" s="31"/>
      <c r="AA376" s="31"/>
      <c r="AB376" s="31"/>
      <c r="AC376" s="31"/>
      <c r="AD376" s="31"/>
      <c r="AE376" s="32"/>
      <c r="AF376" s="32"/>
      <c r="AG376" s="32"/>
    </row>
    <row r="377" spans="1:33" s="27" customFormat="1" ht="12.75" customHeight="1" x14ac:dyDescent="0.25">
      <c r="A377" s="23" t="s">
        <v>1326</v>
      </c>
      <c r="B377" s="23" t="s">
        <v>1327</v>
      </c>
      <c r="C377" s="25">
        <v>18420</v>
      </c>
      <c r="D377" s="25">
        <v>11000</v>
      </c>
      <c r="E377" s="25">
        <v>0</v>
      </c>
      <c r="F377" s="25">
        <v>0</v>
      </c>
      <c r="G377" s="25">
        <v>0</v>
      </c>
      <c r="H377" s="25">
        <v>0</v>
      </c>
      <c r="I377" s="25">
        <v>0</v>
      </c>
      <c r="J377" s="25">
        <v>250</v>
      </c>
      <c r="K377" s="25">
        <v>0</v>
      </c>
      <c r="L377" s="25">
        <v>5000</v>
      </c>
      <c r="M377" s="25">
        <v>0</v>
      </c>
      <c r="N377" s="25">
        <v>0</v>
      </c>
      <c r="O377" s="25">
        <v>0</v>
      </c>
      <c r="P377" s="23" t="s">
        <v>212</v>
      </c>
      <c r="Q377" s="23" t="s">
        <v>191</v>
      </c>
      <c r="R377" s="31"/>
      <c r="S377" s="31"/>
      <c r="T377" s="31"/>
      <c r="U377" s="31"/>
      <c r="V377" s="31"/>
      <c r="W377" s="31"/>
      <c r="X377" s="31"/>
      <c r="Y377" s="31"/>
      <c r="Z377" s="31"/>
      <c r="AA377" s="31"/>
      <c r="AB377" s="31"/>
      <c r="AC377" s="31"/>
      <c r="AD377" s="31"/>
      <c r="AE377" s="32"/>
      <c r="AF377" s="32"/>
      <c r="AG377" s="32"/>
    </row>
    <row r="378" spans="1:33" s="27" customFormat="1" ht="12.75" customHeight="1" x14ac:dyDescent="0.25">
      <c r="A378" s="23" t="s">
        <v>1329</v>
      </c>
      <c r="B378" s="23" t="s">
        <v>1330</v>
      </c>
      <c r="C378" s="25">
        <v>15000</v>
      </c>
      <c r="D378" s="25">
        <v>0</v>
      </c>
      <c r="E378" s="25">
        <v>0</v>
      </c>
      <c r="F378" s="25">
        <v>0</v>
      </c>
      <c r="G378" s="25">
        <v>0</v>
      </c>
      <c r="H378" s="25">
        <v>0</v>
      </c>
      <c r="I378" s="25">
        <v>0</v>
      </c>
      <c r="J378" s="25">
        <v>0</v>
      </c>
      <c r="K378" s="25">
        <v>0</v>
      </c>
      <c r="L378" s="25">
        <v>71682</v>
      </c>
      <c r="M378" s="25">
        <v>0</v>
      </c>
      <c r="N378" s="25">
        <v>0</v>
      </c>
      <c r="O378" s="25">
        <v>0</v>
      </c>
      <c r="P378" s="23" t="s">
        <v>269</v>
      </c>
      <c r="Q378" s="23" t="s">
        <v>191</v>
      </c>
      <c r="R378" s="31"/>
      <c r="S378" s="31"/>
      <c r="T378" s="31"/>
      <c r="U378" s="31"/>
      <c r="V378" s="31"/>
      <c r="W378" s="31"/>
      <c r="X378" s="31"/>
      <c r="Y378" s="31"/>
      <c r="Z378" s="31"/>
      <c r="AA378" s="31"/>
      <c r="AB378" s="31"/>
      <c r="AC378" s="31"/>
      <c r="AD378" s="31"/>
      <c r="AE378" s="32"/>
      <c r="AF378" s="32"/>
      <c r="AG378" s="32"/>
    </row>
    <row r="379" spans="1:33" s="27" customFormat="1" ht="12.75" customHeight="1" x14ac:dyDescent="0.25">
      <c r="A379" s="23" t="s">
        <v>714</v>
      </c>
      <c r="B379" s="23" t="s">
        <v>2005</v>
      </c>
      <c r="C379" s="25">
        <v>12559</v>
      </c>
      <c r="D379" s="25">
        <v>0</v>
      </c>
      <c r="E379" s="25">
        <v>0</v>
      </c>
      <c r="F379" s="25">
        <v>5000</v>
      </c>
      <c r="G379" s="25">
        <v>0</v>
      </c>
      <c r="H379" s="25">
        <v>0</v>
      </c>
      <c r="I379" s="25">
        <v>0</v>
      </c>
      <c r="J379" s="25">
        <v>0</v>
      </c>
      <c r="K379" s="25">
        <v>0</v>
      </c>
      <c r="L379" s="25">
        <v>5836</v>
      </c>
      <c r="M379" s="25">
        <v>0</v>
      </c>
      <c r="N379" s="25">
        <v>0</v>
      </c>
      <c r="O379" s="25">
        <v>8000</v>
      </c>
      <c r="P379" s="23" t="s">
        <v>212</v>
      </c>
      <c r="Q379" s="23" t="s">
        <v>191</v>
      </c>
      <c r="R379" s="31"/>
      <c r="S379" s="31"/>
      <c r="T379" s="31"/>
      <c r="U379" s="31"/>
      <c r="V379" s="31"/>
      <c r="W379" s="31"/>
      <c r="X379" s="31"/>
      <c r="Y379" s="31"/>
      <c r="Z379" s="31"/>
      <c r="AA379" s="31"/>
      <c r="AB379" s="31"/>
      <c r="AC379" s="31"/>
      <c r="AD379" s="31"/>
      <c r="AE379" s="32"/>
      <c r="AF379" s="32"/>
      <c r="AG379" s="32"/>
    </row>
    <row r="380" spans="1:33" s="27" customFormat="1" ht="12.75" customHeight="1" x14ac:dyDescent="0.25">
      <c r="A380" s="23" t="s">
        <v>1335</v>
      </c>
      <c r="B380" s="23" t="s">
        <v>2006</v>
      </c>
      <c r="C380" s="25">
        <v>3568</v>
      </c>
      <c r="D380" s="25">
        <v>0</v>
      </c>
      <c r="E380" s="25">
        <v>0</v>
      </c>
      <c r="F380" s="25">
        <v>0</v>
      </c>
      <c r="G380" s="25">
        <v>0</v>
      </c>
      <c r="H380" s="25">
        <v>0</v>
      </c>
      <c r="I380" s="25">
        <v>0</v>
      </c>
      <c r="J380" s="25">
        <v>0</v>
      </c>
      <c r="K380" s="25">
        <v>0</v>
      </c>
      <c r="L380" s="25">
        <v>0</v>
      </c>
      <c r="M380" s="25">
        <v>286204</v>
      </c>
      <c r="N380" s="25">
        <v>0</v>
      </c>
      <c r="O380" s="25">
        <v>0</v>
      </c>
      <c r="P380" s="23" t="s">
        <v>205</v>
      </c>
      <c r="Q380" s="23" t="s">
        <v>193</v>
      </c>
      <c r="R380" s="31"/>
      <c r="S380" s="31"/>
      <c r="T380" s="31"/>
      <c r="U380" s="31"/>
      <c r="V380" s="31"/>
      <c r="W380" s="31"/>
      <c r="X380" s="31"/>
      <c r="Y380" s="31"/>
      <c r="Z380" s="31"/>
      <c r="AA380" s="31"/>
      <c r="AB380" s="31"/>
      <c r="AC380" s="31"/>
      <c r="AD380" s="31"/>
      <c r="AE380" s="32"/>
      <c r="AF380" s="32"/>
      <c r="AG380" s="32"/>
    </row>
    <row r="381" spans="1:33" s="27" customFormat="1" ht="12.75" customHeight="1" x14ac:dyDescent="0.25">
      <c r="A381" s="23" t="s">
        <v>1341</v>
      </c>
      <c r="B381" s="23" t="s">
        <v>2007</v>
      </c>
      <c r="C381" s="25">
        <v>8346</v>
      </c>
      <c r="D381" s="25">
        <v>3000</v>
      </c>
      <c r="E381" s="25">
        <v>0</v>
      </c>
      <c r="F381" s="25">
        <v>0</v>
      </c>
      <c r="G381" s="25">
        <v>0</v>
      </c>
      <c r="H381" s="25">
        <v>0</v>
      </c>
      <c r="I381" s="25">
        <v>0</v>
      </c>
      <c r="J381" s="25">
        <v>0</v>
      </c>
      <c r="K381" s="25">
        <v>0</v>
      </c>
      <c r="L381" s="25">
        <v>0</v>
      </c>
      <c r="M381" s="25">
        <v>0</v>
      </c>
      <c r="N381" s="25">
        <v>0</v>
      </c>
      <c r="O381" s="25">
        <v>7300</v>
      </c>
      <c r="P381" s="23" t="s">
        <v>249</v>
      </c>
      <c r="Q381" s="23" t="s">
        <v>191</v>
      </c>
      <c r="R381" s="31"/>
      <c r="S381" s="31"/>
      <c r="T381" s="31"/>
      <c r="U381" s="31"/>
      <c r="V381" s="31"/>
      <c r="W381" s="31"/>
      <c r="X381" s="31"/>
      <c r="Y381" s="31"/>
      <c r="Z381" s="31"/>
      <c r="AA381" s="31"/>
      <c r="AB381" s="31"/>
      <c r="AC381" s="31"/>
      <c r="AD381" s="31"/>
      <c r="AE381" s="32"/>
      <c r="AF381" s="32"/>
      <c r="AG381" s="32"/>
    </row>
    <row r="382" spans="1:33" s="27" customFormat="1" ht="12.75" customHeight="1" x14ac:dyDescent="0.25">
      <c r="A382" s="23" t="s">
        <v>1338</v>
      </c>
      <c r="B382" s="23" t="s">
        <v>2008</v>
      </c>
      <c r="C382" s="25">
        <v>102573</v>
      </c>
      <c r="D382" s="25">
        <v>20000</v>
      </c>
      <c r="E382" s="25">
        <v>0</v>
      </c>
      <c r="F382" s="25">
        <v>0</v>
      </c>
      <c r="G382" s="25">
        <v>0</v>
      </c>
      <c r="H382" s="25">
        <v>0</v>
      </c>
      <c r="I382" s="25">
        <v>0</v>
      </c>
      <c r="J382" s="25">
        <v>0</v>
      </c>
      <c r="K382" s="25">
        <v>0</v>
      </c>
      <c r="L382" s="25">
        <v>0</v>
      </c>
      <c r="M382" s="25">
        <v>0</v>
      </c>
      <c r="N382" s="25">
        <v>0</v>
      </c>
      <c r="O382" s="25">
        <v>12000</v>
      </c>
      <c r="P382" s="23" t="s">
        <v>205</v>
      </c>
      <c r="Q382" s="23" t="s">
        <v>191</v>
      </c>
      <c r="R382" s="31"/>
      <c r="S382" s="31"/>
      <c r="T382" s="31"/>
      <c r="U382" s="31"/>
      <c r="V382" s="31"/>
      <c r="W382" s="31"/>
      <c r="X382" s="31"/>
      <c r="Y382" s="31"/>
      <c r="Z382" s="31"/>
      <c r="AA382" s="31"/>
      <c r="AB382" s="31"/>
      <c r="AC382" s="31"/>
      <c r="AD382" s="31"/>
      <c r="AE382" s="32"/>
      <c r="AF382" s="32"/>
      <c r="AG382" s="32"/>
    </row>
    <row r="383" spans="1:33" s="27" customFormat="1" ht="12.75" customHeight="1" x14ac:dyDescent="0.25">
      <c r="A383" s="23" t="s">
        <v>1344</v>
      </c>
      <c r="B383" s="23" t="s">
        <v>2009</v>
      </c>
      <c r="C383" s="25">
        <v>8040</v>
      </c>
      <c r="D383" s="25">
        <v>0</v>
      </c>
      <c r="E383" s="25">
        <v>0</v>
      </c>
      <c r="F383" s="25">
        <v>0</v>
      </c>
      <c r="G383" s="25">
        <v>0</v>
      </c>
      <c r="H383" s="25">
        <v>0</v>
      </c>
      <c r="I383" s="25">
        <v>0</v>
      </c>
      <c r="J383" s="25">
        <v>0</v>
      </c>
      <c r="K383" s="25">
        <v>0</v>
      </c>
      <c r="L383" s="25">
        <v>3625</v>
      </c>
      <c r="M383" s="25">
        <v>19836</v>
      </c>
      <c r="N383" s="25">
        <v>12084</v>
      </c>
      <c r="O383" s="25">
        <v>19000</v>
      </c>
      <c r="P383" s="23" t="s">
        <v>205</v>
      </c>
      <c r="Q383" s="23" t="s">
        <v>191</v>
      </c>
      <c r="R383" s="31"/>
      <c r="S383" s="31"/>
      <c r="T383" s="31"/>
      <c r="U383" s="31"/>
      <c r="V383" s="31"/>
      <c r="W383" s="31"/>
      <c r="X383" s="31"/>
      <c r="Y383" s="31"/>
      <c r="Z383" s="31"/>
      <c r="AA383" s="31"/>
      <c r="AB383" s="31"/>
      <c r="AC383" s="31"/>
      <c r="AD383" s="31"/>
      <c r="AE383" s="32"/>
      <c r="AF383" s="32"/>
      <c r="AG383" s="32"/>
    </row>
    <row r="384" spans="1:33" s="27" customFormat="1" ht="12.75" customHeight="1" x14ac:dyDescent="0.25">
      <c r="A384" s="23" t="s">
        <v>1347</v>
      </c>
      <c r="B384" s="23" t="s">
        <v>1348</v>
      </c>
      <c r="C384" s="25">
        <v>7007</v>
      </c>
      <c r="D384" s="25">
        <v>0</v>
      </c>
      <c r="E384" s="25">
        <v>0</v>
      </c>
      <c r="F384" s="25">
        <v>0</v>
      </c>
      <c r="G384" s="25">
        <v>0</v>
      </c>
      <c r="H384" s="25">
        <v>0</v>
      </c>
      <c r="I384" s="25">
        <v>0</v>
      </c>
      <c r="J384" s="25">
        <v>0</v>
      </c>
      <c r="K384" s="25">
        <v>0</v>
      </c>
      <c r="L384" s="25">
        <v>6000</v>
      </c>
      <c r="M384" s="25">
        <v>0</v>
      </c>
      <c r="N384" s="25">
        <v>37884</v>
      </c>
      <c r="O384" s="25">
        <v>30000</v>
      </c>
      <c r="P384" s="23" t="s">
        <v>269</v>
      </c>
      <c r="Q384" s="23" t="s">
        <v>191</v>
      </c>
      <c r="R384" s="31"/>
      <c r="S384" s="31"/>
      <c r="T384" s="31"/>
      <c r="U384" s="31"/>
      <c r="V384" s="31"/>
      <c r="W384" s="31"/>
      <c r="X384" s="31"/>
      <c r="Y384" s="31"/>
      <c r="Z384" s="31"/>
      <c r="AA384" s="31"/>
      <c r="AB384" s="31"/>
      <c r="AC384" s="31"/>
      <c r="AD384" s="31"/>
      <c r="AE384" s="32"/>
      <c r="AF384" s="32"/>
      <c r="AG384" s="32"/>
    </row>
    <row r="385" spans="1:33" s="27" customFormat="1" ht="12.75" customHeight="1" x14ac:dyDescent="0.25">
      <c r="A385" s="23" t="s">
        <v>1350</v>
      </c>
      <c r="B385" s="23" t="s">
        <v>1351</v>
      </c>
      <c r="C385" s="25">
        <v>188361</v>
      </c>
      <c r="D385" s="25">
        <v>20000</v>
      </c>
      <c r="E385" s="25">
        <v>0</v>
      </c>
      <c r="F385" s="25">
        <v>30000</v>
      </c>
      <c r="G385" s="25">
        <v>0</v>
      </c>
      <c r="H385" s="25">
        <v>0</v>
      </c>
      <c r="I385" s="25">
        <v>0</v>
      </c>
      <c r="J385" s="25">
        <v>0</v>
      </c>
      <c r="K385" s="25">
        <v>0</v>
      </c>
      <c r="L385" s="25">
        <v>6170</v>
      </c>
      <c r="M385" s="25">
        <v>0</v>
      </c>
      <c r="N385" s="25">
        <v>0</v>
      </c>
      <c r="O385" s="25">
        <v>23000</v>
      </c>
      <c r="P385" s="23" t="s">
        <v>372</v>
      </c>
      <c r="Q385" s="23" t="s">
        <v>191</v>
      </c>
      <c r="R385" s="31"/>
      <c r="S385" s="31"/>
      <c r="T385" s="31"/>
      <c r="U385" s="31"/>
      <c r="V385" s="31"/>
      <c r="W385" s="31"/>
      <c r="X385" s="31"/>
      <c r="Y385" s="31"/>
      <c r="Z385" s="31"/>
      <c r="AA385" s="31"/>
      <c r="AB385" s="31"/>
      <c r="AC385" s="31"/>
      <c r="AD385" s="31"/>
      <c r="AE385" s="32"/>
      <c r="AF385" s="32"/>
      <c r="AG385" s="32"/>
    </row>
    <row r="386" spans="1:33" s="27" customFormat="1" ht="12.75" customHeight="1" x14ac:dyDescent="0.25">
      <c r="A386" s="23" t="s">
        <v>1356</v>
      </c>
      <c r="B386" s="23" t="s">
        <v>2010</v>
      </c>
      <c r="C386" s="25">
        <v>35700</v>
      </c>
      <c r="D386" s="25">
        <v>5000</v>
      </c>
      <c r="E386" s="25">
        <v>0</v>
      </c>
      <c r="F386" s="25">
        <v>0</v>
      </c>
      <c r="G386" s="25">
        <v>0</v>
      </c>
      <c r="H386" s="25">
        <v>0</v>
      </c>
      <c r="I386" s="25">
        <v>0</v>
      </c>
      <c r="J386" s="25">
        <v>0</v>
      </c>
      <c r="K386" s="25">
        <v>0</v>
      </c>
      <c r="L386" s="25">
        <v>2000</v>
      </c>
      <c r="M386" s="25">
        <v>0</v>
      </c>
      <c r="N386" s="25">
        <v>255</v>
      </c>
      <c r="O386" s="25">
        <v>20000</v>
      </c>
      <c r="P386" s="23" t="s">
        <v>205</v>
      </c>
      <c r="Q386" s="23" t="s">
        <v>193</v>
      </c>
      <c r="R386" s="31"/>
      <c r="S386" s="31"/>
      <c r="T386" s="31"/>
      <c r="U386" s="31"/>
      <c r="V386" s="31"/>
      <c r="W386" s="31"/>
      <c r="X386" s="31"/>
      <c r="Y386" s="31"/>
      <c r="Z386" s="31"/>
      <c r="AA386" s="31"/>
      <c r="AB386" s="31"/>
      <c r="AC386" s="31"/>
      <c r="AD386" s="31"/>
      <c r="AE386" s="32"/>
      <c r="AF386" s="32"/>
      <c r="AG386" s="32"/>
    </row>
    <row r="387" spans="1:33" s="27" customFormat="1" ht="12.75" customHeight="1" x14ac:dyDescent="0.25">
      <c r="A387" s="23" t="s">
        <v>1359</v>
      </c>
      <c r="B387" s="23" t="s">
        <v>1360</v>
      </c>
      <c r="C387" s="25">
        <v>13000</v>
      </c>
      <c r="D387" s="25">
        <v>0</v>
      </c>
      <c r="E387" s="25">
        <v>0</v>
      </c>
      <c r="F387" s="25">
        <v>0</v>
      </c>
      <c r="G387" s="25">
        <v>0</v>
      </c>
      <c r="H387" s="25">
        <v>0</v>
      </c>
      <c r="I387" s="25">
        <v>0</v>
      </c>
      <c r="J387" s="25">
        <v>0</v>
      </c>
      <c r="K387" s="25">
        <v>0</v>
      </c>
      <c r="L387" s="25">
        <v>3000</v>
      </c>
      <c r="M387" s="25">
        <v>1008</v>
      </c>
      <c r="N387" s="25">
        <v>0</v>
      </c>
      <c r="O387" s="25">
        <v>0</v>
      </c>
      <c r="P387" s="23" t="s">
        <v>212</v>
      </c>
      <c r="Q387" s="23" t="s">
        <v>191</v>
      </c>
      <c r="R387" s="31"/>
      <c r="S387" s="31"/>
      <c r="T387" s="31"/>
      <c r="U387" s="31"/>
      <c r="V387" s="31"/>
      <c r="W387" s="31"/>
      <c r="X387" s="31"/>
      <c r="Y387" s="31"/>
      <c r="Z387" s="31"/>
      <c r="AA387" s="31"/>
      <c r="AB387" s="31"/>
      <c r="AC387" s="31"/>
      <c r="AD387" s="31"/>
      <c r="AE387" s="32"/>
      <c r="AF387" s="32"/>
      <c r="AG387" s="32"/>
    </row>
    <row r="388" spans="1:33" s="27" customFormat="1" ht="12.75" customHeight="1" x14ac:dyDescent="0.25">
      <c r="A388" s="23" t="s">
        <v>1362</v>
      </c>
      <c r="B388" s="23" t="s">
        <v>1363</v>
      </c>
      <c r="C388" s="25">
        <v>23000</v>
      </c>
      <c r="D388" s="25">
        <v>15000</v>
      </c>
      <c r="E388" s="25">
        <v>0</v>
      </c>
      <c r="F388" s="25">
        <v>0</v>
      </c>
      <c r="G388" s="25">
        <v>0</v>
      </c>
      <c r="H388" s="25">
        <v>0</v>
      </c>
      <c r="I388" s="25">
        <v>0</v>
      </c>
      <c r="J388" s="25">
        <v>11730</v>
      </c>
      <c r="K388" s="25">
        <v>0</v>
      </c>
      <c r="L388" s="25">
        <v>2650</v>
      </c>
      <c r="M388" s="25">
        <v>0</v>
      </c>
      <c r="N388" s="25">
        <v>0</v>
      </c>
      <c r="O388" s="25">
        <v>0</v>
      </c>
      <c r="P388" s="23" t="s">
        <v>212</v>
      </c>
      <c r="Q388" s="23" t="s">
        <v>191</v>
      </c>
      <c r="R388" s="31"/>
      <c r="S388" s="31"/>
      <c r="T388" s="31"/>
      <c r="U388" s="31"/>
      <c r="V388" s="31"/>
      <c r="W388" s="31"/>
      <c r="X388" s="31"/>
      <c r="Y388" s="31"/>
      <c r="Z388" s="31"/>
      <c r="AA388" s="31"/>
      <c r="AB388" s="31"/>
      <c r="AC388" s="31"/>
      <c r="AD388" s="31"/>
      <c r="AE388" s="32"/>
      <c r="AF388" s="32"/>
      <c r="AG388" s="32"/>
    </row>
    <row r="389" spans="1:33" s="27" customFormat="1" ht="12.75" customHeight="1" x14ac:dyDescent="0.25">
      <c r="A389" s="23" t="s">
        <v>1365</v>
      </c>
      <c r="B389" s="23" t="s">
        <v>1366</v>
      </c>
      <c r="C389" s="25">
        <v>765</v>
      </c>
      <c r="D389" s="25">
        <v>0</v>
      </c>
      <c r="E389" s="25">
        <v>0</v>
      </c>
      <c r="F389" s="25">
        <v>0</v>
      </c>
      <c r="G389" s="25">
        <v>0</v>
      </c>
      <c r="H389" s="25">
        <v>0</v>
      </c>
      <c r="I389" s="25">
        <v>0</v>
      </c>
      <c r="J389" s="25">
        <v>0</v>
      </c>
      <c r="K389" s="25">
        <v>0</v>
      </c>
      <c r="L389" s="25">
        <v>0</v>
      </c>
      <c r="M389" s="25">
        <v>0</v>
      </c>
      <c r="N389" s="25">
        <v>0</v>
      </c>
      <c r="O389" s="25">
        <v>11000</v>
      </c>
      <c r="P389" s="23" t="s">
        <v>212</v>
      </c>
      <c r="Q389" s="23" t="s">
        <v>191</v>
      </c>
      <c r="R389" s="31"/>
      <c r="S389" s="31"/>
      <c r="T389" s="31"/>
      <c r="U389" s="31"/>
      <c r="V389" s="31"/>
      <c r="W389" s="31"/>
      <c r="X389" s="31"/>
      <c r="Y389" s="31"/>
      <c r="Z389" s="31"/>
      <c r="AA389" s="31"/>
      <c r="AB389" s="31"/>
      <c r="AC389" s="31"/>
      <c r="AD389" s="31"/>
      <c r="AE389" s="32"/>
      <c r="AF389" s="32"/>
      <c r="AG389" s="32"/>
    </row>
    <row r="390" spans="1:33" s="27" customFormat="1" ht="12.75" customHeight="1" x14ac:dyDescent="0.25">
      <c r="A390" s="23" t="s">
        <v>1368</v>
      </c>
      <c r="B390" s="23" t="s">
        <v>2011</v>
      </c>
      <c r="C390" s="25">
        <v>0</v>
      </c>
      <c r="D390" s="25">
        <v>0</v>
      </c>
      <c r="E390" s="25">
        <v>0</v>
      </c>
      <c r="F390" s="25">
        <v>0</v>
      </c>
      <c r="G390" s="25">
        <v>0</v>
      </c>
      <c r="H390" s="25">
        <v>0</v>
      </c>
      <c r="I390" s="25">
        <v>0</v>
      </c>
      <c r="J390" s="25">
        <v>0</v>
      </c>
      <c r="K390" s="25">
        <v>0</v>
      </c>
      <c r="L390" s="25">
        <v>0</v>
      </c>
      <c r="M390" s="25">
        <v>7060</v>
      </c>
      <c r="N390" s="25">
        <v>0</v>
      </c>
      <c r="O390" s="25">
        <v>0</v>
      </c>
      <c r="P390" s="23" t="s">
        <v>249</v>
      </c>
      <c r="Q390" s="23" t="s">
        <v>191</v>
      </c>
      <c r="R390" s="31"/>
      <c r="S390" s="31"/>
      <c r="T390" s="31"/>
      <c r="U390" s="31"/>
      <c r="V390" s="31"/>
      <c r="W390" s="31"/>
      <c r="X390" s="31"/>
      <c r="Y390" s="31"/>
      <c r="Z390" s="31"/>
      <c r="AA390" s="31"/>
      <c r="AB390" s="31"/>
      <c r="AC390" s="31"/>
      <c r="AD390" s="31"/>
      <c r="AE390" s="32"/>
      <c r="AF390" s="32"/>
      <c r="AG390" s="32"/>
    </row>
    <row r="391" spans="1:33" s="27" customFormat="1" ht="12.75" customHeight="1" x14ac:dyDescent="0.25">
      <c r="A391" s="23" t="s">
        <v>1371</v>
      </c>
      <c r="B391" s="23" t="s">
        <v>2012</v>
      </c>
      <c r="C391" s="25">
        <v>73586</v>
      </c>
      <c r="D391" s="25">
        <v>10000</v>
      </c>
      <c r="E391" s="25">
        <v>0</v>
      </c>
      <c r="F391" s="25">
        <v>0</v>
      </c>
      <c r="G391" s="25">
        <v>0</v>
      </c>
      <c r="H391" s="25">
        <v>0</v>
      </c>
      <c r="I391" s="25">
        <v>0</v>
      </c>
      <c r="J391" s="25">
        <v>0</v>
      </c>
      <c r="K391" s="25">
        <v>0</v>
      </c>
      <c r="L391" s="25">
        <v>34497</v>
      </c>
      <c r="M391" s="25">
        <v>0</v>
      </c>
      <c r="N391" s="25">
        <v>0</v>
      </c>
      <c r="O391" s="25">
        <v>5000</v>
      </c>
      <c r="P391" s="23" t="s">
        <v>205</v>
      </c>
      <c r="Q391" s="23" t="s">
        <v>191</v>
      </c>
      <c r="R391" s="31"/>
      <c r="S391" s="31"/>
      <c r="T391" s="31"/>
      <c r="U391" s="31"/>
      <c r="V391" s="31"/>
      <c r="W391" s="31"/>
      <c r="X391" s="31"/>
      <c r="Y391" s="31"/>
      <c r="Z391" s="31"/>
      <c r="AA391" s="31"/>
      <c r="AB391" s="31"/>
      <c r="AC391" s="31"/>
      <c r="AD391" s="31"/>
      <c r="AE391" s="32"/>
      <c r="AF391" s="32"/>
      <c r="AG391" s="32"/>
    </row>
    <row r="392" spans="1:33" s="27" customFormat="1" ht="12.75" customHeight="1" x14ac:dyDescent="0.25">
      <c r="A392" s="23" t="s">
        <v>1374</v>
      </c>
      <c r="B392" s="23" t="s">
        <v>1375</v>
      </c>
      <c r="C392" s="25">
        <v>10022</v>
      </c>
      <c r="D392" s="25">
        <v>5000</v>
      </c>
      <c r="E392" s="25">
        <v>0</v>
      </c>
      <c r="F392" s="25">
        <v>0</v>
      </c>
      <c r="G392" s="25">
        <v>0</v>
      </c>
      <c r="H392" s="25">
        <v>0</v>
      </c>
      <c r="I392" s="25">
        <v>0</v>
      </c>
      <c r="J392" s="25">
        <v>0</v>
      </c>
      <c r="K392" s="25">
        <v>0</v>
      </c>
      <c r="L392" s="25">
        <v>2850</v>
      </c>
      <c r="M392" s="25">
        <v>0</v>
      </c>
      <c r="N392" s="25">
        <v>0</v>
      </c>
      <c r="O392" s="25">
        <v>0</v>
      </c>
      <c r="P392" s="23" t="s">
        <v>212</v>
      </c>
      <c r="Q392" s="23" t="s">
        <v>191</v>
      </c>
      <c r="R392" s="31"/>
      <c r="S392" s="31"/>
      <c r="T392" s="31"/>
      <c r="U392" s="31"/>
      <c r="V392" s="31"/>
      <c r="W392" s="31"/>
      <c r="X392" s="31"/>
      <c r="Y392" s="31"/>
      <c r="Z392" s="31"/>
      <c r="AA392" s="31"/>
      <c r="AB392" s="31"/>
      <c r="AC392" s="31"/>
      <c r="AD392" s="31"/>
      <c r="AE392" s="32"/>
      <c r="AF392" s="32"/>
      <c r="AG392" s="32"/>
    </row>
    <row r="393" spans="1:33" s="27" customFormat="1" ht="12.75" customHeight="1" x14ac:dyDescent="0.25">
      <c r="A393" s="23" t="s">
        <v>1377</v>
      </c>
      <c r="B393" s="23" t="s">
        <v>1378</v>
      </c>
      <c r="C393" s="25">
        <v>8830</v>
      </c>
      <c r="D393" s="25">
        <v>2000</v>
      </c>
      <c r="E393" s="25">
        <v>0</v>
      </c>
      <c r="F393" s="25">
        <v>4500</v>
      </c>
      <c r="G393" s="25">
        <v>0</v>
      </c>
      <c r="H393" s="25">
        <v>0</v>
      </c>
      <c r="I393" s="25">
        <v>0</v>
      </c>
      <c r="J393" s="25">
        <v>0</v>
      </c>
      <c r="K393" s="25">
        <v>0</v>
      </c>
      <c r="L393" s="25">
        <v>3600</v>
      </c>
      <c r="M393" s="25">
        <v>0</v>
      </c>
      <c r="N393" s="25">
        <v>9000</v>
      </c>
      <c r="O393" s="25">
        <v>0</v>
      </c>
      <c r="P393" s="23" t="s">
        <v>212</v>
      </c>
      <c r="Q393" s="23" t="s">
        <v>191</v>
      </c>
      <c r="R393" s="31"/>
      <c r="S393" s="31"/>
      <c r="T393" s="31"/>
      <c r="U393" s="31"/>
      <c r="V393" s="31"/>
      <c r="W393" s="31"/>
      <c r="X393" s="31"/>
      <c r="Y393" s="31"/>
      <c r="Z393" s="31"/>
      <c r="AA393" s="31"/>
      <c r="AB393" s="31"/>
      <c r="AC393" s="31"/>
      <c r="AD393" s="31"/>
      <c r="AE393" s="32"/>
      <c r="AF393" s="32"/>
      <c r="AG393" s="32"/>
    </row>
    <row r="394" spans="1:33" s="27" customFormat="1" ht="12.75" customHeight="1" x14ac:dyDescent="0.25">
      <c r="A394" s="23" t="s">
        <v>1380</v>
      </c>
      <c r="B394" s="23" t="s">
        <v>1381</v>
      </c>
      <c r="C394" s="25">
        <v>30000</v>
      </c>
      <c r="D394" s="25">
        <v>0</v>
      </c>
      <c r="E394" s="25">
        <v>0</v>
      </c>
      <c r="F394" s="25">
        <v>0</v>
      </c>
      <c r="G394" s="25">
        <v>0</v>
      </c>
      <c r="H394" s="25">
        <v>0</v>
      </c>
      <c r="I394" s="25">
        <v>0</v>
      </c>
      <c r="J394" s="25">
        <v>0</v>
      </c>
      <c r="K394" s="25">
        <v>0</v>
      </c>
      <c r="L394" s="25">
        <v>3495</v>
      </c>
      <c r="M394" s="25">
        <v>15000</v>
      </c>
      <c r="N394" s="25">
        <v>0</v>
      </c>
      <c r="O394" s="25">
        <v>0</v>
      </c>
      <c r="P394" s="23" t="s">
        <v>212</v>
      </c>
      <c r="Q394" s="23" t="s">
        <v>191</v>
      </c>
      <c r="R394" s="31"/>
      <c r="S394" s="31"/>
      <c r="T394" s="31"/>
      <c r="U394" s="31"/>
      <c r="V394" s="31"/>
      <c r="W394" s="31"/>
      <c r="X394" s="31"/>
      <c r="Y394" s="31"/>
      <c r="Z394" s="31"/>
      <c r="AA394" s="31"/>
      <c r="AB394" s="31"/>
      <c r="AC394" s="31"/>
      <c r="AD394" s="31"/>
      <c r="AE394" s="32"/>
      <c r="AF394" s="32"/>
      <c r="AG394" s="32"/>
    </row>
    <row r="395" spans="1:33" s="27" customFormat="1" ht="12.75" customHeight="1" x14ac:dyDescent="0.25">
      <c r="A395" s="23" t="s">
        <v>1383</v>
      </c>
      <c r="B395" s="23" t="s">
        <v>1384</v>
      </c>
      <c r="C395" s="25">
        <v>250</v>
      </c>
      <c r="D395" s="25">
        <v>0</v>
      </c>
      <c r="E395" s="25">
        <v>0</v>
      </c>
      <c r="F395" s="25">
        <v>0</v>
      </c>
      <c r="G395" s="25">
        <v>0</v>
      </c>
      <c r="H395" s="25">
        <v>3010</v>
      </c>
      <c r="I395" s="25">
        <v>0</v>
      </c>
      <c r="J395" s="25">
        <v>0</v>
      </c>
      <c r="K395" s="25">
        <v>0</v>
      </c>
      <c r="L395" s="25">
        <v>5100</v>
      </c>
      <c r="M395" s="25">
        <v>0</v>
      </c>
      <c r="N395" s="25">
        <v>6000</v>
      </c>
      <c r="O395" s="25">
        <v>3000</v>
      </c>
      <c r="P395" s="23" t="s">
        <v>212</v>
      </c>
      <c r="Q395" s="23" t="s">
        <v>191</v>
      </c>
      <c r="R395" s="31"/>
      <c r="S395" s="31"/>
      <c r="T395" s="31"/>
      <c r="U395" s="31"/>
      <c r="V395" s="31"/>
      <c r="W395" s="31"/>
      <c r="X395" s="31"/>
      <c r="Y395" s="31"/>
      <c r="Z395" s="31"/>
      <c r="AA395" s="31"/>
      <c r="AB395" s="31"/>
      <c r="AC395" s="31"/>
      <c r="AD395" s="31"/>
      <c r="AE395" s="32"/>
      <c r="AF395" s="32"/>
      <c r="AG395" s="32"/>
    </row>
    <row r="396" spans="1:33" s="27" customFormat="1" ht="12.75" customHeight="1" x14ac:dyDescent="0.25">
      <c r="A396" s="23" t="s">
        <v>1386</v>
      </c>
      <c r="B396" s="23" t="s">
        <v>2013</v>
      </c>
      <c r="C396" s="25">
        <v>10004</v>
      </c>
      <c r="D396" s="25">
        <v>0</v>
      </c>
      <c r="E396" s="25">
        <v>8997</v>
      </c>
      <c r="F396" s="25">
        <v>0</v>
      </c>
      <c r="G396" s="25">
        <v>0</v>
      </c>
      <c r="H396" s="25">
        <v>0</v>
      </c>
      <c r="I396" s="25">
        <v>0</v>
      </c>
      <c r="J396" s="25">
        <v>0</v>
      </c>
      <c r="K396" s="25">
        <v>8300</v>
      </c>
      <c r="L396" s="25">
        <v>0</v>
      </c>
      <c r="M396" s="25">
        <v>0</v>
      </c>
      <c r="N396" s="25">
        <v>0</v>
      </c>
      <c r="O396" s="25">
        <v>75900</v>
      </c>
      <c r="P396" s="23" t="s">
        <v>205</v>
      </c>
      <c r="Q396" s="23" t="s">
        <v>193</v>
      </c>
      <c r="R396" s="31"/>
      <c r="S396" s="31"/>
      <c r="T396" s="31"/>
      <c r="U396" s="31"/>
      <c r="V396" s="31"/>
      <c r="W396" s="31"/>
      <c r="X396" s="31"/>
      <c r="Y396" s="31"/>
      <c r="Z396" s="31"/>
      <c r="AA396" s="31"/>
      <c r="AB396" s="31"/>
      <c r="AC396" s="31"/>
      <c r="AD396" s="31"/>
      <c r="AE396" s="32"/>
      <c r="AF396" s="32"/>
      <c r="AG396" s="32"/>
    </row>
    <row r="397" spans="1:33" s="27" customFormat="1" ht="12.75" customHeight="1" x14ac:dyDescent="0.25">
      <c r="A397" s="23" t="s">
        <v>1389</v>
      </c>
      <c r="B397" s="23" t="s">
        <v>1390</v>
      </c>
      <c r="C397" s="25">
        <v>28165</v>
      </c>
      <c r="D397" s="25">
        <v>0</v>
      </c>
      <c r="E397" s="25">
        <v>0</v>
      </c>
      <c r="F397" s="25">
        <v>0</v>
      </c>
      <c r="G397" s="25">
        <v>0</v>
      </c>
      <c r="H397" s="25">
        <v>0</v>
      </c>
      <c r="I397" s="25">
        <v>0</v>
      </c>
      <c r="J397" s="25">
        <v>5995</v>
      </c>
      <c r="K397" s="25">
        <v>0</v>
      </c>
      <c r="L397" s="25">
        <v>0</v>
      </c>
      <c r="M397" s="25">
        <v>0</v>
      </c>
      <c r="N397" s="25">
        <v>4625</v>
      </c>
      <c r="O397" s="25">
        <v>0</v>
      </c>
      <c r="P397" s="23" t="s">
        <v>212</v>
      </c>
      <c r="Q397" s="23" t="s">
        <v>191</v>
      </c>
      <c r="R397" s="31"/>
      <c r="S397" s="31"/>
      <c r="T397" s="31"/>
      <c r="U397" s="31"/>
      <c r="V397" s="31"/>
      <c r="W397" s="31"/>
      <c r="X397" s="31"/>
      <c r="Y397" s="31"/>
      <c r="Z397" s="31"/>
      <c r="AA397" s="31"/>
      <c r="AB397" s="31"/>
      <c r="AC397" s="31"/>
      <c r="AD397" s="31"/>
      <c r="AE397" s="32"/>
      <c r="AF397" s="32"/>
      <c r="AG397" s="32"/>
    </row>
    <row r="398" spans="1:33" s="27" customFormat="1" ht="12.75" customHeight="1" x14ac:dyDescent="0.25">
      <c r="A398" s="23" t="s">
        <v>1392</v>
      </c>
      <c r="B398" s="23" t="s">
        <v>1393</v>
      </c>
      <c r="C398" s="25">
        <v>12494</v>
      </c>
      <c r="D398" s="25">
        <v>0</v>
      </c>
      <c r="E398" s="25">
        <v>0</v>
      </c>
      <c r="F398" s="25">
        <v>6000</v>
      </c>
      <c r="G398" s="25">
        <v>0</v>
      </c>
      <c r="H398" s="25">
        <v>0</v>
      </c>
      <c r="I398" s="25">
        <v>0</v>
      </c>
      <c r="J398" s="25">
        <v>0</v>
      </c>
      <c r="K398" s="25">
        <v>0</v>
      </c>
      <c r="L398" s="25">
        <v>8550</v>
      </c>
      <c r="M398" s="25">
        <v>0</v>
      </c>
      <c r="N398" s="25">
        <v>0</v>
      </c>
      <c r="O398" s="25">
        <v>0</v>
      </c>
      <c r="P398" s="23" t="s">
        <v>212</v>
      </c>
      <c r="Q398" s="23" t="s">
        <v>191</v>
      </c>
      <c r="R398" s="31"/>
      <c r="S398" s="31"/>
      <c r="T398" s="31"/>
      <c r="U398" s="31"/>
      <c r="V398" s="31"/>
      <c r="W398" s="31"/>
      <c r="X398" s="31"/>
      <c r="Y398" s="31"/>
      <c r="Z398" s="31"/>
      <c r="AA398" s="31"/>
      <c r="AB398" s="31"/>
      <c r="AC398" s="31"/>
      <c r="AD398" s="31"/>
      <c r="AE398" s="32"/>
      <c r="AF398" s="32"/>
      <c r="AG398" s="32"/>
    </row>
    <row r="399" spans="1:33" s="27" customFormat="1" ht="12.75" customHeight="1" x14ac:dyDescent="0.25">
      <c r="A399" s="23" t="s">
        <v>1395</v>
      </c>
      <c r="B399" s="23" t="s">
        <v>1396</v>
      </c>
      <c r="C399" s="25">
        <v>26169</v>
      </c>
      <c r="D399" s="25">
        <v>46000</v>
      </c>
      <c r="E399" s="25">
        <v>0</v>
      </c>
      <c r="F399" s="25">
        <v>0</v>
      </c>
      <c r="G399" s="25">
        <v>0</v>
      </c>
      <c r="H399" s="25">
        <v>0</v>
      </c>
      <c r="I399" s="25">
        <v>0</v>
      </c>
      <c r="J399" s="25">
        <v>0</v>
      </c>
      <c r="K399" s="25">
        <v>0</v>
      </c>
      <c r="L399" s="25">
        <v>22589</v>
      </c>
      <c r="M399" s="25">
        <v>222</v>
      </c>
      <c r="N399" s="25">
        <v>287</v>
      </c>
      <c r="O399" s="25">
        <v>10000</v>
      </c>
      <c r="P399" s="23" t="s">
        <v>212</v>
      </c>
      <c r="Q399" s="23" t="s">
        <v>191</v>
      </c>
      <c r="R399" s="31"/>
      <c r="S399" s="31"/>
      <c r="T399" s="31"/>
      <c r="U399" s="31"/>
      <c r="V399" s="31"/>
      <c r="W399" s="31"/>
      <c r="X399" s="31"/>
      <c r="Y399" s="31"/>
      <c r="Z399" s="31"/>
      <c r="AA399" s="31"/>
      <c r="AB399" s="31"/>
      <c r="AC399" s="31"/>
      <c r="AD399" s="31"/>
      <c r="AE399" s="32"/>
      <c r="AF399" s="32"/>
      <c r="AG399" s="32"/>
    </row>
    <row r="400" spans="1:33" s="27" customFormat="1" ht="12.75" customHeight="1" x14ac:dyDescent="0.25">
      <c r="A400" s="23" t="s">
        <v>1398</v>
      </c>
      <c r="B400" s="23" t="s">
        <v>1399</v>
      </c>
      <c r="C400" s="25">
        <v>14053</v>
      </c>
      <c r="D400" s="25">
        <v>5000</v>
      </c>
      <c r="E400" s="25">
        <v>0</v>
      </c>
      <c r="F400" s="25">
        <v>0</v>
      </c>
      <c r="G400" s="25">
        <v>0</v>
      </c>
      <c r="H400" s="25">
        <v>0</v>
      </c>
      <c r="I400" s="25">
        <v>0</v>
      </c>
      <c r="J400" s="25">
        <v>0</v>
      </c>
      <c r="K400" s="25">
        <v>0</v>
      </c>
      <c r="L400" s="25">
        <v>2200</v>
      </c>
      <c r="M400" s="25">
        <v>0</v>
      </c>
      <c r="N400" s="25">
        <v>0</v>
      </c>
      <c r="O400" s="25">
        <v>3000</v>
      </c>
      <c r="P400" s="23" t="s">
        <v>212</v>
      </c>
      <c r="Q400" s="23" t="s">
        <v>191</v>
      </c>
      <c r="R400" s="31"/>
      <c r="S400" s="31"/>
      <c r="T400" s="31"/>
      <c r="U400" s="31"/>
      <c r="V400" s="31"/>
      <c r="W400" s="31"/>
      <c r="X400" s="31"/>
      <c r="Y400" s="31"/>
      <c r="Z400" s="31"/>
      <c r="AA400" s="31"/>
      <c r="AB400" s="31"/>
      <c r="AC400" s="31"/>
      <c r="AD400" s="31"/>
      <c r="AE400" s="32"/>
      <c r="AF400" s="32"/>
      <c r="AG400" s="32"/>
    </row>
    <row r="401" spans="1:33" s="27" customFormat="1" ht="12.75" customHeight="1" x14ac:dyDescent="0.25">
      <c r="A401" s="23" t="s">
        <v>1401</v>
      </c>
      <c r="B401" s="23" t="s">
        <v>1402</v>
      </c>
      <c r="C401" s="25">
        <v>8592</v>
      </c>
      <c r="D401" s="25">
        <v>2000</v>
      </c>
      <c r="E401" s="25">
        <v>0</v>
      </c>
      <c r="F401" s="25">
        <v>5500</v>
      </c>
      <c r="G401" s="25">
        <v>0</v>
      </c>
      <c r="H401" s="25">
        <v>0</v>
      </c>
      <c r="I401" s="25">
        <v>0</v>
      </c>
      <c r="J401" s="25">
        <v>0</v>
      </c>
      <c r="K401" s="25">
        <v>0</v>
      </c>
      <c r="L401" s="25">
        <v>1000</v>
      </c>
      <c r="M401" s="25">
        <v>4000</v>
      </c>
      <c r="N401" s="25">
        <v>16914</v>
      </c>
      <c r="O401" s="25">
        <v>11000</v>
      </c>
      <c r="P401" s="23" t="s">
        <v>212</v>
      </c>
      <c r="Q401" s="23" t="s">
        <v>191</v>
      </c>
      <c r="R401" s="31"/>
      <c r="S401" s="31"/>
      <c r="T401" s="31"/>
      <c r="U401" s="31"/>
      <c r="V401" s="31"/>
      <c r="W401" s="31"/>
      <c r="X401" s="31"/>
      <c r="Y401" s="31"/>
      <c r="Z401" s="31"/>
      <c r="AA401" s="31"/>
      <c r="AB401" s="31"/>
      <c r="AC401" s="31"/>
      <c r="AD401" s="31"/>
      <c r="AE401" s="32"/>
      <c r="AF401" s="32"/>
      <c r="AG401" s="32"/>
    </row>
    <row r="402" spans="1:33" s="27" customFormat="1" ht="12.75" customHeight="1" x14ac:dyDescent="0.25">
      <c r="A402" s="23" t="s">
        <v>1404</v>
      </c>
      <c r="B402" s="23" t="s">
        <v>1405</v>
      </c>
      <c r="C402" s="25">
        <v>3000</v>
      </c>
      <c r="D402" s="25">
        <v>0</v>
      </c>
      <c r="E402" s="25">
        <v>0</v>
      </c>
      <c r="F402" s="25">
        <v>3000</v>
      </c>
      <c r="G402" s="25">
        <v>0</v>
      </c>
      <c r="H402" s="25">
        <v>0</v>
      </c>
      <c r="I402" s="25">
        <v>0</v>
      </c>
      <c r="J402" s="25">
        <v>0</v>
      </c>
      <c r="K402" s="25">
        <v>0</v>
      </c>
      <c r="L402" s="25">
        <v>400</v>
      </c>
      <c r="M402" s="25">
        <v>0</v>
      </c>
      <c r="N402" s="25">
        <v>6100</v>
      </c>
      <c r="O402" s="25">
        <v>0</v>
      </c>
      <c r="P402" s="23" t="s">
        <v>212</v>
      </c>
      <c r="Q402" s="23" t="s">
        <v>191</v>
      </c>
      <c r="R402" s="31"/>
      <c r="S402" s="31"/>
      <c r="T402" s="31"/>
      <c r="U402" s="31"/>
      <c r="V402" s="31"/>
      <c r="W402" s="31"/>
      <c r="X402" s="31"/>
      <c r="Y402" s="31"/>
      <c r="Z402" s="31"/>
      <c r="AA402" s="31"/>
      <c r="AB402" s="31"/>
      <c r="AC402" s="31"/>
      <c r="AD402" s="31"/>
      <c r="AE402" s="32"/>
      <c r="AF402" s="32"/>
      <c r="AG402" s="32"/>
    </row>
    <row r="403" spans="1:33" s="27" customFormat="1" ht="12.75" customHeight="1" x14ac:dyDescent="0.25">
      <c r="A403" s="23" t="s">
        <v>1407</v>
      </c>
      <c r="B403" s="23" t="s">
        <v>1408</v>
      </c>
      <c r="C403" s="25">
        <v>31640</v>
      </c>
      <c r="D403" s="25">
        <v>0</v>
      </c>
      <c r="E403" s="25">
        <v>0</v>
      </c>
      <c r="F403" s="25">
        <v>0</v>
      </c>
      <c r="G403" s="25">
        <v>0</v>
      </c>
      <c r="H403" s="25">
        <v>0</v>
      </c>
      <c r="I403" s="25">
        <v>0</v>
      </c>
      <c r="J403" s="25">
        <v>0</v>
      </c>
      <c r="K403" s="25">
        <v>0</v>
      </c>
      <c r="L403" s="25">
        <v>3910</v>
      </c>
      <c r="M403" s="25">
        <v>0</v>
      </c>
      <c r="N403" s="25">
        <v>0</v>
      </c>
      <c r="O403" s="25">
        <v>0</v>
      </c>
      <c r="P403" s="23" t="s">
        <v>269</v>
      </c>
      <c r="Q403" s="23" t="s">
        <v>191</v>
      </c>
      <c r="R403" s="31"/>
      <c r="S403" s="31"/>
      <c r="T403" s="31"/>
      <c r="U403" s="31"/>
      <c r="V403" s="31"/>
      <c r="W403" s="31"/>
      <c r="X403" s="31"/>
      <c r="Y403" s="31"/>
      <c r="Z403" s="31"/>
      <c r="AA403" s="31"/>
      <c r="AB403" s="31"/>
      <c r="AC403" s="31"/>
      <c r="AD403" s="31"/>
      <c r="AE403" s="32"/>
      <c r="AF403" s="32"/>
      <c r="AG403" s="32"/>
    </row>
    <row r="404" spans="1:33" s="27" customFormat="1" ht="12.75" customHeight="1" x14ac:dyDescent="0.25">
      <c r="A404" s="23" t="s">
        <v>1413</v>
      </c>
      <c r="B404" s="23" t="s">
        <v>1414</v>
      </c>
      <c r="C404" s="25">
        <v>14272</v>
      </c>
      <c r="D404" s="25">
        <v>8000</v>
      </c>
      <c r="E404" s="25">
        <v>0</v>
      </c>
      <c r="F404" s="25">
        <v>0</v>
      </c>
      <c r="G404" s="25">
        <v>0</v>
      </c>
      <c r="H404" s="25">
        <v>0</v>
      </c>
      <c r="I404" s="25">
        <v>0</v>
      </c>
      <c r="J404" s="25">
        <v>0</v>
      </c>
      <c r="K404" s="25">
        <v>0</v>
      </c>
      <c r="L404" s="25">
        <v>0</v>
      </c>
      <c r="M404" s="25">
        <v>0</v>
      </c>
      <c r="N404" s="25">
        <v>0</v>
      </c>
      <c r="O404" s="25">
        <v>0</v>
      </c>
      <c r="P404" s="23" t="s">
        <v>249</v>
      </c>
      <c r="Q404" s="23" t="s">
        <v>195</v>
      </c>
      <c r="R404" s="31"/>
      <c r="S404" s="31"/>
      <c r="T404" s="31"/>
      <c r="U404" s="31"/>
      <c r="V404" s="31"/>
      <c r="W404" s="31"/>
      <c r="X404" s="31"/>
      <c r="Y404" s="31"/>
      <c r="Z404" s="31"/>
      <c r="AA404" s="31"/>
      <c r="AB404" s="31"/>
      <c r="AC404" s="31"/>
      <c r="AD404" s="31"/>
      <c r="AE404" s="32"/>
      <c r="AF404" s="32"/>
      <c r="AG404" s="32"/>
    </row>
    <row r="405" spans="1:33" s="27" customFormat="1" ht="12.75" customHeight="1" x14ac:dyDescent="0.25">
      <c r="A405" s="23" t="s">
        <v>1416</v>
      </c>
      <c r="B405" s="23" t="s">
        <v>2014</v>
      </c>
      <c r="C405" s="25">
        <v>4000</v>
      </c>
      <c r="D405" s="25">
        <v>2000</v>
      </c>
      <c r="E405" s="25">
        <v>0</v>
      </c>
      <c r="F405" s="25">
        <v>0</v>
      </c>
      <c r="G405" s="25">
        <v>0</v>
      </c>
      <c r="H405" s="25">
        <v>0</v>
      </c>
      <c r="I405" s="25">
        <v>0</v>
      </c>
      <c r="J405" s="25">
        <v>0</v>
      </c>
      <c r="K405" s="25">
        <v>0</v>
      </c>
      <c r="L405" s="25">
        <v>0</v>
      </c>
      <c r="M405" s="25">
        <v>0</v>
      </c>
      <c r="N405" s="25">
        <v>0</v>
      </c>
      <c r="O405" s="25">
        <v>2000</v>
      </c>
      <c r="P405" s="23" t="s">
        <v>249</v>
      </c>
      <c r="Q405" s="23" t="s">
        <v>191</v>
      </c>
      <c r="R405" s="31"/>
      <c r="S405" s="31"/>
      <c r="T405" s="31"/>
      <c r="U405" s="31"/>
      <c r="V405" s="31"/>
      <c r="W405" s="31"/>
      <c r="X405" s="31"/>
      <c r="Y405" s="31"/>
      <c r="Z405" s="31"/>
      <c r="AA405" s="31"/>
      <c r="AB405" s="31"/>
      <c r="AC405" s="31"/>
      <c r="AD405" s="31"/>
      <c r="AE405" s="32"/>
      <c r="AF405" s="32"/>
      <c r="AG405" s="32"/>
    </row>
    <row r="406" spans="1:33" s="27" customFormat="1" ht="12.75" customHeight="1" x14ac:dyDescent="0.25">
      <c r="A406" s="23" t="s">
        <v>1422</v>
      </c>
      <c r="B406" s="23" t="s">
        <v>2015</v>
      </c>
      <c r="C406" s="25">
        <v>14771</v>
      </c>
      <c r="D406" s="25">
        <v>0</v>
      </c>
      <c r="E406" s="25">
        <v>0</v>
      </c>
      <c r="F406" s="25">
        <v>0</v>
      </c>
      <c r="G406" s="25">
        <v>0</v>
      </c>
      <c r="H406" s="25">
        <v>0</v>
      </c>
      <c r="I406" s="25">
        <v>0</v>
      </c>
      <c r="J406" s="25">
        <v>0</v>
      </c>
      <c r="K406" s="25">
        <v>0</v>
      </c>
      <c r="L406" s="25">
        <v>29066</v>
      </c>
      <c r="M406" s="25">
        <v>7000</v>
      </c>
      <c r="N406" s="25">
        <v>39950</v>
      </c>
      <c r="O406" s="25">
        <v>0</v>
      </c>
      <c r="P406" s="23" t="s">
        <v>205</v>
      </c>
      <c r="Q406" s="23" t="s">
        <v>191</v>
      </c>
      <c r="R406" s="31"/>
      <c r="S406" s="31"/>
      <c r="T406" s="31"/>
      <c r="U406" s="31"/>
      <c r="V406" s="31"/>
      <c r="W406" s="31"/>
      <c r="X406" s="31"/>
      <c r="Y406" s="31"/>
      <c r="Z406" s="31"/>
      <c r="AA406" s="31"/>
      <c r="AB406" s="31"/>
      <c r="AC406" s="31"/>
      <c r="AD406" s="31"/>
      <c r="AE406" s="32"/>
      <c r="AF406" s="32"/>
      <c r="AG406" s="32"/>
    </row>
    <row r="407" spans="1:33" s="27" customFormat="1" ht="12.75" customHeight="1" x14ac:dyDescent="0.25">
      <c r="A407" s="23" t="s">
        <v>1425</v>
      </c>
      <c r="B407" s="23" t="s">
        <v>2016</v>
      </c>
      <c r="C407" s="25">
        <v>22315</v>
      </c>
      <c r="D407" s="25">
        <v>0</v>
      </c>
      <c r="E407" s="25">
        <v>0</v>
      </c>
      <c r="F407" s="25">
        <v>0</v>
      </c>
      <c r="G407" s="25">
        <v>0</v>
      </c>
      <c r="H407" s="25">
        <v>0</v>
      </c>
      <c r="I407" s="25">
        <v>0</v>
      </c>
      <c r="J407" s="25">
        <v>0</v>
      </c>
      <c r="K407" s="25">
        <v>0</v>
      </c>
      <c r="L407" s="25">
        <v>36775</v>
      </c>
      <c r="M407" s="25">
        <v>22541</v>
      </c>
      <c r="N407" s="25">
        <v>0</v>
      </c>
      <c r="O407" s="25">
        <v>0</v>
      </c>
      <c r="P407" s="23" t="s">
        <v>205</v>
      </c>
      <c r="Q407" s="23" t="s">
        <v>191</v>
      </c>
      <c r="R407" s="31"/>
      <c r="S407" s="31"/>
      <c r="T407" s="31"/>
      <c r="U407" s="31"/>
      <c r="V407" s="31"/>
      <c r="W407" s="31"/>
      <c r="X407" s="31"/>
      <c r="Y407" s="31"/>
      <c r="Z407" s="31"/>
      <c r="AA407" s="31"/>
      <c r="AB407" s="31"/>
      <c r="AC407" s="31"/>
      <c r="AD407" s="31"/>
      <c r="AE407" s="32"/>
      <c r="AF407" s="32"/>
      <c r="AG407" s="32"/>
    </row>
    <row r="408" spans="1:33" s="27" customFormat="1" ht="12.75" customHeight="1" x14ac:dyDescent="0.25">
      <c r="A408" s="23" t="s">
        <v>1428</v>
      </c>
      <c r="B408" s="23" t="s">
        <v>1429</v>
      </c>
      <c r="C408" s="25">
        <v>0</v>
      </c>
      <c r="D408" s="25">
        <v>0</v>
      </c>
      <c r="E408" s="25">
        <v>0</v>
      </c>
      <c r="F408" s="25">
        <v>0</v>
      </c>
      <c r="G408" s="25">
        <v>0</v>
      </c>
      <c r="H408" s="25">
        <v>0</v>
      </c>
      <c r="I408" s="25">
        <v>0</v>
      </c>
      <c r="J408" s="25">
        <v>0</v>
      </c>
      <c r="K408" s="25">
        <v>0</v>
      </c>
      <c r="L408" s="25">
        <v>50681</v>
      </c>
      <c r="M408" s="25">
        <v>93209</v>
      </c>
      <c r="N408" s="25">
        <v>0</v>
      </c>
      <c r="O408" s="25">
        <v>0</v>
      </c>
      <c r="P408" s="23" t="s">
        <v>406</v>
      </c>
      <c r="Q408" s="23" t="s">
        <v>191</v>
      </c>
      <c r="R408" s="31"/>
      <c r="S408" s="31"/>
      <c r="T408" s="31"/>
      <c r="U408" s="31"/>
      <c r="V408" s="31"/>
      <c r="W408" s="31"/>
      <c r="X408" s="31"/>
      <c r="Y408" s="31"/>
      <c r="Z408" s="31"/>
      <c r="AA408" s="31"/>
      <c r="AB408" s="31"/>
      <c r="AC408" s="31"/>
      <c r="AD408" s="31"/>
      <c r="AE408" s="32"/>
      <c r="AF408" s="32"/>
      <c r="AG408" s="32"/>
    </row>
    <row r="409" spans="1:33" s="27" customFormat="1" ht="12.75" customHeight="1" x14ac:dyDescent="0.25">
      <c r="A409" s="23" t="s">
        <v>1431</v>
      </c>
      <c r="B409" s="23" t="s">
        <v>1432</v>
      </c>
      <c r="C409" s="25">
        <v>2000</v>
      </c>
      <c r="D409" s="25">
        <v>0</v>
      </c>
      <c r="E409" s="25">
        <v>0</v>
      </c>
      <c r="F409" s="25">
        <v>0</v>
      </c>
      <c r="G409" s="25">
        <v>0</v>
      </c>
      <c r="H409" s="25">
        <v>0</v>
      </c>
      <c r="I409" s="25">
        <v>300</v>
      </c>
      <c r="J409" s="25">
        <v>0</v>
      </c>
      <c r="K409" s="25">
        <v>0</v>
      </c>
      <c r="L409" s="25">
        <v>16647</v>
      </c>
      <c r="M409" s="25">
        <v>0</v>
      </c>
      <c r="N409" s="25">
        <v>0</v>
      </c>
      <c r="O409" s="25">
        <v>0</v>
      </c>
      <c r="P409" s="23" t="s">
        <v>212</v>
      </c>
      <c r="Q409" s="23" t="s">
        <v>191</v>
      </c>
      <c r="R409" s="31"/>
      <c r="S409" s="31"/>
      <c r="T409" s="31"/>
      <c r="U409" s="31"/>
      <c r="V409" s="31"/>
      <c r="W409" s="31"/>
      <c r="X409" s="31"/>
      <c r="Y409" s="31"/>
      <c r="Z409" s="31"/>
      <c r="AA409" s="31"/>
      <c r="AB409" s="31"/>
      <c r="AC409" s="31"/>
      <c r="AD409" s="31"/>
      <c r="AE409" s="32"/>
      <c r="AF409" s="32"/>
      <c r="AG409" s="32"/>
    </row>
    <row r="410" spans="1:33" s="27" customFormat="1" ht="12.75" customHeight="1" x14ac:dyDescent="0.25">
      <c r="A410" s="23" t="s">
        <v>1434</v>
      </c>
      <c r="B410" s="23" t="s">
        <v>1435</v>
      </c>
      <c r="C410" s="25">
        <v>19357</v>
      </c>
      <c r="D410" s="25">
        <v>0</v>
      </c>
      <c r="E410" s="25">
        <v>0</v>
      </c>
      <c r="F410" s="25">
        <v>0</v>
      </c>
      <c r="G410" s="25">
        <v>0</v>
      </c>
      <c r="H410" s="25">
        <v>0</v>
      </c>
      <c r="I410" s="25">
        <v>0</v>
      </c>
      <c r="J410" s="25">
        <v>0</v>
      </c>
      <c r="K410" s="25">
        <v>0</v>
      </c>
      <c r="L410" s="25">
        <v>0</v>
      </c>
      <c r="M410" s="25">
        <v>0</v>
      </c>
      <c r="N410" s="25">
        <v>0</v>
      </c>
      <c r="O410" s="25">
        <v>0</v>
      </c>
      <c r="P410" s="23" t="s">
        <v>212</v>
      </c>
      <c r="Q410" s="23" t="s">
        <v>191</v>
      </c>
      <c r="R410" s="31"/>
      <c r="S410" s="31"/>
      <c r="T410" s="31"/>
      <c r="U410" s="31"/>
      <c r="V410" s="31"/>
      <c r="W410" s="31"/>
      <c r="X410" s="31"/>
      <c r="Y410" s="31"/>
      <c r="Z410" s="31"/>
      <c r="AA410" s="31"/>
      <c r="AB410" s="31"/>
      <c r="AC410" s="31"/>
      <c r="AD410" s="31"/>
      <c r="AE410" s="32"/>
      <c r="AF410" s="32"/>
      <c r="AG410" s="32"/>
    </row>
    <row r="411" spans="1:33" s="27" customFormat="1" ht="12.75" customHeight="1" x14ac:dyDescent="0.25">
      <c r="A411" s="23" t="s">
        <v>1842</v>
      </c>
      <c r="B411" s="23" t="s">
        <v>1843</v>
      </c>
      <c r="C411" s="25">
        <v>18600</v>
      </c>
      <c r="D411" s="25">
        <v>26000</v>
      </c>
      <c r="E411" s="25">
        <v>0</v>
      </c>
      <c r="F411" s="25">
        <v>0</v>
      </c>
      <c r="G411" s="25">
        <v>0</v>
      </c>
      <c r="H411" s="25">
        <v>0</v>
      </c>
      <c r="I411" s="25">
        <v>0</v>
      </c>
      <c r="J411" s="25">
        <v>0</v>
      </c>
      <c r="K411" s="25">
        <v>0</v>
      </c>
      <c r="L411" s="25">
        <v>0</v>
      </c>
      <c r="M411" s="25">
        <v>0</v>
      </c>
      <c r="N411" s="25">
        <v>0</v>
      </c>
      <c r="O411" s="25">
        <v>0</v>
      </c>
      <c r="P411" s="23" t="s">
        <v>212</v>
      </c>
      <c r="Q411" s="23" t="s">
        <v>191</v>
      </c>
      <c r="R411" s="31"/>
      <c r="S411" s="31"/>
      <c r="T411" s="31"/>
      <c r="U411" s="31"/>
      <c r="V411" s="31"/>
      <c r="W411" s="31"/>
      <c r="X411" s="31"/>
      <c r="Y411" s="31"/>
      <c r="Z411" s="31"/>
      <c r="AA411" s="31"/>
      <c r="AB411" s="31"/>
      <c r="AC411" s="31"/>
      <c r="AD411" s="31"/>
      <c r="AE411" s="32"/>
      <c r="AF411" s="32"/>
      <c r="AG411" s="32"/>
    </row>
    <row r="412" spans="1:33" s="27" customFormat="1" ht="12.75" customHeight="1" x14ac:dyDescent="0.25">
      <c r="A412" s="23" t="s">
        <v>1437</v>
      </c>
      <c r="B412" s="23" t="s">
        <v>1438</v>
      </c>
      <c r="C412" s="25">
        <v>102450</v>
      </c>
      <c r="D412" s="25">
        <v>20000</v>
      </c>
      <c r="E412" s="25">
        <v>0</v>
      </c>
      <c r="F412" s="25">
        <v>0</v>
      </c>
      <c r="G412" s="25">
        <v>0</v>
      </c>
      <c r="H412" s="25">
        <v>0</v>
      </c>
      <c r="I412" s="25">
        <v>0</v>
      </c>
      <c r="J412" s="25">
        <v>0</v>
      </c>
      <c r="K412" s="25">
        <v>0</v>
      </c>
      <c r="L412" s="25">
        <v>0</v>
      </c>
      <c r="M412" s="25">
        <v>0</v>
      </c>
      <c r="N412" s="25">
        <v>0</v>
      </c>
      <c r="O412" s="25">
        <v>2500</v>
      </c>
      <c r="P412" s="23" t="s">
        <v>269</v>
      </c>
      <c r="Q412" s="23" t="s">
        <v>191</v>
      </c>
      <c r="R412" s="31"/>
      <c r="S412" s="31"/>
      <c r="T412" s="31"/>
      <c r="U412" s="31"/>
      <c r="V412" s="31"/>
      <c r="W412" s="31"/>
      <c r="X412" s="31"/>
      <c r="Y412" s="31"/>
      <c r="Z412" s="31"/>
      <c r="AA412" s="31"/>
      <c r="AB412" s="31"/>
      <c r="AC412" s="31"/>
      <c r="AD412" s="31"/>
      <c r="AE412" s="32"/>
      <c r="AF412" s="32"/>
      <c r="AG412" s="32"/>
    </row>
    <row r="413" spans="1:33" s="27" customFormat="1" ht="12.75" customHeight="1" x14ac:dyDescent="0.25">
      <c r="A413" s="23" t="s">
        <v>1440</v>
      </c>
      <c r="B413" s="23" t="s">
        <v>1441</v>
      </c>
      <c r="C413" s="25">
        <v>10000</v>
      </c>
      <c r="D413" s="25">
        <v>2000</v>
      </c>
      <c r="E413" s="25">
        <v>0</v>
      </c>
      <c r="F413" s="25">
        <v>7500</v>
      </c>
      <c r="G413" s="25">
        <v>0</v>
      </c>
      <c r="H413" s="25">
        <v>0</v>
      </c>
      <c r="I413" s="25">
        <v>0</v>
      </c>
      <c r="J413" s="25">
        <v>0</v>
      </c>
      <c r="K413" s="25">
        <v>0</v>
      </c>
      <c r="L413" s="25">
        <v>0</v>
      </c>
      <c r="M413" s="25">
        <v>0</v>
      </c>
      <c r="N413" s="25">
        <v>0</v>
      </c>
      <c r="O413" s="25">
        <v>0</v>
      </c>
      <c r="P413" s="23" t="s">
        <v>212</v>
      </c>
      <c r="Q413" s="23" t="s">
        <v>191</v>
      </c>
      <c r="R413" s="31"/>
      <c r="S413" s="31"/>
      <c r="T413" s="31"/>
      <c r="U413" s="31"/>
      <c r="V413" s="31"/>
      <c r="W413" s="31"/>
      <c r="X413" s="31"/>
      <c r="Y413" s="31"/>
      <c r="Z413" s="31"/>
      <c r="AA413" s="31"/>
      <c r="AB413" s="31"/>
      <c r="AC413" s="31"/>
      <c r="AD413" s="31"/>
      <c r="AE413" s="32"/>
      <c r="AF413" s="32"/>
      <c r="AG413" s="32"/>
    </row>
    <row r="414" spans="1:33" s="27" customFormat="1" ht="12.75" customHeight="1" x14ac:dyDescent="0.25">
      <c r="A414" s="23" t="s">
        <v>1443</v>
      </c>
      <c r="B414" s="23" t="s">
        <v>1444</v>
      </c>
      <c r="C414" s="25">
        <v>6485</v>
      </c>
      <c r="D414" s="25">
        <v>0</v>
      </c>
      <c r="E414" s="25">
        <v>0</v>
      </c>
      <c r="F414" s="25">
        <v>0</v>
      </c>
      <c r="G414" s="25">
        <v>0</v>
      </c>
      <c r="H414" s="25">
        <v>0</v>
      </c>
      <c r="I414" s="25">
        <v>0</v>
      </c>
      <c r="J414" s="25">
        <v>0</v>
      </c>
      <c r="K414" s="25">
        <v>0</v>
      </c>
      <c r="L414" s="25">
        <v>35000</v>
      </c>
      <c r="M414" s="25">
        <v>0</v>
      </c>
      <c r="N414" s="25">
        <v>25800</v>
      </c>
      <c r="O414" s="25">
        <v>30000</v>
      </c>
      <c r="P414" s="23" t="s">
        <v>372</v>
      </c>
      <c r="Q414" s="23" t="s">
        <v>191</v>
      </c>
      <c r="R414" s="31"/>
      <c r="S414" s="31"/>
      <c r="T414" s="31"/>
      <c r="U414" s="31"/>
      <c r="V414" s="31"/>
      <c r="W414" s="31"/>
      <c r="X414" s="31"/>
      <c r="Y414" s="31"/>
      <c r="Z414" s="31"/>
      <c r="AA414" s="31"/>
      <c r="AB414" s="31"/>
      <c r="AC414" s="31"/>
      <c r="AD414" s="31"/>
      <c r="AE414" s="32"/>
      <c r="AF414" s="32"/>
      <c r="AG414" s="32"/>
    </row>
    <row r="415" spans="1:33" s="27" customFormat="1" ht="12.75" customHeight="1" x14ac:dyDescent="0.25">
      <c r="A415" s="23" t="s">
        <v>1446</v>
      </c>
      <c r="B415" s="23" t="s">
        <v>2017</v>
      </c>
      <c r="C415" s="25">
        <v>138</v>
      </c>
      <c r="D415" s="25">
        <v>0</v>
      </c>
      <c r="E415" s="25">
        <v>0</v>
      </c>
      <c r="F415" s="25">
        <v>0</v>
      </c>
      <c r="G415" s="25">
        <v>0</v>
      </c>
      <c r="H415" s="25">
        <v>0</v>
      </c>
      <c r="I415" s="25">
        <v>0</v>
      </c>
      <c r="J415" s="25">
        <v>0</v>
      </c>
      <c r="K415" s="25">
        <v>0</v>
      </c>
      <c r="L415" s="25">
        <v>4500</v>
      </c>
      <c r="M415" s="25">
        <v>0</v>
      </c>
      <c r="N415" s="25">
        <v>0</v>
      </c>
      <c r="O415" s="25">
        <v>11000</v>
      </c>
      <c r="P415" s="23" t="s">
        <v>249</v>
      </c>
      <c r="Q415" s="23" t="s">
        <v>191</v>
      </c>
      <c r="R415" s="31"/>
      <c r="S415" s="31"/>
      <c r="T415" s="31"/>
      <c r="U415" s="31"/>
      <c r="V415" s="31"/>
      <c r="W415" s="31"/>
      <c r="X415" s="31"/>
      <c r="Y415" s="31"/>
      <c r="Z415" s="31"/>
      <c r="AA415" s="31"/>
      <c r="AB415" s="31"/>
      <c r="AC415" s="31"/>
      <c r="AD415" s="31"/>
      <c r="AE415" s="32"/>
      <c r="AF415" s="32"/>
      <c r="AG415" s="32"/>
    </row>
    <row r="416" spans="1:33" s="27" customFormat="1" ht="12.75" customHeight="1" x14ac:dyDescent="0.25">
      <c r="A416" s="23" t="s">
        <v>1449</v>
      </c>
      <c r="B416" s="23" t="s">
        <v>1450</v>
      </c>
      <c r="C416" s="25">
        <v>2820</v>
      </c>
      <c r="D416" s="25">
        <v>0</v>
      </c>
      <c r="E416" s="25">
        <v>0</v>
      </c>
      <c r="F416" s="25">
        <v>500</v>
      </c>
      <c r="G416" s="25">
        <v>0</v>
      </c>
      <c r="H416" s="25">
        <v>0</v>
      </c>
      <c r="I416" s="25">
        <v>0</v>
      </c>
      <c r="J416" s="25">
        <v>0</v>
      </c>
      <c r="K416" s="25">
        <v>0</v>
      </c>
      <c r="L416" s="25">
        <v>3600</v>
      </c>
      <c r="M416" s="25">
        <v>0</v>
      </c>
      <c r="N416" s="25">
        <v>0</v>
      </c>
      <c r="O416" s="25">
        <v>0</v>
      </c>
      <c r="P416" s="23" t="s">
        <v>212</v>
      </c>
      <c r="Q416" s="23" t="s">
        <v>191</v>
      </c>
      <c r="R416" s="31"/>
      <c r="S416" s="31"/>
      <c r="T416" s="31"/>
      <c r="U416" s="31"/>
      <c r="V416" s="31"/>
      <c r="W416" s="31"/>
      <c r="X416" s="31"/>
      <c r="Y416" s="31"/>
      <c r="Z416" s="31"/>
      <c r="AA416" s="31"/>
      <c r="AB416" s="31"/>
      <c r="AC416" s="31"/>
      <c r="AD416" s="31"/>
      <c r="AE416" s="32"/>
      <c r="AF416" s="32"/>
      <c r="AG416" s="32"/>
    </row>
    <row r="417" spans="1:33" s="27" customFormat="1" ht="12.75" customHeight="1" x14ac:dyDescent="0.25">
      <c r="A417" s="23" t="s">
        <v>1452</v>
      </c>
      <c r="B417" s="23" t="s">
        <v>1453</v>
      </c>
      <c r="C417" s="25">
        <v>381</v>
      </c>
      <c r="D417" s="25">
        <v>0</v>
      </c>
      <c r="E417" s="25">
        <v>0</v>
      </c>
      <c r="F417" s="25">
        <v>0</v>
      </c>
      <c r="G417" s="25">
        <v>0</v>
      </c>
      <c r="H417" s="25">
        <v>0</v>
      </c>
      <c r="I417" s="25">
        <v>0</v>
      </c>
      <c r="J417" s="25">
        <v>0</v>
      </c>
      <c r="K417" s="25">
        <v>700</v>
      </c>
      <c r="L417" s="25">
        <v>2600</v>
      </c>
      <c r="M417" s="25">
        <v>0</v>
      </c>
      <c r="N417" s="25">
        <v>0</v>
      </c>
      <c r="O417" s="25">
        <v>1400</v>
      </c>
      <c r="P417" s="23" t="s">
        <v>249</v>
      </c>
      <c r="Q417" s="23" t="s">
        <v>191</v>
      </c>
      <c r="R417" s="31"/>
      <c r="S417" s="31"/>
      <c r="T417" s="31"/>
      <c r="U417" s="31"/>
      <c r="V417" s="31"/>
      <c r="W417" s="31"/>
      <c r="X417" s="31"/>
      <c r="Y417" s="31"/>
      <c r="Z417" s="31"/>
      <c r="AA417" s="31"/>
      <c r="AB417" s="31"/>
      <c r="AC417" s="31"/>
      <c r="AD417" s="31"/>
      <c r="AE417" s="32"/>
      <c r="AF417" s="32"/>
      <c r="AG417" s="32"/>
    </row>
    <row r="418" spans="1:33" s="27" customFormat="1" ht="12.75" customHeight="1" x14ac:dyDescent="0.25">
      <c r="A418" s="23" t="s">
        <v>1455</v>
      </c>
      <c r="B418" s="23" t="s">
        <v>1456</v>
      </c>
      <c r="C418" s="25">
        <v>23608</v>
      </c>
      <c r="D418" s="25">
        <v>5600</v>
      </c>
      <c r="E418" s="25">
        <v>0</v>
      </c>
      <c r="F418" s="25">
        <v>0</v>
      </c>
      <c r="G418" s="25">
        <v>0</v>
      </c>
      <c r="H418" s="25">
        <v>0</v>
      </c>
      <c r="I418" s="25">
        <v>0</v>
      </c>
      <c r="J418" s="25">
        <v>0</v>
      </c>
      <c r="K418" s="25">
        <v>0</v>
      </c>
      <c r="L418" s="25">
        <v>14160</v>
      </c>
      <c r="M418" s="25">
        <v>0</v>
      </c>
      <c r="N418" s="25">
        <v>0</v>
      </c>
      <c r="O418" s="25">
        <v>7800</v>
      </c>
      <c r="P418" s="23" t="s">
        <v>212</v>
      </c>
      <c r="Q418" s="23" t="s">
        <v>191</v>
      </c>
      <c r="R418" s="31"/>
      <c r="S418" s="31"/>
      <c r="T418" s="31"/>
      <c r="U418" s="31"/>
      <c r="V418" s="31"/>
      <c r="W418" s="31"/>
      <c r="X418" s="31"/>
      <c r="Y418" s="31"/>
      <c r="Z418" s="31"/>
      <c r="AA418" s="31"/>
      <c r="AB418" s="31"/>
      <c r="AC418" s="31"/>
      <c r="AD418" s="31"/>
      <c r="AE418" s="32"/>
      <c r="AF418" s="32"/>
      <c r="AG418" s="32"/>
    </row>
    <row r="419" spans="1:33" s="27" customFormat="1" ht="12.75" customHeight="1" x14ac:dyDescent="0.25">
      <c r="A419" s="23" t="s">
        <v>1458</v>
      </c>
      <c r="B419" s="23" t="s">
        <v>2018</v>
      </c>
      <c r="C419" s="25">
        <v>6937</v>
      </c>
      <c r="D419" s="25">
        <v>0</v>
      </c>
      <c r="E419" s="25">
        <v>0</v>
      </c>
      <c r="F419" s="25">
        <v>0</v>
      </c>
      <c r="G419" s="25">
        <v>0</v>
      </c>
      <c r="H419" s="25">
        <v>0</v>
      </c>
      <c r="I419" s="25">
        <v>0</v>
      </c>
      <c r="J419" s="25">
        <v>0</v>
      </c>
      <c r="K419" s="25">
        <v>3000</v>
      </c>
      <c r="L419" s="25">
        <v>0</v>
      </c>
      <c r="M419" s="25">
        <v>0</v>
      </c>
      <c r="N419" s="25">
        <v>9631</v>
      </c>
      <c r="O419" s="25">
        <v>0</v>
      </c>
      <c r="P419" s="23" t="s">
        <v>205</v>
      </c>
      <c r="Q419" s="23" t="s">
        <v>193</v>
      </c>
      <c r="R419" s="31"/>
      <c r="S419" s="31"/>
      <c r="T419" s="31"/>
      <c r="U419" s="31"/>
      <c r="V419" s="31"/>
      <c r="W419" s="31"/>
      <c r="X419" s="31"/>
      <c r="Y419" s="31"/>
      <c r="Z419" s="31"/>
      <c r="AA419" s="31"/>
      <c r="AB419" s="31"/>
      <c r="AC419" s="31"/>
      <c r="AD419" s="31"/>
      <c r="AE419" s="32"/>
      <c r="AF419" s="32"/>
      <c r="AG419" s="32"/>
    </row>
    <row r="420" spans="1:33" s="27" customFormat="1" ht="12.75" customHeight="1" x14ac:dyDescent="0.25">
      <c r="A420" s="23" t="s">
        <v>1461</v>
      </c>
      <c r="B420" s="23" t="s">
        <v>1462</v>
      </c>
      <c r="C420" s="25">
        <v>0</v>
      </c>
      <c r="D420" s="25">
        <v>0</v>
      </c>
      <c r="E420" s="25">
        <v>0</v>
      </c>
      <c r="F420" s="25">
        <v>0</v>
      </c>
      <c r="G420" s="25">
        <v>0</v>
      </c>
      <c r="H420" s="25">
        <v>0</v>
      </c>
      <c r="I420" s="25">
        <v>0</v>
      </c>
      <c r="J420" s="25">
        <v>0</v>
      </c>
      <c r="K420" s="25">
        <v>0</v>
      </c>
      <c r="L420" s="25">
        <v>10000</v>
      </c>
      <c r="M420" s="25">
        <v>0</v>
      </c>
      <c r="N420" s="25">
        <v>7000</v>
      </c>
      <c r="O420" s="25">
        <v>0</v>
      </c>
      <c r="P420" s="23" t="s">
        <v>269</v>
      </c>
      <c r="Q420" s="23" t="s">
        <v>191</v>
      </c>
      <c r="R420" s="31"/>
      <c r="S420" s="31"/>
      <c r="T420" s="31"/>
      <c r="U420" s="31"/>
      <c r="V420" s="31"/>
      <c r="W420" s="31"/>
      <c r="X420" s="31"/>
      <c r="Y420" s="31"/>
      <c r="Z420" s="31"/>
      <c r="AA420" s="31"/>
      <c r="AB420" s="31"/>
      <c r="AC420" s="31"/>
      <c r="AD420" s="31"/>
      <c r="AE420" s="32"/>
      <c r="AF420" s="32"/>
      <c r="AG420" s="32"/>
    </row>
    <row r="421" spans="1:33" s="27" customFormat="1" ht="12.75" customHeight="1" x14ac:dyDescent="0.25">
      <c r="A421" s="23" t="s">
        <v>1464</v>
      </c>
      <c r="B421" s="23" t="s">
        <v>2019</v>
      </c>
      <c r="C421" s="25">
        <v>82450</v>
      </c>
      <c r="D421" s="25">
        <v>5000</v>
      </c>
      <c r="E421" s="25">
        <v>0</v>
      </c>
      <c r="F421" s="25">
        <v>0</v>
      </c>
      <c r="G421" s="25">
        <v>0</v>
      </c>
      <c r="H421" s="25">
        <v>0</v>
      </c>
      <c r="I421" s="25">
        <v>0</v>
      </c>
      <c r="J421" s="25">
        <v>0</v>
      </c>
      <c r="K421" s="25">
        <v>15000</v>
      </c>
      <c r="L421" s="25">
        <v>0</v>
      </c>
      <c r="M421" s="25">
        <v>0</v>
      </c>
      <c r="N421" s="25">
        <v>0</v>
      </c>
      <c r="O421" s="25">
        <v>0</v>
      </c>
      <c r="P421" s="23" t="s">
        <v>205</v>
      </c>
      <c r="Q421" s="23" t="s">
        <v>191</v>
      </c>
      <c r="R421" s="31"/>
      <c r="S421" s="31"/>
      <c r="T421" s="31"/>
      <c r="U421" s="31"/>
      <c r="V421" s="31"/>
      <c r="W421" s="31"/>
      <c r="X421" s="31"/>
      <c r="Y421" s="31"/>
      <c r="Z421" s="31"/>
      <c r="AA421" s="31"/>
      <c r="AB421" s="31"/>
      <c r="AC421" s="31"/>
      <c r="AD421" s="31"/>
      <c r="AE421" s="32"/>
      <c r="AF421" s="32"/>
      <c r="AG421" s="32"/>
    </row>
    <row r="422" spans="1:33" s="27" customFormat="1" ht="12.75" customHeight="1" x14ac:dyDescent="0.25">
      <c r="A422" s="23" t="s">
        <v>1467</v>
      </c>
      <c r="B422" s="23" t="s">
        <v>2020</v>
      </c>
      <c r="C422" s="25">
        <v>11399</v>
      </c>
      <c r="D422" s="25">
        <v>0</v>
      </c>
      <c r="E422" s="25">
        <v>22121</v>
      </c>
      <c r="F422" s="25">
        <v>3000</v>
      </c>
      <c r="G422" s="25">
        <v>2000</v>
      </c>
      <c r="H422" s="25">
        <v>0</v>
      </c>
      <c r="I422" s="25">
        <v>0</v>
      </c>
      <c r="J422" s="25">
        <v>0</v>
      </c>
      <c r="K422" s="25">
        <v>0</v>
      </c>
      <c r="L422" s="25">
        <v>31500</v>
      </c>
      <c r="M422" s="25">
        <v>0</v>
      </c>
      <c r="N422" s="25">
        <v>0</v>
      </c>
      <c r="O422" s="25">
        <v>19000</v>
      </c>
      <c r="P422" s="23" t="s">
        <v>205</v>
      </c>
      <c r="Q422" s="23" t="s">
        <v>191</v>
      </c>
      <c r="R422" s="31"/>
      <c r="S422" s="31"/>
      <c r="T422" s="31"/>
      <c r="U422" s="31"/>
      <c r="V422" s="31"/>
      <c r="W422" s="31"/>
      <c r="X422" s="31"/>
      <c r="Y422" s="31"/>
      <c r="Z422" s="31"/>
      <c r="AA422" s="31"/>
      <c r="AB422" s="31"/>
      <c r="AC422" s="31"/>
      <c r="AD422" s="31"/>
      <c r="AE422" s="32"/>
      <c r="AF422" s="32"/>
      <c r="AG422" s="32"/>
    </row>
    <row r="423" spans="1:33" s="27" customFormat="1" ht="12.75" customHeight="1" x14ac:dyDescent="0.25">
      <c r="A423" s="23" t="s">
        <v>1470</v>
      </c>
      <c r="B423" s="23" t="s">
        <v>1471</v>
      </c>
      <c r="C423" s="25">
        <v>3531</v>
      </c>
      <c r="D423" s="25">
        <v>0</v>
      </c>
      <c r="E423" s="25">
        <v>0</v>
      </c>
      <c r="F423" s="25">
        <v>0</v>
      </c>
      <c r="G423" s="25">
        <v>0</v>
      </c>
      <c r="H423" s="25">
        <v>0</v>
      </c>
      <c r="I423" s="25">
        <v>0</v>
      </c>
      <c r="J423" s="25">
        <v>0</v>
      </c>
      <c r="K423" s="25">
        <v>0</v>
      </c>
      <c r="L423" s="25">
        <v>0</v>
      </c>
      <c r="M423" s="25">
        <v>16088</v>
      </c>
      <c r="N423" s="25">
        <v>0</v>
      </c>
      <c r="O423" s="25">
        <v>0</v>
      </c>
      <c r="P423" s="23" t="s">
        <v>212</v>
      </c>
      <c r="Q423" s="23" t="s">
        <v>191</v>
      </c>
      <c r="R423" s="31"/>
      <c r="S423" s="31"/>
      <c r="T423" s="31"/>
      <c r="U423" s="31"/>
      <c r="V423" s="31"/>
      <c r="W423" s="31"/>
      <c r="X423" s="31"/>
      <c r="Y423" s="31"/>
      <c r="Z423" s="31"/>
      <c r="AA423" s="31"/>
      <c r="AB423" s="31"/>
      <c r="AC423" s="31"/>
      <c r="AD423" s="31"/>
      <c r="AE423" s="32"/>
      <c r="AF423" s="32"/>
      <c r="AG423" s="32"/>
    </row>
    <row r="424" spans="1:33" s="27" customFormat="1" ht="12.75" customHeight="1" x14ac:dyDescent="0.25">
      <c r="A424" s="23" t="s">
        <v>1473</v>
      </c>
      <c r="B424" s="23" t="s">
        <v>1474</v>
      </c>
      <c r="C424" s="25">
        <v>24939</v>
      </c>
      <c r="D424" s="25">
        <v>0</v>
      </c>
      <c r="E424" s="25">
        <v>0</v>
      </c>
      <c r="F424" s="25">
        <v>4000</v>
      </c>
      <c r="G424" s="25">
        <v>2000</v>
      </c>
      <c r="H424" s="25">
        <v>0</v>
      </c>
      <c r="I424" s="25">
        <v>0</v>
      </c>
      <c r="J424" s="25">
        <v>0</v>
      </c>
      <c r="K424" s="25">
        <v>0</v>
      </c>
      <c r="L424" s="25">
        <v>0</v>
      </c>
      <c r="M424" s="25">
        <v>0</v>
      </c>
      <c r="N424" s="25">
        <v>0</v>
      </c>
      <c r="O424" s="25">
        <v>0</v>
      </c>
      <c r="P424" s="23" t="s">
        <v>212</v>
      </c>
      <c r="Q424" s="23" t="s">
        <v>191</v>
      </c>
      <c r="R424" s="31"/>
      <c r="S424" s="31"/>
      <c r="T424" s="31"/>
      <c r="U424" s="31"/>
      <c r="V424" s="31"/>
      <c r="W424" s="31"/>
      <c r="X424" s="31"/>
      <c r="Y424" s="31"/>
      <c r="Z424" s="31"/>
      <c r="AA424" s="31"/>
      <c r="AB424" s="31"/>
      <c r="AC424" s="31"/>
      <c r="AD424" s="31"/>
      <c r="AE424" s="32"/>
      <c r="AF424" s="32"/>
      <c r="AG424" s="32"/>
    </row>
    <row r="425" spans="1:33" s="27" customFormat="1" ht="12.75" customHeight="1" x14ac:dyDescent="0.25">
      <c r="A425" s="23" t="s">
        <v>1476</v>
      </c>
      <c r="B425" s="23" t="s">
        <v>1477</v>
      </c>
      <c r="C425" s="25">
        <v>10209</v>
      </c>
      <c r="D425" s="25">
        <v>5000</v>
      </c>
      <c r="E425" s="25">
        <v>0</v>
      </c>
      <c r="F425" s="25">
        <v>0</v>
      </c>
      <c r="G425" s="25">
        <v>0</v>
      </c>
      <c r="H425" s="25">
        <v>0</v>
      </c>
      <c r="I425" s="25">
        <v>0</v>
      </c>
      <c r="J425" s="25">
        <v>0</v>
      </c>
      <c r="K425" s="25">
        <v>0</v>
      </c>
      <c r="L425" s="25">
        <v>39190</v>
      </c>
      <c r="M425" s="25">
        <v>0</v>
      </c>
      <c r="N425" s="25">
        <v>5000</v>
      </c>
      <c r="O425" s="25">
        <v>6000</v>
      </c>
      <c r="P425" s="23" t="s">
        <v>372</v>
      </c>
      <c r="Q425" s="23" t="s">
        <v>191</v>
      </c>
      <c r="R425" s="31"/>
      <c r="S425" s="31"/>
      <c r="T425" s="31"/>
      <c r="U425" s="31"/>
      <c r="V425" s="31"/>
      <c r="W425" s="31"/>
      <c r="X425" s="31"/>
      <c r="Y425" s="31"/>
      <c r="Z425" s="31"/>
      <c r="AA425" s="31"/>
      <c r="AB425" s="31"/>
      <c r="AC425" s="31"/>
      <c r="AD425" s="31"/>
      <c r="AE425" s="32"/>
      <c r="AF425" s="32"/>
      <c r="AG425" s="32"/>
    </row>
    <row r="426" spans="1:33" s="27" customFormat="1" ht="12.75" customHeight="1" x14ac:dyDescent="0.25">
      <c r="A426" s="23" t="s">
        <v>1845</v>
      </c>
      <c r="B426" s="23" t="s">
        <v>1846</v>
      </c>
      <c r="C426" s="25">
        <v>30607</v>
      </c>
      <c r="D426" s="25">
        <v>17000</v>
      </c>
      <c r="E426" s="25">
        <v>0</v>
      </c>
      <c r="F426" s="25">
        <v>0</v>
      </c>
      <c r="G426" s="25">
        <v>0</v>
      </c>
      <c r="H426" s="25">
        <v>0</v>
      </c>
      <c r="I426" s="25">
        <v>0</v>
      </c>
      <c r="J426" s="25">
        <v>0</v>
      </c>
      <c r="K426" s="25">
        <v>0</v>
      </c>
      <c r="L426" s="25">
        <v>0</v>
      </c>
      <c r="M426" s="25">
        <v>0</v>
      </c>
      <c r="N426" s="25">
        <v>0</v>
      </c>
      <c r="O426" s="25">
        <v>0</v>
      </c>
      <c r="P426" s="23" t="s">
        <v>212</v>
      </c>
      <c r="Q426" s="23" t="s">
        <v>191</v>
      </c>
      <c r="R426" s="31"/>
      <c r="S426" s="31"/>
      <c r="T426" s="31"/>
      <c r="U426" s="31"/>
      <c r="V426" s="31"/>
      <c r="W426" s="31"/>
      <c r="X426" s="31"/>
      <c r="Y426" s="31"/>
      <c r="Z426" s="31"/>
      <c r="AA426" s="31"/>
      <c r="AB426" s="31"/>
      <c r="AC426" s="31"/>
      <c r="AD426" s="31"/>
      <c r="AE426" s="32"/>
      <c r="AF426" s="32"/>
      <c r="AG426" s="32"/>
    </row>
    <row r="427" spans="1:33" s="27" customFormat="1" ht="12.75" customHeight="1" x14ac:dyDescent="0.25">
      <c r="A427" s="23" t="s">
        <v>1479</v>
      </c>
      <c r="B427" s="23" t="s">
        <v>1480</v>
      </c>
      <c r="C427" s="25">
        <v>4000</v>
      </c>
      <c r="D427" s="25">
        <v>5000</v>
      </c>
      <c r="E427" s="25">
        <v>0</v>
      </c>
      <c r="F427" s="25">
        <v>0</v>
      </c>
      <c r="G427" s="25">
        <v>0</v>
      </c>
      <c r="H427" s="25">
        <v>0</v>
      </c>
      <c r="I427" s="25">
        <v>0</v>
      </c>
      <c r="J427" s="25">
        <v>0</v>
      </c>
      <c r="K427" s="25">
        <v>0</v>
      </c>
      <c r="L427" s="25">
        <v>500</v>
      </c>
      <c r="M427" s="25">
        <v>0</v>
      </c>
      <c r="N427" s="25">
        <v>0</v>
      </c>
      <c r="O427" s="25">
        <v>1000</v>
      </c>
      <c r="P427" s="23" t="s">
        <v>249</v>
      </c>
      <c r="Q427" s="23" t="s">
        <v>191</v>
      </c>
      <c r="R427" s="31"/>
      <c r="S427" s="31"/>
      <c r="T427" s="31"/>
      <c r="U427" s="31"/>
      <c r="V427" s="31"/>
      <c r="W427" s="31"/>
      <c r="X427" s="31"/>
      <c r="Y427" s="31"/>
      <c r="Z427" s="31"/>
      <c r="AA427" s="31"/>
      <c r="AB427" s="31"/>
      <c r="AC427" s="31"/>
      <c r="AD427" s="31"/>
      <c r="AE427" s="32"/>
      <c r="AF427" s="32"/>
      <c r="AG427" s="32"/>
    </row>
    <row r="428" spans="1:33" s="27" customFormat="1" ht="12.75" customHeight="1" x14ac:dyDescent="0.25">
      <c r="A428" s="23" t="s">
        <v>1482</v>
      </c>
      <c r="B428" s="23" t="s">
        <v>1483</v>
      </c>
      <c r="C428" s="25">
        <v>151500</v>
      </c>
      <c r="D428" s="25">
        <v>10000</v>
      </c>
      <c r="E428" s="25">
        <v>0</v>
      </c>
      <c r="F428" s="25">
        <v>0</v>
      </c>
      <c r="G428" s="25">
        <v>0</v>
      </c>
      <c r="H428" s="25">
        <v>0</v>
      </c>
      <c r="I428" s="25">
        <v>0</v>
      </c>
      <c r="J428" s="25">
        <v>0</v>
      </c>
      <c r="K428" s="25">
        <v>0</v>
      </c>
      <c r="L428" s="25">
        <v>66435</v>
      </c>
      <c r="M428" s="25">
        <v>0</v>
      </c>
      <c r="N428" s="25">
        <v>16414</v>
      </c>
      <c r="O428" s="25">
        <v>0</v>
      </c>
      <c r="P428" s="23" t="s">
        <v>269</v>
      </c>
      <c r="Q428" s="23" t="s">
        <v>191</v>
      </c>
      <c r="R428" s="31"/>
      <c r="S428" s="31"/>
      <c r="T428" s="31"/>
      <c r="U428" s="31"/>
      <c r="V428" s="31"/>
      <c r="W428" s="31"/>
      <c r="X428" s="31"/>
      <c r="Y428" s="31"/>
      <c r="Z428" s="31"/>
      <c r="AA428" s="31"/>
      <c r="AB428" s="31"/>
      <c r="AC428" s="31"/>
      <c r="AD428" s="31"/>
      <c r="AE428" s="32"/>
      <c r="AF428" s="32"/>
      <c r="AG428" s="32"/>
    </row>
    <row r="429" spans="1:33" s="27" customFormat="1" ht="12.75" customHeight="1" x14ac:dyDescent="0.25">
      <c r="A429" s="23" t="s">
        <v>1485</v>
      </c>
      <c r="B429" s="23" t="s">
        <v>1486</v>
      </c>
      <c r="C429" s="25">
        <v>0</v>
      </c>
      <c r="D429" s="25">
        <v>0</v>
      </c>
      <c r="E429" s="25">
        <v>0</v>
      </c>
      <c r="F429" s="25">
        <v>0</v>
      </c>
      <c r="G429" s="25">
        <v>0</v>
      </c>
      <c r="H429" s="25">
        <v>0</v>
      </c>
      <c r="I429" s="25">
        <v>0</v>
      </c>
      <c r="J429" s="25">
        <v>0</v>
      </c>
      <c r="K429" s="25">
        <v>0</v>
      </c>
      <c r="L429" s="25">
        <v>2895</v>
      </c>
      <c r="M429" s="25">
        <v>0</v>
      </c>
      <c r="N429" s="25">
        <v>0</v>
      </c>
      <c r="O429" s="25">
        <v>65000</v>
      </c>
      <c r="P429" s="23" t="s">
        <v>372</v>
      </c>
      <c r="Q429" s="23" t="s">
        <v>191</v>
      </c>
      <c r="R429" s="31"/>
      <c r="S429" s="31"/>
      <c r="T429" s="31"/>
      <c r="U429" s="31"/>
      <c r="V429" s="31"/>
      <c r="W429" s="31"/>
      <c r="X429" s="31"/>
      <c r="Y429" s="31"/>
      <c r="Z429" s="31"/>
      <c r="AA429" s="31"/>
      <c r="AB429" s="31"/>
      <c r="AC429" s="31"/>
      <c r="AD429" s="31"/>
      <c r="AE429" s="32"/>
      <c r="AF429" s="32"/>
      <c r="AG429" s="32"/>
    </row>
    <row r="430" spans="1:33" s="27" customFormat="1" ht="12.75" customHeight="1" x14ac:dyDescent="0.25">
      <c r="A430" s="23" t="s">
        <v>1488</v>
      </c>
      <c r="B430" s="23" t="s">
        <v>1489</v>
      </c>
      <c r="C430" s="25">
        <v>4477</v>
      </c>
      <c r="D430" s="25">
        <v>3000</v>
      </c>
      <c r="E430" s="25">
        <v>0</v>
      </c>
      <c r="F430" s="25">
        <v>0</v>
      </c>
      <c r="G430" s="25">
        <v>0</v>
      </c>
      <c r="H430" s="25">
        <v>0</v>
      </c>
      <c r="I430" s="25">
        <v>0</v>
      </c>
      <c r="J430" s="25">
        <v>0</v>
      </c>
      <c r="K430" s="25">
        <v>0</v>
      </c>
      <c r="L430" s="25">
        <v>3972</v>
      </c>
      <c r="M430" s="25">
        <v>7979</v>
      </c>
      <c r="N430" s="25">
        <v>677</v>
      </c>
      <c r="O430" s="25">
        <v>7500</v>
      </c>
      <c r="P430" s="23" t="s">
        <v>212</v>
      </c>
      <c r="Q430" s="23" t="s">
        <v>191</v>
      </c>
      <c r="R430" s="31"/>
      <c r="S430" s="31"/>
      <c r="T430" s="31"/>
      <c r="U430" s="31"/>
      <c r="V430" s="31"/>
      <c r="W430" s="31"/>
      <c r="X430" s="31"/>
      <c r="Y430" s="31"/>
      <c r="Z430" s="31"/>
      <c r="AA430" s="31"/>
      <c r="AB430" s="31"/>
      <c r="AC430" s="31"/>
      <c r="AD430" s="31"/>
      <c r="AE430" s="32"/>
      <c r="AF430" s="32"/>
      <c r="AG430" s="32"/>
    </row>
    <row r="431" spans="1:33" s="27" customFormat="1" ht="12.75" customHeight="1" x14ac:dyDescent="0.25">
      <c r="A431" s="23" t="s">
        <v>1491</v>
      </c>
      <c r="B431" s="23" t="s">
        <v>1492</v>
      </c>
      <c r="C431" s="25">
        <v>0</v>
      </c>
      <c r="D431" s="25">
        <v>0</v>
      </c>
      <c r="E431" s="25">
        <v>0</v>
      </c>
      <c r="F431" s="25">
        <v>0</v>
      </c>
      <c r="G431" s="25">
        <v>0</v>
      </c>
      <c r="H431" s="25">
        <v>0</v>
      </c>
      <c r="I431" s="25">
        <v>0</v>
      </c>
      <c r="J431" s="25">
        <v>0</v>
      </c>
      <c r="K431" s="25">
        <v>0</v>
      </c>
      <c r="L431" s="25">
        <v>0</v>
      </c>
      <c r="M431" s="25">
        <v>0</v>
      </c>
      <c r="N431" s="25">
        <v>0</v>
      </c>
      <c r="O431" s="25">
        <v>29852</v>
      </c>
      <c r="P431" s="23" t="s">
        <v>249</v>
      </c>
      <c r="Q431" s="23" t="s">
        <v>191</v>
      </c>
      <c r="R431" s="31"/>
      <c r="S431" s="31"/>
      <c r="T431" s="31"/>
      <c r="U431" s="31"/>
      <c r="V431" s="31"/>
      <c r="W431" s="31"/>
      <c r="X431" s="31"/>
      <c r="Y431" s="31"/>
      <c r="Z431" s="31"/>
      <c r="AA431" s="31"/>
      <c r="AB431" s="31"/>
      <c r="AC431" s="31"/>
      <c r="AD431" s="31"/>
      <c r="AE431" s="32"/>
      <c r="AF431" s="32"/>
      <c r="AG431" s="32"/>
    </row>
    <row r="432" spans="1:33" s="27" customFormat="1" ht="12.75" customHeight="1" x14ac:dyDescent="0.25">
      <c r="A432" s="23" t="s">
        <v>1494</v>
      </c>
      <c r="B432" s="23" t="s">
        <v>1495</v>
      </c>
      <c r="C432" s="25">
        <v>50193</v>
      </c>
      <c r="D432" s="25">
        <v>5000</v>
      </c>
      <c r="E432" s="25">
        <v>0</v>
      </c>
      <c r="F432" s="25">
        <v>0</v>
      </c>
      <c r="G432" s="25">
        <v>0</v>
      </c>
      <c r="H432" s="25">
        <v>0</v>
      </c>
      <c r="I432" s="25">
        <v>0</v>
      </c>
      <c r="J432" s="25">
        <v>0</v>
      </c>
      <c r="K432" s="25">
        <v>0</v>
      </c>
      <c r="L432" s="25">
        <v>20950</v>
      </c>
      <c r="M432" s="25">
        <v>0</v>
      </c>
      <c r="N432" s="25">
        <v>0</v>
      </c>
      <c r="O432" s="25">
        <v>0</v>
      </c>
      <c r="P432" s="23" t="s">
        <v>249</v>
      </c>
      <c r="Q432" s="23" t="s">
        <v>191</v>
      </c>
      <c r="R432" s="31"/>
      <c r="S432" s="31"/>
      <c r="T432" s="31"/>
      <c r="U432" s="31"/>
      <c r="V432" s="31"/>
      <c r="W432" s="31"/>
      <c r="X432" s="31"/>
      <c r="Y432" s="31"/>
      <c r="Z432" s="31"/>
      <c r="AA432" s="31"/>
      <c r="AB432" s="31"/>
      <c r="AC432" s="31"/>
      <c r="AD432" s="31"/>
      <c r="AE432" s="32"/>
      <c r="AF432" s="32"/>
      <c r="AG432" s="32"/>
    </row>
    <row r="433" spans="1:33" s="27" customFormat="1" ht="12.75" customHeight="1" x14ac:dyDescent="0.25">
      <c r="A433" s="23" t="s">
        <v>1497</v>
      </c>
      <c r="B433" s="23" t="s">
        <v>1498</v>
      </c>
      <c r="C433" s="25">
        <v>45758</v>
      </c>
      <c r="D433" s="25">
        <v>8320</v>
      </c>
      <c r="E433" s="25">
        <v>0</v>
      </c>
      <c r="F433" s="25">
        <v>0</v>
      </c>
      <c r="G433" s="25">
        <v>0</v>
      </c>
      <c r="H433" s="25">
        <v>0</v>
      </c>
      <c r="I433" s="25">
        <v>0</v>
      </c>
      <c r="J433" s="25">
        <v>0</v>
      </c>
      <c r="K433" s="25">
        <v>0</v>
      </c>
      <c r="L433" s="25">
        <v>0</v>
      </c>
      <c r="M433" s="25">
        <v>0</v>
      </c>
      <c r="N433" s="25">
        <v>0</v>
      </c>
      <c r="O433" s="25">
        <v>0</v>
      </c>
      <c r="P433" s="23" t="s">
        <v>262</v>
      </c>
      <c r="Q433" s="23" t="s">
        <v>191</v>
      </c>
      <c r="R433" s="31"/>
      <c r="S433" s="31"/>
      <c r="T433" s="31"/>
      <c r="U433" s="31"/>
      <c r="V433" s="31"/>
      <c r="W433" s="31"/>
      <c r="X433" s="31"/>
      <c r="Y433" s="31"/>
      <c r="Z433" s="31"/>
      <c r="AA433" s="31"/>
      <c r="AB433" s="31"/>
      <c r="AC433" s="31"/>
      <c r="AD433" s="31"/>
      <c r="AE433" s="32"/>
      <c r="AF433" s="32"/>
      <c r="AG433" s="32"/>
    </row>
    <row r="434" spans="1:33" s="27" customFormat="1" ht="12.75" customHeight="1" x14ac:dyDescent="0.25">
      <c r="A434" s="23" t="s">
        <v>1500</v>
      </c>
      <c r="B434" s="23" t="s">
        <v>1501</v>
      </c>
      <c r="C434" s="25">
        <v>7085</v>
      </c>
      <c r="D434" s="25">
        <v>0</v>
      </c>
      <c r="E434" s="25">
        <v>6000</v>
      </c>
      <c r="F434" s="25">
        <v>3000</v>
      </c>
      <c r="G434" s="25">
        <v>0</v>
      </c>
      <c r="H434" s="25">
        <v>0</v>
      </c>
      <c r="I434" s="25">
        <v>0</v>
      </c>
      <c r="J434" s="25">
        <v>0</v>
      </c>
      <c r="K434" s="25">
        <v>0</v>
      </c>
      <c r="L434" s="25">
        <v>7876</v>
      </c>
      <c r="M434" s="25">
        <v>0</v>
      </c>
      <c r="N434" s="25">
        <v>3000</v>
      </c>
      <c r="O434" s="25">
        <v>0</v>
      </c>
      <c r="P434" s="23" t="s">
        <v>212</v>
      </c>
      <c r="Q434" s="23" t="s">
        <v>191</v>
      </c>
      <c r="R434" s="31"/>
      <c r="S434" s="31"/>
      <c r="T434" s="31"/>
      <c r="U434" s="31"/>
      <c r="V434" s="31"/>
      <c r="W434" s="31"/>
      <c r="X434" s="31"/>
      <c r="Y434" s="31"/>
      <c r="Z434" s="31"/>
      <c r="AA434" s="31"/>
      <c r="AB434" s="31"/>
      <c r="AC434" s="31"/>
      <c r="AD434" s="31"/>
      <c r="AE434" s="32"/>
      <c r="AF434" s="32"/>
      <c r="AG434" s="32"/>
    </row>
    <row r="435" spans="1:33" s="27" customFormat="1" ht="12.75" customHeight="1" x14ac:dyDescent="0.25">
      <c r="A435" s="23" t="s">
        <v>1503</v>
      </c>
      <c r="B435" s="23" t="s">
        <v>2021</v>
      </c>
      <c r="C435" s="25">
        <v>32479</v>
      </c>
      <c r="D435" s="25">
        <v>15000</v>
      </c>
      <c r="E435" s="25">
        <v>0</v>
      </c>
      <c r="F435" s="25">
        <v>0</v>
      </c>
      <c r="G435" s="25">
        <v>0</v>
      </c>
      <c r="H435" s="25">
        <v>0</v>
      </c>
      <c r="I435" s="25">
        <v>0</v>
      </c>
      <c r="J435" s="25">
        <v>0</v>
      </c>
      <c r="K435" s="25">
        <v>0</v>
      </c>
      <c r="L435" s="25">
        <v>0</v>
      </c>
      <c r="M435" s="25">
        <v>0</v>
      </c>
      <c r="N435" s="25">
        <v>0</v>
      </c>
      <c r="O435" s="25">
        <v>1750</v>
      </c>
      <c r="P435" s="23" t="s">
        <v>205</v>
      </c>
      <c r="Q435" s="23" t="s">
        <v>195</v>
      </c>
      <c r="R435" s="31"/>
      <c r="S435" s="31"/>
      <c r="T435" s="31"/>
      <c r="U435" s="31"/>
      <c r="V435" s="31"/>
      <c r="W435" s="31"/>
      <c r="X435" s="31"/>
      <c r="Y435" s="31"/>
      <c r="Z435" s="31"/>
      <c r="AA435" s="31"/>
      <c r="AB435" s="31"/>
      <c r="AC435" s="31"/>
      <c r="AD435" s="31"/>
      <c r="AE435" s="32"/>
      <c r="AF435" s="32"/>
      <c r="AG435" s="32"/>
    </row>
    <row r="436" spans="1:33" s="27" customFormat="1" ht="12.75" customHeight="1" x14ac:dyDescent="0.25">
      <c r="A436" s="23" t="s">
        <v>1506</v>
      </c>
      <c r="B436" s="23" t="s">
        <v>2022</v>
      </c>
      <c r="C436" s="25">
        <v>10000</v>
      </c>
      <c r="D436" s="25">
        <v>10000</v>
      </c>
      <c r="E436" s="25">
        <v>0</v>
      </c>
      <c r="F436" s="25">
        <v>0</v>
      </c>
      <c r="G436" s="25">
        <v>0</v>
      </c>
      <c r="H436" s="25">
        <v>0</v>
      </c>
      <c r="I436" s="25">
        <v>0</v>
      </c>
      <c r="J436" s="25">
        <v>0</v>
      </c>
      <c r="K436" s="25">
        <v>0</v>
      </c>
      <c r="L436" s="25">
        <v>19000</v>
      </c>
      <c r="M436" s="25">
        <v>0</v>
      </c>
      <c r="N436" s="25">
        <v>20000</v>
      </c>
      <c r="O436" s="25">
        <v>0</v>
      </c>
      <c r="P436" s="23" t="s">
        <v>205</v>
      </c>
      <c r="Q436" s="23" t="s">
        <v>191</v>
      </c>
      <c r="R436" s="31"/>
      <c r="S436" s="31"/>
      <c r="T436" s="31"/>
      <c r="U436" s="31"/>
      <c r="V436" s="31"/>
      <c r="W436" s="31"/>
      <c r="X436" s="31"/>
      <c r="Y436" s="31"/>
      <c r="Z436" s="31"/>
      <c r="AA436" s="31"/>
      <c r="AB436" s="31"/>
      <c r="AC436" s="31"/>
      <c r="AD436" s="31"/>
      <c r="AE436" s="32"/>
      <c r="AF436" s="32"/>
      <c r="AG436" s="32"/>
    </row>
    <row r="437" spans="1:33" s="27" customFormat="1" ht="12.75" customHeight="1" x14ac:dyDescent="0.25">
      <c r="A437" s="23" t="s">
        <v>1509</v>
      </c>
      <c r="B437" s="23" t="s">
        <v>1510</v>
      </c>
      <c r="C437" s="25">
        <v>5000</v>
      </c>
      <c r="D437" s="25">
        <v>0</v>
      </c>
      <c r="E437" s="25">
        <v>0</v>
      </c>
      <c r="F437" s="25">
        <v>0</v>
      </c>
      <c r="G437" s="25">
        <v>0</v>
      </c>
      <c r="H437" s="25">
        <v>0</v>
      </c>
      <c r="I437" s="25">
        <v>0</v>
      </c>
      <c r="J437" s="25">
        <v>0</v>
      </c>
      <c r="K437" s="25">
        <v>0</v>
      </c>
      <c r="L437" s="25">
        <v>55400</v>
      </c>
      <c r="M437" s="25">
        <v>0</v>
      </c>
      <c r="N437" s="25">
        <v>0</v>
      </c>
      <c r="O437" s="25">
        <v>96000</v>
      </c>
      <c r="P437" s="23" t="s">
        <v>269</v>
      </c>
      <c r="Q437" s="23" t="s">
        <v>191</v>
      </c>
      <c r="R437" s="31"/>
      <c r="S437" s="31"/>
      <c r="T437" s="31"/>
      <c r="U437" s="31"/>
      <c r="V437" s="31"/>
      <c r="W437" s="31"/>
      <c r="X437" s="31"/>
      <c r="Y437" s="31"/>
      <c r="Z437" s="31"/>
      <c r="AA437" s="31"/>
      <c r="AB437" s="31"/>
      <c r="AC437" s="31"/>
      <c r="AD437" s="31"/>
      <c r="AE437" s="32"/>
      <c r="AF437" s="32"/>
      <c r="AG437" s="32"/>
    </row>
    <row r="438" spans="1:33" s="27" customFormat="1" ht="12.75" customHeight="1" x14ac:dyDescent="0.25">
      <c r="A438" s="23" t="s">
        <v>1512</v>
      </c>
      <c r="B438" s="23" t="s">
        <v>1513</v>
      </c>
      <c r="C438" s="25">
        <v>32437</v>
      </c>
      <c r="D438" s="25">
        <v>8000</v>
      </c>
      <c r="E438" s="25">
        <v>0</v>
      </c>
      <c r="F438" s="25">
        <v>0</v>
      </c>
      <c r="G438" s="25">
        <v>0</v>
      </c>
      <c r="H438" s="25">
        <v>0</v>
      </c>
      <c r="I438" s="25">
        <v>0</v>
      </c>
      <c r="J438" s="25">
        <v>0</v>
      </c>
      <c r="K438" s="25">
        <v>0</v>
      </c>
      <c r="L438" s="25">
        <v>0</v>
      </c>
      <c r="M438" s="25">
        <v>0</v>
      </c>
      <c r="N438" s="25">
        <v>0</v>
      </c>
      <c r="O438" s="25">
        <v>0</v>
      </c>
      <c r="P438" s="23" t="s">
        <v>212</v>
      </c>
      <c r="Q438" s="23" t="s">
        <v>191</v>
      </c>
      <c r="R438" s="31"/>
      <c r="S438" s="31"/>
      <c r="T438" s="31"/>
      <c r="U438" s="31"/>
      <c r="V438" s="31"/>
      <c r="W438" s="31"/>
      <c r="X438" s="31"/>
      <c r="Y438" s="31"/>
      <c r="Z438" s="31"/>
      <c r="AA438" s="31"/>
      <c r="AB438" s="31"/>
      <c r="AC438" s="31"/>
      <c r="AD438" s="31"/>
      <c r="AE438" s="32"/>
      <c r="AF438" s="32"/>
      <c r="AG438" s="32"/>
    </row>
    <row r="439" spans="1:33" s="27" customFormat="1" ht="12.75" customHeight="1" x14ac:dyDescent="0.25">
      <c r="A439" s="23" t="s">
        <v>1515</v>
      </c>
      <c r="B439" s="23" t="s">
        <v>1516</v>
      </c>
      <c r="C439" s="25">
        <v>2534</v>
      </c>
      <c r="D439" s="25">
        <v>5000</v>
      </c>
      <c r="E439" s="25">
        <v>0</v>
      </c>
      <c r="F439" s="25">
        <v>0</v>
      </c>
      <c r="G439" s="25">
        <v>0</v>
      </c>
      <c r="H439" s="25">
        <v>0</v>
      </c>
      <c r="I439" s="25">
        <v>0</v>
      </c>
      <c r="J439" s="25">
        <v>0</v>
      </c>
      <c r="K439" s="25">
        <v>0</v>
      </c>
      <c r="L439" s="25">
        <v>8622</v>
      </c>
      <c r="M439" s="25">
        <v>0</v>
      </c>
      <c r="N439" s="25">
        <v>2000</v>
      </c>
      <c r="O439" s="25">
        <v>0</v>
      </c>
      <c r="P439" s="23" t="s">
        <v>212</v>
      </c>
      <c r="Q439" s="23" t="s">
        <v>191</v>
      </c>
      <c r="R439" s="31"/>
      <c r="S439" s="31"/>
      <c r="T439" s="31"/>
      <c r="U439" s="31"/>
      <c r="V439" s="31"/>
      <c r="W439" s="31"/>
      <c r="X439" s="31"/>
      <c r="Y439" s="31"/>
      <c r="Z439" s="31"/>
      <c r="AA439" s="31"/>
      <c r="AB439" s="31"/>
      <c r="AC439" s="31"/>
      <c r="AD439" s="31"/>
      <c r="AE439" s="32"/>
      <c r="AF439" s="32"/>
      <c r="AG439" s="32"/>
    </row>
    <row r="440" spans="1:33" s="27" customFormat="1" ht="12.75" customHeight="1" x14ac:dyDescent="0.25">
      <c r="A440" s="23" t="s">
        <v>1848</v>
      </c>
      <c r="B440" s="23" t="s">
        <v>1849</v>
      </c>
      <c r="C440" s="25">
        <v>8000</v>
      </c>
      <c r="D440" s="25">
        <v>3000</v>
      </c>
      <c r="E440" s="25">
        <v>0</v>
      </c>
      <c r="F440" s="25">
        <v>2000</v>
      </c>
      <c r="G440" s="25">
        <v>0</v>
      </c>
      <c r="H440" s="25">
        <v>0</v>
      </c>
      <c r="I440" s="25">
        <v>0</v>
      </c>
      <c r="J440" s="25">
        <v>0</v>
      </c>
      <c r="K440" s="25">
        <v>0</v>
      </c>
      <c r="L440" s="25">
        <v>4250</v>
      </c>
      <c r="M440" s="25">
        <v>7000</v>
      </c>
      <c r="N440" s="25">
        <v>12910</v>
      </c>
      <c r="O440" s="25">
        <v>127</v>
      </c>
      <c r="P440" s="23" t="s">
        <v>212</v>
      </c>
      <c r="Q440" s="23" t="s">
        <v>191</v>
      </c>
      <c r="R440" s="31"/>
      <c r="S440" s="31"/>
      <c r="T440" s="31"/>
      <c r="U440" s="31"/>
      <c r="V440" s="31"/>
      <c r="W440" s="31"/>
      <c r="X440" s="31"/>
      <c r="Y440" s="31"/>
      <c r="Z440" s="31"/>
      <c r="AA440" s="31"/>
      <c r="AB440" s="31"/>
      <c r="AC440" s="31"/>
      <c r="AD440" s="31"/>
      <c r="AE440" s="32"/>
      <c r="AF440" s="32"/>
      <c r="AG440" s="32"/>
    </row>
    <row r="441" spans="1:33" s="27" customFormat="1" ht="12.75" customHeight="1" x14ac:dyDescent="0.25">
      <c r="A441" s="23" t="s">
        <v>1521</v>
      </c>
      <c r="B441" s="23" t="s">
        <v>1522</v>
      </c>
      <c r="C441" s="25">
        <v>903</v>
      </c>
      <c r="D441" s="25">
        <v>1000</v>
      </c>
      <c r="E441" s="25">
        <v>0</v>
      </c>
      <c r="F441" s="25">
        <v>0</v>
      </c>
      <c r="G441" s="25">
        <v>0</v>
      </c>
      <c r="H441" s="25">
        <v>0</v>
      </c>
      <c r="I441" s="25">
        <v>0</v>
      </c>
      <c r="J441" s="25">
        <v>0</v>
      </c>
      <c r="K441" s="25">
        <v>0</v>
      </c>
      <c r="L441" s="25">
        <v>840</v>
      </c>
      <c r="M441" s="25">
        <v>0</v>
      </c>
      <c r="N441" s="25">
        <v>340</v>
      </c>
      <c r="O441" s="25">
        <v>0</v>
      </c>
      <c r="P441" s="23" t="s">
        <v>212</v>
      </c>
      <c r="Q441" s="23" t="s">
        <v>191</v>
      </c>
      <c r="R441" s="31"/>
      <c r="S441" s="31"/>
      <c r="T441" s="31"/>
      <c r="U441" s="31"/>
      <c r="V441" s="31"/>
      <c r="W441" s="31"/>
      <c r="X441" s="31"/>
      <c r="Y441" s="31"/>
      <c r="Z441" s="31"/>
      <c r="AA441" s="31"/>
      <c r="AB441" s="31"/>
      <c r="AC441" s="31"/>
      <c r="AD441" s="31"/>
      <c r="AE441" s="32"/>
      <c r="AF441" s="32"/>
      <c r="AG441" s="32"/>
    </row>
    <row r="442" spans="1:33" s="27" customFormat="1" ht="12.75" customHeight="1" x14ac:dyDescent="0.25">
      <c r="A442" s="23" t="s">
        <v>1524</v>
      </c>
      <c r="B442" s="23" t="s">
        <v>2023</v>
      </c>
      <c r="C442" s="25">
        <v>6610</v>
      </c>
      <c r="D442" s="25">
        <v>0</v>
      </c>
      <c r="E442" s="25">
        <v>0</v>
      </c>
      <c r="F442" s="25">
        <v>0</v>
      </c>
      <c r="G442" s="25">
        <v>0</v>
      </c>
      <c r="H442" s="25">
        <v>0</v>
      </c>
      <c r="I442" s="25">
        <v>0</v>
      </c>
      <c r="J442" s="25">
        <v>0</v>
      </c>
      <c r="K442" s="25">
        <v>0</v>
      </c>
      <c r="L442" s="25">
        <v>0</v>
      </c>
      <c r="M442" s="25">
        <v>0</v>
      </c>
      <c r="N442" s="25">
        <v>0</v>
      </c>
      <c r="O442" s="25">
        <v>0</v>
      </c>
      <c r="P442" s="23" t="s">
        <v>205</v>
      </c>
      <c r="Q442" s="23" t="s">
        <v>191</v>
      </c>
      <c r="R442" s="31"/>
      <c r="S442" s="31"/>
      <c r="T442" s="31"/>
      <c r="U442" s="31"/>
      <c r="V442" s="31"/>
      <c r="W442" s="31"/>
      <c r="X442" s="31"/>
      <c r="Y442" s="31"/>
      <c r="Z442" s="31"/>
      <c r="AA442" s="31"/>
      <c r="AB442" s="31"/>
      <c r="AC442" s="31"/>
      <c r="AD442" s="31"/>
      <c r="AE442" s="32"/>
      <c r="AF442" s="32"/>
      <c r="AG442" s="32"/>
    </row>
    <row r="443" spans="1:33" s="27" customFormat="1" ht="12.75" customHeight="1" x14ac:dyDescent="0.25">
      <c r="A443" s="23" t="s">
        <v>1527</v>
      </c>
      <c r="B443" s="23" t="s">
        <v>1528</v>
      </c>
      <c r="C443" s="25">
        <v>5688</v>
      </c>
      <c r="D443" s="25">
        <v>7000</v>
      </c>
      <c r="E443" s="25">
        <v>0</v>
      </c>
      <c r="F443" s="25">
        <v>0</v>
      </c>
      <c r="G443" s="25">
        <v>0</v>
      </c>
      <c r="H443" s="25">
        <v>0</v>
      </c>
      <c r="I443" s="25">
        <v>0</v>
      </c>
      <c r="J443" s="25">
        <v>0</v>
      </c>
      <c r="K443" s="25">
        <v>600</v>
      </c>
      <c r="L443" s="25">
        <v>0</v>
      </c>
      <c r="M443" s="25">
        <v>0</v>
      </c>
      <c r="N443" s="25">
        <v>0</v>
      </c>
      <c r="O443" s="25">
        <v>32000</v>
      </c>
      <c r="P443" s="23" t="s">
        <v>212</v>
      </c>
      <c r="Q443" s="23" t="s">
        <v>191</v>
      </c>
      <c r="R443" s="31"/>
      <c r="S443" s="31"/>
      <c r="T443" s="31"/>
      <c r="U443" s="31"/>
      <c r="V443" s="31"/>
      <c r="W443" s="31"/>
      <c r="X443" s="31"/>
      <c r="Y443" s="31"/>
      <c r="Z443" s="31"/>
      <c r="AA443" s="31"/>
      <c r="AB443" s="31"/>
      <c r="AC443" s="31"/>
      <c r="AD443" s="31"/>
      <c r="AE443" s="32"/>
      <c r="AF443" s="32"/>
      <c r="AG443" s="32"/>
    </row>
    <row r="444" spans="1:33" s="27" customFormat="1" ht="12.75" customHeight="1" x14ac:dyDescent="0.25">
      <c r="A444" s="23" t="s">
        <v>1530</v>
      </c>
      <c r="B444" s="23" t="s">
        <v>1531</v>
      </c>
      <c r="C444" s="25">
        <v>51761</v>
      </c>
      <c r="D444" s="25">
        <v>0</v>
      </c>
      <c r="E444" s="25">
        <v>0</v>
      </c>
      <c r="F444" s="25">
        <v>0</v>
      </c>
      <c r="G444" s="25">
        <v>0</v>
      </c>
      <c r="H444" s="25">
        <v>0</v>
      </c>
      <c r="I444" s="25">
        <v>0</v>
      </c>
      <c r="J444" s="25">
        <v>0</v>
      </c>
      <c r="K444" s="25">
        <v>0</v>
      </c>
      <c r="L444" s="25">
        <v>0</v>
      </c>
      <c r="M444" s="25">
        <v>0</v>
      </c>
      <c r="N444" s="25">
        <v>0</v>
      </c>
      <c r="O444" s="25">
        <v>12000</v>
      </c>
      <c r="P444" s="23" t="s">
        <v>212</v>
      </c>
      <c r="Q444" s="23" t="s">
        <v>191</v>
      </c>
      <c r="R444" s="31"/>
      <c r="S444" s="31"/>
      <c r="T444" s="31"/>
      <c r="U444" s="31"/>
      <c r="V444" s="31"/>
      <c r="W444" s="31"/>
      <c r="X444" s="31"/>
      <c r="Y444" s="31"/>
      <c r="Z444" s="31"/>
      <c r="AA444" s="31"/>
      <c r="AB444" s="31"/>
      <c r="AC444" s="31"/>
      <c r="AD444" s="31"/>
      <c r="AE444" s="32"/>
      <c r="AF444" s="32"/>
      <c r="AG444" s="32"/>
    </row>
    <row r="445" spans="1:33" s="27" customFormat="1" ht="12.75" customHeight="1" x14ac:dyDescent="0.25">
      <c r="A445" s="23" t="s">
        <v>1533</v>
      </c>
      <c r="B445" s="23" t="s">
        <v>1534</v>
      </c>
      <c r="C445" s="25">
        <v>4242</v>
      </c>
      <c r="D445" s="25">
        <v>0</v>
      </c>
      <c r="E445" s="25">
        <v>0</v>
      </c>
      <c r="F445" s="25">
        <v>0</v>
      </c>
      <c r="G445" s="25">
        <v>0</v>
      </c>
      <c r="H445" s="25">
        <v>0</v>
      </c>
      <c r="I445" s="25">
        <v>0</v>
      </c>
      <c r="J445" s="25">
        <v>0</v>
      </c>
      <c r="K445" s="25">
        <v>0</v>
      </c>
      <c r="L445" s="25">
        <v>3745</v>
      </c>
      <c r="M445" s="25">
        <v>0</v>
      </c>
      <c r="N445" s="25">
        <v>0</v>
      </c>
      <c r="O445" s="25">
        <v>0</v>
      </c>
      <c r="P445" s="23" t="s">
        <v>212</v>
      </c>
      <c r="Q445" s="23" t="s">
        <v>191</v>
      </c>
      <c r="R445" s="31"/>
      <c r="S445" s="31"/>
      <c r="T445" s="31"/>
      <c r="U445" s="31"/>
      <c r="V445" s="31"/>
      <c r="W445" s="31"/>
      <c r="X445" s="31"/>
      <c r="Y445" s="31"/>
      <c r="Z445" s="31"/>
      <c r="AA445" s="31"/>
      <c r="AB445" s="31"/>
      <c r="AC445" s="31"/>
      <c r="AD445" s="31"/>
      <c r="AE445" s="32"/>
      <c r="AF445" s="32"/>
      <c r="AG445" s="32"/>
    </row>
    <row r="446" spans="1:33" s="27" customFormat="1" ht="12.75" customHeight="1" x14ac:dyDescent="0.25">
      <c r="A446" s="23" t="s">
        <v>1536</v>
      </c>
      <c r="B446" s="23" t="s">
        <v>1537</v>
      </c>
      <c r="C446" s="25">
        <v>31920</v>
      </c>
      <c r="D446" s="25">
        <v>0</v>
      </c>
      <c r="E446" s="25">
        <v>0</v>
      </c>
      <c r="F446" s="25">
        <v>25000</v>
      </c>
      <c r="G446" s="25">
        <v>0</v>
      </c>
      <c r="H446" s="25">
        <v>0</v>
      </c>
      <c r="I446" s="25">
        <v>0</v>
      </c>
      <c r="J446" s="25">
        <v>0</v>
      </c>
      <c r="K446" s="25">
        <v>0</v>
      </c>
      <c r="L446" s="25">
        <v>0</v>
      </c>
      <c r="M446" s="25">
        <v>0</v>
      </c>
      <c r="N446" s="25">
        <v>0</v>
      </c>
      <c r="O446" s="25">
        <v>0</v>
      </c>
      <c r="P446" s="23" t="s">
        <v>249</v>
      </c>
      <c r="Q446" s="23" t="s">
        <v>191</v>
      </c>
      <c r="R446" s="31"/>
      <c r="S446" s="31"/>
      <c r="T446" s="31"/>
      <c r="U446" s="31"/>
      <c r="V446" s="31"/>
      <c r="W446" s="31"/>
      <c r="X446" s="31"/>
      <c r="Y446" s="31"/>
      <c r="Z446" s="31"/>
      <c r="AA446" s="31"/>
      <c r="AB446" s="31"/>
      <c r="AC446" s="31"/>
      <c r="AD446" s="31"/>
      <c r="AE446" s="32"/>
      <c r="AF446" s="32"/>
      <c r="AG446" s="32"/>
    </row>
    <row r="447" spans="1:33" s="27" customFormat="1" ht="12.75" customHeight="1" x14ac:dyDescent="0.25">
      <c r="A447" s="23" t="s">
        <v>1539</v>
      </c>
      <c r="B447" s="23" t="s">
        <v>1540</v>
      </c>
      <c r="C447" s="25">
        <v>18039</v>
      </c>
      <c r="D447" s="25">
        <v>0</v>
      </c>
      <c r="E447" s="25">
        <v>0</v>
      </c>
      <c r="F447" s="25">
        <v>0</v>
      </c>
      <c r="G447" s="25">
        <v>0</v>
      </c>
      <c r="H447" s="25">
        <v>0</v>
      </c>
      <c r="I447" s="25">
        <v>0</v>
      </c>
      <c r="J447" s="25">
        <v>0</v>
      </c>
      <c r="K447" s="25">
        <v>0</v>
      </c>
      <c r="L447" s="25">
        <v>11423</v>
      </c>
      <c r="M447" s="25">
        <v>0</v>
      </c>
      <c r="N447" s="25">
        <v>485</v>
      </c>
      <c r="O447" s="25">
        <v>0</v>
      </c>
      <c r="P447" s="23" t="s">
        <v>212</v>
      </c>
      <c r="Q447" s="23" t="s">
        <v>191</v>
      </c>
      <c r="R447" s="31"/>
      <c r="S447" s="31"/>
      <c r="T447" s="31"/>
      <c r="U447" s="31"/>
      <c r="V447" s="31"/>
      <c r="W447" s="31"/>
      <c r="X447" s="31"/>
      <c r="Y447" s="31"/>
      <c r="Z447" s="31"/>
      <c r="AA447" s="31"/>
      <c r="AB447" s="31"/>
      <c r="AC447" s="31"/>
      <c r="AD447" s="31"/>
      <c r="AE447" s="32"/>
      <c r="AF447" s="32"/>
      <c r="AG447" s="32"/>
    </row>
    <row r="448" spans="1:33" s="27" customFormat="1" ht="12.75" customHeight="1" x14ac:dyDescent="0.25">
      <c r="A448" s="23" t="s">
        <v>1833</v>
      </c>
      <c r="B448" s="23" t="s">
        <v>2024</v>
      </c>
      <c r="C448" s="25">
        <v>20000</v>
      </c>
      <c r="D448" s="25">
        <v>21000</v>
      </c>
      <c r="E448" s="25">
        <v>0</v>
      </c>
      <c r="F448" s="25">
        <v>0</v>
      </c>
      <c r="G448" s="25">
        <v>0</v>
      </c>
      <c r="H448" s="25">
        <v>0</v>
      </c>
      <c r="I448" s="25">
        <v>0</v>
      </c>
      <c r="J448" s="25">
        <v>0</v>
      </c>
      <c r="K448" s="25">
        <v>0</v>
      </c>
      <c r="L448" s="25">
        <v>0</v>
      </c>
      <c r="M448" s="25">
        <v>0</v>
      </c>
      <c r="N448" s="25">
        <v>0</v>
      </c>
      <c r="O448" s="25">
        <v>10000</v>
      </c>
      <c r="P448" s="23" t="s">
        <v>249</v>
      </c>
      <c r="Q448" s="23" t="s">
        <v>191</v>
      </c>
      <c r="R448" s="31"/>
      <c r="S448" s="31"/>
      <c r="T448" s="31"/>
      <c r="U448" s="31"/>
      <c r="V448" s="31"/>
      <c r="W448" s="31"/>
      <c r="X448" s="31"/>
      <c r="Y448" s="31"/>
      <c r="Z448" s="31"/>
      <c r="AA448" s="31"/>
      <c r="AB448" s="31"/>
      <c r="AC448" s="31"/>
      <c r="AD448" s="31"/>
      <c r="AE448" s="32"/>
      <c r="AF448" s="32"/>
      <c r="AG448" s="32"/>
    </row>
    <row r="449" spans="1:33" s="27" customFormat="1" ht="12.75" customHeight="1" x14ac:dyDescent="0.25">
      <c r="A449" s="23" t="s">
        <v>966</v>
      </c>
      <c r="B449" s="23" t="s">
        <v>2025</v>
      </c>
      <c r="C449" s="25">
        <v>136286</v>
      </c>
      <c r="D449" s="25">
        <v>0</v>
      </c>
      <c r="E449" s="25">
        <v>28918</v>
      </c>
      <c r="F449" s="25">
        <v>40567</v>
      </c>
      <c r="G449" s="25">
        <v>0</v>
      </c>
      <c r="H449" s="25">
        <v>0</v>
      </c>
      <c r="I449" s="25">
        <v>0</v>
      </c>
      <c r="J449" s="25">
        <v>0</v>
      </c>
      <c r="K449" s="25">
        <v>0</v>
      </c>
      <c r="L449" s="25">
        <v>0</v>
      </c>
      <c r="M449" s="25">
        <v>0</v>
      </c>
      <c r="N449" s="25">
        <v>0</v>
      </c>
      <c r="O449" s="25">
        <v>0</v>
      </c>
      <c r="P449" s="23" t="s">
        <v>249</v>
      </c>
      <c r="Q449" s="23" t="s">
        <v>191</v>
      </c>
      <c r="R449" s="31"/>
      <c r="S449" s="31"/>
      <c r="T449" s="31"/>
      <c r="U449" s="31"/>
      <c r="V449" s="31"/>
      <c r="W449" s="31"/>
      <c r="X449" s="31"/>
      <c r="Y449" s="31"/>
      <c r="Z449" s="31"/>
      <c r="AA449" s="31"/>
      <c r="AB449" s="31"/>
      <c r="AC449" s="31"/>
      <c r="AD449" s="31"/>
      <c r="AE449" s="32"/>
      <c r="AF449" s="32"/>
      <c r="AG449" s="32"/>
    </row>
    <row r="450" spans="1:33" s="27" customFormat="1" ht="12.75" customHeight="1" x14ac:dyDescent="0.25">
      <c r="A450" s="23" t="s">
        <v>1667</v>
      </c>
      <c r="B450" s="23" t="s">
        <v>2026</v>
      </c>
      <c r="C450" s="25">
        <v>61248</v>
      </c>
      <c r="D450" s="25">
        <v>5000</v>
      </c>
      <c r="E450" s="25">
        <v>0</v>
      </c>
      <c r="F450" s="25">
        <v>0</v>
      </c>
      <c r="G450" s="25">
        <v>0</v>
      </c>
      <c r="H450" s="25">
        <v>0</v>
      </c>
      <c r="I450" s="25">
        <v>0</v>
      </c>
      <c r="J450" s="25">
        <v>0</v>
      </c>
      <c r="K450" s="25">
        <v>0</v>
      </c>
      <c r="L450" s="25">
        <v>0</v>
      </c>
      <c r="M450" s="25">
        <v>0</v>
      </c>
      <c r="N450" s="25">
        <v>0</v>
      </c>
      <c r="O450" s="25">
        <v>5000</v>
      </c>
      <c r="P450" s="23" t="s">
        <v>249</v>
      </c>
      <c r="Q450" s="23" t="s">
        <v>191</v>
      </c>
      <c r="R450" s="31"/>
      <c r="S450" s="31"/>
      <c r="T450" s="31"/>
      <c r="U450" s="31"/>
      <c r="V450" s="31"/>
      <c r="W450" s="31"/>
      <c r="X450" s="31"/>
      <c r="Y450" s="31"/>
      <c r="Z450" s="31"/>
      <c r="AA450" s="31"/>
      <c r="AB450" s="31"/>
      <c r="AC450" s="31"/>
      <c r="AD450" s="31"/>
      <c r="AE450" s="32"/>
      <c r="AF450" s="32"/>
      <c r="AG450" s="32"/>
    </row>
    <row r="451" spans="1:33" s="27" customFormat="1" ht="12.75" customHeight="1" x14ac:dyDescent="0.25">
      <c r="A451" s="23" t="s">
        <v>1545</v>
      </c>
      <c r="B451" s="23" t="s">
        <v>1546</v>
      </c>
      <c r="C451" s="25">
        <v>5575</v>
      </c>
      <c r="D451" s="25">
        <v>21000</v>
      </c>
      <c r="E451" s="25">
        <v>0</v>
      </c>
      <c r="F451" s="25">
        <v>0</v>
      </c>
      <c r="G451" s="25">
        <v>0</v>
      </c>
      <c r="H451" s="25">
        <v>0</v>
      </c>
      <c r="I451" s="25">
        <v>0</v>
      </c>
      <c r="J451" s="25">
        <v>0</v>
      </c>
      <c r="K451" s="25">
        <v>0</v>
      </c>
      <c r="L451" s="25">
        <v>0</v>
      </c>
      <c r="M451" s="25">
        <v>0</v>
      </c>
      <c r="N451" s="25">
        <v>0</v>
      </c>
      <c r="O451" s="25">
        <v>0</v>
      </c>
      <c r="P451" s="23" t="s">
        <v>212</v>
      </c>
      <c r="Q451" s="23" t="s">
        <v>191</v>
      </c>
      <c r="R451" s="31"/>
      <c r="S451" s="31"/>
      <c r="T451" s="31"/>
      <c r="U451" s="31"/>
      <c r="V451" s="31"/>
      <c r="W451" s="31"/>
      <c r="X451" s="31"/>
      <c r="Y451" s="31"/>
      <c r="Z451" s="31"/>
      <c r="AA451" s="31"/>
      <c r="AB451" s="31"/>
      <c r="AC451" s="31"/>
      <c r="AD451" s="31"/>
      <c r="AE451" s="32"/>
      <c r="AF451" s="32"/>
      <c r="AG451" s="32"/>
    </row>
    <row r="452" spans="1:33" s="27" customFormat="1" ht="12.75" customHeight="1" x14ac:dyDescent="0.25">
      <c r="A452" s="23" t="s">
        <v>1548</v>
      </c>
      <c r="B452" s="23" t="s">
        <v>2027</v>
      </c>
      <c r="C452" s="25">
        <v>1000</v>
      </c>
      <c r="D452" s="25">
        <v>11000</v>
      </c>
      <c r="E452" s="25">
        <v>0</v>
      </c>
      <c r="F452" s="25">
        <v>0</v>
      </c>
      <c r="G452" s="25">
        <v>0</v>
      </c>
      <c r="H452" s="25">
        <v>0</v>
      </c>
      <c r="I452" s="25">
        <v>0</v>
      </c>
      <c r="J452" s="25">
        <v>0</v>
      </c>
      <c r="K452" s="25">
        <v>0</v>
      </c>
      <c r="L452" s="25">
        <v>0</v>
      </c>
      <c r="M452" s="25">
        <v>50000</v>
      </c>
      <c r="N452" s="25">
        <v>0</v>
      </c>
      <c r="O452" s="25">
        <v>2800</v>
      </c>
      <c r="P452" s="23" t="s">
        <v>205</v>
      </c>
      <c r="Q452" s="23" t="s">
        <v>191</v>
      </c>
      <c r="R452" s="31"/>
      <c r="S452" s="31"/>
      <c r="T452" s="31"/>
      <c r="U452" s="31"/>
      <c r="V452" s="31"/>
      <c r="W452" s="31"/>
      <c r="X452" s="31"/>
      <c r="Y452" s="31"/>
      <c r="Z452" s="31"/>
      <c r="AA452" s="31"/>
      <c r="AB452" s="31"/>
      <c r="AC452" s="31"/>
      <c r="AD452" s="31"/>
      <c r="AE452" s="32"/>
      <c r="AF452" s="32"/>
      <c r="AG452" s="32"/>
    </row>
    <row r="453" spans="1:33" s="27" customFormat="1" ht="12.75" customHeight="1" x14ac:dyDescent="0.25">
      <c r="A453" s="23" t="s">
        <v>1551</v>
      </c>
      <c r="B453" s="23" t="s">
        <v>1552</v>
      </c>
      <c r="C453" s="25">
        <v>12552</v>
      </c>
      <c r="D453" s="25">
        <v>3000</v>
      </c>
      <c r="E453" s="25">
        <v>0</v>
      </c>
      <c r="F453" s="25">
        <v>2000</v>
      </c>
      <c r="G453" s="25">
        <v>0</v>
      </c>
      <c r="H453" s="25">
        <v>0</v>
      </c>
      <c r="I453" s="25">
        <v>0</v>
      </c>
      <c r="J453" s="25">
        <v>0</v>
      </c>
      <c r="K453" s="25">
        <v>0</v>
      </c>
      <c r="L453" s="25">
        <v>6666</v>
      </c>
      <c r="M453" s="25">
        <v>0</v>
      </c>
      <c r="N453" s="25">
        <v>0</v>
      </c>
      <c r="O453" s="25">
        <v>0</v>
      </c>
      <c r="P453" s="23" t="s">
        <v>212</v>
      </c>
      <c r="Q453" s="23" t="s">
        <v>191</v>
      </c>
      <c r="R453" s="31"/>
      <c r="S453" s="31"/>
      <c r="T453" s="31"/>
      <c r="U453" s="31"/>
      <c r="V453" s="31"/>
      <c r="W453" s="31"/>
      <c r="X453" s="31"/>
      <c r="Y453" s="31"/>
      <c r="Z453" s="31"/>
      <c r="AA453" s="31"/>
      <c r="AB453" s="31"/>
      <c r="AC453" s="31"/>
      <c r="AD453" s="31"/>
      <c r="AE453" s="32"/>
      <c r="AF453" s="32"/>
      <c r="AG453" s="32"/>
    </row>
    <row r="454" spans="1:33" s="27" customFormat="1" ht="12.75" customHeight="1" x14ac:dyDescent="0.25">
      <c r="A454" s="23" t="s">
        <v>1554</v>
      </c>
      <c r="B454" s="23" t="s">
        <v>2028</v>
      </c>
      <c r="C454" s="25">
        <v>29390</v>
      </c>
      <c r="D454" s="25">
        <v>0</v>
      </c>
      <c r="E454" s="25">
        <v>0</v>
      </c>
      <c r="F454" s="25">
        <v>0</v>
      </c>
      <c r="G454" s="25">
        <v>0</v>
      </c>
      <c r="H454" s="25">
        <v>0</v>
      </c>
      <c r="I454" s="25">
        <v>0</v>
      </c>
      <c r="J454" s="25">
        <v>0</v>
      </c>
      <c r="K454" s="25">
        <v>0</v>
      </c>
      <c r="L454" s="25">
        <v>100</v>
      </c>
      <c r="M454" s="25">
        <v>18124</v>
      </c>
      <c r="N454" s="25">
        <v>130</v>
      </c>
      <c r="O454" s="25">
        <v>7000</v>
      </c>
      <c r="P454" s="23" t="s">
        <v>205</v>
      </c>
      <c r="Q454" s="23" t="s">
        <v>191</v>
      </c>
      <c r="R454" s="31"/>
      <c r="S454" s="31"/>
      <c r="T454" s="31"/>
      <c r="U454" s="31"/>
      <c r="V454" s="31"/>
      <c r="W454" s="31"/>
      <c r="X454" s="31"/>
      <c r="Y454" s="31"/>
      <c r="Z454" s="31"/>
      <c r="AA454" s="31"/>
      <c r="AB454" s="31"/>
      <c r="AC454" s="31"/>
      <c r="AD454" s="31"/>
      <c r="AE454" s="32"/>
      <c r="AF454" s="32"/>
      <c r="AG454" s="32"/>
    </row>
    <row r="455" spans="1:33" s="27" customFormat="1" ht="12.75" customHeight="1" x14ac:dyDescent="0.25">
      <c r="A455" s="23" t="s">
        <v>1557</v>
      </c>
      <c r="B455" s="23" t="s">
        <v>2029</v>
      </c>
      <c r="C455" s="25">
        <v>4341</v>
      </c>
      <c r="D455" s="25">
        <v>0</v>
      </c>
      <c r="E455" s="25">
        <v>0</v>
      </c>
      <c r="F455" s="25">
        <v>0</v>
      </c>
      <c r="G455" s="25">
        <v>0</v>
      </c>
      <c r="H455" s="25">
        <v>0</v>
      </c>
      <c r="I455" s="25">
        <v>0</v>
      </c>
      <c r="J455" s="25">
        <v>0</v>
      </c>
      <c r="K455" s="25">
        <v>0</v>
      </c>
      <c r="L455" s="25">
        <v>4050</v>
      </c>
      <c r="M455" s="25">
        <v>0</v>
      </c>
      <c r="N455" s="25">
        <v>0</v>
      </c>
      <c r="O455" s="25">
        <v>0</v>
      </c>
      <c r="P455" s="23" t="s">
        <v>205</v>
      </c>
      <c r="Q455" s="23" t="s">
        <v>195</v>
      </c>
      <c r="R455" s="31"/>
      <c r="S455" s="31"/>
      <c r="T455" s="31"/>
      <c r="U455" s="31"/>
      <c r="V455" s="31"/>
      <c r="W455" s="31"/>
      <c r="X455" s="31"/>
      <c r="Y455" s="31"/>
      <c r="Z455" s="31"/>
      <c r="AA455" s="31"/>
      <c r="AB455" s="31"/>
      <c r="AC455" s="31"/>
      <c r="AD455" s="31"/>
      <c r="AE455" s="32"/>
      <c r="AF455" s="32"/>
      <c r="AG455" s="32"/>
    </row>
    <row r="456" spans="1:33" s="27" customFormat="1" ht="12.75" customHeight="1" x14ac:dyDescent="0.25">
      <c r="A456" s="23" t="s">
        <v>1560</v>
      </c>
      <c r="B456" s="23" t="s">
        <v>1561</v>
      </c>
      <c r="C456" s="25">
        <v>6000</v>
      </c>
      <c r="D456" s="25">
        <v>4000</v>
      </c>
      <c r="E456" s="25">
        <v>0</v>
      </c>
      <c r="F456" s="25">
        <v>0</v>
      </c>
      <c r="G456" s="25">
        <v>0</v>
      </c>
      <c r="H456" s="25">
        <v>0</v>
      </c>
      <c r="I456" s="25">
        <v>0</v>
      </c>
      <c r="J456" s="25">
        <v>0</v>
      </c>
      <c r="K456" s="25">
        <v>0</v>
      </c>
      <c r="L456" s="25">
        <v>0</v>
      </c>
      <c r="M456" s="25">
        <v>0</v>
      </c>
      <c r="N456" s="25">
        <v>0</v>
      </c>
      <c r="O456" s="25">
        <v>0</v>
      </c>
      <c r="P456" s="23" t="s">
        <v>212</v>
      </c>
      <c r="Q456" s="23" t="s">
        <v>191</v>
      </c>
      <c r="R456" s="31"/>
      <c r="S456" s="31"/>
      <c r="T456" s="31"/>
      <c r="U456" s="31"/>
      <c r="V456" s="31"/>
      <c r="W456" s="31"/>
      <c r="X456" s="31"/>
      <c r="Y456" s="31"/>
      <c r="Z456" s="31"/>
      <c r="AA456" s="31"/>
      <c r="AB456" s="31"/>
      <c r="AC456" s="31"/>
      <c r="AD456" s="31"/>
      <c r="AE456" s="32"/>
      <c r="AF456" s="32"/>
      <c r="AG456" s="32"/>
    </row>
    <row r="457" spans="1:33" s="27" customFormat="1" ht="12.75" customHeight="1" x14ac:dyDescent="0.25">
      <c r="A457" s="23" t="s">
        <v>1563</v>
      </c>
      <c r="B457" s="23" t="s">
        <v>1564</v>
      </c>
      <c r="C457" s="25">
        <v>115000</v>
      </c>
      <c r="D457" s="25">
        <v>40000</v>
      </c>
      <c r="E457" s="25">
        <v>0</v>
      </c>
      <c r="F457" s="25">
        <v>0</v>
      </c>
      <c r="G457" s="25">
        <v>0</v>
      </c>
      <c r="H457" s="25">
        <v>0</v>
      </c>
      <c r="I457" s="25">
        <v>0</v>
      </c>
      <c r="J457" s="25">
        <v>0</v>
      </c>
      <c r="K457" s="25">
        <v>0</v>
      </c>
      <c r="L457" s="25">
        <v>201500</v>
      </c>
      <c r="M457" s="25">
        <v>0</v>
      </c>
      <c r="N457" s="25">
        <v>162000</v>
      </c>
      <c r="O457" s="25">
        <v>0</v>
      </c>
      <c r="P457" s="23" t="s">
        <v>406</v>
      </c>
      <c r="Q457" s="23" t="s">
        <v>191</v>
      </c>
      <c r="R457" s="31"/>
      <c r="S457" s="31"/>
      <c r="T457" s="31"/>
      <c r="U457" s="31"/>
      <c r="V457" s="31"/>
      <c r="W457" s="31"/>
      <c r="X457" s="31"/>
      <c r="Y457" s="31"/>
      <c r="Z457" s="31"/>
      <c r="AA457" s="31"/>
      <c r="AB457" s="31"/>
      <c r="AC457" s="31"/>
      <c r="AD457" s="31"/>
      <c r="AE457" s="32"/>
      <c r="AF457" s="32"/>
      <c r="AG457" s="32"/>
    </row>
    <row r="458" spans="1:33" s="27" customFormat="1" ht="12.75" customHeight="1" x14ac:dyDescent="0.25">
      <c r="A458" s="23" t="s">
        <v>1566</v>
      </c>
      <c r="B458" s="23" t="s">
        <v>1567</v>
      </c>
      <c r="C458" s="25">
        <v>32100</v>
      </c>
      <c r="D458" s="25">
        <v>2200</v>
      </c>
      <c r="E458" s="25">
        <v>0</v>
      </c>
      <c r="F458" s="25">
        <v>0</v>
      </c>
      <c r="G458" s="25">
        <v>0</v>
      </c>
      <c r="H458" s="25">
        <v>0</v>
      </c>
      <c r="I458" s="25">
        <v>0</v>
      </c>
      <c r="J458" s="25">
        <v>0</v>
      </c>
      <c r="K458" s="25">
        <v>0</v>
      </c>
      <c r="L458" s="25">
        <v>37700</v>
      </c>
      <c r="M458" s="25">
        <v>5000</v>
      </c>
      <c r="N458" s="25">
        <v>0</v>
      </c>
      <c r="O458" s="25">
        <v>5000</v>
      </c>
      <c r="P458" s="23" t="s">
        <v>269</v>
      </c>
      <c r="Q458" s="23" t="s">
        <v>191</v>
      </c>
      <c r="R458" s="31"/>
      <c r="S458" s="31"/>
      <c r="T458" s="31"/>
      <c r="U458" s="31"/>
      <c r="V458" s="31"/>
      <c r="W458" s="31"/>
      <c r="X458" s="31"/>
      <c r="Y458" s="31"/>
      <c r="Z458" s="31"/>
      <c r="AA458" s="31"/>
      <c r="AB458" s="31"/>
      <c r="AC458" s="31"/>
      <c r="AD458" s="31"/>
      <c r="AE458" s="32"/>
      <c r="AF458" s="32"/>
      <c r="AG458" s="32"/>
    </row>
    <row r="459" spans="1:33" s="27" customFormat="1" ht="12.75" customHeight="1" x14ac:dyDescent="0.25">
      <c r="A459" s="23" t="s">
        <v>1569</v>
      </c>
      <c r="B459" s="23" t="s">
        <v>1570</v>
      </c>
      <c r="C459" s="25">
        <v>125000</v>
      </c>
      <c r="D459" s="25">
        <v>0</v>
      </c>
      <c r="E459" s="25">
        <v>1273767</v>
      </c>
      <c r="F459" s="25">
        <v>0</v>
      </c>
      <c r="G459" s="25">
        <v>0</v>
      </c>
      <c r="H459" s="25">
        <v>300000</v>
      </c>
      <c r="I459" s="25">
        <v>0</v>
      </c>
      <c r="J459" s="25">
        <v>0</v>
      </c>
      <c r="K459" s="25">
        <v>0</v>
      </c>
      <c r="L459" s="25">
        <v>176350</v>
      </c>
      <c r="M459" s="25">
        <v>0</v>
      </c>
      <c r="N459" s="25">
        <v>1250725</v>
      </c>
      <c r="O459" s="25">
        <v>0</v>
      </c>
      <c r="P459" s="23" t="s">
        <v>752</v>
      </c>
      <c r="Q459" s="23" t="s">
        <v>191</v>
      </c>
      <c r="R459" s="31"/>
      <c r="S459" s="31"/>
      <c r="T459" s="31"/>
      <c r="U459" s="31"/>
      <c r="V459" s="31"/>
      <c r="W459" s="31"/>
      <c r="X459" s="31"/>
      <c r="Y459" s="31"/>
      <c r="Z459" s="31"/>
      <c r="AA459" s="31"/>
      <c r="AB459" s="31"/>
      <c r="AC459" s="31"/>
      <c r="AD459" s="31"/>
      <c r="AE459" s="32"/>
      <c r="AF459" s="32"/>
      <c r="AG459" s="32"/>
    </row>
    <row r="460" spans="1:33" s="27" customFormat="1" ht="12.75" customHeight="1" x14ac:dyDescent="0.25">
      <c r="A460" s="23" t="s">
        <v>1571</v>
      </c>
      <c r="B460" s="23" t="s">
        <v>1572</v>
      </c>
      <c r="C460" s="25">
        <v>20000</v>
      </c>
      <c r="D460" s="25">
        <v>0</v>
      </c>
      <c r="E460" s="25">
        <v>0</v>
      </c>
      <c r="F460" s="25">
        <v>0</v>
      </c>
      <c r="G460" s="25">
        <v>0</v>
      </c>
      <c r="H460" s="25">
        <v>0</v>
      </c>
      <c r="I460" s="25">
        <v>0</v>
      </c>
      <c r="J460" s="25">
        <v>0</v>
      </c>
      <c r="K460" s="25">
        <v>0</v>
      </c>
      <c r="L460" s="25">
        <v>0</v>
      </c>
      <c r="M460" s="25">
        <v>0</v>
      </c>
      <c r="N460" s="25">
        <v>9000</v>
      </c>
      <c r="O460" s="25">
        <v>5000</v>
      </c>
      <c r="P460" s="23" t="s">
        <v>212</v>
      </c>
      <c r="Q460" s="23" t="s">
        <v>191</v>
      </c>
      <c r="R460" s="31"/>
      <c r="S460" s="31"/>
      <c r="T460" s="31"/>
      <c r="U460" s="31"/>
      <c r="V460" s="31"/>
      <c r="W460" s="31"/>
      <c r="X460" s="31"/>
      <c r="Y460" s="31"/>
      <c r="Z460" s="31"/>
      <c r="AA460" s="31"/>
      <c r="AB460" s="31"/>
      <c r="AC460" s="31"/>
      <c r="AD460" s="31"/>
      <c r="AE460" s="32"/>
      <c r="AF460" s="32"/>
      <c r="AG460" s="32"/>
    </row>
    <row r="461" spans="1:33" s="27" customFormat="1" ht="12.75" customHeight="1" x14ac:dyDescent="0.25">
      <c r="A461" s="23" t="s">
        <v>1574</v>
      </c>
      <c r="B461" s="23" t="s">
        <v>1575</v>
      </c>
      <c r="C461" s="25">
        <v>3221</v>
      </c>
      <c r="D461" s="25">
        <v>0</v>
      </c>
      <c r="E461" s="25">
        <v>0</v>
      </c>
      <c r="F461" s="25">
        <v>0</v>
      </c>
      <c r="G461" s="25">
        <v>0</v>
      </c>
      <c r="H461" s="25">
        <v>0</v>
      </c>
      <c r="I461" s="25">
        <v>0</v>
      </c>
      <c r="J461" s="25">
        <v>0</v>
      </c>
      <c r="K461" s="25">
        <v>30000</v>
      </c>
      <c r="L461" s="25">
        <v>1000</v>
      </c>
      <c r="M461" s="25">
        <v>0</v>
      </c>
      <c r="N461" s="25">
        <v>0</v>
      </c>
      <c r="O461" s="25">
        <v>0</v>
      </c>
      <c r="P461" s="23" t="s">
        <v>212</v>
      </c>
      <c r="Q461" s="23" t="s">
        <v>191</v>
      </c>
      <c r="R461" s="31"/>
      <c r="S461" s="31"/>
      <c r="T461" s="31"/>
      <c r="U461" s="31"/>
      <c r="V461" s="31"/>
      <c r="W461" s="31"/>
      <c r="X461" s="31"/>
      <c r="Y461" s="31"/>
      <c r="Z461" s="31"/>
      <c r="AA461" s="31"/>
      <c r="AB461" s="31"/>
      <c r="AC461" s="31"/>
      <c r="AD461" s="31"/>
      <c r="AE461" s="32"/>
      <c r="AF461" s="32"/>
      <c r="AG461" s="32"/>
    </row>
    <row r="462" spans="1:33" s="27" customFormat="1" ht="12.75" customHeight="1" x14ac:dyDescent="0.25">
      <c r="A462" s="23" t="s">
        <v>1577</v>
      </c>
      <c r="B462" s="23" t="s">
        <v>2030</v>
      </c>
      <c r="C462" s="25">
        <v>490</v>
      </c>
      <c r="D462" s="25">
        <v>0</v>
      </c>
      <c r="E462" s="25">
        <v>0</v>
      </c>
      <c r="F462" s="25">
        <v>0</v>
      </c>
      <c r="G462" s="25">
        <v>0</v>
      </c>
      <c r="H462" s="25">
        <v>0</v>
      </c>
      <c r="I462" s="25">
        <v>0</v>
      </c>
      <c r="J462" s="25">
        <v>0</v>
      </c>
      <c r="K462" s="25">
        <v>30600</v>
      </c>
      <c r="L462" s="25">
        <v>0</v>
      </c>
      <c r="M462" s="25">
        <v>0</v>
      </c>
      <c r="N462" s="25">
        <v>0</v>
      </c>
      <c r="O462" s="25">
        <v>49000</v>
      </c>
      <c r="P462" s="23" t="s">
        <v>205</v>
      </c>
      <c r="Q462" s="23" t="s">
        <v>195</v>
      </c>
      <c r="R462" s="31"/>
      <c r="S462" s="31"/>
      <c r="T462" s="31"/>
      <c r="U462" s="31"/>
      <c r="V462" s="31"/>
      <c r="W462" s="31"/>
      <c r="X462" s="31"/>
      <c r="Y462" s="31"/>
      <c r="Z462" s="31"/>
      <c r="AA462" s="31"/>
      <c r="AB462" s="31"/>
      <c r="AC462" s="31"/>
      <c r="AD462" s="31"/>
      <c r="AE462" s="32"/>
      <c r="AF462" s="32"/>
      <c r="AG462" s="32"/>
    </row>
    <row r="463" spans="1:33" s="27" customFormat="1" ht="12.75" customHeight="1" x14ac:dyDescent="0.25">
      <c r="A463" s="23" t="s">
        <v>1580</v>
      </c>
      <c r="B463" s="23" t="s">
        <v>1581</v>
      </c>
      <c r="C463" s="25">
        <v>10270</v>
      </c>
      <c r="D463" s="25">
        <v>15000</v>
      </c>
      <c r="E463" s="25">
        <v>0</v>
      </c>
      <c r="F463" s="25">
        <v>0</v>
      </c>
      <c r="G463" s="25">
        <v>0</v>
      </c>
      <c r="H463" s="25">
        <v>0</v>
      </c>
      <c r="I463" s="25">
        <v>0</v>
      </c>
      <c r="J463" s="25">
        <v>0</v>
      </c>
      <c r="K463" s="25">
        <v>0</v>
      </c>
      <c r="L463" s="25">
        <v>3770</v>
      </c>
      <c r="M463" s="25">
        <v>2000</v>
      </c>
      <c r="N463" s="25">
        <v>0</v>
      </c>
      <c r="O463" s="25">
        <v>4000</v>
      </c>
      <c r="P463" s="23" t="s">
        <v>212</v>
      </c>
      <c r="Q463" s="23" t="s">
        <v>191</v>
      </c>
      <c r="R463" s="31"/>
      <c r="S463" s="31"/>
      <c r="T463" s="31"/>
      <c r="U463" s="31"/>
      <c r="V463" s="31"/>
      <c r="W463" s="31"/>
      <c r="X463" s="31"/>
      <c r="Y463" s="31"/>
      <c r="Z463" s="31"/>
      <c r="AA463" s="31"/>
      <c r="AB463" s="31"/>
      <c r="AC463" s="31"/>
      <c r="AD463" s="31"/>
      <c r="AE463" s="32"/>
      <c r="AF463" s="32"/>
      <c r="AG463" s="32"/>
    </row>
    <row r="464" spans="1:33" s="27" customFormat="1" ht="12.75" customHeight="1" x14ac:dyDescent="0.25">
      <c r="A464" s="23" t="s">
        <v>1583</v>
      </c>
      <c r="B464" s="23" t="s">
        <v>1584</v>
      </c>
      <c r="C464" s="25">
        <v>5489</v>
      </c>
      <c r="D464" s="25">
        <v>5000</v>
      </c>
      <c r="E464" s="25">
        <v>0</v>
      </c>
      <c r="F464" s="25">
        <v>0</v>
      </c>
      <c r="G464" s="25">
        <v>0</v>
      </c>
      <c r="H464" s="25">
        <v>0</v>
      </c>
      <c r="I464" s="25">
        <v>0</v>
      </c>
      <c r="J464" s="25">
        <v>0</v>
      </c>
      <c r="K464" s="25">
        <v>0</v>
      </c>
      <c r="L464" s="25">
        <v>0</v>
      </c>
      <c r="M464" s="25">
        <v>0</v>
      </c>
      <c r="N464" s="25">
        <v>0</v>
      </c>
      <c r="O464" s="25">
        <v>61170</v>
      </c>
      <c r="P464" s="23" t="s">
        <v>269</v>
      </c>
      <c r="Q464" s="23" t="s">
        <v>191</v>
      </c>
      <c r="R464" s="31"/>
      <c r="S464" s="31"/>
      <c r="T464" s="31"/>
      <c r="U464" s="31"/>
      <c r="V464" s="31"/>
      <c r="W464" s="31"/>
      <c r="X464" s="31"/>
      <c r="Y464" s="31"/>
      <c r="Z464" s="31"/>
      <c r="AA464" s="31"/>
      <c r="AB464" s="31"/>
      <c r="AC464" s="31"/>
      <c r="AD464" s="31"/>
      <c r="AE464" s="32"/>
      <c r="AF464" s="32"/>
      <c r="AG464" s="32"/>
    </row>
    <row r="465" spans="1:33" s="27" customFormat="1" ht="12.75" customHeight="1" x14ac:dyDescent="0.25">
      <c r="A465" s="23" t="s">
        <v>1586</v>
      </c>
      <c r="B465" s="23" t="s">
        <v>1587</v>
      </c>
      <c r="C465" s="25">
        <v>63799</v>
      </c>
      <c r="D465" s="25">
        <v>68000</v>
      </c>
      <c r="E465" s="25">
        <v>0</v>
      </c>
      <c r="F465" s="25">
        <v>0</v>
      </c>
      <c r="G465" s="25">
        <v>0</v>
      </c>
      <c r="H465" s="25">
        <v>0</v>
      </c>
      <c r="I465" s="25">
        <v>0</v>
      </c>
      <c r="J465" s="25">
        <v>0</v>
      </c>
      <c r="K465" s="25">
        <v>0</v>
      </c>
      <c r="L465" s="25">
        <v>0</v>
      </c>
      <c r="M465" s="25">
        <v>0</v>
      </c>
      <c r="N465" s="25">
        <v>0</v>
      </c>
      <c r="O465" s="25">
        <v>0</v>
      </c>
      <c r="P465" s="23" t="s">
        <v>269</v>
      </c>
      <c r="Q465" s="23" t="s">
        <v>191</v>
      </c>
      <c r="R465" s="31"/>
      <c r="S465" s="31"/>
      <c r="T465" s="31"/>
      <c r="U465" s="31"/>
      <c r="V465" s="31"/>
      <c r="W465" s="31"/>
      <c r="X465" s="31"/>
      <c r="Y465" s="31"/>
      <c r="Z465" s="31"/>
      <c r="AA465" s="31"/>
      <c r="AB465" s="31"/>
      <c r="AC465" s="31"/>
      <c r="AD465" s="31"/>
      <c r="AE465" s="32"/>
      <c r="AF465" s="32"/>
      <c r="AG465" s="32"/>
    </row>
    <row r="466" spans="1:33" s="27" customFormat="1" ht="12.75" customHeight="1" x14ac:dyDescent="0.25">
      <c r="A466" s="23" t="s">
        <v>1589</v>
      </c>
      <c r="B466" s="23" t="s">
        <v>1590</v>
      </c>
      <c r="C466" s="25">
        <v>64082</v>
      </c>
      <c r="D466" s="25">
        <v>30000</v>
      </c>
      <c r="E466" s="25">
        <v>0</v>
      </c>
      <c r="F466" s="25">
        <v>0</v>
      </c>
      <c r="G466" s="25">
        <v>0</v>
      </c>
      <c r="H466" s="25">
        <v>0</v>
      </c>
      <c r="I466" s="25">
        <v>0</v>
      </c>
      <c r="J466" s="25">
        <v>0</v>
      </c>
      <c r="K466" s="25">
        <v>0</v>
      </c>
      <c r="L466" s="25">
        <v>10033</v>
      </c>
      <c r="M466" s="25">
        <v>0</v>
      </c>
      <c r="N466" s="25">
        <v>5000</v>
      </c>
      <c r="O466" s="25">
        <v>0</v>
      </c>
      <c r="P466" s="23" t="s">
        <v>262</v>
      </c>
      <c r="Q466" s="23" t="s">
        <v>191</v>
      </c>
      <c r="R466" s="31"/>
      <c r="S466" s="31"/>
      <c r="T466" s="31"/>
      <c r="U466" s="31"/>
      <c r="V466" s="31"/>
      <c r="W466" s="31"/>
      <c r="X466" s="31"/>
      <c r="Y466" s="31"/>
      <c r="Z466" s="31"/>
      <c r="AA466" s="31"/>
      <c r="AB466" s="31"/>
      <c r="AC466" s="31"/>
      <c r="AD466" s="31"/>
      <c r="AE466" s="32"/>
      <c r="AF466" s="32"/>
      <c r="AG466" s="32"/>
    </row>
    <row r="467" spans="1:33" s="27" customFormat="1" ht="12.75" customHeight="1" x14ac:dyDescent="0.25">
      <c r="A467" s="23" t="s">
        <v>1592</v>
      </c>
      <c r="B467" s="23" t="s">
        <v>1593</v>
      </c>
      <c r="C467" s="25">
        <v>329956</v>
      </c>
      <c r="D467" s="25">
        <v>5000</v>
      </c>
      <c r="E467" s="25">
        <v>0</v>
      </c>
      <c r="F467" s="25">
        <v>30000</v>
      </c>
      <c r="G467" s="25">
        <v>0</v>
      </c>
      <c r="H467" s="25">
        <v>0</v>
      </c>
      <c r="I467" s="25">
        <v>0</v>
      </c>
      <c r="J467" s="25">
        <v>0</v>
      </c>
      <c r="K467" s="25">
        <v>0</v>
      </c>
      <c r="L467" s="25">
        <v>100649</v>
      </c>
      <c r="M467" s="25">
        <v>0</v>
      </c>
      <c r="N467" s="25">
        <v>0</v>
      </c>
      <c r="O467" s="25">
        <v>58000</v>
      </c>
      <c r="P467" s="23" t="s">
        <v>406</v>
      </c>
      <c r="Q467" s="23" t="s">
        <v>191</v>
      </c>
      <c r="R467" s="31"/>
      <c r="S467" s="31"/>
      <c r="T467" s="31"/>
      <c r="U467" s="31"/>
      <c r="V467" s="31"/>
      <c r="W467" s="31"/>
      <c r="X467" s="31"/>
      <c r="Y467" s="31"/>
      <c r="Z467" s="31"/>
      <c r="AA467" s="31"/>
      <c r="AB467" s="31"/>
      <c r="AC467" s="31"/>
      <c r="AD467" s="31"/>
      <c r="AE467" s="32"/>
      <c r="AF467" s="32"/>
      <c r="AG467" s="32"/>
    </row>
    <row r="468" spans="1:33" s="27" customFormat="1" ht="12.75" customHeight="1" x14ac:dyDescent="0.25">
      <c r="A468" s="23" t="s">
        <v>1595</v>
      </c>
      <c r="B468" s="23" t="s">
        <v>2031</v>
      </c>
      <c r="C468" s="25">
        <v>17128</v>
      </c>
      <c r="D468" s="25">
        <v>0</v>
      </c>
      <c r="E468" s="25">
        <v>0</v>
      </c>
      <c r="F468" s="25">
        <v>0</v>
      </c>
      <c r="G468" s="25">
        <v>0</v>
      </c>
      <c r="H468" s="25">
        <v>0</v>
      </c>
      <c r="I468" s="25">
        <v>0</v>
      </c>
      <c r="J468" s="25">
        <v>0</v>
      </c>
      <c r="K468" s="25">
        <v>0</v>
      </c>
      <c r="L468" s="25">
        <v>12390</v>
      </c>
      <c r="M468" s="25">
        <v>17000</v>
      </c>
      <c r="N468" s="25">
        <v>0</v>
      </c>
      <c r="O468" s="25">
        <v>0</v>
      </c>
      <c r="P468" s="23" t="s">
        <v>205</v>
      </c>
      <c r="Q468" s="23" t="s">
        <v>191</v>
      </c>
      <c r="R468" s="31"/>
      <c r="S468" s="31"/>
      <c r="T468" s="31"/>
      <c r="U468" s="31"/>
      <c r="V468" s="31"/>
      <c r="W468" s="31"/>
      <c r="X468" s="31"/>
      <c r="Y468" s="31"/>
      <c r="Z468" s="31"/>
      <c r="AA468" s="31"/>
      <c r="AB468" s="31"/>
      <c r="AC468" s="31"/>
      <c r="AD468" s="31"/>
      <c r="AE468" s="32"/>
      <c r="AF468" s="32"/>
      <c r="AG468" s="32"/>
    </row>
    <row r="469" spans="1:33" s="27" customFormat="1" ht="12.75" customHeight="1" x14ac:dyDescent="0.25">
      <c r="A469" s="23" t="s">
        <v>1598</v>
      </c>
      <c r="B469" s="23" t="s">
        <v>1599</v>
      </c>
      <c r="C469" s="25">
        <v>20088</v>
      </c>
      <c r="D469" s="25">
        <v>0</v>
      </c>
      <c r="E469" s="25">
        <v>0</v>
      </c>
      <c r="F469" s="25">
        <v>14200</v>
      </c>
      <c r="G469" s="25">
        <v>2000</v>
      </c>
      <c r="H469" s="25">
        <v>0</v>
      </c>
      <c r="I469" s="25">
        <v>0</v>
      </c>
      <c r="J469" s="25">
        <v>0</v>
      </c>
      <c r="K469" s="25">
        <v>0</v>
      </c>
      <c r="L469" s="25">
        <v>23679</v>
      </c>
      <c r="M469" s="25">
        <v>0</v>
      </c>
      <c r="N469" s="25">
        <v>0</v>
      </c>
      <c r="O469" s="25">
        <v>0</v>
      </c>
      <c r="P469" s="23" t="s">
        <v>212</v>
      </c>
      <c r="Q469" s="23" t="s">
        <v>191</v>
      </c>
      <c r="R469" s="31"/>
      <c r="S469" s="31"/>
      <c r="T469" s="31"/>
      <c r="U469" s="31"/>
      <c r="V469" s="31"/>
      <c r="W469" s="31"/>
      <c r="X469" s="31"/>
      <c r="Y469" s="31"/>
      <c r="Z469" s="31"/>
      <c r="AA469" s="31"/>
      <c r="AB469" s="31"/>
      <c r="AC469" s="31"/>
      <c r="AD469" s="31"/>
      <c r="AE469" s="32"/>
      <c r="AF469" s="32"/>
      <c r="AG469" s="32"/>
    </row>
    <row r="470" spans="1:33" s="27" customFormat="1" ht="12.75" customHeight="1" x14ac:dyDescent="0.25">
      <c r="A470" s="23" t="s">
        <v>1601</v>
      </c>
      <c r="B470" s="23" t="s">
        <v>1602</v>
      </c>
      <c r="C470" s="25">
        <v>5383</v>
      </c>
      <c r="D470" s="25">
        <v>36600</v>
      </c>
      <c r="E470" s="25">
        <v>0</v>
      </c>
      <c r="F470" s="25">
        <v>0</v>
      </c>
      <c r="G470" s="25">
        <v>0</v>
      </c>
      <c r="H470" s="25">
        <v>0</v>
      </c>
      <c r="I470" s="25">
        <v>0</v>
      </c>
      <c r="J470" s="25">
        <v>0</v>
      </c>
      <c r="K470" s="25">
        <v>0</v>
      </c>
      <c r="L470" s="25">
        <v>182147</v>
      </c>
      <c r="M470" s="25">
        <v>0</v>
      </c>
      <c r="N470" s="25">
        <v>0</v>
      </c>
      <c r="O470" s="25">
        <v>10000</v>
      </c>
      <c r="P470" s="23" t="s">
        <v>372</v>
      </c>
      <c r="Q470" s="23" t="s">
        <v>191</v>
      </c>
      <c r="R470" s="31"/>
      <c r="S470" s="31"/>
      <c r="T470" s="31"/>
      <c r="U470" s="31"/>
      <c r="V470" s="31"/>
      <c r="W470" s="31"/>
      <c r="X470" s="31"/>
      <c r="Y470" s="31"/>
      <c r="Z470" s="31"/>
      <c r="AA470" s="31"/>
      <c r="AB470" s="31"/>
      <c r="AC470" s="31"/>
      <c r="AD470" s="31"/>
      <c r="AE470" s="32"/>
      <c r="AF470" s="32"/>
      <c r="AG470" s="32"/>
    </row>
    <row r="471" spans="1:33" s="27" customFormat="1" ht="12.75" customHeight="1" x14ac:dyDescent="0.25">
      <c r="A471" s="23" t="s">
        <v>1604</v>
      </c>
      <c r="B471" s="23" t="s">
        <v>1605</v>
      </c>
      <c r="C471" s="25">
        <v>0</v>
      </c>
      <c r="D471" s="25">
        <v>0</v>
      </c>
      <c r="E471" s="25">
        <v>0</v>
      </c>
      <c r="F471" s="25">
        <v>0</v>
      </c>
      <c r="G471" s="25">
        <v>0</v>
      </c>
      <c r="H471" s="25">
        <v>0</v>
      </c>
      <c r="I471" s="25">
        <v>0</v>
      </c>
      <c r="J471" s="25">
        <v>0</v>
      </c>
      <c r="K471" s="25">
        <v>2000</v>
      </c>
      <c r="L471" s="25">
        <v>0</v>
      </c>
      <c r="M471" s="25">
        <v>0</v>
      </c>
      <c r="N471" s="25">
        <v>0</v>
      </c>
      <c r="O471" s="25">
        <v>27000</v>
      </c>
      <c r="P471" s="23" t="s">
        <v>249</v>
      </c>
      <c r="Q471" s="23" t="s">
        <v>191</v>
      </c>
      <c r="R471" s="31"/>
      <c r="S471" s="31"/>
      <c r="T471" s="31"/>
      <c r="U471" s="31"/>
      <c r="V471" s="31"/>
      <c r="W471" s="31"/>
      <c r="X471" s="31"/>
      <c r="Y471" s="31"/>
      <c r="Z471" s="31"/>
      <c r="AA471" s="31"/>
      <c r="AB471" s="31"/>
      <c r="AC471" s="31"/>
      <c r="AD471" s="31"/>
      <c r="AE471" s="32"/>
      <c r="AF471" s="32"/>
      <c r="AG471" s="32"/>
    </row>
    <row r="472" spans="1:33" s="27" customFormat="1" ht="12.75" customHeight="1" x14ac:dyDescent="0.25">
      <c r="A472" s="23" t="s">
        <v>1607</v>
      </c>
      <c r="B472" s="23" t="s">
        <v>1608</v>
      </c>
      <c r="C472" s="25">
        <v>19641</v>
      </c>
      <c r="D472" s="25">
        <v>31000</v>
      </c>
      <c r="E472" s="25">
        <v>0</v>
      </c>
      <c r="F472" s="25">
        <v>0</v>
      </c>
      <c r="G472" s="25">
        <v>0</v>
      </c>
      <c r="H472" s="25">
        <v>0</v>
      </c>
      <c r="I472" s="25">
        <v>0</v>
      </c>
      <c r="J472" s="25">
        <v>0</v>
      </c>
      <c r="K472" s="25">
        <v>0</v>
      </c>
      <c r="L472" s="25">
        <v>0</v>
      </c>
      <c r="M472" s="25">
        <v>0</v>
      </c>
      <c r="N472" s="25">
        <v>0</v>
      </c>
      <c r="O472" s="25">
        <v>0</v>
      </c>
      <c r="P472" s="23" t="s">
        <v>212</v>
      </c>
      <c r="Q472" s="23" t="s">
        <v>191</v>
      </c>
      <c r="R472" s="31"/>
      <c r="S472" s="31"/>
      <c r="T472" s="31"/>
      <c r="U472" s="31"/>
      <c r="V472" s="31"/>
      <c r="W472" s="31"/>
      <c r="X472" s="31"/>
      <c r="Y472" s="31"/>
      <c r="Z472" s="31"/>
      <c r="AA472" s="31"/>
      <c r="AB472" s="31"/>
      <c r="AC472" s="31"/>
      <c r="AD472" s="31"/>
      <c r="AE472" s="32"/>
      <c r="AF472" s="32"/>
      <c r="AG472" s="32"/>
    </row>
    <row r="473" spans="1:33" s="27" customFormat="1" ht="12.75" customHeight="1" x14ac:dyDescent="0.25">
      <c r="A473" s="23" t="s">
        <v>1851</v>
      </c>
      <c r="B473" s="23" t="s">
        <v>1852</v>
      </c>
      <c r="C473" s="25">
        <v>17434</v>
      </c>
      <c r="D473" s="25">
        <v>10400</v>
      </c>
      <c r="E473" s="25">
        <v>0</v>
      </c>
      <c r="F473" s="25">
        <v>0</v>
      </c>
      <c r="G473" s="25">
        <v>0</v>
      </c>
      <c r="H473" s="25">
        <v>0</v>
      </c>
      <c r="I473" s="25">
        <v>0</v>
      </c>
      <c r="J473" s="25">
        <v>0</v>
      </c>
      <c r="K473" s="25">
        <v>0</v>
      </c>
      <c r="L473" s="25">
        <v>0</v>
      </c>
      <c r="M473" s="25">
        <v>0</v>
      </c>
      <c r="N473" s="25">
        <v>0</v>
      </c>
      <c r="O473" s="25">
        <v>0</v>
      </c>
      <c r="P473" s="23" t="s">
        <v>212</v>
      </c>
      <c r="Q473" s="23" t="s">
        <v>191</v>
      </c>
      <c r="R473" s="31"/>
      <c r="S473" s="31"/>
      <c r="T473" s="31"/>
      <c r="U473" s="31"/>
      <c r="V473" s="31"/>
      <c r="W473" s="31"/>
      <c r="X473" s="31"/>
      <c r="Y473" s="31"/>
      <c r="Z473" s="31"/>
      <c r="AA473" s="31"/>
      <c r="AB473" s="31"/>
      <c r="AC473" s="31"/>
      <c r="AD473" s="31"/>
      <c r="AE473" s="32"/>
      <c r="AF473" s="32"/>
      <c r="AG473" s="32"/>
    </row>
    <row r="474" spans="1:33" s="27" customFormat="1" ht="12.75" customHeight="1" x14ac:dyDescent="0.25">
      <c r="A474" s="23" t="s">
        <v>1610</v>
      </c>
      <c r="B474" s="23" t="s">
        <v>1611</v>
      </c>
      <c r="C474" s="25">
        <v>41100</v>
      </c>
      <c r="D474" s="25">
        <v>10000</v>
      </c>
      <c r="E474" s="25">
        <v>0</v>
      </c>
      <c r="F474" s="25">
        <v>0</v>
      </c>
      <c r="G474" s="25">
        <v>0</v>
      </c>
      <c r="H474" s="25">
        <v>0</v>
      </c>
      <c r="I474" s="25">
        <v>0</v>
      </c>
      <c r="J474" s="25">
        <v>0</v>
      </c>
      <c r="K474" s="25">
        <v>0</v>
      </c>
      <c r="L474" s="25">
        <v>0</v>
      </c>
      <c r="M474" s="25">
        <v>0</v>
      </c>
      <c r="N474" s="25">
        <v>0</v>
      </c>
      <c r="O474" s="25">
        <v>0</v>
      </c>
      <c r="P474" s="23" t="s">
        <v>212</v>
      </c>
      <c r="Q474" s="23" t="s">
        <v>191</v>
      </c>
      <c r="R474" s="31"/>
      <c r="S474" s="31"/>
      <c r="T474" s="31"/>
      <c r="U474" s="31"/>
      <c r="V474" s="31"/>
      <c r="W474" s="31"/>
      <c r="X474" s="31"/>
      <c r="Y474" s="31"/>
      <c r="Z474" s="31"/>
      <c r="AA474" s="31"/>
      <c r="AB474" s="31"/>
      <c r="AC474" s="31"/>
      <c r="AD474" s="31"/>
      <c r="AE474" s="32"/>
      <c r="AF474" s="32"/>
      <c r="AG474" s="32"/>
    </row>
    <row r="475" spans="1:33" s="27" customFormat="1" ht="12.75" customHeight="1" x14ac:dyDescent="0.25">
      <c r="A475" s="23" t="s">
        <v>1613</v>
      </c>
      <c r="B475" s="23" t="s">
        <v>1614</v>
      </c>
      <c r="C475" s="25">
        <v>9920</v>
      </c>
      <c r="D475" s="25">
        <v>3000</v>
      </c>
      <c r="E475" s="25">
        <v>0</v>
      </c>
      <c r="F475" s="25">
        <v>0</v>
      </c>
      <c r="G475" s="25">
        <v>0</v>
      </c>
      <c r="H475" s="25">
        <v>0</v>
      </c>
      <c r="I475" s="25">
        <v>0</v>
      </c>
      <c r="J475" s="25">
        <v>0</v>
      </c>
      <c r="K475" s="25">
        <v>0</v>
      </c>
      <c r="L475" s="25">
        <v>4000</v>
      </c>
      <c r="M475" s="25">
        <v>0</v>
      </c>
      <c r="N475" s="25">
        <v>0</v>
      </c>
      <c r="O475" s="25">
        <v>15000</v>
      </c>
      <c r="P475" s="23" t="s">
        <v>212</v>
      </c>
      <c r="Q475" s="23" t="s">
        <v>191</v>
      </c>
      <c r="R475" s="31"/>
      <c r="S475" s="31"/>
      <c r="T475" s="31"/>
      <c r="U475" s="31"/>
      <c r="V475" s="31"/>
      <c r="W475" s="31"/>
      <c r="X475" s="31"/>
      <c r="Y475" s="31"/>
      <c r="Z475" s="31"/>
      <c r="AA475" s="31"/>
      <c r="AB475" s="31"/>
      <c r="AC475" s="31"/>
      <c r="AD475" s="31"/>
      <c r="AE475" s="32"/>
      <c r="AF475" s="32"/>
      <c r="AG475" s="32"/>
    </row>
    <row r="476" spans="1:33" s="27" customFormat="1" ht="12.75" customHeight="1" x14ac:dyDescent="0.25">
      <c r="A476" s="23" t="s">
        <v>1616</v>
      </c>
      <c r="B476" s="23" t="s">
        <v>1617</v>
      </c>
      <c r="C476" s="25">
        <v>2000</v>
      </c>
      <c r="D476" s="25">
        <v>18000</v>
      </c>
      <c r="E476" s="25">
        <v>0</v>
      </c>
      <c r="F476" s="25">
        <v>0</v>
      </c>
      <c r="G476" s="25">
        <v>0</v>
      </c>
      <c r="H476" s="25">
        <v>0</v>
      </c>
      <c r="I476" s="25">
        <v>0</v>
      </c>
      <c r="J476" s="25">
        <v>0</v>
      </c>
      <c r="K476" s="25">
        <v>0</v>
      </c>
      <c r="L476" s="25">
        <v>0</v>
      </c>
      <c r="M476" s="25">
        <v>0</v>
      </c>
      <c r="N476" s="25">
        <v>0</v>
      </c>
      <c r="O476" s="25">
        <v>0</v>
      </c>
      <c r="P476" s="23" t="s">
        <v>212</v>
      </c>
      <c r="Q476" s="23" t="s">
        <v>191</v>
      </c>
      <c r="R476" s="31"/>
      <c r="S476" s="31"/>
      <c r="T476" s="31"/>
      <c r="U476" s="31"/>
      <c r="V476" s="31"/>
      <c r="W476" s="31"/>
      <c r="X476" s="31"/>
      <c r="Y476" s="31"/>
      <c r="Z476" s="31"/>
      <c r="AA476" s="31"/>
      <c r="AB476" s="31"/>
      <c r="AC476" s="31"/>
      <c r="AD476" s="31"/>
      <c r="AE476" s="32"/>
      <c r="AF476" s="32"/>
      <c r="AG476" s="32"/>
    </row>
    <row r="477" spans="1:33" s="27" customFormat="1" ht="12.75" customHeight="1" x14ac:dyDescent="0.25">
      <c r="A477" s="23" t="s">
        <v>1619</v>
      </c>
      <c r="B477" s="23" t="s">
        <v>1620</v>
      </c>
      <c r="C477" s="25">
        <v>10733</v>
      </c>
      <c r="D477" s="25">
        <v>11000</v>
      </c>
      <c r="E477" s="25">
        <v>0</v>
      </c>
      <c r="F477" s="25">
        <v>6912</v>
      </c>
      <c r="G477" s="25">
        <v>0</v>
      </c>
      <c r="H477" s="25">
        <v>0</v>
      </c>
      <c r="I477" s="25">
        <v>0</v>
      </c>
      <c r="J477" s="25">
        <v>0</v>
      </c>
      <c r="K477" s="25">
        <v>0</v>
      </c>
      <c r="L477" s="25">
        <v>11000</v>
      </c>
      <c r="M477" s="25">
        <v>0</v>
      </c>
      <c r="N477" s="25">
        <v>6427</v>
      </c>
      <c r="O477" s="25">
        <v>6000</v>
      </c>
      <c r="P477" s="23" t="s">
        <v>212</v>
      </c>
      <c r="Q477" s="23" t="s">
        <v>191</v>
      </c>
      <c r="R477" s="31"/>
      <c r="S477" s="31"/>
      <c r="T477" s="31"/>
      <c r="U477" s="31"/>
      <c r="V477" s="31"/>
      <c r="W477" s="31"/>
      <c r="X477" s="31"/>
      <c r="Y477" s="31"/>
      <c r="Z477" s="31"/>
      <c r="AA477" s="31"/>
      <c r="AB477" s="31"/>
      <c r="AC477" s="31"/>
      <c r="AD477" s="31"/>
      <c r="AE477" s="32"/>
      <c r="AF477" s="32"/>
      <c r="AG477" s="32"/>
    </row>
    <row r="478" spans="1:33" s="27" customFormat="1" ht="12.75" customHeight="1" x14ac:dyDescent="0.25">
      <c r="A478" s="23" t="s">
        <v>1622</v>
      </c>
      <c r="B478" s="23" t="s">
        <v>2032</v>
      </c>
      <c r="C478" s="25">
        <v>2526</v>
      </c>
      <c r="D478" s="25">
        <v>0</v>
      </c>
      <c r="E478" s="25">
        <v>0</v>
      </c>
      <c r="F478" s="25">
        <v>0</v>
      </c>
      <c r="G478" s="25">
        <v>0</v>
      </c>
      <c r="H478" s="25">
        <v>0</v>
      </c>
      <c r="I478" s="25">
        <v>0</v>
      </c>
      <c r="J478" s="25">
        <v>0</v>
      </c>
      <c r="K478" s="25">
        <v>0</v>
      </c>
      <c r="L478" s="25">
        <v>370</v>
      </c>
      <c r="M478" s="25">
        <v>0</v>
      </c>
      <c r="N478" s="25">
        <v>0</v>
      </c>
      <c r="O478" s="25">
        <v>0</v>
      </c>
      <c r="P478" s="23" t="s">
        <v>205</v>
      </c>
      <c r="Q478" s="23" t="s">
        <v>191</v>
      </c>
      <c r="R478" s="31"/>
      <c r="S478" s="31"/>
      <c r="T478" s="31"/>
      <c r="U478" s="31"/>
      <c r="V478" s="31"/>
      <c r="W478" s="31"/>
      <c r="X478" s="31"/>
      <c r="Y478" s="31"/>
      <c r="Z478" s="31"/>
      <c r="AA478" s="31"/>
      <c r="AB478" s="31"/>
      <c r="AC478" s="31"/>
      <c r="AD478" s="31"/>
      <c r="AE478" s="32"/>
      <c r="AF478" s="32"/>
      <c r="AG478" s="32"/>
    </row>
    <row r="479" spans="1:33" s="27" customFormat="1" ht="12.75" customHeight="1" x14ac:dyDescent="0.25">
      <c r="A479" s="23" t="s">
        <v>1625</v>
      </c>
      <c r="B479" s="23" t="s">
        <v>1626</v>
      </c>
      <c r="C479" s="25">
        <v>2446</v>
      </c>
      <c r="D479" s="25">
        <v>2000</v>
      </c>
      <c r="E479" s="25">
        <v>0</v>
      </c>
      <c r="F479" s="25">
        <v>0</v>
      </c>
      <c r="G479" s="25">
        <v>0</v>
      </c>
      <c r="H479" s="25">
        <v>0</v>
      </c>
      <c r="I479" s="25">
        <v>0</v>
      </c>
      <c r="J479" s="25">
        <v>0</v>
      </c>
      <c r="K479" s="25">
        <v>0</v>
      </c>
      <c r="L479" s="25">
        <v>3875</v>
      </c>
      <c r="M479" s="25">
        <v>0</v>
      </c>
      <c r="N479" s="25">
        <v>0</v>
      </c>
      <c r="O479" s="25">
        <v>0</v>
      </c>
      <c r="P479" s="23" t="s">
        <v>212</v>
      </c>
      <c r="Q479" s="23" t="s">
        <v>191</v>
      </c>
      <c r="R479" s="31"/>
      <c r="S479" s="31"/>
      <c r="T479" s="31"/>
      <c r="U479" s="31"/>
      <c r="V479" s="31"/>
      <c r="W479" s="31"/>
      <c r="X479" s="31"/>
      <c r="Y479" s="31"/>
      <c r="Z479" s="31"/>
      <c r="AA479" s="31"/>
      <c r="AB479" s="31"/>
      <c r="AC479" s="31"/>
      <c r="AD479" s="31"/>
      <c r="AE479" s="32"/>
      <c r="AF479" s="32"/>
      <c r="AG479" s="32"/>
    </row>
    <row r="480" spans="1:33" s="27" customFormat="1" ht="12.75" customHeight="1" x14ac:dyDescent="0.25">
      <c r="A480" s="23" t="s">
        <v>1854</v>
      </c>
      <c r="B480" s="23" t="s">
        <v>1855</v>
      </c>
      <c r="C480" s="25">
        <v>5301</v>
      </c>
      <c r="D480" s="25">
        <v>0</v>
      </c>
      <c r="E480" s="25">
        <v>0</v>
      </c>
      <c r="F480" s="25">
        <v>0</v>
      </c>
      <c r="G480" s="25">
        <v>0</v>
      </c>
      <c r="H480" s="25">
        <v>0</v>
      </c>
      <c r="I480" s="25">
        <v>0</v>
      </c>
      <c r="J480" s="25">
        <v>0</v>
      </c>
      <c r="K480" s="25">
        <v>0</v>
      </c>
      <c r="L480" s="25">
        <v>4750</v>
      </c>
      <c r="M480" s="25">
        <v>27500</v>
      </c>
      <c r="N480" s="25">
        <v>7442</v>
      </c>
      <c r="O480" s="25">
        <v>0</v>
      </c>
      <c r="P480" s="23" t="s">
        <v>212</v>
      </c>
      <c r="Q480" s="23" t="s">
        <v>191</v>
      </c>
      <c r="R480" s="31"/>
      <c r="S480" s="31"/>
      <c r="T480" s="31"/>
      <c r="U480" s="31"/>
      <c r="V480" s="31"/>
      <c r="W480" s="31"/>
      <c r="X480" s="31"/>
      <c r="Y480" s="31"/>
      <c r="Z480" s="31"/>
      <c r="AA480" s="31"/>
      <c r="AB480" s="31"/>
      <c r="AC480" s="31"/>
      <c r="AD480" s="31"/>
      <c r="AE480" s="32"/>
      <c r="AF480" s="32"/>
      <c r="AG480" s="32"/>
    </row>
    <row r="481" spans="1:33" s="27" customFormat="1" ht="12.75" customHeight="1" x14ac:dyDescent="0.25">
      <c r="A481" s="23" t="s">
        <v>1628</v>
      </c>
      <c r="B481" s="23" t="s">
        <v>2033</v>
      </c>
      <c r="C481" s="25">
        <v>3937</v>
      </c>
      <c r="D481" s="25">
        <v>0</v>
      </c>
      <c r="E481" s="25">
        <v>0</v>
      </c>
      <c r="F481" s="25">
        <v>0</v>
      </c>
      <c r="G481" s="25">
        <v>0</v>
      </c>
      <c r="H481" s="25">
        <v>0</v>
      </c>
      <c r="I481" s="25">
        <v>0</v>
      </c>
      <c r="J481" s="25">
        <v>0</v>
      </c>
      <c r="K481" s="25">
        <v>0</v>
      </c>
      <c r="L481" s="25">
        <v>7499</v>
      </c>
      <c r="M481" s="25">
        <v>0</v>
      </c>
      <c r="N481" s="25">
        <v>0</v>
      </c>
      <c r="O481" s="25">
        <v>0</v>
      </c>
      <c r="P481" s="23" t="s">
        <v>205</v>
      </c>
      <c r="Q481" s="23" t="s">
        <v>193</v>
      </c>
      <c r="R481" s="31"/>
      <c r="S481" s="31"/>
      <c r="T481" s="31"/>
      <c r="U481" s="31"/>
      <c r="V481" s="31"/>
      <c r="W481" s="31"/>
      <c r="X481" s="31"/>
      <c r="Y481" s="31"/>
      <c r="Z481" s="31"/>
      <c r="AA481" s="31"/>
      <c r="AB481" s="31"/>
      <c r="AC481" s="31"/>
      <c r="AD481" s="31"/>
      <c r="AE481" s="32"/>
      <c r="AF481" s="32"/>
      <c r="AG481" s="32"/>
    </row>
    <row r="482" spans="1:33" s="27" customFormat="1" ht="12.75" customHeight="1" x14ac:dyDescent="0.25">
      <c r="A482" s="23" t="s">
        <v>1631</v>
      </c>
      <c r="B482" s="23" t="s">
        <v>1632</v>
      </c>
      <c r="C482" s="25">
        <v>12138</v>
      </c>
      <c r="D482" s="25">
        <v>1500</v>
      </c>
      <c r="E482" s="25">
        <v>0</v>
      </c>
      <c r="F482" s="25">
        <v>0</v>
      </c>
      <c r="G482" s="25">
        <v>0</v>
      </c>
      <c r="H482" s="25">
        <v>0</v>
      </c>
      <c r="I482" s="25">
        <v>0</v>
      </c>
      <c r="J482" s="25">
        <v>0</v>
      </c>
      <c r="K482" s="25">
        <v>0</v>
      </c>
      <c r="L482" s="25">
        <v>0</v>
      </c>
      <c r="M482" s="25">
        <v>0</v>
      </c>
      <c r="N482" s="25">
        <v>0</v>
      </c>
      <c r="O482" s="25">
        <v>0</v>
      </c>
      <c r="P482" s="23" t="s">
        <v>212</v>
      </c>
      <c r="Q482" s="23" t="s">
        <v>191</v>
      </c>
      <c r="R482" s="31"/>
      <c r="S482" s="31"/>
      <c r="T482" s="31"/>
      <c r="U482" s="31"/>
      <c r="V482" s="31"/>
      <c r="W482" s="31"/>
      <c r="X482" s="31"/>
      <c r="Y482" s="31"/>
      <c r="Z482" s="31"/>
      <c r="AA482" s="31"/>
      <c r="AB482" s="31"/>
      <c r="AC482" s="31"/>
      <c r="AD482" s="31"/>
      <c r="AE482" s="32"/>
      <c r="AF482" s="32"/>
      <c r="AG482" s="32"/>
    </row>
    <row r="483" spans="1:33" s="27" customFormat="1" ht="12.75" customHeight="1" x14ac:dyDescent="0.25">
      <c r="A483" s="23" t="s">
        <v>1634</v>
      </c>
      <c r="B483" s="23" t="s">
        <v>1635</v>
      </c>
      <c r="C483" s="25">
        <v>15200</v>
      </c>
      <c r="D483" s="25">
        <v>3000</v>
      </c>
      <c r="E483" s="25">
        <v>0</v>
      </c>
      <c r="F483" s="25">
        <v>0</v>
      </c>
      <c r="G483" s="25">
        <v>0</v>
      </c>
      <c r="H483" s="25">
        <v>0</v>
      </c>
      <c r="I483" s="25">
        <v>0</v>
      </c>
      <c r="J483" s="25">
        <v>0</v>
      </c>
      <c r="K483" s="25">
        <v>0</v>
      </c>
      <c r="L483" s="25">
        <v>2000</v>
      </c>
      <c r="M483" s="25">
        <v>0</v>
      </c>
      <c r="N483" s="25">
        <v>0</v>
      </c>
      <c r="O483" s="25">
        <v>0</v>
      </c>
      <c r="P483" s="23" t="s">
        <v>212</v>
      </c>
      <c r="Q483" s="23" t="s">
        <v>191</v>
      </c>
      <c r="R483" s="31"/>
      <c r="S483" s="31"/>
      <c r="T483" s="31"/>
      <c r="U483" s="31"/>
      <c r="V483" s="31"/>
      <c r="W483" s="31"/>
      <c r="X483" s="31"/>
      <c r="Y483" s="31"/>
      <c r="Z483" s="31"/>
      <c r="AA483" s="31"/>
      <c r="AB483" s="31"/>
      <c r="AC483" s="31"/>
      <c r="AD483" s="31"/>
      <c r="AE483" s="32"/>
      <c r="AF483" s="32"/>
      <c r="AG483" s="32"/>
    </row>
    <row r="484" spans="1:33" s="27" customFormat="1" ht="12.75" customHeight="1" x14ac:dyDescent="0.25">
      <c r="A484" s="23" t="s">
        <v>1640</v>
      </c>
      <c r="B484" s="23" t="s">
        <v>2034</v>
      </c>
      <c r="C484" s="25">
        <v>95000</v>
      </c>
      <c r="D484" s="25">
        <v>5000</v>
      </c>
      <c r="E484" s="25">
        <v>0</v>
      </c>
      <c r="F484" s="25">
        <v>0</v>
      </c>
      <c r="G484" s="25">
        <v>0</v>
      </c>
      <c r="H484" s="25">
        <v>0</v>
      </c>
      <c r="I484" s="25">
        <v>0</v>
      </c>
      <c r="J484" s="25">
        <v>0</v>
      </c>
      <c r="K484" s="25">
        <v>0</v>
      </c>
      <c r="L484" s="25">
        <v>25725</v>
      </c>
      <c r="M484" s="25">
        <v>0</v>
      </c>
      <c r="N484" s="25">
        <v>0</v>
      </c>
      <c r="O484" s="25">
        <v>0</v>
      </c>
      <c r="P484" s="23" t="s">
        <v>205</v>
      </c>
      <c r="Q484" s="23" t="s">
        <v>193</v>
      </c>
      <c r="R484" s="31"/>
      <c r="S484" s="31"/>
      <c r="T484" s="31"/>
      <c r="U484" s="31"/>
      <c r="V484" s="31"/>
      <c r="W484" s="31"/>
      <c r="X484" s="31"/>
      <c r="Y484" s="31"/>
      <c r="Z484" s="31"/>
      <c r="AA484" s="31"/>
      <c r="AB484" s="31"/>
      <c r="AC484" s="31"/>
      <c r="AD484" s="31"/>
      <c r="AE484" s="32"/>
      <c r="AF484" s="32"/>
      <c r="AG484" s="32"/>
    </row>
    <row r="485" spans="1:33" s="27" customFormat="1" ht="12.75" customHeight="1" x14ac:dyDescent="0.25">
      <c r="A485" s="23" t="s">
        <v>1643</v>
      </c>
      <c r="B485" s="23" t="s">
        <v>1644</v>
      </c>
      <c r="C485" s="25">
        <v>3600</v>
      </c>
      <c r="D485" s="25">
        <v>0</v>
      </c>
      <c r="E485" s="25">
        <v>0</v>
      </c>
      <c r="F485" s="25">
        <v>0</v>
      </c>
      <c r="G485" s="25">
        <v>0</v>
      </c>
      <c r="H485" s="25">
        <v>0</v>
      </c>
      <c r="I485" s="25">
        <v>0</v>
      </c>
      <c r="J485" s="25">
        <v>0</v>
      </c>
      <c r="K485" s="25">
        <v>4000</v>
      </c>
      <c r="L485" s="25">
        <v>0</v>
      </c>
      <c r="M485" s="25">
        <v>0</v>
      </c>
      <c r="N485" s="25">
        <v>0</v>
      </c>
      <c r="O485" s="25">
        <v>38400</v>
      </c>
      <c r="P485" s="23" t="s">
        <v>249</v>
      </c>
      <c r="Q485" s="23" t="s">
        <v>191</v>
      </c>
      <c r="R485" s="31"/>
      <c r="S485" s="31"/>
      <c r="T485" s="31"/>
      <c r="U485" s="31"/>
      <c r="V485" s="31"/>
      <c r="W485" s="31"/>
      <c r="X485" s="31"/>
      <c r="Y485" s="31"/>
      <c r="Z485" s="31"/>
      <c r="AA485" s="31"/>
      <c r="AB485" s="31"/>
      <c r="AC485" s="31"/>
      <c r="AD485" s="31"/>
      <c r="AE485" s="32"/>
      <c r="AF485" s="32"/>
      <c r="AG485" s="32"/>
    </row>
    <row r="486" spans="1:33" s="27" customFormat="1" ht="12.75" customHeight="1" x14ac:dyDescent="0.25">
      <c r="A486" s="23" t="s">
        <v>1646</v>
      </c>
      <c r="B486" s="23" t="s">
        <v>2035</v>
      </c>
      <c r="C486" s="25">
        <v>20500</v>
      </c>
      <c r="D486" s="25">
        <v>0</v>
      </c>
      <c r="E486" s="25">
        <v>0</v>
      </c>
      <c r="F486" s="25">
        <v>0</v>
      </c>
      <c r="G486" s="25">
        <v>0</v>
      </c>
      <c r="H486" s="25">
        <v>0</v>
      </c>
      <c r="I486" s="25">
        <v>0</v>
      </c>
      <c r="J486" s="25">
        <v>0</v>
      </c>
      <c r="K486" s="25">
        <v>0</v>
      </c>
      <c r="L486" s="25">
        <v>7650</v>
      </c>
      <c r="M486" s="25">
        <v>0</v>
      </c>
      <c r="N486" s="25">
        <v>0</v>
      </c>
      <c r="O486" s="25">
        <v>0</v>
      </c>
      <c r="P486" s="23" t="s">
        <v>249</v>
      </c>
      <c r="Q486" s="23" t="s">
        <v>191</v>
      </c>
      <c r="R486" s="31"/>
      <c r="S486" s="31"/>
      <c r="T486" s="31"/>
      <c r="U486" s="31"/>
      <c r="V486" s="31"/>
      <c r="W486" s="31"/>
      <c r="X486" s="31"/>
      <c r="Y486" s="31"/>
      <c r="Z486" s="31"/>
      <c r="AA486" s="31"/>
      <c r="AB486" s="31"/>
      <c r="AC486" s="31"/>
      <c r="AD486" s="31"/>
      <c r="AE486" s="32"/>
      <c r="AF486" s="32"/>
      <c r="AG486" s="32"/>
    </row>
    <row r="487" spans="1:33" s="27" customFormat="1" ht="12.75" customHeight="1" x14ac:dyDescent="0.25">
      <c r="A487" s="23" t="s">
        <v>1652</v>
      </c>
      <c r="B487" s="23" t="s">
        <v>1653</v>
      </c>
      <c r="C487" s="25">
        <v>34200</v>
      </c>
      <c r="D487" s="25">
        <v>10000</v>
      </c>
      <c r="E487" s="25">
        <v>0</v>
      </c>
      <c r="F487" s="25">
        <v>0</v>
      </c>
      <c r="G487" s="25">
        <v>0</v>
      </c>
      <c r="H487" s="25">
        <v>0</v>
      </c>
      <c r="I487" s="25">
        <v>0</v>
      </c>
      <c r="J487" s="25">
        <v>0</v>
      </c>
      <c r="K487" s="25">
        <v>0</v>
      </c>
      <c r="L487" s="25">
        <v>0</v>
      </c>
      <c r="M487" s="25">
        <v>0</v>
      </c>
      <c r="N487" s="25">
        <v>0</v>
      </c>
      <c r="O487" s="25">
        <v>102300</v>
      </c>
      <c r="P487" s="23" t="s">
        <v>249</v>
      </c>
      <c r="Q487" s="23" t="s">
        <v>191</v>
      </c>
      <c r="R487" s="31"/>
      <c r="S487" s="31"/>
      <c r="T487" s="31"/>
      <c r="U487" s="31"/>
      <c r="V487" s="31"/>
      <c r="W487" s="31"/>
      <c r="X487" s="31"/>
      <c r="Y487" s="31"/>
      <c r="Z487" s="31"/>
      <c r="AA487" s="31"/>
      <c r="AB487" s="31"/>
      <c r="AC487" s="31"/>
      <c r="AD487" s="31"/>
      <c r="AE487" s="32"/>
      <c r="AF487" s="32"/>
      <c r="AG487" s="32"/>
    </row>
    <row r="488" spans="1:33" s="27" customFormat="1" ht="12.75" customHeight="1" x14ac:dyDescent="0.25">
      <c r="A488" s="23" t="s">
        <v>1658</v>
      </c>
      <c r="B488" s="23" t="s">
        <v>1659</v>
      </c>
      <c r="C488" s="25">
        <v>0</v>
      </c>
      <c r="D488" s="25">
        <v>1000</v>
      </c>
      <c r="E488" s="25">
        <v>0</v>
      </c>
      <c r="F488" s="25">
        <v>0</v>
      </c>
      <c r="G488" s="25">
        <v>0</v>
      </c>
      <c r="H488" s="25">
        <v>0</v>
      </c>
      <c r="I488" s="25">
        <v>0</v>
      </c>
      <c r="J488" s="25">
        <v>0</v>
      </c>
      <c r="K488" s="25">
        <v>0</v>
      </c>
      <c r="L488" s="25">
        <v>15510</v>
      </c>
      <c r="M488" s="25">
        <v>0</v>
      </c>
      <c r="N488" s="25">
        <v>9800</v>
      </c>
      <c r="O488" s="25">
        <v>0</v>
      </c>
      <c r="P488" s="23" t="s">
        <v>212</v>
      </c>
      <c r="Q488" s="23" t="s">
        <v>191</v>
      </c>
      <c r="R488" s="31"/>
      <c r="S488" s="31"/>
      <c r="T488" s="31"/>
      <c r="U488" s="31"/>
      <c r="V488" s="31"/>
      <c r="W488" s="31"/>
      <c r="X488" s="31"/>
      <c r="Y488" s="31"/>
      <c r="Z488" s="31"/>
      <c r="AA488" s="31"/>
      <c r="AB488" s="31"/>
      <c r="AC488" s="31"/>
      <c r="AD488" s="31"/>
      <c r="AE488" s="32"/>
      <c r="AF488" s="32"/>
      <c r="AG488" s="32"/>
    </row>
    <row r="489" spans="1:33" s="27" customFormat="1" ht="12.75" customHeight="1" x14ac:dyDescent="0.25">
      <c r="A489" s="23" t="s">
        <v>1857</v>
      </c>
      <c r="B489" s="23" t="s">
        <v>1858</v>
      </c>
      <c r="C489" s="25">
        <v>2697</v>
      </c>
      <c r="D489" s="25">
        <v>500</v>
      </c>
      <c r="E489" s="25">
        <v>0</v>
      </c>
      <c r="F489" s="25">
        <v>0</v>
      </c>
      <c r="G489" s="25">
        <v>0</v>
      </c>
      <c r="H489" s="25">
        <v>0</v>
      </c>
      <c r="I489" s="25">
        <v>0</v>
      </c>
      <c r="J489" s="25">
        <v>0</v>
      </c>
      <c r="K489" s="25">
        <v>0</v>
      </c>
      <c r="L489" s="25">
        <v>3597</v>
      </c>
      <c r="M489" s="25">
        <v>0</v>
      </c>
      <c r="N489" s="25">
        <v>0</v>
      </c>
      <c r="O489" s="25">
        <v>6000</v>
      </c>
      <c r="P489" s="23" t="s">
        <v>212</v>
      </c>
      <c r="Q489" s="23" t="s">
        <v>191</v>
      </c>
      <c r="R489" s="31"/>
      <c r="S489" s="31"/>
      <c r="T489" s="31"/>
      <c r="U489" s="31"/>
      <c r="V489" s="31"/>
      <c r="W489" s="31"/>
      <c r="X489" s="31"/>
      <c r="Y489" s="31"/>
      <c r="Z489" s="31"/>
      <c r="AA489" s="31"/>
      <c r="AB489" s="31"/>
      <c r="AC489" s="31"/>
      <c r="AD489" s="31"/>
      <c r="AE489" s="32"/>
      <c r="AF489" s="32"/>
      <c r="AG489" s="32"/>
    </row>
    <row r="490" spans="1:33" s="27" customFormat="1" ht="12.75" customHeight="1" x14ac:dyDescent="0.25">
      <c r="A490" s="23" t="s">
        <v>1664</v>
      </c>
      <c r="B490" s="23" t="s">
        <v>1665</v>
      </c>
      <c r="C490" s="25">
        <v>39500</v>
      </c>
      <c r="D490" s="25">
        <v>15000</v>
      </c>
      <c r="E490" s="25">
        <v>0</v>
      </c>
      <c r="F490" s="25">
        <v>9992</v>
      </c>
      <c r="G490" s="25">
        <v>0</v>
      </c>
      <c r="H490" s="25">
        <v>0</v>
      </c>
      <c r="I490" s="25">
        <v>0</v>
      </c>
      <c r="J490" s="25">
        <v>0</v>
      </c>
      <c r="K490" s="25">
        <v>0</v>
      </c>
      <c r="L490" s="25">
        <v>101725</v>
      </c>
      <c r="M490" s="25">
        <v>0</v>
      </c>
      <c r="N490" s="25">
        <v>26554</v>
      </c>
      <c r="O490" s="25">
        <v>55000</v>
      </c>
      <c r="P490" s="23" t="s">
        <v>372</v>
      </c>
      <c r="Q490" s="23" t="s">
        <v>191</v>
      </c>
      <c r="R490" s="31"/>
      <c r="S490" s="31"/>
      <c r="T490" s="31"/>
      <c r="U490" s="31"/>
      <c r="V490" s="31"/>
      <c r="W490" s="31"/>
      <c r="X490" s="31"/>
      <c r="Y490" s="31"/>
      <c r="Z490" s="31"/>
      <c r="AA490" s="31"/>
      <c r="AB490" s="31"/>
      <c r="AC490" s="31"/>
      <c r="AD490" s="31"/>
      <c r="AE490" s="32"/>
      <c r="AF490" s="32"/>
      <c r="AG490" s="32"/>
    </row>
    <row r="491" spans="1:33" s="27" customFormat="1" ht="12.75" customHeight="1" x14ac:dyDescent="0.25">
      <c r="A491" s="23" t="s">
        <v>1670</v>
      </c>
      <c r="B491" s="23" t="s">
        <v>2036</v>
      </c>
      <c r="C491" s="25">
        <v>1800</v>
      </c>
      <c r="D491" s="25">
        <v>0</v>
      </c>
      <c r="E491" s="25">
        <v>0</v>
      </c>
      <c r="F491" s="25">
        <v>0</v>
      </c>
      <c r="G491" s="25">
        <v>0</v>
      </c>
      <c r="H491" s="25">
        <v>0</v>
      </c>
      <c r="I491" s="25">
        <v>0</v>
      </c>
      <c r="J491" s="25">
        <v>0</v>
      </c>
      <c r="K491" s="25">
        <v>0</v>
      </c>
      <c r="L491" s="25">
        <v>2714</v>
      </c>
      <c r="M491" s="25">
        <v>0</v>
      </c>
      <c r="N491" s="25">
        <v>40</v>
      </c>
      <c r="O491" s="25">
        <v>5000</v>
      </c>
      <c r="P491" s="23" t="s">
        <v>249</v>
      </c>
      <c r="Q491" s="23" t="s">
        <v>191</v>
      </c>
      <c r="R491" s="31"/>
      <c r="S491" s="31"/>
      <c r="T491" s="31"/>
      <c r="U491" s="31"/>
      <c r="V491" s="31"/>
      <c r="W491" s="31"/>
      <c r="X491" s="31"/>
      <c r="Y491" s="31"/>
      <c r="Z491" s="31"/>
      <c r="AA491" s="31"/>
      <c r="AB491" s="31"/>
      <c r="AC491" s="31"/>
      <c r="AD491" s="31"/>
      <c r="AE491" s="32"/>
      <c r="AF491" s="32"/>
      <c r="AG491" s="32"/>
    </row>
    <row r="492" spans="1:33" s="27" customFormat="1" ht="12.75" customHeight="1" x14ac:dyDescent="0.25">
      <c r="A492" s="23" t="s">
        <v>1673</v>
      </c>
      <c r="B492" s="23" t="s">
        <v>1674</v>
      </c>
      <c r="C492" s="25">
        <v>5035</v>
      </c>
      <c r="D492" s="25">
        <v>0</v>
      </c>
      <c r="E492" s="25">
        <v>0</v>
      </c>
      <c r="F492" s="25">
        <v>0</v>
      </c>
      <c r="G492" s="25">
        <v>0</v>
      </c>
      <c r="H492" s="25">
        <v>0</v>
      </c>
      <c r="I492" s="25">
        <v>0</v>
      </c>
      <c r="J492" s="25">
        <v>0</v>
      </c>
      <c r="K492" s="25">
        <v>0</v>
      </c>
      <c r="L492" s="25">
        <v>0</v>
      </c>
      <c r="M492" s="25">
        <v>0</v>
      </c>
      <c r="N492" s="25">
        <v>0</v>
      </c>
      <c r="O492" s="25">
        <v>82200</v>
      </c>
      <c r="P492" s="23" t="s">
        <v>249</v>
      </c>
      <c r="Q492" s="23" t="s">
        <v>191</v>
      </c>
      <c r="R492" s="31"/>
      <c r="S492" s="31"/>
      <c r="T492" s="31"/>
      <c r="U492" s="31"/>
      <c r="V492" s="31"/>
      <c r="W492" s="31"/>
      <c r="X492" s="31"/>
      <c r="Y492" s="31"/>
      <c r="Z492" s="31"/>
      <c r="AA492" s="31"/>
      <c r="AB492" s="31"/>
      <c r="AC492" s="31"/>
      <c r="AD492" s="31"/>
      <c r="AE492" s="32"/>
      <c r="AF492" s="32"/>
      <c r="AG492" s="32"/>
    </row>
    <row r="493" spans="1:33" s="27" customFormat="1" ht="12.75" customHeight="1" x14ac:dyDescent="0.25">
      <c r="A493" s="23" t="s">
        <v>1676</v>
      </c>
      <c r="B493" s="23" t="s">
        <v>1677</v>
      </c>
      <c r="C493" s="25">
        <v>4058</v>
      </c>
      <c r="D493" s="25">
        <v>0</v>
      </c>
      <c r="E493" s="25">
        <v>0</v>
      </c>
      <c r="F493" s="25">
        <v>0</v>
      </c>
      <c r="G493" s="25">
        <v>0</v>
      </c>
      <c r="H493" s="25">
        <v>0</v>
      </c>
      <c r="I493" s="25">
        <v>0</v>
      </c>
      <c r="J493" s="25">
        <v>0</v>
      </c>
      <c r="K493" s="25">
        <v>0</v>
      </c>
      <c r="L493" s="25">
        <v>9473</v>
      </c>
      <c r="M493" s="25">
        <v>0</v>
      </c>
      <c r="N493" s="25">
        <v>0</v>
      </c>
      <c r="O493" s="25">
        <v>0</v>
      </c>
      <c r="P493" s="23" t="s">
        <v>249</v>
      </c>
      <c r="Q493" s="23" t="s">
        <v>191</v>
      </c>
      <c r="R493" s="31"/>
      <c r="S493" s="31"/>
      <c r="T493" s="31"/>
      <c r="U493" s="31"/>
      <c r="V493" s="31"/>
      <c r="W493" s="31"/>
      <c r="X493" s="31"/>
      <c r="Y493" s="31"/>
      <c r="Z493" s="31"/>
      <c r="AA493" s="31"/>
      <c r="AB493" s="31"/>
      <c r="AC493" s="31"/>
      <c r="AD493" s="31"/>
      <c r="AE493" s="32"/>
      <c r="AF493" s="32"/>
      <c r="AG493" s="32"/>
    </row>
    <row r="494" spans="1:33" s="27" customFormat="1" ht="12.75" customHeight="1" x14ac:dyDescent="0.25">
      <c r="A494" s="23" t="s">
        <v>1679</v>
      </c>
      <c r="B494" s="23" t="s">
        <v>1680</v>
      </c>
      <c r="C494" s="25">
        <v>122911</v>
      </c>
      <c r="D494" s="25">
        <v>0</v>
      </c>
      <c r="E494" s="25">
        <v>238881</v>
      </c>
      <c r="F494" s="25">
        <v>47009</v>
      </c>
      <c r="G494" s="25">
        <v>0</v>
      </c>
      <c r="H494" s="25">
        <v>0</v>
      </c>
      <c r="I494" s="25">
        <v>0</v>
      </c>
      <c r="J494" s="25">
        <v>0</v>
      </c>
      <c r="K494" s="25">
        <v>0</v>
      </c>
      <c r="L494" s="25">
        <v>79900</v>
      </c>
      <c r="M494" s="25">
        <v>31709</v>
      </c>
      <c r="N494" s="25">
        <v>108793</v>
      </c>
      <c r="O494" s="25">
        <v>0</v>
      </c>
      <c r="P494" s="23" t="s">
        <v>406</v>
      </c>
      <c r="Q494" s="23" t="s">
        <v>191</v>
      </c>
      <c r="R494" s="31"/>
      <c r="S494" s="31"/>
      <c r="T494" s="31"/>
      <c r="U494" s="31"/>
      <c r="V494" s="31"/>
      <c r="W494" s="31"/>
      <c r="X494" s="31"/>
      <c r="Y494" s="31"/>
      <c r="Z494" s="31"/>
      <c r="AA494" s="31"/>
      <c r="AB494" s="31"/>
      <c r="AC494" s="31"/>
      <c r="AD494" s="31"/>
      <c r="AE494" s="32"/>
      <c r="AF494" s="32"/>
      <c r="AG494" s="32"/>
    </row>
    <row r="495" spans="1:33" s="27" customFormat="1" ht="12.75" customHeight="1" x14ac:dyDescent="0.25">
      <c r="A495" s="23" t="s">
        <v>1860</v>
      </c>
      <c r="B495" s="23" t="s">
        <v>1861</v>
      </c>
      <c r="C495" s="25">
        <v>2644</v>
      </c>
      <c r="D495" s="25">
        <v>0</v>
      </c>
      <c r="E495" s="25">
        <v>0</v>
      </c>
      <c r="F495" s="25">
        <v>0</v>
      </c>
      <c r="G495" s="25">
        <v>0</v>
      </c>
      <c r="H495" s="25">
        <v>0</v>
      </c>
      <c r="I495" s="25">
        <v>0</v>
      </c>
      <c r="J495" s="25">
        <v>0</v>
      </c>
      <c r="K495" s="25">
        <v>0</v>
      </c>
      <c r="L495" s="25">
        <v>5501</v>
      </c>
      <c r="M495" s="25">
        <v>17000</v>
      </c>
      <c r="N495" s="25">
        <v>7440</v>
      </c>
      <c r="O495" s="25">
        <v>0</v>
      </c>
      <c r="P495" s="23" t="s">
        <v>212</v>
      </c>
      <c r="Q495" s="23" t="s">
        <v>191</v>
      </c>
      <c r="R495" s="31"/>
      <c r="S495" s="31"/>
      <c r="T495" s="31"/>
      <c r="U495" s="31"/>
      <c r="V495" s="31"/>
      <c r="W495" s="31"/>
      <c r="X495" s="31"/>
      <c r="Y495" s="31"/>
      <c r="Z495" s="31"/>
      <c r="AA495" s="31"/>
      <c r="AB495" s="31"/>
      <c r="AC495" s="31"/>
      <c r="AD495" s="31"/>
      <c r="AE495" s="32"/>
      <c r="AF495" s="32"/>
      <c r="AG495" s="32"/>
    </row>
    <row r="496" spans="1:33" s="27" customFormat="1" ht="12.75" customHeight="1" x14ac:dyDescent="0.25">
      <c r="A496" s="23" t="s">
        <v>1682</v>
      </c>
      <c r="B496" s="23" t="s">
        <v>1683</v>
      </c>
      <c r="C496" s="25">
        <v>25100</v>
      </c>
      <c r="D496" s="25">
        <v>9500</v>
      </c>
      <c r="E496" s="25">
        <v>0</v>
      </c>
      <c r="F496" s="25">
        <v>0</v>
      </c>
      <c r="G496" s="25">
        <v>0</v>
      </c>
      <c r="H496" s="25">
        <v>0</v>
      </c>
      <c r="I496" s="25">
        <v>0</v>
      </c>
      <c r="J496" s="25">
        <v>0</v>
      </c>
      <c r="K496" s="25">
        <v>0</v>
      </c>
      <c r="L496" s="25">
        <v>0</v>
      </c>
      <c r="M496" s="25">
        <v>0</v>
      </c>
      <c r="N496" s="25">
        <v>0</v>
      </c>
      <c r="O496" s="25">
        <v>6000</v>
      </c>
      <c r="P496" s="23" t="s">
        <v>269</v>
      </c>
      <c r="Q496" s="23" t="s">
        <v>191</v>
      </c>
      <c r="R496" s="31"/>
      <c r="S496" s="31"/>
      <c r="T496" s="31"/>
      <c r="U496" s="31"/>
      <c r="V496" s="31"/>
      <c r="W496" s="31"/>
      <c r="X496" s="31"/>
      <c r="Y496" s="31"/>
      <c r="Z496" s="31"/>
      <c r="AA496" s="31"/>
      <c r="AB496" s="31"/>
      <c r="AC496" s="31"/>
      <c r="AD496" s="31"/>
      <c r="AE496" s="32"/>
      <c r="AF496" s="32"/>
      <c r="AG496" s="32"/>
    </row>
    <row r="497" spans="1:33" s="27" customFormat="1" ht="12.75" customHeight="1" x14ac:dyDescent="0.25">
      <c r="A497" s="23" t="s">
        <v>2051</v>
      </c>
      <c r="B497" s="23" t="s">
        <v>2052</v>
      </c>
      <c r="C497" s="25">
        <v>4431</v>
      </c>
      <c r="D497" s="25">
        <v>0</v>
      </c>
      <c r="E497" s="25">
        <v>0</v>
      </c>
      <c r="F497" s="25">
        <v>0</v>
      </c>
      <c r="G497" s="25">
        <v>0</v>
      </c>
      <c r="H497" s="25">
        <v>0</v>
      </c>
      <c r="I497" s="25">
        <v>0</v>
      </c>
      <c r="J497" s="25">
        <v>0</v>
      </c>
      <c r="K497" s="25">
        <v>0</v>
      </c>
      <c r="L497" s="25">
        <v>0</v>
      </c>
      <c r="M497" s="25">
        <v>0</v>
      </c>
      <c r="N497" s="25">
        <v>0</v>
      </c>
      <c r="O497" s="25">
        <v>0</v>
      </c>
      <c r="P497" s="23" t="s">
        <v>249</v>
      </c>
      <c r="Q497" s="23" t="s">
        <v>191</v>
      </c>
      <c r="R497" s="31"/>
      <c r="S497" s="31"/>
      <c r="T497" s="31"/>
      <c r="U497" s="31"/>
      <c r="V497" s="31"/>
      <c r="W497" s="31"/>
      <c r="X497" s="31"/>
      <c r="Y497" s="31"/>
      <c r="Z497" s="31"/>
      <c r="AA497" s="31"/>
      <c r="AB497" s="31"/>
      <c r="AC497" s="31"/>
      <c r="AD497" s="31"/>
      <c r="AE497" s="32"/>
      <c r="AF497" s="32"/>
      <c r="AG497" s="32"/>
    </row>
    <row r="498" spans="1:33" s="27" customFormat="1" ht="12.75" customHeight="1" x14ac:dyDescent="0.25">
      <c r="A498" s="23" t="s">
        <v>1688</v>
      </c>
      <c r="B498" s="23" t="s">
        <v>1689</v>
      </c>
      <c r="C498" s="25">
        <v>540</v>
      </c>
      <c r="D498" s="25">
        <v>0</v>
      </c>
      <c r="E498" s="25">
        <v>0</v>
      </c>
      <c r="F498" s="25">
        <v>0</v>
      </c>
      <c r="G498" s="25">
        <v>0</v>
      </c>
      <c r="H498" s="25">
        <v>0</v>
      </c>
      <c r="I498" s="25">
        <v>0</v>
      </c>
      <c r="J498" s="25">
        <v>0</v>
      </c>
      <c r="K498" s="25">
        <v>0</v>
      </c>
      <c r="L498" s="25">
        <v>0</v>
      </c>
      <c r="M498" s="25">
        <v>0</v>
      </c>
      <c r="N498" s="25">
        <v>21803</v>
      </c>
      <c r="O498" s="25">
        <v>2000</v>
      </c>
      <c r="P498" s="23" t="s">
        <v>249</v>
      </c>
      <c r="Q498" s="23" t="s">
        <v>191</v>
      </c>
      <c r="R498" s="31"/>
      <c r="S498" s="31"/>
      <c r="T498" s="31"/>
      <c r="U498" s="31"/>
      <c r="V498" s="31"/>
      <c r="W498" s="31"/>
      <c r="X498" s="31"/>
      <c r="Y498" s="31"/>
      <c r="Z498" s="31"/>
      <c r="AA498" s="31"/>
      <c r="AB498" s="31"/>
      <c r="AC498" s="31"/>
      <c r="AD498" s="31"/>
      <c r="AE498" s="32"/>
      <c r="AF498" s="32"/>
      <c r="AG498" s="32"/>
    </row>
    <row r="499" spans="1:33" s="27" customFormat="1" ht="12.75" customHeight="1" x14ac:dyDescent="0.25">
      <c r="A499" s="23" t="s">
        <v>1685</v>
      </c>
      <c r="B499" s="23" t="s">
        <v>2037</v>
      </c>
      <c r="C499" s="25">
        <v>4900</v>
      </c>
      <c r="D499" s="25">
        <v>0</v>
      </c>
      <c r="E499" s="25">
        <v>0</v>
      </c>
      <c r="F499" s="25">
        <v>0</v>
      </c>
      <c r="G499" s="25">
        <v>0</v>
      </c>
      <c r="H499" s="25">
        <v>0</v>
      </c>
      <c r="I499" s="25">
        <v>0</v>
      </c>
      <c r="J499" s="25">
        <v>0</v>
      </c>
      <c r="K499" s="25">
        <v>0</v>
      </c>
      <c r="L499" s="25">
        <v>14425</v>
      </c>
      <c r="M499" s="25">
        <v>0</v>
      </c>
      <c r="N499" s="25">
        <v>8197</v>
      </c>
      <c r="O499" s="25">
        <v>0</v>
      </c>
      <c r="P499" s="23" t="s">
        <v>205</v>
      </c>
      <c r="Q499" s="23" t="s">
        <v>191</v>
      </c>
      <c r="R499" s="31"/>
      <c r="S499" s="31"/>
      <c r="T499" s="31"/>
      <c r="U499" s="31"/>
      <c r="V499" s="31"/>
      <c r="W499" s="31"/>
      <c r="X499" s="31"/>
      <c r="Y499" s="31"/>
      <c r="Z499" s="31"/>
      <c r="AA499" s="31"/>
      <c r="AB499" s="31"/>
      <c r="AC499" s="31"/>
      <c r="AD499" s="31"/>
      <c r="AE499" s="32"/>
      <c r="AF499" s="32"/>
      <c r="AG499" s="32"/>
    </row>
    <row r="500" spans="1:33" s="27" customFormat="1" ht="12.75" customHeight="1" x14ac:dyDescent="0.25">
      <c r="A500" s="23" t="s">
        <v>1691</v>
      </c>
      <c r="B500" s="23" t="s">
        <v>1692</v>
      </c>
      <c r="C500" s="25">
        <v>7899</v>
      </c>
      <c r="D500" s="25">
        <v>0</v>
      </c>
      <c r="E500" s="25">
        <v>0</v>
      </c>
      <c r="F500" s="25">
        <v>1000</v>
      </c>
      <c r="G500" s="25">
        <v>0</v>
      </c>
      <c r="H500" s="25">
        <v>0</v>
      </c>
      <c r="I500" s="25">
        <v>0</v>
      </c>
      <c r="J500" s="25">
        <v>0</v>
      </c>
      <c r="K500" s="25">
        <v>0</v>
      </c>
      <c r="L500" s="25">
        <v>9867</v>
      </c>
      <c r="M500" s="25">
        <v>0</v>
      </c>
      <c r="N500" s="25">
        <v>13195</v>
      </c>
      <c r="O500" s="25">
        <v>13000</v>
      </c>
      <c r="P500" s="23" t="s">
        <v>212</v>
      </c>
      <c r="Q500" s="23" t="s">
        <v>191</v>
      </c>
      <c r="R500" s="31"/>
      <c r="S500" s="31"/>
      <c r="T500" s="31"/>
      <c r="U500" s="31"/>
      <c r="V500" s="31"/>
      <c r="W500" s="31"/>
      <c r="X500" s="31"/>
      <c r="Y500" s="31"/>
      <c r="Z500" s="31"/>
      <c r="AA500" s="31"/>
      <c r="AB500" s="31"/>
      <c r="AC500" s="31"/>
      <c r="AD500" s="31"/>
      <c r="AE500" s="32"/>
      <c r="AF500" s="32"/>
      <c r="AG500" s="32"/>
    </row>
    <row r="501" spans="1:33" s="27" customFormat="1" ht="12.75" customHeight="1" x14ac:dyDescent="0.25">
      <c r="A501" s="23" t="s">
        <v>1694</v>
      </c>
      <c r="B501" s="23" t="s">
        <v>2038</v>
      </c>
      <c r="C501" s="25">
        <v>15000</v>
      </c>
      <c r="D501" s="25">
        <v>9000</v>
      </c>
      <c r="E501" s="25">
        <v>0</v>
      </c>
      <c r="F501" s="25">
        <v>0</v>
      </c>
      <c r="G501" s="25">
        <v>0</v>
      </c>
      <c r="H501" s="25">
        <v>0</v>
      </c>
      <c r="I501" s="25">
        <v>0</v>
      </c>
      <c r="J501" s="25">
        <v>0</v>
      </c>
      <c r="K501" s="25">
        <v>0</v>
      </c>
      <c r="L501" s="25">
        <v>0</v>
      </c>
      <c r="M501" s="25">
        <v>0</v>
      </c>
      <c r="N501" s="25">
        <v>0</v>
      </c>
      <c r="O501" s="25">
        <v>0</v>
      </c>
      <c r="P501" s="23" t="s">
        <v>205</v>
      </c>
      <c r="Q501" s="23" t="s">
        <v>191</v>
      </c>
      <c r="R501" s="31"/>
      <c r="S501" s="31"/>
      <c r="T501" s="31"/>
      <c r="U501" s="31"/>
      <c r="V501" s="31"/>
      <c r="W501" s="31"/>
      <c r="X501" s="31"/>
      <c r="Y501" s="31"/>
      <c r="Z501" s="31"/>
      <c r="AA501" s="31"/>
      <c r="AB501" s="31"/>
      <c r="AC501" s="31"/>
      <c r="AD501" s="31"/>
      <c r="AE501" s="32"/>
      <c r="AF501" s="32"/>
      <c r="AG501" s="32"/>
    </row>
    <row r="502" spans="1:33" s="27" customFormat="1" ht="12.75" customHeight="1" x14ac:dyDescent="0.25">
      <c r="A502" s="23" t="s">
        <v>1697</v>
      </c>
      <c r="B502" s="23" t="s">
        <v>1698</v>
      </c>
      <c r="C502" s="25">
        <v>11000</v>
      </c>
      <c r="D502" s="25">
        <v>4000</v>
      </c>
      <c r="E502" s="25">
        <v>0</v>
      </c>
      <c r="F502" s="25">
        <v>0</v>
      </c>
      <c r="G502" s="25">
        <v>0</v>
      </c>
      <c r="H502" s="25">
        <v>0</v>
      </c>
      <c r="I502" s="25">
        <v>0</v>
      </c>
      <c r="J502" s="25">
        <v>0</v>
      </c>
      <c r="K502" s="25">
        <v>0</v>
      </c>
      <c r="L502" s="25">
        <v>16595</v>
      </c>
      <c r="M502" s="25">
        <v>2000</v>
      </c>
      <c r="N502" s="25">
        <v>4100</v>
      </c>
      <c r="O502" s="25">
        <v>13000</v>
      </c>
      <c r="P502" s="23" t="s">
        <v>269</v>
      </c>
      <c r="Q502" s="23" t="s">
        <v>191</v>
      </c>
      <c r="R502" s="31"/>
      <c r="S502" s="31"/>
      <c r="T502" s="31"/>
      <c r="U502" s="31"/>
      <c r="V502" s="31"/>
      <c r="W502" s="31"/>
      <c r="X502" s="31"/>
      <c r="Y502" s="31"/>
      <c r="Z502" s="31"/>
      <c r="AA502" s="31"/>
      <c r="AB502" s="31"/>
      <c r="AC502" s="31"/>
      <c r="AD502" s="31"/>
      <c r="AE502" s="32"/>
      <c r="AF502" s="32"/>
      <c r="AG502" s="32"/>
    </row>
    <row r="503" spans="1:33" s="27" customFormat="1" ht="12.75" customHeight="1" x14ac:dyDescent="0.25">
      <c r="A503" s="23" t="s">
        <v>1700</v>
      </c>
      <c r="B503" s="23" t="s">
        <v>1701</v>
      </c>
      <c r="C503" s="25">
        <v>2656</v>
      </c>
      <c r="D503" s="25">
        <v>0</v>
      </c>
      <c r="E503" s="25">
        <v>0</v>
      </c>
      <c r="F503" s="25">
        <v>0</v>
      </c>
      <c r="G503" s="25">
        <v>0</v>
      </c>
      <c r="H503" s="25">
        <v>0</v>
      </c>
      <c r="I503" s="25">
        <v>0</v>
      </c>
      <c r="J503" s="25">
        <v>0</v>
      </c>
      <c r="K503" s="25">
        <v>0</v>
      </c>
      <c r="L503" s="25">
        <v>8000</v>
      </c>
      <c r="M503" s="25">
        <v>0</v>
      </c>
      <c r="N503" s="25">
        <v>0</v>
      </c>
      <c r="O503" s="25">
        <v>0</v>
      </c>
      <c r="P503" s="23" t="s">
        <v>212</v>
      </c>
      <c r="Q503" s="23" t="s">
        <v>191</v>
      </c>
      <c r="R503" s="31"/>
      <c r="S503" s="31"/>
      <c r="T503" s="31"/>
      <c r="U503" s="31"/>
      <c r="V503" s="31"/>
      <c r="W503" s="31"/>
      <c r="X503" s="31"/>
      <c r="Y503" s="31"/>
      <c r="Z503" s="31"/>
      <c r="AA503" s="31"/>
      <c r="AB503" s="31"/>
      <c r="AC503" s="31"/>
      <c r="AD503" s="31"/>
      <c r="AE503" s="32"/>
      <c r="AF503" s="32"/>
      <c r="AG503" s="32"/>
    </row>
    <row r="504" spans="1:33" s="27" customFormat="1" ht="12.75" customHeight="1" x14ac:dyDescent="0.25">
      <c r="A504" s="23" t="s">
        <v>1703</v>
      </c>
      <c r="B504" s="23" t="s">
        <v>2039</v>
      </c>
      <c r="C504" s="25">
        <v>0</v>
      </c>
      <c r="D504" s="25">
        <v>0</v>
      </c>
      <c r="E504" s="25">
        <v>0</v>
      </c>
      <c r="F504" s="25">
        <v>0</v>
      </c>
      <c r="G504" s="25">
        <v>0</v>
      </c>
      <c r="H504" s="25">
        <v>0</v>
      </c>
      <c r="I504" s="25">
        <v>0</v>
      </c>
      <c r="J504" s="25">
        <v>0</v>
      </c>
      <c r="K504" s="25">
        <v>0</v>
      </c>
      <c r="L504" s="25">
        <v>9620</v>
      </c>
      <c r="M504" s="25">
        <v>11974</v>
      </c>
      <c r="N504" s="25">
        <v>0</v>
      </c>
      <c r="O504" s="25">
        <v>34000</v>
      </c>
      <c r="P504" s="23" t="s">
        <v>205</v>
      </c>
      <c r="Q504" s="23" t="s">
        <v>191</v>
      </c>
      <c r="R504" s="31"/>
      <c r="S504" s="31"/>
      <c r="T504" s="31"/>
      <c r="U504" s="31"/>
      <c r="V504" s="31"/>
      <c r="W504" s="31"/>
      <c r="X504" s="31"/>
      <c r="Y504" s="31"/>
      <c r="Z504" s="31"/>
      <c r="AA504" s="31"/>
      <c r="AB504" s="31"/>
      <c r="AC504" s="31"/>
      <c r="AD504" s="31"/>
      <c r="AE504" s="32"/>
      <c r="AF504" s="32"/>
      <c r="AG504" s="32"/>
    </row>
    <row r="505" spans="1:33" s="27" customFormat="1" ht="12.75" customHeight="1" x14ac:dyDescent="0.25">
      <c r="A505" s="23" t="s">
        <v>1706</v>
      </c>
      <c r="B505" s="23" t="s">
        <v>1707</v>
      </c>
      <c r="C505" s="25">
        <v>181</v>
      </c>
      <c r="D505" s="25">
        <v>0</v>
      </c>
      <c r="E505" s="25">
        <v>0</v>
      </c>
      <c r="F505" s="25">
        <v>0</v>
      </c>
      <c r="G505" s="25">
        <v>0</v>
      </c>
      <c r="H505" s="25">
        <v>0</v>
      </c>
      <c r="I505" s="25">
        <v>0</v>
      </c>
      <c r="J505" s="25">
        <v>0</v>
      </c>
      <c r="K505" s="25">
        <v>0</v>
      </c>
      <c r="L505" s="25">
        <v>42830</v>
      </c>
      <c r="M505" s="25">
        <v>0</v>
      </c>
      <c r="N505" s="25">
        <v>6455</v>
      </c>
      <c r="O505" s="25">
        <v>0</v>
      </c>
      <c r="P505" s="23" t="s">
        <v>269</v>
      </c>
      <c r="Q505" s="23" t="s">
        <v>191</v>
      </c>
      <c r="R505" s="31"/>
      <c r="S505" s="31"/>
      <c r="T505" s="31"/>
      <c r="U505" s="31"/>
      <c r="V505" s="31"/>
      <c r="W505" s="31"/>
      <c r="X505" s="31"/>
      <c r="Y505" s="31"/>
      <c r="Z505" s="31"/>
      <c r="AA505" s="31"/>
      <c r="AB505" s="31"/>
      <c r="AC505" s="31"/>
      <c r="AD505" s="31"/>
      <c r="AE505" s="32"/>
      <c r="AF505" s="32"/>
      <c r="AG505" s="32"/>
    </row>
    <row r="506" spans="1:33" s="27" customFormat="1" ht="12.75" customHeight="1" x14ac:dyDescent="0.25">
      <c r="A506" s="23" t="s">
        <v>1709</v>
      </c>
      <c r="B506" s="23" t="s">
        <v>1710</v>
      </c>
      <c r="C506" s="25">
        <v>12200</v>
      </c>
      <c r="D506" s="25">
        <v>0</v>
      </c>
      <c r="E506" s="25">
        <v>0</v>
      </c>
      <c r="F506" s="25">
        <v>4700</v>
      </c>
      <c r="G506" s="25">
        <v>0</v>
      </c>
      <c r="H506" s="25">
        <v>0</v>
      </c>
      <c r="I506" s="25">
        <v>0</v>
      </c>
      <c r="J506" s="25">
        <v>0</v>
      </c>
      <c r="K506" s="25">
        <v>0</v>
      </c>
      <c r="L506" s="25">
        <v>0</v>
      </c>
      <c r="M506" s="25">
        <v>0</v>
      </c>
      <c r="N506" s="25">
        <v>0</v>
      </c>
      <c r="O506" s="25">
        <v>0</v>
      </c>
      <c r="P506" s="23" t="s">
        <v>212</v>
      </c>
      <c r="Q506" s="23" t="s">
        <v>191</v>
      </c>
      <c r="R506" s="31"/>
      <c r="S506" s="31"/>
      <c r="T506" s="31"/>
      <c r="U506" s="31"/>
      <c r="V506" s="31"/>
      <c r="W506" s="31"/>
      <c r="X506" s="31"/>
      <c r="Y506" s="31"/>
      <c r="Z506" s="31"/>
      <c r="AA506" s="31"/>
      <c r="AB506" s="31"/>
      <c r="AC506" s="31"/>
      <c r="AD506" s="31"/>
      <c r="AE506" s="32"/>
      <c r="AF506" s="32"/>
      <c r="AG506" s="32"/>
    </row>
    <row r="507" spans="1:33" s="27" customFormat="1" ht="12.75" customHeight="1" x14ac:dyDescent="0.25">
      <c r="A507" s="23" t="s">
        <v>1712</v>
      </c>
      <c r="B507" s="23" t="s">
        <v>1713</v>
      </c>
      <c r="C507" s="25">
        <v>11083</v>
      </c>
      <c r="D507" s="25">
        <v>0</v>
      </c>
      <c r="E507" s="25">
        <v>0</v>
      </c>
      <c r="F507" s="25">
        <v>0</v>
      </c>
      <c r="G507" s="25">
        <v>0</v>
      </c>
      <c r="H507" s="25">
        <v>0</v>
      </c>
      <c r="I507" s="25">
        <v>0</v>
      </c>
      <c r="J507" s="25">
        <v>0</v>
      </c>
      <c r="K507" s="25">
        <v>0</v>
      </c>
      <c r="L507" s="25">
        <v>14065</v>
      </c>
      <c r="M507" s="25">
        <v>0</v>
      </c>
      <c r="N507" s="25">
        <v>0</v>
      </c>
      <c r="O507" s="25">
        <v>45000</v>
      </c>
      <c r="P507" s="23" t="s">
        <v>372</v>
      </c>
      <c r="Q507" s="23" t="s">
        <v>191</v>
      </c>
      <c r="R507" s="31"/>
      <c r="S507" s="31"/>
      <c r="T507" s="31"/>
      <c r="U507" s="31"/>
      <c r="V507" s="31"/>
      <c r="W507" s="31"/>
      <c r="X507" s="31"/>
      <c r="Y507" s="31"/>
      <c r="Z507" s="31"/>
      <c r="AA507" s="31"/>
      <c r="AB507" s="31"/>
      <c r="AC507" s="31"/>
      <c r="AD507" s="31"/>
      <c r="AE507" s="32"/>
      <c r="AF507" s="32"/>
      <c r="AG507" s="32"/>
    </row>
    <row r="508" spans="1:33" s="27" customFormat="1" ht="12.75" customHeight="1" x14ac:dyDescent="0.25">
      <c r="A508" s="23" t="s">
        <v>1715</v>
      </c>
      <c r="B508" s="23" t="s">
        <v>1716</v>
      </c>
      <c r="C508" s="25">
        <v>4050</v>
      </c>
      <c r="D508" s="25">
        <v>0</v>
      </c>
      <c r="E508" s="25">
        <v>0</v>
      </c>
      <c r="F508" s="25">
        <v>0</v>
      </c>
      <c r="G508" s="25">
        <v>0</v>
      </c>
      <c r="H508" s="25">
        <v>0</v>
      </c>
      <c r="I508" s="25">
        <v>0</v>
      </c>
      <c r="J508" s="25">
        <v>0</v>
      </c>
      <c r="K508" s="25">
        <v>0</v>
      </c>
      <c r="L508" s="25">
        <v>3000</v>
      </c>
      <c r="M508" s="25">
        <v>0</v>
      </c>
      <c r="N508" s="25">
        <v>50</v>
      </c>
      <c r="O508" s="25">
        <v>1000</v>
      </c>
      <c r="P508" s="23" t="s">
        <v>212</v>
      </c>
      <c r="Q508" s="23" t="s">
        <v>191</v>
      </c>
      <c r="R508" s="31"/>
      <c r="S508" s="31"/>
      <c r="T508" s="31"/>
      <c r="U508" s="31"/>
      <c r="V508" s="31"/>
      <c r="W508" s="31"/>
      <c r="X508" s="31"/>
      <c r="Y508" s="31"/>
      <c r="Z508" s="31"/>
      <c r="AA508" s="31"/>
      <c r="AB508" s="31"/>
      <c r="AC508" s="31"/>
      <c r="AD508" s="31"/>
      <c r="AE508" s="32"/>
      <c r="AF508" s="32"/>
      <c r="AG508" s="32"/>
    </row>
    <row r="509" spans="1:33" s="27" customFormat="1" ht="12.75" customHeight="1" x14ac:dyDescent="0.25">
      <c r="A509" s="23" t="s">
        <v>1718</v>
      </c>
      <c r="B509" s="23" t="s">
        <v>2040</v>
      </c>
      <c r="C509" s="25">
        <v>13497</v>
      </c>
      <c r="D509" s="25">
        <v>1000</v>
      </c>
      <c r="E509" s="25">
        <v>0</v>
      </c>
      <c r="F509" s="25">
        <v>0</v>
      </c>
      <c r="G509" s="25">
        <v>0</v>
      </c>
      <c r="H509" s="25">
        <v>0</v>
      </c>
      <c r="I509" s="25">
        <v>0</v>
      </c>
      <c r="J509" s="25">
        <v>0</v>
      </c>
      <c r="K509" s="25">
        <v>0</v>
      </c>
      <c r="L509" s="25">
        <v>0</v>
      </c>
      <c r="M509" s="25">
        <v>0</v>
      </c>
      <c r="N509" s="25">
        <v>0</v>
      </c>
      <c r="O509" s="25">
        <v>0</v>
      </c>
      <c r="P509" s="23" t="s">
        <v>205</v>
      </c>
      <c r="Q509" s="23" t="s">
        <v>195</v>
      </c>
      <c r="R509" s="31"/>
      <c r="S509" s="31"/>
      <c r="T509" s="31"/>
      <c r="U509" s="31"/>
      <c r="V509" s="31"/>
      <c r="W509" s="31"/>
      <c r="X509" s="31"/>
      <c r="Y509" s="31"/>
      <c r="Z509" s="31"/>
      <c r="AA509" s="31"/>
      <c r="AB509" s="31"/>
      <c r="AC509" s="31"/>
      <c r="AD509" s="31"/>
      <c r="AE509" s="32"/>
      <c r="AF509" s="32"/>
      <c r="AG509" s="32"/>
    </row>
    <row r="510" spans="1:33" s="27" customFormat="1" ht="12.75" customHeight="1" x14ac:dyDescent="0.25">
      <c r="A510" s="23" t="s">
        <v>1721</v>
      </c>
      <c r="B510" s="23" t="s">
        <v>1722</v>
      </c>
      <c r="C510" s="25">
        <v>19500</v>
      </c>
      <c r="D510" s="25">
        <v>10000</v>
      </c>
      <c r="E510" s="25">
        <v>0</v>
      </c>
      <c r="F510" s="25">
        <v>0</v>
      </c>
      <c r="G510" s="25">
        <v>0</v>
      </c>
      <c r="H510" s="25">
        <v>0</v>
      </c>
      <c r="I510" s="25">
        <v>0</v>
      </c>
      <c r="J510" s="25">
        <v>0</v>
      </c>
      <c r="K510" s="25">
        <v>3213</v>
      </c>
      <c r="L510" s="25">
        <v>0</v>
      </c>
      <c r="M510" s="25">
        <v>0</v>
      </c>
      <c r="N510" s="25">
        <v>2047</v>
      </c>
      <c r="O510" s="25">
        <v>5000</v>
      </c>
      <c r="P510" s="23" t="s">
        <v>212</v>
      </c>
      <c r="Q510" s="23" t="s">
        <v>191</v>
      </c>
      <c r="R510" s="31"/>
      <c r="S510" s="31"/>
      <c r="T510" s="31"/>
      <c r="U510" s="31"/>
      <c r="V510" s="31"/>
      <c r="W510" s="31"/>
      <c r="X510" s="31"/>
      <c r="Y510" s="31"/>
      <c r="Z510" s="31"/>
      <c r="AA510" s="31"/>
      <c r="AB510" s="31"/>
      <c r="AC510" s="31"/>
      <c r="AD510" s="31"/>
      <c r="AE510" s="32"/>
      <c r="AF510" s="32"/>
      <c r="AG510" s="32"/>
    </row>
    <row r="511" spans="1:33" s="27" customFormat="1" ht="12.75" customHeight="1" x14ac:dyDescent="0.25">
      <c r="A511" s="23" t="s">
        <v>1724</v>
      </c>
      <c r="B511" s="23" t="s">
        <v>1725</v>
      </c>
      <c r="C511" s="25">
        <v>20970</v>
      </c>
      <c r="D511" s="25">
        <v>10000</v>
      </c>
      <c r="E511" s="25">
        <v>0</v>
      </c>
      <c r="F511" s="25">
        <v>0</v>
      </c>
      <c r="G511" s="25">
        <v>0</v>
      </c>
      <c r="H511" s="25">
        <v>0</v>
      </c>
      <c r="I511" s="25">
        <v>0</v>
      </c>
      <c r="J511" s="25">
        <v>0</v>
      </c>
      <c r="K511" s="25">
        <v>0</v>
      </c>
      <c r="L511" s="25">
        <v>15000</v>
      </c>
      <c r="M511" s="25">
        <v>5000</v>
      </c>
      <c r="N511" s="25">
        <v>0</v>
      </c>
      <c r="O511" s="25">
        <v>15500</v>
      </c>
      <c r="P511" s="23" t="s">
        <v>212</v>
      </c>
      <c r="Q511" s="23" t="s">
        <v>191</v>
      </c>
      <c r="R511" s="31"/>
      <c r="S511" s="31"/>
      <c r="T511" s="31"/>
      <c r="U511" s="31"/>
      <c r="V511" s="31"/>
      <c r="W511" s="31"/>
      <c r="X511" s="31"/>
      <c r="Y511" s="31"/>
      <c r="Z511" s="31"/>
      <c r="AA511" s="31"/>
      <c r="AB511" s="31"/>
      <c r="AC511" s="31"/>
      <c r="AD511" s="31"/>
      <c r="AE511" s="32"/>
      <c r="AF511" s="32"/>
      <c r="AG511" s="32"/>
    </row>
    <row r="512" spans="1:33" s="27" customFormat="1" ht="12.75" customHeight="1" x14ac:dyDescent="0.25">
      <c r="A512" s="23" t="s">
        <v>1727</v>
      </c>
      <c r="B512" s="23" t="s">
        <v>1728</v>
      </c>
      <c r="C512" s="25">
        <v>14566</v>
      </c>
      <c r="D512" s="25">
        <v>1000</v>
      </c>
      <c r="E512" s="25">
        <v>0</v>
      </c>
      <c r="F512" s="25">
        <v>0</v>
      </c>
      <c r="G512" s="25">
        <v>0</v>
      </c>
      <c r="H512" s="25">
        <v>0</v>
      </c>
      <c r="I512" s="25">
        <v>0</v>
      </c>
      <c r="J512" s="25">
        <v>0</v>
      </c>
      <c r="K512" s="25">
        <v>0</v>
      </c>
      <c r="L512" s="25">
        <v>800</v>
      </c>
      <c r="M512" s="25">
        <v>0</v>
      </c>
      <c r="N512" s="25">
        <v>0</v>
      </c>
      <c r="O512" s="25">
        <v>0</v>
      </c>
      <c r="P512" s="23" t="s">
        <v>212</v>
      </c>
      <c r="Q512" s="23" t="s">
        <v>191</v>
      </c>
      <c r="R512" s="31"/>
      <c r="S512" s="31"/>
      <c r="T512" s="31"/>
      <c r="U512" s="31"/>
      <c r="V512" s="31"/>
      <c r="W512" s="31"/>
      <c r="X512" s="31"/>
      <c r="Y512" s="31"/>
      <c r="Z512" s="31"/>
      <c r="AA512" s="31"/>
      <c r="AB512" s="31"/>
      <c r="AC512" s="31"/>
      <c r="AD512" s="31"/>
      <c r="AE512" s="32"/>
      <c r="AF512" s="32"/>
      <c r="AG512" s="32"/>
    </row>
    <row r="513" spans="1:33" s="27" customFormat="1" ht="12.75" customHeight="1" x14ac:dyDescent="0.25">
      <c r="A513" s="23" t="s">
        <v>1730</v>
      </c>
      <c r="B513" s="23" t="s">
        <v>1731</v>
      </c>
      <c r="C513" s="25">
        <v>6702</v>
      </c>
      <c r="D513" s="25">
        <v>2000</v>
      </c>
      <c r="E513" s="25">
        <v>0</v>
      </c>
      <c r="F513" s="25">
        <v>0</v>
      </c>
      <c r="G513" s="25">
        <v>0</v>
      </c>
      <c r="H513" s="25">
        <v>0</v>
      </c>
      <c r="I513" s="25">
        <v>0</v>
      </c>
      <c r="J513" s="25">
        <v>0</v>
      </c>
      <c r="K513" s="25">
        <v>0</v>
      </c>
      <c r="L513" s="25">
        <v>7430</v>
      </c>
      <c r="M513" s="25">
        <v>1000</v>
      </c>
      <c r="N513" s="25">
        <v>0</v>
      </c>
      <c r="O513" s="25">
        <v>0</v>
      </c>
      <c r="P513" s="23" t="s">
        <v>212</v>
      </c>
      <c r="Q513" s="23" t="s">
        <v>191</v>
      </c>
      <c r="R513" s="31"/>
      <c r="S513" s="31"/>
      <c r="T513" s="31"/>
      <c r="U513" s="31"/>
      <c r="V513" s="31"/>
      <c r="W513" s="31"/>
      <c r="X513" s="31"/>
      <c r="Y513" s="31"/>
      <c r="Z513" s="31"/>
      <c r="AA513" s="31"/>
      <c r="AB513" s="31"/>
      <c r="AC513" s="31"/>
      <c r="AD513" s="31"/>
      <c r="AE513" s="32"/>
      <c r="AF513" s="32"/>
      <c r="AG513" s="32"/>
    </row>
    <row r="514" spans="1:33" s="27" customFormat="1" ht="12.75" customHeight="1" x14ac:dyDescent="0.25">
      <c r="A514" s="23" t="s">
        <v>1733</v>
      </c>
      <c r="B514" s="23" t="s">
        <v>2041</v>
      </c>
      <c r="C514" s="25">
        <v>25187</v>
      </c>
      <c r="D514" s="25">
        <v>0</v>
      </c>
      <c r="E514" s="25">
        <v>0</v>
      </c>
      <c r="F514" s="25">
        <v>0</v>
      </c>
      <c r="G514" s="25">
        <v>0</v>
      </c>
      <c r="H514" s="25">
        <v>0</v>
      </c>
      <c r="I514" s="25">
        <v>0</v>
      </c>
      <c r="J514" s="25">
        <v>0</v>
      </c>
      <c r="K514" s="25">
        <v>0</v>
      </c>
      <c r="L514" s="25">
        <v>37250</v>
      </c>
      <c r="M514" s="25">
        <v>0</v>
      </c>
      <c r="N514" s="25">
        <v>15000</v>
      </c>
      <c r="O514" s="25">
        <v>0</v>
      </c>
      <c r="P514" s="23" t="s">
        <v>205</v>
      </c>
      <c r="Q514" s="23" t="s">
        <v>191</v>
      </c>
      <c r="R514" s="31"/>
      <c r="S514" s="31"/>
      <c r="T514" s="31"/>
      <c r="U514" s="31"/>
      <c r="V514" s="31"/>
      <c r="W514" s="31"/>
      <c r="X514" s="31"/>
      <c r="Y514" s="31"/>
      <c r="Z514" s="31"/>
      <c r="AA514" s="31"/>
      <c r="AB514" s="31"/>
      <c r="AC514" s="31"/>
      <c r="AD514" s="31"/>
      <c r="AE514" s="32"/>
      <c r="AF514" s="32"/>
      <c r="AG514" s="32"/>
    </row>
    <row r="515" spans="1:33" s="8" customFormat="1" ht="12.75" customHeight="1" x14ac:dyDescent="0.25">
      <c r="A515" s="23"/>
      <c r="B515" s="23"/>
      <c r="C515" s="25"/>
      <c r="D515" s="25"/>
      <c r="E515" s="25"/>
      <c r="F515" s="25"/>
      <c r="G515" s="25"/>
      <c r="H515" s="25"/>
      <c r="I515" s="25"/>
      <c r="J515" s="25"/>
      <c r="K515" s="25"/>
      <c r="L515" s="25"/>
      <c r="M515" s="25"/>
      <c r="N515" s="25"/>
      <c r="O515" s="25"/>
      <c r="P515" s="23"/>
      <c r="Q515" s="23"/>
      <c r="R515" s="23"/>
      <c r="S515" s="23"/>
      <c r="T515" s="23"/>
      <c r="U515" s="23"/>
      <c r="V515" s="23"/>
      <c r="W515" s="23"/>
      <c r="X515" s="23"/>
      <c r="Y515" s="23"/>
      <c r="Z515" s="23"/>
      <c r="AA515" s="23"/>
      <c r="AB515" s="23"/>
      <c r="AC515" s="23"/>
      <c r="AD515" s="23"/>
      <c r="AE515" s="17"/>
      <c r="AF515" s="17"/>
      <c r="AG515" s="17"/>
    </row>
    <row r="516" spans="1:33" s="8" customFormat="1" ht="12.75" customHeight="1" x14ac:dyDescent="0.25">
      <c r="A516" s="23"/>
      <c r="B516" s="23"/>
      <c r="C516" s="25"/>
      <c r="D516" s="25"/>
      <c r="E516" s="25"/>
      <c r="F516" s="25"/>
      <c r="G516" s="25"/>
      <c r="H516" s="25"/>
      <c r="I516" s="25"/>
      <c r="J516" s="25"/>
      <c r="K516" s="25"/>
      <c r="L516" s="25"/>
      <c r="M516" s="25"/>
      <c r="N516" s="25"/>
      <c r="O516" s="25"/>
      <c r="P516" s="23"/>
      <c r="Q516" s="23"/>
      <c r="R516" s="23"/>
      <c r="S516" s="23"/>
      <c r="T516" s="23"/>
      <c r="U516" s="23"/>
      <c r="V516" s="23"/>
      <c r="W516" s="23"/>
      <c r="X516" s="23"/>
      <c r="Y516" s="23"/>
      <c r="Z516" s="23"/>
      <c r="AA516" s="23"/>
      <c r="AB516" s="23"/>
      <c r="AC516" s="23"/>
      <c r="AD516" s="23"/>
      <c r="AE516" s="17"/>
      <c r="AF516" s="17"/>
      <c r="AG516" s="17"/>
    </row>
    <row r="517" spans="1:33" s="8" customFormat="1" ht="12.75" customHeight="1" x14ac:dyDescent="0.25">
      <c r="A517" s="166" t="s">
        <v>2042</v>
      </c>
      <c r="B517" s="23"/>
      <c r="C517" s="25"/>
      <c r="D517" s="25"/>
      <c r="E517" s="25"/>
      <c r="F517" s="25"/>
      <c r="G517" s="25"/>
      <c r="H517" s="25"/>
      <c r="I517" s="25"/>
      <c r="J517" s="25"/>
      <c r="K517" s="25"/>
      <c r="L517" s="25"/>
      <c r="M517" s="25"/>
      <c r="N517" s="25"/>
      <c r="O517" s="25"/>
      <c r="P517" s="23"/>
      <c r="Q517" s="23"/>
      <c r="R517" s="23"/>
      <c r="S517" s="23"/>
      <c r="T517" s="23"/>
      <c r="U517" s="23"/>
      <c r="V517" s="23"/>
      <c r="W517" s="23"/>
      <c r="X517" s="23"/>
      <c r="Y517" s="23"/>
      <c r="Z517" s="23"/>
      <c r="AA517" s="23"/>
      <c r="AB517" s="23"/>
      <c r="AC517" s="23"/>
      <c r="AD517" s="23"/>
      <c r="AE517" s="17"/>
      <c r="AF517" s="17"/>
      <c r="AG517" s="17"/>
    </row>
    <row r="518" spans="1:33" s="8" customFormat="1" ht="12.75" customHeight="1" x14ac:dyDescent="0.25">
      <c r="A518" s="5" t="s">
        <v>2047</v>
      </c>
      <c r="B518" s="23"/>
      <c r="C518" s="25"/>
      <c r="D518" s="25"/>
      <c r="E518" s="25"/>
      <c r="F518" s="25"/>
      <c r="G518" s="25"/>
      <c r="H518" s="25"/>
      <c r="I518" s="25"/>
      <c r="J518" s="25"/>
      <c r="K518" s="25"/>
      <c r="L518" s="25"/>
      <c r="M518" s="25"/>
      <c r="N518" s="25"/>
      <c r="O518" s="25"/>
      <c r="P518" s="23"/>
      <c r="Q518" s="23"/>
      <c r="R518" s="23"/>
      <c r="S518" s="23"/>
      <c r="T518" s="23"/>
      <c r="U518" s="23"/>
      <c r="V518" s="23"/>
      <c r="W518" s="23"/>
      <c r="X518" s="23"/>
      <c r="Y518" s="23"/>
      <c r="Z518" s="23"/>
      <c r="AA518" s="23"/>
      <c r="AB518" s="23"/>
      <c r="AC518" s="23"/>
      <c r="AD518" s="23"/>
      <c r="AE518" s="17"/>
      <c r="AF518" s="17"/>
      <c r="AG518" s="17"/>
    </row>
    <row r="519" spans="1:33" s="8" customFormat="1" x14ac:dyDescent="0.25">
      <c r="A519" s="23"/>
      <c r="B519" s="23"/>
      <c r="C519" s="25"/>
      <c r="D519" s="25"/>
      <c r="E519" s="25"/>
      <c r="F519" s="25"/>
      <c r="G519" s="25"/>
      <c r="H519" s="25"/>
      <c r="I519" s="25"/>
      <c r="J519" s="25"/>
      <c r="K519" s="25"/>
      <c r="L519" s="25"/>
      <c r="M519" s="25"/>
      <c r="N519" s="25"/>
      <c r="O519" s="25"/>
      <c r="P519" s="23"/>
      <c r="Q519" s="23"/>
      <c r="R519" s="23"/>
      <c r="S519" s="23"/>
      <c r="T519" s="23"/>
      <c r="U519" s="23"/>
      <c r="V519" s="23"/>
      <c r="W519" s="23"/>
      <c r="X519" s="23"/>
      <c r="Y519" s="23"/>
      <c r="Z519" s="23"/>
      <c r="AA519" s="23"/>
      <c r="AB519" s="23"/>
      <c r="AC519" s="23"/>
      <c r="AD519" s="23"/>
      <c r="AE519" s="17"/>
      <c r="AF519" s="17"/>
      <c r="AG519" s="17"/>
    </row>
    <row r="520" spans="1:33" s="8" customFormat="1" x14ac:dyDescent="0.25">
      <c r="A520" s="23"/>
      <c r="B520" s="23"/>
      <c r="C520" s="25"/>
      <c r="D520" s="25"/>
      <c r="E520" s="25"/>
      <c r="F520" s="25"/>
      <c r="G520" s="25"/>
      <c r="H520" s="25"/>
      <c r="I520" s="25"/>
      <c r="J520" s="25"/>
      <c r="K520" s="25"/>
      <c r="L520" s="25"/>
      <c r="M520" s="25"/>
      <c r="N520" s="25"/>
      <c r="O520" s="25"/>
      <c r="P520" s="23"/>
      <c r="Q520" s="23"/>
      <c r="R520" s="23"/>
      <c r="S520" s="23"/>
      <c r="T520" s="23"/>
      <c r="U520" s="23"/>
      <c r="V520" s="23"/>
      <c r="W520" s="23"/>
      <c r="X520" s="23"/>
      <c r="Y520" s="23"/>
      <c r="Z520" s="23"/>
      <c r="AA520" s="23"/>
      <c r="AB520" s="23"/>
      <c r="AC520" s="23"/>
      <c r="AD520" s="23"/>
      <c r="AE520" s="17"/>
      <c r="AF520" s="17"/>
      <c r="AG520" s="17"/>
    </row>
    <row r="521" spans="1:33" s="8" customFormat="1" x14ac:dyDescent="0.25">
      <c r="A521" s="23"/>
      <c r="B521" s="23"/>
      <c r="C521" s="25"/>
      <c r="D521" s="25"/>
      <c r="E521" s="25"/>
      <c r="F521" s="25"/>
      <c r="G521" s="25"/>
      <c r="H521" s="25"/>
      <c r="I521" s="25"/>
      <c r="J521" s="25"/>
      <c r="K521" s="25"/>
      <c r="L521" s="25"/>
      <c r="M521" s="25"/>
      <c r="N521" s="25"/>
      <c r="O521" s="25"/>
      <c r="P521" s="23"/>
      <c r="Q521" s="23"/>
      <c r="R521" s="23"/>
      <c r="S521" s="23"/>
      <c r="T521" s="23"/>
      <c r="U521" s="23"/>
      <c r="V521" s="23"/>
      <c r="W521" s="23"/>
      <c r="X521" s="23"/>
      <c r="Y521" s="23"/>
      <c r="Z521" s="23"/>
      <c r="AA521" s="23"/>
      <c r="AB521" s="23"/>
      <c r="AC521" s="23"/>
      <c r="AD521" s="23"/>
      <c r="AE521" s="17"/>
      <c r="AF521" s="17"/>
      <c r="AG521" s="17"/>
    </row>
    <row r="522" spans="1:33" s="8" customFormat="1" x14ac:dyDescent="0.25">
      <c r="A522" s="23"/>
      <c r="B522" s="23"/>
      <c r="C522" s="25"/>
      <c r="D522" s="25"/>
      <c r="E522" s="25"/>
      <c r="F522" s="25"/>
      <c r="G522" s="25"/>
      <c r="H522" s="25"/>
      <c r="I522" s="25"/>
      <c r="J522" s="25"/>
      <c r="K522" s="25"/>
      <c r="L522" s="25"/>
      <c r="M522" s="25"/>
      <c r="N522" s="25"/>
      <c r="O522" s="25"/>
      <c r="P522" s="23"/>
      <c r="Q522" s="23"/>
      <c r="R522" s="23"/>
      <c r="S522" s="23"/>
      <c r="T522" s="23"/>
      <c r="U522" s="23"/>
      <c r="V522" s="23"/>
      <c r="W522" s="23"/>
      <c r="X522" s="23"/>
      <c r="Y522" s="23"/>
      <c r="Z522" s="23"/>
      <c r="AA522" s="23"/>
      <c r="AB522" s="23"/>
      <c r="AC522" s="23"/>
      <c r="AD522" s="23"/>
      <c r="AE522" s="17"/>
      <c r="AF522" s="17"/>
      <c r="AG522" s="17"/>
    </row>
    <row r="523" spans="1:33" s="8" customFormat="1" x14ac:dyDescent="0.25">
      <c r="A523" s="23"/>
      <c r="B523" s="23"/>
      <c r="C523" s="25"/>
      <c r="D523" s="25"/>
      <c r="E523" s="25"/>
      <c r="F523" s="25"/>
      <c r="G523" s="25"/>
      <c r="H523" s="25"/>
      <c r="I523" s="25"/>
      <c r="J523" s="25"/>
      <c r="K523" s="25"/>
      <c r="L523" s="25"/>
      <c r="M523" s="25"/>
      <c r="N523" s="25"/>
      <c r="O523" s="25"/>
      <c r="P523" s="23"/>
      <c r="Q523" s="23"/>
      <c r="R523" s="23"/>
      <c r="S523" s="23"/>
      <c r="T523" s="23"/>
      <c r="U523" s="23"/>
      <c r="V523" s="23"/>
      <c r="W523" s="23"/>
      <c r="X523" s="23"/>
      <c r="Y523" s="23"/>
      <c r="Z523" s="23"/>
      <c r="AA523" s="23"/>
      <c r="AB523" s="23"/>
      <c r="AC523" s="23"/>
      <c r="AD523" s="23"/>
      <c r="AE523" s="17"/>
      <c r="AF523" s="17"/>
      <c r="AG523" s="17"/>
    </row>
    <row r="524" spans="1:33" s="8" customFormat="1" x14ac:dyDescent="0.25">
      <c r="A524" s="23"/>
      <c r="B524" s="23"/>
      <c r="C524" s="25"/>
      <c r="D524" s="25"/>
      <c r="E524" s="25"/>
      <c r="F524" s="25"/>
      <c r="G524" s="25"/>
      <c r="H524" s="25"/>
      <c r="I524" s="25"/>
      <c r="J524" s="25"/>
      <c r="K524" s="25"/>
      <c r="L524" s="25"/>
      <c r="M524" s="25"/>
      <c r="N524" s="25"/>
      <c r="O524" s="25"/>
      <c r="P524" s="23"/>
      <c r="Q524" s="23"/>
      <c r="R524" s="23"/>
      <c r="S524" s="23"/>
      <c r="T524" s="23"/>
      <c r="U524" s="23"/>
      <c r="V524" s="23"/>
      <c r="W524" s="23"/>
      <c r="X524" s="23"/>
      <c r="Y524" s="23"/>
      <c r="Z524" s="23"/>
      <c r="AA524" s="23"/>
      <c r="AB524" s="23"/>
      <c r="AC524" s="23"/>
      <c r="AD524" s="23"/>
      <c r="AE524" s="17"/>
      <c r="AF524" s="17"/>
      <c r="AG524" s="17"/>
    </row>
    <row r="525" spans="1:33" s="8" customFormat="1" x14ac:dyDescent="0.25">
      <c r="A525" s="23"/>
      <c r="B525" s="23"/>
      <c r="C525" s="25"/>
      <c r="D525" s="25"/>
      <c r="E525" s="25"/>
      <c r="F525" s="25"/>
      <c r="G525" s="25"/>
      <c r="H525" s="25"/>
      <c r="I525" s="25"/>
      <c r="J525" s="25"/>
      <c r="K525" s="25"/>
      <c r="L525" s="25"/>
      <c r="M525" s="25"/>
      <c r="N525" s="25"/>
      <c r="O525" s="25"/>
      <c r="P525" s="23"/>
      <c r="Q525" s="23"/>
      <c r="R525" s="23"/>
      <c r="S525" s="23"/>
      <c r="T525" s="23"/>
      <c r="U525" s="23"/>
      <c r="V525" s="23"/>
      <c r="W525" s="23"/>
      <c r="X525" s="23"/>
      <c r="Y525" s="23"/>
      <c r="Z525" s="23"/>
      <c r="AA525" s="23"/>
      <c r="AB525" s="23"/>
      <c r="AC525" s="23"/>
      <c r="AD525" s="23"/>
      <c r="AE525" s="17"/>
      <c r="AF525" s="17"/>
      <c r="AG525" s="17"/>
    </row>
    <row r="526" spans="1:33" s="8" customFormat="1" x14ac:dyDescent="0.25">
      <c r="A526" s="23"/>
      <c r="B526" s="23"/>
      <c r="C526" s="25"/>
      <c r="D526" s="25"/>
      <c r="E526" s="25"/>
      <c r="F526" s="25"/>
      <c r="G526" s="25"/>
      <c r="H526" s="25"/>
      <c r="I526" s="25"/>
      <c r="J526" s="25"/>
      <c r="K526" s="25"/>
      <c r="L526" s="25"/>
      <c r="M526" s="25"/>
      <c r="N526" s="25"/>
      <c r="O526" s="25"/>
      <c r="P526" s="23"/>
      <c r="Q526" s="23"/>
      <c r="R526" s="23"/>
      <c r="S526" s="23"/>
      <c r="T526" s="23"/>
      <c r="U526" s="23"/>
      <c r="V526" s="23"/>
      <c r="W526" s="23"/>
      <c r="X526" s="23"/>
      <c r="Y526" s="23"/>
      <c r="Z526" s="23"/>
      <c r="AA526" s="23"/>
      <c r="AB526" s="23"/>
      <c r="AC526" s="23"/>
      <c r="AD526" s="23"/>
      <c r="AE526" s="17"/>
      <c r="AF526" s="17"/>
      <c r="AG526" s="17"/>
    </row>
    <row r="527" spans="1:33" s="8" customFormat="1" x14ac:dyDescent="0.25">
      <c r="A527" s="23"/>
      <c r="B527" s="23"/>
      <c r="C527" s="25"/>
      <c r="D527" s="25"/>
      <c r="E527" s="25"/>
      <c r="F527" s="25"/>
      <c r="G527" s="25"/>
      <c r="H527" s="25"/>
      <c r="I527" s="25"/>
      <c r="J527" s="25"/>
      <c r="K527" s="25"/>
      <c r="L527" s="25"/>
      <c r="M527" s="25"/>
      <c r="N527" s="25"/>
      <c r="O527" s="25"/>
      <c r="P527" s="23"/>
      <c r="Q527" s="23"/>
      <c r="R527" s="23"/>
      <c r="S527" s="23"/>
      <c r="T527" s="23"/>
      <c r="U527" s="23"/>
      <c r="V527" s="23"/>
      <c r="W527" s="23"/>
      <c r="X527" s="23"/>
      <c r="Y527" s="23"/>
      <c r="Z527" s="23"/>
      <c r="AA527" s="23"/>
      <c r="AB527" s="23"/>
      <c r="AC527" s="23"/>
      <c r="AD527" s="23"/>
      <c r="AE527" s="17"/>
      <c r="AF527" s="17"/>
      <c r="AG527" s="17"/>
    </row>
    <row r="528" spans="1:33" s="8" customFormat="1" x14ac:dyDescent="0.25">
      <c r="A528" s="23"/>
      <c r="B528" s="23"/>
      <c r="C528" s="25"/>
      <c r="D528" s="25"/>
      <c r="E528" s="25"/>
      <c r="F528" s="25"/>
      <c r="G528" s="25"/>
      <c r="H528" s="25"/>
      <c r="I528" s="25"/>
      <c r="J528" s="25"/>
      <c r="K528" s="25"/>
      <c r="L528" s="25"/>
      <c r="M528" s="25"/>
      <c r="N528" s="25"/>
      <c r="O528" s="25"/>
      <c r="P528" s="23"/>
      <c r="Q528" s="23"/>
      <c r="R528" s="23"/>
      <c r="S528" s="23"/>
      <c r="T528" s="23"/>
      <c r="U528" s="23"/>
      <c r="V528" s="23"/>
      <c r="W528" s="23"/>
      <c r="X528" s="23"/>
      <c r="Y528" s="23"/>
      <c r="Z528" s="23"/>
      <c r="AA528" s="23"/>
      <c r="AB528" s="23"/>
      <c r="AC528" s="23"/>
      <c r="AD528" s="23"/>
      <c r="AE528" s="17"/>
      <c r="AF528" s="17"/>
      <c r="AG528" s="17"/>
    </row>
    <row r="529" spans="1:33" s="8" customFormat="1" x14ac:dyDescent="0.25">
      <c r="A529" s="23"/>
      <c r="B529" s="23"/>
      <c r="C529" s="25"/>
      <c r="D529" s="25"/>
      <c r="E529" s="25"/>
      <c r="F529" s="25"/>
      <c r="G529" s="25"/>
      <c r="H529" s="25"/>
      <c r="I529" s="25"/>
      <c r="J529" s="25"/>
      <c r="K529" s="25"/>
      <c r="L529" s="25"/>
      <c r="M529" s="25"/>
      <c r="N529" s="25"/>
      <c r="O529" s="25"/>
      <c r="P529" s="23"/>
      <c r="Q529" s="23"/>
      <c r="R529" s="23"/>
      <c r="S529" s="23"/>
      <c r="T529" s="23"/>
      <c r="U529" s="23"/>
      <c r="V529" s="23"/>
      <c r="W529" s="23"/>
      <c r="X529" s="23"/>
      <c r="Y529" s="23"/>
      <c r="Z529" s="23"/>
      <c r="AA529" s="23"/>
      <c r="AB529" s="23"/>
      <c r="AC529" s="23"/>
      <c r="AD529" s="23"/>
      <c r="AE529" s="17"/>
      <c r="AF529" s="17"/>
      <c r="AG529" s="17"/>
    </row>
    <row r="530" spans="1:33" s="8" customFormat="1" x14ac:dyDescent="0.25">
      <c r="A530" s="166"/>
      <c r="B530" s="166"/>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17"/>
      <c r="AF530" s="17"/>
      <c r="AG530" s="17"/>
    </row>
    <row r="531" spans="1:33" s="8" customFormat="1" x14ac:dyDescent="0.25">
      <c r="A531" s="166"/>
      <c r="B531" s="166"/>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17"/>
      <c r="AF531" s="17"/>
      <c r="AG531" s="17"/>
    </row>
  </sheetData>
  <pageMargins left="0.74803149606299213" right="0.74803149606299213" top="0.98425196850393704" bottom="0.98425196850393704" header="0.51181102362204722" footer="0.51181102362204722"/>
  <pageSetup paperSize="9" scale="37" orientation="portrait" horizontalDpi="300" verticalDpi="300"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8">
    <tabColor theme="8"/>
    <pageSetUpPr fitToPage="1"/>
  </sheetPr>
  <dimension ref="A1:AF536"/>
  <sheetViews>
    <sheetView showGridLines="0" zoomScale="70" zoomScaleNormal="70" zoomScaleSheetLayoutView="70" workbookViewId="0">
      <pane xSplit="2" ySplit="10" topLeftCell="H11" activePane="bottomRight" state="frozen"/>
      <selection pane="topRight" activeCell="R3" sqref="R3"/>
      <selection pane="bottomLeft" activeCell="R3" sqref="R3"/>
      <selection pane="bottomRight" activeCell="R3" sqref="R3"/>
    </sheetView>
  </sheetViews>
  <sheetFormatPr defaultColWidth="9.1796875" defaultRowHeight="12.5" x14ac:dyDescent="0.25"/>
  <cols>
    <col min="1" max="1" width="12.1796875" style="5" customWidth="1"/>
    <col min="2" max="2" width="55.81640625" style="5" customWidth="1"/>
    <col min="3" max="33" width="12.1796875" style="5" customWidth="1"/>
    <col min="34" max="16384" width="9.1796875" style="5"/>
  </cols>
  <sheetData>
    <row r="1" spans="1:32" ht="13" x14ac:dyDescent="0.3">
      <c r="A1" s="219" t="s">
        <v>2054</v>
      </c>
      <c r="B1" s="219"/>
      <c r="C1" s="219"/>
      <c r="D1" s="219"/>
      <c r="E1" s="219"/>
      <c r="F1" s="219"/>
      <c r="G1" s="219"/>
      <c r="H1" s="219"/>
      <c r="I1" s="219"/>
      <c r="J1" s="219"/>
      <c r="K1" s="219"/>
      <c r="L1" s="219"/>
      <c r="M1" s="219"/>
      <c r="N1" s="219"/>
      <c r="O1" s="219"/>
      <c r="P1" s="219"/>
      <c r="Q1" s="219"/>
      <c r="R1" s="219"/>
      <c r="S1" s="219"/>
      <c r="T1" s="219"/>
      <c r="U1" s="219"/>
      <c r="V1" s="219"/>
      <c r="W1" s="219"/>
      <c r="X1" s="219"/>
      <c r="Y1" s="219"/>
    </row>
    <row r="3" spans="1:32" ht="12.75" customHeight="1" x14ac:dyDescent="0.25">
      <c r="A3" s="284" t="s">
        <v>185</v>
      </c>
      <c r="B3" s="284"/>
      <c r="C3" s="19"/>
      <c r="D3" s="19"/>
      <c r="E3" s="19"/>
      <c r="F3" s="19"/>
      <c r="G3" s="19"/>
      <c r="H3" s="19"/>
      <c r="I3" s="19"/>
      <c r="J3" s="19"/>
      <c r="K3" s="19"/>
      <c r="L3" s="19"/>
      <c r="M3" s="19"/>
      <c r="N3" s="19"/>
      <c r="O3" s="19"/>
      <c r="P3" s="19"/>
      <c r="Q3" s="19"/>
      <c r="R3" s="19"/>
      <c r="S3" s="19"/>
      <c r="T3" s="19"/>
      <c r="U3" s="19"/>
      <c r="V3" s="19"/>
      <c r="W3" s="19"/>
    </row>
    <row r="4" spans="1:32" s="63" customFormat="1" ht="78" x14ac:dyDescent="0.3">
      <c r="A4" s="140" t="s">
        <v>186</v>
      </c>
      <c r="B4" s="167" t="s">
        <v>1892</v>
      </c>
      <c r="C4" s="169" t="s">
        <v>94</v>
      </c>
      <c r="D4" s="168" t="s">
        <v>97</v>
      </c>
      <c r="E4" s="169" t="s">
        <v>99</v>
      </c>
      <c r="F4" s="169" t="s">
        <v>101</v>
      </c>
      <c r="G4" s="169" t="s">
        <v>103</v>
      </c>
      <c r="H4" s="169" t="s">
        <v>105</v>
      </c>
      <c r="I4" s="169" t="s">
        <v>107</v>
      </c>
      <c r="J4" s="169" t="s">
        <v>109</v>
      </c>
      <c r="K4" s="169" t="s">
        <v>116</v>
      </c>
      <c r="L4" s="169" t="s">
        <v>118</v>
      </c>
      <c r="M4" s="169" t="s">
        <v>120</v>
      </c>
      <c r="N4" s="169" t="s">
        <v>122</v>
      </c>
      <c r="O4" s="169" t="s">
        <v>123</v>
      </c>
      <c r="P4" s="169" t="s">
        <v>124</v>
      </c>
      <c r="Q4" s="169" t="s">
        <v>125</v>
      </c>
      <c r="R4" s="169" t="s">
        <v>126</v>
      </c>
      <c r="S4" s="169" t="s">
        <v>127</v>
      </c>
      <c r="T4" s="169" t="s">
        <v>128</v>
      </c>
      <c r="U4" s="169" t="s">
        <v>129</v>
      </c>
      <c r="V4" s="169" t="s">
        <v>188</v>
      </c>
      <c r="W4" s="169" t="s">
        <v>189</v>
      </c>
      <c r="X4" s="169" t="s">
        <v>200</v>
      </c>
      <c r="Y4" s="169" t="s">
        <v>201</v>
      </c>
    </row>
    <row r="5" spans="1:32" s="59" customFormat="1" ht="12.75" customHeight="1" x14ac:dyDescent="0.3">
      <c r="A5" s="40" t="s">
        <v>2045</v>
      </c>
      <c r="B5" s="40" t="s">
        <v>168</v>
      </c>
      <c r="C5" s="41">
        <v>66084</v>
      </c>
      <c r="D5" s="41">
        <v>4400</v>
      </c>
      <c r="E5" s="41">
        <v>418356</v>
      </c>
      <c r="F5" s="41">
        <v>92095</v>
      </c>
      <c r="G5" s="41">
        <v>14144</v>
      </c>
      <c r="H5" s="41">
        <v>406</v>
      </c>
      <c r="I5" s="41">
        <v>23408</v>
      </c>
      <c r="J5" s="41">
        <v>48122</v>
      </c>
      <c r="K5" s="41">
        <v>3865585</v>
      </c>
      <c r="L5" s="41">
        <v>1007550</v>
      </c>
      <c r="M5" s="41">
        <v>63632537</v>
      </c>
      <c r="N5" s="41">
        <v>10490702</v>
      </c>
      <c r="O5" s="41">
        <v>4352</v>
      </c>
      <c r="P5" s="41">
        <v>554207</v>
      </c>
      <c r="Q5" s="41">
        <v>10102</v>
      </c>
      <c r="R5" s="41">
        <v>150908</v>
      </c>
      <c r="S5" s="41">
        <v>140101</v>
      </c>
      <c r="T5" s="41">
        <v>5124</v>
      </c>
      <c r="U5" s="41">
        <v>5872938</v>
      </c>
      <c r="V5" s="41">
        <v>3664245</v>
      </c>
      <c r="W5" s="41">
        <v>1831724</v>
      </c>
      <c r="X5" s="41"/>
      <c r="Y5" s="40"/>
    </row>
    <row r="6" spans="1:32" s="59" customFormat="1" ht="12.75" customHeight="1" x14ac:dyDescent="0.3">
      <c r="A6" s="60" t="s">
        <v>191</v>
      </c>
      <c r="B6" s="40" t="s">
        <v>2046</v>
      </c>
      <c r="C6" s="41">
        <v>50700</v>
      </c>
      <c r="D6" s="41">
        <v>4400</v>
      </c>
      <c r="E6" s="41">
        <v>88321</v>
      </c>
      <c r="F6" s="41">
        <v>57075</v>
      </c>
      <c r="G6" s="41">
        <v>8136</v>
      </c>
      <c r="H6" s="41">
        <v>8</v>
      </c>
      <c r="I6" s="41">
        <v>13123</v>
      </c>
      <c r="J6" s="41">
        <v>48122</v>
      </c>
      <c r="K6" s="41">
        <v>3865585</v>
      </c>
      <c r="L6" s="41">
        <v>967547</v>
      </c>
      <c r="M6" s="41">
        <v>51462293</v>
      </c>
      <c r="N6" s="41">
        <v>8355790</v>
      </c>
      <c r="O6" s="41">
        <v>1002</v>
      </c>
      <c r="P6" s="41">
        <v>434921</v>
      </c>
      <c r="Q6" s="41">
        <v>8802</v>
      </c>
      <c r="R6" s="41">
        <v>149419</v>
      </c>
      <c r="S6" s="41">
        <v>34970</v>
      </c>
      <c r="T6" s="41">
        <v>3112</v>
      </c>
      <c r="U6" s="41">
        <v>5055724</v>
      </c>
      <c r="V6" s="41">
        <v>2823648</v>
      </c>
      <c r="W6" s="41">
        <v>1615822</v>
      </c>
      <c r="X6" s="41"/>
      <c r="Y6" s="40"/>
    </row>
    <row r="7" spans="1:32" s="59" customFormat="1" ht="12.75" customHeight="1" x14ac:dyDescent="0.3">
      <c r="A7" s="60" t="s">
        <v>193</v>
      </c>
      <c r="B7" s="40" t="s">
        <v>1888</v>
      </c>
      <c r="C7" s="41">
        <v>10530</v>
      </c>
      <c r="D7" s="41">
        <v>0</v>
      </c>
      <c r="E7" s="41">
        <v>307386</v>
      </c>
      <c r="F7" s="41">
        <v>25000</v>
      </c>
      <c r="G7" s="41">
        <v>4437</v>
      </c>
      <c r="H7" s="41">
        <v>0</v>
      </c>
      <c r="I7" s="41">
        <v>7572</v>
      </c>
      <c r="J7" s="41">
        <v>0</v>
      </c>
      <c r="K7" s="41">
        <v>0</v>
      </c>
      <c r="L7" s="41">
        <v>2</v>
      </c>
      <c r="M7" s="41">
        <v>9046266</v>
      </c>
      <c r="N7" s="41">
        <v>1613906</v>
      </c>
      <c r="O7" s="41">
        <v>1350</v>
      </c>
      <c r="P7" s="41">
        <v>107793</v>
      </c>
      <c r="Q7" s="41">
        <v>1300</v>
      </c>
      <c r="R7" s="41">
        <v>264</v>
      </c>
      <c r="S7" s="41">
        <v>1956</v>
      </c>
      <c r="T7" s="41">
        <v>53</v>
      </c>
      <c r="U7" s="41">
        <v>664014</v>
      </c>
      <c r="V7" s="41">
        <v>691558</v>
      </c>
      <c r="W7" s="41">
        <v>147749</v>
      </c>
      <c r="X7" s="41"/>
      <c r="Y7" s="40"/>
    </row>
    <row r="8" spans="1:32" s="59" customFormat="1" ht="12.75" customHeight="1" x14ac:dyDescent="0.3">
      <c r="A8" s="60" t="s">
        <v>195</v>
      </c>
      <c r="B8" s="40" t="s">
        <v>1889</v>
      </c>
      <c r="C8" s="41">
        <v>799</v>
      </c>
      <c r="D8" s="41">
        <v>0</v>
      </c>
      <c r="E8" s="41">
        <v>22649</v>
      </c>
      <c r="F8" s="41">
        <v>10020</v>
      </c>
      <c r="G8" s="41">
        <v>1571</v>
      </c>
      <c r="H8" s="41">
        <v>398</v>
      </c>
      <c r="I8" s="41">
        <v>2713</v>
      </c>
      <c r="J8" s="41">
        <v>0</v>
      </c>
      <c r="K8" s="41">
        <v>0</v>
      </c>
      <c r="L8" s="41">
        <v>40001</v>
      </c>
      <c r="M8" s="41">
        <v>2784180</v>
      </c>
      <c r="N8" s="41">
        <v>496350</v>
      </c>
      <c r="O8" s="41">
        <v>0</v>
      </c>
      <c r="P8" s="41">
        <v>10584</v>
      </c>
      <c r="Q8" s="41">
        <v>0</v>
      </c>
      <c r="R8" s="41">
        <v>1225</v>
      </c>
      <c r="S8" s="41">
        <v>2418</v>
      </c>
      <c r="T8" s="41">
        <v>1959</v>
      </c>
      <c r="U8" s="41">
        <v>151200</v>
      </c>
      <c r="V8" s="41">
        <v>128896</v>
      </c>
      <c r="W8" s="41">
        <v>64900</v>
      </c>
      <c r="X8" s="41"/>
      <c r="Y8" s="40"/>
    </row>
    <row r="9" spans="1:32" s="59" customFormat="1" ht="12.75" customHeight="1" x14ac:dyDescent="0.3">
      <c r="A9" s="60" t="s">
        <v>197</v>
      </c>
      <c r="B9" s="40" t="s">
        <v>1890</v>
      </c>
      <c r="C9" s="41">
        <v>4055</v>
      </c>
      <c r="D9" s="41">
        <v>0</v>
      </c>
      <c r="E9" s="41">
        <v>0</v>
      </c>
      <c r="F9" s="41">
        <v>0</v>
      </c>
      <c r="G9" s="41">
        <v>0</v>
      </c>
      <c r="H9" s="41">
        <v>0</v>
      </c>
      <c r="I9" s="41">
        <v>0</v>
      </c>
      <c r="J9" s="41">
        <v>0</v>
      </c>
      <c r="K9" s="41">
        <v>0</v>
      </c>
      <c r="L9" s="41">
        <v>0</v>
      </c>
      <c r="M9" s="41">
        <v>339798</v>
      </c>
      <c r="N9" s="41">
        <v>24656</v>
      </c>
      <c r="O9" s="41">
        <v>2000</v>
      </c>
      <c r="P9" s="41">
        <v>909</v>
      </c>
      <c r="Q9" s="41">
        <v>0</v>
      </c>
      <c r="R9" s="41">
        <v>0</v>
      </c>
      <c r="S9" s="41">
        <v>100757</v>
      </c>
      <c r="T9" s="41">
        <v>0</v>
      </c>
      <c r="U9" s="41">
        <v>2000</v>
      </c>
      <c r="V9" s="41">
        <v>20143</v>
      </c>
      <c r="W9" s="41">
        <v>3253</v>
      </c>
      <c r="X9" s="41"/>
      <c r="Y9" s="40"/>
    </row>
    <row r="10" spans="1:32" s="27" customFormat="1" ht="12.75" customHeight="1" x14ac:dyDescent="0.3">
      <c r="A10" s="58"/>
      <c r="B10" s="56"/>
      <c r="C10" s="85"/>
      <c r="D10" s="85"/>
      <c r="E10" s="85"/>
      <c r="F10" s="85"/>
      <c r="G10" s="85"/>
      <c r="H10" s="85"/>
      <c r="I10" s="85"/>
      <c r="J10" s="85"/>
      <c r="K10" s="85"/>
      <c r="L10" s="85"/>
      <c r="M10" s="85"/>
      <c r="N10" s="85"/>
      <c r="O10" s="85"/>
      <c r="P10" s="85"/>
      <c r="Q10" s="85"/>
      <c r="R10" s="85"/>
      <c r="S10" s="85"/>
      <c r="T10" s="85"/>
      <c r="U10" s="85"/>
      <c r="V10" s="85"/>
      <c r="W10" s="85"/>
      <c r="X10" s="86"/>
      <c r="Y10" s="86"/>
    </row>
    <row r="11" spans="1:32" s="66" customFormat="1" ht="51" customHeight="1" x14ac:dyDescent="0.3">
      <c r="A11" s="140" t="s">
        <v>186</v>
      </c>
      <c r="B11" s="140" t="s">
        <v>187</v>
      </c>
      <c r="C11" s="141" t="s">
        <v>94</v>
      </c>
      <c r="D11" s="141" t="s">
        <v>97</v>
      </c>
      <c r="E11" s="141" t="s">
        <v>99</v>
      </c>
      <c r="F11" s="141" t="s">
        <v>101</v>
      </c>
      <c r="G11" s="141" t="s">
        <v>103</v>
      </c>
      <c r="H11" s="141" t="s">
        <v>105</v>
      </c>
      <c r="I11" s="141" t="s">
        <v>107</v>
      </c>
      <c r="J11" s="141" t="s">
        <v>109</v>
      </c>
      <c r="K11" s="141" t="s">
        <v>116</v>
      </c>
      <c r="L11" s="141" t="s">
        <v>118</v>
      </c>
      <c r="M11" s="141" t="s">
        <v>120</v>
      </c>
      <c r="N11" s="141" t="s">
        <v>122</v>
      </c>
      <c r="O11" s="141" t="s">
        <v>123</v>
      </c>
      <c r="P11" s="141" t="s">
        <v>124</v>
      </c>
      <c r="Q11" s="141" t="s">
        <v>125</v>
      </c>
      <c r="R11" s="141" t="s">
        <v>126</v>
      </c>
      <c r="S11" s="141" t="s">
        <v>127</v>
      </c>
      <c r="T11" s="141" t="s">
        <v>128</v>
      </c>
      <c r="U11" s="141" t="s">
        <v>129</v>
      </c>
      <c r="V11" s="141" t="s">
        <v>188</v>
      </c>
      <c r="W11" s="141" t="s">
        <v>189</v>
      </c>
      <c r="X11" s="140" t="s">
        <v>200</v>
      </c>
      <c r="Y11" s="140" t="s">
        <v>201</v>
      </c>
    </row>
    <row r="12" spans="1:32" s="8" customFormat="1" ht="12.75" customHeight="1" x14ac:dyDescent="0.3">
      <c r="A12" s="5" t="s">
        <v>489</v>
      </c>
      <c r="B12" s="5" t="s">
        <v>2055</v>
      </c>
      <c r="C12" s="25">
        <v>0</v>
      </c>
      <c r="D12" s="25">
        <v>0</v>
      </c>
      <c r="E12" s="25">
        <v>7000</v>
      </c>
      <c r="F12" s="25">
        <v>0</v>
      </c>
      <c r="G12" s="25">
        <v>0</v>
      </c>
      <c r="H12" s="25">
        <v>0</v>
      </c>
      <c r="I12" s="25">
        <v>0</v>
      </c>
      <c r="J12" s="25">
        <v>0</v>
      </c>
      <c r="K12" s="25">
        <v>0</v>
      </c>
      <c r="L12" s="25">
        <v>0</v>
      </c>
      <c r="M12" s="25">
        <v>74170</v>
      </c>
      <c r="N12" s="25">
        <v>10000</v>
      </c>
      <c r="O12" s="25">
        <v>0</v>
      </c>
      <c r="P12" s="25">
        <v>0</v>
      </c>
      <c r="Q12" s="25">
        <v>0</v>
      </c>
      <c r="R12" s="25">
        <v>0</v>
      </c>
      <c r="S12" s="25">
        <v>0</v>
      </c>
      <c r="T12" s="25">
        <v>0</v>
      </c>
      <c r="U12" s="25">
        <v>21000</v>
      </c>
      <c r="V12" s="25">
        <v>29000</v>
      </c>
      <c r="W12" s="25">
        <v>0</v>
      </c>
      <c r="X12" s="25" t="s">
        <v>195</v>
      </c>
      <c r="Y12" s="25" t="s">
        <v>205</v>
      </c>
      <c r="Z12" s="23"/>
      <c r="AA12" s="24"/>
      <c r="AB12" s="23"/>
      <c r="AC12" s="23"/>
      <c r="AD12" s="17"/>
      <c r="AE12" s="17"/>
      <c r="AF12" s="17"/>
    </row>
    <row r="13" spans="1:32" s="8" customFormat="1" ht="12.75" customHeight="1" x14ac:dyDescent="0.3">
      <c r="A13" s="5" t="s">
        <v>207</v>
      </c>
      <c r="B13" s="5" t="s">
        <v>2056</v>
      </c>
      <c r="C13" s="25">
        <v>0</v>
      </c>
      <c r="D13" s="25">
        <v>0</v>
      </c>
      <c r="E13" s="25">
        <v>0</v>
      </c>
      <c r="F13" s="25">
        <v>0</v>
      </c>
      <c r="G13" s="25">
        <v>0</v>
      </c>
      <c r="H13" s="25">
        <v>0</v>
      </c>
      <c r="I13" s="25">
        <v>65</v>
      </c>
      <c r="J13" s="25">
        <v>0</v>
      </c>
      <c r="K13" s="25">
        <v>0</v>
      </c>
      <c r="L13" s="25">
        <v>0</v>
      </c>
      <c r="M13" s="25">
        <v>409345</v>
      </c>
      <c r="N13" s="25">
        <v>38500</v>
      </c>
      <c r="O13" s="25">
        <v>0</v>
      </c>
      <c r="P13" s="25">
        <v>500</v>
      </c>
      <c r="Q13" s="25">
        <v>0</v>
      </c>
      <c r="R13" s="25">
        <v>0</v>
      </c>
      <c r="S13" s="25">
        <v>0</v>
      </c>
      <c r="T13" s="25">
        <v>0</v>
      </c>
      <c r="U13" s="25">
        <v>56600</v>
      </c>
      <c r="V13" s="25">
        <v>15000</v>
      </c>
      <c r="W13" s="25">
        <v>0</v>
      </c>
      <c r="X13" s="25" t="s">
        <v>193</v>
      </c>
      <c r="Y13" s="25" t="s">
        <v>205</v>
      </c>
      <c r="Z13" s="23"/>
      <c r="AA13" s="24"/>
      <c r="AB13" s="23"/>
      <c r="AC13" s="23"/>
      <c r="AD13" s="17"/>
      <c r="AE13" s="17"/>
      <c r="AF13" s="17"/>
    </row>
    <row r="14" spans="1:32" s="8" customFormat="1" ht="12.75" customHeight="1" x14ac:dyDescent="0.3">
      <c r="A14" s="5" t="s">
        <v>210</v>
      </c>
      <c r="B14" s="5" t="s">
        <v>2057</v>
      </c>
      <c r="C14" s="25">
        <v>0</v>
      </c>
      <c r="D14" s="25">
        <v>0</v>
      </c>
      <c r="E14" s="25">
        <v>0</v>
      </c>
      <c r="F14" s="25">
        <v>0</v>
      </c>
      <c r="G14" s="25">
        <v>0</v>
      </c>
      <c r="H14" s="25">
        <v>0</v>
      </c>
      <c r="I14" s="25">
        <v>0</v>
      </c>
      <c r="J14" s="25">
        <v>0</v>
      </c>
      <c r="K14" s="25">
        <v>0</v>
      </c>
      <c r="L14" s="25">
        <v>0</v>
      </c>
      <c r="M14" s="25">
        <v>58875</v>
      </c>
      <c r="N14" s="25">
        <v>10690</v>
      </c>
      <c r="O14" s="25">
        <v>0</v>
      </c>
      <c r="P14" s="25">
        <v>31</v>
      </c>
      <c r="Q14" s="25">
        <v>0</v>
      </c>
      <c r="R14" s="25">
        <v>0</v>
      </c>
      <c r="S14" s="25">
        <v>0</v>
      </c>
      <c r="T14" s="25">
        <v>0</v>
      </c>
      <c r="U14" s="25">
        <v>7250</v>
      </c>
      <c r="V14" s="25">
        <v>52</v>
      </c>
      <c r="W14" s="25">
        <v>0</v>
      </c>
      <c r="X14" s="25" t="s">
        <v>191</v>
      </c>
      <c r="Y14" s="25" t="s">
        <v>372</v>
      </c>
      <c r="Z14" s="7"/>
      <c r="AA14" s="24"/>
      <c r="AB14" s="23"/>
      <c r="AC14" s="23"/>
      <c r="AD14" s="17"/>
      <c r="AE14" s="17"/>
      <c r="AF14" s="17"/>
    </row>
    <row r="15" spans="1:32" s="8" customFormat="1" ht="12.75" customHeight="1" x14ac:dyDescent="0.3">
      <c r="A15" s="5" t="s">
        <v>214</v>
      </c>
      <c r="B15" s="5" t="s">
        <v>2058</v>
      </c>
      <c r="C15" s="25">
        <v>0</v>
      </c>
      <c r="D15" s="25">
        <v>0</v>
      </c>
      <c r="E15" s="25">
        <v>0</v>
      </c>
      <c r="F15" s="25">
        <v>0</v>
      </c>
      <c r="G15" s="25">
        <v>0</v>
      </c>
      <c r="H15" s="25">
        <v>0</v>
      </c>
      <c r="I15" s="25">
        <v>93</v>
      </c>
      <c r="J15" s="25">
        <v>0</v>
      </c>
      <c r="K15" s="25">
        <v>0</v>
      </c>
      <c r="L15" s="25">
        <v>0</v>
      </c>
      <c r="M15" s="25">
        <v>9885</v>
      </c>
      <c r="N15" s="25">
        <v>0</v>
      </c>
      <c r="O15" s="25">
        <v>0</v>
      </c>
      <c r="P15" s="25">
        <v>0</v>
      </c>
      <c r="Q15" s="25">
        <v>0</v>
      </c>
      <c r="R15" s="25">
        <v>0</v>
      </c>
      <c r="S15" s="25">
        <v>0</v>
      </c>
      <c r="T15" s="25">
        <v>0</v>
      </c>
      <c r="U15" s="25">
        <v>0</v>
      </c>
      <c r="V15" s="25">
        <v>152</v>
      </c>
      <c r="W15" s="25">
        <v>0</v>
      </c>
      <c r="X15" s="25" t="s">
        <v>191</v>
      </c>
      <c r="Y15" s="25" t="s">
        <v>372</v>
      </c>
      <c r="Z15" s="23"/>
      <c r="AA15" s="24"/>
      <c r="AB15" s="23"/>
      <c r="AC15" s="23"/>
      <c r="AD15" s="17"/>
      <c r="AE15" s="17"/>
      <c r="AF15" s="17"/>
    </row>
    <row r="16" spans="1:32" s="8" customFormat="1" ht="12.75" customHeight="1" x14ac:dyDescent="0.3">
      <c r="A16" s="5" t="s">
        <v>217</v>
      </c>
      <c r="B16" s="5" t="s">
        <v>2059</v>
      </c>
      <c r="C16" s="25">
        <v>0</v>
      </c>
      <c r="D16" s="25">
        <v>0</v>
      </c>
      <c r="E16" s="25">
        <v>0</v>
      </c>
      <c r="F16" s="25">
        <v>0</v>
      </c>
      <c r="G16" s="25">
        <v>0</v>
      </c>
      <c r="H16" s="25">
        <v>0</v>
      </c>
      <c r="I16" s="25">
        <v>0</v>
      </c>
      <c r="J16" s="25">
        <v>0</v>
      </c>
      <c r="K16" s="25">
        <v>0</v>
      </c>
      <c r="L16" s="25">
        <v>0</v>
      </c>
      <c r="M16" s="25">
        <v>3100</v>
      </c>
      <c r="N16" s="25">
        <v>0</v>
      </c>
      <c r="O16" s="25">
        <v>0</v>
      </c>
      <c r="P16" s="25">
        <v>0</v>
      </c>
      <c r="Q16" s="25">
        <v>0</v>
      </c>
      <c r="R16" s="25">
        <v>0</v>
      </c>
      <c r="S16" s="25">
        <v>0</v>
      </c>
      <c r="T16" s="25">
        <v>0</v>
      </c>
      <c r="U16" s="25">
        <v>0</v>
      </c>
      <c r="V16" s="25">
        <v>0</v>
      </c>
      <c r="W16" s="25">
        <v>0</v>
      </c>
      <c r="X16" s="25" t="s">
        <v>191</v>
      </c>
      <c r="Y16" s="25" t="s">
        <v>372</v>
      </c>
      <c r="Z16" s="23"/>
      <c r="AA16" s="24"/>
      <c r="AB16" s="23"/>
      <c r="AC16" s="23"/>
      <c r="AD16" s="17"/>
      <c r="AE16" s="17"/>
      <c r="AF16" s="17"/>
    </row>
    <row r="17" spans="1:32" s="8" customFormat="1" ht="12.75" customHeight="1" x14ac:dyDescent="0.3">
      <c r="A17" s="5" t="s">
        <v>220</v>
      </c>
      <c r="B17" s="5" t="s">
        <v>2060</v>
      </c>
      <c r="C17" s="25">
        <v>688</v>
      </c>
      <c r="D17" s="25">
        <v>0</v>
      </c>
      <c r="E17" s="25">
        <v>0</v>
      </c>
      <c r="F17" s="25">
        <v>0</v>
      </c>
      <c r="G17" s="25">
        <v>0</v>
      </c>
      <c r="H17" s="25">
        <v>0</v>
      </c>
      <c r="I17" s="25">
        <v>0</v>
      </c>
      <c r="J17" s="25">
        <v>0</v>
      </c>
      <c r="K17" s="25">
        <v>0</v>
      </c>
      <c r="L17" s="25">
        <v>0</v>
      </c>
      <c r="M17" s="25">
        <v>89583</v>
      </c>
      <c r="N17" s="25">
        <v>0</v>
      </c>
      <c r="O17" s="25">
        <v>0</v>
      </c>
      <c r="P17" s="25">
        <v>0</v>
      </c>
      <c r="Q17" s="25">
        <v>0</v>
      </c>
      <c r="R17" s="25">
        <v>0</v>
      </c>
      <c r="S17" s="25">
        <v>0</v>
      </c>
      <c r="T17" s="25">
        <v>0</v>
      </c>
      <c r="U17" s="25">
        <v>0</v>
      </c>
      <c r="V17" s="25">
        <v>0</v>
      </c>
      <c r="W17" s="25">
        <v>0</v>
      </c>
      <c r="X17" s="25" t="s">
        <v>195</v>
      </c>
      <c r="Y17" s="25" t="s">
        <v>205</v>
      </c>
      <c r="Z17" s="23"/>
      <c r="AA17" s="24"/>
      <c r="AB17" s="23"/>
      <c r="AC17" s="23"/>
      <c r="AD17" s="17"/>
      <c r="AE17" s="17"/>
      <c r="AF17" s="17"/>
    </row>
    <row r="18" spans="1:32" s="8" customFormat="1" ht="12.75" customHeight="1" x14ac:dyDescent="0.3">
      <c r="A18" s="5" t="s">
        <v>223</v>
      </c>
      <c r="B18" s="5" t="s">
        <v>2061</v>
      </c>
      <c r="C18" s="25">
        <v>0</v>
      </c>
      <c r="D18" s="25">
        <v>0</v>
      </c>
      <c r="E18" s="25">
        <v>0</v>
      </c>
      <c r="F18" s="25">
        <v>0</v>
      </c>
      <c r="G18" s="25">
        <v>0</v>
      </c>
      <c r="H18" s="25">
        <v>0</v>
      </c>
      <c r="I18" s="25">
        <v>0</v>
      </c>
      <c r="J18" s="25">
        <v>0</v>
      </c>
      <c r="K18" s="25">
        <v>0</v>
      </c>
      <c r="L18" s="25">
        <v>0</v>
      </c>
      <c r="M18" s="25">
        <v>130480</v>
      </c>
      <c r="N18" s="25">
        <v>22000</v>
      </c>
      <c r="O18" s="25">
        <v>0</v>
      </c>
      <c r="P18" s="25">
        <v>0</v>
      </c>
      <c r="Q18" s="25">
        <v>0</v>
      </c>
      <c r="R18" s="25">
        <v>0</v>
      </c>
      <c r="S18" s="25">
        <v>0</v>
      </c>
      <c r="T18" s="25">
        <v>0</v>
      </c>
      <c r="U18" s="25">
        <v>8000</v>
      </c>
      <c r="V18" s="25">
        <v>0</v>
      </c>
      <c r="W18" s="25">
        <v>0</v>
      </c>
      <c r="X18" s="25" t="s">
        <v>193</v>
      </c>
      <c r="Y18" s="25" t="s">
        <v>205</v>
      </c>
      <c r="Z18" s="23"/>
      <c r="AA18" s="24"/>
      <c r="AB18" s="23"/>
      <c r="AC18" s="23"/>
      <c r="AD18" s="17"/>
      <c r="AE18" s="17"/>
      <c r="AF18" s="17"/>
    </row>
    <row r="19" spans="1:32" s="8" customFormat="1" ht="12.75" customHeight="1" x14ac:dyDescent="0.3">
      <c r="A19" s="5" t="s">
        <v>2062</v>
      </c>
      <c r="B19" s="5" t="s">
        <v>2063</v>
      </c>
      <c r="C19" s="25">
        <v>0</v>
      </c>
      <c r="D19" s="25">
        <v>0</v>
      </c>
      <c r="E19" s="25">
        <v>0</v>
      </c>
      <c r="F19" s="25">
        <v>0</v>
      </c>
      <c r="G19" s="25">
        <v>0</v>
      </c>
      <c r="H19" s="25">
        <v>0</v>
      </c>
      <c r="I19" s="25">
        <v>0</v>
      </c>
      <c r="J19" s="25">
        <v>0</v>
      </c>
      <c r="K19" s="25">
        <v>0</v>
      </c>
      <c r="L19" s="25">
        <v>0</v>
      </c>
      <c r="M19" s="25">
        <v>14371</v>
      </c>
      <c r="N19" s="25">
        <v>5000</v>
      </c>
      <c r="O19" s="25">
        <v>0</v>
      </c>
      <c r="P19" s="25">
        <v>0</v>
      </c>
      <c r="Q19" s="25">
        <v>0</v>
      </c>
      <c r="R19" s="25">
        <v>0</v>
      </c>
      <c r="S19" s="25">
        <v>0</v>
      </c>
      <c r="T19" s="25">
        <v>0</v>
      </c>
      <c r="U19" s="25">
        <v>0</v>
      </c>
      <c r="V19" s="25">
        <v>0</v>
      </c>
      <c r="W19" s="25">
        <v>0</v>
      </c>
      <c r="X19" s="25" t="s">
        <v>197</v>
      </c>
      <c r="Y19" s="25" t="s">
        <v>197</v>
      </c>
      <c r="Z19" s="23"/>
      <c r="AA19" s="24"/>
      <c r="AB19" s="23"/>
      <c r="AC19" s="23"/>
      <c r="AD19" s="17"/>
      <c r="AE19" s="17"/>
      <c r="AF19" s="17"/>
    </row>
    <row r="20" spans="1:32" s="8" customFormat="1" ht="12.75" customHeight="1" x14ac:dyDescent="0.3">
      <c r="A20" s="5" t="s">
        <v>2064</v>
      </c>
      <c r="B20" s="5" t="s">
        <v>2065</v>
      </c>
      <c r="C20" s="25">
        <v>0</v>
      </c>
      <c r="D20" s="25">
        <v>0</v>
      </c>
      <c r="E20" s="25">
        <v>0</v>
      </c>
      <c r="F20" s="25">
        <v>0</v>
      </c>
      <c r="G20" s="25">
        <v>0</v>
      </c>
      <c r="H20" s="25">
        <v>0</v>
      </c>
      <c r="I20" s="25">
        <v>0</v>
      </c>
      <c r="J20" s="25">
        <v>0</v>
      </c>
      <c r="K20" s="25">
        <v>0</v>
      </c>
      <c r="L20" s="25">
        <v>0</v>
      </c>
      <c r="M20" s="25">
        <v>4576</v>
      </c>
      <c r="N20" s="25">
        <v>7275</v>
      </c>
      <c r="O20" s="25">
        <v>0</v>
      </c>
      <c r="P20" s="25">
        <v>500</v>
      </c>
      <c r="Q20" s="25">
        <v>0</v>
      </c>
      <c r="R20" s="25">
        <v>0</v>
      </c>
      <c r="S20" s="25">
        <v>0</v>
      </c>
      <c r="T20" s="25">
        <v>0</v>
      </c>
      <c r="U20" s="25">
        <v>0</v>
      </c>
      <c r="V20" s="25">
        <v>0</v>
      </c>
      <c r="W20" s="25">
        <v>0</v>
      </c>
      <c r="X20" s="25" t="s">
        <v>197</v>
      </c>
      <c r="Y20" s="25" t="s">
        <v>197</v>
      </c>
      <c r="Z20" s="7"/>
      <c r="AA20" s="24"/>
      <c r="AB20" s="23"/>
      <c r="AC20" s="23"/>
      <c r="AD20" s="17"/>
      <c r="AE20" s="17"/>
      <c r="AF20" s="17"/>
    </row>
    <row r="21" spans="1:32" s="8" customFormat="1" ht="12.75" customHeight="1" x14ac:dyDescent="0.3">
      <c r="A21" s="5" t="s">
        <v>232</v>
      </c>
      <c r="B21" s="5" t="s">
        <v>2066</v>
      </c>
      <c r="C21" s="25">
        <v>0</v>
      </c>
      <c r="D21" s="25">
        <v>0</v>
      </c>
      <c r="E21" s="25">
        <v>0</v>
      </c>
      <c r="F21" s="25">
        <v>0</v>
      </c>
      <c r="G21" s="25">
        <v>0</v>
      </c>
      <c r="H21" s="25">
        <v>0</v>
      </c>
      <c r="I21" s="25">
        <v>382</v>
      </c>
      <c r="J21" s="25">
        <v>0</v>
      </c>
      <c r="K21" s="25">
        <v>0</v>
      </c>
      <c r="L21" s="25">
        <v>0</v>
      </c>
      <c r="M21" s="25">
        <v>100221</v>
      </c>
      <c r="N21" s="25">
        <v>31000</v>
      </c>
      <c r="O21" s="25">
        <v>0</v>
      </c>
      <c r="P21" s="25">
        <v>2022</v>
      </c>
      <c r="Q21" s="25">
        <v>0</v>
      </c>
      <c r="R21" s="25">
        <v>0</v>
      </c>
      <c r="S21" s="25">
        <v>0</v>
      </c>
      <c r="T21" s="25">
        <v>0</v>
      </c>
      <c r="U21" s="25">
        <v>18255</v>
      </c>
      <c r="V21" s="25">
        <v>20000</v>
      </c>
      <c r="W21" s="25">
        <v>1499</v>
      </c>
      <c r="X21" s="25" t="s">
        <v>193</v>
      </c>
      <c r="Y21" s="25" t="s">
        <v>205</v>
      </c>
      <c r="Z21" s="23"/>
      <c r="AA21" s="24"/>
      <c r="AB21" s="23"/>
      <c r="AC21" s="23"/>
      <c r="AD21" s="17"/>
      <c r="AE21" s="17"/>
      <c r="AF21" s="17"/>
    </row>
    <row r="22" spans="1:32" s="8" customFormat="1" ht="12.75" customHeight="1" x14ac:dyDescent="0.3">
      <c r="A22" s="5" t="s">
        <v>2067</v>
      </c>
      <c r="B22" s="5" t="s">
        <v>2068</v>
      </c>
      <c r="C22" s="25">
        <v>0</v>
      </c>
      <c r="D22" s="25">
        <v>0</v>
      </c>
      <c r="E22" s="25">
        <v>0</v>
      </c>
      <c r="F22" s="25">
        <v>0</v>
      </c>
      <c r="G22" s="25">
        <v>0</v>
      </c>
      <c r="H22" s="25">
        <v>0</v>
      </c>
      <c r="I22" s="25">
        <v>0</v>
      </c>
      <c r="J22" s="25">
        <v>0</v>
      </c>
      <c r="K22" s="25">
        <v>0</v>
      </c>
      <c r="L22" s="25">
        <v>0</v>
      </c>
      <c r="M22" s="25">
        <v>23967</v>
      </c>
      <c r="N22" s="25">
        <v>0</v>
      </c>
      <c r="O22" s="25">
        <v>0</v>
      </c>
      <c r="P22" s="25">
        <v>0</v>
      </c>
      <c r="Q22" s="25">
        <v>0</v>
      </c>
      <c r="R22" s="25">
        <v>0</v>
      </c>
      <c r="S22" s="25">
        <v>0</v>
      </c>
      <c r="T22" s="25">
        <v>0</v>
      </c>
      <c r="U22" s="25">
        <v>0</v>
      </c>
      <c r="V22" s="25">
        <v>0</v>
      </c>
      <c r="W22" s="25">
        <v>0</v>
      </c>
      <c r="X22" s="25" t="s">
        <v>197</v>
      </c>
      <c r="Y22" s="25" t="s">
        <v>197</v>
      </c>
      <c r="Z22" s="23"/>
      <c r="AA22" s="24"/>
      <c r="AB22" s="23"/>
      <c r="AC22" s="23"/>
      <c r="AD22" s="17"/>
      <c r="AE22" s="17"/>
      <c r="AF22" s="17"/>
    </row>
    <row r="23" spans="1:32" s="8" customFormat="1" ht="12.75" customHeight="1" x14ac:dyDescent="0.3">
      <c r="A23" s="5" t="s">
        <v>238</v>
      </c>
      <c r="B23" s="5" t="s">
        <v>2069</v>
      </c>
      <c r="C23" s="25">
        <v>0</v>
      </c>
      <c r="D23" s="25">
        <v>0</v>
      </c>
      <c r="E23" s="25">
        <v>0</v>
      </c>
      <c r="F23" s="25">
        <v>0</v>
      </c>
      <c r="G23" s="25">
        <v>0</v>
      </c>
      <c r="H23" s="25">
        <v>0</v>
      </c>
      <c r="I23" s="25">
        <v>0</v>
      </c>
      <c r="J23" s="25">
        <v>0</v>
      </c>
      <c r="K23" s="25">
        <v>0</v>
      </c>
      <c r="L23" s="25">
        <v>0</v>
      </c>
      <c r="M23" s="25">
        <v>62040</v>
      </c>
      <c r="N23" s="25">
        <v>0</v>
      </c>
      <c r="O23" s="25">
        <v>0</v>
      </c>
      <c r="P23" s="25">
        <v>0</v>
      </c>
      <c r="Q23" s="25">
        <v>0</v>
      </c>
      <c r="R23" s="25">
        <v>0</v>
      </c>
      <c r="S23" s="25">
        <v>0</v>
      </c>
      <c r="T23" s="25">
        <v>0</v>
      </c>
      <c r="U23" s="25">
        <v>0</v>
      </c>
      <c r="V23" s="25">
        <v>0</v>
      </c>
      <c r="W23" s="25">
        <v>0</v>
      </c>
      <c r="X23" s="25" t="s">
        <v>191</v>
      </c>
      <c r="Y23" s="25" t="s">
        <v>372</v>
      </c>
      <c r="Z23" s="23"/>
      <c r="AA23" s="24"/>
      <c r="AB23" s="23"/>
      <c r="AC23" s="23"/>
      <c r="AD23" s="17"/>
      <c r="AE23" s="17"/>
      <c r="AF23" s="17"/>
    </row>
    <row r="24" spans="1:32" s="8" customFormat="1" ht="12.75" customHeight="1" x14ac:dyDescent="0.3">
      <c r="A24" s="5" t="s">
        <v>241</v>
      </c>
      <c r="B24" s="5" t="s">
        <v>2070</v>
      </c>
      <c r="C24" s="25">
        <v>0</v>
      </c>
      <c r="D24" s="25">
        <v>0</v>
      </c>
      <c r="E24" s="25">
        <v>0</v>
      </c>
      <c r="F24" s="25">
        <v>0</v>
      </c>
      <c r="G24" s="25">
        <v>0</v>
      </c>
      <c r="H24" s="25">
        <v>0</v>
      </c>
      <c r="I24" s="25">
        <v>0</v>
      </c>
      <c r="J24" s="25">
        <v>0</v>
      </c>
      <c r="K24" s="25">
        <v>0</v>
      </c>
      <c r="L24" s="25">
        <v>0</v>
      </c>
      <c r="M24" s="25">
        <v>29949</v>
      </c>
      <c r="N24" s="25">
        <v>32000</v>
      </c>
      <c r="O24" s="25">
        <v>0</v>
      </c>
      <c r="P24" s="25">
        <v>0</v>
      </c>
      <c r="Q24" s="25">
        <v>0</v>
      </c>
      <c r="R24" s="25">
        <v>0</v>
      </c>
      <c r="S24" s="25">
        <v>0</v>
      </c>
      <c r="T24" s="25">
        <v>0</v>
      </c>
      <c r="U24" s="25">
        <v>1500</v>
      </c>
      <c r="V24" s="25">
        <v>0</v>
      </c>
      <c r="W24" s="25">
        <v>12000</v>
      </c>
      <c r="X24" s="25" t="s">
        <v>191</v>
      </c>
      <c r="Y24" s="25" t="s">
        <v>372</v>
      </c>
      <c r="Z24" s="23"/>
      <c r="AA24" s="24"/>
      <c r="AB24" s="23"/>
      <c r="AC24" s="23"/>
      <c r="AD24" s="17"/>
      <c r="AE24" s="17"/>
      <c r="AF24" s="17"/>
    </row>
    <row r="25" spans="1:32" s="8" customFormat="1" ht="12.75" customHeight="1" x14ac:dyDescent="0.3">
      <c r="A25" s="5" t="s">
        <v>244</v>
      </c>
      <c r="B25" s="5" t="s">
        <v>2071</v>
      </c>
      <c r="C25" s="25">
        <v>0</v>
      </c>
      <c r="D25" s="25">
        <v>0</v>
      </c>
      <c r="E25" s="25">
        <v>0</v>
      </c>
      <c r="F25" s="25">
        <v>0</v>
      </c>
      <c r="G25" s="25">
        <v>0</v>
      </c>
      <c r="H25" s="25">
        <v>0</v>
      </c>
      <c r="I25" s="25">
        <v>0</v>
      </c>
      <c r="J25" s="25">
        <v>0</v>
      </c>
      <c r="K25" s="25">
        <v>0</v>
      </c>
      <c r="L25" s="25">
        <v>0</v>
      </c>
      <c r="M25" s="25">
        <v>119664</v>
      </c>
      <c r="N25" s="25">
        <v>0</v>
      </c>
      <c r="O25" s="25">
        <v>0</v>
      </c>
      <c r="P25" s="25">
        <v>0</v>
      </c>
      <c r="Q25" s="25">
        <v>0</v>
      </c>
      <c r="R25" s="25">
        <v>0</v>
      </c>
      <c r="S25" s="25">
        <v>0</v>
      </c>
      <c r="T25" s="25">
        <v>0</v>
      </c>
      <c r="U25" s="25">
        <v>0</v>
      </c>
      <c r="V25" s="25">
        <v>0</v>
      </c>
      <c r="W25" s="25">
        <v>0</v>
      </c>
      <c r="X25" s="25" t="s">
        <v>191</v>
      </c>
      <c r="Y25" s="25" t="s">
        <v>372</v>
      </c>
      <c r="Z25" s="23"/>
      <c r="AA25" s="24"/>
      <c r="AB25" s="23"/>
      <c r="AC25" s="23"/>
      <c r="AD25" s="17"/>
      <c r="AE25" s="17"/>
      <c r="AF25" s="17"/>
    </row>
    <row r="26" spans="1:32" s="8" customFormat="1" ht="12.75" customHeight="1" x14ac:dyDescent="0.3">
      <c r="A26" s="5" t="s">
        <v>247</v>
      </c>
      <c r="B26" s="5" t="s">
        <v>2072</v>
      </c>
      <c r="C26" s="25">
        <v>0</v>
      </c>
      <c r="D26" s="25">
        <v>0</v>
      </c>
      <c r="E26" s="25">
        <v>0</v>
      </c>
      <c r="F26" s="25">
        <v>0</v>
      </c>
      <c r="G26" s="25">
        <v>0</v>
      </c>
      <c r="H26" s="25">
        <v>0</v>
      </c>
      <c r="I26" s="25">
        <v>0</v>
      </c>
      <c r="J26" s="25">
        <v>0</v>
      </c>
      <c r="K26" s="25">
        <v>0</v>
      </c>
      <c r="L26" s="25">
        <v>0</v>
      </c>
      <c r="M26" s="25">
        <v>25861</v>
      </c>
      <c r="N26" s="25">
        <v>6500</v>
      </c>
      <c r="O26" s="25">
        <v>0</v>
      </c>
      <c r="P26" s="25">
        <v>0</v>
      </c>
      <c r="Q26" s="25">
        <v>0</v>
      </c>
      <c r="R26" s="25">
        <v>0</v>
      </c>
      <c r="S26" s="25">
        <v>0</v>
      </c>
      <c r="T26" s="25">
        <v>0</v>
      </c>
      <c r="U26" s="25">
        <v>5275</v>
      </c>
      <c r="V26" s="25">
        <v>0</v>
      </c>
      <c r="W26" s="25">
        <v>0</v>
      </c>
      <c r="X26" s="25" t="s">
        <v>191</v>
      </c>
      <c r="Y26" s="25" t="s">
        <v>249</v>
      </c>
      <c r="Z26" s="23"/>
      <c r="AA26" s="24"/>
      <c r="AB26" s="23"/>
      <c r="AC26" s="23"/>
      <c r="AD26" s="17"/>
      <c r="AE26" s="17"/>
      <c r="AF26" s="17"/>
    </row>
    <row r="27" spans="1:32" s="8" customFormat="1" ht="12.75" customHeight="1" x14ac:dyDescent="0.3">
      <c r="A27" s="5" t="s">
        <v>254</v>
      </c>
      <c r="B27" s="5" t="s">
        <v>2073</v>
      </c>
      <c r="C27" s="25">
        <v>0</v>
      </c>
      <c r="D27" s="25">
        <v>0</v>
      </c>
      <c r="E27" s="25">
        <v>0</v>
      </c>
      <c r="F27" s="25">
        <v>0</v>
      </c>
      <c r="G27" s="25">
        <v>0</v>
      </c>
      <c r="H27" s="25">
        <v>0</v>
      </c>
      <c r="I27" s="25">
        <v>0</v>
      </c>
      <c r="J27" s="25">
        <v>0</v>
      </c>
      <c r="K27" s="25">
        <v>0</v>
      </c>
      <c r="L27" s="25">
        <v>0</v>
      </c>
      <c r="M27" s="25">
        <v>18418</v>
      </c>
      <c r="N27" s="25">
        <v>0</v>
      </c>
      <c r="O27" s="25">
        <v>0</v>
      </c>
      <c r="P27" s="25">
        <v>0</v>
      </c>
      <c r="Q27" s="25">
        <v>0</v>
      </c>
      <c r="R27" s="25">
        <v>0</v>
      </c>
      <c r="S27" s="25">
        <v>0</v>
      </c>
      <c r="T27" s="25">
        <v>0</v>
      </c>
      <c r="U27" s="25">
        <v>0</v>
      </c>
      <c r="V27" s="25">
        <v>0</v>
      </c>
      <c r="W27" s="25">
        <v>10000</v>
      </c>
      <c r="X27" s="25" t="s">
        <v>191</v>
      </c>
      <c r="Y27" s="25" t="s">
        <v>372</v>
      </c>
      <c r="Z27" s="23"/>
      <c r="AA27" s="24"/>
      <c r="AB27" s="23"/>
      <c r="AC27" s="23"/>
      <c r="AD27" s="17"/>
      <c r="AE27" s="17"/>
      <c r="AF27" s="17"/>
    </row>
    <row r="28" spans="1:32" s="8" customFormat="1" ht="12.75" customHeight="1" x14ac:dyDescent="0.3">
      <c r="A28" s="5" t="s">
        <v>257</v>
      </c>
      <c r="B28" s="5" t="s">
        <v>2074</v>
      </c>
      <c r="C28" s="25">
        <v>0</v>
      </c>
      <c r="D28" s="25">
        <v>0</v>
      </c>
      <c r="E28" s="25">
        <v>0</v>
      </c>
      <c r="F28" s="25">
        <v>0</v>
      </c>
      <c r="G28" s="25">
        <v>0</v>
      </c>
      <c r="H28" s="25">
        <v>0</v>
      </c>
      <c r="I28" s="25">
        <v>0</v>
      </c>
      <c r="J28" s="25">
        <v>0</v>
      </c>
      <c r="K28" s="25">
        <v>0</v>
      </c>
      <c r="L28" s="25">
        <v>0</v>
      </c>
      <c r="M28" s="25">
        <v>87797</v>
      </c>
      <c r="N28" s="25">
        <v>0</v>
      </c>
      <c r="O28" s="25">
        <v>0</v>
      </c>
      <c r="P28" s="25">
        <v>0</v>
      </c>
      <c r="Q28" s="25">
        <v>0</v>
      </c>
      <c r="R28" s="25">
        <v>0</v>
      </c>
      <c r="S28" s="25">
        <v>0</v>
      </c>
      <c r="T28" s="25">
        <v>0</v>
      </c>
      <c r="U28" s="25">
        <v>0</v>
      </c>
      <c r="V28" s="25">
        <v>0</v>
      </c>
      <c r="W28" s="25">
        <v>0</v>
      </c>
      <c r="X28" s="25" t="s">
        <v>191</v>
      </c>
      <c r="Y28" s="25" t="s">
        <v>372</v>
      </c>
      <c r="Z28" s="23"/>
      <c r="AA28" s="24"/>
      <c r="AB28" s="23"/>
      <c r="AC28" s="23"/>
      <c r="AD28" s="17"/>
      <c r="AE28" s="17"/>
      <c r="AF28" s="17"/>
    </row>
    <row r="29" spans="1:32" s="8" customFormat="1" ht="12.75" customHeight="1" x14ac:dyDescent="0.3">
      <c r="A29" s="5" t="s">
        <v>2075</v>
      </c>
      <c r="B29" s="5" t="s">
        <v>2076</v>
      </c>
      <c r="C29" s="25">
        <v>0</v>
      </c>
      <c r="D29" s="25">
        <v>0</v>
      </c>
      <c r="E29" s="25">
        <v>0</v>
      </c>
      <c r="F29" s="25">
        <v>0</v>
      </c>
      <c r="G29" s="25">
        <v>0</v>
      </c>
      <c r="H29" s="25">
        <v>0</v>
      </c>
      <c r="I29" s="25">
        <v>0</v>
      </c>
      <c r="J29" s="25">
        <v>0</v>
      </c>
      <c r="K29" s="25">
        <v>0</v>
      </c>
      <c r="L29" s="25">
        <v>0</v>
      </c>
      <c r="M29" s="25">
        <v>24143</v>
      </c>
      <c r="N29" s="25">
        <v>0</v>
      </c>
      <c r="O29" s="25">
        <v>0</v>
      </c>
      <c r="P29" s="25">
        <v>0</v>
      </c>
      <c r="Q29" s="25">
        <v>0</v>
      </c>
      <c r="R29" s="25">
        <v>0</v>
      </c>
      <c r="S29" s="25">
        <v>0</v>
      </c>
      <c r="T29" s="25">
        <v>0</v>
      </c>
      <c r="U29" s="25">
        <v>0</v>
      </c>
      <c r="V29" s="25">
        <v>0</v>
      </c>
      <c r="W29" s="25">
        <v>0</v>
      </c>
      <c r="X29" s="25" t="s">
        <v>197</v>
      </c>
      <c r="Y29" s="25" t="s">
        <v>197</v>
      </c>
      <c r="Z29" s="23"/>
      <c r="AA29" s="24"/>
      <c r="AB29" s="23"/>
      <c r="AC29" s="23"/>
      <c r="AD29" s="17"/>
      <c r="AE29" s="17"/>
      <c r="AF29" s="17"/>
    </row>
    <row r="30" spans="1:32" s="8" customFormat="1" ht="12.75" customHeight="1" x14ac:dyDescent="0.3">
      <c r="A30" s="5" t="s">
        <v>2077</v>
      </c>
      <c r="B30" s="5" t="s">
        <v>2078</v>
      </c>
      <c r="C30" s="25">
        <v>0</v>
      </c>
      <c r="D30" s="25">
        <v>0</v>
      </c>
      <c r="E30" s="25">
        <v>0</v>
      </c>
      <c r="F30" s="25">
        <v>0</v>
      </c>
      <c r="G30" s="25">
        <v>0</v>
      </c>
      <c r="H30" s="25">
        <v>0</v>
      </c>
      <c r="I30" s="25">
        <v>0</v>
      </c>
      <c r="J30" s="25">
        <v>0</v>
      </c>
      <c r="K30" s="25">
        <v>0</v>
      </c>
      <c r="L30" s="25">
        <v>0</v>
      </c>
      <c r="M30" s="25">
        <v>14778</v>
      </c>
      <c r="N30" s="25">
        <v>0</v>
      </c>
      <c r="O30" s="25">
        <v>0</v>
      </c>
      <c r="P30" s="25">
        <v>0</v>
      </c>
      <c r="Q30" s="25">
        <v>0</v>
      </c>
      <c r="R30" s="25">
        <v>0</v>
      </c>
      <c r="S30" s="25">
        <v>0</v>
      </c>
      <c r="T30" s="25">
        <v>0</v>
      </c>
      <c r="U30" s="25">
        <v>0</v>
      </c>
      <c r="V30" s="25">
        <v>0</v>
      </c>
      <c r="W30" s="25">
        <v>0</v>
      </c>
      <c r="X30" s="25" t="s">
        <v>197</v>
      </c>
      <c r="Y30" s="25" t="s">
        <v>197</v>
      </c>
      <c r="Z30" s="23"/>
      <c r="AA30" s="24"/>
      <c r="AB30" s="23"/>
      <c r="AC30" s="23"/>
      <c r="AD30" s="17"/>
      <c r="AE30" s="17"/>
      <c r="AF30" s="17"/>
    </row>
    <row r="31" spans="1:32" s="8" customFormat="1" ht="12.75" customHeight="1" x14ac:dyDescent="0.3">
      <c r="A31" s="5" t="s">
        <v>2079</v>
      </c>
      <c r="B31" s="5" t="s">
        <v>2080</v>
      </c>
      <c r="C31" s="25">
        <v>0</v>
      </c>
      <c r="D31" s="25">
        <v>0</v>
      </c>
      <c r="E31" s="25">
        <v>0</v>
      </c>
      <c r="F31" s="25">
        <v>0</v>
      </c>
      <c r="G31" s="25">
        <v>0</v>
      </c>
      <c r="H31" s="25">
        <v>0</v>
      </c>
      <c r="I31" s="25">
        <v>0</v>
      </c>
      <c r="J31" s="25">
        <v>0</v>
      </c>
      <c r="K31" s="25">
        <v>0</v>
      </c>
      <c r="L31" s="25">
        <v>0</v>
      </c>
      <c r="M31" s="25">
        <v>0</v>
      </c>
      <c r="N31" s="25">
        <v>0</v>
      </c>
      <c r="O31" s="25">
        <v>0</v>
      </c>
      <c r="P31" s="25">
        <v>0</v>
      </c>
      <c r="Q31" s="25">
        <v>0</v>
      </c>
      <c r="R31" s="25">
        <v>0</v>
      </c>
      <c r="S31" s="25">
        <v>0</v>
      </c>
      <c r="T31" s="25">
        <v>0</v>
      </c>
      <c r="U31" s="25">
        <v>0</v>
      </c>
      <c r="V31" s="25">
        <v>17643</v>
      </c>
      <c r="W31" s="25">
        <v>0</v>
      </c>
      <c r="X31" s="25" t="s">
        <v>197</v>
      </c>
      <c r="Y31" s="25" t="s">
        <v>197</v>
      </c>
      <c r="Z31" s="23"/>
      <c r="AA31" s="24"/>
      <c r="AB31" s="23"/>
      <c r="AC31" s="23"/>
      <c r="AD31" s="17"/>
      <c r="AE31" s="17"/>
      <c r="AF31" s="17"/>
    </row>
    <row r="32" spans="1:32" s="8" customFormat="1" ht="12.75" customHeight="1" x14ac:dyDescent="0.3">
      <c r="A32" s="5" t="s">
        <v>260</v>
      </c>
      <c r="B32" s="5" t="s">
        <v>2081</v>
      </c>
      <c r="C32" s="25">
        <v>0</v>
      </c>
      <c r="D32" s="25">
        <v>0</v>
      </c>
      <c r="E32" s="25">
        <v>0</v>
      </c>
      <c r="F32" s="25">
        <v>0</v>
      </c>
      <c r="G32" s="25">
        <v>0</v>
      </c>
      <c r="H32" s="25">
        <v>0</v>
      </c>
      <c r="I32" s="25">
        <v>0</v>
      </c>
      <c r="J32" s="25">
        <v>0</v>
      </c>
      <c r="K32" s="25">
        <v>0</v>
      </c>
      <c r="L32" s="25">
        <v>0</v>
      </c>
      <c r="M32" s="25">
        <v>265912</v>
      </c>
      <c r="N32" s="25">
        <v>129000</v>
      </c>
      <c r="O32" s="25">
        <v>0</v>
      </c>
      <c r="P32" s="25">
        <v>0</v>
      </c>
      <c r="Q32" s="25">
        <v>0</v>
      </c>
      <c r="R32" s="25">
        <v>0</v>
      </c>
      <c r="S32" s="25">
        <v>0</v>
      </c>
      <c r="T32" s="25">
        <v>0</v>
      </c>
      <c r="U32" s="25">
        <v>0</v>
      </c>
      <c r="V32" s="25">
        <v>0</v>
      </c>
      <c r="W32" s="25">
        <v>0</v>
      </c>
      <c r="X32" s="25" t="s">
        <v>191</v>
      </c>
      <c r="Y32" s="25" t="s">
        <v>262</v>
      </c>
      <c r="Z32" s="23"/>
      <c r="AA32" s="24"/>
      <c r="AB32" s="23"/>
      <c r="AC32" s="23"/>
      <c r="AD32" s="17"/>
      <c r="AE32" s="17"/>
      <c r="AF32" s="17"/>
    </row>
    <row r="33" spans="1:32" s="8" customFormat="1" ht="12.75" customHeight="1" x14ac:dyDescent="0.3">
      <c r="A33" s="5" t="s">
        <v>264</v>
      </c>
      <c r="B33" s="5" t="s">
        <v>2082</v>
      </c>
      <c r="C33" s="25">
        <v>0</v>
      </c>
      <c r="D33" s="25">
        <v>0</v>
      </c>
      <c r="E33" s="25">
        <v>0</v>
      </c>
      <c r="F33" s="25">
        <v>0</v>
      </c>
      <c r="G33" s="25">
        <v>0</v>
      </c>
      <c r="H33" s="25">
        <v>0</v>
      </c>
      <c r="I33" s="25">
        <v>0</v>
      </c>
      <c r="J33" s="25">
        <v>0</v>
      </c>
      <c r="K33" s="25">
        <v>0</v>
      </c>
      <c r="L33" s="25">
        <v>0</v>
      </c>
      <c r="M33" s="25">
        <v>241580</v>
      </c>
      <c r="N33" s="25">
        <v>62500</v>
      </c>
      <c r="O33" s="25">
        <v>0</v>
      </c>
      <c r="P33" s="25">
        <v>0</v>
      </c>
      <c r="Q33" s="25">
        <v>0</v>
      </c>
      <c r="R33" s="25">
        <v>0</v>
      </c>
      <c r="S33" s="25">
        <v>0</v>
      </c>
      <c r="T33" s="25">
        <v>0</v>
      </c>
      <c r="U33" s="25">
        <v>0</v>
      </c>
      <c r="V33" s="25">
        <v>0</v>
      </c>
      <c r="W33" s="25">
        <v>0</v>
      </c>
      <c r="X33" s="25" t="s">
        <v>191</v>
      </c>
      <c r="Y33" s="25" t="s">
        <v>262</v>
      </c>
      <c r="Z33" s="23"/>
      <c r="AA33" s="24"/>
      <c r="AB33" s="23"/>
      <c r="AC33" s="23"/>
      <c r="AD33" s="17"/>
      <c r="AE33" s="17"/>
      <c r="AF33" s="17"/>
    </row>
    <row r="34" spans="1:32" s="8" customFormat="1" ht="12.75" customHeight="1" x14ac:dyDescent="0.3">
      <c r="A34" s="5" t="s">
        <v>267</v>
      </c>
      <c r="B34" s="5" t="s">
        <v>2083</v>
      </c>
      <c r="C34" s="25">
        <v>0</v>
      </c>
      <c r="D34" s="25">
        <v>0</v>
      </c>
      <c r="E34" s="25">
        <v>0</v>
      </c>
      <c r="F34" s="25">
        <v>0</v>
      </c>
      <c r="G34" s="25">
        <v>0</v>
      </c>
      <c r="H34" s="25">
        <v>0</v>
      </c>
      <c r="I34" s="25">
        <v>0</v>
      </c>
      <c r="J34" s="25">
        <v>0</v>
      </c>
      <c r="K34" s="25">
        <v>0</v>
      </c>
      <c r="L34" s="25">
        <v>0</v>
      </c>
      <c r="M34" s="25">
        <v>428189</v>
      </c>
      <c r="N34" s="25">
        <v>0</v>
      </c>
      <c r="O34" s="25">
        <v>0</v>
      </c>
      <c r="P34" s="25">
        <v>500</v>
      </c>
      <c r="Q34" s="25">
        <v>0</v>
      </c>
      <c r="R34" s="25">
        <v>0</v>
      </c>
      <c r="S34" s="25">
        <v>0</v>
      </c>
      <c r="T34" s="25">
        <v>0</v>
      </c>
      <c r="U34" s="25">
        <v>63000</v>
      </c>
      <c r="V34" s="25">
        <v>53503</v>
      </c>
      <c r="W34" s="25">
        <v>0</v>
      </c>
      <c r="X34" s="25" t="s">
        <v>191</v>
      </c>
      <c r="Y34" s="25" t="s">
        <v>2084</v>
      </c>
      <c r="Z34" s="7"/>
      <c r="AA34" s="24"/>
      <c r="AB34" s="23"/>
      <c r="AC34" s="23"/>
      <c r="AD34" s="17"/>
      <c r="AE34" s="17"/>
      <c r="AF34" s="17"/>
    </row>
    <row r="35" spans="1:32" s="8" customFormat="1" ht="12.75" customHeight="1" x14ac:dyDescent="0.3">
      <c r="A35" s="5" t="s">
        <v>271</v>
      </c>
      <c r="B35" s="5" t="s">
        <v>2085</v>
      </c>
      <c r="C35" s="25">
        <v>0</v>
      </c>
      <c r="D35" s="25">
        <v>0</v>
      </c>
      <c r="E35" s="25">
        <v>0</v>
      </c>
      <c r="F35" s="25">
        <v>0</v>
      </c>
      <c r="G35" s="25">
        <v>0</v>
      </c>
      <c r="H35" s="25">
        <v>0</v>
      </c>
      <c r="I35" s="25">
        <v>0</v>
      </c>
      <c r="J35" s="25">
        <v>0</v>
      </c>
      <c r="K35" s="25">
        <v>0</v>
      </c>
      <c r="L35" s="25">
        <v>0</v>
      </c>
      <c r="M35" s="25">
        <v>39479</v>
      </c>
      <c r="N35" s="25">
        <v>0</v>
      </c>
      <c r="O35" s="25">
        <v>0</v>
      </c>
      <c r="P35" s="25">
        <v>0</v>
      </c>
      <c r="Q35" s="25">
        <v>0</v>
      </c>
      <c r="R35" s="25">
        <v>0</v>
      </c>
      <c r="S35" s="25">
        <v>0</v>
      </c>
      <c r="T35" s="25">
        <v>0</v>
      </c>
      <c r="U35" s="25">
        <v>0</v>
      </c>
      <c r="V35" s="25">
        <v>0</v>
      </c>
      <c r="W35" s="25">
        <v>0</v>
      </c>
      <c r="X35" s="25" t="s">
        <v>191</v>
      </c>
      <c r="Y35" s="25" t="s">
        <v>372</v>
      </c>
      <c r="Z35" s="23"/>
      <c r="AA35" s="24"/>
      <c r="AB35" s="23"/>
      <c r="AC35" s="23"/>
      <c r="AD35" s="17"/>
      <c r="AE35" s="17"/>
      <c r="AF35" s="17"/>
    </row>
    <row r="36" spans="1:32" s="8" customFormat="1" ht="12.75" customHeight="1" x14ac:dyDescent="0.3">
      <c r="A36" s="5" t="s">
        <v>274</v>
      </c>
      <c r="B36" s="5" t="s">
        <v>2086</v>
      </c>
      <c r="C36" s="25">
        <v>0</v>
      </c>
      <c r="D36" s="25">
        <v>0</v>
      </c>
      <c r="E36" s="25">
        <v>0</v>
      </c>
      <c r="F36" s="25">
        <v>0</v>
      </c>
      <c r="G36" s="25">
        <v>0</v>
      </c>
      <c r="H36" s="25">
        <v>0</v>
      </c>
      <c r="I36" s="25">
        <v>0</v>
      </c>
      <c r="J36" s="25">
        <v>0</v>
      </c>
      <c r="K36" s="25">
        <v>0</v>
      </c>
      <c r="L36" s="25">
        <v>0</v>
      </c>
      <c r="M36" s="25">
        <v>202301</v>
      </c>
      <c r="N36" s="25">
        <v>0</v>
      </c>
      <c r="O36" s="25">
        <v>0</v>
      </c>
      <c r="P36" s="25">
        <v>0</v>
      </c>
      <c r="Q36" s="25">
        <v>0</v>
      </c>
      <c r="R36" s="25">
        <v>0</v>
      </c>
      <c r="S36" s="25">
        <v>0</v>
      </c>
      <c r="T36" s="25">
        <v>0</v>
      </c>
      <c r="U36" s="25">
        <v>0</v>
      </c>
      <c r="V36" s="25">
        <v>0</v>
      </c>
      <c r="W36" s="25">
        <v>2250</v>
      </c>
      <c r="X36" s="25" t="s">
        <v>191</v>
      </c>
      <c r="Y36" s="25" t="s">
        <v>372</v>
      </c>
      <c r="Z36" s="23"/>
      <c r="AA36" s="24"/>
      <c r="AB36" s="23"/>
      <c r="AC36" s="23"/>
      <c r="AD36" s="17"/>
      <c r="AE36" s="17"/>
      <c r="AF36" s="17"/>
    </row>
    <row r="37" spans="1:32" s="8" customFormat="1" ht="12.75" customHeight="1" x14ac:dyDescent="0.3">
      <c r="A37" s="5" t="s">
        <v>277</v>
      </c>
      <c r="B37" s="5" t="s">
        <v>2087</v>
      </c>
      <c r="C37" s="25">
        <v>0</v>
      </c>
      <c r="D37" s="25">
        <v>0</v>
      </c>
      <c r="E37" s="25">
        <v>0</v>
      </c>
      <c r="F37" s="25">
        <v>0</v>
      </c>
      <c r="G37" s="25">
        <v>0</v>
      </c>
      <c r="H37" s="25">
        <v>0</v>
      </c>
      <c r="I37" s="25">
        <v>0</v>
      </c>
      <c r="J37" s="25">
        <v>0</v>
      </c>
      <c r="K37" s="25">
        <v>0</v>
      </c>
      <c r="L37" s="25">
        <v>0</v>
      </c>
      <c r="M37" s="25">
        <v>0</v>
      </c>
      <c r="N37" s="25">
        <v>0</v>
      </c>
      <c r="O37" s="25">
        <v>0</v>
      </c>
      <c r="P37" s="25">
        <v>0</v>
      </c>
      <c r="Q37" s="25">
        <v>0</v>
      </c>
      <c r="R37" s="25">
        <v>0</v>
      </c>
      <c r="S37" s="25">
        <v>0</v>
      </c>
      <c r="T37" s="25">
        <v>0</v>
      </c>
      <c r="U37" s="25">
        <v>0</v>
      </c>
      <c r="V37" s="25">
        <v>66</v>
      </c>
      <c r="W37" s="25">
        <v>0</v>
      </c>
      <c r="X37" s="25" t="s">
        <v>191</v>
      </c>
      <c r="Y37" s="25" t="s">
        <v>372</v>
      </c>
      <c r="Z37" s="23"/>
      <c r="AA37" s="24"/>
      <c r="AB37" s="23"/>
      <c r="AC37" s="23"/>
      <c r="AD37" s="17"/>
      <c r="AE37" s="17"/>
      <c r="AF37" s="17"/>
    </row>
    <row r="38" spans="1:32" s="8" customFormat="1" ht="12.75" customHeight="1" x14ac:dyDescent="0.3">
      <c r="A38" s="5" t="s">
        <v>280</v>
      </c>
      <c r="B38" s="5" t="s">
        <v>2088</v>
      </c>
      <c r="C38" s="25">
        <v>0</v>
      </c>
      <c r="D38" s="25">
        <v>0</v>
      </c>
      <c r="E38" s="25">
        <v>0</v>
      </c>
      <c r="F38" s="25">
        <v>0</v>
      </c>
      <c r="G38" s="25">
        <v>0</v>
      </c>
      <c r="H38" s="25">
        <v>0</v>
      </c>
      <c r="I38" s="25">
        <v>0</v>
      </c>
      <c r="J38" s="25">
        <v>0</v>
      </c>
      <c r="K38" s="25">
        <v>0</v>
      </c>
      <c r="L38" s="25">
        <v>0</v>
      </c>
      <c r="M38" s="25">
        <v>77863</v>
      </c>
      <c r="N38" s="25">
        <v>14300</v>
      </c>
      <c r="O38" s="25">
        <v>0</v>
      </c>
      <c r="P38" s="25">
        <v>0</v>
      </c>
      <c r="Q38" s="25">
        <v>0</v>
      </c>
      <c r="R38" s="25">
        <v>0</v>
      </c>
      <c r="S38" s="25">
        <v>0</v>
      </c>
      <c r="T38" s="25">
        <v>0</v>
      </c>
      <c r="U38" s="25">
        <v>17200</v>
      </c>
      <c r="V38" s="25">
        <v>0</v>
      </c>
      <c r="W38" s="25">
        <v>0</v>
      </c>
      <c r="X38" s="25" t="s">
        <v>191</v>
      </c>
      <c r="Y38" s="25" t="s">
        <v>372</v>
      </c>
      <c r="Z38" s="23"/>
      <c r="AA38" s="24"/>
      <c r="AB38" s="23"/>
      <c r="AC38" s="23"/>
      <c r="AD38" s="17"/>
      <c r="AE38" s="17"/>
      <c r="AF38" s="17"/>
    </row>
    <row r="39" spans="1:32" s="8" customFormat="1" ht="12.75" customHeight="1" x14ac:dyDescent="0.3">
      <c r="A39" s="5" t="s">
        <v>283</v>
      </c>
      <c r="B39" s="5" t="s">
        <v>2089</v>
      </c>
      <c r="C39" s="25">
        <v>0</v>
      </c>
      <c r="D39" s="25">
        <v>0</v>
      </c>
      <c r="E39" s="25">
        <v>0</v>
      </c>
      <c r="F39" s="25">
        <v>0</v>
      </c>
      <c r="G39" s="25">
        <v>0</v>
      </c>
      <c r="H39" s="25">
        <v>0</v>
      </c>
      <c r="I39" s="25">
        <v>191</v>
      </c>
      <c r="J39" s="25">
        <v>0</v>
      </c>
      <c r="K39" s="25">
        <v>0</v>
      </c>
      <c r="L39" s="25">
        <v>0</v>
      </c>
      <c r="M39" s="25">
        <v>60000</v>
      </c>
      <c r="N39" s="25">
        <v>20000</v>
      </c>
      <c r="O39" s="25">
        <v>0</v>
      </c>
      <c r="P39" s="25">
        <v>0</v>
      </c>
      <c r="Q39" s="25">
        <v>0</v>
      </c>
      <c r="R39" s="25">
        <v>0</v>
      </c>
      <c r="S39" s="25">
        <v>0</v>
      </c>
      <c r="T39" s="25">
        <v>0</v>
      </c>
      <c r="U39" s="25">
        <v>0</v>
      </c>
      <c r="V39" s="25">
        <v>0</v>
      </c>
      <c r="W39" s="25">
        <v>28000</v>
      </c>
      <c r="X39" s="25" t="s">
        <v>191</v>
      </c>
      <c r="Y39" s="25" t="s">
        <v>205</v>
      </c>
      <c r="Z39" s="23"/>
      <c r="AA39" s="24"/>
      <c r="AB39" s="23"/>
      <c r="AC39" s="23"/>
      <c r="AD39" s="17"/>
      <c r="AE39" s="17"/>
      <c r="AF39" s="17"/>
    </row>
    <row r="40" spans="1:32" s="8" customFormat="1" ht="12.75" customHeight="1" x14ac:dyDescent="0.3">
      <c r="A40" s="5" t="s">
        <v>286</v>
      </c>
      <c r="B40" s="5" t="s">
        <v>2090</v>
      </c>
      <c r="C40" s="25">
        <v>0</v>
      </c>
      <c r="D40" s="25">
        <v>0</v>
      </c>
      <c r="E40" s="25">
        <v>0</v>
      </c>
      <c r="F40" s="25">
        <v>0</v>
      </c>
      <c r="G40" s="25">
        <v>0</v>
      </c>
      <c r="H40" s="25">
        <v>0</v>
      </c>
      <c r="I40" s="25">
        <v>0</v>
      </c>
      <c r="J40" s="25">
        <v>0</v>
      </c>
      <c r="K40" s="25">
        <v>5000</v>
      </c>
      <c r="L40" s="25">
        <v>0</v>
      </c>
      <c r="M40" s="25">
        <v>74513</v>
      </c>
      <c r="N40" s="25">
        <v>0</v>
      </c>
      <c r="O40" s="25">
        <v>0</v>
      </c>
      <c r="P40" s="25">
        <v>0</v>
      </c>
      <c r="Q40" s="25">
        <v>0</v>
      </c>
      <c r="R40" s="25">
        <v>0</v>
      </c>
      <c r="S40" s="25">
        <v>0</v>
      </c>
      <c r="T40" s="25">
        <v>0</v>
      </c>
      <c r="U40" s="25">
        <v>7960</v>
      </c>
      <c r="V40" s="25">
        <v>0</v>
      </c>
      <c r="W40" s="25">
        <v>0</v>
      </c>
      <c r="X40" s="25" t="s">
        <v>191</v>
      </c>
      <c r="Y40" s="25" t="s">
        <v>205</v>
      </c>
      <c r="Z40" s="7"/>
      <c r="AA40" s="24"/>
      <c r="AB40" s="23"/>
      <c r="AC40" s="23"/>
      <c r="AD40" s="17"/>
      <c r="AE40" s="17"/>
      <c r="AF40" s="17"/>
    </row>
    <row r="41" spans="1:32" s="8" customFormat="1" ht="12.75" customHeight="1" x14ac:dyDescent="0.3">
      <c r="A41" s="5" t="s">
        <v>289</v>
      </c>
      <c r="B41" s="5" t="s">
        <v>2091</v>
      </c>
      <c r="C41" s="25">
        <v>0</v>
      </c>
      <c r="D41" s="25">
        <v>0</v>
      </c>
      <c r="E41" s="25">
        <v>0</v>
      </c>
      <c r="F41" s="25">
        <v>0</v>
      </c>
      <c r="G41" s="25">
        <v>0</v>
      </c>
      <c r="H41" s="25">
        <v>0</v>
      </c>
      <c r="I41" s="25">
        <v>0</v>
      </c>
      <c r="J41" s="25">
        <v>0</v>
      </c>
      <c r="K41" s="25">
        <v>0</v>
      </c>
      <c r="L41" s="25">
        <v>0</v>
      </c>
      <c r="M41" s="25">
        <v>10087</v>
      </c>
      <c r="N41" s="25">
        <v>0</v>
      </c>
      <c r="O41" s="25">
        <v>0</v>
      </c>
      <c r="P41" s="25">
        <v>0</v>
      </c>
      <c r="Q41" s="25">
        <v>0</v>
      </c>
      <c r="R41" s="25">
        <v>0</v>
      </c>
      <c r="S41" s="25">
        <v>0</v>
      </c>
      <c r="T41" s="25">
        <v>0</v>
      </c>
      <c r="U41" s="25">
        <v>0</v>
      </c>
      <c r="V41" s="25">
        <v>0</v>
      </c>
      <c r="W41" s="25">
        <v>0</v>
      </c>
      <c r="X41" s="25" t="s">
        <v>191</v>
      </c>
      <c r="Y41" s="25" t="s">
        <v>249</v>
      </c>
      <c r="Z41" s="23"/>
      <c r="AA41" s="24"/>
      <c r="AB41" s="23"/>
      <c r="AC41" s="23"/>
      <c r="AD41" s="17"/>
      <c r="AE41" s="17"/>
      <c r="AF41" s="17"/>
    </row>
    <row r="42" spans="1:32" s="8" customFormat="1" ht="12.75" customHeight="1" x14ac:dyDescent="0.3">
      <c r="A42" s="5" t="s">
        <v>292</v>
      </c>
      <c r="B42" s="5" t="s">
        <v>2092</v>
      </c>
      <c r="C42" s="25">
        <v>0</v>
      </c>
      <c r="D42" s="25">
        <v>0</v>
      </c>
      <c r="E42" s="25">
        <v>0</v>
      </c>
      <c r="F42" s="25">
        <v>0</v>
      </c>
      <c r="G42" s="25">
        <v>0</v>
      </c>
      <c r="H42" s="25">
        <v>0</v>
      </c>
      <c r="I42" s="25">
        <v>0</v>
      </c>
      <c r="J42" s="25">
        <v>0</v>
      </c>
      <c r="K42" s="25">
        <v>0</v>
      </c>
      <c r="L42" s="25">
        <v>0</v>
      </c>
      <c r="M42" s="25">
        <v>7720</v>
      </c>
      <c r="N42" s="25">
        <v>0</v>
      </c>
      <c r="O42" s="25">
        <v>0</v>
      </c>
      <c r="P42" s="25">
        <v>0</v>
      </c>
      <c r="Q42" s="25">
        <v>0</v>
      </c>
      <c r="R42" s="25">
        <v>0</v>
      </c>
      <c r="S42" s="25">
        <v>0</v>
      </c>
      <c r="T42" s="25">
        <v>0</v>
      </c>
      <c r="U42" s="25">
        <v>0</v>
      </c>
      <c r="V42" s="25">
        <v>0</v>
      </c>
      <c r="W42" s="25">
        <v>0</v>
      </c>
      <c r="X42" s="25" t="s">
        <v>191</v>
      </c>
      <c r="Y42" s="25" t="s">
        <v>249</v>
      </c>
      <c r="Z42" s="23"/>
      <c r="AA42" s="24"/>
      <c r="AB42" s="23"/>
      <c r="AC42" s="23"/>
      <c r="AD42" s="17"/>
      <c r="AE42" s="17"/>
      <c r="AF42" s="17"/>
    </row>
    <row r="43" spans="1:32" s="8" customFormat="1" ht="12.75" customHeight="1" x14ac:dyDescent="0.3">
      <c r="A43" s="5" t="s">
        <v>2093</v>
      </c>
      <c r="B43" s="5" t="s">
        <v>1748</v>
      </c>
      <c r="C43" s="25">
        <v>0</v>
      </c>
      <c r="D43" s="25">
        <v>0</v>
      </c>
      <c r="E43" s="25">
        <v>0</v>
      </c>
      <c r="F43" s="25">
        <v>0</v>
      </c>
      <c r="G43" s="25">
        <v>0</v>
      </c>
      <c r="H43" s="25">
        <v>0</v>
      </c>
      <c r="I43" s="25">
        <v>0</v>
      </c>
      <c r="J43" s="25">
        <v>0</v>
      </c>
      <c r="K43" s="25">
        <v>0</v>
      </c>
      <c r="L43" s="25">
        <v>0</v>
      </c>
      <c r="M43" s="25">
        <v>23158</v>
      </c>
      <c r="N43" s="25">
        <v>0</v>
      </c>
      <c r="O43" s="25">
        <v>0</v>
      </c>
      <c r="P43" s="25">
        <v>0</v>
      </c>
      <c r="Q43" s="25">
        <v>0</v>
      </c>
      <c r="R43" s="25">
        <v>0</v>
      </c>
      <c r="S43" s="25">
        <v>0</v>
      </c>
      <c r="T43" s="25">
        <v>0</v>
      </c>
      <c r="U43" s="25">
        <v>0</v>
      </c>
      <c r="V43" s="25">
        <v>0</v>
      </c>
      <c r="W43" s="25">
        <v>0</v>
      </c>
      <c r="X43" s="25" t="s">
        <v>197</v>
      </c>
      <c r="Y43" s="25" t="s">
        <v>197</v>
      </c>
      <c r="Z43" s="7"/>
      <c r="AA43" s="24"/>
      <c r="AB43" s="23"/>
      <c r="AC43" s="23"/>
      <c r="AD43" s="17"/>
      <c r="AE43" s="17"/>
      <c r="AF43" s="17"/>
    </row>
    <row r="44" spans="1:32" s="8" customFormat="1" ht="12.75" customHeight="1" x14ac:dyDescent="0.3">
      <c r="A44" s="5" t="s">
        <v>298</v>
      </c>
      <c r="B44" s="5" t="s">
        <v>2094</v>
      </c>
      <c r="C44" s="25">
        <v>0</v>
      </c>
      <c r="D44" s="25">
        <v>0</v>
      </c>
      <c r="E44" s="25">
        <v>0</v>
      </c>
      <c r="F44" s="25">
        <v>0</v>
      </c>
      <c r="G44" s="25">
        <v>0</v>
      </c>
      <c r="H44" s="25">
        <v>0</v>
      </c>
      <c r="I44" s="25">
        <v>0</v>
      </c>
      <c r="J44" s="25">
        <v>0</v>
      </c>
      <c r="K44" s="25">
        <v>0</v>
      </c>
      <c r="L44" s="25">
        <v>0</v>
      </c>
      <c r="M44" s="25">
        <v>103143</v>
      </c>
      <c r="N44" s="25">
        <v>0</v>
      </c>
      <c r="O44" s="25">
        <v>0</v>
      </c>
      <c r="P44" s="25">
        <v>0</v>
      </c>
      <c r="Q44" s="25">
        <v>0</v>
      </c>
      <c r="R44" s="25">
        <v>0</v>
      </c>
      <c r="S44" s="25">
        <v>0</v>
      </c>
      <c r="T44" s="25">
        <v>0</v>
      </c>
      <c r="U44" s="25">
        <v>0</v>
      </c>
      <c r="V44" s="25">
        <v>0</v>
      </c>
      <c r="W44" s="25">
        <v>0</v>
      </c>
      <c r="X44" s="25" t="s">
        <v>191</v>
      </c>
      <c r="Y44" s="25" t="s">
        <v>262</v>
      </c>
      <c r="Z44" s="7"/>
      <c r="AA44" s="24"/>
      <c r="AB44" s="23"/>
      <c r="AC44" s="23"/>
      <c r="AD44" s="17"/>
      <c r="AE44" s="17"/>
      <c r="AF44" s="17"/>
    </row>
    <row r="45" spans="1:32" s="8" customFormat="1" ht="12.75" customHeight="1" x14ac:dyDescent="0.3">
      <c r="A45" s="5" t="s">
        <v>301</v>
      </c>
      <c r="B45" s="5" t="s">
        <v>2095</v>
      </c>
      <c r="C45" s="25">
        <v>0</v>
      </c>
      <c r="D45" s="25">
        <v>0</v>
      </c>
      <c r="E45" s="25">
        <v>0</v>
      </c>
      <c r="F45" s="25">
        <v>33400</v>
      </c>
      <c r="G45" s="25">
        <v>0</v>
      </c>
      <c r="H45" s="25">
        <v>0</v>
      </c>
      <c r="I45" s="25">
        <v>2171</v>
      </c>
      <c r="J45" s="25">
        <v>0</v>
      </c>
      <c r="K45" s="25">
        <v>0</v>
      </c>
      <c r="L45" s="25">
        <v>222631</v>
      </c>
      <c r="M45" s="25">
        <v>2250597</v>
      </c>
      <c r="N45" s="25">
        <v>130000</v>
      </c>
      <c r="O45" s="25">
        <v>0</v>
      </c>
      <c r="P45" s="25">
        <v>7000</v>
      </c>
      <c r="Q45" s="25">
        <v>0</v>
      </c>
      <c r="R45" s="25">
        <v>0</v>
      </c>
      <c r="S45" s="25">
        <v>0</v>
      </c>
      <c r="T45" s="25">
        <v>1</v>
      </c>
      <c r="U45" s="25">
        <v>69850</v>
      </c>
      <c r="V45" s="25">
        <v>409005</v>
      </c>
      <c r="W45" s="25">
        <v>312</v>
      </c>
      <c r="X45" s="25" t="s">
        <v>191</v>
      </c>
      <c r="Y45" s="25" t="s">
        <v>2084</v>
      </c>
      <c r="Z45" s="7"/>
      <c r="AA45" s="24"/>
      <c r="AB45" s="23"/>
      <c r="AC45" s="23"/>
      <c r="AD45" s="17"/>
      <c r="AE45" s="17"/>
      <c r="AF45" s="17"/>
    </row>
    <row r="46" spans="1:32" s="8" customFormat="1" ht="12.75" customHeight="1" x14ac:dyDescent="0.3">
      <c r="A46" s="5" t="s">
        <v>304</v>
      </c>
      <c r="B46" s="5" t="s">
        <v>2096</v>
      </c>
      <c r="C46" s="25">
        <v>0</v>
      </c>
      <c r="D46" s="25">
        <v>0</v>
      </c>
      <c r="E46" s="25">
        <v>0</v>
      </c>
      <c r="F46" s="25">
        <v>0</v>
      </c>
      <c r="G46" s="25">
        <v>0</v>
      </c>
      <c r="H46" s="25">
        <v>0</v>
      </c>
      <c r="I46" s="25">
        <v>0</v>
      </c>
      <c r="J46" s="25">
        <v>0</v>
      </c>
      <c r="K46" s="25">
        <v>0</v>
      </c>
      <c r="L46" s="25">
        <v>0</v>
      </c>
      <c r="M46" s="25">
        <v>3871</v>
      </c>
      <c r="N46" s="25">
        <v>0</v>
      </c>
      <c r="O46" s="25">
        <v>0</v>
      </c>
      <c r="P46" s="25">
        <v>0</v>
      </c>
      <c r="Q46" s="25">
        <v>0</v>
      </c>
      <c r="R46" s="25">
        <v>0</v>
      </c>
      <c r="S46" s="25">
        <v>0</v>
      </c>
      <c r="T46" s="25">
        <v>0</v>
      </c>
      <c r="U46" s="25">
        <v>0</v>
      </c>
      <c r="V46" s="25">
        <v>0</v>
      </c>
      <c r="W46" s="25">
        <v>0</v>
      </c>
      <c r="X46" s="25" t="s">
        <v>191</v>
      </c>
      <c r="Y46" s="25" t="s">
        <v>372</v>
      </c>
      <c r="Z46" s="7"/>
      <c r="AA46" s="24"/>
      <c r="AB46" s="23"/>
      <c r="AC46" s="23"/>
      <c r="AD46" s="17"/>
      <c r="AE46" s="17"/>
      <c r="AF46" s="17"/>
    </row>
    <row r="47" spans="1:32" s="8" customFormat="1" ht="12.75" customHeight="1" x14ac:dyDescent="0.3">
      <c r="A47" s="5" t="s">
        <v>307</v>
      </c>
      <c r="B47" s="5" t="s">
        <v>2097</v>
      </c>
      <c r="C47" s="25">
        <v>0</v>
      </c>
      <c r="D47" s="25">
        <v>0</v>
      </c>
      <c r="E47" s="25">
        <v>0</v>
      </c>
      <c r="F47" s="25">
        <v>0</v>
      </c>
      <c r="G47" s="25">
        <v>0</v>
      </c>
      <c r="H47" s="25">
        <v>0</v>
      </c>
      <c r="I47" s="25">
        <v>0</v>
      </c>
      <c r="J47" s="25">
        <v>0</v>
      </c>
      <c r="K47" s="25">
        <v>0</v>
      </c>
      <c r="L47" s="25">
        <v>273</v>
      </c>
      <c r="M47" s="25">
        <v>116694</v>
      </c>
      <c r="N47" s="25">
        <v>15000</v>
      </c>
      <c r="O47" s="25">
        <v>500</v>
      </c>
      <c r="P47" s="25">
        <v>0</v>
      </c>
      <c r="Q47" s="25">
        <v>0</v>
      </c>
      <c r="R47" s="25">
        <v>0</v>
      </c>
      <c r="S47" s="25">
        <v>0</v>
      </c>
      <c r="T47" s="25">
        <v>17</v>
      </c>
      <c r="U47" s="25">
        <v>5500</v>
      </c>
      <c r="V47" s="25">
        <v>5000</v>
      </c>
      <c r="W47" s="25">
        <v>2500</v>
      </c>
      <c r="X47" s="25" t="s">
        <v>191</v>
      </c>
      <c r="Y47" s="25" t="s">
        <v>205</v>
      </c>
      <c r="Z47" s="23"/>
      <c r="AA47" s="24"/>
      <c r="AB47" s="23"/>
      <c r="AC47" s="23"/>
      <c r="AD47" s="17"/>
      <c r="AE47" s="17"/>
      <c r="AF47" s="17"/>
    </row>
    <row r="48" spans="1:32" s="8" customFormat="1" ht="12.75" customHeight="1" x14ac:dyDescent="0.3">
      <c r="A48" s="5" t="s">
        <v>310</v>
      </c>
      <c r="B48" s="5" t="s">
        <v>2098</v>
      </c>
      <c r="C48" s="25">
        <v>0</v>
      </c>
      <c r="D48" s="25">
        <v>0</v>
      </c>
      <c r="E48" s="25">
        <v>0</v>
      </c>
      <c r="F48" s="25">
        <v>0</v>
      </c>
      <c r="G48" s="25">
        <v>0</v>
      </c>
      <c r="H48" s="25">
        <v>0</v>
      </c>
      <c r="I48" s="25">
        <v>0</v>
      </c>
      <c r="J48" s="25">
        <v>0</v>
      </c>
      <c r="K48" s="25">
        <v>0</v>
      </c>
      <c r="L48" s="25">
        <v>0</v>
      </c>
      <c r="M48" s="25">
        <v>55639</v>
      </c>
      <c r="N48" s="25">
        <v>14000</v>
      </c>
      <c r="O48" s="25">
        <v>0</v>
      </c>
      <c r="P48" s="25">
        <v>1000</v>
      </c>
      <c r="Q48" s="25">
        <v>0</v>
      </c>
      <c r="R48" s="25">
        <v>0</v>
      </c>
      <c r="S48" s="25">
        <v>0</v>
      </c>
      <c r="T48" s="25">
        <v>0</v>
      </c>
      <c r="U48" s="25">
        <v>19000</v>
      </c>
      <c r="V48" s="25">
        <v>46500</v>
      </c>
      <c r="W48" s="25">
        <v>5250</v>
      </c>
      <c r="X48" s="25" t="s">
        <v>191</v>
      </c>
      <c r="Y48" s="25" t="s">
        <v>205</v>
      </c>
      <c r="Z48" s="23"/>
      <c r="AA48" s="24"/>
      <c r="AB48" s="23"/>
      <c r="AC48" s="23"/>
      <c r="AD48" s="17"/>
      <c r="AE48" s="17"/>
      <c r="AF48" s="17"/>
    </row>
    <row r="49" spans="1:32" s="8" customFormat="1" ht="12.75" customHeight="1" x14ac:dyDescent="0.3">
      <c r="A49" s="5" t="s">
        <v>313</v>
      </c>
      <c r="B49" s="5" t="s">
        <v>2099</v>
      </c>
      <c r="C49" s="25">
        <v>0</v>
      </c>
      <c r="D49" s="25">
        <v>0</v>
      </c>
      <c r="E49" s="25">
        <v>0</v>
      </c>
      <c r="F49" s="25">
        <v>0</v>
      </c>
      <c r="G49" s="25">
        <v>70</v>
      </c>
      <c r="H49" s="25">
        <v>0</v>
      </c>
      <c r="I49" s="25">
        <v>0</v>
      </c>
      <c r="J49" s="25">
        <v>0</v>
      </c>
      <c r="K49" s="25">
        <v>0</v>
      </c>
      <c r="L49" s="25">
        <v>0</v>
      </c>
      <c r="M49" s="25">
        <v>78697</v>
      </c>
      <c r="N49" s="25">
        <v>4000</v>
      </c>
      <c r="O49" s="25">
        <v>0</v>
      </c>
      <c r="P49" s="25">
        <v>0</v>
      </c>
      <c r="Q49" s="25">
        <v>0</v>
      </c>
      <c r="R49" s="25">
        <v>0</v>
      </c>
      <c r="S49" s="25">
        <v>0</v>
      </c>
      <c r="T49" s="25">
        <v>0</v>
      </c>
      <c r="U49" s="25">
        <v>0</v>
      </c>
      <c r="V49" s="25">
        <v>13000</v>
      </c>
      <c r="W49" s="25">
        <v>39900</v>
      </c>
      <c r="X49" s="25" t="s">
        <v>195</v>
      </c>
      <c r="Y49" s="25" t="s">
        <v>205</v>
      </c>
      <c r="Z49" s="23"/>
      <c r="AA49" s="24"/>
      <c r="AB49" s="23"/>
      <c r="AC49" s="23"/>
      <c r="AD49" s="17"/>
      <c r="AE49" s="17"/>
      <c r="AF49" s="17"/>
    </row>
    <row r="50" spans="1:32" s="8" customFormat="1" ht="12.75" customHeight="1" x14ac:dyDescent="0.3">
      <c r="A50" s="5" t="s">
        <v>316</v>
      </c>
      <c r="B50" s="5" t="s">
        <v>2100</v>
      </c>
      <c r="C50" s="25">
        <v>0</v>
      </c>
      <c r="D50" s="25">
        <v>0</v>
      </c>
      <c r="E50" s="25">
        <v>0</v>
      </c>
      <c r="F50" s="25">
        <v>0</v>
      </c>
      <c r="G50" s="25">
        <v>0</v>
      </c>
      <c r="H50" s="25">
        <v>0</v>
      </c>
      <c r="I50" s="25">
        <v>0</v>
      </c>
      <c r="J50" s="25">
        <v>0</v>
      </c>
      <c r="K50" s="25">
        <v>0</v>
      </c>
      <c r="L50" s="25">
        <v>0</v>
      </c>
      <c r="M50" s="25">
        <v>104100</v>
      </c>
      <c r="N50" s="25">
        <v>0</v>
      </c>
      <c r="O50" s="25">
        <v>0</v>
      </c>
      <c r="P50" s="25">
        <v>0</v>
      </c>
      <c r="Q50" s="25">
        <v>0</v>
      </c>
      <c r="R50" s="25">
        <v>0</v>
      </c>
      <c r="S50" s="25">
        <v>0</v>
      </c>
      <c r="T50" s="25">
        <v>0</v>
      </c>
      <c r="U50" s="25">
        <v>0</v>
      </c>
      <c r="V50" s="25">
        <v>319</v>
      </c>
      <c r="W50" s="25">
        <v>0</v>
      </c>
      <c r="X50" s="25" t="s">
        <v>191</v>
      </c>
      <c r="Y50" s="25" t="s">
        <v>372</v>
      </c>
      <c r="Z50" s="7"/>
      <c r="AA50" s="24"/>
      <c r="AB50" s="23"/>
      <c r="AC50" s="23"/>
      <c r="AD50" s="17"/>
      <c r="AE50" s="17"/>
      <c r="AF50" s="17"/>
    </row>
    <row r="51" spans="1:32" s="8" customFormat="1" ht="12.75" customHeight="1" x14ac:dyDescent="0.3">
      <c r="A51" s="5" t="s">
        <v>319</v>
      </c>
      <c r="B51" s="5" t="s">
        <v>2101</v>
      </c>
      <c r="C51" s="25">
        <v>0</v>
      </c>
      <c r="D51" s="25">
        <v>0</v>
      </c>
      <c r="E51" s="25">
        <v>0</v>
      </c>
      <c r="F51" s="25">
        <v>0</v>
      </c>
      <c r="G51" s="25">
        <v>0</v>
      </c>
      <c r="H51" s="25">
        <v>0</v>
      </c>
      <c r="I51" s="25">
        <v>0</v>
      </c>
      <c r="J51" s="25">
        <v>0</v>
      </c>
      <c r="K51" s="25">
        <v>0</v>
      </c>
      <c r="L51" s="25">
        <v>0</v>
      </c>
      <c r="M51" s="25">
        <v>0</v>
      </c>
      <c r="N51" s="25">
        <v>68000</v>
      </c>
      <c r="O51" s="25">
        <v>0</v>
      </c>
      <c r="P51" s="25">
        <v>250</v>
      </c>
      <c r="Q51" s="25">
        <v>0</v>
      </c>
      <c r="R51" s="25">
        <v>0</v>
      </c>
      <c r="S51" s="25">
        <v>0</v>
      </c>
      <c r="T51" s="25">
        <v>0</v>
      </c>
      <c r="U51" s="25">
        <v>15000</v>
      </c>
      <c r="V51" s="25">
        <v>0</v>
      </c>
      <c r="W51" s="25">
        <v>0</v>
      </c>
      <c r="X51" s="25" t="s">
        <v>191</v>
      </c>
      <c r="Y51" s="25" t="s">
        <v>2084</v>
      </c>
      <c r="Z51" s="23"/>
      <c r="AA51" s="24"/>
      <c r="AB51" s="23"/>
      <c r="AC51" s="23"/>
      <c r="AD51" s="17"/>
      <c r="AE51" s="17"/>
      <c r="AF51" s="17"/>
    </row>
    <row r="52" spans="1:32" s="8" customFormat="1" ht="12.75" customHeight="1" x14ac:dyDescent="0.3">
      <c r="A52" s="5" t="s">
        <v>322</v>
      </c>
      <c r="B52" s="5" t="s">
        <v>2102</v>
      </c>
      <c r="C52" s="25">
        <v>0</v>
      </c>
      <c r="D52" s="25">
        <v>0</v>
      </c>
      <c r="E52" s="25">
        <v>0</v>
      </c>
      <c r="F52" s="25">
        <v>0</v>
      </c>
      <c r="G52" s="25">
        <v>0</v>
      </c>
      <c r="H52" s="25">
        <v>0</v>
      </c>
      <c r="I52" s="25">
        <v>0</v>
      </c>
      <c r="J52" s="25">
        <v>0</v>
      </c>
      <c r="K52" s="25">
        <v>0</v>
      </c>
      <c r="L52" s="25">
        <v>0</v>
      </c>
      <c r="M52" s="25">
        <v>1000</v>
      </c>
      <c r="N52" s="25">
        <v>0</v>
      </c>
      <c r="O52" s="25">
        <v>0</v>
      </c>
      <c r="P52" s="25">
        <v>0</v>
      </c>
      <c r="Q52" s="25">
        <v>0</v>
      </c>
      <c r="R52" s="25">
        <v>0</v>
      </c>
      <c r="S52" s="25">
        <v>0</v>
      </c>
      <c r="T52" s="25">
        <v>0</v>
      </c>
      <c r="U52" s="25">
        <v>0</v>
      </c>
      <c r="V52" s="25">
        <v>0</v>
      </c>
      <c r="W52" s="25">
        <v>0</v>
      </c>
      <c r="X52" s="25" t="s">
        <v>191</v>
      </c>
      <c r="Y52" s="25" t="s">
        <v>372</v>
      </c>
      <c r="Z52" s="23"/>
      <c r="AA52" s="24"/>
      <c r="AB52" s="23"/>
      <c r="AC52" s="23"/>
      <c r="AD52" s="17"/>
      <c r="AE52" s="17"/>
      <c r="AF52" s="17"/>
    </row>
    <row r="53" spans="1:32" s="8" customFormat="1" ht="12.75" customHeight="1" x14ac:dyDescent="0.3">
      <c r="A53" s="5" t="s">
        <v>1815</v>
      </c>
      <c r="B53" s="5" t="s">
        <v>2103</v>
      </c>
      <c r="C53" s="25">
        <v>5750</v>
      </c>
      <c r="D53" s="25">
        <v>0</v>
      </c>
      <c r="E53" s="25">
        <v>0</v>
      </c>
      <c r="F53" s="25">
        <v>0</v>
      </c>
      <c r="G53" s="25">
        <v>0</v>
      </c>
      <c r="H53" s="25">
        <v>0</v>
      </c>
      <c r="I53" s="25">
        <v>0</v>
      </c>
      <c r="J53" s="25">
        <v>0</v>
      </c>
      <c r="K53" s="25">
        <v>0</v>
      </c>
      <c r="L53" s="25">
        <v>0</v>
      </c>
      <c r="M53" s="25">
        <v>61988</v>
      </c>
      <c r="N53" s="25">
        <v>0</v>
      </c>
      <c r="O53" s="25">
        <v>0</v>
      </c>
      <c r="P53" s="25">
        <v>0</v>
      </c>
      <c r="Q53" s="25">
        <v>0</v>
      </c>
      <c r="R53" s="25">
        <v>0</v>
      </c>
      <c r="S53" s="25">
        <v>0</v>
      </c>
      <c r="T53" s="25">
        <v>0</v>
      </c>
      <c r="U53" s="25">
        <v>0</v>
      </c>
      <c r="V53" s="25">
        <v>0</v>
      </c>
      <c r="W53" s="25">
        <v>0</v>
      </c>
      <c r="X53" s="25" t="s">
        <v>191</v>
      </c>
      <c r="Y53" s="25" t="s">
        <v>205</v>
      </c>
      <c r="Z53" s="23"/>
      <c r="AA53" s="24"/>
      <c r="AB53" s="23"/>
      <c r="AC53" s="23"/>
      <c r="AD53" s="17"/>
      <c r="AE53" s="17"/>
      <c r="AF53" s="17"/>
    </row>
    <row r="54" spans="1:32" s="8" customFormat="1" ht="12.75" customHeight="1" x14ac:dyDescent="0.3">
      <c r="A54" s="5" t="s">
        <v>328</v>
      </c>
      <c r="B54" s="5" t="s">
        <v>2104</v>
      </c>
      <c r="C54" s="25">
        <v>0</v>
      </c>
      <c r="D54" s="25">
        <v>0</v>
      </c>
      <c r="E54" s="25">
        <v>0</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t="s">
        <v>191</v>
      </c>
      <c r="Y54" s="25" t="s">
        <v>205</v>
      </c>
      <c r="Z54" s="23"/>
      <c r="AA54" s="24"/>
      <c r="AB54" s="23"/>
      <c r="AC54" s="23"/>
      <c r="AD54" s="17"/>
      <c r="AE54" s="17"/>
      <c r="AF54" s="17"/>
    </row>
    <row r="55" spans="1:32" s="8" customFormat="1" ht="12.75" customHeight="1" x14ac:dyDescent="0.3">
      <c r="A55" s="5" t="s">
        <v>331</v>
      </c>
      <c r="B55" s="5" t="s">
        <v>2105</v>
      </c>
      <c r="C55" s="25">
        <v>0</v>
      </c>
      <c r="D55" s="25">
        <v>0</v>
      </c>
      <c r="E55" s="25">
        <v>0</v>
      </c>
      <c r="F55" s="25">
        <v>0</v>
      </c>
      <c r="G55" s="25">
        <v>0</v>
      </c>
      <c r="H55" s="25">
        <v>0</v>
      </c>
      <c r="I55" s="25">
        <v>0</v>
      </c>
      <c r="J55" s="25">
        <v>0</v>
      </c>
      <c r="K55" s="25">
        <v>0</v>
      </c>
      <c r="L55" s="25">
        <v>0</v>
      </c>
      <c r="M55" s="25">
        <v>342600</v>
      </c>
      <c r="N55" s="25">
        <v>41400</v>
      </c>
      <c r="O55" s="25">
        <v>0</v>
      </c>
      <c r="P55" s="25">
        <v>0</v>
      </c>
      <c r="Q55" s="25">
        <v>0</v>
      </c>
      <c r="R55" s="25">
        <v>0</v>
      </c>
      <c r="S55" s="25">
        <v>0</v>
      </c>
      <c r="T55" s="25">
        <v>0</v>
      </c>
      <c r="U55" s="25">
        <v>0</v>
      </c>
      <c r="V55" s="25">
        <v>0</v>
      </c>
      <c r="W55" s="25">
        <v>0</v>
      </c>
      <c r="X55" s="25" t="s">
        <v>191</v>
      </c>
      <c r="Y55" s="25" t="s">
        <v>2084</v>
      </c>
      <c r="Z55" s="7"/>
      <c r="AA55" s="24"/>
      <c r="AB55" s="23"/>
      <c r="AC55" s="23"/>
      <c r="AD55" s="17"/>
      <c r="AE55" s="17"/>
      <c r="AF55" s="17"/>
    </row>
    <row r="56" spans="1:32" s="8" customFormat="1" ht="12.75" customHeight="1" x14ac:dyDescent="0.3">
      <c r="A56" s="5" t="s">
        <v>334</v>
      </c>
      <c r="B56" s="5" t="s">
        <v>2106</v>
      </c>
      <c r="C56" s="25">
        <v>0</v>
      </c>
      <c r="D56" s="25">
        <v>0</v>
      </c>
      <c r="E56" s="25">
        <v>0</v>
      </c>
      <c r="F56" s="25">
        <v>0</v>
      </c>
      <c r="G56" s="25">
        <v>0</v>
      </c>
      <c r="H56" s="25">
        <v>0</v>
      </c>
      <c r="I56" s="25">
        <v>0</v>
      </c>
      <c r="J56" s="25">
        <v>0</v>
      </c>
      <c r="K56" s="25">
        <v>0</v>
      </c>
      <c r="L56" s="25">
        <v>0</v>
      </c>
      <c r="M56" s="25">
        <v>0</v>
      </c>
      <c r="N56" s="25">
        <v>6000</v>
      </c>
      <c r="O56" s="25">
        <v>0</v>
      </c>
      <c r="P56" s="25">
        <v>0</v>
      </c>
      <c r="Q56" s="25">
        <v>0</v>
      </c>
      <c r="R56" s="25">
        <v>0</v>
      </c>
      <c r="S56" s="25">
        <v>0</v>
      </c>
      <c r="T56" s="25">
        <v>0</v>
      </c>
      <c r="U56" s="25">
        <v>0</v>
      </c>
      <c r="V56" s="25">
        <v>0</v>
      </c>
      <c r="W56" s="25">
        <v>0</v>
      </c>
      <c r="X56" s="25" t="s">
        <v>191</v>
      </c>
      <c r="Y56" s="25" t="s">
        <v>372</v>
      </c>
      <c r="Z56" s="23"/>
      <c r="AA56" s="24"/>
      <c r="AB56" s="23"/>
      <c r="AC56" s="23"/>
      <c r="AD56" s="17"/>
      <c r="AE56" s="17"/>
      <c r="AF56" s="17"/>
    </row>
    <row r="57" spans="1:32" s="8" customFormat="1" ht="12.75" customHeight="1" x14ac:dyDescent="0.3">
      <c r="A57" s="5" t="s">
        <v>337</v>
      </c>
      <c r="B57" s="5" t="s">
        <v>2107</v>
      </c>
      <c r="C57" s="25">
        <v>0</v>
      </c>
      <c r="D57" s="25">
        <v>0</v>
      </c>
      <c r="E57" s="25">
        <v>0</v>
      </c>
      <c r="F57" s="25">
        <v>0</v>
      </c>
      <c r="G57" s="25">
        <v>0</v>
      </c>
      <c r="H57" s="25">
        <v>0</v>
      </c>
      <c r="I57" s="25">
        <v>0</v>
      </c>
      <c r="J57" s="25">
        <v>0</v>
      </c>
      <c r="K57" s="25">
        <v>0</v>
      </c>
      <c r="L57" s="25">
        <v>0</v>
      </c>
      <c r="M57" s="25">
        <v>0</v>
      </c>
      <c r="N57" s="25">
        <v>0</v>
      </c>
      <c r="O57" s="25">
        <v>0</v>
      </c>
      <c r="P57" s="25">
        <v>0</v>
      </c>
      <c r="Q57" s="25">
        <v>0</v>
      </c>
      <c r="R57" s="25">
        <v>0</v>
      </c>
      <c r="S57" s="25">
        <v>0</v>
      </c>
      <c r="T57" s="25">
        <v>0</v>
      </c>
      <c r="U57" s="25">
        <v>0</v>
      </c>
      <c r="V57" s="25">
        <v>0</v>
      </c>
      <c r="W57" s="25">
        <v>0</v>
      </c>
      <c r="X57" s="25" t="s">
        <v>191</v>
      </c>
      <c r="Y57" s="25" t="s">
        <v>372</v>
      </c>
      <c r="Z57" s="23"/>
      <c r="AA57" s="24"/>
      <c r="AB57" s="23"/>
      <c r="AC57" s="23"/>
      <c r="AD57" s="17"/>
      <c r="AE57" s="17"/>
      <c r="AF57" s="17"/>
    </row>
    <row r="58" spans="1:32" s="8" customFormat="1" ht="12.75" customHeight="1" x14ac:dyDescent="0.3">
      <c r="A58" s="5" t="s">
        <v>340</v>
      </c>
      <c r="B58" s="5" t="s">
        <v>2108</v>
      </c>
      <c r="C58" s="25">
        <v>0</v>
      </c>
      <c r="D58" s="25">
        <v>0</v>
      </c>
      <c r="E58" s="25">
        <v>0</v>
      </c>
      <c r="F58" s="25">
        <v>0</v>
      </c>
      <c r="G58" s="25">
        <v>0</v>
      </c>
      <c r="H58" s="25">
        <v>0</v>
      </c>
      <c r="I58" s="25">
        <v>0</v>
      </c>
      <c r="J58" s="25">
        <v>0</v>
      </c>
      <c r="K58" s="25">
        <v>0</v>
      </c>
      <c r="L58" s="25">
        <v>0</v>
      </c>
      <c r="M58" s="25">
        <v>328157</v>
      </c>
      <c r="N58" s="25">
        <v>95500</v>
      </c>
      <c r="O58" s="25">
        <v>0</v>
      </c>
      <c r="P58" s="25">
        <v>0</v>
      </c>
      <c r="Q58" s="25">
        <v>0</v>
      </c>
      <c r="R58" s="25">
        <v>0</v>
      </c>
      <c r="S58" s="25">
        <v>0</v>
      </c>
      <c r="T58" s="25">
        <v>0</v>
      </c>
      <c r="U58" s="25">
        <v>0</v>
      </c>
      <c r="V58" s="25">
        <v>0</v>
      </c>
      <c r="W58" s="25">
        <v>0</v>
      </c>
      <c r="X58" s="25" t="s">
        <v>191</v>
      </c>
      <c r="Y58" s="25" t="s">
        <v>262</v>
      </c>
      <c r="Z58" s="7"/>
      <c r="AA58" s="24"/>
      <c r="AB58" s="23"/>
      <c r="AC58" s="23"/>
      <c r="AD58" s="17"/>
      <c r="AE58" s="17"/>
      <c r="AF58" s="17"/>
    </row>
    <row r="59" spans="1:32" s="8" customFormat="1" ht="12.75" customHeight="1" x14ac:dyDescent="0.3">
      <c r="A59" s="5" t="s">
        <v>343</v>
      </c>
      <c r="B59" s="5" t="s">
        <v>2109</v>
      </c>
      <c r="C59" s="25">
        <v>0</v>
      </c>
      <c r="D59" s="25">
        <v>0</v>
      </c>
      <c r="E59" s="25">
        <v>0</v>
      </c>
      <c r="F59" s="25">
        <v>0</v>
      </c>
      <c r="G59" s="25">
        <v>0</v>
      </c>
      <c r="H59" s="25">
        <v>0</v>
      </c>
      <c r="I59" s="25">
        <v>0</v>
      </c>
      <c r="J59" s="25">
        <v>0</v>
      </c>
      <c r="K59" s="25">
        <v>0</v>
      </c>
      <c r="L59" s="25">
        <v>0</v>
      </c>
      <c r="M59" s="25">
        <v>66166</v>
      </c>
      <c r="N59" s="25">
        <v>0</v>
      </c>
      <c r="O59" s="25">
        <v>0</v>
      </c>
      <c r="P59" s="25">
        <v>0</v>
      </c>
      <c r="Q59" s="25">
        <v>0</v>
      </c>
      <c r="R59" s="25">
        <v>0</v>
      </c>
      <c r="S59" s="25">
        <v>0</v>
      </c>
      <c r="T59" s="25">
        <v>0</v>
      </c>
      <c r="U59" s="25">
        <v>0</v>
      </c>
      <c r="V59" s="25">
        <v>0</v>
      </c>
      <c r="W59" s="25">
        <v>0</v>
      </c>
      <c r="X59" s="25" t="s">
        <v>191</v>
      </c>
      <c r="Y59" s="25" t="s">
        <v>372</v>
      </c>
      <c r="Z59" s="23"/>
      <c r="AA59" s="24"/>
      <c r="AB59" s="23"/>
      <c r="AC59" s="23"/>
      <c r="AD59" s="17"/>
      <c r="AE59" s="17"/>
      <c r="AF59" s="17"/>
    </row>
    <row r="60" spans="1:32" s="8" customFormat="1" ht="12.75" customHeight="1" x14ac:dyDescent="0.3">
      <c r="A60" s="5" t="s">
        <v>346</v>
      </c>
      <c r="B60" s="5" t="s">
        <v>2110</v>
      </c>
      <c r="C60" s="25">
        <v>92</v>
      </c>
      <c r="D60" s="25">
        <v>0</v>
      </c>
      <c r="E60" s="25">
        <v>0</v>
      </c>
      <c r="F60" s="25">
        <v>0</v>
      </c>
      <c r="G60" s="25">
        <v>0</v>
      </c>
      <c r="H60" s="25">
        <v>0</v>
      </c>
      <c r="I60" s="25">
        <v>0</v>
      </c>
      <c r="J60" s="25">
        <v>0</v>
      </c>
      <c r="K60" s="25">
        <v>0</v>
      </c>
      <c r="L60" s="25">
        <v>0</v>
      </c>
      <c r="M60" s="25">
        <v>77617</v>
      </c>
      <c r="N60" s="25">
        <v>0</v>
      </c>
      <c r="O60" s="25">
        <v>0</v>
      </c>
      <c r="P60" s="25">
        <v>0</v>
      </c>
      <c r="Q60" s="25">
        <v>0</v>
      </c>
      <c r="R60" s="25">
        <v>0</v>
      </c>
      <c r="S60" s="25">
        <v>0</v>
      </c>
      <c r="T60" s="25">
        <v>0</v>
      </c>
      <c r="U60" s="25">
        <v>19250</v>
      </c>
      <c r="V60" s="25">
        <v>0</v>
      </c>
      <c r="W60" s="25">
        <v>0</v>
      </c>
      <c r="X60" s="25" t="s">
        <v>195</v>
      </c>
      <c r="Y60" s="25" t="s">
        <v>205</v>
      </c>
      <c r="Z60" s="7"/>
      <c r="AA60" s="24"/>
      <c r="AB60" s="23"/>
      <c r="AC60" s="23"/>
      <c r="AD60" s="17"/>
      <c r="AE60" s="17"/>
      <c r="AF60" s="17"/>
    </row>
    <row r="61" spans="1:32" s="8" customFormat="1" ht="12.75" customHeight="1" x14ac:dyDescent="0.3">
      <c r="A61" s="5" t="s">
        <v>349</v>
      </c>
      <c r="B61" s="5" t="s">
        <v>2111</v>
      </c>
      <c r="C61" s="25">
        <v>0</v>
      </c>
      <c r="D61" s="25">
        <v>0</v>
      </c>
      <c r="E61" s="25">
        <v>0</v>
      </c>
      <c r="F61" s="25">
        <v>0</v>
      </c>
      <c r="G61" s="25">
        <v>0</v>
      </c>
      <c r="H61" s="25">
        <v>0</v>
      </c>
      <c r="I61" s="25">
        <v>0</v>
      </c>
      <c r="J61" s="25">
        <v>0</v>
      </c>
      <c r="K61" s="25">
        <v>0</v>
      </c>
      <c r="L61" s="25">
        <v>0</v>
      </c>
      <c r="M61" s="25">
        <v>138083</v>
      </c>
      <c r="N61" s="25">
        <v>75000</v>
      </c>
      <c r="O61" s="25">
        <v>0</v>
      </c>
      <c r="P61" s="25">
        <v>0</v>
      </c>
      <c r="Q61" s="25">
        <v>0</v>
      </c>
      <c r="R61" s="25">
        <v>0</v>
      </c>
      <c r="S61" s="25">
        <v>0</v>
      </c>
      <c r="T61" s="25">
        <v>0</v>
      </c>
      <c r="U61" s="25">
        <v>0</v>
      </c>
      <c r="V61" s="25">
        <v>4315</v>
      </c>
      <c r="W61" s="25">
        <v>0</v>
      </c>
      <c r="X61" s="25" t="s">
        <v>191</v>
      </c>
      <c r="Y61" s="25" t="s">
        <v>205</v>
      </c>
      <c r="Z61" s="23"/>
      <c r="AA61" s="24"/>
      <c r="AB61" s="23"/>
      <c r="AC61" s="23"/>
      <c r="AD61" s="17"/>
      <c r="AE61" s="17"/>
      <c r="AF61" s="17"/>
    </row>
    <row r="62" spans="1:32" s="8" customFormat="1" ht="12.75" customHeight="1" x14ac:dyDescent="0.3">
      <c r="A62" s="5" t="s">
        <v>352</v>
      </c>
      <c r="B62" s="5" t="s">
        <v>2112</v>
      </c>
      <c r="C62" s="25">
        <v>0</v>
      </c>
      <c r="D62" s="25">
        <v>0</v>
      </c>
      <c r="E62" s="25">
        <v>0</v>
      </c>
      <c r="F62" s="25">
        <v>0</v>
      </c>
      <c r="G62" s="25">
        <v>0</v>
      </c>
      <c r="H62" s="25">
        <v>0</v>
      </c>
      <c r="I62" s="25">
        <v>257</v>
      </c>
      <c r="J62" s="25">
        <v>0</v>
      </c>
      <c r="K62" s="25">
        <v>0</v>
      </c>
      <c r="L62" s="25">
        <v>50</v>
      </c>
      <c r="M62" s="25">
        <v>291239</v>
      </c>
      <c r="N62" s="25">
        <v>123000</v>
      </c>
      <c r="O62" s="25">
        <v>0</v>
      </c>
      <c r="P62" s="25">
        <v>0</v>
      </c>
      <c r="Q62" s="25">
        <v>0</v>
      </c>
      <c r="R62" s="25">
        <v>0</v>
      </c>
      <c r="S62" s="25">
        <v>0</v>
      </c>
      <c r="T62" s="25">
        <v>0</v>
      </c>
      <c r="U62" s="25">
        <v>0</v>
      </c>
      <c r="V62" s="25">
        <v>0</v>
      </c>
      <c r="W62" s="25">
        <v>0</v>
      </c>
      <c r="X62" s="25" t="s">
        <v>191</v>
      </c>
      <c r="Y62" s="25" t="s">
        <v>205</v>
      </c>
      <c r="Z62" s="23"/>
      <c r="AA62" s="24"/>
      <c r="AB62" s="23"/>
      <c r="AC62" s="23"/>
      <c r="AD62" s="17"/>
      <c r="AE62" s="17"/>
      <c r="AF62" s="17"/>
    </row>
    <row r="63" spans="1:32" s="8" customFormat="1" ht="12.75" customHeight="1" x14ac:dyDescent="0.3">
      <c r="A63" s="5" t="s">
        <v>355</v>
      </c>
      <c r="B63" s="5" t="s">
        <v>2113</v>
      </c>
      <c r="C63" s="25">
        <v>0</v>
      </c>
      <c r="D63" s="25">
        <v>0</v>
      </c>
      <c r="E63" s="25">
        <v>0</v>
      </c>
      <c r="F63" s="25">
        <v>0</v>
      </c>
      <c r="G63" s="25">
        <v>0</v>
      </c>
      <c r="H63" s="25">
        <v>0</v>
      </c>
      <c r="I63" s="25">
        <v>14</v>
      </c>
      <c r="J63" s="25">
        <v>0</v>
      </c>
      <c r="K63" s="25">
        <v>0</v>
      </c>
      <c r="L63" s="25">
        <v>0</v>
      </c>
      <c r="M63" s="25">
        <v>0</v>
      </c>
      <c r="N63" s="25">
        <v>0</v>
      </c>
      <c r="O63" s="25">
        <v>0</v>
      </c>
      <c r="P63" s="25">
        <v>0</v>
      </c>
      <c r="Q63" s="25">
        <v>0</v>
      </c>
      <c r="R63" s="25">
        <v>0</v>
      </c>
      <c r="S63" s="25">
        <v>0</v>
      </c>
      <c r="T63" s="25">
        <v>0</v>
      </c>
      <c r="U63" s="25">
        <v>0</v>
      </c>
      <c r="V63" s="25">
        <v>3356</v>
      </c>
      <c r="W63" s="25">
        <v>0</v>
      </c>
      <c r="X63" s="25" t="s">
        <v>191</v>
      </c>
      <c r="Y63" s="25" t="s">
        <v>372</v>
      </c>
      <c r="Z63" s="23"/>
      <c r="AA63" s="24"/>
      <c r="AB63" s="23"/>
      <c r="AC63" s="23"/>
      <c r="AD63" s="17"/>
      <c r="AE63" s="17"/>
      <c r="AF63" s="17"/>
    </row>
    <row r="64" spans="1:32" s="8" customFormat="1" ht="12.75" customHeight="1" x14ac:dyDescent="0.3">
      <c r="A64" s="5" t="s">
        <v>358</v>
      </c>
      <c r="B64" s="5" t="s">
        <v>2114</v>
      </c>
      <c r="C64" s="25">
        <v>0</v>
      </c>
      <c r="D64" s="25">
        <v>0</v>
      </c>
      <c r="E64" s="25">
        <v>0</v>
      </c>
      <c r="F64" s="25">
        <v>0</v>
      </c>
      <c r="G64" s="25">
        <v>0</v>
      </c>
      <c r="H64" s="25">
        <v>0</v>
      </c>
      <c r="I64" s="25">
        <v>0</v>
      </c>
      <c r="J64" s="25">
        <v>0</v>
      </c>
      <c r="K64" s="25">
        <v>0</v>
      </c>
      <c r="L64" s="25">
        <v>0</v>
      </c>
      <c r="M64" s="25">
        <v>0</v>
      </c>
      <c r="N64" s="25">
        <v>0</v>
      </c>
      <c r="O64" s="25">
        <v>0</v>
      </c>
      <c r="P64" s="25">
        <v>0</v>
      </c>
      <c r="Q64" s="25">
        <v>0</v>
      </c>
      <c r="R64" s="25">
        <v>0</v>
      </c>
      <c r="S64" s="25">
        <v>0</v>
      </c>
      <c r="T64" s="25">
        <v>0</v>
      </c>
      <c r="U64" s="25">
        <v>0</v>
      </c>
      <c r="V64" s="25">
        <v>0</v>
      </c>
      <c r="W64" s="25">
        <v>0</v>
      </c>
      <c r="X64" s="25" t="s">
        <v>191</v>
      </c>
      <c r="Y64" s="25" t="s">
        <v>262</v>
      </c>
      <c r="Z64" s="23"/>
      <c r="AA64" s="24"/>
      <c r="AB64" s="23"/>
      <c r="AC64" s="23"/>
      <c r="AD64" s="17"/>
      <c r="AE64" s="17"/>
      <c r="AF64" s="17"/>
    </row>
    <row r="65" spans="1:32" s="8" customFormat="1" ht="12.75" customHeight="1" x14ac:dyDescent="0.3">
      <c r="A65" s="5" t="s">
        <v>361</v>
      </c>
      <c r="B65" s="5" t="s">
        <v>2115</v>
      </c>
      <c r="C65" s="25">
        <v>0</v>
      </c>
      <c r="D65" s="25">
        <v>0</v>
      </c>
      <c r="E65" s="25">
        <v>0</v>
      </c>
      <c r="F65" s="25">
        <v>0</v>
      </c>
      <c r="G65" s="25">
        <v>0</v>
      </c>
      <c r="H65" s="25">
        <v>0</v>
      </c>
      <c r="I65" s="25">
        <v>0</v>
      </c>
      <c r="J65" s="25">
        <v>0</v>
      </c>
      <c r="K65" s="25">
        <v>0</v>
      </c>
      <c r="L65" s="25">
        <v>0</v>
      </c>
      <c r="M65" s="25">
        <v>0</v>
      </c>
      <c r="N65" s="25">
        <v>0</v>
      </c>
      <c r="O65" s="25">
        <v>0</v>
      </c>
      <c r="P65" s="25">
        <v>0</v>
      </c>
      <c r="Q65" s="25">
        <v>0</v>
      </c>
      <c r="R65" s="25">
        <v>0</v>
      </c>
      <c r="S65" s="25">
        <v>0</v>
      </c>
      <c r="T65" s="25">
        <v>0</v>
      </c>
      <c r="U65" s="25">
        <v>0</v>
      </c>
      <c r="V65" s="25">
        <v>0</v>
      </c>
      <c r="W65" s="25">
        <v>0</v>
      </c>
      <c r="X65" s="25" t="s">
        <v>191</v>
      </c>
      <c r="Y65" s="25" t="s">
        <v>372</v>
      </c>
      <c r="Z65" s="23"/>
      <c r="AA65" s="24"/>
      <c r="AB65" s="23"/>
      <c r="AC65" s="23"/>
      <c r="AD65" s="17"/>
      <c r="AE65" s="17"/>
      <c r="AF65" s="17"/>
    </row>
    <row r="66" spans="1:32" s="8" customFormat="1" ht="12.75" customHeight="1" x14ac:dyDescent="0.3">
      <c r="A66" s="5" t="s">
        <v>364</v>
      </c>
      <c r="B66" s="5" t="s">
        <v>2116</v>
      </c>
      <c r="C66" s="25">
        <v>0</v>
      </c>
      <c r="D66" s="25">
        <v>0</v>
      </c>
      <c r="E66" s="25">
        <v>0</v>
      </c>
      <c r="F66" s="25">
        <v>0</v>
      </c>
      <c r="G66" s="25">
        <v>0</v>
      </c>
      <c r="H66" s="25">
        <v>0</v>
      </c>
      <c r="I66" s="25">
        <v>0</v>
      </c>
      <c r="J66" s="25">
        <v>0</v>
      </c>
      <c r="K66" s="25">
        <v>0</v>
      </c>
      <c r="L66" s="25">
        <v>0</v>
      </c>
      <c r="M66" s="25">
        <v>0</v>
      </c>
      <c r="N66" s="25">
        <v>0</v>
      </c>
      <c r="O66" s="25">
        <v>0</v>
      </c>
      <c r="P66" s="25">
        <v>0</v>
      </c>
      <c r="Q66" s="25">
        <v>0</v>
      </c>
      <c r="R66" s="25">
        <v>0</v>
      </c>
      <c r="S66" s="25">
        <v>0</v>
      </c>
      <c r="T66" s="25">
        <v>0</v>
      </c>
      <c r="U66" s="25">
        <v>0</v>
      </c>
      <c r="V66" s="25">
        <v>0</v>
      </c>
      <c r="W66" s="25">
        <v>0</v>
      </c>
      <c r="X66" s="25" t="s">
        <v>191</v>
      </c>
      <c r="Y66" s="25" t="s">
        <v>372</v>
      </c>
      <c r="Z66" s="23"/>
      <c r="AA66" s="24"/>
      <c r="AB66" s="23"/>
      <c r="AC66" s="23"/>
      <c r="AD66" s="17"/>
      <c r="AE66" s="17"/>
      <c r="AF66" s="17"/>
    </row>
    <row r="67" spans="1:32" s="8" customFormat="1" ht="12.75" customHeight="1" x14ac:dyDescent="0.3">
      <c r="A67" s="5" t="s">
        <v>367</v>
      </c>
      <c r="B67" s="5" t="s">
        <v>2117</v>
      </c>
      <c r="C67" s="25">
        <v>3000</v>
      </c>
      <c r="D67" s="25">
        <v>0</v>
      </c>
      <c r="E67" s="25">
        <v>0</v>
      </c>
      <c r="F67" s="25">
        <v>0</v>
      </c>
      <c r="G67" s="25">
        <v>0</v>
      </c>
      <c r="H67" s="25">
        <v>0</v>
      </c>
      <c r="I67" s="25">
        <v>0</v>
      </c>
      <c r="J67" s="25">
        <v>0</v>
      </c>
      <c r="K67" s="25">
        <v>0</v>
      </c>
      <c r="L67" s="25">
        <v>0</v>
      </c>
      <c r="M67" s="25">
        <v>79818</v>
      </c>
      <c r="N67" s="25">
        <v>0</v>
      </c>
      <c r="O67" s="25">
        <v>0</v>
      </c>
      <c r="P67" s="25">
        <v>0</v>
      </c>
      <c r="Q67" s="25">
        <v>0</v>
      </c>
      <c r="R67" s="25">
        <v>0</v>
      </c>
      <c r="S67" s="25">
        <v>0</v>
      </c>
      <c r="T67" s="25">
        <v>0</v>
      </c>
      <c r="U67" s="25">
        <v>0</v>
      </c>
      <c r="V67" s="25">
        <v>6664</v>
      </c>
      <c r="W67" s="25">
        <v>0</v>
      </c>
      <c r="X67" s="25" t="s">
        <v>191</v>
      </c>
      <c r="Y67" s="25" t="s">
        <v>372</v>
      </c>
      <c r="Z67" s="23"/>
      <c r="AA67" s="24"/>
      <c r="AB67" s="23"/>
      <c r="AC67" s="23"/>
      <c r="AD67" s="17"/>
      <c r="AE67" s="17"/>
      <c r="AF67" s="17"/>
    </row>
    <row r="68" spans="1:32" s="8" customFormat="1" ht="12.75" customHeight="1" x14ac:dyDescent="0.3">
      <c r="A68" s="5" t="s">
        <v>370</v>
      </c>
      <c r="B68" s="5" t="s">
        <v>2118</v>
      </c>
      <c r="C68" s="25">
        <v>0</v>
      </c>
      <c r="D68" s="25">
        <v>0</v>
      </c>
      <c r="E68" s="25">
        <v>0</v>
      </c>
      <c r="F68" s="25">
        <v>0</v>
      </c>
      <c r="G68" s="25">
        <v>0</v>
      </c>
      <c r="H68" s="25">
        <v>0</v>
      </c>
      <c r="I68" s="25">
        <v>0</v>
      </c>
      <c r="J68" s="25">
        <v>0</v>
      </c>
      <c r="K68" s="25">
        <v>0</v>
      </c>
      <c r="L68" s="25">
        <v>0</v>
      </c>
      <c r="M68" s="25">
        <v>92196</v>
      </c>
      <c r="N68" s="25">
        <v>82000</v>
      </c>
      <c r="O68" s="25">
        <v>0</v>
      </c>
      <c r="P68" s="25">
        <v>0</v>
      </c>
      <c r="Q68" s="25">
        <v>0</v>
      </c>
      <c r="R68" s="25">
        <v>0</v>
      </c>
      <c r="S68" s="25">
        <v>0</v>
      </c>
      <c r="T68" s="25">
        <v>0</v>
      </c>
      <c r="U68" s="25">
        <v>0</v>
      </c>
      <c r="V68" s="25">
        <v>15000</v>
      </c>
      <c r="W68" s="25">
        <v>0</v>
      </c>
      <c r="X68" s="25" t="s">
        <v>191</v>
      </c>
      <c r="Y68" s="25" t="s">
        <v>372</v>
      </c>
      <c r="Z68" s="23"/>
      <c r="AA68" s="24"/>
      <c r="AB68" s="23"/>
      <c r="AC68" s="23"/>
      <c r="AD68" s="17"/>
      <c r="AE68" s="17"/>
      <c r="AF68" s="17"/>
    </row>
    <row r="69" spans="1:32" s="8" customFormat="1" ht="12.75" customHeight="1" x14ac:dyDescent="0.3">
      <c r="A69" s="5" t="s">
        <v>374</v>
      </c>
      <c r="B69" s="5" t="s">
        <v>2119</v>
      </c>
      <c r="C69" s="25">
        <v>0</v>
      </c>
      <c r="D69" s="25">
        <v>0</v>
      </c>
      <c r="E69" s="25">
        <v>0</v>
      </c>
      <c r="F69" s="25">
        <v>0</v>
      </c>
      <c r="G69" s="25">
        <v>0</v>
      </c>
      <c r="H69" s="25">
        <v>0</v>
      </c>
      <c r="I69" s="25">
        <v>0</v>
      </c>
      <c r="J69" s="25">
        <v>0</v>
      </c>
      <c r="K69" s="25">
        <v>0</v>
      </c>
      <c r="L69" s="25">
        <v>0</v>
      </c>
      <c r="M69" s="25">
        <v>8265</v>
      </c>
      <c r="N69" s="25">
        <v>0</v>
      </c>
      <c r="O69" s="25">
        <v>0</v>
      </c>
      <c r="P69" s="25">
        <v>0</v>
      </c>
      <c r="Q69" s="25">
        <v>0</v>
      </c>
      <c r="R69" s="25">
        <v>0</v>
      </c>
      <c r="S69" s="25">
        <v>0</v>
      </c>
      <c r="T69" s="25">
        <v>0</v>
      </c>
      <c r="U69" s="25">
        <v>0</v>
      </c>
      <c r="V69" s="25">
        <v>0</v>
      </c>
      <c r="W69" s="25">
        <v>0</v>
      </c>
      <c r="X69" s="25" t="s">
        <v>191</v>
      </c>
      <c r="Y69" s="25" t="s">
        <v>249</v>
      </c>
      <c r="Z69" s="23"/>
      <c r="AA69" s="24"/>
      <c r="AB69" s="23"/>
      <c r="AC69" s="23"/>
      <c r="AD69" s="17"/>
      <c r="AE69" s="17"/>
      <c r="AF69" s="17"/>
    </row>
    <row r="70" spans="1:32" s="8" customFormat="1" ht="12.75" customHeight="1" x14ac:dyDescent="0.3">
      <c r="A70" s="5" t="s">
        <v>377</v>
      </c>
      <c r="B70" s="5" t="s">
        <v>2120</v>
      </c>
      <c r="C70" s="25">
        <v>0</v>
      </c>
      <c r="D70" s="25">
        <v>0</v>
      </c>
      <c r="E70" s="25">
        <v>0</v>
      </c>
      <c r="F70" s="25">
        <v>0</v>
      </c>
      <c r="G70" s="25">
        <v>0</v>
      </c>
      <c r="H70" s="25">
        <v>0</v>
      </c>
      <c r="I70" s="25">
        <v>27</v>
      </c>
      <c r="J70" s="25">
        <v>0</v>
      </c>
      <c r="K70" s="25">
        <v>0</v>
      </c>
      <c r="L70" s="25">
        <v>0</v>
      </c>
      <c r="M70" s="25">
        <v>19801</v>
      </c>
      <c r="N70" s="25">
        <v>0</v>
      </c>
      <c r="O70" s="25">
        <v>0</v>
      </c>
      <c r="P70" s="25">
        <v>0</v>
      </c>
      <c r="Q70" s="25">
        <v>0</v>
      </c>
      <c r="R70" s="25">
        <v>0</v>
      </c>
      <c r="S70" s="25">
        <v>0</v>
      </c>
      <c r="T70" s="25">
        <v>0</v>
      </c>
      <c r="U70" s="25">
        <v>0</v>
      </c>
      <c r="V70" s="25">
        <v>0</v>
      </c>
      <c r="W70" s="25">
        <v>0</v>
      </c>
      <c r="X70" s="25" t="s">
        <v>191</v>
      </c>
      <c r="Y70" s="25" t="s">
        <v>372</v>
      </c>
      <c r="Z70" s="23"/>
      <c r="AA70" s="24"/>
      <c r="AB70" s="23"/>
      <c r="AC70" s="23"/>
      <c r="AD70" s="17"/>
      <c r="AE70" s="17"/>
      <c r="AF70" s="17"/>
    </row>
    <row r="71" spans="1:32" s="8" customFormat="1" ht="12.75" customHeight="1" x14ac:dyDescent="0.3">
      <c r="A71" s="5" t="s">
        <v>380</v>
      </c>
      <c r="B71" s="5" t="s">
        <v>2121</v>
      </c>
      <c r="C71" s="25">
        <v>0</v>
      </c>
      <c r="D71" s="25">
        <v>0</v>
      </c>
      <c r="E71" s="25">
        <v>0</v>
      </c>
      <c r="F71" s="25">
        <v>0</v>
      </c>
      <c r="G71" s="25">
        <v>0</v>
      </c>
      <c r="H71" s="25">
        <v>0</v>
      </c>
      <c r="I71" s="25">
        <v>0</v>
      </c>
      <c r="J71" s="25">
        <v>0</v>
      </c>
      <c r="K71" s="25">
        <v>0</v>
      </c>
      <c r="L71" s="25">
        <v>0</v>
      </c>
      <c r="M71" s="25">
        <v>143861</v>
      </c>
      <c r="N71" s="25">
        <v>10000</v>
      </c>
      <c r="O71" s="25">
        <v>0</v>
      </c>
      <c r="P71" s="25">
        <v>0</v>
      </c>
      <c r="Q71" s="25">
        <v>0</v>
      </c>
      <c r="R71" s="25">
        <v>0</v>
      </c>
      <c r="S71" s="25">
        <v>0</v>
      </c>
      <c r="T71" s="25">
        <v>3</v>
      </c>
      <c r="U71" s="25">
        <v>29000</v>
      </c>
      <c r="V71" s="25">
        <v>0</v>
      </c>
      <c r="W71" s="25">
        <v>18500</v>
      </c>
      <c r="X71" s="25" t="s">
        <v>191</v>
      </c>
      <c r="Y71" s="25" t="s">
        <v>2084</v>
      </c>
      <c r="Z71" s="7"/>
      <c r="AA71" s="24"/>
      <c r="AB71" s="23"/>
      <c r="AC71" s="23"/>
      <c r="AD71" s="17"/>
      <c r="AE71" s="17"/>
      <c r="AF71" s="17"/>
    </row>
    <row r="72" spans="1:32" s="8" customFormat="1" ht="12.75" customHeight="1" x14ac:dyDescent="0.3">
      <c r="A72" s="5" t="s">
        <v>763</v>
      </c>
      <c r="B72" s="5" t="s">
        <v>2122</v>
      </c>
      <c r="C72" s="25">
        <v>0</v>
      </c>
      <c r="D72" s="25">
        <v>0</v>
      </c>
      <c r="E72" s="25">
        <v>15576</v>
      </c>
      <c r="F72" s="25">
        <v>0</v>
      </c>
      <c r="G72" s="25">
        <v>0</v>
      </c>
      <c r="H72" s="25">
        <v>0</v>
      </c>
      <c r="I72" s="25">
        <v>0</v>
      </c>
      <c r="J72" s="25">
        <v>0</v>
      </c>
      <c r="K72" s="25">
        <v>0</v>
      </c>
      <c r="L72" s="25">
        <v>0</v>
      </c>
      <c r="M72" s="25">
        <v>94299</v>
      </c>
      <c r="N72" s="25">
        <v>16200</v>
      </c>
      <c r="O72" s="25">
        <v>0</v>
      </c>
      <c r="P72" s="25">
        <v>0</v>
      </c>
      <c r="Q72" s="25">
        <v>0</v>
      </c>
      <c r="R72" s="25">
        <v>0</v>
      </c>
      <c r="S72" s="25">
        <v>0</v>
      </c>
      <c r="T72" s="25">
        <v>0</v>
      </c>
      <c r="U72" s="25">
        <v>0</v>
      </c>
      <c r="V72" s="25">
        <v>0</v>
      </c>
      <c r="W72" s="25">
        <v>0</v>
      </c>
      <c r="X72" s="25" t="s">
        <v>195</v>
      </c>
      <c r="Y72" s="25" t="s">
        <v>205</v>
      </c>
      <c r="Z72" s="23"/>
      <c r="AA72" s="24"/>
      <c r="AB72" s="23"/>
      <c r="AC72" s="23"/>
      <c r="AD72" s="17"/>
      <c r="AE72" s="17"/>
      <c r="AF72" s="17"/>
    </row>
    <row r="73" spans="1:32" s="8" customFormat="1" ht="12.75" customHeight="1" x14ac:dyDescent="0.3">
      <c r="A73" s="5" t="s">
        <v>383</v>
      </c>
      <c r="B73" s="5" t="s">
        <v>2123</v>
      </c>
      <c r="C73" s="25">
        <v>0</v>
      </c>
      <c r="D73" s="25">
        <v>0</v>
      </c>
      <c r="E73" s="25">
        <v>0</v>
      </c>
      <c r="F73" s="25">
        <v>0</v>
      </c>
      <c r="G73" s="25">
        <v>0</v>
      </c>
      <c r="H73" s="25">
        <v>0</v>
      </c>
      <c r="I73" s="25">
        <v>0</v>
      </c>
      <c r="J73" s="25">
        <v>0</v>
      </c>
      <c r="K73" s="25">
        <v>0</v>
      </c>
      <c r="L73" s="25">
        <v>0</v>
      </c>
      <c r="M73" s="25">
        <v>177679</v>
      </c>
      <c r="N73" s="25">
        <v>40000</v>
      </c>
      <c r="O73" s="25">
        <v>0</v>
      </c>
      <c r="P73" s="25">
        <v>0</v>
      </c>
      <c r="Q73" s="25">
        <v>0</v>
      </c>
      <c r="R73" s="25">
        <v>270</v>
      </c>
      <c r="S73" s="25">
        <v>0</v>
      </c>
      <c r="T73" s="25">
        <v>0</v>
      </c>
      <c r="U73" s="25">
        <v>0</v>
      </c>
      <c r="V73" s="25">
        <v>0</v>
      </c>
      <c r="W73" s="25">
        <v>0</v>
      </c>
      <c r="X73" s="25" t="s">
        <v>195</v>
      </c>
      <c r="Y73" s="25" t="s">
        <v>205</v>
      </c>
      <c r="Z73" s="7"/>
      <c r="AA73" s="24"/>
      <c r="AB73" s="23"/>
      <c r="AC73" s="23"/>
      <c r="AD73" s="17"/>
      <c r="AE73" s="17"/>
      <c r="AF73" s="17"/>
    </row>
    <row r="74" spans="1:32" s="8" customFormat="1" ht="12.75" customHeight="1" x14ac:dyDescent="0.3">
      <c r="A74" s="5" t="s">
        <v>386</v>
      </c>
      <c r="B74" s="5" t="s">
        <v>2124</v>
      </c>
      <c r="C74" s="25">
        <v>0</v>
      </c>
      <c r="D74" s="25">
        <v>0</v>
      </c>
      <c r="E74" s="25">
        <v>0</v>
      </c>
      <c r="F74" s="25">
        <v>0</v>
      </c>
      <c r="G74" s="25">
        <v>0</v>
      </c>
      <c r="H74" s="25">
        <v>0</v>
      </c>
      <c r="I74" s="25">
        <v>0</v>
      </c>
      <c r="J74" s="25">
        <v>0</v>
      </c>
      <c r="K74" s="25">
        <v>0</v>
      </c>
      <c r="L74" s="25">
        <v>0</v>
      </c>
      <c r="M74" s="25">
        <v>94735</v>
      </c>
      <c r="N74" s="25">
        <v>0</v>
      </c>
      <c r="O74" s="25">
        <v>0</v>
      </c>
      <c r="P74" s="25">
        <v>0</v>
      </c>
      <c r="Q74" s="25">
        <v>0</v>
      </c>
      <c r="R74" s="25">
        <v>0</v>
      </c>
      <c r="S74" s="25">
        <v>0</v>
      </c>
      <c r="T74" s="25">
        <v>0</v>
      </c>
      <c r="U74" s="25">
        <v>0</v>
      </c>
      <c r="V74" s="25">
        <v>2800</v>
      </c>
      <c r="W74" s="25">
        <v>0</v>
      </c>
      <c r="X74" s="25" t="s">
        <v>191</v>
      </c>
      <c r="Y74" s="25" t="s">
        <v>2084</v>
      </c>
      <c r="Z74" s="7"/>
      <c r="AA74" s="24"/>
      <c r="AB74" s="23"/>
      <c r="AC74" s="23"/>
      <c r="AD74" s="17"/>
      <c r="AE74" s="17"/>
      <c r="AF74" s="17"/>
    </row>
    <row r="75" spans="1:32" s="8" customFormat="1" ht="12.75" customHeight="1" x14ac:dyDescent="0.3">
      <c r="A75" s="5" t="s">
        <v>389</v>
      </c>
      <c r="B75" s="5" t="s">
        <v>2125</v>
      </c>
      <c r="C75" s="25">
        <v>0</v>
      </c>
      <c r="D75" s="25">
        <v>0</v>
      </c>
      <c r="E75" s="25">
        <v>0</v>
      </c>
      <c r="F75" s="25">
        <v>0</v>
      </c>
      <c r="G75" s="25">
        <v>0</v>
      </c>
      <c r="H75" s="25">
        <v>0</v>
      </c>
      <c r="I75" s="25">
        <v>0</v>
      </c>
      <c r="J75" s="25">
        <v>0</v>
      </c>
      <c r="K75" s="25">
        <v>0</v>
      </c>
      <c r="L75" s="25">
        <v>0</v>
      </c>
      <c r="M75" s="25">
        <v>213572</v>
      </c>
      <c r="N75" s="25">
        <v>0</v>
      </c>
      <c r="O75" s="25">
        <v>0</v>
      </c>
      <c r="P75" s="25">
        <v>0</v>
      </c>
      <c r="Q75" s="25">
        <v>0</v>
      </c>
      <c r="R75" s="25">
        <v>0</v>
      </c>
      <c r="S75" s="25">
        <v>0</v>
      </c>
      <c r="T75" s="25">
        <v>0</v>
      </c>
      <c r="U75" s="25">
        <v>0</v>
      </c>
      <c r="V75" s="25">
        <v>0</v>
      </c>
      <c r="W75" s="25">
        <v>0</v>
      </c>
      <c r="X75" s="25" t="s">
        <v>191</v>
      </c>
      <c r="Y75" s="25" t="s">
        <v>372</v>
      </c>
      <c r="Z75" s="23"/>
      <c r="AA75" s="24"/>
      <c r="AB75" s="23"/>
      <c r="AC75" s="23"/>
      <c r="AD75" s="17"/>
      <c r="AE75" s="17"/>
      <c r="AF75" s="17"/>
    </row>
    <row r="76" spans="1:32" s="8" customFormat="1" ht="12.75" customHeight="1" x14ac:dyDescent="0.3">
      <c r="A76" s="5" t="s">
        <v>392</v>
      </c>
      <c r="B76" s="5" t="s">
        <v>2126</v>
      </c>
      <c r="C76" s="25">
        <v>0</v>
      </c>
      <c r="D76" s="25">
        <v>0</v>
      </c>
      <c r="E76" s="25">
        <v>0</v>
      </c>
      <c r="F76" s="25">
        <v>0</v>
      </c>
      <c r="G76" s="25">
        <v>0</v>
      </c>
      <c r="H76" s="25">
        <v>0</v>
      </c>
      <c r="I76" s="25">
        <v>0</v>
      </c>
      <c r="J76" s="25">
        <v>0</v>
      </c>
      <c r="K76" s="25">
        <v>0</v>
      </c>
      <c r="L76" s="25">
        <v>0</v>
      </c>
      <c r="M76" s="25">
        <v>301643</v>
      </c>
      <c r="N76" s="25">
        <v>45000</v>
      </c>
      <c r="O76" s="25">
        <v>0</v>
      </c>
      <c r="P76" s="25">
        <v>19000</v>
      </c>
      <c r="Q76" s="25">
        <v>0</v>
      </c>
      <c r="R76" s="25">
        <v>0</v>
      </c>
      <c r="S76" s="25">
        <v>0</v>
      </c>
      <c r="T76" s="25">
        <v>0</v>
      </c>
      <c r="U76" s="25">
        <v>15500</v>
      </c>
      <c r="V76" s="25">
        <v>0</v>
      </c>
      <c r="W76" s="25">
        <v>0</v>
      </c>
      <c r="X76" s="25" t="s">
        <v>191</v>
      </c>
      <c r="Y76" s="25" t="s">
        <v>372</v>
      </c>
      <c r="Z76" s="7"/>
      <c r="AA76" s="24"/>
      <c r="AB76" s="23"/>
      <c r="AC76" s="23"/>
      <c r="AD76" s="17"/>
      <c r="AE76" s="17"/>
      <c r="AF76" s="17"/>
    </row>
    <row r="77" spans="1:32" s="8" customFormat="1" ht="12.75" customHeight="1" x14ac:dyDescent="0.3">
      <c r="A77" s="5" t="s">
        <v>398</v>
      </c>
      <c r="B77" s="5" t="s">
        <v>2127</v>
      </c>
      <c r="C77" s="25">
        <v>0</v>
      </c>
      <c r="D77" s="25">
        <v>0</v>
      </c>
      <c r="E77" s="25">
        <v>0</v>
      </c>
      <c r="F77" s="25">
        <v>0</v>
      </c>
      <c r="G77" s="25">
        <v>0</v>
      </c>
      <c r="H77" s="25">
        <v>0</v>
      </c>
      <c r="I77" s="25">
        <v>0</v>
      </c>
      <c r="J77" s="25">
        <v>0</v>
      </c>
      <c r="K77" s="25">
        <v>0</v>
      </c>
      <c r="L77" s="25">
        <v>0</v>
      </c>
      <c r="M77" s="25">
        <v>3200</v>
      </c>
      <c r="N77" s="25">
        <v>0</v>
      </c>
      <c r="O77" s="25">
        <v>0</v>
      </c>
      <c r="P77" s="25">
        <v>38</v>
      </c>
      <c r="Q77" s="25">
        <v>0</v>
      </c>
      <c r="R77" s="25">
        <v>0</v>
      </c>
      <c r="S77" s="25">
        <v>0</v>
      </c>
      <c r="T77" s="25">
        <v>0</v>
      </c>
      <c r="U77" s="25">
        <v>0</v>
      </c>
      <c r="V77" s="25">
        <v>0</v>
      </c>
      <c r="W77" s="25">
        <v>0</v>
      </c>
      <c r="X77" s="25" t="s">
        <v>191</v>
      </c>
      <c r="Y77" s="25" t="s">
        <v>249</v>
      </c>
      <c r="Z77" s="23"/>
      <c r="AA77" s="24"/>
      <c r="AB77" s="23"/>
      <c r="AC77" s="23"/>
      <c r="AD77" s="17"/>
      <c r="AE77" s="17"/>
      <c r="AF77" s="17"/>
    </row>
    <row r="78" spans="1:32" s="8" customFormat="1" ht="12.75" customHeight="1" x14ac:dyDescent="0.3">
      <c r="A78" s="5" t="s">
        <v>401</v>
      </c>
      <c r="B78" s="5" t="s">
        <v>2128</v>
      </c>
      <c r="C78" s="25">
        <v>0</v>
      </c>
      <c r="D78" s="25">
        <v>0</v>
      </c>
      <c r="E78" s="25">
        <v>0</v>
      </c>
      <c r="F78" s="25">
        <v>0</v>
      </c>
      <c r="G78" s="25">
        <v>0</v>
      </c>
      <c r="H78" s="25">
        <v>0</v>
      </c>
      <c r="I78" s="25">
        <v>0</v>
      </c>
      <c r="J78" s="25">
        <v>0</v>
      </c>
      <c r="K78" s="25">
        <v>0</v>
      </c>
      <c r="L78" s="25">
        <v>0</v>
      </c>
      <c r="M78" s="25">
        <v>10191</v>
      </c>
      <c r="N78" s="25">
        <v>0</v>
      </c>
      <c r="O78" s="25">
        <v>0</v>
      </c>
      <c r="P78" s="25">
        <v>0</v>
      </c>
      <c r="Q78" s="25">
        <v>0</v>
      </c>
      <c r="R78" s="25">
        <v>0</v>
      </c>
      <c r="S78" s="25">
        <v>0</v>
      </c>
      <c r="T78" s="25">
        <v>0</v>
      </c>
      <c r="U78" s="25">
        <v>0</v>
      </c>
      <c r="V78" s="25">
        <v>0</v>
      </c>
      <c r="W78" s="25">
        <v>0</v>
      </c>
      <c r="X78" s="25" t="s">
        <v>191</v>
      </c>
      <c r="Y78" s="25" t="s">
        <v>249</v>
      </c>
      <c r="Z78" s="23"/>
      <c r="AA78" s="24"/>
      <c r="AB78" s="23"/>
      <c r="AC78" s="23"/>
      <c r="AD78" s="17"/>
      <c r="AE78" s="17"/>
      <c r="AF78" s="17"/>
    </row>
    <row r="79" spans="1:32" s="8" customFormat="1" ht="12.75" customHeight="1" x14ac:dyDescent="0.3">
      <c r="A79" s="5" t="s">
        <v>404</v>
      </c>
      <c r="B79" s="5" t="s">
        <v>2129</v>
      </c>
      <c r="C79" s="25">
        <v>0</v>
      </c>
      <c r="D79" s="25">
        <v>0</v>
      </c>
      <c r="E79" s="25">
        <v>0</v>
      </c>
      <c r="F79" s="25">
        <v>0</v>
      </c>
      <c r="G79" s="25">
        <v>0</v>
      </c>
      <c r="H79" s="25">
        <v>0</v>
      </c>
      <c r="I79" s="25">
        <v>0</v>
      </c>
      <c r="J79" s="25">
        <v>0</v>
      </c>
      <c r="K79" s="25">
        <v>0</v>
      </c>
      <c r="L79" s="25">
        <v>0</v>
      </c>
      <c r="M79" s="25">
        <v>245526</v>
      </c>
      <c r="N79" s="25">
        <v>0</v>
      </c>
      <c r="O79" s="25">
        <v>0</v>
      </c>
      <c r="P79" s="25">
        <v>0</v>
      </c>
      <c r="Q79" s="25">
        <v>0</v>
      </c>
      <c r="R79" s="25">
        <v>0</v>
      </c>
      <c r="S79" s="25">
        <v>0</v>
      </c>
      <c r="T79" s="25">
        <v>0</v>
      </c>
      <c r="U79" s="25">
        <v>124000</v>
      </c>
      <c r="V79" s="25">
        <v>0</v>
      </c>
      <c r="W79" s="25">
        <v>0</v>
      </c>
      <c r="X79" s="25" t="s">
        <v>191</v>
      </c>
      <c r="Y79" s="25" t="s">
        <v>406</v>
      </c>
      <c r="Z79" s="7"/>
      <c r="AA79" s="24"/>
      <c r="AB79" s="23"/>
      <c r="AC79" s="23"/>
      <c r="AD79" s="17"/>
      <c r="AE79" s="17"/>
      <c r="AF79" s="17"/>
    </row>
    <row r="80" spans="1:32" s="8" customFormat="1" ht="12.75" customHeight="1" x14ac:dyDescent="0.3">
      <c r="A80" s="5" t="s">
        <v>408</v>
      </c>
      <c r="B80" s="5" t="s">
        <v>2130</v>
      </c>
      <c r="C80" s="25">
        <v>0</v>
      </c>
      <c r="D80" s="25">
        <v>0</v>
      </c>
      <c r="E80" s="25">
        <v>0</v>
      </c>
      <c r="F80" s="25">
        <v>0</v>
      </c>
      <c r="G80" s="25">
        <v>0</v>
      </c>
      <c r="H80" s="25">
        <v>0</v>
      </c>
      <c r="I80" s="25">
        <v>0</v>
      </c>
      <c r="J80" s="25">
        <v>0</v>
      </c>
      <c r="K80" s="25">
        <v>0</v>
      </c>
      <c r="L80" s="25">
        <v>0</v>
      </c>
      <c r="M80" s="25">
        <v>85805</v>
      </c>
      <c r="N80" s="25">
        <v>0</v>
      </c>
      <c r="O80" s="25">
        <v>2</v>
      </c>
      <c r="P80" s="25">
        <v>29</v>
      </c>
      <c r="Q80" s="25">
        <v>0</v>
      </c>
      <c r="R80" s="25">
        <v>0</v>
      </c>
      <c r="S80" s="25">
        <v>0</v>
      </c>
      <c r="T80" s="25">
        <v>0</v>
      </c>
      <c r="U80" s="25">
        <v>0</v>
      </c>
      <c r="V80" s="25">
        <v>0</v>
      </c>
      <c r="W80" s="25">
        <v>0</v>
      </c>
      <c r="X80" s="25" t="s">
        <v>191</v>
      </c>
      <c r="Y80" s="25" t="s">
        <v>372</v>
      </c>
      <c r="Z80" s="7"/>
      <c r="AA80" s="24"/>
      <c r="AB80" s="23"/>
      <c r="AC80" s="23"/>
      <c r="AD80" s="17"/>
      <c r="AE80" s="17"/>
      <c r="AF80" s="17"/>
    </row>
    <row r="81" spans="1:32" s="8" customFormat="1" ht="12.75" customHeight="1" x14ac:dyDescent="0.3">
      <c r="A81" s="5" t="s">
        <v>411</v>
      </c>
      <c r="B81" s="5" t="s">
        <v>2131</v>
      </c>
      <c r="C81" s="25">
        <v>0</v>
      </c>
      <c r="D81" s="25">
        <v>0</v>
      </c>
      <c r="E81" s="25">
        <v>0</v>
      </c>
      <c r="F81" s="25">
        <v>0</v>
      </c>
      <c r="G81" s="25">
        <v>0</v>
      </c>
      <c r="H81" s="25">
        <v>0</v>
      </c>
      <c r="I81" s="25">
        <v>1</v>
      </c>
      <c r="J81" s="25">
        <v>0</v>
      </c>
      <c r="K81" s="25">
        <v>0</v>
      </c>
      <c r="L81" s="25">
        <v>0</v>
      </c>
      <c r="M81" s="25">
        <v>115663</v>
      </c>
      <c r="N81" s="25">
        <v>0</v>
      </c>
      <c r="O81" s="25">
        <v>0</v>
      </c>
      <c r="P81" s="25">
        <v>0</v>
      </c>
      <c r="Q81" s="25">
        <v>0</v>
      </c>
      <c r="R81" s="25">
        <v>0</v>
      </c>
      <c r="S81" s="25">
        <v>0</v>
      </c>
      <c r="T81" s="25">
        <v>3</v>
      </c>
      <c r="U81" s="25">
        <v>0</v>
      </c>
      <c r="V81" s="25">
        <v>0</v>
      </c>
      <c r="W81" s="25">
        <v>2000</v>
      </c>
      <c r="X81" s="25" t="s">
        <v>191</v>
      </c>
      <c r="Y81" s="25" t="s">
        <v>372</v>
      </c>
      <c r="Z81" s="23"/>
      <c r="AA81" s="24"/>
      <c r="AB81" s="23"/>
      <c r="AC81" s="23"/>
      <c r="AD81" s="17"/>
      <c r="AE81" s="17"/>
      <c r="AF81" s="17"/>
    </row>
    <row r="82" spans="1:32" s="8" customFormat="1" ht="12.75" customHeight="1" x14ac:dyDescent="0.3">
      <c r="A82" s="5" t="s">
        <v>414</v>
      </c>
      <c r="B82" s="5" t="s">
        <v>2132</v>
      </c>
      <c r="C82" s="25">
        <v>0</v>
      </c>
      <c r="D82" s="25">
        <v>0</v>
      </c>
      <c r="E82" s="25">
        <v>0</v>
      </c>
      <c r="F82" s="25">
        <v>0</v>
      </c>
      <c r="G82" s="25">
        <v>1273</v>
      </c>
      <c r="H82" s="25">
        <v>0</v>
      </c>
      <c r="I82" s="25">
        <v>1394</v>
      </c>
      <c r="J82" s="25">
        <v>0</v>
      </c>
      <c r="K82" s="25">
        <v>0</v>
      </c>
      <c r="L82" s="25">
        <v>0</v>
      </c>
      <c r="M82" s="25">
        <v>418077</v>
      </c>
      <c r="N82" s="25">
        <v>0</v>
      </c>
      <c r="O82" s="25">
        <v>0</v>
      </c>
      <c r="P82" s="25">
        <v>1000</v>
      </c>
      <c r="Q82" s="25">
        <v>0</v>
      </c>
      <c r="R82" s="25">
        <v>455</v>
      </c>
      <c r="S82" s="25">
        <v>0</v>
      </c>
      <c r="T82" s="25">
        <v>0</v>
      </c>
      <c r="U82" s="25">
        <v>51000</v>
      </c>
      <c r="V82" s="25">
        <v>631</v>
      </c>
      <c r="W82" s="25">
        <v>0</v>
      </c>
      <c r="X82" s="25" t="s">
        <v>195</v>
      </c>
      <c r="Y82" s="25" t="s">
        <v>205</v>
      </c>
      <c r="Z82" s="7"/>
      <c r="AA82" s="24"/>
      <c r="AB82" s="23"/>
      <c r="AC82" s="23"/>
      <c r="AD82" s="17"/>
      <c r="AE82" s="17"/>
      <c r="AF82" s="17"/>
    </row>
    <row r="83" spans="1:32" s="8" customFormat="1" ht="12.75" customHeight="1" x14ac:dyDescent="0.3">
      <c r="A83" s="5" t="s">
        <v>432</v>
      </c>
      <c r="B83" s="5" t="s">
        <v>2133</v>
      </c>
      <c r="C83" s="25">
        <v>0</v>
      </c>
      <c r="D83" s="25">
        <v>0</v>
      </c>
      <c r="E83" s="25">
        <v>0</v>
      </c>
      <c r="F83" s="25">
        <v>0</v>
      </c>
      <c r="G83" s="25">
        <v>0</v>
      </c>
      <c r="H83" s="25">
        <v>0</v>
      </c>
      <c r="I83" s="25">
        <v>0</v>
      </c>
      <c r="J83" s="25">
        <v>0</v>
      </c>
      <c r="K83" s="25">
        <v>0</v>
      </c>
      <c r="L83" s="25">
        <v>0</v>
      </c>
      <c r="M83" s="25">
        <v>106797</v>
      </c>
      <c r="N83" s="25">
        <v>5750</v>
      </c>
      <c r="O83" s="25">
        <v>0</v>
      </c>
      <c r="P83" s="25">
        <v>0</v>
      </c>
      <c r="Q83" s="25">
        <v>0</v>
      </c>
      <c r="R83" s="25">
        <v>0</v>
      </c>
      <c r="S83" s="25">
        <v>0</v>
      </c>
      <c r="T83" s="25">
        <v>0</v>
      </c>
      <c r="U83" s="25">
        <v>0</v>
      </c>
      <c r="V83" s="25">
        <v>0</v>
      </c>
      <c r="W83" s="25">
        <v>0</v>
      </c>
      <c r="X83" s="25" t="s">
        <v>195</v>
      </c>
      <c r="Y83" s="25" t="s">
        <v>205</v>
      </c>
      <c r="Z83" s="7"/>
      <c r="AA83" s="24"/>
      <c r="AB83" s="23"/>
      <c r="AC83" s="23"/>
      <c r="AD83" s="17"/>
      <c r="AE83" s="17"/>
      <c r="AF83" s="17"/>
    </row>
    <row r="84" spans="1:32" s="8" customFormat="1" ht="12.75" customHeight="1" x14ac:dyDescent="0.3">
      <c r="A84" s="5" t="s">
        <v>417</v>
      </c>
      <c r="B84" s="5" t="s">
        <v>2134</v>
      </c>
      <c r="C84" s="25">
        <v>0</v>
      </c>
      <c r="D84" s="25">
        <v>0</v>
      </c>
      <c r="E84" s="25">
        <v>0</v>
      </c>
      <c r="F84" s="25">
        <v>0</v>
      </c>
      <c r="G84" s="25">
        <v>0</v>
      </c>
      <c r="H84" s="25">
        <v>0</v>
      </c>
      <c r="I84" s="25">
        <v>13</v>
      </c>
      <c r="J84" s="25">
        <v>0</v>
      </c>
      <c r="K84" s="25">
        <v>0</v>
      </c>
      <c r="L84" s="25">
        <v>15000</v>
      </c>
      <c r="M84" s="25">
        <v>0</v>
      </c>
      <c r="N84" s="25">
        <v>0</v>
      </c>
      <c r="O84" s="25">
        <v>0</v>
      </c>
      <c r="P84" s="25">
        <v>0</v>
      </c>
      <c r="Q84" s="25">
        <v>0</v>
      </c>
      <c r="R84" s="25">
        <v>0</v>
      </c>
      <c r="S84" s="25">
        <v>0</v>
      </c>
      <c r="T84" s="25">
        <v>0</v>
      </c>
      <c r="U84" s="25">
        <v>0</v>
      </c>
      <c r="V84" s="25">
        <v>0</v>
      </c>
      <c r="W84" s="25">
        <v>0</v>
      </c>
      <c r="X84" s="25" t="s">
        <v>191</v>
      </c>
      <c r="Y84" s="25" t="s">
        <v>372</v>
      </c>
      <c r="Z84" s="23"/>
      <c r="AA84" s="24"/>
      <c r="AB84" s="23"/>
      <c r="AC84" s="23"/>
      <c r="AD84" s="17"/>
      <c r="AE84" s="17"/>
      <c r="AF84" s="17"/>
    </row>
    <row r="85" spans="1:32" s="8" customFormat="1" ht="12.75" customHeight="1" x14ac:dyDescent="0.3">
      <c r="A85" s="5" t="s">
        <v>420</v>
      </c>
      <c r="B85" s="5" t="s">
        <v>2135</v>
      </c>
      <c r="C85" s="25">
        <v>0</v>
      </c>
      <c r="D85" s="25">
        <v>0</v>
      </c>
      <c r="E85" s="25">
        <v>0</v>
      </c>
      <c r="F85" s="25">
        <v>0</v>
      </c>
      <c r="G85" s="25">
        <v>0</v>
      </c>
      <c r="H85" s="25">
        <v>0</v>
      </c>
      <c r="I85" s="25">
        <v>0</v>
      </c>
      <c r="J85" s="25">
        <v>0</v>
      </c>
      <c r="K85" s="25">
        <v>0</v>
      </c>
      <c r="L85" s="25">
        <v>0</v>
      </c>
      <c r="M85" s="25">
        <v>275638</v>
      </c>
      <c r="N85" s="25">
        <v>0</v>
      </c>
      <c r="O85" s="25">
        <v>0</v>
      </c>
      <c r="P85" s="25">
        <v>762</v>
      </c>
      <c r="Q85" s="25">
        <v>0</v>
      </c>
      <c r="R85" s="25">
        <v>0</v>
      </c>
      <c r="S85" s="25">
        <v>0</v>
      </c>
      <c r="T85" s="25">
        <v>0</v>
      </c>
      <c r="U85" s="25">
        <v>3000</v>
      </c>
      <c r="V85" s="25">
        <v>0</v>
      </c>
      <c r="W85" s="25">
        <v>0</v>
      </c>
      <c r="X85" s="25" t="s">
        <v>195</v>
      </c>
      <c r="Y85" s="25" t="s">
        <v>205</v>
      </c>
      <c r="Z85" s="23"/>
      <c r="AA85" s="24"/>
      <c r="AB85" s="23"/>
      <c r="AC85" s="23"/>
      <c r="AD85" s="17"/>
      <c r="AE85" s="17"/>
      <c r="AF85" s="17"/>
    </row>
    <row r="86" spans="1:32" s="8" customFormat="1" ht="12.75" customHeight="1" x14ac:dyDescent="0.3">
      <c r="A86" s="5" t="s">
        <v>2136</v>
      </c>
      <c r="B86" s="5" t="s">
        <v>2137</v>
      </c>
      <c r="C86" s="25">
        <v>917</v>
      </c>
      <c r="D86" s="25">
        <v>0</v>
      </c>
      <c r="E86" s="25">
        <v>0</v>
      </c>
      <c r="F86" s="25">
        <v>0</v>
      </c>
      <c r="G86" s="25">
        <v>0</v>
      </c>
      <c r="H86" s="25">
        <v>0</v>
      </c>
      <c r="I86" s="25">
        <v>0</v>
      </c>
      <c r="J86" s="25">
        <v>0</v>
      </c>
      <c r="K86" s="25">
        <v>0</v>
      </c>
      <c r="L86" s="25">
        <v>0</v>
      </c>
      <c r="M86" s="25">
        <v>0</v>
      </c>
      <c r="N86" s="25">
        <v>0</v>
      </c>
      <c r="O86" s="25">
        <v>0</v>
      </c>
      <c r="P86" s="25">
        <v>0</v>
      </c>
      <c r="Q86" s="25">
        <v>0</v>
      </c>
      <c r="R86" s="25">
        <v>0</v>
      </c>
      <c r="S86" s="25">
        <v>21753</v>
      </c>
      <c r="T86" s="25">
        <v>0</v>
      </c>
      <c r="U86" s="25">
        <v>0</v>
      </c>
      <c r="V86" s="25">
        <v>0</v>
      </c>
      <c r="W86" s="25">
        <v>0</v>
      </c>
      <c r="X86" s="25" t="s">
        <v>197</v>
      </c>
      <c r="Y86" s="25" t="s">
        <v>197</v>
      </c>
      <c r="Z86" s="23"/>
      <c r="AA86" s="24"/>
      <c r="AB86" s="23"/>
      <c r="AC86" s="23"/>
      <c r="AD86" s="17"/>
      <c r="AE86" s="17"/>
      <c r="AF86" s="17"/>
    </row>
    <row r="87" spans="1:32" s="8" customFormat="1" ht="12.75" customHeight="1" x14ac:dyDescent="0.3">
      <c r="A87" s="5" t="s">
        <v>423</v>
      </c>
      <c r="B87" s="5" t="s">
        <v>2138</v>
      </c>
      <c r="C87" s="25">
        <v>0</v>
      </c>
      <c r="D87" s="25">
        <v>0</v>
      </c>
      <c r="E87" s="25">
        <v>0</v>
      </c>
      <c r="F87" s="25">
        <v>0</v>
      </c>
      <c r="G87" s="25">
        <v>0</v>
      </c>
      <c r="H87" s="25">
        <v>0</v>
      </c>
      <c r="I87" s="25">
        <v>0</v>
      </c>
      <c r="J87" s="25">
        <v>0</v>
      </c>
      <c r="K87" s="25">
        <v>0</v>
      </c>
      <c r="L87" s="25">
        <v>0</v>
      </c>
      <c r="M87" s="25">
        <v>41701</v>
      </c>
      <c r="N87" s="25">
        <v>0</v>
      </c>
      <c r="O87" s="25">
        <v>0</v>
      </c>
      <c r="P87" s="25">
        <v>0</v>
      </c>
      <c r="Q87" s="25">
        <v>0</v>
      </c>
      <c r="R87" s="25">
        <v>0</v>
      </c>
      <c r="S87" s="25">
        <v>0</v>
      </c>
      <c r="T87" s="25">
        <v>0</v>
      </c>
      <c r="U87" s="25">
        <v>0</v>
      </c>
      <c r="V87" s="25">
        <v>0</v>
      </c>
      <c r="W87" s="25">
        <v>0</v>
      </c>
      <c r="X87" s="25" t="s">
        <v>191</v>
      </c>
      <c r="Y87" s="25" t="s">
        <v>372</v>
      </c>
      <c r="Z87" s="7"/>
      <c r="AA87" s="24"/>
      <c r="AB87" s="23"/>
      <c r="AC87" s="23"/>
      <c r="AD87" s="17"/>
      <c r="AE87" s="17"/>
      <c r="AF87" s="17"/>
    </row>
    <row r="88" spans="1:32" s="8" customFormat="1" ht="12.75" customHeight="1" x14ac:dyDescent="0.3">
      <c r="A88" s="5" t="s">
        <v>2139</v>
      </c>
      <c r="B88" s="5" t="s">
        <v>2140</v>
      </c>
      <c r="C88" s="25">
        <v>0</v>
      </c>
      <c r="D88" s="25">
        <v>0</v>
      </c>
      <c r="E88" s="25">
        <v>0</v>
      </c>
      <c r="F88" s="25">
        <v>0</v>
      </c>
      <c r="G88" s="25">
        <v>0</v>
      </c>
      <c r="H88" s="25">
        <v>0</v>
      </c>
      <c r="I88" s="25">
        <v>0</v>
      </c>
      <c r="J88" s="25">
        <v>0</v>
      </c>
      <c r="K88" s="25">
        <v>0</v>
      </c>
      <c r="L88" s="25">
        <v>0</v>
      </c>
      <c r="M88" s="25">
        <v>0</v>
      </c>
      <c r="N88" s="25">
        <v>0</v>
      </c>
      <c r="O88" s="25">
        <v>0</v>
      </c>
      <c r="P88" s="25">
        <v>0</v>
      </c>
      <c r="Q88" s="25">
        <v>0</v>
      </c>
      <c r="R88" s="25">
        <v>0</v>
      </c>
      <c r="S88" s="25">
        <v>19968</v>
      </c>
      <c r="T88" s="25">
        <v>0</v>
      </c>
      <c r="U88" s="25">
        <v>0</v>
      </c>
      <c r="V88" s="25">
        <v>0</v>
      </c>
      <c r="W88" s="25">
        <v>0</v>
      </c>
      <c r="X88" s="25" t="s">
        <v>197</v>
      </c>
      <c r="Y88" s="25" t="s">
        <v>197</v>
      </c>
      <c r="Z88" s="7"/>
      <c r="AA88" s="24"/>
      <c r="AB88" s="23"/>
      <c r="AC88" s="23"/>
      <c r="AD88" s="17"/>
      <c r="AE88" s="17"/>
      <c r="AF88" s="17"/>
    </row>
    <row r="89" spans="1:32" s="8" customFormat="1" ht="12.75" customHeight="1" x14ac:dyDescent="0.3">
      <c r="A89" s="5" t="s">
        <v>429</v>
      </c>
      <c r="B89" s="5" t="s">
        <v>2141</v>
      </c>
      <c r="C89" s="25">
        <v>0</v>
      </c>
      <c r="D89" s="25">
        <v>0</v>
      </c>
      <c r="E89" s="25">
        <v>0</v>
      </c>
      <c r="F89" s="25">
        <v>0</v>
      </c>
      <c r="G89" s="25">
        <v>0</v>
      </c>
      <c r="H89" s="25">
        <v>0</v>
      </c>
      <c r="I89" s="25">
        <v>0</v>
      </c>
      <c r="J89" s="25">
        <v>0</v>
      </c>
      <c r="K89" s="25">
        <v>0</v>
      </c>
      <c r="L89" s="25">
        <v>0</v>
      </c>
      <c r="M89" s="25">
        <v>278078</v>
      </c>
      <c r="N89" s="25">
        <v>0</v>
      </c>
      <c r="O89" s="25">
        <v>0</v>
      </c>
      <c r="P89" s="25">
        <v>0</v>
      </c>
      <c r="Q89" s="25">
        <v>0</v>
      </c>
      <c r="R89" s="25">
        <v>0</v>
      </c>
      <c r="S89" s="25">
        <v>0</v>
      </c>
      <c r="T89" s="25">
        <v>0</v>
      </c>
      <c r="U89" s="25">
        <v>13539</v>
      </c>
      <c r="V89" s="25">
        <v>0</v>
      </c>
      <c r="W89" s="25">
        <v>21000</v>
      </c>
      <c r="X89" s="25" t="s">
        <v>191</v>
      </c>
      <c r="Y89" s="25" t="s">
        <v>205</v>
      </c>
      <c r="Z89" s="7"/>
      <c r="AA89" s="24"/>
      <c r="AB89" s="23"/>
      <c r="AC89" s="23"/>
      <c r="AD89" s="17"/>
      <c r="AE89" s="17"/>
      <c r="AF89" s="17"/>
    </row>
    <row r="90" spans="1:32" s="8" customFormat="1" ht="12.75" customHeight="1" x14ac:dyDescent="0.3">
      <c r="A90" s="5" t="s">
        <v>435</v>
      </c>
      <c r="B90" s="5" t="s">
        <v>2142</v>
      </c>
      <c r="C90" s="25">
        <v>0</v>
      </c>
      <c r="D90" s="25">
        <v>0</v>
      </c>
      <c r="E90" s="25">
        <v>0</v>
      </c>
      <c r="F90" s="25">
        <v>0</v>
      </c>
      <c r="G90" s="25">
        <v>0</v>
      </c>
      <c r="H90" s="25">
        <v>0</v>
      </c>
      <c r="I90" s="25">
        <v>0</v>
      </c>
      <c r="J90" s="25">
        <v>0</v>
      </c>
      <c r="K90" s="25">
        <v>0</v>
      </c>
      <c r="L90" s="25">
        <v>0</v>
      </c>
      <c r="M90" s="25">
        <v>79190</v>
      </c>
      <c r="N90" s="25">
        <v>2000</v>
      </c>
      <c r="O90" s="25">
        <v>0</v>
      </c>
      <c r="P90" s="25">
        <v>0</v>
      </c>
      <c r="Q90" s="25">
        <v>0</v>
      </c>
      <c r="R90" s="25">
        <v>0</v>
      </c>
      <c r="S90" s="25">
        <v>0</v>
      </c>
      <c r="T90" s="25">
        <v>0</v>
      </c>
      <c r="U90" s="25">
        <v>0</v>
      </c>
      <c r="V90" s="25">
        <v>0</v>
      </c>
      <c r="W90" s="25">
        <v>0</v>
      </c>
      <c r="X90" s="25" t="s">
        <v>191</v>
      </c>
      <c r="Y90" s="25" t="s">
        <v>372</v>
      </c>
      <c r="Z90" s="23"/>
      <c r="AA90" s="24"/>
      <c r="AB90" s="23"/>
      <c r="AC90" s="23"/>
      <c r="AD90" s="17"/>
      <c r="AE90" s="17"/>
      <c r="AF90" s="17"/>
    </row>
    <row r="91" spans="1:32" s="8" customFormat="1" ht="12.75" customHeight="1" x14ac:dyDescent="0.3">
      <c r="A91" s="5" t="s">
        <v>438</v>
      </c>
      <c r="B91" s="5" t="s">
        <v>2143</v>
      </c>
      <c r="C91" s="25">
        <v>0</v>
      </c>
      <c r="D91" s="25">
        <v>0</v>
      </c>
      <c r="E91" s="25">
        <v>0</v>
      </c>
      <c r="F91" s="25">
        <v>0</v>
      </c>
      <c r="G91" s="25">
        <v>0</v>
      </c>
      <c r="H91" s="25">
        <v>0</v>
      </c>
      <c r="I91" s="25">
        <v>0</v>
      </c>
      <c r="J91" s="25">
        <v>0</v>
      </c>
      <c r="K91" s="25">
        <v>0</v>
      </c>
      <c r="L91" s="25">
        <v>3049</v>
      </c>
      <c r="M91" s="25">
        <v>0</v>
      </c>
      <c r="N91" s="25">
        <v>0</v>
      </c>
      <c r="O91" s="25">
        <v>0</v>
      </c>
      <c r="P91" s="25">
        <v>0</v>
      </c>
      <c r="Q91" s="25">
        <v>0</v>
      </c>
      <c r="R91" s="25">
        <v>0</v>
      </c>
      <c r="S91" s="25">
        <v>0</v>
      </c>
      <c r="T91" s="25">
        <v>0</v>
      </c>
      <c r="U91" s="25">
        <v>0</v>
      </c>
      <c r="V91" s="25">
        <v>0</v>
      </c>
      <c r="W91" s="25">
        <v>0</v>
      </c>
      <c r="X91" s="25" t="s">
        <v>191</v>
      </c>
      <c r="Y91" s="25" t="s">
        <v>372</v>
      </c>
      <c r="Z91" s="23"/>
      <c r="AA91" s="24"/>
      <c r="AB91" s="23"/>
      <c r="AC91" s="23"/>
      <c r="AD91" s="17"/>
      <c r="AE91" s="17"/>
      <c r="AF91" s="17"/>
    </row>
    <row r="92" spans="1:32" s="8" customFormat="1" ht="12.75" customHeight="1" x14ac:dyDescent="0.3">
      <c r="A92" s="5" t="s">
        <v>441</v>
      </c>
      <c r="B92" s="5" t="s">
        <v>2144</v>
      </c>
      <c r="C92" s="25">
        <v>0</v>
      </c>
      <c r="D92" s="25">
        <v>0</v>
      </c>
      <c r="E92" s="25">
        <v>0</v>
      </c>
      <c r="F92" s="25">
        <v>0</v>
      </c>
      <c r="G92" s="25">
        <v>0</v>
      </c>
      <c r="H92" s="25">
        <v>0</v>
      </c>
      <c r="I92" s="25">
        <v>0</v>
      </c>
      <c r="J92" s="25">
        <v>0</v>
      </c>
      <c r="K92" s="25">
        <v>0</v>
      </c>
      <c r="L92" s="25">
        <v>0</v>
      </c>
      <c r="M92" s="25">
        <v>43118</v>
      </c>
      <c r="N92" s="25">
        <v>15900</v>
      </c>
      <c r="O92" s="25">
        <v>0</v>
      </c>
      <c r="P92" s="25">
        <v>0</v>
      </c>
      <c r="Q92" s="25">
        <v>0</v>
      </c>
      <c r="R92" s="25">
        <v>0</v>
      </c>
      <c r="S92" s="25">
        <v>0</v>
      </c>
      <c r="T92" s="25">
        <v>0</v>
      </c>
      <c r="U92" s="25">
        <v>0</v>
      </c>
      <c r="V92" s="25">
        <v>0</v>
      </c>
      <c r="W92" s="25">
        <v>0</v>
      </c>
      <c r="X92" s="25" t="s">
        <v>191</v>
      </c>
      <c r="Y92" s="25" t="s">
        <v>372</v>
      </c>
      <c r="Z92" s="7"/>
      <c r="AA92" s="24"/>
      <c r="AB92" s="23"/>
      <c r="AC92" s="23"/>
      <c r="AD92" s="17"/>
      <c r="AE92" s="17"/>
      <c r="AF92" s="17"/>
    </row>
    <row r="93" spans="1:32" s="8" customFormat="1" ht="12.75" customHeight="1" x14ac:dyDescent="0.3">
      <c r="A93" s="5" t="s">
        <v>444</v>
      </c>
      <c r="B93" s="5" t="s">
        <v>2145</v>
      </c>
      <c r="C93" s="25">
        <v>0</v>
      </c>
      <c r="D93" s="25">
        <v>0</v>
      </c>
      <c r="E93" s="25">
        <v>0</v>
      </c>
      <c r="F93" s="25">
        <v>0</v>
      </c>
      <c r="G93" s="25">
        <v>0</v>
      </c>
      <c r="H93" s="25">
        <v>0</v>
      </c>
      <c r="I93" s="25">
        <v>0</v>
      </c>
      <c r="J93" s="25">
        <v>0</v>
      </c>
      <c r="K93" s="25">
        <v>0</v>
      </c>
      <c r="L93" s="25">
        <v>0</v>
      </c>
      <c r="M93" s="25">
        <v>0</v>
      </c>
      <c r="N93" s="25">
        <v>0</v>
      </c>
      <c r="O93" s="25">
        <v>0</v>
      </c>
      <c r="P93" s="25">
        <v>0</v>
      </c>
      <c r="Q93" s="25">
        <v>0</v>
      </c>
      <c r="R93" s="25">
        <v>0</v>
      </c>
      <c r="S93" s="25">
        <v>0</v>
      </c>
      <c r="T93" s="25">
        <v>0</v>
      </c>
      <c r="U93" s="25">
        <v>0</v>
      </c>
      <c r="V93" s="25">
        <v>0</v>
      </c>
      <c r="W93" s="25">
        <v>0</v>
      </c>
      <c r="X93" s="25" t="s">
        <v>191</v>
      </c>
      <c r="Y93" s="25" t="s">
        <v>372</v>
      </c>
      <c r="Z93" s="23"/>
      <c r="AA93" s="24"/>
      <c r="AB93" s="23"/>
      <c r="AC93" s="23"/>
      <c r="AD93" s="17"/>
      <c r="AE93" s="17"/>
      <c r="AF93" s="17"/>
    </row>
    <row r="94" spans="1:32" s="8" customFormat="1" ht="12.75" customHeight="1" x14ac:dyDescent="0.3">
      <c r="A94" s="5" t="s">
        <v>447</v>
      </c>
      <c r="B94" s="5" t="s">
        <v>2146</v>
      </c>
      <c r="C94" s="25">
        <v>0</v>
      </c>
      <c r="D94" s="25">
        <v>0</v>
      </c>
      <c r="E94" s="25">
        <v>44</v>
      </c>
      <c r="F94" s="25">
        <v>0</v>
      </c>
      <c r="G94" s="25">
        <v>0</v>
      </c>
      <c r="H94" s="25">
        <v>0</v>
      </c>
      <c r="I94" s="25">
        <v>0</v>
      </c>
      <c r="J94" s="25">
        <v>0</v>
      </c>
      <c r="K94" s="25">
        <v>0</v>
      </c>
      <c r="L94" s="25">
        <v>0</v>
      </c>
      <c r="M94" s="25">
        <v>2214</v>
      </c>
      <c r="N94" s="25">
        <v>0</v>
      </c>
      <c r="O94" s="25">
        <v>0</v>
      </c>
      <c r="P94" s="25">
        <v>0</v>
      </c>
      <c r="Q94" s="25">
        <v>0</v>
      </c>
      <c r="R94" s="25">
        <v>0</v>
      </c>
      <c r="S94" s="25">
        <v>0</v>
      </c>
      <c r="T94" s="25">
        <v>0</v>
      </c>
      <c r="U94" s="25">
        <v>0</v>
      </c>
      <c r="V94" s="25">
        <v>0</v>
      </c>
      <c r="W94" s="25">
        <v>0</v>
      </c>
      <c r="X94" s="25" t="s">
        <v>191</v>
      </c>
      <c r="Y94" s="25" t="s">
        <v>249</v>
      </c>
      <c r="Z94" s="23"/>
      <c r="AA94" s="24"/>
      <c r="AB94" s="23"/>
      <c r="AC94" s="23"/>
      <c r="AD94" s="17"/>
      <c r="AE94" s="17"/>
      <c r="AF94" s="17"/>
    </row>
    <row r="95" spans="1:32" s="8" customFormat="1" ht="12.75" customHeight="1" x14ac:dyDescent="0.3">
      <c r="A95" s="5" t="s">
        <v>450</v>
      </c>
      <c r="B95" s="5" t="s">
        <v>2147</v>
      </c>
      <c r="C95" s="25">
        <v>0</v>
      </c>
      <c r="D95" s="25">
        <v>0</v>
      </c>
      <c r="E95" s="25">
        <v>0</v>
      </c>
      <c r="F95" s="25">
        <v>0</v>
      </c>
      <c r="G95" s="25">
        <v>0</v>
      </c>
      <c r="H95" s="25">
        <v>0</v>
      </c>
      <c r="I95" s="25">
        <v>0</v>
      </c>
      <c r="J95" s="25">
        <v>0</v>
      </c>
      <c r="K95" s="25">
        <v>0</v>
      </c>
      <c r="L95" s="25">
        <v>0</v>
      </c>
      <c r="M95" s="25">
        <v>97426</v>
      </c>
      <c r="N95" s="25">
        <v>17000</v>
      </c>
      <c r="O95" s="25">
        <v>0</v>
      </c>
      <c r="P95" s="25">
        <v>0</v>
      </c>
      <c r="Q95" s="25">
        <v>0</v>
      </c>
      <c r="R95" s="25">
        <v>0</v>
      </c>
      <c r="S95" s="25">
        <v>0</v>
      </c>
      <c r="T95" s="25">
        <v>0</v>
      </c>
      <c r="U95" s="25">
        <v>0</v>
      </c>
      <c r="V95" s="25">
        <v>0</v>
      </c>
      <c r="W95" s="25">
        <v>0</v>
      </c>
      <c r="X95" s="25" t="s">
        <v>191</v>
      </c>
      <c r="Y95" s="25" t="s">
        <v>205</v>
      </c>
      <c r="Z95" s="7"/>
      <c r="AA95" s="24"/>
      <c r="AB95" s="23"/>
      <c r="AC95" s="23"/>
      <c r="AD95" s="17"/>
      <c r="AE95" s="17"/>
      <c r="AF95" s="17"/>
    </row>
    <row r="96" spans="1:32" s="8" customFormat="1" ht="12.75" customHeight="1" x14ac:dyDescent="0.3">
      <c r="A96" s="5" t="s">
        <v>453</v>
      </c>
      <c r="B96" s="5" t="s">
        <v>2148</v>
      </c>
      <c r="C96" s="25">
        <v>0</v>
      </c>
      <c r="D96" s="25">
        <v>0</v>
      </c>
      <c r="E96" s="25">
        <v>0</v>
      </c>
      <c r="F96" s="25">
        <v>0</v>
      </c>
      <c r="G96" s="25">
        <v>0</v>
      </c>
      <c r="H96" s="25">
        <v>0</v>
      </c>
      <c r="I96" s="25">
        <v>0</v>
      </c>
      <c r="J96" s="25">
        <v>0</v>
      </c>
      <c r="K96" s="25">
        <v>0</v>
      </c>
      <c r="L96" s="25">
        <v>0</v>
      </c>
      <c r="M96" s="25">
        <v>10878</v>
      </c>
      <c r="N96" s="25">
        <v>0</v>
      </c>
      <c r="O96" s="25">
        <v>0</v>
      </c>
      <c r="P96" s="25">
        <v>0</v>
      </c>
      <c r="Q96" s="25">
        <v>0</v>
      </c>
      <c r="R96" s="25">
        <v>0</v>
      </c>
      <c r="S96" s="25">
        <v>0</v>
      </c>
      <c r="T96" s="25">
        <v>0</v>
      </c>
      <c r="U96" s="25">
        <v>6000</v>
      </c>
      <c r="V96" s="25">
        <v>0</v>
      </c>
      <c r="W96" s="25">
        <v>0</v>
      </c>
      <c r="X96" s="25" t="s">
        <v>191</v>
      </c>
      <c r="Y96" s="25" t="s">
        <v>249</v>
      </c>
      <c r="Z96" s="23"/>
      <c r="AA96" s="24"/>
      <c r="AB96" s="23"/>
      <c r="AC96" s="23"/>
      <c r="AD96" s="17"/>
      <c r="AE96" s="17"/>
      <c r="AF96" s="17"/>
    </row>
    <row r="97" spans="1:32" s="8" customFormat="1" ht="12.75" customHeight="1" x14ac:dyDescent="0.3">
      <c r="A97" s="5" t="s">
        <v>456</v>
      </c>
      <c r="B97" s="5" t="s">
        <v>2149</v>
      </c>
      <c r="C97" s="25">
        <v>0</v>
      </c>
      <c r="D97" s="25">
        <v>0</v>
      </c>
      <c r="E97" s="25">
        <v>27</v>
      </c>
      <c r="F97" s="25">
        <v>0</v>
      </c>
      <c r="G97" s="25">
        <v>0</v>
      </c>
      <c r="H97" s="25">
        <v>0</v>
      </c>
      <c r="I97" s="25">
        <v>0</v>
      </c>
      <c r="J97" s="25">
        <v>0</v>
      </c>
      <c r="K97" s="25">
        <v>0</v>
      </c>
      <c r="L97" s="25">
        <v>0</v>
      </c>
      <c r="M97" s="25">
        <v>274721</v>
      </c>
      <c r="N97" s="25">
        <v>15000</v>
      </c>
      <c r="O97" s="25">
        <v>0</v>
      </c>
      <c r="P97" s="25">
        <v>0</v>
      </c>
      <c r="Q97" s="25">
        <v>0</v>
      </c>
      <c r="R97" s="25">
        <v>0</v>
      </c>
      <c r="S97" s="25">
        <v>0</v>
      </c>
      <c r="T97" s="25">
        <v>0</v>
      </c>
      <c r="U97" s="25">
        <v>7000</v>
      </c>
      <c r="V97" s="25">
        <v>0</v>
      </c>
      <c r="W97" s="25">
        <v>11000</v>
      </c>
      <c r="X97" s="25" t="s">
        <v>191</v>
      </c>
      <c r="Y97" s="25" t="s">
        <v>205</v>
      </c>
      <c r="Z97" s="7"/>
      <c r="AA97" s="24"/>
      <c r="AB97" s="23"/>
      <c r="AC97" s="23"/>
      <c r="AD97" s="17"/>
      <c r="AE97" s="17"/>
      <c r="AF97" s="17"/>
    </row>
    <row r="98" spans="1:32" s="8" customFormat="1" ht="12.75" customHeight="1" x14ac:dyDescent="0.3">
      <c r="A98" s="5" t="s">
        <v>459</v>
      </c>
      <c r="B98" s="5" t="s">
        <v>2150</v>
      </c>
      <c r="C98" s="25">
        <v>0</v>
      </c>
      <c r="D98" s="25">
        <v>0</v>
      </c>
      <c r="E98" s="25">
        <v>0</v>
      </c>
      <c r="F98" s="25">
        <v>0</v>
      </c>
      <c r="G98" s="25">
        <v>0</v>
      </c>
      <c r="H98" s="25">
        <v>0</v>
      </c>
      <c r="I98" s="25">
        <v>0</v>
      </c>
      <c r="J98" s="25">
        <v>0</v>
      </c>
      <c r="K98" s="25">
        <v>0</v>
      </c>
      <c r="L98" s="25">
        <v>0</v>
      </c>
      <c r="M98" s="25">
        <v>138029</v>
      </c>
      <c r="N98" s="25">
        <v>0</v>
      </c>
      <c r="O98" s="25">
        <v>0</v>
      </c>
      <c r="P98" s="25">
        <v>9</v>
      </c>
      <c r="Q98" s="25">
        <v>0</v>
      </c>
      <c r="R98" s="25">
        <v>0</v>
      </c>
      <c r="S98" s="25">
        <v>0</v>
      </c>
      <c r="T98" s="25">
        <v>0</v>
      </c>
      <c r="U98" s="25">
        <v>0</v>
      </c>
      <c r="V98" s="25">
        <v>2000</v>
      </c>
      <c r="W98" s="25">
        <v>8</v>
      </c>
      <c r="X98" s="25" t="s">
        <v>191</v>
      </c>
      <c r="Y98" s="25" t="s">
        <v>372</v>
      </c>
      <c r="Z98" s="23"/>
      <c r="AA98" s="24"/>
      <c r="AB98" s="23"/>
      <c r="AC98" s="23"/>
      <c r="AD98" s="17"/>
      <c r="AE98" s="17"/>
      <c r="AF98" s="17"/>
    </row>
    <row r="99" spans="1:32" s="8" customFormat="1" ht="12.75" customHeight="1" x14ac:dyDescent="0.3">
      <c r="A99" s="5" t="s">
        <v>462</v>
      </c>
      <c r="B99" s="5" t="s">
        <v>2151</v>
      </c>
      <c r="C99" s="25">
        <v>0</v>
      </c>
      <c r="D99" s="25">
        <v>0</v>
      </c>
      <c r="E99" s="25">
        <v>0</v>
      </c>
      <c r="F99" s="25">
        <v>0</v>
      </c>
      <c r="G99" s="25">
        <v>0</v>
      </c>
      <c r="H99" s="25">
        <v>0</v>
      </c>
      <c r="I99" s="25">
        <v>0</v>
      </c>
      <c r="J99" s="25">
        <v>0</v>
      </c>
      <c r="K99" s="25">
        <v>0</v>
      </c>
      <c r="L99" s="25">
        <v>0</v>
      </c>
      <c r="M99" s="25">
        <v>0</v>
      </c>
      <c r="N99" s="25">
        <v>0</v>
      </c>
      <c r="O99" s="25">
        <v>0</v>
      </c>
      <c r="P99" s="25">
        <v>0</v>
      </c>
      <c r="Q99" s="25">
        <v>0</v>
      </c>
      <c r="R99" s="25">
        <v>0</v>
      </c>
      <c r="S99" s="25">
        <v>0</v>
      </c>
      <c r="T99" s="25">
        <v>0</v>
      </c>
      <c r="U99" s="25">
        <v>0</v>
      </c>
      <c r="V99" s="25">
        <v>0</v>
      </c>
      <c r="W99" s="25">
        <v>0</v>
      </c>
      <c r="X99" s="25" t="s">
        <v>191</v>
      </c>
      <c r="Y99" s="25" t="s">
        <v>372</v>
      </c>
      <c r="Z99" s="23"/>
      <c r="AA99" s="24"/>
      <c r="AB99" s="23"/>
      <c r="AC99" s="23"/>
      <c r="AD99" s="17"/>
      <c r="AE99" s="17"/>
      <c r="AF99" s="17"/>
    </row>
    <row r="100" spans="1:32" s="8" customFormat="1" ht="12.75" customHeight="1" x14ac:dyDescent="0.3">
      <c r="A100" s="5" t="s">
        <v>465</v>
      </c>
      <c r="B100" s="5" t="s">
        <v>2152</v>
      </c>
      <c r="C100" s="25">
        <v>0</v>
      </c>
      <c r="D100" s="25">
        <v>0</v>
      </c>
      <c r="E100" s="25">
        <v>0</v>
      </c>
      <c r="F100" s="25">
        <v>0</v>
      </c>
      <c r="G100" s="25">
        <v>0</v>
      </c>
      <c r="H100" s="25">
        <v>0</v>
      </c>
      <c r="I100" s="25">
        <v>0</v>
      </c>
      <c r="J100" s="25">
        <v>0</v>
      </c>
      <c r="K100" s="25">
        <v>0</v>
      </c>
      <c r="L100" s="25">
        <v>0</v>
      </c>
      <c r="M100" s="25">
        <v>0</v>
      </c>
      <c r="N100" s="25">
        <v>0</v>
      </c>
      <c r="O100" s="25">
        <v>0</v>
      </c>
      <c r="P100" s="25">
        <v>0</v>
      </c>
      <c r="Q100" s="25">
        <v>0</v>
      </c>
      <c r="R100" s="25">
        <v>0</v>
      </c>
      <c r="S100" s="25">
        <v>0</v>
      </c>
      <c r="T100" s="25">
        <v>0</v>
      </c>
      <c r="U100" s="25">
        <v>0</v>
      </c>
      <c r="V100" s="25">
        <v>0</v>
      </c>
      <c r="W100" s="25">
        <v>0</v>
      </c>
      <c r="X100" s="25" t="s">
        <v>191</v>
      </c>
      <c r="Y100" s="25" t="s">
        <v>372</v>
      </c>
      <c r="Z100" s="23"/>
      <c r="AA100" s="24"/>
      <c r="AB100" s="23"/>
      <c r="AC100" s="23"/>
      <c r="AD100" s="17"/>
      <c r="AE100" s="17"/>
      <c r="AF100" s="17"/>
    </row>
    <row r="101" spans="1:32" s="8" customFormat="1" ht="12.75" customHeight="1" x14ac:dyDescent="0.3">
      <c r="A101" s="5" t="s">
        <v>468</v>
      </c>
      <c r="B101" s="5" t="s">
        <v>2153</v>
      </c>
      <c r="C101" s="25">
        <v>0</v>
      </c>
      <c r="D101" s="25">
        <v>0</v>
      </c>
      <c r="E101" s="25">
        <v>0</v>
      </c>
      <c r="F101" s="25">
        <v>0</v>
      </c>
      <c r="G101" s="25">
        <v>0</v>
      </c>
      <c r="H101" s="25">
        <v>0</v>
      </c>
      <c r="I101" s="25">
        <v>0</v>
      </c>
      <c r="J101" s="25">
        <v>0</v>
      </c>
      <c r="K101" s="25">
        <v>0</v>
      </c>
      <c r="L101" s="25">
        <v>0</v>
      </c>
      <c r="M101" s="25">
        <v>12801</v>
      </c>
      <c r="N101" s="25">
        <v>0</v>
      </c>
      <c r="O101" s="25">
        <v>0</v>
      </c>
      <c r="P101" s="25">
        <v>0</v>
      </c>
      <c r="Q101" s="25">
        <v>0</v>
      </c>
      <c r="R101" s="25">
        <v>0</v>
      </c>
      <c r="S101" s="25">
        <v>0</v>
      </c>
      <c r="T101" s="25">
        <v>0</v>
      </c>
      <c r="U101" s="25">
        <v>0</v>
      </c>
      <c r="V101" s="25">
        <v>0</v>
      </c>
      <c r="W101" s="25">
        <v>0</v>
      </c>
      <c r="X101" s="25" t="s">
        <v>191</v>
      </c>
      <c r="Y101" s="25" t="s">
        <v>372</v>
      </c>
      <c r="Z101" s="23"/>
      <c r="AA101" s="24"/>
      <c r="AB101" s="23"/>
      <c r="AC101" s="23"/>
      <c r="AD101" s="17"/>
      <c r="AE101" s="17"/>
      <c r="AF101" s="17"/>
    </row>
    <row r="102" spans="1:32" s="8" customFormat="1" ht="12.75" customHeight="1" x14ac:dyDescent="0.3">
      <c r="A102" s="5" t="s">
        <v>1818</v>
      </c>
      <c r="B102" s="5" t="s">
        <v>2154</v>
      </c>
      <c r="C102" s="25">
        <v>0</v>
      </c>
      <c r="D102" s="25">
        <v>0</v>
      </c>
      <c r="E102" s="25">
        <v>0</v>
      </c>
      <c r="F102" s="25">
        <v>0</v>
      </c>
      <c r="G102" s="25">
        <v>0</v>
      </c>
      <c r="H102" s="25">
        <v>0</v>
      </c>
      <c r="I102" s="25">
        <v>0</v>
      </c>
      <c r="J102" s="25">
        <v>0</v>
      </c>
      <c r="K102" s="25">
        <v>0</v>
      </c>
      <c r="L102" s="25">
        <v>0</v>
      </c>
      <c r="M102" s="25">
        <v>0</v>
      </c>
      <c r="N102" s="25">
        <v>0</v>
      </c>
      <c r="O102" s="25">
        <v>0</v>
      </c>
      <c r="P102" s="25">
        <v>0</v>
      </c>
      <c r="Q102" s="25">
        <v>0</v>
      </c>
      <c r="R102" s="25">
        <v>0</v>
      </c>
      <c r="S102" s="25">
        <v>0</v>
      </c>
      <c r="T102" s="25">
        <v>0</v>
      </c>
      <c r="U102" s="25">
        <v>0</v>
      </c>
      <c r="V102" s="25">
        <v>0</v>
      </c>
      <c r="W102" s="25">
        <v>0</v>
      </c>
      <c r="X102" s="25" t="s">
        <v>191</v>
      </c>
      <c r="Y102" s="25" t="s">
        <v>372</v>
      </c>
      <c r="Z102" s="23"/>
      <c r="AA102" s="24"/>
      <c r="AB102" s="23"/>
      <c r="AC102" s="23"/>
      <c r="AD102" s="17"/>
      <c r="AE102" s="17"/>
      <c r="AF102" s="17"/>
    </row>
    <row r="103" spans="1:32" s="8" customFormat="1" ht="12.75" customHeight="1" x14ac:dyDescent="0.3">
      <c r="A103" s="5" t="s">
        <v>203</v>
      </c>
      <c r="B103" s="5" t="s">
        <v>2155</v>
      </c>
      <c r="C103" s="25">
        <v>0</v>
      </c>
      <c r="D103" s="25">
        <v>0</v>
      </c>
      <c r="E103" s="25">
        <v>28104</v>
      </c>
      <c r="F103" s="25">
        <v>0</v>
      </c>
      <c r="G103" s="25">
        <v>2033</v>
      </c>
      <c r="H103" s="25">
        <v>0</v>
      </c>
      <c r="I103" s="25">
        <v>3723</v>
      </c>
      <c r="J103" s="25">
        <v>0</v>
      </c>
      <c r="K103" s="25">
        <v>0</v>
      </c>
      <c r="L103" s="25">
        <v>2</v>
      </c>
      <c r="M103" s="25">
        <v>389179</v>
      </c>
      <c r="N103" s="25">
        <v>55000</v>
      </c>
      <c r="O103" s="25">
        <v>0</v>
      </c>
      <c r="P103" s="25">
        <v>0</v>
      </c>
      <c r="Q103" s="25">
        <v>0</v>
      </c>
      <c r="R103" s="25">
        <v>0</v>
      </c>
      <c r="S103" s="25">
        <v>0</v>
      </c>
      <c r="T103" s="25">
        <v>0</v>
      </c>
      <c r="U103" s="25">
        <v>38893</v>
      </c>
      <c r="V103" s="25">
        <v>25000</v>
      </c>
      <c r="W103" s="25">
        <v>0</v>
      </c>
      <c r="X103" s="25" t="s">
        <v>193</v>
      </c>
      <c r="Y103" s="25" t="s">
        <v>205</v>
      </c>
      <c r="Z103" s="7"/>
      <c r="AA103" s="24"/>
      <c r="AB103" s="23"/>
      <c r="AC103" s="23"/>
      <c r="AD103" s="17"/>
      <c r="AE103" s="17"/>
      <c r="AF103" s="17"/>
    </row>
    <row r="104" spans="1:32" s="8" customFormat="1" ht="12.75" customHeight="1" x14ac:dyDescent="0.3">
      <c r="A104" s="5" t="s">
        <v>588</v>
      </c>
      <c r="B104" s="5" t="s">
        <v>2156</v>
      </c>
      <c r="C104" s="25">
        <v>0</v>
      </c>
      <c r="D104" s="25">
        <v>0</v>
      </c>
      <c r="E104" s="25">
        <v>2935</v>
      </c>
      <c r="F104" s="25">
        <v>0</v>
      </c>
      <c r="G104" s="25">
        <v>0</v>
      </c>
      <c r="H104" s="25">
        <v>0</v>
      </c>
      <c r="I104" s="25">
        <v>757</v>
      </c>
      <c r="J104" s="25">
        <v>0</v>
      </c>
      <c r="K104" s="25">
        <v>0</v>
      </c>
      <c r="L104" s="25">
        <v>0</v>
      </c>
      <c r="M104" s="25">
        <v>364406</v>
      </c>
      <c r="N104" s="25">
        <v>35000</v>
      </c>
      <c r="O104" s="25">
        <v>0</v>
      </c>
      <c r="P104" s="25">
        <v>0</v>
      </c>
      <c r="Q104" s="25">
        <v>0</v>
      </c>
      <c r="R104" s="25">
        <v>0</v>
      </c>
      <c r="S104" s="25">
        <v>0</v>
      </c>
      <c r="T104" s="25">
        <v>0</v>
      </c>
      <c r="U104" s="25">
        <v>5000</v>
      </c>
      <c r="V104" s="25">
        <v>40000</v>
      </c>
      <c r="W104" s="25">
        <v>0</v>
      </c>
      <c r="X104" s="25" t="s">
        <v>193</v>
      </c>
      <c r="Y104" s="25" t="s">
        <v>205</v>
      </c>
      <c r="Z104" s="7"/>
      <c r="AA104" s="24"/>
      <c r="AB104" s="23"/>
      <c r="AC104" s="23"/>
      <c r="AD104" s="17"/>
      <c r="AE104" s="17"/>
      <c r="AF104" s="17"/>
    </row>
    <row r="105" spans="1:32" s="8" customFormat="1" ht="12.75" customHeight="1" x14ac:dyDescent="0.3">
      <c r="A105" s="5" t="s">
        <v>663</v>
      </c>
      <c r="B105" s="5" t="s">
        <v>2157</v>
      </c>
      <c r="C105" s="25">
        <v>0</v>
      </c>
      <c r="D105" s="25">
        <v>0</v>
      </c>
      <c r="E105" s="25">
        <v>276201</v>
      </c>
      <c r="F105" s="25">
        <v>0</v>
      </c>
      <c r="G105" s="25">
        <v>982</v>
      </c>
      <c r="H105" s="25">
        <v>0</v>
      </c>
      <c r="I105" s="25">
        <v>0</v>
      </c>
      <c r="J105" s="25">
        <v>0</v>
      </c>
      <c r="K105" s="25">
        <v>0</v>
      </c>
      <c r="L105" s="25">
        <v>0</v>
      </c>
      <c r="M105" s="25">
        <v>1113688</v>
      </c>
      <c r="N105" s="25">
        <v>239000</v>
      </c>
      <c r="O105" s="25">
        <v>0</v>
      </c>
      <c r="P105" s="25">
        <v>4000</v>
      </c>
      <c r="Q105" s="25">
        <v>0</v>
      </c>
      <c r="R105" s="25">
        <v>0</v>
      </c>
      <c r="S105" s="25">
        <v>1956</v>
      </c>
      <c r="T105" s="25">
        <v>0</v>
      </c>
      <c r="U105" s="25">
        <v>37900</v>
      </c>
      <c r="V105" s="25">
        <v>20344</v>
      </c>
      <c r="W105" s="25">
        <v>0</v>
      </c>
      <c r="X105" s="25" t="s">
        <v>193</v>
      </c>
      <c r="Y105" s="25" t="s">
        <v>205</v>
      </c>
      <c r="Z105" s="7"/>
      <c r="AA105" s="24"/>
      <c r="AB105" s="23"/>
      <c r="AC105" s="23"/>
      <c r="AD105" s="17"/>
      <c r="AE105" s="17"/>
      <c r="AF105" s="17"/>
    </row>
    <row r="106" spans="1:32" s="8" customFormat="1" ht="12.75" customHeight="1" x14ac:dyDescent="0.3">
      <c r="A106" s="5" t="s">
        <v>729</v>
      </c>
      <c r="B106" s="5" t="s">
        <v>2158</v>
      </c>
      <c r="C106" s="25">
        <v>19</v>
      </c>
      <c r="D106" s="25">
        <v>0</v>
      </c>
      <c r="E106" s="25">
        <v>146</v>
      </c>
      <c r="F106" s="25">
        <v>25000</v>
      </c>
      <c r="G106" s="25">
        <v>28</v>
      </c>
      <c r="H106" s="25">
        <v>0</v>
      </c>
      <c r="I106" s="25">
        <v>72</v>
      </c>
      <c r="J106" s="25">
        <v>0</v>
      </c>
      <c r="K106" s="25">
        <v>0</v>
      </c>
      <c r="L106" s="25">
        <v>0</v>
      </c>
      <c r="M106" s="25">
        <v>954240</v>
      </c>
      <c r="N106" s="25">
        <v>219000</v>
      </c>
      <c r="O106" s="25">
        <v>0</v>
      </c>
      <c r="P106" s="25">
        <v>0</v>
      </c>
      <c r="Q106" s="25">
        <v>0</v>
      </c>
      <c r="R106" s="25">
        <v>0</v>
      </c>
      <c r="S106" s="25">
        <v>0</v>
      </c>
      <c r="T106" s="25">
        <v>0</v>
      </c>
      <c r="U106" s="25">
        <v>230000</v>
      </c>
      <c r="V106" s="25">
        <v>225595</v>
      </c>
      <c r="W106" s="25">
        <v>0</v>
      </c>
      <c r="X106" s="25" t="s">
        <v>193</v>
      </c>
      <c r="Y106" s="25" t="s">
        <v>205</v>
      </c>
      <c r="Z106" s="7"/>
      <c r="AA106" s="24"/>
      <c r="AB106" s="23"/>
      <c r="AC106" s="23"/>
      <c r="AD106" s="17"/>
      <c r="AE106" s="17"/>
      <c r="AF106" s="17"/>
    </row>
    <row r="107" spans="1:32" s="8" customFormat="1" ht="12.75" customHeight="1" x14ac:dyDescent="0.3">
      <c r="A107" s="5" t="s">
        <v>471</v>
      </c>
      <c r="B107" s="5" t="s">
        <v>2159</v>
      </c>
      <c r="C107" s="25">
        <v>0</v>
      </c>
      <c r="D107" s="25">
        <v>0</v>
      </c>
      <c r="E107" s="25">
        <v>0</v>
      </c>
      <c r="F107" s="25">
        <v>0</v>
      </c>
      <c r="G107" s="25">
        <v>0</v>
      </c>
      <c r="H107" s="25">
        <v>0</v>
      </c>
      <c r="I107" s="25">
        <v>0</v>
      </c>
      <c r="J107" s="25">
        <v>0</v>
      </c>
      <c r="K107" s="25">
        <v>0</v>
      </c>
      <c r="L107" s="25">
        <v>0</v>
      </c>
      <c r="M107" s="25">
        <v>0</v>
      </c>
      <c r="N107" s="25">
        <v>0</v>
      </c>
      <c r="O107" s="25">
        <v>0</v>
      </c>
      <c r="P107" s="25">
        <v>0</v>
      </c>
      <c r="Q107" s="25">
        <v>0</v>
      </c>
      <c r="R107" s="25">
        <v>0</v>
      </c>
      <c r="S107" s="25">
        <v>0</v>
      </c>
      <c r="T107" s="25">
        <v>0</v>
      </c>
      <c r="U107" s="25">
        <v>0</v>
      </c>
      <c r="V107" s="25">
        <v>0</v>
      </c>
      <c r="W107" s="25">
        <v>0</v>
      </c>
      <c r="X107" s="25" t="s">
        <v>191</v>
      </c>
      <c r="Y107" s="25" t="s">
        <v>249</v>
      </c>
      <c r="Z107" s="23"/>
      <c r="AA107" s="24"/>
      <c r="AB107" s="23"/>
      <c r="AC107" s="23"/>
      <c r="AD107" s="17"/>
      <c r="AE107" s="17"/>
      <c r="AF107" s="17"/>
    </row>
    <row r="108" spans="1:32" s="8" customFormat="1" ht="12.75" customHeight="1" x14ac:dyDescent="0.3">
      <c r="A108" s="5" t="s">
        <v>1179</v>
      </c>
      <c r="B108" s="5" t="s">
        <v>2160</v>
      </c>
      <c r="C108" s="25">
        <v>0</v>
      </c>
      <c r="D108" s="25">
        <v>0</v>
      </c>
      <c r="E108" s="25">
        <v>0</v>
      </c>
      <c r="F108" s="25">
        <v>0</v>
      </c>
      <c r="G108" s="25">
        <v>0</v>
      </c>
      <c r="H108" s="25">
        <v>0</v>
      </c>
      <c r="I108" s="25">
        <v>1164</v>
      </c>
      <c r="J108" s="25">
        <v>0</v>
      </c>
      <c r="K108" s="25">
        <v>0</v>
      </c>
      <c r="L108" s="25">
        <v>640</v>
      </c>
      <c r="M108" s="25">
        <v>634960</v>
      </c>
      <c r="N108" s="25">
        <v>49000</v>
      </c>
      <c r="O108" s="25">
        <v>0</v>
      </c>
      <c r="P108" s="25">
        <v>0</v>
      </c>
      <c r="Q108" s="25">
        <v>0</v>
      </c>
      <c r="R108" s="25">
        <v>0</v>
      </c>
      <c r="S108" s="25">
        <v>0</v>
      </c>
      <c r="T108" s="25">
        <v>145</v>
      </c>
      <c r="U108" s="25">
        <v>0</v>
      </c>
      <c r="V108" s="25">
        <v>2000</v>
      </c>
      <c r="W108" s="25">
        <v>0</v>
      </c>
      <c r="X108" s="25" t="s">
        <v>191</v>
      </c>
      <c r="Y108" s="25" t="s">
        <v>205</v>
      </c>
      <c r="Z108" s="7"/>
      <c r="AA108" s="24"/>
      <c r="AB108" s="23"/>
      <c r="AC108" s="23"/>
      <c r="AD108" s="17"/>
      <c r="AE108" s="17"/>
      <c r="AF108" s="17"/>
    </row>
    <row r="109" spans="1:32" s="8" customFormat="1" ht="12.75" customHeight="1" x14ac:dyDescent="0.3">
      <c r="A109" s="5" t="s">
        <v>474</v>
      </c>
      <c r="B109" s="5" t="s">
        <v>2161</v>
      </c>
      <c r="C109" s="25">
        <v>10000</v>
      </c>
      <c r="D109" s="25">
        <v>0</v>
      </c>
      <c r="E109" s="25">
        <v>0</v>
      </c>
      <c r="F109" s="25">
        <v>0</v>
      </c>
      <c r="G109" s="25">
        <v>0</v>
      </c>
      <c r="H109" s="25">
        <v>0</v>
      </c>
      <c r="I109" s="25">
        <v>0</v>
      </c>
      <c r="J109" s="25">
        <v>0</v>
      </c>
      <c r="K109" s="25">
        <v>0</v>
      </c>
      <c r="L109" s="25">
        <v>0</v>
      </c>
      <c r="M109" s="25">
        <v>84645</v>
      </c>
      <c r="N109" s="25">
        <v>23500</v>
      </c>
      <c r="O109" s="25">
        <v>0</v>
      </c>
      <c r="P109" s="25">
        <v>0</v>
      </c>
      <c r="Q109" s="25">
        <v>0</v>
      </c>
      <c r="R109" s="25">
        <v>0</v>
      </c>
      <c r="S109" s="25">
        <v>0</v>
      </c>
      <c r="T109" s="25">
        <v>0</v>
      </c>
      <c r="U109" s="25">
        <v>0</v>
      </c>
      <c r="V109" s="25">
        <v>0</v>
      </c>
      <c r="W109" s="25">
        <v>0</v>
      </c>
      <c r="X109" s="25" t="s">
        <v>193</v>
      </c>
      <c r="Y109" s="25" t="s">
        <v>205</v>
      </c>
      <c r="Z109" s="23"/>
      <c r="AA109" s="24"/>
      <c r="AB109" s="23"/>
      <c r="AC109" s="23"/>
      <c r="AD109" s="17"/>
      <c r="AE109" s="17"/>
      <c r="AF109" s="17"/>
    </row>
    <row r="110" spans="1:32" s="8" customFormat="1" ht="12.75" customHeight="1" x14ac:dyDescent="0.3">
      <c r="A110" s="5" t="s">
        <v>477</v>
      </c>
      <c r="B110" s="5" t="s">
        <v>2162</v>
      </c>
      <c r="C110" s="25">
        <v>0</v>
      </c>
      <c r="D110" s="25">
        <v>0</v>
      </c>
      <c r="E110" s="25">
        <v>0</v>
      </c>
      <c r="F110" s="25">
        <v>0</v>
      </c>
      <c r="G110" s="25">
        <v>0</v>
      </c>
      <c r="H110" s="25">
        <v>0</v>
      </c>
      <c r="I110" s="25">
        <v>0</v>
      </c>
      <c r="J110" s="25">
        <v>0</v>
      </c>
      <c r="K110" s="25">
        <v>0</v>
      </c>
      <c r="L110" s="25">
        <v>0</v>
      </c>
      <c r="M110" s="25">
        <v>5320</v>
      </c>
      <c r="N110" s="25">
        <v>0</v>
      </c>
      <c r="O110" s="25">
        <v>0</v>
      </c>
      <c r="P110" s="25">
        <v>0</v>
      </c>
      <c r="Q110" s="25">
        <v>0</v>
      </c>
      <c r="R110" s="25">
        <v>0</v>
      </c>
      <c r="S110" s="25">
        <v>0</v>
      </c>
      <c r="T110" s="25">
        <v>0</v>
      </c>
      <c r="U110" s="25">
        <v>2000</v>
      </c>
      <c r="V110" s="25">
        <v>0</v>
      </c>
      <c r="W110" s="25">
        <v>0</v>
      </c>
      <c r="X110" s="25" t="s">
        <v>191</v>
      </c>
      <c r="Y110" s="25" t="s">
        <v>249</v>
      </c>
      <c r="Z110" s="23"/>
      <c r="AA110" s="24"/>
      <c r="AB110" s="23"/>
      <c r="AC110" s="23"/>
      <c r="AD110" s="17"/>
      <c r="AE110" s="17"/>
      <c r="AF110" s="17"/>
    </row>
    <row r="111" spans="1:32" s="8" customFormat="1" ht="12.75" customHeight="1" x14ac:dyDescent="0.3">
      <c r="A111" s="5" t="s">
        <v>480</v>
      </c>
      <c r="B111" s="5" t="s">
        <v>2163</v>
      </c>
      <c r="C111" s="25">
        <v>0</v>
      </c>
      <c r="D111" s="25">
        <v>0</v>
      </c>
      <c r="E111" s="25">
        <v>0</v>
      </c>
      <c r="F111" s="25">
        <v>0</v>
      </c>
      <c r="G111" s="25">
        <v>0</v>
      </c>
      <c r="H111" s="25">
        <v>0</v>
      </c>
      <c r="I111" s="25">
        <v>0</v>
      </c>
      <c r="J111" s="25">
        <v>0</v>
      </c>
      <c r="K111" s="25">
        <v>0</v>
      </c>
      <c r="L111" s="25">
        <v>0</v>
      </c>
      <c r="M111" s="25">
        <v>19260</v>
      </c>
      <c r="N111" s="25">
        <v>0</v>
      </c>
      <c r="O111" s="25">
        <v>0</v>
      </c>
      <c r="P111" s="25">
        <v>0</v>
      </c>
      <c r="Q111" s="25">
        <v>0</v>
      </c>
      <c r="R111" s="25">
        <v>0</v>
      </c>
      <c r="S111" s="25">
        <v>0</v>
      </c>
      <c r="T111" s="25">
        <v>0</v>
      </c>
      <c r="U111" s="25">
        <v>0</v>
      </c>
      <c r="V111" s="25">
        <v>0</v>
      </c>
      <c r="W111" s="25">
        <v>0</v>
      </c>
      <c r="X111" s="25" t="s">
        <v>191</v>
      </c>
      <c r="Y111" s="25" t="s">
        <v>249</v>
      </c>
      <c r="Z111" s="23"/>
      <c r="AA111" s="24"/>
      <c r="AB111" s="23"/>
      <c r="AC111" s="23"/>
      <c r="AD111" s="17"/>
      <c r="AE111" s="17"/>
      <c r="AF111" s="17"/>
    </row>
    <row r="112" spans="1:32" s="8" customFormat="1" ht="12.75" customHeight="1" x14ac:dyDescent="0.3">
      <c r="A112" s="5" t="s">
        <v>483</v>
      </c>
      <c r="B112" s="5" t="s">
        <v>2164</v>
      </c>
      <c r="C112" s="25">
        <v>0</v>
      </c>
      <c r="D112" s="25">
        <v>0</v>
      </c>
      <c r="E112" s="25">
        <v>0</v>
      </c>
      <c r="F112" s="25">
        <v>0</v>
      </c>
      <c r="G112" s="25">
        <v>0</v>
      </c>
      <c r="H112" s="25">
        <v>0</v>
      </c>
      <c r="I112" s="25">
        <v>0</v>
      </c>
      <c r="J112" s="25">
        <v>0</v>
      </c>
      <c r="K112" s="25">
        <v>0</v>
      </c>
      <c r="L112" s="25">
        <v>20000</v>
      </c>
      <c r="M112" s="25">
        <v>101594</v>
      </c>
      <c r="N112" s="25">
        <v>14500</v>
      </c>
      <c r="O112" s="25">
        <v>0</v>
      </c>
      <c r="P112" s="25">
        <v>0</v>
      </c>
      <c r="Q112" s="25">
        <v>0</v>
      </c>
      <c r="R112" s="25">
        <v>0</v>
      </c>
      <c r="S112" s="25">
        <v>0</v>
      </c>
      <c r="T112" s="25">
        <v>0</v>
      </c>
      <c r="U112" s="25">
        <v>0</v>
      </c>
      <c r="V112" s="25">
        <v>0</v>
      </c>
      <c r="W112" s="25">
        <v>0</v>
      </c>
      <c r="X112" s="25" t="s">
        <v>191</v>
      </c>
      <c r="Y112" s="25" t="s">
        <v>372</v>
      </c>
      <c r="Z112" s="23"/>
      <c r="AA112" s="24"/>
      <c r="AB112" s="23"/>
      <c r="AC112" s="23"/>
      <c r="AD112" s="17"/>
      <c r="AE112" s="17"/>
      <c r="AF112" s="17"/>
    </row>
    <row r="113" spans="1:32" s="8" customFormat="1" ht="12.75" customHeight="1" x14ac:dyDescent="0.3">
      <c r="A113" s="5" t="s">
        <v>2165</v>
      </c>
      <c r="B113" s="5" t="s">
        <v>2166</v>
      </c>
      <c r="C113" s="25">
        <v>0</v>
      </c>
      <c r="D113" s="25">
        <v>0</v>
      </c>
      <c r="E113" s="25">
        <v>0</v>
      </c>
      <c r="F113" s="25">
        <v>0</v>
      </c>
      <c r="G113" s="25">
        <v>0</v>
      </c>
      <c r="H113" s="25">
        <v>0</v>
      </c>
      <c r="I113" s="25">
        <v>0</v>
      </c>
      <c r="J113" s="25">
        <v>0</v>
      </c>
      <c r="K113" s="25">
        <v>0</v>
      </c>
      <c r="L113" s="25">
        <v>0</v>
      </c>
      <c r="M113" s="25">
        <v>19931</v>
      </c>
      <c r="N113" s="25">
        <v>11381</v>
      </c>
      <c r="O113" s="25">
        <v>0</v>
      </c>
      <c r="P113" s="25">
        <v>0</v>
      </c>
      <c r="Q113" s="25">
        <v>0</v>
      </c>
      <c r="R113" s="25">
        <v>0</v>
      </c>
      <c r="S113" s="25">
        <v>0</v>
      </c>
      <c r="T113" s="25">
        <v>0</v>
      </c>
      <c r="U113" s="25">
        <v>2000</v>
      </c>
      <c r="V113" s="25">
        <v>0</v>
      </c>
      <c r="W113" s="25">
        <v>0</v>
      </c>
      <c r="X113" s="25" t="s">
        <v>197</v>
      </c>
      <c r="Y113" s="25" t="s">
        <v>197</v>
      </c>
      <c r="Z113" s="23"/>
      <c r="AA113" s="24"/>
      <c r="AB113" s="23"/>
      <c r="AC113" s="23"/>
      <c r="AD113" s="17"/>
      <c r="AE113" s="17"/>
      <c r="AF113" s="17"/>
    </row>
    <row r="114" spans="1:32" s="8" customFormat="1" ht="12.75" customHeight="1" x14ac:dyDescent="0.3">
      <c r="A114" s="5" t="s">
        <v>486</v>
      </c>
      <c r="B114" s="5" t="s">
        <v>1758</v>
      </c>
      <c r="C114" s="25">
        <v>0</v>
      </c>
      <c r="D114" s="25">
        <v>0</v>
      </c>
      <c r="E114" s="25">
        <v>0</v>
      </c>
      <c r="F114" s="25">
        <v>0</v>
      </c>
      <c r="G114" s="25">
        <v>0</v>
      </c>
      <c r="H114" s="25">
        <v>0</v>
      </c>
      <c r="I114" s="25">
        <v>0</v>
      </c>
      <c r="J114" s="25">
        <v>0</v>
      </c>
      <c r="K114" s="25">
        <v>0</v>
      </c>
      <c r="L114" s="25">
        <v>0</v>
      </c>
      <c r="M114" s="25">
        <v>146364</v>
      </c>
      <c r="N114" s="25">
        <v>0</v>
      </c>
      <c r="O114" s="25">
        <v>0</v>
      </c>
      <c r="P114" s="25">
        <v>0</v>
      </c>
      <c r="Q114" s="25">
        <v>0</v>
      </c>
      <c r="R114" s="25">
        <v>0</v>
      </c>
      <c r="S114" s="25">
        <v>0</v>
      </c>
      <c r="T114" s="25">
        <v>0</v>
      </c>
      <c r="U114" s="25">
        <v>1000</v>
      </c>
      <c r="V114" s="25">
        <v>0</v>
      </c>
      <c r="W114" s="25">
        <v>0</v>
      </c>
      <c r="X114" s="25" t="s">
        <v>193</v>
      </c>
      <c r="Y114" s="25" t="s">
        <v>205</v>
      </c>
      <c r="Z114" s="7"/>
      <c r="AA114" s="24"/>
      <c r="AB114" s="23"/>
      <c r="AC114" s="23"/>
      <c r="AD114" s="17"/>
      <c r="AE114" s="17"/>
      <c r="AF114" s="17"/>
    </row>
    <row r="115" spans="1:32" s="8" customFormat="1" ht="12.75" customHeight="1" x14ac:dyDescent="0.3">
      <c r="A115" s="5" t="s">
        <v>2167</v>
      </c>
      <c r="B115" s="5" t="s">
        <v>2168</v>
      </c>
      <c r="C115" s="25">
        <v>0</v>
      </c>
      <c r="D115" s="25">
        <v>0</v>
      </c>
      <c r="E115" s="25">
        <v>0</v>
      </c>
      <c r="F115" s="25">
        <v>0</v>
      </c>
      <c r="G115" s="25">
        <v>0</v>
      </c>
      <c r="H115" s="25">
        <v>0</v>
      </c>
      <c r="I115" s="25">
        <v>0</v>
      </c>
      <c r="J115" s="25">
        <v>0</v>
      </c>
      <c r="K115" s="25">
        <v>0</v>
      </c>
      <c r="L115" s="25">
        <v>0</v>
      </c>
      <c r="M115" s="25">
        <v>0</v>
      </c>
      <c r="N115" s="25">
        <v>0</v>
      </c>
      <c r="O115" s="25">
        <v>0</v>
      </c>
      <c r="P115" s="25">
        <v>0</v>
      </c>
      <c r="Q115" s="25">
        <v>0</v>
      </c>
      <c r="R115" s="25">
        <v>0</v>
      </c>
      <c r="S115" s="25">
        <v>0</v>
      </c>
      <c r="T115" s="25">
        <v>0</v>
      </c>
      <c r="U115" s="25">
        <v>0</v>
      </c>
      <c r="V115" s="25">
        <v>0</v>
      </c>
      <c r="W115" s="25">
        <v>1253</v>
      </c>
      <c r="X115" s="25" t="s">
        <v>197</v>
      </c>
      <c r="Y115" s="25" t="s">
        <v>197</v>
      </c>
      <c r="Z115" s="23"/>
      <c r="AA115" s="24"/>
      <c r="AB115" s="23"/>
      <c r="AC115" s="23"/>
      <c r="AD115" s="17"/>
      <c r="AE115" s="17"/>
      <c r="AF115" s="17"/>
    </row>
    <row r="116" spans="1:32" s="8" customFormat="1" ht="12.75" customHeight="1" x14ac:dyDescent="0.3">
      <c r="A116" s="5" t="s">
        <v>492</v>
      </c>
      <c r="B116" s="5" t="s">
        <v>2169</v>
      </c>
      <c r="C116" s="25">
        <v>0</v>
      </c>
      <c r="D116" s="25">
        <v>0</v>
      </c>
      <c r="E116" s="25">
        <v>0</v>
      </c>
      <c r="F116" s="25">
        <v>0</v>
      </c>
      <c r="G116" s="25">
        <v>0</v>
      </c>
      <c r="H116" s="25">
        <v>0</v>
      </c>
      <c r="I116" s="25">
        <v>0</v>
      </c>
      <c r="J116" s="25">
        <v>0</v>
      </c>
      <c r="K116" s="25">
        <v>0</v>
      </c>
      <c r="L116" s="25">
        <v>0</v>
      </c>
      <c r="M116" s="25">
        <v>0</v>
      </c>
      <c r="N116" s="25">
        <v>0</v>
      </c>
      <c r="O116" s="25">
        <v>0</v>
      </c>
      <c r="P116" s="25">
        <v>0</v>
      </c>
      <c r="Q116" s="25">
        <v>0</v>
      </c>
      <c r="R116" s="25">
        <v>0</v>
      </c>
      <c r="S116" s="25">
        <v>0</v>
      </c>
      <c r="T116" s="25">
        <v>0</v>
      </c>
      <c r="U116" s="25">
        <v>5000</v>
      </c>
      <c r="V116" s="25">
        <v>0</v>
      </c>
      <c r="W116" s="25">
        <v>0</v>
      </c>
      <c r="X116" s="25" t="s">
        <v>191</v>
      </c>
      <c r="Y116" s="25" t="s">
        <v>372</v>
      </c>
      <c r="Z116" s="23"/>
      <c r="AA116" s="24"/>
      <c r="AB116" s="23"/>
      <c r="AC116" s="23"/>
      <c r="AD116" s="17"/>
      <c r="AE116" s="17"/>
      <c r="AF116" s="17"/>
    </row>
    <row r="117" spans="1:32" s="8" customFormat="1" ht="12.75" customHeight="1" x14ac:dyDescent="0.3">
      <c r="A117" s="5" t="s">
        <v>495</v>
      </c>
      <c r="B117" s="5" t="s">
        <v>2170</v>
      </c>
      <c r="C117" s="25">
        <v>0</v>
      </c>
      <c r="D117" s="25">
        <v>0</v>
      </c>
      <c r="E117" s="25">
        <v>0</v>
      </c>
      <c r="F117" s="25">
        <v>0</v>
      </c>
      <c r="G117" s="25">
        <v>0</v>
      </c>
      <c r="H117" s="25">
        <v>0</v>
      </c>
      <c r="I117" s="25">
        <v>0</v>
      </c>
      <c r="J117" s="25">
        <v>0</v>
      </c>
      <c r="K117" s="25">
        <v>0</v>
      </c>
      <c r="L117" s="25">
        <v>0</v>
      </c>
      <c r="M117" s="25">
        <v>70646</v>
      </c>
      <c r="N117" s="25">
        <v>0</v>
      </c>
      <c r="O117" s="25">
        <v>0</v>
      </c>
      <c r="P117" s="25">
        <v>0</v>
      </c>
      <c r="Q117" s="25">
        <v>0</v>
      </c>
      <c r="R117" s="25">
        <v>0</v>
      </c>
      <c r="S117" s="25">
        <v>0</v>
      </c>
      <c r="T117" s="25">
        <v>0</v>
      </c>
      <c r="U117" s="25">
        <v>0</v>
      </c>
      <c r="V117" s="25">
        <v>27600</v>
      </c>
      <c r="W117" s="25">
        <v>0</v>
      </c>
      <c r="X117" s="25" t="s">
        <v>191</v>
      </c>
      <c r="Y117" s="25" t="s">
        <v>372</v>
      </c>
      <c r="Z117" s="23"/>
      <c r="AA117" s="24"/>
      <c r="AB117" s="23"/>
      <c r="AC117" s="23"/>
      <c r="AD117" s="17"/>
      <c r="AE117" s="17"/>
      <c r="AF117" s="17"/>
    </row>
    <row r="118" spans="1:32" s="8" customFormat="1" ht="12.75" customHeight="1" x14ac:dyDescent="0.3">
      <c r="A118" s="5" t="s">
        <v>498</v>
      </c>
      <c r="B118" s="5" t="s">
        <v>2171</v>
      </c>
      <c r="C118" s="25">
        <v>0</v>
      </c>
      <c r="D118" s="25">
        <v>0</v>
      </c>
      <c r="E118" s="25">
        <v>0</v>
      </c>
      <c r="F118" s="25">
        <v>0</v>
      </c>
      <c r="G118" s="25">
        <v>0</v>
      </c>
      <c r="H118" s="25">
        <v>0</v>
      </c>
      <c r="I118" s="25">
        <v>0</v>
      </c>
      <c r="J118" s="25">
        <v>0</v>
      </c>
      <c r="K118" s="25">
        <v>0</v>
      </c>
      <c r="L118" s="25">
        <v>0</v>
      </c>
      <c r="M118" s="25">
        <v>239385</v>
      </c>
      <c r="N118" s="25">
        <v>351100</v>
      </c>
      <c r="O118" s="25">
        <v>0</v>
      </c>
      <c r="P118" s="25">
        <v>0</v>
      </c>
      <c r="Q118" s="25">
        <v>0</v>
      </c>
      <c r="R118" s="25">
        <v>0</v>
      </c>
      <c r="S118" s="25">
        <v>0</v>
      </c>
      <c r="T118" s="25">
        <v>0</v>
      </c>
      <c r="U118" s="25">
        <v>42715</v>
      </c>
      <c r="V118" s="25">
        <v>124327</v>
      </c>
      <c r="W118" s="25">
        <v>0</v>
      </c>
      <c r="X118" s="25" t="s">
        <v>191</v>
      </c>
      <c r="Y118" s="25" t="s">
        <v>205</v>
      </c>
      <c r="Z118" s="7"/>
      <c r="AA118" s="24"/>
      <c r="AB118" s="23"/>
      <c r="AC118" s="23"/>
      <c r="AD118" s="17"/>
      <c r="AE118" s="17"/>
      <c r="AF118" s="17"/>
    </row>
    <row r="119" spans="1:32" s="8" customFormat="1" ht="12.75" customHeight="1" x14ac:dyDescent="0.3">
      <c r="A119" s="5" t="s">
        <v>501</v>
      </c>
      <c r="B119" s="5" t="s">
        <v>2172</v>
      </c>
      <c r="C119" s="25">
        <v>0</v>
      </c>
      <c r="D119" s="25">
        <v>0</v>
      </c>
      <c r="E119" s="25">
        <v>0</v>
      </c>
      <c r="F119" s="25">
        <v>0</v>
      </c>
      <c r="G119" s="25">
        <v>0</v>
      </c>
      <c r="H119" s="25">
        <v>0</v>
      </c>
      <c r="I119" s="25">
        <v>0</v>
      </c>
      <c r="J119" s="25">
        <v>0</v>
      </c>
      <c r="K119" s="25">
        <v>0</v>
      </c>
      <c r="L119" s="25">
        <v>0</v>
      </c>
      <c r="M119" s="25">
        <v>0</v>
      </c>
      <c r="N119" s="25">
        <v>0</v>
      </c>
      <c r="O119" s="25">
        <v>0</v>
      </c>
      <c r="P119" s="25">
        <v>0</v>
      </c>
      <c r="Q119" s="25">
        <v>0</v>
      </c>
      <c r="R119" s="25">
        <v>0</v>
      </c>
      <c r="S119" s="25">
        <v>0</v>
      </c>
      <c r="T119" s="25">
        <v>0</v>
      </c>
      <c r="U119" s="25">
        <v>0</v>
      </c>
      <c r="V119" s="25">
        <v>0</v>
      </c>
      <c r="W119" s="25">
        <v>0</v>
      </c>
      <c r="X119" s="25" t="s">
        <v>191</v>
      </c>
      <c r="Y119" s="25" t="s">
        <v>372</v>
      </c>
      <c r="Z119" s="23"/>
      <c r="AA119" s="24"/>
      <c r="AB119" s="23"/>
      <c r="AC119" s="23"/>
      <c r="AD119" s="17"/>
      <c r="AE119" s="17"/>
      <c r="AF119" s="17"/>
    </row>
    <row r="120" spans="1:32" s="8" customFormat="1" ht="12.75" customHeight="1" x14ac:dyDescent="0.3">
      <c r="A120" s="5" t="s">
        <v>504</v>
      </c>
      <c r="B120" s="5" t="s">
        <v>2173</v>
      </c>
      <c r="C120" s="25">
        <v>0</v>
      </c>
      <c r="D120" s="25">
        <v>0</v>
      </c>
      <c r="E120" s="25">
        <v>0</v>
      </c>
      <c r="F120" s="25">
        <v>0</v>
      </c>
      <c r="G120" s="25">
        <v>0</v>
      </c>
      <c r="H120" s="25">
        <v>0</v>
      </c>
      <c r="I120" s="25">
        <v>468</v>
      </c>
      <c r="J120" s="25">
        <v>0</v>
      </c>
      <c r="K120" s="25">
        <v>0</v>
      </c>
      <c r="L120" s="25">
        <v>12004</v>
      </c>
      <c r="M120" s="25">
        <v>221344</v>
      </c>
      <c r="N120" s="25">
        <v>53000</v>
      </c>
      <c r="O120" s="25">
        <v>0</v>
      </c>
      <c r="P120" s="25">
        <v>1000</v>
      </c>
      <c r="Q120" s="25">
        <v>0</v>
      </c>
      <c r="R120" s="25">
        <v>0</v>
      </c>
      <c r="S120" s="25">
        <v>0</v>
      </c>
      <c r="T120" s="25">
        <v>0</v>
      </c>
      <c r="U120" s="25">
        <v>5000</v>
      </c>
      <c r="V120" s="25">
        <v>5000</v>
      </c>
      <c r="W120" s="25">
        <v>18264</v>
      </c>
      <c r="X120" s="25" t="s">
        <v>191</v>
      </c>
      <c r="Y120" s="25" t="s">
        <v>2084</v>
      </c>
      <c r="Z120" s="7"/>
      <c r="AA120" s="24"/>
      <c r="AB120" s="23"/>
      <c r="AC120" s="23"/>
      <c r="AD120" s="17"/>
      <c r="AE120" s="17"/>
      <c r="AF120" s="17"/>
    </row>
    <row r="121" spans="1:32" s="8" customFormat="1" ht="12.75" customHeight="1" x14ac:dyDescent="0.3">
      <c r="A121" s="5" t="s">
        <v>2174</v>
      </c>
      <c r="B121" s="5" t="s">
        <v>2175</v>
      </c>
      <c r="C121" s="25">
        <v>0</v>
      </c>
      <c r="D121" s="25">
        <v>0</v>
      </c>
      <c r="E121" s="25">
        <v>0</v>
      </c>
      <c r="F121" s="25">
        <v>0</v>
      </c>
      <c r="G121" s="25">
        <v>0</v>
      </c>
      <c r="H121" s="25">
        <v>0</v>
      </c>
      <c r="I121" s="25">
        <v>0</v>
      </c>
      <c r="J121" s="25">
        <v>0</v>
      </c>
      <c r="K121" s="25">
        <v>0</v>
      </c>
      <c r="L121" s="25">
        <v>0</v>
      </c>
      <c r="M121" s="25">
        <v>1500</v>
      </c>
      <c r="N121" s="25">
        <v>1000</v>
      </c>
      <c r="O121" s="25">
        <v>2000</v>
      </c>
      <c r="P121" s="25">
        <v>0</v>
      </c>
      <c r="Q121" s="25">
        <v>0</v>
      </c>
      <c r="R121" s="25">
        <v>0</v>
      </c>
      <c r="S121" s="25">
        <v>0</v>
      </c>
      <c r="T121" s="25">
        <v>0</v>
      </c>
      <c r="U121" s="25">
        <v>0</v>
      </c>
      <c r="V121" s="25">
        <v>0</v>
      </c>
      <c r="W121" s="25">
        <v>2000</v>
      </c>
      <c r="X121" s="25" t="s">
        <v>197</v>
      </c>
      <c r="Y121" s="25" t="s">
        <v>197</v>
      </c>
      <c r="Z121" s="23"/>
      <c r="AA121" s="24"/>
      <c r="AB121" s="23"/>
      <c r="AC121" s="23"/>
      <c r="AD121" s="17"/>
      <c r="AE121" s="17"/>
      <c r="AF121" s="17"/>
    </row>
    <row r="122" spans="1:32" s="8" customFormat="1" ht="12.75" customHeight="1" x14ac:dyDescent="0.3">
      <c r="A122" s="5" t="s">
        <v>507</v>
      </c>
      <c r="B122" s="5" t="s">
        <v>2176</v>
      </c>
      <c r="C122" s="25">
        <v>0</v>
      </c>
      <c r="D122" s="25">
        <v>0</v>
      </c>
      <c r="E122" s="25">
        <v>0</v>
      </c>
      <c r="F122" s="25">
        <v>0</v>
      </c>
      <c r="G122" s="25">
        <v>0</v>
      </c>
      <c r="H122" s="25">
        <v>0</v>
      </c>
      <c r="I122" s="25">
        <v>0</v>
      </c>
      <c r="J122" s="25">
        <v>0</v>
      </c>
      <c r="K122" s="25">
        <v>0</v>
      </c>
      <c r="L122" s="25">
        <v>0</v>
      </c>
      <c r="M122" s="25">
        <v>5988</v>
      </c>
      <c r="N122" s="25">
        <v>0</v>
      </c>
      <c r="O122" s="25">
        <v>0</v>
      </c>
      <c r="P122" s="25">
        <v>0</v>
      </c>
      <c r="Q122" s="25">
        <v>0</v>
      </c>
      <c r="R122" s="25">
        <v>0</v>
      </c>
      <c r="S122" s="25">
        <v>0</v>
      </c>
      <c r="T122" s="25">
        <v>0</v>
      </c>
      <c r="U122" s="25">
        <v>0</v>
      </c>
      <c r="V122" s="25">
        <v>0</v>
      </c>
      <c r="W122" s="25">
        <v>0</v>
      </c>
      <c r="X122" s="25" t="s">
        <v>191</v>
      </c>
      <c r="Y122" s="25" t="s">
        <v>372</v>
      </c>
      <c r="Z122" s="23"/>
      <c r="AA122" s="24"/>
      <c r="AB122" s="23"/>
      <c r="AC122" s="23"/>
      <c r="AD122" s="17"/>
      <c r="AE122" s="17"/>
      <c r="AF122" s="17"/>
    </row>
    <row r="123" spans="1:32" s="8" customFormat="1" ht="12.75" customHeight="1" x14ac:dyDescent="0.3">
      <c r="A123" s="5" t="s">
        <v>510</v>
      </c>
      <c r="B123" s="5" t="s">
        <v>2177</v>
      </c>
      <c r="C123" s="25">
        <v>0</v>
      </c>
      <c r="D123" s="25">
        <v>0</v>
      </c>
      <c r="E123" s="25">
        <v>0</v>
      </c>
      <c r="F123" s="25">
        <v>0</v>
      </c>
      <c r="G123" s="25">
        <v>0</v>
      </c>
      <c r="H123" s="25">
        <v>0</v>
      </c>
      <c r="I123" s="25">
        <v>0</v>
      </c>
      <c r="J123" s="25">
        <v>0</v>
      </c>
      <c r="K123" s="25">
        <v>0</v>
      </c>
      <c r="L123" s="25">
        <v>0</v>
      </c>
      <c r="M123" s="25">
        <v>260325</v>
      </c>
      <c r="N123" s="25">
        <v>0</v>
      </c>
      <c r="O123" s="25">
        <v>0</v>
      </c>
      <c r="P123" s="25">
        <v>0</v>
      </c>
      <c r="Q123" s="25">
        <v>0</v>
      </c>
      <c r="R123" s="25">
        <v>0</v>
      </c>
      <c r="S123" s="25">
        <v>0</v>
      </c>
      <c r="T123" s="25">
        <v>0</v>
      </c>
      <c r="U123" s="25">
        <v>0</v>
      </c>
      <c r="V123" s="25">
        <v>0</v>
      </c>
      <c r="W123" s="25">
        <v>0</v>
      </c>
      <c r="X123" s="25" t="s">
        <v>191</v>
      </c>
      <c r="Y123" s="25" t="s">
        <v>372</v>
      </c>
      <c r="Z123" s="23"/>
      <c r="AA123" s="24"/>
      <c r="AB123" s="23"/>
      <c r="AC123" s="23"/>
      <c r="AD123" s="17"/>
      <c r="AE123" s="17"/>
      <c r="AF123" s="17"/>
    </row>
    <row r="124" spans="1:32" s="8" customFormat="1" ht="12.75" customHeight="1" x14ac:dyDescent="0.3">
      <c r="A124" s="5" t="s">
        <v>513</v>
      </c>
      <c r="B124" s="5" t="s">
        <v>2178</v>
      </c>
      <c r="C124" s="25">
        <v>0</v>
      </c>
      <c r="D124" s="25">
        <v>0</v>
      </c>
      <c r="E124" s="25">
        <v>0</v>
      </c>
      <c r="F124" s="25">
        <v>0</v>
      </c>
      <c r="G124" s="25">
        <v>0</v>
      </c>
      <c r="H124" s="25">
        <v>0</v>
      </c>
      <c r="I124" s="25">
        <v>23</v>
      </c>
      <c r="J124" s="25">
        <v>0</v>
      </c>
      <c r="K124" s="25">
        <v>0</v>
      </c>
      <c r="L124" s="25">
        <v>315</v>
      </c>
      <c r="M124" s="25">
        <v>574926</v>
      </c>
      <c r="N124" s="25">
        <v>120000</v>
      </c>
      <c r="O124" s="25">
        <v>0</v>
      </c>
      <c r="P124" s="25">
        <v>23075</v>
      </c>
      <c r="Q124" s="25">
        <v>0</v>
      </c>
      <c r="R124" s="25">
        <v>0</v>
      </c>
      <c r="S124" s="25">
        <v>0</v>
      </c>
      <c r="T124" s="25">
        <v>0</v>
      </c>
      <c r="U124" s="25">
        <v>0</v>
      </c>
      <c r="V124" s="25">
        <v>0</v>
      </c>
      <c r="W124" s="25">
        <v>42500</v>
      </c>
      <c r="X124" s="25" t="s">
        <v>191</v>
      </c>
      <c r="Y124" s="25" t="s">
        <v>262</v>
      </c>
      <c r="Z124" s="7"/>
      <c r="AA124" s="24"/>
      <c r="AB124" s="23"/>
      <c r="AC124" s="23"/>
      <c r="AD124" s="17"/>
      <c r="AE124" s="17"/>
      <c r="AF124" s="17"/>
    </row>
    <row r="125" spans="1:32" s="8" customFormat="1" ht="12.75" customHeight="1" x14ac:dyDescent="0.3">
      <c r="A125" s="5" t="s">
        <v>516</v>
      </c>
      <c r="B125" s="5" t="s">
        <v>2179</v>
      </c>
      <c r="C125" s="25">
        <v>0</v>
      </c>
      <c r="D125" s="25">
        <v>0</v>
      </c>
      <c r="E125" s="25">
        <v>0</v>
      </c>
      <c r="F125" s="25">
        <v>0</v>
      </c>
      <c r="G125" s="25">
        <v>0</v>
      </c>
      <c r="H125" s="25">
        <v>0</v>
      </c>
      <c r="I125" s="25">
        <v>0</v>
      </c>
      <c r="J125" s="25">
        <v>25000</v>
      </c>
      <c r="K125" s="25">
        <v>0</v>
      </c>
      <c r="L125" s="25">
        <v>0</v>
      </c>
      <c r="M125" s="25">
        <v>282700</v>
      </c>
      <c r="N125" s="25">
        <v>0</v>
      </c>
      <c r="O125" s="25">
        <v>0</v>
      </c>
      <c r="P125" s="25">
        <v>0</v>
      </c>
      <c r="Q125" s="25">
        <v>0</v>
      </c>
      <c r="R125" s="25">
        <v>0</v>
      </c>
      <c r="S125" s="25">
        <v>0</v>
      </c>
      <c r="T125" s="25">
        <v>0</v>
      </c>
      <c r="U125" s="25">
        <v>0</v>
      </c>
      <c r="V125" s="25">
        <v>0</v>
      </c>
      <c r="W125" s="25">
        <v>0</v>
      </c>
      <c r="X125" s="25" t="s">
        <v>191</v>
      </c>
      <c r="Y125" s="25" t="s">
        <v>372</v>
      </c>
      <c r="Z125" s="23"/>
      <c r="AA125" s="24"/>
      <c r="AB125" s="23"/>
      <c r="AC125" s="23"/>
      <c r="AD125" s="17"/>
      <c r="AE125" s="17"/>
      <c r="AF125" s="17"/>
    </row>
    <row r="126" spans="1:32" s="8" customFormat="1" ht="12.75" customHeight="1" x14ac:dyDescent="0.3">
      <c r="A126" s="5" t="s">
        <v>519</v>
      </c>
      <c r="B126" s="5" t="s">
        <v>2180</v>
      </c>
      <c r="C126" s="25">
        <v>0</v>
      </c>
      <c r="D126" s="25">
        <v>0</v>
      </c>
      <c r="E126" s="25">
        <v>0</v>
      </c>
      <c r="F126" s="25">
        <v>0</v>
      </c>
      <c r="G126" s="25">
        <v>0</v>
      </c>
      <c r="H126" s="25">
        <v>0</v>
      </c>
      <c r="I126" s="25">
        <v>0</v>
      </c>
      <c r="J126" s="25">
        <v>0</v>
      </c>
      <c r="K126" s="25">
        <v>0</v>
      </c>
      <c r="L126" s="25">
        <v>0</v>
      </c>
      <c r="M126" s="25">
        <v>0</v>
      </c>
      <c r="N126" s="25">
        <v>0</v>
      </c>
      <c r="O126" s="25">
        <v>0</v>
      </c>
      <c r="P126" s="25">
        <v>0</v>
      </c>
      <c r="Q126" s="25">
        <v>0</v>
      </c>
      <c r="R126" s="25">
        <v>0</v>
      </c>
      <c r="S126" s="25">
        <v>0</v>
      </c>
      <c r="T126" s="25">
        <v>0</v>
      </c>
      <c r="U126" s="25">
        <v>0</v>
      </c>
      <c r="V126" s="25">
        <v>0</v>
      </c>
      <c r="W126" s="25">
        <v>0</v>
      </c>
      <c r="X126" s="25" t="s">
        <v>191</v>
      </c>
      <c r="Y126" s="25" t="s">
        <v>249</v>
      </c>
      <c r="Z126" s="23"/>
      <c r="AA126" s="24"/>
      <c r="AB126" s="23"/>
      <c r="AC126" s="23"/>
      <c r="AD126" s="17"/>
      <c r="AE126" s="17"/>
      <c r="AF126" s="17"/>
    </row>
    <row r="127" spans="1:32" s="8" customFormat="1" ht="12.75" customHeight="1" x14ac:dyDescent="0.3">
      <c r="A127" s="5" t="s">
        <v>522</v>
      </c>
      <c r="B127" s="5" t="s">
        <v>2181</v>
      </c>
      <c r="C127" s="25">
        <v>0</v>
      </c>
      <c r="D127" s="25">
        <v>0</v>
      </c>
      <c r="E127" s="25">
        <v>0</v>
      </c>
      <c r="F127" s="25">
        <v>0</v>
      </c>
      <c r="G127" s="25">
        <v>0</v>
      </c>
      <c r="H127" s="25">
        <v>0</v>
      </c>
      <c r="I127" s="25">
        <v>0</v>
      </c>
      <c r="J127" s="25">
        <v>0</v>
      </c>
      <c r="K127" s="25">
        <v>0</v>
      </c>
      <c r="L127" s="25">
        <v>0</v>
      </c>
      <c r="M127" s="25">
        <v>346739</v>
      </c>
      <c r="N127" s="25">
        <v>0</v>
      </c>
      <c r="O127" s="25">
        <v>0</v>
      </c>
      <c r="P127" s="25">
        <v>0</v>
      </c>
      <c r="Q127" s="25">
        <v>0</v>
      </c>
      <c r="R127" s="25">
        <v>0</v>
      </c>
      <c r="S127" s="25">
        <v>0</v>
      </c>
      <c r="T127" s="25">
        <v>0</v>
      </c>
      <c r="U127" s="25">
        <v>0</v>
      </c>
      <c r="V127" s="25">
        <v>0</v>
      </c>
      <c r="W127" s="25">
        <v>0</v>
      </c>
      <c r="X127" s="25" t="s">
        <v>191</v>
      </c>
      <c r="Y127" s="25" t="s">
        <v>372</v>
      </c>
      <c r="Z127" s="23"/>
      <c r="AA127" s="24"/>
      <c r="AB127" s="23"/>
      <c r="AC127" s="23"/>
      <c r="AD127" s="17"/>
      <c r="AE127" s="17"/>
      <c r="AF127" s="17"/>
    </row>
    <row r="128" spans="1:32" s="8" customFormat="1" ht="12.75" customHeight="1" x14ac:dyDescent="0.3">
      <c r="A128" s="5" t="s">
        <v>525</v>
      </c>
      <c r="B128" s="5" t="s">
        <v>2182</v>
      </c>
      <c r="C128" s="25">
        <v>0</v>
      </c>
      <c r="D128" s="25">
        <v>0</v>
      </c>
      <c r="E128" s="25">
        <v>0</v>
      </c>
      <c r="F128" s="25">
        <v>0</v>
      </c>
      <c r="G128" s="25">
        <v>0</v>
      </c>
      <c r="H128" s="25">
        <v>0</v>
      </c>
      <c r="I128" s="25">
        <v>0</v>
      </c>
      <c r="J128" s="25">
        <v>0</v>
      </c>
      <c r="K128" s="25">
        <v>0</v>
      </c>
      <c r="L128" s="25">
        <v>0</v>
      </c>
      <c r="M128" s="25">
        <v>65311</v>
      </c>
      <c r="N128" s="25">
        <v>31650</v>
      </c>
      <c r="O128" s="25">
        <v>0</v>
      </c>
      <c r="P128" s="25">
        <v>0</v>
      </c>
      <c r="Q128" s="25">
        <v>0</v>
      </c>
      <c r="R128" s="25">
        <v>5000</v>
      </c>
      <c r="S128" s="25">
        <v>0</v>
      </c>
      <c r="T128" s="25">
        <v>0</v>
      </c>
      <c r="U128" s="25">
        <v>8200</v>
      </c>
      <c r="V128" s="25">
        <v>14000</v>
      </c>
      <c r="W128" s="25">
        <v>0</v>
      </c>
      <c r="X128" s="25" t="s">
        <v>191</v>
      </c>
      <c r="Y128" s="25" t="s">
        <v>205</v>
      </c>
      <c r="Z128" s="23"/>
      <c r="AA128" s="24"/>
      <c r="AB128" s="23"/>
      <c r="AC128" s="23"/>
      <c r="AD128" s="17"/>
      <c r="AE128" s="17"/>
      <c r="AF128" s="17"/>
    </row>
    <row r="129" spans="1:32" s="8" customFormat="1" ht="12.75" customHeight="1" x14ac:dyDescent="0.3">
      <c r="A129" s="5" t="s">
        <v>528</v>
      </c>
      <c r="B129" s="5" t="s">
        <v>2183</v>
      </c>
      <c r="C129" s="25">
        <v>0</v>
      </c>
      <c r="D129" s="25">
        <v>0</v>
      </c>
      <c r="E129" s="25">
        <v>0</v>
      </c>
      <c r="F129" s="25">
        <v>0</v>
      </c>
      <c r="G129" s="25">
        <v>0</v>
      </c>
      <c r="H129" s="25">
        <v>0</v>
      </c>
      <c r="I129" s="25">
        <v>0</v>
      </c>
      <c r="J129" s="25">
        <v>0</v>
      </c>
      <c r="K129" s="25">
        <v>0</v>
      </c>
      <c r="L129" s="25">
        <v>0</v>
      </c>
      <c r="M129" s="25">
        <v>73623</v>
      </c>
      <c r="N129" s="25">
        <v>0</v>
      </c>
      <c r="O129" s="25">
        <v>0</v>
      </c>
      <c r="P129" s="25">
        <v>0</v>
      </c>
      <c r="Q129" s="25">
        <v>0</v>
      </c>
      <c r="R129" s="25">
        <v>0</v>
      </c>
      <c r="S129" s="25">
        <v>0</v>
      </c>
      <c r="T129" s="25">
        <v>0</v>
      </c>
      <c r="U129" s="25">
        <v>0</v>
      </c>
      <c r="V129" s="25">
        <v>0</v>
      </c>
      <c r="W129" s="25">
        <v>0</v>
      </c>
      <c r="X129" s="25" t="s">
        <v>191</v>
      </c>
      <c r="Y129" s="25" t="s">
        <v>372</v>
      </c>
      <c r="Z129" s="23"/>
      <c r="AA129" s="24"/>
      <c r="AB129" s="23"/>
      <c r="AC129" s="23"/>
      <c r="AD129" s="17"/>
      <c r="AE129" s="17"/>
      <c r="AF129" s="17"/>
    </row>
    <row r="130" spans="1:32" s="8" customFormat="1" ht="12.75" customHeight="1" x14ac:dyDescent="0.3">
      <c r="A130" s="5" t="s">
        <v>531</v>
      </c>
      <c r="B130" s="5" t="s">
        <v>2184</v>
      </c>
      <c r="C130" s="25">
        <v>0</v>
      </c>
      <c r="D130" s="25">
        <v>0</v>
      </c>
      <c r="E130" s="25">
        <v>0</v>
      </c>
      <c r="F130" s="25">
        <v>0</v>
      </c>
      <c r="G130" s="25">
        <v>0</v>
      </c>
      <c r="H130" s="25">
        <v>0</v>
      </c>
      <c r="I130" s="25">
        <v>0</v>
      </c>
      <c r="J130" s="25">
        <v>0</v>
      </c>
      <c r="K130" s="25">
        <v>0</v>
      </c>
      <c r="L130" s="25">
        <v>0</v>
      </c>
      <c r="M130" s="25">
        <v>0</v>
      </c>
      <c r="N130" s="25">
        <v>0</v>
      </c>
      <c r="O130" s="25">
        <v>0</v>
      </c>
      <c r="P130" s="25">
        <v>0</v>
      </c>
      <c r="Q130" s="25">
        <v>0</v>
      </c>
      <c r="R130" s="25">
        <v>0</v>
      </c>
      <c r="S130" s="25">
        <v>0</v>
      </c>
      <c r="T130" s="25">
        <v>0</v>
      </c>
      <c r="U130" s="25">
        <v>0</v>
      </c>
      <c r="V130" s="25">
        <v>0</v>
      </c>
      <c r="W130" s="25">
        <v>0</v>
      </c>
      <c r="X130" s="25" t="s">
        <v>191</v>
      </c>
      <c r="Y130" s="25" t="s">
        <v>249</v>
      </c>
      <c r="Z130" s="23"/>
      <c r="AA130" s="24"/>
      <c r="AB130" s="23"/>
      <c r="AC130" s="23"/>
      <c r="AD130" s="17"/>
      <c r="AE130" s="17"/>
      <c r="AF130" s="17"/>
    </row>
    <row r="131" spans="1:32" s="8" customFormat="1" ht="12.75" customHeight="1" x14ac:dyDescent="0.3">
      <c r="A131" s="5" t="s">
        <v>534</v>
      </c>
      <c r="B131" s="5" t="s">
        <v>2185</v>
      </c>
      <c r="C131" s="25">
        <v>0</v>
      </c>
      <c r="D131" s="25">
        <v>0</v>
      </c>
      <c r="E131" s="25">
        <v>0</v>
      </c>
      <c r="F131" s="25">
        <v>0</v>
      </c>
      <c r="G131" s="25">
        <v>0</v>
      </c>
      <c r="H131" s="25">
        <v>0</v>
      </c>
      <c r="I131" s="25">
        <v>0</v>
      </c>
      <c r="J131" s="25">
        <v>0</v>
      </c>
      <c r="K131" s="25">
        <v>0</v>
      </c>
      <c r="L131" s="25">
        <v>0</v>
      </c>
      <c r="M131" s="25">
        <v>0</v>
      </c>
      <c r="N131" s="25">
        <v>0</v>
      </c>
      <c r="O131" s="25">
        <v>0</v>
      </c>
      <c r="P131" s="25">
        <v>0</v>
      </c>
      <c r="Q131" s="25">
        <v>0</v>
      </c>
      <c r="R131" s="25">
        <v>0</v>
      </c>
      <c r="S131" s="25">
        <v>0</v>
      </c>
      <c r="T131" s="25">
        <v>0</v>
      </c>
      <c r="U131" s="25">
        <v>0</v>
      </c>
      <c r="V131" s="25">
        <v>0</v>
      </c>
      <c r="W131" s="25">
        <v>0</v>
      </c>
      <c r="X131" s="25" t="s">
        <v>191</v>
      </c>
      <c r="Y131" s="25" t="s">
        <v>372</v>
      </c>
      <c r="Z131" s="23"/>
      <c r="AA131" s="24"/>
      <c r="AB131" s="23"/>
      <c r="AC131" s="23"/>
      <c r="AD131" s="17"/>
      <c r="AE131" s="17"/>
      <c r="AF131" s="17"/>
    </row>
    <row r="132" spans="1:32" s="8" customFormat="1" ht="12.75" customHeight="1" x14ac:dyDescent="0.3">
      <c r="A132" s="5" t="s">
        <v>537</v>
      </c>
      <c r="B132" s="5" t="s">
        <v>2186</v>
      </c>
      <c r="C132" s="25">
        <v>0</v>
      </c>
      <c r="D132" s="25">
        <v>0</v>
      </c>
      <c r="E132" s="25">
        <v>0</v>
      </c>
      <c r="F132" s="25">
        <v>0</v>
      </c>
      <c r="G132" s="25">
        <v>0</v>
      </c>
      <c r="H132" s="25">
        <v>0</v>
      </c>
      <c r="I132" s="25">
        <v>0</v>
      </c>
      <c r="J132" s="25">
        <v>0</v>
      </c>
      <c r="K132" s="25">
        <v>0</v>
      </c>
      <c r="L132" s="25">
        <v>0</v>
      </c>
      <c r="M132" s="25">
        <v>144772</v>
      </c>
      <c r="N132" s="25">
        <v>0</v>
      </c>
      <c r="O132" s="25">
        <v>0</v>
      </c>
      <c r="P132" s="25">
        <v>0</v>
      </c>
      <c r="Q132" s="25">
        <v>0</v>
      </c>
      <c r="R132" s="25">
        <v>0</v>
      </c>
      <c r="S132" s="25">
        <v>88</v>
      </c>
      <c r="T132" s="25">
        <v>0</v>
      </c>
      <c r="U132" s="25">
        <v>0</v>
      </c>
      <c r="V132" s="25">
        <v>0</v>
      </c>
      <c r="W132" s="25">
        <v>0</v>
      </c>
      <c r="X132" s="25" t="s">
        <v>195</v>
      </c>
      <c r="Y132" s="25" t="s">
        <v>205</v>
      </c>
      <c r="Z132" s="23"/>
      <c r="AA132" s="24"/>
      <c r="AB132" s="23"/>
      <c r="AC132" s="23"/>
      <c r="AD132" s="17"/>
      <c r="AE132" s="17"/>
      <c r="AF132" s="17"/>
    </row>
    <row r="133" spans="1:32" s="8" customFormat="1" ht="12.75" customHeight="1" x14ac:dyDescent="0.3">
      <c r="A133" s="5" t="s">
        <v>540</v>
      </c>
      <c r="B133" s="5" t="s">
        <v>2187</v>
      </c>
      <c r="C133" s="25">
        <v>0</v>
      </c>
      <c r="D133" s="25">
        <v>0</v>
      </c>
      <c r="E133" s="25">
        <v>0</v>
      </c>
      <c r="F133" s="25">
        <v>0</v>
      </c>
      <c r="G133" s="25">
        <v>0</v>
      </c>
      <c r="H133" s="25">
        <v>0</v>
      </c>
      <c r="I133" s="25">
        <v>0</v>
      </c>
      <c r="J133" s="25">
        <v>0</v>
      </c>
      <c r="K133" s="25">
        <v>0</v>
      </c>
      <c r="L133" s="25">
        <v>0</v>
      </c>
      <c r="M133" s="25">
        <v>273459</v>
      </c>
      <c r="N133" s="25">
        <v>20000</v>
      </c>
      <c r="O133" s="25">
        <v>0</v>
      </c>
      <c r="P133" s="25">
        <v>0</v>
      </c>
      <c r="Q133" s="25">
        <v>0</v>
      </c>
      <c r="R133" s="25">
        <v>98658</v>
      </c>
      <c r="S133" s="25">
        <v>0</v>
      </c>
      <c r="T133" s="25">
        <v>0</v>
      </c>
      <c r="U133" s="25">
        <v>0</v>
      </c>
      <c r="V133" s="25">
        <v>0</v>
      </c>
      <c r="W133" s="25">
        <v>74315</v>
      </c>
      <c r="X133" s="25" t="s">
        <v>191</v>
      </c>
      <c r="Y133" s="25" t="s">
        <v>205</v>
      </c>
      <c r="Z133" s="23"/>
      <c r="AA133" s="24"/>
      <c r="AB133" s="23"/>
      <c r="AC133" s="23"/>
      <c r="AD133" s="17"/>
      <c r="AE133" s="17"/>
      <c r="AF133" s="17"/>
    </row>
    <row r="134" spans="1:32" s="8" customFormat="1" ht="12.75" customHeight="1" x14ac:dyDescent="0.3">
      <c r="A134" s="5" t="s">
        <v>543</v>
      </c>
      <c r="B134" s="5" t="s">
        <v>2188</v>
      </c>
      <c r="C134" s="25">
        <v>0</v>
      </c>
      <c r="D134" s="25">
        <v>0</v>
      </c>
      <c r="E134" s="25">
        <v>0</v>
      </c>
      <c r="F134" s="25">
        <v>0</v>
      </c>
      <c r="G134" s="25">
        <v>0</v>
      </c>
      <c r="H134" s="25">
        <v>0</v>
      </c>
      <c r="I134" s="25">
        <v>0</v>
      </c>
      <c r="J134" s="25">
        <v>0</v>
      </c>
      <c r="K134" s="25">
        <v>0</v>
      </c>
      <c r="L134" s="25">
        <v>0</v>
      </c>
      <c r="M134" s="25">
        <v>337357</v>
      </c>
      <c r="N134" s="25">
        <v>10000</v>
      </c>
      <c r="O134" s="25">
        <v>0</v>
      </c>
      <c r="P134" s="25">
        <v>0</v>
      </c>
      <c r="Q134" s="25">
        <v>0</v>
      </c>
      <c r="R134" s="25">
        <v>0</v>
      </c>
      <c r="S134" s="25">
        <v>0</v>
      </c>
      <c r="T134" s="25">
        <v>0</v>
      </c>
      <c r="U134" s="25">
        <v>18000</v>
      </c>
      <c r="V134" s="25">
        <v>0</v>
      </c>
      <c r="W134" s="25">
        <v>0</v>
      </c>
      <c r="X134" s="25" t="s">
        <v>191</v>
      </c>
      <c r="Y134" s="25" t="s">
        <v>372</v>
      </c>
      <c r="Z134" s="7"/>
      <c r="AA134" s="24"/>
      <c r="AB134" s="23"/>
      <c r="AC134" s="23"/>
      <c r="AD134" s="17"/>
      <c r="AE134" s="17"/>
      <c r="AF134" s="17"/>
    </row>
    <row r="135" spans="1:32" s="8" customFormat="1" ht="12.75" customHeight="1" x14ac:dyDescent="0.3">
      <c r="A135" s="5" t="s">
        <v>546</v>
      </c>
      <c r="B135" s="5" t="s">
        <v>2189</v>
      </c>
      <c r="C135" s="25">
        <v>0</v>
      </c>
      <c r="D135" s="25">
        <v>0</v>
      </c>
      <c r="E135" s="25">
        <v>0</v>
      </c>
      <c r="F135" s="25">
        <v>0</v>
      </c>
      <c r="G135" s="25">
        <v>0</v>
      </c>
      <c r="H135" s="25">
        <v>0</v>
      </c>
      <c r="I135" s="25">
        <v>0</v>
      </c>
      <c r="J135" s="25">
        <v>0</v>
      </c>
      <c r="K135" s="25">
        <v>0</v>
      </c>
      <c r="L135" s="25">
        <v>0</v>
      </c>
      <c r="M135" s="25">
        <v>12047</v>
      </c>
      <c r="N135" s="25">
        <v>0</v>
      </c>
      <c r="O135" s="25">
        <v>0</v>
      </c>
      <c r="P135" s="25">
        <v>0</v>
      </c>
      <c r="Q135" s="25">
        <v>0</v>
      </c>
      <c r="R135" s="25">
        <v>0</v>
      </c>
      <c r="S135" s="25">
        <v>0</v>
      </c>
      <c r="T135" s="25">
        <v>0</v>
      </c>
      <c r="U135" s="25">
        <v>0</v>
      </c>
      <c r="V135" s="25">
        <v>0</v>
      </c>
      <c r="W135" s="25">
        <v>0</v>
      </c>
      <c r="X135" s="25" t="s">
        <v>191</v>
      </c>
      <c r="Y135" s="25" t="s">
        <v>249</v>
      </c>
      <c r="Z135" s="23"/>
      <c r="AA135" s="24"/>
      <c r="AB135" s="23"/>
      <c r="AC135" s="23"/>
      <c r="AD135" s="17"/>
      <c r="AE135" s="17"/>
      <c r="AF135" s="17"/>
    </row>
    <row r="136" spans="1:32" s="8" customFormat="1" ht="12.75" customHeight="1" x14ac:dyDescent="0.3">
      <c r="A136" s="5" t="s">
        <v>549</v>
      </c>
      <c r="B136" s="5" t="s">
        <v>2190</v>
      </c>
      <c r="C136" s="25">
        <v>0</v>
      </c>
      <c r="D136" s="25">
        <v>0</v>
      </c>
      <c r="E136" s="25">
        <v>0</v>
      </c>
      <c r="F136" s="25">
        <v>0</v>
      </c>
      <c r="G136" s="25">
        <v>0</v>
      </c>
      <c r="H136" s="25">
        <v>0</v>
      </c>
      <c r="I136" s="25">
        <v>0</v>
      </c>
      <c r="J136" s="25">
        <v>0</v>
      </c>
      <c r="K136" s="25">
        <v>0</v>
      </c>
      <c r="L136" s="25">
        <v>0</v>
      </c>
      <c r="M136" s="25">
        <v>5450</v>
      </c>
      <c r="N136" s="25">
        <v>0</v>
      </c>
      <c r="O136" s="25">
        <v>0</v>
      </c>
      <c r="P136" s="25">
        <v>0</v>
      </c>
      <c r="Q136" s="25">
        <v>0</v>
      </c>
      <c r="R136" s="25">
        <v>0</v>
      </c>
      <c r="S136" s="25">
        <v>0</v>
      </c>
      <c r="T136" s="25">
        <v>0</v>
      </c>
      <c r="U136" s="25">
        <v>0</v>
      </c>
      <c r="V136" s="25">
        <v>150</v>
      </c>
      <c r="W136" s="25">
        <v>0</v>
      </c>
      <c r="X136" s="25" t="s">
        <v>191</v>
      </c>
      <c r="Y136" s="25" t="s">
        <v>372</v>
      </c>
      <c r="Z136" s="23"/>
      <c r="AA136" s="24"/>
      <c r="AB136" s="23"/>
      <c r="AC136" s="23"/>
      <c r="AD136" s="17"/>
      <c r="AE136" s="17"/>
      <c r="AF136" s="17"/>
    </row>
    <row r="137" spans="1:32" s="8" customFormat="1" ht="12.75" customHeight="1" x14ac:dyDescent="0.3">
      <c r="A137" s="5" t="s">
        <v>552</v>
      </c>
      <c r="B137" s="5" t="s">
        <v>2191</v>
      </c>
      <c r="C137" s="25">
        <v>0</v>
      </c>
      <c r="D137" s="25">
        <v>0</v>
      </c>
      <c r="E137" s="25">
        <v>0</v>
      </c>
      <c r="F137" s="25">
        <v>0</v>
      </c>
      <c r="G137" s="25">
        <v>0</v>
      </c>
      <c r="H137" s="25">
        <v>0</v>
      </c>
      <c r="I137" s="25">
        <v>0</v>
      </c>
      <c r="J137" s="25">
        <v>0</v>
      </c>
      <c r="K137" s="25">
        <v>0</v>
      </c>
      <c r="L137" s="25">
        <v>0</v>
      </c>
      <c r="M137" s="25">
        <v>6117</v>
      </c>
      <c r="N137" s="25">
        <v>0</v>
      </c>
      <c r="O137" s="25">
        <v>0</v>
      </c>
      <c r="P137" s="25">
        <v>0</v>
      </c>
      <c r="Q137" s="25">
        <v>0</v>
      </c>
      <c r="R137" s="25">
        <v>0</v>
      </c>
      <c r="S137" s="25">
        <v>0</v>
      </c>
      <c r="T137" s="25">
        <v>0</v>
      </c>
      <c r="U137" s="25">
        <v>0</v>
      </c>
      <c r="V137" s="25">
        <v>0</v>
      </c>
      <c r="W137" s="25">
        <v>0</v>
      </c>
      <c r="X137" s="25" t="s">
        <v>191</v>
      </c>
      <c r="Y137" s="25" t="s">
        <v>249</v>
      </c>
      <c r="Z137" s="23"/>
      <c r="AA137" s="24"/>
      <c r="AB137" s="23"/>
      <c r="AC137" s="23"/>
      <c r="AD137" s="17"/>
      <c r="AE137" s="17"/>
      <c r="AF137" s="17"/>
    </row>
    <row r="138" spans="1:32" s="8" customFormat="1" ht="12.75" customHeight="1" x14ac:dyDescent="0.3">
      <c r="A138" s="5" t="s">
        <v>2192</v>
      </c>
      <c r="B138" s="5" t="s">
        <v>2193</v>
      </c>
      <c r="C138" s="25">
        <v>0</v>
      </c>
      <c r="D138" s="25">
        <v>0</v>
      </c>
      <c r="E138" s="25">
        <v>0</v>
      </c>
      <c r="F138" s="25">
        <v>0</v>
      </c>
      <c r="G138" s="25">
        <v>0</v>
      </c>
      <c r="H138" s="25">
        <v>0</v>
      </c>
      <c r="I138" s="25">
        <v>0</v>
      </c>
      <c r="J138" s="25">
        <v>0</v>
      </c>
      <c r="K138" s="25">
        <v>0</v>
      </c>
      <c r="L138" s="25">
        <v>0</v>
      </c>
      <c r="M138" s="25">
        <v>46517</v>
      </c>
      <c r="N138" s="25">
        <v>0</v>
      </c>
      <c r="O138" s="25">
        <v>0</v>
      </c>
      <c r="P138" s="25">
        <v>0</v>
      </c>
      <c r="Q138" s="25">
        <v>0</v>
      </c>
      <c r="R138" s="25">
        <v>0</v>
      </c>
      <c r="S138" s="25">
        <v>0</v>
      </c>
      <c r="T138" s="25">
        <v>0</v>
      </c>
      <c r="U138" s="25">
        <v>0</v>
      </c>
      <c r="V138" s="25">
        <v>0</v>
      </c>
      <c r="W138" s="25">
        <v>0</v>
      </c>
      <c r="X138" s="25" t="s">
        <v>197</v>
      </c>
      <c r="Y138" s="25" t="s">
        <v>197</v>
      </c>
      <c r="Z138" s="23"/>
      <c r="AA138" s="24"/>
      <c r="AB138" s="23"/>
      <c r="AC138" s="23"/>
      <c r="AD138" s="17"/>
      <c r="AE138" s="17"/>
      <c r="AF138" s="17"/>
    </row>
    <row r="139" spans="1:32" s="8" customFormat="1" ht="12.75" customHeight="1" x14ac:dyDescent="0.3">
      <c r="A139" s="5" t="s">
        <v>558</v>
      </c>
      <c r="B139" s="5" t="s">
        <v>2194</v>
      </c>
      <c r="C139" s="25">
        <v>0</v>
      </c>
      <c r="D139" s="25">
        <v>0</v>
      </c>
      <c r="E139" s="25">
        <v>0</v>
      </c>
      <c r="F139" s="25">
        <v>0</v>
      </c>
      <c r="G139" s="25">
        <v>0</v>
      </c>
      <c r="H139" s="25">
        <v>0</v>
      </c>
      <c r="I139" s="25">
        <v>0</v>
      </c>
      <c r="J139" s="25">
        <v>0</v>
      </c>
      <c r="K139" s="25">
        <v>0</v>
      </c>
      <c r="L139" s="25">
        <v>0</v>
      </c>
      <c r="M139" s="25">
        <v>436349</v>
      </c>
      <c r="N139" s="25">
        <v>71500</v>
      </c>
      <c r="O139" s="25">
        <v>0</v>
      </c>
      <c r="P139" s="25">
        <v>0</v>
      </c>
      <c r="Q139" s="25">
        <v>0</v>
      </c>
      <c r="R139" s="25">
        <v>0</v>
      </c>
      <c r="S139" s="25">
        <v>0</v>
      </c>
      <c r="T139" s="25">
        <v>0</v>
      </c>
      <c r="U139" s="25">
        <v>0</v>
      </c>
      <c r="V139" s="25">
        <v>0</v>
      </c>
      <c r="W139" s="25">
        <v>0</v>
      </c>
      <c r="X139" s="25" t="s">
        <v>191</v>
      </c>
      <c r="Y139" s="25" t="s">
        <v>372</v>
      </c>
      <c r="Z139" s="23"/>
      <c r="AA139" s="24"/>
      <c r="AB139" s="23"/>
      <c r="AC139" s="23"/>
      <c r="AD139" s="17"/>
      <c r="AE139" s="17"/>
      <c r="AF139" s="17"/>
    </row>
    <row r="140" spans="1:32" s="8" customFormat="1" ht="12.75" customHeight="1" x14ac:dyDescent="0.3">
      <c r="A140" s="5" t="s">
        <v>561</v>
      </c>
      <c r="B140" s="5" t="s">
        <v>2195</v>
      </c>
      <c r="C140" s="25">
        <v>0</v>
      </c>
      <c r="D140" s="25">
        <v>0</v>
      </c>
      <c r="E140" s="25">
        <v>0</v>
      </c>
      <c r="F140" s="25">
        <v>0</v>
      </c>
      <c r="G140" s="25">
        <v>0</v>
      </c>
      <c r="H140" s="25">
        <v>0</v>
      </c>
      <c r="I140" s="25">
        <v>0</v>
      </c>
      <c r="J140" s="25">
        <v>0</v>
      </c>
      <c r="K140" s="25">
        <v>0</v>
      </c>
      <c r="L140" s="25">
        <v>0</v>
      </c>
      <c r="M140" s="25">
        <v>34778</v>
      </c>
      <c r="N140" s="25">
        <v>0</v>
      </c>
      <c r="O140" s="25">
        <v>0</v>
      </c>
      <c r="P140" s="25">
        <v>0</v>
      </c>
      <c r="Q140" s="25">
        <v>0</v>
      </c>
      <c r="R140" s="25">
        <v>0</v>
      </c>
      <c r="S140" s="25">
        <v>0</v>
      </c>
      <c r="T140" s="25">
        <v>0</v>
      </c>
      <c r="U140" s="25">
        <v>0</v>
      </c>
      <c r="V140" s="25">
        <v>0</v>
      </c>
      <c r="W140" s="25">
        <v>0</v>
      </c>
      <c r="X140" s="25" t="s">
        <v>191</v>
      </c>
      <c r="Y140" s="25" t="s">
        <v>249</v>
      </c>
      <c r="Z140" s="23"/>
      <c r="AA140" s="24"/>
      <c r="AB140" s="23"/>
      <c r="AC140" s="23"/>
      <c r="AD140" s="17"/>
      <c r="AE140" s="17"/>
      <c r="AF140" s="17"/>
    </row>
    <row r="141" spans="1:32" s="8" customFormat="1" ht="12.75" customHeight="1" x14ac:dyDescent="0.3">
      <c r="A141" s="5" t="s">
        <v>564</v>
      </c>
      <c r="B141" s="5" t="s">
        <v>2196</v>
      </c>
      <c r="C141" s="25">
        <v>0</v>
      </c>
      <c r="D141" s="25">
        <v>0</v>
      </c>
      <c r="E141" s="25">
        <v>0</v>
      </c>
      <c r="F141" s="25">
        <v>0</v>
      </c>
      <c r="G141" s="25">
        <v>0</v>
      </c>
      <c r="H141" s="25">
        <v>0</v>
      </c>
      <c r="I141" s="25">
        <v>0</v>
      </c>
      <c r="J141" s="25">
        <v>0</v>
      </c>
      <c r="K141" s="25">
        <v>0</v>
      </c>
      <c r="L141" s="25">
        <v>0</v>
      </c>
      <c r="M141" s="25">
        <v>25944</v>
      </c>
      <c r="N141" s="25">
        <v>0</v>
      </c>
      <c r="O141" s="25">
        <v>0</v>
      </c>
      <c r="P141" s="25">
        <v>0</v>
      </c>
      <c r="Q141" s="25">
        <v>0</v>
      </c>
      <c r="R141" s="25">
        <v>0</v>
      </c>
      <c r="S141" s="25">
        <v>0</v>
      </c>
      <c r="T141" s="25">
        <v>0</v>
      </c>
      <c r="U141" s="25">
        <v>0</v>
      </c>
      <c r="V141" s="25">
        <v>0</v>
      </c>
      <c r="W141" s="25">
        <v>0</v>
      </c>
      <c r="X141" s="25" t="s">
        <v>191</v>
      </c>
      <c r="Y141" s="25" t="s">
        <v>249</v>
      </c>
      <c r="Z141" s="23"/>
      <c r="AA141" s="24"/>
      <c r="AB141" s="23"/>
      <c r="AC141" s="23"/>
      <c r="AD141" s="17"/>
      <c r="AE141" s="17"/>
      <c r="AF141" s="17"/>
    </row>
    <row r="142" spans="1:32" s="8" customFormat="1" ht="12.75" customHeight="1" x14ac:dyDescent="0.3">
      <c r="A142" s="5" t="s">
        <v>567</v>
      </c>
      <c r="B142" s="5" t="s">
        <v>2197</v>
      </c>
      <c r="C142" s="25">
        <v>0</v>
      </c>
      <c r="D142" s="25">
        <v>0</v>
      </c>
      <c r="E142" s="25">
        <v>0</v>
      </c>
      <c r="F142" s="25">
        <v>0</v>
      </c>
      <c r="G142" s="25">
        <v>0</v>
      </c>
      <c r="H142" s="25">
        <v>0</v>
      </c>
      <c r="I142" s="25">
        <v>15</v>
      </c>
      <c r="J142" s="25">
        <v>0</v>
      </c>
      <c r="K142" s="25">
        <v>0</v>
      </c>
      <c r="L142" s="25">
        <v>0</v>
      </c>
      <c r="M142" s="25">
        <v>271573</v>
      </c>
      <c r="N142" s="25">
        <v>39000</v>
      </c>
      <c r="O142" s="25">
        <v>0</v>
      </c>
      <c r="P142" s="25">
        <v>500</v>
      </c>
      <c r="Q142" s="25">
        <v>0</v>
      </c>
      <c r="R142" s="25">
        <v>0</v>
      </c>
      <c r="S142" s="25">
        <v>0</v>
      </c>
      <c r="T142" s="25">
        <v>10</v>
      </c>
      <c r="U142" s="25">
        <v>0</v>
      </c>
      <c r="V142" s="25">
        <v>0</v>
      </c>
      <c r="W142" s="25">
        <v>125500</v>
      </c>
      <c r="X142" s="25" t="s">
        <v>191</v>
      </c>
      <c r="Y142" s="25" t="s">
        <v>2084</v>
      </c>
      <c r="Z142" s="7"/>
      <c r="AA142" s="24"/>
      <c r="AB142" s="23"/>
      <c r="AC142" s="23"/>
      <c r="AD142" s="17"/>
      <c r="AE142" s="17"/>
      <c r="AF142" s="17"/>
    </row>
    <row r="143" spans="1:32" s="8" customFormat="1" ht="12.75" customHeight="1" x14ac:dyDescent="0.3">
      <c r="A143" s="5" t="s">
        <v>1821</v>
      </c>
      <c r="B143" s="5" t="s">
        <v>2198</v>
      </c>
      <c r="C143" s="25">
        <v>0</v>
      </c>
      <c r="D143" s="25">
        <v>0</v>
      </c>
      <c r="E143" s="25">
        <v>0</v>
      </c>
      <c r="F143" s="25">
        <v>0</v>
      </c>
      <c r="G143" s="25">
        <v>0</v>
      </c>
      <c r="H143" s="25">
        <v>0</v>
      </c>
      <c r="I143" s="25">
        <v>0</v>
      </c>
      <c r="J143" s="25">
        <v>0</v>
      </c>
      <c r="K143" s="25">
        <v>0</v>
      </c>
      <c r="L143" s="25">
        <v>0</v>
      </c>
      <c r="M143" s="25">
        <v>98836</v>
      </c>
      <c r="N143" s="25">
        <v>50600</v>
      </c>
      <c r="O143" s="25">
        <v>0</v>
      </c>
      <c r="P143" s="25">
        <v>45300</v>
      </c>
      <c r="Q143" s="25">
        <v>0</v>
      </c>
      <c r="R143" s="25">
        <v>0</v>
      </c>
      <c r="S143" s="25">
        <v>0</v>
      </c>
      <c r="T143" s="25">
        <v>0</v>
      </c>
      <c r="U143" s="25">
        <v>0</v>
      </c>
      <c r="V143" s="25">
        <v>10000</v>
      </c>
      <c r="W143" s="25">
        <v>10000</v>
      </c>
      <c r="X143" s="25" t="s">
        <v>191</v>
      </c>
      <c r="Y143" s="25" t="s">
        <v>372</v>
      </c>
      <c r="Z143" s="23"/>
      <c r="AA143" s="24"/>
      <c r="AB143" s="23"/>
      <c r="AC143" s="23"/>
      <c r="AD143" s="17"/>
      <c r="AE143" s="17"/>
      <c r="AF143" s="17"/>
    </row>
    <row r="144" spans="1:32" s="8" customFormat="1" ht="12.75" customHeight="1" x14ac:dyDescent="0.3">
      <c r="A144" s="5" t="s">
        <v>2049</v>
      </c>
      <c r="B144" s="5" t="s">
        <v>2199</v>
      </c>
      <c r="C144" s="25">
        <v>0</v>
      </c>
      <c r="D144" s="25">
        <v>0</v>
      </c>
      <c r="E144" s="25">
        <v>0</v>
      </c>
      <c r="F144" s="25">
        <v>0</v>
      </c>
      <c r="G144" s="25">
        <v>0</v>
      </c>
      <c r="H144" s="25">
        <v>0</v>
      </c>
      <c r="I144" s="25">
        <v>0</v>
      </c>
      <c r="J144" s="25">
        <v>0</v>
      </c>
      <c r="K144" s="25">
        <v>0</v>
      </c>
      <c r="L144" s="25">
        <v>0</v>
      </c>
      <c r="M144" s="25">
        <v>8911</v>
      </c>
      <c r="N144" s="25">
        <v>0</v>
      </c>
      <c r="O144" s="25">
        <v>0</v>
      </c>
      <c r="P144" s="25">
        <v>0</v>
      </c>
      <c r="Q144" s="25">
        <v>0</v>
      </c>
      <c r="R144" s="25">
        <v>0</v>
      </c>
      <c r="S144" s="25">
        <v>0</v>
      </c>
      <c r="T144" s="25">
        <v>0</v>
      </c>
      <c r="U144" s="25">
        <v>0</v>
      </c>
      <c r="V144" s="25">
        <v>0</v>
      </c>
      <c r="W144" s="25">
        <v>0</v>
      </c>
      <c r="X144" s="25" t="s">
        <v>191</v>
      </c>
      <c r="Y144" s="25" t="s">
        <v>249</v>
      </c>
      <c r="Z144" s="23"/>
      <c r="AA144" s="24"/>
      <c r="AB144" s="23"/>
      <c r="AC144" s="23"/>
      <c r="AD144" s="17"/>
      <c r="AE144" s="17"/>
      <c r="AF144" s="17"/>
    </row>
    <row r="145" spans="1:32" s="8" customFormat="1" ht="12.75" customHeight="1" x14ac:dyDescent="0.3">
      <c r="A145" s="5" t="s">
        <v>573</v>
      </c>
      <c r="B145" s="5" t="s">
        <v>2200</v>
      </c>
      <c r="C145" s="25">
        <v>0</v>
      </c>
      <c r="D145" s="25">
        <v>0</v>
      </c>
      <c r="E145" s="25">
        <v>0</v>
      </c>
      <c r="F145" s="25">
        <v>0</v>
      </c>
      <c r="G145" s="25">
        <v>0</v>
      </c>
      <c r="H145" s="25">
        <v>0</v>
      </c>
      <c r="I145" s="25">
        <v>0</v>
      </c>
      <c r="J145" s="25">
        <v>0</v>
      </c>
      <c r="K145" s="25">
        <v>0</v>
      </c>
      <c r="L145" s="25">
        <v>0</v>
      </c>
      <c r="M145" s="25">
        <v>0</v>
      </c>
      <c r="N145" s="25">
        <v>0</v>
      </c>
      <c r="O145" s="25">
        <v>0</v>
      </c>
      <c r="P145" s="25">
        <v>0</v>
      </c>
      <c r="Q145" s="25">
        <v>0</v>
      </c>
      <c r="R145" s="25">
        <v>0</v>
      </c>
      <c r="S145" s="25">
        <v>0</v>
      </c>
      <c r="T145" s="25">
        <v>0</v>
      </c>
      <c r="U145" s="25">
        <v>0</v>
      </c>
      <c r="V145" s="25">
        <v>0</v>
      </c>
      <c r="W145" s="25">
        <v>0</v>
      </c>
      <c r="X145" s="25" t="s">
        <v>191</v>
      </c>
      <c r="Y145" s="25" t="s">
        <v>249</v>
      </c>
      <c r="Z145" s="23"/>
      <c r="AA145" s="24"/>
      <c r="AB145" s="23"/>
      <c r="AC145" s="23"/>
      <c r="AD145" s="17"/>
      <c r="AE145" s="17"/>
      <c r="AF145" s="17"/>
    </row>
    <row r="146" spans="1:32" s="8" customFormat="1" ht="12.75" customHeight="1" x14ac:dyDescent="0.3">
      <c r="A146" s="5" t="s">
        <v>579</v>
      </c>
      <c r="B146" s="5" t="s">
        <v>2201</v>
      </c>
      <c r="C146" s="25">
        <v>0</v>
      </c>
      <c r="D146" s="25">
        <v>0</v>
      </c>
      <c r="E146" s="25">
        <v>0</v>
      </c>
      <c r="F146" s="25">
        <v>0</v>
      </c>
      <c r="G146" s="25">
        <v>0</v>
      </c>
      <c r="H146" s="25">
        <v>0</v>
      </c>
      <c r="I146" s="25">
        <v>0</v>
      </c>
      <c r="J146" s="25">
        <v>0</v>
      </c>
      <c r="K146" s="25">
        <v>0</v>
      </c>
      <c r="L146" s="25">
        <v>0</v>
      </c>
      <c r="M146" s="25">
        <v>88892</v>
      </c>
      <c r="N146" s="25">
        <v>3000</v>
      </c>
      <c r="O146" s="25">
        <v>0</v>
      </c>
      <c r="P146" s="25">
        <v>0</v>
      </c>
      <c r="Q146" s="25">
        <v>0</v>
      </c>
      <c r="R146" s="25">
        <v>0</v>
      </c>
      <c r="S146" s="25">
        <v>0</v>
      </c>
      <c r="T146" s="25">
        <v>113</v>
      </c>
      <c r="U146" s="25">
        <v>0</v>
      </c>
      <c r="V146" s="25">
        <v>0</v>
      </c>
      <c r="W146" s="25">
        <v>0</v>
      </c>
      <c r="X146" s="25" t="s">
        <v>191</v>
      </c>
      <c r="Y146" s="25" t="s">
        <v>372</v>
      </c>
      <c r="Z146" s="23"/>
      <c r="AA146" s="24"/>
      <c r="AB146" s="23"/>
      <c r="AC146" s="23"/>
      <c r="AD146" s="17"/>
      <c r="AE146" s="17"/>
      <c r="AF146" s="17"/>
    </row>
    <row r="147" spans="1:32" s="8" customFormat="1" ht="12.75" customHeight="1" x14ac:dyDescent="0.3">
      <c r="A147" s="5" t="s">
        <v>2202</v>
      </c>
      <c r="B147" s="5" t="s">
        <v>2203</v>
      </c>
      <c r="C147" s="25">
        <v>0</v>
      </c>
      <c r="D147" s="25">
        <v>0</v>
      </c>
      <c r="E147" s="25">
        <v>0</v>
      </c>
      <c r="F147" s="25">
        <v>0</v>
      </c>
      <c r="G147" s="25">
        <v>0</v>
      </c>
      <c r="H147" s="25">
        <v>0</v>
      </c>
      <c r="I147" s="25">
        <v>0</v>
      </c>
      <c r="J147" s="25">
        <v>0</v>
      </c>
      <c r="K147" s="25">
        <v>0</v>
      </c>
      <c r="L147" s="25">
        <v>0</v>
      </c>
      <c r="M147" s="25">
        <v>29523</v>
      </c>
      <c r="N147" s="25">
        <v>0</v>
      </c>
      <c r="O147" s="25">
        <v>0</v>
      </c>
      <c r="P147" s="25">
        <v>0</v>
      </c>
      <c r="Q147" s="25">
        <v>0</v>
      </c>
      <c r="R147" s="25">
        <v>0</v>
      </c>
      <c r="S147" s="25">
        <v>0</v>
      </c>
      <c r="T147" s="25">
        <v>0</v>
      </c>
      <c r="U147" s="25">
        <v>0</v>
      </c>
      <c r="V147" s="25">
        <v>0</v>
      </c>
      <c r="W147" s="25">
        <v>0</v>
      </c>
      <c r="X147" s="25" t="s">
        <v>197</v>
      </c>
      <c r="Y147" s="25" t="s">
        <v>197</v>
      </c>
      <c r="Z147" s="23"/>
      <c r="AA147" s="24"/>
      <c r="AB147" s="23"/>
      <c r="AC147" s="23"/>
      <c r="AD147" s="17"/>
      <c r="AE147" s="17"/>
      <c r="AF147" s="17"/>
    </row>
    <row r="148" spans="1:32" s="8" customFormat="1" ht="12.75" customHeight="1" x14ac:dyDescent="0.3">
      <c r="A148" s="5" t="s">
        <v>582</v>
      </c>
      <c r="B148" s="5" t="s">
        <v>2204</v>
      </c>
      <c r="C148" s="25">
        <v>0</v>
      </c>
      <c r="D148" s="25">
        <v>0</v>
      </c>
      <c r="E148" s="25">
        <v>0</v>
      </c>
      <c r="F148" s="25">
        <v>0</v>
      </c>
      <c r="G148" s="25">
        <v>0</v>
      </c>
      <c r="H148" s="25">
        <v>0</v>
      </c>
      <c r="I148" s="25">
        <v>35</v>
      </c>
      <c r="J148" s="25">
        <v>0</v>
      </c>
      <c r="K148" s="25">
        <v>0</v>
      </c>
      <c r="L148" s="25">
        <v>13567</v>
      </c>
      <c r="M148" s="25">
        <v>679580</v>
      </c>
      <c r="N148" s="25">
        <v>20000</v>
      </c>
      <c r="O148" s="25">
        <v>0</v>
      </c>
      <c r="P148" s="25">
        <v>50</v>
      </c>
      <c r="Q148" s="25">
        <v>0</v>
      </c>
      <c r="R148" s="25">
        <v>0</v>
      </c>
      <c r="S148" s="25">
        <v>0</v>
      </c>
      <c r="T148" s="25">
        <v>4</v>
      </c>
      <c r="U148" s="25">
        <v>0</v>
      </c>
      <c r="V148" s="25">
        <v>41200</v>
      </c>
      <c r="W148" s="25">
        <v>0</v>
      </c>
      <c r="X148" s="25" t="s">
        <v>191</v>
      </c>
      <c r="Y148" s="25" t="s">
        <v>2084</v>
      </c>
      <c r="Z148" s="23"/>
      <c r="AA148" s="24"/>
      <c r="AB148" s="23"/>
      <c r="AC148" s="23"/>
      <c r="AD148" s="17"/>
      <c r="AE148" s="17"/>
      <c r="AF148" s="17"/>
    </row>
    <row r="149" spans="1:32" s="8" customFormat="1" ht="12.75" customHeight="1" x14ac:dyDescent="0.3">
      <c r="A149" s="5" t="s">
        <v>585</v>
      </c>
      <c r="B149" s="5" t="s">
        <v>2205</v>
      </c>
      <c r="C149" s="25">
        <v>0</v>
      </c>
      <c r="D149" s="25">
        <v>0</v>
      </c>
      <c r="E149" s="25">
        <v>0</v>
      </c>
      <c r="F149" s="25">
        <v>0</v>
      </c>
      <c r="G149" s="25">
        <v>309</v>
      </c>
      <c r="H149" s="25">
        <v>0</v>
      </c>
      <c r="I149" s="25">
        <v>46</v>
      </c>
      <c r="J149" s="25">
        <v>0</v>
      </c>
      <c r="K149" s="25">
        <v>0</v>
      </c>
      <c r="L149" s="25">
        <v>0</v>
      </c>
      <c r="M149" s="25">
        <v>128746</v>
      </c>
      <c r="N149" s="25">
        <v>9000</v>
      </c>
      <c r="O149" s="25">
        <v>0</v>
      </c>
      <c r="P149" s="25">
        <v>500</v>
      </c>
      <c r="Q149" s="25">
        <v>0</v>
      </c>
      <c r="R149" s="25">
        <v>0</v>
      </c>
      <c r="S149" s="25">
        <v>0</v>
      </c>
      <c r="T149" s="25">
        <v>46</v>
      </c>
      <c r="U149" s="25">
        <v>0</v>
      </c>
      <c r="V149" s="25">
        <v>36000</v>
      </c>
      <c r="W149" s="25">
        <v>15000</v>
      </c>
      <c r="X149" s="25" t="s">
        <v>193</v>
      </c>
      <c r="Y149" s="25" t="s">
        <v>205</v>
      </c>
      <c r="Z149" s="23"/>
      <c r="AA149" s="24"/>
      <c r="AB149" s="23"/>
      <c r="AC149" s="23"/>
      <c r="AD149" s="17"/>
      <c r="AE149" s="17"/>
      <c r="AF149" s="17"/>
    </row>
    <row r="150" spans="1:32" s="8" customFormat="1" ht="12.75" customHeight="1" x14ac:dyDescent="0.3">
      <c r="A150" s="5" t="s">
        <v>2206</v>
      </c>
      <c r="B150" s="5" t="s">
        <v>2207</v>
      </c>
      <c r="C150" s="25">
        <v>0</v>
      </c>
      <c r="D150" s="25">
        <v>0</v>
      </c>
      <c r="E150" s="25">
        <v>0</v>
      </c>
      <c r="F150" s="25">
        <v>0</v>
      </c>
      <c r="G150" s="25">
        <v>0</v>
      </c>
      <c r="H150" s="25">
        <v>0</v>
      </c>
      <c r="I150" s="25">
        <v>0</v>
      </c>
      <c r="J150" s="25">
        <v>0</v>
      </c>
      <c r="K150" s="25">
        <v>0</v>
      </c>
      <c r="L150" s="25">
        <v>0</v>
      </c>
      <c r="M150" s="25">
        <v>0</v>
      </c>
      <c r="N150" s="25">
        <v>0</v>
      </c>
      <c r="O150" s="25">
        <v>0</v>
      </c>
      <c r="P150" s="25">
        <v>0</v>
      </c>
      <c r="Q150" s="25">
        <v>0</v>
      </c>
      <c r="R150" s="25">
        <v>0</v>
      </c>
      <c r="S150" s="25">
        <v>4006</v>
      </c>
      <c r="T150" s="25">
        <v>0</v>
      </c>
      <c r="U150" s="25">
        <v>0</v>
      </c>
      <c r="V150" s="25">
        <v>0</v>
      </c>
      <c r="W150" s="25">
        <v>0</v>
      </c>
      <c r="X150" s="25" t="s">
        <v>197</v>
      </c>
      <c r="Y150" s="25" t="s">
        <v>197</v>
      </c>
      <c r="Z150" s="23"/>
      <c r="AA150" s="24"/>
      <c r="AB150" s="23"/>
      <c r="AC150" s="23"/>
      <c r="AD150" s="17"/>
      <c r="AE150" s="17"/>
      <c r="AF150" s="17"/>
    </row>
    <row r="151" spans="1:32" s="8" customFormat="1" ht="12.75" customHeight="1" x14ac:dyDescent="0.3">
      <c r="A151" s="5" t="s">
        <v>594</v>
      </c>
      <c r="B151" s="5" t="s">
        <v>2208</v>
      </c>
      <c r="C151" s="25">
        <v>0</v>
      </c>
      <c r="D151" s="25">
        <v>0</v>
      </c>
      <c r="E151" s="25">
        <v>0</v>
      </c>
      <c r="F151" s="25">
        <v>0</v>
      </c>
      <c r="G151" s="25">
        <v>0</v>
      </c>
      <c r="H151" s="25">
        <v>0</v>
      </c>
      <c r="I151" s="25">
        <v>0</v>
      </c>
      <c r="J151" s="25">
        <v>0</v>
      </c>
      <c r="K151" s="25">
        <v>0</v>
      </c>
      <c r="L151" s="25">
        <v>0</v>
      </c>
      <c r="M151" s="25">
        <v>1202</v>
      </c>
      <c r="N151" s="25">
        <v>0</v>
      </c>
      <c r="O151" s="25">
        <v>0</v>
      </c>
      <c r="P151" s="25">
        <v>0</v>
      </c>
      <c r="Q151" s="25">
        <v>0</v>
      </c>
      <c r="R151" s="25">
        <v>0</v>
      </c>
      <c r="S151" s="25">
        <v>0</v>
      </c>
      <c r="T151" s="25">
        <v>0</v>
      </c>
      <c r="U151" s="25">
        <v>0</v>
      </c>
      <c r="V151" s="25">
        <v>0</v>
      </c>
      <c r="W151" s="25">
        <v>0</v>
      </c>
      <c r="X151" s="25" t="s">
        <v>191</v>
      </c>
      <c r="Y151" s="25" t="s">
        <v>249</v>
      </c>
      <c r="Z151" s="23"/>
      <c r="AA151" s="24"/>
      <c r="AB151" s="23"/>
      <c r="AC151" s="23"/>
      <c r="AD151" s="17"/>
      <c r="AE151" s="17"/>
      <c r="AF151" s="17"/>
    </row>
    <row r="152" spans="1:32" s="8" customFormat="1" ht="12.75" customHeight="1" x14ac:dyDescent="0.3">
      <c r="A152" s="5" t="s">
        <v>597</v>
      </c>
      <c r="B152" s="5" t="s">
        <v>2209</v>
      </c>
      <c r="C152" s="25">
        <v>0</v>
      </c>
      <c r="D152" s="25">
        <v>0</v>
      </c>
      <c r="E152" s="25">
        <v>0</v>
      </c>
      <c r="F152" s="25">
        <v>0</v>
      </c>
      <c r="G152" s="25">
        <v>0</v>
      </c>
      <c r="H152" s="25">
        <v>0</v>
      </c>
      <c r="I152" s="25">
        <v>0</v>
      </c>
      <c r="J152" s="25">
        <v>0</v>
      </c>
      <c r="K152" s="25">
        <v>0</v>
      </c>
      <c r="L152" s="25">
        <v>0</v>
      </c>
      <c r="M152" s="25">
        <v>0</v>
      </c>
      <c r="N152" s="25">
        <v>0</v>
      </c>
      <c r="O152" s="25">
        <v>0</v>
      </c>
      <c r="P152" s="25">
        <v>0</v>
      </c>
      <c r="Q152" s="25">
        <v>0</v>
      </c>
      <c r="R152" s="25">
        <v>0</v>
      </c>
      <c r="S152" s="25">
        <v>0</v>
      </c>
      <c r="T152" s="25">
        <v>0</v>
      </c>
      <c r="U152" s="25">
        <v>0</v>
      </c>
      <c r="V152" s="25">
        <v>10000</v>
      </c>
      <c r="W152" s="25">
        <v>0</v>
      </c>
      <c r="X152" s="25" t="s">
        <v>191</v>
      </c>
      <c r="Y152" s="25" t="s">
        <v>249</v>
      </c>
      <c r="Z152" s="23"/>
      <c r="AA152" s="24"/>
      <c r="AB152" s="23"/>
      <c r="AC152" s="23"/>
      <c r="AD152" s="17"/>
      <c r="AE152" s="17"/>
      <c r="AF152" s="17"/>
    </row>
    <row r="153" spans="1:32" s="8" customFormat="1" ht="12.75" customHeight="1" x14ac:dyDescent="0.3">
      <c r="A153" s="5" t="s">
        <v>591</v>
      </c>
      <c r="B153" s="5" t="s">
        <v>2210</v>
      </c>
      <c r="C153" s="25">
        <v>0</v>
      </c>
      <c r="D153" s="25">
        <v>0</v>
      </c>
      <c r="E153" s="25">
        <v>0</v>
      </c>
      <c r="F153" s="25">
        <v>0</v>
      </c>
      <c r="G153" s="25">
        <v>0</v>
      </c>
      <c r="H153" s="25">
        <v>0</v>
      </c>
      <c r="I153" s="25">
        <v>0</v>
      </c>
      <c r="J153" s="25">
        <v>0</v>
      </c>
      <c r="K153" s="25">
        <v>0</v>
      </c>
      <c r="L153" s="25">
        <v>0</v>
      </c>
      <c r="M153" s="25">
        <v>405724</v>
      </c>
      <c r="N153" s="25">
        <v>9900</v>
      </c>
      <c r="O153" s="25">
        <v>0</v>
      </c>
      <c r="P153" s="25">
        <v>0</v>
      </c>
      <c r="Q153" s="25">
        <v>0</v>
      </c>
      <c r="R153" s="25">
        <v>25000</v>
      </c>
      <c r="S153" s="25">
        <v>0</v>
      </c>
      <c r="T153" s="25">
        <v>0</v>
      </c>
      <c r="U153" s="25">
        <v>16500</v>
      </c>
      <c r="V153" s="25">
        <v>0</v>
      </c>
      <c r="W153" s="25">
        <v>251</v>
      </c>
      <c r="X153" s="25" t="s">
        <v>191</v>
      </c>
      <c r="Y153" s="25" t="s">
        <v>205</v>
      </c>
      <c r="Z153" s="23"/>
      <c r="AA153" s="24"/>
      <c r="AB153" s="23"/>
      <c r="AC153" s="23"/>
      <c r="AD153" s="17"/>
      <c r="AE153" s="17"/>
      <c r="AF153" s="17"/>
    </row>
    <row r="154" spans="1:32" s="8" customFormat="1" ht="12.75" customHeight="1" x14ac:dyDescent="0.3">
      <c r="A154" s="5" t="s">
        <v>600</v>
      </c>
      <c r="B154" s="5" t="s">
        <v>1764</v>
      </c>
      <c r="C154" s="25">
        <v>0</v>
      </c>
      <c r="D154" s="25">
        <v>0</v>
      </c>
      <c r="E154" s="25">
        <v>0</v>
      </c>
      <c r="F154" s="25">
        <v>0</v>
      </c>
      <c r="G154" s="25">
        <v>0</v>
      </c>
      <c r="H154" s="25">
        <v>0</v>
      </c>
      <c r="I154" s="25">
        <v>0</v>
      </c>
      <c r="J154" s="25">
        <v>0</v>
      </c>
      <c r="K154" s="25">
        <v>0</v>
      </c>
      <c r="L154" s="25">
        <v>0</v>
      </c>
      <c r="M154" s="25">
        <v>0</v>
      </c>
      <c r="N154" s="25">
        <v>0</v>
      </c>
      <c r="O154" s="25">
        <v>0</v>
      </c>
      <c r="P154" s="25">
        <v>0</v>
      </c>
      <c r="Q154" s="25">
        <v>0</v>
      </c>
      <c r="R154" s="25">
        <v>0</v>
      </c>
      <c r="S154" s="25">
        <v>0</v>
      </c>
      <c r="T154" s="25">
        <v>0</v>
      </c>
      <c r="U154" s="25">
        <v>0</v>
      </c>
      <c r="V154" s="25">
        <v>0</v>
      </c>
      <c r="W154" s="25">
        <v>0</v>
      </c>
      <c r="X154" s="25" t="s">
        <v>195</v>
      </c>
      <c r="Y154" s="25" t="s">
        <v>249</v>
      </c>
      <c r="Z154" s="23"/>
      <c r="AA154" s="24"/>
      <c r="AB154" s="23"/>
      <c r="AC154" s="23"/>
      <c r="AD154" s="17"/>
      <c r="AE154" s="17"/>
      <c r="AF154" s="17"/>
    </row>
    <row r="155" spans="1:32" s="8" customFormat="1" ht="12.75" customHeight="1" x14ac:dyDescent="0.3">
      <c r="A155" s="5" t="s">
        <v>603</v>
      </c>
      <c r="B155" s="5" t="s">
        <v>2211</v>
      </c>
      <c r="C155" s="25">
        <v>0</v>
      </c>
      <c r="D155" s="25">
        <v>0</v>
      </c>
      <c r="E155" s="25">
        <v>0</v>
      </c>
      <c r="F155" s="25">
        <v>0</v>
      </c>
      <c r="G155" s="25">
        <v>0</v>
      </c>
      <c r="H155" s="25">
        <v>0</v>
      </c>
      <c r="I155" s="25">
        <v>0</v>
      </c>
      <c r="J155" s="25">
        <v>0</v>
      </c>
      <c r="K155" s="25">
        <v>0</v>
      </c>
      <c r="L155" s="25">
        <v>0</v>
      </c>
      <c r="M155" s="25">
        <v>395350</v>
      </c>
      <c r="N155" s="25">
        <v>10000</v>
      </c>
      <c r="O155" s="25">
        <v>0</v>
      </c>
      <c r="P155" s="25">
        <v>0</v>
      </c>
      <c r="Q155" s="25">
        <v>0</v>
      </c>
      <c r="R155" s="25">
        <v>718</v>
      </c>
      <c r="S155" s="25">
        <v>0</v>
      </c>
      <c r="T155" s="25">
        <v>0</v>
      </c>
      <c r="U155" s="25">
        <v>78000</v>
      </c>
      <c r="V155" s="25">
        <v>0</v>
      </c>
      <c r="W155" s="25">
        <v>0</v>
      </c>
      <c r="X155" s="25" t="s">
        <v>191</v>
      </c>
      <c r="Y155" s="25" t="s">
        <v>262</v>
      </c>
      <c r="Z155" s="7"/>
      <c r="AA155" s="24"/>
      <c r="AB155" s="23"/>
      <c r="AC155" s="23"/>
      <c r="AD155" s="17"/>
      <c r="AE155" s="17"/>
      <c r="AF155" s="17"/>
    </row>
    <row r="156" spans="1:32" s="8" customFormat="1" ht="12.75" customHeight="1" x14ac:dyDescent="0.3">
      <c r="A156" s="5" t="s">
        <v>606</v>
      </c>
      <c r="B156" s="5" t="s">
        <v>2212</v>
      </c>
      <c r="C156" s="25">
        <v>0</v>
      </c>
      <c r="D156" s="25">
        <v>0</v>
      </c>
      <c r="E156" s="25">
        <v>0</v>
      </c>
      <c r="F156" s="25">
        <v>0</v>
      </c>
      <c r="G156" s="25">
        <v>0</v>
      </c>
      <c r="H156" s="25">
        <v>0</v>
      </c>
      <c r="I156" s="25">
        <v>0</v>
      </c>
      <c r="J156" s="25">
        <v>0</v>
      </c>
      <c r="K156" s="25">
        <v>0</v>
      </c>
      <c r="L156" s="25">
        <v>0</v>
      </c>
      <c r="M156" s="25">
        <v>267881</v>
      </c>
      <c r="N156" s="25">
        <v>66600</v>
      </c>
      <c r="O156" s="25">
        <v>0</v>
      </c>
      <c r="P156" s="25">
        <v>0</v>
      </c>
      <c r="Q156" s="25">
        <v>0</v>
      </c>
      <c r="R156" s="25">
        <v>0</v>
      </c>
      <c r="S156" s="25">
        <v>0</v>
      </c>
      <c r="T156" s="25">
        <v>0</v>
      </c>
      <c r="U156" s="25">
        <v>0</v>
      </c>
      <c r="V156" s="25">
        <v>0</v>
      </c>
      <c r="W156" s="25">
        <v>0</v>
      </c>
      <c r="X156" s="25" t="s">
        <v>193</v>
      </c>
      <c r="Y156" s="25" t="s">
        <v>205</v>
      </c>
      <c r="Z156" s="23"/>
      <c r="AA156" s="24"/>
      <c r="AB156" s="23"/>
      <c r="AC156" s="23"/>
      <c r="AD156" s="17"/>
      <c r="AE156" s="17"/>
      <c r="AF156" s="17"/>
    </row>
    <row r="157" spans="1:32" s="8" customFormat="1" ht="12.75" customHeight="1" x14ac:dyDescent="0.3">
      <c r="A157" s="5" t="s">
        <v>609</v>
      </c>
      <c r="B157" s="5" t="s">
        <v>2213</v>
      </c>
      <c r="C157" s="25">
        <v>0</v>
      </c>
      <c r="D157" s="25">
        <v>0</v>
      </c>
      <c r="E157" s="25">
        <v>0</v>
      </c>
      <c r="F157" s="25">
        <v>0</v>
      </c>
      <c r="G157" s="25">
        <v>0</v>
      </c>
      <c r="H157" s="25">
        <v>0</v>
      </c>
      <c r="I157" s="25">
        <v>0</v>
      </c>
      <c r="J157" s="25">
        <v>0</v>
      </c>
      <c r="K157" s="25">
        <v>0</v>
      </c>
      <c r="L157" s="25">
        <v>0</v>
      </c>
      <c r="M157" s="25">
        <v>0</v>
      </c>
      <c r="N157" s="25">
        <v>0</v>
      </c>
      <c r="O157" s="25">
        <v>0</v>
      </c>
      <c r="P157" s="25">
        <v>0</v>
      </c>
      <c r="Q157" s="25">
        <v>0</v>
      </c>
      <c r="R157" s="25">
        <v>0</v>
      </c>
      <c r="S157" s="25">
        <v>0</v>
      </c>
      <c r="T157" s="25">
        <v>0</v>
      </c>
      <c r="U157" s="25">
        <v>0</v>
      </c>
      <c r="V157" s="25">
        <v>0</v>
      </c>
      <c r="W157" s="25">
        <v>0</v>
      </c>
      <c r="X157" s="25" t="s">
        <v>191</v>
      </c>
      <c r="Y157" s="25" t="s">
        <v>372</v>
      </c>
      <c r="Z157" s="23"/>
      <c r="AA157" s="24"/>
      <c r="AB157" s="23"/>
      <c r="AC157" s="23"/>
      <c r="AD157" s="17"/>
      <c r="AE157" s="17"/>
      <c r="AF157" s="17"/>
    </row>
    <row r="158" spans="1:32" s="8" customFormat="1" ht="12.75" customHeight="1" x14ac:dyDescent="0.3">
      <c r="A158" s="5" t="s">
        <v>612</v>
      </c>
      <c r="B158" s="5" t="s">
        <v>2214</v>
      </c>
      <c r="C158" s="25">
        <v>0</v>
      </c>
      <c r="D158" s="25">
        <v>0</v>
      </c>
      <c r="E158" s="25">
        <v>0</v>
      </c>
      <c r="F158" s="25">
        <v>0</v>
      </c>
      <c r="G158" s="25">
        <v>0</v>
      </c>
      <c r="H158" s="25">
        <v>0</v>
      </c>
      <c r="I158" s="25">
        <v>0</v>
      </c>
      <c r="J158" s="25">
        <v>0</v>
      </c>
      <c r="K158" s="25">
        <v>0</v>
      </c>
      <c r="L158" s="25">
        <v>0</v>
      </c>
      <c r="M158" s="25">
        <v>85871</v>
      </c>
      <c r="N158" s="25">
        <v>0</v>
      </c>
      <c r="O158" s="25">
        <v>0</v>
      </c>
      <c r="P158" s="25">
        <v>0</v>
      </c>
      <c r="Q158" s="25">
        <v>0</v>
      </c>
      <c r="R158" s="25">
        <v>0</v>
      </c>
      <c r="S158" s="25">
        <v>0</v>
      </c>
      <c r="T158" s="25">
        <v>0</v>
      </c>
      <c r="U158" s="25">
        <v>0</v>
      </c>
      <c r="V158" s="25">
        <v>0</v>
      </c>
      <c r="W158" s="25">
        <v>0</v>
      </c>
      <c r="X158" s="25" t="s">
        <v>191</v>
      </c>
      <c r="Y158" s="25" t="s">
        <v>372</v>
      </c>
      <c r="Z158" s="23"/>
      <c r="AA158" s="24"/>
      <c r="AB158" s="23"/>
      <c r="AC158" s="23"/>
      <c r="AD158" s="17"/>
      <c r="AE158" s="17"/>
      <c r="AF158" s="17"/>
    </row>
    <row r="159" spans="1:32" s="8" customFormat="1" ht="12.75" customHeight="1" x14ac:dyDescent="0.3">
      <c r="A159" s="5" t="s">
        <v>1824</v>
      </c>
      <c r="B159" s="5" t="s">
        <v>2215</v>
      </c>
      <c r="C159" s="25">
        <v>0</v>
      </c>
      <c r="D159" s="25">
        <v>0</v>
      </c>
      <c r="E159" s="25">
        <v>0</v>
      </c>
      <c r="F159" s="25">
        <v>0</v>
      </c>
      <c r="G159" s="25">
        <v>0</v>
      </c>
      <c r="H159" s="25">
        <v>0</v>
      </c>
      <c r="I159" s="25">
        <v>0</v>
      </c>
      <c r="J159" s="25">
        <v>0</v>
      </c>
      <c r="K159" s="25">
        <v>0</v>
      </c>
      <c r="L159" s="25">
        <v>0</v>
      </c>
      <c r="M159" s="25">
        <v>0</v>
      </c>
      <c r="N159" s="25">
        <v>0</v>
      </c>
      <c r="O159" s="25">
        <v>0</v>
      </c>
      <c r="P159" s="25">
        <v>0</v>
      </c>
      <c r="Q159" s="25">
        <v>0</v>
      </c>
      <c r="R159" s="25">
        <v>0</v>
      </c>
      <c r="S159" s="25">
        <v>0</v>
      </c>
      <c r="T159" s="25">
        <v>0</v>
      </c>
      <c r="U159" s="25">
        <v>0</v>
      </c>
      <c r="V159" s="25">
        <v>0</v>
      </c>
      <c r="W159" s="25">
        <v>0</v>
      </c>
      <c r="X159" s="25" t="s">
        <v>191</v>
      </c>
      <c r="Y159" s="25" t="s">
        <v>372</v>
      </c>
      <c r="Z159" s="23"/>
      <c r="AA159" s="24"/>
      <c r="AB159" s="23"/>
      <c r="AC159" s="23"/>
      <c r="AD159" s="17"/>
      <c r="AE159" s="17"/>
      <c r="AF159" s="17"/>
    </row>
    <row r="160" spans="1:32" s="8" customFormat="1" ht="12.75" customHeight="1" x14ac:dyDescent="0.3">
      <c r="A160" s="5" t="s">
        <v>615</v>
      </c>
      <c r="B160" s="5" t="s">
        <v>2216</v>
      </c>
      <c r="C160" s="25">
        <v>0</v>
      </c>
      <c r="D160" s="25">
        <v>0</v>
      </c>
      <c r="E160" s="25">
        <v>0</v>
      </c>
      <c r="F160" s="25">
        <v>0</v>
      </c>
      <c r="G160" s="25">
        <v>0</v>
      </c>
      <c r="H160" s="25">
        <v>0</v>
      </c>
      <c r="I160" s="25">
        <v>0</v>
      </c>
      <c r="J160" s="25">
        <v>0</v>
      </c>
      <c r="K160" s="25">
        <v>0</v>
      </c>
      <c r="L160" s="25">
        <v>0</v>
      </c>
      <c r="M160" s="25">
        <v>109383</v>
      </c>
      <c r="N160" s="25">
        <v>16400</v>
      </c>
      <c r="O160" s="25">
        <v>0</v>
      </c>
      <c r="P160" s="25">
        <v>6236</v>
      </c>
      <c r="Q160" s="25">
        <v>0</v>
      </c>
      <c r="R160" s="25">
        <v>0</v>
      </c>
      <c r="S160" s="25">
        <v>0</v>
      </c>
      <c r="T160" s="25">
        <v>0</v>
      </c>
      <c r="U160" s="25">
        <v>1500</v>
      </c>
      <c r="V160" s="25">
        <v>11000</v>
      </c>
      <c r="W160" s="25">
        <v>8000</v>
      </c>
      <c r="X160" s="25" t="s">
        <v>193</v>
      </c>
      <c r="Y160" s="25" t="s">
        <v>205</v>
      </c>
      <c r="Z160" s="23"/>
      <c r="AA160" s="24"/>
      <c r="AB160" s="23"/>
      <c r="AC160" s="23"/>
      <c r="AD160" s="17"/>
      <c r="AE160" s="17"/>
      <c r="AF160" s="17"/>
    </row>
    <row r="161" spans="1:32" s="8" customFormat="1" ht="12.75" customHeight="1" x14ac:dyDescent="0.3">
      <c r="A161" s="5" t="s">
        <v>618</v>
      </c>
      <c r="B161" s="5" t="s">
        <v>2217</v>
      </c>
      <c r="C161" s="25">
        <v>0</v>
      </c>
      <c r="D161" s="25">
        <v>0</v>
      </c>
      <c r="E161" s="25">
        <v>0</v>
      </c>
      <c r="F161" s="25">
        <v>0</v>
      </c>
      <c r="G161" s="25">
        <v>0</v>
      </c>
      <c r="H161" s="25">
        <v>0</v>
      </c>
      <c r="I161" s="25">
        <v>0</v>
      </c>
      <c r="J161" s="25">
        <v>0</v>
      </c>
      <c r="K161" s="25">
        <v>0</v>
      </c>
      <c r="L161" s="25">
        <v>0</v>
      </c>
      <c r="M161" s="25">
        <v>0</v>
      </c>
      <c r="N161" s="25">
        <v>0</v>
      </c>
      <c r="O161" s="25">
        <v>0</v>
      </c>
      <c r="P161" s="25">
        <v>0</v>
      </c>
      <c r="Q161" s="25">
        <v>0</v>
      </c>
      <c r="R161" s="25">
        <v>0</v>
      </c>
      <c r="S161" s="25">
        <v>0</v>
      </c>
      <c r="T161" s="25">
        <v>0</v>
      </c>
      <c r="U161" s="25">
        <v>0</v>
      </c>
      <c r="V161" s="25">
        <v>0</v>
      </c>
      <c r="W161" s="25">
        <v>0</v>
      </c>
      <c r="X161" s="25" t="s">
        <v>191</v>
      </c>
      <c r="Y161" s="25" t="s">
        <v>372</v>
      </c>
      <c r="Z161" s="23"/>
      <c r="AA161" s="24"/>
      <c r="AB161" s="23"/>
      <c r="AC161" s="23"/>
      <c r="AD161" s="17"/>
      <c r="AE161" s="17"/>
      <c r="AF161" s="17"/>
    </row>
    <row r="162" spans="1:32" s="8" customFormat="1" ht="12.75" customHeight="1" x14ac:dyDescent="0.3">
      <c r="A162" s="5" t="s">
        <v>621</v>
      </c>
      <c r="B162" s="5" t="s">
        <v>2218</v>
      </c>
      <c r="C162" s="25">
        <v>0</v>
      </c>
      <c r="D162" s="25">
        <v>0</v>
      </c>
      <c r="E162" s="25">
        <v>0</v>
      </c>
      <c r="F162" s="25">
        <v>0</v>
      </c>
      <c r="G162" s="25">
        <v>0</v>
      </c>
      <c r="H162" s="25">
        <v>0</v>
      </c>
      <c r="I162" s="25">
        <v>0</v>
      </c>
      <c r="J162" s="25">
        <v>0</v>
      </c>
      <c r="K162" s="25">
        <v>0</v>
      </c>
      <c r="L162" s="25">
        <v>0</v>
      </c>
      <c r="M162" s="25">
        <v>1500</v>
      </c>
      <c r="N162" s="25">
        <v>6000</v>
      </c>
      <c r="O162" s="25">
        <v>0</v>
      </c>
      <c r="P162" s="25">
        <v>0</v>
      </c>
      <c r="Q162" s="25">
        <v>0</v>
      </c>
      <c r="R162" s="25">
        <v>0</v>
      </c>
      <c r="S162" s="25">
        <v>0</v>
      </c>
      <c r="T162" s="25">
        <v>0</v>
      </c>
      <c r="U162" s="25">
        <v>0</v>
      </c>
      <c r="V162" s="25">
        <v>0</v>
      </c>
      <c r="W162" s="25">
        <v>0</v>
      </c>
      <c r="X162" s="25" t="s">
        <v>191</v>
      </c>
      <c r="Y162" s="25" t="s">
        <v>372</v>
      </c>
      <c r="Z162" s="23"/>
      <c r="AA162" s="24"/>
      <c r="AB162" s="23"/>
      <c r="AC162" s="23"/>
      <c r="AD162" s="17"/>
      <c r="AE162" s="17"/>
      <c r="AF162" s="17"/>
    </row>
    <row r="163" spans="1:32" s="8" customFormat="1" ht="12.75" customHeight="1" x14ac:dyDescent="0.3">
      <c r="A163" s="5" t="s">
        <v>624</v>
      </c>
      <c r="B163" s="5" t="s">
        <v>2219</v>
      </c>
      <c r="C163" s="25">
        <v>0</v>
      </c>
      <c r="D163" s="25">
        <v>0</v>
      </c>
      <c r="E163" s="25">
        <v>0</v>
      </c>
      <c r="F163" s="25">
        <v>0</v>
      </c>
      <c r="G163" s="25">
        <v>0</v>
      </c>
      <c r="H163" s="25">
        <v>0</v>
      </c>
      <c r="I163" s="25">
        <v>0</v>
      </c>
      <c r="J163" s="25">
        <v>0</v>
      </c>
      <c r="K163" s="25">
        <v>0</v>
      </c>
      <c r="L163" s="25">
        <v>0</v>
      </c>
      <c r="M163" s="25">
        <v>0</v>
      </c>
      <c r="N163" s="25">
        <v>0</v>
      </c>
      <c r="O163" s="25">
        <v>0</v>
      </c>
      <c r="P163" s="25">
        <v>0</v>
      </c>
      <c r="Q163" s="25">
        <v>0</v>
      </c>
      <c r="R163" s="25">
        <v>0</v>
      </c>
      <c r="S163" s="25">
        <v>0</v>
      </c>
      <c r="T163" s="25">
        <v>0</v>
      </c>
      <c r="U163" s="25">
        <v>0</v>
      </c>
      <c r="V163" s="25">
        <v>0</v>
      </c>
      <c r="W163" s="25">
        <v>0</v>
      </c>
      <c r="X163" s="25" t="s">
        <v>191</v>
      </c>
      <c r="Y163" s="25" t="s">
        <v>372</v>
      </c>
      <c r="Z163" s="23"/>
      <c r="AA163" s="24"/>
      <c r="AB163" s="23"/>
      <c r="AC163" s="23"/>
      <c r="AD163" s="17"/>
      <c r="AE163" s="17"/>
      <c r="AF163" s="17"/>
    </row>
    <row r="164" spans="1:32" s="8" customFormat="1" ht="12.75" customHeight="1" x14ac:dyDescent="0.3">
      <c r="A164" s="5" t="s">
        <v>627</v>
      </c>
      <c r="B164" s="5" t="s">
        <v>2220</v>
      </c>
      <c r="C164" s="25">
        <v>0</v>
      </c>
      <c r="D164" s="25">
        <v>0</v>
      </c>
      <c r="E164" s="25">
        <v>0</v>
      </c>
      <c r="F164" s="25">
        <v>0</v>
      </c>
      <c r="G164" s="25">
        <v>0</v>
      </c>
      <c r="H164" s="25">
        <v>0</v>
      </c>
      <c r="I164" s="25">
        <v>0</v>
      </c>
      <c r="J164" s="25">
        <v>0</v>
      </c>
      <c r="K164" s="25">
        <v>0</v>
      </c>
      <c r="L164" s="25">
        <v>0</v>
      </c>
      <c r="M164" s="25">
        <v>1250</v>
      </c>
      <c r="N164" s="25">
        <v>0</v>
      </c>
      <c r="O164" s="25">
        <v>0</v>
      </c>
      <c r="P164" s="25">
        <v>0</v>
      </c>
      <c r="Q164" s="25">
        <v>0</v>
      </c>
      <c r="R164" s="25">
        <v>0</v>
      </c>
      <c r="S164" s="25">
        <v>0</v>
      </c>
      <c r="T164" s="25">
        <v>0</v>
      </c>
      <c r="U164" s="25">
        <v>0</v>
      </c>
      <c r="V164" s="25">
        <v>0</v>
      </c>
      <c r="W164" s="25">
        <v>0</v>
      </c>
      <c r="X164" s="25" t="s">
        <v>191</v>
      </c>
      <c r="Y164" s="25" t="s">
        <v>249</v>
      </c>
      <c r="Z164" s="23"/>
      <c r="AA164" s="24"/>
      <c r="AB164" s="23"/>
      <c r="AC164" s="23"/>
      <c r="AD164" s="17"/>
      <c r="AE164" s="17"/>
      <c r="AF164" s="17"/>
    </row>
    <row r="165" spans="1:32" s="8" customFormat="1" ht="12.75" customHeight="1" x14ac:dyDescent="0.3">
      <c r="A165" s="5" t="s">
        <v>630</v>
      </c>
      <c r="B165" s="5" t="s">
        <v>2221</v>
      </c>
      <c r="C165" s="25">
        <v>0</v>
      </c>
      <c r="D165" s="25">
        <v>0</v>
      </c>
      <c r="E165" s="25">
        <v>0</v>
      </c>
      <c r="F165" s="25">
        <v>0</v>
      </c>
      <c r="G165" s="25">
        <v>0</v>
      </c>
      <c r="H165" s="25">
        <v>0</v>
      </c>
      <c r="I165" s="25">
        <v>0</v>
      </c>
      <c r="J165" s="25">
        <v>0</v>
      </c>
      <c r="K165" s="25">
        <v>0</v>
      </c>
      <c r="L165" s="25">
        <v>0</v>
      </c>
      <c r="M165" s="25">
        <v>292630</v>
      </c>
      <c r="N165" s="25">
        <v>10000</v>
      </c>
      <c r="O165" s="25">
        <v>0</v>
      </c>
      <c r="P165" s="25">
        <v>0</v>
      </c>
      <c r="Q165" s="25">
        <v>300</v>
      </c>
      <c r="R165" s="25">
        <v>0</v>
      </c>
      <c r="S165" s="25">
        <v>0</v>
      </c>
      <c r="T165" s="25">
        <v>0</v>
      </c>
      <c r="U165" s="25">
        <v>29000</v>
      </c>
      <c r="V165" s="25">
        <v>3000</v>
      </c>
      <c r="W165" s="25">
        <v>0</v>
      </c>
      <c r="X165" s="25" t="s">
        <v>193</v>
      </c>
      <c r="Y165" s="25" t="s">
        <v>205</v>
      </c>
      <c r="Z165" s="23"/>
      <c r="AA165" s="24"/>
      <c r="AB165" s="23"/>
      <c r="AC165" s="23"/>
      <c r="AD165" s="17"/>
      <c r="AE165" s="17"/>
      <c r="AF165" s="17"/>
    </row>
    <row r="166" spans="1:32" s="8" customFormat="1" ht="12.75" customHeight="1" x14ac:dyDescent="0.3">
      <c r="A166" s="5" t="s">
        <v>633</v>
      </c>
      <c r="B166" s="5" t="s">
        <v>2222</v>
      </c>
      <c r="C166" s="25">
        <v>0</v>
      </c>
      <c r="D166" s="25">
        <v>0</v>
      </c>
      <c r="E166" s="25">
        <v>0</v>
      </c>
      <c r="F166" s="25">
        <v>0</v>
      </c>
      <c r="G166" s="25">
        <v>0</v>
      </c>
      <c r="H166" s="25">
        <v>0</v>
      </c>
      <c r="I166" s="25">
        <v>0</v>
      </c>
      <c r="J166" s="25">
        <v>0</v>
      </c>
      <c r="K166" s="25">
        <v>0</v>
      </c>
      <c r="L166" s="25">
        <v>0</v>
      </c>
      <c r="M166" s="25">
        <v>0</v>
      </c>
      <c r="N166" s="25">
        <v>0</v>
      </c>
      <c r="O166" s="25">
        <v>0</v>
      </c>
      <c r="P166" s="25">
        <v>0</v>
      </c>
      <c r="Q166" s="25">
        <v>0</v>
      </c>
      <c r="R166" s="25">
        <v>0</v>
      </c>
      <c r="S166" s="25">
        <v>0</v>
      </c>
      <c r="T166" s="25">
        <v>0</v>
      </c>
      <c r="U166" s="25">
        <v>0</v>
      </c>
      <c r="V166" s="25">
        <v>0</v>
      </c>
      <c r="W166" s="25">
        <v>0</v>
      </c>
      <c r="X166" s="25" t="s">
        <v>191</v>
      </c>
      <c r="Y166" s="25" t="s">
        <v>372</v>
      </c>
      <c r="Z166" s="23"/>
      <c r="AA166" s="24"/>
      <c r="AB166" s="23"/>
      <c r="AC166" s="23"/>
      <c r="AD166" s="17"/>
      <c r="AE166" s="17"/>
      <c r="AF166" s="17"/>
    </row>
    <row r="167" spans="1:32" s="8" customFormat="1" ht="12.75" customHeight="1" x14ac:dyDescent="0.3">
      <c r="A167" s="5" t="s">
        <v>636</v>
      </c>
      <c r="B167" s="5" t="s">
        <v>2223</v>
      </c>
      <c r="C167" s="25">
        <v>0</v>
      </c>
      <c r="D167" s="25">
        <v>0</v>
      </c>
      <c r="E167" s="25">
        <v>0</v>
      </c>
      <c r="F167" s="25">
        <v>0</v>
      </c>
      <c r="G167" s="25">
        <v>0</v>
      </c>
      <c r="H167" s="25">
        <v>0</v>
      </c>
      <c r="I167" s="25">
        <v>0</v>
      </c>
      <c r="J167" s="25">
        <v>0</v>
      </c>
      <c r="K167" s="25">
        <v>0</v>
      </c>
      <c r="L167" s="25">
        <v>0</v>
      </c>
      <c r="M167" s="25">
        <v>53541</v>
      </c>
      <c r="N167" s="25">
        <v>0</v>
      </c>
      <c r="O167" s="25">
        <v>0</v>
      </c>
      <c r="P167" s="25">
        <v>142</v>
      </c>
      <c r="Q167" s="25">
        <v>0</v>
      </c>
      <c r="R167" s="25">
        <v>0</v>
      </c>
      <c r="S167" s="25">
        <v>0</v>
      </c>
      <c r="T167" s="25">
        <v>0</v>
      </c>
      <c r="U167" s="25">
        <v>14400</v>
      </c>
      <c r="V167" s="25">
        <v>0</v>
      </c>
      <c r="W167" s="25">
        <v>0</v>
      </c>
      <c r="X167" s="25" t="s">
        <v>193</v>
      </c>
      <c r="Y167" s="25" t="s">
        <v>205</v>
      </c>
      <c r="Z167" s="23"/>
      <c r="AA167" s="24"/>
      <c r="AB167" s="23"/>
      <c r="AC167" s="23"/>
      <c r="AD167" s="17"/>
      <c r="AE167" s="17"/>
      <c r="AF167" s="17"/>
    </row>
    <row r="168" spans="1:32" s="8" customFormat="1" ht="12.75" customHeight="1" x14ac:dyDescent="0.3">
      <c r="A168" s="5" t="s">
        <v>639</v>
      </c>
      <c r="B168" s="5" t="s">
        <v>2224</v>
      </c>
      <c r="C168" s="25">
        <v>0</v>
      </c>
      <c r="D168" s="25">
        <v>0</v>
      </c>
      <c r="E168" s="25">
        <v>0</v>
      </c>
      <c r="F168" s="25">
        <v>0</v>
      </c>
      <c r="G168" s="25">
        <v>0</v>
      </c>
      <c r="H168" s="25">
        <v>0</v>
      </c>
      <c r="I168" s="25">
        <v>0</v>
      </c>
      <c r="J168" s="25">
        <v>0</v>
      </c>
      <c r="K168" s="25">
        <v>0</v>
      </c>
      <c r="L168" s="25">
        <v>0</v>
      </c>
      <c r="M168" s="25">
        <v>375622</v>
      </c>
      <c r="N168" s="25">
        <v>0</v>
      </c>
      <c r="O168" s="25">
        <v>0</v>
      </c>
      <c r="P168" s="25">
        <v>0</v>
      </c>
      <c r="Q168" s="25">
        <v>0</v>
      </c>
      <c r="R168" s="25">
        <v>0</v>
      </c>
      <c r="S168" s="25">
        <v>0</v>
      </c>
      <c r="T168" s="25">
        <v>0</v>
      </c>
      <c r="U168" s="25">
        <v>0</v>
      </c>
      <c r="V168" s="25">
        <v>0</v>
      </c>
      <c r="W168" s="25">
        <v>0</v>
      </c>
      <c r="X168" s="25" t="s">
        <v>191</v>
      </c>
      <c r="Y168" s="25" t="s">
        <v>205</v>
      </c>
      <c r="Z168" s="7"/>
      <c r="AA168" s="24"/>
      <c r="AB168" s="23"/>
      <c r="AC168" s="23"/>
      <c r="AD168" s="17"/>
      <c r="AE168" s="17"/>
      <c r="AF168" s="17"/>
    </row>
    <row r="169" spans="1:32" s="8" customFormat="1" ht="12.75" customHeight="1" x14ac:dyDescent="0.3">
      <c r="A169" s="5" t="s">
        <v>642</v>
      </c>
      <c r="B169" s="5" t="s">
        <v>2225</v>
      </c>
      <c r="C169" s="25">
        <v>0</v>
      </c>
      <c r="D169" s="25">
        <v>0</v>
      </c>
      <c r="E169" s="25">
        <v>0</v>
      </c>
      <c r="F169" s="25">
        <v>0</v>
      </c>
      <c r="G169" s="25">
        <v>0</v>
      </c>
      <c r="H169" s="25">
        <v>0</v>
      </c>
      <c r="I169" s="25">
        <v>0</v>
      </c>
      <c r="J169" s="25">
        <v>0</v>
      </c>
      <c r="K169" s="25">
        <v>0</v>
      </c>
      <c r="L169" s="25">
        <v>0</v>
      </c>
      <c r="M169" s="25">
        <v>6531</v>
      </c>
      <c r="N169" s="25">
        <v>4500</v>
      </c>
      <c r="O169" s="25">
        <v>0</v>
      </c>
      <c r="P169" s="25">
        <v>0</v>
      </c>
      <c r="Q169" s="25">
        <v>0</v>
      </c>
      <c r="R169" s="25">
        <v>0</v>
      </c>
      <c r="S169" s="25">
        <v>0</v>
      </c>
      <c r="T169" s="25">
        <v>0</v>
      </c>
      <c r="U169" s="25">
        <v>0</v>
      </c>
      <c r="V169" s="25">
        <v>0</v>
      </c>
      <c r="W169" s="25">
        <v>0</v>
      </c>
      <c r="X169" s="25" t="s">
        <v>191</v>
      </c>
      <c r="Y169" s="25" t="s">
        <v>372</v>
      </c>
      <c r="Z169" s="7"/>
      <c r="AA169" s="24"/>
      <c r="AB169" s="23"/>
      <c r="AC169" s="23"/>
      <c r="AD169" s="17"/>
      <c r="AE169" s="17"/>
      <c r="AF169" s="17"/>
    </row>
    <row r="170" spans="1:32" s="8" customFormat="1" ht="12.75" customHeight="1" x14ac:dyDescent="0.3">
      <c r="A170" s="5" t="s">
        <v>648</v>
      </c>
      <c r="B170" s="5" t="s">
        <v>2226</v>
      </c>
      <c r="C170" s="25">
        <v>0</v>
      </c>
      <c r="D170" s="25">
        <v>0</v>
      </c>
      <c r="E170" s="25">
        <v>0</v>
      </c>
      <c r="F170" s="25">
        <v>0</v>
      </c>
      <c r="G170" s="25">
        <v>0</v>
      </c>
      <c r="H170" s="25">
        <v>0</v>
      </c>
      <c r="I170" s="25">
        <v>0</v>
      </c>
      <c r="J170" s="25">
        <v>0</v>
      </c>
      <c r="K170" s="25">
        <v>0</v>
      </c>
      <c r="L170" s="25">
        <v>0</v>
      </c>
      <c r="M170" s="25">
        <v>223067</v>
      </c>
      <c r="N170" s="25">
        <v>29450</v>
      </c>
      <c r="O170" s="25">
        <v>0</v>
      </c>
      <c r="P170" s="25">
        <v>0</v>
      </c>
      <c r="Q170" s="25">
        <v>0</v>
      </c>
      <c r="R170" s="25">
        <v>0</v>
      </c>
      <c r="S170" s="25">
        <v>0</v>
      </c>
      <c r="T170" s="25">
        <v>0</v>
      </c>
      <c r="U170" s="25">
        <v>6450</v>
      </c>
      <c r="V170" s="25">
        <v>0</v>
      </c>
      <c r="W170" s="25">
        <v>0</v>
      </c>
      <c r="X170" s="25" t="s">
        <v>191</v>
      </c>
      <c r="Y170" s="25" t="s">
        <v>372</v>
      </c>
      <c r="Z170" s="7"/>
      <c r="AA170" s="24"/>
      <c r="AB170" s="23"/>
      <c r="AC170" s="23"/>
      <c r="AD170" s="17"/>
      <c r="AE170" s="17"/>
      <c r="AF170" s="17"/>
    </row>
    <row r="171" spans="1:32" s="8" customFormat="1" ht="12.75" customHeight="1" x14ac:dyDescent="0.3">
      <c r="A171" s="5" t="s">
        <v>651</v>
      </c>
      <c r="B171" s="5" t="s">
        <v>2227</v>
      </c>
      <c r="C171" s="25">
        <v>0</v>
      </c>
      <c r="D171" s="25">
        <v>0</v>
      </c>
      <c r="E171" s="25">
        <v>0</v>
      </c>
      <c r="F171" s="25">
        <v>0</v>
      </c>
      <c r="G171" s="25">
        <v>0</v>
      </c>
      <c r="H171" s="25">
        <v>0</v>
      </c>
      <c r="I171" s="25">
        <v>0</v>
      </c>
      <c r="J171" s="25">
        <v>0</v>
      </c>
      <c r="K171" s="25">
        <v>0</v>
      </c>
      <c r="L171" s="25">
        <v>0</v>
      </c>
      <c r="M171" s="25">
        <v>11123</v>
      </c>
      <c r="N171" s="25">
        <v>0</v>
      </c>
      <c r="O171" s="25">
        <v>0</v>
      </c>
      <c r="P171" s="25">
        <v>0</v>
      </c>
      <c r="Q171" s="25">
        <v>0</v>
      </c>
      <c r="R171" s="25">
        <v>0</v>
      </c>
      <c r="S171" s="25">
        <v>0</v>
      </c>
      <c r="T171" s="25">
        <v>0</v>
      </c>
      <c r="U171" s="25">
        <v>0</v>
      </c>
      <c r="V171" s="25">
        <v>0</v>
      </c>
      <c r="W171" s="25">
        <v>0</v>
      </c>
      <c r="X171" s="25" t="s">
        <v>191</v>
      </c>
      <c r="Y171" s="25" t="s">
        <v>249</v>
      </c>
      <c r="Z171" s="23"/>
      <c r="AA171" s="24"/>
      <c r="AB171" s="23"/>
      <c r="AC171" s="23"/>
      <c r="AD171" s="17"/>
      <c r="AE171" s="17"/>
      <c r="AF171" s="17"/>
    </row>
    <row r="172" spans="1:32" s="8" customFormat="1" ht="12.75" customHeight="1" x14ac:dyDescent="0.3">
      <c r="A172" s="5" t="s">
        <v>654</v>
      </c>
      <c r="B172" s="5" t="s">
        <v>2228</v>
      </c>
      <c r="C172" s="25">
        <v>0</v>
      </c>
      <c r="D172" s="25">
        <v>0</v>
      </c>
      <c r="E172" s="25">
        <v>0</v>
      </c>
      <c r="F172" s="25">
        <v>0</v>
      </c>
      <c r="G172" s="25">
        <v>0</v>
      </c>
      <c r="H172" s="25">
        <v>0</v>
      </c>
      <c r="I172" s="25">
        <v>0</v>
      </c>
      <c r="J172" s="25">
        <v>0</v>
      </c>
      <c r="K172" s="25">
        <v>0</v>
      </c>
      <c r="L172" s="25">
        <v>7500</v>
      </c>
      <c r="M172" s="25">
        <v>36528</v>
      </c>
      <c r="N172" s="25">
        <v>0</v>
      </c>
      <c r="O172" s="25">
        <v>0</v>
      </c>
      <c r="P172" s="25">
        <v>0</v>
      </c>
      <c r="Q172" s="25">
        <v>0</v>
      </c>
      <c r="R172" s="25">
        <v>0</v>
      </c>
      <c r="S172" s="25">
        <v>0</v>
      </c>
      <c r="T172" s="25">
        <v>0</v>
      </c>
      <c r="U172" s="25">
        <v>0</v>
      </c>
      <c r="V172" s="25">
        <v>0</v>
      </c>
      <c r="W172" s="25">
        <v>4000</v>
      </c>
      <c r="X172" s="25" t="s">
        <v>191</v>
      </c>
      <c r="Y172" s="25" t="s">
        <v>372</v>
      </c>
      <c r="Z172" s="23"/>
      <c r="AA172" s="24"/>
      <c r="AB172" s="23"/>
      <c r="AC172" s="23"/>
      <c r="AD172" s="17"/>
      <c r="AE172" s="17"/>
      <c r="AF172" s="17"/>
    </row>
    <row r="173" spans="1:32" s="8" customFormat="1" ht="12.75" customHeight="1" x14ac:dyDescent="0.3">
      <c r="A173" s="5" t="s">
        <v>657</v>
      </c>
      <c r="B173" s="5" t="s">
        <v>2229</v>
      </c>
      <c r="C173" s="25">
        <v>0</v>
      </c>
      <c r="D173" s="25">
        <v>0</v>
      </c>
      <c r="E173" s="25">
        <v>950</v>
      </c>
      <c r="F173" s="25">
        <v>0</v>
      </c>
      <c r="G173" s="25">
        <v>0</v>
      </c>
      <c r="H173" s="25">
        <v>0</v>
      </c>
      <c r="I173" s="25">
        <v>50</v>
      </c>
      <c r="J173" s="25">
        <v>0</v>
      </c>
      <c r="K173" s="25">
        <v>0</v>
      </c>
      <c r="L173" s="25">
        <v>0</v>
      </c>
      <c r="M173" s="25">
        <v>6000</v>
      </c>
      <c r="N173" s="25">
        <v>0</v>
      </c>
      <c r="O173" s="25">
        <v>0</v>
      </c>
      <c r="P173" s="25">
        <v>0</v>
      </c>
      <c r="Q173" s="25">
        <v>0</v>
      </c>
      <c r="R173" s="25">
        <v>0</v>
      </c>
      <c r="S173" s="25">
        <v>0</v>
      </c>
      <c r="T173" s="25">
        <v>0</v>
      </c>
      <c r="U173" s="25">
        <v>0</v>
      </c>
      <c r="V173" s="25">
        <v>55431</v>
      </c>
      <c r="W173" s="25">
        <v>0</v>
      </c>
      <c r="X173" s="25" t="s">
        <v>191</v>
      </c>
      <c r="Y173" s="25" t="s">
        <v>372</v>
      </c>
      <c r="Z173" s="23"/>
      <c r="AA173" s="24"/>
      <c r="AB173" s="23"/>
      <c r="AC173" s="23"/>
      <c r="AD173" s="17"/>
      <c r="AE173" s="17"/>
      <c r="AF173" s="17"/>
    </row>
    <row r="174" spans="1:32" s="8" customFormat="1" ht="12.75" customHeight="1" x14ac:dyDescent="0.3">
      <c r="A174" s="5" t="s">
        <v>660</v>
      </c>
      <c r="B174" s="5" t="s">
        <v>2230</v>
      </c>
      <c r="C174" s="25">
        <v>0</v>
      </c>
      <c r="D174" s="25">
        <v>0</v>
      </c>
      <c r="E174" s="25">
        <v>0</v>
      </c>
      <c r="F174" s="25">
        <v>0</v>
      </c>
      <c r="G174" s="25">
        <v>0</v>
      </c>
      <c r="H174" s="25">
        <v>0</v>
      </c>
      <c r="I174" s="25">
        <v>0</v>
      </c>
      <c r="J174" s="25">
        <v>0</v>
      </c>
      <c r="K174" s="25">
        <v>0</v>
      </c>
      <c r="L174" s="25">
        <v>0</v>
      </c>
      <c r="M174" s="25">
        <v>248</v>
      </c>
      <c r="N174" s="25">
        <v>0</v>
      </c>
      <c r="O174" s="25">
        <v>0</v>
      </c>
      <c r="P174" s="25">
        <v>0</v>
      </c>
      <c r="Q174" s="25">
        <v>0</v>
      </c>
      <c r="R174" s="25">
        <v>0</v>
      </c>
      <c r="S174" s="25">
        <v>0</v>
      </c>
      <c r="T174" s="25">
        <v>0</v>
      </c>
      <c r="U174" s="25">
        <v>0</v>
      </c>
      <c r="V174" s="25">
        <v>0</v>
      </c>
      <c r="W174" s="25">
        <v>0</v>
      </c>
      <c r="X174" s="25" t="s">
        <v>191</v>
      </c>
      <c r="Y174" s="25" t="s">
        <v>372</v>
      </c>
      <c r="Z174" s="23"/>
      <c r="AA174" s="24"/>
      <c r="AB174" s="23"/>
      <c r="AC174" s="23"/>
      <c r="AD174" s="17"/>
      <c r="AE174" s="17"/>
      <c r="AF174" s="17"/>
    </row>
    <row r="175" spans="1:32" s="8" customFormat="1" ht="12.75" customHeight="1" x14ac:dyDescent="0.3">
      <c r="A175" s="5" t="s">
        <v>666</v>
      </c>
      <c r="B175" s="5" t="s">
        <v>2231</v>
      </c>
      <c r="C175" s="25">
        <v>0</v>
      </c>
      <c r="D175" s="25">
        <v>0</v>
      </c>
      <c r="E175" s="25">
        <v>0</v>
      </c>
      <c r="F175" s="25">
        <v>0</v>
      </c>
      <c r="G175" s="25">
        <v>0</v>
      </c>
      <c r="H175" s="25">
        <v>0</v>
      </c>
      <c r="I175" s="25">
        <v>0</v>
      </c>
      <c r="J175" s="25">
        <v>0</v>
      </c>
      <c r="K175" s="25">
        <v>0</v>
      </c>
      <c r="L175" s="25">
        <v>0</v>
      </c>
      <c r="M175" s="25">
        <v>4680</v>
      </c>
      <c r="N175" s="25">
        <v>0</v>
      </c>
      <c r="O175" s="25">
        <v>0</v>
      </c>
      <c r="P175" s="25">
        <v>0</v>
      </c>
      <c r="Q175" s="25">
        <v>0</v>
      </c>
      <c r="R175" s="25">
        <v>0</v>
      </c>
      <c r="S175" s="25">
        <v>0</v>
      </c>
      <c r="T175" s="25">
        <v>0</v>
      </c>
      <c r="U175" s="25">
        <v>0</v>
      </c>
      <c r="V175" s="25">
        <v>0</v>
      </c>
      <c r="W175" s="25">
        <v>0</v>
      </c>
      <c r="X175" s="25" t="s">
        <v>191</v>
      </c>
      <c r="Y175" s="25" t="s">
        <v>372</v>
      </c>
      <c r="Z175" s="23"/>
      <c r="AA175" s="24"/>
      <c r="AB175" s="23"/>
      <c r="AC175" s="23"/>
      <c r="AD175" s="17"/>
      <c r="AE175" s="17"/>
      <c r="AF175" s="17"/>
    </row>
    <row r="176" spans="1:32" s="8" customFormat="1" ht="12.75" customHeight="1" x14ac:dyDescent="0.3">
      <c r="A176" s="5" t="s">
        <v>669</v>
      </c>
      <c r="B176" s="5" t="s">
        <v>2232</v>
      </c>
      <c r="C176" s="25">
        <v>0</v>
      </c>
      <c r="D176" s="25">
        <v>0</v>
      </c>
      <c r="E176" s="25">
        <v>0</v>
      </c>
      <c r="F176" s="25">
        <v>1000</v>
      </c>
      <c r="G176" s="25">
        <v>0</v>
      </c>
      <c r="H176" s="25">
        <v>0</v>
      </c>
      <c r="I176" s="25">
        <v>0</v>
      </c>
      <c r="J176" s="25">
        <v>0</v>
      </c>
      <c r="K176" s="25">
        <v>0</v>
      </c>
      <c r="L176" s="25">
        <v>0</v>
      </c>
      <c r="M176" s="25">
        <v>234136</v>
      </c>
      <c r="N176" s="25">
        <v>0</v>
      </c>
      <c r="O176" s="25">
        <v>0</v>
      </c>
      <c r="P176" s="25">
        <v>30000</v>
      </c>
      <c r="Q176" s="25">
        <v>0</v>
      </c>
      <c r="R176" s="25">
        <v>0</v>
      </c>
      <c r="S176" s="25">
        <v>0</v>
      </c>
      <c r="T176" s="25">
        <v>0</v>
      </c>
      <c r="U176" s="25">
        <v>0</v>
      </c>
      <c r="V176" s="25">
        <v>39500</v>
      </c>
      <c r="W176" s="25">
        <v>10000</v>
      </c>
      <c r="X176" s="25" t="s">
        <v>191</v>
      </c>
      <c r="Y176" s="25" t="s">
        <v>262</v>
      </c>
      <c r="Z176" s="7"/>
      <c r="AA176" s="24"/>
      <c r="AB176" s="23"/>
      <c r="AC176" s="23"/>
      <c r="AD176" s="17"/>
      <c r="AE176" s="17"/>
      <c r="AF176" s="17"/>
    </row>
    <row r="177" spans="1:32" s="8" customFormat="1" ht="12.75" customHeight="1" x14ac:dyDescent="0.3">
      <c r="A177" s="5" t="s">
        <v>672</v>
      </c>
      <c r="B177" s="5" t="s">
        <v>2233</v>
      </c>
      <c r="C177" s="25">
        <v>0</v>
      </c>
      <c r="D177" s="25">
        <v>0</v>
      </c>
      <c r="E177" s="25">
        <v>0</v>
      </c>
      <c r="F177" s="25">
        <v>0</v>
      </c>
      <c r="G177" s="25">
        <v>0</v>
      </c>
      <c r="H177" s="25">
        <v>0</v>
      </c>
      <c r="I177" s="25">
        <v>0</v>
      </c>
      <c r="J177" s="25">
        <v>0</v>
      </c>
      <c r="K177" s="25">
        <v>0</v>
      </c>
      <c r="L177" s="25">
        <v>0</v>
      </c>
      <c r="M177" s="25">
        <v>185456</v>
      </c>
      <c r="N177" s="25">
        <v>0</v>
      </c>
      <c r="O177" s="25">
        <v>0</v>
      </c>
      <c r="P177" s="25">
        <v>0</v>
      </c>
      <c r="Q177" s="25">
        <v>0</v>
      </c>
      <c r="R177" s="25">
        <v>0</v>
      </c>
      <c r="S177" s="25">
        <v>0</v>
      </c>
      <c r="T177" s="25">
        <v>0</v>
      </c>
      <c r="U177" s="25">
        <v>0</v>
      </c>
      <c r="V177" s="25">
        <v>0</v>
      </c>
      <c r="W177" s="25">
        <v>0</v>
      </c>
      <c r="X177" s="25" t="s">
        <v>191</v>
      </c>
      <c r="Y177" s="25" t="s">
        <v>372</v>
      </c>
      <c r="Z177" s="23"/>
      <c r="AA177" s="24"/>
      <c r="AB177" s="23"/>
      <c r="AC177" s="23"/>
      <c r="AD177" s="17"/>
      <c r="AE177" s="17"/>
      <c r="AF177" s="17"/>
    </row>
    <row r="178" spans="1:32" s="8" customFormat="1" ht="12.75" customHeight="1" x14ac:dyDescent="0.3">
      <c r="A178" s="5" t="s">
        <v>675</v>
      </c>
      <c r="B178" s="5" t="s">
        <v>2234</v>
      </c>
      <c r="C178" s="25">
        <v>0</v>
      </c>
      <c r="D178" s="25">
        <v>0</v>
      </c>
      <c r="E178" s="25">
        <v>0</v>
      </c>
      <c r="F178" s="25">
        <v>0</v>
      </c>
      <c r="G178" s="25">
        <v>0</v>
      </c>
      <c r="H178" s="25">
        <v>0</v>
      </c>
      <c r="I178" s="25">
        <v>0</v>
      </c>
      <c r="J178" s="25">
        <v>0</v>
      </c>
      <c r="K178" s="25">
        <v>0</v>
      </c>
      <c r="L178" s="25">
        <v>0</v>
      </c>
      <c r="M178" s="25">
        <v>0</v>
      </c>
      <c r="N178" s="25">
        <v>0</v>
      </c>
      <c r="O178" s="25">
        <v>0</v>
      </c>
      <c r="P178" s="25">
        <v>0</v>
      </c>
      <c r="Q178" s="25">
        <v>0</v>
      </c>
      <c r="R178" s="25">
        <v>0</v>
      </c>
      <c r="S178" s="25">
        <v>0</v>
      </c>
      <c r="T178" s="25">
        <v>0</v>
      </c>
      <c r="U178" s="25">
        <v>0</v>
      </c>
      <c r="V178" s="25">
        <v>0</v>
      </c>
      <c r="W178" s="25">
        <v>0</v>
      </c>
      <c r="X178" s="25" t="s">
        <v>191</v>
      </c>
      <c r="Y178" s="25" t="s">
        <v>372</v>
      </c>
      <c r="Z178" s="23"/>
      <c r="AA178" s="24"/>
      <c r="AB178" s="23"/>
      <c r="AC178" s="23"/>
      <c r="AD178" s="17"/>
      <c r="AE178" s="17"/>
      <c r="AF178" s="17"/>
    </row>
    <row r="179" spans="1:32" s="8" customFormat="1" ht="12.75" customHeight="1" x14ac:dyDescent="0.3">
      <c r="A179" s="5" t="s">
        <v>678</v>
      </c>
      <c r="B179" s="5" t="s">
        <v>2235</v>
      </c>
      <c r="C179" s="25">
        <v>0</v>
      </c>
      <c r="D179" s="25">
        <v>0</v>
      </c>
      <c r="E179" s="25">
        <v>0</v>
      </c>
      <c r="F179" s="25">
        <v>0</v>
      </c>
      <c r="G179" s="25">
        <v>0</v>
      </c>
      <c r="H179" s="25">
        <v>0</v>
      </c>
      <c r="I179" s="25">
        <v>0</v>
      </c>
      <c r="J179" s="25">
        <v>0</v>
      </c>
      <c r="K179" s="25">
        <v>0</v>
      </c>
      <c r="L179" s="25">
        <v>0</v>
      </c>
      <c r="M179" s="25">
        <v>0</v>
      </c>
      <c r="N179" s="25">
        <v>0</v>
      </c>
      <c r="O179" s="25">
        <v>0</v>
      </c>
      <c r="P179" s="25">
        <v>0</v>
      </c>
      <c r="Q179" s="25">
        <v>0</v>
      </c>
      <c r="R179" s="25">
        <v>0</v>
      </c>
      <c r="S179" s="25">
        <v>0</v>
      </c>
      <c r="T179" s="25">
        <v>0</v>
      </c>
      <c r="U179" s="25">
        <v>0</v>
      </c>
      <c r="V179" s="25">
        <v>0</v>
      </c>
      <c r="W179" s="25">
        <v>0</v>
      </c>
      <c r="X179" s="25" t="s">
        <v>191</v>
      </c>
      <c r="Y179" s="25" t="s">
        <v>372</v>
      </c>
      <c r="Z179" s="23"/>
      <c r="AA179" s="24"/>
      <c r="AB179" s="23"/>
      <c r="AC179" s="23"/>
      <c r="AD179" s="17"/>
      <c r="AE179" s="17"/>
      <c r="AF179" s="17"/>
    </row>
    <row r="180" spans="1:32" s="8" customFormat="1" ht="12.75" customHeight="1" x14ac:dyDescent="0.3">
      <c r="A180" s="5" t="s">
        <v>681</v>
      </c>
      <c r="B180" s="5" t="s">
        <v>2236</v>
      </c>
      <c r="C180" s="25">
        <v>0</v>
      </c>
      <c r="D180" s="25">
        <v>0</v>
      </c>
      <c r="E180" s="25">
        <v>0</v>
      </c>
      <c r="F180" s="25">
        <v>4146</v>
      </c>
      <c r="G180" s="25">
        <v>0</v>
      </c>
      <c r="H180" s="25">
        <v>0</v>
      </c>
      <c r="I180" s="25">
        <v>0</v>
      </c>
      <c r="J180" s="25">
        <v>0</v>
      </c>
      <c r="K180" s="25">
        <v>0</v>
      </c>
      <c r="L180" s="25">
        <v>0</v>
      </c>
      <c r="M180" s="25">
        <v>274116</v>
      </c>
      <c r="N180" s="25">
        <v>77000</v>
      </c>
      <c r="O180" s="25">
        <v>0</v>
      </c>
      <c r="P180" s="25">
        <v>0</v>
      </c>
      <c r="Q180" s="25">
        <v>0</v>
      </c>
      <c r="R180" s="25">
        <v>0</v>
      </c>
      <c r="S180" s="25">
        <v>0</v>
      </c>
      <c r="T180" s="25">
        <v>0</v>
      </c>
      <c r="U180" s="25">
        <v>0</v>
      </c>
      <c r="V180" s="25">
        <v>0</v>
      </c>
      <c r="W180" s="25">
        <v>0</v>
      </c>
      <c r="X180" s="25" t="s">
        <v>191</v>
      </c>
      <c r="Y180" s="25" t="s">
        <v>372</v>
      </c>
      <c r="Z180" s="7"/>
      <c r="AA180" s="24"/>
      <c r="AB180" s="23"/>
      <c r="AC180" s="23"/>
      <c r="AD180" s="17"/>
      <c r="AE180" s="17"/>
      <c r="AF180" s="17"/>
    </row>
    <row r="181" spans="1:32" s="8" customFormat="1" ht="12.75" customHeight="1" x14ac:dyDescent="0.3">
      <c r="A181" s="5" t="s">
        <v>684</v>
      </c>
      <c r="B181" s="5" t="s">
        <v>2237</v>
      </c>
      <c r="C181" s="25">
        <v>0</v>
      </c>
      <c r="D181" s="25">
        <v>0</v>
      </c>
      <c r="E181" s="25">
        <v>0</v>
      </c>
      <c r="F181" s="25">
        <v>0</v>
      </c>
      <c r="G181" s="25">
        <v>0</v>
      </c>
      <c r="H181" s="25">
        <v>0</v>
      </c>
      <c r="I181" s="25">
        <v>0</v>
      </c>
      <c r="J181" s="25">
        <v>0</v>
      </c>
      <c r="K181" s="25">
        <v>0</v>
      </c>
      <c r="L181" s="25">
        <v>0</v>
      </c>
      <c r="M181" s="25">
        <v>33500</v>
      </c>
      <c r="N181" s="25">
        <v>0</v>
      </c>
      <c r="O181" s="25">
        <v>0</v>
      </c>
      <c r="P181" s="25">
        <v>0</v>
      </c>
      <c r="Q181" s="25">
        <v>0</v>
      </c>
      <c r="R181" s="25">
        <v>0</v>
      </c>
      <c r="S181" s="25">
        <v>0</v>
      </c>
      <c r="T181" s="25">
        <v>0</v>
      </c>
      <c r="U181" s="25">
        <v>0</v>
      </c>
      <c r="V181" s="25">
        <v>0</v>
      </c>
      <c r="W181" s="25">
        <v>0</v>
      </c>
      <c r="X181" s="25" t="s">
        <v>191</v>
      </c>
      <c r="Y181" s="25" t="s">
        <v>249</v>
      </c>
      <c r="Z181" s="7"/>
      <c r="AA181" s="24"/>
      <c r="AB181" s="23"/>
      <c r="AC181" s="23"/>
      <c r="AD181" s="17"/>
      <c r="AE181" s="17"/>
      <c r="AF181" s="17"/>
    </row>
    <row r="182" spans="1:32" s="8" customFormat="1" ht="12.75" customHeight="1" x14ac:dyDescent="0.3">
      <c r="A182" s="5" t="s">
        <v>687</v>
      </c>
      <c r="B182" s="5" t="s">
        <v>2238</v>
      </c>
      <c r="C182" s="25">
        <v>0</v>
      </c>
      <c r="D182" s="25">
        <v>0</v>
      </c>
      <c r="E182" s="25">
        <v>0</v>
      </c>
      <c r="F182" s="25">
        <v>0</v>
      </c>
      <c r="G182" s="25">
        <v>0</v>
      </c>
      <c r="H182" s="25">
        <v>0</v>
      </c>
      <c r="I182" s="25">
        <v>0</v>
      </c>
      <c r="J182" s="25">
        <v>0</v>
      </c>
      <c r="K182" s="25">
        <v>0</v>
      </c>
      <c r="L182" s="25">
        <v>0</v>
      </c>
      <c r="M182" s="25">
        <v>0</v>
      </c>
      <c r="N182" s="25">
        <v>0</v>
      </c>
      <c r="O182" s="25">
        <v>0</v>
      </c>
      <c r="P182" s="25">
        <v>0</v>
      </c>
      <c r="Q182" s="25">
        <v>0</v>
      </c>
      <c r="R182" s="25">
        <v>0</v>
      </c>
      <c r="S182" s="25">
        <v>0</v>
      </c>
      <c r="T182" s="25">
        <v>0</v>
      </c>
      <c r="U182" s="25">
        <v>0</v>
      </c>
      <c r="V182" s="25">
        <v>0</v>
      </c>
      <c r="W182" s="25">
        <v>0</v>
      </c>
      <c r="X182" s="25" t="s">
        <v>191</v>
      </c>
      <c r="Y182" s="25" t="s">
        <v>249</v>
      </c>
      <c r="Z182" s="23"/>
      <c r="AA182" s="24"/>
      <c r="AB182" s="23"/>
      <c r="AC182" s="23"/>
      <c r="AD182" s="17"/>
      <c r="AE182" s="17"/>
      <c r="AF182" s="17"/>
    </row>
    <row r="183" spans="1:32" s="8" customFormat="1" ht="12.75" customHeight="1" x14ac:dyDescent="0.3">
      <c r="A183" s="5" t="s">
        <v>690</v>
      </c>
      <c r="B183" s="5" t="s">
        <v>2239</v>
      </c>
      <c r="C183" s="25">
        <v>0</v>
      </c>
      <c r="D183" s="25">
        <v>0</v>
      </c>
      <c r="E183" s="25">
        <v>0</v>
      </c>
      <c r="F183" s="25">
        <v>0</v>
      </c>
      <c r="G183" s="25">
        <v>0</v>
      </c>
      <c r="H183" s="25">
        <v>0</v>
      </c>
      <c r="I183" s="25">
        <v>0</v>
      </c>
      <c r="J183" s="25">
        <v>0</v>
      </c>
      <c r="K183" s="25">
        <v>0</v>
      </c>
      <c r="L183" s="25">
        <v>0</v>
      </c>
      <c r="M183" s="25">
        <v>56884</v>
      </c>
      <c r="N183" s="25">
        <v>0</v>
      </c>
      <c r="O183" s="25">
        <v>0</v>
      </c>
      <c r="P183" s="25">
        <v>0</v>
      </c>
      <c r="Q183" s="25">
        <v>0</v>
      </c>
      <c r="R183" s="25">
        <v>0</v>
      </c>
      <c r="S183" s="25">
        <v>0</v>
      </c>
      <c r="T183" s="25">
        <v>0</v>
      </c>
      <c r="U183" s="25">
        <v>0</v>
      </c>
      <c r="V183" s="25">
        <v>10000</v>
      </c>
      <c r="W183" s="25">
        <v>0</v>
      </c>
      <c r="X183" s="25" t="s">
        <v>191</v>
      </c>
      <c r="Y183" s="25" t="s">
        <v>372</v>
      </c>
      <c r="Z183" s="23"/>
      <c r="AA183" s="24"/>
      <c r="AB183" s="23"/>
      <c r="AC183" s="23"/>
      <c r="AD183" s="17"/>
      <c r="AE183" s="17"/>
      <c r="AF183" s="17"/>
    </row>
    <row r="184" spans="1:32" s="8" customFormat="1" ht="12.75" customHeight="1" x14ac:dyDescent="0.3">
      <c r="A184" s="5" t="s">
        <v>693</v>
      </c>
      <c r="B184" s="5" t="s">
        <v>2240</v>
      </c>
      <c r="C184" s="25">
        <v>0</v>
      </c>
      <c r="D184" s="25">
        <v>0</v>
      </c>
      <c r="E184" s="25">
        <v>0</v>
      </c>
      <c r="F184" s="25">
        <v>0</v>
      </c>
      <c r="G184" s="25">
        <v>0</v>
      </c>
      <c r="H184" s="25">
        <v>0</v>
      </c>
      <c r="I184" s="25">
        <v>0</v>
      </c>
      <c r="J184" s="25">
        <v>0</v>
      </c>
      <c r="K184" s="25">
        <v>0</v>
      </c>
      <c r="L184" s="25">
        <v>0</v>
      </c>
      <c r="M184" s="25">
        <v>0</v>
      </c>
      <c r="N184" s="25">
        <v>0</v>
      </c>
      <c r="O184" s="25">
        <v>0</v>
      </c>
      <c r="P184" s="25">
        <v>0</v>
      </c>
      <c r="Q184" s="25">
        <v>0</v>
      </c>
      <c r="R184" s="25">
        <v>0</v>
      </c>
      <c r="S184" s="25">
        <v>0</v>
      </c>
      <c r="T184" s="25">
        <v>0</v>
      </c>
      <c r="U184" s="25">
        <v>0</v>
      </c>
      <c r="V184" s="25">
        <v>0</v>
      </c>
      <c r="W184" s="25">
        <v>0</v>
      </c>
      <c r="X184" s="25" t="s">
        <v>191</v>
      </c>
      <c r="Y184" s="25" t="s">
        <v>249</v>
      </c>
      <c r="Z184" s="23"/>
      <c r="AA184" s="24"/>
      <c r="AB184" s="23"/>
      <c r="AC184" s="23"/>
      <c r="AD184" s="17"/>
      <c r="AE184" s="17"/>
      <c r="AF184" s="17"/>
    </row>
    <row r="185" spans="1:32" s="8" customFormat="1" ht="12.75" customHeight="1" x14ac:dyDescent="0.3">
      <c r="A185" s="5" t="s">
        <v>696</v>
      </c>
      <c r="B185" s="5" t="s">
        <v>2241</v>
      </c>
      <c r="C185" s="25">
        <v>0</v>
      </c>
      <c r="D185" s="25">
        <v>0</v>
      </c>
      <c r="E185" s="25">
        <v>0</v>
      </c>
      <c r="F185" s="25">
        <v>0</v>
      </c>
      <c r="G185" s="25">
        <v>0</v>
      </c>
      <c r="H185" s="25">
        <v>0</v>
      </c>
      <c r="I185" s="25">
        <v>1398</v>
      </c>
      <c r="J185" s="25">
        <v>0</v>
      </c>
      <c r="K185" s="25">
        <v>0</v>
      </c>
      <c r="L185" s="25">
        <v>0</v>
      </c>
      <c r="M185" s="25">
        <v>176630</v>
      </c>
      <c r="N185" s="25">
        <v>26000</v>
      </c>
      <c r="O185" s="25">
        <v>0</v>
      </c>
      <c r="P185" s="25">
        <v>0</v>
      </c>
      <c r="Q185" s="25">
        <v>0</v>
      </c>
      <c r="R185" s="25">
        <v>0</v>
      </c>
      <c r="S185" s="25">
        <v>0</v>
      </c>
      <c r="T185" s="25">
        <v>0</v>
      </c>
      <c r="U185" s="25">
        <v>0</v>
      </c>
      <c r="V185" s="25">
        <v>26000</v>
      </c>
      <c r="W185" s="25">
        <v>0</v>
      </c>
      <c r="X185" s="25" t="s">
        <v>193</v>
      </c>
      <c r="Y185" s="25" t="s">
        <v>205</v>
      </c>
      <c r="Z185" s="23"/>
      <c r="AA185" s="24"/>
      <c r="AB185" s="23"/>
      <c r="AC185" s="23"/>
      <c r="AD185" s="17"/>
      <c r="AE185" s="17"/>
      <c r="AF185" s="17"/>
    </row>
    <row r="186" spans="1:32" s="8" customFormat="1" ht="12.75" customHeight="1" x14ac:dyDescent="0.3">
      <c r="A186" s="5" t="s">
        <v>699</v>
      </c>
      <c r="B186" s="5" t="s">
        <v>2242</v>
      </c>
      <c r="C186" s="25">
        <v>0</v>
      </c>
      <c r="D186" s="25">
        <v>0</v>
      </c>
      <c r="E186" s="25">
        <v>0</v>
      </c>
      <c r="F186" s="25">
        <v>0</v>
      </c>
      <c r="G186" s="25">
        <v>0</v>
      </c>
      <c r="H186" s="25">
        <v>0</v>
      </c>
      <c r="I186" s="25">
        <v>0</v>
      </c>
      <c r="J186" s="25">
        <v>0</v>
      </c>
      <c r="K186" s="25">
        <v>0</v>
      </c>
      <c r="L186" s="25">
        <v>0</v>
      </c>
      <c r="M186" s="25">
        <v>40000</v>
      </c>
      <c r="N186" s="25">
        <v>0</v>
      </c>
      <c r="O186" s="25">
        <v>0</v>
      </c>
      <c r="P186" s="25">
        <v>0</v>
      </c>
      <c r="Q186" s="25">
        <v>0</v>
      </c>
      <c r="R186" s="25">
        <v>0</v>
      </c>
      <c r="S186" s="25">
        <v>0</v>
      </c>
      <c r="T186" s="25">
        <v>290</v>
      </c>
      <c r="U186" s="25">
        <v>0</v>
      </c>
      <c r="V186" s="25">
        <v>1291</v>
      </c>
      <c r="W186" s="25">
        <v>200</v>
      </c>
      <c r="X186" s="25" t="s">
        <v>191</v>
      </c>
      <c r="Y186" s="25" t="s">
        <v>372</v>
      </c>
      <c r="Z186" s="23"/>
      <c r="AA186" s="24"/>
      <c r="AB186" s="23"/>
      <c r="AC186" s="23"/>
      <c r="AD186" s="17"/>
      <c r="AE186" s="17"/>
      <c r="AF186" s="17"/>
    </row>
    <row r="187" spans="1:32" s="8" customFormat="1" ht="12.75" customHeight="1" x14ac:dyDescent="0.3">
      <c r="A187" s="5" t="s">
        <v>702</v>
      </c>
      <c r="B187" s="5" t="s">
        <v>2243</v>
      </c>
      <c r="C187" s="25">
        <v>0</v>
      </c>
      <c r="D187" s="25">
        <v>0</v>
      </c>
      <c r="E187" s="25">
        <v>0</v>
      </c>
      <c r="F187" s="25">
        <v>0</v>
      </c>
      <c r="G187" s="25">
        <v>0</v>
      </c>
      <c r="H187" s="25">
        <v>0</v>
      </c>
      <c r="I187" s="25">
        <v>0</v>
      </c>
      <c r="J187" s="25">
        <v>0</v>
      </c>
      <c r="K187" s="25">
        <v>0</v>
      </c>
      <c r="L187" s="25">
        <v>0</v>
      </c>
      <c r="M187" s="25">
        <v>4500</v>
      </c>
      <c r="N187" s="25">
        <v>3300</v>
      </c>
      <c r="O187" s="25">
        <v>0</v>
      </c>
      <c r="P187" s="25">
        <v>0</v>
      </c>
      <c r="Q187" s="25">
        <v>0</v>
      </c>
      <c r="R187" s="25">
        <v>0</v>
      </c>
      <c r="S187" s="25">
        <v>0</v>
      </c>
      <c r="T187" s="25">
        <v>0</v>
      </c>
      <c r="U187" s="25">
        <v>0</v>
      </c>
      <c r="V187" s="25">
        <v>0</v>
      </c>
      <c r="W187" s="25">
        <v>0</v>
      </c>
      <c r="X187" s="25" t="s">
        <v>191</v>
      </c>
      <c r="Y187" s="25" t="s">
        <v>372</v>
      </c>
      <c r="Z187" s="23"/>
      <c r="AA187" s="24"/>
      <c r="AB187" s="23"/>
      <c r="AC187" s="23"/>
      <c r="AD187" s="17"/>
      <c r="AE187" s="17"/>
      <c r="AF187" s="17"/>
    </row>
    <row r="188" spans="1:32" s="8" customFormat="1" ht="12.75" customHeight="1" x14ac:dyDescent="0.3">
      <c r="A188" s="5" t="s">
        <v>2244</v>
      </c>
      <c r="B188" s="5" t="s">
        <v>2245</v>
      </c>
      <c r="C188" s="25">
        <v>0</v>
      </c>
      <c r="D188" s="25">
        <v>0</v>
      </c>
      <c r="E188" s="25">
        <v>0</v>
      </c>
      <c r="F188" s="25">
        <v>0</v>
      </c>
      <c r="G188" s="25">
        <v>0</v>
      </c>
      <c r="H188" s="25">
        <v>0</v>
      </c>
      <c r="I188" s="25">
        <v>0</v>
      </c>
      <c r="J188" s="25">
        <v>0</v>
      </c>
      <c r="K188" s="25">
        <v>0</v>
      </c>
      <c r="L188" s="25">
        <v>0</v>
      </c>
      <c r="M188" s="25">
        <v>0</v>
      </c>
      <c r="N188" s="25">
        <v>0</v>
      </c>
      <c r="O188" s="25">
        <v>0</v>
      </c>
      <c r="P188" s="25">
        <v>409</v>
      </c>
      <c r="Q188" s="25">
        <v>0</v>
      </c>
      <c r="R188" s="25">
        <v>0</v>
      </c>
      <c r="S188" s="25">
        <v>3098</v>
      </c>
      <c r="T188" s="25">
        <v>0</v>
      </c>
      <c r="U188" s="25">
        <v>0</v>
      </c>
      <c r="V188" s="25">
        <v>0</v>
      </c>
      <c r="W188" s="25">
        <v>0</v>
      </c>
      <c r="X188" s="25" t="s">
        <v>197</v>
      </c>
      <c r="Y188" s="25" t="s">
        <v>197</v>
      </c>
      <c r="Z188" s="23"/>
      <c r="AA188" s="24"/>
      <c r="AB188" s="23"/>
      <c r="AC188" s="23"/>
      <c r="AD188" s="17"/>
      <c r="AE188" s="17"/>
      <c r="AF188" s="17"/>
    </row>
    <row r="189" spans="1:32" s="8" customFormat="1" ht="12.75" customHeight="1" x14ac:dyDescent="0.3">
      <c r="A189" s="5" t="s">
        <v>708</v>
      </c>
      <c r="B189" s="5" t="s">
        <v>2246</v>
      </c>
      <c r="C189" s="25">
        <v>0</v>
      </c>
      <c r="D189" s="25">
        <v>0</v>
      </c>
      <c r="E189" s="25">
        <v>0</v>
      </c>
      <c r="F189" s="25">
        <v>0</v>
      </c>
      <c r="G189" s="25">
        <v>0</v>
      </c>
      <c r="H189" s="25">
        <v>0</v>
      </c>
      <c r="I189" s="25">
        <v>0</v>
      </c>
      <c r="J189" s="25">
        <v>0</v>
      </c>
      <c r="K189" s="25">
        <v>0</v>
      </c>
      <c r="L189" s="25">
        <v>0</v>
      </c>
      <c r="M189" s="25">
        <v>260194</v>
      </c>
      <c r="N189" s="25">
        <v>266800</v>
      </c>
      <c r="O189" s="25">
        <v>0</v>
      </c>
      <c r="P189" s="25">
        <v>0</v>
      </c>
      <c r="Q189" s="25">
        <v>0</v>
      </c>
      <c r="R189" s="25">
        <v>0</v>
      </c>
      <c r="S189" s="25">
        <v>0</v>
      </c>
      <c r="T189" s="25">
        <v>0</v>
      </c>
      <c r="U189" s="25">
        <v>90550</v>
      </c>
      <c r="V189" s="25">
        <v>36000</v>
      </c>
      <c r="W189" s="25">
        <v>72250</v>
      </c>
      <c r="X189" s="25" t="s">
        <v>193</v>
      </c>
      <c r="Y189" s="25" t="s">
        <v>205</v>
      </c>
      <c r="Z189" s="7"/>
      <c r="AA189" s="24"/>
      <c r="AB189" s="23"/>
      <c r="AC189" s="23"/>
      <c r="AD189" s="17"/>
      <c r="AE189" s="17"/>
      <c r="AF189" s="17"/>
    </row>
    <row r="190" spans="1:32" s="8" customFormat="1" ht="12.75" customHeight="1" x14ac:dyDescent="0.3">
      <c r="A190" s="5" t="s">
        <v>711</v>
      </c>
      <c r="B190" s="5" t="s">
        <v>2247</v>
      </c>
      <c r="C190" s="25">
        <v>0</v>
      </c>
      <c r="D190" s="25">
        <v>0</v>
      </c>
      <c r="E190" s="25">
        <v>0</v>
      </c>
      <c r="F190" s="25">
        <v>0</v>
      </c>
      <c r="G190" s="25">
        <v>0</v>
      </c>
      <c r="H190" s="25">
        <v>398</v>
      </c>
      <c r="I190" s="25">
        <v>0</v>
      </c>
      <c r="J190" s="25">
        <v>0</v>
      </c>
      <c r="K190" s="25">
        <v>0</v>
      </c>
      <c r="L190" s="25">
        <v>0</v>
      </c>
      <c r="M190" s="25">
        <v>153163</v>
      </c>
      <c r="N190" s="25">
        <v>0</v>
      </c>
      <c r="O190" s="25">
        <v>0</v>
      </c>
      <c r="P190" s="25">
        <v>0</v>
      </c>
      <c r="Q190" s="25">
        <v>0</v>
      </c>
      <c r="R190" s="25">
        <v>0</v>
      </c>
      <c r="S190" s="25">
        <v>189</v>
      </c>
      <c r="T190" s="25">
        <v>0</v>
      </c>
      <c r="U190" s="25">
        <v>18950</v>
      </c>
      <c r="V190" s="25">
        <v>0</v>
      </c>
      <c r="W190" s="25">
        <v>0</v>
      </c>
      <c r="X190" s="25" t="s">
        <v>195</v>
      </c>
      <c r="Y190" s="25" t="s">
        <v>205</v>
      </c>
      <c r="Z190" s="7"/>
      <c r="AA190" s="24"/>
      <c r="AB190" s="23"/>
      <c r="AC190" s="23"/>
      <c r="AD190" s="17"/>
      <c r="AE190" s="17"/>
      <c r="AF190" s="17"/>
    </row>
    <row r="191" spans="1:32" s="8" customFormat="1" ht="12.75" customHeight="1" x14ac:dyDescent="0.3">
      <c r="A191" s="5" t="s">
        <v>1827</v>
      </c>
      <c r="B191" s="5" t="s">
        <v>2248</v>
      </c>
      <c r="C191" s="25">
        <v>0</v>
      </c>
      <c r="D191" s="25">
        <v>0</v>
      </c>
      <c r="E191" s="25">
        <v>0</v>
      </c>
      <c r="F191" s="25">
        <v>0</v>
      </c>
      <c r="G191" s="25">
        <v>0</v>
      </c>
      <c r="H191" s="25">
        <v>0</v>
      </c>
      <c r="I191" s="25">
        <v>2</v>
      </c>
      <c r="J191" s="25">
        <v>0</v>
      </c>
      <c r="K191" s="25">
        <v>0</v>
      </c>
      <c r="L191" s="25">
        <v>0</v>
      </c>
      <c r="M191" s="25">
        <v>0</v>
      </c>
      <c r="N191" s="25">
        <v>4000</v>
      </c>
      <c r="O191" s="25">
        <v>0</v>
      </c>
      <c r="P191" s="25">
        <v>0</v>
      </c>
      <c r="Q191" s="25">
        <v>0</v>
      </c>
      <c r="R191" s="25">
        <v>0</v>
      </c>
      <c r="S191" s="25">
        <v>0</v>
      </c>
      <c r="T191" s="25">
        <v>0</v>
      </c>
      <c r="U191" s="25">
        <v>0</v>
      </c>
      <c r="V191" s="25">
        <v>0</v>
      </c>
      <c r="W191" s="25">
        <v>0</v>
      </c>
      <c r="X191" s="25" t="s">
        <v>191</v>
      </c>
      <c r="Y191" s="25" t="s">
        <v>372</v>
      </c>
      <c r="Z191" s="23"/>
      <c r="AA191" s="24"/>
      <c r="AB191" s="23"/>
      <c r="AC191" s="23"/>
      <c r="AD191" s="17"/>
      <c r="AE191" s="17"/>
      <c r="AF191" s="17"/>
    </row>
    <row r="192" spans="1:32" s="8" customFormat="1" ht="12.75" customHeight="1" x14ac:dyDescent="0.3">
      <c r="A192" s="5" t="s">
        <v>717</v>
      </c>
      <c r="B192" s="5" t="s">
        <v>2249</v>
      </c>
      <c r="C192" s="25">
        <v>0</v>
      </c>
      <c r="D192" s="25">
        <v>0</v>
      </c>
      <c r="E192" s="25">
        <v>0</v>
      </c>
      <c r="F192" s="25">
        <v>0</v>
      </c>
      <c r="G192" s="25">
        <v>0</v>
      </c>
      <c r="H192" s="25">
        <v>0</v>
      </c>
      <c r="I192" s="25">
        <v>0</v>
      </c>
      <c r="J192" s="25">
        <v>0</v>
      </c>
      <c r="K192" s="25">
        <v>0</v>
      </c>
      <c r="L192" s="25">
        <v>0</v>
      </c>
      <c r="M192" s="25">
        <v>0</v>
      </c>
      <c r="N192" s="25">
        <v>0</v>
      </c>
      <c r="O192" s="25">
        <v>0</v>
      </c>
      <c r="P192" s="25">
        <v>0</v>
      </c>
      <c r="Q192" s="25">
        <v>0</v>
      </c>
      <c r="R192" s="25">
        <v>0</v>
      </c>
      <c r="S192" s="25">
        <v>0</v>
      </c>
      <c r="T192" s="25">
        <v>0</v>
      </c>
      <c r="U192" s="25">
        <v>0</v>
      </c>
      <c r="V192" s="25">
        <v>0</v>
      </c>
      <c r="W192" s="25">
        <v>0</v>
      </c>
      <c r="X192" s="25" t="s">
        <v>191</v>
      </c>
      <c r="Y192" s="25" t="s">
        <v>372</v>
      </c>
      <c r="Z192" s="23"/>
      <c r="AA192" s="24"/>
      <c r="AB192" s="23"/>
      <c r="AC192" s="23"/>
      <c r="AD192" s="17"/>
      <c r="AE192" s="17"/>
      <c r="AF192" s="17"/>
    </row>
    <row r="193" spans="1:32" s="8" customFormat="1" ht="12.75" customHeight="1" x14ac:dyDescent="0.3">
      <c r="A193" s="5" t="s">
        <v>720</v>
      </c>
      <c r="B193" s="5" t="s">
        <v>2250</v>
      </c>
      <c r="C193" s="25">
        <v>0</v>
      </c>
      <c r="D193" s="25">
        <v>0</v>
      </c>
      <c r="E193" s="25">
        <v>0</v>
      </c>
      <c r="F193" s="25">
        <v>0</v>
      </c>
      <c r="G193" s="25">
        <v>0</v>
      </c>
      <c r="H193" s="25">
        <v>0</v>
      </c>
      <c r="I193" s="25">
        <v>0</v>
      </c>
      <c r="J193" s="25">
        <v>0</v>
      </c>
      <c r="K193" s="25">
        <v>0</v>
      </c>
      <c r="L193" s="25">
        <v>0</v>
      </c>
      <c r="M193" s="25">
        <v>2300</v>
      </c>
      <c r="N193" s="25">
        <v>0</v>
      </c>
      <c r="O193" s="25">
        <v>0</v>
      </c>
      <c r="P193" s="25">
        <v>0</v>
      </c>
      <c r="Q193" s="25">
        <v>0</v>
      </c>
      <c r="R193" s="25">
        <v>0</v>
      </c>
      <c r="S193" s="25">
        <v>0</v>
      </c>
      <c r="T193" s="25">
        <v>0</v>
      </c>
      <c r="U193" s="25">
        <v>0</v>
      </c>
      <c r="V193" s="25">
        <v>0</v>
      </c>
      <c r="W193" s="25">
        <v>0</v>
      </c>
      <c r="X193" s="25" t="s">
        <v>191</v>
      </c>
      <c r="Y193" s="25" t="s">
        <v>372</v>
      </c>
      <c r="Z193" s="23"/>
      <c r="AA193" s="24"/>
      <c r="AB193" s="23"/>
      <c r="AC193" s="23"/>
      <c r="AD193" s="17"/>
      <c r="AE193" s="17"/>
      <c r="AF193" s="17"/>
    </row>
    <row r="194" spans="1:32" s="8" customFormat="1" ht="12.75" customHeight="1" x14ac:dyDescent="0.3">
      <c r="A194" s="5" t="s">
        <v>723</v>
      </c>
      <c r="B194" s="5" t="s">
        <v>2251</v>
      </c>
      <c r="C194" s="25">
        <v>0</v>
      </c>
      <c r="D194" s="25">
        <v>0</v>
      </c>
      <c r="E194" s="25">
        <v>0</v>
      </c>
      <c r="F194" s="25">
        <v>0</v>
      </c>
      <c r="G194" s="25">
        <v>0</v>
      </c>
      <c r="H194" s="25">
        <v>0</v>
      </c>
      <c r="I194" s="25">
        <v>0</v>
      </c>
      <c r="J194" s="25">
        <v>0</v>
      </c>
      <c r="K194" s="25">
        <v>0</v>
      </c>
      <c r="L194" s="25">
        <v>0</v>
      </c>
      <c r="M194" s="25">
        <v>480685</v>
      </c>
      <c r="N194" s="25">
        <v>120000</v>
      </c>
      <c r="O194" s="25">
        <v>0</v>
      </c>
      <c r="P194" s="25">
        <v>0</v>
      </c>
      <c r="Q194" s="25">
        <v>0</v>
      </c>
      <c r="R194" s="25">
        <v>0</v>
      </c>
      <c r="S194" s="25">
        <v>0</v>
      </c>
      <c r="T194" s="25">
        <v>0</v>
      </c>
      <c r="U194" s="25">
        <v>0</v>
      </c>
      <c r="V194" s="25">
        <v>0</v>
      </c>
      <c r="W194" s="25">
        <v>5000</v>
      </c>
      <c r="X194" s="25" t="s">
        <v>191</v>
      </c>
      <c r="Y194" s="25" t="s">
        <v>2084</v>
      </c>
      <c r="Z194" s="7"/>
      <c r="AA194" s="24"/>
      <c r="AB194" s="23"/>
      <c r="AC194" s="23"/>
      <c r="AD194" s="17"/>
      <c r="AE194" s="17"/>
      <c r="AF194" s="17"/>
    </row>
    <row r="195" spans="1:32" s="8" customFormat="1" ht="12.75" customHeight="1" x14ac:dyDescent="0.3">
      <c r="A195" s="5" t="s">
        <v>726</v>
      </c>
      <c r="B195" s="5" t="s">
        <v>2252</v>
      </c>
      <c r="C195" s="25">
        <v>0</v>
      </c>
      <c r="D195" s="25">
        <v>0</v>
      </c>
      <c r="E195" s="25">
        <v>0</v>
      </c>
      <c r="F195" s="25">
        <v>0</v>
      </c>
      <c r="G195" s="25">
        <v>0</v>
      </c>
      <c r="H195" s="25">
        <v>0</v>
      </c>
      <c r="I195" s="25">
        <v>0</v>
      </c>
      <c r="J195" s="25">
        <v>0</v>
      </c>
      <c r="K195" s="25">
        <v>0</v>
      </c>
      <c r="L195" s="25">
        <v>0</v>
      </c>
      <c r="M195" s="25">
        <v>9812</v>
      </c>
      <c r="N195" s="25">
        <v>0</v>
      </c>
      <c r="O195" s="25">
        <v>0</v>
      </c>
      <c r="P195" s="25">
        <v>0</v>
      </c>
      <c r="Q195" s="25">
        <v>0</v>
      </c>
      <c r="R195" s="25">
        <v>0</v>
      </c>
      <c r="S195" s="25">
        <v>0</v>
      </c>
      <c r="T195" s="25">
        <v>0</v>
      </c>
      <c r="U195" s="25">
        <v>0</v>
      </c>
      <c r="V195" s="25">
        <v>0</v>
      </c>
      <c r="W195" s="25">
        <v>0</v>
      </c>
      <c r="X195" s="25" t="s">
        <v>191</v>
      </c>
      <c r="Y195" s="25" t="s">
        <v>372</v>
      </c>
      <c r="Z195" s="7"/>
      <c r="AA195" s="24"/>
      <c r="AB195" s="23"/>
      <c r="AC195" s="23"/>
      <c r="AD195" s="17"/>
      <c r="AE195" s="17"/>
      <c r="AF195" s="17"/>
    </row>
    <row r="196" spans="1:32" s="8" customFormat="1" ht="12.75" customHeight="1" x14ac:dyDescent="0.3">
      <c r="A196" s="5" t="s">
        <v>732</v>
      </c>
      <c r="B196" s="5" t="s">
        <v>2253</v>
      </c>
      <c r="C196" s="25">
        <v>0</v>
      </c>
      <c r="D196" s="25">
        <v>0</v>
      </c>
      <c r="E196" s="25">
        <v>0</v>
      </c>
      <c r="F196" s="25">
        <v>0</v>
      </c>
      <c r="G196" s="25">
        <v>0</v>
      </c>
      <c r="H196" s="25">
        <v>0</v>
      </c>
      <c r="I196" s="25">
        <v>0</v>
      </c>
      <c r="J196" s="25">
        <v>0</v>
      </c>
      <c r="K196" s="25">
        <v>0</v>
      </c>
      <c r="L196" s="25">
        <v>0</v>
      </c>
      <c r="M196" s="25">
        <v>25598</v>
      </c>
      <c r="N196" s="25">
        <v>20000</v>
      </c>
      <c r="O196" s="25">
        <v>0</v>
      </c>
      <c r="P196" s="25">
        <v>0</v>
      </c>
      <c r="Q196" s="25">
        <v>0</v>
      </c>
      <c r="R196" s="25">
        <v>10000</v>
      </c>
      <c r="S196" s="25">
        <v>0</v>
      </c>
      <c r="T196" s="25">
        <v>199</v>
      </c>
      <c r="U196" s="25">
        <v>0</v>
      </c>
      <c r="V196" s="25">
        <v>13500</v>
      </c>
      <c r="W196" s="25">
        <v>0</v>
      </c>
      <c r="X196" s="25" t="s">
        <v>191</v>
      </c>
      <c r="Y196" s="25" t="s">
        <v>372</v>
      </c>
      <c r="Z196" s="23"/>
      <c r="AA196" s="24"/>
      <c r="AB196" s="23"/>
      <c r="AC196" s="23"/>
      <c r="AD196" s="17"/>
      <c r="AE196" s="17"/>
      <c r="AF196" s="17"/>
    </row>
    <row r="197" spans="1:32" s="8" customFormat="1" ht="12.75" customHeight="1" x14ac:dyDescent="0.3">
      <c r="A197" s="5" t="s">
        <v>738</v>
      </c>
      <c r="B197" s="5" t="s">
        <v>2254</v>
      </c>
      <c r="C197" s="25">
        <v>0</v>
      </c>
      <c r="D197" s="25">
        <v>0</v>
      </c>
      <c r="E197" s="25">
        <v>0</v>
      </c>
      <c r="F197" s="25">
        <v>0</v>
      </c>
      <c r="G197" s="25">
        <v>0</v>
      </c>
      <c r="H197" s="25">
        <v>0</v>
      </c>
      <c r="I197" s="25">
        <v>0</v>
      </c>
      <c r="J197" s="25">
        <v>0</v>
      </c>
      <c r="K197" s="25">
        <v>0</v>
      </c>
      <c r="L197" s="25">
        <v>0</v>
      </c>
      <c r="M197" s="25">
        <v>3849</v>
      </c>
      <c r="N197" s="25">
        <v>5000</v>
      </c>
      <c r="O197" s="25">
        <v>0</v>
      </c>
      <c r="P197" s="25">
        <v>0</v>
      </c>
      <c r="Q197" s="25">
        <v>0</v>
      </c>
      <c r="R197" s="25">
        <v>0</v>
      </c>
      <c r="S197" s="25">
        <v>0</v>
      </c>
      <c r="T197" s="25">
        <v>0</v>
      </c>
      <c r="U197" s="25">
        <v>0</v>
      </c>
      <c r="V197" s="25">
        <v>0</v>
      </c>
      <c r="W197" s="25">
        <v>0</v>
      </c>
      <c r="X197" s="25" t="s">
        <v>191</v>
      </c>
      <c r="Y197" s="25" t="s">
        <v>249</v>
      </c>
      <c r="Z197" s="7"/>
      <c r="AA197" s="24"/>
      <c r="AB197" s="23"/>
      <c r="AC197" s="23"/>
      <c r="AD197" s="17"/>
      <c r="AE197" s="17"/>
      <c r="AF197" s="17"/>
    </row>
    <row r="198" spans="1:32" s="8" customFormat="1" ht="12.75" customHeight="1" x14ac:dyDescent="0.3">
      <c r="A198" s="5" t="s">
        <v>735</v>
      </c>
      <c r="B198" s="5" t="s">
        <v>2255</v>
      </c>
      <c r="C198" s="25">
        <v>0</v>
      </c>
      <c r="D198" s="25">
        <v>0</v>
      </c>
      <c r="E198" s="25">
        <v>0</v>
      </c>
      <c r="F198" s="25">
        <v>0</v>
      </c>
      <c r="G198" s="25">
        <v>0</v>
      </c>
      <c r="H198" s="25">
        <v>0</v>
      </c>
      <c r="I198" s="25">
        <v>0</v>
      </c>
      <c r="J198" s="25">
        <v>0</v>
      </c>
      <c r="K198" s="25">
        <v>0</v>
      </c>
      <c r="L198" s="25">
        <v>0</v>
      </c>
      <c r="M198" s="25">
        <v>262525</v>
      </c>
      <c r="N198" s="25">
        <v>41000</v>
      </c>
      <c r="O198" s="25">
        <v>0</v>
      </c>
      <c r="P198" s="25">
        <v>0</v>
      </c>
      <c r="Q198" s="25">
        <v>0</v>
      </c>
      <c r="R198" s="25">
        <v>0</v>
      </c>
      <c r="S198" s="25">
        <v>0</v>
      </c>
      <c r="T198" s="25">
        <v>0</v>
      </c>
      <c r="U198" s="25">
        <v>0</v>
      </c>
      <c r="V198" s="25">
        <v>10000</v>
      </c>
      <c r="W198" s="25">
        <v>0</v>
      </c>
      <c r="X198" s="25" t="s">
        <v>191</v>
      </c>
      <c r="Y198" s="25" t="s">
        <v>372</v>
      </c>
      <c r="Z198" s="7"/>
      <c r="AA198" s="24"/>
      <c r="AB198" s="23"/>
      <c r="AC198" s="23"/>
      <c r="AD198" s="17"/>
      <c r="AE198" s="17"/>
      <c r="AF198" s="17"/>
    </row>
    <row r="199" spans="1:32" s="8" customFormat="1" ht="12.75" customHeight="1" x14ac:dyDescent="0.3">
      <c r="A199" s="5" t="s">
        <v>741</v>
      </c>
      <c r="B199" s="5" t="s">
        <v>2256</v>
      </c>
      <c r="C199" s="25">
        <v>0</v>
      </c>
      <c r="D199" s="25">
        <v>0</v>
      </c>
      <c r="E199" s="25">
        <v>0</v>
      </c>
      <c r="F199" s="25">
        <v>0</v>
      </c>
      <c r="G199" s="25">
        <v>0</v>
      </c>
      <c r="H199" s="25">
        <v>0</v>
      </c>
      <c r="I199" s="25">
        <v>0</v>
      </c>
      <c r="J199" s="25">
        <v>0</v>
      </c>
      <c r="K199" s="25">
        <v>0</v>
      </c>
      <c r="L199" s="25">
        <v>0</v>
      </c>
      <c r="M199" s="25">
        <v>73953</v>
      </c>
      <c r="N199" s="25">
        <v>0</v>
      </c>
      <c r="O199" s="25">
        <v>0</v>
      </c>
      <c r="P199" s="25">
        <v>0</v>
      </c>
      <c r="Q199" s="25">
        <v>0</v>
      </c>
      <c r="R199" s="25">
        <v>0</v>
      </c>
      <c r="S199" s="25">
        <v>0</v>
      </c>
      <c r="T199" s="25">
        <v>0</v>
      </c>
      <c r="U199" s="25">
        <v>0</v>
      </c>
      <c r="V199" s="25">
        <v>0</v>
      </c>
      <c r="W199" s="25">
        <v>2100</v>
      </c>
      <c r="X199" s="25" t="s">
        <v>191</v>
      </c>
      <c r="Y199" s="25" t="s">
        <v>372</v>
      </c>
      <c r="Z199" s="23"/>
      <c r="AA199" s="24"/>
      <c r="AB199" s="23"/>
      <c r="AC199" s="23"/>
      <c r="AD199" s="17"/>
      <c r="AE199" s="17"/>
      <c r="AF199" s="17"/>
    </row>
    <row r="200" spans="1:32" s="8" customFormat="1" ht="12.75" customHeight="1" x14ac:dyDescent="0.3">
      <c r="A200" s="5" t="s">
        <v>744</v>
      </c>
      <c r="B200" s="5" t="s">
        <v>2257</v>
      </c>
      <c r="C200" s="25">
        <v>0</v>
      </c>
      <c r="D200" s="25">
        <v>0</v>
      </c>
      <c r="E200" s="25">
        <v>0</v>
      </c>
      <c r="F200" s="25">
        <v>0</v>
      </c>
      <c r="G200" s="25">
        <v>0</v>
      </c>
      <c r="H200" s="25">
        <v>0</v>
      </c>
      <c r="I200" s="25">
        <v>0</v>
      </c>
      <c r="J200" s="25">
        <v>0</v>
      </c>
      <c r="K200" s="25">
        <v>0</v>
      </c>
      <c r="L200" s="25">
        <v>8000</v>
      </c>
      <c r="M200" s="25">
        <v>99360</v>
      </c>
      <c r="N200" s="25">
        <v>0</v>
      </c>
      <c r="O200" s="25">
        <v>0</v>
      </c>
      <c r="P200" s="25">
        <v>0</v>
      </c>
      <c r="Q200" s="25">
        <v>0</v>
      </c>
      <c r="R200" s="25">
        <v>0</v>
      </c>
      <c r="S200" s="25">
        <v>0</v>
      </c>
      <c r="T200" s="25">
        <v>0</v>
      </c>
      <c r="U200" s="25">
        <v>0</v>
      </c>
      <c r="V200" s="25">
        <v>0</v>
      </c>
      <c r="W200" s="25">
        <v>0</v>
      </c>
      <c r="X200" s="25" t="s">
        <v>191</v>
      </c>
      <c r="Y200" s="25" t="s">
        <v>372</v>
      </c>
      <c r="Z200" s="23"/>
      <c r="AA200" s="24"/>
      <c r="AB200" s="23"/>
      <c r="AC200" s="23"/>
      <c r="AD200" s="17"/>
      <c r="AE200" s="17"/>
      <c r="AF200" s="17"/>
    </row>
    <row r="201" spans="1:32" s="8" customFormat="1" ht="12.75" customHeight="1" x14ac:dyDescent="0.3">
      <c r="A201" s="5" t="s">
        <v>747</v>
      </c>
      <c r="B201" s="5" t="s">
        <v>2258</v>
      </c>
      <c r="C201" s="25">
        <v>0</v>
      </c>
      <c r="D201" s="25">
        <v>0</v>
      </c>
      <c r="E201" s="25">
        <v>0</v>
      </c>
      <c r="F201" s="25">
        <v>0</v>
      </c>
      <c r="G201" s="25">
        <v>0</v>
      </c>
      <c r="H201" s="25">
        <v>0</v>
      </c>
      <c r="I201" s="25">
        <v>0</v>
      </c>
      <c r="J201" s="25">
        <v>0</v>
      </c>
      <c r="K201" s="25">
        <v>0</v>
      </c>
      <c r="L201" s="25">
        <v>0</v>
      </c>
      <c r="M201" s="25">
        <v>76153</v>
      </c>
      <c r="N201" s="25">
        <v>10500</v>
      </c>
      <c r="O201" s="25">
        <v>0</v>
      </c>
      <c r="P201" s="25">
        <v>0</v>
      </c>
      <c r="Q201" s="25">
        <v>0</v>
      </c>
      <c r="R201" s="25">
        <v>0</v>
      </c>
      <c r="S201" s="25">
        <v>0</v>
      </c>
      <c r="T201" s="25">
        <v>0</v>
      </c>
      <c r="U201" s="25">
        <v>0</v>
      </c>
      <c r="V201" s="25">
        <v>10042</v>
      </c>
      <c r="W201" s="25">
        <v>0</v>
      </c>
      <c r="X201" s="25" t="s">
        <v>191</v>
      </c>
      <c r="Y201" s="25" t="s">
        <v>372</v>
      </c>
      <c r="Z201" s="23"/>
      <c r="AA201" s="24"/>
      <c r="AB201" s="23"/>
      <c r="AC201" s="23"/>
      <c r="AD201" s="17"/>
      <c r="AE201" s="17"/>
      <c r="AF201" s="17"/>
    </row>
    <row r="202" spans="1:32" s="8" customFormat="1" ht="12.75" customHeight="1" x14ac:dyDescent="0.3">
      <c r="A202" s="5" t="s">
        <v>750</v>
      </c>
      <c r="B202" s="5" t="s">
        <v>2259</v>
      </c>
      <c r="C202" s="25">
        <v>0</v>
      </c>
      <c r="D202" s="25">
        <v>0</v>
      </c>
      <c r="E202" s="25">
        <v>0</v>
      </c>
      <c r="F202" s="25">
        <v>0</v>
      </c>
      <c r="G202" s="25">
        <v>0</v>
      </c>
      <c r="H202" s="25">
        <v>0</v>
      </c>
      <c r="I202" s="25">
        <v>0</v>
      </c>
      <c r="J202" s="25">
        <v>0</v>
      </c>
      <c r="K202" s="25">
        <v>0</v>
      </c>
      <c r="L202" s="25">
        <v>600000</v>
      </c>
      <c r="M202" s="25">
        <v>2607500</v>
      </c>
      <c r="N202" s="25">
        <v>0</v>
      </c>
      <c r="O202" s="25">
        <v>0</v>
      </c>
      <c r="P202" s="25">
        <v>50000</v>
      </c>
      <c r="Q202" s="25">
        <v>0</v>
      </c>
      <c r="R202" s="25">
        <v>0</v>
      </c>
      <c r="S202" s="25">
        <v>0</v>
      </c>
      <c r="T202" s="25">
        <v>0</v>
      </c>
      <c r="U202" s="25">
        <v>0</v>
      </c>
      <c r="V202" s="25">
        <v>35000</v>
      </c>
      <c r="W202" s="25">
        <v>305750</v>
      </c>
      <c r="X202" s="25" t="s">
        <v>191</v>
      </c>
      <c r="Y202" s="25" t="s">
        <v>752</v>
      </c>
      <c r="Z202" s="7"/>
      <c r="AA202" s="24"/>
      <c r="AB202" s="23"/>
      <c r="AC202" s="23"/>
      <c r="AD202" s="17"/>
      <c r="AE202" s="17"/>
      <c r="AF202" s="17"/>
    </row>
    <row r="203" spans="1:32" s="8" customFormat="1" ht="12.75" customHeight="1" x14ac:dyDescent="0.3">
      <c r="A203" s="5" t="s">
        <v>754</v>
      </c>
      <c r="B203" s="5" t="s">
        <v>2260</v>
      </c>
      <c r="C203" s="25">
        <v>0</v>
      </c>
      <c r="D203" s="25">
        <v>0</v>
      </c>
      <c r="E203" s="25">
        <v>0</v>
      </c>
      <c r="F203" s="25">
        <v>0</v>
      </c>
      <c r="G203" s="25">
        <v>0</v>
      </c>
      <c r="H203" s="25">
        <v>0</v>
      </c>
      <c r="I203" s="25">
        <v>0</v>
      </c>
      <c r="J203" s="25">
        <v>0</v>
      </c>
      <c r="K203" s="25">
        <v>0</v>
      </c>
      <c r="L203" s="25">
        <v>0</v>
      </c>
      <c r="M203" s="25">
        <v>420706</v>
      </c>
      <c r="N203" s="25">
        <v>55000</v>
      </c>
      <c r="O203" s="25">
        <v>0</v>
      </c>
      <c r="P203" s="25">
        <v>0</v>
      </c>
      <c r="Q203" s="25">
        <v>0</v>
      </c>
      <c r="R203" s="25">
        <v>0</v>
      </c>
      <c r="S203" s="25">
        <v>0</v>
      </c>
      <c r="T203" s="25">
        <v>0</v>
      </c>
      <c r="U203" s="25">
        <v>435000</v>
      </c>
      <c r="V203" s="25">
        <v>0</v>
      </c>
      <c r="W203" s="25">
        <v>0</v>
      </c>
      <c r="X203" s="25" t="s">
        <v>191</v>
      </c>
      <c r="Y203" s="25" t="s">
        <v>249</v>
      </c>
      <c r="Z203" s="23"/>
      <c r="AA203" s="24"/>
      <c r="AB203" s="23"/>
      <c r="AC203" s="23"/>
      <c r="AD203" s="17"/>
      <c r="AE203" s="17"/>
      <c r="AF203" s="17"/>
    </row>
    <row r="204" spans="1:32" s="8" customFormat="1" ht="12.75" customHeight="1" x14ac:dyDescent="0.3">
      <c r="A204" s="5" t="s">
        <v>1950</v>
      </c>
      <c r="B204" s="5" t="s">
        <v>2261</v>
      </c>
      <c r="C204" s="25">
        <v>0</v>
      </c>
      <c r="D204" s="25">
        <v>0</v>
      </c>
      <c r="E204" s="25">
        <v>0</v>
      </c>
      <c r="F204" s="25">
        <v>0</v>
      </c>
      <c r="G204" s="25">
        <v>0</v>
      </c>
      <c r="H204" s="25">
        <v>0</v>
      </c>
      <c r="I204" s="25">
        <v>0</v>
      </c>
      <c r="J204" s="25">
        <v>0</v>
      </c>
      <c r="K204" s="25">
        <v>0</v>
      </c>
      <c r="L204" s="25">
        <v>0</v>
      </c>
      <c r="M204" s="25">
        <v>700</v>
      </c>
      <c r="N204" s="25">
        <v>0</v>
      </c>
      <c r="O204" s="25">
        <v>0</v>
      </c>
      <c r="P204" s="25">
        <v>0</v>
      </c>
      <c r="Q204" s="25">
        <v>0</v>
      </c>
      <c r="R204" s="25">
        <v>0</v>
      </c>
      <c r="S204" s="25">
        <v>0</v>
      </c>
      <c r="T204" s="25">
        <v>0</v>
      </c>
      <c r="U204" s="25">
        <v>0</v>
      </c>
      <c r="V204" s="25">
        <v>0</v>
      </c>
      <c r="W204" s="25">
        <v>0</v>
      </c>
      <c r="X204" s="25" t="s">
        <v>191</v>
      </c>
      <c r="Y204" s="25" t="s">
        <v>249</v>
      </c>
      <c r="Z204" s="7"/>
      <c r="AA204" s="24"/>
      <c r="AB204" s="23"/>
      <c r="AC204" s="23"/>
      <c r="AD204" s="17"/>
      <c r="AE204" s="17"/>
      <c r="AF204" s="17"/>
    </row>
    <row r="205" spans="1:32" s="8" customFormat="1" ht="12.75" customHeight="1" x14ac:dyDescent="0.3">
      <c r="A205" s="5" t="s">
        <v>1952</v>
      </c>
      <c r="B205" s="5" t="s">
        <v>2262</v>
      </c>
      <c r="C205" s="25">
        <v>0</v>
      </c>
      <c r="D205" s="25">
        <v>0</v>
      </c>
      <c r="E205" s="25">
        <v>0</v>
      </c>
      <c r="F205" s="25">
        <v>0</v>
      </c>
      <c r="G205" s="25">
        <v>0</v>
      </c>
      <c r="H205" s="25">
        <v>0</v>
      </c>
      <c r="I205" s="25">
        <v>0</v>
      </c>
      <c r="J205" s="25">
        <v>0</v>
      </c>
      <c r="K205" s="25">
        <v>0</v>
      </c>
      <c r="L205" s="25">
        <v>0</v>
      </c>
      <c r="M205" s="25">
        <v>84318</v>
      </c>
      <c r="N205" s="25">
        <v>0</v>
      </c>
      <c r="O205" s="25">
        <v>0</v>
      </c>
      <c r="P205" s="25">
        <v>0</v>
      </c>
      <c r="Q205" s="25">
        <v>0</v>
      </c>
      <c r="R205" s="25">
        <v>0</v>
      </c>
      <c r="S205" s="25">
        <v>0</v>
      </c>
      <c r="T205" s="25">
        <v>0</v>
      </c>
      <c r="U205" s="25">
        <v>0</v>
      </c>
      <c r="V205" s="25">
        <v>16000</v>
      </c>
      <c r="W205" s="25">
        <v>5000</v>
      </c>
      <c r="X205" s="25" t="s">
        <v>191</v>
      </c>
      <c r="Y205" s="25" t="s">
        <v>249</v>
      </c>
      <c r="Z205" s="7"/>
      <c r="AA205" s="24"/>
      <c r="AB205" s="23"/>
      <c r="AC205" s="23"/>
      <c r="AD205" s="17"/>
      <c r="AE205" s="17"/>
      <c r="AF205" s="17"/>
    </row>
    <row r="206" spans="1:32" s="8" customFormat="1" ht="12.75" customHeight="1" x14ac:dyDescent="0.3">
      <c r="A206" s="5" t="s">
        <v>1884</v>
      </c>
      <c r="B206" s="5" t="s">
        <v>2263</v>
      </c>
      <c r="C206" s="25">
        <v>0</v>
      </c>
      <c r="D206" s="25">
        <v>0</v>
      </c>
      <c r="E206" s="25">
        <v>0</v>
      </c>
      <c r="F206" s="25">
        <v>0</v>
      </c>
      <c r="G206" s="25">
        <v>0</v>
      </c>
      <c r="H206" s="25">
        <v>0</v>
      </c>
      <c r="I206" s="25">
        <v>0</v>
      </c>
      <c r="J206" s="25">
        <v>0</v>
      </c>
      <c r="K206" s="25">
        <v>0</v>
      </c>
      <c r="L206" s="25">
        <v>0</v>
      </c>
      <c r="M206" s="25">
        <v>77055</v>
      </c>
      <c r="N206" s="25">
        <v>0</v>
      </c>
      <c r="O206" s="25">
        <v>0</v>
      </c>
      <c r="P206" s="25">
        <v>0</v>
      </c>
      <c r="Q206" s="25">
        <v>0</v>
      </c>
      <c r="R206" s="25">
        <v>0</v>
      </c>
      <c r="S206" s="25">
        <v>0</v>
      </c>
      <c r="T206" s="25">
        <v>0</v>
      </c>
      <c r="U206" s="25">
        <v>0</v>
      </c>
      <c r="V206" s="25">
        <v>0</v>
      </c>
      <c r="W206" s="25">
        <v>10000</v>
      </c>
      <c r="X206" s="25" t="s">
        <v>191</v>
      </c>
      <c r="Y206" s="25" t="s">
        <v>249</v>
      </c>
      <c r="Z206" s="7"/>
      <c r="AA206" s="24"/>
      <c r="AB206" s="23"/>
      <c r="AC206" s="23"/>
      <c r="AD206" s="17"/>
      <c r="AE206" s="17"/>
      <c r="AF206" s="17"/>
    </row>
    <row r="207" spans="1:32" s="8" customFormat="1" ht="12.75" customHeight="1" x14ac:dyDescent="0.3">
      <c r="A207" s="5" t="s">
        <v>757</v>
      </c>
      <c r="B207" s="5" t="s">
        <v>2264</v>
      </c>
      <c r="C207" s="25">
        <v>0</v>
      </c>
      <c r="D207" s="25">
        <v>0</v>
      </c>
      <c r="E207" s="25">
        <v>0</v>
      </c>
      <c r="F207" s="25">
        <v>0</v>
      </c>
      <c r="G207" s="25">
        <v>0</v>
      </c>
      <c r="H207" s="25">
        <v>0</v>
      </c>
      <c r="I207" s="25">
        <v>0</v>
      </c>
      <c r="J207" s="25">
        <v>0</v>
      </c>
      <c r="K207" s="25">
        <v>0</v>
      </c>
      <c r="L207" s="25">
        <v>0</v>
      </c>
      <c r="M207" s="25">
        <v>282024</v>
      </c>
      <c r="N207" s="25">
        <v>129000</v>
      </c>
      <c r="O207" s="25">
        <v>0</v>
      </c>
      <c r="P207" s="25">
        <v>0</v>
      </c>
      <c r="Q207" s="25">
        <v>0</v>
      </c>
      <c r="R207" s="25">
        <v>0</v>
      </c>
      <c r="S207" s="25">
        <v>0</v>
      </c>
      <c r="T207" s="25">
        <v>0</v>
      </c>
      <c r="U207" s="25">
        <v>0</v>
      </c>
      <c r="V207" s="25">
        <v>0</v>
      </c>
      <c r="W207" s="25">
        <v>0</v>
      </c>
      <c r="X207" s="25" t="s">
        <v>191</v>
      </c>
      <c r="Y207" s="25" t="s">
        <v>406</v>
      </c>
      <c r="Z207" s="7"/>
      <c r="AA207" s="24"/>
      <c r="AB207" s="23"/>
      <c r="AC207" s="23"/>
      <c r="AD207" s="17"/>
      <c r="AE207" s="17"/>
      <c r="AF207" s="17"/>
    </row>
    <row r="208" spans="1:32" s="8" customFormat="1" ht="12.75" customHeight="1" x14ac:dyDescent="0.3">
      <c r="A208" s="5" t="s">
        <v>760</v>
      </c>
      <c r="B208" s="5" t="s">
        <v>2265</v>
      </c>
      <c r="C208" s="25">
        <v>0</v>
      </c>
      <c r="D208" s="25">
        <v>0</v>
      </c>
      <c r="E208" s="25">
        <v>0</v>
      </c>
      <c r="F208" s="25">
        <v>0</v>
      </c>
      <c r="G208" s="25">
        <v>0</v>
      </c>
      <c r="H208" s="25">
        <v>0</v>
      </c>
      <c r="I208" s="25">
        <v>0</v>
      </c>
      <c r="J208" s="25">
        <v>0</v>
      </c>
      <c r="K208" s="25">
        <v>0</v>
      </c>
      <c r="L208" s="25">
        <v>0</v>
      </c>
      <c r="M208" s="25">
        <v>193815</v>
      </c>
      <c r="N208" s="25">
        <v>0</v>
      </c>
      <c r="O208" s="25">
        <v>0</v>
      </c>
      <c r="P208" s="25">
        <v>0</v>
      </c>
      <c r="Q208" s="25">
        <v>0</v>
      </c>
      <c r="R208" s="25">
        <v>0</v>
      </c>
      <c r="S208" s="25">
        <v>0</v>
      </c>
      <c r="T208" s="25">
        <v>0</v>
      </c>
      <c r="U208" s="25">
        <v>0</v>
      </c>
      <c r="V208" s="25">
        <v>15000</v>
      </c>
      <c r="W208" s="25">
        <v>5000</v>
      </c>
      <c r="X208" s="25" t="s">
        <v>191</v>
      </c>
      <c r="Y208" s="25" t="s">
        <v>372</v>
      </c>
      <c r="Z208" s="7"/>
      <c r="AA208" s="24"/>
      <c r="AB208" s="23"/>
      <c r="AC208" s="23"/>
      <c r="AD208" s="17"/>
      <c r="AE208" s="17"/>
      <c r="AF208" s="17"/>
    </row>
    <row r="209" spans="1:32" s="8" customFormat="1" ht="12.75" customHeight="1" x14ac:dyDescent="0.3">
      <c r="A209" s="5" t="s">
        <v>766</v>
      </c>
      <c r="B209" s="5" t="s">
        <v>2266</v>
      </c>
      <c r="C209" s="25">
        <v>0</v>
      </c>
      <c r="D209" s="25">
        <v>0</v>
      </c>
      <c r="E209" s="25">
        <v>0</v>
      </c>
      <c r="F209" s="25">
        <v>0</v>
      </c>
      <c r="G209" s="25">
        <v>0</v>
      </c>
      <c r="H209" s="25">
        <v>0</v>
      </c>
      <c r="I209" s="25">
        <v>0</v>
      </c>
      <c r="J209" s="25">
        <v>0</v>
      </c>
      <c r="K209" s="25">
        <v>0</v>
      </c>
      <c r="L209" s="25">
        <v>0</v>
      </c>
      <c r="M209" s="25">
        <v>0</v>
      </c>
      <c r="N209" s="25">
        <v>0</v>
      </c>
      <c r="O209" s="25">
        <v>0</v>
      </c>
      <c r="P209" s="25">
        <v>0</v>
      </c>
      <c r="Q209" s="25">
        <v>0</v>
      </c>
      <c r="R209" s="25">
        <v>0</v>
      </c>
      <c r="S209" s="25">
        <v>0</v>
      </c>
      <c r="T209" s="25">
        <v>0</v>
      </c>
      <c r="U209" s="25">
        <v>4400</v>
      </c>
      <c r="V209" s="25">
        <v>0</v>
      </c>
      <c r="W209" s="25">
        <v>0</v>
      </c>
      <c r="X209" s="25" t="s">
        <v>191</v>
      </c>
      <c r="Y209" s="25" t="s">
        <v>406</v>
      </c>
      <c r="Z209" s="23"/>
      <c r="AA209" s="24"/>
      <c r="AB209" s="23"/>
      <c r="AC209" s="23"/>
      <c r="AD209" s="17"/>
      <c r="AE209" s="17"/>
      <c r="AF209" s="17"/>
    </row>
    <row r="210" spans="1:32" s="8" customFormat="1" ht="12.75" customHeight="1" x14ac:dyDescent="0.3">
      <c r="A210" s="5" t="s">
        <v>769</v>
      </c>
      <c r="B210" s="5" t="s">
        <v>2267</v>
      </c>
      <c r="C210" s="25">
        <v>0</v>
      </c>
      <c r="D210" s="25">
        <v>0</v>
      </c>
      <c r="E210" s="25">
        <v>0</v>
      </c>
      <c r="F210" s="25">
        <v>0</v>
      </c>
      <c r="G210" s="25">
        <v>0</v>
      </c>
      <c r="H210" s="25">
        <v>0</v>
      </c>
      <c r="I210" s="25">
        <v>0</v>
      </c>
      <c r="J210" s="25">
        <v>0</v>
      </c>
      <c r="K210" s="25">
        <v>0</v>
      </c>
      <c r="L210" s="25">
        <v>0</v>
      </c>
      <c r="M210" s="25">
        <v>153000</v>
      </c>
      <c r="N210" s="25">
        <v>0</v>
      </c>
      <c r="O210" s="25">
        <v>0</v>
      </c>
      <c r="P210" s="25">
        <v>0</v>
      </c>
      <c r="Q210" s="25">
        <v>0</v>
      </c>
      <c r="R210" s="25">
        <v>0</v>
      </c>
      <c r="S210" s="25">
        <v>0</v>
      </c>
      <c r="T210" s="25">
        <v>0</v>
      </c>
      <c r="U210" s="25">
        <v>10000</v>
      </c>
      <c r="V210" s="25">
        <v>20000</v>
      </c>
      <c r="W210" s="25">
        <v>0</v>
      </c>
      <c r="X210" s="25" t="s">
        <v>191</v>
      </c>
      <c r="Y210" s="25" t="s">
        <v>205</v>
      </c>
      <c r="Z210" s="7"/>
      <c r="AA210" s="24"/>
      <c r="AB210" s="23"/>
      <c r="AC210" s="23"/>
      <c r="AD210" s="17"/>
      <c r="AE210" s="17"/>
      <c r="AF210" s="17"/>
    </row>
    <row r="211" spans="1:32" s="8" customFormat="1" ht="12.75" customHeight="1" x14ac:dyDescent="0.3">
      <c r="A211" s="5" t="s">
        <v>772</v>
      </c>
      <c r="B211" s="5" t="s">
        <v>2268</v>
      </c>
      <c r="C211" s="25">
        <v>0</v>
      </c>
      <c r="D211" s="25">
        <v>0</v>
      </c>
      <c r="E211" s="25">
        <v>0</v>
      </c>
      <c r="F211" s="25">
        <v>0</v>
      </c>
      <c r="G211" s="25">
        <v>0</v>
      </c>
      <c r="H211" s="25">
        <v>0</v>
      </c>
      <c r="I211" s="25">
        <v>0</v>
      </c>
      <c r="J211" s="25">
        <v>0</v>
      </c>
      <c r="K211" s="25">
        <v>0</v>
      </c>
      <c r="L211" s="25">
        <v>0</v>
      </c>
      <c r="M211" s="25">
        <v>0</v>
      </c>
      <c r="N211" s="25">
        <v>0</v>
      </c>
      <c r="O211" s="25">
        <v>0</v>
      </c>
      <c r="P211" s="25">
        <v>0</v>
      </c>
      <c r="Q211" s="25">
        <v>0</v>
      </c>
      <c r="R211" s="25">
        <v>0</v>
      </c>
      <c r="S211" s="25">
        <v>0</v>
      </c>
      <c r="T211" s="25">
        <v>0</v>
      </c>
      <c r="U211" s="25">
        <v>0</v>
      </c>
      <c r="V211" s="25">
        <v>0</v>
      </c>
      <c r="W211" s="25">
        <v>0</v>
      </c>
      <c r="X211" s="25" t="s">
        <v>191</v>
      </c>
      <c r="Y211" s="25" t="s">
        <v>372</v>
      </c>
      <c r="Z211" s="23"/>
      <c r="AA211" s="24"/>
      <c r="AB211" s="23"/>
      <c r="AC211" s="23"/>
      <c r="AD211" s="17"/>
      <c r="AE211" s="17"/>
      <c r="AF211" s="17"/>
    </row>
    <row r="212" spans="1:32" s="8" customFormat="1" ht="12.75" customHeight="1" x14ac:dyDescent="0.3">
      <c r="A212" s="5" t="s">
        <v>775</v>
      </c>
      <c r="B212" s="5" t="s">
        <v>2269</v>
      </c>
      <c r="C212" s="25">
        <v>0</v>
      </c>
      <c r="D212" s="25">
        <v>0</v>
      </c>
      <c r="E212" s="25">
        <v>0</v>
      </c>
      <c r="F212" s="25">
        <v>0</v>
      </c>
      <c r="G212" s="25">
        <v>0</v>
      </c>
      <c r="H212" s="25">
        <v>0</v>
      </c>
      <c r="I212" s="25">
        <v>0</v>
      </c>
      <c r="J212" s="25">
        <v>0</v>
      </c>
      <c r="K212" s="25">
        <v>0</v>
      </c>
      <c r="L212" s="25">
        <v>0</v>
      </c>
      <c r="M212" s="25">
        <v>247599</v>
      </c>
      <c r="N212" s="25">
        <v>0</v>
      </c>
      <c r="O212" s="25">
        <v>0</v>
      </c>
      <c r="P212" s="25">
        <v>0</v>
      </c>
      <c r="Q212" s="25">
        <v>0</v>
      </c>
      <c r="R212" s="25">
        <v>0</v>
      </c>
      <c r="S212" s="25">
        <v>0</v>
      </c>
      <c r="T212" s="25">
        <v>0</v>
      </c>
      <c r="U212" s="25">
        <v>0</v>
      </c>
      <c r="V212" s="25">
        <v>0</v>
      </c>
      <c r="W212" s="25">
        <v>0</v>
      </c>
      <c r="X212" s="25" t="s">
        <v>191</v>
      </c>
      <c r="Y212" s="25" t="s">
        <v>406</v>
      </c>
      <c r="Z212" s="23"/>
      <c r="AA212" s="24"/>
      <c r="AB212" s="23"/>
      <c r="AC212" s="23"/>
      <c r="AD212" s="17"/>
      <c r="AE212" s="17"/>
      <c r="AF212" s="17"/>
    </row>
    <row r="213" spans="1:32" s="8" customFormat="1" ht="12.75" customHeight="1" x14ac:dyDescent="0.3">
      <c r="A213" s="5" t="s">
        <v>778</v>
      </c>
      <c r="B213" s="5" t="s">
        <v>2270</v>
      </c>
      <c r="C213" s="25">
        <v>0</v>
      </c>
      <c r="D213" s="25">
        <v>0</v>
      </c>
      <c r="E213" s="25">
        <v>0</v>
      </c>
      <c r="F213" s="25">
        <v>609</v>
      </c>
      <c r="G213" s="25">
        <v>8011</v>
      </c>
      <c r="H213" s="25">
        <v>0</v>
      </c>
      <c r="I213" s="25">
        <v>54</v>
      </c>
      <c r="J213" s="25">
        <v>0</v>
      </c>
      <c r="K213" s="25">
        <v>0</v>
      </c>
      <c r="L213" s="25">
        <v>0</v>
      </c>
      <c r="M213" s="25">
        <v>325356</v>
      </c>
      <c r="N213" s="25">
        <v>53000</v>
      </c>
      <c r="O213" s="25">
        <v>0</v>
      </c>
      <c r="P213" s="25">
        <v>0</v>
      </c>
      <c r="Q213" s="25">
        <v>0</v>
      </c>
      <c r="R213" s="25">
        <v>0</v>
      </c>
      <c r="S213" s="25">
        <v>0</v>
      </c>
      <c r="T213" s="25">
        <v>0</v>
      </c>
      <c r="U213" s="25">
        <v>20000</v>
      </c>
      <c r="V213" s="25">
        <v>176</v>
      </c>
      <c r="W213" s="25">
        <v>0</v>
      </c>
      <c r="X213" s="25" t="s">
        <v>191</v>
      </c>
      <c r="Y213" s="25" t="s">
        <v>372</v>
      </c>
      <c r="Z213" s="7"/>
      <c r="AA213" s="24"/>
      <c r="AB213" s="23"/>
      <c r="AC213" s="23"/>
      <c r="AD213" s="17"/>
      <c r="AE213" s="17"/>
      <c r="AF213" s="17"/>
    </row>
    <row r="214" spans="1:32" s="8" customFormat="1" ht="12.75" customHeight="1" x14ac:dyDescent="0.3">
      <c r="A214" s="5" t="s">
        <v>787</v>
      </c>
      <c r="B214" s="5" t="s">
        <v>2271</v>
      </c>
      <c r="C214" s="25">
        <v>0</v>
      </c>
      <c r="D214" s="25">
        <v>0</v>
      </c>
      <c r="E214" s="25">
        <v>0</v>
      </c>
      <c r="F214" s="25">
        <v>0</v>
      </c>
      <c r="G214" s="25">
        <v>0</v>
      </c>
      <c r="H214" s="25">
        <v>0</v>
      </c>
      <c r="I214" s="25">
        <v>0</v>
      </c>
      <c r="J214" s="25">
        <v>0</v>
      </c>
      <c r="K214" s="25">
        <v>0</v>
      </c>
      <c r="L214" s="25">
        <v>0</v>
      </c>
      <c r="M214" s="25">
        <v>1490</v>
      </c>
      <c r="N214" s="25">
        <v>0</v>
      </c>
      <c r="O214" s="25">
        <v>0</v>
      </c>
      <c r="P214" s="25">
        <v>0</v>
      </c>
      <c r="Q214" s="25">
        <v>0</v>
      </c>
      <c r="R214" s="25">
        <v>0</v>
      </c>
      <c r="S214" s="25">
        <v>0</v>
      </c>
      <c r="T214" s="25">
        <v>0</v>
      </c>
      <c r="U214" s="25">
        <v>0</v>
      </c>
      <c r="V214" s="25">
        <v>0</v>
      </c>
      <c r="W214" s="25">
        <v>0</v>
      </c>
      <c r="X214" s="25" t="s">
        <v>191</v>
      </c>
      <c r="Y214" s="25" t="s">
        <v>372</v>
      </c>
      <c r="Z214" s="23"/>
      <c r="AA214" s="24"/>
      <c r="AB214" s="23"/>
      <c r="AC214" s="23"/>
      <c r="AD214" s="17"/>
      <c r="AE214" s="17"/>
      <c r="AF214" s="17"/>
    </row>
    <row r="215" spans="1:32" s="8" customFormat="1" ht="12.75" customHeight="1" x14ac:dyDescent="0.3">
      <c r="A215" s="5" t="s">
        <v>790</v>
      </c>
      <c r="B215" s="5" t="s">
        <v>2272</v>
      </c>
      <c r="C215" s="25">
        <v>0</v>
      </c>
      <c r="D215" s="25">
        <v>0</v>
      </c>
      <c r="E215" s="25">
        <v>0</v>
      </c>
      <c r="F215" s="25">
        <v>0</v>
      </c>
      <c r="G215" s="25">
        <v>0</v>
      </c>
      <c r="H215" s="25">
        <v>0</v>
      </c>
      <c r="I215" s="25">
        <v>0</v>
      </c>
      <c r="J215" s="25">
        <v>0</v>
      </c>
      <c r="K215" s="25">
        <v>0</v>
      </c>
      <c r="L215" s="25">
        <v>0</v>
      </c>
      <c r="M215" s="25">
        <v>169065</v>
      </c>
      <c r="N215" s="25">
        <v>85000</v>
      </c>
      <c r="O215" s="25">
        <v>0</v>
      </c>
      <c r="P215" s="25">
        <v>0</v>
      </c>
      <c r="Q215" s="25">
        <v>0</v>
      </c>
      <c r="R215" s="25">
        <v>0</v>
      </c>
      <c r="S215" s="25">
        <v>0</v>
      </c>
      <c r="T215" s="25">
        <v>0</v>
      </c>
      <c r="U215" s="25">
        <v>40000</v>
      </c>
      <c r="V215" s="25">
        <v>0</v>
      </c>
      <c r="W215" s="25">
        <v>0</v>
      </c>
      <c r="X215" s="25" t="s">
        <v>191</v>
      </c>
      <c r="Y215" s="25" t="s">
        <v>262</v>
      </c>
      <c r="Z215" s="7"/>
      <c r="AA215" s="24"/>
      <c r="AB215" s="23"/>
      <c r="AC215" s="23"/>
      <c r="AD215" s="17"/>
      <c r="AE215" s="17"/>
      <c r="AF215" s="17"/>
    </row>
    <row r="216" spans="1:32" s="8" customFormat="1" ht="12.75" customHeight="1" x14ac:dyDescent="0.3">
      <c r="A216" s="5" t="s">
        <v>793</v>
      </c>
      <c r="B216" s="5" t="s">
        <v>2273</v>
      </c>
      <c r="C216" s="25">
        <v>0</v>
      </c>
      <c r="D216" s="25">
        <v>0</v>
      </c>
      <c r="E216" s="25">
        <v>0</v>
      </c>
      <c r="F216" s="25">
        <v>0</v>
      </c>
      <c r="G216" s="25">
        <v>0</v>
      </c>
      <c r="H216" s="25">
        <v>0</v>
      </c>
      <c r="I216" s="25">
        <v>0</v>
      </c>
      <c r="J216" s="25">
        <v>0</v>
      </c>
      <c r="K216" s="25">
        <v>0</v>
      </c>
      <c r="L216" s="25">
        <v>0</v>
      </c>
      <c r="M216" s="25">
        <v>211837</v>
      </c>
      <c r="N216" s="25">
        <v>0</v>
      </c>
      <c r="O216" s="25">
        <v>0</v>
      </c>
      <c r="P216" s="25">
        <v>0</v>
      </c>
      <c r="Q216" s="25">
        <v>0</v>
      </c>
      <c r="R216" s="25">
        <v>0</v>
      </c>
      <c r="S216" s="25">
        <v>0</v>
      </c>
      <c r="T216" s="25">
        <v>0</v>
      </c>
      <c r="U216" s="25">
        <v>0</v>
      </c>
      <c r="V216" s="25">
        <v>0</v>
      </c>
      <c r="W216" s="25">
        <v>0</v>
      </c>
      <c r="X216" s="25" t="s">
        <v>191</v>
      </c>
      <c r="Y216" s="25" t="s">
        <v>372</v>
      </c>
      <c r="Z216" s="23"/>
      <c r="AA216" s="24"/>
      <c r="AB216" s="23"/>
      <c r="AC216" s="23"/>
      <c r="AD216" s="17"/>
      <c r="AE216" s="17"/>
      <c r="AF216" s="17"/>
    </row>
    <row r="217" spans="1:32" s="8" customFormat="1" ht="12.75" customHeight="1" x14ac:dyDescent="0.3">
      <c r="A217" s="5" t="s">
        <v>796</v>
      </c>
      <c r="B217" s="5" t="s">
        <v>2274</v>
      </c>
      <c r="C217" s="25">
        <v>0</v>
      </c>
      <c r="D217" s="25">
        <v>0</v>
      </c>
      <c r="E217" s="25">
        <v>0</v>
      </c>
      <c r="F217" s="25">
        <v>0</v>
      </c>
      <c r="G217" s="25">
        <v>0</v>
      </c>
      <c r="H217" s="25">
        <v>0</v>
      </c>
      <c r="I217" s="25">
        <v>0</v>
      </c>
      <c r="J217" s="25">
        <v>0</v>
      </c>
      <c r="K217" s="25">
        <v>0</v>
      </c>
      <c r="L217" s="25">
        <v>0</v>
      </c>
      <c r="M217" s="25">
        <v>60093</v>
      </c>
      <c r="N217" s="25">
        <v>0</v>
      </c>
      <c r="O217" s="25">
        <v>0</v>
      </c>
      <c r="P217" s="25">
        <v>0</v>
      </c>
      <c r="Q217" s="25">
        <v>0</v>
      </c>
      <c r="R217" s="25">
        <v>0</v>
      </c>
      <c r="S217" s="25">
        <v>0</v>
      </c>
      <c r="T217" s="25">
        <v>0</v>
      </c>
      <c r="U217" s="25">
        <v>0</v>
      </c>
      <c r="V217" s="25">
        <v>0</v>
      </c>
      <c r="W217" s="25">
        <v>0</v>
      </c>
      <c r="X217" s="25" t="s">
        <v>191</v>
      </c>
      <c r="Y217" s="25" t="s">
        <v>372</v>
      </c>
      <c r="Z217" s="23"/>
      <c r="AA217" s="24"/>
      <c r="AB217" s="23"/>
      <c r="AC217" s="23"/>
      <c r="AD217" s="17"/>
      <c r="AE217" s="17"/>
      <c r="AF217" s="17"/>
    </row>
    <row r="218" spans="1:32" s="8" customFormat="1" ht="12.75" customHeight="1" x14ac:dyDescent="0.3">
      <c r="A218" s="5" t="s">
        <v>799</v>
      </c>
      <c r="B218" s="5" t="s">
        <v>2275</v>
      </c>
      <c r="C218" s="25">
        <v>0</v>
      </c>
      <c r="D218" s="25">
        <v>0</v>
      </c>
      <c r="E218" s="25">
        <v>0</v>
      </c>
      <c r="F218" s="25">
        <v>0</v>
      </c>
      <c r="G218" s="25">
        <v>0</v>
      </c>
      <c r="H218" s="25">
        <v>0</v>
      </c>
      <c r="I218" s="25">
        <v>0</v>
      </c>
      <c r="J218" s="25">
        <v>0</v>
      </c>
      <c r="K218" s="25">
        <v>0</v>
      </c>
      <c r="L218" s="25">
        <v>0</v>
      </c>
      <c r="M218" s="25">
        <v>218461</v>
      </c>
      <c r="N218" s="25">
        <v>63000</v>
      </c>
      <c r="O218" s="25">
        <v>0</v>
      </c>
      <c r="P218" s="25">
        <v>0</v>
      </c>
      <c r="Q218" s="25">
        <v>0</v>
      </c>
      <c r="R218" s="25">
        <v>0</v>
      </c>
      <c r="S218" s="25">
        <v>0</v>
      </c>
      <c r="T218" s="25">
        <v>0</v>
      </c>
      <c r="U218" s="25">
        <v>52800</v>
      </c>
      <c r="V218" s="25">
        <v>0</v>
      </c>
      <c r="W218" s="25">
        <v>0</v>
      </c>
      <c r="X218" s="25" t="s">
        <v>191</v>
      </c>
      <c r="Y218" s="25" t="s">
        <v>262</v>
      </c>
      <c r="Z218" s="23"/>
      <c r="AA218" s="24"/>
      <c r="AB218" s="23"/>
      <c r="AC218" s="23"/>
      <c r="AD218" s="17"/>
      <c r="AE218" s="17"/>
      <c r="AF218" s="17"/>
    </row>
    <row r="219" spans="1:32" s="8" customFormat="1" ht="12.75" customHeight="1" x14ac:dyDescent="0.3">
      <c r="A219" s="5" t="s">
        <v>802</v>
      </c>
      <c r="B219" s="5" t="s">
        <v>2276</v>
      </c>
      <c r="C219" s="25">
        <v>0</v>
      </c>
      <c r="D219" s="25">
        <v>0</v>
      </c>
      <c r="E219" s="25">
        <v>0</v>
      </c>
      <c r="F219" s="25">
        <v>0</v>
      </c>
      <c r="G219" s="25">
        <v>0</v>
      </c>
      <c r="H219" s="25">
        <v>0</v>
      </c>
      <c r="I219" s="25">
        <v>0</v>
      </c>
      <c r="J219" s="25">
        <v>0</v>
      </c>
      <c r="K219" s="25">
        <v>0</v>
      </c>
      <c r="L219" s="25">
        <v>0</v>
      </c>
      <c r="M219" s="25">
        <v>0</v>
      </c>
      <c r="N219" s="25">
        <v>0</v>
      </c>
      <c r="O219" s="25">
        <v>0</v>
      </c>
      <c r="P219" s="25">
        <v>0</v>
      </c>
      <c r="Q219" s="25">
        <v>0</v>
      </c>
      <c r="R219" s="25">
        <v>0</v>
      </c>
      <c r="S219" s="25">
        <v>0</v>
      </c>
      <c r="T219" s="25">
        <v>0</v>
      </c>
      <c r="U219" s="25">
        <v>0</v>
      </c>
      <c r="V219" s="25">
        <v>0</v>
      </c>
      <c r="W219" s="25">
        <v>0</v>
      </c>
      <c r="X219" s="25" t="s">
        <v>191</v>
      </c>
      <c r="Y219" s="25" t="s">
        <v>372</v>
      </c>
      <c r="Z219" s="7"/>
      <c r="AA219" s="24"/>
      <c r="AB219" s="23"/>
      <c r="AC219" s="23"/>
      <c r="AD219" s="17"/>
      <c r="AE219" s="17"/>
      <c r="AF219" s="17"/>
    </row>
    <row r="220" spans="1:32" s="8" customFormat="1" ht="12.75" customHeight="1" x14ac:dyDescent="0.3">
      <c r="A220" s="5" t="s">
        <v>805</v>
      </c>
      <c r="B220" s="5" t="s">
        <v>2277</v>
      </c>
      <c r="C220" s="25">
        <v>0</v>
      </c>
      <c r="D220" s="25">
        <v>0</v>
      </c>
      <c r="E220" s="25">
        <v>0</v>
      </c>
      <c r="F220" s="25">
        <v>0</v>
      </c>
      <c r="G220" s="25">
        <v>0</v>
      </c>
      <c r="H220" s="25">
        <v>0</v>
      </c>
      <c r="I220" s="25">
        <v>0</v>
      </c>
      <c r="J220" s="25">
        <v>0</v>
      </c>
      <c r="K220" s="25">
        <v>0</v>
      </c>
      <c r="L220" s="25">
        <v>0</v>
      </c>
      <c r="M220" s="25">
        <v>37336</v>
      </c>
      <c r="N220" s="25">
        <v>25000</v>
      </c>
      <c r="O220" s="25">
        <v>0</v>
      </c>
      <c r="P220" s="25">
        <v>0</v>
      </c>
      <c r="Q220" s="25">
        <v>1563</v>
      </c>
      <c r="R220" s="25">
        <v>0</v>
      </c>
      <c r="S220" s="25">
        <v>0</v>
      </c>
      <c r="T220" s="25">
        <v>0</v>
      </c>
      <c r="U220" s="25">
        <v>20000</v>
      </c>
      <c r="V220" s="25">
        <v>0</v>
      </c>
      <c r="W220" s="25">
        <v>0</v>
      </c>
      <c r="X220" s="25" t="s">
        <v>191</v>
      </c>
      <c r="Y220" s="25" t="s">
        <v>205</v>
      </c>
      <c r="Z220" s="7"/>
      <c r="AA220" s="24"/>
      <c r="AB220" s="23"/>
      <c r="AC220" s="23"/>
      <c r="AD220" s="17"/>
      <c r="AE220" s="17"/>
      <c r="AF220" s="17"/>
    </row>
    <row r="221" spans="1:32" s="8" customFormat="1" ht="12.75" customHeight="1" x14ac:dyDescent="0.3">
      <c r="A221" s="5" t="s">
        <v>808</v>
      </c>
      <c r="B221" s="5" t="s">
        <v>2278</v>
      </c>
      <c r="C221" s="25">
        <v>0</v>
      </c>
      <c r="D221" s="25">
        <v>0</v>
      </c>
      <c r="E221" s="25">
        <v>0</v>
      </c>
      <c r="F221" s="25">
        <v>0</v>
      </c>
      <c r="G221" s="25">
        <v>0</v>
      </c>
      <c r="H221" s="25">
        <v>0</v>
      </c>
      <c r="I221" s="25">
        <v>0</v>
      </c>
      <c r="J221" s="25">
        <v>0</v>
      </c>
      <c r="K221" s="25">
        <v>0</v>
      </c>
      <c r="L221" s="25">
        <v>0</v>
      </c>
      <c r="M221" s="25">
        <v>14197</v>
      </c>
      <c r="N221" s="25">
        <v>0</v>
      </c>
      <c r="O221" s="25">
        <v>0</v>
      </c>
      <c r="P221" s="25">
        <v>0</v>
      </c>
      <c r="Q221" s="25">
        <v>0</v>
      </c>
      <c r="R221" s="25">
        <v>0</v>
      </c>
      <c r="S221" s="25">
        <v>0</v>
      </c>
      <c r="T221" s="25">
        <v>0</v>
      </c>
      <c r="U221" s="25">
        <v>0</v>
      </c>
      <c r="V221" s="25">
        <v>0</v>
      </c>
      <c r="W221" s="25">
        <v>0</v>
      </c>
      <c r="X221" s="25" t="s">
        <v>191</v>
      </c>
      <c r="Y221" s="25" t="s">
        <v>372</v>
      </c>
      <c r="Z221" s="7"/>
      <c r="AA221" s="24"/>
      <c r="AB221" s="23"/>
      <c r="AC221" s="23"/>
      <c r="AD221" s="17"/>
      <c r="AE221" s="17"/>
      <c r="AF221" s="17"/>
    </row>
    <row r="222" spans="1:32" s="8" customFormat="1" ht="12.75" customHeight="1" x14ac:dyDescent="0.3">
      <c r="A222" s="5" t="s">
        <v>811</v>
      </c>
      <c r="B222" s="5" t="s">
        <v>2279</v>
      </c>
      <c r="C222" s="25">
        <v>0</v>
      </c>
      <c r="D222" s="25">
        <v>0</v>
      </c>
      <c r="E222" s="25">
        <v>0</v>
      </c>
      <c r="F222" s="25">
        <v>0</v>
      </c>
      <c r="G222" s="25">
        <v>0</v>
      </c>
      <c r="H222" s="25">
        <v>0</v>
      </c>
      <c r="I222" s="25">
        <v>0</v>
      </c>
      <c r="J222" s="25">
        <v>0</v>
      </c>
      <c r="K222" s="25">
        <v>0</v>
      </c>
      <c r="L222" s="25">
        <v>0</v>
      </c>
      <c r="M222" s="25">
        <v>3780</v>
      </c>
      <c r="N222" s="25">
        <v>0</v>
      </c>
      <c r="O222" s="25">
        <v>0</v>
      </c>
      <c r="P222" s="25">
        <v>0</v>
      </c>
      <c r="Q222" s="25">
        <v>0</v>
      </c>
      <c r="R222" s="25">
        <v>0</v>
      </c>
      <c r="S222" s="25">
        <v>0</v>
      </c>
      <c r="T222" s="25">
        <v>0</v>
      </c>
      <c r="U222" s="25">
        <v>0</v>
      </c>
      <c r="V222" s="25">
        <v>0</v>
      </c>
      <c r="W222" s="25">
        <v>0</v>
      </c>
      <c r="X222" s="25" t="s">
        <v>191</v>
      </c>
      <c r="Y222" s="25" t="s">
        <v>372</v>
      </c>
      <c r="Z222" s="23"/>
      <c r="AA222" s="24"/>
      <c r="AB222" s="23"/>
      <c r="AC222" s="23"/>
      <c r="AD222" s="17"/>
      <c r="AE222" s="17"/>
      <c r="AF222" s="17"/>
    </row>
    <row r="223" spans="1:32" s="8" customFormat="1" ht="12.75" customHeight="1" x14ac:dyDescent="0.3">
      <c r="A223" s="5" t="s">
        <v>814</v>
      </c>
      <c r="B223" s="5" t="s">
        <v>2280</v>
      </c>
      <c r="C223" s="25">
        <v>0</v>
      </c>
      <c r="D223" s="25">
        <v>0</v>
      </c>
      <c r="E223" s="25">
        <v>0</v>
      </c>
      <c r="F223" s="25">
        <v>0</v>
      </c>
      <c r="G223" s="25">
        <v>0</v>
      </c>
      <c r="H223" s="25">
        <v>0</v>
      </c>
      <c r="I223" s="25">
        <v>376</v>
      </c>
      <c r="J223" s="25">
        <v>0</v>
      </c>
      <c r="K223" s="25">
        <v>0</v>
      </c>
      <c r="L223" s="25">
        <v>0</v>
      </c>
      <c r="M223" s="25">
        <v>203234</v>
      </c>
      <c r="N223" s="25">
        <v>7000</v>
      </c>
      <c r="O223" s="25">
        <v>0</v>
      </c>
      <c r="P223" s="25">
        <v>0</v>
      </c>
      <c r="Q223" s="25">
        <v>0</v>
      </c>
      <c r="R223" s="25">
        <v>0</v>
      </c>
      <c r="S223" s="25">
        <v>0</v>
      </c>
      <c r="T223" s="25">
        <v>0</v>
      </c>
      <c r="U223" s="25">
        <v>0</v>
      </c>
      <c r="V223" s="25">
        <v>1900</v>
      </c>
      <c r="W223" s="25">
        <v>0</v>
      </c>
      <c r="X223" s="25" t="s">
        <v>191</v>
      </c>
      <c r="Y223" s="25" t="s">
        <v>262</v>
      </c>
      <c r="Z223" s="7"/>
      <c r="AA223" s="24"/>
      <c r="AB223" s="23"/>
      <c r="AC223" s="23"/>
      <c r="AD223" s="17"/>
      <c r="AE223" s="17"/>
      <c r="AF223" s="17"/>
    </row>
    <row r="224" spans="1:32" s="8" customFormat="1" ht="12.75" customHeight="1" x14ac:dyDescent="0.3">
      <c r="A224" s="5" t="s">
        <v>817</v>
      </c>
      <c r="B224" s="5" t="s">
        <v>2281</v>
      </c>
      <c r="C224" s="25">
        <v>0</v>
      </c>
      <c r="D224" s="25">
        <v>0</v>
      </c>
      <c r="E224" s="25">
        <v>0</v>
      </c>
      <c r="F224" s="25">
        <v>0</v>
      </c>
      <c r="G224" s="25">
        <v>0</v>
      </c>
      <c r="H224" s="25">
        <v>0</v>
      </c>
      <c r="I224" s="25">
        <v>0</v>
      </c>
      <c r="J224" s="25">
        <v>0</v>
      </c>
      <c r="K224" s="25">
        <v>0</v>
      </c>
      <c r="L224" s="25">
        <v>0</v>
      </c>
      <c r="M224" s="25">
        <v>13971</v>
      </c>
      <c r="N224" s="25">
        <v>0</v>
      </c>
      <c r="O224" s="25">
        <v>0</v>
      </c>
      <c r="P224" s="25">
        <v>0</v>
      </c>
      <c r="Q224" s="25">
        <v>0</v>
      </c>
      <c r="R224" s="25">
        <v>0</v>
      </c>
      <c r="S224" s="25">
        <v>0</v>
      </c>
      <c r="T224" s="25">
        <v>0</v>
      </c>
      <c r="U224" s="25">
        <v>0</v>
      </c>
      <c r="V224" s="25">
        <v>0</v>
      </c>
      <c r="W224" s="25">
        <v>0</v>
      </c>
      <c r="X224" s="25" t="s">
        <v>191</v>
      </c>
      <c r="Y224" s="25" t="s">
        <v>249</v>
      </c>
      <c r="Z224" s="23"/>
      <c r="AA224" s="24"/>
      <c r="AB224" s="23"/>
      <c r="AC224" s="23"/>
      <c r="AD224" s="17"/>
      <c r="AE224" s="17"/>
      <c r="AF224" s="17"/>
    </row>
    <row r="225" spans="1:32" s="8" customFormat="1" ht="12.75" customHeight="1" x14ac:dyDescent="0.3">
      <c r="A225" s="5" t="s">
        <v>820</v>
      </c>
      <c r="B225" s="5" t="s">
        <v>2282</v>
      </c>
      <c r="C225" s="25">
        <v>0</v>
      </c>
      <c r="D225" s="25">
        <v>0</v>
      </c>
      <c r="E225" s="25">
        <v>0</v>
      </c>
      <c r="F225" s="25">
        <v>0</v>
      </c>
      <c r="G225" s="25">
        <v>0</v>
      </c>
      <c r="H225" s="25">
        <v>0</v>
      </c>
      <c r="I225" s="25">
        <v>0</v>
      </c>
      <c r="J225" s="25">
        <v>0</v>
      </c>
      <c r="K225" s="25">
        <v>0</v>
      </c>
      <c r="L225" s="25">
        <v>0</v>
      </c>
      <c r="M225" s="25">
        <v>133523</v>
      </c>
      <c r="N225" s="25">
        <v>12000</v>
      </c>
      <c r="O225" s="25">
        <v>0</v>
      </c>
      <c r="P225" s="25">
        <v>0</v>
      </c>
      <c r="Q225" s="25">
        <v>0</v>
      </c>
      <c r="R225" s="25">
        <v>0</v>
      </c>
      <c r="S225" s="25">
        <v>0</v>
      </c>
      <c r="T225" s="25">
        <v>0</v>
      </c>
      <c r="U225" s="25">
        <v>0</v>
      </c>
      <c r="V225" s="25">
        <v>19000</v>
      </c>
      <c r="W225" s="25">
        <v>0</v>
      </c>
      <c r="X225" s="25" t="s">
        <v>191</v>
      </c>
      <c r="Y225" s="25" t="s">
        <v>205</v>
      </c>
      <c r="Z225" s="23"/>
      <c r="AA225" s="24"/>
      <c r="AB225" s="23"/>
      <c r="AC225" s="23"/>
      <c r="AD225" s="17"/>
      <c r="AE225" s="17"/>
      <c r="AF225" s="17"/>
    </row>
    <row r="226" spans="1:32" s="8" customFormat="1" ht="12.75" customHeight="1" x14ac:dyDescent="0.3">
      <c r="A226" s="5" t="s">
        <v>823</v>
      </c>
      <c r="B226" s="5" t="s">
        <v>2283</v>
      </c>
      <c r="C226" s="25">
        <v>0</v>
      </c>
      <c r="D226" s="25">
        <v>0</v>
      </c>
      <c r="E226" s="25">
        <v>0</v>
      </c>
      <c r="F226" s="25">
        <v>0</v>
      </c>
      <c r="G226" s="25">
        <v>0</v>
      </c>
      <c r="H226" s="25">
        <v>0</v>
      </c>
      <c r="I226" s="25">
        <v>0</v>
      </c>
      <c r="J226" s="25">
        <v>0</v>
      </c>
      <c r="K226" s="25">
        <v>0</v>
      </c>
      <c r="L226" s="25">
        <v>0</v>
      </c>
      <c r="M226" s="25">
        <v>103278</v>
      </c>
      <c r="N226" s="25">
        <v>146100</v>
      </c>
      <c r="O226" s="25">
        <v>0</v>
      </c>
      <c r="P226" s="25">
        <v>0</v>
      </c>
      <c r="Q226" s="25">
        <v>0</v>
      </c>
      <c r="R226" s="25">
        <v>0</v>
      </c>
      <c r="S226" s="25">
        <v>0</v>
      </c>
      <c r="T226" s="25">
        <v>0</v>
      </c>
      <c r="U226" s="25">
        <v>9400</v>
      </c>
      <c r="V226" s="25">
        <v>0</v>
      </c>
      <c r="W226" s="25">
        <v>0</v>
      </c>
      <c r="X226" s="25" t="s">
        <v>191</v>
      </c>
      <c r="Y226" s="25" t="s">
        <v>372</v>
      </c>
      <c r="Z226" s="23"/>
      <c r="AA226" s="24"/>
      <c r="AB226" s="23"/>
      <c r="AC226" s="23"/>
      <c r="AD226" s="17"/>
      <c r="AE226" s="17"/>
      <c r="AF226" s="17"/>
    </row>
    <row r="227" spans="1:32" s="8" customFormat="1" ht="12.75" customHeight="1" x14ac:dyDescent="0.3">
      <c r="A227" s="5" t="s">
        <v>826</v>
      </c>
      <c r="B227" s="5" t="s">
        <v>2284</v>
      </c>
      <c r="C227" s="25">
        <v>0</v>
      </c>
      <c r="D227" s="25">
        <v>0</v>
      </c>
      <c r="E227" s="25">
        <v>0</v>
      </c>
      <c r="F227" s="25">
        <v>0</v>
      </c>
      <c r="G227" s="25">
        <v>0</v>
      </c>
      <c r="H227" s="25">
        <v>0</v>
      </c>
      <c r="I227" s="25">
        <v>0</v>
      </c>
      <c r="J227" s="25">
        <v>0</v>
      </c>
      <c r="K227" s="25">
        <v>0</v>
      </c>
      <c r="L227" s="25">
        <v>0</v>
      </c>
      <c r="M227" s="25">
        <v>8000</v>
      </c>
      <c r="N227" s="25">
        <v>10000</v>
      </c>
      <c r="O227" s="25">
        <v>0</v>
      </c>
      <c r="P227" s="25">
        <v>0</v>
      </c>
      <c r="Q227" s="25">
        <v>0</v>
      </c>
      <c r="R227" s="25">
        <v>0</v>
      </c>
      <c r="S227" s="25">
        <v>0</v>
      </c>
      <c r="T227" s="25">
        <v>0</v>
      </c>
      <c r="U227" s="25">
        <v>0</v>
      </c>
      <c r="V227" s="25">
        <v>0</v>
      </c>
      <c r="W227" s="25">
        <v>0</v>
      </c>
      <c r="X227" s="25" t="s">
        <v>191</v>
      </c>
      <c r="Y227" s="25" t="s">
        <v>249</v>
      </c>
      <c r="Z227" s="23"/>
      <c r="AA227" s="24"/>
      <c r="AB227" s="23"/>
      <c r="AC227" s="23"/>
      <c r="AD227" s="17"/>
      <c r="AE227" s="17"/>
      <c r="AF227" s="17"/>
    </row>
    <row r="228" spans="1:32" s="8" customFormat="1" ht="12.75" customHeight="1" x14ac:dyDescent="0.3">
      <c r="A228" s="5" t="s">
        <v>829</v>
      </c>
      <c r="B228" s="5" t="s">
        <v>2285</v>
      </c>
      <c r="C228" s="25">
        <v>0</v>
      </c>
      <c r="D228" s="25">
        <v>0</v>
      </c>
      <c r="E228" s="25">
        <v>0</v>
      </c>
      <c r="F228" s="25">
        <v>0</v>
      </c>
      <c r="G228" s="25">
        <v>0</v>
      </c>
      <c r="H228" s="25">
        <v>0</v>
      </c>
      <c r="I228" s="25">
        <v>0</v>
      </c>
      <c r="J228" s="25">
        <v>0</v>
      </c>
      <c r="K228" s="25">
        <v>0</v>
      </c>
      <c r="L228" s="25">
        <v>0</v>
      </c>
      <c r="M228" s="25">
        <v>0</v>
      </c>
      <c r="N228" s="25">
        <v>0</v>
      </c>
      <c r="O228" s="25">
        <v>0</v>
      </c>
      <c r="P228" s="25">
        <v>0</v>
      </c>
      <c r="Q228" s="25">
        <v>0</v>
      </c>
      <c r="R228" s="25">
        <v>0</v>
      </c>
      <c r="S228" s="25">
        <v>0</v>
      </c>
      <c r="T228" s="25">
        <v>0</v>
      </c>
      <c r="U228" s="25">
        <v>0</v>
      </c>
      <c r="V228" s="25">
        <v>0</v>
      </c>
      <c r="W228" s="25">
        <v>1000</v>
      </c>
      <c r="X228" s="25" t="s">
        <v>191</v>
      </c>
      <c r="Y228" s="25" t="s">
        <v>372</v>
      </c>
      <c r="Z228" s="23"/>
      <c r="AA228" s="24"/>
      <c r="AB228" s="23"/>
      <c r="AC228" s="23"/>
      <c r="AD228" s="17"/>
      <c r="AE228" s="17"/>
      <c r="AF228" s="17"/>
    </row>
    <row r="229" spans="1:32" s="8" customFormat="1" ht="12.75" customHeight="1" x14ac:dyDescent="0.3">
      <c r="A229" s="5" t="s">
        <v>832</v>
      </c>
      <c r="B229" s="5" t="s">
        <v>2286</v>
      </c>
      <c r="C229" s="25">
        <v>0</v>
      </c>
      <c r="D229" s="25">
        <v>0</v>
      </c>
      <c r="E229" s="25">
        <v>0</v>
      </c>
      <c r="F229" s="25">
        <v>0</v>
      </c>
      <c r="G229" s="25">
        <v>0</v>
      </c>
      <c r="H229" s="25">
        <v>0</v>
      </c>
      <c r="I229" s="25">
        <v>0</v>
      </c>
      <c r="J229" s="25">
        <v>0</v>
      </c>
      <c r="K229" s="25">
        <v>0</v>
      </c>
      <c r="L229" s="25">
        <v>0</v>
      </c>
      <c r="M229" s="25">
        <v>63774</v>
      </c>
      <c r="N229" s="25">
        <v>8500</v>
      </c>
      <c r="O229" s="25">
        <v>0</v>
      </c>
      <c r="P229" s="25">
        <v>0</v>
      </c>
      <c r="Q229" s="25">
        <v>0</v>
      </c>
      <c r="R229" s="25">
        <v>0</v>
      </c>
      <c r="S229" s="25">
        <v>0</v>
      </c>
      <c r="T229" s="25">
        <v>0</v>
      </c>
      <c r="U229" s="25">
        <v>4300</v>
      </c>
      <c r="V229" s="25">
        <v>0</v>
      </c>
      <c r="W229" s="25">
        <v>5000</v>
      </c>
      <c r="X229" s="25" t="s">
        <v>191</v>
      </c>
      <c r="Y229" s="25" t="s">
        <v>372</v>
      </c>
      <c r="Z229" s="23"/>
      <c r="AA229" s="24"/>
      <c r="AB229" s="23"/>
      <c r="AC229" s="23"/>
      <c r="AD229" s="17"/>
      <c r="AE229" s="17"/>
      <c r="AF229" s="17"/>
    </row>
    <row r="230" spans="1:32" s="8" customFormat="1" ht="12.75" customHeight="1" x14ac:dyDescent="0.3">
      <c r="A230" s="5" t="s">
        <v>835</v>
      </c>
      <c r="B230" s="5" t="s">
        <v>2287</v>
      </c>
      <c r="C230" s="25">
        <v>0</v>
      </c>
      <c r="D230" s="25">
        <v>0</v>
      </c>
      <c r="E230" s="25">
        <v>0</v>
      </c>
      <c r="F230" s="25">
        <v>0</v>
      </c>
      <c r="G230" s="25">
        <v>0</v>
      </c>
      <c r="H230" s="25">
        <v>0</v>
      </c>
      <c r="I230" s="25">
        <v>0</v>
      </c>
      <c r="J230" s="25">
        <v>0</v>
      </c>
      <c r="K230" s="25">
        <v>0</v>
      </c>
      <c r="L230" s="25">
        <v>0</v>
      </c>
      <c r="M230" s="25">
        <v>628131</v>
      </c>
      <c r="N230" s="25">
        <v>114556</v>
      </c>
      <c r="O230" s="25">
        <v>1000</v>
      </c>
      <c r="P230" s="25">
        <v>2500</v>
      </c>
      <c r="Q230" s="25">
        <v>0</v>
      </c>
      <c r="R230" s="25">
        <v>0</v>
      </c>
      <c r="S230" s="25">
        <v>0</v>
      </c>
      <c r="T230" s="25">
        <v>0</v>
      </c>
      <c r="U230" s="25">
        <v>0</v>
      </c>
      <c r="V230" s="25">
        <v>15000</v>
      </c>
      <c r="W230" s="25">
        <v>0</v>
      </c>
      <c r="X230" s="25" t="s">
        <v>193</v>
      </c>
      <c r="Y230" s="25" t="s">
        <v>205</v>
      </c>
      <c r="Z230" s="7"/>
      <c r="AA230" s="24"/>
      <c r="AB230" s="23"/>
      <c r="AC230" s="23"/>
      <c r="AD230" s="17"/>
      <c r="AE230" s="17"/>
      <c r="AF230" s="17"/>
    </row>
    <row r="231" spans="1:32" s="8" customFormat="1" ht="12.75" customHeight="1" x14ac:dyDescent="0.3">
      <c r="A231" s="5" t="s">
        <v>838</v>
      </c>
      <c r="B231" s="5" t="s">
        <v>2288</v>
      </c>
      <c r="C231" s="25">
        <v>0</v>
      </c>
      <c r="D231" s="25">
        <v>0</v>
      </c>
      <c r="E231" s="25">
        <v>0</v>
      </c>
      <c r="F231" s="25">
        <v>0</v>
      </c>
      <c r="G231" s="25">
        <v>0</v>
      </c>
      <c r="H231" s="25">
        <v>0</v>
      </c>
      <c r="I231" s="25">
        <v>0</v>
      </c>
      <c r="J231" s="25">
        <v>0</v>
      </c>
      <c r="K231" s="25">
        <v>0</v>
      </c>
      <c r="L231" s="25">
        <v>0</v>
      </c>
      <c r="M231" s="25">
        <v>280699</v>
      </c>
      <c r="N231" s="25">
        <v>22000</v>
      </c>
      <c r="O231" s="25">
        <v>0</v>
      </c>
      <c r="P231" s="25">
        <v>0</v>
      </c>
      <c r="Q231" s="25">
        <v>0</v>
      </c>
      <c r="R231" s="25">
        <v>0</v>
      </c>
      <c r="S231" s="25">
        <v>0</v>
      </c>
      <c r="T231" s="25">
        <v>0</v>
      </c>
      <c r="U231" s="25">
        <v>26000</v>
      </c>
      <c r="V231" s="25">
        <v>0</v>
      </c>
      <c r="W231" s="25">
        <v>0</v>
      </c>
      <c r="X231" s="25" t="s">
        <v>191</v>
      </c>
      <c r="Y231" s="25" t="s">
        <v>262</v>
      </c>
      <c r="Z231" s="23"/>
      <c r="AA231" s="24"/>
      <c r="AB231" s="23"/>
      <c r="AC231" s="23"/>
      <c r="AD231" s="17"/>
      <c r="AE231" s="17"/>
      <c r="AF231" s="17"/>
    </row>
    <row r="232" spans="1:32" s="8" customFormat="1" ht="12.75" customHeight="1" x14ac:dyDescent="0.3">
      <c r="A232" s="5" t="s">
        <v>841</v>
      </c>
      <c r="B232" s="5" t="s">
        <v>2289</v>
      </c>
      <c r="C232" s="25">
        <v>0</v>
      </c>
      <c r="D232" s="25">
        <v>0</v>
      </c>
      <c r="E232" s="25">
        <v>0</v>
      </c>
      <c r="F232" s="25">
        <v>2000</v>
      </c>
      <c r="G232" s="25">
        <v>0</v>
      </c>
      <c r="H232" s="25">
        <v>0</v>
      </c>
      <c r="I232" s="25">
        <v>0</v>
      </c>
      <c r="J232" s="25">
        <v>0</v>
      </c>
      <c r="K232" s="25">
        <v>0</v>
      </c>
      <c r="L232" s="25">
        <v>0</v>
      </c>
      <c r="M232" s="25">
        <v>70952</v>
      </c>
      <c r="N232" s="25">
        <v>0</v>
      </c>
      <c r="O232" s="25">
        <v>0</v>
      </c>
      <c r="P232" s="25">
        <v>0</v>
      </c>
      <c r="Q232" s="25">
        <v>0</v>
      </c>
      <c r="R232" s="25">
        <v>0</v>
      </c>
      <c r="S232" s="25">
        <v>0</v>
      </c>
      <c r="T232" s="25">
        <v>0</v>
      </c>
      <c r="U232" s="25">
        <v>0</v>
      </c>
      <c r="V232" s="25">
        <v>5000</v>
      </c>
      <c r="W232" s="25">
        <v>0</v>
      </c>
      <c r="X232" s="25" t="s">
        <v>191</v>
      </c>
      <c r="Y232" s="25" t="s">
        <v>372</v>
      </c>
      <c r="Z232" s="23"/>
      <c r="AA232" s="24"/>
      <c r="AB232" s="23"/>
      <c r="AC232" s="23"/>
      <c r="AD232" s="17"/>
      <c r="AE232" s="17"/>
      <c r="AF232" s="17"/>
    </row>
    <row r="233" spans="1:32" s="8" customFormat="1" ht="12.75" customHeight="1" x14ac:dyDescent="0.3">
      <c r="A233" s="5" t="s">
        <v>844</v>
      </c>
      <c r="B233" s="5" t="s">
        <v>2290</v>
      </c>
      <c r="C233" s="25">
        <v>0</v>
      </c>
      <c r="D233" s="25">
        <v>0</v>
      </c>
      <c r="E233" s="25">
        <v>0</v>
      </c>
      <c r="F233" s="25">
        <v>0</v>
      </c>
      <c r="G233" s="25">
        <v>0</v>
      </c>
      <c r="H233" s="25">
        <v>0</v>
      </c>
      <c r="I233" s="25">
        <v>0</v>
      </c>
      <c r="J233" s="25">
        <v>0</v>
      </c>
      <c r="K233" s="25">
        <v>0</v>
      </c>
      <c r="L233" s="25">
        <v>0</v>
      </c>
      <c r="M233" s="25">
        <v>0</v>
      </c>
      <c r="N233" s="25">
        <v>0</v>
      </c>
      <c r="O233" s="25">
        <v>0</v>
      </c>
      <c r="P233" s="25">
        <v>0</v>
      </c>
      <c r="Q233" s="25">
        <v>0</v>
      </c>
      <c r="R233" s="25">
        <v>0</v>
      </c>
      <c r="S233" s="25">
        <v>0</v>
      </c>
      <c r="T233" s="25">
        <v>0</v>
      </c>
      <c r="U233" s="25">
        <v>0</v>
      </c>
      <c r="V233" s="25">
        <v>0</v>
      </c>
      <c r="W233" s="25">
        <v>0</v>
      </c>
      <c r="X233" s="25" t="s">
        <v>191</v>
      </c>
      <c r="Y233" s="25" t="s">
        <v>372</v>
      </c>
      <c r="Z233" s="23"/>
      <c r="AA233" s="24"/>
      <c r="AB233" s="23"/>
      <c r="AC233" s="23"/>
      <c r="AD233" s="17"/>
      <c r="AE233" s="17"/>
      <c r="AF233" s="17"/>
    </row>
    <row r="234" spans="1:32" s="8" customFormat="1" ht="12.75" customHeight="1" x14ac:dyDescent="0.3">
      <c r="A234" s="5" t="s">
        <v>847</v>
      </c>
      <c r="B234" s="5" t="s">
        <v>2291</v>
      </c>
      <c r="C234" s="25">
        <v>0</v>
      </c>
      <c r="D234" s="25">
        <v>0</v>
      </c>
      <c r="E234" s="25">
        <v>0</v>
      </c>
      <c r="F234" s="25">
        <v>0</v>
      </c>
      <c r="G234" s="25">
        <v>0</v>
      </c>
      <c r="H234" s="25">
        <v>0</v>
      </c>
      <c r="I234" s="25">
        <v>0</v>
      </c>
      <c r="J234" s="25">
        <v>0</v>
      </c>
      <c r="K234" s="25">
        <v>0</v>
      </c>
      <c r="L234" s="25">
        <v>0</v>
      </c>
      <c r="M234" s="25">
        <v>134636</v>
      </c>
      <c r="N234" s="25">
        <v>72000</v>
      </c>
      <c r="O234" s="25">
        <v>0</v>
      </c>
      <c r="P234" s="25">
        <v>0</v>
      </c>
      <c r="Q234" s="25">
        <v>0</v>
      </c>
      <c r="R234" s="25">
        <v>0</v>
      </c>
      <c r="S234" s="25">
        <v>0</v>
      </c>
      <c r="T234" s="25">
        <v>0</v>
      </c>
      <c r="U234" s="25">
        <v>0</v>
      </c>
      <c r="V234" s="25">
        <v>0</v>
      </c>
      <c r="W234" s="25">
        <v>0</v>
      </c>
      <c r="X234" s="25" t="s">
        <v>191</v>
      </c>
      <c r="Y234" s="25" t="s">
        <v>262</v>
      </c>
      <c r="Z234" s="7"/>
      <c r="AA234" s="24"/>
      <c r="AB234" s="23"/>
      <c r="AC234" s="23"/>
      <c r="AD234" s="17"/>
      <c r="AE234" s="17"/>
      <c r="AF234" s="17"/>
    </row>
    <row r="235" spans="1:32" s="8" customFormat="1" ht="12.75" customHeight="1" x14ac:dyDescent="0.3">
      <c r="A235" s="5" t="s">
        <v>850</v>
      </c>
      <c r="B235" s="5" t="s">
        <v>2292</v>
      </c>
      <c r="C235" s="25">
        <v>0</v>
      </c>
      <c r="D235" s="25">
        <v>0</v>
      </c>
      <c r="E235" s="25">
        <v>0</v>
      </c>
      <c r="F235" s="25">
        <v>0</v>
      </c>
      <c r="G235" s="25">
        <v>0</v>
      </c>
      <c r="H235" s="25">
        <v>0</v>
      </c>
      <c r="I235" s="25">
        <v>0</v>
      </c>
      <c r="J235" s="25">
        <v>0</v>
      </c>
      <c r="K235" s="25">
        <v>0</v>
      </c>
      <c r="L235" s="25">
        <v>0</v>
      </c>
      <c r="M235" s="25">
        <v>16620</v>
      </c>
      <c r="N235" s="25">
        <v>0</v>
      </c>
      <c r="O235" s="25">
        <v>0</v>
      </c>
      <c r="P235" s="25">
        <v>0</v>
      </c>
      <c r="Q235" s="25">
        <v>0</v>
      </c>
      <c r="R235" s="25">
        <v>0</v>
      </c>
      <c r="S235" s="25">
        <v>0</v>
      </c>
      <c r="T235" s="25">
        <v>0</v>
      </c>
      <c r="U235" s="25">
        <v>0</v>
      </c>
      <c r="V235" s="25">
        <v>0</v>
      </c>
      <c r="W235" s="25">
        <v>0</v>
      </c>
      <c r="X235" s="25" t="s">
        <v>191</v>
      </c>
      <c r="Y235" s="25" t="s">
        <v>249</v>
      </c>
      <c r="Z235" s="23"/>
      <c r="AA235" s="24"/>
      <c r="AB235" s="23"/>
      <c r="AC235" s="23"/>
      <c r="AD235" s="17"/>
      <c r="AE235" s="17"/>
      <c r="AF235" s="17"/>
    </row>
    <row r="236" spans="1:32" s="8" customFormat="1" ht="12.75" customHeight="1" x14ac:dyDescent="0.3">
      <c r="A236" s="5" t="s">
        <v>853</v>
      </c>
      <c r="B236" s="5" t="s">
        <v>2293</v>
      </c>
      <c r="C236" s="25">
        <v>0</v>
      </c>
      <c r="D236" s="25">
        <v>0</v>
      </c>
      <c r="E236" s="25">
        <v>0</v>
      </c>
      <c r="F236" s="25">
        <v>0</v>
      </c>
      <c r="G236" s="25">
        <v>0</v>
      </c>
      <c r="H236" s="25">
        <v>0</v>
      </c>
      <c r="I236" s="25">
        <v>0</v>
      </c>
      <c r="J236" s="25">
        <v>0</v>
      </c>
      <c r="K236" s="25">
        <v>0</v>
      </c>
      <c r="L236" s="25">
        <v>0</v>
      </c>
      <c r="M236" s="25">
        <v>34985</v>
      </c>
      <c r="N236" s="25">
        <v>0</v>
      </c>
      <c r="O236" s="25">
        <v>0</v>
      </c>
      <c r="P236" s="25">
        <v>0</v>
      </c>
      <c r="Q236" s="25">
        <v>0</v>
      </c>
      <c r="R236" s="25">
        <v>0</v>
      </c>
      <c r="S236" s="25">
        <v>0</v>
      </c>
      <c r="T236" s="25">
        <v>0</v>
      </c>
      <c r="U236" s="25">
        <v>0</v>
      </c>
      <c r="V236" s="25">
        <v>0</v>
      </c>
      <c r="W236" s="25">
        <v>0</v>
      </c>
      <c r="X236" s="25" t="s">
        <v>191</v>
      </c>
      <c r="Y236" s="25" t="s">
        <v>249</v>
      </c>
      <c r="Z236" s="23"/>
      <c r="AA236" s="24"/>
      <c r="AB236" s="23"/>
      <c r="AC236" s="23"/>
      <c r="AD236" s="17"/>
      <c r="AE236" s="17"/>
      <c r="AF236" s="17"/>
    </row>
    <row r="237" spans="1:32" s="8" customFormat="1" ht="12.75" customHeight="1" x14ac:dyDescent="0.3">
      <c r="A237" s="5" t="s">
        <v>856</v>
      </c>
      <c r="B237" s="5" t="s">
        <v>2294</v>
      </c>
      <c r="C237" s="25">
        <v>0</v>
      </c>
      <c r="D237" s="25">
        <v>0</v>
      </c>
      <c r="E237" s="25">
        <v>0</v>
      </c>
      <c r="F237" s="25">
        <v>0</v>
      </c>
      <c r="G237" s="25">
        <v>0</v>
      </c>
      <c r="H237" s="25">
        <v>0</v>
      </c>
      <c r="I237" s="25">
        <v>0</v>
      </c>
      <c r="J237" s="25">
        <v>0</v>
      </c>
      <c r="K237" s="25">
        <v>0</v>
      </c>
      <c r="L237" s="25">
        <v>0</v>
      </c>
      <c r="M237" s="25">
        <v>11159</v>
      </c>
      <c r="N237" s="25">
        <v>0</v>
      </c>
      <c r="O237" s="25">
        <v>0</v>
      </c>
      <c r="P237" s="25">
        <v>0</v>
      </c>
      <c r="Q237" s="25">
        <v>0</v>
      </c>
      <c r="R237" s="25">
        <v>0</v>
      </c>
      <c r="S237" s="25">
        <v>0</v>
      </c>
      <c r="T237" s="25">
        <v>0</v>
      </c>
      <c r="U237" s="25">
        <v>0</v>
      </c>
      <c r="V237" s="25">
        <v>0</v>
      </c>
      <c r="W237" s="25">
        <v>0</v>
      </c>
      <c r="X237" s="25" t="s">
        <v>191</v>
      </c>
      <c r="Y237" s="25" t="s">
        <v>372</v>
      </c>
      <c r="Z237" s="23"/>
      <c r="AA237" s="24"/>
      <c r="AB237" s="23"/>
      <c r="AC237" s="23"/>
      <c r="AD237" s="17"/>
      <c r="AE237" s="17"/>
      <c r="AF237" s="17"/>
    </row>
    <row r="238" spans="1:32" s="8" customFormat="1" ht="12.75" customHeight="1" x14ac:dyDescent="0.3">
      <c r="A238" s="5" t="s">
        <v>859</v>
      </c>
      <c r="B238" s="5" t="s">
        <v>2295</v>
      </c>
      <c r="C238" s="25">
        <v>0</v>
      </c>
      <c r="D238" s="25">
        <v>0</v>
      </c>
      <c r="E238" s="25">
        <v>0</v>
      </c>
      <c r="F238" s="25">
        <v>0</v>
      </c>
      <c r="G238" s="25">
        <v>0</v>
      </c>
      <c r="H238" s="25">
        <v>0</v>
      </c>
      <c r="I238" s="25">
        <v>0</v>
      </c>
      <c r="J238" s="25">
        <v>0</v>
      </c>
      <c r="K238" s="25">
        <v>0</v>
      </c>
      <c r="L238" s="25">
        <v>0</v>
      </c>
      <c r="M238" s="25">
        <v>0</v>
      </c>
      <c r="N238" s="25">
        <v>9520</v>
      </c>
      <c r="O238" s="25">
        <v>0</v>
      </c>
      <c r="P238" s="25">
        <v>0</v>
      </c>
      <c r="Q238" s="25">
        <v>0</v>
      </c>
      <c r="R238" s="25">
        <v>0</v>
      </c>
      <c r="S238" s="25">
        <v>0</v>
      </c>
      <c r="T238" s="25">
        <v>0</v>
      </c>
      <c r="U238" s="25">
        <v>0</v>
      </c>
      <c r="V238" s="25">
        <v>0</v>
      </c>
      <c r="W238" s="25">
        <v>0</v>
      </c>
      <c r="X238" s="25" t="s">
        <v>191</v>
      </c>
      <c r="Y238" s="25" t="s">
        <v>372</v>
      </c>
      <c r="Z238" s="23"/>
      <c r="AA238" s="24"/>
      <c r="AB238" s="23"/>
      <c r="AC238" s="23"/>
      <c r="AD238" s="17"/>
      <c r="AE238" s="17"/>
      <c r="AF238" s="17"/>
    </row>
    <row r="239" spans="1:32" s="8" customFormat="1" ht="12.75" customHeight="1" x14ac:dyDescent="0.3">
      <c r="A239" s="5" t="s">
        <v>862</v>
      </c>
      <c r="B239" s="5" t="s">
        <v>2296</v>
      </c>
      <c r="C239" s="25">
        <v>0</v>
      </c>
      <c r="D239" s="25">
        <v>0</v>
      </c>
      <c r="E239" s="25">
        <v>0</v>
      </c>
      <c r="F239" s="25">
        <v>0</v>
      </c>
      <c r="G239" s="25">
        <v>0</v>
      </c>
      <c r="H239" s="25">
        <v>0</v>
      </c>
      <c r="I239" s="25">
        <v>42</v>
      </c>
      <c r="J239" s="25">
        <v>0</v>
      </c>
      <c r="K239" s="25">
        <v>0</v>
      </c>
      <c r="L239" s="25">
        <v>0</v>
      </c>
      <c r="M239" s="25">
        <v>111373</v>
      </c>
      <c r="N239" s="25">
        <v>70400</v>
      </c>
      <c r="O239" s="25">
        <v>0</v>
      </c>
      <c r="P239" s="25">
        <v>0</v>
      </c>
      <c r="Q239" s="25">
        <v>0</v>
      </c>
      <c r="R239" s="25">
        <v>0</v>
      </c>
      <c r="S239" s="25">
        <v>0</v>
      </c>
      <c r="T239" s="25">
        <v>0</v>
      </c>
      <c r="U239" s="25">
        <v>32500</v>
      </c>
      <c r="V239" s="25">
        <v>0</v>
      </c>
      <c r="W239" s="25">
        <v>0</v>
      </c>
      <c r="X239" s="25" t="s">
        <v>193</v>
      </c>
      <c r="Y239" s="25" t="s">
        <v>205</v>
      </c>
      <c r="Z239" s="23"/>
      <c r="AA239" s="24"/>
      <c r="AB239" s="23"/>
      <c r="AC239" s="23"/>
      <c r="AD239" s="17"/>
      <c r="AE239" s="17"/>
      <c r="AF239" s="17"/>
    </row>
    <row r="240" spans="1:32" s="8" customFormat="1" ht="12.75" customHeight="1" x14ac:dyDescent="0.3">
      <c r="A240" s="5" t="s">
        <v>865</v>
      </c>
      <c r="B240" s="5" t="s">
        <v>2297</v>
      </c>
      <c r="C240" s="25">
        <v>0</v>
      </c>
      <c r="D240" s="25">
        <v>0</v>
      </c>
      <c r="E240" s="25">
        <v>0</v>
      </c>
      <c r="F240" s="25">
        <v>0</v>
      </c>
      <c r="G240" s="25">
        <v>0</v>
      </c>
      <c r="H240" s="25">
        <v>0</v>
      </c>
      <c r="I240" s="25">
        <v>0</v>
      </c>
      <c r="J240" s="25">
        <v>0</v>
      </c>
      <c r="K240" s="25">
        <v>0</v>
      </c>
      <c r="L240" s="25">
        <v>0</v>
      </c>
      <c r="M240" s="25">
        <v>125310</v>
      </c>
      <c r="N240" s="25">
        <v>9000</v>
      </c>
      <c r="O240" s="25">
        <v>0</v>
      </c>
      <c r="P240" s="25">
        <v>0</v>
      </c>
      <c r="Q240" s="25">
        <v>0</v>
      </c>
      <c r="R240" s="25">
        <v>0</v>
      </c>
      <c r="S240" s="25">
        <v>0</v>
      </c>
      <c r="T240" s="25">
        <v>0</v>
      </c>
      <c r="U240" s="25">
        <v>0</v>
      </c>
      <c r="V240" s="25">
        <v>0</v>
      </c>
      <c r="W240" s="25">
        <v>0</v>
      </c>
      <c r="X240" s="25" t="s">
        <v>191</v>
      </c>
      <c r="Y240" s="25" t="s">
        <v>372</v>
      </c>
      <c r="Z240" s="23"/>
      <c r="AA240" s="24"/>
      <c r="AB240" s="23"/>
      <c r="AC240" s="23"/>
      <c r="AD240" s="17"/>
      <c r="AE240" s="17"/>
      <c r="AF240" s="17"/>
    </row>
    <row r="241" spans="1:32" s="8" customFormat="1" ht="12.75" customHeight="1" x14ac:dyDescent="0.3">
      <c r="A241" s="5" t="s">
        <v>868</v>
      </c>
      <c r="B241" s="5" t="s">
        <v>2298</v>
      </c>
      <c r="C241" s="25">
        <v>20</v>
      </c>
      <c r="D241" s="25">
        <v>0</v>
      </c>
      <c r="E241" s="25">
        <v>0</v>
      </c>
      <c r="F241" s="25">
        <v>0</v>
      </c>
      <c r="G241" s="25">
        <v>0</v>
      </c>
      <c r="H241" s="25">
        <v>0</v>
      </c>
      <c r="I241" s="25">
        <v>0</v>
      </c>
      <c r="J241" s="25">
        <v>0</v>
      </c>
      <c r="K241" s="25">
        <v>0</v>
      </c>
      <c r="L241" s="25">
        <v>0</v>
      </c>
      <c r="M241" s="25">
        <v>110388</v>
      </c>
      <c r="N241" s="25">
        <v>5000</v>
      </c>
      <c r="O241" s="25">
        <v>0</v>
      </c>
      <c r="P241" s="25">
        <v>0</v>
      </c>
      <c r="Q241" s="25">
        <v>0</v>
      </c>
      <c r="R241" s="25">
        <v>0</v>
      </c>
      <c r="S241" s="25">
        <v>0</v>
      </c>
      <c r="T241" s="25">
        <v>0</v>
      </c>
      <c r="U241" s="25">
        <v>0</v>
      </c>
      <c r="V241" s="25">
        <v>18275</v>
      </c>
      <c r="W241" s="25">
        <v>5000</v>
      </c>
      <c r="X241" s="25" t="s">
        <v>191</v>
      </c>
      <c r="Y241" s="25" t="s">
        <v>205</v>
      </c>
      <c r="Z241" s="23"/>
      <c r="AA241" s="24"/>
      <c r="AB241" s="23"/>
      <c r="AC241" s="23"/>
      <c r="AD241" s="17"/>
      <c r="AE241" s="17"/>
      <c r="AF241" s="17"/>
    </row>
    <row r="242" spans="1:32" s="8" customFormat="1" ht="12.75" customHeight="1" x14ac:dyDescent="0.3">
      <c r="A242" s="5" t="s">
        <v>871</v>
      </c>
      <c r="B242" s="5" t="s">
        <v>2299</v>
      </c>
      <c r="C242" s="25">
        <v>0</v>
      </c>
      <c r="D242" s="25">
        <v>0</v>
      </c>
      <c r="E242" s="25">
        <v>0</v>
      </c>
      <c r="F242" s="25">
        <v>0</v>
      </c>
      <c r="G242" s="25">
        <v>0</v>
      </c>
      <c r="H242" s="25">
        <v>0</v>
      </c>
      <c r="I242" s="25">
        <v>0</v>
      </c>
      <c r="J242" s="25">
        <v>0</v>
      </c>
      <c r="K242" s="25">
        <v>0</v>
      </c>
      <c r="L242" s="25">
        <v>0</v>
      </c>
      <c r="M242" s="25">
        <v>173</v>
      </c>
      <c r="N242" s="25">
        <v>0</v>
      </c>
      <c r="O242" s="25">
        <v>0</v>
      </c>
      <c r="P242" s="25">
        <v>0</v>
      </c>
      <c r="Q242" s="25">
        <v>0</v>
      </c>
      <c r="R242" s="25">
        <v>0</v>
      </c>
      <c r="S242" s="25">
        <v>0</v>
      </c>
      <c r="T242" s="25">
        <v>0</v>
      </c>
      <c r="U242" s="25">
        <v>0</v>
      </c>
      <c r="V242" s="25">
        <v>0</v>
      </c>
      <c r="W242" s="25">
        <v>0</v>
      </c>
      <c r="X242" s="25" t="s">
        <v>191</v>
      </c>
      <c r="Y242" s="25" t="s">
        <v>205</v>
      </c>
      <c r="Z242" s="23"/>
      <c r="AA242" s="24"/>
      <c r="AB242" s="23"/>
      <c r="AC242" s="23"/>
      <c r="AD242" s="17"/>
      <c r="AE242" s="17"/>
      <c r="AF242" s="17"/>
    </row>
    <row r="243" spans="1:32" s="8" customFormat="1" ht="12.75" customHeight="1" x14ac:dyDescent="0.3">
      <c r="A243" s="5" t="s">
        <v>874</v>
      </c>
      <c r="B243" s="5" t="s">
        <v>2300</v>
      </c>
      <c r="C243" s="25">
        <v>0</v>
      </c>
      <c r="D243" s="25">
        <v>4400</v>
      </c>
      <c r="E243" s="25">
        <v>0</v>
      </c>
      <c r="F243" s="25">
        <v>0</v>
      </c>
      <c r="G243" s="25">
        <v>0</v>
      </c>
      <c r="H243" s="25">
        <v>0</v>
      </c>
      <c r="I243" s="25">
        <v>0</v>
      </c>
      <c r="J243" s="25">
        <v>0</v>
      </c>
      <c r="K243" s="25">
        <v>0</v>
      </c>
      <c r="L243" s="25">
        <v>3596</v>
      </c>
      <c r="M243" s="25">
        <v>225825</v>
      </c>
      <c r="N243" s="25">
        <v>0</v>
      </c>
      <c r="O243" s="25">
        <v>0</v>
      </c>
      <c r="P243" s="25">
        <v>0</v>
      </c>
      <c r="Q243" s="25">
        <v>0</v>
      </c>
      <c r="R243" s="25">
        <v>0</v>
      </c>
      <c r="S243" s="25">
        <v>0</v>
      </c>
      <c r="T243" s="25">
        <v>0</v>
      </c>
      <c r="U243" s="25">
        <v>0</v>
      </c>
      <c r="V243" s="25">
        <v>5000</v>
      </c>
      <c r="W243" s="25">
        <v>56500</v>
      </c>
      <c r="X243" s="25" t="s">
        <v>191</v>
      </c>
      <c r="Y243" s="25" t="s">
        <v>406</v>
      </c>
      <c r="Z243" s="7"/>
      <c r="AA243" s="24"/>
      <c r="AB243" s="23"/>
      <c r="AC243" s="23"/>
      <c r="AD243" s="17"/>
      <c r="AE243" s="17"/>
      <c r="AF243" s="17"/>
    </row>
    <row r="244" spans="1:32" s="8" customFormat="1" ht="12.75" customHeight="1" x14ac:dyDescent="0.3">
      <c r="A244" s="5" t="s">
        <v>877</v>
      </c>
      <c r="B244" s="5" t="s">
        <v>2301</v>
      </c>
      <c r="C244" s="25">
        <v>0</v>
      </c>
      <c r="D244" s="25">
        <v>0</v>
      </c>
      <c r="E244" s="25">
        <v>0</v>
      </c>
      <c r="F244" s="25">
        <v>0</v>
      </c>
      <c r="G244" s="25">
        <v>0</v>
      </c>
      <c r="H244" s="25">
        <v>0</v>
      </c>
      <c r="I244" s="25">
        <v>2</v>
      </c>
      <c r="J244" s="25">
        <v>0</v>
      </c>
      <c r="K244" s="25">
        <v>0</v>
      </c>
      <c r="L244" s="25">
        <v>0</v>
      </c>
      <c r="M244" s="25">
        <v>149944</v>
      </c>
      <c r="N244" s="25">
        <v>0</v>
      </c>
      <c r="O244" s="25">
        <v>0</v>
      </c>
      <c r="P244" s="25">
        <v>0</v>
      </c>
      <c r="Q244" s="25">
        <v>0</v>
      </c>
      <c r="R244" s="25">
        <v>0</v>
      </c>
      <c r="S244" s="25">
        <v>0</v>
      </c>
      <c r="T244" s="25">
        <v>0</v>
      </c>
      <c r="U244" s="25">
        <v>0</v>
      </c>
      <c r="V244" s="25">
        <v>0</v>
      </c>
      <c r="W244" s="25">
        <v>0</v>
      </c>
      <c r="X244" s="25" t="s">
        <v>191</v>
      </c>
      <c r="Y244" s="25" t="s">
        <v>406</v>
      </c>
      <c r="Z244" s="23"/>
      <c r="AA244" s="24"/>
      <c r="AB244" s="23"/>
      <c r="AC244" s="23"/>
      <c r="AD244" s="17"/>
      <c r="AE244" s="17"/>
      <c r="AF244" s="17"/>
    </row>
    <row r="245" spans="1:32" s="8" customFormat="1" ht="12.75" customHeight="1" x14ac:dyDescent="0.3">
      <c r="A245" s="5" t="s">
        <v>880</v>
      </c>
      <c r="B245" s="5" t="s">
        <v>2302</v>
      </c>
      <c r="C245" s="25">
        <v>0</v>
      </c>
      <c r="D245" s="25">
        <v>0</v>
      </c>
      <c r="E245" s="25">
        <v>0</v>
      </c>
      <c r="F245" s="25">
        <v>0</v>
      </c>
      <c r="G245" s="25">
        <v>0</v>
      </c>
      <c r="H245" s="25">
        <v>0</v>
      </c>
      <c r="I245" s="25">
        <v>0</v>
      </c>
      <c r="J245" s="25">
        <v>0</v>
      </c>
      <c r="K245" s="25">
        <v>0</v>
      </c>
      <c r="L245" s="25">
        <v>0</v>
      </c>
      <c r="M245" s="25">
        <v>542280</v>
      </c>
      <c r="N245" s="25">
        <v>421800</v>
      </c>
      <c r="O245" s="25">
        <v>0</v>
      </c>
      <c r="P245" s="25">
        <v>0</v>
      </c>
      <c r="Q245" s="25">
        <v>0</v>
      </c>
      <c r="R245" s="25">
        <v>0</v>
      </c>
      <c r="S245" s="25">
        <v>0</v>
      </c>
      <c r="T245" s="25">
        <v>0</v>
      </c>
      <c r="U245" s="25">
        <v>20000</v>
      </c>
      <c r="V245" s="25">
        <v>0</v>
      </c>
      <c r="W245" s="25">
        <v>0</v>
      </c>
      <c r="X245" s="25" t="s">
        <v>191</v>
      </c>
      <c r="Y245" s="25" t="s">
        <v>372</v>
      </c>
      <c r="Z245" s="7"/>
      <c r="AA245" s="24"/>
      <c r="AB245" s="23"/>
      <c r="AC245" s="23"/>
      <c r="AD245" s="17"/>
      <c r="AE245" s="17"/>
      <c r="AF245" s="17"/>
    </row>
    <row r="246" spans="1:32" s="8" customFormat="1" ht="12.75" customHeight="1" x14ac:dyDescent="0.3">
      <c r="A246" s="5" t="s">
        <v>883</v>
      </c>
      <c r="B246" s="5" t="s">
        <v>2303</v>
      </c>
      <c r="C246" s="25">
        <v>0</v>
      </c>
      <c r="D246" s="25">
        <v>0</v>
      </c>
      <c r="E246" s="25">
        <v>0</v>
      </c>
      <c r="F246" s="25">
        <v>0</v>
      </c>
      <c r="G246" s="25">
        <v>0</v>
      </c>
      <c r="H246" s="25">
        <v>0</v>
      </c>
      <c r="I246" s="25">
        <v>0</v>
      </c>
      <c r="J246" s="25">
        <v>0</v>
      </c>
      <c r="K246" s="25">
        <v>0</v>
      </c>
      <c r="L246" s="25">
        <v>0</v>
      </c>
      <c r="M246" s="25">
        <v>3760</v>
      </c>
      <c r="N246" s="25">
        <v>0</v>
      </c>
      <c r="O246" s="25">
        <v>0</v>
      </c>
      <c r="P246" s="25">
        <v>0</v>
      </c>
      <c r="Q246" s="25">
        <v>0</v>
      </c>
      <c r="R246" s="25">
        <v>0</v>
      </c>
      <c r="S246" s="25">
        <v>0</v>
      </c>
      <c r="T246" s="25">
        <v>0</v>
      </c>
      <c r="U246" s="25">
        <v>0</v>
      </c>
      <c r="V246" s="25">
        <v>0</v>
      </c>
      <c r="W246" s="25">
        <v>0</v>
      </c>
      <c r="X246" s="25" t="s">
        <v>191</v>
      </c>
      <c r="Y246" s="25" t="s">
        <v>249</v>
      </c>
      <c r="Z246" s="23"/>
      <c r="AA246" s="24"/>
      <c r="AB246" s="23"/>
      <c r="AC246" s="23"/>
      <c r="AD246" s="17"/>
      <c r="AE246" s="17"/>
      <c r="AF246" s="17"/>
    </row>
    <row r="247" spans="1:32" s="8" customFormat="1" ht="12.75" customHeight="1" x14ac:dyDescent="0.3">
      <c r="A247" s="5" t="s">
        <v>886</v>
      </c>
      <c r="B247" s="5" t="s">
        <v>2304</v>
      </c>
      <c r="C247" s="25">
        <v>3</v>
      </c>
      <c r="D247" s="25">
        <v>0</v>
      </c>
      <c r="E247" s="25">
        <v>0</v>
      </c>
      <c r="F247" s="25">
        <v>0</v>
      </c>
      <c r="G247" s="25">
        <v>0</v>
      </c>
      <c r="H247" s="25">
        <v>0</v>
      </c>
      <c r="I247" s="25">
        <v>0</v>
      </c>
      <c r="J247" s="25">
        <v>0</v>
      </c>
      <c r="K247" s="25">
        <v>0</v>
      </c>
      <c r="L247" s="25">
        <v>0</v>
      </c>
      <c r="M247" s="25">
        <v>0</v>
      </c>
      <c r="N247" s="25">
        <v>0</v>
      </c>
      <c r="O247" s="25">
        <v>0</v>
      </c>
      <c r="P247" s="25">
        <v>0</v>
      </c>
      <c r="Q247" s="25">
        <v>0</v>
      </c>
      <c r="R247" s="25">
        <v>0</v>
      </c>
      <c r="S247" s="25">
        <v>0</v>
      </c>
      <c r="T247" s="25">
        <v>0</v>
      </c>
      <c r="U247" s="25">
        <v>0</v>
      </c>
      <c r="V247" s="25">
        <v>0</v>
      </c>
      <c r="W247" s="25">
        <v>0</v>
      </c>
      <c r="X247" s="25" t="s">
        <v>191</v>
      </c>
      <c r="Y247" s="25" t="s">
        <v>249</v>
      </c>
      <c r="Z247" s="23"/>
      <c r="AA247" s="24"/>
      <c r="AB247" s="23"/>
      <c r="AC247" s="23"/>
      <c r="AD247" s="17"/>
      <c r="AE247" s="17"/>
      <c r="AF247" s="17"/>
    </row>
    <row r="248" spans="1:32" s="8" customFormat="1" ht="12.75" customHeight="1" x14ac:dyDescent="0.3">
      <c r="A248" s="5" t="s">
        <v>889</v>
      </c>
      <c r="B248" s="5" t="s">
        <v>2305</v>
      </c>
      <c r="C248" s="25">
        <v>0</v>
      </c>
      <c r="D248" s="25">
        <v>0</v>
      </c>
      <c r="E248" s="25">
        <v>0</v>
      </c>
      <c r="F248" s="25">
        <v>0</v>
      </c>
      <c r="G248" s="25">
        <v>0</v>
      </c>
      <c r="H248" s="25">
        <v>0</v>
      </c>
      <c r="I248" s="25">
        <v>0</v>
      </c>
      <c r="J248" s="25">
        <v>0</v>
      </c>
      <c r="K248" s="25">
        <v>0</v>
      </c>
      <c r="L248" s="25">
        <v>0</v>
      </c>
      <c r="M248" s="25">
        <v>68903</v>
      </c>
      <c r="N248" s="25">
        <v>0</v>
      </c>
      <c r="O248" s="25">
        <v>0</v>
      </c>
      <c r="P248" s="25">
        <v>0</v>
      </c>
      <c r="Q248" s="25">
        <v>0</v>
      </c>
      <c r="R248" s="25">
        <v>0</v>
      </c>
      <c r="S248" s="25">
        <v>0</v>
      </c>
      <c r="T248" s="25">
        <v>0</v>
      </c>
      <c r="U248" s="25">
        <v>0</v>
      </c>
      <c r="V248" s="25">
        <v>0</v>
      </c>
      <c r="W248" s="25">
        <v>0</v>
      </c>
      <c r="X248" s="25" t="s">
        <v>191</v>
      </c>
      <c r="Y248" s="25" t="s">
        <v>372</v>
      </c>
      <c r="Z248" s="23"/>
      <c r="AA248" s="24"/>
      <c r="AB248" s="23"/>
      <c r="AC248" s="23"/>
      <c r="AD248" s="17"/>
      <c r="AE248" s="17"/>
      <c r="AF248" s="17"/>
    </row>
    <row r="249" spans="1:32" s="8" customFormat="1" ht="12.75" customHeight="1" x14ac:dyDescent="0.3">
      <c r="A249" s="5" t="s">
        <v>892</v>
      </c>
      <c r="B249" s="5" t="s">
        <v>2306</v>
      </c>
      <c r="C249" s="25">
        <v>0</v>
      </c>
      <c r="D249" s="25">
        <v>0</v>
      </c>
      <c r="E249" s="25">
        <v>0</v>
      </c>
      <c r="F249" s="25">
        <v>0</v>
      </c>
      <c r="G249" s="25">
        <v>0</v>
      </c>
      <c r="H249" s="25">
        <v>0</v>
      </c>
      <c r="I249" s="25">
        <v>0</v>
      </c>
      <c r="J249" s="25">
        <v>0</v>
      </c>
      <c r="K249" s="25">
        <v>0</v>
      </c>
      <c r="L249" s="25">
        <v>0</v>
      </c>
      <c r="M249" s="25">
        <v>900</v>
      </c>
      <c r="N249" s="25">
        <v>10000</v>
      </c>
      <c r="O249" s="25">
        <v>0</v>
      </c>
      <c r="P249" s="25">
        <v>0</v>
      </c>
      <c r="Q249" s="25">
        <v>0</v>
      </c>
      <c r="R249" s="25">
        <v>0</v>
      </c>
      <c r="S249" s="25">
        <v>0</v>
      </c>
      <c r="T249" s="25">
        <v>0</v>
      </c>
      <c r="U249" s="25">
        <v>0</v>
      </c>
      <c r="V249" s="25">
        <v>0</v>
      </c>
      <c r="W249" s="25">
        <v>2500</v>
      </c>
      <c r="X249" s="25" t="s">
        <v>191</v>
      </c>
      <c r="Y249" s="25" t="s">
        <v>372</v>
      </c>
      <c r="Z249" s="23"/>
      <c r="AA249" s="24"/>
      <c r="AB249" s="23"/>
      <c r="AC249" s="23"/>
      <c r="AD249" s="17"/>
      <c r="AE249" s="17"/>
      <c r="AF249" s="17"/>
    </row>
    <row r="250" spans="1:32" s="8" customFormat="1" ht="12.75" customHeight="1" x14ac:dyDescent="0.3">
      <c r="A250" s="5" t="s">
        <v>895</v>
      </c>
      <c r="B250" s="5" t="s">
        <v>2307</v>
      </c>
      <c r="C250" s="25">
        <v>0</v>
      </c>
      <c r="D250" s="25">
        <v>0</v>
      </c>
      <c r="E250" s="25">
        <v>36</v>
      </c>
      <c r="F250" s="25">
        <v>12</v>
      </c>
      <c r="G250" s="25">
        <v>0</v>
      </c>
      <c r="H250" s="25">
        <v>0</v>
      </c>
      <c r="I250" s="25">
        <v>14</v>
      </c>
      <c r="J250" s="25">
        <v>0</v>
      </c>
      <c r="K250" s="25">
        <v>0</v>
      </c>
      <c r="L250" s="25">
        <v>878</v>
      </c>
      <c r="M250" s="25">
        <v>322343</v>
      </c>
      <c r="N250" s="25">
        <v>64000</v>
      </c>
      <c r="O250" s="25">
        <v>0</v>
      </c>
      <c r="P250" s="25">
        <v>0</v>
      </c>
      <c r="Q250" s="25">
        <v>0</v>
      </c>
      <c r="R250" s="25">
        <v>0</v>
      </c>
      <c r="S250" s="25">
        <v>0</v>
      </c>
      <c r="T250" s="25">
        <v>0</v>
      </c>
      <c r="U250" s="25">
        <v>0</v>
      </c>
      <c r="V250" s="25">
        <v>31300</v>
      </c>
      <c r="W250" s="25">
        <v>70000</v>
      </c>
      <c r="X250" s="25" t="s">
        <v>191</v>
      </c>
      <c r="Y250" s="25" t="s">
        <v>205</v>
      </c>
      <c r="Z250" s="7"/>
      <c r="AA250" s="24"/>
      <c r="AB250" s="23"/>
      <c r="AC250" s="23"/>
      <c r="AD250" s="17"/>
      <c r="AE250" s="17"/>
      <c r="AF250" s="17"/>
    </row>
    <row r="251" spans="1:32" s="8" customFormat="1" ht="12.75" customHeight="1" x14ac:dyDescent="0.3">
      <c r="A251" s="5" t="s">
        <v>898</v>
      </c>
      <c r="B251" s="5" t="s">
        <v>2308</v>
      </c>
      <c r="C251" s="25">
        <v>0</v>
      </c>
      <c r="D251" s="25">
        <v>0</v>
      </c>
      <c r="E251" s="25">
        <v>0</v>
      </c>
      <c r="F251" s="25">
        <v>0</v>
      </c>
      <c r="G251" s="25">
        <v>0</v>
      </c>
      <c r="H251" s="25">
        <v>0</v>
      </c>
      <c r="I251" s="25">
        <v>0</v>
      </c>
      <c r="J251" s="25">
        <v>0</v>
      </c>
      <c r="K251" s="25">
        <v>0</v>
      </c>
      <c r="L251" s="25">
        <v>0</v>
      </c>
      <c r="M251" s="25">
        <v>172090</v>
      </c>
      <c r="N251" s="25">
        <v>52000</v>
      </c>
      <c r="O251" s="25">
        <v>0</v>
      </c>
      <c r="P251" s="25">
        <v>0</v>
      </c>
      <c r="Q251" s="25">
        <v>0</v>
      </c>
      <c r="R251" s="25">
        <v>0</v>
      </c>
      <c r="S251" s="25">
        <v>0</v>
      </c>
      <c r="T251" s="25">
        <v>0</v>
      </c>
      <c r="U251" s="25">
        <v>9000</v>
      </c>
      <c r="V251" s="25">
        <v>0</v>
      </c>
      <c r="W251" s="25">
        <v>0</v>
      </c>
      <c r="X251" s="25" t="s">
        <v>191</v>
      </c>
      <c r="Y251" s="25" t="s">
        <v>262</v>
      </c>
      <c r="Z251" s="7"/>
      <c r="AA251" s="24"/>
      <c r="AB251" s="23"/>
      <c r="AC251" s="23"/>
      <c r="AD251" s="17"/>
      <c r="AE251" s="17"/>
      <c r="AF251" s="17"/>
    </row>
    <row r="252" spans="1:32" s="8" customFormat="1" ht="12.75" customHeight="1" x14ac:dyDescent="0.3">
      <c r="A252" s="5" t="s">
        <v>901</v>
      </c>
      <c r="B252" s="5" t="s">
        <v>2309</v>
      </c>
      <c r="C252" s="25">
        <v>0</v>
      </c>
      <c r="D252" s="25">
        <v>0</v>
      </c>
      <c r="E252" s="25">
        <v>293</v>
      </c>
      <c r="F252" s="25">
        <v>0</v>
      </c>
      <c r="G252" s="25">
        <v>0</v>
      </c>
      <c r="H252" s="25">
        <v>0</v>
      </c>
      <c r="I252" s="25">
        <v>944</v>
      </c>
      <c r="J252" s="25">
        <v>0</v>
      </c>
      <c r="K252" s="25">
        <v>0</v>
      </c>
      <c r="L252" s="25">
        <v>6983</v>
      </c>
      <c r="M252" s="25">
        <v>318867</v>
      </c>
      <c r="N252" s="25">
        <v>50527</v>
      </c>
      <c r="O252" s="25">
        <v>0</v>
      </c>
      <c r="P252" s="25">
        <v>0</v>
      </c>
      <c r="Q252" s="25">
        <v>0</v>
      </c>
      <c r="R252" s="25">
        <v>0</v>
      </c>
      <c r="S252" s="25">
        <v>0</v>
      </c>
      <c r="T252" s="25">
        <v>20</v>
      </c>
      <c r="U252" s="25">
        <v>56074</v>
      </c>
      <c r="V252" s="25">
        <v>9064</v>
      </c>
      <c r="W252" s="25">
        <v>1</v>
      </c>
      <c r="X252" s="25" t="s">
        <v>191</v>
      </c>
      <c r="Y252" s="25" t="s">
        <v>2084</v>
      </c>
      <c r="Z252" s="23"/>
      <c r="AA252" s="24"/>
      <c r="AB252" s="23"/>
      <c r="AC252" s="23"/>
      <c r="AD252" s="17"/>
      <c r="AE252" s="17"/>
      <c r="AF252" s="17"/>
    </row>
    <row r="253" spans="1:32" s="8" customFormat="1" ht="12.75" customHeight="1" x14ac:dyDescent="0.3">
      <c r="A253" s="5" t="s">
        <v>904</v>
      </c>
      <c r="B253" s="5" t="s">
        <v>2310</v>
      </c>
      <c r="C253" s="25">
        <v>0</v>
      </c>
      <c r="D253" s="25">
        <v>0</v>
      </c>
      <c r="E253" s="25">
        <v>0</v>
      </c>
      <c r="F253" s="25">
        <v>0</v>
      </c>
      <c r="G253" s="25">
        <v>0</v>
      </c>
      <c r="H253" s="25">
        <v>0</v>
      </c>
      <c r="I253" s="25">
        <v>0</v>
      </c>
      <c r="J253" s="25">
        <v>0</v>
      </c>
      <c r="K253" s="25">
        <v>0</v>
      </c>
      <c r="L253" s="25">
        <v>0</v>
      </c>
      <c r="M253" s="25">
        <v>101289</v>
      </c>
      <c r="N253" s="25">
        <v>6300</v>
      </c>
      <c r="O253" s="25">
        <v>0</v>
      </c>
      <c r="P253" s="25">
        <v>0</v>
      </c>
      <c r="Q253" s="25">
        <v>0</v>
      </c>
      <c r="R253" s="25">
        <v>0</v>
      </c>
      <c r="S253" s="25">
        <v>0</v>
      </c>
      <c r="T253" s="25">
        <v>0</v>
      </c>
      <c r="U253" s="25">
        <v>11500</v>
      </c>
      <c r="V253" s="25">
        <v>0</v>
      </c>
      <c r="W253" s="25">
        <v>0</v>
      </c>
      <c r="X253" s="25" t="s">
        <v>191</v>
      </c>
      <c r="Y253" s="25" t="s">
        <v>2084</v>
      </c>
      <c r="Z253" s="23"/>
      <c r="AA253" s="24"/>
      <c r="AB253" s="23"/>
      <c r="AC253" s="23"/>
      <c r="AD253" s="17"/>
      <c r="AE253" s="17"/>
      <c r="AF253" s="17"/>
    </row>
    <row r="254" spans="1:32" s="8" customFormat="1" ht="12.75" customHeight="1" x14ac:dyDescent="0.3">
      <c r="A254" s="5" t="s">
        <v>907</v>
      </c>
      <c r="B254" s="5" t="s">
        <v>2311</v>
      </c>
      <c r="C254" s="25">
        <v>0</v>
      </c>
      <c r="D254" s="25">
        <v>0</v>
      </c>
      <c r="E254" s="25">
        <v>0</v>
      </c>
      <c r="F254" s="25">
        <v>0</v>
      </c>
      <c r="G254" s="25">
        <v>0</v>
      </c>
      <c r="H254" s="25">
        <v>0</v>
      </c>
      <c r="I254" s="25">
        <v>0</v>
      </c>
      <c r="J254" s="25">
        <v>0</v>
      </c>
      <c r="K254" s="25">
        <v>0</v>
      </c>
      <c r="L254" s="25">
        <v>0</v>
      </c>
      <c r="M254" s="25">
        <v>0</v>
      </c>
      <c r="N254" s="25">
        <v>0</v>
      </c>
      <c r="O254" s="25">
        <v>0</v>
      </c>
      <c r="P254" s="25">
        <v>0</v>
      </c>
      <c r="Q254" s="25">
        <v>0</v>
      </c>
      <c r="R254" s="25">
        <v>0</v>
      </c>
      <c r="S254" s="25">
        <v>0</v>
      </c>
      <c r="T254" s="25">
        <v>0</v>
      </c>
      <c r="U254" s="25">
        <v>0</v>
      </c>
      <c r="V254" s="25">
        <v>0</v>
      </c>
      <c r="W254" s="25">
        <v>0</v>
      </c>
      <c r="X254" s="25" t="s">
        <v>191</v>
      </c>
      <c r="Y254" s="25" t="s">
        <v>249</v>
      </c>
      <c r="Z254" s="23"/>
      <c r="AA254" s="24"/>
      <c r="AB254" s="23"/>
      <c r="AC254" s="23"/>
      <c r="AD254" s="17"/>
      <c r="AE254" s="17"/>
      <c r="AF254" s="17"/>
    </row>
    <row r="255" spans="1:32" s="8" customFormat="1" ht="12.75" customHeight="1" x14ac:dyDescent="0.3">
      <c r="A255" s="5" t="s">
        <v>910</v>
      </c>
      <c r="B255" s="5" t="s">
        <v>2312</v>
      </c>
      <c r="C255" s="25">
        <v>0</v>
      </c>
      <c r="D255" s="25">
        <v>0</v>
      </c>
      <c r="E255" s="25">
        <v>0</v>
      </c>
      <c r="F255" s="25">
        <v>0</v>
      </c>
      <c r="G255" s="25">
        <v>0</v>
      </c>
      <c r="H255" s="25">
        <v>0</v>
      </c>
      <c r="I255" s="25">
        <v>0</v>
      </c>
      <c r="J255" s="25">
        <v>0</v>
      </c>
      <c r="K255" s="25">
        <v>0</v>
      </c>
      <c r="L255" s="25">
        <v>0</v>
      </c>
      <c r="M255" s="25">
        <v>412717</v>
      </c>
      <c r="N255" s="25">
        <v>0</v>
      </c>
      <c r="O255" s="25">
        <v>0</v>
      </c>
      <c r="P255" s="25">
        <v>0</v>
      </c>
      <c r="Q255" s="25">
        <v>0</v>
      </c>
      <c r="R255" s="25">
        <v>0</v>
      </c>
      <c r="S255" s="25">
        <v>0</v>
      </c>
      <c r="T255" s="25">
        <v>0</v>
      </c>
      <c r="U255" s="25">
        <v>0</v>
      </c>
      <c r="V255" s="25">
        <v>0</v>
      </c>
      <c r="W255" s="25">
        <v>0</v>
      </c>
      <c r="X255" s="25" t="s">
        <v>191</v>
      </c>
      <c r="Y255" s="25" t="s">
        <v>406</v>
      </c>
      <c r="Z255" s="23"/>
      <c r="AA255" s="24"/>
      <c r="AB255" s="23"/>
      <c r="AC255" s="23"/>
      <c r="AD255" s="17"/>
      <c r="AE255" s="17"/>
      <c r="AF255" s="17"/>
    </row>
    <row r="256" spans="1:32" s="8" customFormat="1" ht="12.75" customHeight="1" x14ac:dyDescent="0.3">
      <c r="A256" s="5" t="s">
        <v>913</v>
      </c>
      <c r="B256" s="5" t="s">
        <v>2313</v>
      </c>
      <c r="C256" s="25">
        <v>0</v>
      </c>
      <c r="D256" s="25">
        <v>0</v>
      </c>
      <c r="E256" s="25">
        <v>0</v>
      </c>
      <c r="F256" s="25">
        <v>0</v>
      </c>
      <c r="G256" s="25">
        <v>0</v>
      </c>
      <c r="H256" s="25">
        <v>0</v>
      </c>
      <c r="I256" s="25">
        <v>1199</v>
      </c>
      <c r="J256" s="25">
        <v>0</v>
      </c>
      <c r="K256" s="25">
        <v>0</v>
      </c>
      <c r="L256" s="25">
        <v>0</v>
      </c>
      <c r="M256" s="25">
        <v>338850</v>
      </c>
      <c r="N256" s="25">
        <v>52230</v>
      </c>
      <c r="O256" s="25">
        <v>0</v>
      </c>
      <c r="P256" s="25">
        <v>0</v>
      </c>
      <c r="Q256" s="25">
        <v>0</v>
      </c>
      <c r="R256" s="25">
        <v>0</v>
      </c>
      <c r="S256" s="25">
        <v>0</v>
      </c>
      <c r="T256" s="25">
        <v>0</v>
      </c>
      <c r="U256" s="25">
        <v>0</v>
      </c>
      <c r="V256" s="25">
        <v>522962</v>
      </c>
      <c r="W256" s="25">
        <v>121500</v>
      </c>
      <c r="X256" s="25" t="s">
        <v>191</v>
      </c>
      <c r="Y256" s="25" t="s">
        <v>372</v>
      </c>
      <c r="Z256" s="7"/>
      <c r="AA256" s="24"/>
      <c r="AB256" s="23"/>
      <c r="AC256" s="23"/>
      <c r="AD256" s="17"/>
      <c r="AE256" s="17"/>
      <c r="AF256" s="17"/>
    </row>
    <row r="257" spans="1:32" s="8" customFormat="1" ht="12.75" customHeight="1" x14ac:dyDescent="0.3">
      <c r="A257" s="5" t="s">
        <v>916</v>
      </c>
      <c r="B257" s="5" t="s">
        <v>2314</v>
      </c>
      <c r="C257" s="25">
        <v>0</v>
      </c>
      <c r="D257" s="25">
        <v>0</v>
      </c>
      <c r="E257" s="25">
        <v>0</v>
      </c>
      <c r="F257" s="25">
        <v>0</v>
      </c>
      <c r="G257" s="25">
        <v>0</v>
      </c>
      <c r="H257" s="25">
        <v>0</v>
      </c>
      <c r="I257" s="25">
        <v>0</v>
      </c>
      <c r="J257" s="25">
        <v>0</v>
      </c>
      <c r="K257" s="25">
        <v>0</v>
      </c>
      <c r="L257" s="25">
        <v>0</v>
      </c>
      <c r="M257" s="25">
        <v>6014</v>
      </c>
      <c r="N257" s="25">
        <v>0</v>
      </c>
      <c r="O257" s="25">
        <v>0</v>
      </c>
      <c r="P257" s="25">
        <v>0</v>
      </c>
      <c r="Q257" s="25">
        <v>0</v>
      </c>
      <c r="R257" s="25">
        <v>0</v>
      </c>
      <c r="S257" s="25">
        <v>0</v>
      </c>
      <c r="T257" s="25">
        <v>0</v>
      </c>
      <c r="U257" s="25">
        <v>0</v>
      </c>
      <c r="V257" s="25">
        <v>0</v>
      </c>
      <c r="W257" s="25">
        <v>0</v>
      </c>
      <c r="X257" s="25" t="s">
        <v>191</v>
      </c>
      <c r="Y257" s="25" t="s">
        <v>249</v>
      </c>
      <c r="Z257" s="23"/>
      <c r="AA257" s="24"/>
      <c r="AB257" s="23"/>
      <c r="AC257" s="23"/>
      <c r="AD257" s="17"/>
      <c r="AE257" s="17"/>
      <c r="AF257" s="17"/>
    </row>
    <row r="258" spans="1:32" s="8" customFormat="1" ht="12.75" customHeight="1" x14ac:dyDescent="0.3">
      <c r="A258" s="5" t="s">
        <v>919</v>
      </c>
      <c r="B258" s="5" t="s">
        <v>2315</v>
      </c>
      <c r="C258" s="25">
        <v>0</v>
      </c>
      <c r="D258" s="25">
        <v>0</v>
      </c>
      <c r="E258" s="25">
        <v>0</v>
      </c>
      <c r="F258" s="25">
        <v>0</v>
      </c>
      <c r="G258" s="25">
        <v>0</v>
      </c>
      <c r="H258" s="25">
        <v>0</v>
      </c>
      <c r="I258" s="25">
        <v>0</v>
      </c>
      <c r="J258" s="25">
        <v>0</v>
      </c>
      <c r="K258" s="25">
        <v>0</v>
      </c>
      <c r="L258" s="25">
        <v>0</v>
      </c>
      <c r="M258" s="25">
        <v>18154</v>
      </c>
      <c r="N258" s="25">
        <v>0</v>
      </c>
      <c r="O258" s="25">
        <v>0</v>
      </c>
      <c r="P258" s="25">
        <v>0</v>
      </c>
      <c r="Q258" s="25">
        <v>0</v>
      </c>
      <c r="R258" s="25">
        <v>0</v>
      </c>
      <c r="S258" s="25">
        <v>0</v>
      </c>
      <c r="T258" s="25">
        <v>0</v>
      </c>
      <c r="U258" s="25">
        <v>0</v>
      </c>
      <c r="V258" s="25">
        <v>0</v>
      </c>
      <c r="W258" s="25">
        <v>0</v>
      </c>
      <c r="X258" s="25" t="s">
        <v>191</v>
      </c>
      <c r="Y258" s="25" t="s">
        <v>249</v>
      </c>
      <c r="Z258" s="23"/>
      <c r="AA258" s="24"/>
      <c r="AB258" s="23"/>
      <c r="AC258" s="23"/>
      <c r="AD258" s="17"/>
      <c r="AE258" s="17"/>
      <c r="AF258" s="17"/>
    </row>
    <row r="259" spans="1:32" s="8" customFormat="1" ht="12.75" customHeight="1" x14ac:dyDescent="0.3">
      <c r="A259" s="5" t="s">
        <v>922</v>
      </c>
      <c r="B259" s="5" t="s">
        <v>2316</v>
      </c>
      <c r="C259" s="25">
        <v>0</v>
      </c>
      <c r="D259" s="25">
        <v>0</v>
      </c>
      <c r="E259" s="25">
        <v>0</v>
      </c>
      <c r="F259" s="25">
        <v>0</v>
      </c>
      <c r="G259" s="25">
        <v>0</v>
      </c>
      <c r="H259" s="25">
        <v>0</v>
      </c>
      <c r="I259" s="25">
        <v>0</v>
      </c>
      <c r="J259" s="25">
        <v>0</v>
      </c>
      <c r="K259" s="25">
        <v>0</v>
      </c>
      <c r="L259" s="25">
        <v>0</v>
      </c>
      <c r="M259" s="25">
        <v>67331</v>
      </c>
      <c r="N259" s="25">
        <v>0</v>
      </c>
      <c r="O259" s="25">
        <v>0</v>
      </c>
      <c r="P259" s="25">
        <v>0</v>
      </c>
      <c r="Q259" s="25">
        <v>0</v>
      </c>
      <c r="R259" s="25">
        <v>0</v>
      </c>
      <c r="S259" s="25">
        <v>0</v>
      </c>
      <c r="T259" s="25">
        <v>0</v>
      </c>
      <c r="U259" s="25">
        <v>0</v>
      </c>
      <c r="V259" s="25">
        <v>0</v>
      </c>
      <c r="W259" s="25">
        <v>0</v>
      </c>
      <c r="X259" s="25" t="s">
        <v>191</v>
      </c>
      <c r="Y259" s="25" t="s">
        <v>372</v>
      </c>
      <c r="Z259" s="23"/>
      <c r="AA259" s="24"/>
      <c r="AB259" s="23"/>
      <c r="AC259" s="23"/>
      <c r="AD259" s="17"/>
      <c r="AE259" s="17"/>
      <c r="AF259" s="17"/>
    </row>
    <row r="260" spans="1:32" s="8" customFormat="1" ht="12.75" customHeight="1" x14ac:dyDescent="0.3">
      <c r="A260" s="5" t="s">
        <v>2317</v>
      </c>
      <c r="B260" s="5" t="s">
        <v>2318</v>
      </c>
      <c r="C260" s="25">
        <v>0</v>
      </c>
      <c r="D260" s="25">
        <v>0</v>
      </c>
      <c r="E260" s="25">
        <v>0</v>
      </c>
      <c r="F260" s="25">
        <v>0</v>
      </c>
      <c r="G260" s="25">
        <v>0</v>
      </c>
      <c r="H260" s="25">
        <v>0</v>
      </c>
      <c r="I260" s="25">
        <v>0</v>
      </c>
      <c r="J260" s="25">
        <v>0</v>
      </c>
      <c r="K260" s="25">
        <v>0</v>
      </c>
      <c r="L260" s="25">
        <v>0</v>
      </c>
      <c r="M260" s="25">
        <v>19359</v>
      </c>
      <c r="N260" s="25">
        <v>0</v>
      </c>
      <c r="O260" s="25">
        <v>0</v>
      </c>
      <c r="P260" s="25">
        <v>0</v>
      </c>
      <c r="Q260" s="25">
        <v>0</v>
      </c>
      <c r="R260" s="25">
        <v>0</v>
      </c>
      <c r="S260" s="25">
        <v>0</v>
      </c>
      <c r="T260" s="25">
        <v>0</v>
      </c>
      <c r="U260" s="25">
        <v>0</v>
      </c>
      <c r="V260" s="25">
        <v>0</v>
      </c>
      <c r="W260" s="25">
        <v>0</v>
      </c>
      <c r="X260" s="25" t="s">
        <v>197</v>
      </c>
      <c r="Y260" s="25" t="s">
        <v>197</v>
      </c>
      <c r="Z260" s="23"/>
      <c r="AA260" s="24"/>
      <c r="AB260" s="23"/>
      <c r="AC260" s="23"/>
      <c r="AD260" s="17"/>
      <c r="AE260" s="17"/>
      <c r="AF260" s="17"/>
    </row>
    <row r="261" spans="1:32" s="8" customFormat="1" ht="12.75" customHeight="1" x14ac:dyDescent="0.3">
      <c r="A261" s="5" t="s">
        <v>925</v>
      </c>
      <c r="B261" s="5" t="s">
        <v>2319</v>
      </c>
      <c r="C261" s="25">
        <v>0</v>
      </c>
      <c r="D261" s="25">
        <v>0</v>
      </c>
      <c r="E261" s="25">
        <v>0</v>
      </c>
      <c r="F261" s="25">
        <v>0</v>
      </c>
      <c r="G261" s="25">
        <v>0</v>
      </c>
      <c r="H261" s="25">
        <v>0</v>
      </c>
      <c r="I261" s="25">
        <v>0</v>
      </c>
      <c r="J261" s="25">
        <v>0</v>
      </c>
      <c r="K261" s="25">
        <v>0</v>
      </c>
      <c r="L261" s="25">
        <v>0</v>
      </c>
      <c r="M261" s="25">
        <v>627</v>
      </c>
      <c r="N261" s="25">
        <v>0</v>
      </c>
      <c r="O261" s="25">
        <v>0</v>
      </c>
      <c r="P261" s="25">
        <v>0</v>
      </c>
      <c r="Q261" s="25">
        <v>0</v>
      </c>
      <c r="R261" s="25">
        <v>0</v>
      </c>
      <c r="S261" s="25">
        <v>0</v>
      </c>
      <c r="T261" s="25">
        <v>0</v>
      </c>
      <c r="U261" s="25">
        <v>0</v>
      </c>
      <c r="V261" s="25">
        <v>0</v>
      </c>
      <c r="W261" s="25">
        <v>0</v>
      </c>
      <c r="X261" s="25" t="s">
        <v>191</v>
      </c>
      <c r="Y261" s="25" t="s">
        <v>249</v>
      </c>
      <c r="Z261" s="23"/>
      <c r="AA261" s="24"/>
      <c r="AB261" s="23"/>
      <c r="AC261" s="23"/>
      <c r="AD261" s="17"/>
      <c r="AE261" s="17"/>
      <c r="AF261" s="17"/>
    </row>
    <row r="262" spans="1:32" s="8" customFormat="1" ht="12.75" customHeight="1" x14ac:dyDescent="0.3">
      <c r="A262" s="5" t="s">
        <v>927</v>
      </c>
      <c r="B262" s="5" t="s">
        <v>2320</v>
      </c>
      <c r="C262" s="25">
        <v>0</v>
      </c>
      <c r="D262" s="25">
        <v>0</v>
      </c>
      <c r="E262" s="25">
        <v>8000</v>
      </c>
      <c r="F262" s="25">
        <v>0</v>
      </c>
      <c r="G262" s="25">
        <v>0</v>
      </c>
      <c r="H262" s="25">
        <v>0</v>
      </c>
      <c r="I262" s="25">
        <v>0</v>
      </c>
      <c r="J262" s="25">
        <v>0</v>
      </c>
      <c r="K262" s="25">
        <v>0</v>
      </c>
      <c r="L262" s="25">
        <v>0</v>
      </c>
      <c r="M262" s="25">
        <v>887039</v>
      </c>
      <c r="N262" s="25">
        <v>345000</v>
      </c>
      <c r="O262" s="25">
        <v>0</v>
      </c>
      <c r="P262" s="25">
        <v>10000</v>
      </c>
      <c r="Q262" s="25">
        <v>0</v>
      </c>
      <c r="R262" s="25">
        <v>0</v>
      </c>
      <c r="S262" s="25">
        <v>0</v>
      </c>
      <c r="T262" s="25">
        <v>0</v>
      </c>
      <c r="U262" s="25">
        <v>90000</v>
      </c>
      <c r="V262" s="25">
        <v>66500</v>
      </c>
      <c r="W262" s="25">
        <v>35000</v>
      </c>
      <c r="X262" s="25" t="s">
        <v>191</v>
      </c>
      <c r="Y262" s="25" t="s">
        <v>2084</v>
      </c>
      <c r="Z262" s="7"/>
      <c r="AA262" s="24"/>
      <c r="AB262" s="23"/>
      <c r="AC262" s="23"/>
      <c r="AD262" s="17"/>
      <c r="AE262" s="17"/>
      <c r="AF262" s="17"/>
    </row>
    <row r="263" spans="1:32" s="8" customFormat="1" ht="12.75" customHeight="1" x14ac:dyDescent="0.3">
      <c r="A263" s="5" t="s">
        <v>930</v>
      </c>
      <c r="B263" s="5" t="s">
        <v>2321</v>
      </c>
      <c r="C263" s="25">
        <v>0</v>
      </c>
      <c r="D263" s="25">
        <v>0</v>
      </c>
      <c r="E263" s="25">
        <v>0</v>
      </c>
      <c r="F263" s="25">
        <v>0</v>
      </c>
      <c r="G263" s="25">
        <v>0</v>
      </c>
      <c r="H263" s="25">
        <v>0</v>
      </c>
      <c r="I263" s="25">
        <v>45</v>
      </c>
      <c r="J263" s="25">
        <v>0</v>
      </c>
      <c r="K263" s="25">
        <v>0</v>
      </c>
      <c r="L263" s="25">
        <v>8568</v>
      </c>
      <c r="M263" s="25">
        <v>134490</v>
      </c>
      <c r="N263" s="25">
        <v>96300</v>
      </c>
      <c r="O263" s="25">
        <v>0</v>
      </c>
      <c r="P263" s="25">
        <v>0</v>
      </c>
      <c r="Q263" s="25">
        <v>0</v>
      </c>
      <c r="R263" s="25">
        <v>0</v>
      </c>
      <c r="S263" s="25">
        <v>0</v>
      </c>
      <c r="T263" s="25">
        <v>0</v>
      </c>
      <c r="U263" s="25">
        <v>0</v>
      </c>
      <c r="V263" s="25">
        <v>0</v>
      </c>
      <c r="W263" s="25">
        <v>0</v>
      </c>
      <c r="X263" s="25" t="s">
        <v>191</v>
      </c>
      <c r="Y263" s="25" t="s">
        <v>205</v>
      </c>
      <c r="Z263" s="7"/>
      <c r="AA263" s="24"/>
      <c r="AB263" s="23"/>
      <c r="AC263" s="23"/>
      <c r="AD263" s="17"/>
      <c r="AE263" s="17"/>
      <c r="AF263" s="17"/>
    </row>
    <row r="264" spans="1:32" s="8" customFormat="1" ht="12.75" customHeight="1" x14ac:dyDescent="0.3">
      <c r="A264" s="5" t="s">
        <v>933</v>
      </c>
      <c r="B264" s="5" t="s">
        <v>2322</v>
      </c>
      <c r="C264" s="25">
        <v>0</v>
      </c>
      <c r="D264" s="25">
        <v>0</v>
      </c>
      <c r="E264" s="25">
        <v>0</v>
      </c>
      <c r="F264" s="25">
        <v>0</v>
      </c>
      <c r="G264" s="25">
        <v>0</v>
      </c>
      <c r="H264" s="25">
        <v>0</v>
      </c>
      <c r="I264" s="25">
        <v>0</v>
      </c>
      <c r="J264" s="25">
        <v>0</v>
      </c>
      <c r="K264" s="25">
        <v>0</v>
      </c>
      <c r="L264" s="25">
        <v>0</v>
      </c>
      <c r="M264" s="25">
        <v>285600</v>
      </c>
      <c r="N264" s="25">
        <v>0</v>
      </c>
      <c r="O264" s="25">
        <v>0</v>
      </c>
      <c r="P264" s="25">
        <v>0</v>
      </c>
      <c r="Q264" s="25">
        <v>0</v>
      </c>
      <c r="R264" s="25">
        <v>0</v>
      </c>
      <c r="S264" s="25">
        <v>0</v>
      </c>
      <c r="T264" s="25">
        <v>0</v>
      </c>
      <c r="U264" s="25">
        <v>0</v>
      </c>
      <c r="V264" s="25">
        <v>0</v>
      </c>
      <c r="W264" s="25">
        <v>0</v>
      </c>
      <c r="X264" s="25" t="s">
        <v>191</v>
      </c>
      <c r="Y264" s="25" t="s">
        <v>372</v>
      </c>
      <c r="Z264" s="7"/>
      <c r="AA264" s="24"/>
      <c r="AB264" s="23"/>
      <c r="AC264" s="23"/>
      <c r="AD264" s="17"/>
      <c r="AE264" s="17"/>
      <c r="AF264" s="17"/>
    </row>
    <row r="265" spans="1:32" s="8" customFormat="1" ht="12.75" customHeight="1" x14ac:dyDescent="0.3">
      <c r="A265" s="5" t="s">
        <v>936</v>
      </c>
      <c r="B265" s="5" t="s">
        <v>2323</v>
      </c>
      <c r="C265" s="25">
        <v>0</v>
      </c>
      <c r="D265" s="25">
        <v>0</v>
      </c>
      <c r="E265" s="25">
        <v>0</v>
      </c>
      <c r="F265" s="25">
        <v>0</v>
      </c>
      <c r="G265" s="25">
        <v>0</v>
      </c>
      <c r="H265" s="25">
        <v>0</v>
      </c>
      <c r="I265" s="25">
        <v>0</v>
      </c>
      <c r="J265" s="25">
        <v>0</v>
      </c>
      <c r="K265" s="25">
        <v>0</v>
      </c>
      <c r="L265" s="25">
        <v>0</v>
      </c>
      <c r="M265" s="25">
        <v>15728</v>
      </c>
      <c r="N265" s="25">
        <v>5704</v>
      </c>
      <c r="O265" s="25">
        <v>0</v>
      </c>
      <c r="P265" s="25">
        <v>0</v>
      </c>
      <c r="Q265" s="25">
        <v>0</v>
      </c>
      <c r="R265" s="25">
        <v>0</v>
      </c>
      <c r="S265" s="25">
        <v>0</v>
      </c>
      <c r="T265" s="25">
        <v>0</v>
      </c>
      <c r="U265" s="25">
        <v>0</v>
      </c>
      <c r="V265" s="25">
        <v>0</v>
      </c>
      <c r="W265" s="25">
        <v>0</v>
      </c>
      <c r="X265" s="25" t="s">
        <v>191</v>
      </c>
      <c r="Y265" s="25" t="s">
        <v>249</v>
      </c>
      <c r="Z265" s="23"/>
      <c r="AA265" s="24"/>
      <c r="AB265" s="23"/>
      <c r="AC265" s="23"/>
      <c r="AD265" s="17"/>
      <c r="AE265" s="17"/>
      <c r="AF265" s="17"/>
    </row>
    <row r="266" spans="1:32" s="8" customFormat="1" ht="12.75" customHeight="1" x14ac:dyDescent="0.3">
      <c r="A266" s="5" t="s">
        <v>939</v>
      </c>
      <c r="B266" s="5" t="s">
        <v>2324</v>
      </c>
      <c r="C266" s="25">
        <v>0</v>
      </c>
      <c r="D266" s="25">
        <v>0</v>
      </c>
      <c r="E266" s="25">
        <v>0</v>
      </c>
      <c r="F266" s="25">
        <v>0</v>
      </c>
      <c r="G266" s="25">
        <v>0</v>
      </c>
      <c r="H266" s="25">
        <v>0</v>
      </c>
      <c r="I266" s="25">
        <v>0</v>
      </c>
      <c r="J266" s="25">
        <v>0</v>
      </c>
      <c r="K266" s="25">
        <v>0</v>
      </c>
      <c r="L266" s="25">
        <v>0</v>
      </c>
      <c r="M266" s="25">
        <v>12399</v>
      </c>
      <c r="N266" s="25">
        <v>0</v>
      </c>
      <c r="O266" s="25">
        <v>0</v>
      </c>
      <c r="P266" s="25">
        <v>0</v>
      </c>
      <c r="Q266" s="25">
        <v>0</v>
      </c>
      <c r="R266" s="25">
        <v>0</v>
      </c>
      <c r="S266" s="25">
        <v>0</v>
      </c>
      <c r="T266" s="25">
        <v>0</v>
      </c>
      <c r="U266" s="25">
        <v>0</v>
      </c>
      <c r="V266" s="25">
        <v>0</v>
      </c>
      <c r="W266" s="25">
        <v>1795</v>
      </c>
      <c r="X266" s="25" t="s">
        <v>191</v>
      </c>
      <c r="Y266" s="25" t="s">
        <v>249</v>
      </c>
      <c r="Z266" s="7"/>
      <c r="AA266" s="24"/>
      <c r="AB266" s="23"/>
      <c r="AC266" s="23"/>
      <c r="AD266" s="17"/>
      <c r="AE266" s="17"/>
      <c r="AF266" s="17"/>
    </row>
    <row r="267" spans="1:32" s="8" customFormat="1" ht="12.75" customHeight="1" x14ac:dyDescent="0.3">
      <c r="A267" s="5" t="s">
        <v>942</v>
      </c>
      <c r="B267" s="5" t="s">
        <v>2325</v>
      </c>
      <c r="C267" s="25">
        <v>0</v>
      </c>
      <c r="D267" s="25">
        <v>0</v>
      </c>
      <c r="E267" s="25">
        <v>0</v>
      </c>
      <c r="F267" s="25">
        <v>0</v>
      </c>
      <c r="G267" s="25">
        <v>0</v>
      </c>
      <c r="H267" s="25">
        <v>0</v>
      </c>
      <c r="I267" s="25">
        <v>0</v>
      </c>
      <c r="J267" s="25">
        <v>0</v>
      </c>
      <c r="K267" s="25">
        <v>0</v>
      </c>
      <c r="L267" s="25">
        <v>0</v>
      </c>
      <c r="M267" s="25">
        <v>0</v>
      </c>
      <c r="N267" s="25">
        <v>0</v>
      </c>
      <c r="O267" s="25">
        <v>0</v>
      </c>
      <c r="P267" s="25">
        <v>0</v>
      </c>
      <c r="Q267" s="25">
        <v>0</v>
      </c>
      <c r="R267" s="25">
        <v>0</v>
      </c>
      <c r="S267" s="25">
        <v>0</v>
      </c>
      <c r="T267" s="25">
        <v>0</v>
      </c>
      <c r="U267" s="25">
        <v>0</v>
      </c>
      <c r="V267" s="25">
        <v>0</v>
      </c>
      <c r="W267" s="25">
        <v>0</v>
      </c>
      <c r="X267" s="25" t="s">
        <v>191</v>
      </c>
      <c r="Y267" s="25" t="s">
        <v>372</v>
      </c>
      <c r="Z267" s="7"/>
      <c r="AA267" s="24"/>
      <c r="AB267" s="23"/>
      <c r="AC267" s="23"/>
      <c r="AD267" s="17"/>
      <c r="AE267" s="17"/>
      <c r="AF267" s="17"/>
    </row>
    <row r="268" spans="1:32" s="8" customFormat="1" ht="12.75" customHeight="1" x14ac:dyDescent="0.3">
      <c r="A268" s="5" t="s">
        <v>945</v>
      </c>
      <c r="B268" s="5" t="s">
        <v>2326</v>
      </c>
      <c r="C268" s="25">
        <v>0</v>
      </c>
      <c r="D268" s="25">
        <v>0</v>
      </c>
      <c r="E268" s="25">
        <v>0</v>
      </c>
      <c r="F268" s="25">
        <v>0</v>
      </c>
      <c r="G268" s="25">
        <v>0</v>
      </c>
      <c r="H268" s="25">
        <v>0</v>
      </c>
      <c r="I268" s="25">
        <v>0</v>
      </c>
      <c r="J268" s="25">
        <v>0</v>
      </c>
      <c r="K268" s="25">
        <v>0</v>
      </c>
      <c r="L268" s="25">
        <v>0</v>
      </c>
      <c r="M268" s="25">
        <v>78003</v>
      </c>
      <c r="N268" s="25">
        <v>35000</v>
      </c>
      <c r="O268" s="25">
        <v>0</v>
      </c>
      <c r="P268" s="25">
        <v>0</v>
      </c>
      <c r="Q268" s="25">
        <v>0</v>
      </c>
      <c r="R268" s="25">
        <v>0</v>
      </c>
      <c r="S268" s="25">
        <v>0</v>
      </c>
      <c r="T268" s="25">
        <v>0</v>
      </c>
      <c r="U268" s="25">
        <v>77373</v>
      </c>
      <c r="V268" s="25">
        <v>0</v>
      </c>
      <c r="W268" s="25">
        <v>0</v>
      </c>
      <c r="X268" s="25" t="s">
        <v>191</v>
      </c>
      <c r="Y268" s="25" t="s">
        <v>406</v>
      </c>
      <c r="Z268" s="7"/>
      <c r="AA268" s="24"/>
      <c r="AB268" s="23"/>
      <c r="AC268" s="23"/>
      <c r="AD268" s="17"/>
      <c r="AE268" s="17"/>
      <c r="AF268" s="17"/>
    </row>
    <row r="269" spans="1:32" s="8" customFormat="1" ht="12.75" customHeight="1" x14ac:dyDescent="0.3">
      <c r="A269" s="5" t="s">
        <v>948</v>
      </c>
      <c r="B269" s="5" t="s">
        <v>2327</v>
      </c>
      <c r="C269" s="25">
        <v>0</v>
      </c>
      <c r="D269" s="25">
        <v>0</v>
      </c>
      <c r="E269" s="25">
        <v>0</v>
      </c>
      <c r="F269" s="25">
        <v>0</v>
      </c>
      <c r="G269" s="25">
        <v>16</v>
      </c>
      <c r="H269" s="25">
        <v>0</v>
      </c>
      <c r="I269" s="25">
        <v>0</v>
      </c>
      <c r="J269" s="25">
        <v>0</v>
      </c>
      <c r="K269" s="25">
        <v>0</v>
      </c>
      <c r="L269" s="25">
        <v>0</v>
      </c>
      <c r="M269" s="25">
        <v>0</v>
      </c>
      <c r="N269" s="25">
        <v>0</v>
      </c>
      <c r="O269" s="25">
        <v>0</v>
      </c>
      <c r="P269" s="25">
        <v>0</v>
      </c>
      <c r="Q269" s="25">
        <v>0</v>
      </c>
      <c r="R269" s="25">
        <v>31</v>
      </c>
      <c r="S269" s="25">
        <v>0</v>
      </c>
      <c r="T269" s="25">
        <v>0</v>
      </c>
      <c r="U269" s="25">
        <v>0</v>
      </c>
      <c r="V269" s="25">
        <v>0</v>
      </c>
      <c r="W269" s="25">
        <v>0</v>
      </c>
      <c r="X269" s="25" t="s">
        <v>191</v>
      </c>
      <c r="Y269" s="25" t="s">
        <v>372</v>
      </c>
      <c r="Z269" s="23"/>
      <c r="AA269" s="24"/>
      <c r="AB269" s="23"/>
      <c r="AC269" s="23"/>
      <c r="AD269" s="17"/>
      <c r="AE269" s="17"/>
      <c r="AF269" s="17"/>
    </row>
    <row r="270" spans="1:32" s="8" customFormat="1" ht="12.75" customHeight="1" x14ac:dyDescent="0.3">
      <c r="A270" s="5" t="s">
        <v>2328</v>
      </c>
      <c r="B270" s="5" t="s">
        <v>2329</v>
      </c>
      <c r="C270" s="25">
        <v>0</v>
      </c>
      <c r="D270" s="25">
        <v>0</v>
      </c>
      <c r="E270" s="25">
        <v>0</v>
      </c>
      <c r="F270" s="25">
        <v>0</v>
      </c>
      <c r="G270" s="25">
        <v>0</v>
      </c>
      <c r="H270" s="25">
        <v>0</v>
      </c>
      <c r="I270" s="25">
        <v>0</v>
      </c>
      <c r="J270" s="25">
        <v>0</v>
      </c>
      <c r="K270" s="25">
        <v>0</v>
      </c>
      <c r="L270" s="25">
        <v>0</v>
      </c>
      <c r="M270" s="25">
        <v>15021</v>
      </c>
      <c r="N270" s="25">
        <v>0</v>
      </c>
      <c r="O270" s="25">
        <v>0</v>
      </c>
      <c r="P270" s="25">
        <v>0</v>
      </c>
      <c r="Q270" s="25">
        <v>0</v>
      </c>
      <c r="R270" s="25">
        <v>0</v>
      </c>
      <c r="S270" s="25">
        <v>0</v>
      </c>
      <c r="T270" s="25">
        <v>0</v>
      </c>
      <c r="U270" s="25">
        <v>0</v>
      </c>
      <c r="V270" s="25">
        <v>0</v>
      </c>
      <c r="W270" s="25">
        <v>0</v>
      </c>
      <c r="X270" s="25" t="s">
        <v>197</v>
      </c>
      <c r="Y270" s="25" t="s">
        <v>197</v>
      </c>
      <c r="Z270" s="23"/>
      <c r="AA270" s="24"/>
      <c r="AB270" s="23"/>
      <c r="AC270" s="23"/>
      <c r="AD270" s="17"/>
      <c r="AE270" s="17"/>
      <c r="AF270" s="17"/>
    </row>
    <row r="271" spans="1:32" s="8" customFormat="1" ht="12.75" customHeight="1" x14ac:dyDescent="0.3">
      <c r="A271" s="5" t="s">
        <v>951</v>
      </c>
      <c r="B271" s="5" t="s">
        <v>2330</v>
      </c>
      <c r="C271" s="25">
        <v>0</v>
      </c>
      <c r="D271" s="25">
        <v>0</v>
      </c>
      <c r="E271" s="25">
        <v>0</v>
      </c>
      <c r="F271" s="25">
        <v>0</v>
      </c>
      <c r="G271" s="25">
        <v>0</v>
      </c>
      <c r="H271" s="25">
        <v>0</v>
      </c>
      <c r="I271" s="25">
        <v>0</v>
      </c>
      <c r="J271" s="25">
        <v>0</v>
      </c>
      <c r="K271" s="25">
        <v>0</v>
      </c>
      <c r="L271" s="25">
        <v>561</v>
      </c>
      <c r="M271" s="25">
        <v>58793</v>
      </c>
      <c r="N271" s="25">
        <v>14500</v>
      </c>
      <c r="O271" s="25">
        <v>0</v>
      </c>
      <c r="P271" s="25">
        <v>0</v>
      </c>
      <c r="Q271" s="25">
        <v>0</v>
      </c>
      <c r="R271" s="25">
        <v>0</v>
      </c>
      <c r="S271" s="25">
        <v>0</v>
      </c>
      <c r="T271" s="25">
        <v>0</v>
      </c>
      <c r="U271" s="25">
        <v>1500</v>
      </c>
      <c r="V271" s="25">
        <v>0</v>
      </c>
      <c r="W271" s="25">
        <v>0</v>
      </c>
      <c r="X271" s="25" t="s">
        <v>191</v>
      </c>
      <c r="Y271" s="25" t="s">
        <v>372</v>
      </c>
      <c r="Z271" s="23"/>
      <c r="AA271" s="24"/>
      <c r="AB271" s="23"/>
      <c r="AC271" s="23"/>
      <c r="AD271" s="17"/>
      <c r="AE271" s="17"/>
      <c r="AF271" s="17"/>
    </row>
    <row r="272" spans="1:32" s="8" customFormat="1" ht="12.75" customHeight="1" x14ac:dyDescent="0.3">
      <c r="A272" s="5" t="s">
        <v>954</v>
      </c>
      <c r="B272" s="5" t="s">
        <v>2331</v>
      </c>
      <c r="C272" s="25">
        <v>0</v>
      </c>
      <c r="D272" s="25">
        <v>0</v>
      </c>
      <c r="E272" s="25">
        <v>0</v>
      </c>
      <c r="F272" s="25">
        <v>0</v>
      </c>
      <c r="G272" s="25">
        <v>0</v>
      </c>
      <c r="H272" s="25">
        <v>0</v>
      </c>
      <c r="I272" s="25">
        <v>0</v>
      </c>
      <c r="J272" s="25">
        <v>0</v>
      </c>
      <c r="K272" s="25">
        <v>0</v>
      </c>
      <c r="L272" s="25">
        <v>0</v>
      </c>
      <c r="M272" s="25">
        <v>433222</v>
      </c>
      <c r="N272" s="25">
        <v>10000</v>
      </c>
      <c r="O272" s="25">
        <v>0</v>
      </c>
      <c r="P272" s="25">
        <v>20000</v>
      </c>
      <c r="Q272" s="25">
        <v>0</v>
      </c>
      <c r="R272" s="25">
        <v>0</v>
      </c>
      <c r="S272" s="25">
        <v>0</v>
      </c>
      <c r="T272" s="25">
        <v>0</v>
      </c>
      <c r="U272" s="25">
        <v>0</v>
      </c>
      <c r="V272" s="25">
        <v>187</v>
      </c>
      <c r="W272" s="25">
        <v>0</v>
      </c>
      <c r="X272" s="25" t="s">
        <v>191</v>
      </c>
      <c r="Y272" s="25" t="s">
        <v>372</v>
      </c>
      <c r="Z272" s="23"/>
      <c r="AA272" s="24"/>
      <c r="AB272" s="23"/>
      <c r="AC272" s="23"/>
      <c r="AD272" s="17"/>
      <c r="AE272" s="17"/>
      <c r="AF272" s="17"/>
    </row>
    <row r="273" spans="1:32" s="8" customFormat="1" ht="12.75" customHeight="1" x14ac:dyDescent="0.3">
      <c r="A273" s="5" t="s">
        <v>957</v>
      </c>
      <c r="B273" s="5" t="s">
        <v>2332</v>
      </c>
      <c r="C273" s="25">
        <v>0</v>
      </c>
      <c r="D273" s="25">
        <v>0</v>
      </c>
      <c r="E273" s="25">
        <v>0</v>
      </c>
      <c r="F273" s="25">
        <v>0</v>
      </c>
      <c r="G273" s="25">
        <v>0</v>
      </c>
      <c r="H273" s="25">
        <v>0</v>
      </c>
      <c r="I273" s="25">
        <v>0</v>
      </c>
      <c r="J273" s="25">
        <v>0</v>
      </c>
      <c r="K273" s="25">
        <v>0</v>
      </c>
      <c r="L273" s="25">
        <v>0</v>
      </c>
      <c r="M273" s="25">
        <v>14306</v>
      </c>
      <c r="N273" s="25">
        <v>0</v>
      </c>
      <c r="O273" s="25">
        <v>0</v>
      </c>
      <c r="P273" s="25">
        <v>0</v>
      </c>
      <c r="Q273" s="25">
        <v>0</v>
      </c>
      <c r="R273" s="25">
        <v>0</v>
      </c>
      <c r="S273" s="25">
        <v>0</v>
      </c>
      <c r="T273" s="25">
        <v>0</v>
      </c>
      <c r="U273" s="25">
        <v>0</v>
      </c>
      <c r="V273" s="25">
        <v>0</v>
      </c>
      <c r="W273" s="25">
        <v>260</v>
      </c>
      <c r="X273" s="25" t="s">
        <v>191</v>
      </c>
      <c r="Y273" s="25" t="s">
        <v>249</v>
      </c>
      <c r="Z273" s="23"/>
      <c r="AA273" s="24"/>
      <c r="AB273" s="23"/>
      <c r="AC273" s="23"/>
      <c r="AD273" s="17"/>
      <c r="AE273" s="17"/>
      <c r="AF273" s="17"/>
    </row>
    <row r="274" spans="1:32" s="8" customFormat="1" ht="12.75" customHeight="1" x14ac:dyDescent="0.3">
      <c r="A274" s="5" t="s">
        <v>2333</v>
      </c>
      <c r="B274" s="5" t="s">
        <v>2334</v>
      </c>
      <c r="C274" s="25">
        <v>0</v>
      </c>
      <c r="D274" s="25">
        <v>0</v>
      </c>
      <c r="E274" s="25">
        <v>0</v>
      </c>
      <c r="F274" s="25">
        <v>0</v>
      </c>
      <c r="G274" s="25">
        <v>0</v>
      </c>
      <c r="H274" s="25">
        <v>0</v>
      </c>
      <c r="I274" s="25">
        <v>0</v>
      </c>
      <c r="J274" s="25">
        <v>0</v>
      </c>
      <c r="K274" s="25">
        <v>0</v>
      </c>
      <c r="L274" s="25">
        <v>0</v>
      </c>
      <c r="M274" s="25">
        <v>17002</v>
      </c>
      <c r="N274" s="25">
        <v>0</v>
      </c>
      <c r="O274" s="25">
        <v>0</v>
      </c>
      <c r="P274" s="25">
        <v>0</v>
      </c>
      <c r="Q274" s="25">
        <v>0</v>
      </c>
      <c r="R274" s="25">
        <v>0</v>
      </c>
      <c r="S274" s="25">
        <v>0</v>
      </c>
      <c r="T274" s="25">
        <v>0</v>
      </c>
      <c r="U274" s="25">
        <v>0</v>
      </c>
      <c r="V274" s="25">
        <v>0</v>
      </c>
      <c r="W274" s="25">
        <v>0</v>
      </c>
      <c r="X274" s="25" t="s">
        <v>197</v>
      </c>
      <c r="Y274" s="25" t="s">
        <v>197</v>
      </c>
      <c r="Z274" s="23"/>
      <c r="AA274" s="24"/>
      <c r="AB274" s="23"/>
      <c r="AC274" s="23"/>
      <c r="AD274" s="17"/>
      <c r="AE274" s="17"/>
      <c r="AF274" s="17"/>
    </row>
    <row r="275" spans="1:32" s="8" customFormat="1" ht="12.75" customHeight="1" x14ac:dyDescent="0.3">
      <c r="A275" s="5" t="s">
        <v>963</v>
      </c>
      <c r="B275" s="5" t="s">
        <v>2335</v>
      </c>
      <c r="C275" s="25">
        <v>0</v>
      </c>
      <c r="D275" s="25">
        <v>0</v>
      </c>
      <c r="E275" s="25">
        <v>0</v>
      </c>
      <c r="F275" s="25">
        <v>0</v>
      </c>
      <c r="G275" s="25">
        <v>0</v>
      </c>
      <c r="H275" s="25">
        <v>0</v>
      </c>
      <c r="I275" s="25">
        <v>0</v>
      </c>
      <c r="J275" s="25">
        <v>0</v>
      </c>
      <c r="K275" s="25">
        <v>0</v>
      </c>
      <c r="L275" s="25">
        <v>6773</v>
      </c>
      <c r="M275" s="25">
        <v>120000</v>
      </c>
      <c r="N275" s="25">
        <v>170000</v>
      </c>
      <c r="O275" s="25">
        <v>0</v>
      </c>
      <c r="P275" s="25">
        <v>8000</v>
      </c>
      <c r="Q275" s="25">
        <v>0</v>
      </c>
      <c r="R275" s="25">
        <v>0</v>
      </c>
      <c r="S275" s="25">
        <v>0</v>
      </c>
      <c r="T275" s="25">
        <v>0</v>
      </c>
      <c r="U275" s="25">
        <v>0</v>
      </c>
      <c r="V275" s="25">
        <v>20000</v>
      </c>
      <c r="W275" s="25">
        <v>0</v>
      </c>
      <c r="X275" s="25" t="s">
        <v>191</v>
      </c>
      <c r="Y275" s="25" t="s">
        <v>2084</v>
      </c>
      <c r="Z275" s="7"/>
      <c r="AA275" s="24"/>
      <c r="AB275" s="23"/>
      <c r="AC275" s="23"/>
      <c r="AD275" s="17"/>
      <c r="AE275" s="17"/>
      <c r="AF275" s="17"/>
    </row>
    <row r="276" spans="1:32" s="8" customFormat="1" ht="12.75" customHeight="1" x14ac:dyDescent="0.3">
      <c r="A276" s="5" t="s">
        <v>969</v>
      </c>
      <c r="B276" s="5" t="s">
        <v>1778</v>
      </c>
      <c r="C276" s="25">
        <v>0</v>
      </c>
      <c r="D276" s="25">
        <v>0</v>
      </c>
      <c r="E276" s="25">
        <v>0</v>
      </c>
      <c r="F276" s="25">
        <v>0</v>
      </c>
      <c r="G276" s="25">
        <v>0</v>
      </c>
      <c r="H276" s="25">
        <v>0</v>
      </c>
      <c r="I276" s="25">
        <v>0</v>
      </c>
      <c r="J276" s="25">
        <v>0</v>
      </c>
      <c r="K276" s="25">
        <v>0</v>
      </c>
      <c r="L276" s="25">
        <v>0</v>
      </c>
      <c r="M276" s="25">
        <v>90725</v>
      </c>
      <c r="N276" s="25">
        <v>0</v>
      </c>
      <c r="O276" s="25">
        <v>0</v>
      </c>
      <c r="P276" s="25">
        <v>0</v>
      </c>
      <c r="Q276" s="25">
        <v>0</v>
      </c>
      <c r="R276" s="25">
        <v>0</v>
      </c>
      <c r="S276" s="25">
        <v>0</v>
      </c>
      <c r="T276" s="25">
        <v>0</v>
      </c>
      <c r="U276" s="25">
        <v>0</v>
      </c>
      <c r="V276" s="25">
        <v>0</v>
      </c>
      <c r="W276" s="25">
        <v>5000</v>
      </c>
      <c r="X276" s="25" t="s">
        <v>191</v>
      </c>
      <c r="Y276" s="25" t="s">
        <v>249</v>
      </c>
      <c r="Z276" s="7"/>
      <c r="AA276" s="24"/>
      <c r="AB276" s="23"/>
      <c r="AC276" s="23"/>
      <c r="AD276" s="17"/>
      <c r="AE276" s="17"/>
      <c r="AF276" s="17"/>
    </row>
    <row r="277" spans="1:32" s="8" customFormat="1" ht="12.75" customHeight="1" x14ac:dyDescent="0.3">
      <c r="A277" s="5" t="s">
        <v>972</v>
      </c>
      <c r="B277" s="5" t="s">
        <v>1779</v>
      </c>
      <c r="C277" s="25">
        <v>0</v>
      </c>
      <c r="D277" s="25">
        <v>0</v>
      </c>
      <c r="E277" s="25">
        <v>0</v>
      </c>
      <c r="F277" s="25">
        <v>0</v>
      </c>
      <c r="G277" s="25">
        <v>0</v>
      </c>
      <c r="H277" s="25">
        <v>0</v>
      </c>
      <c r="I277" s="25">
        <v>0</v>
      </c>
      <c r="J277" s="25">
        <v>0</v>
      </c>
      <c r="K277" s="25">
        <v>0</v>
      </c>
      <c r="L277" s="25">
        <v>0</v>
      </c>
      <c r="M277" s="25">
        <v>0</v>
      </c>
      <c r="N277" s="25">
        <v>0</v>
      </c>
      <c r="O277" s="25">
        <v>0</v>
      </c>
      <c r="P277" s="25">
        <v>0</v>
      </c>
      <c r="Q277" s="25">
        <v>0</v>
      </c>
      <c r="R277" s="25">
        <v>0</v>
      </c>
      <c r="S277" s="25">
        <v>0</v>
      </c>
      <c r="T277" s="25">
        <v>0</v>
      </c>
      <c r="U277" s="25">
        <v>0</v>
      </c>
      <c r="V277" s="25">
        <v>0</v>
      </c>
      <c r="W277" s="25">
        <v>0</v>
      </c>
      <c r="X277" s="25" t="s">
        <v>191</v>
      </c>
      <c r="Y277" s="25" t="s">
        <v>752</v>
      </c>
      <c r="Z277" s="23"/>
      <c r="AA277" s="24"/>
      <c r="AB277" s="23"/>
      <c r="AC277" s="23"/>
      <c r="AD277" s="17"/>
      <c r="AE277" s="17"/>
      <c r="AF277" s="17"/>
    </row>
    <row r="278" spans="1:32" s="8" customFormat="1" ht="12.75" customHeight="1" x14ac:dyDescent="0.3">
      <c r="A278" s="5" t="s">
        <v>975</v>
      </c>
      <c r="B278" s="5" t="s">
        <v>2336</v>
      </c>
      <c r="C278" s="25">
        <v>0</v>
      </c>
      <c r="D278" s="25">
        <v>0</v>
      </c>
      <c r="E278" s="25">
        <v>0</v>
      </c>
      <c r="F278" s="25">
        <v>0</v>
      </c>
      <c r="G278" s="25">
        <v>0</v>
      </c>
      <c r="H278" s="25">
        <v>0</v>
      </c>
      <c r="I278" s="25">
        <v>0</v>
      </c>
      <c r="J278" s="25">
        <v>0</v>
      </c>
      <c r="K278" s="25">
        <v>0</v>
      </c>
      <c r="L278" s="25">
        <v>0</v>
      </c>
      <c r="M278" s="25">
        <v>224811</v>
      </c>
      <c r="N278" s="25">
        <v>52000</v>
      </c>
      <c r="O278" s="25">
        <v>0</v>
      </c>
      <c r="P278" s="25">
        <v>0</v>
      </c>
      <c r="Q278" s="25">
        <v>0</v>
      </c>
      <c r="R278" s="25">
        <v>0</v>
      </c>
      <c r="S278" s="25">
        <v>0</v>
      </c>
      <c r="T278" s="25">
        <v>0</v>
      </c>
      <c r="U278" s="25">
        <v>18600</v>
      </c>
      <c r="V278" s="25">
        <v>0</v>
      </c>
      <c r="W278" s="25">
        <v>0</v>
      </c>
      <c r="X278" s="25" t="s">
        <v>191</v>
      </c>
      <c r="Y278" s="25" t="s">
        <v>205</v>
      </c>
      <c r="Z278" s="23"/>
      <c r="AA278" s="24"/>
      <c r="AB278" s="23"/>
      <c r="AC278" s="23"/>
      <c r="AD278" s="17"/>
      <c r="AE278" s="17"/>
      <c r="AF278" s="17"/>
    </row>
    <row r="279" spans="1:32" s="8" customFormat="1" ht="12.75" customHeight="1" x14ac:dyDescent="0.3">
      <c r="A279" s="5" t="s">
        <v>2337</v>
      </c>
      <c r="B279" s="5" t="s">
        <v>2338</v>
      </c>
      <c r="C279" s="25">
        <v>3138</v>
      </c>
      <c r="D279" s="25">
        <v>0</v>
      </c>
      <c r="E279" s="25">
        <v>0</v>
      </c>
      <c r="F279" s="25">
        <v>0</v>
      </c>
      <c r="G279" s="25">
        <v>0</v>
      </c>
      <c r="H279" s="25">
        <v>0</v>
      </c>
      <c r="I279" s="25">
        <v>0</v>
      </c>
      <c r="J279" s="25">
        <v>0</v>
      </c>
      <c r="K279" s="25">
        <v>0</v>
      </c>
      <c r="L279" s="25">
        <v>0</v>
      </c>
      <c r="M279" s="25">
        <v>0</v>
      </c>
      <c r="N279" s="25">
        <v>0</v>
      </c>
      <c r="O279" s="25">
        <v>0</v>
      </c>
      <c r="P279" s="25">
        <v>0</v>
      </c>
      <c r="Q279" s="25">
        <v>0</v>
      </c>
      <c r="R279" s="25">
        <v>0</v>
      </c>
      <c r="S279" s="25">
        <v>0</v>
      </c>
      <c r="T279" s="25">
        <v>0</v>
      </c>
      <c r="U279" s="25">
        <v>0</v>
      </c>
      <c r="V279" s="25">
        <v>0</v>
      </c>
      <c r="W279" s="25">
        <v>0</v>
      </c>
      <c r="X279" s="25" t="s">
        <v>197</v>
      </c>
      <c r="Y279" s="25" t="s">
        <v>197</v>
      </c>
      <c r="Z279" s="23"/>
      <c r="AA279" s="24"/>
      <c r="AB279" s="23"/>
      <c r="AC279" s="23"/>
      <c r="AD279" s="17"/>
      <c r="AE279" s="17"/>
      <c r="AF279" s="17"/>
    </row>
    <row r="280" spans="1:32" s="8" customFormat="1" ht="12.75" customHeight="1" x14ac:dyDescent="0.3">
      <c r="A280" s="5" t="s">
        <v>978</v>
      </c>
      <c r="B280" s="5" t="s">
        <v>2339</v>
      </c>
      <c r="C280" s="25">
        <v>0</v>
      </c>
      <c r="D280" s="25">
        <v>0</v>
      </c>
      <c r="E280" s="25">
        <v>0</v>
      </c>
      <c r="F280" s="25">
        <v>0</v>
      </c>
      <c r="G280" s="25">
        <v>0</v>
      </c>
      <c r="H280" s="25">
        <v>0</v>
      </c>
      <c r="I280" s="25">
        <v>0</v>
      </c>
      <c r="J280" s="25">
        <v>0</v>
      </c>
      <c r="K280" s="25">
        <v>0</v>
      </c>
      <c r="L280" s="25">
        <v>0</v>
      </c>
      <c r="M280" s="25">
        <v>0</v>
      </c>
      <c r="N280" s="25">
        <v>0</v>
      </c>
      <c r="O280" s="25">
        <v>0</v>
      </c>
      <c r="P280" s="25">
        <v>0</v>
      </c>
      <c r="Q280" s="25">
        <v>0</v>
      </c>
      <c r="R280" s="25">
        <v>0</v>
      </c>
      <c r="S280" s="25">
        <v>0</v>
      </c>
      <c r="T280" s="25">
        <v>0</v>
      </c>
      <c r="U280" s="25">
        <v>0</v>
      </c>
      <c r="V280" s="25">
        <v>0</v>
      </c>
      <c r="W280" s="25">
        <v>0</v>
      </c>
      <c r="X280" s="25" t="s">
        <v>191</v>
      </c>
      <c r="Y280" s="25" t="s">
        <v>372</v>
      </c>
      <c r="Z280" s="23"/>
      <c r="AA280" s="24"/>
      <c r="AB280" s="23"/>
      <c r="AC280" s="23"/>
      <c r="AD280" s="17"/>
      <c r="AE280" s="17"/>
      <c r="AF280" s="17"/>
    </row>
    <row r="281" spans="1:32" s="8" customFormat="1" ht="12.75" customHeight="1" x14ac:dyDescent="0.3">
      <c r="A281" s="5" t="s">
        <v>981</v>
      </c>
      <c r="B281" s="5" t="s">
        <v>2340</v>
      </c>
      <c r="C281" s="25">
        <v>0</v>
      </c>
      <c r="D281" s="25">
        <v>0</v>
      </c>
      <c r="E281" s="25">
        <v>0</v>
      </c>
      <c r="F281" s="25">
        <v>0</v>
      </c>
      <c r="G281" s="25">
        <v>0</v>
      </c>
      <c r="H281" s="25">
        <v>0</v>
      </c>
      <c r="I281" s="25">
        <v>0</v>
      </c>
      <c r="J281" s="25">
        <v>0</v>
      </c>
      <c r="K281" s="25">
        <v>0</v>
      </c>
      <c r="L281" s="25">
        <v>0</v>
      </c>
      <c r="M281" s="25">
        <v>0</v>
      </c>
      <c r="N281" s="25">
        <v>0</v>
      </c>
      <c r="O281" s="25">
        <v>0</v>
      </c>
      <c r="P281" s="25">
        <v>0</v>
      </c>
      <c r="Q281" s="25">
        <v>0</v>
      </c>
      <c r="R281" s="25">
        <v>0</v>
      </c>
      <c r="S281" s="25">
        <v>0</v>
      </c>
      <c r="T281" s="25">
        <v>0</v>
      </c>
      <c r="U281" s="25">
        <v>0</v>
      </c>
      <c r="V281" s="25">
        <v>0</v>
      </c>
      <c r="W281" s="25">
        <v>0</v>
      </c>
      <c r="X281" s="25" t="s">
        <v>191</v>
      </c>
      <c r="Y281" s="25" t="s">
        <v>372</v>
      </c>
      <c r="Z281" s="23"/>
      <c r="AA281" s="24"/>
      <c r="AB281" s="23"/>
      <c r="AC281" s="23"/>
      <c r="AD281" s="17"/>
      <c r="AE281" s="17"/>
      <c r="AF281" s="17"/>
    </row>
    <row r="282" spans="1:32" s="8" customFormat="1" ht="12.75" customHeight="1" x14ac:dyDescent="0.3">
      <c r="A282" s="5" t="s">
        <v>984</v>
      </c>
      <c r="B282" s="5" t="s">
        <v>2341</v>
      </c>
      <c r="C282" s="25">
        <v>0</v>
      </c>
      <c r="D282" s="25">
        <v>0</v>
      </c>
      <c r="E282" s="25">
        <v>0</v>
      </c>
      <c r="F282" s="25">
        <v>0</v>
      </c>
      <c r="G282" s="25">
        <v>0</v>
      </c>
      <c r="H282" s="25">
        <v>0</v>
      </c>
      <c r="I282" s="25">
        <v>0</v>
      </c>
      <c r="J282" s="25">
        <v>0</v>
      </c>
      <c r="K282" s="25">
        <v>0</v>
      </c>
      <c r="L282" s="25">
        <v>0</v>
      </c>
      <c r="M282" s="25">
        <v>0</v>
      </c>
      <c r="N282" s="25">
        <v>0</v>
      </c>
      <c r="O282" s="25">
        <v>0</v>
      </c>
      <c r="P282" s="25">
        <v>0</v>
      </c>
      <c r="Q282" s="25">
        <v>0</v>
      </c>
      <c r="R282" s="25">
        <v>0</v>
      </c>
      <c r="S282" s="25">
        <v>0</v>
      </c>
      <c r="T282" s="25">
        <v>0</v>
      </c>
      <c r="U282" s="25">
        <v>0</v>
      </c>
      <c r="V282" s="25">
        <v>0</v>
      </c>
      <c r="W282" s="25">
        <v>0</v>
      </c>
      <c r="X282" s="25" t="s">
        <v>191</v>
      </c>
      <c r="Y282" s="25" t="s">
        <v>372</v>
      </c>
      <c r="Z282" s="23"/>
      <c r="AA282" s="24"/>
      <c r="AB282" s="23"/>
      <c r="AC282" s="23"/>
      <c r="AD282" s="17"/>
      <c r="AE282" s="17"/>
      <c r="AF282" s="17"/>
    </row>
    <row r="283" spans="1:32" s="8" customFormat="1" ht="12.75" customHeight="1" x14ac:dyDescent="0.3">
      <c r="A283" s="5" t="s">
        <v>987</v>
      </c>
      <c r="B283" s="5" t="s">
        <v>2342</v>
      </c>
      <c r="C283" s="25">
        <v>0</v>
      </c>
      <c r="D283" s="25">
        <v>0</v>
      </c>
      <c r="E283" s="25">
        <v>0</v>
      </c>
      <c r="F283" s="25">
        <v>0</v>
      </c>
      <c r="G283" s="25">
        <v>0</v>
      </c>
      <c r="H283" s="25">
        <v>0</v>
      </c>
      <c r="I283" s="25">
        <v>0</v>
      </c>
      <c r="J283" s="25">
        <v>7908</v>
      </c>
      <c r="K283" s="25">
        <v>0</v>
      </c>
      <c r="L283" s="25">
        <v>8094</v>
      </c>
      <c r="M283" s="25">
        <v>0</v>
      </c>
      <c r="N283" s="25">
        <v>221575</v>
      </c>
      <c r="O283" s="25">
        <v>0</v>
      </c>
      <c r="P283" s="25">
        <v>45000</v>
      </c>
      <c r="Q283" s="25">
        <v>0</v>
      </c>
      <c r="R283" s="25">
        <v>0</v>
      </c>
      <c r="S283" s="25">
        <v>11786</v>
      </c>
      <c r="T283" s="25">
        <v>0</v>
      </c>
      <c r="U283" s="25">
        <v>193640</v>
      </c>
      <c r="V283" s="25">
        <v>145</v>
      </c>
      <c r="W283" s="25">
        <v>31000</v>
      </c>
      <c r="X283" s="25" t="s">
        <v>191</v>
      </c>
      <c r="Y283" s="25" t="s">
        <v>2084</v>
      </c>
      <c r="Z283" s="7"/>
      <c r="AA283" s="24"/>
      <c r="AB283" s="23"/>
      <c r="AC283" s="23"/>
      <c r="AD283" s="17"/>
      <c r="AE283" s="17"/>
      <c r="AF283" s="17"/>
    </row>
    <row r="284" spans="1:32" s="8" customFormat="1" ht="12.75" customHeight="1" x14ac:dyDescent="0.3">
      <c r="A284" s="5" t="s">
        <v>990</v>
      </c>
      <c r="B284" s="5" t="s">
        <v>2343</v>
      </c>
      <c r="C284" s="25">
        <v>0</v>
      </c>
      <c r="D284" s="25">
        <v>0</v>
      </c>
      <c r="E284" s="25">
        <v>0</v>
      </c>
      <c r="F284" s="25">
        <v>0</v>
      </c>
      <c r="G284" s="25">
        <v>0</v>
      </c>
      <c r="H284" s="25">
        <v>0</v>
      </c>
      <c r="I284" s="25">
        <v>2</v>
      </c>
      <c r="J284" s="25">
        <v>0</v>
      </c>
      <c r="K284" s="25">
        <v>0</v>
      </c>
      <c r="L284" s="25">
        <v>0</v>
      </c>
      <c r="M284" s="25">
        <v>85258</v>
      </c>
      <c r="N284" s="25">
        <v>0</v>
      </c>
      <c r="O284" s="25">
        <v>0</v>
      </c>
      <c r="P284" s="25">
        <v>0</v>
      </c>
      <c r="Q284" s="25">
        <v>0</v>
      </c>
      <c r="R284" s="25">
        <v>0</v>
      </c>
      <c r="S284" s="25">
        <v>0</v>
      </c>
      <c r="T284" s="25">
        <v>0</v>
      </c>
      <c r="U284" s="25">
        <v>4500</v>
      </c>
      <c r="V284" s="25">
        <v>1426</v>
      </c>
      <c r="W284" s="25">
        <v>0</v>
      </c>
      <c r="X284" s="25" t="s">
        <v>191</v>
      </c>
      <c r="Y284" s="25" t="s">
        <v>372</v>
      </c>
      <c r="Z284" s="23"/>
      <c r="AA284" s="24"/>
      <c r="AB284" s="23"/>
      <c r="AC284" s="23"/>
      <c r="AD284" s="17"/>
      <c r="AE284" s="17"/>
      <c r="AF284" s="17"/>
    </row>
    <row r="285" spans="1:32" s="8" customFormat="1" ht="12.75" customHeight="1" x14ac:dyDescent="0.3">
      <c r="A285" s="5" t="s">
        <v>993</v>
      </c>
      <c r="B285" s="5" t="s">
        <v>1780</v>
      </c>
      <c r="C285" s="25">
        <v>0</v>
      </c>
      <c r="D285" s="25">
        <v>0</v>
      </c>
      <c r="E285" s="25">
        <v>0</v>
      </c>
      <c r="F285" s="25">
        <v>0</v>
      </c>
      <c r="G285" s="25">
        <v>0</v>
      </c>
      <c r="H285" s="25">
        <v>0</v>
      </c>
      <c r="I285" s="25">
        <v>0</v>
      </c>
      <c r="J285" s="25">
        <v>0</v>
      </c>
      <c r="K285" s="25">
        <v>0</v>
      </c>
      <c r="L285" s="25">
        <v>0</v>
      </c>
      <c r="M285" s="25">
        <v>190378</v>
      </c>
      <c r="N285" s="25">
        <v>0</v>
      </c>
      <c r="O285" s="25">
        <v>0</v>
      </c>
      <c r="P285" s="25">
        <v>0</v>
      </c>
      <c r="Q285" s="25">
        <v>0</v>
      </c>
      <c r="R285" s="25">
        <v>0</v>
      </c>
      <c r="S285" s="25">
        <v>0</v>
      </c>
      <c r="T285" s="25">
        <v>0</v>
      </c>
      <c r="U285" s="25">
        <v>0</v>
      </c>
      <c r="V285" s="25">
        <v>0</v>
      </c>
      <c r="W285" s="25">
        <v>0</v>
      </c>
      <c r="X285" s="25" t="s">
        <v>191</v>
      </c>
      <c r="Y285" s="25" t="s">
        <v>752</v>
      </c>
      <c r="Z285" s="7"/>
      <c r="AA285" s="24"/>
      <c r="AB285" s="23"/>
      <c r="AC285" s="23"/>
      <c r="AD285" s="17"/>
      <c r="AE285" s="17"/>
      <c r="AF285" s="17"/>
    </row>
    <row r="286" spans="1:32" s="8" customFormat="1" ht="12.75" customHeight="1" x14ac:dyDescent="0.3">
      <c r="A286" s="5" t="s">
        <v>996</v>
      </c>
      <c r="B286" s="5" t="s">
        <v>2344</v>
      </c>
      <c r="C286" s="25">
        <v>0</v>
      </c>
      <c r="D286" s="25">
        <v>0</v>
      </c>
      <c r="E286" s="25">
        <v>0</v>
      </c>
      <c r="F286" s="25">
        <v>0</v>
      </c>
      <c r="G286" s="25">
        <v>54</v>
      </c>
      <c r="H286" s="25">
        <v>0</v>
      </c>
      <c r="I286" s="25">
        <v>0</v>
      </c>
      <c r="J286" s="25">
        <v>0</v>
      </c>
      <c r="K286" s="25">
        <v>0</v>
      </c>
      <c r="L286" s="25">
        <v>0</v>
      </c>
      <c r="M286" s="25">
        <v>60525</v>
      </c>
      <c r="N286" s="25">
        <v>101800</v>
      </c>
      <c r="O286" s="25">
        <v>0</v>
      </c>
      <c r="P286" s="25">
        <v>0</v>
      </c>
      <c r="Q286" s="25">
        <v>0</v>
      </c>
      <c r="R286" s="25">
        <v>0</v>
      </c>
      <c r="S286" s="25">
        <v>0</v>
      </c>
      <c r="T286" s="25">
        <v>0</v>
      </c>
      <c r="U286" s="25">
        <v>0</v>
      </c>
      <c r="V286" s="25">
        <v>0</v>
      </c>
      <c r="W286" s="25">
        <v>0</v>
      </c>
      <c r="X286" s="25" t="s">
        <v>191</v>
      </c>
      <c r="Y286" s="25" t="s">
        <v>205</v>
      </c>
      <c r="Z286" s="23"/>
      <c r="AA286" s="24"/>
      <c r="AB286" s="23"/>
      <c r="AC286" s="23"/>
      <c r="AD286" s="17"/>
      <c r="AE286" s="17"/>
      <c r="AF286" s="17"/>
    </row>
    <row r="287" spans="1:32" s="8" customFormat="1" ht="12.75" customHeight="1" x14ac:dyDescent="0.3">
      <c r="A287" s="5" t="s">
        <v>999</v>
      </c>
      <c r="B287" s="5" t="s">
        <v>2345</v>
      </c>
      <c r="C287" s="25">
        <v>0</v>
      </c>
      <c r="D287" s="25">
        <v>0</v>
      </c>
      <c r="E287" s="25">
        <v>0</v>
      </c>
      <c r="F287" s="25">
        <v>0</v>
      </c>
      <c r="G287" s="25">
        <v>0</v>
      </c>
      <c r="H287" s="25">
        <v>0</v>
      </c>
      <c r="I287" s="25">
        <v>0</v>
      </c>
      <c r="J287" s="25">
        <v>0</v>
      </c>
      <c r="K287" s="25">
        <v>0</v>
      </c>
      <c r="L287" s="25">
        <v>0</v>
      </c>
      <c r="M287" s="25">
        <v>31413</v>
      </c>
      <c r="N287" s="25">
        <v>0</v>
      </c>
      <c r="O287" s="25">
        <v>0</v>
      </c>
      <c r="P287" s="25">
        <v>0</v>
      </c>
      <c r="Q287" s="25">
        <v>0</v>
      </c>
      <c r="R287" s="25">
        <v>0</v>
      </c>
      <c r="S287" s="25">
        <v>0</v>
      </c>
      <c r="T287" s="25">
        <v>0</v>
      </c>
      <c r="U287" s="25">
        <v>0</v>
      </c>
      <c r="V287" s="25">
        <v>0</v>
      </c>
      <c r="W287" s="25">
        <v>0</v>
      </c>
      <c r="X287" s="25" t="s">
        <v>191</v>
      </c>
      <c r="Y287" s="25" t="s">
        <v>372</v>
      </c>
      <c r="Z287" s="23"/>
      <c r="AA287" s="24"/>
      <c r="AB287" s="23"/>
      <c r="AC287" s="23"/>
      <c r="AD287" s="17"/>
      <c r="AE287" s="17"/>
      <c r="AF287" s="17"/>
    </row>
    <row r="288" spans="1:32" s="8" customFormat="1" ht="12.75" customHeight="1" x14ac:dyDescent="0.3">
      <c r="A288" s="5" t="s">
        <v>1002</v>
      </c>
      <c r="B288" s="5" t="s">
        <v>2346</v>
      </c>
      <c r="C288" s="25">
        <v>0</v>
      </c>
      <c r="D288" s="25">
        <v>0</v>
      </c>
      <c r="E288" s="25">
        <v>0</v>
      </c>
      <c r="F288" s="25">
        <v>0</v>
      </c>
      <c r="G288" s="25">
        <v>0</v>
      </c>
      <c r="H288" s="25">
        <v>0</v>
      </c>
      <c r="I288" s="25">
        <v>0</v>
      </c>
      <c r="J288" s="25">
        <v>0</v>
      </c>
      <c r="K288" s="25">
        <v>0</v>
      </c>
      <c r="L288" s="25">
        <v>0</v>
      </c>
      <c r="M288" s="25">
        <v>0</v>
      </c>
      <c r="N288" s="25">
        <v>0</v>
      </c>
      <c r="O288" s="25">
        <v>0</v>
      </c>
      <c r="P288" s="25">
        <v>0</v>
      </c>
      <c r="Q288" s="25">
        <v>0</v>
      </c>
      <c r="R288" s="25">
        <v>0</v>
      </c>
      <c r="S288" s="25">
        <v>0</v>
      </c>
      <c r="T288" s="25">
        <v>0</v>
      </c>
      <c r="U288" s="25">
        <v>0</v>
      </c>
      <c r="V288" s="25">
        <v>0</v>
      </c>
      <c r="W288" s="25">
        <v>0</v>
      </c>
      <c r="X288" s="25" t="s">
        <v>191</v>
      </c>
      <c r="Y288" s="25" t="s">
        <v>372</v>
      </c>
      <c r="Z288" s="23"/>
      <c r="AA288" s="24"/>
      <c r="AB288" s="23"/>
      <c r="AC288" s="23"/>
      <c r="AD288" s="17"/>
      <c r="AE288" s="17"/>
      <c r="AF288" s="17"/>
    </row>
    <row r="289" spans="1:32" s="8" customFormat="1" ht="12.75" customHeight="1" x14ac:dyDescent="0.3">
      <c r="A289" s="5" t="s">
        <v>1005</v>
      </c>
      <c r="B289" s="5" t="s">
        <v>2347</v>
      </c>
      <c r="C289" s="25">
        <v>0</v>
      </c>
      <c r="D289" s="25">
        <v>0</v>
      </c>
      <c r="E289" s="25">
        <v>0</v>
      </c>
      <c r="F289" s="25">
        <v>0</v>
      </c>
      <c r="G289" s="25">
        <v>0</v>
      </c>
      <c r="H289" s="25">
        <v>0</v>
      </c>
      <c r="I289" s="25">
        <v>0</v>
      </c>
      <c r="J289" s="25">
        <v>0</v>
      </c>
      <c r="K289" s="25">
        <v>0</v>
      </c>
      <c r="L289" s="25">
        <v>0</v>
      </c>
      <c r="M289" s="25">
        <v>42100</v>
      </c>
      <c r="N289" s="25">
        <v>0</v>
      </c>
      <c r="O289" s="25">
        <v>0</v>
      </c>
      <c r="P289" s="25">
        <v>0</v>
      </c>
      <c r="Q289" s="25">
        <v>0</v>
      </c>
      <c r="R289" s="25">
        <v>0</v>
      </c>
      <c r="S289" s="25">
        <v>0</v>
      </c>
      <c r="T289" s="25">
        <v>0</v>
      </c>
      <c r="U289" s="25">
        <v>0</v>
      </c>
      <c r="V289" s="25">
        <v>0</v>
      </c>
      <c r="W289" s="25">
        <v>0</v>
      </c>
      <c r="X289" s="25" t="s">
        <v>191</v>
      </c>
      <c r="Y289" s="25" t="s">
        <v>249</v>
      </c>
      <c r="Z289" s="23"/>
      <c r="AA289" s="24"/>
      <c r="AB289" s="23"/>
      <c r="AC289" s="23"/>
      <c r="AD289" s="17"/>
      <c r="AE289" s="17"/>
      <c r="AF289" s="17"/>
    </row>
    <row r="290" spans="1:32" s="8" customFormat="1" ht="12.75" customHeight="1" x14ac:dyDescent="0.3">
      <c r="A290" s="5" t="s">
        <v>1008</v>
      </c>
      <c r="B290" s="5" t="s">
        <v>2348</v>
      </c>
      <c r="C290" s="25">
        <v>0</v>
      </c>
      <c r="D290" s="25">
        <v>0</v>
      </c>
      <c r="E290" s="25">
        <v>0</v>
      </c>
      <c r="F290" s="25">
        <v>0</v>
      </c>
      <c r="G290" s="25">
        <v>0</v>
      </c>
      <c r="H290" s="25">
        <v>0</v>
      </c>
      <c r="I290" s="25">
        <v>0</v>
      </c>
      <c r="J290" s="25">
        <v>0</v>
      </c>
      <c r="K290" s="25">
        <v>0</v>
      </c>
      <c r="L290" s="25">
        <v>0</v>
      </c>
      <c r="M290" s="25">
        <v>0</v>
      </c>
      <c r="N290" s="25">
        <v>0</v>
      </c>
      <c r="O290" s="25">
        <v>0</v>
      </c>
      <c r="P290" s="25">
        <v>0</v>
      </c>
      <c r="Q290" s="25">
        <v>0</v>
      </c>
      <c r="R290" s="25">
        <v>0</v>
      </c>
      <c r="S290" s="25">
        <v>0</v>
      </c>
      <c r="T290" s="25">
        <v>0</v>
      </c>
      <c r="U290" s="25">
        <v>0</v>
      </c>
      <c r="V290" s="25">
        <v>19500</v>
      </c>
      <c r="W290" s="25">
        <v>0</v>
      </c>
      <c r="X290" s="25" t="s">
        <v>191</v>
      </c>
      <c r="Y290" s="25" t="s">
        <v>249</v>
      </c>
      <c r="Z290" s="23"/>
      <c r="AA290" s="24"/>
      <c r="AB290" s="23"/>
      <c r="AC290" s="23"/>
      <c r="AD290" s="17"/>
      <c r="AE290" s="17"/>
      <c r="AF290" s="17"/>
    </row>
    <row r="291" spans="1:32" s="8" customFormat="1" ht="12.75" customHeight="1" x14ac:dyDescent="0.3">
      <c r="A291" s="5" t="s">
        <v>1011</v>
      </c>
      <c r="B291" s="5" t="s">
        <v>2349</v>
      </c>
      <c r="C291" s="25">
        <v>0</v>
      </c>
      <c r="D291" s="25">
        <v>0</v>
      </c>
      <c r="E291" s="25">
        <v>0</v>
      </c>
      <c r="F291" s="25">
        <v>0</v>
      </c>
      <c r="G291" s="25">
        <v>0</v>
      </c>
      <c r="H291" s="25">
        <v>0</v>
      </c>
      <c r="I291" s="25">
        <v>0</v>
      </c>
      <c r="J291" s="25">
        <v>0</v>
      </c>
      <c r="K291" s="25">
        <v>0</v>
      </c>
      <c r="L291" s="25">
        <v>0</v>
      </c>
      <c r="M291" s="25">
        <v>17187</v>
      </c>
      <c r="N291" s="25">
        <v>2000</v>
      </c>
      <c r="O291" s="25">
        <v>0</v>
      </c>
      <c r="P291" s="25">
        <v>0</v>
      </c>
      <c r="Q291" s="25">
        <v>0</v>
      </c>
      <c r="R291" s="25">
        <v>0</v>
      </c>
      <c r="S291" s="25">
        <v>0</v>
      </c>
      <c r="T291" s="25">
        <v>0</v>
      </c>
      <c r="U291" s="25">
        <v>0</v>
      </c>
      <c r="V291" s="25">
        <v>0</v>
      </c>
      <c r="W291" s="25">
        <v>2399</v>
      </c>
      <c r="X291" s="25" t="s">
        <v>191</v>
      </c>
      <c r="Y291" s="25" t="s">
        <v>249</v>
      </c>
      <c r="Z291" s="23"/>
      <c r="AA291" s="24"/>
      <c r="AB291" s="23"/>
      <c r="AC291" s="23"/>
      <c r="AD291" s="17"/>
      <c r="AE291" s="17"/>
      <c r="AF291" s="17"/>
    </row>
    <row r="292" spans="1:32" s="8" customFormat="1" ht="12.75" customHeight="1" x14ac:dyDescent="0.3">
      <c r="A292" s="5" t="s">
        <v>1014</v>
      </c>
      <c r="B292" s="5" t="s">
        <v>2350</v>
      </c>
      <c r="C292" s="25">
        <v>19</v>
      </c>
      <c r="D292" s="25">
        <v>0</v>
      </c>
      <c r="E292" s="25">
        <v>0</v>
      </c>
      <c r="F292" s="25">
        <v>10000</v>
      </c>
      <c r="G292" s="25">
        <v>0</v>
      </c>
      <c r="H292" s="25">
        <v>0</v>
      </c>
      <c r="I292" s="25">
        <v>0</v>
      </c>
      <c r="J292" s="25">
        <v>0</v>
      </c>
      <c r="K292" s="25">
        <v>0</v>
      </c>
      <c r="L292" s="25">
        <v>0</v>
      </c>
      <c r="M292" s="25">
        <v>56559</v>
      </c>
      <c r="N292" s="25">
        <v>12000</v>
      </c>
      <c r="O292" s="25">
        <v>0</v>
      </c>
      <c r="P292" s="25">
        <v>0</v>
      </c>
      <c r="Q292" s="25">
        <v>0</v>
      </c>
      <c r="R292" s="25">
        <v>0</v>
      </c>
      <c r="S292" s="25">
        <v>0</v>
      </c>
      <c r="T292" s="25">
        <v>0</v>
      </c>
      <c r="U292" s="25">
        <v>0</v>
      </c>
      <c r="V292" s="25">
        <v>0</v>
      </c>
      <c r="W292" s="25">
        <v>0</v>
      </c>
      <c r="X292" s="25" t="s">
        <v>195</v>
      </c>
      <c r="Y292" s="25" t="s">
        <v>205</v>
      </c>
      <c r="Z292" s="7"/>
      <c r="AA292" s="24"/>
      <c r="AB292" s="23"/>
      <c r="AC292" s="23"/>
      <c r="AD292" s="17"/>
      <c r="AE292" s="17"/>
      <c r="AF292" s="17"/>
    </row>
    <row r="293" spans="1:32" s="8" customFormat="1" ht="12.75" customHeight="1" x14ac:dyDescent="0.3">
      <c r="A293" s="5" t="s">
        <v>1017</v>
      </c>
      <c r="B293" s="5" t="s">
        <v>2351</v>
      </c>
      <c r="C293" s="25">
        <v>0</v>
      </c>
      <c r="D293" s="25">
        <v>0</v>
      </c>
      <c r="E293" s="25">
        <v>0</v>
      </c>
      <c r="F293" s="25">
        <v>0</v>
      </c>
      <c r="G293" s="25">
        <v>0</v>
      </c>
      <c r="H293" s="25">
        <v>0</v>
      </c>
      <c r="I293" s="25">
        <v>0</v>
      </c>
      <c r="J293" s="25">
        <v>0</v>
      </c>
      <c r="K293" s="25">
        <v>0</v>
      </c>
      <c r="L293" s="25">
        <v>0</v>
      </c>
      <c r="M293" s="25">
        <v>52010</v>
      </c>
      <c r="N293" s="25">
        <v>47500</v>
      </c>
      <c r="O293" s="25">
        <v>500</v>
      </c>
      <c r="P293" s="25">
        <v>4000</v>
      </c>
      <c r="Q293" s="25">
        <v>0</v>
      </c>
      <c r="R293" s="25">
        <v>0</v>
      </c>
      <c r="S293" s="25">
        <v>0</v>
      </c>
      <c r="T293" s="25">
        <v>1966</v>
      </c>
      <c r="U293" s="25">
        <v>0</v>
      </c>
      <c r="V293" s="25">
        <v>0</v>
      </c>
      <c r="W293" s="25">
        <v>11000</v>
      </c>
      <c r="X293" s="25" t="s">
        <v>191</v>
      </c>
      <c r="Y293" s="25" t="s">
        <v>262</v>
      </c>
      <c r="Z293" s="23"/>
      <c r="AA293" s="24"/>
      <c r="AB293" s="23"/>
      <c r="AC293" s="23"/>
      <c r="AD293" s="17"/>
      <c r="AE293" s="17"/>
      <c r="AF293" s="17"/>
    </row>
    <row r="294" spans="1:32" s="8" customFormat="1" ht="12.75" customHeight="1" x14ac:dyDescent="0.3">
      <c r="A294" s="5" t="s">
        <v>1026</v>
      </c>
      <c r="B294" s="5" t="s">
        <v>2352</v>
      </c>
      <c r="C294" s="25">
        <v>0</v>
      </c>
      <c r="D294" s="25">
        <v>0</v>
      </c>
      <c r="E294" s="25">
        <v>0</v>
      </c>
      <c r="F294" s="25">
        <v>0</v>
      </c>
      <c r="G294" s="25">
        <v>0</v>
      </c>
      <c r="H294" s="25">
        <v>0</v>
      </c>
      <c r="I294" s="25">
        <v>0</v>
      </c>
      <c r="J294" s="25">
        <v>0</v>
      </c>
      <c r="K294" s="25">
        <v>0</v>
      </c>
      <c r="L294" s="25">
        <v>0</v>
      </c>
      <c r="M294" s="25">
        <v>47293</v>
      </c>
      <c r="N294" s="25">
        <v>0</v>
      </c>
      <c r="O294" s="25">
        <v>0</v>
      </c>
      <c r="P294" s="25">
        <v>681</v>
      </c>
      <c r="Q294" s="25">
        <v>0</v>
      </c>
      <c r="R294" s="25">
        <v>0</v>
      </c>
      <c r="S294" s="25">
        <v>0</v>
      </c>
      <c r="T294" s="25">
        <v>0</v>
      </c>
      <c r="U294" s="25">
        <v>0</v>
      </c>
      <c r="V294" s="25">
        <v>0</v>
      </c>
      <c r="W294" s="25">
        <v>0</v>
      </c>
      <c r="X294" s="25" t="s">
        <v>191</v>
      </c>
      <c r="Y294" s="25" t="s">
        <v>372</v>
      </c>
      <c r="Z294" s="23"/>
      <c r="AA294" s="24"/>
      <c r="AB294" s="23"/>
      <c r="AC294" s="23"/>
      <c r="AD294" s="17"/>
      <c r="AE294" s="17"/>
      <c r="AF294" s="17"/>
    </row>
    <row r="295" spans="1:32" s="8" customFormat="1" ht="12.75" customHeight="1" x14ac:dyDescent="0.3">
      <c r="A295" s="5" t="s">
        <v>1029</v>
      </c>
      <c r="B295" s="5" t="s">
        <v>2353</v>
      </c>
      <c r="C295" s="25">
        <v>0</v>
      </c>
      <c r="D295" s="25">
        <v>0</v>
      </c>
      <c r="E295" s="25">
        <v>0</v>
      </c>
      <c r="F295" s="25">
        <v>0</v>
      </c>
      <c r="G295" s="25">
        <v>0</v>
      </c>
      <c r="H295" s="25">
        <v>0</v>
      </c>
      <c r="I295" s="25">
        <v>0</v>
      </c>
      <c r="J295" s="25">
        <v>0</v>
      </c>
      <c r="K295" s="25">
        <v>0</v>
      </c>
      <c r="L295" s="25">
        <v>0</v>
      </c>
      <c r="M295" s="25">
        <v>72333</v>
      </c>
      <c r="N295" s="25">
        <v>0</v>
      </c>
      <c r="O295" s="25">
        <v>0</v>
      </c>
      <c r="P295" s="25">
        <v>4000</v>
      </c>
      <c r="Q295" s="25">
        <v>0</v>
      </c>
      <c r="R295" s="25">
        <v>0</v>
      </c>
      <c r="S295" s="25">
        <v>0</v>
      </c>
      <c r="T295" s="25">
        <v>0</v>
      </c>
      <c r="U295" s="25">
        <v>0</v>
      </c>
      <c r="V295" s="25">
        <v>8500</v>
      </c>
      <c r="W295" s="25">
        <v>0</v>
      </c>
      <c r="X295" s="25" t="s">
        <v>191</v>
      </c>
      <c r="Y295" s="25" t="s">
        <v>372</v>
      </c>
      <c r="Z295" s="7"/>
      <c r="AA295" s="24"/>
      <c r="AB295" s="23"/>
      <c r="AC295" s="23"/>
      <c r="AD295" s="17"/>
      <c r="AE295" s="17"/>
      <c r="AF295" s="17"/>
    </row>
    <row r="296" spans="1:32" s="8" customFormat="1" ht="12.75" customHeight="1" x14ac:dyDescent="0.3">
      <c r="A296" s="5" t="s">
        <v>1032</v>
      </c>
      <c r="B296" s="5" t="s">
        <v>2354</v>
      </c>
      <c r="C296" s="25">
        <v>0</v>
      </c>
      <c r="D296" s="25">
        <v>0</v>
      </c>
      <c r="E296" s="25">
        <v>0</v>
      </c>
      <c r="F296" s="25">
        <v>0</v>
      </c>
      <c r="G296" s="25">
        <v>0</v>
      </c>
      <c r="H296" s="25">
        <v>0</v>
      </c>
      <c r="I296" s="25">
        <v>0</v>
      </c>
      <c r="J296" s="25">
        <v>0</v>
      </c>
      <c r="K296" s="25">
        <v>0</v>
      </c>
      <c r="L296" s="25">
        <v>0</v>
      </c>
      <c r="M296" s="25">
        <v>1047</v>
      </c>
      <c r="N296" s="25">
        <v>0</v>
      </c>
      <c r="O296" s="25">
        <v>0</v>
      </c>
      <c r="P296" s="25">
        <v>0</v>
      </c>
      <c r="Q296" s="25">
        <v>0</v>
      </c>
      <c r="R296" s="25">
        <v>0</v>
      </c>
      <c r="S296" s="25">
        <v>0</v>
      </c>
      <c r="T296" s="25">
        <v>0</v>
      </c>
      <c r="U296" s="25">
        <v>0</v>
      </c>
      <c r="V296" s="25">
        <v>0</v>
      </c>
      <c r="W296" s="25">
        <v>0</v>
      </c>
      <c r="X296" s="25" t="s">
        <v>191</v>
      </c>
      <c r="Y296" s="25" t="s">
        <v>372</v>
      </c>
      <c r="Z296" s="23"/>
      <c r="AA296" s="24"/>
      <c r="AB296" s="23"/>
      <c r="AC296" s="23"/>
      <c r="AD296" s="17"/>
      <c r="AE296" s="17"/>
      <c r="AF296" s="17"/>
    </row>
    <row r="297" spans="1:32" s="8" customFormat="1" ht="12.75" customHeight="1" x14ac:dyDescent="0.3">
      <c r="A297" s="5" t="s">
        <v>1035</v>
      </c>
      <c r="B297" s="5" t="s">
        <v>2355</v>
      </c>
      <c r="C297" s="25">
        <v>0</v>
      </c>
      <c r="D297" s="25">
        <v>0</v>
      </c>
      <c r="E297" s="25">
        <v>0</v>
      </c>
      <c r="F297" s="25">
        <v>0</v>
      </c>
      <c r="G297" s="25">
        <v>0</v>
      </c>
      <c r="H297" s="25">
        <v>0</v>
      </c>
      <c r="I297" s="25">
        <v>0</v>
      </c>
      <c r="J297" s="25">
        <v>0</v>
      </c>
      <c r="K297" s="25">
        <v>0</v>
      </c>
      <c r="L297" s="25">
        <v>0</v>
      </c>
      <c r="M297" s="25">
        <v>39973</v>
      </c>
      <c r="N297" s="25">
        <v>33000</v>
      </c>
      <c r="O297" s="25">
        <v>0</v>
      </c>
      <c r="P297" s="25">
        <v>0</v>
      </c>
      <c r="Q297" s="25">
        <v>0</v>
      </c>
      <c r="R297" s="25">
        <v>0</v>
      </c>
      <c r="S297" s="25">
        <v>0</v>
      </c>
      <c r="T297" s="25">
        <v>0</v>
      </c>
      <c r="U297" s="25">
        <v>0</v>
      </c>
      <c r="V297" s="25">
        <v>0</v>
      </c>
      <c r="W297" s="25">
        <v>13500</v>
      </c>
      <c r="X297" s="25" t="s">
        <v>191</v>
      </c>
      <c r="Y297" s="25" t="s">
        <v>205</v>
      </c>
      <c r="Z297" s="23"/>
      <c r="AA297" s="24"/>
      <c r="AB297" s="23"/>
      <c r="AC297" s="23"/>
      <c r="AD297" s="17"/>
      <c r="AE297" s="17"/>
      <c r="AF297" s="17"/>
    </row>
    <row r="298" spans="1:32" s="8" customFormat="1" ht="12.75" customHeight="1" x14ac:dyDescent="0.3">
      <c r="A298" s="5" t="s">
        <v>1038</v>
      </c>
      <c r="B298" s="5" t="s">
        <v>2356</v>
      </c>
      <c r="C298" s="25">
        <v>0</v>
      </c>
      <c r="D298" s="25">
        <v>0</v>
      </c>
      <c r="E298" s="25">
        <v>0</v>
      </c>
      <c r="F298" s="25">
        <v>0</v>
      </c>
      <c r="G298" s="25">
        <v>0</v>
      </c>
      <c r="H298" s="25">
        <v>0</v>
      </c>
      <c r="I298" s="25">
        <v>0</v>
      </c>
      <c r="J298" s="25">
        <v>0</v>
      </c>
      <c r="K298" s="25">
        <v>0</v>
      </c>
      <c r="L298" s="25">
        <v>0</v>
      </c>
      <c r="M298" s="25">
        <v>177969</v>
      </c>
      <c r="N298" s="25">
        <v>5000</v>
      </c>
      <c r="O298" s="25">
        <v>0</v>
      </c>
      <c r="P298" s="25">
        <v>0</v>
      </c>
      <c r="Q298" s="25">
        <v>0</v>
      </c>
      <c r="R298" s="25">
        <v>0</v>
      </c>
      <c r="S298" s="25">
        <v>0</v>
      </c>
      <c r="T298" s="25">
        <v>0</v>
      </c>
      <c r="U298" s="25">
        <v>15000</v>
      </c>
      <c r="V298" s="25">
        <v>36500</v>
      </c>
      <c r="W298" s="25">
        <v>0</v>
      </c>
      <c r="X298" s="25" t="s">
        <v>193</v>
      </c>
      <c r="Y298" s="25" t="s">
        <v>205</v>
      </c>
      <c r="Z298" s="23"/>
      <c r="AA298" s="24"/>
      <c r="AB298" s="23"/>
      <c r="AC298" s="23"/>
      <c r="AD298" s="17"/>
      <c r="AE298" s="17"/>
      <c r="AF298" s="17"/>
    </row>
    <row r="299" spans="1:32" s="8" customFormat="1" ht="12.75" customHeight="1" x14ac:dyDescent="0.3">
      <c r="A299" s="5" t="s">
        <v>1044</v>
      </c>
      <c r="B299" s="5" t="s">
        <v>2357</v>
      </c>
      <c r="C299" s="25">
        <v>0</v>
      </c>
      <c r="D299" s="25">
        <v>0</v>
      </c>
      <c r="E299" s="25">
        <v>0</v>
      </c>
      <c r="F299" s="25">
        <v>0</v>
      </c>
      <c r="G299" s="25">
        <v>0</v>
      </c>
      <c r="H299" s="25">
        <v>0</v>
      </c>
      <c r="I299" s="25">
        <v>0</v>
      </c>
      <c r="J299" s="25">
        <v>0</v>
      </c>
      <c r="K299" s="25">
        <v>0</v>
      </c>
      <c r="L299" s="25">
        <v>0</v>
      </c>
      <c r="M299" s="25">
        <v>485564</v>
      </c>
      <c r="N299" s="25">
        <v>15000</v>
      </c>
      <c r="O299" s="25">
        <v>0</v>
      </c>
      <c r="P299" s="25">
        <v>0</v>
      </c>
      <c r="Q299" s="25">
        <v>0</v>
      </c>
      <c r="R299" s="25">
        <v>0</v>
      </c>
      <c r="S299" s="25">
        <v>8000</v>
      </c>
      <c r="T299" s="25">
        <v>0</v>
      </c>
      <c r="U299" s="25">
        <v>0</v>
      </c>
      <c r="V299" s="25">
        <v>0</v>
      </c>
      <c r="W299" s="25">
        <v>0</v>
      </c>
      <c r="X299" s="25" t="s">
        <v>191</v>
      </c>
      <c r="Y299" s="25" t="s">
        <v>205</v>
      </c>
      <c r="Z299" s="23"/>
      <c r="AA299" s="24"/>
      <c r="AB299" s="23"/>
      <c r="AC299" s="23"/>
      <c r="AD299" s="17"/>
      <c r="AE299" s="17"/>
      <c r="AF299" s="17"/>
    </row>
    <row r="300" spans="1:32" s="8" customFormat="1" ht="12.75" customHeight="1" x14ac:dyDescent="0.3">
      <c r="A300" s="5" t="s">
        <v>1047</v>
      </c>
      <c r="B300" s="5" t="s">
        <v>2358</v>
      </c>
      <c r="C300" s="25">
        <v>0</v>
      </c>
      <c r="D300" s="25">
        <v>0</v>
      </c>
      <c r="E300" s="25">
        <v>0</v>
      </c>
      <c r="F300" s="25">
        <v>0</v>
      </c>
      <c r="G300" s="25">
        <v>0</v>
      </c>
      <c r="H300" s="25">
        <v>0</v>
      </c>
      <c r="I300" s="25">
        <v>0</v>
      </c>
      <c r="J300" s="25">
        <v>0</v>
      </c>
      <c r="K300" s="25">
        <v>0</v>
      </c>
      <c r="L300" s="25">
        <v>0</v>
      </c>
      <c r="M300" s="25">
        <v>0</v>
      </c>
      <c r="N300" s="25">
        <v>0</v>
      </c>
      <c r="O300" s="25">
        <v>0</v>
      </c>
      <c r="P300" s="25">
        <v>0</v>
      </c>
      <c r="Q300" s="25">
        <v>0</v>
      </c>
      <c r="R300" s="25">
        <v>0</v>
      </c>
      <c r="S300" s="25">
        <v>0</v>
      </c>
      <c r="T300" s="25">
        <v>0</v>
      </c>
      <c r="U300" s="25">
        <v>0</v>
      </c>
      <c r="V300" s="25">
        <v>0</v>
      </c>
      <c r="W300" s="25">
        <v>0</v>
      </c>
      <c r="X300" s="25" t="s">
        <v>191</v>
      </c>
      <c r="Y300" s="25" t="s">
        <v>372</v>
      </c>
      <c r="Z300" s="23"/>
      <c r="AA300" s="24"/>
      <c r="AB300" s="23"/>
      <c r="AC300" s="23"/>
      <c r="AD300" s="17"/>
      <c r="AE300" s="17"/>
      <c r="AF300" s="17"/>
    </row>
    <row r="301" spans="1:32" s="8" customFormat="1" ht="12.75" customHeight="1" x14ac:dyDescent="0.3">
      <c r="A301" s="5" t="s">
        <v>1050</v>
      </c>
      <c r="B301" s="5" t="s">
        <v>2359</v>
      </c>
      <c r="C301" s="25">
        <v>0</v>
      </c>
      <c r="D301" s="25">
        <v>0</v>
      </c>
      <c r="E301" s="25">
        <v>0</v>
      </c>
      <c r="F301" s="25">
        <v>0</v>
      </c>
      <c r="G301" s="25">
        <v>0</v>
      </c>
      <c r="H301" s="25">
        <v>0</v>
      </c>
      <c r="I301" s="25">
        <v>0</v>
      </c>
      <c r="J301" s="25">
        <v>0</v>
      </c>
      <c r="K301" s="25">
        <v>0</v>
      </c>
      <c r="L301" s="25">
        <v>0</v>
      </c>
      <c r="M301" s="25">
        <v>54538</v>
      </c>
      <c r="N301" s="25">
        <v>10600</v>
      </c>
      <c r="O301" s="25">
        <v>0</v>
      </c>
      <c r="P301" s="25">
        <v>0</v>
      </c>
      <c r="Q301" s="25">
        <v>0</v>
      </c>
      <c r="R301" s="25">
        <v>0</v>
      </c>
      <c r="S301" s="25">
        <v>0</v>
      </c>
      <c r="T301" s="25">
        <v>0</v>
      </c>
      <c r="U301" s="25">
        <v>3000</v>
      </c>
      <c r="V301" s="25">
        <v>31000</v>
      </c>
      <c r="W301" s="25">
        <v>0</v>
      </c>
      <c r="X301" s="25" t="s">
        <v>195</v>
      </c>
      <c r="Y301" s="25" t="s">
        <v>205</v>
      </c>
      <c r="Z301" s="23"/>
      <c r="AA301" s="24"/>
      <c r="AB301" s="23"/>
      <c r="AC301" s="23"/>
      <c r="AD301" s="17"/>
      <c r="AE301" s="17"/>
      <c r="AF301" s="17"/>
    </row>
    <row r="302" spans="1:32" s="8" customFormat="1" ht="12.75" customHeight="1" x14ac:dyDescent="0.3">
      <c r="A302" s="5" t="s">
        <v>1053</v>
      </c>
      <c r="B302" s="5" t="s">
        <v>2360</v>
      </c>
      <c r="C302" s="25">
        <v>0</v>
      </c>
      <c r="D302" s="25">
        <v>0</v>
      </c>
      <c r="E302" s="25">
        <v>0</v>
      </c>
      <c r="F302" s="25">
        <v>0</v>
      </c>
      <c r="G302" s="25">
        <v>0</v>
      </c>
      <c r="H302" s="25">
        <v>0</v>
      </c>
      <c r="I302" s="25">
        <v>0</v>
      </c>
      <c r="J302" s="25">
        <v>0</v>
      </c>
      <c r="K302" s="25">
        <v>0</v>
      </c>
      <c r="L302" s="25">
        <v>0</v>
      </c>
      <c r="M302" s="25">
        <v>122736</v>
      </c>
      <c r="N302" s="25">
        <v>33400</v>
      </c>
      <c r="O302" s="25">
        <v>0</v>
      </c>
      <c r="P302" s="25">
        <v>0</v>
      </c>
      <c r="Q302" s="25">
        <v>0</v>
      </c>
      <c r="R302" s="25">
        <v>0</v>
      </c>
      <c r="S302" s="25">
        <v>0</v>
      </c>
      <c r="T302" s="25">
        <v>0</v>
      </c>
      <c r="U302" s="25">
        <v>0</v>
      </c>
      <c r="V302" s="25">
        <v>10000</v>
      </c>
      <c r="W302" s="25">
        <v>0</v>
      </c>
      <c r="X302" s="25" t="s">
        <v>193</v>
      </c>
      <c r="Y302" s="25" t="s">
        <v>205</v>
      </c>
      <c r="Z302" s="23"/>
      <c r="AA302" s="24"/>
      <c r="AB302" s="23"/>
      <c r="AC302" s="23"/>
      <c r="AD302" s="17"/>
      <c r="AE302" s="17"/>
      <c r="AF302" s="17"/>
    </row>
    <row r="303" spans="1:32" s="8" customFormat="1" ht="12.75" customHeight="1" x14ac:dyDescent="0.3">
      <c r="A303" s="5" t="s">
        <v>2361</v>
      </c>
      <c r="B303" s="5" t="s">
        <v>2362</v>
      </c>
      <c r="C303" s="25">
        <v>0</v>
      </c>
      <c r="D303" s="25">
        <v>0</v>
      </c>
      <c r="E303" s="25">
        <v>0</v>
      </c>
      <c r="F303" s="25">
        <v>0</v>
      </c>
      <c r="G303" s="25">
        <v>0</v>
      </c>
      <c r="H303" s="25">
        <v>0</v>
      </c>
      <c r="I303" s="25">
        <v>0</v>
      </c>
      <c r="J303" s="25">
        <v>0</v>
      </c>
      <c r="K303" s="25">
        <v>0</v>
      </c>
      <c r="L303" s="25">
        <v>0</v>
      </c>
      <c r="M303" s="25">
        <v>9696</v>
      </c>
      <c r="N303" s="25">
        <v>0</v>
      </c>
      <c r="O303" s="25">
        <v>0</v>
      </c>
      <c r="P303" s="25">
        <v>0</v>
      </c>
      <c r="Q303" s="25">
        <v>0</v>
      </c>
      <c r="R303" s="25">
        <v>0</v>
      </c>
      <c r="S303" s="25">
        <v>0</v>
      </c>
      <c r="T303" s="25">
        <v>0</v>
      </c>
      <c r="U303" s="25">
        <v>0</v>
      </c>
      <c r="V303" s="25">
        <v>0</v>
      </c>
      <c r="W303" s="25">
        <v>0</v>
      </c>
      <c r="X303" s="25" t="s">
        <v>197</v>
      </c>
      <c r="Y303" s="25" t="s">
        <v>197</v>
      </c>
      <c r="Z303" s="23"/>
      <c r="AA303" s="24"/>
      <c r="AB303" s="23"/>
      <c r="AC303" s="23"/>
      <c r="AD303" s="17"/>
      <c r="AE303" s="17"/>
      <c r="AF303" s="17"/>
    </row>
    <row r="304" spans="1:32" s="8" customFormat="1" ht="12.75" customHeight="1" x14ac:dyDescent="0.3">
      <c r="A304" s="5" t="s">
        <v>1056</v>
      </c>
      <c r="B304" s="5" t="s">
        <v>2363</v>
      </c>
      <c r="C304" s="25">
        <v>0</v>
      </c>
      <c r="D304" s="25">
        <v>0</v>
      </c>
      <c r="E304" s="25">
        <v>0</v>
      </c>
      <c r="F304" s="25">
        <v>0</v>
      </c>
      <c r="G304" s="25">
        <v>0</v>
      </c>
      <c r="H304" s="25">
        <v>0</v>
      </c>
      <c r="I304" s="25">
        <v>1318</v>
      </c>
      <c r="J304" s="25">
        <v>0</v>
      </c>
      <c r="K304" s="25">
        <v>0</v>
      </c>
      <c r="L304" s="25">
        <v>0</v>
      </c>
      <c r="M304" s="25">
        <v>127755</v>
      </c>
      <c r="N304" s="25">
        <v>62500</v>
      </c>
      <c r="O304" s="25">
        <v>0</v>
      </c>
      <c r="P304" s="25">
        <v>2798</v>
      </c>
      <c r="Q304" s="25">
        <v>0</v>
      </c>
      <c r="R304" s="25">
        <v>0</v>
      </c>
      <c r="S304" s="25">
        <v>0</v>
      </c>
      <c r="T304" s="25">
        <v>0</v>
      </c>
      <c r="U304" s="25">
        <v>0</v>
      </c>
      <c r="V304" s="25">
        <v>1000</v>
      </c>
      <c r="W304" s="25">
        <v>0</v>
      </c>
      <c r="X304" s="25" t="s">
        <v>195</v>
      </c>
      <c r="Y304" s="25" t="s">
        <v>205</v>
      </c>
      <c r="Z304" s="7"/>
      <c r="AA304" s="24"/>
      <c r="AB304" s="23"/>
      <c r="AC304" s="23"/>
      <c r="AD304" s="17"/>
      <c r="AE304" s="17"/>
      <c r="AF304" s="17"/>
    </row>
    <row r="305" spans="1:32" s="8" customFormat="1" ht="12.75" customHeight="1" x14ac:dyDescent="0.3">
      <c r="A305" s="5" t="s">
        <v>1059</v>
      </c>
      <c r="B305" s="5" t="s">
        <v>2364</v>
      </c>
      <c r="C305" s="25">
        <v>0</v>
      </c>
      <c r="D305" s="25">
        <v>0</v>
      </c>
      <c r="E305" s="25">
        <v>0</v>
      </c>
      <c r="F305" s="25">
        <v>0</v>
      </c>
      <c r="G305" s="25">
        <v>0</v>
      </c>
      <c r="H305" s="25">
        <v>0</v>
      </c>
      <c r="I305" s="25">
        <v>0</v>
      </c>
      <c r="J305" s="25">
        <v>0</v>
      </c>
      <c r="K305" s="25">
        <v>0</v>
      </c>
      <c r="L305" s="25">
        <v>0</v>
      </c>
      <c r="M305" s="25">
        <v>144510</v>
      </c>
      <c r="N305" s="25">
        <v>0</v>
      </c>
      <c r="O305" s="25">
        <v>0</v>
      </c>
      <c r="P305" s="25">
        <v>0</v>
      </c>
      <c r="Q305" s="25">
        <v>0</v>
      </c>
      <c r="R305" s="25">
        <v>0</v>
      </c>
      <c r="S305" s="25">
        <v>0</v>
      </c>
      <c r="T305" s="25">
        <v>0</v>
      </c>
      <c r="U305" s="25">
        <v>0</v>
      </c>
      <c r="V305" s="25">
        <v>0</v>
      </c>
      <c r="W305" s="25">
        <v>0</v>
      </c>
      <c r="X305" s="25" t="s">
        <v>191</v>
      </c>
      <c r="Y305" s="25" t="s">
        <v>372</v>
      </c>
      <c r="Z305" s="7"/>
      <c r="AA305" s="24"/>
      <c r="AB305" s="23"/>
      <c r="AC305" s="23"/>
      <c r="AD305" s="17"/>
      <c r="AE305" s="17"/>
      <c r="AF305" s="17"/>
    </row>
    <row r="306" spans="1:32" s="8" customFormat="1" ht="12.75" customHeight="1" x14ac:dyDescent="0.3">
      <c r="A306" s="5" t="s">
        <v>1062</v>
      </c>
      <c r="B306" s="5" t="s">
        <v>2365</v>
      </c>
      <c r="C306" s="25">
        <v>0</v>
      </c>
      <c r="D306" s="25">
        <v>0</v>
      </c>
      <c r="E306" s="25">
        <v>0</v>
      </c>
      <c r="F306" s="25">
        <v>0</v>
      </c>
      <c r="G306" s="25">
        <v>0</v>
      </c>
      <c r="H306" s="25">
        <v>0</v>
      </c>
      <c r="I306" s="25">
        <v>0</v>
      </c>
      <c r="J306" s="25">
        <v>0</v>
      </c>
      <c r="K306" s="25">
        <v>0</v>
      </c>
      <c r="L306" s="25">
        <v>0</v>
      </c>
      <c r="M306" s="25">
        <v>0</v>
      </c>
      <c r="N306" s="25">
        <v>0</v>
      </c>
      <c r="O306" s="25">
        <v>0</v>
      </c>
      <c r="P306" s="25">
        <v>0</v>
      </c>
      <c r="Q306" s="25">
        <v>0</v>
      </c>
      <c r="R306" s="25">
        <v>0</v>
      </c>
      <c r="S306" s="25">
        <v>0</v>
      </c>
      <c r="T306" s="25">
        <v>0</v>
      </c>
      <c r="U306" s="25">
        <v>0</v>
      </c>
      <c r="V306" s="25">
        <v>0</v>
      </c>
      <c r="W306" s="25">
        <v>0</v>
      </c>
      <c r="X306" s="25" t="s">
        <v>191</v>
      </c>
      <c r="Y306" s="25" t="s">
        <v>249</v>
      </c>
      <c r="Z306" s="23"/>
      <c r="AA306" s="24"/>
      <c r="AB306" s="23"/>
      <c r="AC306" s="23"/>
      <c r="AD306" s="17"/>
      <c r="AE306" s="17"/>
      <c r="AF306" s="17"/>
    </row>
    <row r="307" spans="1:32" s="8" customFormat="1" ht="12.75" customHeight="1" x14ac:dyDescent="0.3">
      <c r="A307" s="5" t="s">
        <v>1065</v>
      </c>
      <c r="B307" s="5" t="s">
        <v>2366</v>
      </c>
      <c r="C307" s="25">
        <v>0</v>
      </c>
      <c r="D307" s="25">
        <v>0</v>
      </c>
      <c r="E307" s="25">
        <v>0</v>
      </c>
      <c r="F307" s="25">
        <v>2381</v>
      </c>
      <c r="G307" s="25">
        <v>0</v>
      </c>
      <c r="H307" s="25">
        <v>0</v>
      </c>
      <c r="I307" s="25">
        <v>0</v>
      </c>
      <c r="J307" s="25">
        <v>0</v>
      </c>
      <c r="K307" s="25">
        <v>0</v>
      </c>
      <c r="L307" s="25">
        <v>0</v>
      </c>
      <c r="M307" s="25">
        <v>73667</v>
      </c>
      <c r="N307" s="25">
        <v>16500</v>
      </c>
      <c r="O307" s="25">
        <v>0</v>
      </c>
      <c r="P307" s="25">
        <v>0</v>
      </c>
      <c r="Q307" s="25">
        <v>0</v>
      </c>
      <c r="R307" s="25">
        <v>0</v>
      </c>
      <c r="S307" s="25">
        <v>0</v>
      </c>
      <c r="T307" s="25">
        <v>0</v>
      </c>
      <c r="U307" s="25">
        <v>0</v>
      </c>
      <c r="V307" s="25">
        <v>141</v>
      </c>
      <c r="W307" s="25">
        <v>0</v>
      </c>
      <c r="X307" s="25" t="s">
        <v>191</v>
      </c>
      <c r="Y307" s="25" t="s">
        <v>372</v>
      </c>
      <c r="Z307" s="23"/>
      <c r="AA307" s="24"/>
      <c r="AB307" s="23"/>
      <c r="AC307" s="23"/>
      <c r="AD307" s="17"/>
      <c r="AE307" s="17"/>
      <c r="AF307" s="17"/>
    </row>
    <row r="308" spans="1:32" s="8" customFormat="1" ht="12.75" customHeight="1" x14ac:dyDescent="0.3">
      <c r="A308" s="5" t="s">
        <v>1068</v>
      </c>
      <c r="B308" s="5" t="s">
        <v>2367</v>
      </c>
      <c r="C308" s="25">
        <v>0</v>
      </c>
      <c r="D308" s="25">
        <v>0</v>
      </c>
      <c r="E308" s="25">
        <v>0</v>
      </c>
      <c r="F308" s="25">
        <v>0</v>
      </c>
      <c r="G308" s="25">
        <v>0</v>
      </c>
      <c r="H308" s="25">
        <v>0</v>
      </c>
      <c r="I308" s="25">
        <v>0</v>
      </c>
      <c r="J308" s="25">
        <v>0</v>
      </c>
      <c r="K308" s="25">
        <v>0</v>
      </c>
      <c r="L308" s="25">
        <v>3216</v>
      </c>
      <c r="M308" s="25">
        <v>116626</v>
      </c>
      <c r="N308" s="25">
        <v>265000</v>
      </c>
      <c r="O308" s="25">
        <v>0</v>
      </c>
      <c r="P308" s="25">
        <v>25061</v>
      </c>
      <c r="Q308" s="25">
        <v>0</v>
      </c>
      <c r="R308" s="25">
        <v>0</v>
      </c>
      <c r="S308" s="25">
        <v>0</v>
      </c>
      <c r="T308" s="25">
        <v>0</v>
      </c>
      <c r="U308" s="25">
        <v>55000</v>
      </c>
      <c r="V308" s="25">
        <v>33000</v>
      </c>
      <c r="W308" s="25">
        <v>188000</v>
      </c>
      <c r="X308" s="25" t="s">
        <v>191</v>
      </c>
      <c r="Y308" s="25" t="s">
        <v>2084</v>
      </c>
      <c r="Z308" s="7"/>
      <c r="AA308" s="24"/>
      <c r="AB308" s="23"/>
      <c r="AC308" s="23"/>
      <c r="AD308" s="17"/>
      <c r="AE308" s="17"/>
      <c r="AF308" s="17"/>
    </row>
    <row r="309" spans="1:32" s="8" customFormat="1" ht="12.75" customHeight="1" x14ac:dyDescent="0.3">
      <c r="A309" s="5" t="s">
        <v>1071</v>
      </c>
      <c r="B309" s="5" t="s">
        <v>2368</v>
      </c>
      <c r="C309" s="25">
        <v>0</v>
      </c>
      <c r="D309" s="25">
        <v>0</v>
      </c>
      <c r="E309" s="25">
        <v>0</v>
      </c>
      <c r="F309" s="25">
        <v>0</v>
      </c>
      <c r="G309" s="25">
        <v>0</v>
      </c>
      <c r="H309" s="25">
        <v>0</v>
      </c>
      <c r="I309" s="25">
        <v>0</v>
      </c>
      <c r="J309" s="25">
        <v>0</v>
      </c>
      <c r="K309" s="25">
        <v>0</v>
      </c>
      <c r="L309" s="25">
        <v>0</v>
      </c>
      <c r="M309" s="25">
        <v>0</v>
      </c>
      <c r="N309" s="25">
        <v>0</v>
      </c>
      <c r="O309" s="25">
        <v>0</v>
      </c>
      <c r="P309" s="25">
        <v>0</v>
      </c>
      <c r="Q309" s="25">
        <v>0</v>
      </c>
      <c r="R309" s="25">
        <v>0</v>
      </c>
      <c r="S309" s="25">
        <v>0</v>
      </c>
      <c r="T309" s="25">
        <v>0</v>
      </c>
      <c r="U309" s="25">
        <v>0</v>
      </c>
      <c r="V309" s="25">
        <v>0</v>
      </c>
      <c r="W309" s="25">
        <v>0</v>
      </c>
      <c r="X309" s="25" t="s">
        <v>191</v>
      </c>
      <c r="Y309" s="25" t="s">
        <v>372</v>
      </c>
      <c r="Z309" s="23"/>
      <c r="AA309" s="24"/>
      <c r="AB309" s="23"/>
      <c r="AC309" s="23"/>
      <c r="AD309" s="17"/>
      <c r="AE309" s="17"/>
      <c r="AF309" s="17"/>
    </row>
    <row r="310" spans="1:32" s="8" customFormat="1" ht="12.75" customHeight="1" x14ac:dyDescent="0.3">
      <c r="A310" s="5" t="s">
        <v>1074</v>
      </c>
      <c r="B310" s="5" t="s">
        <v>2369</v>
      </c>
      <c r="C310" s="25">
        <v>0</v>
      </c>
      <c r="D310" s="25">
        <v>0</v>
      </c>
      <c r="E310" s="25">
        <v>0</v>
      </c>
      <c r="F310" s="25">
        <v>0</v>
      </c>
      <c r="G310" s="25">
        <v>0</v>
      </c>
      <c r="H310" s="25">
        <v>0</v>
      </c>
      <c r="I310" s="25">
        <v>0</v>
      </c>
      <c r="J310" s="25">
        <v>0</v>
      </c>
      <c r="K310" s="25">
        <v>0</v>
      </c>
      <c r="L310" s="25">
        <v>0</v>
      </c>
      <c r="M310" s="25">
        <v>63588</v>
      </c>
      <c r="N310" s="25">
        <v>398500</v>
      </c>
      <c r="O310" s="25">
        <v>0</v>
      </c>
      <c r="P310" s="25">
        <v>0</v>
      </c>
      <c r="Q310" s="25">
        <v>0</v>
      </c>
      <c r="R310" s="25">
        <v>0</v>
      </c>
      <c r="S310" s="25">
        <v>0</v>
      </c>
      <c r="T310" s="25">
        <v>0</v>
      </c>
      <c r="U310" s="25">
        <v>179358</v>
      </c>
      <c r="V310" s="25">
        <v>19600</v>
      </c>
      <c r="W310" s="25">
        <v>0</v>
      </c>
      <c r="X310" s="25" t="s">
        <v>191</v>
      </c>
      <c r="Y310" s="25" t="s">
        <v>262</v>
      </c>
      <c r="Z310" s="23"/>
      <c r="AA310" s="24"/>
      <c r="AB310" s="23"/>
      <c r="AC310" s="23"/>
      <c r="AD310" s="17"/>
      <c r="AE310" s="17"/>
      <c r="AF310" s="17"/>
    </row>
    <row r="311" spans="1:32" s="8" customFormat="1" ht="12.75" customHeight="1" x14ac:dyDescent="0.3">
      <c r="A311" s="5" t="s">
        <v>1077</v>
      </c>
      <c r="B311" s="5" t="s">
        <v>2370</v>
      </c>
      <c r="C311" s="25">
        <v>0</v>
      </c>
      <c r="D311" s="25">
        <v>0</v>
      </c>
      <c r="E311" s="25">
        <v>0</v>
      </c>
      <c r="F311" s="25">
        <v>0</v>
      </c>
      <c r="G311" s="25">
        <v>0</v>
      </c>
      <c r="H311" s="25">
        <v>0</v>
      </c>
      <c r="I311" s="25">
        <v>0</v>
      </c>
      <c r="J311" s="25">
        <v>0</v>
      </c>
      <c r="K311" s="25">
        <v>0</v>
      </c>
      <c r="L311" s="25">
        <v>40000</v>
      </c>
      <c r="M311" s="25">
        <v>71291</v>
      </c>
      <c r="N311" s="25">
        <v>30000</v>
      </c>
      <c r="O311" s="25">
        <v>0</v>
      </c>
      <c r="P311" s="25">
        <v>0</v>
      </c>
      <c r="Q311" s="25">
        <v>0</v>
      </c>
      <c r="R311" s="25">
        <v>0</v>
      </c>
      <c r="S311" s="25">
        <v>0</v>
      </c>
      <c r="T311" s="25">
        <v>0</v>
      </c>
      <c r="U311" s="25">
        <v>5000</v>
      </c>
      <c r="V311" s="25">
        <v>27475</v>
      </c>
      <c r="W311" s="25">
        <v>10000</v>
      </c>
      <c r="X311" s="25" t="s">
        <v>195</v>
      </c>
      <c r="Y311" s="25" t="s">
        <v>205</v>
      </c>
      <c r="Z311" s="7"/>
      <c r="AA311" s="24"/>
      <c r="AB311" s="23"/>
      <c r="AC311" s="23"/>
      <c r="AD311" s="17"/>
      <c r="AE311" s="17"/>
      <c r="AF311" s="17"/>
    </row>
    <row r="312" spans="1:32" s="8" customFormat="1" ht="12.75" customHeight="1" x14ac:dyDescent="0.3">
      <c r="A312" s="5" t="s">
        <v>2371</v>
      </c>
      <c r="B312" s="5" t="s">
        <v>2372</v>
      </c>
      <c r="C312" s="25">
        <v>0</v>
      </c>
      <c r="D312" s="25">
        <v>0</v>
      </c>
      <c r="E312" s="25">
        <v>0</v>
      </c>
      <c r="F312" s="25">
        <v>0</v>
      </c>
      <c r="G312" s="25">
        <v>0</v>
      </c>
      <c r="H312" s="25">
        <v>0</v>
      </c>
      <c r="I312" s="25">
        <v>0</v>
      </c>
      <c r="J312" s="25">
        <v>0</v>
      </c>
      <c r="K312" s="25">
        <v>0</v>
      </c>
      <c r="L312" s="25">
        <v>0</v>
      </c>
      <c r="M312" s="25">
        <v>27754</v>
      </c>
      <c r="N312" s="25">
        <v>0</v>
      </c>
      <c r="O312" s="25">
        <v>0</v>
      </c>
      <c r="P312" s="25">
        <v>0</v>
      </c>
      <c r="Q312" s="25">
        <v>0</v>
      </c>
      <c r="R312" s="25">
        <v>0</v>
      </c>
      <c r="S312" s="25">
        <v>0</v>
      </c>
      <c r="T312" s="25">
        <v>0</v>
      </c>
      <c r="U312" s="25">
        <v>0</v>
      </c>
      <c r="V312" s="25">
        <v>0</v>
      </c>
      <c r="W312" s="25">
        <v>0</v>
      </c>
      <c r="X312" s="25" t="s">
        <v>197</v>
      </c>
      <c r="Y312" s="25" t="s">
        <v>197</v>
      </c>
      <c r="Z312" s="23"/>
      <c r="AA312" s="24"/>
      <c r="AB312" s="23"/>
      <c r="AC312" s="23"/>
      <c r="AD312" s="17"/>
      <c r="AE312" s="17"/>
      <c r="AF312" s="17"/>
    </row>
    <row r="313" spans="1:32" s="8" customFormat="1" ht="12.75" customHeight="1" x14ac:dyDescent="0.3">
      <c r="A313" s="5" t="s">
        <v>2373</v>
      </c>
      <c r="B313" s="5" t="s">
        <v>2374</v>
      </c>
      <c r="C313" s="25">
        <v>0</v>
      </c>
      <c r="D313" s="25">
        <v>0</v>
      </c>
      <c r="E313" s="25">
        <v>0</v>
      </c>
      <c r="F313" s="25">
        <v>0</v>
      </c>
      <c r="G313" s="25">
        <v>0</v>
      </c>
      <c r="H313" s="25">
        <v>0</v>
      </c>
      <c r="I313" s="25">
        <v>0</v>
      </c>
      <c r="J313" s="25">
        <v>0</v>
      </c>
      <c r="K313" s="25">
        <v>0</v>
      </c>
      <c r="L313" s="25">
        <v>0</v>
      </c>
      <c r="M313" s="25">
        <v>38866</v>
      </c>
      <c r="N313" s="25">
        <v>0</v>
      </c>
      <c r="O313" s="25">
        <v>0</v>
      </c>
      <c r="P313" s="25">
        <v>0</v>
      </c>
      <c r="Q313" s="25">
        <v>0</v>
      </c>
      <c r="R313" s="25">
        <v>0</v>
      </c>
      <c r="S313" s="25">
        <v>0</v>
      </c>
      <c r="T313" s="25">
        <v>0</v>
      </c>
      <c r="U313" s="25">
        <v>0</v>
      </c>
      <c r="V313" s="25">
        <v>2500</v>
      </c>
      <c r="W313" s="25">
        <v>0</v>
      </c>
      <c r="X313" s="25" t="s">
        <v>197</v>
      </c>
      <c r="Y313" s="25" t="s">
        <v>197</v>
      </c>
      <c r="Z313" s="23"/>
      <c r="AA313" s="24"/>
      <c r="AB313" s="23"/>
      <c r="AC313" s="23"/>
      <c r="AD313" s="17"/>
      <c r="AE313" s="17"/>
      <c r="AF313" s="17"/>
    </row>
    <row r="314" spans="1:32" s="8" customFormat="1" ht="12.75" customHeight="1" x14ac:dyDescent="0.3">
      <c r="A314" s="5" t="s">
        <v>1083</v>
      </c>
      <c r="B314" s="5" t="s">
        <v>2375</v>
      </c>
      <c r="C314" s="25">
        <v>0</v>
      </c>
      <c r="D314" s="25">
        <v>0</v>
      </c>
      <c r="E314" s="25">
        <v>2184</v>
      </c>
      <c r="F314" s="25">
        <v>2989</v>
      </c>
      <c r="G314" s="25">
        <v>55</v>
      </c>
      <c r="H314" s="25">
        <v>8</v>
      </c>
      <c r="I314" s="25">
        <v>0</v>
      </c>
      <c r="J314" s="25">
        <v>0</v>
      </c>
      <c r="K314" s="25">
        <v>0</v>
      </c>
      <c r="L314" s="25">
        <v>0</v>
      </c>
      <c r="M314" s="25">
        <v>451498</v>
      </c>
      <c r="N314" s="25">
        <v>42636</v>
      </c>
      <c r="O314" s="25">
        <v>0</v>
      </c>
      <c r="P314" s="25">
        <v>0</v>
      </c>
      <c r="Q314" s="25">
        <v>0</v>
      </c>
      <c r="R314" s="25">
        <v>0</v>
      </c>
      <c r="S314" s="25">
        <v>0</v>
      </c>
      <c r="T314" s="25">
        <v>0</v>
      </c>
      <c r="U314" s="25">
        <v>0</v>
      </c>
      <c r="V314" s="25">
        <v>32984</v>
      </c>
      <c r="W314" s="25">
        <v>0</v>
      </c>
      <c r="X314" s="25" t="s">
        <v>191</v>
      </c>
      <c r="Y314" s="25" t="s">
        <v>372</v>
      </c>
      <c r="Z314" s="7"/>
      <c r="AA314" s="24"/>
      <c r="AB314" s="23"/>
      <c r="AC314" s="23"/>
      <c r="AD314" s="17"/>
      <c r="AE314" s="17"/>
      <c r="AF314" s="17"/>
    </row>
    <row r="315" spans="1:32" s="8" customFormat="1" ht="12.75" customHeight="1" x14ac:dyDescent="0.3">
      <c r="A315" s="5" t="s">
        <v>1086</v>
      </c>
      <c r="B315" s="5" t="s">
        <v>2376</v>
      </c>
      <c r="C315" s="25">
        <v>0</v>
      </c>
      <c r="D315" s="25">
        <v>0</v>
      </c>
      <c r="E315" s="25">
        <v>0</v>
      </c>
      <c r="F315" s="25">
        <v>0</v>
      </c>
      <c r="G315" s="25">
        <v>0</v>
      </c>
      <c r="H315" s="25">
        <v>0</v>
      </c>
      <c r="I315" s="25">
        <v>0</v>
      </c>
      <c r="J315" s="25">
        <v>0</v>
      </c>
      <c r="K315" s="25">
        <v>0</v>
      </c>
      <c r="L315" s="25">
        <v>0</v>
      </c>
      <c r="M315" s="25">
        <v>13161</v>
      </c>
      <c r="N315" s="25">
        <v>0</v>
      </c>
      <c r="O315" s="25">
        <v>0</v>
      </c>
      <c r="P315" s="25">
        <v>0</v>
      </c>
      <c r="Q315" s="25">
        <v>0</v>
      </c>
      <c r="R315" s="25">
        <v>0</v>
      </c>
      <c r="S315" s="25">
        <v>0</v>
      </c>
      <c r="T315" s="25">
        <v>0</v>
      </c>
      <c r="U315" s="25">
        <v>0</v>
      </c>
      <c r="V315" s="25">
        <v>0</v>
      </c>
      <c r="W315" s="25">
        <v>0</v>
      </c>
      <c r="X315" s="25" t="s">
        <v>191</v>
      </c>
      <c r="Y315" s="25" t="s">
        <v>249</v>
      </c>
      <c r="Z315" s="23"/>
      <c r="AA315" s="24"/>
      <c r="AB315" s="23"/>
      <c r="AC315" s="23"/>
      <c r="AD315" s="17"/>
      <c r="AE315" s="17"/>
      <c r="AF315" s="17"/>
    </row>
    <row r="316" spans="1:32" s="8" customFormat="1" ht="12.75" customHeight="1" x14ac:dyDescent="0.3">
      <c r="A316" s="5" t="s">
        <v>1089</v>
      </c>
      <c r="B316" s="5" t="s">
        <v>2377</v>
      </c>
      <c r="C316" s="25">
        <v>0</v>
      </c>
      <c r="D316" s="25">
        <v>0</v>
      </c>
      <c r="E316" s="25">
        <v>0</v>
      </c>
      <c r="F316" s="25">
        <v>0</v>
      </c>
      <c r="G316" s="25">
        <v>970</v>
      </c>
      <c r="H316" s="25">
        <v>0</v>
      </c>
      <c r="I316" s="25">
        <v>0</v>
      </c>
      <c r="J316" s="25">
        <v>0</v>
      </c>
      <c r="K316" s="25">
        <v>0</v>
      </c>
      <c r="L316" s="25">
        <v>0</v>
      </c>
      <c r="M316" s="25">
        <v>165254</v>
      </c>
      <c r="N316" s="25">
        <v>49750</v>
      </c>
      <c r="O316" s="25">
        <v>350</v>
      </c>
      <c r="P316" s="25">
        <v>10000</v>
      </c>
      <c r="Q316" s="25">
        <v>0</v>
      </c>
      <c r="R316" s="25">
        <v>0</v>
      </c>
      <c r="S316" s="25">
        <v>0</v>
      </c>
      <c r="T316" s="25">
        <v>0</v>
      </c>
      <c r="U316" s="25">
        <v>0</v>
      </c>
      <c r="V316" s="25">
        <v>0</v>
      </c>
      <c r="W316" s="25">
        <v>0</v>
      </c>
      <c r="X316" s="25" t="s">
        <v>193</v>
      </c>
      <c r="Y316" s="25" t="s">
        <v>205</v>
      </c>
      <c r="Z316" s="7"/>
      <c r="AA316" s="24"/>
      <c r="AB316" s="23"/>
      <c r="AC316" s="23"/>
      <c r="AD316" s="17"/>
      <c r="AE316" s="17"/>
      <c r="AF316" s="17"/>
    </row>
    <row r="317" spans="1:32" s="8" customFormat="1" ht="12.75" customHeight="1" x14ac:dyDescent="0.3">
      <c r="A317" s="5" t="s">
        <v>1092</v>
      </c>
      <c r="B317" s="5" t="s">
        <v>2378</v>
      </c>
      <c r="C317" s="25">
        <v>0</v>
      </c>
      <c r="D317" s="25">
        <v>0</v>
      </c>
      <c r="E317" s="25">
        <v>0</v>
      </c>
      <c r="F317" s="25">
        <v>0</v>
      </c>
      <c r="G317" s="25">
        <v>0</v>
      </c>
      <c r="H317" s="25">
        <v>0</v>
      </c>
      <c r="I317" s="25">
        <v>0</v>
      </c>
      <c r="J317" s="25">
        <v>0</v>
      </c>
      <c r="K317" s="25">
        <v>0</v>
      </c>
      <c r="L317" s="25">
        <v>0</v>
      </c>
      <c r="M317" s="25">
        <v>1500</v>
      </c>
      <c r="N317" s="25">
        <v>0</v>
      </c>
      <c r="O317" s="25">
        <v>0</v>
      </c>
      <c r="P317" s="25">
        <v>0</v>
      </c>
      <c r="Q317" s="25">
        <v>0</v>
      </c>
      <c r="R317" s="25">
        <v>0</v>
      </c>
      <c r="S317" s="25">
        <v>0</v>
      </c>
      <c r="T317" s="25">
        <v>0</v>
      </c>
      <c r="U317" s="25">
        <v>0</v>
      </c>
      <c r="V317" s="25">
        <v>0</v>
      </c>
      <c r="W317" s="25">
        <v>0</v>
      </c>
      <c r="X317" s="25" t="s">
        <v>191</v>
      </c>
      <c r="Y317" s="25" t="s">
        <v>372</v>
      </c>
      <c r="Z317" s="23"/>
      <c r="AA317" s="24"/>
      <c r="AB317" s="23"/>
      <c r="AC317" s="23"/>
      <c r="AD317" s="17"/>
      <c r="AE317" s="17"/>
      <c r="AF317" s="17"/>
    </row>
    <row r="318" spans="1:32" s="8" customFormat="1" ht="12.75" customHeight="1" x14ac:dyDescent="0.3">
      <c r="A318" s="5" t="s">
        <v>1830</v>
      </c>
      <c r="B318" s="5" t="s">
        <v>2379</v>
      </c>
      <c r="C318" s="25">
        <v>0</v>
      </c>
      <c r="D318" s="25">
        <v>0</v>
      </c>
      <c r="E318" s="25">
        <v>0</v>
      </c>
      <c r="F318" s="25">
        <v>0</v>
      </c>
      <c r="G318" s="25">
        <v>0</v>
      </c>
      <c r="H318" s="25">
        <v>0</v>
      </c>
      <c r="I318" s="25">
        <v>0</v>
      </c>
      <c r="J318" s="25">
        <v>0</v>
      </c>
      <c r="K318" s="25">
        <v>0</v>
      </c>
      <c r="L318" s="25">
        <v>0</v>
      </c>
      <c r="M318" s="25">
        <v>0</v>
      </c>
      <c r="N318" s="25">
        <v>0</v>
      </c>
      <c r="O318" s="25">
        <v>0</v>
      </c>
      <c r="P318" s="25">
        <v>0</v>
      </c>
      <c r="Q318" s="25">
        <v>0</v>
      </c>
      <c r="R318" s="25">
        <v>0</v>
      </c>
      <c r="S318" s="25">
        <v>0</v>
      </c>
      <c r="T318" s="25">
        <v>0</v>
      </c>
      <c r="U318" s="25">
        <v>0</v>
      </c>
      <c r="V318" s="25">
        <v>0</v>
      </c>
      <c r="W318" s="25">
        <v>0</v>
      </c>
      <c r="X318" s="25" t="s">
        <v>191</v>
      </c>
      <c r="Y318" s="25" t="s">
        <v>372</v>
      </c>
      <c r="Z318" s="23"/>
      <c r="AA318" s="24"/>
      <c r="AB318" s="23"/>
      <c r="AC318" s="23"/>
      <c r="AD318" s="17"/>
      <c r="AE318" s="17"/>
      <c r="AF318" s="17"/>
    </row>
    <row r="319" spans="1:32" s="8" customFormat="1" ht="12.75" customHeight="1" x14ac:dyDescent="0.3">
      <c r="A319" s="5" t="s">
        <v>2380</v>
      </c>
      <c r="B319" s="5" t="s">
        <v>2381</v>
      </c>
      <c r="C319" s="25">
        <v>0</v>
      </c>
      <c r="D319" s="25">
        <v>0</v>
      </c>
      <c r="E319" s="25">
        <v>0</v>
      </c>
      <c r="F319" s="25">
        <v>0</v>
      </c>
      <c r="G319" s="25">
        <v>0</v>
      </c>
      <c r="H319" s="25">
        <v>0</v>
      </c>
      <c r="I319" s="25">
        <v>0</v>
      </c>
      <c r="J319" s="25">
        <v>0</v>
      </c>
      <c r="K319" s="25">
        <v>0</v>
      </c>
      <c r="L319" s="25">
        <v>0</v>
      </c>
      <c r="M319" s="25">
        <v>0</v>
      </c>
      <c r="N319" s="25">
        <v>0</v>
      </c>
      <c r="O319" s="25">
        <v>0</v>
      </c>
      <c r="P319" s="25">
        <v>0</v>
      </c>
      <c r="Q319" s="25">
        <v>0</v>
      </c>
      <c r="R319" s="25">
        <v>0</v>
      </c>
      <c r="S319" s="25">
        <v>45717</v>
      </c>
      <c r="T319" s="25">
        <v>0</v>
      </c>
      <c r="U319" s="25">
        <v>0</v>
      </c>
      <c r="V319" s="25">
        <v>0</v>
      </c>
      <c r="W319" s="25">
        <v>0</v>
      </c>
      <c r="X319" s="25" t="s">
        <v>197</v>
      </c>
      <c r="Y319" s="25" t="s">
        <v>197</v>
      </c>
      <c r="Z319" s="23"/>
      <c r="AA319" s="24"/>
      <c r="AB319" s="23"/>
      <c r="AC319" s="23"/>
      <c r="AD319" s="17"/>
      <c r="AE319" s="17"/>
      <c r="AF319" s="17"/>
    </row>
    <row r="320" spans="1:32" s="8" customFormat="1" ht="12.75" customHeight="1" x14ac:dyDescent="0.3">
      <c r="A320" s="5" t="s">
        <v>1098</v>
      </c>
      <c r="B320" s="5" t="s">
        <v>2382</v>
      </c>
      <c r="C320" s="25">
        <v>0</v>
      </c>
      <c r="D320" s="25">
        <v>0</v>
      </c>
      <c r="E320" s="25">
        <v>0</v>
      </c>
      <c r="F320" s="25">
        <v>0</v>
      </c>
      <c r="G320" s="25">
        <v>0</v>
      </c>
      <c r="H320" s="25">
        <v>0</v>
      </c>
      <c r="I320" s="25">
        <v>0</v>
      </c>
      <c r="J320" s="25">
        <v>0</v>
      </c>
      <c r="K320" s="25">
        <v>0</v>
      </c>
      <c r="L320" s="25">
        <v>0</v>
      </c>
      <c r="M320" s="25">
        <v>159057</v>
      </c>
      <c r="N320" s="25">
        <v>0</v>
      </c>
      <c r="O320" s="25">
        <v>0</v>
      </c>
      <c r="P320" s="25">
        <v>0</v>
      </c>
      <c r="Q320" s="25">
        <v>0</v>
      </c>
      <c r="R320" s="25">
        <v>0</v>
      </c>
      <c r="S320" s="25">
        <v>0</v>
      </c>
      <c r="T320" s="25">
        <v>0</v>
      </c>
      <c r="U320" s="25">
        <v>0</v>
      </c>
      <c r="V320" s="25">
        <v>0</v>
      </c>
      <c r="W320" s="25">
        <v>0</v>
      </c>
      <c r="X320" s="25" t="s">
        <v>191</v>
      </c>
      <c r="Y320" s="25" t="s">
        <v>372</v>
      </c>
      <c r="Z320" s="23"/>
      <c r="AA320" s="24"/>
      <c r="AB320" s="23"/>
      <c r="AC320" s="23"/>
      <c r="AD320" s="17"/>
      <c r="AE320" s="17"/>
      <c r="AF320" s="17"/>
    </row>
    <row r="321" spans="1:32" s="8" customFormat="1" ht="12.75" customHeight="1" x14ac:dyDescent="0.3">
      <c r="A321" s="5" t="s">
        <v>1101</v>
      </c>
      <c r="B321" s="5" t="s">
        <v>2383</v>
      </c>
      <c r="C321" s="25">
        <v>0</v>
      </c>
      <c r="D321" s="25">
        <v>0</v>
      </c>
      <c r="E321" s="25">
        <v>0</v>
      </c>
      <c r="F321" s="25">
        <v>0</v>
      </c>
      <c r="G321" s="25">
        <v>0</v>
      </c>
      <c r="H321" s="25">
        <v>0</v>
      </c>
      <c r="I321" s="25">
        <v>0</v>
      </c>
      <c r="J321" s="25">
        <v>0</v>
      </c>
      <c r="K321" s="25">
        <v>0</v>
      </c>
      <c r="L321" s="25">
        <v>0</v>
      </c>
      <c r="M321" s="25">
        <v>46635</v>
      </c>
      <c r="N321" s="25">
        <v>30000</v>
      </c>
      <c r="O321" s="25">
        <v>0</v>
      </c>
      <c r="P321" s="25">
        <v>1000</v>
      </c>
      <c r="Q321" s="25">
        <v>0</v>
      </c>
      <c r="R321" s="25">
        <v>0</v>
      </c>
      <c r="S321" s="25">
        <v>0</v>
      </c>
      <c r="T321" s="25">
        <v>0</v>
      </c>
      <c r="U321" s="25">
        <v>10000</v>
      </c>
      <c r="V321" s="25">
        <v>0</v>
      </c>
      <c r="W321" s="25">
        <v>10000</v>
      </c>
      <c r="X321" s="25" t="s">
        <v>191</v>
      </c>
      <c r="Y321" s="25" t="s">
        <v>205</v>
      </c>
      <c r="Z321" s="23"/>
      <c r="AA321" s="24"/>
      <c r="AB321" s="23"/>
      <c r="AC321" s="23"/>
      <c r="AD321" s="17"/>
      <c r="AE321" s="17"/>
      <c r="AF321" s="17"/>
    </row>
    <row r="322" spans="1:32" s="8" customFormat="1" ht="12.75" customHeight="1" x14ac:dyDescent="0.3">
      <c r="A322" s="5" t="s">
        <v>1104</v>
      </c>
      <c r="B322" s="5" t="s">
        <v>2384</v>
      </c>
      <c r="C322" s="25">
        <v>0</v>
      </c>
      <c r="D322" s="25">
        <v>0</v>
      </c>
      <c r="E322" s="25">
        <v>0</v>
      </c>
      <c r="F322" s="25">
        <v>0</v>
      </c>
      <c r="G322" s="25">
        <v>0</v>
      </c>
      <c r="H322" s="25">
        <v>0</v>
      </c>
      <c r="I322" s="25">
        <v>0</v>
      </c>
      <c r="J322" s="25">
        <v>0</v>
      </c>
      <c r="K322" s="25">
        <v>0</v>
      </c>
      <c r="L322" s="25">
        <v>0</v>
      </c>
      <c r="M322" s="25">
        <v>572</v>
      </c>
      <c r="N322" s="25">
        <v>350</v>
      </c>
      <c r="O322" s="25">
        <v>0</v>
      </c>
      <c r="P322" s="25">
        <v>650</v>
      </c>
      <c r="Q322" s="25">
        <v>0</v>
      </c>
      <c r="R322" s="25">
        <v>0</v>
      </c>
      <c r="S322" s="25">
        <v>0</v>
      </c>
      <c r="T322" s="25">
        <v>0</v>
      </c>
      <c r="U322" s="25">
        <v>0</v>
      </c>
      <c r="V322" s="25">
        <v>0</v>
      </c>
      <c r="W322" s="25">
        <v>0</v>
      </c>
      <c r="X322" s="25" t="s">
        <v>191</v>
      </c>
      <c r="Y322" s="25" t="s">
        <v>372</v>
      </c>
      <c r="Z322" s="23"/>
      <c r="AA322" s="24"/>
      <c r="AB322" s="23"/>
      <c r="AC322" s="23"/>
      <c r="AD322" s="17"/>
      <c r="AE322" s="17"/>
      <c r="AF322" s="17"/>
    </row>
    <row r="323" spans="1:32" s="8" customFormat="1" ht="12.75" customHeight="1" x14ac:dyDescent="0.3">
      <c r="A323" s="5" t="s">
        <v>1107</v>
      </c>
      <c r="B323" s="5" t="s">
        <v>2385</v>
      </c>
      <c r="C323" s="25">
        <v>0</v>
      </c>
      <c r="D323" s="25">
        <v>0</v>
      </c>
      <c r="E323" s="25">
        <v>0</v>
      </c>
      <c r="F323" s="25">
        <v>0</v>
      </c>
      <c r="G323" s="25">
        <v>0</v>
      </c>
      <c r="H323" s="25">
        <v>0</v>
      </c>
      <c r="I323" s="25">
        <v>0</v>
      </c>
      <c r="J323" s="25">
        <v>0</v>
      </c>
      <c r="K323" s="25">
        <v>0</v>
      </c>
      <c r="L323" s="25">
        <v>0</v>
      </c>
      <c r="M323" s="25">
        <v>72005</v>
      </c>
      <c r="N323" s="25">
        <v>0</v>
      </c>
      <c r="O323" s="25">
        <v>0</v>
      </c>
      <c r="P323" s="25">
        <v>0</v>
      </c>
      <c r="Q323" s="25">
        <v>0</v>
      </c>
      <c r="R323" s="25">
        <v>0</v>
      </c>
      <c r="S323" s="25">
        <v>0</v>
      </c>
      <c r="T323" s="25">
        <v>0</v>
      </c>
      <c r="U323" s="25">
        <v>0</v>
      </c>
      <c r="V323" s="25">
        <v>0</v>
      </c>
      <c r="W323" s="25">
        <v>0</v>
      </c>
      <c r="X323" s="25" t="s">
        <v>191</v>
      </c>
      <c r="Y323" s="25" t="s">
        <v>372</v>
      </c>
      <c r="Z323" s="23"/>
      <c r="AA323" s="24"/>
      <c r="AB323" s="23"/>
      <c r="AC323" s="23"/>
      <c r="AD323" s="17"/>
      <c r="AE323" s="17"/>
      <c r="AF323" s="17"/>
    </row>
    <row r="324" spans="1:32" s="8" customFormat="1" ht="12.75" customHeight="1" x14ac:dyDescent="0.3">
      <c r="A324" s="5" t="s">
        <v>1110</v>
      </c>
      <c r="B324" s="5" t="s">
        <v>2386</v>
      </c>
      <c r="C324" s="25">
        <v>0</v>
      </c>
      <c r="D324" s="25">
        <v>0</v>
      </c>
      <c r="E324" s="25">
        <v>0</v>
      </c>
      <c r="F324" s="25">
        <v>0</v>
      </c>
      <c r="G324" s="25">
        <v>0</v>
      </c>
      <c r="H324" s="25">
        <v>0</v>
      </c>
      <c r="I324" s="25">
        <v>0</v>
      </c>
      <c r="J324" s="25">
        <v>0</v>
      </c>
      <c r="K324" s="25">
        <v>0</v>
      </c>
      <c r="L324" s="25">
        <v>0</v>
      </c>
      <c r="M324" s="25">
        <v>407974</v>
      </c>
      <c r="N324" s="25">
        <v>96000</v>
      </c>
      <c r="O324" s="25">
        <v>0</v>
      </c>
      <c r="P324" s="25">
        <v>1000</v>
      </c>
      <c r="Q324" s="25">
        <v>1000</v>
      </c>
      <c r="R324" s="25">
        <v>0</v>
      </c>
      <c r="S324" s="25">
        <v>0</v>
      </c>
      <c r="T324" s="25">
        <v>0</v>
      </c>
      <c r="U324" s="25">
        <v>1000</v>
      </c>
      <c r="V324" s="25">
        <v>77970</v>
      </c>
      <c r="W324" s="25">
        <v>0</v>
      </c>
      <c r="X324" s="25" t="s">
        <v>193</v>
      </c>
      <c r="Y324" s="25" t="s">
        <v>205</v>
      </c>
      <c r="Z324" s="23"/>
      <c r="AA324" s="24"/>
      <c r="AB324" s="23"/>
      <c r="AC324" s="23"/>
      <c r="AD324" s="17"/>
      <c r="AE324" s="17"/>
      <c r="AF324" s="17"/>
    </row>
    <row r="325" spans="1:32" s="8" customFormat="1" ht="12.75" customHeight="1" x14ac:dyDescent="0.3">
      <c r="A325" s="5" t="s">
        <v>1113</v>
      </c>
      <c r="B325" s="5" t="s">
        <v>2387</v>
      </c>
      <c r="C325" s="25">
        <v>0</v>
      </c>
      <c r="D325" s="25">
        <v>0</v>
      </c>
      <c r="E325" s="25">
        <v>0</v>
      </c>
      <c r="F325" s="25">
        <v>0</v>
      </c>
      <c r="G325" s="25">
        <v>0</v>
      </c>
      <c r="H325" s="25">
        <v>0</v>
      </c>
      <c r="I325" s="25">
        <v>0</v>
      </c>
      <c r="J325" s="25">
        <v>0</v>
      </c>
      <c r="K325" s="25">
        <v>0</v>
      </c>
      <c r="L325" s="25">
        <v>0</v>
      </c>
      <c r="M325" s="25">
        <v>100815</v>
      </c>
      <c r="N325" s="25">
        <v>2500</v>
      </c>
      <c r="O325" s="25">
        <v>0</v>
      </c>
      <c r="P325" s="25">
        <v>0</v>
      </c>
      <c r="Q325" s="25">
        <v>0</v>
      </c>
      <c r="R325" s="25">
        <v>0</v>
      </c>
      <c r="S325" s="25">
        <v>0</v>
      </c>
      <c r="T325" s="25">
        <v>0</v>
      </c>
      <c r="U325" s="25">
        <v>1500</v>
      </c>
      <c r="V325" s="25">
        <v>0</v>
      </c>
      <c r="W325" s="25">
        <v>1000</v>
      </c>
      <c r="X325" s="25" t="s">
        <v>191</v>
      </c>
      <c r="Y325" s="25" t="s">
        <v>205</v>
      </c>
      <c r="Z325" s="23"/>
      <c r="AA325" s="24"/>
      <c r="AB325" s="23"/>
      <c r="AC325" s="23"/>
      <c r="AD325" s="17"/>
      <c r="AE325" s="17"/>
      <c r="AF325" s="17"/>
    </row>
    <row r="326" spans="1:32" s="8" customFormat="1" ht="12.75" customHeight="1" x14ac:dyDescent="0.3">
      <c r="A326" s="5" t="s">
        <v>1119</v>
      </c>
      <c r="B326" s="5" t="s">
        <v>2388</v>
      </c>
      <c r="C326" s="25">
        <v>0</v>
      </c>
      <c r="D326" s="25">
        <v>0</v>
      </c>
      <c r="E326" s="25">
        <v>0</v>
      </c>
      <c r="F326" s="25">
        <v>0</v>
      </c>
      <c r="G326" s="25">
        <v>0</v>
      </c>
      <c r="H326" s="25">
        <v>0</v>
      </c>
      <c r="I326" s="25">
        <v>0</v>
      </c>
      <c r="J326" s="25">
        <v>0</v>
      </c>
      <c r="K326" s="25">
        <v>0</v>
      </c>
      <c r="L326" s="25">
        <v>0</v>
      </c>
      <c r="M326" s="25">
        <v>0</v>
      </c>
      <c r="N326" s="25">
        <v>0</v>
      </c>
      <c r="O326" s="25">
        <v>0</v>
      </c>
      <c r="P326" s="25">
        <v>0</v>
      </c>
      <c r="Q326" s="25">
        <v>0</v>
      </c>
      <c r="R326" s="25">
        <v>0</v>
      </c>
      <c r="S326" s="25">
        <v>0</v>
      </c>
      <c r="T326" s="25">
        <v>0</v>
      </c>
      <c r="U326" s="25">
        <v>0</v>
      </c>
      <c r="V326" s="25">
        <v>0</v>
      </c>
      <c r="W326" s="25">
        <v>0</v>
      </c>
      <c r="X326" s="25" t="s">
        <v>191</v>
      </c>
      <c r="Y326" s="25" t="s">
        <v>372</v>
      </c>
      <c r="Z326" s="23"/>
      <c r="AA326" s="24"/>
      <c r="AB326" s="23"/>
      <c r="AC326" s="23"/>
      <c r="AD326" s="17"/>
      <c r="AE326" s="17"/>
      <c r="AF326" s="17"/>
    </row>
    <row r="327" spans="1:32" s="8" customFormat="1" ht="12.75" customHeight="1" x14ac:dyDescent="0.3">
      <c r="A327" s="5" t="s">
        <v>1125</v>
      </c>
      <c r="B327" s="5" t="s">
        <v>2389</v>
      </c>
      <c r="C327" s="25">
        <v>0</v>
      </c>
      <c r="D327" s="25">
        <v>0</v>
      </c>
      <c r="E327" s="25">
        <v>0</v>
      </c>
      <c r="F327" s="25">
        <v>0</v>
      </c>
      <c r="G327" s="25">
        <v>0</v>
      </c>
      <c r="H327" s="25">
        <v>0</v>
      </c>
      <c r="I327" s="25">
        <v>536</v>
      </c>
      <c r="J327" s="25">
        <v>0</v>
      </c>
      <c r="K327" s="25">
        <v>0</v>
      </c>
      <c r="L327" s="25">
        <v>0</v>
      </c>
      <c r="M327" s="25">
        <v>124232</v>
      </c>
      <c r="N327" s="25">
        <v>0</v>
      </c>
      <c r="O327" s="25">
        <v>0</v>
      </c>
      <c r="P327" s="25">
        <v>0</v>
      </c>
      <c r="Q327" s="25">
        <v>0</v>
      </c>
      <c r="R327" s="25">
        <v>0</v>
      </c>
      <c r="S327" s="25">
        <v>0</v>
      </c>
      <c r="T327" s="25">
        <v>0</v>
      </c>
      <c r="U327" s="25">
        <v>0</v>
      </c>
      <c r="V327" s="25">
        <v>0</v>
      </c>
      <c r="W327" s="25">
        <v>0</v>
      </c>
      <c r="X327" s="25" t="s">
        <v>191</v>
      </c>
      <c r="Y327" s="25" t="s">
        <v>205</v>
      </c>
      <c r="Z327" s="7"/>
      <c r="AA327" s="24"/>
      <c r="AB327" s="23"/>
      <c r="AC327" s="23"/>
      <c r="AD327" s="17"/>
      <c r="AE327" s="17"/>
      <c r="AF327" s="17"/>
    </row>
    <row r="328" spans="1:32" s="8" customFormat="1" ht="12.75" customHeight="1" x14ac:dyDescent="0.3">
      <c r="A328" s="5" t="s">
        <v>1128</v>
      </c>
      <c r="B328" s="5" t="s">
        <v>2390</v>
      </c>
      <c r="C328" s="25">
        <v>0</v>
      </c>
      <c r="D328" s="25">
        <v>0</v>
      </c>
      <c r="E328" s="25">
        <v>0</v>
      </c>
      <c r="F328" s="25">
        <v>0</v>
      </c>
      <c r="G328" s="25">
        <v>0</v>
      </c>
      <c r="H328" s="25">
        <v>0</v>
      </c>
      <c r="I328" s="25">
        <v>0</v>
      </c>
      <c r="J328" s="25">
        <v>0</v>
      </c>
      <c r="K328" s="25">
        <v>0</v>
      </c>
      <c r="L328" s="25">
        <v>0</v>
      </c>
      <c r="M328" s="25">
        <v>354843</v>
      </c>
      <c r="N328" s="25">
        <v>0</v>
      </c>
      <c r="O328" s="25">
        <v>0</v>
      </c>
      <c r="P328" s="25">
        <v>0</v>
      </c>
      <c r="Q328" s="25">
        <v>0</v>
      </c>
      <c r="R328" s="25">
        <v>0</v>
      </c>
      <c r="S328" s="25">
        <v>0</v>
      </c>
      <c r="T328" s="25">
        <v>0</v>
      </c>
      <c r="U328" s="25">
        <v>20000</v>
      </c>
      <c r="V328" s="25">
        <v>65488</v>
      </c>
      <c r="W328" s="25">
        <v>0</v>
      </c>
      <c r="X328" s="25" t="s">
        <v>191</v>
      </c>
      <c r="Y328" s="25" t="s">
        <v>2084</v>
      </c>
      <c r="Z328" s="23"/>
      <c r="AA328" s="24"/>
      <c r="AB328" s="23"/>
      <c r="AC328" s="23"/>
      <c r="AD328" s="17"/>
      <c r="AE328" s="17"/>
      <c r="AF328" s="17"/>
    </row>
    <row r="329" spans="1:32" s="8" customFormat="1" ht="12.75" customHeight="1" x14ac:dyDescent="0.3">
      <c r="A329" s="5" t="s">
        <v>1134</v>
      </c>
      <c r="B329" s="5" t="s">
        <v>1793</v>
      </c>
      <c r="C329" s="25">
        <v>0</v>
      </c>
      <c r="D329" s="25">
        <v>0</v>
      </c>
      <c r="E329" s="25">
        <v>0</v>
      </c>
      <c r="F329" s="25">
        <v>0</v>
      </c>
      <c r="G329" s="25">
        <v>0</v>
      </c>
      <c r="H329" s="25">
        <v>0</v>
      </c>
      <c r="I329" s="25">
        <v>0</v>
      </c>
      <c r="J329" s="25">
        <v>0</v>
      </c>
      <c r="K329" s="25">
        <v>0</v>
      </c>
      <c r="L329" s="25">
        <v>0</v>
      </c>
      <c r="M329" s="25">
        <v>3095</v>
      </c>
      <c r="N329" s="25">
        <v>0</v>
      </c>
      <c r="O329" s="25">
        <v>0</v>
      </c>
      <c r="P329" s="25">
        <v>0</v>
      </c>
      <c r="Q329" s="25">
        <v>0</v>
      </c>
      <c r="R329" s="25">
        <v>0</v>
      </c>
      <c r="S329" s="25">
        <v>0</v>
      </c>
      <c r="T329" s="25">
        <v>0</v>
      </c>
      <c r="U329" s="25">
        <v>0</v>
      </c>
      <c r="V329" s="25">
        <v>0</v>
      </c>
      <c r="W329" s="25">
        <v>0</v>
      </c>
      <c r="X329" s="25" t="s">
        <v>195</v>
      </c>
      <c r="Y329" s="25" t="s">
        <v>249</v>
      </c>
      <c r="Z329" s="23"/>
      <c r="AA329" s="24"/>
      <c r="AB329" s="23"/>
      <c r="AC329" s="23"/>
      <c r="AD329" s="17"/>
      <c r="AE329" s="17"/>
      <c r="AF329" s="17"/>
    </row>
    <row r="330" spans="1:32" s="8" customFormat="1" ht="12.75" customHeight="1" x14ac:dyDescent="0.3">
      <c r="A330" s="5" t="s">
        <v>1137</v>
      </c>
      <c r="B330" s="5" t="s">
        <v>2391</v>
      </c>
      <c r="C330" s="25">
        <v>0</v>
      </c>
      <c r="D330" s="25">
        <v>0</v>
      </c>
      <c r="E330" s="25">
        <v>0</v>
      </c>
      <c r="F330" s="25">
        <v>0</v>
      </c>
      <c r="G330" s="25">
        <v>0</v>
      </c>
      <c r="H330" s="25">
        <v>0</v>
      </c>
      <c r="I330" s="25">
        <v>0</v>
      </c>
      <c r="J330" s="25">
        <v>0</v>
      </c>
      <c r="K330" s="25">
        <v>0</v>
      </c>
      <c r="L330" s="25">
        <v>0</v>
      </c>
      <c r="M330" s="25">
        <v>56289</v>
      </c>
      <c r="N330" s="25">
        <v>0</v>
      </c>
      <c r="O330" s="25">
        <v>0</v>
      </c>
      <c r="P330" s="25">
        <v>0</v>
      </c>
      <c r="Q330" s="25">
        <v>0</v>
      </c>
      <c r="R330" s="25">
        <v>0</v>
      </c>
      <c r="S330" s="25">
        <v>0</v>
      </c>
      <c r="T330" s="25">
        <v>0</v>
      </c>
      <c r="U330" s="25">
        <v>0</v>
      </c>
      <c r="V330" s="25">
        <v>0</v>
      </c>
      <c r="W330" s="25">
        <v>0</v>
      </c>
      <c r="X330" s="25" t="s">
        <v>191</v>
      </c>
      <c r="Y330" s="25" t="s">
        <v>372</v>
      </c>
      <c r="Z330" s="23"/>
      <c r="AA330" s="24"/>
      <c r="AB330" s="23"/>
      <c r="AC330" s="23"/>
      <c r="AD330" s="17"/>
      <c r="AE330" s="17"/>
      <c r="AF330" s="17"/>
    </row>
    <row r="331" spans="1:32" s="8" customFormat="1" ht="12.75" customHeight="1" x14ac:dyDescent="0.3">
      <c r="A331" s="5" t="s">
        <v>1140</v>
      </c>
      <c r="B331" s="5" t="s">
        <v>2392</v>
      </c>
      <c r="C331" s="25">
        <v>0</v>
      </c>
      <c r="D331" s="25">
        <v>0</v>
      </c>
      <c r="E331" s="25">
        <v>0</v>
      </c>
      <c r="F331" s="25">
        <v>0</v>
      </c>
      <c r="G331" s="25">
        <v>0</v>
      </c>
      <c r="H331" s="25">
        <v>0</v>
      </c>
      <c r="I331" s="25">
        <v>0</v>
      </c>
      <c r="J331" s="25">
        <v>0</v>
      </c>
      <c r="K331" s="25">
        <v>0</v>
      </c>
      <c r="L331" s="25">
        <v>0</v>
      </c>
      <c r="M331" s="25">
        <v>77074</v>
      </c>
      <c r="N331" s="25">
        <v>7440</v>
      </c>
      <c r="O331" s="25">
        <v>0</v>
      </c>
      <c r="P331" s="25">
        <v>0</v>
      </c>
      <c r="Q331" s="25">
        <v>0</v>
      </c>
      <c r="R331" s="25">
        <v>0</v>
      </c>
      <c r="S331" s="25">
        <v>0</v>
      </c>
      <c r="T331" s="25">
        <v>0</v>
      </c>
      <c r="U331" s="25">
        <v>0</v>
      </c>
      <c r="V331" s="25">
        <v>0</v>
      </c>
      <c r="W331" s="25">
        <v>1000</v>
      </c>
      <c r="X331" s="25" t="s">
        <v>191</v>
      </c>
      <c r="Y331" s="25" t="s">
        <v>372</v>
      </c>
      <c r="Z331" s="23"/>
      <c r="AA331" s="24"/>
      <c r="AB331" s="23"/>
      <c r="AC331" s="23"/>
      <c r="AD331" s="17"/>
      <c r="AE331" s="17"/>
      <c r="AF331" s="17"/>
    </row>
    <row r="332" spans="1:32" s="8" customFormat="1" ht="12.75" customHeight="1" x14ac:dyDescent="0.3">
      <c r="A332" s="5" t="s">
        <v>1146</v>
      </c>
      <c r="B332" s="5" t="s">
        <v>2393</v>
      </c>
      <c r="C332" s="25">
        <v>802</v>
      </c>
      <c r="D332" s="25">
        <v>0</v>
      </c>
      <c r="E332" s="25">
        <v>12049</v>
      </c>
      <c r="F332" s="25">
        <v>0</v>
      </c>
      <c r="G332" s="25">
        <v>0</v>
      </c>
      <c r="H332" s="25">
        <v>0</v>
      </c>
      <c r="I332" s="25">
        <v>0</v>
      </c>
      <c r="J332" s="25">
        <v>0</v>
      </c>
      <c r="K332" s="25">
        <v>0</v>
      </c>
      <c r="L332" s="25">
        <v>0</v>
      </c>
      <c r="M332" s="25">
        <v>299757</v>
      </c>
      <c r="N332" s="25">
        <v>20000</v>
      </c>
      <c r="O332" s="166">
        <v>0</v>
      </c>
      <c r="P332" s="25">
        <v>0</v>
      </c>
      <c r="Q332" s="25">
        <v>0</v>
      </c>
      <c r="R332" s="25">
        <v>0</v>
      </c>
      <c r="S332" s="25">
        <v>0</v>
      </c>
      <c r="T332" s="25">
        <v>0</v>
      </c>
      <c r="U332" s="25">
        <v>0</v>
      </c>
      <c r="V332" s="25">
        <v>29975</v>
      </c>
      <c r="W332" s="25">
        <v>0</v>
      </c>
      <c r="X332" s="25" t="s">
        <v>191</v>
      </c>
      <c r="Y332" s="25" t="s">
        <v>372</v>
      </c>
      <c r="Z332" s="23"/>
      <c r="AA332" s="24"/>
      <c r="AB332" s="23"/>
      <c r="AC332" s="23"/>
      <c r="AD332" s="17"/>
      <c r="AE332" s="17"/>
      <c r="AF332" s="17"/>
    </row>
    <row r="333" spans="1:32" s="8" customFormat="1" ht="12.75" customHeight="1" x14ac:dyDescent="0.3">
      <c r="A333" s="5" t="s">
        <v>1149</v>
      </c>
      <c r="B333" s="5" t="s">
        <v>2394</v>
      </c>
      <c r="C333" s="25">
        <v>0</v>
      </c>
      <c r="D333" s="25">
        <v>0</v>
      </c>
      <c r="E333" s="25">
        <v>0</v>
      </c>
      <c r="F333" s="25">
        <v>0</v>
      </c>
      <c r="G333" s="25">
        <v>0</v>
      </c>
      <c r="H333" s="25">
        <v>0</v>
      </c>
      <c r="I333" s="25">
        <v>0</v>
      </c>
      <c r="J333" s="25">
        <v>0</v>
      </c>
      <c r="K333" s="25">
        <v>0</v>
      </c>
      <c r="L333" s="25">
        <v>0</v>
      </c>
      <c r="M333" s="25">
        <v>16467</v>
      </c>
      <c r="N333" s="25">
        <v>0</v>
      </c>
      <c r="O333" s="25">
        <v>0</v>
      </c>
      <c r="P333" s="25">
        <v>0</v>
      </c>
      <c r="Q333" s="25">
        <v>0</v>
      </c>
      <c r="R333" s="25">
        <v>0</v>
      </c>
      <c r="S333" s="25">
        <v>0</v>
      </c>
      <c r="T333" s="25">
        <v>0</v>
      </c>
      <c r="U333" s="25">
        <v>0</v>
      </c>
      <c r="V333" s="25">
        <v>0</v>
      </c>
      <c r="W333" s="25">
        <v>0</v>
      </c>
      <c r="X333" s="25" t="s">
        <v>191</v>
      </c>
      <c r="Y333" s="25" t="s">
        <v>249</v>
      </c>
      <c r="Z333" s="23"/>
      <c r="AA333" s="24"/>
      <c r="AB333" s="23"/>
      <c r="AC333" s="23"/>
      <c r="AD333" s="17"/>
      <c r="AE333" s="17"/>
      <c r="AF333" s="17"/>
    </row>
    <row r="334" spans="1:32" s="8" customFormat="1" ht="12.75" customHeight="1" x14ac:dyDescent="0.3">
      <c r="A334" s="5" t="s">
        <v>1152</v>
      </c>
      <c r="B334" s="5" t="s">
        <v>2395</v>
      </c>
      <c r="C334" s="25">
        <v>1063</v>
      </c>
      <c r="D334" s="25">
        <v>0</v>
      </c>
      <c r="E334" s="25">
        <v>0</v>
      </c>
      <c r="F334" s="25">
        <v>0</v>
      </c>
      <c r="G334" s="25">
        <v>0</v>
      </c>
      <c r="H334" s="25">
        <v>0</v>
      </c>
      <c r="I334" s="25">
        <v>0</v>
      </c>
      <c r="J334" s="25">
        <v>0</v>
      </c>
      <c r="K334" s="25">
        <v>0</v>
      </c>
      <c r="L334" s="25">
        <v>0</v>
      </c>
      <c r="M334" s="25">
        <v>0</v>
      </c>
      <c r="N334" s="25">
        <v>0</v>
      </c>
      <c r="O334" s="25">
        <v>0</v>
      </c>
      <c r="P334" s="25">
        <v>0</v>
      </c>
      <c r="Q334" s="25">
        <v>0</v>
      </c>
      <c r="R334" s="25">
        <v>0</v>
      </c>
      <c r="S334" s="25">
        <v>0</v>
      </c>
      <c r="T334" s="25">
        <v>0</v>
      </c>
      <c r="U334" s="25">
        <v>0</v>
      </c>
      <c r="V334" s="25">
        <v>0</v>
      </c>
      <c r="W334" s="25">
        <v>0</v>
      </c>
      <c r="X334" s="25" t="s">
        <v>191</v>
      </c>
      <c r="Y334" s="25" t="s">
        <v>249</v>
      </c>
      <c r="Z334" s="23"/>
      <c r="AA334" s="24"/>
      <c r="AB334" s="23"/>
      <c r="AC334" s="23"/>
      <c r="AD334" s="17"/>
      <c r="AE334" s="17"/>
      <c r="AF334" s="17"/>
    </row>
    <row r="335" spans="1:32" s="8" customFormat="1" ht="12.75" customHeight="1" x14ac:dyDescent="0.3">
      <c r="A335" s="5" t="s">
        <v>1155</v>
      </c>
      <c r="B335" s="5" t="s">
        <v>2396</v>
      </c>
      <c r="C335" s="25">
        <v>0</v>
      </c>
      <c r="D335" s="25">
        <v>0</v>
      </c>
      <c r="E335" s="25">
        <v>0</v>
      </c>
      <c r="F335" s="25">
        <v>0</v>
      </c>
      <c r="G335" s="25">
        <v>0</v>
      </c>
      <c r="H335" s="25">
        <v>0</v>
      </c>
      <c r="I335" s="25">
        <v>189</v>
      </c>
      <c r="J335" s="25">
        <v>0</v>
      </c>
      <c r="K335" s="25">
        <v>0</v>
      </c>
      <c r="L335" s="25">
        <v>0</v>
      </c>
      <c r="M335" s="25">
        <v>205731</v>
      </c>
      <c r="N335" s="25">
        <v>9068</v>
      </c>
      <c r="O335" s="25">
        <v>0</v>
      </c>
      <c r="P335" s="25">
        <v>0</v>
      </c>
      <c r="Q335" s="25">
        <v>1148</v>
      </c>
      <c r="R335" s="25">
        <v>0</v>
      </c>
      <c r="S335" s="25">
        <v>7681</v>
      </c>
      <c r="T335" s="25">
        <v>0</v>
      </c>
      <c r="U335" s="25">
        <v>0</v>
      </c>
      <c r="V335" s="25">
        <v>100</v>
      </c>
      <c r="W335" s="25">
        <v>0</v>
      </c>
      <c r="X335" s="25" t="s">
        <v>191</v>
      </c>
      <c r="Y335" s="25" t="s">
        <v>372</v>
      </c>
      <c r="Z335" s="23"/>
      <c r="AA335" s="24"/>
      <c r="AB335" s="23"/>
      <c r="AC335" s="23"/>
      <c r="AD335" s="17"/>
      <c r="AE335" s="17"/>
      <c r="AF335" s="17"/>
    </row>
    <row r="336" spans="1:32" s="8" customFormat="1" ht="12.75" customHeight="1" x14ac:dyDescent="0.3">
      <c r="A336" s="5" t="s">
        <v>1158</v>
      </c>
      <c r="B336" s="5" t="s">
        <v>2397</v>
      </c>
      <c r="C336" s="25">
        <v>0</v>
      </c>
      <c r="D336" s="25">
        <v>0</v>
      </c>
      <c r="E336" s="25">
        <v>0</v>
      </c>
      <c r="F336" s="25">
        <v>0</v>
      </c>
      <c r="G336" s="25">
        <v>0</v>
      </c>
      <c r="H336" s="25">
        <v>0</v>
      </c>
      <c r="I336" s="25">
        <v>0</v>
      </c>
      <c r="J336" s="25">
        <v>0</v>
      </c>
      <c r="K336" s="25">
        <v>0</v>
      </c>
      <c r="L336" s="25">
        <v>0</v>
      </c>
      <c r="M336" s="25">
        <v>260430</v>
      </c>
      <c r="N336" s="25">
        <v>77000</v>
      </c>
      <c r="O336" s="25">
        <v>0</v>
      </c>
      <c r="P336" s="25">
        <v>0</v>
      </c>
      <c r="Q336" s="25">
        <v>0</v>
      </c>
      <c r="R336" s="25">
        <v>0</v>
      </c>
      <c r="S336" s="25">
        <v>0</v>
      </c>
      <c r="T336" s="25">
        <v>0</v>
      </c>
      <c r="U336" s="25">
        <v>73000</v>
      </c>
      <c r="V336" s="25">
        <v>5400</v>
      </c>
      <c r="W336" s="25">
        <v>0</v>
      </c>
      <c r="X336" s="25" t="s">
        <v>191</v>
      </c>
      <c r="Y336" s="25" t="s">
        <v>372</v>
      </c>
      <c r="Z336" s="23"/>
      <c r="AA336" s="24"/>
      <c r="AB336" s="23"/>
      <c r="AC336" s="23"/>
      <c r="AD336" s="17"/>
      <c r="AE336" s="17"/>
      <c r="AF336" s="17"/>
    </row>
    <row r="337" spans="1:32" s="8" customFormat="1" ht="12.75" customHeight="1" x14ac:dyDescent="0.3">
      <c r="A337" s="5" t="s">
        <v>1164</v>
      </c>
      <c r="B337" s="5" t="s">
        <v>2398</v>
      </c>
      <c r="C337" s="25">
        <v>0</v>
      </c>
      <c r="D337" s="25">
        <v>0</v>
      </c>
      <c r="E337" s="25">
        <v>0</v>
      </c>
      <c r="F337" s="25">
        <v>0</v>
      </c>
      <c r="G337" s="25">
        <v>0</v>
      </c>
      <c r="H337" s="25">
        <v>0</v>
      </c>
      <c r="I337" s="25">
        <v>0</v>
      </c>
      <c r="J337" s="25">
        <v>0</v>
      </c>
      <c r="K337" s="25">
        <v>0</v>
      </c>
      <c r="L337" s="25">
        <v>0</v>
      </c>
      <c r="M337" s="25">
        <v>1300</v>
      </c>
      <c r="N337" s="25">
        <v>0</v>
      </c>
      <c r="O337" s="25">
        <v>0</v>
      </c>
      <c r="P337" s="25">
        <v>0</v>
      </c>
      <c r="Q337" s="25">
        <v>0</v>
      </c>
      <c r="R337" s="25">
        <v>0</v>
      </c>
      <c r="S337" s="25">
        <v>0</v>
      </c>
      <c r="T337" s="25">
        <v>0</v>
      </c>
      <c r="U337" s="25">
        <v>0</v>
      </c>
      <c r="V337" s="25">
        <v>0</v>
      </c>
      <c r="W337" s="25">
        <v>0</v>
      </c>
      <c r="X337" s="25" t="s">
        <v>191</v>
      </c>
      <c r="Y337" s="25" t="s">
        <v>249</v>
      </c>
      <c r="Z337" s="23"/>
      <c r="AA337" s="24"/>
      <c r="AB337" s="23"/>
      <c r="AC337" s="23"/>
      <c r="AD337" s="17"/>
      <c r="AE337" s="17"/>
      <c r="AF337" s="17"/>
    </row>
    <row r="338" spans="1:32" s="8" customFormat="1" ht="12.75" customHeight="1" x14ac:dyDescent="0.3">
      <c r="A338" s="5" t="s">
        <v>1167</v>
      </c>
      <c r="B338" s="5" t="s">
        <v>2399</v>
      </c>
      <c r="C338" s="25">
        <v>0</v>
      </c>
      <c r="D338" s="25">
        <v>0</v>
      </c>
      <c r="E338" s="25">
        <v>0</v>
      </c>
      <c r="F338" s="25">
        <v>0</v>
      </c>
      <c r="G338" s="25">
        <v>0</v>
      </c>
      <c r="H338" s="25">
        <v>0</v>
      </c>
      <c r="I338" s="25">
        <v>0</v>
      </c>
      <c r="J338" s="25">
        <v>0</v>
      </c>
      <c r="K338" s="25">
        <v>0</v>
      </c>
      <c r="L338" s="25">
        <v>0</v>
      </c>
      <c r="M338" s="25">
        <v>297070</v>
      </c>
      <c r="N338" s="25">
        <v>215600</v>
      </c>
      <c r="O338" s="25">
        <v>0</v>
      </c>
      <c r="P338" s="25">
        <v>45273</v>
      </c>
      <c r="Q338" s="25">
        <v>0</v>
      </c>
      <c r="R338" s="25">
        <v>0</v>
      </c>
      <c r="S338" s="25">
        <v>0</v>
      </c>
      <c r="T338" s="25">
        <v>0</v>
      </c>
      <c r="U338" s="25">
        <v>0</v>
      </c>
      <c r="V338" s="25">
        <v>43000</v>
      </c>
      <c r="W338" s="25">
        <v>65000</v>
      </c>
      <c r="X338" s="25" t="s">
        <v>191</v>
      </c>
      <c r="Y338" s="25" t="s">
        <v>205</v>
      </c>
      <c r="Z338" s="7"/>
      <c r="AA338" s="24"/>
      <c r="AB338" s="23"/>
      <c r="AC338" s="23"/>
      <c r="AD338" s="17"/>
      <c r="AE338" s="17"/>
      <c r="AF338" s="17"/>
    </row>
    <row r="339" spans="1:32" s="8" customFormat="1" ht="12.75" customHeight="1" x14ac:dyDescent="0.3">
      <c r="A339" s="5" t="s">
        <v>1173</v>
      </c>
      <c r="B339" s="5" t="s">
        <v>2400</v>
      </c>
      <c r="C339" s="25">
        <v>0</v>
      </c>
      <c r="D339" s="25">
        <v>0</v>
      </c>
      <c r="E339" s="25">
        <v>0</v>
      </c>
      <c r="F339" s="25">
        <v>0</v>
      </c>
      <c r="G339" s="25">
        <v>0</v>
      </c>
      <c r="H339" s="25">
        <v>0</v>
      </c>
      <c r="I339" s="25">
        <v>0</v>
      </c>
      <c r="J339" s="25">
        <v>0</v>
      </c>
      <c r="K339" s="25">
        <v>0</v>
      </c>
      <c r="L339" s="25">
        <v>0</v>
      </c>
      <c r="M339" s="25">
        <v>71297</v>
      </c>
      <c r="N339" s="25">
        <v>5000</v>
      </c>
      <c r="O339" s="25">
        <v>0</v>
      </c>
      <c r="P339" s="25">
        <v>0</v>
      </c>
      <c r="Q339" s="25">
        <v>0</v>
      </c>
      <c r="R339" s="25">
        <v>0</v>
      </c>
      <c r="S339" s="25">
        <v>0</v>
      </c>
      <c r="T339" s="25">
        <v>0</v>
      </c>
      <c r="U339" s="25">
        <v>0</v>
      </c>
      <c r="V339" s="25">
        <v>0</v>
      </c>
      <c r="W339" s="25">
        <v>20000</v>
      </c>
      <c r="X339" s="25" t="s">
        <v>191</v>
      </c>
      <c r="Y339" s="25" t="s">
        <v>249</v>
      </c>
      <c r="Z339" s="7"/>
      <c r="AA339" s="24"/>
      <c r="AB339" s="23"/>
      <c r="AC339" s="23"/>
      <c r="AD339" s="17"/>
      <c r="AE339" s="17"/>
      <c r="AF339" s="17"/>
    </row>
    <row r="340" spans="1:32" s="8" customFormat="1" ht="12.75" customHeight="1" x14ac:dyDescent="0.3">
      <c r="A340" s="5" t="s">
        <v>1176</v>
      </c>
      <c r="B340" s="5" t="s">
        <v>2401</v>
      </c>
      <c r="C340" s="25">
        <v>0</v>
      </c>
      <c r="D340" s="25">
        <v>0</v>
      </c>
      <c r="E340" s="25">
        <v>0</v>
      </c>
      <c r="F340" s="25">
        <v>0</v>
      </c>
      <c r="G340" s="25">
        <v>0</v>
      </c>
      <c r="H340" s="25">
        <v>0</v>
      </c>
      <c r="I340" s="25">
        <v>0</v>
      </c>
      <c r="J340" s="25">
        <v>0</v>
      </c>
      <c r="K340" s="25">
        <v>0</v>
      </c>
      <c r="L340" s="25">
        <v>0</v>
      </c>
      <c r="M340" s="25">
        <v>218917</v>
      </c>
      <c r="N340" s="25">
        <v>5000</v>
      </c>
      <c r="O340" s="25">
        <v>0</v>
      </c>
      <c r="P340" s="25">
        <v>486</v>
      </c>
      <c r="Q340" s="25">
        <v>0</v>
      </c>
      <c r="R340" s="25">
        <v>0</v>
      </c>
      <c r="S340" s="25">
        <v>0</v>
      </c>
      <c r="T340" s="25">
        <v>23</v>
      </c>
      <c r="U340" s="25">
        <v>0</v>
      </c>
      <c r="V340" s="25">
        <v>0</v>
      </c>
      <c r="W340" s="25">
        <v>1</v>
      </c>
      <c r="X340" s="25" t="s">
        <v>191</v>
      </c>
      <c r="Y340" s="25" t="s">
        <v>372</v>
      </c>
      <c r="Z340" s="23"/>
      <c r="AA340" s="24"/>
      <c r="AB340" s="23"/>
      <c r="AC340" s="23"/>
      <c r="AD340" s="17"/>
      <c r="AE340" s="17"/>
      <c r="AF340" s="17"/>
    </row>
    <row r="341" spans="1:32" s="8" customFormat="1" ht="12.75" customHeight="1" x14ac:dyDescent="0.3">
      <c r="A341" s="5" t="s">
        <v>1182</v>
      </c>
      <c r="B341" s="5" t="s">
        <v>2402</v>
      </c>
      <c r="C341" s="25">
        <v>0</v>
      </c>
      <c r="D341" s="25">
        <v>0</v>
      </c>
      <c r="E341" s="25">
        <v>0</v>
      </c>
      <c r="F341" s="25">
        <v>0</v>
      </c>
      <c r="G341" s="25">
        <v>0</v>
      </c>
      <c r="H341" s="25">
        <v>0</v>
      </c>
      <c r="I341" s="25">
        <v>0</v>
      </c>
      <c r="J341" s="25">
        <v>0</v>
      </c>
      <c r="K341" s="25">
        <v>0</v>
      </c>
      <c r="L341" s="25">
        <v>0</v>
      </c>
      <c r="M341" s="25">
        <v>303066</v>
      </c>
      <c r="N341" s="25">
        <v>90000</v>
      </c>
      <c r="O341" s="25">
        <v>0</v>
      </c>
      <c r="P341" s="25">
        <v>0</v>
      </c>
      <c r="Q341" s="25">
        <v>0</v>
      </c>
      <c r="R341" s="25">
        <v>0</v>
      </c>
      <c r="S341" s="25">
        <v>0</v>
      </c>
      <c r="T341" s="25">
        <v>0</v>
      </c>
      <c r="U341" s="25">
        <v>10000</v>
      </c>
      <c r="V341" s="25">
        <v>0</v>
      </c>
      <c r="W341" s="25">
        <v>5000</v>
      </c>
      <c r="X341" s="25" t="s">
        <v>191</v>
      </c>
      <c r="Y341" s="25" t="s">
        <v>372</v>
      </c>
      <c r="Z341" s="7"/>
      <c r="AA341" s="24"/>
      <c r="AB341" s="23"/>
      <c r="AC341" s="23"/>
      <c r="AD341" s="17"/>
      <c r="AE341" s="17"/>
      <c r="AF341" s="17"/>
    </row>
    <row r="342" spans="1:32" s="8" customFormat="1" ht="12.75" customHeight="1" x14ac:dyDescent="0.3">
      <c r="A342" s="5" t="s">
        <v>1185</v>
      </c>
      <c r="B342" s="5" t="s">
        <v>2403</v>
      </c>
      <c r="C342" s="25">
        <v>0</v>
      </c>
      <c r="D342" s="25">
        <v>0</v>
      </c>
      <c r="E342" s="25">
        <v>0</v>
      </c>
      <c r="F342" s="25">
        <v>0</v>
      </c>
      <c r="G342" s="25">
        <v>0</v>
      </c>
      <c r="H342" s="25">
        <v>0</v>
      </c>
      <c r="I342" s="25">
        <v>0</v>
      </c>
      <c r="J342" s="25">
        <v>0</v>
      </c>
      <c r="K342" s="25">
        <v>0</v>
      </c>
      <c r="L342" s="25">
        <v>0</v>
      </c>
      <c r="M342" s="25">
        <v>16408</v>
      </c>
      <c r="N342" s="25">
        <v>0</v>
      </c>
      <c r="O342" s="25">
        <v>0</v>
      </c>
      <c r="P342" s="25">
        <v>0</v>
      </c>
      <c r="Q342" s="25">
        <v>0</v>
      </c>
      <c r="R342" s="25">
        <v>0</v>
      </c>
      <c r="S342" s="25">
        <v>0</v>
      </c>
      <c r="T342" s="25">
        <v>0</v>
      </c>
      <c r="U342" s="25">
        <v>4000</v>
      </c>
      <c r="V342" s="25">
        <v>0</v>
      </c>
      <c r="W342" s="25">
        <v>0</v>
      </c>
      <c r="X342" s="25" t="s">
        <v>191</v>
      </c>
      <c r="Y342" s="25" t="s">
        <v>249</v>
      </c>
      <c r="Z342" s="23"/>
      <c r="AA342" s="24"/>
      <c r="AB342" s="23"/>
      <c r="AC342" s="23"/>
      <c r="AD342" s="17"/>
      <c r="AE342" s="17"/>
      <c r="AF342" s="17"/>
    </row>
    <row r="343" spans="1:32" s="8" customFormat="1" ht="12.75" customHeight="1" x14ac:dyDescent="0.3">
      <c r="A343" s="5" t="s">
        <v>1188</v>
      </c>
      <c r="B343" s="5" t="s">
        <v>2404</v>
      </c>
      <c r="C343" s="25">
        <v>0</v>
      </c>
      <c r="D343" s="25">
        <v>0</v>
      </c>
      <c r="E343" s="25">
        <v>0</v>
      </c>
      <c r="F343" s="25">
        <v>0</v>
      </c>
      <c r="G343" s="25">
        <v>0</v>
      </c>
      <c r="H343" s="25">
        <v>0</v>
      </c>
      <c r="I343" s="25">
        <v>0</v>
      </c>
      <c r="J343" s="25">
        <v>0</v>
      </c>
      <c r="K343" s="25">
        <v>0</v>
      </c>
      <c r="L343" s="25">
        <v>0</v>
      </c>
      <c r="M343" s="25">
        <v>29053</v>
      </c>
      <c r="N343" s="25">
        <v>3500</v>
      </c>
      <c r="O343" s="25">
        <v>0</v>
      </c>
      <c r="P343" s="25">
        <v>0</v>
      </c>
      <c r="Q343" s="25">
        <v>0</v>
      </c>
      <c r="R343" s="25">
        <v>0</v>
      </c>
      <c r="S343" s="25">
        <v>0</v>
      </c>
      <c r="T343" s="25">
        <v>0</v>
      </c>
      <c r="U343" s="25">
        <v>0</v>
      </c>
      <c r="V343" s="25">
        <v>7000</v>
      </c>
      <c r="W343" s="25">
        <v>0</v>
      </c>
      <c r="X343" s="25" t="s">
        <v>191</v>
      </c>
      <c r="Y343" s="25" t="s">
        <v>249</v>
      </c>
      <c r="Z343" s="23"/>
      <c r="AA343" s="24"/>
      <c r="AB343" s="23"/>
      <c r="AC343" s="23"/>
      <c r="AD343" s="17"/>
      <c r="AE343" s="17"/>
      <c r="AF343" s="17"/>
    </row>
    <row r="344" spans="1:32" s="8" customFormat="1" ht="12.75" customHeight="1" x14ac:dyDescent="0.3">
      <c r="A344" s="5" t="s">
        <v>1191</v>
      </c>
      <c r="B344" s="5" t="s">
        <v>2405</v>
      </c>
      <c r="C344" s="25">
        <v>0</v>
      </c>
      <c r="D344" s="25">
        <v>0</v>
      </c>
      <c r="E344" s="25">
        <v>0</v>
      </c>
      <c r="F344" s="25">
        <v>0</v>
      </c>
      <c r="G344" s="25">
        <v>0</v>
      </c>
      <c r="H344" s="25">
        <v>0</v>
      </c>
      <c r="I344" s="25">
        <v>0</v>
      </c>
      <c r="J344" s="25">
        <v>0</v>
      </c>
      <c r="K344" s="25">
        <v>0</v>
      </c>
      <c r="L344" s="25">
        <v>0</v>
      </c>
      <c r="M344" s="25">
        <v>83705</v>
      </c>
      <c r="N344" s="25">
        <v>0</v>
      </c>
      <c r="O344" s="25">
        <v>0</v>
      </c>
      <c r="P344" s="25">
        <v>0</v>
      </c>
      <c r="Q344" s="25">
        <v>0</v>
      </c>
      <c r="R344" s="25">
        <v>0</v>
      </c>
      <c r="S344" s="25">
        <v>0</v>
      </c>
      <c r="T344" s="25">
        <v>0</v>
      </c>
      <c r="U344" s="25">
        <v>2000</v>
      </c>
      <c r="V344" s="25">
        <v>0</v>
      </c>
      <c r="W344" s="25">
        <v>0</v>
      </c>
      <c r="X344" s="25" t="s">
        <v>191</v>
      </c>
      <c r="Y344" s="25" t="s">
        <v>372</v>
      </c>
      <c r="Z344" s="23"/>
      <c r="AA344" s="24"/>
      <c r="AB344" s="23"/>
      <c r="AC344" s="23"/>
      <c r="AD344" s="17"/>
      <c r="AE344" s="17"/>
      <c r="AF344" s="17"/>
    </row>
    <row r="345" spans="1:32" s="8" customFormat="1" ht="12.75" customHeight="1" x14ac:dyDescent="0.3">
      <c r="A345" s="5" t="s">
        <v>1194</v>
      </c>
      <c r="B345" s="5" t="s">
        <v>2406</v>
      </c>
      <c r="C345" s="25">
        <v>0</v>
      </c>
      <c r="D345" s="25">
        <v>0</v>
      </c>
      <c r="E345" s="25">
        <v>0</v>
      </c>
      <c r="F345" s="25">
        <v>0</v>
      </c>
      <c r="G345" s="25">
        <v>0</v>
      </c>
      <c r="H345" s="25">
        <v>0</v>
      </c>
      <c r="I345" s="25">
        <v>0</v>
      </c>
      <c r="J345" s="25">
        <v>0</v>
      </c>
      <c r="K345" s="25">
        <v>0</v>
      </c>
      <c r="L345" s="25">
        <v>0</v>
      </c>
      <c r="M345" s="25">
        <v>19114</v>
      </c>
      <c r="N345" s="25">
        <v>0</v>
      </c>
      <c r="O345" s="25">
        <v>0</v>
      </c>
      <c r="P345" s="25">
        <v>0</v>
      </c>
      <c r="Q345" s="25">
        <v>0</v>
      </c>
      <c r="R345" s="25">
        <v>0</v>
      </c>
      <c r="S345" s="25">
        <v>0</v>
      </c>
      <c r="T345" s="25">
        <v>0</v>
      </c>
      <c r="U345" s="25">
        <v>0</v>
      </c>
      <c r="V345" s="25">
        <v>0</v>
      </c>
      <c r="W345" s="25">
        <v>0</v>
      </c>
      <c r="X345" s="25" t="s">
        <v>191</v>
      </c>
      <c r="Y345" s="25" t="s">
        <v>372</v>
      </c>
      <c r="Z345" s="23"/>
      <c r="AA345" s="24"/>
      <c r="AB345" s="23"/>
      <c r="AC345" s="23"/>
      <c r="AD345" s="17"/>
      <c r="AE345" s="17"/>
      <c r="AF345" s="17"/>
    </row>
    <row r="346" spans="1:32" s="8" customFormat="1" ht="12.75" customHeight="1" x14ac:dyDescent="0.3">
      <c r="A346" s="5" t="s">
        <v>1197</v>
      </c>
      <c r="B346" s="5" t="s">
        <v>2407</v>
      </c>
      <c r="C346" s="25">
        <v>0</v>
      </c>
      <c r="D346" s="25">
        <v>0</v>
      </c>
      <c r="E346" s="25">
        <v>0</v>
      </c>
      <c r="F346" s="25">
        <v>0</v>
      </c>
      <c r="G346" s="25">
        <v>0</v>
      </c>
      <c r="H346" s="25">
        <v>0</v>
      </c>
      <c r="I346" s="25">
        <v>576</v>
      </c>
      <c r="J346" s="25">
        <v>0</v>
      </c>
      <c r="K346" s="25">
        <v>0</v>
      </c>
      <c r="L346" s="25">
        <v>6600</v>
      </c>
      <c r="M346" s="25">
        <v>15723</v>
      </c>
      <c r="N346" s="25">
        <v>125500</v>
      </c>
      <c r="O346" s="25">
        <v>0</v>
      </c>
      <c r="P346" s="25">
        <v>0</v>
      </c>
      <c r="Q346" s="25">
        <v>0</v>
      </c>
      <c r="R346" s="25">
        <v>0</v>
      </c>
      <c r="S346" s="25">
        <v>0</v>
      </c>
      <c r="T346" s="25">
        <v>27</v>
      </c>
      <c r="U346" s="25">
        <v>0</v>
      </c>
      <c r="V346" s="25">
        <v>0</v>
      </c>
      <c r="W346" s="25">
        <v>0</v>
      </c>
      <c r="X346" s="25" t="s">
        <v>191</v>
      </c>
      <c r="Y346" s="25" t="s">
        <v>2084</v>
      </c>
      <c r="Z346" s="23"/>
      <c r="AA346" s="24"/>
      <c r="AB346" s="23"/>
      <c r="AC346" s="23"/>
      <c r="AD346" s="17"/>
      <c r="AE346" s="17"/>
      <c r="AF346" s="17"/>
    </row>
    <row r="347" spans="1:32" s="8" customFormat="1" ht="12.75" customHeight="1" x14ac:dyDescent="0.3">
      <c r="A347" s="5" t="s">
        <v>2408</v>
      </c>
      <c r="B347" s="5" t="s">
        <v>2409</v>
      </c>
      <c r="C347" s="25">
        <v>0</v>
      </c>
      <c r="D347" s="25">
        <v>0</v>
      </c>
      <c r="E347" s="25">
        <v>0</v>
      </c>
      <c r="F347" s="25">
        <v>0</v>
      </c>
      <c r="G347" s="25">
        <v>0</v>
      </c>
      <c r="H347" s="25">
        <v>0</v>
      </c>
      <c r="I347" s="25">
        <v>0</v>
      </c>
      <c r="J347" s="25">
        <v>0</v>
      </c>
      <c r="K347" s="25">
        <v>0</v>
      </c>
      <c r="L347" s="25">
        <v>0</v>
      </c>
      <c r="M347" s="25">
        <v>9636</v>
      </c>
      <c r="N347" s="25">
        <v>0</v>
      </c>
      <c r="O347" s="25">
        <v>0</v>
      </c>
      <c r="P347" s="25">
        <v>0</v>
      </c>
      <c r="Q347" s="25">
        <v>0</v>
      </c>
      <c r="R347" s="25">
        <v>0</v>
      </c>
      <c r="S347" s="25">
        <v>0</v>
      </c>
      <c r="T347" s="25">
        <v>0</v>
      </c>
      <c r="U347" s="25">
        <v>0</v>
      </c>
      <c r="V347" s="25">
        <v>0</v>
      </c>
      <c r="W347" s="25">
        <v>0</v>
      </c>
      <c r="X347" s="25" t="s">
        <v>197</v>
      </c>
      <c r="Y347" s="25" t="s">
        <v>197</v>
      </c>
      <c r="Z347" s="23"/>
      <c r="AA347" s="24"/>
      <c r="AB347" s="23"/>
      <c r="AC347" s="23"/>
      <c r="AD347" s="17"/>
      <c r="AE347" s="17"/>
      <c r="AF347" s="17"/>
    </row>
    <row r="348" spans="1:32" s="8" customFormat="1" ht="12.75" customHeight="1" x14ac:dyDescent="0.3">
      <c r="A348" s="5" t="s">
        <v>1200</v>
      </c>
      <c r="B348" s="5" t="s">
        <v>2410</v>
      </c>
      <c r="C348" s="25">
        <v>0</v>
      </c>
      <c r="D348" s="25">
        <v>0</v>
      </c>
      <c r="E348" s="25">
        <v>0</v>
      </c>
      <c r="F348" s="25">
        <v>0</v>
      </c>
      <c r="G348" s="25">
        <v>0</v>
      </c>
      <c r="H348" s="25">
        <v>0</v>
      </c>
      <c r="I348" s="25">
        <v>0</v>
      </c>
      <c r="J348" s="25">
        <v>0</v>
      </c>
      <c r="K348" s="25">
        <v>0</v>
      </c>
      <c r="L348" s="25">
        <v>0</v>
      </c>
      <c r="M348" s="25">
        <v>40000</v>
      </c>
      <c r="N348" s="25">
        <v>0</v>
      </c>
      <c r="O348" s="25">
        <v>0</v>
      </c>
      <c r="P348" s="25">
        <v>0</v>
      </c>
      <c r="Q348" s="25">
        <v>0</v>
      </c>
      <c r="R348" s="25">
        <v>0</v>
      </c>
      <c r="S348" s="25">
        <v>0</v>
      </c>
      <c r="T348" s="25">
        <v>0</v>
      </c>
      <c r="U348" s="25">
        <v>0</v>
      </c>
      <c r="V348" s="25">
        <v>0</v>
      </c>
      <c r="W348" s="25">
        <v>0</v>
      </c>
      <c r="X348" s="25" t="s">
        <v>193</v>
      </c>
      <c r="Y348" s="25" t="s">
        <v>205</v>
      </c>
      <c r="Z348" s="23"/>
      <c r="AA348" s="24"/>
      <c r="AB348" s="23"/>
      <c r="AC348" s="23"/>
      <c r="AD348" s="17"/>
      <c r="AE348" s="17"/>
      <c r="AF348" s="17"/>
    </row>
    <row r="349" spans="1:32" s="8" customFormat="1" ht="12.75" customHeight="1" x14ac:dyDescent="0.3">
      <c r="A349" s="5" t="s">
        <v>1203</v>
      </c>
      <c r="B349" s="5" t="s">
        <v>2411</v>
      </c>
      <c r="C349" s="25">
        <v>0</v>
      </c>
      <c r="D349" s="25">
        <v>0</v>
      </c>
      <c r="E349" s="25">
        <v>0</v>
      </c>
      <c r="F349" s="25">
        <v>0</v>
      </c>
      <c r="G349" s="25">
        <v>0</v>
      </c>
      <c r="H349" s="25">
        <v>0</v>
      </c>
      <c r="I349" s="25">
        <v>0</v>
      </c>
      <c r="J349" s="25">
        <v>0</v>
      </c>
      <c r="K349" s="25">
        <v>0</v>
      </c>
      <c r="L349" s="25">
        <v>0</v>
      </c>
      <c r="M349" s="25">
        <v>199423</v>
      </c>
      <c r="N349" s="25">
        <v>0</v>
      </c>
      <c r="O349" s="25">
        <v>0</v>
      </c>
      <c r="P349" s="25">
        <v>0</v>
      </c>
      <c r="Q349" s="25">
        <v>0</v>
      </c>
      <c r="R349" s="25">
        <v>0</v>
      </c>
      <c r="S349" s="25">
        <v>0</v>
      </c>
      <c r="T349" s="25">
        <v>0</v>
      </c>
      <c r="U349" s="25">
        <v>0</v>
      </c>
      <c r="V349" s="25">
        <v>0</v>
      </c>
      <c r="W349" s="25">
        <v>0</v>
      </c>
      <c r="X349" s="25" t="s">
        <v>191</v>
      </c>
      <c r="Y349" s="25" t="s">
        <v>372</v>
      </c>
      <c r="Z349" s="23"/>
      <c r="AA349" s="24"/>
      <c r="AB349" s="23"/>
      <c r="AC349" s="23"/>
      <c r="AD349" s="17"/>
      <c r="AE349" s="17"/>
      <c r="AF349" s="17"/>
    </row>
    <row r="350" spans="1:32" s="8" customFormat="1" ht="12.75" customHeight="1" x14ac:dyDescent="0.3">
      <c r="A350" s="5" t="s">
        <v>1206</v>
      </c>
      <c r="B350" s="5" t="s">
        <v>2412</v>
      </c>
      <c r="C350" s="25">
        <v>0</v>
      </c>
      <c r="D350" s="25">
        <v>0</v>
      </c>
      <c r="E350" s="25">
        <v>0</v>
      </c>
      <c r="F350" s="25">
        <v>0</v>
      </c>
      <c r="G350" s="25">
        <v>0</v>
      </c>
      <c r="H350" s="25">
        <v>0</v>
      </c>
      <c r="I350" s="25">
        <v>0</v>
      </c>
      <c r="J350" s="25">
        <v>0</v>
      </c>
      <c r="K350" s="25">
        <v>0</v>
      </c>
      <c r="L350" s="25">
        <v>0</v>
      </c>
      <c r="M350" s="25">
        <v>349383</v>
      </c>
      <c r="N350" s="25">
        <v>30000</v>
      </c>
      <c r="O350" s="25">
        <v>0</v>
      </c>
      <c r="P350" s="25">
        <v>0</v>
      </c>
      <c r="Q350" s="25">
        <v>0</v>
      </c>
      <c r="R350" s="25">
        <v>0</v>
      </c>
      <c r="S350" s="25">
        <v>0</v>
      </c>
      <c r="T350" s="25">
        <v>0</v>
      </c>
      <c r="U350" s="25">
        <v>20000</v>
      </c>
      <c r="V350" s="25">
        <v>0</v>
      </c>
      <c r="W350" s="25">
        <v>0</v>
      </c>
      <c r="X350" s="25" t="s">
        <v>191</v>
      </c>
      <c r="Y350" s="25" t="s">
        <v>372</v>
      </c>
      <c r="Z350" s="23"/>
      <c r="AA350" s="24"/>
      <c r="AB350" s="23"/>
      <c r="AC350" s="23"/>
      <c r="AD350" s="17"/>
      <c r="AE350" s="17"/>
      <c r="AF350" s="17"/>
    </row>
    <row r="351" spans="1:32" s="8" customFormat="1" ht="12.75" customHeight="1" x14ac:dyDescent="0.3">
      <c r="A351" s="5" t="s">
        <v>1212</v>
      </c>
      <c r="B351" s="5" t="s">
        <v>2413</v>
      </c>
      <c r="C351" s="25">
        <v>0</v>
      </c>
      <c r="D351" s="25">
        <v>0</v>
      </c>
      <c r="E351" s="25">
        <v>0</v>
      </c>
      <c r="F351" s="25">
        <v>0</v>
      </c>
      <c r="G351" s="25">
        <v>0</v>
      </c>
      <c r="H351" s="25">
        <v>0</v>
      </c>
      <c r="I351" s="25">
        <v>0</v>
      </c>
      <c r="J351" s="25">
        <v>0</v>
      </c>
      <c r="K351" s="25">
        <v>0</v>
      </c>
      <c r="L351" s="25">
        <v>0</v>
      </c>
      <c r="M351" s="25">
        <v>78598</v>
      </c>
      <c r="N351" s="25">
        <v>40000</v>
      </c>
      <c r="O351" s="25">
        <v>0</v>
      </c>
      <c r="P351" s="25">
        <v>0</v>
      </c>
      <c r="Q351" s="25">
        <v>0</v>
      </c>
      <c r="R351" s="25">
        <v>0</v>
      </c>
      <c r="S351" s="25">
        <v>500</v>
      </c>
      <c r="T351" s="25">
        <v>1</v>
      </c>
      <c r="U351" s="25">
        <v>0</v>
      </c>
      <c r="V351" s="25">
        <v>0</v>
      </c>
      <c r="W351" s="25">
        <v>0</v>
      </c>
      <c r="X351" s="25" t="s">
        <v>195</v>
      </c>
      <c r="Y351" s="25" t="s">
        <v>205</v>
      </c>
      <c r="Z351" s="23"/>
      <c r="AA351" s="24"/>
      <c r="AB351" s="23"/>
      <c r="AC351" s="23"/>
      <c r="AD351" s="17"/>
      <c r="AE351" s="17"/>
      <c r="AF351" s="17"/>
    </row>
    <row r="352" spans="1:32" s="8" customFormat="1" ht="12.75" customHeight="1" x14ac:dyDescent="0.3">
      <c r="A352" s="5" t="s">
        <v>1215</v>
      </c>
      <c r="B352" s="5" t="s">
        <v>2414</v>
      </c>
      <c r="C352" s="25">
        <v>0</v>
      </c>
      <c r="D352" s="25">
        <v>0</v>
      </c>
      <c r="E352" s="25">
        <v>0</v>
      </c>
      <c r="F352" s="25">
        <v>0</v>
      </c>
      <c r="G352" s="25">
        <v>0</v>
      </c>
      <c r="H352" s="25">
        <v>0</v>
      </c>
      <c r="I352" s="25">
        <v>98</v>
      </c>
      <c r="J352" s="25">
        <v>0</v>
      </c>
      <c r="K352" s="25">
        <v>0</v>
      </c>
      <c r="L352" s="25">
        <v>0</v>
      </c>
      <c r="M352" s="25">
        <v>14359</v>
      </c>
      <c r="N352" s="25">
        <v>0</v>
      </c>
      <c r="O352" s="25">
        <v>0</v>
      </c>
      <c r="P352" s="25">
        <v>0</v>
      </c>
      <c r="Q352" s="25">
        <v>0</v>
      </c>
      <c r="R352" s="25">
        <v>0</v>
      </c>
      <c r="S352" s="25">
        <v>0</v>
      </c>
      <c r="T352" s="25">
        <v>0</v>
      </c>
      <c r="U352" s="25">
        <v>0</v>
      </c>
      <c r="V352" s="25">
        <v>0</v>
      </c>
      <c r="W352" s="25">
        <v>0</v>
      </c>
      <c r="X352" s="25" t="s">
        <v>191</v>
      </c>
      <c r="Y352" s="25" t="s">
        <v>372</v>
      </c>
      <c r="Z352" s="23"/>
      <c r="AA352" s="24"/>
      <c r="AB352" s="23"/>
      <c r="AC352" s="23"/>
      <c r="AD352" s="17"/>
      <c r="AE352" s="17"/>
      <c r="AF352" s="17"/>
    </row>
    <row r="353" spans="1:32" s="8" customFormat="1" ht="12.75" customHeight="1" x14ac:dyDescent="0.3">
      <c r="A353" s="5" t="s">
        <v>1218</v>
      </c>
      <c r="B353" s="5" t="s">
        <v>2415</v>
      </c>
      <c r="C353" s="25">
        <v>0</v>
      </c>
      <c r="D353" s="25">
        <v>0</v>
      </c>
      <c r="E353" s="25">
        <v>0</v>
      </c>
      <c r="F353" s="25">
        <v>0</v>
      </c>
      <c r="G353" s="25">
        <v>58</v>
      </c>
      <c r="H353" s="25">
        <v>0</v>
      </c>
      <c r="I353" s="25">
        <v>1087</v>
      </c>
      <c r="J353" s="25">
        <v>0</v>
      </c>
      <c r="K353" s="25">
        <v>0</v>
      </c>
      <c r="L353" s="25">
        <v>0</v>
      </c>
      <c r="M353" s="25">
        <v>194532</v>
      </c>
      <c r="N353" s="25">
        <v>30200</v>
      </c>
      <c r="O353" s="25">
        <v>0</v>
      </c>
      <c r="P353" s="25">
        <v>313</v>
      </c>
      <c r="Q353" s="25">
        <v>0</v>
      </c>
      <c r="R353" s="25">
        <v>0</v>
      </c>
      <c r="S353" s="25">
        <v>0</v>
      </c>
      <c r="T353" s="25">
        <v>0</v>
      </c>
      <c r="U353" s="25">
        <v>13000</v>
      </c>
      <c r="V353" s="25">
        <v>1987</v>
      </c>
      <c r="W353" s="25">
        <v>5000</v>
      </c>
      <c r="X353" s="25" t="s">
        <v>193</v>
      </c>
      <c r="Y353" s="25" t="s">
        <v>205</v>
      </c>
      <c r="Z353" s="23"/>
      <c r="AA353" s="24"/>
      <c r="AB353" s="23"/>
      <c r="AC353" s="23"/>
      <c r="AD353" s="17"/>
      <c r="AE353" s="17"/>
      <c r="AF353" s="17"/>
    </row>
    <row r="354" spans="1:32" s="8" customFormat="1" ht="12.75" customHeight="1" x14ac:dyDescent="0.3">
      <c r="A354" s="5" t="s">
        <v>1221</v>
      </c>
      <c r="B354" s="5" t="s">
        <v>2416</v>
      </c>
      <c r="C354" s="25">
        <v>0</v>
      </c>
      <c r="D354" s="25">
        <v>0</v>
      </c>
      <c r="E354" s="25">
        <v>0</v>
      </c>
      <c r="F354" s="25">
        <v>0</v>
      </c>
      <c r="G354" s="25">
        <v>0</v>
      </c>
      <c r="H354" s="25">
        <v>0</v>
      </c>
      <c r="I354" s="25">
        <v>0</v>
      </c>
      <c r="J354" s="25">
        <v>0</v>
      </c>
      <c r="K354" s="25">
        <v>0</v>
      </c>
      <c r="L354" s="25">
        <v>0</v>
      </c>
      <c r="M354" s="25">
        <v>234387</v>
      </c>
      <c r="N354" s="25">
        <v>17500</v>
      </c>
      <c r="O354" s="25">
        <v>0</v>
      </c>
      <c r="P354" s="25">
        <v>0</v>
      </c>
      <c r="Q354" s="25">
        <v>3091</v>
      </c>
      <c r="R354" s="25">
        <v>0</v>
      </c>
      <c r="S354" s="25">
        <v>0</v>
      </c>
      <c r="T354" s="25">
        <v>0</v>
      </c>
      <c r="U354" s="25">
        <v>0</v>
      </c>
      <c r="V354" s="25">
        <v>0</v>
      </c>
      <c r="W354" s="25">
        <v>51000</v>
      </c>
      <c r="X354" s="25" t="s">
        <v>191</v>
      </c>
      <c r="Y354" s="25" t="s">
        <v>205</v>
      </c>
      <c r="Z354" s="23"/>
      <c r="AA354" s="24"/>
      <c r="AB354" s="23"/>
      <c r="AC354" s="23"/>
      <c r="AD354" s="17"/>
      <c r="AE354" s="17"/>
      <c r="AF354" s="17"/>
    </row>
    <row r="355" spans="1:32" s="8" customFormat="1" ht="12.75" customHeight="1" x14ac:dyDescent="0.3">
      <c r="A355" s="5" t="s">
        <v>1224</v>
      </c>
      <c r="B355" s="5" t="s">
        <v>2417</v>
      </c>
      <c r="C355" s="25">
        <v>0</v>
      </c>
      <c r="D355" s="25">
        <v>0</v>
      </c>
      <c r="E355" s="25">
        <v>0</v>
      </c>
      <c r="F355" s="25">
        <v>0</v>
      </c>
      <c r="G355" s="25">
        <v>0</v>
      </c>
      <c r="H355" s="25">
        <v>0</v>
      </c>
      <c r="I355" s="25">
        <v>0</v>
      </c>
      <c r="J355" s="25">
        <v>0</v>
      </c>
      <c r="K355" s="25">
        <v>0</v>
      </c>
      <c r="L355" s="25">
        <v>0</v>
      </c>
      <c r="M355" s="25">
        <v>44252</v>
      </c>
      <c r="N355" s="25">
        <v>82000</v>
      </c>
      <c r="O355" s="25">
        <v>0</v>
      </c>
      <c r="P355" s="25">
        <v>0</v>
      </c>
      <c r="Q355" s="25">
        <v>0</v>
      </c>
      <c r="R355" s="25">
        <v>0</v>
      </c>
      <c r="S355" s="25">
        <v>0</v>
      </c>
      <c r="T355" s="25">
        <v>112</v>
      </c>
      <c r="U355" s="25">
        <v>18000</v>
      </c>
      <c r="V355" s="25">
        <v>68200</v>
      </c>
      <c r="W355" s="25">
        <v>0</v>
      </c>
      <c r="X355" s="25" t="s">
        <v>191</v>
      </c>
      <c r="Y355" s="25" t="s">
        <v>205</v>
      </c>
      <c r="Z355" s="23"/>
      <c r="AA355" s="24"/>
      <c r="AB355" s="23"/>
      <c r="AC355" s="23"/>
      <c r="AD355" s="17"/>
      <c r="AE355" s="17"/>
      <c r="AF355" s="17"/>
    </row>
    <row r="356" spans="1:32" s="8" customFormat="1" ht="12.75" customHeight="1" x14ac:dyDescent="0.3">
      <c r="A356" s="5" t="s">
        <v>1836</v>
      </c>
      <c r="B356" s="5" t="s">
        <v>2418</v>
      </c>
      <c r="C356" s="25">
        <v>0</v>
      </c>
      <c r="D356" s="25">
        <v>0</v>
      </c>
      <c r="E356" s="25">
        <v>0</v>
      </c>
      <c r="F356" s="25">
        <v>0</v>
      </c>
      <c r="G356" s="25">
        <v>0</v>
      </c>
      <c r="H356" s="25">
        <v>0</v>
      </c>
      <c r="I356" s="25">
        <v>0</v>
      </c>
      <c r="J356" s="25">
        <v>0</v>
      </c>
      <c r="K356" s="25">
        <v>0</v>
      </c>
      <c r="L356" s="25">
        <v>0</v>
      </c>
      <c r="M356" s="25">
        <v>82450</v>
      </c>
      <c r="N356" s="25">
        <v>0</v>
      </c>
      <c r="O356" s="25">
        <v>0</v>
      </c>
      <c r="P356" s="25">
        <v>0</v>
      </c>
      <c r="Q356" s="25">
        <v>0</v>
      </c>
      <c r="R356" s="25">
        <v>0</v>
      </c>
      <c r="S356" s="25">
        <v>7503</v>
      </c>
      <c r="T356" s="25">
        <v>0</v>
      </c>
      <c r="U356" s="25">
        <v>0</v>
      </c>
      <c r="V356" s="25">
        <v>0</v>
      </c>
      <c r="W356" s="25">
        <v>0</v>
      </c>
      <c r="X356" s="25" t="s">
        <v>191</v>
      </c>
      <c r="Y356" s="25" t="s">
        <v>205</v>
      </c>
      <c r="Z356" s="23"/>
      <c r="AA356" s="24"/>
      <c r="AB356" s="23"/>
      <c r="AC356" s="23"/>
      <c r="AD356" s="17"/>
      <c r="AE356" s="17"/>
      <c r="AF356" s="17"/>
    </row>
    <row r="357" spans="1:32" s="8" customFormat="1" ht="12.75" customHeight="1" x14ac:dyDescent="0.3">
      <c r="A357" s="5" t="s">
        <v>1227</v>
      </c>
      <c r="B357" s="5" t="s">
        <v>2419</v>
      </c>
      <c r="C357" s="25">
        <v>0</v>
      </c>
      <c r="D357" s="25">
        <v>0</v>
      </c>
      <c r="E357" s="25">
        <v>0</v>
      </c>
      <c r="F357" s="25">
        <v>0</v>
      </c>
      <c r="G357" s="25">
        <v>0</v>
      </c>
      <c r="H357" s="25">
        <v>0</v>
      </c>
      <c r="I357" s="25">
        <v>0</v>
      </c>
      <c r="J357" s="25">
        <v>0</v>
      </c>
      <c r="K357" s="25">
        <v>0</v>
      </c>
      <c r="L357" s="25">
        <v>0</v>
      </c>
      <c r="M357" s="25">
        <v>365503</v>
      </c>
      <c r="N357" s="25">
        <v>0</v>
      </c>
      <c r="O357" s="25">
        <v>0</v>
      </c>
      <c r="P357" s="25">
        <v>0</v>
      </c>
      <c r="Q357" s="25">
        <v>0</v>
      </c>
      <c r="R357" s="25">
        <v>0</v>
      </c>
      <c r="S357" s="25">
        <v>0</v>
      </c>
      <c r="T357" s="25">
        <v>0</v>
      </c>
      <c r="U357" s="25">
        <v>11000</v>
      </c>
      <c r="V357" s="25">
        <v>0</v>
      </c>
      <c r="W357" s="25">
        <v>14461</v>
      </c>
      <c r="X357" s="25" t="s">
        <v>191</v>
      </c>
      <c r="Y357" s="25" t="s">
        <v>205</v>
      </c>
      <c r="Z357" s="7"/>
      <c r="AA357" s="24"/>
      <c r="AB357" s="23"/>
      <c r="AC357" s="23"/>
      <c r="AD357" s="17"/>
      <c r="AE357" s="17"/>
      <c r="AF357" s="17"/>
    </row>
    <row r="358" spans="1:32" s="8" customFormat="1" ht="12.75" customHeight="1" x14ac:dyDescent="0.3">
      <c r="A358" s="5" t="s">
        <v>1230</v>
      </c>
      <c r="B358" s="5" t="s">
        <v>2420</v>
      </c>
      <c r="C358" s="25">
        <v>0</v>
      </c>
      <c r="D358" s="25">
        <v>0</v>
      </c>
      <c r="E358" s="25">
        <v>73</v>
      </c>
      <c r="F358" s="25">
        <v>0</v>
      </c>
      <c r="G358" s="25">
        <v>0</v>
      </c>
      <c r="H358" s="25">
        <v>0</v>
      </c>
      <c r="I358" s="25">
        <v>0</v>
      </c>
      <c r="J358" s="25">
        <v>0</v>
      </c>
      <c r="K358" s="25">
        <v>0</v>
      </c>
      <c r="L358" s="25">
        <v>0</v>
      </c>
      <c r="M358" s="25">
        <v>105789</v>
      </c>
      <c r="N358" s="25">
        <v>10000</v>
      </c>
      <c r="O358" s="25">
        <v>0</v>
      </c>
      <c r="P358" s="25">
        <v>0</v>
      </c>
      <c r="Q358" s="25">
        <v>0</v>
      </c>
      <c r="R358" s="25">
        <v>0</v>
      </c>
      <c r="S358" s="25">
        <v>0</v>
      </c>
      <c r="T358" s="25">
        <v>0</v>
      </c>
      <c r="U358" s="25">
        <v>30000</v>
      </c>
      <c r="V358" s="25">
        <v>15000</v>
      </c>
      <c r="W358" s="25">
        <v>5000</v>
      </c>
      <c r="X358" s="25" t="s">
        <v>195</v>
      </c>
      <c r="Y358" s="25" t="s">
        <v>205</v>
      </c>
      <c r="Z358" s="23"/>
      <c r="AA358" s="24"/>
      <c r="AB358" s="23"/>
      <c r="AC358" s="23"/>
      <c r="AD358" s="17"/>
      <c r="AE358" s="17"/>
      <c r="AF358" s="17"/>
    </row>
    <row r="359" spans="1:32" s="8" customFormat="1" ht="12.75" customHeight="1" x14ac:dyDescent="0.3">
      <c r="A359" s="5" t="s">
        <v>1233</v>
      </c>
      <c r="B359" s="5" t="s">
        <v>2421</v>
      </c>
      <c r="C359" s="25">
        <v>0</v>
      </c>
      <c r="D359" s="25">
        <v>0</v>
      </c>
      <c r="E359" s="25">
        <v>0</v>
      </c>
      <c r="F359" s="25">
        <v>0</v>
      </c>
      <c r="G359" s="25">
        <v>0</v>
      </c>
      <c r="H359" s="25">
        <v>0</v>
      </c>
      <c r="I359" s="25">
        <v>0</v>
      </c>
      <c r="J359" s="25">
        <v>0</v>
      </c>
      <c r="K359" s="25">
        <v>0</v>
      </c>
      <c r="L359" s="25">
        <v>0</v>
      </c>
      <c r="M359" s="25">
        <v>6888</v>
      </c>
      <c r="N359" s="25">
        <v>10400</v>
      </c>
      <c r="O359" s="25">
        <v>0</v>
      </c>
      <c r="P359" s="25">
        <v>0</v>
      </c>
      <c r="Q359" s="25">
        <v>0</v>
      </c>
      <c r="R359" s="25">
        <v>0</v>
      </c>
      <c r="S359" s="25">
        <v>0</v>
      </c>
      <c r="T359" s="25">
        <v>1</v>
      </c>
      <c r="U359" s="25">
        <v>0</v>
      </c>
      <c r="V359" s="25">
        <v>0</v>
      </c>
      <c r="W359" s="25">
        <v>40</v>
      </c>
      <c r="X359" s="25" t="s">
        <v>191</v>
      </c>
      <c r="Y359" s="25" t="s">
        <v>372</v>
      </c>
      <c r="Z359" s="23"/>
      <c r="AA359" s="24"/>
      <c r="AB359" s="23"/>
      <c r="AC359" s="23"/>
      <c r="AD359" s="17"/>
      <c r="AE359" s="17"/>
      <c r="AF359" s="17"/>
    </row>
    <row r="360" spans="1:32" s="8" customFormat="1" ht="12.75" customHeight="1" x14ac:dyDescent="0.3">
      <c r="A360" s="5" t="s">
        <v>1839</v>
      </c>
      <c r="B360" s="5" t="s">
        <v>2422</v>
      </c>
      <c r="C360" s="25">
        <v>0</v>
      </c>
      <c r="D360" s="25">
        <v>0</v>
      </c>
      <c r="E360" s="25">
        <v>0</v>
      </c>
      <c r="F360" s="25">
        <v>0</v>
      </c>
      <c r="G360" s="25">
        <v>0</v>
      </c>
      <c r="H360" s="25">
        <v>0</v>
      </c>
      <c r="I360" s="25">
        <v>0</v>
      </c>
      <c r="J360" s="25">
        <v>0</v>
      </c>
      <c r="K360" s="25">
        <v>0</v>
      </c>
      <c r="L360" s="25">
        <v>0</v>
      </c>
      <c r="M360" s="25">
        <v>0</v>
      </c>
      <c r="N360" s="25">
        <v>0</v>
      </c>
      <c r="O360" s="25">
        <v>0</v>
      </c>
      <c r="P360" s="25">
        <v>0</v>
      </c>
      <c r="Q360" s="25">
        <v>0</v>
      </c>
      <c r="R360" s="25">
        <v>0</v>
      </c>
      <c r="S360" s="25">
        <v>0</v>
      </c>
      <c r="T360" s="25">
        <v>0</v>
      </c>
      <c r="U360" s="25">
        <v>0</v>
      </c>
      <c r="V360" s="25">
        <v>0</v>
      </c>
      <c r="W360" s="25">
        <v>0</v>
      </c>
      <c r="X360" s="25" t="s">
        <v>191</v>
      </c>
      <c r="Y360" s="25" t="s">
        <v>372</v>
      </c>
      <c r="Z360" s="23"/>
      <c r="AA360" s="24"/>
      <c r="AB360" s="23"/>
      <c r="AC360" s="23"/>
      <c r="AD360" s="17"/>
      <c r="AE360" s="17"/>
      <c r="AF360" s="17"/>
    </row>
    <row r="361" spans="1:32" s="8" customFormat="1" ht="12.75" customHeight="1" x14ac:dyDescent="0.3">
      <c r="A361" s="5" t="s">
        <v>1236</v>
      </c>
      <c r="B361" s="5" t="s">
        <v>2423</v>
      </c>
      <c r="C361" s="25">
        <v>0</v>
      </c>
      <c r="D361" s="25">
        <v>0</v>
      </c>
      <c r="E361" s="25">
        <v>0</v>
      </c>
      <c r="F361" s="25">
        <v>0</v>
      </c>
      <c r="G361" s="25">
        <v>0</v>
      </c>
      <c r="H361" s="25">
        <v>0</v>
      </c>
      <c r="I361" s="25">
        <v>0</v>
      </c>
      <c r="J361" s="25">
        <v>0</v>
      </c>
      <c r="K361" s="25">
        <v>0</v>
      </c>
      <c r="L361" s="25">
        <v>0</v>
      </c>
      <c r="M361" s="25">
        <v>283423</v>
      </c>
      <c r="N361" s="25">
        <v>30000</v>
      </c>
      <c r="O361" s="25">
        <v>0</v>
      </c>
      <c r="P361" s="25">
        <v>0</v>
      </c>
      <c r="Q361" s="25">
        <v>0</v>
      </c>
      <c r="R361" s="25">
        <v>0</v>
      </c>
      <c r="S361" s="25">
        <v>0</v>
      </c>
      <c r="T361" s="25">
        <v>0</v>
      </c>
      <c r="U361" s="25">
        <v>0</v>
      </c>
      <c r="V361" s="25">
        <v>0</v>
      </c>
      <c r="W361" s="25">
        <v>0</v>
      </c>
      <c r="X361" s="25" t="s">
        <v>191</v>
      </c>
      <c r="Y361" s="25" t="s">
        <v>205</v>
      </c>
      <c r="Z361" s="7"/>
      <c r="AA361" s="24"/>
      <c r="AB361" s="23"/>
      <c r="AC361" s="23"/>
      <c r="AD361" s="17"/>
      <c r="AE361" s="17"/>
      <c r="AF361" s="17"/>
    </row>
    <row r="362" spans="1:32" s="8" customFormat="1" ht="12.75" customHeight="1" x14ac:dyDescent="0.3">
      <c r="A362" s="5" t="s">
        <v>1239</v>
      </c>
      <c r="B362" s="5" t="s">
        <v>2424</v>
      </c>
      <c r="C362" s="25">
        <v>0</v>
      </c>
      <c r="D362" s="25">
        <v>0</v>
      </c>
      <c r="E362" s="25">
        <v>0</v>
      </c>
      <c r="F362" s="25">
        <v>0</v>
      </c>
      <c r="G362" s="25">
        <v>0</v>
      </c>
      <c r="H362" s="25">
        <v>0</v>
      </c>
      <c r="I362" s="25">
        <v>0</v>
      </c>
      <c r="J362" s="25">
        <v>0</v>
      </c>
      <c r="K362" s="25">
        <v>0</v>
      </c>
      <c r="L362" s="25">
        <v>0</v>
      </c>
      <c r="M362" s="25">
        <v>154808</v>
      </c>
      <c r="N362" s="25">
        <v>35000</v>
      </c>
      <c r="O362" s="25">
        <v>0</v>
      </c>
      <c r="P362" s="25">
        <v>0</v>
      </c>
      <c r="Q362" s="25">
        <v>0</v>
      </c>
      <c r="R362" s="25">
        <v>0</v>
      </c>
      <c r="S362" s="25">
        <v>0</v>
      </c>
      <c r="T362" s="25">
        <v>0</v>
      </c>
      <c r="U362" s="25">
        <v>0</v>
      </c>
      <c r="V362" s="25">
        <v>0</v>
      </c>
      <c r="W362" s="25">
        <v>0</v>
      </c>
      <c r="X362" s="25" t="s">
        <v>191</v>
      </c>
      <c r="Y362" s="25" t="s">
        <v>262</v>
      </c>
      <c r="Z362" s="23"/>
      <c r="AA362" s="24"/>
      <c r="AB362" s="23"/>
      <c r="AC362" s="23"/>
      <c r="AD362" s="17"/>
      <c r="AE362" s="17"/>
      <c r="AF362" s="17"/>
    </row>
    <row r="363" spans="1:32" s="8" customFormat="1" ht="12.75" customHeight="1" x14ac:dyDescent="0.3">
      <c r="A363" s="5" t="s">
        <v>1242</v>
      </c>
      <c r="B363" s="5" t="s">
        <v>2425</v>
      </c>
      <c r="C363" s="25">
        <v>0</v>
      </c>
      <c r="D363" s="25">
        <v>0</v>
      </c>
      <c r="E363" s="25">
        <v>0</v>
      </c>
      <c r="F363" s="25">
        <v>0</v>
      </c>
      <c r="G363" s="25">
        <v>0</v>
      </c>
      <c r="H363" s="25">
        <v>0</v>
      </c>
      <c r="I363" s="25">
        <v>0</v>
      </c>
      <c r="J363" s="25">
        <v>0</v>
      </c>
      <c r="K363" s="25">
        <v>0</v>
      </c>
      <c r="L363" s="25">
        <v>0</v>
      </c>
      <c r="M363" s="25">
        <v>51089</v>
      </c>
      <c r="N363" s="25">
        <v>105350</v>
      </c>
      <c r="O363" s="25">
        <v>0</v>
      </c>
      <c r="P363" s="25">
        <v>0</v>
      </c>
      <c r="Q363" s="25">
        <v>0</v>
      </c>
      <c r="R363" s="25">
        <v>0</v>
      </c>
      <c r="S363" s="25">
        <v>0</v>
      </c>
      <c r="T363" s="25">
        <v>0</v>
      </c>
      <c r="U363" s="25">
        <v>0</v>
      </c>
      <c r="V363" s="25">
        <v>0</v>
      </c>
      <c r="W363" s="25">
        <v>15000</v>
      </c>
      <c r="X363" s="25" t="s">
        <v>191</v>
      </c>
      <c r="Y363" s="25" t="s">
        <v>205</v>
      </c>
      <c r="Z363" s="23"/>
      <c r="AA363" s="24"/>
      <c r="AB363" s="23"/>
      <c r="AC363" s="23"/>
      <c r="AD363" s="17"/>
      <c r="AE363" s="17"/>
      <c r="AF363" s="17"/>
    </row>
    <row r="364" spans="1:32" s="8" customFormat="1" ht="12.75" customHeight="1" x14ac:dyDescent="0.3">
      <c r="A364" s="5" t="s">
        <v>1245</v>
      </c>
      <c r="B364" s="5" t="s">
        <v>2426</v>
      </c>
      <c r="C364" s="25">
        <v>0</v>
      </c>
      <c r="D364" s="25">
        <v>0</v>
      </c>
      <c r="E364" s="25">
        <v>0</v>
      </c>
      <c r="F364" s="25">
        <v>0</v>
      </c>
      <c r="G364" s="25">
        <v>0</v>
      </c>
      <c r="H364" s="25">
        <v>0</v>
      </c>
      <c r="I364" s="25">
        <v>0</v>
      </c>
      <c r="J364" s="25">
        <v>0</v>
      </c>
      <c r="K364" s="25">
        <v>0</v>
      </c>
      <c r="L364" s="25">
        <v>0</v>
      </c>
      <c r="M364" s="25">
        <v>98929</v>
      </c>
      <c r="N364" s="25">
        <v>5000</v>
      </c>
      <c r="O364" s="25">
        <v>0</v>
      </c>
      <c r="P364" s="25">
        <v>0</v>
      </c>
      <c r="Q364" s="25">
        <v>0</v>
      </c>
      <c r="R364" s="25">
        <v>0</v>
      </c>
      <c r="S364" s="25">
        <v>0</v>
      </c>
      <c r="T364" s="25">
        <v>0</v>
      </c>
      <c r="U364" s="25">
        <v>0</v>
      </c>
      <c r="V364" s="25">
        <v>9000</v>
      </c>
      <c r="W364" s="25">
        <v>0</v>
      </c>
      <c r="X364" s="25" t="s">
        <v>191</v>
      </c>
      <c r="Y364" s="25" t="s">
        <v>372</v>
      </c>
      <c r="Z364" s="23"/>
      <c r="AA364" s="24"/>
      <c r="AB364" s="23"/>
      <c r="AC364" s="23"/>
      <c r="AD364" s="17"/>
      <c r="AE364" s="17"/>
      <c r="AF364" s="17"/>
    </row>
    <row r="365" spans="1:32" s="8" customFormat="1" ht="12.75" customHeight="1" x14ac:dyDescent="0.3">
      <c r="A365" s="5" t="s">
        <v>1248</v>
      </c>
      <c r="B365" s="5" t="s">
        <v>2427</v>
      </c>
      <c r="C365" s="25">
        <v>0</v>
      </c>
      <c r="D365" s="25">
        <v>0</v>
      </c>
      <c r="E365" s="25">
        <v>0</v>
      </c>
      <c r="F365" s="25">
        <v>0</v>
      </c>
      <c r="G365" s="25">
        <v>0</v>
      </c>
      <c r="H365" s="25">
        <v>0</v>
      </c>
      <c r="I365" s="25">
        <v>0</v>
      </c>
      <c r="J365" s="25">
        <v>0</v>
      </c>
      <c r="K365" s="25">
        <v>0</v>
      </c>
      <c r="L365" s="25">
        <v>0</v>
      </c>
      <c r="M365" s="25">
        <v>0</v>
      </c>
      <c r="N365" s="25">
        <v>0</v>
      </c>
      <c r="O365" s="25">
        <v>0</v>
      </c>
      <c r="P365" s="25">
        <v>0</v>
      </c>
      <c r="Q365" s="25">
        <v>0</v>
      </c>
      <c r="R365" s="25">
        <v>0</v>
      </c>
      <c r="S365" s="25">
        <v>0</v>
      </c>
      <c r="T365" s="25">
        <v>0</v>
      </c>
      <c r="U365" s="25">
        <v>0</v>
      </c>
      <c r="V365" s="25">
        <v>0</v>
      </c>
      <c r="W365" s="25">
        <v>0</v>
      </c>
      <c r="X365" s="25" t="s">
        <v>191</v>
      </c>
      <c r="Y365" s="25" t="s">
        <v>372</v>
      </c>
      <c r="Z365" s="23"/>
      <c r="AA365" s="24"/>
      <c r="AB365" s="23"/>
      <c r="AC365" s="23"/>
      <c r="AD365" s="17"/>
      <c r="AE365" s="17"/>
      <c r="AF365" s="17"/>
    </row>
    <row r="366" spans="1:32" s="8" customFormat="1" ht="12.75" customHeight="1" x14ac:dyDescent="0.3">
      <c r="A366" s="5" t="s">
        <v>1251</v>
      </c>
      <c r="B366" s="5" t="s">
        <v>2428</v>
      </c>
      <c r="C366" s="25">
        <v>0</v>
      </c>
      <c r="D366" s="25">
        <v>0</v>
      </c>
      <c r="E366" s="25">
        <v>0</v>
      </c>
      <c r="F366" s="25">
        <v>0</v>
      </c>
      <c r="G366" s="25">
        <v>0</v>
      </c>
      <c r="H366" s="25">
        <v>0</v>
      </c>
      <c r="I366" s="25">
        <v>0</v>
      </c>
      <c r="J366" s="25">
        <v>0</v>
      </c>
      <c r="K366" s="25">
        <v>0</v>
      </c>
      <c r="L366" s="25">
        <v>0</v>
      </c>
      <c r="M366" s="25">
        <v>172640</v>
      </c>
      <c r="N366" s="25">
        <v>0</v>
      </c>
      <c r="O366" s="25">
        <v>0</v>
      </c>
      <c r="P366" s="25">
        <v>0</v>
      </c>
      <c r="Q366" s="25">
        <v>0</v>
      </c>
      <c r="R366" s="25">
        <v>0</v>
      </c>
      <c r="S366" s="25">
        <v>0</v>
      </c>
      <c r="T366" s="25">
        <v>0</v>
      </c>
      <c r="U366" s="25">
        <v>52916</v>
      </c>
      <c r="V366" s="25">
        <v>0</v>
      </c>
      <c r="W366" s="25">
        <v>0</v>
      </c>
      <c r="X366" s="25" t="s">
        <v>193</v>
      </c>
      <c r="Y366" s="25" t="s">
        <v>205</v>
      </c>
      <c r="Z366" s="23"/>
      <c r="AA366" s="24"/>
      <c r="AB366" s="23"/>
      <c r="AC366" s="23"/>
      <c r="AD366" s="17"/>
      <c r="AE366" s="17"/>
      <c r="AF366" s="17"/>
    </row>
    <row r="367" spans="1:32" s="8" customFormat="1" ht="12.75" customHeight="1" x14ac:dyDescent="0.3">
      <c r="A367" s="5" t="s">
        <v>1254</v>
      </c>
      <c r="B367" s="5" t="s">
        <v>2429</v>
      </c>
      <c r="C367" s="25">
        <v>0</v>
      </c>
      <c r="D367" s="25">
        <v>0</v>
      </c>
      <c r="E367" s="25">
        <v>0</v>
      </c>
      <c r="F367" s="25">
        <v>0</v>
      </c>
      <c r="G367" s="25">
        <v>0</v>
      </c>
      <c r="H367" s="25">
        <v>0</v>
      </c>
      <c r="I367" s="25">
        <v>0</v>
      </c>
      <c r="J367" s="25">
        <v>0</v>
      </c>
      <c r="K367" s="25">
        <v>0</v>
      </c>
      <c r="L367" s="25">
        <v>0</v>
      </c>
      <c r="M367" s="25">
        <v>109297</v>
      </c>
      <c r="N367" s="25">
        <v>87500</v>
      </c>
      <c r="O367" s="25">
        <v>0</v>
      </c>
      <c r="P367" s="25">
        <v>0</v>
      </c>
      <c r="Q367" s="25">
        <v>0</v>
      </c>
      <c r="R367" s="25">
        <v>0</v>
      </c>
      <c r="S367" s="25">
        <v>287</v>
      </c>
      <c r="T367" s="25">
        <v>15</v>
      </c>
      <c r="U367" s="25">
        <v>0</v>
      </c>
      <c r="V367" s="25">
        <v>11790</v>
      </c>
      <c r="W367" s="25">
        <v>0</v>
      </c>
      <c r="X367" s="25" t="s">
        <v>195</v>
      </c>
      <c r="Y367" s="25" t="s">
        <v>205</v>
      </c>
      <c r="Z367" s="23"/>
      <c r="AA367" s="24"/>
      <c r="AB367" s="23"/>
      <c r="AC367" s="23"/>
      <c r="AD367" s="17"/>
      <c r="AE367" s="17"/>
      <c r="AF367" s="17"/>
    </row>
    <row r="368" spans="1:32" s="8" customFormat="1" ht="12.75" customHeight="1" x14ac:dyDescent="0.3">
      <c r="A368" s="5" t="s">
        <v>1257</v>
      </c>
      <c r="B368" s="5" t="s">
        <v>2430</v>
      </c>
      <c r="C368" s="25">
        <v>0</v>
      </c>
      <c r="D368" s="25">
        <v>0</v>
      </c>
      <c r="E368" s="25">
        <v>0</v>
      </c>
      <c r="F368" s="25">
        <v>0</v>
      </c>
      <c r="G368" s="25">
        <v>0</v>
      </c>
      <c r="H368" s="25">
        <v>0</v>
      </c>
      <c r="I368" s="25">
        <v>0</v>
      </c>
      <c r="J368" s="25">
        <v>0</v>
      </c>
      <c r="K368" s="25">
        <v>0</v>
      </c>
      <c r="L368" s="25">
        <v>0</v>
      </c>
      <c r="M368" s="25">
        <v>240</v>
      </c>
      <c r="N368" s="25">
        <v>0</v>
      </c>
      <c r="O368" s="25">
        <v>0</v>
      </c>
      <c r="P368" s="25">
        <v>0</v>
      </c>
      <c r="Q368" s="25">
        <v>0</v>
      </c>
      <c r="R368" s="25">
        <v>0</v>
      </c>
      <c r="S368" s="25">
        <v>0</v>
      </c>
      <c r="T368" s="25">
        <v>0</v>
      </c>
      <c r="U368" s="25">
        <v>0</v>
      </c>
      <c r="V368" s="25">
        <v>0</v>
      </c>
      <c r="W368" s="25">
        <v>0</v>
      </c>
      <c r="X368" s="25" t="s">
        <v>191</v>
      </c>
      <c r="Y368" s="25" t="s">
        <v>372</v>
      </c>
      <c r="Z368" s="23"/>
      <c r="AA368" s="24"/>
      <c r="AB368" s="23"/>
      <c r="AC368" s="23"/>
      <c r="AD368" s="17"/>
      <c r="AE368" s="17"/>
      <c r="AF368" s="17"/>
    </row>
    <row r="369" spans="1:32" s="8" customFormat="1" ht="12.75" customHeight="1" x14ac:dyDescent="0.3">
      <c r="A369" s="5" t="s">
        <v>1260</v>
      </c>
      <c r="B369" s="5" t="s">
        <v>2431</v>
      </c>
      <c r="C369" s="25">
        <v>0</v>
      </c>
      <c r="D369" s="25">
        <v>0</v>
      </c>
      <c r="E369" s="25">
        <v>0</v>
      </c>
      <c r="F369" s="25">
        <v>0</v>
      </c>
      <c r="G369" s="25">
        <v>0</v>
      </c>
      <c r="H369" s="25">
        <v>0</v>
      </c>
      <c r="I369" s="25">
        <v>0</v>
      </c>
      <c r="J369" s="25">
        <v>0</v>
      </c>
      <c r="K369" s="25">
        <v>0</v>
      </c>
      <c r="L369" s="25">
        <v>0</v>
      </c>
      <c r="M369" s="25">
        <v>60348</v>
      </c>
      <c r="N369" s="25">
        <v>5000</v>
      </c>
      <c r="O369" s="25">
        <v>0</v>
      </c>
      <c r="P369" s="25">
        <v>0</v>
      </c>
      <c r="Q369" s="25">
        <v>0</v>
      </c>
      <c r="R369" s="25">
        <v>0</v>
      </c>
      <c r="S369" s="25">
        <v>0</v>
      </c>
      <c r="T369" s="25">
        <v>0</v>
      </c>
      <c r="U369" s="25">
        <v>0</v>
      </c>
      <c r="V369" s="25">
        <v>1596</v>
      </c>
      <c r="W369" s="25">
        <v>1600</v>
      </c>
      <c r="X369" s="25" t="s">
        <v>191</v>
      </c>
      <c r="Y369" s="25" t="s">
        <v>262</v>
      </c>
      <c r="Z369" s="7"/>
      <c r="AA369" s="24"/>
      <c r="AB369" s="23"/>
      <c r="AC369" s="23"/>
      <c r="AD369" s="17"/>
      <c r="AE369" s="17"/>
      <c r="AF369" s="17"/>
    </row>
    <row r="370" spans="1:32" s="8" customFormat="1" ht="12.75" customHeight="1" x14ac:dyDescent="0.3">
      <c r="A370" s="5" t="s">
        <v>1263</v>
      </c>
      <c r="B370" s="5" t="s">
        <v>2432</v>
      </c>
      <c r="C370" s="25">
        <v>0</v>
      </c>
      <c r="D370" s="25">
        <v>0</v>
      </c>
      <c r="E370" s="25">
        <v>0</v>
      </c>
      <c r="F370" s="25">
        <v>0</v>
      </c>
      <c r="G370" s="25">
        <v>0</v>
      </c>
      <c r="H370" s="25">
        <v>0</v>
      </c>
      <c r="I370" s="25">
        <v>0</v>
      </c>
      <c r="J370" s="25">
        <v>0</v>
      </c>
      <c r="K370" s="25">
        <v>0</v>
      </c>
      <c r="L370" s="25">
        <v>0</v>
      </c>
      <c r="M370" s="25">
        <v>22673</v>
      </c>
      <c r="N370" s="25">
        <v>0</v>
      </c>
      <c r="O370" s="25">
        <v>0</v>
      </c>
      <c r="P370" s="25">
        <v>0</v>
      </c>
      <c r="Q370" s="25">
        <v>0</v>
      </c>
      <c r="R370" s="25">
        <v>0</v>
      </c>
      <c r="S370" s="25">
        <v>0</v>
      </c>
      <c r="T370" s="25">
        <v>0</v>
      </c>
      <c r="U370" s="25">
        <v>0</v>
      </c>
      <c r="V370" s="25">
        <v>0</v>
      </c>
      <c r="W370" s="25">
        <v>0</v>
      </c>
      <c r="X370" s="25" t="s">
        <v>191</v>
      </c>
      <c r="Y370" s="25" t="s">
        <v>372</v>
      </c>
      <c r="Z370" s="23"/>
      <c r="AA370" s="24"/>
      <c r="AB370" s="23"/>
      <c r="AC370" s="23"/>
      <c r="AD370" s="17"/>
      <c r="AE370" s="17"/>
      <c r="AF370" s="17"/>
    </row>
    <row r="371" spans="1:32" s="8" customFormat="1" ht="12.75" customHeight="1" x14ac:dyDescent="0.3">
      <c r="A371" s="5" t="s">
        <v>1266</v>
      </c>
      <c r="B371" s="5" t="s">
        <v>2433</v>
      </c>
      <c r="C371" s="25">
        <v>0</v>
      </c>
      <c r="D371" s="25">
        <v>0</v>
      </c>
      <c r="E371" s="25">
        <v>0</v>
      </c>
      <c r="F371" s="25">
        <v>0</v>
      </c>
      <c r="G371" s="25">
        <v>0</v>
      </c>
      <c r="H371" s="25">
        <v>0</v>
      </c>
      <c r="I371" s="25">
        <v>0</v>
      </c>
      <c r="J371" s="25">
        <v>0</v>
      </c>
      <c r="K371" s="25">
        <v>0</v>
      </c>
      <c r="L371" s="25">
        <v>0</v>
      </c>
      <c r="M371" s="25">
        <v>12387</v>
      </c>
      <c r="N371" s="25">
        <v>75000</v>
      </c>
      <c r="O371" s="25">
        <v>0</v>
      </c>
      <c r="P371" s="25">
        <v>0</v>
      </c>
      <c r="Q371" s="25">
        <v>0</v>
      </c>
      <c r="R371" s="25">
        <v>0</v>
      </c>
      <c r="S371" s="25">
        <v>0</v>
      </c>
      <c r="T371" s="25">
        <v>0</v>
      </c>
      <c r="U371" s="25">
        <v>55000</v>
      </c>
      <c r="V371" s="25">
        <v>8000</v>
      </c>
      <c r="W371" s="25">
        <v>0</v>
      </c>
      <c r="X371" s="25" t="s">
        <v>191</v>
      </c>
      <c r="Y371" s="25" t="s">
        <v>2084</v>
      </c>
      <c r="Z371" s="7"/>
      <c r="AA371" s="24"/>
      <c r="AB371" s="23"/>
      <c r="AC371" s="23"/>
      <c r="AD371" s="17"/>
      <c r="AE371" s="17"/>
      <c r="AF371" s="17"/>
    </row>
    <row r="372" spans="1:32" s="8" customFormat="1" ht="12.75" customHeight="1" x14ac:dyDescent="0.3">
      <c r="A372" s="5" t="s">
        <v>1269</v>
      </c>
      <c r="B372" s="5" t="s">
        <v>2434</v>
      </c>
      <c r="C372" s="25">
        <v>0</v>
      </c>
      <c r="D372" s="25">
        <v>0</v>
      </c>
      <c r="E372" s="25">
        <v>0</v>
      </c>
      <c r="F372" s="25">
        <v>0</v>
      </c>
      <c r="G372" s="25">
        <v>0</v>
      </c>
      <c r="H372" s="25">
        <v>0</v>
      </c>
      <c r="I372" s="25">
        <v>0</v>
      </c>
      <c r="J372" s="25">
        <v>0</v>
      </c>
      <c r="K372" s="25">
        <v>0</v>
      </c>
      <c r="L372" s="25">
        <v>0</v>
      </c>
      <c r="M372" s="25">
        <v>0</v>
      </c>
      <c r="N372" s="25">
        <v>0</v>
      </c>
      <c r="O372" s="25">
        <v>0</v>
      </c>
      <c r="P372" s="25">
        <v>0</v>
      </c>
      <c r="Q372" s="25">
        <v>0</v>
      </c>
      <c r="R372" s="25">
        <v>0</v>
      </c>
      <c r="S372" s="25">
        <v>0</v>
      </c>
      <c r="T372" s="25">
        <v>0</v>
      </c>
      <c r="U372" s="25">
        <v>0</v>
      </c>
      <c r="V372" s="25">
        <v>0</v>
      </c>
      <c r="W372" s="25">
        <v>0</v>
      </c>
      <c r="X372" s="25" t="s">
        <v>191</v>
      </c>
      <c r="Y372" s="25" t="s">
        <v>372</v>
      </c>
      <c r="Z372" s="23"/>
      <c r="AA372" s="24"/>
      <c r="AB372" s="23"/>
      <c r="AC372" s="23"/>
      <c r="AD372" s="17"/>
      <c r="AE372" s="17"/>
      <c r="AF372" s="17"/>
    </row>
    <row r="373" spans="1:32" s="8" customFormat="1" ht="12.75" customHeight="1" x14ac:dyDescent="0.3">
      <c r="A373" s="5" t="s">
        <v>1272</v>
      </c>
      <c r="B373" s="5" t="s">
        <v>2435</v>
      </c>
      <c r="C373" s="25">
        <v>0</v>
      </c>
      <c r="D373" s="25">
        <v>0</v>
      </c>
      <c r="E373" s="25">
        <v>0</v>
      </c>
      <c r="F373" s="25">
        <v>0</v>
      </c>
      <c r="G373" s="25">
        <v>0</v>
      </c>
      <c r="H373" s="25">
        <v>0</v>
      </c>
      <c r="I373" s="25">
        <v>0</v>
      </c>
      <c r="J373" s="25">
        <v>0</v>
      </c>
      <c r="K373" s="25">
        <v>0</v>
      </c>
      <c r="L373" s="25">
        <v>0</v>
      </c>
      <c r="M373" s="25">
        <v>3680</v>
      </c>
      <c r="N373" s="25">
        <v>0</v>
      </c>
      <c r="O373" s="25">
        <v>0</v>
      </c>
      <c r="P373" s="25">
        <v>0</v>
      </c>
      <c r="Q373" s="25">
        <v>0</v>
      </c>
      <c r="R373" s="25">
        <v>0</v>
      </c>
      <c r="S373" s="25">
        <v>0</v>
      </c>
      <c r="T373" s="25">
        <v>0</v>
      </c>
      <c r="U373" s="25">
        <v>0</v>
      </c>
      <c r="V373" s="25">
        <v>0</v>
      </c>
      <c r="W373" s="25">
        <v>0</v>
      </c>
      <c r="X373" s="25" t="s">
        <v>191</v>
      </c>
      <c r="Y373" s="25" t="s">
        <v>372</v>
      </c>
      <c r="Z373" s="23"/>
      <c r="AA373" s="24"/>
      <c r="AB373" s="23"/>
      <c r="AC373" s="23"/>
      <c r="AD373" s="17"/>
      <c r="AE373" s="17"/>
      <c r="AF373" s="17"/>
    </row>
    <row r="374" spans="1:32" s="8" customFormat="1" ht="12.75" customHeight="1" x14ac:dyDescent="0.3">
      <c r="A374" s="5" t="s">
        <v>1275</v>
      </c>
      <c r="B374" s="5" t="s">
        <v>2436</v>
      </c>
      <c r="C374" s="25">
        <v>0</v>
      </c>
      <c r="D374" s="25">
        <v>0</v>
      </c>
      <c r="E374" s="25">
        <v>0</v>
      </c>
      <c r="F374" s="25">
        <v>0</v>
      </c>
      <c r="G374" s="25">
        <v>0</v>
      </c>
      <c r="H374" s="25">
        <v>0</v>
      </c>
      <c r="I374" s="25">
        <v>0</v>
      </c>
      <c r="J374" s="25">
        <v>0</v>
      </c>
      <c r="K374" s="25">
        <v>0</v>
      </c>
      <c r="L374" s="25">
        <v>0</v>
      </c>
      <c r="M374" s="25">
        <v>0</v>
      </c>
      <c r="N374" s="25">
        <v>0</v>
      </c>
      <c r="O374" s="25">
        <v>0</v>
      </c>
      <c r="P374" s="25">
        <v>0</v>
      </c>
      <c r="Q374" s="25">
        <v>0</v>
      </c>
      <c r="R374" s="25">
        <v>0</v>
      </c>
      <c r="S374" s="25">
        <v>0</v>
      </c>
      <c r="T374" s="25">
        <v>0</v>
      </c>
      <c r="U374" s="25">
        <v>0</v>
      </c>
      <c r="V374" s="25">
        <v>0</v>
      </c>
      <c r="W374" s="25">
        <v>0</v>
      </c>
      <c r="X374" s="25" t="s">
        <v>191</v>
      </c>
      <c r="Y374" s="25" t="s">
        <v>372</v>
      </c>
      <c r="Z374" s="23"/>
      <c r="AA374" s="24"/>
      <c r="AB374" s="23"/>
      <c r="AC374" s="23"/>
      <c r="AD374" s="17"/>
      <c r="AE374" s="17"/>
      <c r="AF374" s="17"/>
    </row>
    <row r="375" spans="1:32" s="8" customFormat="1" ht="12.75" customHeight="1" x14ac:dyDescent="0.3">
      <c r="A375" s="5" t="s">
        <v>1278</v>
      </c>
      <c r="B375" s="5" t="s">
        <v>2437</v>
      </c>
      <c r="C375" s="25">
        <v>0</v>
      </c>
      <c r="D375" s="25">
        <v>0</v>
      </c>
      <c r="E375" s="25">
        <v>0</v>
      </c>
      <c r="F375" s="25">
        <v>0</v>
      </c>
      <c r="G375" s="25">
        <v>0</v>
      </c>
      <c r="H375" s="25">
        <v>0</v>
      </c>
      <c r="I375" s="25">
        <v>0</v>
      </c>
      <c r="J375" s="25">
        <v>0</v>
      </c>
      <c r="K375" s="25">
        <v>0</v>
      </c>
      <c r="L375" s="25">
        <v>0</v>
      </c>
      <c r="M375" s="25">
        <v>352004</v>
      </c>
      <c r="N375" s="25">
        <v>173000</v>
      </c>
      <c r="O375" s="25">
        <v>0</v>
      </c>
      <c r="P375" s="25">
        <v>40000</v>
      </c>
      <c r="Q375" s="25">
        <v>0</v>
      </c>
      <c r="R375" s="25">
        <v>0</v>
      </c>
      <c r="S375" s="25">
        <v>0</v>
      </c>
      <c r="T375" s="25">
        <v>0</v>
      </c>
      <c r="U375" s="25">
        <v>0</v>
      </c>
      <c r="V375" s="25">
        <v>0</v>
      </c>
      <c r="W375" s="25">
        <v>0</v>
      </c>
      <c r="X375" s="25" t="s">
        <v>191</v>
      </c>
      <c r="Y375" s="25" t="s">
        <v>2084</v>
      </c>
      <c r="Z375" s="23"/>
      <c r="AA375" s="24"/>
      <c r="AB375" s="23"/>
      <c r="AC375" s="23"/>
      <c r="AD375" s="17"/>
      <c r="AE375" s="17"/>
      <c r="AF375" s="17"/>
    </row>
    <row r="376" spans="1:32" s="8" customFormat="1" ht="12.75" customHeight="1" x14ac:dyDescent="0.3">
      <c r="A376" s="5" t="s">
        <v>1281</v>
      </c>
      <c r="B376" s="5" t="s">
        <v>2438</v>
      </c>
      <c r="C376" s="25">
        <v>0</v>
      </c>
      <c r="D376" s="25">
        <v>0</v>
      </c>
      <c r="E376" s="25">
        <v>0</v>
      </c>
      <c r="F376" s="25">
        <v>0</v>
      </c>
      <c r="G376" s="25">
        <v>0</v>
      </c>
      <c r="H376" s="25">
        <v>0</v>
      </c>
      <c r="I376" s="25">
        <v>0</v>
      </c>
      <c r="J376" s="25">
        <v>0</v>
      </c>
      <c r="K376" s="25">
        <v>0</v>
      </c>
      <c r="L376" s="25">
        <v>0</v>
      </c>
      <c r="M376" s="25">
        <v>8842</v>
      </c>
      <c r="N376" s="25">
        <v>0</v>
      </c>
      <c r="O376" s="25">
        <v>0</v>
      </c>
      <c r="P376" s="25">
        <v>0</v>
      </c>
      <c r="Q376" s="25">
        <v>0</v>
      </c>
      <c r="R376" s="25">
        <v>0</v>
      </c>
      <c r="S376" s="25">
        <v>0</v>
      </c>
      <c r="T376" s="25">
        <v>0</v>
      </c>
      <c r="U376" s="25">
        <v>0</v>
      </c>
      <c r="V376" s="25">
        <v>0</v>
      </c>
      <c r="W376" s="25">
        <v>0</v>
      </c>
      <c r="X376" s="25" t="s">
        <v>191</v>
      </c>
      <c r="Y376" s="25" t="s">
        <v>249</v>
      </c>
      <c r="Z376" s="23"/>
      <c r="AA376" s="24"/>
      <c r="AB376" s="23"/>
      <c r="AC376" s="23"/>
      <c r="AD376" s="17"/>
      <c r="AE376" s="17"/>
      <c r="AF376" s="17"/>
    </row>
    <row r="377" spans="1:32" s="8" customFormat="1" ht="12.75" customHeight="1" x14ac:dyDescent="0.3">
      <c r="A377" s="5" t="s">
        <v>1284</v>
      </c>
      <c r="B377" s="5" t="s">
        <v>2439</v>
      </c>
      <c r="C377" s="25">
        <v>0</v>
      </c>
      <c r="D377" s="25">
        <v>0</v>
      </c>
      <c r="E377" s="25">
        <v>0</v>
      </c>
      <c r="F377" s="25">
        <v>0</v>
      </c>
      <c r="G377" s="25">
        <v>0</v>
      </c>
      <c r="H377" s="25">
        <v>0</v>
      </c>
      <c r="I377" s="25">
        <v>0</v>
      </c>
      <c r="J377" s="25">
        <v>0</v>
      </c>
      <c r="K377" s="25">
        <v>0</v>
      </c>
      <c r="L377" s="25">
        <v>12640</v>
      </c>
      <c r="M377" s="25">
        <v>62821</v>
      </c>
      <c r="N377" s="25">
        <v>3700</v>
      </c>
      <c r="O377" s="25">
        <v>0</v>
      </c>
      <c r="P377" s="25">
        <v>10000</v>
      </c>
      <c r="Q377" s="25">
        <v>3000</v>
      </c>
      <c r="R377" s="25">
        <v>0</v>
      </c>
      <c r="S377" s="25">
        <v>0</v>
      </c>
      <c r="T377" s="25">
        <v>0</v>
      </c>
      <c r="U377" s="25">
        <v>0</v>
      </c>
      <c r="V377" s="25">
        <v>0</v>
      </c>
      <c r="W377" s="25">
        <v>11000</v>
      </c>
      <c r="X377" s="25" t="s">
        <v>191</v>
      </c>
      <c r="Y377" s="25" t="s">
        <v>372</v>
      </c>
      <c r="Z377" s="23"/>
      <c r="AA377" s="24"/>
      <c r="AB377" s="23"/>
      <c r="AC377" s="23"/>
      <c r="AD377" s="17"/>
      <c r="AE377" s="17"/>
      <c r="AF377" s="17"/>
    </row>
    <row r="378" spans="1:32" s="8" customFormat="1" ht="12.75" customHeight="1" x14ac:dyDescent="0.3">
      <c r="A378" s="5" t="s">
        <v>1287</v>
      </c>
      <c r="B378" s="5" t="s">
        <v>2440</v>
      </c>
      <c r="C378" s="25">
        <v>0</v>
      </c>
      <c r="D378" s="25">
        <v>0</v>
      </c>
      <c r="E378" s="25">
        <v>0</v>
      </c>
      <c r="F378" s="25">
        <v>0</v>
      </c>
      <c r="G378" s="25">
        <v>0</v>
      </c>
      <c r="H378" s="25">
        <v>0</v>
      </c>
      <c r="I378" s="25">
        <v>0</v>
      </c>
      <c r="J378" s="25">
        <v>0</v>
      </c>
      <c r="K378" s="25">
        <v>0</v>
      </c>
      <c r="L378" s="25">
        <v>0</v>
      </c>
      <c r="M378" s="25">
        <v>103292</v>
      </c>
      <c r="N378" s="25">
        <v>0</v>
      </c>
      <c r="O378" s="25">
        <v>0</v>
      </c>
      <c r="P378" s="25">
        <v>0</v>
      </c>
      <c r="Q378" s="25">
        <v>0</v>
      </c>
      <c r="R378" s="25">
        <v>0</v>
      </c>
      <c r="S378" s="25">
        <v>0</v>
      </c>
      <c r="T378" s="25">
        <v>0</v>
      </c>
      <c r="U378" s="25">
        <v>0</v>
      </c>
      <c r="V378" s="25">
        <v>0</v>
      </c>
      <c r="W378" s="25">
        <v>5000</v>
      </c>
      <c r="X378" s="25" t="s">
        <v>191</v>
      </c>
      <c r="Y378" s="25" t="s">
        <v>372</v>
      </c>
      <c r="Z378" s="23"/>
      <c r="AA378" s="24"/>
      <c r="AB378" s="23"/>
      <c r="AC378" s="23"/>
      <c r="AD378" s="17"/>
      <c r="AE378" s="17"/>
      <c r="AF378" s="17"/>
    </row>
    <row r="379" spans="1:32" s="8" customFormat="1" ht="12.75" customHeight="1" x14ac:dyDescent="0.3">
      <c r="A379" s="5" t="s">
        <v>1290</v>
      </c>
      <c r="B379" s="5" t="s">
        <v>2441</v>
      </c>
      <c r="C379" s="25">
        <v>0</v>
      </c>
      <c r="D379" s="25">
        <v>0</v>
      </c>
      <c r="E379" s="25">
        <v>0</v>
      </c>
      <c r="F379" s="25">
        <v>0</v>
      </c>
      <c r="G379" s="25">
        <v>0</v>
      </c>
      <c r="H379" s="25">
        <v>0</v>
      </c>
      <c r="I379" s="25">
        <v>0</v>
      </c>
      <c r="J379" s="25">
        <v>0</v>
      </c>
      <c r="K379" s="25">
        <v>0</v>
      </c>
      <c r="L379" s="25">
        <v>0</v>
      </c>
      <c r="M379" s="25">
        <v>0</v>
      </c>
      <c r="N379" s="25">
        <v>0</v>
      </c>
      <c r="O379" s="25">
        <v>0</v>
      </c>
      <c r="P379" s="25">
        <v>0</v>
      </c>
      <c r="Q379" s="25">
        <v>0</v>
      </c>
      <c r="R379" s="25">
        <v>0</v>
      </c>
      <c r="S379" s="25">
        <v>0</v>
      </c>
      <c r="T379" s="25">
        <v>0</v>
      </c>
      <c r="U379" s="25">
        <v>0</v>
      </c>
      <c r="V379" s="25">
        <v>0</v>
      </c>
      <c r="W379" s="25">
        <v>0</v>
      </c>
      <c r="X379" s="25" t="s">
        <v>191</v>
      </c>
      <c r="Y379" s="25" t="s">
        <v>372</v>
      </c>
      <c r="Z379" s="23"/>
      <c r="AA379" s="24"/>
      <c r="AB379" s="23"/>
      <c r="AC379" s="23"/>
      <c r="AD379" s="17"/>
      <c r="AE379" s="17"/>
      <c r="AF379" s="17"/>
    </row>
    <row r="380" spans="1:32" s="8" customFormat="1" ht="12.75" customHeight="1" x14ac:dyDescent="0.3">
      <c r="A380" s="5" t="s">
        <v>1293</v>
      </c>
      <c r="B380" s="5" t="s">
        <v>2442</v>
      </c>
      <c r="C380" s="25">
        <v>0</v>
      </c>
      <c r="D380" s="25">
        <v>0</v>
      </c>
      <c r="E380" s="25">
        <v>0</v>
      </c>
      <c r="F380" s="25">
        <v>0</v>
      </c>
      <c r="G380" s="25">
        <v>0</v>
      </c>
      <c r="H380" s="25">
        <v>0</v>
      </c>
      <c r="I380" s="25">
        <v>0</v>
      </c>
      <c r="J380" s="25">
        <v>0</v>
      </c>
      <c r="K380" s="25">
        <v>0</v>
      </c>
      <c r="L380" s="25">
        <v>0</v>
      </c>
      <c r="M380" s="25">
        <v>0</v>
      </c>
      <c r="N380" s="25">
        <v>0</v>
      </c>
      <c r="O380" s="25">
        <v>0</v>
      </c>
      <c r="P380" s="25">
        <v>0</v>
      </c>
      <c r="Q380" s="25">
        <v>0</v>
      </c>
      <c r="R380" s="25">
        <v>0</v>
      </c>
      <c r="S380" s="25">
        <v>0</v>
      </c>
      <c r="T380" s="25">
        <v>0</v>
      </c>
      <c r="U380" s="25">
        <v>0</v>
      </c>
      <c r="V380" s="25">
        <v>0</v>
      </c>
      <c r="W380" s="25">
        <v>0</v>
      </c>
      <c r="X380" s="25" t="s">
        <v>191</v>
      </c>
      <c r="Y380" s="25" t="s">
        <v>372</v>
      </c>
      <c r="Z380" s="23"/>
      <c r="AA380" s="24"/>
      <c r="AB380" s="23"/>
      <c r="AC380" s="23"/>
      <c r="AD380" s="17"/>
      <c r="AE380" s="17"/>
      <c r="AF380" s="17"/>
    </row>
    <row r="381" spans="1:32" s="8" customFormat="1" ht="12.75" customHeight="1" x14ac:dyDescent="0.3">
      <c r="A381" s="5" t="s">
        <v>1296</v>
      </c>
      <c r="B381" s="5" t="s">
        <v>2443</v>
      </c>
      <c r="C381" s="25">
        <v>0</v>
      </c>
      <c r="D381" s="25">
        <v>0</v>
      </c>
      <c r="E381" s="25">
        <v>0</v>
      </c>
      <c r="F381" s="25">
        <v>0</v>
      </c>
      <c r="G381" s="25">
        <v>0</v>
      </c>
      <c r="H381" s="25">
        <v>0</v>
      </c>
      <c r="I381" s="25">
        <v>0</v>
      </c>
      <c r="J381" s="25">
        <v>0</v>
      </c>
      <c r="K381" s="25">
        <v>0</v>
      </c>
      <c r="L381" s="25">
        <v>0</v>
      </c>
      <c r="M381" s="25">
        <v>21386</v>
      </c>
      <c r="N381" s="25">
        <v>0</v>
      </c>
      <c r="O381" s="25">
        <v>0</v>
      </c>
      <c r="P381" s="25">
        <v>0</v>
      </c>
      <c r="Q381" s="25">
        <v>0</v>
      </c>
      <c r="R381" s="25">
        <v>0</v>
      </c>
      <c r="S381" s="25">
        <v>0</v>
      </c>
      <c r="T381" s="25">
        <v>0</v>
      </c>
      <c r="U381" s="25">
        <v>0</v>
      </c>
      <c r="V381" s="25">
        <v>0</v>
      </c>
      <c r="W381" s="25">
        <v>0</v>
      </c>
      <c r="X381" s="25" t="s">
        <v>191</v>
      </c>
      <c r="Y381" s="25" t="s">
        <v>205</v>
      </c>
      <c r="Z381" s="23"/>
      <c r="AA381" s="24"/>
      <c r="AB381" s="23"/>
      <c r="AC381" s="23"/>
      <c r="AD381" s="17"/>
      <c r="AE381" s="17"/>
      <c r="AF381" s="17"/>
    </row>
    <row r="382" spans="1:32" s="8" customFormat="1" ht="12.75" customHeight="1" x14ac:dyDescent="0.3">
      <c r="A382" s="5" t="s">
        <v>1299</v>
      </c>
      <c r="B382" s="5" t="s">
        <v>2444</v>
      </c>
      <c r="C382" s="25">
        <v>0</v>
      </c>
      <c r="D382" s="25">
        <v>0</v>
      </c>
      <c r="E382" s="25">
        <v>0</v>
      </c>
      <c r="F382" s="25">
        <v>0</v>
      </c>
      <c r="G382" s="25">
        <v>0</v>
      </c>
      <c r="H382" s="25">
        <v>0</v>
      </c>
      <c r="I382" s="25">
        <v>0</v>
      </c>
      <c r="J382" s="25">
        <v>0</v>
      </c>
      <c r="K382" s="25">
        <v>0</v>
      </c>
      <c r="L382" s="25">
        <v>0</v>
      </c>
      <c r="M382" s="25">
        <v>1750</v>
      </c>
      <c r="N382" s="25">
        <v>0</v>
      </c>
      <c r="O382" s="25">
        <v>0</v>
      </c>
      <c r="P382" s="25">
        <v>0</v>
      </c>
      <c r="Q382" s="25">
        <v>0</v>
      </c>
      <c r="R382" s="25">
        <v>0</v>
      </c>
      <c r="S382" s="25">
        <v>0</v>
      </c>
      <c r="T382" s="25">
        <v>0</v>
      </c>
      <c r="U382" s="25">
        <v>0</v>
      </c>
      <c r="V382" s="25">
        <v>0</v>
      </c>
      <c r="W382" s="25">
        <v>0</v>
      </c>
      <c r="X382" s="25" t="s">
        <v>191</v>
      </c>
      <c r="Y382" s="25" t="s">
        <v>372</v>
      </c>
      <c r="Z382" s="23"/>
      <c r="AA382" s="24"/>
      <c r="AB382" s="23"/>
      <c r="AC382" s="23"/>
      <c r="AD382" s="17"/>
      <c r="AE382" s="17"/>
      <c r="AF382" s="17"/>
    </row>
    <row r="383" spans="1:32" s="8" customFormat="1" ht="12.75" customHeight="1" x14ac:dyDescent="0.3">
      <c r="A383" s="5" t="s">
        <v>1302</v>
      </c>
      <c r="B383" s="5" t="s">
        <v>2445</v>
      </c>
      <c r="C383" s="25">
        <v>0</v>
      </c>
      <c r="D383" s="25">
        <v>0</v>
      </c>
      <c r="E383" s="25">
        <v>0</v>
      </c>
      <c r="F383" s="25">
        <v>0</v>
      </c>
      <c r="G383" s="25">
        <v>0</v>
      </c>
      <c r="H383" s="25">
        <v>0</v>
      </c>
      <c r="I383" s="25">
        <v>0</v>
      </c>
      <c r="J383" s="25">
        <v>0</v>
      </c>
      <c r="K383" s="25">
        <v>0</v>
      </c>
      <c r="L383" s="25">
        <v>0</v>
      </c>
      <c r="M383" s="25">
        <v>0</v>
      </c>
      <c r="N383" s="25">
        <v>56200</v>
      </c>
      <c r="O383" s="25">
        <v>0</v>
      </c>
      <c r="P383" s="25">
        <v>500</v>
      </c>
      <c r="Q383" s="25">
        <v>0</v>
      </c>
      <c r="R383" s="25">
        <v>0</v>
      </c>
      <c r="S383" s="25">
        <v>0</v>
      </c>
      <c r="T383" s="25">
        <v>0</v>
      </c>
      <c r="U383" s="25">
        <v>226000</v>
      </c>
      <c r="V383" s="25">
        <v>219460</v>
      </c>
      <c r="W383" s="25">
        <v>500</v>
      </c>
      <c r="X383" s="25" t="s">
        <v>191</v>
      </c>
      <c r="Y383" s="25" t="s">
        <v>2084</v>
      </c>
      <c r="Z383" s="23"/>
      <c r="AA383" s="24"/>
      <c r="AB383" s="23"/>
      <c r="AC383" s="23"/>
      <c r="AD383" s="17"/>
      <c r="AE383" s="17"/>
      <c r="AF383" s="17"/>
    </row>
    <row r="384" spans="1:32" s="8" customFormat="1" ht="12.75" customHeight="1" x14ac:dyDescent="0.3">
      <c r="A384" s="5" t="s">
        <v>1305</v>
      </c>
      <c r="B384" s="5" t="s">
        <v>2446</v>
      </c>
      <c r="C384" s="25">
        <v>0</v>
      </c>
      <c r="D384" s="25">
        <v>0</v>
      </c>
      <c r="E384" s="25">
        <v>0</v>
      </c>
      <c r="F384" s="25">
        <v>0</v>
      </c>
      <c r="G384" s="25">
        <v>0</v>
      </c>
      <c r="H384" s="25">
        <v>0</v>
      </c>
      <c r="I384" s="25">
        <v>0</v>
      </c>
      <c r="J384" s="25">
        <v>0</v>
      </c>
      <c r="K384" s="25">
        <v>750</v>
      </c>
      <c r="L384" s="25">
        <v>0</v>
      </c>
      <c r="M384" s="25">
        <v>394778</v>
      </c>
      <c r="N384" s="25">
        <v>82000</v>
      </c>
      <c r="O384" s="25">
        <v>0</v>
      </c>
      <c r="P384" s="25">
        <v>0</v>
      </c>
      <c r="Q384" s="25">
        <v>0</v>
      </c>
      <c r="R384" s="25">
        <v>0</v>
      </c>
      <c r="S384" s="25">
        <v>0</v>
      </c>
      <c r="T384" s="25">
        <v>0</v>
      </c>
      <c r="U384" s="25">
        <v>10000</v>
      </c>
      <c r="V384" s="25">
        <v>68014</v>
      </c>
      <c r="W384" s="25">
        <v>0</v>
      </c>
      <c r="X384" s="25" t="s">
        <v>191</v>
      </c>
      <c r="Y384" s="25" t="s">
        <v>2084</v>
      </c>
      <c r="Z384" s="23"/>
      <c r="AA384" s="24"/>
      <c r="AB384" s="23"/>
      <c r="AC384" s="23"/>
      <c r="AD384" s="17"/>
      <c r="AE384" s="17"/>
      <c r="AF384" s="17"/>
    </row>
    <row r="385" spans="1:32" s="8" customFormat="1" ht="12.75" customHeight="1" x14ac:dyDescent="0.3">
      <c r="A385" s="5" t="s">
        <v>1308</v>
      </c>
      <c r="B385" s="5" t="s">
        <v>2447</v>
      </c>
      <c r="C385" s="25">
        <v>0</v>
      </c>
      <c r="D385" s="25">
        <v>0</v>
      </c>
      <c r="E385" s="25">
        <v>0</v>
      </c>
      <c r="F385" s="25">
        <v>0</v>
      </c>
      <c r="G385" s="25">
        <v>0</v>
      </c>
      <c r="H385" s="25">
        <v>0</v>
      </c>
      <c r="I385" s="25">
        <v>0</v>
      </c>
      <c r="J385" s="25">
        <v>0</v>
      </c>
      <c r="K385" s="25">
        <v>0</v>
      </c>
      <c r="L385" s="25">
        <v>0</v>
      </c>
      <c r="M385" s="25">
        <v>8000</v>
      </c>
      <c r="N385" s="25">
        <v>4000</v>
      </c>
      <c r="O385" s="25">
        <v>0</v>
      </c>
      <c r="P385" s="25">
        <v>0</v>
      </c>
      <c r="Q385" s="25">
        <v>0</v>
      </c>
      <c r="R385" s="25">
        <v>0</v>
      </c>
      <c r="S385" s="25">
        <v>0</v>
      </c>
      <c r="T385" s="25">
        <v>0</v>
      </c>
      <c r="U385" s="25">
        <v>0</v>
      </c>
      <c r="V385" s="25">
        <v>0</v>
      </c>
      <c r="W385" s="25">
        <v>0</v>
      </c>
      <c r="X385" s="25" t="s">
        <v>191</v>
      </c>
      <c r="Y385" s="25" t="s">
        <v>372</v>
      </c>
      <c r="Z385" s="23"/>
      <c r="AA385" s="24"/>
      <c r="AB385" s="23"/>
      <c r="AC385" s="23"/>
      <c r="AD385" s="17"/>
      <c r="AE385" s="17"/>
      <c r="AF385" s="17"/>
    </row>
    <row r="386" spans="1:32" s="8" customFormat="1" ht="12.75" customHeight="1" x14ac:dyDescent="0.3">
      <c r="A386" s="5" t="s">
        <v>1311</v>
      </c>
      <c r="B386" s="5" t="s">
        <v>2448</v>
      </c>
      <c r="C386" s="25">
        <v>0</v>
      </c>
      <c r="D386" s="25">
        <v>0</v>
      </c>
      <c r="E386" s="25">
        <v>0</v>
      </c>
      <c r="F386" s="25">
        <v>0</v>
      </c>
      <c r="G386" s="25">
        <v>0</v>
      </c>
      <c r="H386" s="25">
        <v>0</v>
      </c>
      <c r="I386" s="25">
        <v>0</v>
      </c>
      <c r="J386" s="25">
        <v>0</v>
      </c>
      <c r="K386" s="25">
        <v>0</v>
      </c>
      <c r="L386" s="25">
        <v>0</v>
      </c>
      <c r="M386" s="25">
        <v>127631</v>
      </c>
      <c r="N386" s="25">
        <v>43000</v>
      </c>
      <c r="O386" s="25">
        <v>0</v>
      </c>
      <c r="P386" s="25">
        <v>0</v>
      </c>
      <c r="Q386" s="25">
        <v>0</v>
      </c>
      <c r="R386" s="25">
        <v>0</v>
      </c>
      <c r="S386" s="25">
        <v>0</v>
      </c>
      <c r="T386" s="25">
        <v>0</v>
      </c>
      <c r="U386" s="25">
        <v>0</v>
      </c>
      <c r="V386" s="25">
        <v>0</v>
      </c>
      <c r="W386" s="25">
        <v>0</v>
      </c>
      <c r="X386" s="25" t="s">
        <v>193</v>
      </c>
      <c r="Y386" s="25" t="s">
        <v>205</v>
      </c>
      <c r="Z386" s="7"/>
      <c r="AA386" s="24"/>
      <c r="AB386" s="23"/>
      <c r="AC386" s="23"/>
      <c r="AD386" s="17"/>
      <c r="AE386" s="17"/>
      <c r="AF386" s="17"/>
    </row>
    <row r="387" spans="1:32" s="8" customFormat="1" ht="12.75" customHeight="1" x14ac:dyDescent="0.3">
      <c r="A387" s="5" t="s">
        <v>1314</v>
      </c>
      <c r="B387" s="5" t="s">
        <v>1801</v>
      </c>
      <c r="C387" s="25">
        <v>0</v>
      </c>
      <c r="D387" s="25">
        <v>0</v>
      </c>
      <c r="E387" s="25">
        <v>0</v>
      </c>
      <c r="F387" s="25">
        <v>0</v>
      </c>
      <c r="G387" s="25">
        <v>0</v>
      </c>
      <c r="H387" s="25">
        <v>0</v>
      </c>
      <c r="I387" s="25">
        <v>0</v>
      </c>
      <c r="J387" s="25">
        <v>0</v>
      </c>
      <c r="K387" s="25">
        <v>0</v>
      </c>
      <c r="L387" s="25">
        <v>0</v>
      </c>
      <c r="M387" s="25">
        <v>42111</v>
      </c>
      <c r="N387" s="25">
        <v>1500</v>
      </c>
      <c r="O387" s="25">
        <v>0</v>
      </c>
      <c r="P387" s="25">
        <v>0</v>
      </c>
      <c r="Q387" s="25">
        <v>0</v>
      </c>
      <c r="R387" s="25">
        <v>0</v>
      </c>
      <c r="S387" s="25">
        <v>0</v>
      </c>
      <c r="T387" s="25">
        <v>0</v>
      </c>
      <c r="U387" s="25">
        <v>0</v>
      </c>
      <c r="V387" s="25">
        <v>0</v>
      </c>
      <c r="W387" s="25">
        <v>0</v>
      </c>
      <c r="X387" s="25" t="s">
        <v>193</v>
      </c>
      <c r="Y387" s="25" t="s">
        <v>249</v>
      </c>
      <c r="Z387" s="23"/>
      <c r="AA387" s="24"/>
      <c r="AB387" s="23"/>
      <c r="AC387" s="23"/>
      <c r="AD387" s="17"/>
      <c r="AE387" s="17"/>
      <c r="AF387" s="17"/>
    </row>
    <row r="388" spans="1:32" s="8" customFormat="1" ht="12.75" customHeight="1" x14ac:dyDescent="0.3">
      <c r="A388" s="5" t="s">
        <v>1317</v>
      </c>
      <c r="B388" s="5" t="s">
        <v>2449</v>
      </c>
      <c r="C388" s="25">
        <v>0</v>
      </c>
      <c r="D388" s="25">
        <v>0</v>
      </c>
      <c r="E388" s="25">
        <v>0</v>
      </c>
      <c r="F388" s="25">
        <v>0</v>
      </c>
      <c r="G388" s="25">
        <v>0</v>
      </c>
      <c r="H388" s="25">
        <v>0</v>
      </c>
      <c r="I388" s="25">
        <v>0</v>
      </c>
      <c r="J388" s="25">
        <v>0</v>
      </c>
      <c r="K388" s="25">
        <v>0</v>
      </c>
      <c r="L388" s="25">
        <v>0</v>
      </c>
      <c r="M388" s="25">
        <v>51821</v>
      </c>
      <c r="N388" s="25">
        <v>0</v>
      </c>
      <c r="O388" s="25">
        <v>0</v>
      </c>
      <c r="P388" s="25">
        <v>0</v>
      </c>
      <c r="Q388" s="25">
        <v>0</v>
      </c>
      <c r="R388" s="25">
        <v>0</v>
      </c>
      <c r="S388" s="25">
        <v>0</v>
      </c>
      <c r="T388" s="25">
        <v>0</v>
      </c>
      <c r="U388" s="25">
        <v>0</v>
      </c>
      <c r="V388" s="25">
        <v>0</v>
      </c>
      <c r="W388" s="25">
        <v>0</v>
      </c>
      <c r="X388" s="25" t="s">
        <v>191</v>
      </c>
      <c r="Y388" s="25" t="s">
        <v>372</v>
      </c>
      <c r="Z388" s="23"/>
      <c r="AA388" s="24"/>
      <c r="AB388" s="23"/>
      <c r="AC388" s="23"/>
      <c r="AD388" s="17"/>
      <c r="AE388" s="17"/>
      <c r="AF388" s="17"/>
    </row>
    <row r="389" spans="1:32" s="8" customFormat="1" ht="12.75" customHeight="1" x14ac:dyDescent="0.3">
      <c r="A389" s="5" t="s">
        <v>1320</v>
      </c>
      <c r="B389" s="5" t="s">
        <v>2450</v>
      </c>
      <c r="C389" s="25">
        <v>0</v>
      </c>
      <c r="D389" s="25">
        <v>0</v>
      </c>
      <c r="E389" s="25">
        <v>0</v>
      </c>
      <c r="F389" s="25">
        <v>0</v>
      </c>
      <c r="G389" s="25">
        <v>0</v>
      </c>
      <c r="H389" s="25">
        <v>0</v>
      </c>
      <c r="I389" s="25">
        <v>0</v>
      </c>
      <c r="J389" s="25">
        <v>0</v>
      </c>
      <c r="K389" s="25">
        <v>0</v>
      </c>
      <c r="L389" s="25">
        <v>0</v>
      </c>
      <c r="M389" s="25">
        <v>120351</v>
      </c>
      <c r="N389" s="25">
        <v>0</v>
      </c>
      <c r="O389" s="25">
        <v>0</v>
      </c>
      <c r="P389" s="25">
        <v>0</v>
      </c>
      <c r="Q389" s="25">
        <v>0</v>
      </c>
      <c r="R389" s="25">
        <v>0</v>
      </c>
      <c r="S389" s="25">
        <v>0</v>
      </c>
      <c r="T389" s="25">
        <v>16</v>
      </c>
      <c r="U389" s="25">
        <v>0</v>
      </c>
      <c r="V389" s="25">
        <v>0</v>
      </c>
      <c r="W389" s="25">
        <v>0</v>
      </c>
      <c r="X389" s="25" t="s">
        <v>191</v>
      </c>
      <c r="Y389" s="25" t="s">
        <v>2084</v>
      </c>
      <c r="Z389" s="7"/>
      <c r="AA389" s="24"/>
      <c r="AB389" s="23"/>
      <c r="AC389" s="23"/>
      <c r="AD389" s="17"/>
      <c r="AE389" s="17"/>
      <c r="AF389" s="17"/>
    </row>
    <row r="390" spans="1:32" s="8" customFormat="1" ht="12.75" customHeight="1" x14ac:dyDescent="0.3">
      <c r="A390" s="5" t="s">
        <v>1323</v>
      </c>
      <c r="B390" s="5" t="s">
        <v>2451</v>
      </c>
      <c r="C390" s="25">
        <v>0</v>
      </c>
      <c r="D390" s="25">
        <v>0</v>
      </c>
      <c r="E390" s="25">
        <v>0</v>
      </c>
      <c r="F390" s="25">
        <v>0</v>
      </c>
      <c r="G390" s="25">
        <v>0</v>
      </c>
      <c r="H390" s="25">
        <v>0</v>
      </c>
      <c r="I390" s="25">
        <v>0</v>
      </c>
      <c r="J390" s="25">
        <v>0</v>
      </c>
      <c r="K390" s="25">
        <v>0</v>
      </c>
      <c r="L390" s="25">
        <v>6500</v>
      </c>
      <c r="M390" s="25">
        <v>53833</v>
      </c>
      <c r="N390" s="25">
        <v>0</v>
      </c>
      <c r="O390" s="25">
        <v>0</v>
      </c>
      <c r="P390" s="25">
        <v>0</v>
      </c>
      <c r="Q390" s="25">
        <v>0</v>
      </c>
      <c r="R390" s="25">
        <v>0</v>
      </c>
      <c r="S390" s="25">
        <v>0</v>
      </c>
      <c r="T390" s="25">
        <v>0</v>
      </c>
      <c r="U390" s="25">
        <v>0</v>
      </c>
      <c r="V390" s="25">
        <v>0</v>
      </c>
      <c r="W390" s="25">
        <v>0</v>
      </c>
      <c r="X390" s="25" t="s">
        <v>191</v>
      </c>
      <c r="Y390" s="25" t="s">
        <v>372</v>
      </c>
      <c r="Z390" s="23"/>
      <c r="AA390" s="24"/>
      <c r="AB390" s="23"/>
      <c r="AC390" s="23"/>
      <c r="AD390" s="17"/>
      <c r="AE390" s="17"/>
      <c r="AF390" s="17"/>
    </row>
    <row r="391" spans="1:32" s="8" customFormat="1" ht="12.75" customHeight="1" x14ac:dyDescent="0.3">
      <c r="A391" s="5" t="s">
        <v>1326</v>
      </c>
      <c r="B391" s="5" t="s">
        <v>2452</v>
      </c>
      <c r="C391" s="25">
        <v>0</v>
      </c>
      <c r="D391" s="25">
        <v>0</v>
      </c>
      <c r="E391" s="25">
        <v>0</v>
      </c>
      <c r="F391" s="25">
        <v>0</v>
      </c>
      <c r="G391" s="25">
        <v>0</v>
      </c>
      <c r="H391" s="25">
        <v>0</v>
      </c>
      <c r="I391" s="25">
        <v>0</v>
      </c>
      <c r="J391" s="25">
        <v>0</v>
      </c>
      <c r="K391" s="25">
        <v>0</v>
      </c>
      <c r="L391" s="25">
        <v>0</v>
      </c>
      <c r="M391" s="25">
        <v>0</v>
      </c>
      <c r="N391" s="25">
        <v>0</v>
      </c>
      <c r="O391" s="25">
        <v>0</v>
      </c>
      <c r="P391" s="25">
        <v>0</v>
      </c>
      <c r="Q391" s="25">
        <v>0</v>
      </c>
      <c r="R391" s="25">
        <v>0</v>
      </c>
      <c r="S391" s="25">
        <v>0</v>
      </c>
      <c r="T391" s="25">
        <v>0</v>
      </c>
      <c r="U391" s="25">
        <v>0</v>
      </c>
      <c r="V391" s="25">
        <v>0</v>
      </c>
      <c r="W391" s="25">
        <v>0</v>
      </c>
      <c r="X391" s="25" t="s">
        <v>191</v>
      </c>
      <c r="Y391" s="25" t="s">
        <v>372</v>
      </c>
      <c r="Z391" s="23"/>
      <c r="AA391" s="24"/>
      <c r="AB391" s="23"/>
      <c r="AC391" s="23"/>
      <c r="AD391" s="17"/>
      <c r="AE391" s="17"/>
      <c r="AF391" s="17"/>
    </row>
    <row r="392" spans="1:32" s="8" customFormat="1" ht="12.75" customHeight="1" x14ac:dyDescent="0.3">
      <c r="A392" s="5" t="s">
        <v>1329</v>
      </c>
      <c r="B392" s="5" t="s">
        <v>2453</v>
      </c>
      <c r="C392" s="25">
        <v>0</v>
      </c>
      <c r="D392" s="25">
        <v>0</v>
      </c>
      <c r="E392" s="25">
        <v>0</v>
      </c>
      <c r="F392" s="25">
        <v>0</v>
      </c>
      <c r="G392" s="25">
        <v>0</v>
      </c>
      <c r="H392" s="25">
        <v>0</v>
      </c>
      <c r="I392" s="25">
        <v>0</v>
      </c>
      <c r="J392" s="25">
        <v>0</v>
      </c>
      <c r="K392" s="25">
        <v>0</v>
      </c>
      <c r="L392" s="25">
        <v>0</v>
      </c>
      <c r="M392" s="25">
        <v>341003</v>
      </c>
      <c r="N392" s="25">
        <v>133000</v>
      </c>
      <c r="O392" s="25">
        <v>0</v>
      </c>
      <c r="P392" s="25">
        <v>25000</v>
      </c>
      <c r="Q392" s="25">
        <v>0</v>
      </c>
      <c r="R392" s="25">
        <v>0</v>
      </c>
      <c r="S392" s="25">
        <v>0</v>
      </c>
      <c r="T392" s="25">
        <v>0</v>
      </c>
      <c r="U392" s="25">
        <v>155000</v>
      </c>
      <c r="V392" s="25">
        <v>20000</v>
      </c>
      <c r="W392" s="25">
        <v>5000</v>
      </c>
      <c r="X392" s="25" t="s">
        <v>191</v>
      </c>
      <c r="Y392" s="25" t="s">
        <v>2084</v>
      </c>
      <c r="Z392" s="7"/>
      <c r="AA392" s="24"/>
      <c r="AB392" s="23"/>
      <c r="AC392" s="23"/>
      <c r="AD392" s="17"/>
      <c r="AE392" s="17"/>
      <c r="AF392" s="17"/>
    </row>
    <row r="393" spans="1:32" s="8" customFormat="1" ht="12.75" customHeight="1" x14ac:dyDescent="0.3">
      <c r="A393" s="5" t="s">
        <v>714</v>
      </c>
      <c r="B393" s="5" t="s">
        <v>2454</v>
      </c>
      <c r="C393" s="25">
        <v>0</v>
      </c>
      <c r="D393" s="25">
        <v>0</v>
      </c>
      <c r="E393" s="25">
        <v>0</v>
      </c>
      <c r="F393" s="25">
        <v>0</v>
      </c>
      <c r="G393" s="25">
        <v>0</v>
      </c>
      <c r="H393" s="25">
        <v>0</v>
      </c>
      <c r="I393" s="25">
        <v>0</v>
      </c>
      <c r="J393" s="25">
        <v>0</v>
      </c>
      <c r="K393" s="25">
        <v>0</v>
      </c>
      <c r="L393" s="25">
        <v>0</v>
      </c>
      <c r="M393" s="25">
        <v>61244</v>
      </c>
      <c r="N393" s="25">
        <v>0</v>
      </c>
      <c r="O393" s="25">
        <v>0</v>
      </c>
      <c r="P393" s="25">
        <v>0</v>
      </c>
      <c r="Q393" s="25">
        <v>0</v>
      </c>
      <c r="R393" s="25">
        <v>0</v>
      </c>
      <c r="S393" s="25">
        <v>0</v>
      </c>
      <c r="T393" s="25">
        <v>0</v>
      </c>
      <c r="U393" s="25">
        <v>0</v>
      </c>
      <c r="V393" s="25">
        <v>650</v>
      </c>
      <c r="W393" s="25">
        <v>500</v>
      </c>
      <c r="X393" s="25" t="s">
        <v>191</v>
      </c>
      <c r="Y393" s="25" t="s">
        <v>372</v>
      </c>
      <c r="Z393" s="7"/>
      <c r="AA393" s="24"/>
      <c r="AB393" s="23"/>
      <c r="AC393" s="23"/>
      <c r="AD393" s="17"/>
      <c r="AE393" s="17"/>
      <c r="AF393" s="17"/>
    </row>
    <row r="394" spans="1:32" s="8" customFormat="1" ht="12.75" customHeight="1" x14ac:dyDescent="0.3">
      <c r="A394" s="5" t="s">
        <v>1335</v>
      </c>
      <c r="B394" s="5" t="s">
        <v>2455</v>
      </c>
      <c r="C394" s="25">
        <v>0</v>
      </c>
      <c r="D394" s="25">
        <v>0</v>
      </c>
      <c r="E394" s="25">
        <v>0</v>
      </c>
      <c r="F394" s="25">
        <v>0</v>
      </c>
      <c r="G394" s="25">
        <v>0</v>
      </c>
      <c r="H394" s="25">
        <v>0</v>
      </c>
      <c r="I394" s="25">
        <v>0</v>
      </c>
      <c r="J394" s="25">
        <v>0</v>
      </c>
      <c r="K394" s="25">
        <v>0</v>
      </c>
      <c r="L394" s="25">
        <v>0</v>
      </c>
      <c r="M394" s="25">
        <v>31000</v>
      </c>
      <c r="N394" s="25">
        <v>0</v>
      </c>
      <c r="O394" s="25">
        <v>0</v>
      </c>
      <c r="P394" s="25">
        <v>0</v>
      </c>
      <c r="Q394" s="25">
        <v>0</v>
      </c>
      <c r="R394" s="25">
        <v>0</v>
      </c>
      <c r="S394" s="25">
        <v>0</v>
      </c>
      <c r="T394" s="25">
        <v>0</v>
      </c>
      <c r="U394" s="25">
        <v>0</v>
      </c>
      <c r="V394" s="25">
        <v>0</v>
      </c>
      <c r="W394" s="25">
        <v>0</v>
      </c>
      <c r="X394" s="25" t="s">
        <v>193</v>
      </c>
      <c r="Y394" s="25" t="s">
        <v>205</v>
      </c>
      <c r="Z394" s="7"/>
      <c r="AA394" s="24"/>
      <c r="AB394" s="23"/>
      <c r="AC394" s="23"/>
      <c r="AD394" s="17"/>
      <c r="AE394" s="17"/>
      <c r="AF394" s="17"/>
    </row>
    <row r="395" spans="1:32" s="8" customFormat="1" ht="12.75" customHeight="1" x14ac:dyDescent="0.3">
      <c r="A395" s="5" t="s">
        <v>1341</v>
      </c>
      <c r="B395" s="5" t="s">
        <v>2456</v>
      </c>
      <c r="C395" s="25">
        <v>0</v>
      </c>
      <c r="D395" s="25">
        <v>0</v>
      </c>
      <c r="E395" s="25">
        <v>0</v>
      </c>
      <c r="F395" s="25">
        <v>0</v>
      </c>
      <c r="G395" s="25">
        <v>0</v>
      </c>
      <c r="H395" s="25">
        <v>0</v>
      </c>
      <c r="I395" s="25">
        <v>0</v>
      </c>
      <c r="J395" s="25">
        <v>0</v>
      </c>
      <c r="K395" s="25">
        <v>0</v>
      </c>
      <c r="L395" s="25">
        <v>0</v>
      </c>
      <c r="M395" s="25">
        <v>5810</v>
      </c>
      <c r="N395" s="25">
        <v>0</v>
      </c>
      <c r="O395" s="25">
        <v>0</v>
      </c>
      <c r="P395" s="25">
        <v>0</v>
      </c>
      <c r="Q395" s="25">
        <v>0</v>
      </c>
      <c r="R395" s="25">
        <v>0</v>
      </c>
      <c r="S395" s="25">
        <v>0</v>
      </c>
      <c r="T395" s="25">
        <v>0</v>
      </c>
      <c r="U395" s="25">
        <v>0</v>
      </c>
      <c r="V395" s="25">
        <v>0</v>
      </c>
      <c r="W395" s="25">
        <v>0</v>
      </c>
      <c r="X395" s="25" t="s">
        <v>191</v>
      </c>
      <c r="Y395" s="25" t="s">
        <v>249</v>
      </c>
      <c r="Z395" s="23"/>
      <c r="AA395" s="24"/>
      <c r="AB395" s="23"/>
      <c r="AC395" s="23"/>
      <c r="AD395" s="17"/>
      <c r="AE395" s="17"/>
      <c r="AF395" s="17"/>
    </row>
    <row r="396" spans="1:32" s="8" customFormat="1" ht="12.75" customHeight="1" x14ac:dyDescent="0.3">
      <c r="A396" s="5" t="s">
        <v>1338</v>
      </c>
      <c r="B396" s="5" t="s">
        <v>2457</v>
      </c>
      <c r="C396" s="25">
        <v>0</v>
      </c>
      <c r="D396" s="25">
        <v>0</v>
      </c>
      <c r="E396" s="25">
        <v>0</v>
      </c>
      <c r="F396" s="25">
        <v>0</v>
      </c>
      <c r="G396" s="25">
        <v>0</v>
      </c>
      <c r="H396" s="25">
        <v>0</v>
      </c>
      <c r="I396" s="25">
        <v>61</v>
      </c>
      <c r="J396" s="25">
        <v>0</v>
      </c>
      <c r="K396" s="25">
        <v>0</v>
      </c>
      <c r="L396" s="25">
        <v>0</v>
      </c>
      <c r="M396" s="25">
        <v>288568</v>
      </c>
      <c r="N396" s="25">
        <v>49200</v>
      </c>
      <c r="O396" s="25">
        <v>0</v>
      </c>
      <c r="P396" s="25">
        <v>0</v>
      </c>
      <c r="Q396" s="25">
        <v>0</v>
      </c>
      <c r="R396" s="25">
        <v>0</v>
      </c>
      <c r="S396" s="25">
        <v>0</v>
      </c>
      <c r="T396" s="25">
        <v>0</v>
      </c>
      <c r="U396" s="25">
        <v>0</v>
      </c>
      <c r="V396" s="25">
        <v>0</v>
      </c>
      <c r="W396" s="25">
        <v>0</v>
      </c>
      <c r="X396" s="25" t="s">
        <v>191</v>
      </c>
      <c r="Y396" s="25" t="s">
        <v>205</v>
      </c>
      <c r="Z396" s="23"/>
      <c r="AA396" s="24"/>
      <c r="AB396" s="23"/>
      <c r="AC396" s="23"/>
      <c r="AD396" s="17"/>
      <c r="AE396" s="17"/>
      <c r="AF396" s="17"/>
    </row>
    <row r="397" spans="1:32" s="8" customFormat="1" ht="12.75" customHeight="1" x14ac:dyDescent="0.3">
      <c r="A397" s="5" t="s">
        <v>1344</v>
      </c>
      <c r="B397" s="5" t="s">
        <v>2458</v>
      </c>
      <c r="C397" s="25">
        <v>0</v>
      </c>
      <c r="D397" s="25">
        <v>0</v>
      </c>
      <c r="E397" s="25">
        <v>0</v>
      </c>
      <c r="F397" s="25">
        <v>0</v>
      </c>
      <c r="G397" s="25">
        <v>0</v>
      </c>
      <c r="H397" s="25">
        <v>0</v>
      </c>
      <c r="I397" s="25">
        <v>0</v>
      </c>
      <c r="J397" s="25">
        <v>0</v>
      </c>
      <c r="K397" s="25">
        <v>0</v>
      </c>
      <c r="L397" s="25">
        <v>0</v>
      </c>
      <c r="M397" s="25">
        <v>169373</v>
      </c>
      <c r="N397" s="25">
        <v>8000</v>
      </c>
      <c r="O397" s="25">
        <v>0</v>
      </c>
      <c r="P397" s="25">
        <v>0</v>
      </c>
      <c r="Q397" s="25">
        <v>0</v>
      </c>
      <c r="R397" s="25">
        <v>0</v>
      </c>
      <c r="S397" s="25">
        <v>0</v>
      </c>
      <c r="T397" s="25">
        <v>0</v>
      </c>
      <c r="U397" s="25">
        <v>5000</v>
      </c>
      <c r="V397" s="25">
        <v>0</v>
      </c>
      <c r="W397" s="25">
        <v>0</v>
      </c>
      <c r="X397" s="25" t="s">
        <v>191</v>
      </c>
      <c r="Y397" s="25" t="s">
        <v>205</v>
      </c>
      <c r="Z397" s="7"/>
      <c r="AA397" s="24"/>
      <c r="AB397" s="23"/>
      <c r="AC397" s="23"/>
      <c r="AD397" s="17"/>
      <c r="AE397" s="17"/>
      <c r="AF397" s="17"/>
    </row>
    <row r="398" spans="1:32" s="8" customFormat="1" ht="12.75" customHeight="1" x14ac:dyDescent="0.3">
      <c r="A398" s="5" t="s">
        <v>1347</v>
      </c>
      <c r="B398" s="5" t="s">
        <v>2459</v>
      </c>
      <c r="C398" s="25">
        <v>0</v>
      </c>
      <c r="D398" s="25">
        <v>0</v>
      </c>
      <c r="E398" s="25">
        <v>0</v>
      </c>
      <c r="F398" s="25">
        <v>5702</v>
      </c>
      <c r="G398" s="25">
        <v>0</v>
      </c>
      <c r="H398" s="25">
        <v>0</v>
      </c>
      <c r="I398" s="25">
        <v>0</v>
      </c>
      <c r="J398" s="25">
        <v>0</v>
      </c>
      <c r="K398" s="25">
        <v>0</v>
      </c>
      <c r="L398" s="25">
        <v>0</v>
      </c>
      <c r="M398" s="25">
        <v>204566</v>
      </c>
      <c r="N398" s="25">
        <v>35000</v>
      </c>
      <c r="O398" s="25">
        <v>0</v>
      </c>
      <c r="P398" s="25">
        <v>0</v>
      </c>
      <c r="Q398" s="25">
        <v>0</v>
      </c>
      <c r="R398" s="25">
        <v>0</v>
      </c>
      <c r="S398" s="25">
        <v>0</v>
      </c>
      <c r="T398" s="25">
        <v>0</v>
      </c>
      <c r="U398" s="25">
        <v>0</v>
      </c>
      <c r="V398" s="25">
        <v>0</v>
      </c>
      <c r="W398" s="25">
        <v>10186</v>
      </c>
      <c r="X398" s="25" t="s">
        <v>191</v>
      </c>
      <c r="Y398" s="25" t="s">
        <v>2084</v>
      </c>
      <c r="Z398" s="7"/>
      <c r="AA398" s="24"/>
      <c r="AB398" s="23"/>
      <c r="AC398" s="23"/>
      <c r="AD398" s="17"/>
      <c r="AE398" s="17"/>
      <c r="AF398" s="17"/>
    </row>
    <row r="399" spans="1:32" s="8" customFormat="1" ht="12.75" customHeight="1" x14ac:dyDescent="0.3">
      <c r="A399" s="5" t="s">
        <v>1350</v>
      </c>
      <c r="B399" s="5" t="s">
        <v>2460</v>
      </c>
      <c r="C399" s="25">
        <v>0</v>
      </c>
      <c r="D399" s="25">
        <v>0</v>
      </c>
      <c r="E399" s="25">
        <v>0</v>
      </c>
      <c r="F399" s="25">
        <v>0</v>
      </c>
      <c r="G399" s="25">
        <v>0</v>
      </c>
      <c r="H399" s="25">
        <v>0</v>
      </c>
      <c r="I399" s="25">
        <v>2315</v>
      </c>
      <c r="J399" s="25">
        <v>0</v>
      </c>
      <c r="K399" s="25">
        <v>0</v>
      </c>
      <c r="L399" s="25">
        <v>0</v>
      </c>
      <c r="M399" s="25">
        <v>159050</v>
      </c>
      <c r="N399" s="25">
        <v>72500</v>
      </c>
      <c r="O399" s="25">
        <v>0</v>
      </c>
      <c r="P399" s="25">
        <v>0</v>
      </c>
      <c r="Q399" s="25">
        <v>0</v>
      </c>
      <c r="R399" s="25">
        <v>0</v>
      </c>
      <c r="S399" s="25">
        <v>0</v>
      </c>
      <c r="T399" s="25">
        <v>0</v>
      </c>
      <c r="U399" s="25">
        <v>98000</v>
      </c>
      <c r="V399" s="25">
        <v>7365</v>
      </c>
      <c r="W399" s="25">
        <v>0</v>
      </c>
      <c r="X399" s="25" t="s">
        <v>191</v>
      </c>
      <c r="Y399" s="25" t="s">
        <v>372</v>
      </c>
      <c r="Z399" s="23"/>
      <c r="AA399" s="24"/>
      <c r="AB399" s="23"/>
      <c r="AC399" s="23"/>
      <c r="AD399" s="17"/>
      <c r="AE399" s="17"/>
      <c r="AF399" s="17"/>
    </row>
    <row r="400" spans="1:32" s="8" customFormat="1" ht="12.75" customHeight="1" x14ac:dyDescent="0.3">
      <c r="A400" s="5" t="s">
        <v>1356</v>
      </c>
      <c r="B400" s="5" t="s">
        <v>2461</v>
      </c>
      <c r="C400" s="25">
        <v>0</v>
      </c>
      <c r="D400" s="25">
        <v>0</v>
      </c>
      <c r="E400" s="25">
        <v>0</v>
      </c>
      <c r="F400" s="25">
        <v>0</v>
      </c>
      <c r="G400" s="25">
        <v>0</v>
      </c>
      <c r="H400" s="25">
        <v>0</v>
      </c>
      <c r="I400" s="25">
        <v>0</v>
      </c>
      <c r="J400" s="25">
        <v>0</v>
      </c>
      <c r="K400" s="25">
        <v>0</v>
      </c>
      <c r="L400" s="25">
        <v>0</v>
      </c>
      <c r="M400" s="25">
        <v>128991</v>
      </c>
      <c r="N400" s="25">
        <v>23700</v>
      </c>
      <c r="O400" s="25">
        <v>0</v>
      </c>
      <c r="P400" s="25">
        <v>0</v>
      </c>
      <c r="Q400" s="25">
        <v>0</v>
      </c>
      <c r="R400" s="25">
        <v>0</v>
      </c>
      <c r="S400" s="25">
        <v>0</v>
      </c>
      <c r="T400" s="25">
        <v>5</v>
      </c>
      <c r="U400" s="25">
        <v>16500</v>
      </c>
      <c r="V400" s="25">
        <v>0</v>
      </c>
      <c r="W400" s="25">
        <v>8000</v>
      </c>
      <c r="X400" s="25" t="s">
        <v>193</v>
      </c>
      <c r="Y400" s="25" t="s">
        <v>205</v>
      </c>
      <c r="Z400" s="7"/>
      <c r="AA400" s="24"/>
      <c r="AB400" s="23"/>
      <c r="AC400" s="23"/>
      <c r="AD400" s="17"/>
      <c r="AE400" s="17"/>
      <c r="AF400" s="17"/>
    </row>
    <row r="401" spans="1:32" s="8" customFormat="1" ht="12.75" customHeight="1" x14ac:dyDescent="0.3">
      <c r="A401" s="5" t="s">
        <v>1359</v>
      </c>
      <c r="B401" s="5" t="s">
        <v>2462</v>
      </c>
      <c r="C401" s="25">
        <v>0</v>
      </c>
      <c r="D401" s="25">
        <v>0</v>
      </c>
      <c r="E401" s="25">
        <v>0</v>
      </c>
      <c r="F401" s="25">
        <v>0</v>
      </c>
      <c r="G401" s="25">
        <v>0</v>
      </c>
      <c r="H401" s="25">
        <v>0</v>
      </c>
      <c r="I401" s="25">
        <v>0</v>
      </c>
      <c r="J401" s="25">
        <v>0</v>
      </c>
      <c r="K401" s="25">
        <v>0</v>
      </c>
      <c r="L401" s="25">
        <v>0</v>
      </c>
      <c r="M401" s="25">
        <v>0</v>
      </c>
      <c r="N401" s="25">
        <v>0</v>
      </c>
      <c r="O401" s="25">
        <v>0</v>
      </c>
      <c r="P401" s="25">
        <v>0</v>
      </c>
      <c r="Q401" s="25">
        <v>0</v>
      </c>
      <c r="R401" s="25">
        <v>0</v>
      </c>
      <c r="S401" s="25">
        <v>0</v>
      </c>
      <c r="T401" s="25">
        <v>0</v>
      </c>
      <c r="U401" s="25">
        <v>0</v>
      </c>
      <c r="V401" s="25">
        <v>0</v>
      </c>
      <c r="W401" s="25">
        <v>0</v>
      </c>
      <c r="X401" s="25" t="s">
        <v>191</v>
      </c>
      <c r="Y401" s="25" t="s">
        <v>372</v>
      </c>
      <c r="Z401" s="23"/>
      <c r="AA401" s="24"/>
      <c r="AB401" s="23"/>
      <c r="AC401" s="23"/>
      <c r="AD401" s="17"/>
      <c r="AE401" s="17"/>
      <c r="AF401" s="17"/>
    </row>
    <row r="402" spans="1:32" s="8" customFormat="1" ht="12.75" customHeight="1" x14ac:dyDescent="0.3">
      <c r="A402" s="5" t="s">
        <v>1362</v>
      </c>
      <c r="B402" s="5" t="s">
        <v>2463</v>
      </c>
      <c r="C402" s="25">
        <v>0</v>
      </c>
      <c r="D402" s="25">
        <v>0</v>
      </c>
      <c r="E402" s="25">
        <v>0</v>
      </c>
      <c r="F402" s="25">
        <v>0</v>
      </c>
      <c r="G402" s="25">
        <v>0</v>
      </c>
      <c r="H402" s="25">
        <v>0</v>
      </c>
      <c r="I402" s="25">
        <v>0</v>
      </c>
      <c r="J402" s="25">
        <v>0</v>
      </c>
      <c r="K402" s="25">
        <v>0</v>
      </c>
      <c r="L402" s="25">
        <v>0</v>
      </c>
      <c r="M402" s="25">
        <v>205123</v>
      </c>
      <c r="N402" s="25">
        <v>0</v>
      </c>
      <c r="O402" s="25">
        <v>0</v>
      </c>
      <c r="P402" s="25">
        <v>0</v>
      </c>
      <c r="Q402" s="25">
        <v>0</v>
      </c>
      <c r="R402" s="25">
        <v>0</v>
      </c>
      <c r="S402" s="25">
        <v>0</v>
      </c>
      <c r="T402" s="25">
        <v>0</v>
      </c>
      <c r="U402" s="25">
        <v>0</v>
      </c>
      <c r="V402" s="25">
        <v>0</v>
      </c>
      <c r="W402" s="25">
        <v>0</v>
      </c>
      <c r="X402" s="25" t="s">
        <v>191</v>
      </c>
      <c r="Y402" s="25" t="s">
        <v>372</v>
      </c>
      <c r="Z402" s="23"/>
      <c r="AA402" s="24"/>
      <c r="AB402" s="23"/>
      <c r="AC402" s="23"/>
      <c r="AD402" s="17"/>
      <c r="AE402" s="17"/>
      <c r="AF402" s="17"/>
    </row>
    <row r="403" spans="1:32" s="8" customFormat="1" ht="12.75" customHeight="1" x14ac:dyDescent="0.3">
      <c r="A403" s="5" t="s">
        <v>1365</v>
      </c>
      <c r="B403" s="5" t="s">
        <v>2464</v>
      </c>
      <c r="C403" s="25">
        <v>0</v>
      </c>
      <c r="D403" s="25">
        <v>0</v>
      </c>
      <c r="E403" s="25">
        <v>0</v>
      </c>
      <c r="F403" s="25">
        <v>0</v>
      </c>
      <c r="G403" s="25">
        <v>0</v>
      </c>
      <c r="H403" s="25">
        <v>0</v>
      </c>
      <c r="I403" s="25">
        <v>0</v>
      </c>
      <c r="J403" s="25">
        <v>0</v>
      </c>
      <c r="K403" s="25">
        <v>0</v>
      </c>
      <c r="L403" s="25">
        <v>0</v>
      </c>
      <c r="M403" s="25">
        <v>57423</v>
      </c>
      <c r="N403" s="25">
        <v>0</v>
      </c>
      <c r="O403" s="25">
        <v>0</v>
      </c>
      <c r="P403" s="25">
        <v>0</v>
      </c>
      <c r="Q403" s="25">
        <v>0</v>
      </c>
      <c r="R403" s="25">
        <v>0</v>
      </c>
      <c r="S403" s="25">
        <v>0</v>
      </c>
      <c r="T403" s="25">
        <v>0</v>
      </c>
      <c r="U403" s="25">
        <v>0</v>
      </c>
      <c r="V403" s="25">
        <v>28</v>
      </c>
      <c r="W403" s="25">
        <v>0</v>
      </c>
      <c r="X403" s="25" t="s">
        <v>191</v>
      </c>
      <c r="Y403" s="25" t="s">
        <v>372</v>
      </c>
      <c r="Z403" s="23"/>
      <c r="AA403" s="24"/>
      <c r="AB403" s="23"/>
      <c r="AC403" s="23"/>
      <c r="AD403" s="17"/>
      <c r="AE403" s="17"/>
      <c r="AF403" s="17"/>
    </row>
    <row r="404" spans="1:32" s="8" customFormat="1" ht="12.75" customHeight="1" x14ac:dyDescent="0.3">
      <c r="A404" s="5" t="s">
        <v>1368</v>
      </c>
      <c r="B404" s="5" t="s">
        <v>2465</v>
      </c>
      <c r="C404" s="25">
        <v>0</v>
      </c>
      <c r="D404" s="25">
        <v>0</v>
      </c>
      <c r="E404" s="25">
        <v>0</v>
      </c>
      <c r="F404" s="25">
        <v>0</v>
      </c>
      <c r="G404" s="25">
        <v>0</v>
      </c>
      <c r="H404" s="25">
        <v>0</v>
      </c>
      <c r="I404" s="25">
        <v>0</v>
      </c>
      <c r="J404" s="25">
        <v>0</v>
      </c>
      <c r="K404" s="25">
        <v>0</v>
      </c>
      <c r="L404" s="25">
        <v>0</v>
      </c>
      <c r="M404" s="25">
        <v>0</v>
      </c>
      <c r="N404" s="25">
        <v>0</v>
      </c>
      <c r="O404" s="25">
        <v>0</v>
      </c>
      <c r="P404" s="25">
        <v>0</v>
      </c>
      <c r="Q404" s="25">
        <v>0</v>
      </c>
      <c r="R404" s="25">
        <v>0</v>
      </c>
      <c r="S404" s="25">
        <v>0</v>
      </c>
      <c r="T404" s="25">
        <v>0</v>
      </c>
      <c r="U404" s="25">
        <v>0</v>
      </c>
      <c r="V404" s="25">
        <v>0</v>
      </c>
      <c r="W404" s="25">
        <v>0</v>
      </c>
      <c r="X404" s="25" t="s">
        <v>191</v>
      </c>
      <c r="Y404" s="25" t="s">
        <v>249</v>
      </c>
      <c r="Z404" s="23"/>
      <c r="AA404" s="24"/>
      <c r="AB404" s="23"/>
      <c r="AC404" s="23"/>
      <c r="AD404" s="17"/>
      <c r="AE404" s="17"/>
      <c r="AF404" s="17"/>
    </row>
    <row r="405" spans="1:32" s="8" customFormat="1" ht="12.75" customHeight="1" x14ac:dyDescent="0.3">
      <c r="A405" s="5" t="s">
        <v>1371</v>
      </c>
      <c r="B405" s="5" t="s">
        <v>2466</v>
      </c>
      <c r="C405" s="25">
        <v>0</v>
      </c>
      <c r="D405" s="25">
        <v>0</v>
      </c>
      <c r="E405" s="25">
        <v>0</v>
      </c>
      <c r="F405" s="25">
        <v>0</v>
      </c>
      <c r="G405" s="25">
        <v>0</v>
      </c>
      <c r="H405" s="25">
        <v>0</v>
      </c>
      <c r="I405" s="25">
        <v>0</v>
      </c>
      <c r="J405" s="25">
        <v>0</v>
      </c>
      <c r="K405" s="25">
        <v>0</v>
      </c>
      <c r="L405" s="25">
        <v>0</v>
      </c>
      <c r="M405" s="25">
        <v>97336</v>
      </c>
      <c r="N405" s="25">
        <v>16200</v>
      </c>
      <c r="O405" s="25">
        <v>0</v>
      </c>
      <c r="P405" s="25">
        <v>0</v>
      </c>
      <c r="Q405" s="25">
        <v>0</v>
      </c>
      <c r="R405" s="25">
        <v>0</v>
      </c>
      <c r="S405" s="25">
        <v>0</v>
      </c>
      <c r="T405" s="25">
        <v>0</v>
      </c>
      <c r="U405" s="25">
        <v>0</v>
      </c>
      <c r="V405" s="25">
        <v>0</v>
      </c>
      <c r="W405" s="25">
        <v>0</v>
      </c>
      <c r="X405" s="25" t="s">
        <v>191</v>
      </c>
      <c r="Y405" s="25" t="s">
        <v>205</v>
      </c>
      <c r="Z405" s="23"/>
      <c r="AA405" s="24"/>
      <c r="AB405" s="23"/>
      <c r="AC405" s="23"/>
      <c r="AD405" s="17"/>
      <c r="AE405" s="17"/>
      <c r="AF405" s="17"/>
    </row>
    <row r="406" spans="1:32" s="8" customFormat="1" ht="12.75" customHeight="1" x14ac:dyDescent="0.3">
      <c r="A406" s="5" t="s">
        <v>1374</v>
      </c>
      <c r="B406" s="5" t="s">
        <v>2467</v>
      </c>
      <c r="C406" s="25">
        <v>0</v>
      </c>
      <c r="D406" s="25">
        <v>0</v>
      </c>
      <c r="E406" s="25">
        <v>0</v>
      </c>
      <c r="F406" s="25">
        <v>0</v>
      </c>
      <c r="G406" s="25">
        <v>0</v>
      </c>
      <c r="H406" s="25">
        <v>0</v>
      </c>
      <c r="I406" s="25">
        <v>0</v>
      </c>
      <c r="J406" s="25">
        <v>0</v>
      </c>
      <c r="K406" s="25">
        <v>0</v>
      </c>
      <c r="L406" s="25">
        <v>0</v>
      </c>
      <c r="M406" s="25">
        <v>0</v>
      </c>
      <c r="N406" s="25">
        <v>0</v>
      </c>
      <c r="O406" s="25">
        <v>0</v>
      </c>
      <c r="P406" s="25">
        <v>0</v>
      </c>
      <c r="Q406" s="25">
        <v>0</v>
      </c>
      <c r="R406" s="25">
        <v>0</v>
      </c>
      <c r="S406" s="25">
        <v>0</v>
      </c>
      <c r="T406" s="25">
        <v>0</v>
      </c>
      <c r="U406" s="25">
        <v>0</v>
      </c>
      <c r="V406" s="25">
        <v>0</v>
      </c>
      <c r="W406" s="25">
        <v>0</v>
      </c>
      <c r="X406" s="25" t="s">
        <v>191</v>
      </c>
      <c r="Y406" s="25" t="s">
        <v>372</v>
      </c>
      <c r="Z406" s="23"/>
      <c r="AA406" s="24"/>
      <c r="AB406" s="23"/>
      <c r="AC406" s="23"/>
      <c r="AD406" s="17"/>
      <c r="AE406" s="17"/>
      <c r="AF406" s="17"/>
    </row>
    <row r="407" spans="1:32" s="8" customFormat="1" ht="12.75" customHeight="1" x14ac:dyDescent="0.3">
      <c r="A407" s="5" t="s">
        <v>1377</v>
      </c>
      <c r="B407" s="5" t="s">
        <v>2468</v>
      </c>
      <c r="C407" s="25">
        <v>0</v>
      </c>
      <c r="D407" s="25">
        <v>0</v>
      </c>
      <c r="E407" s="25">
        <v>0</v>
      </c>
      <c r="F407" s="25">
        <v>0</v>
      </c>
      <c r="G407" s="25">
        <v>0</v>
      </c>
      <c r="H407" s="25">
        <v>0</v>
      </c>
      <c r="I407" s="25">
        <v>0</v>
      </c>
      <c r="J407" s="25">
        <v>0</v>
      </c>
      <c r="K407" s="25">
        <v>0</v>
      </c>
      <c r="L407" s="25">
        <v>0</v>
      </c>
      <c r="M407" s="25">
        <v>67456</v>
      </c>
      <c r="N407" s="25">
        <v>0</v>
      </c>
      <c r="O407" s="25">
        <v>0</v>
      </c>
      <c r="P407" s="25">
        <v>0</v>
      </c>
      <c r="Q407" s="25">
        <v>0</v>
      </c>
      <c r="R407" s="25">
        <v>0</v>
      </c>
      <c r="S407" s="25">
        <v>0</v>
      </c>
      <c r="T407" s="25">
        <v>0</v>
      </c>
      <c r="U407" s="25">
        <v>0</v>
      </c>
      <c r="V407" s="25">
        <v>0</v>
      </c>
      <c r="W407" s="25">
        <v>0</v>
      </c>
      <c r="X407" s="25" t="s">
        <v>191</v>
      </c>
      <c r="Y407" s="25" t="s">
        <v>372</v>
      </c>
      <c r="Z407" s="23"/>
      <c r="AA407" s="24"/>
      <c r="AB407" s="23"/>
      <c r="AC407" s="23"/>
      <c r="AD407" s="17"/>
      <c r="AE407" s="17"/>
      <c r="AF407" s="17"/>
    </row>
    <row r="408" spans="1:32" s="8" customFormat="1" ht="12.75" customHeight="1" x14ac:dyDescent="0.3">
      <c r="A408" s="5" t="s">
        <v>1380</v>
      </c>
      <c r="B408" s="5" t="s">
        <v>2469</v>
      </c>
      <c r="C408" s="25">
        <v>0</v>
      </c>
      <c r="D408" s="25">
        <v>0</v>
      </c>
      <c r="E408" s="25">
        <v>0</v>
      </c>
      <c r="F408" s="25">
        <v>0</v>
      </c>
      <c r="G408" s="25">
        <v>0</v>
      </c>
      <c r="H408" s="25">
        <v>0</v>
      </c>
      <c r="I408" s="25">
        <v>0</v>
      </c>
      <c r="J408" s="25">
        <v>0</v>
      </c>
      <c r="K408" s="25">
        <v>0</v>
      </c>
      <c r="L408" s="25">
        <v>0</v>
      </c>
      <c r="M408" s="25">
        <v>113487</v>
      </c>
      <c r="N408" s="25">
        <v>0</v>
      </c>
      <c r="O408" s="25">
        <v>0</v>
      </c>
      <c r="P408" s="25">
        <v>0</v>
      </c>
      <c r="Q408" s="25">
        <v>0</v>
      </c>
      <c r="R408" s="25">
        <v>0</v>
      </c>
      <c r="S408" s="25">
        <v>0</v>
      </c>
      <c r="T408" s="25">
        <v>0</v>
      </c>
      <c r="U408" s="25">
        <v>0</v>
      </c>
      <c r="V408" s="25">
        <v>0</v>
      </c>
      <c r="W408" s="25">
        <v>0</v>
      </c>
      <c r="X408" s="25" t="s">
        <v>191</v>
      </c>
      <c r="Y408" s="25" t="s">
        <v>372</v>
      </c>
      <c r="Z408" s="23"/>
      <c r="AA408" s="24"/>
      <c r="AB408" s="23"/>
      <c r="AC408" s="23"/>
      <c r="AD408" s="17"/>
      <c r="AE408" s="17"/>
      <c r="AF408" s="17"/>
    </row>
    <row r="409" spans="1:32" s="8" customFormat="1" ht="12.75" customHeight="1" x14ac:dyDescent="0.3">
      <c r="A409" s="5" t="s">
        <v>1383</v>
      </c>
      <c r="B409" s="5" t="s">
        <v>2470</v>
      </c>
      <c r="C409" s="25">
        <v>0</v>
      </c>
      <c r="D409" s="25">
        <v>0</v>
      </c>
      <c r="E409" s="25">
        <v>0</v>
      </c>
      <c r="F409" s="25">
        <v>0</v>
      </c>
      <c r="G409" s="25">
        <v>0</v>
      </c>
      <c r="H409" s="25">
        <v>0</v>
      </c>
      <c r="I409" s="25">
        <v>0</v>
      </c>
      <c r="J409" s="25">
        <v>0</v>
      </c>
      <c r="K409" s="25">
        <v>0</v>
      </c>
      <c r="L409" s="25">
        <v>0</v>
      </c>
      <c r="M409" s="25">
        <v>12800</v>
      </c>
      <c r="N409" s="25">
        <v>0</v>
      </c>
      <c r="O409" s="25">
        <v>0</v>
      </c>
      <c r="P409" s="25">
        <v>0</v>
      </c>
      <c r="Q409" s="25">
        <v>0</v>
      </c>
      <c r="R409" s="25">
        <v>0</v>
      </c>
      <c r="S409" s="25">
        <v>0</v>
      </c>
      <c r="T409" s="25">
        <v>0</v>
      </c>
      <c r="U409" s="25">
        <v>0</v>
      </c>
      <c r="V409" s="25">
        <v>0</v>
      </c>
      <c r="W409" s="25">
        <v>0</v>
      </c>
      <c r="X409" s="25" t="s">
        <v>191</v>
      </c>
      <c r="Y409" s="25" t="s">
        <v>372</v>
      </c>
      <c r="Z409" s="23"/>
      <c r="AA409" s="24"/>
      <c r="AB409" s="23"/>
      <c r="AC409" s="23"/>
      <c r="AD409" s="17"/>
      <c r="AE409" s="17"/>
      <c r="AF409" s="17"/>
    </row>
    <row r="410" spans="1:32" s="8" customFormat="1" ht="12.75" customHeight="1" x14ac:dyDescent="0.3">
      <c r="A410" s="5" t="s">
        <v>1386</v>
      </c>
      <c r="B410" s="5" t="s">
        <v>2471</v>
      </c>
      <c r="C410" s="25">
        <v>0</v>
      </c>
      <c r="D410" s="25">
        <v>0</v>
      </c>
      <c r="E410" s="25">
        <v>0</v>
      </c>
      <c r="F410" s="25">
        <v>0</v>
      </c>
      <c r="G410" s="25">
        <v>57</v>
      </c>
      <c r="H410" s="25">
        <v>0</v>
      </c>
      <c r="I410" s="25">
        <v>0</v>
      </c>
      <c r="J410" s="25">
        <v>0</v>
      </c>
      <c r="K410" s="25">
        <v>0</v>
      </c>
      <c r="L410" s="25">
        <v>0</v>
      </c>
      <c r="M410" s="25">
        <v>1064222</v>
      </c>
      <c r="N410" s="25">
        <v>12000</v>
      </c>
      <c r="O410" s="25">
        <v>0</v>
      </c>
      <c r="P410" s="25">
        <v>5000</v>
      </c>
      <c r="Q410" s="25">
        <v>0</v>
      </c>
      <c r="R410" s="25">
        <v>0</v>
      </c>
      <c r="S410" s="25">
        <v>0</v>
      </c>
      <c r="T410" s="25">
        <v>0</v>
      </c>
      <c r="U410" s="25">
        <v>0</v>
      </c>
      <c r="V410" s="25">
        <v>8162</v>
      </c>
      <c r="W410" s="25">
        <v>2500</v>
      </c>
      <c r="X410" s="25" t="s">
        <v>193</v>
      </c>
      <c r="Y410" s="25" t="s">
        <v>205</v>
      </c>
      <c r="Z410" s="7"/>
      <c r="AA410" s="24"/>
      <c r="AB410" s="23"/>
      <c r="AC410" s="23"/>
      <c r="AD410" s="17"/>
      <c r="AE410" s="17"/>
      <c r="AF410" s="17"/>
    </row>
    <row r="411" spans="1:32" s="8" customFormat="1" ht="12.75" customHeight="1" x14ac:dyDescent="0.3">
      <c r="A411" s="5" t="s">
        <v>1389</v>
      </c>
      <c r="B411" s="5" t="s">
        <v>2472</v>
      </c>
      <c r="C411" s="25">
        <v>0</v>
      </c>
      <c r="D411" s="25">
        <v>0</v>
      </c>
      <c r="E411" s="25">
        <v>0</v>
      </c>
      <c r="F411" s="25">
        <v>0</v>
      </c>
      <c r="G411" s="25">
        <v>0</v>
      </c>
      <c r="H411" s="25">
        <v>0</v>
      </c>
      <c r="I411" s="25">
        <v>0</v>
      </c>
      <c r="J411" s="25">
        <v>0</v>
      </c>
      <c r="K411" s="25">
        <v>0</v>
      </c>
      <c r="L411" s="25">
        <v>0</v>
      </c>
      <c r="M411" s="25">
        <v>0</v>
      </c>
      <c r="N411" s="25">
        <v>0</v>
      </c>
      <c r="O411" s="25">
        <v>0</v>
      </c>
      <c r="P411" s="25">
        <v>0</v>
      </c>
      <c r="Q411" s="25">
        <v>0</v>
      </c>
      <c r="R411" s="25">
        <v>0</v>
      </c>
      <c r="S411" s="25">
        <v>0</v>
      </c>
      <c r="T411" s="25">
        <v>0</v>
      </c>
      <c r="U411" s="25">
        <v>0</v>
      </c>
      <c r="V411" s="25">
        <v>0</v>
      </c>
      <c r="W411" s="25">
        <v>0</v>
      </c>
      <c r="X411" s="25" t="s">
        <v>191</v>
      </c>
      <c r="Y411" s="25" t="s">
        <v>372</v>
      </c>
      <c r="Z411" s="23"/>
      <c r="AA411" s="24"/>
      <c r="AB411" s="23"/>
      <c r="AC411" s="23"/>
      <c r="AD411" s="17"/>
      <c r="AE411" s="17"/>
      <c r="AF411" s="17"/>
    </row>
    <row r="412" spans="1:32" s="8" customFormat="1" ht="12.75" customHeight="1" x14ac:dyDescent="0.3">
      <c r="A412" s="5" t="s">
        <v>1392</v>
      </c>
      <c r="B412" s="5" t="s">
        <v>2473</v>
      </c>
      <c r="C412" s="25">
        <v>0</v>
      </c>
      <c r="D412" s="25">
        <v>0</v>
      </c>
      <c r="E412" s="25">
        <v>0</v>
      </c>
      <c r="F412" s="25">
        <v>0</v>
      </c>
      <c r="G412" s="25">
        <v>0</v>
      </c>
      <c r="H412" s="25">
        <v>0</v>
      </c>
      <c r="I412" s="25">
        <v>0</v>
      </c>
      <c r="J412" s="25">
        <v>0</v>
      </c>
      <c r="K412" s="25">
        <v>0</v>
      </c>
      <c r="L412" s="25">
        <v>0</v>
      </c>
      <c r="M412" s="25">
        <v>0</v>
      </c>
      <c r="N412" s="25">
        <v>0</v>
      </c>
      <c r="O412" s="25">
        <v>0</v>
      </c>
      <c r="P412" s="25">
        <v>0</v>
      </c>
      <c r="Q412" s="25">
        <v>0</v>
      </c>
      <c r="R412" s="25">
        <v>0</v>
      </c>
      <c r="S412" s="25">
        <v>0</v>
      </c>
      <c r="T412" s="25">
        <v>0</v>
      </c>
      <c r="U412" s="25">
        <v>0</v>
      </c>
      <c r="V412" s="25">
        <v>0</v>
      </c>
      <c r="W412" s="25">
        <v>0</v>
      </c>
      <c r="X412" s="25" t="s">
        <v>191</v>
      </c>
      <c r="Y412" s="25" t="s">
        <v>372</v>
      </c>
      <c r="Z412" s="23"/>
      <c r="AA412" s="24"/>
      <c r="AB412" s="23"/>
      <c r="AC412" s="23"/>
      <c r="AD412" s="17"/>
      <c r="AE412" s="17"/>
      <c r="AF412" s="17"/>
    </row>
    <row r="413" spans="1:32" s="8" customFormat="1" ht="12.75" customHeight="1" x14ac:dyDescent="0.3">
      <c r="A413" s="5" t="s">
        <v>1395</v>
      </c>
      <c r="B413" s="5" t="s">
        <v>2474</v>
      </c>
      <c r="C413" s="25">
        <v>0</v>
      </c>
      <c r="D413" s="25">
        <v>0</v>
      </c>
      <c r="E413" s="25">
        <v>0</v>
      </c>
      <c r="F413" s="25">
        <v>0</v>
      </c>
      <c r="G413" s="25">
        <v>0</v>
      </c>
      <c r="H413" s="25">
        <v>0</v>
      </c>
      <c r="I413" s="25">
        <v>0</v>
      </c>
      <c r="J413" s="25">
        <v>0</v>
      </c>
      <c r="K413" s="25">
        <v>0</v>
      </c>
      <c r="L413" s="25">
        <v>0</v>
      </c>
      <c r="M413" s="25">
        <v>0</v>
      </c>
      <c r="N413" s="25">
        <v>0</v>
      </c>
      <c r="O413" s="25">
        <v>0</v>
      </c>
      <c r="P413" s="25">
        <v>0</v>
      </c>
      <c r="Q413" s="25">
        <v>0</v>
      </c>
      <c r="R413" s="25">
        <v>0</v>
      </c>
      <c r="S413" s="25">
        <v>0</v>
      </c>
      <c r="T413" s="25">
        <v>0</v>
      </c>
      <c r="U413" s="25">
        <v>0</v>
      </c>
      <c r="V413" s="25">
        <v>0</v>
      </c>
      <c r="W413" s="25">
        <v>0</v>
      </c>
      <c r="X413" s="25" t="s">
        <v>191</v>
      </c>
      <c r="Y413" s="25" t="s">
        <v>372</v>
      </c>
      <c r="Z413" s="23"/>
      <c r="AA413" s="24"/>
      <c r="AB413" s="23"/>
      <c r="AC413" s="23"/>
      <c r="AD413" s="17"/>
      <c r="AE413" s="17"/>
      <c r="AF413" s="17"/>
    </row>
    <row r="414" spans="1:32" s="8" customFormat="1" ht="12.75" customHeight="1" x14ac:dyDescent="0.3">
      <c r="A414" s="5" t="s">
        <v>1398</v>
      </c>
      <c r="B414" s="5" t="s">
        <v>2475</v>
      </c>
      <c r="C414" s="25">
        <v>0</v>
      </c>
      <c r="D414" s="25">
        <v>0</v>
      </c>
      <c r="E414" s="25">
        <v>0</v>
      </c>
      <c r="F414" s="25">
        <v>0</v>
      </c>
      <c r="G414" s="25">
        <v>0</v>
      </c>
      <c r="H414" s="25">
        <v>0</v>
      </c>
      <c r="I414" s="25">
        <v>0</v>
      </c>
      <c r="J414" s="25">
        <v>0</v>
      </c>
      <c r="K414" s="25">
        <v>0</v>
      </c>
      <c r="L414" s="25">
        <v>0</v>
      </c>
      <c r="M414" s="25">
        <v>0</v>
      </c>
      <c r="N414" s="25">
        <v>0</v>
      </c>
      <c r="O414" s="25">
        <v>0</v>
      </c>
      <c r="P414" s="25">
        <v>0</v>
      </c>
      <c r="Q414" s="25">
        <v>0</v>
      </c>
      <c r="R414" s="25">
        <v>0</v>
      </c>
      <c r="S414" s="25">
        <v>0</v>
      </c>
      <c r="T414" s="25">
        <v>0</v>
      </c>
      <c r="U414" s="25">
        <v>0</v>
      </c>
      <c r="V414" s="25">
        <v>0</v>
      </c>
      <c r="W414" s="25">
        <v>0</v>
      </c>
      <c r="X414" s="25" t="s">
        <v>191</v>
      </c>
      <c r="Y414" s="25" t="s">
        <v>372</v>
      </c>
      <c r="Z414" s="23"/>
      <c r="AA414" s="24"/>
      <c r="AB414" s="23"/>
      <c r="AC414" s="23"/>
      <c r="AD414" s="17"/>
      <c r="AE414" s="17"/>
      <c r="AF414" s="17"/>
    </row>
    <row r="415" spans="1:32" s="8" customFormat="1" ht="12.75" customHeight="1" x14ac:dyDescent="0.3">
      <c r="A415" s="5" t="s">
        <v>1401</v>
      </c>
      <c r="B415" s="5" t="s">
        <v>2476</v>
      </c>
      <c r="C415" s="25">
        <v>0</v>
      </c>
      <c r="D415" s="25">
        <v>0</v>
      </c>
      <c r="E415" s="25">
        <v>0</v>
      </c>
      <c r="F415" s="25">
        <v>0</v>
      </c>
      <c r="G415" s="25">
        <v>0</v>
      </c>
      <c r="H415" s="25">
        <v>0</v>
      </c>
      <c r="I415" s="25">
        <v>0</v>
      </c>
      <c r="J415" s="25">
        <v>0</v>
      </c>
      <c r="K415" s="25">
        <v>0</v>
      </c>
      <c r="L415" s="25">
        <v>0</v>
      </c>
      <c r="M415" s="25">
        <v>0</v>
      </c>
      <c r="N415" s="25">
        <v>0</v>
      </c>
      <c r="O415" s="25">
        <v>0</v>
      </c>
      <c r="P415" s="25">
        <v>0</v>
      </c>
      <c r="Q415" s="25">
        <v>0</v>
      </c>
      <c r="R415" s="25">
        <v>0</v>
      </c>
      <c r="S415" s="25">
        <v>0</v>
      </c>
      <c r="T415" s="25">
        <v>0</v>
      </c>
      <c r="U415" s="25">
        <v>0</v>
      </c>
      <c r="V415" s="25">
        <v>0</v>
      </c>
      <c r="W415" s="25">
        <v>0</v>
      </c>
      <c r="X415" s="25" t="s">
        <v>191</v>
      </c>
      <c r="Y415" s="25" t="s">
        <v>372</v>
      </c>
      <c r="Z415" s="23"/>
      <c r="AA415" s="24"/>
      <c r="AB415" s="23"/>
      <c r="AC415" s="23"/>
      <c r="AD415" s="17"/>
      <c r="AE415" s="17"/>
      <c r="AF415" s="17"/>
    </row>
    <row r="416" spans="1:32" s="8" customFormat="1" ht="12.75" customHeight="1" x14ac:dyDescent="0.3">
      <c r="A416" s="5" t="s">
        <v>1404</v>
      </c>
      <c r="B416" s="5" t="s">
        <v>2477</v>
      </c>
      <c r="C416" s="25">
        <v>0</v>
      </c>
      <c r="D416" s="25">
        <v>0</v>
      </c>
      <c r="E416" s="25">
        <v>0</v>
      </c>
      <c r="F416" s="25">
        <v>0</v>
      </c>
      <c r="G416" s="25">
        <v>0</v>
      </c>
      <c r="H416" s="25">
        <v>0</v>
      </c>
      <c r="I416" s="25">
        <v>0</v>
      </c>
      <c r="J416" s="25">
        <v>0</v>
      </c>
      <c r="K416" s="25">
        <v>0</v>
      </c>
      <c r="L416" s="25">
        <v>0</v>
      </c>
      <c r="M416" s="25">
        <v>0</v>
      </c>
      <c r="N416" s="25">
        <v>0</v>
      </c>
      <c r="O416" s="25">
        <v>0</v>
      </c>
      <c r="P416" s="25">
        <v>0</v>
      </c>
      <c r="Q416" s="25">
        <v>0</v>
      </c>
      <c r="R416" s="25">
        <v>0</v>
      </c>
      <c r="S416" s="25">
        <v>0</v>
      </c>
      <c r="T416" s="25">
        <v>0</v>
      </c>
      <c r="U416" s="25">
        <v>0</v>
      </c>
      <c r="V416" s="25">
        <v>0</v>
      </c>
      <c r="W416" s="25">
        <v>0</v>
      </c>
      <c r="X416" s="25" t="s">
        <v>191</v>
      </c>
      <c r="Y416" s="25" t="s">
        <v>372</v>
      </c>
      <c r="Z416" s="23"/>
      <c r="AA416" s="24"/>
      <c r="AB416" s="23"/>
      <c r="AC416" s="23"/>
      <c r="AD416" s="17"/>
      <c r="AE416" s="17"/>
      <c r="AF416" s="17"/>
    </row>
    <row r="417" spans="1:32" s="8" customFormat="1" ht="12.75" customHeight="1" x14ac:dyDescent="0.3">
      <c r="A417" s="5" t="s">
        <v>1407</v>
      </c>
      <c r="B417" s="5" t="s">
        <v>2478</v>
      </c>
      <c r="C417" s="25">
        <v>0</v>
      </c>
      <c r="D417" s="25">
        <v>0</v>
      </c>
      <c r="E417" s="25">
        <v>0</v>
      </c>
      <c r="F417" s="25">
        <v>0</v>
      </c>
      <c r="G417" s="25">
        <v>0</v>
      </c>
      <c r="H417" s="25">
        <v>0</v>
      </c>
      <c r="I417" s="25">
        <v>0</v>
      </c>
      <c r="J417" s="25">
        <v>0</v>
      </c>
      <c r="K417" s="25">
        <v>0</v>
      </c>
      <c r="L417" s="25">
        <v>0</v>
      </c>
      <c r="M417" s="25">
        <v>531146</v>
      </c>
      <c r="N417" s="25">
        <v>8000</v>
      </c>
      <c r="O417" s="25">
        <v>0</v>
      </c>
      <c r="P417" s="25">
        <v>0</v>
      </c>
      <c r="Q417" s="25">
        <v>0</v>
      </c>
      <c r="R417" s="25">
        <v>0</v>
      </c>
      <c r="S417" s="25">
        <v>0</v>
      </c>
      <c r="T417" s="25">
        <v>0</v>
      </c>
      <c r="U417" s="25">
        <v>2000</v>
      </c>
      <c r="V417" s="25">
        <v>0</v>
      </c>
      <c r="W417" s="25">
        <v>0</v>
      </c>
      <c r="X417" s="25" t="s">
        <v>191</v>
      </c>
      <c r="Y417" s="25" t="s">
        <v>2084</v>
      </c>
      <c r="Z417" s="7"/>
      <c r="AA417" s="24"/>
      <c r="AB417" s="23"/>
      <c r="AC417" s="23"/>
      <c r="AD417" s="17"/>
      <c r="AE417" s="17"/>
      <c r="AF417" s="17"/>
    </row>
    <row r="418" spans="1:32" s="8" customFormat="1" ht="12.75" customHeight="1" x14ac:dyDescent="0.3">
      <c r="A418" s="5" t="s">
        <v>1413</v>
      </c>
      <c r="B418" s="5" t="s">
        <v>1805</v>
      </c>
      <c r="C418" s="25">
        <v>0</v>
      </c>
      <c r="D418" s="25">
        <v>0</v>
      </c>
      <c r="E418" s="25">
        <v>0</v>
      </c>
      <c r="F418" s="25">
        <v>0</v>
      </c>
      <c r="G418" s="25">
        <v>0</v>
      </c>
      <c r="H418" s="25">
        <v>0</v>
      </c>
      <c r="I418" s="25">
        <v>0</v>
      </c>
      <c r="J418" s="25">
        <v>0</v>
      </c>
      <c r="K418" s="25">
        <v>0</v>
      </c>
      <c r="L418" s="25">
        <v>0</v>
      </c>
      <c r="M418" s="25">
        <v>19343</v>
      </c>
      <c r="N418" s="25">
        <v>0</v>
      </c>
      <c r="O418" s="25">
        <v>0</v>
      </c>
      <c r="P418" s="25">
        <v>0</v>
      </c>
      <c r="Q418" s="25">
        <v>0</v>
      </c>
      <c r="R418" s="25">
        <v>0</v>
      </c>
      <c r="S418" s="25">
        <v>0</v>
      </c>
      <c r="T418" s="25">
        <v>0</v>
      </c>
      <c r="U418" s="25">
        <v>0</v>
      </c>
      <c r="V418" s="25">
        <v>0</v>
      </c>
      <c r="W418" s="25">
        <v>0</v>
      </c>
      <c r="X418" s="25" t="s">
        <v>195</v>
      </c>
      <c r="Y418" s="25" t="s">
        <v>249</v>
      </c>
      <c r="Z418" s="23"/>
      <c r="AA418" s="24"/>
      <c r="AB418" s="23"/>
      <c r="AC418" s="23"/>
      <c r="AD418" s="17"/>
      <c r="AE418" s="17"/>
      <c r="AF418" s="17"/>
    </row>
    <row r="419" spans="1:32" s="8" customFormat="1" ht="12.75" customHeight="1" x14ac:dyDescent="0.3">
      <c r="A419" s="5" t="s">
        <v>1416</v>
      </c>
      <c r="B419" s="5" t="s">
        <v>2479</v>
      </c>
      <c r="C419" s="25">
        <v>0</v>
      </c>
      <c r="D419" s="25">
        <v>0</v>
      </c>
      <c r="E419" s="25">
        <v>0</v>
      </c>
      <c r="F419" s="25">
        <v>0</v>
      </c>
      <c r="G419" s="25">
        <v>0</v>
      </c>
      <c r="H419" s="25">
        <v>0</v>
      </c>
      <c r="I419" s="25">
        <v>0</v>
      </c>
      <c r="J419" s="25">
        <v>0</v>
      </c>
      <c r="K419" s="25">
        <v>0</v>
      </c>
      <c r="L419" s="25">
        <v>0</v>
      </c>
      <c r="M419" s="25">
        <v>29248</v>
      </c>
      <c r="N419" s="25">
        <v>0</v>
      </c>
      <c r="O419" s="25">
        <v>0</v>
      </c>
      <c r="P419" s="25">
        <v>0</v>
      </c>
      <c r="Q419" s="25">
        <v>0</v>
      </c>
      <c r="R419" s="25">
        <v>0</v>
      </c>
      <c r="S419" s="25">
        <v>0</v>
      </c>
      <c r="T419" s="25">
        <v>0</v>
      </c>
      <c r="U419" s="25">
        <v>0</v>
      </c>
      <c r="V419" s="25">
        <v>0</v>
      </c>
      <c r="W419" s="25">
        <v>0</v>
      </c>
      <c r="X419" s="25" t="s">
        <v>191</v>
      </c>
      <c r="Y419" s="25" t="s">
        <v>249</v>
      </c>
      <c r="Z419" s="23"/>
      <c r="AA419" s="24"/>
      <c r="AB419" s="23"/>
      <c r="AC419" s="23"/>
      <c r="AD419" s="17"/>
      <c r="AE419" s="17"/>
      <c r="AF419" s="17"/>
    </row>
    <row r="420" spans="1:32" s="8" customFormat="1" ht="12.75" customHeight="1" x14ac:dyDescent="0.3">
      <c r="A420" s="5" t="s">
        <v>1422</v>
      </c>
      <c r="B420" s="5" t="s">
        <v>2480</v>
      </c>
      <c r="C420" s="25">
        <v>0</v>
      </c>
      <c r="D420" s="25">
        <v>0</v>
      </c>
      <c r="E420" s="25">
        <v>0</v>
      </c>
      <c r="F420" s="25">
        <v>0</v>
      </c>
      <c r="G420" s="25">
        <v>0</v>
      </c>
      <c r="H420" s="25">
        <v>0</v>
      </c>
      <c r="I420" s="25">
        <v>376</v>
      </c>
      <c r="J420" s="25">
        <v>0</v>
      </c>
      <c r="K420" s="25">
        <v>0</v>
      </c>
      <c r="L420" s="25">
        <v>0</v>
      </c>
      <c r="M420" s="25">
        <v>243310</v>
      </c>
      <c r="N420" s="25">
        <v>5000</v>
      </c>
      <c r="O420" s="25">
        <v>0</v>
      </c>
      <c r="P420" s="25">
        <v>0</v>
      </c>
      <c r="Q420" s="25">
        <v>0</v>
      </c>
      <c r="R420" s="25">
        <v>0</v>
      </c>
      <c r="S420" s="25">
        <v>0</v>
      </c>
      <c r="T420" s="25">
        <v>0</v>
      </c>
      <c r="U420" s="25">
        <v>4000</v>
      </c>
      <c r="V420" s="25">
        <v>0</v>
      </c>
      <c r="W420" s="25">
        <v>0</v>
      </c>
      <c r="X420" s="25" t="s">
        <v>191</v>
      </c>
      <c r="Y420" s="25" t="s">
        <v>205</v>
      </c>
      <c r="Z420" s="23"/>
      <c r="AA420" s="24"/>
      <c r="AB420" s="23"/>
      <c r="AC420" s="23"/>
      <c r="AD420" s="17"/>
      <c r="AE420" s="17"/>
      <c r="AF420" s="17"/>
    </row>
    <row r="421" spans="1:32" s="8" customFormat="1" ht="12.75" customHeight="1" x14ac:dyDescent="0.3">
      <c r="A421" s="5" t="s">
        <v>1425</v>
      </c>
      <c r="B421" s="5" t="s">
        <v>2481</v>
      </c>
      <c r="C421" s="25">
        <v>0</v>
      </c>
      <c r="D421" s="25">
        <v>0</v>
      </c>
      <c r="E421" s="25">
        <v>0</v>
      </c>
      <c r="F421" s="25">
        <v>0</v>
      </c>
      <c r="G421" s="25">
        <v>0</v>
      </c>
      <c r="H421" s="25">
        <v>0</v>
      </c>
      <c r="I421" s="25">
        <v>0</v>
      </c>
      <c r="J421" s="25">
        <v>0</v>
      </c>
      <c r="K421" s="25">
        <v>0</v>
      </c>
      <c r="L421" s="25">
        <v>0</v>
      </c>
      <c r="M421" s="25">
        <v>237816</v>
      </c>
      <c r="N421" s="25">
        <v>0</v>
      </c>
      <c r="O421" s="25">
        <v>0</v>
      </c>
      <c r="P421" s="25">
        <v>0</v>
      </c>
      <c r="Q421" s="25">
        <v>0</v>
      </c>
      <c r="R421" s="25">
        <v>0</v>
      </c>
      <c r="S421" s="25">
        <v>0</v>
      </c>
      <c r="T421" s="25">
        <v>0</v>
      </c>
      <c r="U421" s="25">
        <v>0</v>
      </c>
      <c r="V421" s="25">
        <v>4500</v>
      </c>
      <c r="W421" s="25">
        <v>0</v>
      </c>
      <c r="X421" s="25" t="s">
        <v>191</v>
      </c>
      <c r="Y421" s="25" t="s">
        <v>205</v>
      </c>
      <c r="Z421" s="7"/>
      <c r="AA421" s="24"/>
      <c r="AB421" s="23"/>
      <c r="AC421" s="23"/>
      <c r="AD421" s="17"/>
      <c r="AE421" s="17"/>
      <c r="AF421" s="17"/>
    </row>
    <row r="422" spans="1:32" s="8" customFormat="1" ht="12.75" customHeight="1" x14ac:dyDescent="0.3">
      <c r="A422" s="5" t="s">
        <v>1428</v>
      </c>
      <c r="B422" s="5" t="s">
        <v>2482</v>
      </c>
      <c r="C422" s="25">
        <v>0</v>
      </c>
      <c r="D422" s="25">
        <v>0</v>
      </c>
      <c r="E422" s="25">
        <v>0</v>
      </c>
      <c r="F422" s="25">
        <v>0</v>
      </c>
      <c r="G422" s="25">
        <v>0</v>
      </c>
      <c r="H422" s="25">
        <v>0</v>
      </c>
      <c r="I422" s="25">
        <v>0</v>
      </c>
      <c r="J422" s="25">
        <v>0</v>
      </c>
      <c r="K422" s="25">
        <v>0</v>
      </c>
      <c r="L422" s="25">
        <v>0</v>
      </c>
      <c r="M422" s="25">
        <v>469235</v>
      </c>
      <c r="N422" s="25">
        <v>0</v>
      </c>
      <c r="O422" s="25">
        <v>0</v>
      </c>
      <c r="P422" s="25">
        <v>0</v>
      </c>
      <c r="Q422" s="25">
        <v>0</v>
      </c>
      <c r="R422" s="25">
        <v>0</v>
      </c>
      <c r="S422" s="25">
        <v>0</v>
      </c>
      <c r="T422" s="25">
        <v>0</v>
      </c>
      <c r="U422" s="25">
        <v>0</v>
      </c>
      <c r="V422" s="25">
        <v>0</v>
      </c>
      <c r="W422" s="25">
        <v>0</v>
      </c>
      <c r="X422" s="25" t="s">
        <v>191</v>
      </c>
      <c r="Y422" s="25" t="s">
        <v>406</v>
      </c>
      <c r="Z422" s="23"/>
      <c r="AA422" s="24"/>
      <c r="AB422" s="23"/>
      <c r="AC422" s="23"/>
      <c r="AD422" s="17"/>
      <c r="AE422" s="17"/>
      <c r="AF422" s="17"/>
    </row>
    <row r="423" spans="1:32" s="8" customFormat="1" ht="12.75" customHeight="1" x14ac:dyDescent="0.3">
      <c r="A423" s="5" t="s">
        <v>1431</v>
      </c>
      <c r="B423" s="5" t="s">
        <v>2483</v>
      </c>
      <c r="C423" s="25">
        <v>0</v>
      </c>
      <c r="D423" s="25">
        <v>0</v>
      </c>
      <c r="E423" s="25">
        <v>0</v>
      </c>
      <c r="F423" s="25">
        <v>0</v>
      </c>
      <c r="G423" s="25">
        <v>0</v>
      </c>
      <c r="H423" s="25">
        <v>0</v>
      </c>
      <c r="I423" s="25">
        <v>27</v>
      </c>
      <c r="J423" s="25">
        <v>0</v>
      </c>
      <c r="K423" s="25">
        <v>0</v>
      </c>
      <c r="L423" s="25">
        <v>0</v>
      </c>
      <c r="M423" s="25">
        <v>0</v>
      </c>
      <c r="N423" s="25">
        <v>0</v>
      </c>
      <c r="O423" s="25">
        <v>0</v>
      </c>
      <c r="P423" s="25">
        <v>0</v>
      </c>
      <c r="Q423" s="25">
        <v>0</v>
      </c>
      <c r="R423" s="25">
        <v>0</v>
      </c>
      <c r="S423" s="25">
        <v>0</v>
      </c>
      <c r="T423" s="25">
        <v>0</v>
      </c>
      <c r="U423" s="25">
        <v>0</v>
      </c>
      <c r="V423" s="25">
        <v>0</v>
      </c>
      <c r="W423" s="25">
        <v>0</v>
      </c>
      <c r="X423" s="25" t="s">
        <v>191</v>
      </c>
      <c r="Y423" s="25" t="s">
        <v>372</v>
      </c>
      <c r="Z423" s="23"/>
      <c r="AA423" s="24"/>
      <c r="AB423" s="23"/>
      <c r="AC423" s="23"/>
      <c r="AD423" s="17"/>
      <c r="AE423" s="17"/>
      <c r="AF423" s="17"/>
    </row>
    <row r="424" spans="1:32" s="8" customFormat="1" ht="12.75" customHeight="1" x14ac:dyDescent="0.3">
      <c r="A424" s="5" t="s">
        <v>1434</v>
      </c>
      <c r="B424" s="5" t="s">
        <v>2484</v>
      </c>
      <c r="C424" s="25">
        <v>0</v>
      </c>
      <c r="D424" s="25">
        <v>0</v>
      </c>
      <c r="E424" s="25">
        <v>0</v>
      </c>
      <c r="F424" s="25">
        <v>0</v>
      </c>
      <c r="G424" s="25">
        <v>0</v>
      </c>
      <c r="H424" s="25">
        <v>0</v>
      </c>
      <c r="I424" s="25">
        <v>0</v>
      </c>
      <c r="J424" s="25">
        <v>0</v>
      </c>
      <c r="K424" s="25">
        <v>0</v>
      </c>
      <c r="L424" s="25">
        <v>0</v>
      </c>
      <c r="M424" s="25">
        <v>186576</v>
      </c>
      <c r="N424" s="25">
        <v>0</v>
      </c>
      <c r="O424" s="25">
        <v>0</v>
      </c>
      <c r="P424" s="25">
        <v>0</v>
      </c>
      <c r="Q424" s="25">
        <v>0</v>
      </c>
      <c r="R424" s="25">
        <v>0</v>
      </c>
      <c r="S424" s="25">
        <v>0</v>
      </c>
      <c r="T424" s="25">
        <v>0</v>
      </c>
      <c r="U424" s="25">
        <v>0</v>
      </c>
      <c r="V424" s="25">
        <v>0</v>
      </c>
      <c r="W424" s="25">
        <v>0</v>
      </c>
      <c r="X424" s="25" t="s">
        <v>191</v>
      </c>
      <c r="Y424" s="25" t="s">
        <v>372</v>
      </c>
      <c r="Z424" s="23"/>
      <c r="AA424" s="24"/>
      <c r="AB424" s="23"/>
      <c r="AC424" s="23"/>
      <c r="AD424" s="17"/>
      <c r="AE424" s="17"/>
      <c r="AF424" s="17"/>
    </row>
    <row r="425" spans="1:32" s="8" customFormat="1" ht="12.75" customHeight="1" x14ac:dyDescent="0.3">
      <c r="A425" s="5" t="s">
        <v>1842</v>
      </c>
      <c r="B425" s="5" t="s">
        <v>2485</v>
      </c>
      <c r="C425" s="25">
        <v>0</v>
      </c>
      <c r="D425" s="25">
        <v>0</v>
      </c>
      <c r="E425" s="25">
        <v>0</v>
      </c>
      <c r="F425" s="25">
        <v>0</v>
      </c>
      <c r="G425" s="25">
        <v>0</v>
      </c>
      <c r="H425" s="25">
        <v>0</v>
      </c>
      <c r="I425" s="25">
        <v>0</v>
      </c>
      <c r="J425" s="25">
        <v>0</v>
      </c>
      <c r="K425" s="25">
        <v>0</v>
      </c>
      <c r="L425" s="25">
        <v>0</v>
      </c>
      <c r="M425" s="25">
        <v>0</v>
      </c>
      <c r="N425" s="25">
        <v>0</v>
      </c>
      <c r="O425" s="25">
        <v>0</v>
      </c>
      <c r="P425" s="25">
        <v>0</v>
      </c>
      <c r="Q425" s="25">
        <v>0</v>
      </c>
      <c r="R425" s="25">
        <v>0</v>
      </c>
      <c r="S425" s="25">
        <v>0</v>
      </c>
      <c r="T425" s="25">
        <v>0</v>
      </c>
      <c r="U425" s="25">
        <v>0</v>
      </c>
      <c r="V425" s="25">
        <v>0</v>
      </c>
      <c r="W425" s="25">
        <v>0</v>
      </c>
      <c r="X425" s="25" t="s">
        <v>191</v>
      </c>
      <c r="Y425" s="25" t="s">
        <v>372</v>
      </c>
      <c r="Z425" s="23"/>
      <c r="AA425" s="24"/>
      <c r="AB425" s="23"/>
      <c r="AC425" s="23"/>
      <c r="AD425" s="17"/>
      <c r="AE425" s="17"/>
      <c r="AF425" s="17"/>
    </row>
    <row r="426" spans="1:32" s="8" customFormat="1" ht="12.75" customHeight="1" x14ac:dyDescent="0.3">
      <c r="A426" s="5" t="s">
        <v>1437</v>
      </c>
      <c r="B426" s="5" t="s">
        <v>2486</v>
      </c>
      <c r="C426" s="25">
        <v>0</v>
      </c>
      <c r="D426" s="25">
        <v>0</v>
      </c>
      <c r="E426" s="25">
        <v>0</v>
      </c>
      <c r="F426" s="25">
        <v>0</v>
      </c>
      <c r="G426" s="25">
        <v>0</v>
      </c>
      <c r="H426" s="25">
        <v>0</v>
      </c>
      <c r="I426" s="25">
        <v>0</v>
      </c>
      <c r="J426" s="25">
        <v>0</v>
      </c>
      <c r="K426" s="25">
        <v>0</v>
      </c>
      <c r="L426" s="25">
        <v>0</v>
      </c>
      <c r="M426" s="25">
        <v>67550</v>
      </c>
      <c r="N426" s="25">
        <v>25000</v>
      </c>
      <c r="O426" s="25">
        <v>0</v>
      </c>
      <c r="P426" s="25">
        <v>0</v>
      </c>
      <c r="Q426" s="25">
        <v>0</v>
      </c>
      <c r="R426" s="25">
        <v>0</v>
      </c>
      <c r="S426" s="25">
        <v>0</v>
      </c>
      <c r="T426" s="25">
        <v>0</v>
      </c>
      <c r="U426" s="25">
        <v>0</v>
      </c>
      <c r="V426" s="25">
        <v>0</v>
      </c>
      <c r="W426" s="25">
        <v>0</v>
      </c>
      <c r="X426" s="25" t="s">
        <v>191</v>
      </c>
      <c r="Y426" s="25" t="s">
        <v>2084</v>
      </c>
      <c r="Z426" s="23"/>
      <c r="AA426" s="24"/>
      <c r="AB426" s="23"/>
      <c r="AC426" s="23"/>
      <c r="AD426" s="17"/>
      <c r="AE426" s="17"/>
      <c r="AF426" s="17"/>
    </row>
    <row r="427" spans="1:32" s="8" customFormat="1" ht="12.75" customHeight="1" x14ac:dyDescent="0.3">
      <c r="A427" s="5" t="s">
        <v>1440</v>
      </c>
      <c r="B427" s="5" t="s">
        <v>2487</v>
      </c>
      <c r="C427" s="25">
        <v>0</v>
      </c>
      <c r="D427" s="25">
        <v>0</v>
      </c>
      <c r="E427" s="25">
        <v>0</v>
      </c>
      <c r="F427" s="25">
        <v>0</v>
      </c>
      <c r="G427" s="25">
        <v>0</v>
      </c>
      <c r="H427" s="25">
        <v>0</v>
      </c>
      <c r="I427" s="25">
        <v>0</v>
      </c>
      <c r="J427" s="25">
        <v>0</v>
      </c>
      <c r="K427" s="25">
        <v>0</v>
      </c>
      <c r="L427" s="25">
        <v>0</v>
      </c>
      <c r="M427" s="25">
        <v>2000</v>
      </c>
      <c r="N427" s="25">
        <v>0</v>
      </c>
      <c r="O427" s="25">
        <v>0</v>
      </c>
      <c r="P427" s="25">
        <v>0</v>
      </c>
      <c r="Q427" s="25">
        <v>0</v>
      </c>
      <c r="R427" s="25">
        <v>0</v>
      </c>
      <c r="S427" s="25">
        <v>0</v>
      </c>
      <c r="T427" s="25">
        <v>0</v>
      </c>
      <c r="U427" s="25">
        <v>0</v>
      </c>
      <c r="V427" s="25">
        <v>0</v>
      </c>
      <c r="W427" s="25">
        <v>0</v>
      </c>
      <c r="X427" s="25" t="s">
        <v>191</v>
      </c>
      <c r="Y427" s="25" t="s">
        <v>372</v>
      </c>
      <c r="Z427" s="23"/>
      <c r="AA427" s="24"/>
      <c r="AB427" s="23"/>
      <c r="AC427" s="23"/>
      <c r="AD427" s="17"/>
      <c r="AE427" s="17"/>
      <c r="AF427" s="17"/>
    </row>
    <row r="428" spans="1:32" s="8" customFormat="1" ht="12.75" customHeight="1" x14ac:dyDescent="0.3">
      <c r="A428" s="5" t="s">
        <v>1443</v>
      </c>
      <c r="B428" s="5" t="s">
        <v>2488</v>
      </c>
      <c r="C428" s="25">
        <v>0</v>
      </c>
      <c r="D428" s="25">
        <v>0</v>
      </c>
      <c r="E428" s="25">
        <v>0</v>
      </c>
      <c r="F428" s="25">
        <v>0</v>
      </c>
      <c r="G428" s="25">
        <v>0</v>
      </c>
      <c r="H428" s="25">
        <v>0</v>
      </c>
      <c r="I428" s="25">
        <v>0</v>
      </c>
      <c r="J428" s="25">
        <v>0</v>
      </c>
      <c r="K428" s="25">
        <v>0</v>
      </c>
      <c r="L428" s="25">
        <v>0</v>
      </c>
      <c r="M428" s="25">
        <v>406289</v>
      </c>
      <c r="N428" s="25">
        <v>40500</v>
      </c>
      <c r="O428" s="25">
        <v>0</v>
      </c>
      <c r="P428" s="25">
        <v>0</v>
      </c>
      <c r="Q428" s="25">
        <v>0</v>
      </c>
      <c r="R428" s="25">
        <v>0</v>
      </c>
      <c r="S428" s="25">
        <v>0</v>
      </c>
      <c r="T428" s="25">
        <v>0</v>
      </c>
      <c r="U428" s="25">
        <v>41000</v>
      </c>
      <c r="V428" s="25">
        <v>30000</v>
      </c>
      <c r="W428" s="25">
        <v>0</v>
      </c>
      <c r="X428" s="25" t="s">
        <v>191</v>
      </c>
      <c r="Y428" s="25" t="s">
        <v>372</v>
      </c>
      <c r="Z428" s="7"/>
      <c r="AA428" s="24"/>
      <c r="AB428" s="23"/>
      <c r="AC428" s="23"/>
      <c r="AD428" s="17"/>
      <c r="AE428" s="17"/>
      <c r="AF428" s="17"/>
    </row>
    <row r="429" spans="1:32" s="8" customFormat="1" ht="12.75" customHeight="1" x14ac:dyDescent="0.3">
      <c r="A429" s="5" t="s">
        <v>1446</v>
      </c>
      <c r="B429" s="5" t="s">
        <v>2489</v>
      </c>
      <c r="C429" s="25">
        <v>0</v>
      </c>
      <c r="D429" s="25">
        <v>0</v>
      </c>
      <c r="E429" s="25">
        <v>0</v>
      </c>
      <c r="F429" s="25">
        <v>0</v>
      </c>
      <c r="G429" s="25">
        <v>0</v>
      </c>
      <c r="H429" s="25">
        <v>0</v>
      </c>
      <c r="I429" s="25">
        <v>0</v>
      </c>
      <c r="J429" s="25">
        <v>0</v>
      </c>
      <c r="K429" s="25">
        <v>0</v>
      </c>
      <c r="L429" s="25">
        <v>0</v>
      </c>
      <c r="M429" s="25">
        <v>19550</v>
      </c>
      <c r="N429" s="25">
        <v>0</v>
      </c>
      <c r="O429" s="25">
        <v>0</v>
      </c>
      <c r="P429" s="25">
        <v>0</v>
      </c>
      <c r="Q429" s="25">
        <v>0</v>
      </c>
      <c r="R429" s="25">
        <v>0</v>
      </c>
      <c r="S429" s="25">
        <v>0</v>
      </c>
      <c r="T429" s="25">
        <v>0</v>
      </c>
      <c r="U429" s="25">
        <v>1000</v>
      </c>
      <c r="V429" s="25">
        <v>0</v>
      </c>
      <c r="W429" s="25">
        <v>0</v>
      </c>
      <c r="X429" s="25" t="s">
        <v>191</v>
      </c>
      <c r="Y429" s="25" t="s">
        <v>249</v>
      </c>
      <c r="Z429" s="23"/>
      <c r="AA429" s="24"/>
      <c r="AB429" s="23"/>
      <c r="AC429" s="23"/>
      <c r="AD429" s="17"/>
      <c r="AE429" s="17"/>
      <c r="AF429" s="17"/>
    </row>
    <row r="430" spans="1:32" s="8" customFormat="1" ht="12.75" customHeight="1" x14ac:dyDescent="0.3">
      <c r="A430" s="5" t="s">
        <v>1449</v>
      </c>
      <c r="B430" s="5" t="s">
        <v>2490</v>
      </c>
      <c r="C430" s="25">
        <v>0</v>
      </c>
      <c r="D430" s="25">
        <v>0</v>
      </c>
      <c r="E430" s="25">
        <v>0</v>
      </c>
      <c r="F430" s="25">
        <v>0</v>
      </c>
      <c r="G430" s="25">
        <v>0</v>
      </c>
      <c r="H430" s="25">
        <v>0</v>
      </c>
      <c r="I430" s="25">
        <v>0</v>
      </c>
      <c r="J430" s="25">
        <v>0</v>
      </c>
      <c r="K430" s="25">
        <v>0</v>
      </c>
      <c r="L430" s="25">
        <v>0</v>
      </c>
      <c r="M430" s="25">
        <v>0</v>
      </c>
      <c r="N430" s="25">
        <v>0</v>
      </c>
      <c r="O430" s="25">
        <v>0</v>
      </c>
      <c r="P430" s="25">
        <v>0</v>
      </c>
      <c r="Q430" s="25">
        <v>0</v>
      </c>
      <c r="R430" s="25">
        <v>0</v>
      </c>
      <c r="S430" s="25">
        <v>0</v>
      </c>
      <c r="T430" s="25">
        <v>0</v>
      </c>
      <c r="U430" s="25">
        <v>0</v>
      </c>
      <c r="V430" s="25">
        <v>0</v>
      </c>
      <c r="W430" s="25">
        <v>11500</v>
      </c>
      <c r="X430" s="25" t="s">
        <v>191</v>
      </c>
      <c r="Y430" s="25" t="s">
        <v>372</v>
      </c>
      <c r="Z430" s="23"/>
      <c r="AA430" s="24"/>
      <c r="AB430" s="23"/>
      <c r="AC430" s="23"/>
      <c r="AD430" s="17"/>
      <c r="AE430" s="17"/>
      <c r="AF430" s="17"/>
    </row>
    <row r="431" spans="1:32" s="8" customFormat="1" ht="12.75" customHeight="1" x14ac:dyDescent="0.3">
      <c r="A431" s="5" t="s">
        <v>1452</v>
      </c>
      <c r="B431" s="5" t="s">
        <v>2491</v>
      </c>
      <c r="C431" s="25">
        <v>0</v>
      </c>
      <c r="D431" s="25">
        <v>0</v>
      </c>
      <c r="E431" s="25">
        <v>0</v>
      </c>
      <c r="F431" s="25">
        <v>0</v>
      </c>
      <c r="G431" s="25">
        <v>0</v>
      </c>
      <c r="H431" s="25">
        <v>0</v>
      </c>
      <c r="I431" s="25">
        <v>0</v>
      </c>
      <c r="J431" s="25">
        <v>0</v>
      </c>
      <c r="K431" s="25">
        <v>0</v>
      </c>
      <c r="L431" s="25">
        <v>0</v>
      </c>
      <c r="M431" s="25">
        <v>38800</v>
      </c>
      <c r="N431" s="25">
        <v>0</v>
      </c>
      <c r="O431" s="25">
        <v>0</v>
      </c>
      <c r="P431" s="25">
        <v>0</v>
      </c>
      <c r="Q431" s="25">
        <v>0</v>
      </c>
      <c r="R431" s="25">
        <v>0</v>
      </c>
      <c r="S431" s="25">
        <v>0</v>
      </c>
      <c r="T431" s="25">
        <v>0</v>
      </c>
      <c r="U431" s="25">
        <v>0</v>
      </c>
      <c r="V431" s="25">
        <v>0</v>
      </c>
      <c r="W431" s="25">
        <v>0</v>
      </c>
      <c r="X431" s="25" t="s">
        <v>191</v>
      </c>
      <c r="Y431" s="25" t="s">
        <v>249</v>
      </c>
      <c r="Z431" s="23"/>
      <c r="AA431" s="24"/>
      <c r="AB431" s="23"/>
      <c r="AC431" s="23"/>
      <c r="AD431" s="17"/>
      <c r="AE431" s="17"/>
      <c r="AF431" s="17"/>
    </row>
    <row r="432" spans="1:32" s="8" customFormat="1" ht="12.75" customHeight="1" x14ac:dyDescent="0.3">
      <c r="A432" s="5" t="s">
        <v>1455</v>
      </c>
      <c r="B432" s="5" t="s">
        <v>2492</v>
      </c>
      <c r="C432" s="25">
        <v>0</v>
      </c>
      <c r="D432" s="25">
        <v>0</v>
      </c>
      <c r="E432" s="25">
        <v>0</v>
      </c>
      <c r="F432" s="25">
        <v>0</v>
      </c>
      <c r="G432" s="25">
        <v>0</v>
      </c>
      <c r="H432" s="25">
        <v>0</v>
      </c>
      <c r="I432" s="25">
        <v>0</v>
      </c>
      <c r="J432" s="25">
        <v>0</v>
      </c>
      <c r="K432" s="25">
        <v>0</v>
      </c>
      <c r="L432" s="25">
        <v>0</v>
      </c>
      <c r="M432" s="25">
        <v>215520</v>
      </c>
      <c r="N432" s="25">
        <v>0</v>
      </c>
      <c r="O432" s="25">
        <v>0</v>
      </c>
      <c r="P432" s="25">
        <v>0</v>
      </c>
      <c r="Q432" s="25">
        <v>0</v>
      </c>
      <c r="R432" s="25">
        <v>0</v>
      </c>
      <c r="S432" s="25">
        <v>0</v>
      </c>
      <c r="T432" s="25">
        <v>0</v>
      </c>
      <c r="U432" s="25">
        <v>0</v>
      </c>
      <c r="V432" s="25">
        <v>0</v>
      </c>
      <c r="W432" s="25">
        <v>1500</v>
      </c>
      <c r="X432" s="25" t="s">
        <v>191</v>
      </c>
      <c r="Y432" s="25" t="s">
        <v>372</v>
      </c>
      <c r="Z432" s="23"/>
      <c r="AA432" s="24"/>
      <c r="AB432" s="23"/>
      <c r="AC432" s="23"/>
      <c r="AD432" s="17"/>
      <c r="AE432" s="17"/>
      <c r="AF432" s="17"/>
    </row>
    <row r="433" spans="1:32" s="8" customFormat="1" ht="12.75" customHeight="1" x14ac:dyDescent="0.3">
      <c r="A433" s="5" t="s">
        <v>1458</v>
      </c>
      <c r="B433" s="5" t="s">
        <v>2493</v>
      </c>
      <c r="C433" s="25">
        <v>0</v>
      </c>
      <c r="D433" s="25">
        <v>0</v>
      </c>
      <c r="E433" s="25">
        <v>0</v>
      </c>
      <c r="F433" s="25">
        <v>0</v>
      </c>
      <c r="G433" s="25">
        <v>0</v>
      </c>
      <c r="H433" s="25">
        <v>0</v>
      </c>
      <c r="I433" s="25">
        <v>0</v>
      </c>
      <c r="J433" s="25">
        <v>0</v>
      </c>
      <c r="K433" s="25">
        <v>0</v>
      </c>
      <c r="L433" s="25">
        <v>0</v>
      </c>
      <c r="M433" s="25">
        <v>125072</v>
      </c>
      <c r="N433" s="25">
        <v>1000</v>
      </c>
      <c r="O433" s="25">
        <v>0</v>
      </c>
      <c r="P433" s="25">
        <v>0</v>
      </c>
      <c r="Q433" s="25">
        <v>0</v>
      </c>
      <c r="R433" s="25">
        <v>264</v>
      </c>
      <c r="S433" s="25">
        <v>0</v>
      </c>
      <c r="T433" s="25">
        <v>2</v>
      </c>
      <c r="U433" s="25">
        <v>0</v>
      </c>
      <c r="V433" s="25">
        <v>24000</v>
      </c>
      <c r="W433" s="25">
        <v>0</v>
      </c>
      <c r="X433" s="25" t="s">
        <v>193</v>
      </c>
      <c r="Y433" s="25" t="s">
        <v>205</v>
      </c>
      <c r="Z433" s="23"/>
      <c r="AA433" s="24"/>
      <c r="AB433" s="23"/>
      <c r="AC433" s="23"/>
      <c r="AD433" s="17"/>
      <c r="AE433" s="17"/>
      <c r="AF433" s="17"/>
    </row>
    <row r="434" spans="1:32" s="8" customFormat="1" ht="12.75" customHeight="1" x14ac:dyDescent="0.3">
      <c r="A434" s="5" t="s">
        <v>1461</v>
      </c>
      <c r="B434" s="5" t="s">
        <v>2494</v>
      </c>
      <c r="C434" s="25">
        <v>0</v>
      </c>
      <c r="D434" s="25">
        <v>0</v>
      </c>
      <c r="E434" s="25">
        <v>0</v>
      </c>
      <c r="F434" s="25">
        <v>0</v>
      </c>
      <c r="G434" s="25">
        <v>0</v>
      </c>
      <c r="H434" s="25">
        <v>0</v>
      </c>
      <c r="I434" s="25">
        <v>28</v>
      </c>
      <c r="J434" s="25">
        <v>0</v>
      </c>
      <c r="K434" s="25">
        <v>0</v>
      </c>
      <c r="L434" s="25">
        <v>0</v>
      </c>
      <c r="M434" s="25">
        <v>234654</v>
      </c>
      <c r="N434" s="25">
        <v>77500</v>
      </c>
      <c r="O434" s="25">
        <v>0</v>
      </c>
      <c r="P434" s="25">
        <v>0</v>
      </c>
      <c r="Q434" s="25">
        <v>0</v>
      </c>
      <c r="R434" s="25">
        <v>0</v>
      </c>
      <c r="S434" s="25">
        <v>0</v>
      </c>
      <c r="T434" s="25">
        <v>0</v>
      </c>
      <c r="U434" s="25">
        <v>0</v>
      </c>
      <c r="V434" s="25">
        <v>5000</v>
      </c>
      <c r="W434" s="25">
        <v>0</v>
      </c>
      <c r="X434" s="25" t="s">
        <v>191</v>
      </c>
      <c r="Y434" s="25" t="s">
        <v>2084</v>
      </c>
      <c r="Z434" s="7"/>
      <c r="AA434" s="24"/>
      <c r="AB434" s="23"/>
      <c r="AC434" s="23"/>
      <c r="AD434" s="17"/>
      <c r="AE434" s="17"/>
      <c r="AF434" s="17"/>
    </row>
    <row r="435" spans="1:32" s="8" customFormat="1" ht="12.75" customHeight="1" x14ac:dyDescent="0.3">
      <c r="A435" s="5" t="s">
        <v>1464</v>
      </c>
      <c r="B435" s="5" t="s">
        <v>2495</v>
      </c>
      <c r="C435" s="25">
        <v>0</v>
      </c>
      <c r="D435" s="25">
        <v>0</v>
      </c>
      <c r="E435" s="25">
        <v>0</v>
      </c>
      <c r="F435" s="25">
        <v>0</v>
      </c>
      <c r="G435" s="25">
        <v>0</v>
      </c>
      <c r="H435" s="25">
        <v>0</v>
      </c>
      <c r="I435" s="25">
        <v>0</v>
      </c>
      <c r="J435" s="25">
        <v>0</v>
      </c>
      <c r="K435" s="25">
        <v>0</v>
      </c>
      <c r="L435" s="25">
        <v>0</v>
      </c>
      <c r="M435" s="25">
        <v>5044</v>
      </c>
      <c r="N435" s="25">
        <v>41000</v>
      </c>
      <c r="O435" s="25">
        <v>0</v>
      </c>
      <c r="P435" s="25">
        <v>2000</v>
      </c>
      <c r="Q435" s="25">
        <v>0</v>
      </c>
      <c r="R435" s="25">
        <v>0</v>
      </c>
      <c r="S435" s="25">
        <v>0</v>
      </c>
      <c r="T435" s="25">
        <v>0</v>
      </c>
      <c r="U435" s="25">
        <v>0</v>
      </c>
      <c r="V435" s="25">
        <v>0</v>
      </c>
      <c r="W435" s="25">
        <v>0</v>
      </c>
      <c r="X435" s="25" t="s">
        <v>191</v>
      </c>
      <c r="Y435" s="25" t="s">
        <v>205</v>
      </c>
      <c r="Z435" s="7"/>
      <c r="AA435" s="24"/>
      <c r="AB435" s="23"/>
      <c r="AC435" s="23"/>
      <c r="AD435" s="17"/>
      <c r="AE435" s="17"/>
      <c r="AF435" s="17"/>
    </row>
    <row r="436" spans="1:32" s="8" customFormat="1" ht="12.75" customHeight="1" x14ac:dyDescent="0.3">
      <c r="A436" s="5" t="s">
        <v>1467</v>
      </c>
      <c r="B436" s="5" t="s">
        <v>2496</v>
      </c>
      <c r="C436" s="25">
        <v>0</v>
      </c>
      <c r="D436" s="25">
        <v>0</v>
      </c>
      <c r="E436" s="25">
        <v>0</v>
      </c>
      <c r="F436" s="25">
        <v>0</v>
      </c>
      <c r="G436" s="25">
        <v>0</v>
      </c>
      <c r="H436" s="25">
        <v>0</v>
      </c>
      <c r="I436" s="25">
        <v>0</v>
      </c>
      <c r="J436" s="25">
        <v>0</v>
      </c>
      <c r="K436" s="25">
        <v>0</v>
      </c>
      <c r="L436" s="25">
        <v>0</v>
      </c>
      <c r="M436" s="25">
        <v>306771</v>
      </c>
      <c r="N436" s="25">
        <v>20000</v>
      </c>
      <c r="O436" s="25">
        <v>0</v>
      </c>
      <c r="P436" s="25">
        <v>0</v>
      </c>
      <c r="Q436" s="25">
        <v>0</v>
      </c>
      <c r="R436" s="25">
        <v>0</v>
      </c>
      <c r="S436" s="25">
        <v>0</v>
      </c>
      <c r="T436" s="25">
        <v>0</v>
      </c>
      <c r="U436" s="25">
        <v>0</v>
      </c>
      <c r="V436" s="25">
        <v>0</v>
      </c>
      <c r="W436" s="25">
        <v>0</v>
      </c>
      <c r="X436" s="25" t="s">
        <v>191</v>
      </c>
      <c r="Y436" s="25" t="s">
        <v>205</v>
      </c>
      <c r="Z436" s="7"/>
      <c r="AA436" s="24"/>
      <c r="AB436" s="23"/>
      <c r="AC436" s="23"/>
      <c r="AD436" s="17"/>
      <c r="AE436" s="17"/>
      <c r="AF436" s="17"/>
    </row>
    <row r="437" spans="1:32" s="8" customFormat="1" ht="12.75" customHeight="1" x14ac:dyDescent="0.3">
      <c r="A437" s="5" t="s">
        <v>2497</v>
      </c>
      <c r="B437" s="5" t="s">
        <v>2498</v>
      </c>
      <c r="C437" s="25">
        <v>0</v>
      </c>
      <c r="D437" s="25">
        <v>0</v>
      </c>
      <c r="E437" s="25">
        <v>0</v>
      </c>
      <c r="F437" s="25">
        <v>0</v>
      </c>
      <c r="G437" s="25">
        <v>0</v>
      </c>
      <c r="H437" s="25">
        <v>0</v>
      </c>
      <c r="I437" s="25">
        <v>0</v>
      </c>
      <c r="J437" s="25">
        <v>0</v>
      </c>
      <c r="K437" s="25">
        <v>0</v>
      </c>
      <c r="L437" s="25">
        <v>0</v>
      </c>
      <c r="M437" s="25">
        <v>0</v>
      </c>
      <c r="N437" s="25">
        <v>0</v>
      </c>
      <c r="O437" s="25">
        <v>0</v>
      </c>
      <c r="P437" s="25">
        <v>0</v>
      </c>
      <c r="Q437" s="25">
        <v>0</v>
      </c>
      <c r="R437" s="25">
        <v>0</v>
      </c>
      <c r="S437" s="25">
        <v>6215</v>
      </c>
      <c r="T437" s="25">
        <v>0</v>
      </c>
      <c r="U437" s="25">
        <v>0</v>
      </c>
      <c r="V437" s="25">
        <v>0</v>
      </c>
      <c r="W437" s="25">
        <v>0</v>
      </c>
      <c r="X437" s="25" t="s">
        <v>197</v>
      </c>
      <c r="Y437" s="25" t="s">
        <v>197</v>
      </c>
      <c r="Z437" s="23"/>
      <c r="AA437" s="24"/>
      <c r="AB437" s="23"/>
      <c r="AC437" s="23"/>
      <c r="AD437" s="17"/>
      <c r="AE437" s="17"/>
      <c r="AF437" s="17"/>
    </row>
    <row r="438" spans="1:32" s="8" customFormat="1" ht="12.75" customHeight="1" x14ac:dyDescent="0.3">
      <c r="A438" s="5" t="s">
        <v>1470</v>
      </c>
      <c r="B438" s="5" t="s">
        <v>2499</v>
      </c>
      <c r="C438" s="25">
        <v>0</v>
      </c>
      <c r="D438" s="25">
        <v>0</v>
      </c>
      <c r="E438" s="25">
        <v>0</v>
      </c>
      <c r="F438" s="25">
        <v>0</v>
      </c>
      <c r="G438" s="25">
        <v>0</v>
      </c>
      <c r="H438" s="25">
        <v>0</v>
      </c>
      <c r="I438" s="25">
        <v>0</v>
      </c>
      <c r="J438" s="25">
        <v>0</v>
      </c>
      <c r="K438" s="25">
        <v>0</v>
      </c>
      <c r="L438" s="25">
        <v>0</v>
      </c>
      <c r="M438" s="25">
        <v>0</v>
      </c>
      <c r="N438" s="25">
        <v>0</v>
      </c>
      <c r="O438" s="25">
        <v>0</v>
      </c>
      <c r="P438" s="25">
        <v>0</v>
      </c>
      <c r="Q438" s="25">
        <v>0</v>
      </c>
      <c r="R438" s="25">
        <v>0</v>
      </c>
      <c r="S438" s="25">
        <v>0</v>
      </c>
      <c r="T438" s="25">
        <v>0</v>
      </c>
      <c r="U438" s="25">
        <v>0</v>
      </c>
      <c r="V438" s="25">
        <v>0</v>
      </c>
      <c r="W438" s="25">
        <v>0</v>
      </c>
      <c r="X438" s="25" t="s">
        <v>191</v>
      </c>
      <c r="Y438" s="25" t="s">
        <v>372</v>
      </c>
      <c r="Z438" s="23"/>
      <c r="AA438" s="24"/>
      <c r="AB438" s="23"/>
      <c r="AC438" s="23"/>
      <c r="AD438" s="17"/>
      <c r="AE438" s="17"/>
      <c r="AF438" s="17"/>
    </row>
    <row r="439" spans="1:32" s="8" customFormat="1" ht="12.75" customHeight="1" x14ac:dyDescent="0.3">
      <c r="A439" s="5" t="s">
        <v>1473</v>
      </c>
      <c r="B439" s="5" t="s">
        <v>2500</v>
      </c>
      <c r="C439" s="25">
        <v>0</v>
      </c>
      <c r="D439" s="25">
        <v>0</v>
      </c>
      <c r="E439" s="25">
        <v>0</v>
      </c>
      <c r="F439" s="25">
        <v>0</v>
      </c>
      <c r="G439" s="25">
        <v>0</v>
      </c>
      <c r="H439" s="25">
        <v>0</v>
      </c>
      <c r="I439" s="25">
        <v>0</v>
      </c>
      <c r="J439" s="25">
        <v>0</v>
      </c>
      <c r="K439" s="25">
        <v>0</v>
      </c>
      <c r="L439" s="25">
        <v>0</v>
      </c>
      <c r="M439" s="25">
        <v>93717</v>
      </c>
      <c r="N439" s="25">
        <v>0</v>
      </c>
      <c r="O439" s="25">
        <v>0</v>
      </c>
      <c r="P439" s="25">
        <v>0</v>
      </c>
      <c r="Q439" s="25">
        <v>0</v>
      </c>
      <c r="R439" s="25">
        <v>0</v>
      </c>
      <c r="S439" s="25">
        <v>0</v>
      </c>
      <c r="T439" s="25">
        <v>0</v>
      </c>
      <c r="U439" s="25">
        <v>0</v>
      </c>
      <c r="V439" s="25">
        <v>0</v>
      </c>
      <c r="W439" s="25">
        <v>2000</v>
      </c>
      <c r="X439" s="25" t="s">
        <v>191</v>
      </c>
      <c r="Y439" s="25" t="s">
        <v>372</v>
      </c>
      <c r="Z439" s="23"/>
      <c r="AA439" s="24"/>
      <c r="AB439" s="23"/>
      <c r="AC439" s="23"/>
      <c r="AD439" s="17"/>
      <c r="AE439" s="17"/>
      <c r="AF439" s="17"/>
    </row>
    <row r="440" spans="1:32" s="8" customFormat="1" ht="12.75" customHeight="1" x14ac:dyDescent="0.3">
      <c r="A440" s="5" t="s">
        <v>1476</v>
      </c>
      <c r="B440" s="5" t="s">
        <v>2501</v>
      </c>
      <c r="C440" s="25">
        <v>0</v>
      </c>
      <c r="D440" s="25">
        <v>0</v>
      </c>
      <c r="E440" s="25">
        <v>0</v>
      </c>
      <c r="F440" s="25">
        <v>0</v>
      </c>
      <c r="G440" s="25">
        <v>0</v>
      </c>
      <c r="H440" s="25">
        <v>0</v>
      </c>
      <c r="I440" s="25">
        <v>0</v>
      </c>
      <c r="J440" s="25">
        <v>0</v>
      </c>
      <c r="K440" s="25">
        <v>0</v>
      </c>
      <c r="L440" s="25">
        <v>0</v>
      </c>
      <c r="M440" s="25">
        <v>148562</v>
      </c>
      <c r="N440" s="25">
        <v>45000</v>
      </c>
      <c r="O440" s="25">
        <v>0</v>
      </c>
      <c r="P440" s="25">
        <v>0</v>
      </c>
      <c r="Q440" s="25">
        <v>0</v>
      </c>
      <c r="R440" s="25">
        <v>0</v>
      </c>
      <c r="S440" s="25">
        <v>0</v>
      </c>
      <c r="T440" s="25">
        <v>0</v>
      </c>
      <c r="U440" s="25">
        <v>130000</v>
      </c>
      <c r="V440" s="25">
        <v>0</v>
      </c>
      <c r="W440" s="25">
        <v>0</v>
      </c>
      <c r="X440" s="25" t="s">
        <v>191</v>
      </c>
      <c r="Y440" s="25" t="s">
        <v>372</v>
      </c>
      <c r="Z440" s="23"/>
      <c r="AA440" s="24"/>
      <c r="AB440" s="23"/>
      <c r="AC440" s="23"/>
      <c r="AD440" s="17"/>
      <c r="AE440" s="17"/>
      <c r="AF440" s="17"/>
    </row>
    <row r="441" spans="1:32" s="8" customFormat="1" ht="12.75" customHeight="1" x14ac:dyDescent="0.3">
      <c r="A441" s="5" t="s">
        <v>1845</v>
      </c>
      <c r="B441" s="5" t="s">
        <v>2502</v>
      </c>
      <c r="C441" s="25">
        <v>0</v>
      </c>
      <c r="D441" s="25">
        <v>0</v>
      </c>
      <c r="E441" s="25">
        <v>0</v>
      </c>
      <c r="F441" s="25">
        <v>0</v>
      </c>
      <c r="G441" s="25">
        <v>0</v>
      </c>
      <c r="H441" s="25">
        <v>0</v>
      </c>
      <c r="I441" s="25">
        <v>0</v>
      </c>
      <c r="J441" s="25">
        <v>0</v>
      </c>
      <c r="K441" s="25">
        <v>0</v>
      </c>
      <c r="L441" s="25">
        <v>0</v>
      </c>
      <c r="M441" s="25">
        <v>0</v>
      </c>
      <c r="N441" s="25">
        <v>0</v>
      </c>
      <c r="O441" s="25">
        <v>0</v>
      </c>
      <c r="P441" s="25">
        <v>0</v>
      </c>
      <c r="Q441" s="25">
        <v>0</v>
      </c>
      <c r="R441" s="25">
        <v>0</v>
      </c>
      <c r="S441" s="25">
        <v>0</v>
      </c>
      <c r="T441" s="25">
        <v>0</v>
      </c>
      <c r="U441" s="25">
        <v>0</v>
      </c>
      <c r="V441" s="25">
        <v>0</v>
      </c>
      <c r="W441" s="25">
        <v>0</v>
      </c>
      <c r="X441" s="25" t="s">
        <v>191</v>
      </c>
      <c r="Y441" s="25" t="s">
        <v>372</v>
      </c>
      <c r="Z441" s="23"/>
      <c r="AA441" s="24"/>
      <c r="AB441" s="23"/>
      <c r="AC441" s="23"/>
      <c r="AD441" s="17"/>
      <c r="AE441" s="17"/>
      <c r="AF441" s="17"/>
    </row>
    <row r="442" spans="1:32" s="8" customFormat="1" ht="12.75" customHeight="1" x14ac:dyDescent="0.3">
      <c r="A442" s="5" t="s">
        <v>1479</v>
      </c>
      <c r="B442" s="5" t="s">
        <v>2503</v>
      </c>
      <c r="C442" s="25">
        <v>0</v>
      </c>
      <c r="D442" s="25">
        <v>0</v>
      </c>
      <c r="E442" s="25">
        <v>0</v>
      </c>
      <c r="F442" s="25">
        <v>0</v>
      </c>
      <c r="G442" s="25">
        <v>0</v>
      </c>
      <c r="H442" s="25">
        <v>0</v>
      </c>
      <c r="I442" s="25">
        <v>0</v>
      </c>
      <c r="J442" s="25">
        <v>0</v>
      </c>
      <c r="K442" s="25">
        <v>0</v>
      </c>
      <c r="L442" s="25">
        <v>0</v>
      </c>
      <c r="M442" s="25">
        <v>8915</v>
      </c>
      <c r="N442" s="25">
        <v>0</v>
      </c>
      <c r="O442" s="25">
        <v>0</v>
      </c>
      <c r="P442" s="25">
        <v>0</v>
      </c>
      <c r="Q442" s="25">
        <v>0</v>
      </c>
      <c r="R442" s="25">
        <v>0</v>
      </c>
      <c r="S442" s="25">
        <v>0</v>
      </c>
      <c r="T442" s="25">
        <v>0</v>
      </c>
      <c r="U442" s="25">
        <v>0</v>
      </c>
      <c r="V442" s="25">
        <v>0</v>
      </c>
      <c r="W442" s="25">
        <v>0</v>
      </c>
      <c r="X442" s="25" t="s">
        <v>191</v>
      </c>
      <c r="Y442" s="25" t="s">
        <v>249</v>
      </c>
      <c r="Z442" s="23"/>
      <c r="AA442" s="24"/>
      <c r="AB442" s="23"/>
      <c r="AC442" s="23"/>
      <c r="AD442" s="17"/>
      <c r="AE442" s="17"/>
      <c r="AF442" s="17"/>
    </row>
    <row r="443" spans="1:32" s="8" customFormat="1" ht="12.75" customHeight="1" x14ac:dyDescent="0.3">
      <c r="A443" s="5" t="s">
        <v>1482</v>
      </c>
      <c r="B443" s="5" t="s">
        <v>2504</v>
      </c>
      <c r="C443" s="25">
        <v>0</v>
      </c>
      <c r="D443" s="25">
        <v>0</v>
      </c>
      <c r="E443" s="25">
        <v>0</v>
      </c>
      <c r="F443" s="25">
        <v>0</v>
      </c>
      <c r="G443" s="25">
        <v>0</v>
      </c>
      <c r="H443" s="25">
        <v>0</v>
      </c>
      <c r="I443" s="25">
        <v>124</v>
      </c>
      <c r="J443" s="25">
        <v>0</v>
      </c>
      <c r="K443" s="25">
        <v>0</v>
      </c>
      <c r="L443" s="25">
        <v>95</v>
      </c>
      <c r="M443" s="25">
        <v>177850</v>
      </c>
      <c r="N443" s="25">
        <v>39500</v>
      </c>
      <c r="O443" s="25">
        <v>0</v>
      </c>
      <c r="P443" s="25">
        <v>10</v>
      </c>
      <c r="Q443" s="25">
        <v>0</v>
      </c>
      <c r="R443" s="25">
        <v>0</v>
      </c>
      <c r="S443" s="25">
        <v>0</v>
      </c>
      <c r="T443" s="25">
        <v>56</v>
      </c>
      <c r="U443" s="25">
        <v>0</v>
      </c>
      <c r="V443" s="25">
        <v>27514</v>
      </c>
      <c r="W443" s="25">
        <v>1371</v>
      </c>
      <c r="X443" s="25" t="s">
        <v>191</v>
      </c>
      <c r="Y443" s="25" t="s">
        <v>2084</v>
      </c>
      <c r="Z443" s="7"/>
      <c r="AA443" s="24"/>
      <c r="AB443" s="23"/>
      <c r="AC443" s="23"/>
      <c r="AD443" s="17"/>
      <c r="AE443" s="17"/>
      <c r="AF443" s="17"/>
    </row>
    <row r="444" spans="1:32" s="8" customFormat="1" ht="12.75" customHeight="1" x14ac:dyDescent="0.3">
      <c r="A444" s="5" t="s">
        <v>1485</v>
      </c>
      <c r="B444" s="5" t="s">
        <v>2505</v>
      </c>
      <c r="C444" s="25">
        <v>0</v>
      </c>
      <c r="D444" s="25">
        <v>0</v>
      </c>
      <c r="E444" s="25">
        <v>0</v>
      </c>
      <c r="F444" s="25">
        <v>0</v>
      </c>
      <c r="G444" s="25">
        <v>0</v>
      </c>
      <c r="H444" s="25">
        <v>0</v>
      </c>
      <c r="I444" s="25">
        <v>0</v>
      </c>
      <c r="J444" s="25">
        <v>0</v>
      </c>
      <c r="K444" s="25">
        <v>0</v>
      </c>
      <c r="L444" s="25">
        <v>0</v>
      </c>
      <c r="M444" s="25">
        <v>357247</v>
      </c>
      <c r="N444" s="25">
        <v>10000</v>
      </c>
      <c r="O444" s="25">
        <v>0</v>
      </c>
      <c r="P444" s="25">
        <v>0</v>
      </c>
      <c r="Q444" s="25">
        <v>0</v>
      </c>
      <c r="R444" s="25">
        <v>0</v>
      </c>
      <c r="S444" s="25">
        <v>0</v>
      </c>
      <c r="T444" s="25">
        <v>0</v>
      </c>
      <c r="U444" s="25">
        <v>0</v>
      </c>
      <c r="V444" s="25">
        <v>32020</v>
      </c>
      <c r="W444" s="25">
        <v>0</v>
      </c>
      <c r="X444" s="25" t="s">
        <v>191</v>
      </c>
      <c r="Y444" s="25" t="s">
        <v>372</v>
      </c>
      <c r="Z444" s="7"/>
      <c r="AA444" s="24"/>
      <c r="AB444" s="23"/>
      <c r="AC444" s="23"/>
      <c r="AD444" s="17"/>
      <c r="AE444" s="17"/>
      <c r="AF444" s="17"/>
    </row>
    <row r="445" spans="1:32" s="8" customFormat="1" ht="12.75" customHeight="1" x14ac:dyDescent="0.3">
      <c r="A445" s="5" t="s">
        <v>1488</v>
      </c>
      <c r="B445" s="5" t="s">
        <v>2506</v>
      </c>
      <c r="C445" s="25">
        <v>0</v>
      </c>
      <c r="D445" s="25">
        <v>0</v>
      </c>
      <c r="E445" s="25">
        <v>0</v>
      </c>
      <c r="F445" s="25">
        <v>0</v>
      </c>
      <c r="G445" s="25">
        <v>0</v>
      </c>
      <c r="H445" s="25">
        <v>0</v>
      </c>
      <c r="I445" s="25">
        <v>0</v>
      </c>
      <c r="J445" s="25">
        <v>0</v>
      </c>
      <c r="K445" s="25">
        <v>0</v>
      </c>
      <c r="L445" s="25">
        <v>0</v>
      </c>
      <c r="M445" s="25">
        <v>0</v>
      </c>
      <c r="N445" s="25">
        <v>0</v>
      </c>
      <c r="O445" s="25">
        <v>0</v>
      </c>
      <c r="P445" s="25">
        <v>0</v>
      </c>
      <c r="Q445" s="25">
        <v>0</v>
      </c>
      <c r="R445" s="25">
        <v>0</v>
      </c>
      <c r="S445" s="25">
        <v>0</v>
      </c>
      <c r="T445" s="25">
        <v>0</v>
      </c>
      <c r="U445" s="25">
        <v>0</v>
      </c>
      <c r="V445" s="25">
        <v>0</v>
      </c>
      <c r="W445" s="25">
        <v>0</v>
      </c>
      <c r="X445" s="25" t="s">
        <v>191</v>
      </c>
      <c r="Y445" s="25" t="s">
        <v>372</v>
      </c>
      <c r="Z445" s="23"/>
      <c r="AA445" s="24"/>
      <c r="AB445" s="23"/>
      <c r="AC445" s="23"/>
      <c r="AD445" s="17"/>
      <c r="AE445" s="17"/>
      <c r="AF445" s="17"/>
    </row>
    <row r="446" spans="1:32" s="8" customFormat="1" ht="12.75" customHeight="1" x14ac:dyDescent="0.3">
      <c r="A446" s="5" t="s">
        <v>1491</v>
      </c>
      <c r="B446" s="5" t="s">
        <v>2507</v>
      </c>
      <c r="C446" s="25">
        <v>0</v>
      </c>
      <c r="D446" s="25">
        <v>0</v>
      </c>
      <c r="E446" s="25">
        <v>0</v>
      </c>
      <c r="F446" s="25">
        <v>0</v>
      </c>
      <c r="G446" s="25">
        <v>0</v>
      </c>
      <c r="H446" s="25">
        <v>0</v>
      </c>
      <c r="I446" s="25">
        <v>0</v>
      </c>
      <c r="J446" s="25">
        <v>0</v>
      </c>
      <c r="K446" s="25">
        <v>0</v>
      </c>
      <c r="L446" s="25">
        <v>0</v>
      </c>
      <c r="M446" s="25">
        <v>0</v>
      </c>
      <c r="N446" s="25">
        <v>0</v>
      </c>
      <c r="O446" s="25">
        <v>0</v>
      </c>
      <c r="P446" s="25">
        <v>0</v>
      </c>
      <c r="Q446" s="25">
        <v>0</v>
      </c>
      <c r="R446" s="25">
        <v>0</v>
      </c>
      <c r="S446" s="25">
        <v>0</v>
      </c>
      <c r="T446" s="25">
        <v>0</v>
      </c>
      <c r="U446" s="25">
        <v>0</v>
      </c>
      <c r="V446" s="25">
        <v>0</v>
      </c>
      <c r="W446" s="25">
        <v>0</v>
      </c>
      <c r="X446" s="25" t="s">
        <v>191</v>
      </c>
      <c r="Y446" s="25" t="s">
        <v>249</v>
      </c>
      <c r="Z446" s="23"/>
      <c r="AA446" s="24"/>
      <c r="AB446" s="23"/>
      <c r="AC446" s="23"/>
      <c r="AD446" s="17"/>
      <c r="AE446" s="17"/>
      <c r="AF446" s="17"/>
    </row>
    <row r="447" spans="1:32" s="8" customFormat="1" ht="12.75" customHeight="1" x14ac:dyDescent="0.3">
      <c r="A447" s="5" t="s">
        <v>1494</v>
      </c>
      <c r="B447" s="5" t="s">
        <v>2508</v>
      </c>
      <c r="C447" s="25">
        <v>0</v>
      </c>
      <c r="D447" s="25">
        <v>0</v>
      </c>
      <c r="E447" s="25">
        <v>0</v>
      </c>
      <c r="F447" s="25">
        <v>0</v>
      </c>
      <c r="G447" s="25">
        <v>0</v>
      </c>
      <c r="H447" s="25">
        <v>0</v>
      </c>
      <c r="I447" s="25">
        <v>0</v>
      </c>
      <c r="J447" s="25">
        <v>0</v>
      </c>
      <c r="K447" s="25">
        <v>0</v>
      </c>
      <c r="L447" s="25">
        <v>0</v>
      </c>
      <c r="M447" s="25">
        <v>4500</v>
      </c>
      <c r="N447" s="25">
        <v>0</v>
      </c>
      <c r="O447" s="25">
        <v>0</v>
      </c>
      <c r="P447" s="25">
        <v>0</v>
      </c>
      <c r="Q447" s="25">
        <v>0</v>
      </c>
      <c r="R447" s="25">
        <v>0</v>
      </c>
      <c r="S447" s="25">
        <v>0</v>
      </c>
      <c r="T447" s="25">
        <v>0</v>
      </c>
      <c r="U447" s="25">
        <v>0</v>
      </c>
      <c r="V447" s="25">
        <v>0</v>
      </c>
      <c r="W447" s="25">
        <v>0</v>
      </c>
      <c r="X447" s="25" t="s">
        <v>191</v>
      </c>
      <c r="Y447" s="25" t="s">
        <v>249</v>
      </c>
      <c r="Z447" s="23"/>
      <c r="AA447" s="24"/>
      <c r="AB447" s="23"/>
      <c r="AC447" s="23"/>
      <c r="AD447" s="17"/>
      <c r="AE447" s="17"/>
      <c r="AF447" s="17"/>
    </row>
    <row r="448" spans="1:32" s="8" customFormat="1" ht="12.75" customHeight="1" x14ac:dyDescent="0.3">
      <c r="A448" s="5" t="s">
        <v>1497</v>
      </c>
      <c r="B448" s="5" t="s">
        <v>2509</v>
      </c>
      <c r="C448" s="25">
        <v>0</v>
      </c>
      <c r="D448" s="25">
        <v>0</v>
      </c>
      <c r="E448" s="25">
        <v>0</v>
      </c>
      <c r="F448" s="25">
        <v>0</v>
      </c>
      <c r="G448" s="25">
        <v>0</v>
      </c>
      <c r="H448" s="25">
        <v>0</v>
      </c>
      <c r="I448" s="25">
        <v>0</v>
      </c>
      <c r="J448" s="25">
        <v>0</v>
      </c>
      <c r="K448" s="25">
        <v>0</v>
      </c>
      <c r="L448" s="25">
        <v>0</v>
      </c>
      <c r="M448" s="25">
        <v>192421</v>
      </c>
      <c r="N448" s="25">
        <v>0</v>
      </c>
      <c r="O448" s="25">
        <v>0</v>
      </c>
      <c r="P448" s="25">
        <v>0</v>
      </c>
      <c r="Q448" s="25">
        <v>0</v>
      </c>
      <c r="R448" s="25">
        <v>10000</v>
      </c>
      <c r="S448" s="25">
        <v>0</v>
      </c>
      <c r="T448" s="25">
        <v>0</v>
      </c>
      <c r="U448" s="25">
        <v>15300</v>
      </c>
      <c r="V448" s="25">
        <v>0</v>
      </c>
      <c r="W448" s="25">
        <v>0</v>
      </c>
      <c r="X448" s="25" t="s">
        <v>191</v>
      </c>
      <c r="Y448" s="25" t="s">
        <v>262</v>
      </c>
      <c r="Z448" s="7"/>
      <c r="AA448" s="24"/>
      <c r="AB448" s="23"/>
      <c r="AC448" s="23"/>
      <c r="AD448" s="17"/>
      <c r="AE448" s="17"/>
      <c r="AF448" s="17"/>
    </row>
    <row r="449" spans="1:32" s="8" customFormat="1" ht="12.75" customHeight="1" x14ac:dyDescent="0.3">
      <c r="A449" s="5" t="s">
        <v>1500</v>
      </c>
      <c r="B449" s="5" t="s">
        <v>2510</v>
      </c>
      <c r="C449" s="25">
        <v>0</v>
      </c>
      <c r="D449" s="25">
        <v>0</v>
      </c>
      <c r="E449" s="25">
        <v>0</v>
      </c>
      <c r="F449" s="25">
        <v>0</v>
      </c>
      <c r="G449" s="25">
        <v>0</v>
      </c>
      <c r="H449" s="25">
        <v>0</v>
      </c>
      <c r="I449" s="25">
        <v>0</v>
      </c>
      <c r="J449" s="25">
        <v>0</v>
      </c>
      <c r="K449" s="25">
        <v>0</v>
      </c>
      <c r="L449" s="25">
        <v>0</v>
      </c>
      <c r="M449" s="25">
        <v>0</v>
      </c>
      <c r="N449" s="25">
        <v>0</v>
      </c>
      <c r="O449" s="25">
        <v>0</v>
      </c>
      <c r="P449" s="25">
        <v>0</v>
      </c>
      <c r="Q449" s="25">
        <v>0</v>
      </c>
      <c r="R449" s="25">
        <v>0</v>
      </c>
      <c r="S449" s="25">
        <v>0</v>
      </c>
      <c r="T449" s="25">
        <v>0</v>
      </c>
      <c r="U449" s="25">
        <v>0</v>
      </c>
      <c r="V449" s="25">
        <v>0</v>
      </c>
      <c r="W449" s="25">
        <v>0</v>
      </c>
      <c r="X449" s="25" t="s">
        <v>191</v>
      </c>
      <c r="Y449" s="25" t="s">
        <v>372</v>
      </c>
      <c r="Z449" s="23"/>
      <c r="AA449" s="24"/>
      <c r="AB449" s="23"/>
      <c r="AC449" s="23"/>
      <c r="AD449" s="17"/>
      <c r="AE449" s="17"/>
      <c r="AF449" s="17"/>
    </row>
    <row r="450" spans="1:32" s="8" customFormat="1" ht="12.75" customHeight="1" x14ac:dyDescent="0.3">
      <c r="A450" s="5" t="s">
        <v>1503</v>
      </c>
      <c r="B450" s="5" t="s">
        <v>2511</v>
      </c>
      <c r="C450" s="25">
        <v>0</v>
      </c>
      <c r="D450" s="25">
        <v>0</v>
      </c>
      <c r="E450" s="25">
        <v>0</v>
      </c>
      <c r="F450" s="25">
        <v>20</v>
      </c>
      <c r="G450" s="25">
        <v>128</v>
      </c>
      <c r="H450" s="25">
        <v>0</v>
      </c>
      <c r="I450" s="25">
        <v>0</v>
      </c>
      <c r="J450" s="25">
        <v>0</v>
      </c>
      <c r="K450" s="25">
        <v>0</v>
      </c>
      <c r="L450" s="25">
        <v>1</v>
      </c>
      <c r="M450" s="25">
        <v>212981</v>
      </c>
      <c r="N450" s="25">
        <v>98000</v>
      </c>
      <c r="O450" s="25">
        <v>0</v>
      </c>
      <c r="P450" s="25">
        <v>0</v>
      </c>
      <c r="Q450" s="25">
        <v>0</v>
      </c>
      <c r="R450" s="25">
        <v>500</v>
      </c>
      <c r="S450" s="25">
        <v>0</v>
      </c>
      <c r="T450" s="25">
        <v>0</v>
      </c>
      <c r="U450" s="25">
        <v>0</v>
      </c>
      <c r="V450" s="25">
        <v>0</v>
      </c>
      <c r="W450" s="25">
        <v>0</v>
      </c>
      <c r="X450" s="25" t="s">
        <v>195</v>
      </c>
      <c r="Y450" s="25" t="s">
        <v>205</v>
      </c>
      <c r="Z450" s="7"/>
      <c r="AA450" s="24"/>
      <c r="AB450" s="23"/>
      <c r="AC450" s="23"/>
      <c r="AD450" s="17"/>
      <c r="AE450" s="17"/>
      <c r="AF450" s="17"/>
    </row>
    <row r="451" spans="1:32" s="8" customFormat="1" ht="12.75" customHeight="1" x14ac:dyDescent="0.3">
      <c r="A451" s="5" t="s">
        <v>1506</v>
      </c>
      <c r="B451" s="5" t="s">
        <v>2512</v>
      </c>
      <c r="C451" s="25">
        <v>0</v>
      </c>
      <c r="D451" s="25">
        <v>0</v>
      </c>
      <c r="E451" s="25">
        <v>0</v>
      </c>
      <c r="F451" s="25">
        <v>0</v>
      </c>
      <c r="G451" s="25">
        <v>0</v>
      </c>
      <c r="H451" s="25">
        <v>0</v>
      </c>
      <c r="I451" s="25">
        <v>0</v>
      </c>
      <c r="J451" s="25">
        <v>0</v>
      </c>
      <c r="K451" s="25">
        <v>0</v>
      </c>
      <c r="L451" s="25">
        <v>0</v>
      </c>
      <c r="M451" s="25">
        <v>192259</v>
      </c>
      <c r="N451" s="25">
        <v>30000</v>
      </c>
      <c r="O451" s="25">
        <v>0</v>
      </c>
      <c r="P451" s="25">
        <v>0</v>
      </c>
      <c r="Q451" s="25">
        <v>0</v>
      </c>
      <c r="R451" s="25">
        <v>0</v>
      </c>
      <c r="S451" s="25">
        <v>0</v>
      </c>
      <c r="T451" s="25">
        <v>0</v>
      </c>
      <c r="U451" s="25">
        <v>0</v>
      </c>
      <c r="V451" s="25">
        <v>11500</v>
      </c>
      <c r="W451" s="25">
        <v>20000</v>
      </c>
      <c r="X451" s="25" t="s">
        <v>191</v>
      </c>
      <c r="Y451" s="25" t="s">
        <v>205</v>
      </c>
      <c r="Z451" s="7"/>
      <c r="AA451" s="24"/>
      <c r="AB451" s="23"/>
      <c r="AC451" s="23"/>
      <c r="AD451" s="17"/>
      <c r="AE451" s="17"/>
      <c r="AF451" s="17"/>
    </row>
    <row r="452" spans="1:32" s="8" customFormat="1" ht="12.75" customHeight="1" x14ac:dyDescent="0.3">
      <c r="A452" s="5" t="s">
        <v>1509</v>
      </c>
      <c r="B452" s="5" t="s">
        <v>2513</v>
      </c>
      <c r="C452" s="25">
        <v>62</v>
      </c>
      <c r="D452" s="25">
        <v>0</v>
      </c>
      <c r="E452" s="25">
        <v>30000</v>
      </c>
      <c r="F452" s="25">
        <v>0</v>
      </c>
      <c r="G452" s="25">
        <v>0</v>
      </c>
      <c r="H452" s="25">
        <v>0</v>
      </c>
      <c r="I452" s="25">
        <v>0</v>
      </c>
      <c r="J452" s="25">
        <v>121</v>
      </c>
      <c r="K452" s="25">
        <v>0</v>
      </c>
      <c r="L452" s="25">
        <v>0</v>
      </c>
      <c r="M452" s="25">
        <v>212569</v>
      </c>
      <c r="N452" s="25">
        <v>10000</v>
      </c>
      <c r="O452" s="25">
        <v>0</v>
      </c>
      <c r="P452" s="25">
        <v>0</v>
      </c>
      <c r="Q452" s="25">
        <v>0</v>
      </c>
      <c r="R452" s="25">
        <v>0</v>
      </c>
      <c r="S452" s="25">
        <v>0</v>
      </c>
      <c r="T452" s="25">
        <v>0</v>
      </c>
      <c r="U452" s="25">
        <v>0</v>
      </c>
      <c r="V452" s="25">
        <v>5000</v>
      </c>
      <c r="W452" s="25">
        <v>0</v>
      </c>
      <c r="X452" s="25" t="s">
        <v>191</v>
      </c>
      <c r="Y452" s="25" t="s">
        <v>2084</v>
      </c>
      <c r="Z452" s="23"/>
      <c r="AA452" s="24"/>
      <c r="AB452" s="23"/>
      <c r="AC452" s="23"/>
      <c r="AD452" s="17"/>
      <c r="AE452" s="17"/>
      <c r="AF452" s="17"/>
    </row>
    <row r="453" spans="1:32" s="8" customFormat="1" ht="12.75" customHeight="1" x14ac:dyDescent="0.3">
      <c r="A453" s="5" t="s">
        <v>1512</v>
      </c>
      <c r="B453" s="5" t="s">
        <v>2514</v>
      </c>
      <c r="C453" s="25">
        <v>0</v>
      </c>
      <c r="D453" s="25">
        <v>0</v>
      </c>
      <c r="E453" s="25">
        <v>0</v>
      </c>
      <c r="F453" s="25">
        <v>0</v>
      </c>
      <c r="G453" s="25">
        <v>0</v>
      </c>
      <c r="H453" s="25">
        <v>0</v>
      </c>
      <c r="I453" s="25">
        <v>0</v>
      </c>
      <c r="J453" s="25">
        <v>0</v>
      </c>
      <c r="K453" s="25">
        <v>0</v>
      </c>
      <c r="L453" s="25">
        <v>0</v>
      </c>
      <c r="M453" s="25">
        <v>65060</v>
      </c>
      <c r="N453" s="25">
        <v>0</v>
      </c>
      <c r="O453" s="25">
        <v>0</v>
      </c>
      <c r="P453" s="25">
        <v>0</v>
      </c>
      <c r="Q453" s="25">
        <v>0</v>
      </c>
      <c r="R453" s="25">
        <v>0</v>
      </c>
      <c r="S453" s="25">
        <v>0</v>
      </c>
      <c r="T453" s="25">
        <v>0</v>
      </c>
      <c r="U453" s="25">
        <v>0</v>
      </c>
      <c r="V453" s="25">
        <v>0</v>
      </c>
      <c r="W453" s="25">
        <v>0</v>
      </c>
      <c r="X453" s="25" t="s">
        <v>191</v>
      </c>
      <c r="Y453" s="25" t="s">
        <v>372</v>
      </c>
      <c r="Z453" s="23"/>
      <c r="AA453" s="24"/>
      <c r="AB453" s="23"/>
      <c r="AC453" s="23"/>
      <c r="AD453" s="17"/>
      <c r="AE453" s="17"/>
      <c r="AF453" s="17"/>
    </row>
    <row r="454" spans="1:32" s="8" customFormat="1" ht="12.75" customHeight="1" x14ac:dyDescent="0.3">
      <c r="A454" s="5" t="s">
        <v>1515</v>
      </c>
      <c r="B454" s="5" t="s">
        <v>2515</v>
      </c>
      <c r="C454" s="25">
        <v>0</v>
      </c>
      <c r="D454" s="25">
        <v>0</v>
      </c>
      <c r="E454" s="25">
        <v>0</v>
      </c>
      <c r="F454" s="25">
        <v>0</v>
      </c>
      <c r="G454" s="25">
        <v>0</v>
      </c>
      <c r="H454" s="25">
        <v>0</v>
      </c>
      <c r="I454" s="25">
        <v>0</v>
      </c>
      <c r="J454" s="25">
        <v>0</v>
      </c>
      <c r="K454" s="25">
        <v>0</v>
      </c>
      <c r="L454" s="25">
        <v>0</v>
      </c>
      <c r="M454" s="25">
        <v>64689</v>
      </c>
      <c r="N454" s="25">
        <v>0</v>
      </c>
      <c r="O454" s="25">
        <v>0</v>
      </c>
      <c r="P454" s="25">
        <v>0</v>
      </c>
      <c r="Q454" s="25">
        <v>0</v>
      </c>
      <c r="R454" s="25">
        <v>0</v>
      </c>
      <c r="S454" s="25">
        <v>0</v>
      </c>
      <c r="T454" s="25">
        <v>0</v>
      </c>
      <c r="U454" s="25">
        <v>0</v>
      </c>
      <c r="V454" s="25">
        <v>0</v>
      </c>
      <c r="W454" s="25">
        <v>0</v>
      </c>
      <c r="X454" s="25" t="s">
        <v>191</v>
      </c>
      <c r="Y454" s="25" t="s">
        <v>372</v>
      </c>
      <c r="Z454" s="23"/>
      <c r="AA454" s="24"/>
      <c r="AB454" s="23"/>
      <c r="AC454" s="23"/>
      <c r="AD454" s="17"/>
      <c r="AE454" s="17"/>
      <c r="AF454" s="17"/>
    </row>
    <row r="455" spans="1:32" s="8" customFormat="1" ht="12.75" customHeight="1" x14ac:dyDescent="0.3">
      <c r="A455" s="5" t="s">
        <v>1848</v>
      </c>
      <c r="B455" s="5" t="s">
        <v>2516</v>
      </c>
      <c r="C455" s="25">
        <v>0</v>
      </c>
      <c r="D455" s="25">
        <v>0</v>
      </c>
      <c r="E455" s="25">
        <v>0</v>
      </c>
      <c r="F455" s="25">
        <v>0</v>
      </c>
      <c r="G455" s="25">
        <v>0</v>
      </c>
      <c r="H455" s="25">
        <v>0</v>
      </c>
      <c r="I455" s="25">
        <v>0</v>
      </c>
      <c r="J455" s="25">
        <v>0</v>
      </c>
      <c r="K455" s="25">
        <v>0</v>
      </c>
      <c r="L455" s="25">
        <v>0</v>
      </c>
      <c r="M455" s="25">
        <v>89198</v>
      </c>
      <c r="N455" s="25">
        <v>3000</v>
      </c>
      <c r="O455" s="25">
        <v>0</v>
      </c>
      <c r="P455" s="25">
        <v>0</v>
      </c>
      <c r="Q455" s="25">
        <v>0</v>
      </c>
      <c r="R455" s="25">
        <v>0</v>
      </c>
      <c r="S455" s="25">
        <v>0</v>
      </c>
      <c r="T455" s="25">
        <v>0</v>
      </c>
      <c r="U455" s="25">
        <v>0</v>
      </c>
      <c r="V455" s="25">
        <v>0</v>
      </c>
      <c r="W455" s="25">
        <v>0</v>
      </c>
      <c r="X455" s="25" t="s">
        <v>191</v>
      </c>
      <c r="Y455" s="25" t="s">
        <v>372</v>
      </c>
      <c r="Z455" s="23"/>
      <c r="AA455" s="24"/>
      <c r="AB455" s="23"/>
      <c r="AC455" s="23"/>
      <c r="AD455" s="17"/>
      <c r="AE455" s="17"/>
      <c r="AF455" s="17"/>
    </row>
    <row r="456" spans="1:32" s="8" customFormat="1" ht="12.75" customHeight="1" x14ac:dyDescent="0.3">
      <c r="A456" s="5" t="s">
        <v>1521</v>
      </c>
      <c r="B456" s="5" t="s">
        <v>2517</v>
      </c>
      <c r="C456" s="25">
        <v>0</v>
      </c>
      <c r="D456" s="25">
        <v>0</v>
      </c>
      <c r="E456" s="25">
        <v>0</v>
      </c>
      <c r="F456" s="25">
        <v>0</v>
      </c>
      <c r="G456" s="25">
        <v>0</v>
      </c>
      <c r="H456" s="25">
        <v>0</v>
      </c>
      <c r="I456" s="25">
        <v>0</v>
      </c>
      <c r="J456" s="25">
        <v>0</v>
      </c>
      <c r="K456" s="25">
        <v>0</v>
      </c>
      <c r="L456" s="25">
        <v>0</v>
      </c>
      <c r="M456" s="25">
        <v>0</v>
      </c>
      <c r="N456" s="25">
        <v>0</v>
      </c>
      <c r="O456" s="25">
        <v>0</v>
      </c>
      <c r="P456" s="25">
        <v>0</v>
      </c>
      <c r="Q456" s="25">
        <v>0</v>
      </c>
      <c r="R456" s="25">
        <v>0</v>
      </c>
      <c r="S456" s="25">
        <v>0</v>
      </c>
      <c r="T456" s="25">
        <v>0</v>
      </c>
      <c r="U456" s="25">
        <v>0</v>
      </c>
      <c r="V456" s="25">
        <v>0</v>
      </c>
      <c r="W456" s="25">
        <v>0</v>
      </c>
      <c r="X456" s="25" t="s">
        <v>191</v>
      </c>
      <c r="Y456" s="25" t="s">
        <v>372</v>
      </c>
      <c r="Z456" s="23"/>
      <c r="AA456" s="24"/>
      <c r="AB456" s="23"/>
      <c r="AC456" s="23"/>
      <c r="AD456" s="17"/>
      <c r="AE456" s="17"/>
      <c r="AF456" s="17"/>
    </row>
    <row r="457" spans="1:32" s="8" customFormat="1" ht="12.75" customHeight="1" x14ac:dyDescent="0.3">
      <c r="A457" s="5" t="s">
        <v>1524</v>
      </c>
      <c r="B457" s="5" t="s">
        <v>2518</v>
      </c>
      <c r="C457" s="25">
        <v>40000</v>
      </c>
      <c r="D457" s="25">
        <v>0</v>
      </c>
      <c r="E457" s="25">
        <v>0</v>
      </c>
      <c r="F457" s="25">
        <v>0</v>
      </c>
      <c r="G457" s="25">
        <v>0</v>
      </c>
      <c r="H457" s="25">
        <v>0</v>
      </c>
      <c r="I457" s="25">
        <v>0</v>
      </c>
      <c r="J457" s="25">
        <v>15093</v>
      </c>
      <c r="K457" s="25">
        <v>0</v>
      </c>
      <c r="L457" s="25">
        <v>0</v>
      </c>
      <c r="M457" s="25">
        <v>28520</v>
      </c>
      <c r="N457" s="25">
        <v>5000</v>
      </c>
      <c r="O457" s="25">
        <v>0</v>
      </c>
      <c r="P457" s="25">
        <v>0</v>
      </c>
      <c r="Q457" s="25">
        <v>0</v>
      </c>
      <c r="R457" s="25">
        <v>0</v>
      </c>
      <c r="S457" s="25">
        <v>0</v>
      </c>
      <c r="T457" s="25">
        <v>0</v>
      </c>
      <c r="U457" s="25">
        <v>0</v>
      </c>
      <c r="V457" s="25">
        <v>28000</v>
      </c>
      <c r="W457" s="25">
        <v>0</v>
      </c>
      <c r="X457" s="25" t="s">
        <v>191</v>
      </c>
      <c r="Y457" s="25" t="s">
        <v>205</v>
      </c>
      <c r="Z457" s="7"/>
      <c r="AA457" s="24"/>
      <c r="AB457" s="23"/>
      <c r="AC457" s="23"/>
      <c r="AD457" s="17"/>
      <c r="AE457" s="17"/>
      <c r="AF457" s="17"/>
    </row>
    <row r="458" spans="1:32" s="8" customFormat="1" ht="12.75" customHeight="1" x14ac:dyDescent="0.3">
      <c r="A458" s="5" t="s">
        <v>1527</v>
      </c>
      <c r="B458" s="5" t="s">
        <v>2519</v>
      </c>
      <c r="C458" s="25">
        <v>0</v>
      </c>
      <c r="D458" s="25">
        <v>0</v>
      </c>
      <c r="E458" s="25">
        <v>0</v>
      </c>
      <c r="F458" s="25">
        <v>0</v>
      </c>
      <c r="G458" s="25">
        <v>0</v>
      </c>
      <c r="H458" s="25">
        <v>0</v>
      </c>
      <c r="I458" s="25">
        <v>0</v>
      </c>
      <c r="J458" s="25">
        <v>0</v>
      </c>
      <c r="K458" s="25">
        <v>0</v>
      </c>
      <c r="L458" s="25">
        <v>0</v>
      </c>
      <c r="M458" s="25">
        <v>50344</v>
      </c>
      <c r="N458" s="25">
        <v>0</v>
      </c>
      <c r="O458" s="25">
        <v>0</v>
      </c>
      <c r="P458" s="25">
        <v>0</v>
      </c>
      <c r="Q458" s="25">
        <v>0</v>
      </c>
      <c r="R458" s="25">
        <v>0</v>
      </c>
      <c r="S458" s="25">
        <v>0</v>
      </c>
      <c r="T458" s="25">
        <v>0</v>
      </c>
      <c r="U458" s="25">
        <v>0</v>
      </c>
      <c r="V458" s="25">
        <v>0</v>
      </c>
      <c r="W458" s="25">
        <v>0</v>
      </c>
      <c r="X458" s="25" t="s">
        <v>191</v>
      </c>
      <c r="Y458" s="25" t="s">
        <v>372</v>
      </c>
      <c r="Z458" s="23"/>
      <c r="AA458" s="24"/>
      <c r="AB458" s="23"/>
      <c r="AC458" s="23"/>
      <c r="AD458" s="17"/>
      <c r="AE458" s="17"/>
      <c r="AF458" s="17"/>
    </row>
    <row r="459" spans="1:32" s="8" customFormat="1" ht="12.75" customHeight="1" x14ac:dyDescent="0.3">
      <c r="A459" s="5" t="s">
        <v>1530</v>
      </c>
      <c r="B459" s="5" t="s">
        <v>2520</v>
      </c>
      <c r="C459" s="25">
        <v>0</v>
      </c>
      <c r="D459" s="25">
        <v>0</v>
      </c>
      <c r="E459" s="25">
        <v>0</v>
      </c>
      <c r="F459" s="25">
        <v>0</v>
      </c>
      <c r="G459" s="25">
        <v>0</v>
      </c>
      <c r="H459" s="25">
        <v>0</v>
      </c>
      <c r="I459" s="25">
        <v>0</v>
      </c>
      <c r="J459" s="25">
        <v>0</v>
      </c>
      <c r="K459" s="25">
        <v>0</v>
      </c>
      <c r="L459" s="25">
        <v>0</v>
      </c>
      <c r="M459" s="25">
        <v>0</v>
      </c>
      <c r="N459" s="25">
        <v>0</v>
      </c>
      <c r="O459" s="25">
        <v>0</v>
      </c>
      <c r="P459" s="25">
        <v>0</v>
      </c>
      <c r="Q459" s="25">
        <v>0</v>
      </c>
      <c r="R459" s="25">
        <v>0</v>
      </c>
      <c r="S459" s="25">
        <v>0</v>
      </c>
      <c r="T459" s="25">
        <v>0</v>
      </c>
      <c r="U459" s="25">
        <v>0</v>
      </c>
      <c r="V459" s="25">
        <v>0</v>
      </c>
      <c r="W459" s="25">
        <v>0</v>
      </c>
      <c r="X459" s="25" t="s">
        <v>191</v>
      </c>
      <c r="Y459" s="25" t="s">
        <v>372</v>
      </c>
      <c r="Z459" s="23"/>
      <c r="AA459" s="24"/>
      <c r="AB459" s="23"/>
      <c r="AC459" s="23"/>
      <c r="AD459" s="17"/>
      <c r="AE459" s="17"/>
      <c r="AF459" s="17"/>
    </row>
    <row r="460" spans="1:32" s="8" customFormat="1" ht="12.75" customHeight="1" x14ac:dyDescent="0.3">
      <c r="A460" s="5" t="s">
        <v>1533</v>
      </c>
      <c r="B460" s="5" t="s">
        <v>2521</v>
      </c>
      <c r="C460" s="25">
        <v>0</v>
      </c>
      <c r="D460" s="25">
        <v>0</v>
      </c>
      <c r="E460" s="25">
        <v>0</v>
      </c>
      <c r="F460" s="25">
        <v>0</v>
      </c>
      <c r="G460" s="25">
        <v>0</v>
      </c>
      <c r="H460" s="25">
        <v>0</v>
      </c>
      <c r="I460" s="25">
        <v>0</v>
      </c>
      <c r="J460" s="25">
        <v>0</v>
      </c>
      <c r="K460" s="25">
        <v>0</v>
      </c>
      <c r="L460" s="25">
        <v>0</v>
      </c>
      <c r="M460" s="25">
        <v>0</v>
      </c>
      <c r="N460" s="25">
        <v>0</v>
      </c>
      <c r="O460" s="25">
        <v>0</v>
      </c>
      <c r="P460" s="25">
        <v>0</v>
      </c>
      <c r="Q460" s="25">
        <v>0</v>
      </c>
      <c r="R460" s="25">
        <v>0</v>
      </c>
      <c r="S460" s="25">
        <v>0</v>
      </c>
      <c r="T460" s="25">
        <v>0</v>
      </c>
      <c r="U460" s="25">
        <v>2</v>
      </c>
      <c r="V460" s="25">
        <v>0</v>
      </c>
      <c r="W460" s="25">
        <v>0</v>
      </c>
      <c r="X460" s="25" t="s">
        <v>191</v>
      </c>
      <c r="Y460" s="25" t="s">
        <v>372</v>
      </c>
      <c r="Z460" s="23"/>
      <c r="AA460" s="24"/>
      <c r="AB460" s="23"/>
      <c r="AC460" s="23"/>
      <c r="AD460" s="17"/>
      <c r="AE460" s="17"/>
      <c r="AF460" s="17"/>
    </row>
    <row r="461" spans="1:32" s="8" customFormat="1" ht="12.75" customHeight="1" x14ac:dyDescent="0.3">
      <c r="A461" s="5" t="s">
        <v>1536</v>
      </c>
      <c r="B461" s="5" t="s">
        <v>2522</v>
      </c>
      <c r="C461" s="25">
        <v>0</v>
      </c>
      <c r="D461" s="25">
        <v>0</v>
      </c>
      <c r="E461" s="25">
        <v>0</v>
      </c>
      <c r="F461" s="25">
        <v>0</v>
      </c>
      <c r="G461" s="25">
        <v>0</v>
      </c>
      <c r="H461" s="25">
        <v>0</v>
      </c>
      <c r="I461" s="25">
        <v>0</v>
      </c>
      <c r="J461" s="25">
        <v>0</v>
      </c>
      <c r="K461" s="25">
        <v>0</v>
      </c>
      <c r="L461" s="25">
        <v>0</v>
      </c>
      <c r="M461" s="25">
        <v>16068</v>
      </c>
      <c r="N461" s="25">
        <v>3500</v>
      </c>
      <c r="O461" s="25">
        <v>0</v>
      </c>
      <c r="P461" s="25">
        <v>0</v>
      </c>
      <c r="Q461" s="25">
        <v>0</v>
      </c>
      <c r="R461" s="25">
        <v>0</v>
      </c>
      <c r="S461" s="25">
        <v>0</v>
      </c>
      <c r="T461" s="25">
        <v>0</v>
      </c>
      <c r="U461" s="25">
        <v>0</v>
      </c>
      <c r="V461" s="25">
        <v>0</v>
      </c>
      <c r="W461" s="25">
        <v>0</v>
      </c>
      <c r="X461" s="25" t="s">
        <v>191</v>
      </c>
      <c r="Y461" s="25" t="s">
        <v>249</v>
      </c>
      <c r="Z461" s="23"/>
      <c r="AA461" s="24"/>
      <c r="AB461" s="23"/>
      <c r="AC461" s="23"/>
      <c r="AD461" s="17"/>
      <c r="AE461" s="17"/>
      <c r="AF461" s="17"/>
    </row>
    <row r="462" spans="1:32" s="8" customFormat="1" ht="12.75" customHeight="1" x14ac:dyDescent="0.3">
      <c r="A462" s="5" t="s">
        <v>1539</v>
      </c>
      <c r="B462" s="5" t="s">
        <v>2523</v>
      </c>
      <c r="C462" s="25">
        <v>0</v>
      </c>
      <c r="D462" s="25">
        <v>0</v>
      </c>
      <c r="E462" s="25">
        <v>0</v>
      </c>
      <c r="F462" s="25">
        <v>0</v>
      </c>
      <c r="G462" s="25">
        <v>0</v>
      </c>
      <c r="H462" s="25">
        <v>0</v>
      </c>
      <c r="I462" s="25">
        <v>0</v>
      </c>
      <c r="J462" s="25">
        <v>0</v>
      </c>
      <c r="K462" s="25">
        <v>0</v>
      </c>
      <c r="L462" s="25">
        <v>0</v>
      </c>
      <c r="M462" s="25">
        <v>26159</v>
      </c>
      <c r="N462" s="25">
        <v>0</v>
      </c>
      <c r="O462" s="25">
        <v>0</v>
      </c>
      <c r="P462" s="25">
        <v>0</v>
      </c>
      <c r="Q462" s="25">
        <v>0</v>
      </c>
      <c r="R462" s="25">
        <v>0</v>
      </c>
      <c r="S462" s="25">
        <v>0</v>
      </c>
      <c r="T462" s="25">
        <v>0</v>
      </c>
      <c r="U462" s="25">
        <v>4500</v>
      </c>
      <c r="V462" s="25">
        <v>0</v>
      </c>
      <c r="W462" s="25">
        <v>0</v>
      </c>
      <c r="X462" s="25" t="s">
        <v>191</v>
      </c>
      <c r="Y462" s="25" t="s">
        <v>372</v>
      </c>
      <c r="Z462" s="23"/>
      <c r="AA462" s="24"/>
      <c r="AB462" s="23"/>
      <c r="AC462" s="23"/>
      <c r="AD462" s="17"/>
      <c r="AE462" s="17"/>
      <c r="AF462" s="17"/>
    </row>
    <row r="463" spans="1:32" s="8" customFormat="1" ht="12.75" customHeight="1" x14ac:dyDescent="0.3">
      <c r="A463" s="5" t="s">
        <v>1833</v>
      </c>
      <c r="B463" s="5" t="s">
        <v>2024</v>
      </c>
      <c r="C463" s="25">
        <v>0</v>
      </c>
      <c r="D463" s="25">
        <v>0</v>
      </c>
      <c r="E463" s="25">
        <v>0</v>
      </c>
      <c r="F463" s="25">
        <v>0</v>
      </c>
      <c r="G463" s="25">
        <v>0</v>
      </c>
      <c r="H463" s="25">
        <v>0</v>
      </c>
      <c r="I463" s="25">
        <v>0</v>
      </c>
      <c r="J463" s="25">
        <v>0</v>
      </c>
      <c r="K463" s="25">
        <v>0</v>
      </c>
      <c r="L463" s="25">
        <v>0</v>
      </c>
      <c r="M463" s="25">
        <v>107967</v>
      </c>
      <c r="N463" s="25">
        <v>38000</v>
      </c>
      <c r="O463" s="25">
        <v>0</v>
      </c>
      <c r="P463" s="25">
        <v>0</v>
      </c>
      <c r="Q463" s="25">
        <v>0</v>
      </c>
      <c r="R463" s="25">
        <v>0</v>
      </c>
      <c r="S463" s="25">
        <v>0</v>
      </c>
      <c r="T463" s="25">
        <v>0</v>
      </c>
      <c r="U463" s="25">
        <v>51000</v>
      </c>
      <c r="V463" s="25">
        <v>10675</v>
      </c>
      <c r="W463" s="25">
        <v>0</v>
      </c>
      <c r="X463" s="25" t="s">
        <v>191</v>
      </c>
      <c r="Y463" s="25" t="s">
        <v>249</v>
      </c>
      <c r="Z463" s="23"/>
      <c r="AA463" s="24"/>
      <c r="AB463" s="23"/>
      <c r="AC463" s="23"/>
      <c r="AD463" s="17"/>
      <c r="AE463" s="17"/>
      <c r="AF463" s="17"/>
    </row>
    <row r="464" spans="1:32" s="8" customFormat="1" ht="12.75" customHeight="1" x14ac:dyDescent="0.3">
      <c r="A464" s="5" t="s">
        <v>966</v>
      </c>
      <c r="B464" s="5" t="s">
        <v>2524</v>
      </c>
      <c r="C464" s="25">
        <v>0</v>
      </c>
      <c r="D464" s="25">
        <v>0</v>
      </c>
      <c r="E464" s="25">
        <v>0</v>
      </c>
      <c r="F464" s="25">
        <v>0</v>
      </c>
      <c r="G464" s="25">
        <v>0</v>
      </c>
      <c r="H464" s="25">
        <v>0</v>
      </c>
      <c r="I464" s="25">
        <v>0</v>
      </c>
      <c r="J464" s="25">
        <v>0</v>
      </c>
      <c r="K464" s="25">
        <v>0</v>
      </c>
      <c r="L464" s="25">
        <v>0</v>
      </c>
      <c r="M464" s="25">
        <v>199126</v>
      </c>
      <c r="N464" s="25">
        <v>0</v>
      </c>
      <c r="O464" s="25">
        <v>0</v>
      </c>
      <c r="P464" s="25">
        <v>0</v>
      </c>
      <c r="Q464" s="25">
        <v>0</v>
      </c>
      <c r="R464" s="25">
        <v>0</v>
      </c>
      <c r="S464" s="25">
        <v>0</v>
      </c>
      <c r="T464" s="25">
        <v>0</v>
      </c>
      <c r="U464" s="25">
        <v>0</v>
      </c>
      <c r="V464" s="25">
        <v>0</v>
      </c>
      <c r="W464" s="25">
        <v>25173</v>
      </c>
      <c r="X464" s="25" t="s">
        <v>191</v>
      </c>
      <c r="Y464" s="25" t="s">
        <v>249</v>
      </c>
      <c r="Z464" s="7"/>
      <c r="AA464" s="24"/>
      <c r="AB464" s="23"/>
      <c r="AC464" s="23"/>
      <c r="AD464" s="17"/>
      <c r="AE464" s="17"/>
      <c r="AF464" s="17"/>
    </row>
    <row r="465" spans="1:32" s="8" customFormat="1" ht="12.75" customHeight="1" x14ac:dyDescent="0.3">
      <c r="A465" s="5" t="s">
        <v>1667</v>
      </c>
      <c r="B465" s="5" t="s">
        <v>2525</v>
      </c>
      <c r="C465" s="25">
        <v>0</v>
      </c>
      <c r="D465" s="25">
        <v>0</v>
      </c>
      <c r="E465" s="25">
        <v>0</v>
      </c>
      <c r="F465" s="25">
        <v>0</v>
      </c>
      <c r="G465" s="25">
        <v>0</v>
      </c>
      <c r="H465" s="25">
        <v>0</v>
      </c>
      <c r="I465" s="25">
        <v>0</v>
      </c>
      <c r="J465" s="25">
        <v>0</v>
      </c>
      <c r="K465" s="25">
        <v>0</v>
      </c>
      <c r="L465" s="25">
        <v>0</v>
      </c>
      <c r="M465" s="25">
        <v>52500</v>
      </c>
      <c r="N465" s="25">
        <v>25000</v>
      </c>
      <c r="O465" s="25">
        <v>0</v>
      </c>
      <c r="P465" s="25">
        <v>0</v>
      </c>
      <c r="Q465" s="25">
        <v>0</v>
      </c>
      <c r="R465" s="25">
        <v>0</v>
      </c>
      <c r="S465" s="25">
        <v>0</v>
      </c>
      <c r="T465" s="25">
        <v>0</v>
      </c>
      <c r="U465" s="25">
        <v>0</v>
      </c>
      <c r="V465" s="25">
        <v>2500</v>
      </c>
      <c r="W465" s="25">
        <v>0</v>
      </c>
      <c r="X465" s="25" t="s">
        <v>191</v>
      </c>
      <c r="Y465" s="25" t="s">
        <v>249</v>
      </c>
      <c r="Z465" s="7"/>
      <c r="AA465" s="24"/>
      <c r="AB465" s="23"/>
      <c r="AC465" s="23"/>
      <c r="AD465" s="17"/>
      <c r="AE465" s="17"/>
      <c r="AF465" s="17"/>
    </row>
    <row r="466" spans="1:32" s="8" customFormat="1" ht="12.75" customHeight="1" x14ac:dyDescent="0.3">
      <c r="A466" s="5" t="s">
        <v>1545</v>
      </c>
      <c r="B466" s="5" t="s">
        <v>2526</v>
      </c>
      <c r="C466" s="25">
        <v>0</v>
      </c>
      <c r="D466" s="25">
        <v>0</v>
      </c>
      <c r="E466" s="25">
        <v>0</v>
      </c>
      <c r="F466" s="25">
        <v>0</v>
      </c>
      <c r="G466" s="25">
        <v>0</v>
      </c>
      <c r="H466" s="25">
        <v>0</v>
      </c>
      <c r="I466" s="25">
        <v>0</v>
      </c>
      <c r="J466" s="25">
        <v>0</v>
      </c>
      <c r="K466" s="25">
        <v>0</v>
      </c>
      <c r="L466" s="25">
        <v>0</v>
      </c>
      <c r="M466" s="25">
        <v>0</v>
      </c>
      <c r="N466" s="25">
        <v>0</v>
      </c>
      <c r="O466" s="25">
        <v>0</v>
      </c>
      <c r="P466" s="25">
        <v>0</v>
      </c>
      <c r="Q466" s="25">
        <v>0</v>
      </c>
      <c r="R466" s="25">
        <v>0</v>
      </c>
      <c r="S466" s="25">
        <v>0</v>
      </c>
      <c r="T466" s="25">
        <v>0</v>
      </c>
      <c r="U466" s="25">
        <v>0</v>
      </c>
      <c r="V466" s="25">
        <v>0</v>
      </c>
      <c r="W466" s="25">
        <v>0</v>
      </c>
      <c r="X466" s="25" t="s">
        <v>191</v>
      </c>
      <c r="Y466" s="25" t="s">
        <v>372</v>
      </c>
      <c r="Z466" s="23"/>
      <c r="AA466" s="24"/>
      <c r="AB466" s="23"/>
      <c r="AC466" s="23"/>
      <c r="AD466" s="17"/>
      <c r="AE466" s="17"/>
      <c r="AF466" s="17"/>
    </row>
    <row r="467" spans="1:32" s="8" customFormat="1" ht="12.75" customHeight="1" x14ac:dyDescent="0.3">
      <c r="A467" s="5" t="s">
        <v>1548</v>
      </c>
      <c r="B467" s="5" t="s">
        <v>2527</v>
      </c>
      <c r="C467" s="25">
        <v>0</v>
      </c>
      <c r="D467" s="25">
        <v>0</v>
      </c>
      <c r="E467" s="25">
        <v>0</v>
      </c>
      <c r="F467" s="25">
        <v>0</v>
      </c>
      <c r="G467" s="25">
        <v>0</v>
      </c>
      <c r="H467" s="25">
        <v>0</v>
      </c>
      <c r="I467" s="25">
        <v>0</v>
      </c>
      <c r="J467" s="25">
        <v>0</v>
      </c>
      <c r="K467" s="25">
        <v>0</v>
      </c>
      <c r="L467" s="25">
        <v>0</v>
      </c>
      <c r="M467" s="25">
        <v>160889</v>
      </c>
      <c r="N467" s="25">
        <v>29000</v>
      </c>
      <c r="O467" s="25">
        <v>0</v>
      </c>
      <c r="P467" s="25">
        <v>0</v>
      </c>
      <c r="Q467" s="25">
        <v>0</v>
      </c>
      <c r="R467" s="25">
        <v>0</v>
      </c>
      <c r="S467" s="25">
        <v>0</v>
      </c>
      <c r="T467" s="25">
        <v>0</v>
      </c>
      <c r="U467" s="25">
        <v>0</v>
      </c>
      <c r="V467" s="25">
        <v>119750</v>
      </c>
      <c r="W467" s="25">
        <v>0</v>
      </c>
      <c r="X467" s="25" t="s">
        <v>191</v>
      </c>
      <c r="Y467" s="25" t="s">
        <v>205</v>
      </c>
      <c r="Z467" s="7"/>
      <c r="AA467" s="24"/>
      <c r="AB467" s="23"/>
      <c r="AC467" s="23"/>
      <c r="AD467" s="17"/>
      <c r="AE467" s="17"/>
      <c r="AF467" s="17"/>
    </row>
    <row r="468" spans="1:32" s="8" customFormat="1" ht="12.75" customHeight="1" x14ac:dyDescent="0.3">
      <c r="A468" s="5" t="s">
        <v>1551</v>
      </c>
      <c r="B468" s="5" t="s">
        <v>2528</v>
      </c>
      <c r="C468" s="25">
        <v>0</v>
      </c>
      <c r="D468" s="25">
        <v>0</v>
      </c>
      <c r="E468" s="25">
        <v>0</v>
      </c>
      <c r="F468" s="25">
        <v>0</v>
      </c>
      <c r="G468" s="25">
        <v>0</v>
      </c>
      <c r="H468" s="25">
        <v>0</v>
      </c>
      <c r="I468" s="25">
        <v>0</v>
      </c>
      <c r="J468" s="25">
        <v>0</v>
      </c>
      <c r="K468" s="25">
        <v>0</v>
      </c>
      <c r="L468" s="25">
        <v>0</v>
      </c>
      <c r="M468" s="25">
        <v>0</v>
      </c>
      <c r="N468" s="25">
        <v>0</v>
      </c>
      <c r="O468" s="25">
        <v>0</v>
      </c>
      <c r="P468" s="25">
        <v>0</v>
      </c>
      <c r="Q468" s="25">
        <v>0</v>
      </c>
      <c r="R468" s="25">
        <v>0</v>
      </c>
      <c r="S468" s="25">
        <v>0</v>
      </c>
      <c r="T468" s="25">
        <v>0</v>
      </c>
      <c r="U468" s="25">
        <v>0</v>
      </c>
      <c r="V468" s="25">
        <v>0</v>
      </c>
      <c r="W468" s="25">
        <v>0</v>
      </c>
      <c r="X468" s="25" t="s">
        <v>191</v>
      </c>
      <c r="Y468" s="25" t="s">
        <v>372</v>
      </c>
      <c r="Z468" s="23"/>
      <c r="AA468" s="24"/>
      <c r="AB468" s="23"/>
      <c r="AC468" s="23"/>
      <c r="AD468" s="17"/>
      <c r="AE468" s="17"/>
      <c r="AF468" s="17"/>
    </row>
    <row r="469" spans="1:32" s="8" customFormat="1" ht="12.75" customHeight="1" x14ac:dyDescent="0.3">
      <c r="A469" s="5" t="s">
        <v>1554</v>
      </c>
      <c r="B469" s="5" t="s">
        <v>2529</v>
      </c>
      <c r="C469" s="25">
        <v>0</v>
      </c>
      <c r="D469" s="25">
        <v>0</v>
      </c>
      <c r="E469" s="25">
        <v>0</v>
      </c>
      <c r="F469" s="25">
        <v>0</v>
      </c>
      <c r="G469" s="25">
        <v>0</v>
      </c>
      <c r="H469" s="25">
        <v>0</v>
      </c>
      <c r="I469" s="25">
        <v>0</v>
      </c>
      <c r="J469" s="25">
        <v>0</v>
      </c>
      <c r="K469" s="25">
        <v>0</v>
      </c>
      <c r="L469" s="25">
        <v>0</v>
      </c>
      <c r="M469" s="25">
        <v>128051</v>
      </c>
      <c r="N469" s="25">
        <v>10000</v>
      </c>
      <c r="O469" s="25">
        <v>0</v>
      </c>
      <c r="P469" s="25">
        <v>0</v>
      </c>
      <c r="Q469" s="25">
        <v>0</v>
      </c>
      <c r="R469" s="25">
        <v>0</v>
      </c>
      <c r="S469" s="25">
        <v>0</v>
      </c>
      <c r="T469" s="25">
        <v>0</v>
      </c>
      <c r="U469" s="25">
        <v>0</v>
      </c>
      <c r="V469" s="25">
        <v>0</v>
      </c>
      <c r="W469" s="25">
        <v>0</v>
      </c>
      <c r="X469" s="25" t="s">
        <v>191</v>
      </c>
      <c r="Y469" s="25" t="s">
        <v>205</v>
      </c>
      <c r="Z469" s="23"/>
      <c r="AA469" s="24"/>
      <c r="AB469" s="23"/>
      <c r="AC469" s="23"/>
      <c r="AD469" s="17"/>
      <c r="AE469" s="17"/>
      <c r="AF469" s="17"/>
    </row>
    <row r="470" spans="1:32" s="8" customFormat="1" ht="12.75" customHeight="1" x14ac:dyDescent="0.3">
      <c r="A470" s="5" t="s">
        <v>1557</v>
      </c>
      <c r="B470" s="5" t="s">
        <v>2530</v>
      </c>
      <c r="C470" s="25">
        <v>0</v>
      </c>
      <c r="D470" s="25">
        <v>0</v>
      </c>
      <c r="E470" s="25">
        <v>0</v>
      </c>
      <c r="F470" s="25">
        <v>0</v>
      </c>
      <c r="G470" s="25">
        <v>0</v>
      </c>
      <c r="H470" s="25">
        <v>0</v>
      </c>
      <c r="I470" s="25">
        <v>0</v>
      </c>
      <c r="J470" s="25">
        <v>0</v>
      </c>
      <c r="K470" s="25">
        <v>0</v>
      </c>
      <c r="L470" s="25">
        <v>0</v>
      </c>
      <c r="M470" s="25">
        <v>52378</v>
      </c>
      <c r="N470" s="25">
        <v>46000</v>
      </c>
      <c r="O470" s="25">
        <v>0</v>
      </c>
      <c r="P470" s="25">
        <v>24</v>
      </c>
      <c r="Q470" s="25">
        <v>0</v>
      </c>
      <c r="R470" s="25">
        <v>0</v>
      </c>
      <c r="S470" s="25">
        <v>0</v>
      </c>
      <c r="T470" s="25">
        <v>1500</v>
      </c>
      <c r="U470" s="25">
        <v>0</v>
      </c>
      <c r="V470" s="25">
        <v>0</v>
      </c>
      <c r="W470" s="25">
        <v>10000</v>
      </c>
      <c r="X470" s="25" t="s">
        <v>195</v>
      </c>
      <c r="Y470" s="25" t="s">
        <v>205</v>
      </c>
      <c r="Z470" s="23"/>
      <c r="AA470" s="24"/>
      <c r="AB470" s="23"/>
      <c r="AC470" s="23"/>
      <c r="AD470" s="17"/>
      <c r="AE470" s="17"/>
      <c r="AF470" s="17"/>
    </row>
    <row r="471" spans="1:32" s="8" customFormat="1" ht="12.75" customHeight="1" x14ac:dyDescent="0.3">
      <c r="A471" s="5" t="s">
        <v>1560</v>
      </c>
      <c r="B471" s="5" t="s">
        <v>2531</v>
      </c>
      <c r="C471" s="25">
        <v>0</v>
      </c>
      <c r="D471" s="25">
        <v>0</v>
      </c>
      <c r="E471" s="25">
        <v>0</v>
      </c>
      <c r="F471" s="25">
        <v>0</v>
      </c>
      <c r="G471" s="25">
        <v>0</v>
      </c>
      <c r="H471" s="25">
        <v>0</v>
      </c>
      <c r="I471" s="25">
        <v>0</v>
      </c>
      <c r="J471" s="25">
        <v>0</v>
      </c>
      <c r="K471" s="25">
        <v>0</v>
      </c>
      <c r="L471" s="25">
        <v>0</v>
      </c>
      <c r="M471" s="25">
        <v>1277</v>
      </c>
      <c r="N471" s="25">
        <v>0</v>
      </c>
      <c r="O471" s="25">
        <v>0</v>
      </c>
      <c r="P471" s="25">
        <v>0</v>
      </c>
      <c r="Q471" s="25">
        <v>0</v>
      </c>
      <c r="R471" s="25">
        <v>12</v>
      </c>
      <c r="S471" s="25">
        <v>0</v>
      </c>
      <c r="T471" s="25">
        <v>0</v>
      </c>
      <c r="U471" s="25">
        <v>0</v>
      </c>
      <c r="V471" s="25">
        <v>0</v>
      </c>
      <c r="W471" s="25">
        <v>0</v>
      </c>
      <c r="X471" s="25" t="s">
        <v>191</v>
      </c>
      <c r="Y471" s="25" t="s">
        <v>372</v>
      </c>
      <c r="Z471" s="23"/>
      <c r="AA471" s="24"/>
      <c r="AB471" s="23"/>
      <c r="AC471" s="23"/>
      <c r="AD471" s="17"/>
      <c r="AE471" s="17"/>
      <c r="AF471" s="17"/>
    </row>
    <row r="472" spans="1:32" s="8" customFormat="1" ht="12.75" customHeight="1" x14ac:dyDescent="0.3">
      <c r="A472" s="5" t="s">
        <v>1563</v>
      </c>
      <c r="B472" s="5" t="s">
        <v>2532</v>
      </c>
      <c r="C472" s="25">
        <v>0</v>
      </c>
      <c r="D472" s="25">
        <v>0</v>
      </c>
      <c r="E472" s="25">
        <v>0</v>
      </c>
      <c r="F472" s="25">
        <v>0</v>
      </c>
      <c r="G472" s="25">
        <v>0</v>
      </c>
      <c r="H472" s="25">
        <v>0</v>
      </c>
      <c r="I472" s="25">
        <v>0</v>
      </c>
      <c r="J472" s="25">
        <v>0</v>
      </c>
      <c r="K472" s="25">
        <v>0</v>
      </c>
      <c r="L472" s="25">
        <v>0</v>
      </c>
      <c r="M472" s="25">
        <v>12050</v>
      </c>
      <c r="N472" s="25">
        <v>77500</v>
      </c>
      <c r="O472" s="25">
        <v>0</v>
      </c>
      <c r="P472" s="25">
        <v>0</v>
      </c>
      <c r="Q472" s="25">
        <v>0</v>
      </c>
      <c r="R472" s="25">
        <v>0</v>
      </c>
      <c r="S472" s="25">
        <v>0</v>
      </c>
      <c r="T472" s="25">
        <v>0</v>
      </c>
      <c r="U472" s="25">
        <v>0</v>
      </c>
      <c r="V472" s="25">
        <v>0</v>
      </c>
      <c r="W472" s="25">
        <v>0</v>
      </c>
      <c r="X472" s="25" t="s">
        <v>191</v>
      </c>
      <c r="Y472" s="25" t="s">
        <v>406</v>
      </c>
      <c r="Z472" s="7"/>
      <c r="AA472" s="24"/>
      <c r="AB472" s="23"/>
      <c r="AC472" s="23"/>
      <c r="AD472" s="17"/>
      <c r="AE472" s="17"/>
      <c r="AF472" s="17"/>
    </row>
    <row r="473" spans="1:32" s="8" customFormat="1" ht="12.75" customHeight="1" x14ac:dyDescent="0.3">
      <c r="A473" s="5" t="s">
        <v>1566</v>
      </c>
      <c r="B473" s="5" t="s">
        <v>2533</v>
      </c>
      <c r="C473" s="25">
        <v>0</v>
      </c>
      <c r="D473" s="25">
        <v>0</v>
      </c>
      <c r="E473" s="25">
        <v>0</v>
      </c>
      <c r="F473" s="25">
        <v>0</v>
      </c>
      <c r="G473" s="25">
        <v>0</v>
      </c>
      <c r="H473" s="25">
        <v>0</v>
      </c>
      <c r="I473" s="25">
        <v>0</v>
      </c>
      <c r="J473" s="25">
        <v>0</v>
      </c>
      <c r="K473" s="25">
        <v>0</v>
      </c>
      <c r="L473" s="25">
        <v>0</v>
      </c>
      <c r="M473" s="25">
        <v>38991</v>
      </c>
      <c r="N473" s="25">
        <v>56000</v>
      </c>
      <c r="O473" s="25">
        <v>0</v>
      </c>
      <c r="P473" s="25">
        <v>0</v>
      </c>
      <c r="Q473" s="25">
        <v>0</v>
      </c>
      <c r="R473" s="25">
        <v>0</v>
      </c>
      <c r="S473" s="25">
        <v>0</v>
      </c>
      <c r="T473" s="25">
        <v>0</v>
      </c>
      <c r="U473" s="25">
        <v>0</v>
      </c>
      <c r="V473" s="25">
        <v>0</v>
      </c>
      <c r="W473" s="25">
        <v>0</v>
      </c>
      <c r="X473" s="25" t="s">
        <v>191</v>
      </c>
      <c r="Y473" s="25" t="s">
        <v>2084</v>
      </c>
      <c r="Z473" s="23"/>
      <c r="AA473" s="24"/>
      <c r="AB473" s="23"/>
      <c r="AC473" s="23"/>
      <c r="AD473" s="17"/>
      <c r="AE473" s="17"/>
      <c r="AF473" s="17"/>
    </row>
    <row r="474" spans="1:32" s="8" customFormat="1" ht="12.75" customHeight="1" x14ac:dyDescent="0.3">
      <c r="A474" s="5" t="s">
        <v>1569</v>
      </c>
      <c r="B474" s="5" t="s">
        <v>1809</v>
      </c>
      <c r="C474" s="25">
        <v>0</v>
      </c>
      <c r="D474" s="25">
        <v>0</v>
      </c>
      <c r="E474" s="25">
        <v>0</v>
      </c>
      <c r="F474" s="25">
        <v>0</v>
      </c>
      <c r="G474" s="25">
        <v>0</v>
      </c>
      <c r="H474" s="25">
        <v>0</v>
      </c>
      <c r="I474" s="25">
        <v>0</v>
      </c>
      <c r="J474" s="25">
        <v>0</v>
      </c>
      <c r="K474" s="25">
        <v>3859835</v>
      </c>
      <c r="L474" s="25">
        <v>0</v>
      </c>
      <c r="M474" s="25">
        <v>2725466</v>
      </c>
      <c r="N474" s="25">
        <v>0</v>
      </c>
      <c r="O474" s="25">
        <v>0</v>
      </c>
      <c r="P474" s="25">
        <v>0</v>
      </c>
      <c r="Q474" s="25">
        <v>0</v>
      </c>
      <c r="R474" s="25">
        <v>0</v>
      </c>
      <c r="S474" s="25">
        <v>0</v>
      </c>
      <c r="T474" s="25">
        <v>0</v>
      </c>
      <c r="U474" s="25">
        <v>1962404</v>
      </c>
      <c r="V474" s="25">
        <v>0</v>
      </c>
      <c r="W474" s="25">
        <v>0</v>
      </c>
      <c r="X474" s="25" t="s">
        <v>191</v>
      </c>
      <c r="Y474" s="25" t="s">
        <v>752</v>
      </c>
      <c r="Z474" s="7"/>
      <c r="AA474" s="24"/>
      <c r="AB474" s="23"/>
      <c r="AC474" s="23"/>
      <c r="AD474" s="17"/>
      <c r="AE474" s="17"/>
      <c r="AF474" s="17"/>
    </row>
    <row r="475" spans="1:32" s="8" customFormat="1" ht="12.75" customHeight="1" x14ac:dyDescent="0.3">
      <c r="A475" s="5" t="s">
        <v>1571</v>
      </c>
      <c r="B475" s="5" t="s">
        <v>2534</v>
      </c>
      <c r="C475" s="25">
        <v>0</v>
      </c>
      <c r="D475" s="25">
        <v>0</v>
      </c>
      <c r="E475" s="25">
        <v>0</v>
      </c>
      <c r="F475" s="25">
        <v>0</v>
      </c>
      <c r="G475" s="25">
        <v>0</v>
      </c>
      <c r="H475" s="25">
        <v>0</v>
      </c>
      <c r="I475" s="25">
        <v>0</v>
      </c>
      <c r="J475" s="25">
        <v>0</v>
      </c>
      <c r="K475" s="25">
        <v>0</v>
      </c>
      <c r="L475" s="25">
        <v>0</v>
      </c>
      <c r="M475" s="25">
        <v>11000</v>
      </c>
      <c r="N475" s="25">
        <v>0</v>
      </c>
      <c r="O475" s="25">
        <v>0</v>
      </c>
      <c r="P475" s="25">
        <v>0</v>
      </c>
      <c r="Q475" s="25">
        <v>0</v>
      </c>
      <c r="R475" s="25">
        <v>0</v>
      </c>
      <c r="S475" s="25">
        <v>0</v>
      </c>
      <c r="T475" s="25">
        <v>0</v>
      </c>
      <c r="U475" s="25">
        <v>0</v>
      </c>
      <c r="V475" s="25">
        <v>0</v>
      </c>
      <c r="W475" s="25">
        <v>0</v>
      </c>
      <c r="X475" s="25" t="s">
        <v>191</v>
      </c>
      <c r="Y475" s="25" t="s">
        <v>372</v>
      </c>
      <c r="Z475" s="23"/>
      <c r="AA475" s="24"/>
      <c r="AB475" s="23"/>
      <c r="AC475" s="23"/>
      <c r="AD475" s="17"/>
      <c r="AE475" s="17"/>
      <c r="AF475" s="17"/>
    </row>
    <row r="476" spans="1:32" s="8" customFormat="1" ht="12.75" customHeight="1" x14ac:dyDescent="0.3">
      <c r="A476" s="5" t="s">
        <v>1574</v>
      </c>
      <c r="B476" s="5" t="s">
        <v>2535</v>
      </c>
      <c r="C476" s="25">
        <v>0</v>
      </c>
      <c r="D476" s="25">
        <v>0</v>
      </c>
      <c r="E476" s="25">
        <v>0</v>
      </c>
      <c r="F476" s="25">
        <v>0</v>
      </c>
      <c r="G476" s="25">
        <v>0</v>
      </c>
      <c r="H476" s="25">
        <v>0</v>
      </c>
      <c r="I476" s="25">
        <v>0</v>
      </c>
      <c r="J476" s="25">
        <v>0</v>
      </c>
      <c r="K476" s="25">
        <v>0</v>
      </c>
      <c r="L476" s="25">
        <v>0</v>
      </c>
      <c r="M476" s="25">
        <v>88407</v>
      </c>
      <c r="N476" s="25">
        <v>0</v>
      </c>
      <c r="O476" s="25">
        <v>0</v>
      </c>
      <c r="P476" s="25">
        <v>0</v>
      </c>
      <c r="Q476" s="25">
        <v>0</v>
      </c>
      <c r="R476" s="25">
        <v>0</v>
      </c>
      <c r="S476" s="25">
        <v>0</v>
      </c>
      <c r="T476" s="25">
        <v>0</v>
      </c>
      <c r="U476" s="25">
        <v>0</v>
      </c>
      <c r="V476" s="25">
        <v>0</v>
      </c>
      <c r="W476" s="25">
        <v>0</v>
      </c>
      <c r="X476" s="25" t="s">
        <v>191</v>
      </c>
      <c r="Y476" s="25" t="s">
        <v>372</v>
      </c>
      <c r="Z476" s="23"/>
      <c r="AA476" s="24"/>
      <c r="AB476" s="23"/>
      <c r="AC476" s="23"/>
      <c r="AD476" s="17"/>
      <c r="AE476" s="17"/>
      <c r="AF476" s="17"/>
    </row>
    <row r="477" spans="1:32" s="8" customFormat="1" ht="12.75" customHeight="1" x14ac:dyDescent="0.3">
      <c r="A477" s="5" t="s">
        <v>1577</v>
      </c>
      <c r="B477" s="5" t="s">
        <v>2536</v>
      </c>
      <c r="C477" s="25">
        <v>0</v>
      </c>
      <c r="D477" s="25">
        <v>0</v>
      </c>
      <c r="E477" s="25">
        <v>0</v>
      </c>
      <c r="F477" s="25">
        <v>0</v>
      </c>
      <c r="G477" s="25">
        <v>100</v>
      </c>
      <c r="H477" s="25">
        <v>0</v>
      </c>
      <c r="I477" s="25">
        <v>0</v>
      </c>
      <c r="J477" s="25">
        <v>0</v>
      </c>
      <c r="K477" s="25">
        <v>0</v>
      </c>
      <c r="L477" s="25">
        <v>0</v>
      </c>
      <c r="M477" s="25">
        <v>90265</v>
      </c>
      <c r="N477" s="25">
        <v>0</v>
      </c>
      <c r="O477" s="25">
        <v>0</v>
      </c>
      <c r="P477" s="25">
        <v>6000</v>
      </c>
      <c r="Q477" s="25">
        <v>0</v>
      </c>
      <c r="R477" s="25">
        <v>0</v>
      </c>
      <c r="S477" s="25">
        <v>0</v>
      </c>
      <c r="T477" s="25">
        <v>2</v>
      </c>
      <c r="U477" s="25">
        <v>0</v>
      </c>
      <c r="V477" s="25">
        <v>0</v>
      </c>
      <c r="W477" s="25">
        <v>0</v>
      </c>
      <c r="X477" s="25" t="s">
        <v>195</v>
      </c>
      <c r="Y477" s="25" t="s">
        <v>205</v>
      </c>
      <c r="Z477" s="23"/>
      <c r="AA477" s="24"/>
      <c r="AB477" s="23"/>
      <c r="AC477" s="23"/>
      <c r="AD477" s="17"/>
      <c r="AE477" s="17"/>
      <c r="AF477" s="17"/>
    </row>
    <row r="478" spans="1:32" s="8" customFormat="1" ht="12.75" customHeight="1" x14ac:dyDescent="0.3">
      <c r="A478" s="5" t="s">
        <v>1580</v>
      </c>
      <c r="B478" s="5" t="s">
        <v>2537</v>
      </c>
      <c r="C478" s="25">
        <v>0</v>
      </c>
      <c r="D478" s="25">
        <v>0</v>
      </c>
      <c r="E478" s="25">
        <v>0</v>
      </c>
      <c r="F478" s="25">
        <v>0</v>
      </c>
      <c r="G478" s="25">
        <v>0</v>
      </c>
      <c r="H478" s="25">
        <v>0</v>
      </c>
      <c r="I478" s="25">
        <v>0</v>
      </c>
      <c r="J478" s="25">
        <v>0</v>
      </c>
      <c r="K478" s="25">
        <v>0</v>
      </c>
      <c r="L478" s="25">
        <v>0</v>
      </c>
      <c r="M478" s="25">
        <v>0</v>
      </c>
      <c r="N478" s="25">
        <v>0</v>
      </c>
      <c r="O478" s="25">
        <v>0</v>
      </c>
      <c r="P478" s="25">
        <v>0</v>
      </c>
      <c r="Q478" s="25">
        <v>0</v>
      </c>
      <c r="R478" s="25">
        <v>0</v>
      </c>
      <c r="S478" s="25">
        <v>0</v>
      </c>
      <c r="T478" s="25">
        <v>0</v>
      </c>
      <c r="U478" s="25">
        <v>0</v>
      </c>
      <c r="V478" s="25">
        <v>0</v>
      </c>
      <c r="W478" s="25">
        <v>0</v>
      </c>
      <c r="X478" s="25" t="s">
        <v>191</v>
      </c>
      <c r="Y478" s="25" t="s">
        <v>372</v>
      </c>
      <c r="Z478" s="23"/>
      <c r="AA478" s="24"/>
      <c r="AB478" s="23"/>
      <c r="AC478" s="23"/>
      <c r="AD478" s="17"/>
      <c r="AE478" s="17"/>
      <c r="AF478" s="17"/>
    </row>
    <row r="479" spans="1:32" s="8" customFormat="1" ht="12.75" customHeight="1" x14ac:dyDescent="0.3">
      <c r="A479" s="5" t="s">
        <v>1583</v>
      </c>
      <c r="B479" s="5" t="s">
        <v>2538</v>
      </c>
      <c r="C479" s="25">
        <v>0</v>
      </c>
      <c r="D479" s="25">
        <v>0</v>
      </c>
      <c r="E479" s="25">
        <v>0</v>
      </c>
      <c r="F479" s="25">
        <v>0</v>
      </c>
      <c r="G479" s="25">
        <v>0</v>
      </c>
      <c r="H479" s="25">
        <v>0</v>
      </c>
      <c r="I479" s="25">
        <v>0</v>
      </c>
      <c r="J479" s="25">
        <v>0</v>
      </c>
      <c r="K479" s="25">
        <v>0</v>
      </c>
      <c r="L479" s="25">
        <v>0</v>
      </c>
      <c r="M479" s="25">
        <v>119043</v>
      </c>
      <c r="N479" s="25">
        <v>45000</v>
      </c>
      <c r="O479" s="25">
        <v>0</v>
      </c>
      <c r="P479" s="25">
        <v>0</v>
      </c>
      <c r="Q479" s="25">
        <v>0</v>
      </c>
      <c r="R479" s="25">
        <v>0</v>
      </c>
      <c r="S479" s="25">
        <v>0</v>
      </c>
      <c r="T479" s="25">
        <v>0</v>
      </c>
      <c r="U479" s="25">
        <v>5000</v>
      </c>
      <c r="V479" s="25">
        <v>0</v>
      </c>
      <c r="W479" s="25">
        <v>0</v>
      </c>
      <c r="X479" s="25" t="s">
        <v>191</v>
      </c>
      <c r="Y479" s="25" t="s">
        <v>2084</v>
      </c>
      <c r="Z479" s="23"/>
      <c r="AA479" s="24"/>
      <c r="AB479" s="23"/>
      <c r="AC479" s="23"/>
      <c r="AD479" s="17"/>
      <c r="AE479" s="17"/>
      <c r="AF479" s="17"/>
    </row>
    <row r="480" spans="1:32" s="8" customFormat="1" ht="12.75" customHeight="1" x14ac:dyDescent="0.3">
      <c r="A480" s="5" t="s">
        <v>1586</v>
      </c>
      <c r="B480" s="5" t="s">
        <v>2539</v>
      </c>
      <c r="C480" s="25">
        <v>0</v>
      </c>
      <c r="D480" s="25">
        <v>0</v>
      </c>
      <c r="E480" s="25">
        <v>0</v>
      </c>
      <c r="F480" s="25">
        <v>0</v>
      </c>
      <c r="G480" s="25">
        <v>0</v>
      </c>
      <c r="H480" s="25">
        <v>0</v>
      </c>
      <c r="I480" s="25">
        <v>287</v>
      </c>
      <c r="J480" s="25">
        <v>0</v>
      </c>
      <c r="K480" s="25">
        <v>0</v>
      </c>
      <c r="L480" s="25">
        <v>0</v>
      </c>
      <c r="M480" s="25">
        <v>106588</v>
      </c>
      <c r="N480" s="25">
        <v>122000</v>
      </c>
      <c r="O480" s="25">
        <v>0</v>
      </c>
      <c r="P480" s="25">
        <v>0</v>
      </c>
      <c r="Q480" s="25">
        <v>0</v>
      </c>
      <c r="R480" s="25">
        <v>0</v>
      </c>
      <c r="S480" s="25">
        <v>0</v>
      </c>
      <c r="T480" s="25">
        <v>88</v>
      </c>
      <c r="U480" s="25">
        <v>0</v>
      </c>
      <c r="V480" s="25">
        <v>0</v>
      </c>
      <c r="W480" s="25">
        <v>0</v>
      </c>
      <c r="X480" s="25" t="s">
        <v>191</v>
      </c>
      <c r="Y480" s="25" t="s">
        <v>2084</v>
      </c>
      <c r="Z480" s="7"/>
      <c r="AA480" s="24"/>
      <c r="AB480" s="23"/>
      <c r="AC480" s="23"/>
      <c r="AD480" s="17"/>
      <c r="AE480" s="17"/>
      <c r="AF480" s="17"/>
    </row>
    <row r="481" spans="1:32" s="8" customFormat="1" ht="12.75" customHeight="1" x14ac:dyDescent="0.3">
      <c r="A481" s="5" t="s">
        <v>1589</v>
      </c>
      <c r="B481" s="5" t="s">
        <v>2540</v>
      </c>
      <c r="C481" s="25">
        <v>0</v>
      </c>
      <c r="D481" s="25">
        <v>0</v>
      </c>
      <c r="E481" s="25">
        <v>0</v>
      </c>
      <c r="F481" s="25">
        <v>0</v>
      </c>
      <c r="G481" s="25">
        <v>0</v>
      </c>
      <c r="H481" s="25">
        <v>0</v>
      </c>
      <c r="I481" s="25">
        <v>0</v>
      </c>
      <c r="J481" s="25">
        <v>0</v>
      </c>
      <c r="K481" s="25">
        <v>0</v>
      </c>
      <c r="L481" s="25">
        <v>0</v>
      </c>
      <c r="M481" s="25">
        <v>205345</v>
      </c>
      <c r="N481" s="25">
        <v>45362</v>
      </c>
      <c r="O481" s="25">
        <v>0</v>
      </c>
      <c r="P481" s="25">
        <v>7</v>
      </c>
      <c r="Q481" s="25">
        <v>0</v>
      </c>
      <c r="R481" s="25">
        <v>0</v>
      </c>
      <c r="S481" s="25">
        <v>0</v>
      </c>
      <c r="T481" s="25">
        <v>0</v>
      </c>
      <c r="U481" s="25">
        <v>0</v>
      </c>
      <c r="V481" s="25">
        <v>5000</v>
      </c>
      <c r="W481" s="25">
        <v>0</v>
      </c>
      <c r="X481" s="25" t="s">
        <v>191</v>
      </c>
      <c r="Y481" s="25" t="s">
        <v>262</v>
      </c>
      <c r="Z481" s="7"/>
      <c r="AA481" s="24"/>
      <c r="AB481" s="23"/>
      <c r="AC481" s="23"/>
      <c r="AD481" s="17"/>
      <c r="AE481" s="17"/>
      <c r="AF481" s="17"/>
    </row>
    <row r="482" spans="1:32" s="8" customFormat="1" ht="12.75" customHeight="1" x14ac:dyDescent="0.3">
      <c r="A482" s="5" t="s">
        <v>1592</v>
      </c>
      <c r="B482" s="5" t="s">
        <v>2541</v>
      </c>
      <c r="C482" s="25">
        <v>0</v>
      </c>
      <c r="D482" s="25">
        <v>0</v>
      </c>
      <c r="E482" s="25">
        <v>0</v>
      </c>
      <c r="F482" s="25">
        <v>0</v>
      </c>
      <c r="G482" s="25">
        <v>0</v>
      </c>
      <c r="H482" s="25">
        <v>0</v>
      </c>
      <c r="I482" s="25">
        <v>1093</v>
      </c>
      <c r="J482" s="25">
        <v>0</v>
      </c>
      <c r="K482" s="25">
        <v>0</v>
      </c>
      <c r="L482" s="25">
        <v>0</v>
      </c>
      <c r="M482" s="25">
        <v>175517</v>
      </c>
      <c r="N482" s="25">
        <v>0</v>
      </c>
      <c r="O482" s="25">
        <v>0</v>
      </c>
      <c r="P482" s="25">
        <v>0</v>
      </c>
      <c r="Q482" s="25">
        <v>0</v>
      </c>
      <c r="R482" s="25">
        <v>0</v>
      </c>
      <c r="S482" s="25">
        <v>0</v>
      </c>
      <c r="T482" s="25">
        <v>0</v>
      </c>
      <c r="U482" s="25">
        <v>0</v>
      </c>
      <c r="V482" s="25">
        <v>0</v>
      </c>
      <c r="W482" s="25">
        <v>0</v>
      </c>
      <c r="X482" s="25" t="s">
        <v>191</v>
      </c>
      <c r="Y482" s="25" t="s">
        <v>406</v>
      </c>
      <c r="Z482" s="23"/>
      <c r="AA482" s="24"/>
      <c r="AB482" s="23"/>
      <c r="AC482" s="23"/>
      <c r="AD482" s="17"/>
      <c r="AE482" s="17"/>
      <c r="AF482" s="17"/>
    </row>
    <row r="483" spans="1:32" s="8" customFormat="1" ht="12.75" customHeight="1" x14ac:dyDescent="0.3">
      <c r="A483" s="5" t="s">
        <v>1595</v>
      </c>
      <c r="B483" s="5" t="s">
        <v>2542</v>
      </c>
      <c r="C483" s="25">
        <v>0</v>
      </c>
      <c r="D483" s="25">
        <v>0</v>
      </c>
      <c r="E483" s="25">
        <v>160</v>
      </c>
      <c r="F483" s="25">
        <v>0</v>
      </c>
      <c r="G483" s="25">
        <v>0</v>
      </c>
      <c r="H483" s="25">
        <v>0</v>
      </c>
      <c r="I483" s="25">
        <v>0</v>
      </c>
      <c r="J483" s="25">
        <v>0</v>
      </c>
      <c r="K483" s="25">
        <v>0</v>
      </c>
      <c r="L483" s="25">
        <v>0</v>
      </c>
      <c r="M483" s="25">
        <v>37925</v>
      </c>
      <c r="N483" s="25">
        <v>65012</v>
      </c>
      <c r="O483" s="25">
        <v>0</v>
      </c>
      <c r="P483" s="25">
        <v>0</v>
      </c>
      <c r="Q483" s="25">
        <v>0</v>
      </c>
      <c r="R483" s="25">
        <v>0</v>
      </c>
      <c r="S483" s="25">
        <v>0</v>
      </c>
      <c r="T483" s="25">
        <v>0</v>
      </c>
      <c r="U483" s="25">
        <v>43500</v>
      </c>
      <c r="V483" s="25">
        <v>15000</v>
      </c>
      <c r="W483" s="25">
        <v>35000</v>
      </c>
      <c r="X483" s="25" t="s">
        <v>191</v>
      </c>
      <c r="Y483" s="25" t="s">
        <v>205</v>
      </c>
      <c r="Z483" s="23"/>
      <c r="AA483" s="24"/>
      <c r="AB483" s="23"/>
      <c r="AC483" s="23"/>
      <c r="AD483" s="17"/>
      <c r="AE483" s="17"/>
      <c r="AF483" s="17"/>
    </row>
    <row r="484" spans="1:32" s="8" customFormat="1" ht="12.75" customHeight="1" x14ac:dyDescent="0.3">
      <c r="A484" s="5" t="s">
        <v>1598</v>
      </c>
      <c r="B484" s="5" t="s">
        <v>2543</v>
      </c>
      <c r="C484" s="25">
        <v>0</v>
      </c>
      <c r="D484" s="25">
        <v>0</v>
      </c>
      <c r="E484" s="25">
        <v>0</v>
      </c>
      <c r="F484" s="25">
        <v>0</v>
      </c>
      <c r="G484" s="25">
        <v>0</v>
      </c>
      <c r="H484" s="25">
        <v>0</v>
      </c>
      <c r="I484" s="25">
        <v>0</v>
      </c>
      <c r="J484" s="25">
        <v>0</v>
      </c>
      <c r="K484" s="25">
        <v>0</v>
      </c>
      <c r="L484" s="25">
        <v>0</v>
      </c>
      <c r="M484" s="25">
        <v>136157</v>
      </c>
      <c r="N484" s="25">
        <v>0</v>
      </c>
      <c r="O484" s="25">
        <v>0</v>
      </c>
      <c r="P484" s="25">
        <v>0</v>
      </c>
      <c r="Q484" s="25">
        <v>0</v>
      </c>
      <c r="R484" s="25">
        <v>0</v>
      </c>
      <c r="S484" s="25">
        <v>0</v>
      </c>
      <c r="T484" s="25">
        <v>0</v>
      </c>
      <c r="U484" s="25">
        <v>0</v>
      </c>
      <c r="V484" s="25">
        <v>0</v>
      </c>
      <c r="W484" s="25">
        <v>0</v>
      </c>
      <c r="X484" s="25" t="s">
        <v>191</v>
      </c>
      <c r="Y484" s="25" t="s">
        <v>372</v>
      </c>
      <c r="Z484" s="23"/>
      <c r="AA484" s="24"/>
      <c r="AB484" s="23"/>
      <c r="AC484" s="23"/>
      <c r="AD484" s="17"/>
      <c r="AE484" s="17"/>
      <c r="AF484" s="17"/>
    </row>
    <row r="485" spans="1:32" s="8" customFormat="1" ht="12.75" customHeight="1" x14ac:dyDescent="0.3">
      <c r="A485" s="5" t="s">
        <v>1601</v>
      </c>
      <c r="B485" s="5" t="s">
        <v>2544</v>
      </c>
      <c r="C485" s="25">
        <v>0</v>
      </c>
      <c r="D485" s="25">
        <v>0</v>
      </c>
      <c r="E485" s="25">
        <v>0</v>
      </c>
      <c r="F485" s="25">
        <v>0</v>
      </c>
      <c r="G485" s="25">
        <v>0</v>
      </c>
      <c r="H485" s="25">
        <v>0</v>
      </c>
      <c r="I485" s="25">
        <v>0</v>
      </c>
      <c r="J485" s="25">
        <v>0</v>
      </c>
      <c r="K485" s="25">
        <v>0</v>
      </c>
      <c r="L485" s="25">
        <v>0</v>
      </c>
      <c r="M485" s="25">
        <v>383186</v>
      </c>
      <c r="N485" s="25">
        <v>0</v>
      </c>
      <c r="O485" s="25">
        <v>0</v>
      </c>
      <c r="P485" s="25">
        <v>0</v>
      </c>
      <c r="Q485" s="25">
        <v>0</v>
      </c>
      <c r="R485" s="25">
        <v>0</v>
      </c>
      <c r="S485" s="25">
        <v>0</v>
      </c>
      <c r="T485" s="25">
        <v>0</v>
      </c>
      <c r="U485" s="25">
        <v>0</v>
      </c>
      <c r="V485" s="25">
        <v>0</v>
      </c>
      <c r="W485" s="25">
        <v>0</v>
      </c>
      <c r="X485" s="25" t="s">
        <v>191</v>
      </c>
      <c r="Y485" s="25" t="s">
        <v>372</v>
      </c>
      <c r="Z485" s="7"/>
      <c r="AA485" s="24"/>
      <c r="AB485" s="23"/>
      <c r="AC485" s="23"/>
      <c r="AD485" s="17"/>
      <c r="AE485" s="17"/>
      <c r="AF485" s="17"/>
    </row>
    <row r="486" spans="1:32" s="8" customFormat="1" ht="12.75" customHeight="1" x14ac:dyDescent="0.3">
      <c r="A486" s="5" t="s">
        <v>1604</v>
      </c>
      <c r="B486" s="5" t="s">
        <v>2545</v>
      </c>
      <c r="C486" s="25">
        <v>0</v>
      </c>
      <c r="D486" s="25">
        <v>0</v>
      </c>
      <c r="E486" s="25">
        <v>0</v>
      </c>
      <c r="F486" s="25">
        <v>0</v>
      </c>
      <c r="G486" s="25">
        <v>0</v>
      </c>
      <c r="H486" s="25">
        <v>0</v>
      </c>
      <c r="I486" s="25">
        <v>0</v>
      </c>
      <c r="J486" s="25">
        <v>0</v>
      </c>
      <c r="K486" s="25">
        <v>0</v>
      </c>
      <c r="L486" s="25">
        <v>0</v>
      </c>
      <c r="M486" s="25">
        <v>17567</v>
      </c>
      <c r="N486" s="25">
        <v>0</v>
      </c>
      <c r="O486" s="25">
        <v>0</v>
      </c>
      <c r="P486" s="25">
        <v>0</v>
      </c>
      <c r="Q486" s="25">
        <v>0</v>
      </c>
      <c r="R486" s="25">
        <v>0</v>
      </c>
      <c r="S486" s="25">
        <v>0</v>
      </c>
      <c r="T486" s="25">
        <v>0</v>
      </c>
      <c r="U486" s="25">
        <v>0</v>
      </c>
      <c r="V486" s="25">
        <v>0</v>
      </c>
      <c r="W486" s="25">
        <v>0</v>
      </c>
      <c r="X486" s="25" t="s">
        <v>191</v>
      </c>
      <c r="Y486" s="25" t="s">
        <v>249</v>
      </c>
      <c r="Z486" s="23"/>
      <c r="AA486" s="24"/>
      <c r="AB486" s="23"/>
      <c r="AC486" s="23"/>
      <c r="AD486" s="17"/>
      <c r="AE486" s="17"/>
      <c r="AF486" s="17"/>
    </row>
    <row r="487" spans="1:32" s="8" customFormat="1" ht="12.75" customHeight="1" x14ac:dyDescent="0.3">
      <c r="A487" s="5" t="s">
        <v>1607</v>
      </c>
      <c r="B487" s="5" t="s">
        <v>2546</v>
      </c>
      <c r="C487" s="25">
        <v>0</v>
      </c>
      <c r="D487" s="25">
        <v>0</v>
      </c>
      <c r="E487" s="25">
        <v>0</v>
      </c>
      <c r="F487" s="25">
        <v>0</v>
      </c>
      <c r="G487" s="25">
        <v>0</v>
      </c>
      <c r="H487" s="25">
        <v>0</v>
      </c>
      <c r="I487" s="25">
        <v>0</v>
      </c>
      <c r="J487" s="25">
        <v>0</v>
      </c>
      <c r="K487" s="25">
        <v>0</v>
      </c>
      <c r="L487" s="25">
        <v>0</v>
      </c>
      <c r="M487" s="25">
        <v>0</v>
      </c>
      <c r="N487" s="25">
        <v>0</v>
      </c>
      <c r="O487" s="25">
        <v>0</v>
      </c>
      <c r="P487" s="25">
        <v>0</v>
      </c>
      <c r="Q487" s="25">
        <v>0</v>
      </c>
      <c r="R487" s="25">
        <v>0</v>
      </c>
      <c r="S487" s="25">
        <v>0</v>
      </c>
      <c r="T487" s="25">
        <v>0</v>
      </c>
      <c r="U487" s="25">
        <v>0</v>
      </c>
      <c r="V487" s="25">
        <v>0</v>
      </c>
      <c r="W487" s="25">
        <v>6000</v>
      </c>
      <c r="X487" s="25" t="s">
        <v>191</v>
      </c>
      <c r="Y487" s="25" t="s">
        <v>372</v>
      </c>
      <c r="Z487" s="23"/>
      <c r="AA487" s="24"/>
      <c r="AB487" s="23"/>
      <c r="AC487" s="23"/>
      <c r="AD487" s="17"/>
      <c r="AE487" s="17"/>
      <c r="AF487" s="17"/>
    </row>
    <row r="488" spans="1:32" s="8" customFormat="1" ht="12.75" customHeight="1" x14ac:dyDescent="0.3">
      <c r="A488" s="5" t="s">
        <v>1851</v>
      </c>
      <c r="B488" s="5" t="s">
        <v>2547</v>
      </c>
      <c r="C488" s="25">
        <v>0</v>
      </c>
      <c r="D488" s="25">
        <v>0</v>
      </c>
      <c r="E488" s="25">
        <v>0</v>
      </c>
      <c r="F488" s="25">
        <v>0</v>
      </c>
      <c r="G488" s="25">
        <v>0</v>
      </c>
      <c r="H488" s="25">
        <v>0</v>
      </c>
      <c r="I488" s="25">
        <v>0</v>
      </c>
      <c r="J488" s="25">
        <v>0</v>
      </c>
      <c r="K488" s="25">
        <v>0</v>
      </c>
      <c r="L488" s="25">
        <v>0</v>
      </c>
      <c r="M488" s="25">
        <v>88297</v>
      </c>
      <c r="N488" s="25">
        <v>0</v>
      </c>
      <c r="O488" s="25">
        <v>0</v>
      </c>
      <c r="P488" s="25">
        <v>0</v>
      </c>
      <c r="Q488" s="25">
        <v>0</v>
      </c>
      <c r="R488" s="25">
        <v>0</v>
      </c>
      <c r="S488" s="25">
        <v>0</v>
      </c>
      <c r="T488" s="25">
        <v>0</v>
      </c>
      <c r="U488" s="25">
        <v>0</v>
      </c>
      <c r="V488" s="25">
        <v>5000</v>
      </c>
      <c r="W488" s="25">
        <v>0</v>
      </c>
      <c r="X488" s="25" t="s">
        <v>191</v>
      </c>
      <c r="Y488" s="25" t="s">
        <v>372</v>
      </c>
      <c r="Z488" s="23"/>
      <c r="AA488" s="24"/>
      <c r="AB488" s="23"/>
      <c r="AC488" s="23"/>
      <c r="AD488" s="17"/>
      <c r="AE488" s="17"/>
      <c r="AF488" s="17"/>
    </row>
    <row r="489" spans="1:32" s="8" customFormat="1" ht="12.75" customHeight="1" x14ac:dyDescent="0.3">
      <c r="A489" s="5" t="s">
        <v>1610</v>
      </c>
      <c r="B489" s="5" t="s">
        <v>2548</v>
      </c>
      <c r="C489" s="25">
        <v>0</v>
      </c>
      <c r="D489" s="25">
        <v>0</v>
      </c>
      <c r="E489" s="25">
        <v>0</v>
      </c>
      <c r="F489" s="25">
        <v>0</v>
      </c>
      <c r="G489" s="25">
        <v>0</v>
      </c>
      <c r="H489" s="25">
        <v>0</v>
      </c>
      <c r="I489" s="25">
        <v>0</v>
      </c>
      <c r="J489" s="25">
        <v>0</v>
      </c>
      <c r="K489" s="25">
        <v>0</v>
      </c>
      <c r="L489" s="25">
        <v>0</v>
      </c>
      <c r="M489" s="25">
        <v>187035</v>
      </c>
      <c r="N489" s="25">
        <v>0</v>
      </c>
      <c r="O489" s="25">
        <v>0</v>
      </c>
      <c r="P489" s="25">
        <v>0</v>
      </c>
      <c r="Q489" s="25">
        <v>0</v>
      </c>
      <c r="R489" s="25">
        <v>0</v>
      </c>
      <c r="S489" s="25">
        <v>0</v>
      </c>
      <c r="T489" s="25">
        <v>0</v>
      </c>
      <c r="U489" s="25">
        <v>0</v>
      </c>
      <c r="V489" s="25">
        <v>0</v>
      </c>
      <c r="W489" s="25">
        <v>0</v>
      </c>
      <c r="X489" s="25" t="s">
        <v>191</v>
      </c>
      <c r="Y489" s="25" t="s">
        <v>372</v>
      </c>
      <c r="Z489" s="23"/>
      <c r="AA489" s="24"/>
      <c r="AB489" s="23"/>
      <c r="AC489" s="23"/>
      <c r="AD489" s="17"/>
      <c r="AE489" s="17"/>
      <c r="AF489" s="17"/>
    </row>
    <row r="490" spans="1:32" s="8" customFormat="1" ht="12.75" customHeight="1" x14ac:dyDescent="0.3">
      <c r="A490" s="5" t="s">
        <v>1613</v>
      </c>
      <c r="B490" s="5" t="s">
        <v>2549</v>
      </c>
      <c r="C490" s="25">
        <v>0</v>
      </c>
      <c r="D490" s="25">
        <v>0</v>
      </c>
      <c r="E490" s="25">
        <v>0</v>
      </c>
      <c r="F490" s="25">
        <v>0</v>
      </c>
      <c r="G490" s="25">
        <v>0</v>
      </c>
      <c r="H490" s="25">
        <v>0</v>
      </c>
      <c r="I490" s="25">
        <v>0</v>
      </c>
      <c r="J490" s="25">
        <v>0</v>
      </c>
      <c r="K490" s="25">
        <v>0</v>
      </c>
      <c r="L490" s="25">
        <v>0</v>
      </c>
      <c r="M490" s="25">
        <v>52444</v>
      </c>
      <c r="N490" s="25">
        <v>0</v>
      </c>
      <c r="O490" s="25">
        <v>0</v>
      </c>
      <c r="P490" s="25">
        <v>0</v>
      </c>
      <c r="Q490" s="25">
        <v>0</v>
      </c>
      <c r="R490" s="25">
        <v>0</v>
      </c>
      <c r="S490" s="25">
        <v>0</v>
      </c>
      <c r="T490" s="25">
        <v>0</v>
      </c>
      <c r="U490" s="25">
        <v>0</v>
      </c>
      <c r="V490" s="25">
        <v>0</v>
      </c>
      <c r="W490" s="25">
        <v>0</v>
      </c>
      <c r="X490" s="25" t="s">
        <v>191</v>
      </c>
      <c r="Y490" s="25" t="s">
        <v>372</v>
      </c>
      <c r="Z490" s="23"/>
      <c r="AA490" s="24"/>
      <c r="AB490" s="23"/>
      <c r="AC490" s="23"/>
      <c r="AD490" s="17"/>
      <c r="AE490" s="17"/>
      <c r="AF490" s="17"/>
    </row>
    <row r="491" spans="1:32" s="8" customFormat="1" ht="12.75" customHeight="1" x14ac:dyDescent="0.3">
      <c r="A491" s="5" t="s">
        <v>1616</v>
      </c>
      <c r="B491" s="5" t="s">
        <v>2550</v>
      </c>
      <c r="C491" s="25">
        <v>0</v>
      </c>
      <c r="D491" s="25">
        <v>0</v>
      </c>
      <c r="E491" s="25">
        <v>0</v>
      </c>
      <c r="F491" s="25">
        <v>0</v>
      </c>
      <c r="G491" s="25">
        <v>0</v>
      </c>
      <c r="H491" s="25">
        <v>0</v>
      </c>
      <c r="I491" s="25">
        <v>0</v>
      </c>
      <c r="J491" s="25">
        <v>0</v>
      </c>
      <c r="K491" s="25">
        <v>0</v>
      </c>
      <c r="L491" s="25">
        <v>0</v>
      </c>
      <c r="M491" s="25">
        <v>0</v>
      </c>
      <c r="N491" s="25">
        <v>0</v>
      </c>
      <c r="O491" s="25">
        <v>0</v>
      </c>
      <c r="P491" s="25">
        <v>0</v>
      </c>
      <c r="Q491" s="25">
        <v>0</v>
      </c>
      <c r="R491" s="25">
        <v>0</v>
      </c>
      <c r="S491" s="25">
        <v>0</v>
      </c>
      <c r="T491" s="25">
        <v>0</v>
      </c>
      <c r="U491" s="25">
        <v>0</v>
      </c>
      <c r="V491" s="25">
        <v>0</v>
      </c>
      <c r="W491" s="25">
        <v>0</v>
      </c>
      <c r="X491" s="25" t="s">
        <v>191</v>
      </c>
      <c r="Y491" s="25" t="s">
        <v>372</v>
      </c>
      <c r="Z491" s="23"/>
      <c r="AA491" s="24"/>
      <c r="AB491" s="23"/>
      <c r="AC491" s="23"/>
      <c r="AD491" s="17"/>
      <c r="AE491" s="17"/>
      <c r="AF491" s="17"/>
    </row>
    <row r="492" spans="1:32" s="8" customFormat="1" ht="12.75" customHeight="1" x14ac:dyDescent="0.3">
      <c r="A492" s="5" t="s">
        <v>1619</v>
      </c>
      <c r="B492" s="5" t="s">
        <v>2551</v>
      </c>
      <c r="C492" s="25">
        <v>0</v>
      </c>
      <c r="D492" s="25">
        <v>0</v>
      </c>
      <c r="E492" s="25">
        <v>0</v>
      </c>
      <c r="F492" s="25">
        <v>0</v>
      </c>
      <c r="G492" s="25">
        <v>0</v>
      </c>
      <c r="H492" s="25">
        <v>0</v>
      </c>
      <c r="I492" s="25">
        <v>0</v>
      </c>
      <c r="J492" s="25">
        <v>0</v>
      </c>
      <c r="K492" s="25">
        <v>0</v>
      </c>
      <c r="L492" s="25">
        <v>0</v>
      </c>
      <c r="M492" s="25">
        <v>277149</v>
      </c>
      <c r="N492" s="25">
        <v>0</v>
      </c>
      <c r="O492" s="25">
        <v>0</v>
      </c>
      <c r="P492" s="25">
        <v>0</v>
      </c>
      <c r="Q492" s="25">
        <v>0</v>
      </c>
      <c r="R492" s="25">
        <v>0</v>
      </c>
      <c r="S492" s="25">
        <v>0</v>
      </c>
      <c r="T492" s="25">
        <v>0</v>
      </c>
      <c r="U492" s="25">
        <v>0</v>
      </c>
      <c r="V492" s="25">
        <v>0</v>
      </c>
      <c r="W492" s="25">
        <v>0</v>
      </c>
      <c r="X492" s="25" t="s">
        <v>191</v>
      </c>
      <c r="Y492" s="25" t="s">
        <v>372</v>
      </c>
      <c r="Z492" s="23"/>
      <c r="AA492" s="24"/>
      <c r="AB492" s="23"/>
      <c r="AC492" s="23"/>
      <c r="AD492" s="17"/>
      <c r="AE492" s="17"/>
      <c r="AF492" s="17"/>
    </row>
    <row r="493" spans="1:32" s="8" customFormat="1" ht="12.75" customHeight="1" x14ac:dyDescent="0.3">
      <c r="A493" s="5" t="s">
        <v>1622</v>
      </c>
      <c r="B493" s="5" t="s">
        <v>2552</v>
      </c>
      <c r="C493" s="25">
        <v>0</v>
      </c>
      <c r="D493" s="25">
        <v>0</v>
      </c>
      <c r="E493" s="25">
        <v>0</v>
      </c>
      <c r="F493" s="25">
        <v>0</v>
      </c>
      <c r="G493" s="25">
        <v>0</v>
      </c>
      <c r="H493" s="25">
        <v>0</v>
      </c>
      <c r="I493" s="25">
        <v>0</v>
      </c>
      <c r="J493" s="25">
        <v>0</v>
      </c>
      <c r="K493" s="25">
        <v>0</v>
      </c>
      <c r="L493" s="25">
        <v>0</v>
      </c>
      <c r="M493" s="25">
        <v>115700</v>
      </c>
      <c r="N493" s="25">
        <v>0</v>
      </c>
      <c r="O493" s="25">
        <v>0</v>
      </c>
      <c r="P493" s="25">
        <v>0</v>
      </c>
      <c r="Q493" s="25">
        <v>0</v>
      </c>
      <c r="R493" s="25">
        <v>0</v>
      </c>
      <c r="S493" s="25">
        <v>0</v>
      </c>
      <c r="T493" s="25">
        <v>0</v>
      </c>
      <c r="U493" s="25">
        <v>0</v>
      </c>
      <c r="V493" s="25">
        <v>8000</v>
      </c>
      <c r="W493" s="25">
        <v>0</v>
      </c>
      <c r="X493" s="25" t="s">
        <v>191</v>
      </c>
      <c r="Y493" s="25" t="s">
        <v>205</v>
      </c>
      <c r="Z493" s="7"/>
      <c r="AA493" s="24"/>
      <c r="AB493" s="23"/>
      <c r="AC493" s="23"/>
      <c r="AD493" s="17"/>
      <c r="AE493" s="17"/>
      <c r="AF493" s="17"/>
    </row>
    <row r="494" spans="1:32" s="8" customFormat="1" ht="12.75" customHeight="1" x14ac:dyDescent="0.3">
      <c r="A494" s="5" t="s">
        <v>1625</v>
      </c>
      <c r="B494" s="5" t="s">
        <v>2553</v>
      </c>
      <c r="C494" s="25">
        <v>0</v>
      </c>
      <c r="D494" s="25">
        <v>0</v>
      </c>
      <c r="E494" s="25">
        <v>0</v>
      </c>
      <c r="F494" s="25">
        <v>0</v>
      </c>
      <c r="G494" s="25">
        <v>0</v>
      </c>
      <c r="H494" s="25">
        <v>0</v>
      </c>
      <c r="I494" s="25">
        <v>0</v>
      </c>
      <c r="J494" s="25">
        <v>0</v>
      </c>
      <c r="K494" s="25">
        <v>0</v>
      </c>
      <c r="L494" s="25">
        <v>0</v>
      </c>
      <c r="M494" s="25">
        <v>2100</v>
      </c>
      <c r="N494" s="25">
        <v>0</v>
      </c>
      <c r="O494" s="25">
        <v>0</v>
      </c>
      <c r="P494" s="25">
        <v>0</v>
      </c>
      <c r="Q494" s="25">
        <v>0</v>
      </c>
      <c r="R494" s="25">
        <v>0</v>
      </c>
      <c r="S494" s="25">
        <v>0</v>
      </c>
      <c r="T494" s="25">
        <v>0</v>
      </c>
      <c r="U494" s="25">
        <v>0</v>
      </c>
      <c r="V494" s="25">
        <v>0</v>
      </c>
      <c r="W494" s="25">
        <v>0</v>
      </c>
      <c r="X494" s="25" t="s">
        <v>191</v>
      </c>
      <c r="Y494" s="25" t="s">
        <v>372</v>
      </c>
      <c r="Z494" s="23"/>
      <c r="AA494" s="24"/>
      <c r="AB494" s="23"/>
      <c r="AC494" s="23"/>
      <c r="AD494" s="17"/>
      <c r="AE494" s="17"/>
      <c r="AF494" s="17"/>
    </row>
    <row r="495" spans="1:32" s="8" customFormat="1" ht="12.75" customHeight="1" x14ac:dyDescent="0.3">
      <c r="A495" s="5" t="s">
        <v>1854</v>
      </c>
      <c r="B495" s="5" t="s">
        <v>2554</v>
      </c>
      <c r="C495" s="25">
        <v>0</v>
      </c>
      <c r="D495" s="25">
        <v>0</v>
      </c>
      <c r="E495" s="25">
        <v>0</v>
      </c>
      <c r="F495" s="25">
        <v>0</v>
      </c>
      <c r="G495" s="25">
        <v>0</v>
      </c>
      <c r="H495" s="25">
        <v>0</v>
      </c>
      <c r="I495" s="25">
        <v>0</v>
      </c>
      <c r="J495" s="25">
        <v>0</v>
      </c>
      <c r="K495" s="25">
        <v>0</v>
      </c>
      <c r="L495" s="25">
        <v>0</v>
      </c>
      <c r="M495" s="25">
        <v>4875</v>
      </c>
      <c r="N495" s="25">
        <v>0</v>
      </c>
      <c r="O495" s="25">
        <v>0</v>
      </c>
      <c r="P495" s="25">
        <v>0</v>
      </c>
      <c r="Q495" s="25">
        <v>0</v>
      </c>
      <c r="R495" s="25">
        <v>0</v>
      </c>
      <c r="S495" s="25">
        <v>0</v>
      </c>
      <c r="T495" s="25">
        <v>0</v>
      </c>
      <c r="U495" s="25">
        <v>0</v>
      </c>
      <c r="V495" s="25">
        <v>0</v>
      </c>
      <c r="W495" s="25">
        <v>0</v>
      </c>
      <c r="X495" s="25" t="s">
        <v>191</v>
      </c>
      <c r="Y495" s="25" t="s">
        <v>372</v>
      </c>
      <c r="Z495" s="23"/>
      <c r="AA495" s="24"/>
      <c r="AB495" s="23"/>
      <c r="AC495" s="23"/>
      <c r="AD495" s="17"/>
      <c r="AE495" s="17"/>
      <c r="AF495" s="17"/>
    </row>
    <row r="496" spans="1:32" s="8" customFormat="1" ht="12.75" customHeight="1" x14ac:dyDescent="0.3">
      <c r="A496" s="5" t="s">
        <v>1628</v>
      </c>
      <c r="B496" s="5" t="s">
        <v>2555</v>
      </c>
      <c r="C496" s="25">
        <v>511</v>
      </c>
      <c r="D496" s="25">
        <v>0</v>
      </c>
      <c r="E496" s="25">
        <v>0</v>
      </c>
      <c r="F496" s="25">
        <v>0</v>
      </c>
      <c r="G496" s="25">
        <v>0</v>
      </c>
      <c r="H496" s="25">
        <v>0</v>
      </c>
      <c r="I496" s="25">
        <v>0</v>
      </c>
      <c r="J496" s="25">
        <v>0</v>
      </c>
      <c r="K496" s="25">
        <v>0</v>
      </c>
      <c r="L496" s="25">
        <v>0</v>
      </c>
      <c r="M496" s="25">
        <v>106261</v>
      </c>
      <c r="N496" s="25">
        <v>75600</v>
      </c>
      <c r="O496" s="25">
        <v>0</v>
      </c>
      <c r="P496" s="25">
        <v>15000</v>
      </c>
      <c r="Q496" s="25">
        <v>0</v>
      </c>
      <c r="R496" s="25">
        <v>0</v>
      </c>
      <c r="S496" s="25">
        <v>0</v>
      </c>
      <c r="T496" s="25">
        <v>0</v>
      </c>
      <c r="U496" s="25">
        <v>2000</v>
      </c>
      <c r="V496" s="25">
        <v>55000</v>
      </c>
      <c r="W496" s="25">
        <v>35500</v>
      </c>
      <c r="X496" s="25" t="s">
        <v>193</v>
      </c>
      <c r="Y496" s="25" t="s">
        <v>205</v>
      </c>
      <c r="Z496" s="23"/>
      <c r="AA496" s="24"/>
      <c r="AB496" s="23"/>
      <c r="AC496" s="23"/>
      <c r="AD496" s="17"/>
      <c r="AE496" s="17"/>
      <c r="AF496" s="17"/>
    </row>
    <row r="497" spans="1:32" s="8" customFormat="1" ht="12.75" customHeight="1" x14ac:dyDescent="0.3">
      <c r="A497" s="5" t="s">
        <v>1631</v>
      </c>
      <c r="B497" s="5" t="s">
        <v>2556</v>
      </c>
      <c r="C497" s="25">
        <v>0</v>
      </c>
      <c r="D497" s="25">
        <v>0</v>
      </c>
      <c r="E497" s="25">
        <v>0</v>
      </c>
      <c r="F497" s="25">
        <v>0</v>
      </c>
      <c r="G497" s="25">
        <v>0</v>
      </c>
      <c r="H497" s="25">
        <v>0</v>
      </c>
      <c r="I497" s="25">
        <v>0</v>
      </c>
      <c r="J497" s="25">
        <v>0</v>
      </c>
      <c r="K497" s="25">
        <v>0</v>
      </c>
      <c r="L497" s="25">
        <v>0</v>
      </c>
      <c r="M497" s="25">
        <v>88212</v>
      </c>
      <c r="N497" s="25">
        <v>0</v>
      </c>
      <c r="O497" s="25">
        <v>0</v>
      </c>
      <c r="P497" s="25">
        <v>0</v>
      </c>
      <c r="Q497" s="25">
        <v>0</v>
      </c>
      <c r="R497" s="25">
        <v>0</v>
      </c>
      <c r="S497" s="25">
        <v>0</v>
      </c>
      <c r="T497" s="25">
        <v>0</v>
      </c>
      <c r="U497" s="25">
        <v>0</v>
      </c>
      <c r="V497" s="25">
        <v>0</v>
      </c>
      <c r="W497" s="25">
        <v>0</v>
      </c>
      <c r="X497" s="25" t="s">
        <v>191</v>
      </c>
      <c r="Y497" s="25" t="s">
        <v>372</v>
      </c>
      <c r="Z497" s="23"/>
      <c r="AA497" s="24"/>
      <c r="AB497" s="23"/>
      <c r="AC497" s="23"/>
      <c r="AD497" s="17"/>
      <c r="AE497" s="17"/>
      <c r="AF497" s="17"/>
    </row>
    <row r="498" spans="1:32" s="8" customFormat="1" ht="12.75" customHeight="1" x14ac:dyDescent="0.3">
      <c r="A498" s="5" t="s">
        <v>1634</v>
      </c>
      <c r="B498" s="5" t="s">
        <v>2557</v>
      </c>
      <c r="C498" s="25">
        <v>0</v>
      </c>
      <c r="D498" s="25">
        <v>0</v>
      </c>
      <c r="E498" s="25">
        <v>0</v>
      </c>
      <c r="F498" s="25">
        <v>0</v>
      </c>
      <c r="G498" s="25">
        <v>0</v>
      </c>
      <c r="H498" s="25">
        <v>0</v>
      </c>
      <c r="I498" s="25">
        <v>0</v>
      </c>
      <c r="J498" s="25">
        <v>0</v>
      </c>
      <c r="K498" s="25">
        <v>0</v>
      </c>
      <c r="L498" s="25">
        <v>0</v>
      </c>
      <c r="M498" s="25">
        <v>0</v>
      </c>
      <c r="N498" s="25">
        <v>0</v>
      </c>
      <c r="O498" s="25">
        <v>0</v>
      </c>
      <c r="P498" s="25">
        <v>0</v>
      </c>
      <c r="Q498" s="25">
        <v>0</v>
      </c>
      <c r="R498" s="25">
        <v>0</v>
      </c>
      <c r="S498" s="25">
        <v>0</v>
      </c>
      <c r="T498" s="25">
        <v>0</v>
      </c>
      <c r="U498" s="25">
        <v>0</v>
      </c>
      <c r="V498" s="25">
        <v>0</v>
      </c>
      <c r="W498" s="25">
        <v>0</v>
      </c>
      <c r="X498" s="25" t="s">
        <v>191</v>
      </c>
      <c r="Y498" s="25" t="s">
        <v>372</v>
      </c>
      <c r="Z498" s="23"/>
      <c r="AA498" s="24"/>
      <c r="AB498" s="23"/>
      <c r="AC498" s="23"/>
      <c r="AD498" s="17"/>
      <c r="AE498" s="17"/>
      <c r="AF498" s="17"/>
    </row>
    <row r="499" spans="1:32" s="8" customFormat="1" ht="12.75" customHeight="1" x14ac:dyDescent="0.3">
      <c r="A499" s="5" t="s">
        <v>1640</v>
      </c>
      <c r="B499" s="5" t="s">
        <v>2558</v>
      </c>
      <c r="C499" s="25">
        <v>0</v>
      </c>
      <c r="D499" s="25">
        <v>0</v>
      </c>
      <c r="E499" s="25">
        <v>0</v>
      </c>
      <c r="F499" s="25">
        <v>0</v>
      </c>
      <c r="G499" s="25">
        <v>0</v>
      </c>
      <c r="H499" s="25">
        <v>0</v>
      </c>
      <c r="I499" s="25">
        <v>0</v>
      </c>
      <c r="J499" s="25">
        <v>0</v>
      </c>
      <c r="K499" s="25">
        <v>0</v>
      </c>
      <c r="L499" s="25">
        <v>0</v>
      </c>
      <c r="M499" s="25">
        <v>418796</v>
      </c>
      <c r="N499" s="25">
        <v>0</v>
      </c>
      <c r="O499" s="25">
        <v>0</v>
      </c>
      <c r="P499" s="25">
        <v>60580</v>
      </c>
      <c r="Q499" s="25">
        <v>0</v>
      </c>
      <c r="R499" s="25">
        <v>0</v>
      </c>
      <c r="S499" s="25">
        <v>0</v>
      </c>
      <c r="T499" s="25">
        <v>0</v>
      </c>
      <c r="U499" s="25">
        <v>0</v>
      </c>
      <c r="V499" s="25">
        <v>5000</v>
      </c>
      <c r="W499" s="25">
        <v>0</v>
      </c>
      <c r="X499" s="25" t="s">
        <v>193</v>
      </c>
      <c r="Y499" s="25" t="s">
        <v>205</v>
      </c>
      <c r="Z499" s="23"/>
      <c r="AA499" s="24"/>
      <c r="AB499" s="23"/>
      <c r="AC499" s="23"/>
      <c r="AD499" s="17"/>
      <c r="AE499" s="17"/>
      <c r="AF499" s="17"/>
    </row>
    <row r="500" spans="1:32" s="8" customFormat="1" ht="12.75" customHeight="1" x14ac:dyDescent="0.3">
      <c r="A500" s="5" t="s">
        <v>1643</v>
      </c>
      <c r="B500" s="5" t="s">
        <v>2559</v>
      </c>
      <c r="C500" s="25">
        <v>0</v>
      </c>
      <c r="D500" s="25">
        <v>0</v>
      </c>
      <c r="E500" s="25">
        <v>0</v>
      </c>
      <c r="F500" s="25">
        <v>0</v>
      </c>
      <c r="G500" s="25">
        <v>0</v>
      </c>
      <c r="H500" s="25">
        <v>0</v>
      </c>
      <c r="I500" s="25">
        <v>0</v>
      </c>
      <c r="J500" s="25">
        <v>0</v>
      </c>
      <c r="K500" s="25">
        <v>0</v>
      </c>
      <c r="L500" s="25">
        <v>0</v>
      </c>
      <c r="M500" s="25">
        <v>10000</v>
      </c>
      <c r="N500" s="25">
        <v>0</v>
      </c>
      <c r="O500" s="25">
        <v>0</v>
      </c>
      <c r="P500" s="25">
        <v>0</v>
      </c>
      <c r="Q500" s="25">
        <v>0</v>
      </c>
      <c r="R500" s="25">
        <v>0</v>
      </c>
      <c r="S500" s="25">
        <v>0</v>
      </c>
      <c r="T500" s="25">
        <v>0</v>
      </c>
      <c r="U500" s="25">
        <v>0</v>
      </c>
      <c r="V500" s="25">
        <v>0</v>
      </c>
      <c r="W500" s="25">
        <v>0</v>
      </c>
      <c r="X500" s="25" t="s">
        <v>191</v>
      </c>
      <c r="Y500" s="25" t="s">
        <v>249</v>
      </c>
      <c r="Z500" s="23"/>
      <c r="AA500" s="24"/>
      <c r="AB500" s="23"/>
      <c r="AC500" s="23"/>
      <c r="AD500" s="17"/>
      <c r="AE500" s="17"/>
      <c r="AF500" s="17"/>
    </row>
    <row r="501" spans="1:32" s="8" customFormat="1" ht="12.75" customHeight="1" x14ac:dyDescent="0.3">
      <c r="A501" s="5" t="s">
        <v>1646</v>
      </c>
      <c r="B501" s="5" t="s">
        <v>2560</v>
      </c>
      <c r="C501" s="25">
        <v>0</v>
      </c>
      <c r="D501" s="25">
        <v>0</v>
      </c>
      <c r="E501" s="25">
        <v>0</v>
      </c>
      <c r="F501" s="25">
        <v>0</v>
      </c>
      <c r="G501" s="25">
        <v>0</v>
      </c>
      <c r="H501" s="25">
        <v>0</v>
      </c>
      <c r="I501" s="25">
        <v>0</v>
      </c>
      <c r="J501" s="25">
        <v>0</v>
      </c>
      <c r="K501" s="25">
        <v>0</v>
      </c>
      <c r="L501" s="25">
        <v>0</v>
      </c>
      <c r="M501" s="25">
        <v>153290</v>
      </c>
      <c r="N501" s="25">
        <v>10000</v>
      </c>
      <c r="O501" s="25">
        <v>0</v>
      </c>
      <c r="P501" s="25">
        <v>0</v>
      </c>
      <c r="Q501" s="25">
        <v>0</v>
      </c>
      <c r="R501" s="25">
        <v>0</v>
      </c>
      <c r="S501" s="25">
        <v>0</v>
      </c>
      <c r="T501" s="25">
        <v>0</v>
      </c>
      <c r="U501" s="25">
        <v>0</v>
      </c>
      <c r="V501" s="25">
        <v>0</v>
      </c>
      <c r="W501" s="25">
        <v>9585</v>
      </c>
      <c r="X501" s="25" t="s">
        <v>191</v>
      </c>
      <c r="Y501" s="25" t="s">
        <v>249</v>
      </c>
      <c r="Z501" s="7"/>
      <c r="AA501" s="24"/>
      <c r="AB501" s="23"/>
      <c r="AC501" s="23"/>
      <c r="AD501" s="17"/>
      <c r="AE501" s="17"/>
      <c r="AF501" s="17"/>
    </row>
    <row r="502" spans="1:32" s="8" customFormat="1" ht="12.75" customHeight="1" x14ac:dyDescent="0.3">
      <c r="A502" s="5" t="s">
        <v>1652</v>
      </c>
      <c r="B502" s="5" t="s">
        <v>2561</v>
      </c>
      <c r="C502" s="25">
        <v>0</v>
      </c>
      <c r="D502" s="25">
        <v>0</v>
      </c>
      <c r="E502" s="25">
        <v>0</v>
      </c>
      <c r="F502" s="25">
        <v>0</v>
      </c>
      <c r="G502" s="25">
        <v>0</v>
      </c>
      <c r="H502" s="25">
        <v>0</v>
      </c>
      <c r="I502" s="25">
        <v>0</v>
      </c>
      <c r="J502" s="25">
        <v>0</v>
      </c>
      <c r="K502" s="25">
        <v>0</v>
      </c>
      <c r="L502" s="25">
        <v>0</v>
      </c>
      <c r="M502" s="25">
        <v>49167</v>
      </c>
      <c r="N502" s="25">
        <v>0</v>
      </c>
      <c r="O502" s="25">
        <v>0</v>
      </c>
      <c r="P502" s="25">
        <v>0</v>
      </c>
      <c r="Q502" s="25">
        <v>0</v>
      </c>
      <c r="R502" s="25">
        <v>0</v>
      </c>
      <c r="S502" s="25">
        <v>0</v>
      </c>
      <c r="T502" s="25">
        <v>0</v>
      </c>
      <c r="U502" s="25">
        <v>0</v>
      </c>
      <c r="V502" s="25">
        <v>0</v>
      </c>
      <c r="W502" s="25">
        <v>0</v>
      </c>
      <c r="X502" s="25" t="s">
        <v>191</v>
      </c>
      <c r="Y502" s="25" t="s">
        <v>249</v>
      </c>
      <c r="Z502" s="23"/>
      <c r="AA502" s="24"/>
      <c r="AB502" s="23"/>
      <c r="AC502" s="23"/>
      <c r="AD502" s="17"/>
      <c r="AE502" s="17"/>
      <c r="AF502" s="17"/>
    </row>
    <row r="503" spans="1:32" s="8" customFormat="1" ht="12.75" customHeight="1" x14ac:dyDescent="0.3">
      <c r="A503" s="5" t="s">
        <v>1658</v>
      </c>
      <c r="B503" s="5" t="s">
        <v>2562</v>
      </c>
      <c r="C503" s="25">
        <v>0</v>
      </c>
      <c r="D503" s="25">
        <v>0</v>
      </c>
      <c r="E503" s="25">
        <v>0</v>
      </c>
      <c r="F503" s="25">
        <v>0</v>
      </c>
      <c r="G503" s="25">
        <v>0</v>
      </c>
      <c r="H503" s="25">
        <v>0</v>
      </c>
      <c r="I503" s="25">
        <v>0</v>
      </c>
      <c r="J503" s="25">
        <v>0</v>
      </c>
      <c r="K503" s="25">
        <v>0</v>
      </c>
      <c r="L503" s="25">
        <v>0</v>
      </c>
      <c r="M503" s="25">
        <v>0</v>
      </c>
      <c r="N503" s="25">
        <v>0</v>
      </c>
      <c r="O503" s="25">
        <v>0</v>
      </c>
      <c r="P503" s="25">
        <v>0</v>
      </c>
      <c r="Q503" s="25">
        <v>0</v>
      </c>
      <c r="R503" s="25">
        <v>0</v>
      </c>
      <c r="S503" s="25">
        <v>0</v>
      </c>
      <c r="T503" s="25">
        <v>0</v>
      </c>
      <c r="U503" s="25">
        <v>0</v>
      </c>
      <c r="V503" s="25">
        <v>0</v>
      </c>
      <c r="W503" s="25">
        <v>0</v>
      </c>
      <c r="X503" s="25" t="s">
        <v>191</v>
      </c>
      <c r="Y503" s="25" t="s">
        <v>372</v>
      </c>
      <c r="Z503" s="23"/>
      <c r="AA503" s="24"/>
      <c r="AB503" s="23"/>
      <c r="AC503" s="23"/>
      <c r="AD503" s="17"/>
      <c r="AE503" s="17"/>
      <c r="AF503" s="17"/>
    </row>
    <row r="504" spans="1:32" s="8" customFormat="1" ht="12.75" customHeight="1" x14ac:dyDescent="0.3">
      <c r="A504" s="5" t="s">
        <v>1857</v>
      </c>
      <c r="B504" s="5" t="s">
        <v>2563</v>
      </c>
      <c r="C504" s="25">
        <v>0</v>
      </c>
      <c r="D504" s="25">
        <v>0</v>
      </c>
      <c r="E504" s="25">
        <v>0</v>
      </c>
      <c r="F504" s="25">
        <v>0</v>
      </c>
      <c r="G504" s="25">
        <v>0</v>
      </c>
      <c r="H504" s="25">
        <v>0</v>
      </c>
      <c r="I504" s="25">
        <v>0</v>
      </c>
      <c r="J504" s="25">
        <v>0</v>
      </c>
      <c r="K504" s="25">
        <v>0</v>
      </c>
      <c r="L504" s="25">
        <v>0</v>
      </c>
      <c r="M504" s="25">
        <v>0</v>
      </c>
      <c r="N504" s="25">
        <v>0</v>
      </c>
      <c r="O504" s="25">
        <v>0</v>
      </c>
      <c r="P504" s="25">
        <v>0</v>
      </c>
      <c r="Q504" s="25">
        <v>0</v>
      </c>
      <c r="R504" s="25">
        <v>0</v>
      </c>
      <c r="S504" s="25">
        <v>0</v>
      </c>
      <c r="T504" s="25">
        <v>0</v>
      </c>
      <c r="U504" s="25">
        <v>0</v>
      </c>
      <c r="V504" s="25">
        <v>1000</v>
      </c>
      <c r="W504" s="25">
        <v>0</v>
      </c>
      <c r="X504" s="25" t="s">
        <v>191</v>
      </c>
      <c r="Y504" s="25" t="s">
        <v>372</v>
      </c>
      <c r="Z504" s="23"/>
      <c r="AA504" s="24"/>
      <c r="AB504" s="23"/>
      <c r="AC504" s="23"/>
      <c r="AD504" s="17"/>
      <c r="AE504" s="17"/>
      <c r="AF504" s="17"/>
    </row>
    <row r="505" spans="1:32" s="8" customFormat="1" ht="12.75" customHeight="1" x14ac:dyDescent="0.3">
      <c r="A505" s="5" t="s">
        <v>1664</v>
      </c>
      <c r="B505" s="5" t="s">
        <v>2564</v>
      </c>
      <c r="C505" s="25">
        <v>0</v>
      </c>
      <c r="D505" s="25">
        <v>0</v>
      </c>
      <c r="E505" s="25">
        <v>33078</v>
      </c>
      <c r="F505" s="25">
        <v>3836</v>
      </c>
      <c r="G505" s="25">
        <v>0</v>
      </c>
      <c r="H505" s="25">
        <v>0</v>
      </c>
      <c r="I505" s="25">
        <v>0</v>
      </c>
      <c r="J505" s="25">
        <v>0</v>
      </c>
      <c r="K505" s="25">
        <v>0</v>
      </c>
      <c r="L505" s="25">
        <v>0</v>
      </c>
      <c r="M505" s="25">
        <v>416913</v>
      </c>
      <c r="N505" s="25">
        <v>0</v>
      </c>
      <c r="O505" s="25">
        <v>0</v>
      </c>
      <c r="P505" s="25">
        <v>0</v>
      </c>
      <c r="Q505" s="25">
        <v>0</v>
      </c>
      <c r="R505" s="25">
        <v>0</v>
      </c>
      <c r="S505" s="25">
        <v>0</v>
      </c>
      <c r="T505" s="25">
        <v>0</v>
      </c>
      <c r="U505" s="25">
        <v>0</v>
      </c>
      <c r="V505" s="25">
        <v>0</v>
      </c>
      <c r="W505" s="25">
        <v>0</v>
      </c>
      <c r="X505" s="25" t="s">
        <v>191</v>
      </c>
      <c r="Y505" s="25" t="s">
        <v>372</v>
      </c>
      <c r="Z505" s="7"/>
      <c r="AA505" s="24"/>
      <c r="AB505" s="23"/>
      <c r="AC505" s="23"/>
      <c r="AD505" s="17"/>
      <c r="AE505" s="17"/>
      <c r="AF505" s="17"/>
    </row>
    <row r="506" spans="1:32" s="8" customFormat="1" ht="12.75" customHeight="1" x14ac:dyDescent="0.3">
      <c r="A506" s="5" t="s">
        <v>1670</v>
      </c>
      <c r="B506" s="5" t="s">
        <v>2565</v>
      </c>
      <c r="C506" s="25">
        <v>0</v>
      </c>
      <c r="D506" s="25">
        <v>0</v>
      </c>
      <c r="E506" s="25">
        <v>0</v>
      </c>
      <c r="F506" s="25">
        <v>0</v>
      </c>
      <c r="G506" s="25">
        <v>0</v>
      </c>
      <c r="H506" s="25">
        <v>0</v>
      </c>
      <c r="I506" s="25">
        <v>0</v>
      </c>
      <c r="J506" s="25">
        <v>0</v>
      </c>
      <c r="K506" s="25">
        <v>0</v>
      </c>
      <c r="L506" s="25">
        <v>0</v>
      </c>
      <c r="M506" s="25">
        <v>44545</v>
      </c>
      <c r="N506" s="25">
        <v>0</v>
      </c>
      <c r="O506" s="25">
        <v>0</v>
      </c>
      <c r="P506" s="25">
        <v>0</v>
      </c>
      <c r="Q506" s="25">
        <v>0</v>
      </c>
      <c r="R506" s="25">
        <v>0</v>
      </c>
      <c r="S506" s="25">
        <v>0</v>
      </c>
      <c r="T506" s="25">
        <v>0</v>
      </c>
      <c r="U506" s="25">
        <v>2000</v>
      </c>
      <c r="V506" s="25">
        <v>0</v>
      </c>
      <c r="W506" s="25">
        <v>0</v>
      </c>
      <c r="X506" s="25" t="s">
        <v>191</v>
      </c>
      <c r="Y506" s="25" t="s">
        <v>249</v>
      </c>
      <c r="Z506" s="23"/>
      <c r="AA506" s="24"/>
      <c r="AB506" s="23"/>
      <c r="AC506" s="23"/>
      <c r="AD506" s="17"/>
      <c r="AE506" s="17"/>
      <c r="AF506" s="17"/>
    </row>
    <row r="507" spans="1:32" s="8" customFormat="1" ht="12.75" customHeight="1" x14ac:dyDescent="0.3">
      <c r="A507" s="5" t="s">
        <v>1673</v>
      </c>
      <c r="B507" s="5" t="s">
        <v>2566</v>
      </c>
      <c r="C507" s="25">
        <v>0</v>
      </c>
      <c r="D507" s="25">
        <v>0</v>
      </c>
      <c r="E507" s="25">
        <v>0</v>
      </c>
      <c r="F507" s="25">
        <v>0</v>
      </c>
      <c r="G507" s="25">
        <v>0</v>
      </c>
      <c r="H507" s="25">
        <v>0</v>
      </c>
      <c r="I507" s="25">
        <v>0</v>
      </c>
      <c r="J507" s="25">
        <v>0</v>
      </c>
      <c r="K507" s="25">
        <v>0</v>
      </c>
      <c r="L507" s="25">
        <v>0</v>
      </c>
      <c r="M507" s="25">
        <v>78580</v>
      </c>
      <c r="N507" s="25">
        <v>0</v>
      </c>
      <c r="O507" s="25">
        <v>0</v>
      </c>
      <c r="P507" s="25">
        <v>0</v>
      </c>
      <c r="Q507" s="25">
        <v>0</v>
      </c>
      <c r="R507" s="25">
        <v>0</v>
      </c>
      <c r="S507" s="25">
        <v>0</v>
      </c>
      <c r="T507" s="25">
        <v>0</v>
      </c>
      <c r="U507" s="25">
        <v>9000</v>
      </c>
      <c r="V507" s="25">
        <v>9150</v>
      </c>
      <c r="W507" s="25">
        <v>0</v>
      </c>
      <c r="X507" s="25" t="s">
        <v>191</v>
      </c>
      <c r="Y507" s="25" t="s">
        <v>249</v>
      </c>
      <c r="Z507" s="7"/>
      <c r="AA507" s="24"/>
      <c r="AB507" s="23"/>
      <c r="AC507" s="23"/>
      <c r="AD507" s="17"/>
      <c r="AE507" s="17"/>
      <c r="AF507" s="17"/>
    </row>
    <row r="508" spans="1:32" s="8" customFormat="1" ht="12.75" customHeight="1" x14ac:dyDescent="0.3">
      <c r="A508" s="5" t="s">
        <v>1676</v>
      </c>
      <c r="B508" s="5" t="s">
        <v>2567</v>
      </c>
      <c r="C508" s="25">
        <v>0</v>
      </c>
      <c r="D508" s="25">
        <v>0</v>
      </c>
      <c r="E508" s="25">
        <v>0</v>
      </c>
      <c r="F508" s="25">
        <v>0</v>
      </c>
      <c r="G508" s="25">
        <v>0</v>
      </c>
      <c r="H508" s="25">
        <v>0</v>
      </c>
      <c r="I508" s="25">
        <v>0</v>
      </c>
      <c r="J508" s="25">
        <v>0</v>
      </c>
      <c r="K508" s="25">
        <v>0</v>
      </c>
      <c r="L508" s="25">
        <v>0</v>
      </c>
      <c r="M508" s="25">
        <v>14000</v>
      </c>
      <c r="N508" s="25">
        <v>0</v>
      </c>
      <c r="O508" s="25">
        <v>0</v>
      </c>
      <c r="P508" s="25">
        <v>0</v>
      </c>
      <c r="Q508" s="25">
        <v>0</v>
      </c>
      <c r="R508" s="25">
        <v>0</v>
      </c>
      <c r="S508" s="25">
        <v>0</v>
      </c>
      <c r="T508" s="25">
        <v>0</v>
      </c>
      <c r="U508" s="25">
        <v>0</v>
      </c>
      <c r="V508" s="25">
        <v>0</v>
      </c>
      <c r="W508" s="25">
        <v>0</v>
      </c>
      <c r="X508" s="25" t="s">
        <v>191</v>
      </c>
      <c r="Y508" s="25" t="s">
        <v>249</v>
      </c>
      <c r="Z508" s="23"/>
      <c r="AA508" s="24"/>
      <c r="AB508" s="23"/>
      <c r="AC508" s="23"/>
      <c r="AD508" s="17"/>
      <c r="AE508" s="17"/>
      <c r="AF508" s="17"/>
    </row>
    <row r="509" spans="1:32" s="8" customFormat="1" ht="12.75" customHeight="1" x14ac:dyDescent="0.3">
      <c r="A509" s="5" t="s">
        <v>1679</v>
      </c>
      <c r="B509" s="5" t="s">
        <v>2568</v>
      </c>
      <c r="C509" s="25">
        <v>0</v>
      </c>
      <c r="D509" s="25">
        <v>0</v>
      </c>
      <c r="E509" s="25">
        <v>0</v>
      </c>
      <c r="F509" s="25">
        <v>0</v>
      </c>
      <c r="G509" s="25">
        <v>0</v>
      </c>
      <c r="H509" s="25">
        <v>0</v>
      </c>
      <c r="I509" s="25">
        <v>0</v>
      </c>
      <c r="J509" s="25">
        <v>0</v>
      </c>
      <c r="K509" s="25">
        <v>0</v>
      </c>
      <c r="L509" s="25">
        <v>0</v>
      </c>
      <c r="M509" s="25">
        <v>212802</v>
      </c>
      <c r="N509" s="25">
        <v>20206</v>
      </c>
      <c r="O509" s="25">
        <v>0</v>
      </c>
      <c r="P509" s="25">
        <v>347</v>
      </c>
      <c r="Q509" s="25">
        <v>0</v>
      </c>
      <c r="R509" s="25">
        <v>0</v>
      </c>
      <c r="S509" s="25">
        <v>0</v>
      </c>
      <c r="T509" s="25">
        <v>0</v>
      </c>
      <c r="U509" s="25">
        <v>50000</v>
      </c>
      <c r="V509" s="25">
        <v>0</v>
      </c>
      <c r="W509" s="25">
        <v>0</v>
      </c>
      <c r="X509" s="25" t="s">
        <v>191</v>
      </c>
      <c r="Y509" s="25" t="s">
        <v>406</v>
      </c>
      <c r="Z509" s="7"/>
      <c r="AA509" s="24"/>
      <c r="AB509" s="23"/>
      <c r="AC509" s="23"/>
      <c r="AD509" s="17"/>
      <c r="AE509" s="17"/>
      <c r="AF509" s="17"/>
    </row>
    <row r="510" spans="1:32" s="8" customFormat="1" ht="12.75" customHeight="1" x14ac:dyDescent="0.3">
      <c r="A510" s="5" t="s">
        <v>1860</v>
      </c>
      <c r="B510" s="5" t="s">
        <v>2569</v>
      </c>
      <c r="C510" s="25">
        <v>0</v>
      </c>
      <c r="D510" s="25">
        <v>0</v>
      </c>
      <c r="E510" s="25">
        <v>0</v>
      </c>
      <c r="F510" s="25">
        <v>0</v>
      </c>
      <c r="G510" s="25">
        <v>0</v>
      </c>
      <c r="H510" s="25">
        <v>0</v>
      </c>
      <c r="I510" s="25">
        <v>0</v>
      </c>
      <c r="J510" s="25">
        <v>0</v>
      </c>
      <c r="K510" s="25">
        <v>0</v>
      </c>
      <c r="L510" s="25">
        <v>0</v>
      </c>
      <c r="M510" s="25">
        <v>0</v>
      </c>
      <c r="N510" s="25">
        <v>27000</v>
      </c>
      <c r="O510" s="25">
        <v>0</v>
      </c>
      <c r="P510" s="25">
        <v>0</v>
      </c>
      <c r="Q510" s="25">
        <v>0</v>
      </c>
      <c r="R510" s="25">
        <v>0</v>
      </c>
      <c r="S510" s="25">
        <v>0</v>
      </c>
      <c r="T510" s="25">
        <v>0</v>
      </c>
      <c r="U510" s="25">
        <v>0</v>
      </c>
      <c r="V510" s="25">
        <v>0</v>
      </c>
      <c r="W510" s="25">
        <v>0</v>
      </c>
      <c r="X510" s="25" t="s">
        <v>191</v>
      </c>
      <c r="Y510" s="25" t="s">
        <v>372</v>
      </c>
      <c r="Z510" s="23"/>
      <c r="AA510" s="24"/>
      <c r="AB510" s="23"/>
      <c r="AC510" s="23"/>
      <c r="AD510" s="17"/>
      <c r="AE510" s="17"/>
      <c r="AF510" s="17"/>
    </row>
    <row r="511" spans="1:32" s="8" customFormat="1" ht="12.75" customHeight="1" x14ac:dyDescent="0.3">
      <c r="A511" s="5" t="s">
        <v>1682</v>
      </c>
      <c r="B511" s="5" t="s">
        <v>2570</v>
      </c>
      <c r="C511" s="25">
        <v>0</v>
      </c>
      <c r="D511" s="25">
        <v>0</v>
      </c>
      <c r="E511" s="25">
        <v>0</v>
      </c>
      <c r="F511" s="25">
        <v>1000</v>
      </c>
      <c r="G511" s="25">
        <v>0</v>
      </c>
      <c r="H511" s="25">
        <v>0</v>
      </c>
      <c r="I511" s="25">
        <v>0</v>
      </c>
      <c r="J511" s="25">
        <v>0</v>
      </c>
      <c r="K511" s="25">
        <v>0</v>
      </c>
      <c r="L511" s="25">
        <v>0</v>
      </c>
      <c r="M511" s="25">
        <v>386434</v>
      </c>
      <c r="N511" s="25">
        <v>0</v>
      </c>
      <c r="O511" s="25">
        <v>0</v>
      </c>
      <c r="P511" s="25">
        <v>0</v>
      </c>
      <c r="Q511" s="25">
        <v>0</v>
      </c>
      <c r="R511" s="25">
        <v>0</v>
      </c>
      <c r="S511" s="25">
        <v>0</v>
      </c>
      <c r="T511" s="25">
        <v>18</v>
      </c>
      <c r="U511" s="25">
        <v>0</v>
      </c>
      <c r="V511" s="25">
        <v>0</v>
      </c>
      <c r="W511" s="25">
        <v>0</v>
      </c>
      <c r="X511" s="25" t="s">
        <v>191</v>
      </c>
      <c r="Y511" s="25" t="s">
        <v>2084</v>
      </c>
      <c r="Z511" s="7"/>
      <c r="AA511" s="24"/>
      <c r="AB511" s="23"/>
      <c r="AC511" s="23"/>
      <c r="AD511" s="17"/>
      <c r="AE511" s="17"/>
      <c r="AF511" s="17"/>
    </row>
    <row r="512" spans="1:32" s="8" customFormat="1" ht="12.75" customHeight="1" x14ac:dyDescent="0.3">
      <c r="A512" s="5" t="s">
        <v>2051</v>
      </c>
      <c r="B512" s="5" t="s">
        <v>2571</v>
      </c>
      <c r="C512" s="25">
        <v>0</v>
      </c>
      <c r="D512" s="25">
        <v>0</v>
      </c>
      <c r="E512" s="25">
        <v>0</v>
      </c>
      <c r="F512" s="25">
        <v>0</v>
      </c>
      <c r="G512" s="25">
        <v>0</v>
      </c>
      <c r="H512" s="25">
        <v>0</v>
      </c>
      <c r="I512" s="25">
        <v>0</v>
      </c>
      <c r="J512" s="25">
        <v>0</v>
      </c>
      <c r="K512" s="25">
        <v>0</v>
      </c>
      <c r="L512" s="25">
        <v>0</v>
      </c>
      <c r="M512" s="25">
        <v>4019</v>
      </c>
      <c r="N512" s="25">
        <v>0</v>
      </c>
      <c r="O512" s="25">
        <v>0</v>
      </c>
      <c r="P512" s="25">
        <v>0</v>
      </c>
      <c r="Q512" s="25">
        <v>0</v>
      </c>
      <c r="R512" s="25">
        <v>0</v>
      </c>
      <c r="S512" s="25">
        <v>0</v>
      </c>
      <c r="T512" s="25">
        <v>0</v>
      </c>
      <c r="U512" s="25">
        <v>0</v>
      </c>
      <c r="V512" s="25">
        <v>0</v>
      </c>
      <c r="W512" s="25">
        <v>0</v>
      </c>
      <c r="X512" s="25" t="s">
        <v>191</v>
      </c>
      <c r="Y512" s="25" t="s">
        <v>249</v>
      </c>
      <c r="Z512" s="23"/>
      <c r="AA512" s="24"/>
      <c r="AB512" s="23"/>
      <c r="AC512" s="23"/>
      <c r="AD512" s="17"/>
      <c r="AE512" s="17"/>
      <c r="AF512" s="17"/>
    </row>
    <row r="513" spans="1:32" s="8" customFormat="1" ht="12.75" customHeight="1" x14ac:dyDescent="0.3">
      <c r="A513" s="5" t="s">
        <v>1688</v>
      </c>
      <c r="B513" s="5" t="s">
        <v>2572</v>
      </c>
      <c r="C513" s="25">
        <v>0</v>
      </c>
      <c r="D513" s="25">
        <v>0</v>
      </c>
      <c r="E513" s="25">
        <v>0</v>
      </c>
      <c r="F513" s="25">
        <v>0</v>
      </c>
      <c r="G513" s="25">
        <v>0</v>
      </c>
      <c r="H513" s="25">
        <v>0</v>
      </c>
      <c r="I513" s="25">
        <v>0</v>
      </c>
      <c r="J513" s="25">
        <v>0</v>
      </c>
      <c r="K513" s="25">
        <v>0</v>
      </c>
      <c r="L513" s="25">
        <v>0</v>
      </c>
      <c r="M513" s="25">
        <v>0</v>
      </c>
      <c r="N513" s="25">
        <v>0</v>
      </c>
      <c r="O513" s="25">
        <v>0</v>
      </c>
      <c r="P513" s="25">
        <v>0</v>
      </c>
      <c r="Q513" s="25">
        <v>0</v>
      </c>
      <c r="R513" s="25">
        <v>0</v>
      </c>
      <c r="S513" s="25">
        <v>0</v>
      </c>
      <c r="T513" s="25">
        <v>0</v>
      </c>
      <c r="U513" s="25">
        <v>0</v>
      </c>
      <c r="V513" s="25">
        <v>0</v>
      </c>
      <c r="W513" s="25">
        <v>0</v>
      </c>
      <c r="X513" s="25" t="s">
        <v>191</v>
      </c>
      <c r="Y513" s="25" t="s">
        <v>249</v>
      </c>
      <c r="Z513" s="23"/>
      <c r="AA513" s="24"/>
      <c r="AB513" s="23"/>
      <c r="AC513" s="23"/>
      <c r="AD513" s="17"/>
      <c r="AE513" s="17"/>
      <c r="AF513" s="17"/>
    </row>
    <row r="514" spans="1:32" s="8" customFormat="1" ht="12.75" customHeight="1" x14ac:dyDescent="0.3">
      <c r="A514" s="5" t="s">
        <v>1685</v>
      </c>
      <c r="B514" s="5" t="s">
        <v>2573</v>
      </c>
      <c r="C514" s="25">
        <v>0</v>
      </c>
      <c r="D514" s="25">
        <v>0</v>
      </c>
      <c r="E514" s="25">
        <v>1500</v>
      </c>
      <c r="F514" s="25">
        <v>0</v>
      </c>
      <c r="G514" s="25">
        <v>0</v>
      </c>
      <c r="H514" s="25">
        <v>0</v>
      </c>
      <c r="I514" s="25">
        <v>0</v>
      </c>
      <c r="J514" s="25">
        <v>0</v>
      </c>
      <c r="K514" s="25">
        <v>0</v>
      </c>
      <c r="L514" s="25">
        <v>0</v>
      </c>
      <c r="M514" s="25">
        <v>290948</v>
      </c>
      <c r="N514" s="25">
        <v>37000</v>
      </c>
      <c r="O514" s="25">
        <v>0</v>
      </c>
      <c r="P514" s="25">
        <v>0</v>
      </c>
      <c r="Q514" s="25">
        <v>0</v>
      </c>
      <c r="R514" s="25">
        <v>0</v>
      </c>
      <c r="S514" s="25">
        <v>0</v>
      </c>
      <c r="T514" s="25">
        <v>0</v>
      </c>
      <c r="U514" s="25">
        <v>24000</v>
      </c>
      <c r="V514" s="25">
        <v>0</v>
      </c>
      <c r="W514" s="25">
        <v>0</v>
      </c>
      <c r="X514" s="25" t="s">
        <v>191</v>
      </c>
      <c r="Y514" s="25" t="s">
        <v>205</v>
      </c>
      <c r="Z514" s="7"/>
      <c r="AA514" s="24"/>
      <c r="AB514" s="23"/>
      <c r="AC514" s="23"/>
      <c r="AD514" s="17"/>
      <c r="AE514" s="17"/>
      <c r="AF514" s="17"/>
    </row>
    <row r="515" spans="1:32" s="8" customFormat="1" ht="12.75" customHeight="1" x14ac:dyDescent="0.3">
      <c r="A515" s="5" t="s">
        <v>1691</v>
      </c>
      <c r="B515" s="5" t="s">
        <v>2574</v>
      </c>
      <c r="C515" s="25">
        <v>0</v>
      </c>
      <c r="D515" s="25">
        <v>0</v>
      </c>
      <c r="E515" s="25">
        <v>0</v>
      </c>
      <c r="F515" s="25">
        <v>0</v>
      </c>
      <c r="G515" s="25">
        <v>0</v>
      </c>
      <c r="H515" s="25">
        <v>0</v>
      </c>
      <c r="I515" s="25">
        <v>0</v>
      </c>
      <c r="J515" s="25">
        <v>0</v>
      </c>
      <c r="K515" s="25">
        <v>0</v>
      </c>
      <c r="L515" s="25">
        <v>0</v>
      </c>
      <c r="M515" s="25">
        <v>156722</v>
      </c>
      <c r="N515" s="25">
        <v>0</v>
      </c>
      <c r="O515" s="25">
        <v>0</v>
      </c>
      <c r="P515" s="25">
        <v>0</v>
      </c>
      <c r="Q515" s="25">
        <v>0</v>
      </c>
      <c r="R515" s="25">
        <v>0</v>
      </c>
      <c r="S515" s="25">
        <v>0</v>
      </c>
      <c r="T515" s="25">
        <v>0</v>
      </c>
      <c r="U515" s="25">
        <v>0</v>
      </c>
      <c r="V515" s="25">
        <v>0</v>
      </c>
      <c r="W515" s="25">
        <v>0</v>
      </c>
      <c r="X515" s="25" t="s">
        <v>191</v>
      </c>
      <c r="Y515" s="25" t="s">
        <v>372</v>
      </c>
      <c r="Z515" s="23"/>
      <c r="AA515" s="24"/>
      <c r="AB515" s="23"/>
      <c r="AC515" s="23"/>
      <c r="AD515" s="17"/>
      <c r="AE515" s="17"/>
      <c r="AF515" s="17"/>
    </row>
    <row r="516" spans="1:32" s="8" customFormat="1" ht="12.75" customHeight="1" x14ac:dyDescent="0.3">
      <c r="A516" s="5" t="s">
        <v>1694</v>
      </c>
      <c r="B516" s="5" t="s">
        <v>2575</v>
      </c>
      <c r="C516" s="25">
        <v>0</v>
      </c>
      <c r="D516" s="25">
        <v>0</v>
      </c>
      <c r="E516" s="25">
        <v>0</v>
      </c>
      <c r="F516" s="25">
        <v>0</v>
      </c>
      <c r="G516" s="25">
        <v>0</v>
      </c>
      <c r="H516" s="25">
        <v>0</v>
      </c>
      <c r="I516" s="25">
        <v>0</v>
      </c>
      <c r="J516" s="25">
        <v>0</v>
      </c>
      <c r="K516" s="25">
        <v>0</v>
      </c>
      <c r="L516" s="25">
        <v>0</v>
      </c>
      <c r="M516" s="25">
        <v>44049</v>
      </c>
      <c r="N516" s="25">
        <v>13000</v>
      </c>
      <c r="O516" s="25">
        <v>0</v>
      </c>
      <c r="P516" s="25">
        <v>0</v>
      </c>
      <c r="Q516" s="25">
        <v>0</v>
      </c>
      <c r="R516" s="25">
        <v>0</v>
      </c>
      <c r="S516" s="25">
        <v>0</v>
      </c>
      <c r="T516" s="25">
        <v>0</v>
      </c>
      <c r="U516" s="25">
        <v>0</v>
      </c>
      <c r="V516" s="25">
        <v>0</v>
      </c>
      <c r="W516" s="25">
        <v>0</v>
      </c>
      <c r="X516" s="25" t="s">
        <v>191</v>
      </c>
      <c r="Y516" s="25" t="s">
        <v>205</v>
      </c>
      <c r="Z516" s="23"/>
      <c r="AA516" s="24"/>
      <c r="AB516" s="23"/>
      <c r="AC516" s="23"/>
      <c r="AD516" s="17"/>
      <c r="AE516" s="17"/>
      <c r="AF516" s="17"/>
    </row>
    <row r="517" spans="1:32" s="8" customFormat="1" ht="12.75" customHeight="1" x14ac:dyDescent="0.3">
      <c r="A517" s="5" t="s">
        <v>1697</v>
      </c>
      <c r="B517" s="5" t="s">
        <v>2576</v>
      </c>
      <c r="C517" s="25">
        <v>0</v>
      </c>
      <c r="D517" s="25">
        <v>0</v>
      </c>
      <c r="E517" s="25">
        <v>0</v>
      </c>
      <c r="F517" s="25">
        <v>0</v>
      </c>
      <c r="G517" s="25">
        <v>0</v>
      </c>
      <c r="H517" s="25">
        <v>0</v>
      </c>
      <c r="I517" s="25">
        <v>0</v>
      </c>
      <c r="J517" s="25">
        <v>0</v>
      </c>
      <c r="K517" s="25">
        <v>0</v>
      </c>
      <c r="L517" s="25">
        <v>0</v>
      </c>
      <c r="M517" s="25">
        <v>46529</v>
      </c>
      <c r="N517" s="25">
        <v>137000</v>
      </c>
      <c r="O517" s="25">
        <v>0</v>
      </c>
      <c r="P517" s="25">
        <v>0</v>
      </c>
      <c r="Q517" s="25">
        <v>0</v>
      </c>
      <c r="R517" s="25">
        <v>0</v>
      </c>
      <c r="S517" s="25">
        <v>0</v>
      </c>
      <c r="T517" s="25">
        <v>0</v>
      </c>
      <c r="U517" s="25">
        <v>20634</v>
      </c>
      <c r="V517" s="25">
        <v>0</v>
      </c>
      <c r="W517" s="25">
        <v>0</v>
      </c>
      <c r="X517" s="25" t="s">
        <v>191</v>
      </c>
      <c r="Y517" s="25" t="s">
        <v>2084</v>
      </c>
      <c r="Z517" s="7"/>
      <c r="AA517" s="24"/>
      <c r="AB517" s="23"/>
      <c r="AC517" s="23"/>
      <c r="AD517" s="17"/>
      <c r="AE517" s="17"/>
      <c r="AF517" s="17"/>
    </row>
    <row r="518" spans="1:32" s="8" customFormat="1" ht="12.75" customHeight="1" x14ac:dyDescent="0.3">
      <c r="A518" s="5" t="s">
        <v>1700</v>
      </c>
      <c r="B518" s="5" t="s">
        <v>2577</v>
      </c>
      <c r="C518" s="25">
        <v>0</v>
      </c>
      <c r="D518" s="25">
        <v>0</v>
      </c>
      <c r="E518" s="25">
        <v>0</v>
      </c>
      <c r="F518" s="25">
        <v>0</v>
      </c>
      <c r="G518" s="25">
        <v>0</v>
      </c>
      <c r="H518" s="25">
        <v>0</v>
      </c>
      <c r="I518" s="25">
        <v>0</v>
      </c>
      <c r="J518" s="25">
        <v>0</v>
      </c>
      <c r="K518" s="25">
        <v>0</v>
      </c>
      <c r="L518" s="25">
        <v>0</v>
      </c>
      <c r="M518" s="25">
        <v>341002</v>
      </c>
      <c r="N518" s="25">
        <v>30000</v>
      </c>
      <c r="O518" s="25">
        <v>0</v>
      </c>
      <c r="P518" s="25">
        <v>0</v>
      </c>
      <c r="Q518" s="25">
        <v>0</v>
      </c>
      <c r="R518" s="25">
        <v>0</v>
      </c>
      <c r="S518" s="25">
        <v>0</v>
      </c>
      <c r="T518" s="25">
        <v>0</v>
      </c>
      <c r="U518" s="25">
        <v>0</v>
      </c>
      <c r="V518" s="25">
        <v>39000</v>
      </c>
      <c r="W518" s="25">
        <v>5250</v>
      </c>
      <c r="X518" s="25" t="s">
        <v>191</v>
      </c>
      <c r="Y518" s="25" t="s">
        <v>372</v>
      </c>
      <c r="Z518" s="23"/>
      <c r="AA518" s="24"/>
      <c r="AB518" s="23"/>
      <c r="AC518" s="23"/>
      <c r="AD518" s="17"/>
      <c r="AE518" s="17"/>
      <c r="AF518" s="17"/>
    </row>
    <row r="519" spans="1:32" s="8" customFormat="1" ht="13" x14ac:dyDescent="0.3">
      <c r="A519" s="5" t="s">
        <v>1703</v>
      </c>
      <c r="B519" s="5" t="s">
        <v>2578</v>
      </c>
      <c r="C519" s="25">
        <v>0</v>
      </c>
      <c r="D519" s="25">
        <v>0</v>
      </c>
      <c r="E519" s="25">
        <v>0</v>
      </c>
      <c r="F519" s="25">
        <v>0</v>
      </c>
      <c r="G519" s="25">
        <v>0</v>
      </c>
      <c r="H519" s="25">
        <v>0</v>
      </c>
      <c r="I519" s="25">
        <v>0</v>
      </c>
      <c r="J519" s="25">
        <v>0</v>
      </c>
      <c r="K519" s="25">
        <v>0</v>
      </c>
      <c r="L519" s="25">
        <v>0</v>
      </c>
      <c r="M519" s="25">
        <v>107482</v>
      </c>
      <c r="N519" s="25">
        <v>24120</v>
      </c>
      <c r="O519" s="25">
        <v>0</v>
      </c>
      <c r="P519" s="25">
        <v>0</v>
      </c>
      <c r="Q519" s="25">
        <v>0</v>
      </c>
      <c r="R519" s="25">
        <v>0</v>
      </c>
      <c r="S519" s="25">
        <v>0</v>
      </c>
      <c r="T519" s="25">
        <v>0</v>
      </c>
      <c r="U519" s="25">
        <v>0</v>
      </c>
      <c r="V519" s="25">
        <v>0</v>
      </c>
      <c r="W519" s="25">
        <v>0</v>
      </c>
      <c r="X519" s="25" t="s">
        <v>191</v>
      </c>
      <c r="Y519" s="25" t="s">
        <v>205</v>
      </c>
      <c r="Z519" s="23"/>
      <c r="AA519" s="24"/>
      <c r="AB519" s="23"/>
      <c r="AC519" s="23"/>
      <c r="AD519" s="17"/>
      <c r="AE519" s="17"/>
      <c r="AF519" s="17"/>
    </row>
    <row r="520" spans="1:32" s="8" customFormat="1" ht="13" x14ac:dyDescent="0.3">
      <c r="A520" s="5" t="s">
        <v>1706</v>
      </c>
      <c r="B520" s="5" t="s">
        <v>2579</v>
      </c>
      <c r="C520" s="25">
        <v>0</v>
      </c>
      <c r="D520" s="25">
        <v>0</v>
      </c>
      <c r="E520" s="25">
        <v>0</v>
      </c>
      <c r="F520" s="25">
        <v>0</v>
      </c>
      <c r="G520" s="25">
        <v>0</v>
      </c>
      <c r="H520" s="25">
        <v>0</v>
      </c>
      <c r="I520" s="25">
        <v>0</v>
      </c>
      <c r="J520" s="25">
        <v>0</v>
      </c>
      <c r="K520" s="25">
        <v>0</v>
      </c>
      <c r="L520" s="25">
        <v>0</v>
      </c>
      <c r="M520" s="25">
        <v>422357</v>
      </c>
      <c r="N520" s="25">
        <v>103800</v>
      </c>
      <c r="O520" s="25">
        <v>0</v>
      </c>
      <c r="P520" s="25">
        <v>0</v>
      </c>
      <c r="Q520" s="25">
        <v>0</v>
      </c>
      <c r="R520" s="25">
        <v>0</v>
      </c>
      <c r="S520" s="25">
        <v>0</v>
      </c>
      <c r="T520" s="25">
        <v>0</v>
      </c>
      <c r="U520" s="25">
        <v>0</v>
      </c>
      <c r="V520" s="25">
        <v>65200</v>
      </c>
      <c r="W520" s="25">
        <v>0</v>
      </c>
      <c r="X520" s="25" t="s">
        <v>191</v>
      </c>
      <c r="Y520" s="25" t="s">
        <v>2084</v>
      </c>
      <c r="Z520" s="23"/>
      <c r="AA520" s="24"/>
      <c r="AB520" s="23"/>
      <c r="AC520" s="23"/>
      <c r="AD520" s="17"/>
      <c r="AE520" s="17"/>
      <c r="AF520" s="17"/>
    </row>
    <row r="521" spans="1:32" s="8" customFormat="1" ht="13" x14ac:dyDescent="0.3">
      <c r="A521" s="5" t="s">
        <v>1709</v>
      </c>
      <c r="B521" s="5" t="s">
        <v>2580</v>
      </c>
      <c r="C521" s="25">
        <v>0</v>
      </c>
      <c r="D521" s="25">
        <v>0</v>
      </c>
      <c r="E521" s="25">
        <v>0</v>
      </c>
      <c r="F521" s="25">
        <v>0</v>
      </c>
      <c r="G521" s="25">
        <v>0</v>
      </c>
      <c r="H521" s="25">
        <v>0</v>
      </c>
      <c r="I521" s="25">
        <v>0</v>
      </c>
      <c r="J521" s="25">
        <v>0</v>
      </c>
      <c r="K521" s="25">
        <v>0</v>
      </c>
      <c r="L521" s="25">
        <v>0</v>
      </c>
      <c r="M521" s="25">
        <v>3448</v>
      </c>
      <c r="N521" s="25">
        <v>0</v>
      </c>
      <c r="O521" s="25">
        <v>0</v>
      </c>
      <c r="P521" s="25">
        <v>0</v>
      </c>
      <c r="Q521" s="25">
        <v>0</v>
      </c>
      <c r="R521" s="25">
        <v>0</v>
      </c>
      <c r="S521" s="25">
        <v>0</v>
      </c>
      <c r="T521" s="25">
        <v>0</v>
      </c>
      <c r="U521" s="25">
        <v>5000</v>
      </c>
      <c r="V521" s="25">
        <v>0</v>
      </c>
      <c r="W521" s="25">
        <v>0</v>
      </c>
      <c r="X521" s="25" t="s">
        <v>191</v>
      </c>
      <c r="Y521" s="25" t="s">
        <v>372</v>
      </c>
      <c r="Z521" s="23"/>
      <c r="AA521" s="24"/>
      <c r="AB521" s="23"/>
      <c r="AC521" s="23"/>
      <c r="AD521" s="17"/>
      <c r="AE521" s="17"/>
      <c r="AF521" s="17"/>
    </row>
    <row r="522" spans="1:32" s="8" customFormat="1" ht="13" x14ac:dyDescent="0.3">
      <c r="A522" s="5" t="s">
        <v>1712</v>
      </c>
      <c r="B522" s="5" t="s">
        <v>2581</v>
      </c>
      <c r="C522" s="25">
        <v>0</v>
      </c>
      <c r="D522" s="25">
        <v>0</v>
      </c>
      <c r="E522" s="25">
        <v>0</v>
      </c>
      <c r="F522" s="25">
        <v>0</v>
      </c>
      <c r="G522" s="25">
        <v>0</v>
      </c>
      <c r="H522" s="25">
        <v>0</v>
      </c>
      <c r="I522" s="25">
        <v>253</v>
      </c>
      <c r="J522" s="25">
        <v>0</v>
      </c>
      <c r="K522" s="25">
        <v>0</v>
      </c>
      <c r="L522" s="25">
        <v>0</v>
      </c>
      <c r="M522" s="25">
        <v>206435</v>
      </c>
      <c r="N522" s="25">
        <v>10000</v>
      </c>
      <c r="O522" s="25">
        <v>0</v>
      </c>
      <c r="P522" s="25">
        <v>0</v>
      </c>
      <c r="Q522" s="25">
        <v>0</v>
      </c>
      <c r="R522" s="25">
        <v>0</v>
      </c>
      <c r="S522" s="25">
        <v>0</v>
      </c>
      <c r="T522" s="25">
        <v>0</v>
      </c>
      <c r="U522" s="25">
        <v>40000</v>
      </c>
      <c r="V522" s="25">
        <v>8000</v>
      </c>
      <c r="W522" s="25">
        <v>0</v>
      </c>
      <c r="X522" s="25" t="s">
        <v>191</v>
      </c>
      <c r="Y522" s="25" t="s">
        <v>372</v>
      </c>
      <c r="Z522" s="23"/>
      <c r="AA522" s="24"/>
      <c r="AB522" s="23"/>
      <c r="AC522" s="23"/>
      <c r="AD522" s="17"/>
      <c r="AE522" s="17"/>
      <c r="AF522" s="17"/>
    </row>
    <row r="523" spans="1:32" s="8" customFormat="1" ht="13" x14ac:dyDescent="0.3">
      <c r="A523" s="5" t="s">
        <v>1715</v>
      </c>
      <c r="B523" s="5" t="s">
        <v>2582</v>
      </c>
      <c r="C523" s="25">
        <v>0</v>
      </c>
      <c r="D523" s="25">
        <v>0</v>
      </c>
      <c r="E523" s="25">
        <v>0</v>
      </c>
      <c r="F523" s="25">
        <v>0</v>
      </c>
      <c r="G523" s="25">
        <v>0</v>
      </c>
      <c r="H523" s="25">
        <v>0</v>
      </c>
      <c r="I523" s="25">
        <v>0</v>
      </c>
      <c r="J523" s="25">
        <v>0</v>
      </c>
      <c r="K523" s="25">
        <v>0</v>
      </c>
      <c r="L523" s="25">
        <v>0</v>
      </c>
      <c r="M523" s="25">
        <v>3000</v>
      </c>
      <c r="N523" s="25">
        <v>0</v>
      </c>
      <c r="O523" s="25">
        <v>0</v>
      </c>
      <c r="P523" s="25">
        <v>124</v>
      </c>
      <c r="Q523" s="25">
        <v>0</v>
      </c>
      <c r="R523" s="25">
        <v>0</v>
      </c>
      <c r="S523" s="25">
        <v>0</v>
      </c>
      <c r="T523" s="25">
        <v>0</v>
      </c>
      <c r="U523" s="25">
        <v>0</v>
      </c>
      <c r="V523" s="25">
        <v>15000</v>
      </c>
      <c r="W523" s="25">
        <v>0</v>
      </c>
      <c r="X523" s="25" t="s">
        <v>191</v>
      </c>
      <c r="Y523" s="25" t="s">
        <v>372</v>
      </c>
      <c r="Z523" s="23"/>
      <c r="AA523" s="24"/>
      <c r="AB523" s="23"/>
      <c r="AC523" s="23"/>
      <c r="AD523" s="17"/>
      <c r="AE523" s="17"/>
      <c r="AF523" s="17"/>
    </row>
    <row r="524" spans="1:32" s="8" customFormat="1" ht="13" x14ac:dyDescent="0.3">
      <c r="A524" s="5" t="s">
        <v>1718</v>
      </c>
      <c r="B524" s="5" t="s">
        <v>2583</v>
      </c>
      <c r="C524" s="25">
        <v>0</v>
      </c>
      <c r="D524" s="25">
        <v>0</v>
      </c>
      <c r="E524" s="25">
        <v>0</v>
      </c>
      <c r="F524" s="25">
        <v>0</v>
      </c>
      <c r="G524" s="25">
        <v>0</v>
      </c>
      <c r="H524" s="25">
        <v>0</v>
      </c>
      <c r="I524" s="25">
        <v>1</v>
      </c>
      <c r="J524" s="25">
        <v>0</v>
      </c>
      <c r="K524" s="25">
        <v>0</v>
      </c>
      <c r="L524" s="25">
        <v>0</v>
      </c>
      <c r="M524" s="25">
        <v>111799</v>
      </c>
      <c r="N524" s="25">
        <v>23800</v>
      </c>
      <c r="O524" s="25">
        <v>0</v>
      </c>
      <c r="P524" s="25">
        <v>0</v>
      </c>
      <c r="Q524" s="25">
        <v>0</v>
      </c>
      <c r="R524" s="25">
        <v>0</v>
      </c>
      <c r="S524" s="25">
        <v>1354</v>
      </c>
      <c r="T524" s="25">
        <v>441</v>
      </c>
      <c r="U524" s="25">
        <v>0</v>
      </c>
      <c r="V524" s="25">
        <v>0</v>
      </c>
      <c r="W524" s="25">
        <v>0</v>
      </c>
      <c r="X524" s="25" t="s">
        <v>195</v>
      </c>
      <c r="Y524" s="25" t="s">
        <v>205</v>
      </c>
      <c r="Z524" s="23"/>
      <c r="AA524" s="24"/>
      <c r="AB524" s="23"/>
      <c r="AC524" s="23"/>
      <c r="AD524" s="17"/>
      <c r="AE524" s="17"/>
      <c r="AF524" s="17"/>
    </row>
    <row r="525" spans="1:32" s="8" customFormat="1" ht="13" x14ac:dyDescent="0.3">
      <c r="A525" s="5" t="s">
        <v>1721</v>
      </c>
      <c r="B525" s="5" t="s">
        <v>2584</v>
      </c>
      <c r="C525" s="25">
        <v>0</v>
      </c>
      <c r="D525" s="25">
        <v>0</v>
      </c>
      <c r="E525" s="25">
        <v>0</v>
      </c>
      <c r="F525" s="25">
        <v>0</v>
      </c>
      <c r="G525" s="25">
        <v>0</v>
      </c>
      <c r="H525" s="25">
        <v>0</v>
      </c>
      <c r="I525" s="25">
        <v>0</v>
      </c>
      <c r="J525" s="25">
        <v>0</v>
      </c>
      <c r="K525" s="25">
        <v>0</v>
      </c>
      <c r="L525" s="25">
        <v>0</v>
      </c>
      <c r="M525" s="25">
        <v>0</v>
      </c>
      <c r="N525" s="25">
        <v>0</v>
      </c>
      <c r="O525" s="25">
        <v>0</v>
      </c>
      <c r="P525" s="25">
        <v>0</v>
      </c>
      <c r="Q525" s="25">
        <v>0</v>
      </c>
      <c r="R525" s="25">
        <v>0</v>
      </c>
      <c r="S525" s="25">
        <v>0</v>
      </c>
      <c r="T525" s="25">
        <v>0</v>
      </c>
      <c r="U525" s="25">
        <v>0</v>
      </c>
      <c r="V525" s="25">
        <v>0</v>
      </c>
      <c r="W525" s="25">
        <v>0</v>
      </c>
      <c r="X525" s="25" t="s">
        <v>191</v>
      </c>
      <c r="Y525" s="25" t="s">
        <v>372</v>
      </c>
      <c r="Z525" s="23"/>
      <c r="AA525" s="24"/>
      <c r="AB525" s="23"/>
      <c r="AC525" s="23"/>
      <c r="AD525" s="17"/>
      <c r="AE525" s="17"/>
      <c r="AF525" s="17"/>
    </row>
    <row r="526" spans="1:32" s="8" customFormat="1" ht="13" x14ac:dyDescent="0.3">
      <c r="A526" s="5" t="s">
        <v>1724</v>
      </c>
      <c r="B526" s="5" t="s">
        <v>2585</v>
      </c>
      <c r="C526" s="25">
        <v>0</v>
      </c>
      <c r="D526" s="25">
        <v>0</v>
      </c>
      <c r="E526" s="25">
        <v>0</v>
      </c>
      <c r="F526" s="25">
        <v>0</v>
      </c>
      <c r="G526" s="25">
        <v>0</v>
      </c>
      <c r="H526" s="25">
        <v>0</v>
      </c>
      <c r="I526" s="25">
        <v>0</v>
      </c>
      <c r="J526" s="25">
        <v>0</v>
      </c>
      <c r="K526" s="25">
        <v>0</v>
      </c>
      <c r="L526" s="25">
        <v>0</v>
      </c>
      <c r="M526" s="25">
        <v>0</v>
      </c>
      <c r="N526" s="25">
        <v>0</v>
      </c>
      <c r="O526" s="25">
        <v>0</v>
      </c>
      <c r="P526" s="25">
        <v>0</v>
      </c>
      <c r="Q526" s="25">
        <v>0</v>
      </c>
      <c r="R526" s="25">
        <v>0</v>
      </c>
      <c r="S526" s="25">
        <v>0</v>
      </c>
      <c r="T526" s="25">
        <v>0</v>
      </c>
      <c r="U526" s="25">
        <v>0</v>
      </c>
      <c r="V526" s="25">
        <v>0</v>
      </c>
      <c r="W526" s="25">
        <v>0</v>
      </c>
      <c r="X526" s="25" t="s">
        <v>191</v>
      </c>
      <c r="Y526" s="25" t="s">
        <v>372</v>
      </c>
      <c r="Z526" s="7"/>
      <c r="AA526" s="24"/>
      <c r="AB526" s="23"/>
      <c r="AC526" s="23"/>
      <c r="AD526" s="17"/>
      <c r="AE526" s="17"/>
      <c r="AF526" s="17"/>
    </row>
    <row r="527" spans="1:32" s="8" customFormat="1" ht="13" x14ac:dyDescent="0.3">
      <c r="A527" s="5" t="s">
        <v>1727</v>
      </c>
      <c r="B527" s="5" t="s">
        <v>2586</v>
      </c>
      <c r="C527" s="25">
        <v>0</v>
      </c>
      <c r="D527" s="25">
        <v>0</v>
      </c>
      <c r="E527" s="25">
        <v>0</v>
      </c>
      <c r="F527" s="25">
        <v>0</v>
      </c>
      <c r="G527" s="25">
        <v>0</v>
      </c>
      <c r="H527" s="25">
        <v>0</v>
      </c>
      <c r="I527" s="25">
        <v>0</v>
      </c>
      <c r="J527" s="25">
        <v>0</v>
      </c>
      <c r="K527" s="25">
        <v>0</v>
      </c>
      <c r="L527" s="25">
        <v>0</v>
      </c>
      <c r="M527" s="25">
        <v>1552</v>
      </c>
      <c r="N527" s="25">
        <v>0</v>
      </c>
      <c r="O527" s="25">
        <v>0</v>
      </c>
      <c r="P527" s="25">
        <v>0</v>
      </c>
      <c r="Q527" s="25">
        <v>0</v>
      </c>
      <c r="R527" s="25">
        <v>0</v>
      </c>
      <c r="S527" s="25">
        <v>0</v>
      </c>
      <c r="T527" s="25">
        <v>0</v>
      </c>
      <c r="U527" s="25">
        <v>0</v>
      </c>
      <c r="V527" s="25">
        <v>0</v>
      </c>
      <c r="W527" s="25">
        <v>0</v>
      </c>
      <c r="X527" s="25" t="s">
        <v>191</v>
      </c>
      <c r="Y527" s="25" t="s">
        <v>372</v>
      </c>
      <c r="Z527" s="23"/>
      <c r="AA527" s="24"/>
      <c r="AB527" s="23"/>
      <c r="AC527" s="23"/>
      <c r="AD527" s="17"/>
      <c r="AE527" s="17"/>
      <c r="AF527" s="17"/>
    </row>
    <row r="528" spans="1:32" s="8" customFormat="1" ht="13" x14ac:dyDescent="0.3">
      <c r="A528" s="5" t="s">
        <v>1730</v>
      </c>
      <c r="B528" s="5" t="s">
        <v>2587</v>
      </c>
      <c r="C528" s="25">
        <v>0</v>
      </c>
      <c r="D528" s="25">
        <v>0</v>
      </c>
      <c r="E528" s="25">
        <v>0</v>
      </c>
      <c r="F528" s="25">
        <v>0</v>
      </c>
      <c r="G528" s="25">
        <v>0</v>
      </c>
      <c r="H528" s="25">
        <v>0</v>
      </c>
      <c r="I528" s="25">
        <v>0</v>
      </c>
      <c r="J528" s="25">
        <v>0</v>
      </c>
      <c r="K528" s="25">
        <v>0</v>
      </c>
      <c r="L528" s="25">
        <v>14</v>
      </c>
      <c r="M528" s="25">
        <v>8000</v>
      </c>
      <c r="N528" s="25">
        <v>0</v>
      </c>
      <c r="O528" s="25">
        <v>0</v>
      </c>
      <c r="P528" s="25">
        <v>0</v>
      </c>
      <c r="Q528" s="25">
        <v>0</v>
      </c>
      <c r="R528" s="25">
        <v>0</v>
      </c>
      <c r="S528" s="25">
        <v>0</v>
      </c>
      <c r="T528" s="25">
        <v>0</v>
      </c>
      <c r="U528" s="25">
        <v>0</v>
      </c>
      <c r="V528" s="25">
        <v>130</v>
      </c>
      <c r="W528" s="25">
        <v>2000</v>
      </c>
      <c r="X528" s="25" t="s">
        <v>191</v>
      </c>
      <c r="Y528" s="25" t="s">
        <v>372</v>
      </c>
      <c r="Z528" s="23"/>
      <c r="AA528" s="24"/>
      <c r="AB528" s="23"/>
      <c r="AC528" s="23"/>
      <c r="AD528" s="17"/>
      <c r="AE528" s="17"/>
      <c r="AF528" s="17"/>
    </row>
    <row r="529" spans="1:32" s="8" customFormat="1" ht="13" x14ac:dyDescent="0.3">
      <c r="A529" s="5" t="s">
        <v>1733</v>
      </c>
      <c r="B529" s="5" t="s">
        <v>2588</v>
      </c>
      <c r="C529" s="25">
        <v>0</v>
      </c>
      <c r="D529" s="25">
        <v>0</v>
      </c>
      <c r="E529" s="25">
        <v>0</v>
      </c>
      <c r="F529" s="25">
        <v>0</v>
      </c>
      <c r="G529" s="25">
        <v>0</v>
      </c>
      <c r="H529" s="25">
        <v>0</v>
      </c>
      <c r="I529" s="25">
        <v>0</v>
      </c>
      <c r="J529" s="25">
        <v>0</v>
      </c>
      <c r="K529" s="25">
        <v>0</v>
      </c>
      <c r="L529" s="25">
        <v>0</v>
      </c>
      <c r="M529" s="25">
        <v>249115</v>
      </c>
      <c r="N529" s="25">
        <v>5000</v>
      </c>
      <c r="O529" s="25">
        <v>0</v>
      </c>
      <c r="P529" s="25">
        <v>15000</v>
      </c>
      <c r="Q529" s="25">
        <v>0</v>
      </c>
      <c r="R529" s="25">
        <v>0</v>
      </c>
      <c r="S529" s="25">
        <v>0</v>
      </c>
      <c r="T529" s="25">
        <v>0</v>
      </c>
      <c r="U529" s="25">
        <v>0</v>
      </c>
      <c r="V529" s="25">
        <v>0</v>
      </c>
      <c r="W529" s="25">
        <v>0</v>
      </c>
      <c r="X529" s="25" t="s">
        <v>191</v>
      </c>
      <c r="Y529" s="25" t="s">
        <v>205</v>
      </c>
      <c r="Z529" s="23"/>
      <c r="AA529" s="24"/>
      <c r="AB529" s="23"/>
      <c r="AC529" s="23"/>
      <c r="AD529" s="17"/>
      <c r="AE529" s="17"/>
      <c r="AF529" s="17"/>
    </row>
    <row r="530" spans="1:32" s="8" customFormat="1" x14ac:dyDescent="0.25">
      <c r="A530" s="166"/>
      <c r="B530" s="166"/>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17"/>
      <c r="AE530" s="17"/>
      <c r="AF530" s="17"/>
    </row>
    <row r="531" spans="1:32" s="8" customFormat="1" x14ac:dyDescent="0.25">
      <c r="A531" s="166"/>
      <c r="B531" s="166"/>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17"/>
      <c r="AE531" s="17"/>
      <c r="AF531" s="17"/>
    </row>
    <row r="532" spans="1:32" s="8" customFormat="1" x14ac:dyDescent="0.25">
      <c r="A532" s="166"/>
      <c r="B532" s="166"/>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17"/>
      <c r="AE532" s="17"/>
      <c r="AF532" s="17"/>
    </row>
    <row r="533" spans="1:32" s="8" customFormat="1" x14ac:dyDescent="0.25">
      <c r="A533" s="166"/>
      <c r="B533" s="166"/>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17"/>
      <c r="AE533" s="17"/>
      <c r="AF533" s="17"/>
    </row>
    <row r="534" spans="1:32" s="8" customFormat="1" x14ac:dyDescent="0.25">
      <c r="A534" s="166"/>
      <c r="B534" s="166"/>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17"/>
      <c r="AE534" s="17"/>
      <c r="AF534" s="17"/>
    </row>
    <row r="535" spans="1:32" s="8" customFormat="1" x14ac:dyDescent="0.25">
      <c r="A535" s="166"/>
      <c r="B535" s="166"/>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17"/>
      <c r="AE535" s="17"/>
      <c r="AF535" s="17"/>
    </row>
    <row r="536" spans="1:32" s="8" customFormat="1" x14ac:dyDescent="0.25">
      <c r="A536" s="166"/>
      <c r="B536" s="166"/>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17"/>
      <c r="AE536" s="17"/>
      <c r="AF536" s="17"/>
    </row>
  </sheetData>
  <mergeCells count="1">
    <mergeCell ref="A3:B3"/>
  </mergeCells>
  <pageMargins left="0.74803149606299213" right="0.74803149606299213" top="0.98425196850393704" bottom="0.98425196850393704" header="0.51181102362204722" footer="0.51181102362204722"/>
  <pageSetup paperSize="8" scale="46" fitToHeight="0" orientation="landscape"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1" id="{EBC847E3-41AE-4A43-8D91-8F7ACF43F742}">
            <xm:f>C12&lt;&gt;'https://www.gov.uk/government/uploads/system/uploads/attachment_data/file/459152/[Borrowing_and_Investment_Live_Table_Q1_2015_16.xlsx]LA Borrowing 14-15'!#REF!</xm:f>
            <x14:dxf>
              <fill>
                <patternFill>
                  <bgColor rgb="FFFF0000"/>
                </patternFill>
              </fill>
            </x14:dxf>
          </x14:cfRule>
          <xm:sqref>C12:W331 C333:W529 P332:W332 C332:N332</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7">
    <tabColor theme="8"/>
  </sheetPr>
  <dimension ref="A1:AG531"/>
  <sheetViews>
    <sheetView showGridLines="0" zoomScale="70" zoomScaleNormal="70" zoomScaleSheetLayoutView="70" workbookViewId="0">
      <pane xSplit="2" ySplit="10" topLeftCell="C11" activePane="bottomRight" state="frozen"/>
      <selection pane="topRight" activeCell="R3" sqref="R3"/>
      <selection pane="bottomLeft" activeCell="R3" sqref="R3"/>
      <selection pane="bottomRight" activeCell="R3" sqref="R3"/>
    </sheetView>
  </sheetViews>
  <sheetFormatPr defaultColWidth="34.81640625" defaultRowHeight="12.5" x14ac:dyDescent="0.25"/>
  <cols>
    <col min="1" max="1" width="12.1796875" style="5" customWidth="1"/>
    <col min="2" max="2" width="55.81640625" style="5" customWidth="1"/>
    <col min="3" max="33" width="12.1796875" style="5" customWidth="1"/>
    <col min="34" max="16384" width="34.81640625" style="5"/>
  </cols>
  <sheetData>
    <row r="1" spans="1:33" ht="13" x14ac:dyDescent="0.3">
      <c r="A1" s="219" t="s">
        <v>2589</v>
      </c>
      <c r="B1" s="219"/>
      <c r="C1" s="219"/>
      <c r="D1" s="219"/>
      <c r="E1" s="219"/>
      <c r="F1" s="219"/>
      <c r="G1" s="219"/>
      <c r="H1" s="219"/>
      <c r="I1" s="219"/>
      <c r="J1" s="219"/>
      <c r="K1" s="219"/>
      <c r="L1" s="219"/>
      <c r="M1" s="219"/>
      <c r="N1" s="219"/>
      <c r="O1" s="219"/>
      <c r="P1" s="219"/>
      <c r="Q1" s="219"/>
    </row>
    <row r="3" spans="1:33" ht="12.75" customHeight="1" x14ac:dyDescent="0.25">
      <c r="A3" s="262" t="s">
        <v>185</v>
      </c>
      <c r="C3" s="19"/>
      <c r="D3" s="19"/>
      <c r="E3" s="19"/>
      <c r="F3" s="19"/>
      <c r="G3" s="19"/>
      <c r="H3" s="19"/>
      <c r="I3" s="19"/>
      <c r="J3" s="19"/>
      <c r="K3" s="19"/>
      <c r="L3" s="19"/>
      <c r="M3" s="19"/>
      <c r="N3" s="19"/>
      <c r="O3" s="19"/>
      <c r="P3" s="6"/>
      <c r="Q3" s="6"/>
    </row>
    <row r="4" spans="1:33" s="67" customFormat="1" ht="70.5" customHeight="1" x14ac:dyDescent="0.3">
      <c r="A4" s="100" t="s">
        <v>186</v>
      </c>
      <c r="B4" s="119" t="s">
        <v>1892</v>
      </c>
      <c r="C4" s="121" t="s">
        <v>136</v>
      </c>
      <c r="D4" s="121" t="s">
        <v>138</v>
      </c>
      <c r="E4" s="121" t="s">
        <v>139</v>
      </c>
      <c r="F4" s="121" t="s">
        <v>140</v>
      </c>
      <c r="G4" s="121" t="s">
        <v>141</v>
      </c>
      <c r="H4" s="121" t="s">
        <v>142</v>
      </c>
      <c r="I4" s="121" t="s">
        <v>98</v>
      </c>
      <c r="J4" s="121" t="s">
        <v>100</v>
      </c>
      <c r="K4" s="121" t="s">
        <v>144</v>
      </c>
      <c r="L4" s="121" t="s">
        <v>145</v>
      </c>
      <c r="M4" s="121" t="s">
        <v>147</v>
      </c>
      <c r="N4" s="122" t="s">
        <v>149</v>
      </c>
      <c r="O4" s="121" t="s">
        <v>152</v>
      </c>
      <c r="P4" s="121" t="s">
        <v>201</v>
      </c>
      <c r="Q4" s="121" t="s">
        <v>200</v>
      </c>
    </row>
    <row r="5" spans="1:33" s="53" customFormat="1" ht="12.75" customHeight="1" x14ac:dyDescent="0.3">
      <c r="A5" s="97" t="s">
        <v>2045</v>
      </c>
      <c r="B5" s="97" t="s">
        <v>168</v>
      </c>
      <c r="C5" s="98">
        <v>14417934</v>
      </c>
      <c r="D5" s="98">
        <v>2894485</v>
      </c>
      <c r="E5" s="98">
        <v>2051546</v>
      </c>
      <c r="F5" s="98">
        <v>1015902</v>
      </c>
      <c r="G5" s="98">
        <v>8000</v>
      </c>
      <c r="H5" s="98">
        <v>597163</v>
      </c>
      <c r="I5" s="98">
        <v>45859</v>
      </c>
      <c r="J5" s="98">
        <v>284616</v>
      </c>
      <c r="K5" s="98">
        <v>490384</v>
      </c>
      <c r="L5" s="98">
        <v>4887434</v>
      </c>
      <c r="M5" s="98">
        <v>2033921</v>
      </c>
      <c r="N5" s="98">
        <v>4563767</v>
      </c>
      <c r="O5" s="98">
        <v>4876974</v>
      </c>
      <c r="P5" s="98"/>
      <c r="Q5" s="98"/>
    </row>
    <row r="6" spans="1:33" s="53" customFormat="1" ht="12.75" customHeight="1" x14ac:dyDescent="0.3">
      <c r="A6" s="95" t="s">
        <v>191</v>
      </c>
      <c r="B6" s="95" t="s">
        <v>2046</v>
      </c>
      <c r="C6" s="96">
        <v>12862807</v>
      </c>
      <c r="D6" s="96">
        <v>2705973</v>
      </c>
      <c r="E6" s="96">
        <v>2003917</v>
      </c>
      <c r="F6" s="96">
        <v>965402</v>
      </c>
      <c r="G6" s="96">
        <v>6000</v>
      </c>
      <c r="H6" s="96">
        <v>597163</v>
      </c>
      <c r="I6" s="96">
        <v>45664</v>
      </c>
      <c r="J6" s="96">
        <v>284616</v>
      </c>
      <c r="K6" s="96">
        <v>367329</v>
      </c>
      <c r="L6" s="96">
        <v>4544876</v>
      </c>
      <c r="M6" s="96">
        <v>1568295</v>
      </c>
      <c r="N6" s="96">
        <v>4437885</v>
      </c>
      <c r="O6" s="96">
        <v>4404334</v>
      </c>
      <c r="P6" s="96"/>
      <c r="Q6" s="96"/>
    </row>
    <row r="7" spans="1:33" s="53" customFormat="1" ht="12.75" customHeight="1" x14ac:dyDescent="0.3">
      <c r="A7" s="95" t="s">
        <v>193</v>
      </c>
      <c r="B7" s="95" t="s">
        <v>1888</v>
      </c>
      <c r="C7" s="96">
        <v>1051559</v>
      </c>
      <c r="D7" s="96">
        <v>84730</v>
      </c>
      <c r="E7" s="96">
        <v>45130</v>
      </c>
      <c r="F7" s="96">
        <v>20000</v>
      </c>
      <c r="G7" s="96">
        <v>0</v>
      </c>
      <c r="H7" s="96">
        <v>0</v>
      </c>
      <c r="I7" s="96">
        <v>0</v>
      </c>
      <c r="J7" s="96">
        <v>0</v>
      </c>
      <c r="K7" s="96">
        <v>2040</v>
      </c>
      <c r="L7" s="96">
        <v>311163</v>
      </c>
      <c r="M7" s="96">
        <v>465601</v>
      </c>
      <c r="N7" s="96">
        <v>81519</v>
      </c>
      <c r="O7" s="96">
        <v>247570</v>
      </c>
      <c r="P7" s="96"/>
      <c r="Q7" s="96"/>
    </row>
    <row r="8" spans="1:33" s="53" customFormat="1" ht="12.75" customHeight="1" x14ac:dyDescent="0.3">
      <c r="A8" s="95" t="s">
        <v>195</v>
      </c>
      <c r="B8" s="95" t="s">
        <v>1889</v>
      </c>
      <c r="C8" s="96">
        <v>354158</v>
      </c>
      <c r="D8" s="96">
        <v>103782</v>
      </c>
      <c r="E8" s="96">
        <v>2499</v>
      </c>
      <c r="F8" s="96">
        <v>30500</v>
      </c>
      <c r="G8" s="96">
        <v>2000</v>
      </c>
      <c r="H8" s="96">
        <v>0</v>
      </c>
      <c r="I8" s="96">
        <v>195</v>
      </c>
      <c r="J8" s="96">
        <v>0</v>
      </c>
      <c r="K8" s="96">
        <v>121015</v>
      </c>
      <c r="L8" s="96">
        <v>28490</v>
      </c>
      <c r="M8" s="96">
        <v>25</v>
      </c>
      <c r="N8" s="96">
        <v>44363</v>
      </c>
      <c r="O8" s="96">
        <v>223070</v>
      </c>
      <c r="P8" s="96"/>
      <c r="Q8" s="96"/>
    </row>
    <row r="9" spans="1:33" s="53" customFormat="1" ht="12.75" customHeight="1" x14ac:dyDescent="0.3">
      <c r="A9" s="95" t="s">
        <v>197</v>
      </c>
      <c r="B9" s="95" t="s">
        <v>1890</v>
      </c>
      <c r="C9" s="96">
        <v>149410</v>
      </c>
      <c r="D9" s="96">
        <v>0</v>
      </c>
      <c r="E9" s="96">
        <v>0</v>
      </c>
      <c r="F9" s="96">
        <v>0</v>
      </c>
      <c r="G9" s="96">
        <v>0</v>
      </c>
      <c r="H9" s="96">
        <v>0</v>
      </c>
      <c r="I9" s="96">
        <v>0</v>
      </c>
      <c r="J9" s="96">
        <v>0</v>
      </c>
      <c r="K9" s="96">
        <v>0</v>
      </c>
      <c r="L9" s="96">
        <v>2905</v>
      </c>
      <c r="M9" s="96">
        <v>0</v>
      </c>
      <c r="N9" s="96">
        <v>0</v>
      </c>
      <c r="O9" s="96">
        <v>2000</v>
      </c>
      <c r="P9" s="96"/>
      <c r="Q9" s="96"/>
    </row>
    <row r="10" spans="1:33" s="59" customFormat="1" ht="12.75" customHeight="1" x14ac:dyDescent="0.3">
      <c r="A10" s="60"/>
      <c r="B10" s="40"/>
      <c r="C10" s="40"/>
      <c r="D10" s="64"/>
      <c r="E10" s="64"/>
      <c r="F10" s="64"/>
      <c r="G10" s="64"/>
      <c r="H10" s="64"/>
      <c r="I10" s="64"/>
      <c r="J10" s="64"/>
      <c r="K10" s="64"/>
      <c r="L10" s="64"/>
      <c r="M10" s="64"/>
      <c r="N10" s="64"/>
      <c r="O10" s="64"/>
      <c r="P10" s="64"/>
      <c r="Q10" s="65"/>
    </row>
    <row r="11" spans="1:33" s="57" customFormat="1" ht="59.25" customHeight="1" x14ac:dyDescent="0.3">
      <c r="A11" s="100" t="s">
        <v>186</v>
      </c>
      <c r="B11" s="100" t="s">
        <v>187</v>
      </c>
      <c r="C11" s="127" t="s">
        <v>136</v>
      </c>
      <c r="D11" s="127" t="s">
        <v>138</v>
      </c>
      <c r="E11" s="127" t="s">
        <v>139</v>
      </c>
      <c r="F11" s="127" t="s">
        <v>140</v>
      </c>
      <c r="G11" s="127" t="s">
        <v>141</v>
      </c>
      <c r="H11" s="127" t="s">
        <v>142</v>
      </c>
      <c r="I11" s="127" t="s">
        <v>98</v>
      </c>
      <c r="J11" s="127" t="s">
        <v>100</v>
      </c>
      <c r="K11" s="127" t="s">
        <v>144</v>
      </c>
      <c r="L11" s="127" t="s">
        <v>145</v>
      </c>
      <c r="M11" s="127" t="s">
        <v>147</v>
      </c>
      <c r="N11" s="127" t="s">
        <v>149</v>
      </c>
      <c r="O11" s="127" t="s">
        <v>152</v>
      </c>
      <c r="P11" s="100" t="s">
        <v>200</v>
      </c>
      <c r="Q11" s="100" t="s">
        <v>201</v>
      </c>
    </row>
    <row r="12" spans="1:33" s="8" customFormat="1" ht="12.75" customHeight="1" x14ac:dyDescent="0.25">
      <c r="A12" s="23" t="s">
        <v>489</v>
      </c>
      <c r="B12" s="23" t="s">
        <v>2055</v>
      </c>
      <c r="C12" s="25">
        <v>9157</v>
      </c>
      <c r="D12" s="25">
        <v>2000</v>
      </c>
      <c r="E12" s="25">
        <v>0</v>
      </c>
      <c r="F12" s="25">
        <v>0</v>
      </c>
      <c r="G12" s="25">
        <v>0</v>
      </c>
      <c r="H12" s="25">
        <v>0</v>
      </c>
      <c r="I12" s="25">
        <v>0</v>
      </c>
      <c r="J12" s="25">
        <v>0</v>
      </c>
      <c r="K12" s="25">
        <v>0</v>
      </c>
      <c r="L12" s="25">
        <v>0</v>
      </c>
      <c r="M12" s="25">
        <v>0</v>
      </c>
      <c r="N12" s="25">
        <v>0</v>
      </c>
      <c r="O12" s="25">
        <v>7000</v>
      </c>
      <c r="P12" s="23" t="s">
        <v>205</v>
      </c>
      <c r="Q12" s="23" t="s">
        <v>195</v>
      </c>
      <c r="R12" s="23"/>
      <c r="S12" s="23"/>
      <c r="T12" s="23"/>
      <c r="U12" s="23"/>
      <c r="V12" s="23"/>
      <c r="W12" s="23"/>
      <c r="X12" s="23"/>
      <c r="Y12" s="23"/>
      <c r="Z12" s="23"/>
      <c r="AA12" s="23"/>
      <c r="AB12" s="23"/>
      <c r="AC12" s="23"/>
      <c r="AD12" s="23"/>
      <c r="AE12" s="17"/>
      <c r="AF12" s="17"/>
      <c r="AG12" s="17"/>
    </row>
    <row r="13" spans="1:33" s="8" customFormat="1" ht="12.75" customHeight="1" x14ac:dyDescent="0.25">
      <c r="A13" s="23" t="s">
        <v>207</v>
      </c>
      <c r="B13" s="23" t="s">
        <v>2056</v>
      </c>
      <c r="C13" s="25">
        <v>49650</v>
      </c>
      <c r="D13" s="25">
        <v>0</v>
      </c>
      <c r="E13" s="25">
        <v>0</v>
      </c>
      <c r="F13" s="25">
        <v>0</v>
      </c>
      <c r="G13" s="25">
        <v>0</v>
      </c>
      <c r="H13" s="25">
        <v>0</v>
      </c>
      <c r="I13" s="25">
        <v>0</v>
      </c>
      <c r="J13" s="25">
        <v>0</v>
      </c>
      <c r="K13" s="25">
        <v>0</v>
      </c>
      <c r="L13" s="25">
        <v>0</v>
      </c>
      <c r="M13" s="25">
        <v>0</v>
      </c>
      <c r="N13" s="25">
        <v>0</v>
      </c>
      <c r="O13" s="25">
        <v>0</v>
      </c>
      <c r="P13" s="23" t="s">
        <v>205</v>
      </c>
      <c r="Q13" s="23" t="s">
        <v>193</v>
      </c>
      <c r="R13" s="23"/>
      <c r="S13" s="23"/>
      <c r="T13" s="23"/>
      <c r="U13" s="23"/>
      <c r="V13" s="23"/>
      <c r="W13" s="23"/>
      <c r="X13" s="23"/>
      <c r="Y13" s="23"/>
      <c r="Z13" s="23"/>
      <c r="AA13" s="23"/>
      <c r="AB13" s="23"/>
      <c r="AC13" s="23"/>
      <c r="AD13" s="23"/>
      <c r="AE13" s="17"/>
      <c r="AF13" s="17"/>
      <c r="AG13" s="17"/>
    </row>
    <row r="14" spans="1:33" s="8" customFormat="1" ht="12.75" customHeight="1" x14ac:dyDescent="0.25">
      <c r="A14" s="23" t="s">
        <v>210</v>
      </c>
      <c r="B14" s="23" t="s">
        <v>2057</v>
      </c>
      <c r="C14" s="25">
        <v>9040</v>
      </c>
      <c r="D14" s="25">
        <v>6000</v>
      </c>
      <c r="E14" s="25">
        <v>0</v>
      </c>
      <c r="F14" s="25">
        <v>0</v>
      </c>
      <c r="G14" s="25">
        <v>0</v>
      </c>
      <c r="H14" s="25">
        <v>0</v>
      </c>
      <c r="I14" s="25">
        <v>0</v>
      </c>
      <c r="J14" s="25">
        <v>0</v>
      </c>
      <c r="K14" s="25">
        <v>0</v>
      </c>
      <c r="L14" s="25">
        <v>1730</v>
      </c>
      <c r="M14" s="25">
        <v>0</v>
      </c>
      <c r="N14" s="25">
        <v>50</v>
      </c>
      <c r="O14" s="25">
        <v>2000</v>
      </c>
      <c r="P14" s="23" t="s">
        <v>212</v>
      </c>
      <c r="Q14" s="23" t="s">
        <v>191</v>
      </c>
      <c r="R14" s="23"/>
      <c r="S14" s="23"/>
      <c r="T14" s="23"/>
      <c r="U14" s="23"/>
      <c r="V14" s="23"/>
      <c r="W14" s="23"/>
      <c r="X14" s="23"/>
      <c r="Y14" s="23"/>
      <c r="Z14" s="23"/>
      <c r="AA14" s="23"/>
      <c r="AB14" s="23"/>
      <c r="AC14" s="23"/>
      <c r="AD14" s="23"/>
      <c r="AE14" s="17"/>
      <c r="AF14" s="17"/>
      <c r="AG14" s="17"/>
    </row>
    <row r="15" spans="1:33" s="8" customFormat="1" ht="12.75" customHeight="1" x14ac:dyDescent="0.25">
      <c r="A15" s="23" t="s">
        <v>214</v>
      </c>
      <c r="B15" s="23" t="s">
        <v>2058</v>
      </c>
      <c r="C15" s="25">
        <v>7024</v>
      </c>
      <c r="D15" s="25">
        <v>0</v>
      </c>
      <c r="E15" s="25">
        <v>0</v>
      </c>
      <c r="F15" s="25">
        <v>0</v>
      </c>
      <c r="G15" s="25">
        <v>0</v>
      </c>
      <c r="H15" s="25">
        <v>0</v>
      </c>
      <c r="I15" s="25">
        <v>0</v>
      </c>
      <c r="J15" s="25">
        <v>0</v>
      </c>
      <c r="K15" s="25">
        <v>0</v>
      </c>
      <c r="L15" s="25">
        <v>3814</v>
      </c>
      <c r="M15" s="25">
        <v>0</v>
      </c>
      <c r="N15" s="25">
        <v>0</v>
      </c>
      <c r="O15" s="25">
        <v>0</v>
      </c>
      <c r="P15" s="23" t="s">
        <v>212</v>
      </c>
      <c r="Q15" s="23" t="s">
        <v>191</v>
      </c>
      <c r="R15" s="23"/>
      <c r="S15" s="23"/>
      <c r="T15" s="23"/>
      <c r="U15" s="23"/>
      <c r="V15" s="23"/>
      <c r="W15" s="23"/>
      <c r="X15" s="23"/>
      <c r="Y15" s="23"/>
      <c r="Z15" s="23"/>
      <c r="AA15" s="23"/>
      <c r="AB15" s="23"/>
      <c r="AC15" s="23"/>
      <c r="AD15" s="23"/>
      <c r="AE15" s="17"/>
      <c r="AF15" s="17"/>
      <c r="AG15" s="17"/>
    </row>
    <row r="16" spans="1:33" s="8" customFormat="1" ht="12.75" customHeight="1" x14ac:dyDescent="0.25">
      <c r="A16" s="23" t="s">
        <v>217</v>
      </c>
      <c r="B16" s="23" t="s">
        <v>2059</v>
      </c>
      <c r="C16" s="25">
        <v>11000</v>
      </c>
      <c r="D16" s="25">
        <v>0</v>
      </c>
      <c r="E16" s="25">
        <v>0</v>
      </c>
      <c r="F16" s="25">
        <v>0</v>
      </c>
      <c r="G16" s="25">
        <v>0</v>
      </c>
      <c r="H16" s="25">
        <v>0</v>
      </c>
      <c r="I16" s="25">
        <v>0</v>
      </c>
      <c r="J16" s="25">
        <v>0</v>
      </c>
      <c r="K16" s="25">
        <v>0</v>
      </c>
      <c r="L16" s="25">
        <v>1840</v>
      </c>
      <c r="M16" s="25">
        <v>0</v>
      </c>
      <c r="N16" s="25">
        <v>2000</v>
      </c>
      <c r="O16" s="25">
        <v>0</v>
      </c>
      <c r="P16" s="23" t="s">
        <v>212</v>
      </c>
      <c r="Q16" s="23" t="s">
        <v>191</v>
      </c>
      <c r="R16" s="23"/>
      <c r="S16" s="23"/>
      <c r="T16" s="23"/>
      <c r="U16" s="23"/>
      <c r="V16" s="23"/>
      <c r="W16" s="23"/>
      <c r="X16" s="23"/>
      <c r="Y16" s="23"/>
      <c r="Z16" s="23"/>
      <c r="AA16" s="23"/>
      <c r="AB16" s="23"/>
      <c r="AC16" s="23"/>
      <c r="AD16" s="23"/>
      <c r="AE16" s="17"/>
      <c r="AF16" s="17"/>
      <c r="AG16" s="17"/>
    </row>
    <row r="17" spans="1:33" s="8" customFormat="1" ht="12.75" customHeight="1" x14ac:dyDescent="0.25">
      <c r="A17" s="23" t="s">
        <v>220</v>
      </c>
      <c r="B17" s="23" t="s">
        <v>2060</v>
      </c>
      <c r="C17" s="25">
        <v>11975</v>
      </c>
      <c r="D17" s="25">
        <v>0</v>
      </c>
      <c r="E17" s="25">
        <v>0</v>
      </c>
      <c r="F17" s="25">
        <v>0</v>
      </c>
      <c r="G17" s="25">
        <v>0</v>
      </c>
      <c r="H17" s="25">
        <v>0</v>
      </c>
      <c r="I17" s="25">
        <v>0</v>
      </c>
      <c r="J17" s="25">
        <v>0</v>
      </c>
      <c r="K17" s="25">
        <v>0</v>
      </c>
      <c r="L17" s="25">
        <v>0</v>
      </c>
      <c r="M17" s="25">
        <v>0</v>
      </c>
      <c r="N17" s="25">
        <v>0</v>
      </c>
      <c r="O17" s="25">
        <v>0</v>
      </c>
      <c r="P17" s="23" t="s">
        <v>205</v>
      </c>
      <c r="Q17" s="23" t="s">
        <v>195</v>
      </c>
      <c r="R17" s="23"/>
      <c r="S17" s="23"/>
      <c r="T17" s="23"/>
      <c r="U17" s="23"/>
      <c r="V17" s="23"/>
      <c r="W17" s="23"/>
      <c r="X17" s="23"/>
      <c r="Y17" s="23"/>
      <c r="Z17" s="23"/>
      <c r="AA17" s="23"/>
      <c r="AB17" s="23"/>
      <c r="AC17" s="23"/>
      <c r="AD17" s="23"/>
      <c r="AE17" s="17"/>
      <c r="AF17" s="17"/>
      <c r="AG17" s="17"/>
    </row>
    <row r="18" spans="1:33" s="8" customFormat="1" ht="12.75" customHeight="1" x14ac:dyDescent="0.25">
      <c r="A18" s="23" t="s">
        <v>223</v>
      </c>
      <c r="B18" s="23" t="s">
        <v>2061</v>
      </c>
      <c r="C18" s="25">
        <v>26033</v>
      </c>
      <c r="D18" s="25">
        <v>0</v>
      </c>
      <c r="E18" s="25">
        <v>0</v>
      </c>
      <c r="F18" s="25">
        <v>10000</v>
      </c>
      <c r="G18" s="25">
        <v>0</v>
      </c>
      <c r="H18" s="25">
        <v>0</v>
      </c>
      <c r="I18" s="25">
        <v>0</v>
      </c>
      <c r="J18" s="25">
        <v>0</v>
      </c>
      <c r="K18" s="25">
        <v>0</v>
      </c>
      <c r="L18" s="25">
        <v>0</v>
      </c>
      <c r="M18" s="25">
        <v>0</v>
      </c>
      <c r="N18" s="25">
        <v>0</v>
      </c>
      <c r="O18" s="25">
        <v>7000</v>
      </c>
      <c r="P18" s="23" t="s">
        <v>205</v>
      </c>
      <c r="Q18" s="23" t="s">
        <v>193</v>
      </c>
      <c r="R18" s="23"/>
      <c r="S18" s="23"/>
      <c r="T18" s="23"/>
      <c r="U18" s="23"/>
      <c r="V18" s="23"/>
      <c r="W18" s="23"/>
      <c r="X18" s="23"/>
      <c r="Y18" s="23"/>
      <c r="Z18" s="23"/>
      <c r="AA18" s="23"/>
      <c r="AB18" s="23"/>
      <c r="AC18" s="23"/>
      <c r="AD18" s="23"/>
      <c r="AE18" s="17"/>
      <c r="AF18" s="17"/>
      <c r="AG18" s="17"/>
    </row>
    <row r="19" spans="1:33" s="8" customFormat="1" ht="12.75" customHeight="1" x14ac:dyDescent="0.25">
      <c r="A19" s="23" t="s">
        <v>2062</v>
      </c>
      <c r="B19" s="23" t="s">
        <v>2063</v>
      </c>
      <c r="C19" s="25">
        <v>7566</v>
      </c>
      <c r="D19" s="25">
        <v>0</v>
      </c>
      <c r="E19" s="25">
        <v>0</v>
      </c>
      <c r="F19" s="25">
        <v>0</v>
      </c>
      <c r="G19" s="25">
        <v>0</v>
      </c>
      <c r="H19" s="25">
        <v>0</v>
      </c>
      <c r="I19" s="25">
        <v>0</v>
      </c>
      <c r="J19" s="25">
        <v>0</v>
      </c>
      <c r="K19" s="25">
        <v>0</v>
      </c>
      <c r="L19" s="25">
        <v>1505</v>
      </c>
      <c r="M19" s="25">
        <v>0</v>
      </c>
      <c r="N19" s="25">
        <v>0</v>
      </c>
      <c r="O19" s="25">
        <v>0</v>
      </c>
      <c r="P19" s="23" t="s">
        <v>197</v>
      </c>
      <c r="Q19" s="23" t="s">
        <v>197</v>
      </c>
      <c r="R19" s="23"/>
      <c r="S19" s="23"/>
      <c r="T19" s="23"/>
      <c r="U19" s="23"/>
      <c r="V19" s="23"/>
      <c r="W19" s="23"/>
      <c r="X19" s="23"/>
      <c r="Y19" s="23"/>
      <c r="Z19" s="23"/>
      <c r="AA19" s="23"/>
      <c r="AB19" s="23"/>
      <c r="AC19" s="23"/>
      <c r="AD19" s="23"/>
      <c r="AE19" s="17"/>
      <c r="AF19" s="17"/>
      <c r="AG19" s="17"/>
    </row>
    <row r="20" spans="1:33" s="8" customFormat="1" ht="12.75" customHeight="1" x14ac:dyDescent="0.25">
      <c r="A20" s="23" t="s">
        <v>2064</v>
      </c>
      <c r="B20" s="23" t="s">
        <v>2065</v>
      </c>
      <c r="C20" s="25">
        <v>11032</v>
      </c>
      <c r="D20" s="25">
        <v>0</v>
      </c>
      <c r="E20" s="25">
        <v>0</v>
      </c>
      <c r="F20" s="25">
        <v>0</v>
      </c>
      <c r="G20" s="25">
        <v>0</v>
      </c>
      <c r="H20" s="25">
        <v>0</v>
      </c>
      <c r="I20" s="25">
        <v>0</v>
      </c>
      <c r="J20" s="25">
        <v>0</v>
      </c>
      <c r="K20" s="25">
        <v>0</v>
      </c>
      <c r="L20" s="25">
        <v>0</v>
      </c>
      <c r="M20" s="25">
        <v>0</v>
      </c>
      <c r="N20" s="25">
        <v>0</v>
      </c>
      <c r="O20" s="25">
        <v>0</v>
      </c>
      <c r="P20" s="23" t="s">
        <v>197</v>
      </c>
      <c r="Q20" s="23" t="s">
        <v>197</v>
      </c>
      <c r="R20" s="23"/>
      <c r="S20" s="23"/>
      <c r="T20" s="23"/>
      <c r="U20" s="23"/>
      <c r="V20" s="23"/>
      <c r="W20" s="23"/>
      <c r="X20" s="23"/>
      <c r="Y20" s="23"/>
      <c r="Z20" s="23"/>
      <c r="AA20" s="23"/>
      <c r="AB20" s="23"/>
      <c r="AC20" s="23"/>
      <c r="AD20" s="23"/>
      <c r="AE20" s="17"/>
      <c r="AF20" s="17"/>
      <c r="AG20" s="17"/>
    </row>
    <row r="21" spans="1:33" s="8" customFormat="1" ht="12.75" customHeight="1" x14ac:dyDescent="0.25">
      <c r="A21" s="23" t="s">
        <v>232</v>
      </c>
      <c r="B21" s="23" t="s">
        <v>2066</v>
      </c>
      <c r="C21" s="25">
        <v>29408</v>
      </c>
      <c r="D21" s="25">
        <v>5000</v>
      </c>
      <c r="E21" s="25">
        <v>0</v>
      </c>
      <c r="F21" s="25">
        <v>5000</v>
      </c>
      <c r="G21" s="25">
        <v>0</v>
      </c>
      <c r="H21" s="25">
        <v>0</v>
      </c>
      <c r="I21" s="25">
        <v>0</v>
      </c>
      <c r="J21" s="25">
        <v>0</v>
      </c>
      <c r="K21" s="25">
        <v>0</v>
      </c>
      <c r="L21" s="25">
        <v>12000</v>
      </c>
      <c r="M21" s="25">
        <v>0</v>
      </c>
      <c r="N21" s="25">
        <v>5000</v>
      </c>
      <c r="O21" s="25">
        <v>0</v>
      </c>
      <c r="P21" s="23" t="s">
        <v>205</v>
      </c>
      <c r="Q21" s="23" t="s">
        <v>193</v>
      </c>
      <c r="R21" s="23"/>
      <c r="S21" s="23"/>
      <c r="T21" s="23"/>
      <c r="U21" s="23"/>
      <c r="V21" s="23"/>
      <c r="W21" s="23"/>
      <c r="X21" s="23"/>
      <c r="Y21" s="23"/>
      <c r="Z21" s="23"/>
      <c r="AA21" s="23"/>
      <c r="AB21" s="23"/>
      <c r="AC21" s="23"/>
      <c r="AD21" s="23"/>
      <c r="AE21" s="17"/>
      <c r="AF21" s="17"/>
      <c r="AG21" s="17"/>
    </row>
    <row r="22" spans="1:33" s="8" customFormat="1" ht="12.75" customHeight="1" x14ac:dyDescent="0.25">
      <c r="A22" s="23" t="s">
        <v>2067</v>
      </c>
      <c r="B22" s="23" t="s">
        <v>2068</v>
      </c>
      <c r="C22" s="25">
        <v>0</v>
      </c>
      <c r="D22" s="25">
        <v>0</v>
      </c>
      <c r="E22" s="25">
        <v>0</v>
      </c>
      <c r="F22" s="25">
        <v>0</v>
      </c>
      <c r="G22" s="25">
        <v>0</v>
      </c>
      <c r="H22" s="25">
        <v>0</v>
      </c>
      <c r="I22" s="25">
        <v>0</v>
      </c>
      <c r="J22" s="25">
        <v>0</v>
      </c>
      <c r="K22" s="25">
        <v>0</v>
      </c>
      <c r="L22" s="25">
        <v>1400</v>
      </c>
      <c r="M22" s="25">
        <v>0</v>
      </c>
      <c r="N22" s="25">
        <v>0</v>
      </c>
      <c r="O22" s="25">
        <v>0</v>
      </c>
      <c r="P22" s="23" t="s">
        <v>197</v>
      </c>
      <c r="Q22" s="23" t="s">
        <v>197</v>
      </c>
      <c r="R22" s="23"/>
      <c r="S22" s="23"/>
      <c r="T22" s="23"/>
      <c r="U22" s="23"/>
      <c r="V22" s="23"/>
      <c r="W22" s="23"/>
      <c r="X22" s="23"/>
      <c r="Y22" s="23"/>
      <c r="Z22" s="23"/>
      <c r="AA22" s="23"/>
      <c r="AB22" s="23"/>
      <c r="AC22" s="23"/>
      <c r="AD22" s="23"/>
      <c r="AE22" s="17"/>
      <c r="AF22" s="17"/>
      <c r="AG22" s="17"/>
    </row>
    <row r="23" spans="1:33" s="8" customFormat="1" ht="12.75" customHeight="1" x14ac:dyDescent="0.25">
      <c r="A23" s="23" t="s">
        <v>238</v>
      </c>
      <c r="B23" s="23" t="s">
        <v>2069</v>
      </c>
      <c r="C23" s="25">
        <v>34175</v>
      </c>
      <c r="D23" s="25">
        <v>10000</v>
      </c>
      <c r="E23" s="25">
        <v>0</v>
      </c>
      <c r="F23" s="25">
        <v>0</v>
      </c>
      <c r="G23" s="25">
        <v>0</v>
      </c>
      <c r="H23" s="25">
        <v>0</v>
      </c>
      <c r="I23" s="25">
        <v>0</v>
      </c>
      <c r="J23" s="25">
        <v>0</v>
      </c>
      <c r="K23" s="25">
        <v>0</v>
      </c>
      <c r="L23" s="25">
        <v>2150</v>
      </c>
      <c r="M23" s="25">
        <v>1000</v>
      </c>
      <c r="N23" s="25">
        <v>0</v>
      </c>
      <c r="O23" s="25">
        <v>1000</v>
      </c>
      <c r="P23" s="23" t="s">
        <v>212</v>
      </c>
      <c r="Q23" s="23" t="s">
        <v>191</v>
      </c>
      <c r="R23" s="23"/>
      <c r="S23" s="23"/>
      <c r="T23" s="23"/>
      <c r="U23" s="23"/>
      <c r="V23" s="23"/>
      <c r="W23" s="23"/>
      <c r="X23" s="23"/>
      <c r="Y23" s="23"/>
      <c r="Z23" s="23"/>
      <c r="AA23" s="23"/>
      <c r="AB23" s="23"/>
      <c r="AC23" s="23"/>
      <c r="AD23" s="23"/>
      <c r="AE23" s="17"/>
      <c r="AF23" s="17"/>
      <c r="AG23" s="17"/>
    </row>
    <row r="24" spans="1:33" s="8" customFormat="1" ht="12.75" customHeight="1" x14ac:dyDescent="0.25">
      <c r="A24" s="23" t="s">
        <v>241</v>
      </c>
      <c r="B24" s="23" t="s">
        <v>2070</v>
      </c>
      <c r="C24" s="25">
        <v>9020</v>
      </c>
      <c r="D24" s="25">
        <v>0</v>
      </c>
      <c r="E24" s="25">
        <v>0</v>
      </c>
      <c r="F24" s="25">
        <v>0</v>
      </c>
      <c r="G24" s="25">
        <v>0</v>
      </c>
      <c r="H24" s="25">
        <v>0</v>
      </c>
      <c r="I24" s="25">
        <v>0</v>
      </c>
      <c r="J24" s="25">
        <v>0</v>
      </c>
      <c r="K24" s="25">
        <v>0</v>
      </c>
      <c r="L24" s="25">
        <v>4997</v>
      </c>
      <c r="M24" s="25">
        <v>0</v>
      </c>
      <c r="N24" s="25">
        <v>0</v>
      </c>
      <c r="O24" s="25">
        <v>0</v>
      </c>
      <c r="P24" s="23" t="s">
        <v>212</v>
      </c>
      <c r="Q24" s="23" t="s">
        <v>191</v>
      </c>
      <c r="R24" s="23"/>
      <c r="S24" s="23"/>
      <c r="T24" s="23"/>
      <c r="U24" s="23"/>
      <c r="V24" s="23"/>
      <c r="W24" s="23"/>
      <c r="X24" s="23"/>
      <c r="Y24" s="23"/>
      <c r="Z24" s="23"/>
      <c r="AA24" s="23"/>
      <c r="AB24" s="23"/>
      <c r="AC24" s="23"/>
      <c r="AD24" s="23"/>
      <c r="AE24" s="17"/>
      <c r="AF24" s="17"/>
      <c r="AG24" s="17"/>
    </row>
    <row r="25" spans="1:33" s="8" customFormat="1" ht="12.75" customHeight="1" x14ac:dyDescent="0.25">
      <c r="A25" s="23" t="s">
        <v>244</v>
      </c>
      <c r="B25" s="23" t="s">
        <v>2071</v>
      </c>
      <c r="C25" s="25">
        <v>734</v>
      </c>
      <c r="D25" s="25">
        <v>4000</v>
      </c>
      <c r="E25" s="25">
        <v>0</v>
      </c>
      <c r="F25" s="25">
        <v>0</v>
      </c>
      <c r="G25" s="25">
        <v>0</v>
      </c>
      <c r="H25" s="25">
        <v>0</v>
      </c>
      <c r="I25" s="25">
        <v>0</v>
      </c>
      <c r="J25" s="25">
        <v>0</v>
      </c>
      <c r="K25" s="25">
        <v>0</v>
      </c>
      <c r="L25" s="25">
        <v>4050</v>
      </c>
      <c r="M25" s="25">
        <v>6000</v>
      </c>
      <c r="N25" s="25">
        <v>1000</v>
      </c>
      <c r="O25" s="25">
        <v>5500</v>
      </c>
      <c r="P25" s="23" t="s">
        <v>212</v>
      </c>
      <c r="Q25" s="23" t="s">
        <v>191</v>
      </c>
      <c r="R25" s="23"/>
      <c r="S25" s="23"/>
      <c r="T25" s="23"/>
      <c r="U25" s="23"/>
      <c r="V25" s="23"/>
      <c r="W25" s="23"/>
      <c r="X25" s="23"/>
      <c r="Y25" s="23"/>
      <c r="Z25" s="23"/>
      <c r="AA25" s="23"/>
      <c r="AB25" s="23"/>
      <c r="AC25" s="23"/>
      <c r="AD25" s="23"/>
      <c r="AE25" s="17"/>
      <c r="AF25" s="17"/>
      <c r="AG25" s="17"/>
    </row>
    <row r="26" spans="1:33" s="8" customFormat="1" ht="12.75" customHeight="1" x14ac:dyDescent="0.25">
      <c r="A26" s="23" t="s">
        <v>247</v>
      </c>
      <c r="B26" s="23" t="s">
        <v>2072</v>
      </c>
      <c r="C26" s="25">
        <v>40762</v>
      </c>
      <c r="D26" s="25">
        <v>4500</v>
      </c>
      <c r="E26" s="25">
        <v>0</v>
      </c>
      <c r="F26" s="25">
        <v>4000</v>
      </c>
      <c r="G26" s="25">
        <v>0</v>
      </c>
      <c r="H26" s="25">
        <v>0</v>
      </c>
      <c r="I26" s="25">
        <v>0</v>
      </c>
      <c r="J26" s="25">
        <v>0</v>
      </c>
      <c r="K26" s="25">
        <v>0</v>
      </c>
      <c r="L26" s="25">
        <v>6961</v>
      </c>
      <c r="M26" s="25">
        <v>0</v>
      </c>
      <c r="N26" s="25">
        <v>0</v>
      </c>
      <c r="O26" s="25">
        <v>7000</v>
      </c>
      <c r="P26" s="23" t="s">
        <v>249</v>
      </c>
      <c r="Q26" s="23" t="s">
        <v>191</v>
      </c>
      <c r="R26" s="23"/>
      <c r="S26" s="23"/>
      <c r="T26" s="23"/>
      <c r="U26" s="23"/>
      <c r="V26" s="23"/>
      <c r="W26" s="23"/>
      <c r="X26" s="23"/>
      <c r="Y26" s="23"/>
      <c r="Z26" s="23"/>
      <c r="AA26" s="23"/>
      <c r="AB26" s="23"/>
      <c r="AC26" s="23"/>
      <c r="AD26" s="23"/>
      <c r="AE26" s="17"/>
      <c r="AF26" s="17"/>
      <c r="AG26" s="17"/>
    </row>
    <row r="27" spans="1:33" s="8" customFormat="1" ht="12.75" customHeight="1" x14ac:dyDescent="0.25">
      <c r="A27" s="23" t="s">
        <v>254</v>
      </c>
      <c r="B27" s="23" t="s">
        <v>2073</v>
      </c>
      <c r="C27" s="25">
        <v>13000</v>
      </c>
      <c r="D27" s="25">
        <v>21000</v>
      </c>
      <c r="E27" s="25">
        <v>0</v>
      </c>
      <c r="F27" s="25">
        <v>0</v>
      </c>
      <c r="G27" s="25">
        <v>0</v>
      </c>
      <c r="H27" s="25">
        <v>0</v>
      </c>
      <c r="I27" s="25">
        <v>0</v>
      </c>
      <c r="J27" s="25">
        <v>0</v>
      </c>
      <c r="K27" s="25">
        <v>0</v>
      </c>
      <c r="L27" s="25">
        <v>5029</v>
      </c>
      <c r="M27" s="25">
        <v>0</v>
      </c>
      <c r="N27" s="25">
        <v>2500</v>
      </c>
      <c r="O27" s="25">
        <v>0</v>
      </c>
      <c r="P27" s="23" t="s">
        <v>212</v>
      </c>
      <c r="Q27" s="23" t="s">
        <v>191</v>
      </c>
      <c r="R27" s="23"/>
      <c r="S27" s="23"/>
      <c r="T27" s="23"/>
      <c r="U27" s="23"/>
      <c r="V27" s="23"/>
      <c r="W27" s="23"/>
      <c r="X27" s="23"/>
      <c r="Y27" s="23"/>
      <c r="Z27" s="23"/>
      <c r="AA27" s="23"/>
      <c r="AB27" s="23"/>
      <c r="AC27" s="23"/>
      <c r="AD27" s="23"/>
      <c r="AE27" s="17"/>
      <c r="AF27" s="17"/>
      <c r="AG27" s="17"/>
    </row>
    <row r="28" spans="1:33" s="8" customFormat="1" ht="12.75" customHeight="1" x14ac:dyDescent="0.25">
      <c r="A28" s="23" t="s">
        <v>257</v>
      </c>
      <c r="B28" s="23" t="s">
        <v>2074</v>
      </c>
      <c r="C28" s="25">
        <v>3141</v>
      </c>
      <c r="D28" s="25">
        <v>0</v>
      </c>
      <c r="E28" s="25">
        <v>1998</v>
      </c>
      <c r="F28" s="25">
        <v>0</v>
      </c>
      <c r="G28" s="25">
        <v>0</v>
      </c>
      <c r="H28" s="25">
        <v>0</v>
      </c>
      <c r="I28" s="25">
        <v>0</v>
      </c>
      <c r="J28" s="25">
        <v>0</v>
      </c>
      <c r="K28" s="25">
        <v>1500</v>
      </c>
      <c r="L28" s="25">
        <v>4000</v>
      </c>
      <c r="M28" s="25">
        <v>0</v>
      </c>
      <c r="N28" s="25">
        <v>0</v>
      </c>
      <c r="O28" s="25">
        <v>1000</v>
      </c>
      <c r="P28" s="23" t="s">
        <v>212</v>
      </c>
      <c r="Q28" s="23" t="s">
        <v>191</v>
      </c>
      <c r="R28" s="23"/>
      <c r="S28" s="23"/>
      <c r="T28" s="23"/>
      <c r="U28" s="23"/>
      <c r="V28" s="23"/>
      <c r="W28" s="23"/>
      <c r="X28" s="23"/>
      <c r="Y28" s="23"/>
      <c r="Z28" s="23"/>
      <c r="AA28" s="23"/>
      <c r="AB28" s="23"/>
      <c r="AC28" s="23"/>
      <c r="AD28" s="23"/>
      <c r="AE28" s="17"/>
      <c r="AF28" s="17"/>
      <c r="AG28" s="17"/>
    </row>
    <row r="29" spans="1:33" s="8" customFormat="1" ht="12.75" customHeight="1" x14ac:dyDescent="0.25">
      <c r="A29" s="23" t="s">
        <v>2075</v>
      </c>
      <c r="B29" s="23" t="s">
        <v>2076</v>
      </c>
      <c r="C29" s="25">
        <v>12434</v>
      </c>
      <c r="D29" s="25">
        <v>0</v>
      </c>
      <c r="E29" s="25">
        <v>0</v>
      </c>
      <c r="F29" s="25">
        <v>0</v>
      </c>
      <c r="G29" s="25">
        <v>0</v>
      </c>
      <c r="H29" s="25">
        <v>0</v>
      </c>
      <c r="I29" s="25">
        <v>0</v>
      </c>
      <c r="J29" s="25">
        <v>0</v>
      </c>
      <c r="K29" s="25">
        <v>0</v>
      </c>
      <c r="L29" s="25">
        <v>0</v>
      </c>
      <c r="M29" s="25">
        <v>0</v>
      </c>
      <c r="N29" s="25">
        <v>0</v>
      </c>
      <c r="O29" s="25">
        <v>0</v>
      </c>
      <c r="P29" s="23" t="s">
        <v>197</v>
      </c>
      <c r="Q29" s="23" t="s">
        <v>197</v>
      </c>
      <c r="R29" s="23"/>
      <c r="S29" s="23"/>
      <c r="T29" s="23"/>
      <c r="U29" s="23"/>
      <c r="V29" s="23"/>
      <c r="W29" s="23"/>
      <c r="X29" s="23"/>
      <c r="Y29" s="23"/>
      <c r="Z29" s="23"/>
      <c r="AA29" s="23"/>
      <c r="AB29" s="23"/>
      <c r="AC29" s="23"/>
      <c r="AD29" s="23"/>
      <c r="AE29" s="17"/>
      <c r="AF29" s="17"/>
      <c r="AG29" s="17"/>
    </row>
    <row r="30" spans="1:33" s="8" customFormat="1" ht="12.75" customHeight="1" x14ac:dyDescent="0.25">
      <c r="A30" s="23" t="s">
        <v>2077</v>
      </c>
      <c r="B30" s="23" t="s">
        <v>2078</v>
      </c>
      <c r="C30" s="25">
        <v>3741</v>
      </c>
      <c r="D30" s="25">
        <v>0</v>
      </c>
      <c r="E30" s="25">
        <v>0</v>
      </c>
      <c r="F30" s="25">
        <v>0</v>
      </c>
      <c r="G30" s="25">
        <v>0</v>
      </c>
      <c r="H30" s="25">
        <v>0</v>
      </c>
      <c r="I30" s="25">
        <v>0</v>
      </c>
      <c r="J30" s="25">
        <v>0</v>
      </c>
      <c r="K30" s="25">
        <v>0</v>
      </c>
      <c r="L30" s="25">
        <v>0</v>
      </c>
      <c r="M30" s="25">
        <v>0</v>
      </c>
      <c r="N30" s="25">
        <v>0</v>
      </c>
      <c r="O30" s="25">
        <v>0</v>
      </c>
      <c r="P30" s="23" t="s">
        <v>197</v>
      </c>
      <c r="Q30" s="23" t="s">
        <v>197</v>
      </c>
      <c r="R30" s="23"/>
      <c r="S30" s="23"/>
      <c r="T30" s="23"/>
      <c r="U30" s="23"/>
      <c r="V30" s="23"/>
      <c r="W30" s="23"/>
      <c r="X30" s="23"/>
      <c r="Y30" s="23"/>
      <c r="Z30" s="23"/>
      <c r="AA30" s="23"/>
      <c r="AB30" s="23"/>
      <c r="AC30" s="23"/>
      <c r="AD30" s="23"/>
      <c r="AE30" s="17"/>
      <c r="AF30" s="17"/>
      <c r="AG30" s="17"/>
    </row>
    <row r="31" spans="1:33" s="8" customFormat="1" ht="12.75" customHeight="1" x14ac:dyDescent="0.25">
      <c r="A31" s="23" t="s">
        <v>2079</v>
      </c>
      <c r="B31" s="23" t="s">
        <v>2080</v>
      </c>
      <c r="C31" s="25">
        <v>3795</v>
      </c>
      <c r="D31" s="25">
        <v>0</v>
      </c>
      <c r="E31" s="25">
        <v>0</v>
      </c>
      <c r="F31" s="25">
        <v>0</v>
      </c>
      <c r="G31" s="25">
        <v>0</v>
      </c>
      <c r="H31" s="25">
        <v>0</v>
      </c>
      <c r="I31" s="25">
        <v>0</v>
      </c>
      <c r="J31" s="25">
        <v>0</v>
      </c>
      <c r="K31" s="25">
        <v>0</v>
      </c>
      <c r="L31" s="25">
        <v>0</v>
      </c>
      <c r="M31" s="25">
        <v>0</v>
      </c>
      <c r="N31" s="25">
        <v>0</v>
      </c>
      <c r="O31" s="25">
        <v>0</v>
      </c>
      <c r="P31" s="23" t="s">
        <v>197</v>
      </c>
      <c r="Q31" s="23" t="s">
        <v>197</v>
      </c>
      <c r="R31" s="23"/>
      <c r="S31" s="23"/>
      <c r="T31" s="23"/>
      <c r="U31" s="23"/>
      <c r="V31" s="23"/>
      <c r="W31" s="23"/>
      <c r="X31" s="23"/>
      <c r="Y31" s="23"/>
      <c r="Z31" s="23"/>
      <c r="AA31" s="23"/>
      <c r="AB31" s="23"/>
      <c r="AC31" s="23"/>
      <c r="AD31" s="23"/>
      <c r="AE31" s="17"/>
      <c r="AF31" s="17"/>
      <c r="AG31" s="17"/>
    </row>
    <row r="32" spans="1:33" s="8" customFormat="1" ht="12.75" customHeight="1" x14ac:dyDescent="0.25">
      <c r="A32" s="23" t="s">
        <v>260</v>
      </c>
      <c r="B32" s="23" t="s">
        <v>2081</v>
      </c>
      <c r="C32" s="25">
        <v>154504</v>
      </c>
      <c r="D32" s="25">
        <v>20000</v>
      </c>
      <c r="E32" s="25">
        <v>0</v>
      </c>
      <c r="F32" s="25">
        <v>0</v>
      </c>
      <c r="G32" s="25">
        <v>0</v>
      </c>
      <c r="H32" s="25">
        <v>0</v>
      </c>
      <c r="I32" s="25">
        <v>0</v>
      </c>
      <c r="J32" s="25">
        <v>4625</v>
      </c>
      <c r="K32" s="25">
        <v>0</v>
      </c>
      <c r="L32" s="25">
        <v>8000</v>
      </c>
      <c r="M32" s="25">
        <v>0</v>
      </c>
      <c r="N32" s="25">
        <v>0</v>
      </c>
      <c r="O32" s="25">
        <v>30800</v>
      </c>
      <c r="P32" s="23" t="s">
        <v>262</v>
      </c>
      <c r="Q32" s="23" t="s">
        <v>191</v>
      </c>
      <c r="R32" s="23"/>
      <c r="S32" s="23"/>
      <c r="T32" s="23"/>
      <c r="U32" s="23"/>
      <c r="V32" s="23"/>
      <c r="W32" s="23"/>
      <c r="X32" s="23"/>
      <c r="Y32" s="23"/>
      <c r="Z32" s="23"/>
      <c r="AA32" s="23"/>
      <c r="AB32" s="23"/>
      <c r="AC32" s="23"/>
      <c r="AD32" s="23"/>
      <c r="AE32" s="17"/>
      <c r="AF32" s="17"/>
      <c r="AG32" s="17"/>
    </row>
    <row r="33" spans="1:33" s="8" customFormat="1" ht="12.75" customHeight="1" x14ac:dyDescent="0.25">
      <c r="A33" s="23" t="s">
        <v>264</v>
      </c>
      <c r="B33" s="23" t="s">
        <v>2082</v>
      </c>
      <c r="C33" s="25">
        <v>45596</v>
      </c>
      <c r="D33" s="25">
        <v>25000</v>
      </c>
      <c r="E33" s="25">
        <v>0</v>
      </c>
      <c r="F33" s="25">
        <v>0</v>
      </c>
      <c r="G33" s="25">
        <v>0</v>
      </c>
      <c r="H33" s="25">
        <v>0</v>
      </c>
      <c r="I33" s="25">
        <v>0</v>
      </c>
      <c r="J33" s="25">
        <v>0</v>
      </c>
      <c r="K33" s="25">
        <v>0</v>
      </c>
      <c r="L33" s="25">
        <v>63900</v>
      </c>
      <c r="M33" s="25">
        <v>0</v>
      </c>
      <c r="N33" s="25">
        <v>20730</v>
      </c>
      <c r="O33" s="25">
        <v>63000</v>
      </c>
      <c r="P33" s="23" t="s">
        <v>262</v>
      </c>
      <c r="Q33" s="23" t="s">
        <v>191</v>
      </c>
      <c r="R33" s="23"/>
      <c r="S33" s="23"/>
      <c r="T33" s="23"/>
      <c r="U33" s="23"/>
      <c r="V33" s="23"/>
      <c r="W33" s="23"/>
      <c r="X33" s="23"/>
      <c r="Y33" s="23"/>
      <c r="Z33" s="23"/>
      <c r="AA33" s="23"/>
      <c r="AB33" s="23"/>
      <c r="AC33" s="23"/>
      <c r="AD33" s="23"/>
      <c r="AE33" s="17"/>
      <c r="AF33" s="17"/>
      <c r="AG33" s="17"/>
    </row>
    <row r="34" spans="1:33" s="8" customFormat="1" ht="12.75" customHeight="1" x14ac:dyDescent="0.25">
      <c r="A34" s="23" t="s">
        <v>267</v>
      </c>
      <c r="B34" s="23" t="s">
        <v>2083</v>
      </c>
      <c r="C34" s="25">
        <v>18220</v>
      </c>
      <c r="D34" s="25">
        <v>4000</v>
      </c>
      <c r="E34" s="25">
        <v>0</v>
      </c>
      <c r="F34" s="25">
        <v>5000</v>
      </c>
      <c r="G34" s="25">
        <v>0</v>
      </c>
      <c r="H34" s="25">
        <v>0</v>
      </c>
      <c r="I34" s="25">
        <v>0</v>
      </c>
      <c r="J34" s="25">
        <v>0</v>
      </c>
      <c r="K34" s="25">
        <v>0</v>
      </c>
      <c r="L34" s="25">
        <v>5000</v>
      </c>
      <c r="M34" s="25">
        <v>0</v>
      </c>
      <c r="N34" s="25">
        <v>5300</v>
      </c>
      <c r="O34" s="25">
        <v>5000</v>
      </c>
      <c r="P34" s="23" t="s">
        <v>269</v>
      </c>
      <c r="Q34" s="23" t="s">
        <v>191</v>
      </c>
      <c r="R34" s="23"/>
      <c r="S34" s="23"/>
      <c r="T34" s="23"/>
      <c r="U34" s="23"/>
      <c r="V34" s="23"/>
      <c r="W34" s="23"/>
      <c r="X34" s="23"/>
      <c r="Y34" s="23"/>
      <c r="Z34" s="23"/>
      <c r="AA34" s="23"/>
      <c r="AB34" s="23"/>
      <c r="AC34" s="23"/>
      <c r="AD34" s="23"/>
      <c r="AE34" s="17"/>
      <c r="AF34" s="17"/>
      <c r="AG34" s="17"/>
    </row>
    <row r="35" spans="1:33" s="8" customFormat="1" ht="12.75" customHeight="1" x14ac:dyDescent="0.25">
      <c r="A35" s="23" t="s">
        <v>271</v>
      </c>
      <c r="B35" s="23" t="s">
        <v>2085</v>
      </c>
      <c r="C35" s="25">
        <v>2807</v>
      </c>
      <c r="D35" s="25">
        <v>14000</v>
      </c>
      <c r="E35" s="25">
        <v>0</v>
      </c>
      <c r="F35" s="25">
        <v>0</v>
      </c>
      <c r="G35" s="25">
        <v>0</v>
      </c>
      <c r="H35" s="25">
        <v>0</v>
      </c>
      <c r="I35" s="25">
        <v>0</v>
      </c>
      <c r="J35" s="25">
        <v>0</v>
      </c>
      <c r="K35" s="25">
        <v>0</v>
      </c>
      <c r="L35" s="25">
        <v>0</v>
      </c>
      <c r="M35" s="25">
        <v>0</v>
      </c>
      <c r="N35" s="25">
        <v>10</v>
      </c>
      <c r="O35" s="25">
        <v>0</v>
      </c>
      <c r="P35" s="23" t="s">
        <v>212</v>
      </c>
      <c r="Q35" s="23" t="s">
        <v>191</v>
      </c>
      <c r="R35" s="23"/>
      <c r="S35" s="23"/>
      <c r="T35" s="23"/>
      <c r="U35" s="23"/>
      <c r="V35" s="23"/>
      <c r="W35" s="23"/>
      <c r="X35" s="23"/>
      <c r="Y35" s="23"/>
      <c r="Z35" s="23"/>
      <c r="AA35" s="23"/>
      <c r="AB35" s="23"/>
      <c r="AC35" s="23"/>
      <c r="AD35" s="23"/>
      <c r="AE35" s="17"/>
      <c r="AF35" s="17"/>
      <c r="AG35" s="17"/>
    </row>
    <row r="36" spans="1:33" s="8" customFormat="1" ht="12.75" customHeight="1" x14ac:dyDescent="0.25">
      <c r="A36" s="23" t="s">
        <v>274</v>
      </c>
      <c r="B36" s="23" t="s">
        <v>2086</v>
      </c>
      <c r="C36" s="25">
        <v>6452</v>
      </c>
      <c r="D36" s="25">
        <v>0</v>
      </c>
      <c r="E36" s="25">
        <v>0</v>
      </c>
      <c r="F36" s="25">
        <v>0</v>
      </c>
      <c r="G36" s="25">
        <v>0</v>
      </c>
      <c r="H36" s="25">
        <v>0</v>
      </c>
      <c r="I36" s="25">
        <v>0</v>
      </c>
      <c r="J36" s="25">
        <v>0</v>
      </c>
      <c r="K36" s="25">
        <v>0</v>
      </c>
      <c r="L36" s="25">
        <v>3000</v>
      </c>
      <c r="M36" s="25">
        <v>0</v>
      </c>
      <c r="N36" s="25">
        <v>0</v>
      </c>
      <c r="O36" s="25">
        <v>46500</v>
      </c>
      <c r="P36" s="23" t="s">
        <v>212</v>
      </c>
      <c r="Q36" s="23" t="s">
        <v>191</v>
      </c>
      <c r="R36" s="23"/>
      <c r="S36" s="23"/>
      <c r="T36" s="23"/>
      <c r="U36" s="23"/>
      <c r="V36" s="23"/>
      <c r="W36" s="23"/>
      <c r="X36" s="23"/>
      <c r="Y36" s="23"/>
      <c r="Z36" s="23"/>
      <c r="AA36" s="23"/>
      <c r="AB36" s="23"/>
      <c r="AC36" s="23"/>
      <c r="AD36" s="23"/>
      <c r="AE36" s="17"/>
      <c r="AF36" s="17"/>
      <c r="AG36" s="17"/>
    </row>
    <row r="37" spans="1:33" s="8" customFormat="1" ht="12.75" customHeight="1" x14ac:dyDescent="0.25">
      <c r="A37" s="23" t="s">
        <v>277</v>
      </c>
      <c r="B37" s="23" t="s">
        <v>2087</v>
      </c>
      <c r="C37" s="25">
        <v>17500</v>
      </c>
      <c r="D37" s="25">
        <v>0</v>
      </c>
      <c r="E37" s="25">
        <v>19986</v>
      </c>
      <c r="F37" s="25">
        <v>0</v>
      </c>
      <c r="G37" s="25">
        <v>0</v>
      </c>
      <c r="H37" s="25">
        <v>48983</v>
      </c>
      <c r="I37" s="25">
        <v>0</v>
      </c>
      <c r="J37" s="25">
        <v>0</v>
      </c>
      <c r="K37" s="25">
        <v>0</v>
      </c>
      <c r="L37" s="25">
        <v>48650</v>
      </c>
      <c r="M37" s="25">
        <v>0</v>
      </c>
      <c r="N37" s="25">
        <v>8148</v>
      </c>
      <c r="O37" s="25">
        <v>23000</v>
      </c>
      <c r="P37" s="23" t="s">
        <v>212</v>
      </c>
      <c r="Q37" s="23" t="s">
        <v>191</v>
      </c>
      <c r="R37" s="23"/>
      <c r="S37" s="23"/>
      <c r="T37" s="23"/>
      <c r="U37" s="23"/>
      <c r="V37" s="23"/>
      <c r="W37" s="23"/>
      <c r="X37" s="23"/>
      <c r="Y37" s="23"/>
      <c r="Z37" s="23"/>
      <c r="AA37" s="23"/>
      <c r="AB37" s="23"/>
      <c r="AC37" s="23"/>
      <c r="AD37" s="23"/>
      <c r="AE37" s="17"/>
      <c r="AF37" s="17"/>
      <c r="AG37" s="17"/>
    </row>
    <row r="38" spans="1:33" s="8" customFormat="1" ht="12.75" customHeight="1" x14ac:dyDescent="0.25">
      <c r="A38" s="23" t="s">
        <v>280</v>
      </c>
      <c r="B38" s="23" t="s">
        <v>2088</v>
      </c>
      <c r="C38" s="25">
        <v>1232</v>
      </c>
      <c r="D38" s="25">
        <v>0</v>
      </c>
      <c r="E38" s="25">
        <v>0</v>
      </c>
      <c r="F38" s="25">
        <v>0</v>
      </c>
      <c r="G38" s="25">
        <v>0</v>
      </c>
      <c r="H38" s="25">
        <v>0</v>
      </c>
      <c r="I38" s="25">
        <v>0</v>
      </c>
      <c r="J38" s="25">
        <v>0</v>
      </c>
      <c r="K38" s="25">
        <v>0</v>
      </c>
      <c r="L38" s="25">
        <v>11585</v>
      </c>
      <c r="M38" s="25">
        <v>0</v>
      </c>
      <c r="N38" s="25">
        <v>0</v>
      </c>
      <c r="O38" s="25">
        <v>0</v>
      </c>
      <c r="P38" s="23" t="s">
        <v>212</v>
      </c>
      <c r="Q38" s="23" t="s">
        <v>191</v>
      </c>
      <c r="R38" s="23"/>
      <c r="S38" s="23"/>
      <c r="T38" s="23"/>
      <c r="U38" s="23"/>
      <c r="V38" s="23"/>
      <c r="W38" s="23"/>
      <c r="X38" s="23"/>
      <c r="Y38" s="23"/>
      <c r="Z38" s="23"/>
      <c r="AA38" s="23"/>
      <c r="AB38" s="23"/>
      <c r="AC38" s="23"/>
      <c r="AD38" s="23"/>
      <c r="AE38" s="17"/>
      <c r="AF38" s="17"/>
      <c r="AG38" s="17"/>
    </row>
    <row r="39" spans="1:33" s="8" customFormat="1" ht="12.75" customHeight="1" x14ac:dyDescent="0.25">
      <c r="A39" s="23" t="s">
        <v>283</v>
      </c>
      <c r="B39" s="23" t="s">
        <v>2089</v>
      </c>
      <c r="C39" s="25">
        <v>10000</v>
      </c>
      <c r="D39" s="25">
        <v>0</v>
      </c>
      <c r="E39" s="25">
        <v>0</v>
      </c>
      <c r="F39" s="25">
        <v>0</v>
      </c>
      <c r="G39" s="25">
        <v>0</v>
      </c>
      <c r="H39" s="25">
        <v>0</v>
      </c>
      <c r="I39" s="25">
        <v>0</v>
      </c>
      <c r="J39" s="25">
        <v>0</v>
      </c>
      <c r="K39" s="25">
        <v>526</v>
      </c>
      <c r="L39" s="25">
        <v>0</v>
      </c>
      <c r="M39" s="25">
        <v>0</v>
      </c>
      <c r="N39" s="25">
        <v>6000</v>
      </c>
      <c r="O39" s="25">
        <v>41400</v>
      </c>
      <c r="P39" s="23" t="s">
        <v>205</v>
      </c>
      <c r="Q39" s="23" t="s">
        <v>191</v>
      </c>
      <c r="R39" s="23"/>
      <c r="S39" s="23"/>
      <c r="T39" s="23"/>
      <c r="U39" s="23"/>
      <c r="V39" s="23"/>
      <c r="W39" s="23"/>
      <c r="X39" s="23"/>
      <c r="Y39" s="23"/>
      <c r="Z39" s="23"/>
      <c r="AA39" s="23"/>
      <c r="AB39" s="23"/>
      <c r="AC39" s="23"/>
      <c r="AD39" s="23"/>
      <c r="AE39" s="17"/>
      <c r="AF39" s="17"/>
      <c r="AG39" s="17"/>
    </row>
    <row r="40" spans="1:33" s="8" customFormat="1" ht="12.75" customHeight="1" x14ac:dyDescent="0.25">
      <c r="A40" s="23" t="s">
        <v>286</v>
      </c>
      <c r="B40" s="23" t="s">
        <v>2090</v>
      </c>
      <c r="C40" s="25">
        <v>13072</v>
      </c>
      <c r="D40" s="25">
        <v>5000</v>
      </c>
      <c r="E40" s="25">
        <v>0</v>
      </c>
      <c r="F40" s="25">
        <v>10000</v>
      </c>
      <c r="G40" s="25">
        <v>0</v>
      </c>
      <c r="H40" s="25">
        <v>0</v>
      </c>
      <c r="I40" s="25">
        <v>0</v>
      </c>
      <c r="J40" s="25">
        <v>0</v>
      </c>
      <c r="K40" s="25">
        <v>0</v>
      </c>
      <c r="L40" s="25">
        <v>5842</v>
      </c>
      <c r="M40" s="25">
        <v>17428</v>
      </c>
      <c r="N40" s="25">
        <v>0</v>
      </c>
      <c r="O40" s="25">
        <v>9000</v>
      </c>
      <c r="P40" s="23" t="s">
        <v>205</v>
      </c>
      <c r="Q40" s="23" t="s">
        <v>191</v>
      </c>
      <c r="R40" s="23"/>
      <c r="S40" s="23"/>
      <c r="T40" s="23"/>
      <c r="U40" s="23"/>
      <c r="V40" s="23"/>
      <c r="W40" s="23"/>
      <c r="X40" s="23"/>
      <c r="Y40" s="23"/>
      <c r="Z40" s="23"/>
      <c r="AA40" s="23"/>
      <c r="AB40" s="23"/>
      <c r="AC40" s="23"/>
      <c r="AD40" s="23"/>
      <c r="AE40" s="17"/>
      <c r="AF40" s="17"/>
      <c r="AG40" s="17"/>
    </row>
    <row r="41" spans="1:33" s="8" customFormat="1" ht="12.75" customHeight="1" x14ac:dyDescent="0.25">
      <c r="A41" s="23" t="s">
        <v>289</v>
      </c>
      <c r="B41" s="23" t="s">
        <v>2091</v>
      </c>
      <c r="C41" s="25">
        <v>12427</v>
      </c>
      <c r="D41" s="25">
        <v>0</v>
      </c>
      <c r="E41" s="25">
        <v>0</v>
      </c>
      <c r="F41" s="25">
        <v>0</v>
      </c>
      <c r="G41" s="25">
        <v>0</v>
      </c>
      <c r="H41" s="25">
        <v>0</v>
      </c>
      <c r="I41" s="25">
        <v>0</v>
      </c>
      <c r="J41" s="25">
        <v>0</v>
      </c>
      <c r="K41" s="25">
        <v>0</v>
      </c>
      <c r="L41" s="25">
        <v>0</v>
      </c>
      <c r="M41" s="25">
        <v>0</v>
      </c>
      <c r="N41" s="25">
        <v>0</v>
      </c>
      <c r="O41" s="25">
        <v>0</v>
      </c>
      <c r="P41" s="23" t="s">
        <v>249</v>
      </c>
      <c r="Q41" s="23" t="s">
        <v>191</v>
      </c>
      <c r="R41" s="23"/>
      <c r="S41" s="23"/>
      <c r="T41" s="23"/>
      <c r="U41" s="23"/>
      <c r="V41" s="23"/>
      <c r="W41" s="23"/>
      <c r="X41" s="23"/>
      <c r="Y41" s="23"/>
      <c r="Z41" s="23"/>
      <c r="AA41" s="23"/>
      <c r="AB41" s="23"/>
      <c r="AC41" s="23"/>
      <c r="AD41" s="23"/>
      <c r="AE41" s="17"/>
      <c r="AF41" s="17"/>
      <c r="AG41" s="17"/>
    </row>
    <row r="42" spans="1:33" s="8" customFormat="1" ht="12.75" customHeight="1" x14ac:dyDescent="0.25">
      <c r="A42" s="23" t="s">
        <v>292</v>
      </c>
      <c r="B42" s="23" t="s">
        <v>2092</v>
      </c>
      <c r="C42" s="25">
        <v>21245</v>
      </c>
      <c r="D42" s="25">
        <v>3000</v>
      </c>
      <c r="E42" s="25">
        <v>0</v>
      </c>
      <c r="F42" s="25">
        <v>0</v>
      </c>
      <c r="G42" s="25">
        <v>0</v>
      </c>
      <c r="H42" s="25">
        <v>0</v>
      </c>
      <c r="I42" s="25">
        <v>0</v>
      </c>
      <c r="J42" s="25">
        <v>0</v>
      </c>
      <c r="K42" s="25">
        <v>0</v>
      </c>
      <c r="L42" s="25">
        <v>0</v>
      </c>
      <c r="M42" s="25">
        <v>0</v>
      </c>
      <c r="N42" s="25">
        <v>0</v>
      </c>
      <c r="O42" s="25">
        <v>0</v>
      </c>
      <c r="P42" s="23" t="s">
        <v>249</v>
      </c>
      <c r="Q42" s="23" t="s">
        <v>191</v>
      </c>
      <c r="R42" s="23"/>
      <c r="S42" s="23"/>
      <c r="T42" s="23"/>
      <c r="U42" s="23"/>
      <c r="V42" s="23"/>
      <c r="W42" s="23"/>
      <c r="X42" s="23"/>
      <c r="Y42" s="23"/>
      <c r="Z42" s="23"/>
      <c r="AA42" s="23"/>
      <c r="AB42" s="23"/>
      <c r="AC42" s="23"/>
      <c r="AD42" s="23"/>
      <c r="AE42" s="17"/>
      <c r="AF42" s="17"/>
      <c r="AG42" s="17"/>
    </row>
    <row r="43" spans="1:33" s="8" customFormat="1" ht="12.75" customHeight="1" x14ac:dyDescent="0.25">
      <c r="A43" s="23" t="s">
        <v>2093</v>
      </c>
      <c r="B43" s="23" t="s">
        <v>1748</v>
      </c>
      <c r="C43" s="25">
        <v>45860</v>
      </c>
      <c r="D43" s="25">
        <v>0</v>
      </c>
      <c r="E43" s="25">
        <v>0</v>
      </c>
      <c r="F43" s="25">
        <v>0</v>
      </c>
      <c r="G43" s="25">
        <v>0</v>
      </c>
      <c r="H43" s="25">
        <v>0</v>
      </c>
      <c r="I43" s="25">
        <v>0</v>
      </c>
      <c r="J43" s="25">
        <v>0</v>
      </c>
      <c r="K43" s="25">
        <v>0</v>
      </c>
      <c r="L43" s="25">
        <v>0</v>
      </c>
      <c r="M43" s="25">
        <v>0</v>
      </c>
      <c r="N43" s="25">
        <v>0</v>
      </c>
      <c r="O43" s="25">
        <v>0</v>
      </c>
      <c r="P43" s="23" t="s">
        <v>197</v>
      </c>
      <c r="Q43" s="23" t="s">
        <v>197</v>
      </c>
      <c r="R43" s="23"/>
      <c r="S43" s="23"/>
      <c r="T43" s="23"/>
      <c r="U43" s="23"/>
      <c r="V43" s="23"/>
      <c r="W43" s="23"/>
      <c r="X43" s="23"/>
      <c r="Y43" s="23"/>
      <c r="Z43" s="23"/>
      <c r="AA43" s="23"/>
      <c r="AB43" s="23"/>
      <c r="AC43" s="23"/>
      <c r="AD43" s="23"/>
      <c r="AE43" s="17"/>
      <c r="AF43" s="17"/>
      <c r="AG43" s="17"/>
    </row>
    <row r="44" spans="1:33" s="8" customFormat="1" ht="12.75" customHeight="1" x14ac:dyDescent="0.25">
      <c r="A44" s="23" t="s">
        <v>298</v>
      </c>
      <c r="B44" s="23" t="s">
        <v>2094</v>
      </c>
      <c r="C44" s="25">
        <v>28000</v>
      </c>
      <c r="D44" s="25">
        <v>0</v>
      </c>
      <c r="E44" s="25">
        <v>0</v>
      </c>
      <c r="F44" s="25">
        <v>0</v>
      </c>
      <c r="G44" s="25">
        <v>0</v>
      </c>
      <c r="H44" s="25">
        <v>0</v>
      </c>
      <c r="I44" s="25">
        <v>0</v>
      </c>
      <c r="J44" s="25">
        <v>0</v>
      </c>
      <c r="K44" s="25">
        <v>0</v>
      </c>
      <c r="L44" s="25">
        <v>29000</v>
      </c>
      <c r="M44" s="25">
        <v>0</v>
      </c>
      <c r="N44" s="25">
        <v>0</v>
      </c>
      <c r="O44" s="25">
        <v>0</v>
      </c>
      <c r="P44" s="23" t="s">
        <v>262</v>
      </c>
      <c r="Q44" s="23" t="s">
        <v>191</v>
      </c>
      <c r="R44" s="23"/>
      <c r="S44" s="23"/>
      <c r="T44" s="23"/>
      <c r="U44" s="23"/>
      <c r="V44" s="23"/>
      <c r="W44" s="23"/>
      <c r="X44" s="23"/>
      <c r="Y44" s="23"/>
      <c r="Z44" s="23"/>
      <c r="AA44" s="23"/>
      <c r="AB44" s="23"/>
      <c r="AC44" s="23"/>
      <c r="AD44" s="23"/>
      <c r="AE44" s="17"/>
      <c r="AF44" s="17"/>
      <c r="AG44" s="17"/>
    </row>
    <row r="45" spans="1:33" s="8" customFormat="1" ht="12.75" customHeight="1" x14ac:dyDescent="0.25">
      <c r="A45" s="23" t="s">
        <v>301</v>
      </c>
      <c r="B45" s="23" t="s">
        <v>2095</v>
      </c>
      <c r="C45" s="25">
        <v>131796</v>
      </c>
      <c r="D45" s="25">
        <v>0</v>
      </c>
      <c r="E45" s="25">
        <v>0</v>
      </c>
      <c r="F45" s="25">
        <v>0</v>
      </c>
      <c r="G45" s="25">
        <v>0</v>
      </c>
      <c r="H45" s="25">
        <v>0</v>
      </c>
      <c r="I45" s="25">
        <v>0</v>
      </c>
      <c r="J45" s="25">
        <v>0</v>
      </c>
      <c r="K45" s="25">
        <v>0</v>
      </c>
      <c r="L45" s="25">
        <v>53518</v>
      </c>
      <c r="M45" s="25">
        <v>0</v>
      </c>
      <c r="N45" s="25">
        <v>257</v>
      </c>
      <c r="O45" s="25">
        <v>16359</v>
      </c>
      <c r="P45" s="23" t="s">
        <v>269</v>
      </c>
      <c r="Q45" s="23" t="s">
        <v>191</v>
      </c>
      <c r="R45" s="23"/>
      <c r="S45" s="23"/>
      <c r="T45" s="23"/>
      <c r="U45" s="23"/>
      <c r="V45" s="23"/>
      <c r="W45" s="23"/>
      <c r="X45" s="23"/>
      <c r="Y45" s="23"/>
      <c r="Z45" s="23"/>
      <c r="AA45" s="23"/>
      <c r="AB45" s="23"/>
      <c r="AC45" s="23"/>
      <c r="AD45" s="23"/>
      <c r="AE45" s="17"/>
      <c r="AF45" s="17"/>
      <c r="AG45" s="17"/>
    </row>
    <row r="46" spans="1:33" s="8" customFormat="1" ht="12.75" customHeight="1" x14ac:dyDescent="0.25">
      <c r="A46" s="23" t="s">
        <v>304</v>
      </c>
      <c r="B46" s="23" t="s">
        <v>2096</v>
      </c>
      <c r="C46" s="25">
        <v>10031</v>
      </c>
      <c r="D46" s="25">
        <v>0</v>
      </c>
      <c r="E46" s="25">
        <v>0</v>
      </c>
      <c r="F46" s="25">
        <v>0</v>
      </c>
      <c r="G46" s="25">
        <v>0</v>
      </c>
      <c r="H46" s="25">
        <v>0</v>
      </c>
      <c r="I46" s="25">
        <v>0</v>
      </c>
      <c r="J46" s="25">
        <v>0</v>
      </c>
      <c r="K46" s="25">
        <v>0</v>
      </c>
      <c r="L46" s="25">
        <v>4450</v>
      </c>
      <c r="M46" s="25">
        <v>0</v>
      </c>
      <c r="N46" s="25">
        <v>0</v>
      </c>
      <c r="O46" s="25">
        <v>0</v>
      </c>
      <c r="P46" s="23" t="s">
        <v>212</v>
      </c>
      <c r="Q46" s="23" t="s">
        <v>191</v>
      </c>
      <c r="R46" s="23"/>
      <c r="S46" s="23"/>
      <c r="T46" s="23"/>
      <c r="U46" s="23"/>
      <c r="V46" s="23"/>
      <c r="W46" s="23"/>
      <c r="X46" s="23"/>
      <c r="Y46" s="23"/>
      <c r="Z46" s="23"/>
      <c r="AA46" s="23"/>
      <c r="AB46" s="23"/>
      <c r="AC46" s="23"/>
      <c r="AD46" s="23"/>
      <c r="AE46" s="17"/>
      <c r="AF46" s="17"/>
      <c r="AG46" s="17"/>
    </row>
    <row r="47" spans="1:33" s="8" customFormat="1" ht="12.75" customHeight="1" x14ac:dyDescent="0.25">
      <c r="A47" s="23" t="s">
        <v>307</v>
      </c>
      <c r="B47" s="23" t="s">
        <v>2097</v>
      </c>
      <c r="C47" s="25">
        <v>107</v>
      </c>
      <c r="D47" s="25">
        <v>3000</v>
      </c>
      <c r="E47" s="25">
        <v>0</v>
      </c>
      <c r="F47" s="25">
        <v>0</v>
      </c>
      <c r="G47" s="25">
        <v>0</v>
      </c>
      <c r="H47" s="25">
        <v>0</v>
      </c>
      <c r="I47" s="25">
        <v>0</v>
      </c>
      <c r="J47" s="25">
        <v>0</v>
      </c>
      <c r="K47" s="25">
        <v>0</v>
      </c>
      <c r="L47" s="25">
        <v>4344</v>
      </c>
      <c r="M47" s="25">
        <v>0</v>
      </c>
      <c r="N47" s="25">
        <v>0</v>
      </c>
      <c r="O47" s="25">
        <v>0</v>
      </c>
      <c r="P47" s="23" t="s">
        <v>205</v>
      </c>
      <c r="Q47" s="23" t="s">
        <v>191</v>
      </c>
      <c r="R47" s="23"/>
      <c r="S47" s="23"/>
      <c r="T47" s="23"/>
      <c r="U47" s="23"/>
      <c r="V47" s="23"/>
      <c r="W47" s="23"/>
      <c r="X47" s="23"/>
      <c r="Y47" s="23"/>
      <c r="Z47" s="23"/>
      <c r="AA47" s="23"/>
      <c r="AB47" s="23"/>
      <c r="AC47" s="23"/>
      <c r="AD47" s="23"/>
      <c r="AE47" s="17"/>
      <c r="AF47" s="17"/>
      <c r="AG47" s="17"/>
    </row>
    <row r="48" spans="1:33" s="8" customFormat="1" ht="12.75" customHeight="1" x14ac:dyDescent="0.25">
      <c r="A48" s="23" t="s">
        <v>310</v>
      </c>
      <c r="B48" s="23" t="s">
        <v>2098</v>
      </c>
      <c r="C48" s="25">
        <v>3055</v>
      </c>
      <c r="D48" s="25">
        <v>0</v>
      </c>
      <c r="E48" s="25">
        <v>0</v>
      </c>
      <c r="F48" s="25">
        <v>0</v>
      </c>
      <c r="G48" s="25">
        <v>0</v>
      </c>
      <c r="H48" s="25">
        <v>0</v>
      </c>
      <c r="I48" s="25">
        <v>0</v>
      </c>
      <c r="J48" s="25">
        <v>0</v>
      </c>
      <c r="K48" s="25">
        <v>0</v>
      </c>
      <c r="L48" s="25">
        <v>0</v>
      </c>
      <c r="M48" s="25">
        <v>0</v>
      </c>
      <c r="N48" s="25">
        <v>0</v>
      </c>
      <c r="O48" s="25">
        <v>0</v>
      </c>
      <c r="P48" s="23" t="s">
        <v>205</v>
      </c>
      <c r="Q48" s="23" t="s">
        <v>191</v>
      </c>
      <c r="R48" s="23"/>
      <c r="S48" s="23"/>
      <c r="T48" s="23"/>
      <c r="U48" s="23"/>
      <c r="V48" s="23"/>
      <c r="W48" s="23"/>
      <c r="X48" s="23"/>
      <c r="Y48" s="23"/>
      <c r="Z48" s="23"/>
      <c r="AA48" s="23"/>
      <c r="AB48" s="23"/>
      <c r="AC48" s="23"/>
      <c r="AD48" s="23"/>
      <c r="AE48" s="17"/>
      <c r="AF48" s="17"/>
      <c r="AG48" s="17"/>
    </row>
    <row r="49" spans="1:33" s="8" customFormat="1" ht="12.75" customHeight="1" x14ac:dyDescent="0.25">
      <c r="A49" s="23" t="s">
        <v>313</v>
      </c>
      <c r="B49" s="23" t="s">
        <v>2099</v>
      </c>
      <c r="C49" s="25">
        <v>0</v>
      </c>
      <c r="D49" s="25">
        <v>0</v>
      </c>
      <c r="E49" s="25">
        <v>0</v>
      </c>
      <c r="F49" s="25">
        <v>0</v>
      </c>
      <c r="G49" s="25">
        <v>0</v>
      </c>
      <c r="H49" s="25">
        <v>0</v>
      </c>
      <c r="I49" s="25">
        <v>0</v>
      </c>
      <c r="J49" s="25">
        <v>0</v>
      </c>
      <c r="K49" s="25">
        <v>0</v>
      </c>
      <c r="L49" s="25">
        <v>0</v>
      </c>
      <c r="M49" s="25">
        <v>0</v>
      </c>
      <c r="N49" s="25">
        <v>0</v>
      </c>
      <c r="O49" s="25">
        <v>0</v>
      </c>
      <c r="P49" s="23" t="s">
        <v>205</v>
      </c>
      <c r="Q49" s="23" t="s">
        <v>195</v>
      </c>
      <c r="R49" s="23"/>
      <c r="S49" s="23"/>
      <c r="T49" s="23"/>
      <c r="U49" s="23"/>
      <c r="V49" s="23"/>
      <c r="W49" s="23"/>
      <c r="X49" s="23"/>
      <c r="Y49" s="23"/>
      <c r="Z49" s="23"/>
      <c r="AA49" s="23"/>
      <c r="AB49" s="23"/>
      <c r="AC49" s="23"/>
      <c r="AD49" s="23"/>
      <c r="AE49" s="17"/>
      <c r="AF49" s="17"/>
      <c r="AG49" s="17"/>
    </row>
    <row r="50" spans="1:33" s="8" customFormat="1" ht="12.75" customHeight="1" x14ac:dyDescent="0.25">
      <c r="A50" s="23" t="s">
        <v>316</v>
      </c>
      <c r="B50" s="23" t="s">
        <v>2100</v>
      </c>
      <c r="C50" s="25">
        <v>27800</v>
      </c>
      <c r="D50" s="25">
        <v>2000</v>
      </c>
      <c r="E50" s="25">
        <v>0</v>
      </c>
      <c r="F50" s="25">
        <v>0</v>
      </c>
      <c r="G50" s="25">
        <v>0</v>
      </c>
      <c r="H50" s="25">
        <v>0</v>
      </c>
      <c r="I50" s="25">
        <v>0</v>
      </c>
      <c r="J50" s="25">
        <v>0</v>
      </c>
      <c r="K50" s="25">
        <v>0</v>
      </c>
      <c r="L50" s="25">
        <v>0</v>
      </c>
      <c r="M50" s="25">
        <v>0</v>
      </c>
      <c r="N50" s="25">
        <v>0</v>
      </c>
      <c r="O50" s="25">
        <v>0</v>
      </c>
      <c r="P50" s="23" t="s">
        <v>212</v>
      </c>
      <c r="Q50" s="23" t="s">
        <v>191</v>
      </c>
      <c r="R50" s="23"/>
      <c r="S50" s="23"/>
      <c r="T50" s="23"/>
      <c r="U50" s="23"/>
      <c r="V50" s="23"/>
      <c r="W50" s="23"/>
      <c r="X50" s="23"/>
      <c r="Y50" s="23"/>
      <c r="Z50" s="23"/>
      <c r="AA50" s="23"/>
      <c r="AB50" s="23"/>
      <c r="AC50" s="23"/>
      <c r="AD50" s="23"/>
      <c r="AE50" s="17"/>
      <c r="AF50" s="17"/>
      <c r="AG50" s="17"/>
    </row>
    <row r="51" spans="1:33" s="8" customFormat="1" ht="12.75" customHeight="1" x14ac:dyDescent="0.25">
      <c r="A51" s="23" t="s">
        <v>319</v>
      </c>
      <c r="B51" s="23" t="s">
        <v>2101</v>
      </c>
      <c r="C51" s="25">
        <v>45000</v>
      </c>
      <c r="D51" s="25">
        <v>5000</v>
      </c>
      <c r="E51" s="25">
        <v>0</v>
      </c>
      <c r="F51" s="25">
        <v>0</v>
      </c>
      <c r="G51" s="25">
        <v>0</v>
      </c>
      <c r="H51" s="25">
        <v>0</v>
      </c>
      <c r="I51" s="25">
        <v>0</v>
      </c>
      <c r="J51" s="25">
        <v>0</v>
      </c>
      <c r="K51" s="25">
        <v>0</v>
      </c>
      <c r="L51" s="25">
        <v>7000</v>
      </c>
      <c r="M51" s="25">
        <v>0</v>
      </c>
      <c r="N51" s="25">
        <v>0</v>
      </c>
      <c r="O51" s="25">
        <v>69000</v>
      </c>
      <c r="P51" s="23" t="s">
        <v>269</v>
      </c>
      <c r="Q51" s="23" t="s">
        <v>191</v>
      </c>
      <c r="R51" s="23"/>
      <c r="S51" s="23"/>
      <c r="T51" s="23"/>
      <c r="U51" s="23"/>
      <c r="V51" s="23"/>
      <c r="W51" s="23"/>
      <c r="X51" s="23"/>
      <c r="Y51" s="23"/>
      <c r="Z51" s="23"/>
      <c r="AA51" s="23"/>
      <c r="AB51" s="23"/>
      <c r="AC51" s="23"/>
      <c r="AD51" s="23"/>
      <c r="AE51" s="17"/>
      <c r="AF51" s="17"/>
      <c r="AG51" s="17"/>
    </row>
    <row r="52" spans="1:33" s="8" customFormat="1" ht="12.75" customHeight="1" x14ac:dyDescent="0.25">
      <c r="A52" s="23" t="s">
        <v>322</v>
      </c>
      <c r="B52" s="23" t="s">
        <v>2102</v>
      </c>
      <c r="C52" s="25">
        <v>9855</v>
      </c>
      <c r="D52" s="25">
        <v>0</v>
      </c>
      <c r="E52" s="25">
        <v>0</v>
      </c>
      <c r="F52" s="25">
        <v>0</v>
      </c>
      <c r="G52" s="25">
        <v>0</v>
      </c>
      <c r="H52" s="25">
        <v>0</v>
      </c>
      <c r="I52" s="25">
        <v>0</v>
      </c>
      <c r="J52" s="25">
        <v>0</v>
      </c>
      <c r="K52" s="25">
        <v>0</v>
      </c>
      <c r="L52" s="25">
        <v>0</v>
      </c>
      <c r="M52" s="25">
        <v>0</v>
      </c>
      <c r="N52" s="25">
        <v>0</v>
      </c>
      <c r="O52" s="25">
        <v>0</v>
      </c>
      <c r="P52" s="23" t="s">
        <v>212</v>
      </c>
      <c r="Q52" s="23" t="s">
        <v>191</v>
      </c>
      <c r="R52" s="23"/>
      <c r="S52" s="23"/>
      <c r="T52" s="23"/>
      <c r="U52" s="23"/>
      <c r="V52" s="23"/>
      <c r="W52" s="23"/>
      <c r="X52" s="23"/>
      <c r="Y52" s="23"/>
      <c r="Z52" s="23"/>
      <c r="AA52" s="23"/>
      <c r="AB52" s="23"/>
      <c r="AC52" s="23"/>
      <c r="AD52" s="23"/>
      <c r="AE52" s="17"/>
      <c r="AF52" s="17"/>
      <c r="AG52" s="17"/>
    </row>
    <row r="53" spans="1:33" s="8" customFormat="1" ht="12.75" customHeight="1" x14ac:dyDescent="0.25">
      <c r="A53" s="23" t="s">
        <v>1815</v>
      </c>
      <c r="B53" s="23" t="s">
        <v>2103</v>
      </c>
      <c r="C53" s="25">
        <v>22525</v>
      </c>
      <c r="D53" s="25">
        <v>11000</v>
      </c>
      <c r="E53" s="25">
        <v>0</v>
      </c>
      <c r="F53" s="25">
        <v>0</v>
      </c>
      <c r="G53" s="25">
        <v>0</v>
      </c>
      <c r="H53" s="25">
        <v>0</v>
      </c>
      <c r="I53" s="25">
        <v>0</v>
      </c>
      <c r="J53" s="25">
        <v>0</v>
      </c>
      <c r="K53" s="25">
        <v>0</v>
      </c>
      <c r="L53" s="25">
        <v>0</v>
      </c>
      <c r="M53" s="25">
        <v>0</v>
      </c>
      <c r="N53" s="25">
        <v>0</v>
      </c>
      <c r="O53" s="25">
        <v>10370</v>
      </c>
      <c r="P53" s="23" t="s">
        <v>205</v>
      </c>
      <c r="Q53" s="23" t="s">
        <v>191</v>
      </c>
      <c r="R53" s="23"/>
      <c r="S53" s="23"/>
      <c r="T53" s="23"/>
      <c r="U53" s="23"/>
      <c r="V53" s="23"/>
      <c r="W53" s="23"/>
      <c r="X53" s="23"/>
      <c r="Y53" s="23"/>
      <c r="Z53" s="23"/>
      <c r="AA53" s="23"/>
      <c r="AB53" s="23"/>
      <c r="AC53" s="23"/>
      <c r="AD53" s="23"/>
      <c r="AE53" s="17"/>
      <c r="AF53" s="17"/>
      <c r="AG53" s="17"/>
    </row>
    <row r="54" spans="1:33" s="8" customFormat="1" ht="12.75" customHeight="1" x14ac:dyDescent="0.25">
      <c r="A54" s="23" t="s">
        <v>328</v>
      </c>
      <c r="B54" s="23" t="s">
        <v>2104</v>
      </c>
      <c r="C54" s="25">
        <v>23975</v>
      </c>
      <c r="D54" s="25">
        <v>0</v>
      </c>
      <c r="E54" s="25">
        <v>0</v>
      </c>
      <c r="F54" s="25">
        <v>0</v>
      </c>
      <c r="G54" s="25">
        <v>0</v>
      </c>
      <c r="H54" s="25">
        <v>0</v>
      </c>
      <c r="I54" s="25">
        <v>0</v>
      </c>
      <c r="J54" s="25">
        <v>0</v>
      </c>
      <c r="K54" s="25">
        <v>0</v>
      </c>
      <c r="L54" s="25">
        <v>15322</v>
      </c>
      <c r="M54" s="25">
        <v>0</v>
      </c>
      <c r="N54" s="25">
        <v>0</v>
      </c>
      <c r="O54" s="25">
        <v>0</v>
      </c>
      <c r="P54" s="23" t="s">
        <v>205</v>
      </c>
      <c r="Q54" s="23" t="s">
        <v>191</v>
      </c>
      <c r="R54" s="23"/>
      <c r="S54" s="23"/>
      <c r="T54" s="23"/>
      <c r="U54" s="23"/>
      <c r="V54" s="23"/>
      <c r="W54" s="23"/>
      <c r="X54" s="23"/>
      <c r="Y54" s="23"/>
      <c r="Z54" s="23"/>
      <c r="AA54" s="23"/>
      <c r="AB54" s="23"/>
      <c r="AC54" s="23"/>
      <c r="AD54" s="23"/>
      <c r="AE54" s="17"/>
      <c r="AF54" s="17"/>
      <c r="AG54" s="17"/>
    </row>
    <row r="55" spans="1:33" s="8" customFormat="1" ht="12.75" customHeight="1" x14ac:dyDescent="0.25">
      <c r="A55" s="23" t="s">
        <v>331</v>
      </c>
      <c r="B55" s="23" t="s">
        <v>2105</v>
      </c>
      <c r="C55" s="25">
        <v>42500</v>
      </c>
      <c r="D55" s="25">
        <v>7000</v>
      </c>
      <c r="E55" s="25">
        <v>0</v>
      </c>
      <c r="F55" s="25">
        <v>0</v>
      </c>
      <c r="G55" s="25">
        <v>0</v>
      </c>
      <c r="H55" s="25">
        <v>0</v>
      </c>
      <c r="I55" s="25">
        <v>0</v>
      </c>
      <c r="J55" s="25">
        <v>0</v>
      </c>
      <c r="K55" s="25">
        <v>0</v>
      </c>
      <c r="L55" s="25">
        <v>24400</v>
      </c>
      <c r="M55" s="25">
        <v>0</v>
      </c>
      <c r="N55" s="25">
        <v>38400</v>
      </c>
      <c r="O55" s="25">
        <v>0</v>
      </c>
      <c r="P55" s="23" t="s">
        <v>269</v>
      </c>
      <c r="Q55" s="23" t="s">
        <v>191</v>
      </c>
      <c r="R55" s="23"/>
      <c r="S55" s="23"/>
      <c r="T55" s="23"/>
      <c r="U55" s="23"/>
      <c r="V55" s="23"/>
      <c r="W55" s="23"/>
      <c r="X55" s="23"/>
      <c r="Y55" s="23"/>
      <c r="Z55" s="23"/>
      <c r="AA55" s="23"/>
      <c r="AB55" s="23"/>
      <c r="AC55" s="23"/>
      <c r="AD55" s="23"/>
      <c r="AE55" s="17"/>
      <c r="AF55" s="17"/>
      <c r="AG55" s="17"/>
    </row>
    <row r="56" spans="1:33" s="8" customFormat="1" ht="12.75" customHeight="1" x14ac:dyDescent="0.25">
      <c r="A56" s="23" t="s">
        <v>334</v>
      </c>
      <c r="B56" s="23" t="s">
        <v>2106</v>
      </c>
      <c r="C56" s="25">
        <v>5999</v>
      </c>
      <c r="D56" s="25">
        <v>2000</v>
      </c>
      <c r="E56" s="25">
        <v>0</v>
      </c>
      <c r="F56" s="25">
        <v>0</v>
      </c>
      <c r="G56" s="25">
        <v>0</v>
      </c>
      <c r="H56" s="25">
        <v>0</v>
      </c>
      <c r="I56" s="25">
        <v>0</v>
      </c>
      <c r="J56" s="25">
        <v>0</v>
      </c>
      <c r="K56" s="25">
        <v>0</v>
      </c>
      <c r="L56" s="25">
        <v>20000</v>
      </c>
      <c r="M56" s="25">
        <v>0</v>
      </c>
      <c r="N56" s="25">
        <v>0</v>
      </c>
      <c r="O56" s="25">
        <v>0</v>
      </c>
      <c r="P56" s="23" t="s">
        <v>212</v>
      </c>
      <c r="Q56" s="23" t="s">
        <v>191</v>
      </c>
      <c r="R56" s="23"/>
      <c r="S56" s="23"/>
      <c r="T56" s="23"/>
      <c r="U56" s="23"/>
      <c r="V56" s="23"/>
      <c r="W56" s="23"/>
      <c r="X56" s="23"/>
      <c r="Y56" s="23"/>
      <c r="Z56" s="23"/>
      <c r="AA56" s="23"/>
      <c r="AB56" s="23"/>
      <c r="AC56" s="23"/>
      <c r="AD56" s="23"/>
      <c r="AE56" s="17"/>
      <c r="AF56" s="17"/>
      <c r="AG56" s="17"/>
    </row>
    <row r="57" spans="1:33" s="8" customFormat="1" ht="12.75" customHeight="1" x14ac:dyDescent="0.25">
      <c r="A57" s="23" t="s">
        <v>337</v>
      </c>
      <c r="B57" s="23" t="s">
        <v>2107</v>
      </c>
      <c r="C57" s="25">
        <v>17670</v>
      </c>
      <c r="D57" s="25">
        <v>0</v>
      </c>
      <c r="E57" s="25">
        <v>0</v>
      </c>
      <c r="F57" s="25">
        <v>3000</v>
      </c>
      <c r="G57" s="25">
        <v>0</v>
      </c>
      <c r="H57" s="25">
        <v>0</v>
      </c>
      <c r="I57" s="25">
        <v>0</v>
      </c>
      <c r="J57" s="25">
        <v>0</v>
      </c>
      <c r="K57" s="25">
        <v>0</v>
      </c>
      <c r="L57" s="25">
        <v>18546</v>
      </c>
      <c r="M57" s="25">
        <v>0</v>
      </c>
      <c r="N57" s="25">
        <v>0</v>
      </c>
      <c r="O57" s="25">
        <v>0</v>
      </c>
      <c r="P57" s="23" t="s">
        <v>212</v>
      </c>
      <c r="Q57" s="23" t="s">
        <v>191</v>
      </c>
      <c r="R57" s="23"/>
      <c r="S57" s="23"/>
      <c r="T57" s="23"/>
      <c r="U57" s="23"/>
      <c r="V57" s="23"/>
      <c r="W57" s="23"/>
      <c r="X57" s="23"/>
      <c r="Y57" s="23"/>
      <c r="Z57" s="23"/>
      <c r="AA57" s="23"/>
      <c r="AB57" s="23"/>
      <c r="AC57" s="23"/>
      <c r="AD57" s="23"/>
      <c r="AE57" s="17"/>
      <c r="AF57" s="17"/>
      <c r="AG57" s="17"/>
    </row>
    <row r="58" spans="1:33" s="8" customFormat="1" ht="12.75" customHeight="1" x14ac:dyDescent="0.25">
      <c r="A58" s="23" t="s">
        <v>340</v>
      </c>
      <c r="B58" s="23" t="s">
        <v>2108</v>
      </c>
      <c r="C58" s="25">
        <v>40841</v>
      </c>
      <c r="D58" s="25">
        <v>5000</v>
      </c>
      <c r="E58" s="25">
        <v>0</v>
      </c>
      <c r="F58" s="25">
        <v>0</v>
      </c>
      <c r="G58" s="25">
        <v>0</v>
      </c>
      <c r="H58" s="25">
        <v>0</v>
      </c>
      <c r="I58" s="25">
        <v>0</v>
      </c>
      <c r="J58" s="25">
        <v>0</v>
      </c>
      <c r="K58" s="25">
        <v>0</v>
      </c>
      <c r="L58" s="25">
        <v>9100</v>
      </c>
      <c r="M58" s="25">
        <v>0</v>
      </c>
      <c r="N58" s="25">
        <v>0</v>
      </c>
      <c r="O58" s="25">
        <v>94400</v>
      </c>
      <c r="P58" s="23" t="s">
        <v>262</v>
      </c>
      <c r="Q58" s="23" t="s">
        <v>191</v>
      </c>
      <c r="R58" s="23"/>
      <c r="S58" s="23"/>
      <c r="T58" s="23"/>
      <c r="U58" s="23"/>
      <c r="V58" s="23"/>
      <c r="W58" s="23"/>
      <c r="X58" s="23"/>
      <c r="Y58" s="23"/>
      <c r="Z58" s="23"/>
      <c r="AA58" s="23"/>
      <c r="AB58" s="23"/>
      <c r="AC58" s="23"/>
      <c r="AD58" s="23"/>
      <c r="AE58" s="17"/>
      <c r="AF58" s="17"/>
      <c r="AG58" s="17"/>
    </row>
    <row r="59" spans="1:33" s="8" customFormat="1" ht="12.75" customHeight="1" x14ac:dyDescent="0.25">
      <c r="A59" s="23" t="s">
        <v>343</v>
      </c>
      <c r="B59" s="23" t="s">
        <v>2109</v>
      </c>
      <c r="C59" s="25">
        <v>8823</v>
      </c>
      <c r="D59" s="25">
        <v>0</v>
      </c>
      <c r="E59" s="25">
        <v>0</v>
      </c>
      <c r="F59" s="25">
        <v>0</v>
      </c>
      <c r="G59" s="25">
        <v>0</v>
      </c>
      <c r="H59" s="25">
        <v>0</v>
      </c>
      <c r="I59" s="25">
        <v>0</v>
      </c>
      <c r="J59" s="25">
        <v>0</v>
      </c>
      <c r="K59" s="25">
        <v>0</v>
      </c>
      <c r="L59" s="25">
        <v>0</v>
      </c>
      <c r="M59" s="25">
        <v>0</v>
      </c>
      <c r="N59" s="25">
        <v>0</v>
      </c>
      <c r="O59" s="25">
        <v>0</v>
      </c>
      <c r="P59" s="23" t="s">
        <v>212</v>
      </c>
      <c r="Q59" s="23" t="s">
        <v>191</v>
      </c>
      <c r="R59" s="23"/>
      <c r="S59" s="23"/>
      <c r="T59" s="23"/>
      <c r="U59" s="23"/>
      <c r="V59" s="23"/>
      <c r="W59" s="23"/>
      <c r="X59" s="23"/>
      <c r="Y59" s="23"/>
      <c r="Z59" s="23"/>
      <c r="AA59" s="23"/>
      <c r="AB59" s="23"/>
      <c r="AC59" s="23"/>
      <c r="AD59" s="23"/>
      <c r="AE59" s="17"/>
      <c r="AF59" s="17"/>
      <c r="AG59" s="17"/>
    </row>
    <row r="60" spans="1:33" s="8" customFormat="1" ht="12.75" customHeight="1" x14ac:dyDescent="0.25">
      <c r="A60" s="23" t="s">
        <v>346</v>
      </c>
      <c r="B60" s="23" t="s">
        <v>2110</v>
      </c>
      <c r="C60" s="25">
        <v>5500</v>
      </c>
      <c r="D60" s="25">
        <v>5000</v>
      </c>
      <c r="E60" s="25">
        <v>0</v>
      </c>
      <c r="F60" s="25">
        <v>0</v>
      </c>
      <c r="G60" s="25">
        <v>0</v>
      </c>
      <c r="H60" s="25">
        <v>0</v>
      </c>
      <c r="I60" s="25">
        <v>0</v>
      </c>
      <c r="J60" s="25">
        <v>0</v>
      </c>
      <c r="K60" s="25">
        <v>0</v>
      </c>
      <c r="L60" s="25">
        <v>0</v>
      </c>
      <c r="M60" s="25">
        <v>0</v>
      </c>
      <c r="N60" s="25">
        <v>0</v>
      </c>
      <c r="O60" s="25">
        <v>9000</v>
      </c>
      <c r="P60" s="23" t="s">
        <v>205</v>
      </c>
      <c r="Q60" s="23" t="s">
        <v>195</v>
      </c>
      <c r="R60" s="23"/>
      <c r="S60" s="23"/>
      <c r="T60" s="23"/>
      <c r="U60" s="23"/>
      <c r="V60" s="23"/>
      <c r="W60" s="23"/>
      <c r="X60" s="23"/>
      <c r="Y60" s="23"/>
      <c r="Z60" s="23"/>
      <c r="AA60" s="23"/>
      <c r="AB60" s="23"/>
      <c r="AC60" s="23"/>
      <c r="AD60" s="23"/>
      <c r="AE60" s="17"/>
      <c r="AF60" s="17"/>
      <c r="AG60" s="17"/>
    </row>
    <row r="61" spans="1:33" s="8" customFormat="1" ht="12.75" customHeight="1" x14ac:dyDescent="0.25">
      <c r="A61" s="23" t="s">
        <v>349</v>
      </c>
      <c r="B61" s="23" t="s">
        <v>2111</v>
      </c>
      <c r="C61" s="25">
        <v>20622</v>
      </c>
      <c r="D61" s="25">
        <v>0</v>
      </c>
      <c r="E61" s="25">
        <v>0</v>
      </c>
      <c r="F61" s="25">
        <v>3500</v>
      </c>
      <c r="G61" s="25">
        <v>0</v>
      </c>
      <c r="H61" s="25">
        <v>0</v>
      </c>
      <c r="I61" s="25">
        <v>0</v>
      </c>
      <c r="J61" s="25">
        <v>0</v>
      </c>
      <c r="K61" s="25">
        <v>0</v>
      </c>
      <c r="L61" s="25">
        <v>20884</v>
      </c>
      <c r="M61" s="25">
        <v>25509</v>
      </c>
      <c r="N61" s="25">
        <v>0</v>
      </c>
      <c r="O61" s="25">
        <v>0</v>
      </c>
      <c r="P61" s="23" t="s">
        <v>205</v>
      </c>
      <c r="Q61" s="23" t="s">
        <v>191</v>
      </c>
      <c r="R61" s="23"/>
      <c r="S61" s="23"/>
      <c r="T61" s="23"/>
      <c r="U61" s="23"/>
      <c r="V61" s="23"/>
      <c r="W61" s="23"/>
      <c r="X61" s="23"/>
      <c r="Y61" s="23"/>
      <c r="Z61" s="23"/>
      <c r="AA61" s="23"/>
      <c r="AB61" s="23"/>
      <c r="AC61" s="23"/>
      <c r="AD61" s="23"/>
      <c r="AE61" s="17"/>
      <c r="AF61" s="17"/>
      <c r="AG61" s="17"/>
    </row>
    <row r="62" spans="1:33" s="8" customFormat="1" ht="12.75" customHeight="1" x14ac:dyDescent="0.25">
      <c r="A62" s="23" t="s">
        <v>352</v>
      </c>
      <c r="B62" s="23" t="s">
        <v>2112</v>
      </c>
      <c r="C62" s="25">
        <v>80275</v>
      </c>
      <c r="D62" s="25">
        <v>11000</v>
      </c>
      <c r="E62" s="25">
        <v>0</v>
      </c>
      <c r="F62" s="25">
        <v>0</v>
      </c>
      <c r="G62" s="25">
        <v>0</v>
      </c>
      <c r="H62" s="25">
        <v>0</v>
      </c>
      <c r="I62" s="25">
        <v>0</v>
      </c>
      <c r="J62" s="25">
        <v>36000</v>
      </c>
      <c r="K62" s="25">
        <v>0</v>
      </c>
      <c r="L62" s="25">
        <v>63327</v>
      </c>
      <c r="M62" s="25">
        <v>0</v>
      </c>
      <c r="N62" s="25">
        <v>0</v>
      </c>
      <c r="O62" s="25">
        <v>0</v>
      </c>
      <c r="P62" s="23" t="s">
        <v>205</v>
      </c>
      <c r="Q62" s="23" t="s">
        <v>191</v>
      </c>
      <c r="R62" s="23"/>
      <c r="S62" s="23"/>
      <c r="T62" s="23"/>
      <c r="U62" s="23"/>
      <c r="V62" s="23"/>
      <c r="W62" s="23"/>
      <c r="X62" s="23"/>
      <c r="Y62" s="23"/>
      <c r="Z62" s="23"/>
      <c r="AA62" s="23"/>
      <c r="AB62" s="23"/>
      <c r="AC62" s="23"/>
      <c r="AD62" s="23"/>
      <c r="AE62" s="17"/>
      <c r="AF62" s="17"/>
      <c r="AG62" s="17"/>
    </row>
    <row r="63" spans="1:33" s="8" customFormat="1" ht="12.75" customHeight="1" x14ac:dyDescent="0.25">
      <c r="A63" s="23" t="s">
        <v>355</v>
      </c>
      <c r="B63" s="23" t="s">
        <v>2113</v>
      </c>
      <c r="C63" s="25">
        <v>13300</v>
      </c>
      <c r="D63" s="25">
        <v>0</v>
      </c>
      <c r="E63" s="25">
        <v>0</v>
      </c>
      <c r="F63" s="25">
        <v>4000</v>
      </c>
      <c r="G63" s="25">
        <v>0</v>
      </c>
      <c r="H63" s="25">
        <v>0</v>
      </c>
      <c r="I63" s="25">
        <v>0</v>
      </c>
      <c r="J63" s="25">
        <v>0</v>
      </c>
      <c r="K63" s="25">
        <v>0</v>
      </c>
      <c r="L63" s="25">
        <v>0</v>
      </c>
      <c r="M63" s="25">
        <v>14233</v>
      </c>
      <c r="N63" s="25">
        <v>0</v>
      </c>
      <c r="O63" s="25">
        <v>0</v>
      </c>
      <c r="P63" s="23" t="s">
        <v>212</v>
      </c>
      <c r="Q63" s="23" t="s">
        <v>191</v>
      </c>
      <c r="R63" s="23"/>
      <c r="S63" s="23"/>
      <c r="T63" s="23"/>
      <c r="U63" s="23"/>
      <c r="V63" s="23"/>
      <c r="W63" s="23"/>
      <c r="X63" s="23"/>
      <c r="Y63" s="23"/>
      <c r="Z63" s="23"/>
      <c r="AA63" s="23"/>
      <c r="AB63" s="23"/>
      <c r="AC63" s="23"/>
      <c r="AD63" s="23"/>
      <c r="AE63" s="17"/>
      <c r="AF63" s="17"/>
      <c r="AG63" s="17"/>
    </row>
    <row r="64" spans="1:33" s="8" customFormat="1" ht="12.75" customHeight="1" x14ac:dyDescent="0.25">
      <c r="A64" s="23" t="s">
        <v>358</v>
      </c>
      <c r="B64" s="23" t="s">
        <v>2114</v>
      </c>
      <c r="C64" s="25">
        <v>67799</v>
      </c>
      <c r="D64" s="25">
        <v>0</v>
      </c>
      <c r="E64" s="25">
        <v>0</v>
      </c>
      <c r="F64" s="25">
        <v>55000</v>
      </c>
      <c r="G64" s="25">
        <v>0</v>
      </c>
      <c r="H64" s="25">
        <v>0</v>
      </c>
      <c r="I64" s="25">
        <v>0</v>
      </c>
      <c r="J64" s="25">
        <v>0</v>
      </c>
      <c r="K64" s="25">
        <v>0</v>
      </c>
      <c r="L64" s="25">
        <v>22300</v>
      </c>
      <c r="M64" s="25">
        <v>20000</v>
      </c>
      <c r="N64" s="25">
        <v>25000</v>
      </c>
      <c r="O64" s="25">
        <v>65000</v>
      </c>
      <c r="P64" s="23" t="s">
        <v>262</v>
      </c>
      <c r="Q64" s="23" t="s">
        <v>191</v>
      </c>
      <c r="R64" s="23"/>
      <c r="S64" s="23"/>
      <c r="T64" s="23"/>
      <c r="U64" s="23"/>
      <c r="V64" s="23"/>
      <c r="W64" s="23"/>
      <c r="X64" s="23"/>
      <c r="Y64" s="23"/>
      <c r="Z64" s="23"/>
      <c r="AA64" s="23"/>
      <c r="AB64" s="23"/>
      <c r="AC64" s="23"/>
      <c r="AD64" s="23"/>
      <c r="AE64" s="17"/>
      <c r="AF64" s="17"/>
      <c r="AG64" s="17"/>
    </row>
    <row r="65" spans="1:33" s="8" customFormat="1" ht="12.75" customHeight="1" x14ac:dyDescent="0.25">
      <c r="A65" s="23" t="s">
        <v>361</v>
      </c>
      <c r="B65" s="23" t="s">
        <v>2115</v>
      </c>
      <c r="C65" s="25">
        <v>6400</v>
      </c>
      <c r="D65" s="25">
        <v>0</v>
      </c>
      <c r="E65" s="25">
        <v>0</v>
      </c>
      <c r="F65" s="25">
        <v>0</v>
      </c>
      <c r="G65" s="25">
        <v>0</v>
      </c>
      <c r="H65" s="25">
        <v>0</v>
      </c>
      <c r="I65" s="25">
        <v>0</v>
      </c>
      <c r="J65" s="25">
        <v>0</v>
      </c>
      <c r="K65" s="25">
        <v>0</v>
      </c>
      <c r="L65" s="25">
        <v>0</v>
      </c>
      <c r="M65" s="25">
        <v>0</v>
      </c>
      <c r="N65" s="25">
        <v>0</v>
      </c>
      <c r="O65" s="25">
        <v>0</v>
      </c>
      <c r="P65" s="23" t="s">
        <v>212</v>
      </c>
      <c r="Q65" s="23" t="s">
        <v>191</v>
      </c>
      <c r="R65" s="23"/>
      <c r="S65" s="23"/>
      <c r="T65" s="23"/>
      <c r="U65" s="23"/>
      <c r="V65" s="23"/>
      <c r="W65" s="23"/>
      <c r="X65" s="23"/>
      <c r="Y65" s="23"/>
      <c r="Z65" s="23"/>
      <c r="AA65" s="23"/>
      <c r="AB65" s="23"/>
      <c r="AC65" s="23"/>
      <c r="AD65" s="23"/>
      <c r="AE65" s="17"/>
      <c r="AF65" s="17"/>
      <c r="AG65" s="17"/>
    </row>
    <row r="66" spans="1:33" s="8" customFormat="1" ht="12.75" customHeight="1" x14ac:dyDescent="0.25">
      <c r="A66" s="23" t="s">
        <v>364</v>
      </c>
      <c r="B66" s="23" t="s">
        <v>2116</v>
      </c>
      <c r="C66" s="25">
        <v>11000</v>
      </c>
      <c r="D66" s="25">
        <v>18500</v>
      </c>
      <c r="E66" s="25">
        <v>0</v>
      </c>
      <c r="F66" s="25">
        <v>0</v>
      </c>
      <c r="G66" s="25">
        <v>0</v>
      </c>
      <c r="H66" s="25">
        <v>0</v>
      </c>
      <c r="I66" s="25">
        <v>0</v>
      </c>
      <c r="J66" s="25">
        <v>0</v>
      </c>
      <c r="K66" s="25">
        <v>0</v>
      </c>
      <c r="L66" s="25">
        <v>12750</v>
      </c>
      <c r="M66" s="25">
        <v>0</v>
      </c>
      <c r="N66" s="25">
        <v>0</v>
      </c>
      <c r="O66" s="25">
        <v>6000</v>
      </c>
      <c r="P66" s="23" t="s">
        <v>212</v>
      </c>
      <c r="Q66" s="23" t="s">
        <v>191</v>
      </c>
      <c r="R66" s="23"/>
      <c r="S66" s="23"/>
      <c r="T66" s="23"/>
      <c r="U66" s="23"/>
      <c r="V66" s="23"/>
      <c r="W66" s="23"/>
      <c r="X66" s="23"/>
      <c r="Y66" s="23"/>
      <c r="Z66" s="23"/>
      <c r="AA66" s="23"/>
      <c r="AB66" s="23"/>
      <c r="AC66" s="23"/>
      <c r="AD66" s="23"/>
      <c r="AE66" s="17"/>
      <c r="AF66" s="17"/>
      <c r="AG66" s="17"/>
    </row>
    <row r="67" spans="1:33" s="8" customFormat="1" ht="12.75" customHeight="1" x14ac:dyDescent="0.25">
      <c r="A67" s="23" t="s">
        <v>367</v>
      </c>
      <c r="B67" s="23" t="s">
        <v>2117</v>
      </c>
      <c r="C67" s="25">
        <v>2088</v>
      </c>
      <c r="D67" s="25">
        <v>0</v>
      </c>
      <c r="E67" s="25">
        <v>0</v>
      </c>
      <c r="F67" s="25">
        <v>4000</v>
      </c>
      <c r="G67" s="25">
        <v>0</v>
      </c>
      <c r="H67" s="25">
        <v>0</v>
      </c>
      <c r="I67" s="25">
        <v>0</v>
      </c>
      <c r="J67" s="25">
        <v>0</v>
      </c>
      <c r="K67" s="25">
        <v>0</v>
      </c>
      <c r="L67" s="25">
        <v>2170</v>
      </c>
      <c r="M67" s="25">
        <v>0</v>
      </c>
      <c r="N67" s="25">
        <v>0</v>
      </c>
      <c r="O67" s="25">
        <v>0</v>
      </c>
      <c r="P67" s="23" t="s">
        <v>212</v>
      </c>
      <c r="Q67" s="23" t="s">
        <v>191</v>
      </c>
      <c r="R67" s="23"/>
      <c r="S67" s="23"/>
      <c r="T67" s="23"/>
      <c r="U67" s="23"/>
      <c r="V67" s="23"/>
      <c r="W67" s="23"/>
      <c r="X67" s="23"/>
      <c r="Y67" s="23"/>
      <c r="Z67" s="23"/>
      <c r="AA67" s="23"/>
      <c r="AB67" s="23"/>
      <c r="AC67" s="23"/>
      <c r="AD67" s="23"/>
      <c r="AE67" s="17"/>
      <c r="AF67" s="17"/>
      <c r="AG67" s="17"/>
    </row>
    <row r="68" spans="1:33" s="8" customFormat="1" ht="12.75" customHeight="1" x14ac:dyDescent="0.25">
      <c r="A68" s="23" t="s">
        <v>370</v>
      </c>
      <c r="B68" s="23" t="s">
        <v>2118</v>
      </c>
      <c r="C68" s="25">
        <v>90000</v>
      </c>
      <c r="D68" s="25">
        <v>0</v>
      </c>
      <c r="E68" s="25">
        <v>0</v>
      </c>
      <c r="F68" s="25">
        <v>50000</v>
      </c>
      <c r="G68" s="25">
        <v>0</v>
      </c>
      <c r="H68" s="25">
        <v>0</v>
      </c>
      <c r="I68" s="25">
        <v>0</v>
      </c>
      <c r="J68" s="25">
        <v>0</v>
      </c>
      <c r="K68" s="25">
        <v>0</v>
      </c>
      <c r="L68" s="25">
        <v>20333</v>
      </c>
      <c r="M68" s="25">
        <v>5000</v>
      </c>
      <c r="N68" s="25">
        <v>0</v>
      </c>
      <c r="O68" s="25">
        <v>27800</v>
      </c>
      <c r="P68" s="23" t="s">
        <v>372</v>
      </c>
      <c r="Q68" s="23" t="s">
        <v>191</v>
      </c>
      <c r="R68" s="23"/>
      <c r="S68" s="23"/>
      <c r="T68" s="23"/>
      <c r="U68" s="23"/>
      <c r="V68" s="23"/>
      <c r="W68" s="23"/>
      <c r="X68" s="23"/>
      <c r="Y68" s="23"/>
      <c r="Z68" s="23"/>
      <c r="AA68" s="23"/>
      <c r="AB68" s="23"/>
      <c r="AC68" s="23"/>
      <c r="AD68" s="23"/>
      <c r="AE68" s="17"/>
      <c r="AF68" s="17"/>
      <c r="AG68" s="17"/>
    </row>
    <row r="69" spans="1:33" s="8" customFormat="1" ht="12.75" customHeight="1" x14ac:dyDescent="0.25">
      <c r="A69" s="23" t="s">
        <v>374</v>
      </c>
      <c r="B69" s="23" t="s">
        <v>2119</v>
      </c>
      <c r="C69" s="25">
        <v>13027</v>
      </c>
      <c r="D69" s="25">
        <v>6000</v>
      </c>
      <c r="E69" s="25">
        <v>0</v>
      </c>
      <c r="F69" s="25">
        <v>0</v>
      </c>
      <c r="G69" s="25">
        <v>0</v>
      </c>
      <c r="H69" s="25">
        <v>0</v>
      </c>
      <c r="I69" s="25">
        <v>0</v>
      </c>
      <c r="J69" s="25">
        <v>0</v>
      </c>
      <c r="K69" s="25">
        <v>0</v>
      </c>
      <c r="L69" s="25">
        <v>1178</v>
      </c>
      <c r="M69" s="25">
        <v>0</v>
      </c>
      <c r="N69" s="25">
        <v>0</v>
      </c>
      <c r="O69" s="25">
        <v>0</v>
      </c>
      <c r="P69" s="23" t="s">
        <v>249</v>
      </c>
      <c r="Q69" s="23" t="s">
        <v>191</v>
      </c>
      <c r="R69" s="23"/>
      <c r="S69" s="23"/>
      <c r="T69" s="23"/>
      <c r="U69" s="23"/>
      <c r="V69" s="23"/>
      <c r="W69" s="23"/>
      <c r="X69" s="23"/>
      <c r="Y69" s="23"/>
      <c r="Z69" s="23"/>
      <c r="AA69" s="23"/>
      <c r="AB69" s="23"/>
      <c r="AC69" s="23"/>
      <c r="AD69" s="23"/>
      <c r="AE69" s="17"/>
      <c r="AF69" s="17"/>
      <c r="AG69" s="17"/>
    </row>
    <row r="70" spans="1:33" s="8" customFormat="1" ht="12.75" customHeight="1" x14ac:dyDescent="0.25">
      <c r="A70" s="23" t="s">
        <v>377</v>
      </c>
      <c r="B70" s="23" t="s">
        <v>2120</v>
      </c>
      <c r="C70" s="25">
        <v>8504</v>
      </c>
      <c r="D70" s="25">
        <v>2000</v>
      </c>
      <c r="E70" s="25">
        <v>0</v>
      </c>
      <c r="F70" s="25">
        <v>0</v>
      </c>
      <c r="G70" s="25">
        <v>0</v>
      </c>
      <c r="H70" s="25">
        <v>0</v>
      </c>
      <c r="I70" s="25">
        <v>0</v>
      </c>
      <c r="J70" s="25">
        <v>0</v>
      </c>
      <c r="K70" s="25">
        <v>0</v>
      </c>
      <c r="L70" s="25">
        <v>0</v>
      </c>
      <c r="M70" s="25">
        <v>0</v>
      </c>
      <c r="N70" s="25">
        <v>0</v>
      </c>
      <c r="O70" s="25">
        <v>0</v>
      </c>
      <c r="P70" s="23" t="s">
        <v>212</v>
      </c>
      <c r="Q70" s="23" t="s">
        <v>191</v>
      </c>
      <c r="R70" s="23"/>
      <c r="S70" s="23"/>
      <c r="T70" s="23"/>
      <c r="U70" s="23"/>
      <c r="V70" s="23"/>
      <c r="W70" s="23"/>
      <c r="X70" s="23"/>
      <c r="Y70" s="23"/>
      <c r="Z70" s="23"/>
      <c r="AA70" s="23"/>
      <c r="AB70" s="23"/>
      <c r="AC70" s="23"/>
      <c r="AD70" s="23"/>
      <c r="AE70" s="17"/>
      <c r="AF70" s="17"/>
      <c r="AG70" s="17"/>
    </row>
    <row r="71" spans="1:33" s="8" customFormat="1" ht="12.75" customHeight="1" x14ac:dyDescent="0.25">
      <c r="A71" s="23" t="s">
        <v>380</v>
      </c>
      <c r="B71" s="23" t="s">
        <v>2121</v>
      </c>
      <c r="C71" s="25">
        <v>23030</v>
      </c>
      <c r="D71" s="25">
        <v>10000</v>
      </c>
      <c r="E71" s="25">
        <v>0</v>
      </c>
      <c r="F71" s="25">
        <v>0</v>
      </c>
      <c r="G71" s="25">
        <v>0</v>
      </c>
      <c r="H71" s="25">
        <v>0</v>
      </c>
      <c r="I71" s="25">
        <v>0</v>
      </c>
      <c r="J71" s="25">
        <v>0</v>
      </c>
      <c r="K71" s="25">
        <v>0</v>
      </c>
      <c r="L71" s="25">
        <v>0</v>
      </c>
      <c r="M71" s="25">
        <v>0</v>
      </c>
      <c r="N71" s="25">
        <v>0</v>
      </c>
      <c r="O71" s="25">
        <v>0</v>
      </c>
      <c r="P71" s="23" t="s">
        <v>269</v>
      </c>
      <c r="Q71" s="23" t="s">
        <v>191</v>
      </c>
      <c r="R71" s="23"/>
      <c r="S71" s="23"/>
      <c r="T71" s="23"/>
      <c r="U71" s="23"/>
      <c r="V71" s="23"/>
      <c r="W71" s="23"/>
      <c r="X71" s="23"/>
      <c r="Y71" s="23"/>
      <c r="Z71" s="23"/>
      <c r="AA71" s="23"/>
      <c r="AB71" s="23"/>
      <c r="AC71" s="23"/>
      <c r="AD71" s="23"/>
      <c r="AE71" s="17"/>
      <c r="AF71" s="17"/>
      <c r="AG71" s="17"/>
    </row>
    <row r="72" spans="1:33" s="8" customFormat="1" ht="12.75" customHeight="1" x14ac:dyDescent="0.25">
      <c r="A72" s="23" t="s">
        <v>763</v>
      </c>
      <c r="B72" s="23" t="s">
        <v>2122</v>
      </c>
      <c r="C72" s="25">
        <v>19177</v>
      </c>
      <c r="D72" s="25">
        <v>8082</v>
      </c>
      <c r="E72" s="25">
        <v>0</v>
      </c>
      <c r="F72" s="25">
        <v>21000</v>
      </c>
      <c r="G72" s="25">
        <v>0</v>
      </c>
      <c r="H72" s="25">
        <v>0</v>
      </c>
      <c r="I72" s="25">
        <v>0</v>
      </c>
      <c r="J72" s="25">
        <v>0</v>
      </c>
      <c r="K72" s="25">
        <v>0</v>
      </c>
      <c r="L72" s="25">
        <v>0</v>
      </c>
      <c r="M72" s="25">
        <v>0</v>
      </c>
      <c r="N72" s="25">
        <v>8485</v>
      </c>
      <c r="O72" s="25">
        <v>0</v>
      </c>
      <c r="P72" s="23" t="s">
        <v>205</v>
      </c>
      <c r="Q72" s="23" t="s">
        <v>195</v>
      </c>
      <c r="R72" s="23"/>
      <c r="S72" s="23"/>
      <c r="T72" s="23"/>
      <c r="U72" s="23"/>
      <c r="V72" s="23"/>
      <c r="W72" s="23"/>
      <c r="X72" s="23"/>
      <c r="Y72" s="23"/>
      <c r="Z72" s="23"/>
      <c r="AA72" s="23"/>
      <c r="AB72" s="23"/>
      <c r="AC72" s="23"/>
      <c r="AD72" s="23"/>
      <c r="AE72" s="17"/>
      <c r="AF72" s="17"/>
      <c r="AG72" s="17"/>
    </row>
    <row r="73" spans="1:33" s="8" customFormat="1" ht="12.75" customHeight="1" x14ac:dyDescent="0.25">
      <c r="A73" s="23" t="s">
        <v>383</v>
      </c>
      <c r="B73" s="23" t="s">
        <v>2123</v>
      </c>
      <c r="C73" s="25">
        <v>0</v>
      </c>
      <c r="D73" s="25">
        <v>0</v>
      </c>
      <c r="E73" s="25">
        <v>0</v>
      </c>
      <c r="F73" s="25">
        <v>0</v>
      </c>
      <c r="G73" s="25">
        <v>0</v>
      </c>
      <c r="H73" s="25">
        <v>0</v>
      </c>
      <c r="I73" s="25">
        <v>0</v>
      </c>
      <c r="J73" s="25">
        <v>0</v>
      </c>
      <c r="K73" s="25">
        <v>38990</v>
      </c>
      <c r="L73" s="25">
        <v>0</v>
      </c>
      <c r="M73" s="25">
        <v>0</v>
      </c>
      <c r="N73" s="25">
        <v>0</v>
      </c>
      <c r="O73" s="25">
        <v>97260</v>
      </c>
      <c r="P73" s="23" t="s">
        <v>205</v>
      </c>
      <c r="Q73" s="23" t="s">
        <v>195</v>
      </c>
      <c r="R73" s="23"/>
      <c r="S73" s="23"/>
      <c r="T73" s="23"/>
      <c r="U73" s="23"/>
      <c r="V73" s="23"/>
      <c r="W73" s="23"/>
      <c r="X73" s="23"/>
      <c r="Y73" s="23"/>
      <c r="Z73" s="23"/>
      <c r="AA73" s="23"/>
      <c r="AB73" s="23"/>
      <c r="AC73" s="23"/>
      <c r="AD73" s="23"/>
      <c r="AE73" s="17"/>
      <c r="AF73" s="17"/>
      <c r="AG73" s="17"/>
    </row>
    <row r="74" spans="1:33" s="8" customFormat="1" ht="12.75" customHeight="1" x14ac:dyDescent="0.25">
      <c r="A74" s="23" t="s">
        <v>386</v>
      </c>
      <c r="B74" s="23" t="s">
        <v>2124</v>
      </c>
      <c r="C74" s="25">
        <v>53500</v>
      </c>
      <c r="D74" s="25">
        <v>17000</v>
      </c>
      <c r="E74" s="25">
        <v>0</v>
      </c>
      <c r="F74" s="25">
        <v>0</v>
      </c>
      <c r="G74" s="25">
        <v>0</v>
      </c>
      <c r="H74" s="25">
        <v>0</v>
      </c>
      <c r="I74" s="25">
        <v>0</v>
      </c>
      <c r="J74" s="25">
        <v>0</v>
      </c>
      <c r="K74" s="25">
        <v>1900</v>
      </c>
      <c r="L74" s="25">
        <v>0</v>
      </c>
      <c r="M74" s="25">
        <v>0</v>
      </c>
      <c r="N74" s="25">
        <v>0</v>
      </c>
      <c r="O74" s="25">
        <v>3300</v>
      </c>
      <c r="P74" s="23" t="s">
        <v>269</v>
      </c>
      <c r="Q74" s="23" t="s">
        <v>191</v>
      </c>
      <c r="R74" s="23"/>
      <c r="S74" s="23"/>
      <c r="T74" s="23"/>
      <c r="U74" s="23"/>
      <c r="V74" s="23"/>
      <c r="W74" s="23"/>
      <c r="X74" s="23"/>
      <c r="Y74" s="23"/>
      <c r="Z74" s="23"/>
      <c r="AA74" s="23"/>
      <c r="AB74" s="23"/>
      <c r="AC74" s="23"/>
      <c r="AD74" s="23"/>
      <c r="AE74" s="17"/>
      <c r="AF74" s="17"/>
      <c r="AG74" s="17"/>
    </row>
    <row r="75" spans="1:33" s="8" customFormat="1" ht="12.75" customHeight="1" x14ac:dyDescent="0.25">
      <c r="A75" s="23" t="s">
        <v>389</v>
      </c>
      <c r="B75" s="23" t="s">
        <v>2125</v>
      </c>
      <c r="C75" s="25">
        <v>48989</v>
      </c>
      <c r="D75" s="25">
        <v>11000</v>
      </c>
      <c r="E75" s="25">
        <v>0</v>
      </c>
      <c r="F75" s="25">
        <v>17000</v>
      </c>
      <c r="G75" s="25">
        <v>0</v>
      </c>
      <c r="H75" s="25">
        <v>0</v>
      </c>
      <c r="I75" s="25">
        <v>0</v>
      </c>
      <c r="J75" s="25">
        <v>0</v>
      </c>
      <c r="K75" s="25">
        <v>0</v>
      </c>
      <c r="L75" s="25">
        <v>5500</v>
      </c>
      <c r="M75" s="25">
        <v>10000</v>
      </c>
      <c r="N75" s="25">
        <v>171</v>
      </c>
      <c r="O75" s="25">
        <v>16000</v>
      </c>
      <c r="P75" s="23" t="s">
        <v>212</v>
      </c>
      <c r="Q75" s="23" t="s">
        <v>191</v>
      </c>
      <c r="R75" s="23"/>
      <c r="S75" s="23"/>
      <c r="T75" s="23"/>
      <c r="U75" s="23"/>
      <c r="V75" s="23"/>
      <c r="W75" s="23"/>
      <c r="X75" s="23"/>
      <c r="Y75" s="23"/>
      <c r="Z75" s="23"/>
      <c r="AA75" s="23"/>
      <c r="AB75" s="23"/>
      <c r="AC75" s="23"/>
      <c r="AD75" s="23"/>
      <c r="AE75" s="17"/>
      <c r="AF75" s="17"/>
      <c r="AG75" s="17"/>
    </row>
    <row r="76" spans="1:33" s="8" customFormat="1" ht="12.75" customHeight="1" x14ac:dyDescent="0.25">
      <c r="A76" s="23" t="s">
        <v>392</v>
      </c>
      <c r="B76" s="23" t="s">
        <v>2126</v>
      </c>
      <c r="C76" s="25">
        <v>20000</v>
      </c>
      <c r="D76" s="25">
        <v>0</v>
      </c>
      <c r="E76" s="25">
        <v>0</v>
      </c>
      <c r="F76" s="25">
        <v>0</v>
      </c>
      <c r="G76" s="25">
        <v>0</v>
      </c>
      <c r="H76" s="25">
        <v>0</v>
      </c>
      <c r="I76" s="25">
        <v>0</v>
      </c>
      <c r="J76" s="25">
        <v>0</v>
      </c>
      <c r="K76" s="25">
        <v>0</v>
      </c>
      <c r="L76" s="25">
        <v>15555</v>
      </c>
      <c r="M76" s="25">
        <v>0</v>
      </c>
      <c r="N76" s="25">
        <v>0</v>
      </c>
      <c r="O76" s="25">
        <v>0</v>
      </c>
      <c r="P76" s="23" t="s">
        <v>372</v>
      </c>
      <c r="Q76" s="23" t="s">
        <v>191</v>
      </c>
      <c r="R76" s="23"/>
      <c r="S76" s="23"/>
      <c r="T76" s="23"/>
      <c r="U76" s="23"/>
      <c r="V76" s="23"/>
      <c r="W76" s="23"/>
      <c r="X76" s="23"/>
      <c r="Y76" s="23"/>
      <c r="Z76" s="23"/>
      <c r="AA76" s="23"/>
      <c r="AB76" s="23"/>
      <c r="AC76" s="23"/>
      <c r="AD76" s="23"/>
      <c r="AE76" s="17"/>
      <c r="AF76" s="17"/>
      <c r="AG76" s="17"/>
    </row>
    <row r="77" spans="1:33" s="8" customFormat="1" ht="12.75" customHeight="1" x14ac:dyDescent="0.25">
      <c r="A77" s="23" t="s">
        <v>398</v>
      </c>
      <c r="B77" s="23" t="s">
        <v>2127</v>
      </c>
      <c r="C77" s="25">
        <v>12987</v>
      </c>
      <c r="D77" s="25">
        <v>0</v>
      </c>
      <c r="E77" s="25">
        <v>0</v>
      </c>
      <c r="F77" s="25">
        <v>0</v>
      </c>
      <c r="G77" s="25">
        <v>0</v>
      </c>
      <c r="H77" s="25">
        <v>0</v>
      </c>
      <c r="I77" s="25">
        <v>0</v>
      </c>
      <c r="J77" s="25">
        <v>0</v>
      </c>
      <c r="K77" s="25">
        <v>0</v>
      </c>
      <c r="L77" s="25">
        <v>0</v>
      </c>
      <c r="M77" s="25">
        <v>0</v>
      </c>
      <c r="N77" s="25">
        <v>0</v>
      </c>
      <c r="O77" s="25">
        <v>0</v>
      </c>
      <c r="P77" s="23" t="s">
        <v>249</v>
      </c>
      <c r="Q77" s="23" t="s">
        <v>191</v>
      </c>
      <c r="R77" s="23"/>
      <c r="S77" s="23"/>
      <c r="T77" s="23"/>
      <c r="U77" s="23"/>
      <c r="V77" s="23"/>
      <c r="W77" s="23"/>
      <c r="X77" s="23"/>
      <c r="Y77" s="23"/>
      <c r="Z77" s="23"/>
      <c r="AA77" s="23"/>
      <c r="AB77" s="23"/>
      <c r="AC77" s="23"/>
      <c r="AD77" s="23"/>
      <c r="AE77" s="17"/>
      <c r="AF77" s="17"/>
      <c r="AG77" s="17"/>
    </row>
    <row r="78" spans="1:33" s="8" customFormat="1" ht="12.75" customHeight="1" x14ac:dyDescent="0.25">
      <c r="A78" s="23" t="s">
        <v>401</v>
      </c>
      <c r="B78" s="23" t="s">
        <v>2128</v>
      </c>
      <c r="C78" s="25">
        <v>15088</v>
      </c>
      <c r="D78" s="25">
        <v>0</v>
      </c>
      <c r="E78" s="25">
        <v>0</v>
      </c>
      <c r="F78" s="25">
        <v>0</v>
      </c>
      <c r="G78" s="25">
        <v>0</v>
      </c>
      <c r="H78" s="25">
        <v>0</v>
      </c>
      <c r="I78" s="25">
        <v>0</v>
      </c>
      <c r="J78" s="25">
        <v>0</v>
      </c>
      <c r="K78" s="25">
        <v>0</v>
      </c>
      <c r="L78" s="25">
        <v>0</v>
      </c>
      <c r="M78" s="25">
        <v>0</v>
      </c>
      <c r="N78" s="25">
        <v>0</v>
      </c>
      <c r="O78" s="25">
        <v>0</v>
      </c>
      <c r="P78" s="23" t="s">
        <v>249</v>
      </c>
      <c r="Q78" s="23" t="s">
        <v>191</v>
      </c>
      <c r="R78" s="23"/>
      <c r="S78" s="23"/>
      <c r="T78" s="23"/>
      <c r="U78" s="23"/>
      <c r="V78" s="23"/>
      <c r="W78" s="23"/>
      <c r="X78" s="23"/>
      <c r="Y78" s="23"/>
      <c r="Z78" s="23"/>
      <c r="AA78" s="23"/>
      <c r="AB78" s="23"/>
      <c r="AC78" s="23"/>
      <c r="AD78" s="23"/>
      <c r="AE78" s="17"/>
      <c r="AF78" s="17"/>
      <c r="AG78" s="17"/>
    </row>
    <row r="79" spans="1:33" s="8" customFormat="1" ht="12.75" customHeight="1" x14ac:dyDescent="0.25">
      <c r="A79" s="23" t="s">
        <v>404</v>
      </c>
      <c r="B79" s="23" t="s">
        <v>2129</v>
      </c>
      <c r="C79" s="25">
        <v>119000</v>
      </c>
      <c r="D79" s="25">
        <v>0</v>
      </c>
      <c r="E79" s="25">
        <v>0</v>
      </c>
      <c r="F79" s="25">
        <v>0</v>
      </c>
      <c r="G79" s="25">
        <v>0</v>
      </c>
      <c r="H79" s="25">
        <v>0</v>
      </c>
      <c r="I79" s="25">
        <v>0</v>
      </c>
      <c r="J79" s="25">
        <v>0</v>
      </c>
      <c r="K79" s="25">
        <v>0</v>
      </c>
      <c r="L79" s="25">
        <v>30654</v>
      </c>
      <c r="M79" s="25">
        <v>0</v>
      </c>
      <c r="N79" s="25">
        <v>100000</v>
      </c>
      <c r="O79" s="25">
        <v>20000</v>
      </c>
      <c r="P79" s="23" t="s">
        <v>406</v>
      </c>
      <c r="Q79" s="23" t="s">
        <v>191</v>
      </c>
      <c r="R79" s="23"/>
      <c r="S79" s="23"/>
      <c r="T79" s="23"/>
      <c r="U79" s="23"/>
      <c r="V79" s="23"/>
      <c r="W79" s="23"/>
      <c r="X79" s="23"/>
      <c r="Y79" s="23"/>
      <c r="Z79" s="23"/>
      <c r="AA79" s="23"/>
      <c r="AB79" s="23"/>
      <c r="AC79" s="23"/>
      <c r="AD79" s="23"/>
      <c r="AE79" s="17"/>
      <c r="AF79" s="17"/>
      <c r="AG79" s="17"/>
    </row>
    <row r="80" spans="1:33" s="8" customFormat="1" ht="12.75" customHeight="1" x14ac:dyDescent="0.25">
      <c r="A80" s="23" t="s">
        <v>408</v>
      </c>
      <c r="B80" s="23" t="s">
        <v>2130</v>
      </c>
      <c r="C80" s="25">
        <v>8493</v>
      </c>
      <c r="D80" s="25">
        <v>0</v>
      </c>
      <c r="E80" s="25">
        <v>0</v>
      </c>
      <c r="F80" s="25">
        <v>1000</v>
      </c>
      <c r="G80" s="25">
        <v>0</v>
      </c>
      <c r="H80" s="25">
        <v>0</v>
      </c>
      <c r="I80" s="25">
        <v>0</v>
      </c>
      <c r="J80" s="25">
        <v>0</v>
      </c>
      <c r="K80" s="25">
        <v>0</v>
      </c>
      <c r="L80" s="25">
        <v>2246</v>
      </c>
      <c r="M80" s="25">
        <v>0</v>
      </c>
      <c r="N80" s="25">
        <v>0</v>
      </c>
      <c r="O80" s="25">
        <v>0</v>
      </c>
      <c r="P80" s="23" t="s">
        <v>212</v>
      </c>
      <c r="Q80" s="23" t="s">
        <v>191</v>
      </c>
      <c r="R80" s="23"/>
      <c r="S80" s="23"/>
      <c r="T80" s="23"/>
      <c r="U80" s="23"/>
      <c r="V80" s="23"/>
      <c r="W80" s="23"/>
      <c r="X80" s="23"/>
      <c r="Y80" s="23"/>
      <c r="Z80" s="23"/>
      <c r="AA80" s="23"/>
      <c r="AB80" s="23"/>
      <c r="AC80" s="23"/>
      <c r="AD80" s="23"/>
      <c r="AE80" s="17"/>
      <c r="AF80" s="17"/>
      <c r="AG80" s="17"/>
    </row>
    <row r="81" spans="1:33" s="8" customFormat="1" ht="12.75" customHeight="1" x14ac:dyDescent="0.25">
      <c r="A81" s="23" t="s">
        <v>411</v>
      </c>
      <c r="B81" s="23" t="s">
        <v>2131</v>
      </c>
      <c r="C81" s="25">
        <v>11451</v>
      </c>
      <c r="D81" s="25">
        <v>0</v>
      </c>
      <c r="E81" s="25">
        <v>0</v>
      </c>
      <c r="F81" s="25">
        <v>0</v>
      </c>
      <c r="G81" s="25">
        <v>0</v>
      </c>
      <c r="H81" s="25">
        <v>0</v>
      </c>
      <c r="I81" s="25">
        <v>0</v>
      </c>
      <c r="J81" s="25">
        <v>0</v>
      </c>
      <c r="K81" s="25">
        <v>0</v>
      </c>
      <c r="L81" s="25">
        <v>16375</v>
      </c>
      <c r="M81" s="25">
        <v>0</v>
      </c>
      <c r="N81" s="25">
        <v>6017</v>
      </c>
      <c r="O81" s="25">
        <v>0</v>
      </c>
      <c r="P81" s="23" t="s">
        <v>212</v>
      </c>
      <c r="Q81" s="23" t="s">
        <v>191</v>
      </c>
      <c r="R81" s="23"/>
      <c r="S81" s="23"/>
      <c r="T81" s="23"/>
      <c r="U81" s="23"/>
      <c r="V81" s="23"/>
      <c r="W81" s="23"/>
      <c r="X81" s="23"/>
      <c r="Y81" s="23"/>
      <c r="Z81" s="23"/>
      <c r="AA81" s="23"/>
      <c r="AB81" s="23"/>
      <c r="AC81" s="23"/>
      <c r="AD81" s="23"/>
      <c r="AE81" s="17"/>
      <c r="AF81" s="17"/>
      <c r="AG81" s="17"/>
    </row>
    <row r="82" spans="1:33" s="8" customFormat="1" ht="12.75" customHeight="1" x14ac:dyDescent="0.25">
      <c r="A82" s="23" t="s">
        <v>414</v>
      </c>
      <c r="B82" s="23" t="s">
        <v>2132</v>
      </c>
      <c r="C82" s="25">
        <v>33000</v>
      </c>
      <c r="D82" s="25">
        <v>10000</v>
      </c>
      <c r="E82" s="25">
        <v>0</v>
      </c>
      <c r="F82" s="25">
        <v>0</v>
      </c>
      <c r="G82" s="25">
        <v>0</v>
      </c>
      <c r="H82" s="25">
        <v>0</v>
      </c>
      <c r="I82" s="25">
        <v>195</v>
      </c>
      <c r="J82" s="25">
        <v>0</v>
      </c>
      <c r="K82" s="25">
        <v>0</v>
      </c>
      <c r="L82" s="25">
        <v>11900</v>
      </c>
      <c r="M82" s="25">
        <v>0</v>
      </c>
      <c r="N82" s="25">
        <v>18376</v>
      </c>
      <c r="O82" s="25">
        <v>0</v>
      </c>
      <c r="P82" s="23" t="s">
        <v>205</v>
      </c>
      <c r="Q82" s="23" t="s">
        <v>195</v>
      </c>
      <c r="R82" s="23"/>
      <c r="S82" s="23"/>
      <c r="T82" s="23"/>
      <c r="U82" s="23"/>
      <c r="V82" s="23"/>
      <c r="W82" s="23"/>
      <c r="X82" s="23"/>
      <c r="Y82" s="23"/>
      <c r="Z82" s="23"/>
      <c r="AA82" s="23"/>
      <c r="AB82" s="23"/>
      <c r="AC82" s="23"/>
      <c r="AD82" s="23"/>
      <c r="AE82" s="17"/>
      <c r="AF82" s="17"/>
      <c r="AG82" s="17"/>
    </row>
    <row r="83" spans="1:33" s="8" customFormat="1" ht="12.75" customHeight="1" x14ac:dyDescent="0.25">
      <c r="A83" s="23" t="s">
        <v>432</v>
      </c>
      <c r="B83" s="23" t="s">
        <v>2133</v>
      </c>
      <c r="C83" s="25">
        <v>18414</v>
      </c>
      <c r="D83" s="25">
        <v>5000</v>
      </c>
      <c r="E83" s="25">
        <v>0</v>
      </c>
      <c r="F83" s="25">
        <v>0</v>
      </c>
      <c r="G83" s="25">
        <v>0</v>
      </c>
      <c r="H83" s="25">
        <v>0</v>
      </c>
      <c r="I83" s="25">
        <v>0</v>
      </c>
      <c r="J83" s="25">
        <v>0</v>
      </c>
      <c r="K83" s="25">
        <v>1000</v>
      </c>
      <c r="L83" s="25">
        <v>0</v>
      </c>
      <c r="M83" s="25">
        <v>0</v>
      </c>
      <c r="N83" s="25">
        <v>0</v>
      </c>
      <c r="O83" s="25">
        <v>7400</v>
      </c>
      <c r="P83" s="23" t="s">
        <v>205</v>
      </c>
      <c r="Q83" s="23" t="s">
        <v>195</v>
      </c>
      <c r="R83" s="23"/>
      <c r="S83" s="23"/>
      <c r="T83" s="23"/>
      <c r="U83" s="23"/>
      <c r="V83" s="23"/>
      <c r="W83" s="23"/>
      <c r="X83" s="23"/>
      <c r="Y83" s="23"/>
      <c r="Z83" s="23"/>
      <c r="AA83" s="23"/>
      <c r="AB83" s="23"/>
      <c r="AC83" s="23"/>
      <c r="AD83" s="23"/>
      <c r="AE83" s="17"/>
      <c r="AF83" s="17"/>
      <c r="AG83" s="17"/>
    </row>
    <row r="84" spans="1:33" s="8" customFormat="1" ht="12.75" customHeight="1" x14ac:dyDescent="0.25">
      <c r="A84" s="23" t="s">
        <v>417</v>
      </c>
      <c r="B84" s="23" t="s">
        <v>2134</v>
      </c>
      <c r="C84" s="25">
        <v>12935</v>
      </c>
      <c r="D84" s="25">
        <v>4000</v>
      </c>
      <c r="E84" s="25">
        <v>0</v>
      </c>
      <c r="F84" s="25">
        <v>0</v>
      </c>
      <c r="G84" s="25">
        <v>0</v>
      </c>
      <c r="H84" s="25">
        <v>0</v>
      </c>
      <c r="I84" s="25">
        <v>0</v>
      </c>
      <c r="J84" s="25">
        <v>0</v>
      </c>
      <c r="K84" s="25">
        <v>0</v>
      </c>
      <c r="L84" s="25">
        <v>0</v>
      </c>
      <c r="M84" s="25">
        <v>3000</v>
      </c>
      <c r="N84" s="25">
        <v>0</v>
      </c>
      <c r="O84" s="25">
        <v>0</v>
      </c>
      <c r="P84" s="23" t="s">
        <v>212</v>
      </c>
      <c r="Q84" s="23" t="s">
        <v>191</v>
      </c>
      <c r="R84" s="23"/>
      <c r="S84" s="23"/>
      <c r="T84" s="23"/>
      <c r="U84" s="23"/>
      <c r="V84" s="23"/>
      <c r="W84" s="23"/>
      <c r="X84" s="23"/>
      <c r="Y84" s="23"/>
      <c r="Z84" s="23"/>
      <c r="AA84" s="23"/>
      <c r="AB84" s="23"/>
      <c r="AC84" s="23"/>
      <c r="AD84" s="23"/>
      <c r="AE84" s="17"/>
      <c r="AF84" s="17"/>
      <c r="AG84" s="17"/>
    </row>
    <row r="85" spans="1:33" s="8" customFormat="1" ht="12.75" customHeight="1" x14ac:dyDescent="0.25">
      <c r="A85" s="23" t="s">
        <v>420</v>
      </c>
      <c r="B85" s="23" t="s">
        <v>2135</v>
      </c>
      <c r="C85" s="25">
        <v>13500</v>
      </c>
      <c r="D85" s="25">
        <v>0</v>
      </c>
      <c r="E85" s="25">
        <v>0</v>
      </c>
      <c r="F85" s="25">
        <v>0</v>
      </c>
      <c r="G85" s="25">
        <v>0</v>
      </c>
      <c r="H85" s="25">
        <v>0</v>
      </c>
      <c r="I85" s="25">
        <v>0</v>
      </c>
      <c r="J85" s="25">
        <v>0</v>
      </c>
      <c r="K85" s="25">
        <v>0</v>
      </c>
      <c r="L85" s="25">
        <v>1500</v>
      </c>
      <c r="M85" s="25">
        <v>0</v>
      </c>
      <c r="N85" s="25">
        <v>0</v>
      </c>
      <c r="O85" s="25">
        <v>25000</v>
      </c>
      <c r="P85" s="23" t="s">
        <v>205</v>
      </c>
      <c r="Q85" s="23" t="s">
        <v>195</v>
      </c>
      <c r="R85" s="23"/>
      <c r="S85" s="23"/>
      <c r="T85" s="23"/>
      <c r="U85" s="23"/>
      <c r="V85" s="23"/>
      <c r="W85" s="23"/>
      <c r="X85" s="23"/>
      <c r="Y85" s="23"/>
      <c r="Z85" s="23"/>
      <c r="AA85" s="23"/>
      <c r="AB85" s="23"/>
      <c r="AC85" s="23"/>
      <c r="AD85" s="23"/>
      <c r="AE85" s="17"/>
      <c r="AF85" s="17"/>
      <c r="AG85" s="17"/>
    </row>
    <row r="86" spans="1:33" s="8" customFormat="1" ht="12.75" customHeight="1" x14ac:dyDescent="0.25">
      <c r="A86" s="23" t="s">
        <v>2136</v>
      </c>
      <c r="B86" s="23" t="s">
        <v>2137</v>
      </c>
      <c r="C86" s="25">
        <v>415</v>
      </c>
      <c r="D86" s="25">
        <v>0</v>
      </c>
      <c r="E86" s="25">
        <v>0</v>
      </c>
      <c r="F86" s="25">
        <v>0</v>
      </c>
      <c r="G86" s="25">
        <v>0</v>
      </c>
      <c r="H86" s="25">
        <v>0</v>
      </c>
      <c r="I86" s="25">
        <v>0</v>
      </c>
      <c r="J86" s="25">
        <v>0</v>
      </c>
      <c r="K86" s="25">
        <v>0</v>
      </c>
      <c r="L86" s="25">
        <v>0</v>
      </c>
      <c r="M86" s="25">
        <v>0</v>
      </c>
      <c r="N86" s="25">
        <v>0</v>
      </c>
      <c r="O86" s="25">
        <v>0</v>
      </c>
      <c r="P86" s="23" t="s">
        <v>197</v>
      </c>
      <c r="Q86" s="23" t="s">
        <v>197</v>
      </c>
      <c r="R86" s="23"/>
      <c r="S86" s="23"/>
      <c r="T86" s="23"/>
      <c r="U86" s="23"/>
      <c r="V86" s="23"/>
      <c r="W86" s="23"/>
      <c r="X86" s="23"/>
      <c r="Y86" s="23"/>
      <c r="Z86" s="23"/>
      <c r="AA86" s="23"/>
      <c r="AB86" s="23"/>
      <c r="AC86" s="23"/>
      <c r="AD86" s="23"/>
      <c r="AE86" s="17"/>
      <c r="AF86" s="17"/>
      <c r="AG86" s="17"/>
    </row>
    <row r="87" spans="1:33" s="8" customFormat="1" ht="12.75" customHeight="1" x14ac:dyDescent="0.25">
      <c r="A87" s="23" t="s">
        <v>2139</v>
      </c>
      <c r="B87" s="23" t="s">
        <v>2140</v>
      </c>
      <c r="C87" s="25">
        <v>10551</v>
      </c>
      <c r="D87" s="25">
        <v>0</v>
      </c>
      <c r="E87" s="25">
        <v>0</v>
      </c>
      <c r="F87" s="25">
        <v>0</v>
      </c>
      <c r="G87" s="25">
        <v>0</v>
      </c>
      <c r="H87" s="25">
        <v>0</v>
      </c>
      <c r="I87" s="25">
        <v>0</v>
      </c>
      <c r="J87" s="25">
        <v>0</v>
      </c>
      <c r="K87" s="25">
        <v>0</v>
      </c>
      <c r="L87" s="25">
        <v>0</v>
      </c>
      <c r="M87" s="25">
        <v>0</v>
      </c>
      <c r="N87" s="25">
        <v>0</v>
      </c>
      <c r="O87" s="25">
        <v>0</v>
      </c>
      <c r="P87" s="23" t="s">
        <v>197</v>
      </c>
      <c r="Q87" s="23" t="s">
        <v>197</v>
      </c>
      <c r="R87" s="23"/>
      <c r="S87" s="23"/>
      <c r="T87" s="23"/>
      <c r="U87" s="23"/>
      <c r="V87" s="23"/>
      <c r="W87" s="23"/>
      <c r="X87" s="23"/>
      <c r="Y87" s="23"/>
      <c r="Z87" s="23"/>
      <c r="AA87" s="23"/>
      <c r="AB87" s="23"/>
      <c r="AC87" s="23"/>
      <c r="AD87" s="23"/>
      <c r="AE87" s="17"/>
      <c r="AF87" s="17"/>
      <c r="AG87" s="17"/>
    </row>
    <row r="88" spans="1:33" s="8" customFormat="1" ht="12.75" customHeight="1" x14ac:dyDescent="0.25">
      <c r="A88" s="23" t="s">
        <v>423</v>
      </c>
      <c r="B88" s="23" t="s">
        <v>2138</v>
      </c>
      <c r="C88" s="25">
        <v>1000</v>
      </c>
      <c r="D88" s="25">
        <v>0</v>
      </c>
      <c r="E88" s="25">
        <v>0</v>
      </c>
      <c r="F88" s="25">
        <v>0</v>
      </c>
      <c r="G88" s="25">
        <v>0</v>
      </c>
      <c r="H88" s="25">
        <v>0</v>
      </c>
      <c r="I88" s="25">
        <v>0</v>
      </c>
      <c r="J88" s="25">
        <v>0</v>
      </c>
      <c r="K88" s="25">
        <v>0</v>
      </c>
      <c r="L88" s="25">
        <v>15350</v>
      </c>
      <c r="M88" s="25">
        <v>0</v>
      </c>
      <c r="N88" s="25">
        <v>0</v>
      </c>
      <c r="O88" s="25">
        <v>0</v>
      </c>
      <c r="P88" s="23" t="s">
        <v>212</v>
      </c>
      <c r="Q88" s="23" t="s">
        <v>191</v>
      </c>
      <c r="R88" s="23"/>
      <c r="S88" s="23"/>
      <c r="T88" s="23"/>
      <c r="U88" s="23"/>
      <c r="V88" s="23"/>
      <c r="W88" s="23"/>
      <c r="X88" s="23"/>
      <c r="Y88" s="23"/>
      <c r="Z88" s="23"/>
      <c r="AA88" s="23"/>
      <c r="AB88" s="23"/>
      <c r="AC88" s="23"/>
      <c r="AD88" s="23"/>
      <c r="AE88" s="17"/>
      <c r="AF88" s="17"/>
      <c r="AG88" s="17"/>
    </row>
    <row r="89" spans="1:33" s="8" customFormat="1" ht="12.75" customHeight="1" x14ac:dyDescent="0.25">
      <c r="A89" s="23" t="s">
        <v>429</v>
      </c>
      <c r="B89" s="23" t="s">
        <v>2141</v>
      </c>
      <c r="C89" s="25">
        <v>8220</v>
      </c>
      <c r="D89" s="25">
        <v>0</v>
      </c>
      <c r="E89" s="25">
        <v>0</v>
      </c>
      <c r="F89" s="25">
        <v>0</v>
      </c>
      <c r="G89" s="25">
        <v>0</v>
      </c>
      <c r="H89" s="25">
        <v>0</v>
      </c>
      <c r="I89" s="25">
        <v>0</v>
      </c>
      <c r="J89" s="25">
        <v>0</v>
      </c>
      <c r="K89" s="25">
        <v>0</v>
      </c>
      <c r="L89" s="25">
        <v>5535</v>
      </c>
      <c r="M89" s="25">
        <v>5004</v>
      </c>
      <c r="N89" s="25">
        <v>0</v>
      </c>
      <c r="O89" s="25">
        <v>0</v>
      </c>
      <c r="P89" s="23" t="s">
        <v>205</v>
      </c>
      <c r="Q89" s="23" t="s">
        <v>191</v>
      </c>
      <c r="R89" s="23"/>
      <c r="S89" s="23"/>
      <c r="T89" s="23"/>
      <c r="U89" s="23"/>
      <c r="V89" s="23"/>
      <c r="W89" s="23"/>
      <c r="X89" s="23"/>
      <c r="Y89" s="23"/>
      <c r="Z89" s="23"/>
      <c r="AA89" s="23"/>
      <c r="AB89" s="23"/>
      <c r="AC89" s="23"/>
      <c r="AD89" s="23"/>
      <c r="AE89" s="17"/>
      <c r="AF89" s="17"/>
      <c r="AG89" s="17"/>
    </row>
    <row r="90" spans="1:33" s="8" customFormat="1" ht="12.75" customHeight="1" x14ac:dyDescent="0.25">
      <c r="A90" s="23" t="s">
        <v>435</v>
      </c>
      <c r="B90" s="23" t="s">
        <v>2142</v>
      </c>
      <c r="C90" s="25">
        <v>24148</v>
      </c>
      <c r="D90" s="25">
        <v>4000</v>
      </c>
      <c r="E90" s="25">
        <v>0</v>
      </c>
      <c r="F90" s="25">
        <v>0</v>
      </c>
      <c r="G90" s="25">
        <v>0</v>
      </c>
      <c r="H90" s="25">
        <v>0</v>
      </c>
      <c r="I90" s="25">
        <v>0</v>
      </c>
      <c r="J90" s="25">
        <v>0</v>
      </c>
      <c r="K90" s="25">
        <v>0</v>
      </c>
      <c r="L90" s="25">
        <v>5090</v>
      </c>
      <c r="M90" s="25">
        <v>0</v>
      </c>
      <c r="N90" s="25">
        <v>0</v>
      </c>
      <c r="O90" s="25">
        <v>0</v>
      </c>
      <c r="P90" s="23" t="s">
        <v>212</v>
      </c>
      <c r="Q90" s="23" t="s">
        <v>191</v>
      </c>
      <c r="R90" s="23"/>
      <c r="S90" s="23"/>
      <c r="T90" s="23"/>
      <c r="U90" s="23"/>
      <c r="V90" s="23"/>
      <c r="W90" s="23"/>
      <c r="X90" s="23"/>
      <c r="Y90" s="23"/>
      <c r="Z90" s="23"/>
      <c r="AA90" s="23"/>
      <c r="AB90" s="23"/>
      <c r="AC90" s="23"/>
      <c r="AD90" s="23"/>
      <c r="AE90" s="17"/>
      <c r="AF90" s="17"/>
      <c r="AG90" s="17"/>
    </row>
    <row r="91" spans="1:33" s="8" customFormat="1" ht="12.75" customHeight="1" x14ac:dyDescent="0.25">
      <c r="A91" s="23" t="s">
        <v>438</v>
      </c>
      <c r="B91" s="23" t="s">
        <v>2143</v>
      </c>
      <c r="C91" s="25">
        <v>17998</v>
      </c>
      <c r="D91" s="25">
        <v>6500</v>
      </c>
      <c r="E91" s="25">
        <v>0</v>
      </c>
      <c r="F91" s="25">
        <v>0</v>
      </c>
      <c r="G91" s="25">
        <v>0</v>
      </c>
      <c r="H91" s="25">
        <v>0</v>
      </c>
      <c r="I91" s="25">
        <v>0</v>
      </c>
      <c r="J91" s="25">
        <v>0</v>
      </c>
      <c r="K91" s="25">
        <v>0</v>
      </c>
      <c r="L91" s="25">
        <v>8843</v>
      </c>
      <c r="M91" s="25">
        <v>6056</v>
      </c>
      <c r="N91" s="25">
        <v>4961</v>
      </c>
      <c r="O91" s="25">
        <v>0</v>
      </c>
      <c r="P91" s="23" t="s">
        <v>212</v>
      </c>
      <c r="Q91" s="23" t="s">
        <v>191</v>
      </c>
      <c r="R91" s="23"/>
      <c r="S91" s="23"/>
      <c r="T91" s="23"/>
      <c r="U91" s="23"/>
      <c r="V91" s="23"/>
      <c r="W91" s="23"/>
      <c r="X91" s="23"/>
      <c r="Y91" s="23"/>
      <c r="Z91" s="23"/>
      <c r="AA91" s="23"/>
      <c r="AB91" s="23"/>
      <c r="AC91" s="23"/>
      <c r="AD91" s="23"/>
      <c r="AE91" s="17"/>
      <c r="AF91" s="17"/>
      <c r="AG91" s="17"/>
    </row>
    <row r="92" spans="1:33" s="8" customFormat="1" ht="12.75" customHeight="1" x14ac:dyDescent="0.25">
      <c r="A92" s="23" t="s">
        <v>441</v>
      </c>
      <c r="B92" s="23" t="s">
        <v>2144</v>
      </c>
      <c r="C92" s="25">
        <v>4886</v>
      </c>
      <c r="D92" s="25">
        <v>6800</v>
      </c>
      <c r="E92" s="25">
        <v>0</v>
      </c>
      <c r="F92" s="25">
        <v>8000</v>
      </c>
      <c r="G92" s="25">
        <v>0</v>
      </c>
      <c r="H92" s="25">
        <v>0</v>
      </c>
      <c r="I92" s="25">
        <v>0</v>
      </c>
      <c r="J92" s="25">
        <v>0</v>
      </c>
      <c r="K92" s="25">
        <v>0</v>
      </c>
      <c r="L92" s="25">
        <v>500</v>
      </c>
      <c r="M92" s="25">
        <v>0</v>
      </c>
      <c r="N92" s="25">
        <v>0</v>
      </c>
      <c r="O92" s="25">
        <v>0</v>
      </c>
      <c r="P92" s="23" t="s">
        <v>212</v>
      </c>
      <c r="Q92" s="23" t="s">
        <v>191</v>
      </c>
      <c r="R92" s="23"/>
      <c r="S92" s="23"/>
      <c r="T92" s="23"/>
      <c r="U92" s="23"/>
      <c r="V92" s="23"/>
      <c r="W92" s="23"/>
      <c r="X92" s="23"/>
      <c r="Y92" s="23"/>
      <c r="Z92" s="23"/>
      <c r="AA92" s="23"/>
      <c r="AB92" s="23"/>
      <c r="AC92" s="23"/>
      <c r="AD92" s="23"/>
      <c r="AE92" s="17"/>
      <c r="AF92" s="17"/>
      <c r="AG92" s="17"/>
    </row>
    <row r="93" spans="1:33" s="8" customFormat="1" ht="12.75" customHeight="1" x14ac:dyDescent="0.25">
      <c r="A93" s="23" t="s">
        <v>444</v>
      </c>
      <c r="B93" s="23" t="s">
        <v>2145</v>
      </c>
      <c r="C93" s="25">
        <v>28782</v>
      </c>
      <c r="D93" s="25">
        <v>7500</v>
      </c>
      <c r="E93" s="25">
        <v>0</v>
      </c>
      <c r="F93" s="25">
        <v>5000</v>
      </c>
      <c r="G93" s="25">
        <v>0</v>
      </c>
      <c r="H93" s="25">
        <v>1750</v>
      </c>
      <c r="I93" s="25">
        <v>0</v>
      </c>
      <c r="J93" s="25">
        <v>2745</v>
      </c>
      <c r="K93" s="25">
        <v>0</v>
      </c>
      <c r="L93" s="25">
        <v>7603</v>
      </c>
      <c r="M93" s="25">
        <v>0</v>
      </c>
      <c r="N93" s="25">
        <v>273</v>
      </c>
      <c r="O93" s="25">
        <v>0</v>
      </c>
      <c r="P93" s="23" t="s">
        <v>212</v>
      </c>
      <c r="Q93" s="23" t="s">
        <v>191</v>
      </c>
      <c r="R93" s="23"/>
      <c r="S93" s="23"/>
      <c r="T93" s="23"/>
      <c r="U93" s="23"/>
      <c r="V93" s="23"/>
      <c r="W93" s="23"/>
      <c r="X93" s="23"/>
      <c r="Y93" s="23"/>
      <c r="Z93" s="23"/>
      <c r="AA93" s="23"/>
      <c r="AB93" s="23"/>
      <c r="AC93" s="23"/>
      <c r="AD93" s="23"/>
      <c r="AE93" s="17"/>
      <c r="AF93" s="17"/>
      <c r="AG93" s="17"/>
    </row>
    <row r="94" spans="1:33" s="8" customFormat="1" ht="12.75" customHeight="1" x14ac:dyDescent="0.25">
      <c r="A94" s="23" t="s">
        <v>447</v>
      </c>
      <c r="B94" s="23" t="s">
        <v>2146</v>
      </c>
      <c r="C94" s="25">
        <v>17733</v>
      </c>
      <c r="D94" s="25">
        <v>4500</v>
      </c>
      <c r="E94" s="25">
        <v>0</v>
      </c>
      <c r="F94" s="25">
        <v>0</v>
      </c>
      <c r="G94" s="25">
        <v>0</v>
      </c>
      <c r="H94" s="25">
        <v>0</v>
      </c>
      <c r="I94" s="25">
        <v>0</v>
      </c>
      <c r="J94" s="25">
        <v>0</v>
      </c>
      <c r="K94" s="25">
        <v>0</v>
      </c>
      <c r="L94" s="25">
        <v>5500</v>
      </c>
      <c r="M94" s="25">
        <v>0</v>
      </c>
      <c r="N94" s="25">
        <v>0</v>
      </c>
      <c r="O94" s="25">
        <v>0</v>
      </c>
      <c r="P94" s="23" t="s">
        <v>249</v>
      </c>
      <c r="Q94" s="23" t="s">
        <v>191</v>
      </c>
      <c r="R94" s="23"/>
      <c r="S94" s="23"/>
      <c r="T94" s="23"/>
      <c r="U94" s="23"/>
      <c r="V94" s="23"/>
      <c r="W94" s="23"/>
      <c r="X94" s="23"/>
      <c r="Y94" s="23"/>
      <c r="Z94" s="23"/>
      <c r="AA94" s="23"/>
      <c r="AB94" s="23"/>
      <c r="AC94" s="23"/>
      <c r="AD94" s="23"/>
      <c r="AE94" s="17"/>
      <c r="AF94" s="17"/>
      <c r="AG94" s="17"/>
    </row>
    <row r="95" spans="1:33" s="8" customFormat="1" ht="12.75" customHeight="1" x14ac:dyDescent="0.25">
      <c r="A95" s="23" t="s">
        <v>450</v>
      </c>
      <c r="B95" s="23" t="s">
        <v>2147</v>
      </c>
      <c r="C95" s="25">
        <v>12477</v>
      </c>
      <c r="D95" s="25">
        <v>8000</v>
      </c>
      <c r="E95" s="25">
        <v>0</v>
      </c>
      <c r="F95" s="25">
        <v>6000</v>
      </c>
      <c r="G95" s="25">
        <v>0</v>
      </c>
      <c r="H95" s="25">
        <v>1</v>
      </c>
      <c r="I95" s="25">
        <v>0</v>
      </c>
      <c r="J95" s="25">
        <v>0</v>
      </c>
      <c r="K95" s="25">
        <v>0</v>
      </c>
      <c r="L95" s="25">
        <v>11503</v>
      </c>
      <c r="M95" s="25">
        <v>5000</v>
      </c>
      <c r="N95" s="25">
        <v>5000</v>
      </c>
      <c r="O95" s="25">
        <v>0</v>
      </c>
      <c r="P95" s="23" t="s">
        <v>205</v>
      </c>
      <c r="Q95" s="23" t="s">
        <v>191</v>
      </c>
      <c r="R95" s="23"/>
      <c r="S95" s="23"/>
      <c r="T95" s="23"/>
      <c r="U95" s="23"/>
      <c r="V95" s="23"/>
      <c r="W95" s="23"/>
      <c r="X95" s="23"/>
      <c r="Y95" s="23"/>
      <c r="Z95" s="23"/>
      <c r="AA95" s="23"/>
      <c r="AB95" s="23"/>
      <c r="AC95" s="23"/>
      <c r="AD95" s="23"/>
      <c r="AE95" s="17"/>
      <c r="AF95" s="17"/>
      <c r="AG95" s="17"/>
    </row>
    <row r="96" spans="1:33" s="8" customFormat="1" ht="12.75" customHeight="1" x14ac:dyDescent="0.25">
      <c r="A96" s="23" t="s">
        <v>453</v>
      </c>
      <c r="B96" s="23" t="s">
        <v>2148</v>
      </c>
      <c r="C96" s="25">
        <v>14365</v>
      </c>
      <c r="D96" s="25">
        <v>0</v>
      </c>
      <c r="E96" s="25">
        <v>0</v>
      </c>
      <c r="F96" s="25">
        <v>0</v>
      </c>
      <c r="G96" s="25">
        <v>0</v>
      </c>
      <c r="H96" s="25">
        <v>0</v>
      </c>
      <c r="I96" s="25">
        <v>0</v>
      </c>
      <c r="J96" s="25">
        <v>0</v>
      </c>
      <c r="K96" s="25">
        <v>0</v>
      </c>
      <c r="L96" s="25">
        <v>9967</v>
      </c>
      <c r="M96" s="25">
        <v>0</v>
      </c>
      <c r="N96" s="25">
        <v>0</v>
      </c>
      <c r="O96" s="25">
        <v>0</v>
      </c>
      <c r="P96" s="23" t="s">
        <v>249</v>
      </c>
      <c r="Q96" s="23" t="s">
        <v>191</v>
      </c>
      <c r="R96" s="23"/>
      <c r="S96" s="23"/>
      <c r="T96" s="23"/>
      <c r="U96" s="23"/>
      <c r="V96" s="23"/>
      <c r="W96" s="23"/>
      <c r="X96" s="23"/>
      <c r="Y96" s="23"/>
      <c r="Z96" s="23"/>
      <c r="AA96" s="23"/>
      <c r="AB96" s="23"/>
      <c r="AC96" s="23"/>
      <c r="AD96" s="23"/>
      <c r="AE96" s="17"/>
      <c r="AF96" s="17"/>
      <c r="AG96" s="17"/>
    </row>
    <row r="97" spans="1:33" s="8" customFormat="1" ht="12.75" customHeight="1" x14ac:dyDescent="0.25">
      <c r="A97" s="23" t="s">
        <v>456</v>
      </c>
      <c r="B97" s="23" t="s">
        <v>2149</v>
      </c>
      <c r="C97" s="25">
        <v>49440</v>
      </c>
      <c r="D97" s="25">
        <v>0</v>
      </c>
      <c r="E97" s="25">
        <v>0</v>
      </c>
      <c r="F97" s="25">
        <v>0</v>
      </c>
      <c r="G97" s="25">
        <v>0</v>
      </c>
      <c r="H97" s="25">
        <v>0</v>
      </c>
      <c r="I97" s="25">
        <v>0</v>
      </c>
      <c r="J97" s="25">
        <v>0</v>
      </c>
      <c r="K97" s="25">
        <v>0</v>
      </c>
      <c r="L97" s="25">
        <v>42554</v>
      </c>
      <c r="M97" s="25">
        <v>0</v>
      </c>
      <c r="N97" s="25">
        <v>0</v>
      </c>
      <c r="O97" s="25">
        <v>5000</v>
      </c>
      <c r="P97" s="23" t="s">
        <v>205</v>
      </c>
      <c r="Q97" s="23" t="s">
        <v>191</v>
      </c>
      <c r="R97" s="23"/>
      <c r="S97" s="23"/>
      <c r="T97" s="23"/>
      <c r="U97" s="23"/>
      <c r="V97" s="23"/>
      <c r="W97" s="23"/>
      <c r="X97" s="23"/>
      <c r="Y97" s="23"/>
      <c r="Z97" s="23"/>
      <c r="AA97" s="23"/>
      <c r="AB97" s="23"/>
      <c r="AC97" s="23"/>
      <c r="AD97" s="23"/>
      <c r="AE97" s="17"/>
      <c r="AF97" s="17"/>
      <c r="AG97" s="17"/>
    </row>
    <row r="98" spans="1:33" s="8" customFormat="1" ht="12.75" customHeight="1" x14ac:dyDescent="0.25">
      <c r="A98" s="23" t="s">
        <v>459</v>
      </c>
      <c r="B98" s="23" t="s">
        <v>2150</v>
      </c>
      <c r="C98" s="25">
        <v>6209</v>
      </c>
      <c r="D98" s="25">
        <v>0</v>
      </c>
      <c r="E98" s="25">
        <v>0</v>
      </c>
      <c r="F98" s="25">
        <v>0</v>
      </c>
      <c r="G98" s="25">
        <v>0</v>
      </c>
      <c r="H98" s="25">
        <v>0</v>
      </c>
      <c r="I98" s="25">
        <v>0</v>
      </c>
      <c r="J98" s="25">
        <v>0</v>
      </c>
      <c r="K98" s="25">
        <v>0</v>
      </c>
      <c r="L98" s="25">
        <v>262</v>
      </c>
      <c r="M98" s="25">
        <v>21636</v>
      </c>
      <c r="N98" s="25">
        <v>0</v>
      </c>
      <c r="O98" s="25">
        <v>0</v>
      </c>
      <c r="P98" s="23" t="s">
        <v>212</v>
      </c>
      <c r="Q98" s="23" t="s">
        <v>191</v>
      </c>
      <c r="R98" s="23"/>
      <c r="S98" s="23"/>
      <c r="T98" s="23"/>
      <c r="U98" s="23"/>
      <c r="V98" s="23"/>
      <c r="W98" s="23"/>
      <c r="X98" s="23"/>
      <c r="Y98" s="23"/>
      <c r="Z98" s="23"/>
      <c r="AA98" s="23"/>
      <c r="AB98" s="23"/>
      <c r="AC98" s="23"/>
      <c r="AD98" s="23"/>
      <c r="AE98" s="17"/>
      <c r="AF98" s="17"/>
      <c r="AG98" s="17"/>
    </row>
    <row r="99" spans="1:33" s="8" customFormat="1" ht="12.75" customHeight="1" x14ac:dyDescent="0.25">
      <c r="A99" s="23" t="s">
        <v>462</v>
      </c>
      <c r="B99" s="23" t="s">
        <v>2151</v>
      </c>
      <c r="C99" s="25">
        <v>9000</v>
      </c>
      <c r="D99" s="25">
        <v>9000</v>
      </c>
      <c r="E99" s="25">
        <v>0</v>
      </c>
      <c r="F99" s="25">
        <v>0</v>
      </c>
      <c r="G99" s="25">
        <v>0</v>
      </c>
      <c r="H99" s="25">
        <v>0</v>
      </c>
      <c r="I99" s="25">
        <v>0</v>
      </c>
      <c r="J99" s="25">
        <v>0</v>
      </c>
      <c r="K99" s="25">
        <v>0</v>
      </c>
      <c r="L99" s="25">
        <v>0</v>
      </c>
      <c r="M99" s="25">
        <v>0</v>
      </c>
      <c r="N99" s="25">
        <v>7700</v>
      </c>
      <c r="O99" s="25">
        <v>15000</v>
      </c>
      <c r="P99" s="23" t="s">
        <v>212</v>
      </c>
      <c r="Q99" s="23" t="s">
        <v>191</v>
      </c>
      <c r="R99" s="23"/>
      <c r="S99" s="23"/>
      <c r="T99" s="23"/>
      <c r="U99" s="23"/>
      <c r="V99" s="23"/>
      <c r="W99" s="23"/>
      <c r="X99" s="23"/>
      <c r="Y99" s="23"/>
      <c r="Z99" s="23"/>
      <c r="AA99" s="23"/>
      <c r="AB99" s="23"/>
      <c r="AC99" s="23"/>
      <c r="AD99" s="23"/>
      <c r="AE99" s="17"/>
      <c r="AF99" s="17"/>
      <c r="AG99" s="17"/>
    </row>
    <row r="100" spans="1:33" s="8" customFormat="1" ht="12.75" customHeight="1" x14ac:dyDescent="0.25">
      <c r="A100" s="23" t="s">
        <v>465</v>
      </c>
      <c r="B100" s="23" t="s">
        <v>2152</v>
      </c>
      <c r="C100" s="25">
        <v>12000</v>
      </c>
      <c r="D100" s="25">
        <v>1000</v>
      </c>
      <c r="E100" s="25">
        <v>0</v>
      </c>
      <c r="F100" s="25">
        <v>0</v>
      </c>
      <c r="G100" s="25">
        <v>0</v>
      </c>
      <c r="H100" s="25">
        <v>0</v>
      </c>
      <c r="I100" s="25">
        <v>0</v>
      </c>
      <c r="J100" s="25">
        <v>0</v>
      </c>
      <c r="K100" s="25">
        <v>0</v>
      </c>
      <c r="L100" s="25">
        <v>4000</v>
      </c>
      <c r="M100" s="25">
        <v>0</v>
      </c>
      <c r="N100" s="25">
        <v>0</v>
      </c>
      <c r="O100" s="25">
        <v>0</v>
      </c>
      <c r="P100" s="23" t="s">
        <v>212</v>
      </c>
      <c r="Q100" s="23" t="s">
        <v>191</v>
      </c>
      <c r="R100" s="23"/>
      <c r="S100" s="23"/>
      <c r="T100" s="23"/>
      <c r="U100" s="23"/>
      <c r="V100" s="23"/>
      <c r="W100" s="23"/>
      <c r="X100" s="23"/>
      <c r="Y100" s="23"/>
      <c r="Z100" s="23"/>
      <c r="AA100" s="23"/>
      <c r="AB100" s="23"/>
      <c r="AC100" s="23"/>
      <c r="AD100" s="23"/>
      <c r="AE100" s="17"/>
      <c r="AF100" s="17"/>
      <c r="AG100" s="17"/>
    </row>
    <row r="101" spans="1:33" s="8" customFormat="1" ht="12.75" customHeight="1" x14ac:dyDescent="0.25">
      <c r="A101" s="23" t="s">
        <v>468</v>
      </c>
      <c r="B101" s="23" t="s">
        <v>2153</v>
      </c>
      <c r="C101" s="25">
        <v>1339</v>
      </c>
      <c r="D101" s="25">
        <v>0</v>
      </c>
      <c r="E101" s="25">
        <v>0</v>
      </c>
      <c r="F101" s="25">
        <v>0</v>
      </c>
      <c r="G101" s="25">
        <v>0</v>
      </c>
      <c r="H101" s="25">
        <v>0</v>
      </c>
      <c r="I101" s="25">
        <v>0</v>
      </c>
      <c r="J101" s="25">
        <v>0</v>
      </c>
      <c r="K101" s="25">
        <v>0</v>
      </c>
      <c r="L101" s="25">
        <v>0</v>
      </c>
      <c r="M101" s="25">
        <v>0</v>
      </c>
      <c r="N101" s="25">
        <v>0</v>
      </c>
      <c r="O101" s="25">
        <v>0</v>
      </c>
      <c r="P101" s="23" t="s">
        <v>212</v>
      </c>
      <c r="Q101" s="23" t="s">
        <v>191</v>
      </c>
      <c r="R101" s="23"/>
      <c r="S101" s="23"/>
      <c r="T101" s="23"/>
      <c r="U101" s="23"/>
      <c r="V101" s="23"/>
      <c r="W101" s="23"/>
      <c r="X101" s="23"/>
      <c r="Y101" s="23"/>
      <c r="Z101" s="23"/>
      <c r="AA101" s="23"/>
      <c r="AB101" s="23"/>
      <c r="AC101" s="23"/>
      <c r="AD101" s="23"/>
      <c r="AE101" s="17"/>
      <c r="AF101" s="17"/>
      <c r="AG101" s="17"/>
    </row>
    <row r="102" spans="1:33" s="8" customFormat="1" ht="12.75" customHeight="1" x14ac:dyDescent="0.25">
      <c r="A102" s="23" t="s">
        <v>1818</v>
      </c>
      <c r="B102" s="23" t="s">
        <v>2154</v>
      </c>
      <c r="C102" s="25">
        <v>2981</v>
      </c>
      <c r="D102" s="25">
        <v>0</v>
      </c>
      <c r="E102" s="25">
        <v>0</v>
      </c>
      <c r="F102" s="25">
        <v>0</v>
      </c>
      <c r="G102" s="25">
        <v>0</v>
      </c>
      <c r="H102" s="25">
        <v>0</v>
      </c>
      <c r="I102" s="25">
        <v>0</v>
      </c>
      <c r="J102" s="25">
        <v>0</v>
      </c>
      <c r="K102" s="25">
        <v>7000</v>
      </c>
      <c r="L102" s="25">
        <v>1640</v>
      </c>
      <c r="M102" s="25">
        <v>0</v>
      </c>
      <c r="N102" s="25">
        <v>0</v>
      </c>
      <c r="O102" s="25">
        <v>0</v>
      </c>
      <c r="P102" s="23" t="s">
        <v>212</v>
      </c>
      <c r="Q102" s="23" t="s">
        <v>191</v>
      </c>
      <c r="R102" s="23"/>
      <c r="S102" s="23"/>
      <c r="T102" s="23"/>
      <c r="U102" s="23"/>
      <c r="V102" s="23"/>
      <c r="W102" s="23"/>
      <c r="X102" s="23"/>
      <c r="Y102" s="23"/>
      <c r="Z102" s="23"/>
      <c r="AA102" s="23"/>
      <c r="AB102" s="23"/>
      <c r="AC102" s="23"/>
      <c r="AD102" s="23"/>
      <c r="AE102" s="17"/>
      <c r="AF102" s="17"/>
      <c r="AG102" s="17"/>
    </row>
    <row r="103" spans="1:33" s="8" customFormat="1" ht="12.75" customHeight="1" x14ac:dyDescent="0.25">
      <c r="A103" s="23" t="s">
        <v>203</v>
      </c>
      <c r="B103" s="23" t="s">
        <v>2155</v>
      </c>
      <c r="C103" s="25">
        <v>51095</v>
      </c>
      <c r="D103" s="25">
        <v>14000</v>
      </c>
      <c r="E103" s="25">
        <v>0</v>
      </c>
      <c r="F103" s="25">
        <v>0</v>
      </c>
      <c r="G103" s="25">
        <v>0</v>
      </c>
      <c r="H103" s="25">
        <v>0</v>
      </c>
      <c r="I103" s="25">
        <v>0</v>
      </c>
      <c r="J103" s="25">
        <v>0</v>
      </c>
      <c r="K103" s="25">
        <v>0</v>
      </c>
      <c r="L103" s="25">
        <v>10000</v>
      </c>
      <c r="M103" s="25">
        <v>0</v>
      </c>
      <c r="N103" s="25">
        <v>0</v>
      </c>
      <c r="O103" s="25">
        <v>0</v>
      </c>
      <c r="P103" s="23" t="s">
        <v>205</v>
      </c>
      <c r="Q103" s="23" t="s">
        <v>193</v>
      </c>
      <c r="R103" s="23"/>
      <c r="S103" s="23"/>
      <c r="T103" s="23"/>
      <c r="U103" s="23"/>
      <c r="V103" s="23"/>
      <c r="W103" s="23"/>
      <c r="X103" s="23"/>
      <c r="Y103" s="23"/>
      <c r="Z103" s="23"/>
      <c r="AA103" s="23"/>
      <c r="AB103" s="23"/>
      <c r="AC103" s="23"/>
      <c r="AD103" s="23"/>
      <c r="AE103" s="17"/>
      <c r="AF103" s="17"/>
      <c r="AG103" s="17"/>
    </row>
    <row r="104" spans="1:33" s="8" customFormat="1" ht="12.75" customHeight="1" x14ac:dyDescent="0.25">
      <c r="A104" s="23" t="s">
        <v>588</v>
      </c>
      <c r="B104" s="23" t="s">
        <v>2156</v>
      </c>
      <c r="C104" s="25">
        <v>2486</v>
      </c>
      <c r="D104" s="25">
        <v>0</v>
      </c>
      <c r="E104" s="25">
        <v>0</v>
      </c>
      <c r="F104" s="25">
        <v>0</v>
      </c>
      <c r="G104" s="25">
        <v>0</v>
      </c>
      <c r="H104" s="25">
        <v>0</v>
      </c>
      <c r="I104" s="25">
        <v>0</v>
      </c>
      <c r="J104" s="25">
        <v>0</v>
      </c>
      <c r="K104" s="25">
        <v>0</v>
      </c>
      <c r="L104" s="25">
        <v>0</v>
      </c>
      <c r="M104" s="25">
        <v>0</v>
      </c>
      <c r="N104" s="25">
        <v>0</v>
      </c>
      <c r="O104" s="25">
        <v>0</v>
      </c>
      <c r="P104" s="23" t="s">
        <v>205</v>
      </c>
      <c r="Q104" s="23" t="s">
        <v>193</v>
      </c>
      <c r="R104" s="23"/>
      <c r="S104" s="23"/>
      <c r="T104" s="23"/>
      <c r="U104" s="23"/>
      <c r="V104" s="23"/>
      <c r="W104" s="23"/>
      <c r="X104" s="23"/>
      <c r="Y104" s="23"/>
      <c r="Z104" s="23"/>
      <c r="AA104" s="23"/>
      <c r="AB104" s="23"/>
      <c r="AC104" s="23"/>
      <c r="AD104" s="23"/>
      <c r="AE104" s="17"/>
      <c r="AF104" s="17"/>
      <c r="AG104" s="17"/>
    </row>
    <row r="105" spans="1:33" s="8" customFormat="1" ht="12.75" customHeight="1" x14ac:dyDescent="0.25">
      <c r="A105" s="23" t="s">
        <v>663</v>
      </c>
      <c r="B105" s="23" t="s">
        <v>2157</v>
      </c>
      <c r="C105" s="25">
        <v>243351</v>
      </c>
      <c r="D105" s="25">
        <v>10000</v>
      </c>
      <c r="E105" s="25">
        <v>9997</v>
      </c>
      <c r="F105" s="25">
        <v>0</v>
      </c>
      <c r="G105" s="25">
        <v>0</v>
      </c>
      <c r="H105" s="25">
        <v>0</v>
      </c>
      <c r="I105" s="25">
        <v>0</v>
      </c>
      <c r="J105" s="25">
        <v>0</v>
      </c>
      <c r="K105" s="25">
        <v>0</v>
      </c>
      <c r="L105" s="25">
        <v>113535</v>
      </c>
      <c r="M105" s="25">
        <v>0</v>
      </c>
      <c r="N105" s="25">
        <v>10001</v>
      </c>
      <c r="O105" s="25">
        <v>0</v>
      </c>
      <c r="P105" s="23" t="s">
        <v>205</v>
      </c>
      <c r="Q105" s="23" t="s">
        <v>193</v>
      </c>
      <c r="R105" s="23"/>
      <c r="S105" s="23"/>
      <c r="T105" s="23"/>
      <c r="U105" s="23"/>
      <c r="V105" s="23"/>
      <c r="W105" s="23"/>
      <c r="X105" s="23"/>
      <c r="Y105" s="23"/>
      <c r="Z105" s="23"/>
      <c r="AA105" s="23"/>
      <c r="AB105" s="23"/>
      <c r="AC105" s="23"/>
      <c r="AD105" s="23"/>
      <c r="AE105" s="17"/>
      <c r="AF105" s="17"/>
      <c r="AG105" s="17"/>
    </row>
    <row r="106" spans="1:33" s="8" customFormat="1" ht="12.75" customHeight="1" x14ac:dyDescent="0.25">
      <c r="A106" s="23" t="s">
        <v>729</v>
      </c>
      <c r="B106" s="23" t="s">
        <v>2158</v>
      </c>
      <c r="C106" s="25">
        <v>80337</v>
      </c>
      <c r="D106" s="25">
        <v>0</v>
      </c>
      <c r="E106" s="25">
        <v>0</v>
      </c>
      <c r="F106" s="25">
        <v>0</v>
      </c>
      <c r="G106" s="25">
        <v>0</v>
      </c>
      <c r="H106" s="25">
        <v>0</v>
      </c>
      <c r="I106" s="25">
        <v>0</v>
      </c>
      <c r="J106" s="25">
        <v>0</v>
      </c>
      <c r="K106" s="25">
        <v>0</v>
      </c>
      <c r="L106" s="25">
        <v>0</v>
      </c>
      <c r="M106" s="25">
        <v>0</v>
      </c>
      <c r="N106" s="25">
        <v>0</v>
      </c>
      <c r="O106" s="25">
        <v>12000</v>
      </c>
      <c r="P106" s="23" t="s">
        <v>205</v>
      </c>
      <c r="Q106" s="23" t="s">
        <v>193</v>
      </c>
      <c r="R106" s="23"/>
      <c r="S106" s="23"/>
      <c r="T106" s="23"/>
      <c r="U106" s="23"/>
      <c r="V106" s="23"/>
      <c r="W106" s="23"/>
      <c r="X106" s="23"/>
      <c r="Y106" s="23"/>
      <c r="Z106" s="23"/>
      <c r="AA106" s="23"/>
      <c r="AB106" s="23"/>
      <c r="AC106" s="23"/>
      <c r="AD106" s="23"/>
      <c r="AE106" s="17"/>
      <c r="AF106" s="17"/>
      <c r="AG106" s="17"/>
    </row>
    <row r="107" spans="1:33" s="8" customFormat="1" ht="12.75" customHeight="1" x14ac:dyDescent="0.25">
      <c r="A107" s="23" t="s">
        <v>471</v>
      </c>
      <c r="B107" s="23" t="s">
        <v>2159</v>
      </c>
      <c r="C107" s="25">
        <v>287700</v>
      </c>
      <c r="D107" s="25">
        <v>199000</v>
      </c>
      <c r="E107" s="25">
        <v>0</v>
      </c>
      <c r="F107" s="25">
        <v>0</v>
      </c>
      <c r="G107" s="25">
        <v>0</v>
      </c>
      <c r="H107" s="25">
        <v>0</v>
      </c>
      <c r="I107" s="25">
        <v>0</v>
      </c>
      <c r="J107" s="25">
        <v>0</v>
      </c>
      <c r="K107" s="25">
        <v>0</v>
      </c>
      <c r="L107" s="25">
        <v>171500</v>
      </c>
      <c r="M107" s="25">
        <v>599299</v>
      </c>
      <c r="N107" s="25">
        <v>0</v>
      </c>
      <c r="O107" s="25">
        <v>0</v>
      </c>
      <c r="P107" s="23" t="s">
        <v>249</v>
      </c>
      <c r="Q107" s="23" t="s">
        <v>191</v>
      </c>
      <c r="R107" s="23"/>
      <c r="S107" s="23"/>
      <c r="T107" s="23"/>
      <c r="U107" s="23"/>
      <c r="V107" s="23"/>
      <c r="W107" s="23"/>
      <c r="X107" s="23"/>
      <c r="Y107" s="23"/>
      <c r="Z107" s="23"/>
      <c r="AA107" s="23"/>
      <c r="AB107" s="23"/>
      <c r="AC107" s="23"/>
      <c r="AD107" s="23"/>
      <c r="AE107" s="17"/>
      <c r="AF107" s="17"/>
      <c r="AG107" s="17"/>
    </row>
    <row r="108" spans="1:33" s="8" customFormat="1" ht="12.75" customHeight="1" x14ac:dyDescent="0.25">
      <c r="A108" s="23" t="s">
        <v>1179</v>
      </c>
      <c r="B108" s="23" t="s">
        <v>2160</v>
      </c>
      <c r="C108" s="25">
        <v>100374</v>
      </c>
      <c r="D108" s="25">
        <v>10000</v>
      </c>
      <c r="E108" s="25">
        <v>9980</v>
      </c>
      <c r="F108" s="25">
        <v>0</v>
      </c>
      <c r="G108" s="25">
        <v>0</v>
      </c>
      <c r="H108" s="25">
        <v>0</v>
      </c>
      <c r="I108" s="25">
        <v>10000</v>
      </c>
      <c r="J108" s="25">
        <v>0</v>
      </c>
      <c r="K108" s="25">
        <v>11600</v>
      </c>
      <c r="L108" s="25">
        <v>19400</v>
      </c>
      <c r="M108" s="25">
        <v>0</v>
      </c>
      <c r="N108" s="25">
        <v>0</v>
      </c>
      <c r="O108" s="25">
        <v>55000</v>
      </c>
      <c r="P108" s="23" t="s">
        <v>205</v>
      </c>
      <c r="Q108" s="23" t="s">
        <v>191</v>
      </c>
      <c r="R108" s="23"/>
      <c r="S108" s="23"/>
      <c r="T108" s="23"/>
      <c r="U108" s="23"/>
      <c r="V108" s="23"/>
      <c r="W108" s="23"/>
      <c r="X108" s="23"/>
      <c r="Y108" s="23"/>
      <c r="Z108" s="23"/>
      <c r="AA108" s="23"/>
      <c r="AB108" s="23"/>
      <c r="AC108" s="23"/>
      <c r="AD108" s="23"/>
      <c r="AE108" s="17"/>
      <c r="AF108" s="17"/>
      <c r="AG108" s="17"/>
    </row>
    <row r="109" spans="1:33" s="8" customFormat="1" ht="12.75" customHeight="1" x14ac:dyDescent="0.25">
      <c r="A109" s="23" t="s">
        <v>474</v>
      </c>
      <c r="B109" s="23" t="s">
        <v>2161</v>
      </c>
      <c r="C109" s="25">
        <v>23682</v>
      </c>
      <c r="D109" s="25">
        <v>0</v>
      </c>
      <c r="E109" s="25">
        <v>0</v>
      </c>
      <c r="F109" s="25">
        <v>0</v>
      </c>
      <c r="G109" s="25">
        <v>0</v>
      </c>
      <c r="H109" s="25">
        <v>0</v>
      </c>
      <c r="I109" s="25">
        <v>0</v>
      </c>
      <c r="J109" s="25">
        <v>0</v>
      </c>
      <c r="K109" s="25">
        <v>0</v>
      </c>
      <c r="L109" s="25">
        <v>0</v>
      </c>
      <c r="M109" s="25">
        <v>0</v>
      </c>
      <c r="N109" s="25">
        <v>8446</v>
      </c>
      <c r="O109" s="25">
        <v>0</v>
      </c>
      <c r="P109" s="23" t="s">
        <v>205</v>
      </c>
      <c r="Q109" s="23" t="s">
        <v>193</v>
      </c>
      <c r="R109" s="23"/>
      <c r="S109" s="23"/>
      <c r="T109" s="23"/>
      <c r="U109" s="23"/>
      <c r="V109" s="23"/>
      <c r="W109" s="23"/>
      <c r="X109" s="23"/>
      <c r="Y109" s="23"/>
      <c r="Z109" s="23"/>
      <c r="AA109" s="23"/>
      <c r="AB109" s="23"/>
      <c r="AC109" s="23"/>
      <c r="AD109" s="23"/>
      <c r="AE109" s="17"/>
      <c r="AF109" s="17"/>
      <c r="AG109" s="17"/>
    </row>
    <row r="110" spans="1:33" s="8" customFormat="1" ht="12.75" customHeight="1" x14ac:dyDescent="0.25">
      <c r="A110" s="23" t="s">
        <v>477</v>
      </c>
      <c r="B110" s="23" t="s">
        <v>2162</v>
      </c>
      <c r="C110" s="25">
        <v>5443</v>
      </c>
      <c r="D110" s="25">
        <v>0</v>
      </c>
      <c r="E110" s="25">
        <v>0</v>
      </c>
      <c r="F110" s="25">
        <v>0</v>
      </c>
      <c r="G110" s="25">
        <v>0</v>
      </c>
      <c r="H110" s="25">
        <v>0</v>
      </c>
      <c r="I110" s="25">
        <v>0</v>
      </c>
      <c r="J110" s="25">
        <v>0</v>
      </c>
      <c r="K110" s="25">
        <v>4150</v>
      </c>
      <c r="L110" s="25">
        <v>0</v>
      </c>
      <c r="M110" s="25">
        <v>0</v>
      </c>
      <c r="N110" s="25">
        <v>138</v>
      </c>
      <c r="O110" s="25">
        <v>10000</v>
      </c>
      <c r="P110" s="23" t="s">
        <v>249</v>
      </c>
      <c r="Q110" s="23" t="s">
        <v>191</v>
      </c>
      <c r="R110" s="23"/>
      <c r="S110" s="23"/>
      <c r="T110" s="23"/>
      <c r="U110" s="23"/>
      <c r="V110" s="23"/>
      <c r="W110" s="23"/>
      <c r="X110" s="23"/>
      <c r="Y110" s="23"/>
      <c r="Z110" s="23"/>
      <c r="AA110" s="23"/>
      <c r="AB110" s="23"/>
      <c r="AC110" s="23"/>
      <c r="AD110" s="23"/>
      <c r="AE110" s="17"/>
      <c r="AF110" s="17"/>
      <c r="AG110" s="17"/>
    </row>
    <row r="111" spans="1:33" s="8" customFormat="1" ht="12.75" customHeight="1" x14ac:dyDescent="0.25">
      <c r="A111" s="23" t="s">
        <v>480</v>
      </c>
      <c r="B111" s="23" t="s">
        <v>2163</v>
      </c>
      <c r="C111" s="25">
        <v>5500</v>
      </c>
      <c r="D111" s="25">
        <v>0</v>
      </c>
      <c r="E111" s="25">
        <v>0</v>
      </c>
      <c r="F111" s="25">
        <v>0</v>
      </c>
      <c r="G111" s="25">
        <v>0</v>
      </c>
      <c r="H111" s="25">
        <v>0</v>
      </c>
      <c r="I111" s="25">
        <v>0</v>
      </c>
      <c r="J111" s="25">
        <v>0</v>
      </c>
      <c r="K111" s="25">
        <v>0</v>
      </c>
      <c r="L111" s="25">
        <v>0</v>
      </c>
      <c r="M111" s="25">
        <v>0</v>
      </c>
      <c r="N111" s="25">
        <v>0</v>
      </c>
      <c r="O111" s="25">
        <v>0</v>
      </c>
      <c r="P111" s="23" t="s">
        <v>249</v>
      </c>
      <c r="Q111" s="23" t="s">
        <v>191</v>
      </c>
      <c r="R111" s="23"/>
      <c r="S111" s="23"/>
      <c r="T111" s="23"/>
      <c r="U111" s="23"/>
      <c r="V111" s="23"/>
      <c r="W111" s="23"/>
      <c r="X111" s="23"/>
      <c r="Y111" s="23"/>
      <c r="Z111" s="23"/>
      <c r="AA111" s="23"/>
      <c r="AB111" s="23"/>
      <c r="AC111" s="23"/>
      <c r="AD111" s="23"/>
      <c r="AE111" s="17"/>
      <c r="AF111" s="17"/>
      <c r="AG111" s="17"/>
    </row>
    <row r="112" spans="1:33" s="8" customFormat="1" ht="12.75" customHeight="1" x14ac:dyDescent="0.25">
      <c r="A112" s="23" t="s">
        <v>483</v>
      </c>
      <c r="B112" s="23" t="s">
        <v>2164</v>
      </c>
      <c r="C112" s="25">
        <v>25000</v>
      </c>
      <c r="D112" s="25">
        <v>2500</v>
      </c>
      <c r="E112" s="25">
        <v>0</v>
      </c>
      <c r="F112" s="25">
        <v>0</v>
      </c>
      <c r="G112" s="25">
        <v>0</v>
      </c>
      <c r="H112" s="25">
        <v>0</v>
      </c>
      <c r="I112" s="25">
        <v>0</v>
      </c>
      <c r="J112" s="25">
        <v>0</v>
      </c>
      <c r="K112" s="25">
        <v>0</v>
      </c>
      <c r="L112" s="25">
        <v>8400</v>
      </c>
      <c r="M112" s="25">
        <v>0</v>
      </c>
      <c r="N112" s="25">
        <v>0</v>
      </c>
      <c r="O112" s="25">
        <v>0</v>
      </c>
      <c r="P112" s="23" t="s">
        <v>212</v>
      </c>
      <c r="Q112" s="23" t="s">
        <v>191</v>
      </c>
      <c r="R112" s="23"/>
      <c r="S112" s="23"/>
      <c r="T112" s="23"/>
      <c r="U112" s="23"/>
      <c r="V112" s="23"/>
      <c r="W112" s="23"/>
      <c r="X112" s="23"/>
      <c r="Y112" s="23"/>
      <c r="Z112" s="23"/>
      <c r="AA112" s="23"/>
      <c r="AB112" s="23"/>
      <c r="AC112" s="23"/>
      <c r="AD112" s="23"/>
      <c r="AE112" s="17"/>
      <c r="AF112" s="17"/>
      <c r="AG112" s="17"/>
    </row>
    <row r="113" spans="1:33" s="8" customFormat="1" ht="12.75" customHeight="1" x14ac:dyDescent="0.25">
      <c r="A113" s="23" t="s">
        <v>2165</v>
      </c>
      <c r="B113" s="23" t="s">
        <v>2166</v>
      </c>
      <c r="C113" s="25">
        <v>0</v>
      </c>
      <c r="D113" s="25">
        <v>0</v>
      </c>
      <c r="E113" s="25">
        <v>0</v>
      </c>
      <c r="F113" s="25">
        <v>0</v>
      </c>
      <c r="G113" s="25">
        <v>0</v>
      </c>
      <c r="H113" s="25">
        <v>0</v>
      </c>
      <c r="I113" s="25">
        <v>0</v>
      </c>
      <c r="J113" s="25">
        <v>0</v>
      </c>
      <c r="K113" s="25">
        <v>0</v>
      </c>
      <c r="L113" s="25">
        <v>0</v>
      </c>
      <c r="M113" s="25">
        <v>0</v>
      </c>
      <c r="N113" s="25">
        <v>0</v>
      </c>
      <c r="O113" s="25">
        <v>0</v>
      </c>
      <c r="P113" s="23" t="s">
        <v>197</v>
      </c>
      <c r="Q113" s="23" t="s">
        <v>197</v>
      </c>
      <c r="R113" s="23"/>
      <c r="S113" s="23"/>
      <c r="T113" s="23"/>
      <c r="U113" s="23"/>
      <c r="V113" s="23"/>
      <c r="W113" s="23"/>
      <c r="X113" s="23"/>
      <c r="Y113" s="23"/>
      <c r="Z113" s="23"/>
      <c r="AA113" s="23"/>
      <c r="AB113" s="23"/>
      <c r="AC113" s="23"/>
      <c r="AD113" s="23"/>
      <c r="AE113" s="17"/>
      <c r="AF113" s="17"/>
      <c r="AG113" s="17"/>
    </row>
    <row r="114" spans="1:33" s="8" customFormat="1" ht="12.75" customHeight="1" x14ac:dyDescent="0.25">
      <c r="A114" s="23" t="s">
        <v>486</v>
      </c>
      <c r="B114" s="23" t="s">
        <v>1758</v>
      </c>
      <c r="C114" s="25">
        <v>7450</v>
      </c>
      <c r="D114" s="25">
        <v>1000</v>
      </c>
      <c r="E114" s="25">
        <v>0</v>
      </c>
      <c r="F114" s="25">
        <v>0</v>
      </c>
      <c r="G114" s="25">
        <v>0</v>
      </c>
      <c r="H114" s="25">
        <v>0</v>
      </c>
      <c r="I114" s="25">
        <v>0</v>
      </c>
      <c r="J114" s="25">
        <v>0</v>
      </c>
      <c r="K114" s="25">
        <v>0</v>
      </c>
      <c r="L114" s="25">
        <v>0</v>
      </c>
      <c r="M114" s="25">
        <v>0</v>
      </c>
      <c r="N114" s="25">
        <v>0</v>
      </c>
      <c r="O114" s="25">
        <v>15000</v>
      </c>
      <c r="P114" s="23" t="s">
        <v>205</v>
      </c>
      <c r="Q114" s="23" t="s">
        <v>193</v>
      </c>
      <c r="R114" s="23"/>
      <c r="S114" s="23"/>
      <c r="T114" s="23"/>
      <c r="U114" s="23"/>
      <c r="V114" s="23"/>
      <c r="W114" s="23"/>
      <c r="X114" s="23"/>
      <c r="Y114" s="23"/>
      <c r="Z114" s="23"/>
      <c r="AA114" s="23"/>
      <c r="AB114" s="23"/>
      <c r="AC114" s="23"/>
      <c r="AD114" s="23"/>
      <c r="AE114" s="17"/>
      <c r="AF114" s="17"/>
      <c r="AG114" s="17"/>
    </row>
    <row r="115" spans="1:33" s="8" customFormat="1" ht="12.75" customHeight="1" x14ac:dyDescent="0.25">
      <c r="A115" s="23" t="s">
        <v>2167</v>
      </c>
      <c r="B115" s="23" t="s">
        <v>2168</v>
      </c>
      <c r="C115" s="25">
        <v>1755</v>
      </c>
      <c r="D115" s="25">
        <v>0</v>
      </c>
      <c r="E115" s="25">
        <v>0</v>
      </c>
      <c r="F115" s="25">
        <v>0</v>
      </c>
      <c r="G115" s="25">
        <v>0</v>
      </c>
      <c r="H115" s="25">
        <v>0</v>
      </c>
      <c r="I115" s="25">
        <v>0</v>
      </c>
      <c r="J115" s="25">
        <v>0</v>
      </c>
      <c r="K115" s="25">
        <v>0</v>
      </c>
      <c r="L115" s="25">
        <v>0</v>
      </c>
      <c r="M115" s="25">
        <v>0</v>
      </c>
      <c r="N115" s="25">
        <v>0</v>
      </c>
      <c r="O115" s="25">
        <v>0</v>
      </c>
      <c r="P115" s="23" t="s">
        <v>197</v>
      </c>
      <c r="Q115" s="23" t="s">
        <v>197</v>
      </c>
      <c r="R115" s="23"/>
      <c r="S115" s="23"/>
      <c r="T115" s="23"/>
      <c r="U115" s="23"/>
      <c r="V115" s="23"/>
      <c r="W115" s="23"/>
      <c r="X115" s="23"/>
      <c r="Y115" s="23"/>
      <c r="Z115" s="23"/>
      <c r="AA115" s="23"/>
      <c r="AB115" s="23"/>
      <c r="AC115" s="23"/>
      <c r="AD115" s="23"/>
      <c r="AE115" s="17"/>
      <c r="AF115" s="17"/>
      <c r="AG115" s="17"/>
    </row>
    <row r="116" spans="1:33" s="8" customFormat="1" ht="12.75" customHeight="1" x14ac:dyDescent="0.25">
      <c r="A116" s="23" t="s">
        <v>492</v>
      </c>
      <c r="B116" s="23" t="s">
        <v>2169</v>
      </c>
      <c r="C116" s="25">
        <v>19980</v>
      </c>
      <c r="D116" s="25">
        <v>0</v>
      </c>
      <c r="E116" s="25">
        <v>0</v>
      </c>
      <c r="F116" s="25">
        <v>0</v>
      </c>
      <c r="G116" s="25">
        <v>0</v>
      </c>
      <c r="H116" s="25">
        <v>0</v>
      </c>
      <c r="I116" s="25">
        <v>0</v>
      </c>
      <c r="J116" s="25">
        <v>0</v>
      </c>
      <c r="K116" s="25">
        <v>0</v>
      </c>
      <c r="L116" s="25">
        <v>18622</v>
      </c>
      <c r="M116" s="25">
        <v>0</v>
      </c>
      <c r="N116" s="25">
        <v>0</v>
      </c>
      <c r="O116" s="25">
        <v>0</v>
      </c>
      <c r="P116" s="23" t="s">
        <v>212</v>
      </c>
      <c r="Q116" s="23" t="s">
        <v>191</v>
      </c>
      <c r="R116" s="23"/>
      <c r="S116" s="23"/>
      <c r="T116" s="23"/>
      <c r="U116" s="23"/>
      <c r="V116" s="23"/>
      <c r="W116" s="23"/>
      <c r="X116" s="23"/>
      <c r="Y116" s="23"/>
      <c r="Z116" s="23"/>
      <c r="AA116" s="23"/>
      <c r="AB116" s="23"/>
      <c r="AC116" s="23"/>
      <c r="AD116" s="23"/>
      <c r="AE116" s="17"/>
      <c r="AF116" s="17"/>
      <c r="AG116" s="17"/>
    </row>
    <row r="117" spans="1:33" s="8" customFormat="1" ht="12.75" customHeight="1" x14ac:dyDescent="0.25">
      <c r="A117" s="23" t="s">
        <v>495</v>
      </c>
      <c r="B117" s="23" t="s">
        <v>2170</v>
      </c>
      <c r="C117" s="25">
        <v>3311</v>
      </c>
      <c r="D117" s="25">
        <v>0</v>
      </c>
      <c r="E117" s="25">
        <v>0</v>
      </c>
      <c r="F117" s="25">
        <v>0</v>
      </c>
      <c r="G117" s="25">
        <v>0</v>
      </c>
      <c r="H117" s="25">
        <v>0</v>
      </c>
      <c r="I117" s="25">
        <v>0</v>
      </c>
      <c r="J117" s="25">
        <v>0</v>
      </c>
      <c r="K117" s="25">
        <v>0</v>
      </c>
      <c r="L117" s="25">
        <v>3980</v>
      </c>
      <c r="M117" s="25">
        <v>0</v>
      </c>
      <c r="N117" s="25">
        <v>0</v>
      </c>
      <c r="O117" s="25">
        <v>0</v>
      </c>
      <c r="P117" s="23" t="s">
        <v>212</v>
      </c>
      <c r="Q117" s="23" t="s">
        <v>191</v>
      </c>
      <c r="R117" s="23"/>
      <c r="S117" s="23"/>
      <c r="T117" s="23"/>
      <c r="U117" s="23"/>
      <c r="V117" s="23"/>
      <c r="W117" s="23"/>
      <c r="X117" s="23"/>
      <c r="Y117" s="23"/>
      <c r="Z117" s="23"/>
      <c r="AA117" s="23"/>
      <c r="AB117" s="23"/>
      <c r="AC117" s="23"/>
      <c r="AD117" s="23"/>
      <c r="AE117" s="17"/>
      <c r="AF117" s="17"/>
      <c r="AG117" s="17"/>
    </row>
    <row r="118" spans="1:33" s="8" customFormat="1" ht="12.75" customHeight="1" x14ac:dyDescent="0.25">
      <c r="A118" s="23" t="s">
        <v>498</v>
      </c>
      <c r="B118" s="23" t="s">
        <v>2171</v>
      </c>
      <c r="C118" s="25">
        <v>244210</v>
      </c>
      <c r="D118" s="25">
        <v>0</v>
      </c>
      <c r="E118" s="25">
        <v>0</v>
      </c>
      <c r="F118" s="25">
        <v>0</v>
      </c>
      <c r="G118" s="25">
        <v>0</v>
      </c>
      <c r="H118" s="25">
        <v>0</v>
      </c>
      <c r="I118" s="25">
        <v>0</v>
      </c>
      <c r="J118" s="25">
        <v>0</v>
      </c>
      <c r="K118" s="25">
        <v>0</v>
      </c>
      <c r="L118" s="25">
        <v>142</v>
      </c>
      <c r="M118" s="25">
        <v>0</v>
      </c>
      <c r="N118" s="25">
        <v>0</v>
      </c>
      <c r="O118" s="25">
        <v>170198</v>
      </c>
      <c r="P118" s="23" t="s">
        <v>205</v>
      </c>
      <c r="Q118" s="23" t="s">
        <v>191</v>
      </c>
      <c r="R118" s="23"/>
      <c r="S118" s="23"/>
      <c r="T118" s="23"/>
      <c r="U118" s="23"/>
      <c r="V118" s="23"/>
      <c r="W118" s="23"/>
      <c r="X118" s="23"/>
      <c r="Y118" s="23"/>
      <c r="Z118" s="23"/>
      <c r="AA118" s="23"/>
      <c r="AB118" s="23"/>
      <c r="AC118" s="23"/>
      <c r="AD118" s="23"/>
      <c r="AE118" s="17"/>
      <c r="AF118" s="17"/>
      <c r="AG118" s="17"/>
    </row>
    <row r="119" spans="1:33" s="8" customFormat="1" ht="12.75" customHeight="1" x14ac:dyDescent="0.25">
      <c r="A119" s="23" t="s">
        <v>501</v>
      </c>
      <c r="B119" s="23" t="s">
        <v>2172</v>
      </c>
      <c r="C119" s="25">
        <v>10189</v>
      </c>
      <c r="D119" s="25">
        <v>5500</v>
      </c>
      <c r="E119" s="25">
        <v>0</v>
      </c>
      <c r="F119" s="25">
        <v>4500</v>
      </c>
      <c r="G119" s="25">
        <v>0</v>
      </c>
      <c r="H119" s="25">
        <v>0</v>
      </c>
      <c r="I119" s="25">
        <v>0</v>
      </c>
      <c r="J119" s="25">
        <v>0</v>
      </c>
      <c r="K119" s="25">
        <v>0</v>
      </c>
      <c r="L119" s="25">
        <v>2550</v>
      </c>
      <c r="M119" s="25">
        <v>0</v>
      </c>
      <c r="N119" s="25">
        <v>0</v>
      </c>
      <c r="O119" s="25">
        <v>0</v>
      </c>
      <c r="P119" s="23" t="s">
        <v>212</v>
      </c>
      <c r="Q119" s="23" t="s">
        <v>191</v>
      </c>
      <c r="R119" s="23"/>
      <c r="S119" s="23"/>
      <c r="T119" s="23"/>
      <c r="U119" s="23"/>
      <c r="V119" s="23"/>
      <c r="W119" s="23"/>
      <c r="X119" s="23"/>
      <c r="Y119" s="23"/>
      <c r="Z119" s="23"/>
      <c r="AA119" s="23"/>
      <c r="AB119" s="23"/>
      <c r="AC119" s="23"/>
      <c r="AD119" s="23"/>
      <c r="AE119" s="17"/>
      <c r="AF119" s="17"/>
      <c r="AG119" s="17"/>
    </row>
    <row r="120" spans="1:33" s="8" customFormat="1" ht="12.75" customHeight="1" x14ac:dyDescent="0.25">
      <c r="A120" s="23" t="s">
        <v>591</v>
      </c>
      <c r="B120" s="23" t="s">
        <v>2210</v>
      </c>
      <c r="C120" s="25">
        <v>139415</v>
      </c>
      <c r="D120" s="25">
        <v>19158</v>
      </c>
      <c r="E120" s="25">
        <v>0</v>
      </c>
      <c r="F120" s="25">
        <v>0</v>
      </c>
      <c r="G120" s="25">
        <v>0</v>
      </c>
      <c r="H120" s="25">
        <v>0</v>
      </c>
      <c r="I120" s="25">
        <v>0</v>
      </c>
      <c r="J120" s="25">
        <v>0</v>
      </c>
      <c r="K120" s="25">
        <v>0</v>
      </c>
      <c r="L120" s="25">
        <v>20672</v>
      </c>
      <c r="M120" s="25">
        <v>0</v>
      </c>
      <c r="N120" s="25">
        <v>4387</v>
      </c>
      <c r="O120" s="25">
        <v>0</v>
      </c>
      <c r="P120" s="23" t="s">
        <v>205</v>
      </c>
      <c r="Q120" s="23" t="s">
        <v>191</v>
      </c>
      <c r="R120" s="23"/>
      <c r="S120" s="23"/>
      <c r="T120" s="23"/>
      <c r="U120" s="23"/>
      <c r="V120" s="23"/>
      <c r="W120" s="23"/>
      <c r="X120" s="23"/>
      <c r="Y120" s="23"/>
      <c r="Z120" s="23"/>
      <c r="AA120" s="23"/>
      <c r="AB120" s="23"/>
      <c r="AC120" s="23"/>
      <c r="AD120" s="23"/>
      <c r="AE120" s="17"/>
      <c r="AF120" s="17"/>
      <c r="AG120" s="17"/>
    </row>
    <row r="121" spans="1:33" s="8" customFormat="1" ht="12.75" customHeight="1" x14ac:dyDescent="0.25">
      <c r="A121" s="23" t="s">
        <v>504</v>
      </c>
      <c r="B121" s="23" t="s">
        <v>2173</v>
      </c>
      <c r="C121" s="25">
        <v>28484</v>
      </c>
      <c r="D121" s="25">
        <v>10000</v>
      </c>
      <c r="E121" s="25">
        <v>0</v>
      </c>
      <c r="F121" s="25">
        <v>16001</v>
      </c>
      <c r="G121" s="25">
        <v>0</v>
      </c>
      <c r="H121" s="25">
        <v>0</v>
      </c>
      <c r="I121" s="25">
        <v>3000</v>
      </c>
      <c r="J121" s="25">
        <v>5150</v>
      </c>
      <c r="K121" s="25">
        <v>0</v>
      </c>
      <c r="L121" s="25">
        <v>23821</v>
      </c>
      <c r="M121" s="25">
        <v>0</v>
      </c>
      <c r="N121" s="25">
        <v>59679</v>
      </c>
      <c r="O121" s="25">
        <v>22275</v>
      </c>
      <c r="P121" s="23" t="s">
        <v>269</v>
      </c>
      <c r="Q121" s="23" t="s">
        <v>191</v>
      </c>
      <c r="R121" s="23"/>
      <c r="S121" s="23"/>
      <c r="T121" s="23"/>
      <c r="U121" s="23"/>
      <c r="V121" s="23"/>
      <c r="W121" s="23"/>
      <c r="X121" s="23"/>
      <c r="Y121" s="23"/>
      <c r="Z121" s="23"/>
      <c r="AA121" s="23"/>
      <c r="AB121" s="23"/>
      <c r="AC121" s="23"/>
      <c r="AD121" s="23"/>
      <c r="AE121" s="17"/>
      <c r="AF121" s="17"/>
      <c r="AG121" s="17"/>
    </row>
    <row r="122" spans="1:33" s="8" customFormat="1" ht="12.75" customHeight="1" x14ac:dyDescent="0.25">
      <c r="A122" s="23" t="s">
        <v>2174</v>
      </c>
      <c r="B122" s="23" t="s">
        <v>2175</v>
      </c>
      <c r="C122" s="25">
        <v>2000</v>
      </c>
      <c r="D122" s="25">
        <v>0</v>
      </c>
      <c r="E122" s="25">
        <v>0</v>
      </c>
      <c r="F122" s="25">
        <v>0</v>
      </c>
      <c r="G122" s="25">
        <v>0</v>
      </c>
      <c r="H122" s="25">
        <v>0</v>
      </c>
      <c r="I122" s="25">
        <v>0</v>
      </c>
      <c r="J122" s="25">
        <v>0</v>
      </c>
      <c r="K122" s="25">
        <v>0</v>
      </c>
      <c r="L122" s="25">
        <v>0</v>
      </c>
      <c r="M122" s="25">
        <v>0</v>
      </c>
      <c r="N122" s="25">
        <v>0</v>
      </c>
      <c r="O122" s="25">
        <v>2000</v>
      </c>
      <c r="P122" s="23" t="s">
        <v>197</v>
      </c>
      <c r="Q122" s="23" t="s">
        <v>197</v>
      </c>
      <c r="R122" s="23"/>
      <c r="S122" s="23"/>
      <c r="T122" s="23"/>
      <c r="U122" s="23"/>
      <c r="V122" s="23"/>
      <c r="W122" s="23"/>
      <c r="X122" s="23"/>
      <c r="Y122" s="23"/>
      <c r="Z122" s="23"/>
      <c r="AA122" s="23"/>
      <c r="AB122" s="23"/>
      <c r="AC122" s="23"/>
      <c r="AD122" s="23"/>
      <c r="AE122" s="17"/>
      <c r="AF122" s="17"/>
      <c r="AG122" s="17"/>
    </row>
    <row r="123" spans="1:33" s="8" customFormat="1" ht="12.75" customHeight="1" x14ac:dyDescent="0.25">
      <c r="A123" s="23" t="s">
        <v>507</v>
      </c>
      <c r="B123" s="23" t="s">
        <v>2176</v>
      </c>
      <c r="C123" s="25">
        <v>2004</v>
      </c>
      <c r="D123" s="25">
        <v>3500</v>
      </c>
      <c r="E123" s="25">
        <v>3</v>
      </c>
      <c r="F123" s="25">
        <v>0</v>
      </c>
      <c r="G123" s="25">
        <v>0</v>
      </c>
      <c r="H123" s="25">
        <v>0</v>
      </c>
      <c r="I123" s="25">
        <v>0</v>
      </c>
      <c r="J123" s="25">
        <v>0</v>
      </c>
      <c r="K123" s="25">
        <v>0</v>
      </c>
      <c r="L123" s="25">
        <v>3450</v>
      </c>
      <c r="M123" s="25">
        <v>0</v>
      </c>
      <c r="N123" s="25">
        <v>0</v>
      </c>
      <c r="O123" s="25">
        <v>0</v>
      </c>
      <c r="P123" s="23" t="s">
        <v>212</v>
      </c>
      <c r="Q123" s="23" t="s">
        <v>191</v>
      </c>
      <c r="R123" s="23"/>
      <c r="S123" s="23"/>
      <c r="T123" s="23"/>
      <c r="U123" s="23"/>
      <c r="V123" s="23"/>
      <c r="W123" s="23"/>
      <c r="X123" s="23"/>
      <c r="Y123" s="23"/>
      <c r="Z123" s="23"/>
      <c r="AA123" s="23"/>
      <c r="AB123" s="23"/>
      <c r="AC123" s="23"/>
      <c r="AD123" s="23"/>
      <c r="AE123" s="17"/>
      <c r="AF123" s="17"/>
      <c r="AG123" s="17"/>
    </row>
    <row r="124" spans="1:33" s="8" customFormat="1" ht="12.75" customHeight="1" x14ac:dyDescent="0.25">
      <c r="A124" s="23" t="s">
        <v>510</v>
      </c>
      <c r="B124" s="23" t="s">
        <v>2177</v>
      </c>
      <c r="C124" s="25">
        <v>11213</v>
      </c>
      <c r="D124" s="25">
        <v>15000</v>
      </c>
      <c r="E124" s="25">
        <v>0</v>
      </c>
      <c r="F124" s="25">
        <v>10000</v>
      </c>
      <c r="G124" s="25">
        <v>0</v>
      </c>
      <c r="H124" s="25">
        <v>0</v>
      </c>
      <c r="I124" s="25">
        <v>0</v>
      </c>
      <c r="J124" s="25">
        <v>0</v>
      </c>
      <c r="K124" s="25">
        <v>0</v>
      </c>
      <c r="L124" s="25">
        <v>5935</v>
      </c>
      <c r="M124" s="25">
        <v>0</v>
      </c>
      <c r="N124" s="25">
        <v>18487</v>
      </c>
      <c r="O124" s="25">
        <v>51500</v>
      </c>
      <c r="P124" s="23" t="s">
        <v>212</v>
      </c>
      <c r="Q124" s="23" t="s">
        <v>191</v>
      </c>
      <c r="R124" s="23"/>
      <c r="S124" s="23"/>
      <c r="T124" s="23"/>
      <c r="U124" s="23"/>
      <c r="V124" s="23"/>
      <c r="W124" s="23"/>
      <c r="X124" s="23"/>
      <c r="Y124" s="23"/>
      <c r="Z124" s="23"/>
      <c r="AA124" s="23"/>
      <c r="AB124" s="23"/>
      <c r="AC124" s="23"/>
      <c r="AD124" s="23"/>
      <c r="AE124" s="17"/>
      <c r="AF124" s="17"/>
      <c r="AG124" s="17"/>
    </row>
    <row r="125" spans="1:33" s="8" customFormat="1" ht="12.75" customHeight="1" x14ac:dyDescent="0.25">
      <c r="A125" s="23" t="s">
        <v>513</v>
      </c>
      <c r="B125" s="23" t="s">
        <v>2178</v>
      </c>
      <c r="C125" s="25">
        <v>85000</v>
      </c>
      <c r="D125" s="25">
        <v>0</v>
      </c>
      <c r="E125" s="25">
        <v>0</v>
      </c>
      <c r="F125" s="25">
        <v>0</v>
      </c>
      <c r="G125" s="25">
        <v>0</v>
      </c>
      <c r="H125" s="25">
        <v>0</v>
      </c>
      <c r="I125" s="25">
        <v>0</v>
      </c>
      <c r="J125" s="25">
        <v>0</v>
      </c>
      <c r="K125" s="25">
        <v>0</v>
      </c>
      <c r="L125" s="25">
        <v>6065</v>
      </c>
      <c r="M125" s="25">
        <v>0</v>
      </c>
      <c r="N125" s="25">
        <v>0</v>
      </c>
      <c r="O125" s="25">
        <v>10000</v>
      </c>
      <c r="P125" s="23" t="s">
        <v>262</v>
      </c>
      <c r="Q125" s="23" t="s">
        <v>191</v>
      </c>
      <c r="R125" s="23"/>
      <c r="S125" s="23"/>
      <c r="T125" s="23"/>
      <c r="U125" s="23"/>
      <c r="V125" s="23"/>
      <c r="W125" s="23"/>
      <c r="X125" s="23"/>
      <c r="Y125" s="23"/>
      <c r="Z125" s="23"/>
      <c r="AA125" s="23"/>
      <c r="AB125" s="23"/>
      <c r="AC125" s="23"/>
      <c r="AD125" s="23"/>
      <c r="AE125" s="17"/>
      <c r="AF125" s="17"/>
      <c r="AG125" s="17"/>
    </row>
    <row r="126" spans="1:33" s="8" customFormat="1" ht="12.75" customHeight="1" x14ac:dyDescent="0.25">
      <c r="A126" s="23" t="s">
        <v>516</v>
      </c>
      <c r="B126" s="23" t="s">
        <v>2179</v>
      </c>
      <c r="C126" s="25">
        <v>52000</v>
      </c>
      <c r="D126" s="25">
        <v>15000</v>
      </c>
      <c r="E126" s="25">
        <v>0</v>
      </c>
      <c r="F126" s="25">
        <v>0</v>
      </c>
      <c r="G126" s="25">
        <v>0</v>
      </c>
      <c r="H126" s="25">
        <v>0</v>
      </c>
      <c r="I126" s="25">
        <v>0</v>
      </c>
      <c r="J126" s="25">
        <v>0</v>
      </c>
      <c r="K126" s="25">
        <v>0</v>
      </c>
      <c r="L126" s="25">
        <v>21600</v>
      </c>
      <c r="M126" s="25">
        <v>0</v>
      </c>
      <c r="N126" s="25">
        <v>10000</v>
      </c>
      <c r="O126" s="25">
        <v>25000</v>
      </c>
      <c r="P126" s="23" t="s">
        <v>372</v>
      </c>
      <c r="Q126" s="23" t="s">
        <v>191</v>
      </c>
      <c r="R126" s="23"/>
      <c r="S126" s="23"/>
      <c r="T126" s="23"/>
      <c r="U126" s="23"/>
      <c r="V126" s="23"/>
      <c r="W126" s="23"/>
      <c r="X126" s="23"/>
      <c r="Y126" s="23"/>
      <c r="Z126" s="23"/>
      <c r="AA126" s="23"/>
      <c r="AB126" s="23"/>
      <c r="AC126" s="23"/>
      <c r="AD126" s="23"/>
      <c r="AE126" s="17"/>
      <c r="AF126" s="17"/>
      <c r="AG126" s="17"/>
    </row>
    <row r="127" spans="1:33" s="8" customFormat="1" ht="12.75" customHeight="1" x14ac:dyDescent="0.25">
      <c r="A127" s="23" t="s">
        <v>519</v>
      </c>
      <c r="B127" s="23" t="s">
        <v>2180</v>
      </c>
      <c r="C127" s="25">
        <v>7562</v>
      </c>
      <c r="D127" s="25">
        <v>0</v>
      </c>
      <c r="E127" s="25">
        <v>0</v>
      </c>
      <c r="F127" s="25">
        <v>0</v>
      </c>
      <c r="G127" s="25">
        <v>0</v>
      </c>
      <c r="H127" s="25">
        <v>0</v>
      </c>
      <c r="I127" s="25">
        <v>0</v>
      </c>
      <c r="J127" s="25">
        <v>0</v>
      </c>
      <c r="K127" s="25">
        <v>0</v>
      </c>
      <c r="L127" s="25">
        <v>4301</v>
      </c>
      <c r="M127" s="25">
        <v>0</v>
      </c>
      <c r="N127" s="25">
        <v>0</v>
      </c>
      <c r="O127" s="25">
        <v>7500</v>
      </c>
      <c r="P127" s="23" t="s">
        <v>249</v>
      </c>
      <c r="Q127" s="23" t="s">
        <v>191</v>
      </c>
      <c r="R127" s="23"/>
      <c r="S127" s="23"/>
      <c r="T127" s="23"/>
      <c r="U127" s="23"/>
      <c r="V127" s="23"/>
      <c r="W127" s="23"/>
      <c r="X127" s="23"/>
      <c r="Y127" s="23"/>
      <c r="Z127" s="23"/>
      <c r="AA127" s="23"/>
      <c r="AB127" s="23"/>
      <c r="AC127" s="23"/>
      <c r="AD127" s="23"/>
      <c r="AE127" s="17"/>
      <c r="AF127" s="17"/>
      <c r="AG127" s="17"/>
    </row>
    <row r="128" spans="1:33" s="8" customFormat="1" ht="12.75" customHeight="1" x14ac:dyDescent="0.25">
      <c r="A128" s="23" t="s">
        <v>522</v>
      </c>
      <c r="B128" s="23" t="s">
        <v>2181</v>
      </c>
      <c r="C128" s="25">
        <v>16242</v>
      </c>
      <c r="D128" s="25">
        <v>26000</v>
      </c>
      <c r="E128" s="25">
        <v>0</v>
      </c>
      <c r="F128" s="25">
        <v>0</v>
      </c>
      <c r="G128" s="25">
        <v>0</v>
      </c>
      <c r="H128" s="25">
        <v>0</v>
      </c>
      <c r="I128" s="25">
        <v>0</v>
      </c>
      <c r="J128" s="25">
        <v>0</v>
      </c>
      <c r="K128" s="25">
        <v>0</v>
      </c>
      <c r="L128" s="25">
        <v>17000</v>
      </c>
      <c r="M128" s="25">
        <v>0</v>
      </c>
      <c r="N128" s="25">
        <v>0</v>
      </c>
      <c r="O128" s="25">
        <v>0</v>
      </c>
      <c r="P128" s="23" t="s">
        <v>212</v>
      </c>
      <c r="Q128" s="23" t="s">
        <v>191</v>
      </c>
      <c r="R128" s="23"/>
      <c r="S128" s="23"/>
      <c r="T128" s="23"/>
      <c r="U128" s="23"/>
      <c r="V128" s="23"/>
      <c r="W128" s="23"/>
      <c r="X128" s="23"/>
      <c r="Y128" s="23"/>
      <c r="Z128" s="23"/>
      <c r="AA128" s="23"/>
      <c r="AB128" s="23"/>
      <c r="AC128" s="23"/>
      <c r="AD128" s="23"/>
      <c r="AE128" s="17"/>
      <c r="AF128" s="17"/>
      <c r="AG128" s="17"/>
    </row>
    <row r="129" spans="1:33" s="8" customFormat="1" ht="12.75" customHeight="1" x14ac:dyDescent="0.25">
      <c r="A129" s="23" t="s">
        <v>525</v>
      </c>
      <c r="B129" s="23" t="s">
        <v>2182</v>
      </c>
      <c r="C129" s="25">
        <v>15000</v>
      </c>
      <c r="D129" s="25">
        <v>3000</v>
      </c>
      <c r="E129" s="25">
        <v>0</v>
      </c>
      <c r="F129" s="25">
        <v>0</v>
      </c>
      <c r="G129" s="25">
        <v>0</v>
      </c>
      <c r="H129" s="25">
        <v>0</v>
      </c>
      <c r="I129" s="25">
        <v>0</v>
      </c>
      <c r="J129" s="25">
        <v>0</v>
      </c>
      <c r="K129" s="25">
        <v>0</v>
      </c>
      <c r="L129" s="25">
        <v>15000</v>
      </c>
      <c r="M129" s="25">
        <v>0</v>
      </c>
      <c r="N129" s="25">
        <v>0</v>
      </c>
      <c r="O129" s="25">
        <v>0</v>
      </c>
      <c r="P129" s="23" t="s">
        <v>205</v>
      </c>
      <c r="Q129" s="23" t="s">
        <v>191</v>
      </c>
      <c r="R129" s="23"/>
      <c r="S129" s="23"/>
      <c r="T129" s="23"/>
      <c r="U129" s="23"/>
      <c r="V129" s="23"/>
      <c r="W129" s="23"/>
      <c r="X129" s="23"/>
      <c r="Y129" s="23"/>
      <c r="Z129" s="23"/>
      <c r="AA129" s="23"/>
      <c r="AB129" s="23"/>
      <c r="AC129" s="23"/>
      <c r="AD129" s="23"/>
      <c r="AE129" s="17"/>
      <c r="AF129" s="17"/>
      <c r="AG129" s="17"/>
    </row>
    <row r="130" spans="1:33" s="8" customFormat="1" ht="12.75" customHeight="1" x14ac:dyDescent="0.25">
      <c r="A130" s="23" t="s">
        <v>528</v>
      </c>
      <c r="B130" s="23" t="s">
        <v>2183</v>
      </c>
      <c r="C130" s="25">
        <v>13000</v>
      </c>
      <c r="D130" s="25">
        <v>3000</v>
      </c>
      <c r="E130" s="25">
        <v>0</v>
      </c>
      <c r="F130" s="25">
        <v>8000</v>
      </c>
      <c r="G130" s="25">
        <v>0</v>
      </c>
      <c r="H130" s="25">
        <v>0</v>
      </c>
      <c r="I130" s="25">
        <v>0</v>
      </c>
      <c r="J130" s="25">
        <v>0</v>
      </c>
      <c r="K130" s="25">
        <v>0</v>
      </c>
      <c r="L130" s="25">
        <v>15760</v>
      </c>
      <c r="M130" s="25">
        <v>35725</v>
      </c>
      <c r="N130" s="25">
        <v>9000</v>
      </c>
      <c r="O130" s="25">
        <v>0</v>
      </c>
      <c r="P130" s="23" t="s">
        <v>212</v>
      </c>
      <c r="Q130" s="23" t="s">
        <v>191</v>
      </c>
      <c r="R130" s="23"/>
      <c r="S130" s="23"/>
      <c r="T130" s="23"/>
      <c r="U130" s="23"/>
      <c r="V130" s="23"/>
      <c r="W130" s="23"/>
      <c r="X130" s="23"/>
      <c r="Y130" s="23"/>
      <c r="Z130" s="23"/>
      <c r="AA130" s="23"/>
      <c r="AB130" s="23"/>
      <c r="AC130" s="23"/>
      <c r="AD130" s="23"/>
      <c r="AE130" s="17"/>
      <c r="AF130" s="17"/>
      <c r="AG130" s="17"/>
    </row>
    <row r="131" spans="1:33" s="8" customFormat="1" ht="12.75" customHeight="1" x14ac:dyDescent="0.25">
      <c r="A131" s="23" t="s">
        <v>531</v>
      </c>
      <c r="B131" s="23" t="s">
        <v>2184</v>
      </c>
      <c r="C131" s="25">
        <v>2500</v>
      </c>
      <c r="D131" s="25">
        <v>0</v>
      </c>
      <c r="E131" s="25">
        <v>0</v>
      </c>
      <c r="F131" s="25">
        <v>0</v>
      </c>
      <c r="G131" s="25">
        <v>0</v>
      </c>
      <c r="H131" s="25">
        <v>0</v>
      </c>
      <c r="I131" s="25">
        <v>0</v>
      </c>
      <c r="J131" s="25">
        <v>0</v>
      </c>
      <c r="K131" s="25">
        <v>0</v>
      </c>
      <c r="L131" s="25">
        <v>0</v>
      </c>
      <c r="M131" s="25">
        <v>0</v>
      </c>
      <c r="N131" s="25">
        <v>0</v>
      </c>
      <c r="O131" s="25">
        <v>0</v>
      </c>
      <c r="P131" s="23" t="s">
        <v>249</v>
      </c>
      <c r="Q131" s="23" t="s">
        <v>191</v>
      </c>
      <c r="R131" s="23"/>
      <c r="S131" s="23"/>
      <c r="T131" s="23"/>
      <c r="U131" s="23"/>
      <c r="V131" s="23"/>
      <c r="W131" s="23"/>
      <c r="X131" s="23"/>
      <c r="Y131" s="23"/>
      <c r="Z131" s="23"/>
      <c r="AA131" s="23"/>
      <c r="AB131" s="23"/>
      <c r="AC131" s="23"/>
      <c r="AD131" s="23"/>
      <c r="AE131" s="17"/>
      <c r="AF131" s="17"/>
      <c r="AG131" s="17"/>
    </row>
    <row r="132" spans="1:33" s="8" customFormat="1" ht="12.75" customHeight="1" x14ac:dyDescent="0.25">
      <c r="A132" s="23" t="s">
        <v>534</v>
      </c>
      <c r="B132" s="23" t="s">
        <v>2185</v>
      </c>
      <c r="C132" s="25">
        <v>18558</v>
      </c>
      <c r="D132" s="25">
        <v>5000</v>
      </c>
      <c r="E132" s="25">
        <v>0</v>
      </c>
      <c r="F132" s="25">
        <v>10000</v>
      </c>
      <c r="G132" s="25">
        <v>0</v>
      </c>
      <c r="H132" s="25">
        <v>0</v>
      </c>
      <c r="I132" s="25">
        <v>0</v>
      </c>
      <c r="J132" s="25">
        <v>0</v>
      </c>
      <c r="K132" s="25">
        <v>0</v>
      </c>
      <c r="L132" s="25">
        <v>0</v>
      </c>
      <c r="M132" s="25">
        <v>0</v>
      </c>
      <c r="N132" s="25">
        <v>3000</v>
      </c>
      <c r="O132" s="25">
        <v>0</v>
      </c>
      <c r="P132" s="23" t="s">
        <v>212</v>
      </c>
      <c r="Q132" s="23" t="s">
        <v>191</v>
      </c>
      <c r="R132" s="23"/>
      <c r="S132" s="23"/>
      <c r="T132" s="23"/>
      <c r="U132" s="23"/>
      <c r="V132" s="23"/>
      <c r="W132" s="23"/>
      <c r="X132" s="23"/>
      <c r="Y132" s="23"/>
      <c r="Z132" s="23"/>
      <c r="AA132" s="23"/>
      <c r="AB132" s="23"/>
      <c r="AC132" s="23"/>
      <c r="AD132" s="23"/>
      <c r="AE132" s="17"/>
      <c r="AF132" s="17"/>
      <c r="AG132" s="17"/>
    </row>
    <row r="133" spans="1:33" s="8" customFormat="1" ht="12.75" customHeight="1" x14ac:dyDescent="0.25">
      <c r="A133" s="23" t="s">
        <v>537</v>
      </c>
      <c r="B133" s="23" t="s">
        <v>2186</v>
      </c>
      <c r="C133" s="25">
        <v>18300</v>
      </c>
      <c r="D133" s="25">
        <v>0</v>
      </c>
      <c r="E133" s="25">
        <v>0</v>
      </c>
      <c r="F133" s="25">
        <v>0</v>
      </c>
      <c r="G133" s="25">
        <v>0</v>
      </c>
      <c r="H133" s="25">
        <v>0</v>
      </c>
      <c r="I133" s="25">
        <v>0</v>
      </c>
      <c r="J133" s="25">
        <v>0</v>
      </c>
      <c r="K133" s="25">
        <v>4000</v>
      </c>
      <c r="L133" s="25">
        <v>0</v>
      </c>
      <c r="M133" s="25">
        <v>0</v>
      </c>
      <c r="N133" s="25">
        <v>0</v>
      </c>
      <c r="O133" s="25">
        <v>6300</v>
      </c>
      <c r="P133" s="23" t="s">
        <v>205</v>
      </c>
      <c r="Q133" s="23" t="s">
        <v>195</v>
      </c>
      <c r="R133" s="23"/>
      <c r="S133" s="23"/>
      <c r="T133" s="23"/>
      <c r="U133" s="23"/>
      <c r="V133" s="23"/>
      <c r="W133" s="23"/>
      <c r="X133" s="23"/>
      <c r="Y133" s="23"/>
      <c r="Z133" s="23"/>
      <c r="AA133" s="23"/>
      <c r="AB133" s="23"/>
      <c r="AC133" s="23"/>
      <c r="AD133" s="23"/>
      <c r="AE133" s="17"/>
      <c r="AF133" s="17"/>
      <c r="AG133" s="17"/>
    </row>
    <row r="134" spans="1:33" s="8" customFormat="1" ht="12.75" customHeight="1" x14ac:dyDescent="0.25">
      <c r="A134" s="23" t="s">
        <v>540</v>
      </c>
      <c r="B134" s="23" t="s">
        <v>2187</v>
      </c>
      <c r="C134" s="25">
        <v>29402</v>
      </c>
      <c r="D134" s="25">
        <v>0</v>
      </c>
      <c r="E134" s="25">
        <v>0</v>
      </c>
      <c r="F134" s="25">
        <v>0</v>
      </c>
      <c r="G134" s="25">
        <v>0</v>
      </c>
      <c r="H134" s="25">
        <v>0</v>
      </c>
      <c r="I134" s="25">
        <v>0</v>
      </c>
      <c r="J134" s="25">
        <v>0</v>
      </c>
      <c r="K134" s="25">
        <v>0</v>
      </c>
      <c r="L134" s="25">
        <v>20667</v>
      </c>
      <c r="M134" s="25">
        <v>0</v>
      </c>
      <c r="N134" s="25">
        <v>0</v>
      </c>
      <c r="O134" s="25">
        <v>5000</v>
      </c>
      <c r="P134" s="23" t="s">
        <v>205</v>
      </c>
      <c r="Q134" s="23" t="s">
        <v>191</v>
      </c>
      <c r="R134" s="23"/>
      <c r="S134" s="23"/>
      <c r="T134" s="23"/>
      <c r="U134" s="23"/>
      <c r="V134" s="23"/>
      <c r="W134" s="23"/>
      <c r="X134" s="23"/>
      <c r="Y134" s="23"/>
      <c r="Z134" s="23"/>
      <c r="AA134" s="23"/>
      <c r="AB134" s="23"/>
      <c r="AC134" s="23"/>
      <c r="AD134" s="23"/>
      <c r="AE134" s="17"/>
      <c r="AF134" s="17"/>
      <c r="AG134" s="17"/>
    </row>
    <row r="135" spans="1:33" s="8" customFormat="1" ht="12.75" customHeight="1" x14ac:dyDescent="0.25">
      <c r="A135" s="23" t="s">
        <v>543</v>
      </c>
      <c r="B135" s="23" t="s">
        <v>2188</v>
      </c>
      <c r="C135" s="25">
        <v>112343</v>
      </c>
      <c r="D135" s="25">
        <v>10000</v>
      </c>
      <c r="E135" s="25">
        <v>0</v>
      </c>
      <c r="F135" s="25">
        <v>0</v>
      </c>
      <c r="G135" s="25">
        <v>0</v>
      </c>
      <c r="H135" s="25">
        <v>0</v>
      </c>
      <c r="I135" s="25">
        <v>0</v>
      </c>
      <c r="J135" s="25">
        <v>0</v>
      </c>
      <c r="K135" s="25">
        <v>0</v>
      </c>
      <c r="L135" s="25">
        <v>30000</v>
      </c>
      <c r="M135" s="25">
        <v>0</v>
      </c>
      <c r="N135" s="25">
        <v>0</v>
      </c>
      <c r="O135" s="25">
        <v>143016</v>
      </c>
      <c r="P135" s="23" t="s">
        <v>372</v>
      </c>
      <c r="Q135" s="23" t="s">
        <v>191</v>
      </c>
      <c r="R135" s="23"/>
      <c r="S135" s="23"/>
      <c r="T135" s="23"/>
      <c r="U135" s="23"/>
      <c r="V135" s="23"/>
      <c r="W135" s="23"/>
      <c r="X135" s="23"/>
      <c r="Y135" s="23"/>
      <c r="Z135" s="23"/>
      <c r="AA135" s="23"/>
      <c r="AB135" s="23"/>
      <c r="AC135" s="23"/>
      <c r="AD135" s="23"/>
      <c r="AE135" s="17"/>
      <c r="AF135" s="17"/>
      <c r="AG135" s="17"/>
    </row>
    <row r="136" spans="1:33" s="8" customFormat="1" ht="12.75" customHeight="1" x14ac:dyDescent="0.25">
      <c r="A136" s="23" t="s">
        <v>546</v>
      </c>
      <c r="B136" s="23" t="s">
        <v>2189</v>
      </c>
      <c r="C136" s="25">
        <v>23537</v>
      </c>
      <c r="D136" s="25">
        <v>0</v>
      </c>
      <c r="E136" s="25">
        <v>0</v>
      </c>
      <c r="F136" s="25">
        <v>0</v>
      </c>
      <c r="G136" s="25">
        <v>0</v>
      </c>
      <c r="H136" s="25">
        <v>0</v>
      </c>
      <c r="I136" s="25">
        <v>0</v>
      </c>
      <c r="J136" s="25">
        <v>0</v>
      </c>
      <c r="K136" s="25">
        <v>0</v>
      </c>
      <c r="L136" s="25">
        <v>0</v>
      </c>
      <c r="M136" s="25">
        <v>0</v>
      </c>
      <c r="N136" s="25">
        <v>0</v>
      </c>
      <c r="O136" s="25">
        <v>0</v>
      </c>
      <c r="P136" s="23" t="s">
        <v>249</v>
      </c>
      <c r="Q136" s="23" t="s">
        <v>191</v>
      </c>
      <c r="R136" s="23"/>
      <c r="S136" s="23"/>
      <c r="T136" s="23"/>
      <c r="U136" s="23"/>
      <c r="V136" s="23"/>
      <c r="W136" s="23"/>
      <c r="X136" s="23"/>
      <c r="Y136" s="23"/>
      <c r="Z136" s="23"/>
      <c r="AA136" s="23"/>
      <c r="AB136" s="23"/>
      <c r="AC136" s="23"/>
      <c r="AD136" s="23"/>
      <c r="AE136" s="17"/>
      <c r="AF136" s="17"/>
      <c r="AG136" s="17"/>
    </row>
    <row r="137" spans="1:33" s="8" customFormat="1" ht="12.75" customHeight="1" x14ac:dyDescent="0.25">
      <c r="A137" s="23" t="s">
        <v>549</v>
      </c>
      <c r="B137" s="23" t="s">
        <v>2190</v>
      </c>
      <c r="C137" s="25">
        <v>5033</v>
      </c>
      <c r="D137" s="25">
        <v>0</v>
      </c>
      <c r="E137" s="25">
        <v>0</v>
      </c>
      <c r="F137" s="25">
        <v>0</v>
      </c>
      <c r="G137" s="25">
        <v>0</v>
      </c>
      <c r="H137" s="25">
        <v>0</v>
      </c>
      <c r="I137" s="25">
        <v>0</v>
      </c>
      <c r="J137" s="25">
        <v>0</v>
      </c>
      <c r="K137" s="25">
        <v>0</v>
      </c>
      <c r="L137" s="25">
        <v>0</v>
      </c>
      <c r="M137" s="25">
        <v>0</v>
      </c>
      <c r="N137" s="25">
        <v>0</v>
      </c>
      <c r="O137" s="25">
        <v>0</v>
      </c>
      <c r="P137" s="23" t="s">
        <v>212</v>
      </c>
      <c r="Q137" s="23" t="s">
        <v>191</v>
      </c>
      <c r="R137" s="23"/>
      <c r="S137" s="23"/>
      <c r="T137" s="23"/>
      <c r="U137" s="23"/>
      <c r="V137" s="23"/>
      <c r="W137" s="23"/>
      <c r="X137" s="23"/>
      <c r="Y137" s="23"/>
      <c r="Z137" s="23"/>
      <c r="AA137" s="23"/>
      <c r="AB137" s="23"/>
      <c r="AC137" s="23"/>
      <c r="AD137" s="23"/>
      <c r="AE137" s="17"/>
      <c r="AF137" s="17"/>
      <c r="AG137" s="17"/>
    </row>
    <row r="138" spans="1:33" s="8" customFormat="1" ht="12.75" customHeight="1" x14ac:dyDescent="0.25">
      <c r="A138" s="23" t="s">
        <v>552</v>
      </c>
      <c r="B138" s="23" t="s">
        <v>2191</v>
      </c>
      <c r="C138" s="25">
        <v>22141</v>
      </c>
      <c r="D138" s="25">
        <v>6000</v>
      </c>
      <c r="E138" s="25">
        <v>0</v>
      </c>
      <c r="F138" s="25">
        <v>0</v>
      </c>
      <c r="G138" s="25">
        <v>0</v>
      </c>
      <c r="H138" s="25">
        <v>0</v>
      </c>
      <c r="I138" s="25">
        <v>0</v>
      </c>
      <c r="J138" s="25">
        <v>0</v>
      </c>
      <c r="K138" s="25">
        <v>0</v>
      </c>
      <c r="L138" s="25">
        <v>0</v>
      </c>
      <c r="M138" s="25">
        <v>0</v>
      </c>
      <c r="N138" s="25">
        <v>0</v>
      </c>
      <c r="O138" s="25">
        <v>13000</v>
      </c>
      <c r="P138" s="23" t="s">
        <v>249</v>
      </c>
      <c r="Q138" s="23" t="s">
        <v>191</v>
      </c>
      <c r="R138" s="23"/>
      <c r="S138" s="23"/>
      <c r="T138" s="23"/>
      <c r="U138" s="23"/>
      <c r="V138" s="23"/>
      <c r="W138" s="23"/>
      <c r="X138" s="23"/>
      <c r="Y138" s="23"/>
      <c r="Z138" s="23"/>
      <c r="AA138" s="23"/>
      <c r="AB138" s="23"/>
      <c r="AC138" s="23"/>
      <c r="AD138" s="23"/>
      <c r="AE138" s="17"/>
      <c r="AF138" s="17"/>
      <c r="AG138" s="17"/>
    </row>
    <row r="139" spans="1:33" s="8" customFormat="1" ht="12.75" customHeight="1" x14ac:dyDescent="0.25">
      <c r="A139" s="23" t="s">
        <v>2192</v>
      </c>
      <c r="B139" s="23" t="s">
        <v>2193</v>
      </c>
      <c r="C139" s="25">
        <v>16028</v>
      </c>
      <c r="D139" s="25">
        <v>0</v>
      </c>
      <c r="E139" s="25">
        <v>0</v>
      </c>
      <c r="F139" s="25">
        <v>0</v>
      </c>
      <c r="G139" s="25">
        <v>0</v>
      </c>
      <c r="H139" s="25">
        <v>0</v>
      </c>
      <c r="I139" s="25">
        <v>0</v>
      </c>
      <c r="J139" s="25">
        <v>0</v>
      </c>
      <c r="K139" s="25">
        <v>0</v>
      </c>
      <c r="L139" s="25">
        <v>0</v>
      </c>
      <c r="M139" s="25">
        <v>0</v>
      </c>
      <c r="N139" s="25">
        <v>0</v>
      </c>
      <c r="O139" s="25">
        <v>0</v>
      </c>
      <c r="P139" s="23" t="s">
        <v>197</v>
      </c>
      <c r="Q139" s="23" t="s">
        <v>197</v>
      </c>
      <c r="R139" s="23"/>
      <c r="S139" s="23"/>
      <c r="T139" s="23"/>
      <c r="U139" s="23"/>
      <c r="V139" s="23"/>
      <c r="W139" s="23"/>
      <c r="X139" s="23"/>
      <c r="Y139" s="23"/>
      <c r="Z139" s="23"/>
      <c r="AA139" s="23"/>
      <c r="AB139" s="23"/>
      <c r="AC139" s="23"/>
      <c r="AD139" s="23"/>
      <c r="AE139" s="17"/>
      <c r="AF139" s="17"/>
      <c r="AG139" s="17"/>
    </row>
    <row r="140" spans="1:33" s="8" customFormat="1" ht="12.75" customHeight="1" x14ac:dyDescent="0.25">
      <c r="A140" s="23" t="s">
        <v>558</v>
      </c>
      <c r="B140" s="23" t="s">
        <v>2194</v>
      </c>
      <c r="C140" s="25">
        <v>130764</v>
      </c>
      <c r="D140" s="25">
        <v>0</v>
      </c>
      <c r="E140" s="25">
        <v>0</v>
      </c>
      <c r="F140" s="25">
        <v>0</v>
      </c>
      <c r="G140" s="25">
        <v>0</v>
      </c>
      <c r="H140" s="25">
        <v>0</v>
      </c>
      <c r="I140" s="25">
        <v>0</v>
      </c>
      <c r="J140" s="25">
        <v>0</v>
      </c>
      <c r="K140" s="25">
        <v>0</v>
      </c>
      <c r="L140" s="25">
        <v>0</v>
      </c>
      <c r="M140" s="25">
        <v>0</v>
      </c>
      <c r="N140" s="25">
        <v>0</v>
      </c>
      <c r="O140" s="25">
        <v>0</v>
      </c>
      <c r="P140" s="23" t="s">
        <v>372</v>
      </c>
      <c r="Q140" s="23" t="s">
        <v>191</v>
      </c>
      <c r="R140" s="23"/>
      <c r="S140" s="23"/>
      <c r="T140" s="23"/>
      <c r="U140" s="23"/>
      <c r="V140" s="23"/>
      <c r="W140" s="23"/>
      <c r="X140" s="23"/>
      <c r="Y140" s="23"/>
      <c r="Z140" s="23"/>
      <c r="AA140" s="23"/>
      <c r="AB140" s="23"/>
      <c r="AC140" s="23"/>
      <c r="AD140" s="23"/>
      <c r="AE140" s="17"/>
      <c r="AF140" s="17"/>
      <c r="AG140" s="17"/>
    </row>
    <row r="141" spans="1:33" s="8" customFormat="1" ht="12.75" customHeight="1" x14ac:dyDescent="0.25">
      <c r="A141" s="23" t="s">
        <v>561</v>
      </c>
      <c r="B141" s="23" t="s">
        <v>2195</v>
      </c>
      <c r="C141" s="25">
        <v>53750</v>
      </c>
      <c r="D141" s="25">
        <v>0</v>
      </c>
      <c r="E141" s="25">
        <v>0</v>
      </c>
      <c r="F141" s="25">
        <v>0</v>
      </c>
      <c r="G141" s="25">
        <v>0</v>
      </c>
      <c r="H141" s="25">
        <v>0</v>
      </c>
      <c r="I141" s="25">
        <v>0</v>
      </c>
      <c r="J141" s="25">
        <v>0</v>
      </c>
      <c r="K141" s="25">
        <v>0</v>
      </c>
      <c r="L141" s="25">
        <v>4000</v>
      </c>
      <c r="M141" s="25">
        <v>0</v>
      </c>
      <c r="N141" s="25">
        <v>0</v>
      </c>
      <c r="O141" s="25">
        <v>10000</v>
      </c>
      <c r="P141" s="23" t="s">
        <v>249</v>
      </c>
      <c r="Q141" s="23" t="s">
        <v>191</v>
      </c>
      <c r="R141" s="23"/>
      <c r="S141" s="23"/>
      <c r="T141" s="23"/>
      <c r="U141" s="23"/>
      <c r="V141" s="23"/>
      <c r="W141" s="23"/>
      <c r="X141" s="23"/>
      <c r="Y141" s="23"/>
      <c r="Z141" s="23"/>
      <c r="AA141" s="23"/>
      <c r="AB141" s="23"/>
      <c r="AC141" s="23"/>
      <c r="AD141" s="23"/>
      <c r="AE141" s="17"/>
      <c r="AF141" s="17"/>
      <c r="AG141" s="17"/>
    </row>
    <row r="142" spans="1:33" s="8" customFormat="1" ht="12.75" customHeight="1" x14ac:dyDescent="0.25">
      <c r="A142" s="23" t="s">
        <v>564</v>
      </c>
      <c r="B142" s="23" t="s">
        <v>2196</v>
      </c>
      <c r="C142" s="25">
        <v>23510</v>
      </c>
      <c r="D142" s="25">
        <v>2000</v>
      </c>
      <c r="E142" s="25">
        <v>0</v>
      </c>
      <c r="F142" s="25">
        <v>0</v>
      </c>
      <c r="G142" s="25">
        <v>0</v>
      </c>
      <c r="H142" s="25">
        <v>0</v>
      </c>
      <c r="I142" s="25">
        <v>0</v>
      </c>
      <c r="J142" s="25">
        <v>0</v>
      </c>
      <c r="K142" s="25">
        <v>0</v>
      </c>
      <c r="L142" s="25">
        <v>5446</v>
      </c>
      <c r="M142" s="25">
        <v>0</v>
      </c>
      <c r="N142" s="25">
        <v>0</v>
      </c>
      <c r="O142" s="25">
        <v>0</v>
      </c>
      <c r="P142" s="23" t="s">
        <v>249</v>
      </c>
      <c r="Q142" s="23" t="s">
        <v>191</v>
      </c>
      <c r="R142" s="23"/>
      <c r="S142" s="23"/>
      <c r="T142" s="23"/>
      <c r="U142" s="23"/>
      <c r="V142" s="23"/>
      <c r="W142" s="23"/>
      <c r="X142" s="23"/>
      <c r="Y142" s="23"/>
      <c r="Z142" s="23"/>
      <c r="AA142" s="23"/>
      <c r="AB142" s="23"/>
      <c r="AC142" s="23"/>
      <c r="AD142" s="23"/>
      <c r="AE142" s="17"/>
      <c r="AF142" s="17"/>
      <c r="AG142" s="17"/>
    </row>
    <row r="143" spans="1:33" s="8" customFormat="1" ht="12.75" customHeight="1" x14ac:dyDescent="0.25">
      <c r="A143" s="23" t="s">
        <v>567</v>
      </c>
      <c r="B143" s="23" t="s">
        <v>2197</v>
      </c>
      <c r="C143" s="25">
        <v>54324</v>
      </c>
      <c r="D143" s="25">
        <v>10000</v>
      </c>
      <c r="E143" s="25">
        <v>0</v>
      </c>
      <c r="F143" s="25">
        <v>0</v>
      </c>
      <c r="G143" s="25">
        <v>0</v>
      </c>
      <c r="H143" s="25">
        <v>0</v>
      </c>
      <c r="I143" s="25">
        <v>0</v>
      </c>
      <c r="J143" s="25">
        <v>0</v>
      </c>
      <c r="K143" s="25">
        <v>0</v>
      </c>
      <c r="L143" s="25">
        <v>0</v>
      </c>
      <c r="M143" s="25">
        <v>0</v>
      </c>
      <c r="N143" s="25">
        <v>0</v>
      </c>
      <c r="O143" s="25">
        <v>0</v>
      </c>
      <c r="P143" s="23" t="s">
        <v>269</v>
      </c>
      <c r="Q143" s="23" t="s">
        <v>191</v>
      </c>
      <c r="R143" s="23"/>
      <c r="S143" s="23"/>
      <c r="T143" s="23"/>
      <c r="U143" s="23"/>
      <c r="V143" s="23"/>
      <c r="W143" s="23"/>
      <c r="X143" s="23"/>
      <c r="Y143" s="23"/>
      <c r="Z143" s="23"/>
      <c r="AA143" s="23"/>
      <c r="AB143" s="23"/>
      <c r="AC143" s="23"/>
      <c r="AD143" s="23"/>
      <c r="AE143" s="17"/>
      <c r="AF143" s="17"/>
      <c r="AG143" s="17"/>
    </row>
    <row r="144" spans="1:33" s="8" customFormat="1" ht="12.75" customHeight="1" x14ac:dyDescent="0.25">
      <c r="A144" s="23" t="s">
        <v>1821</v>
      </c>
      <c r="B144" s="23" t="s">
        <v>2198</v>
      </c>
      <c r="C144" s="25">
        <v>45266</v>
      </c>
      <c r="D144" s="25">
        <v>0</v>
      </c>
      <c r="E144" s="25">
        <v>0</v>
      </c>
      <c r="F144" s="25">
        <v>0</v>
      </c>
      <c r="G144" s="25">
        <v>0</v>
      </c>
      <c r="H144" s="25">
        <v>0</v>
      </c>
      <c r="I144" s="25">
        <v>0</v>
      </c>
      <c r="J144" s="25">
        <v>0</v>
      </c>
      <c r="K144" s="25">
        <v>0</v>
      </c>
      <c r="L144" s="25">
        <v>10735</v>
      </c>
      <c r="M144" s="25">
        <v>0</v>
      </c>
      <c r="N144" s="25">
        <v>619</v>
      </c>
      <c r="O144" s="25">
        <v>0</v>
      </c>
      <c r="P144" s="23" t="s">
        <v>372</v>
      </c>
      <c r="Q144" s="23" t="s">
        <v>191</v>
      </c>
      <c r="R144" s="23"/>
      <c r="S144" s="23"/>
      <c r="T144" s="23"/>
      <c r="U144" s="23"/>
      <c r="V144" s="23"/>
      <c r="W144" s="23"/>
      <c r="X144" s="23"/>
      <c r="Y144" s="23"/>
      <c r="Z144" s="23"/>
      <c r="AA144" s="23"/>
      <c r="AB144" s="23"/>
      <c r="AC144" s="23"/>
      <c r="AD144" s="23"/>
      <c r="AE144" s="17"/>
      <c r="AF144" s="17"/>
      <c r="AG144" s="17"/>
    </row>
    <row r="145" spans="1:33" s="8" customFormat="1" ht="12.75" customHeight="1" x14ac:dyDescent="0.25">
      <c r="A145" s="23" t="s">
        <v>2049</v>
      </c>
      <c r="B145" s="23" t="s">
        <v>2199</v>
      </c>
      <c r="C145" s="25">
        <v>3347</v>
      </c>
      <c r="D145" s="25">
        <v>1000</v>
      </c>
      <c r="E145" s="25">
        <v>0</v>
      </c>
      <c r="F145" s="25">
        <v>2000</v>
      </c>
      <c r="G145" s="25">
        <v>0</v>
      </c>
      <c r="H145" s="25">
        <v>0</v>
      </c>
      <c r="I145" s="25">
        <v>0</v>
      </c>
      <c r="J145" s="25">
        <v>0</v>
      </c>
      <c r="K145" s="25">
        <v>0</v>
      </c>
      <c r="L145" s="25">
        <v>500</v>
      </c>
      <c r="M145" s="25">
        <v>0</v>
      </c>
      <c r="N145" s="25">
        <v>56</v>
      </c>
      <c r="O145" s="25">
        <v>0</v>
      </c>
      <c r="P145" s="23" t="s">
        <v>249</v>
      </c>
      <c r="Q145" s="23" t="s">
        <v>191</v>
      </c>
      <c r="R145" s="23"/>
      <c r="S145" s="23"/>
      <c r="T145" s="23"/>
      <c r="U145" s="23"/>
      <c r="V145" s="23"/>
      <c r="W145" s="23"/>
      <c r="X145" s="23"/>
      <c r="Y145" s="23"/>
      <c r="Z145" s="23"/>
      <c r="AA145" s="23"/>
      <c r="AB145" s="23"/>
      <c r="AC145" s="23"/>
      <c r="AD145" s="23"/>
      <c r="AE145" s="17"/>
      <c r="AF145" s="17"/>
      <c r="AG145" s="17"/>
    </row>
    <row r="146" spans="1:33" s="8" customFormat="1" ht="12.75" customHeight="1" x14ac:dyDescent="0.25">
      <c r="A146" s="23" t="s">
        <v>573</v>
      </c>
      <c r="B146" s="23" t="s">
        <v>2200</v>
      </c>
      <c r="C146" s="25">
        <v>8584</v>
      </c>
      <c r="D146" s="25">
        <v>0</v>
      </c>
      <c r="E146" s="25">
        <v>0</v>
      </c>
      <c r="F146" s="25">
        <v>0</v>
      </c>
      <c r="G146" s="25">
        <v>0</v>
      </c>
      <c r="H146" s="25">
        <v>0</v>
      </c>
      <c r="I146" s="25">
        <v>0</v>
      </c>
      <c r="J146" s="25">
        <v>0</v>
      </c>
      <c r="K146" s="25">
        <v>0</v>
      </c>
      <c r="L146" s="25">
        <v>5700</v>
      </c>
      <c r="M146" s="25">
        <v>0</v>
      </c>
      <c r="N146" s="25">
        <v>3087</v>
      </c>
      <c r="O146" s="25">
        <v>0</v>
      </c>
      <c r="P146" s="23" t="s">
        <v>249</v>
      </c>
      <c r="Q146" s="23" t="s">
        <v>191</v>
      </c>
      <c r="R146" s="23"/>
      <c r="S146" s="23"/>
      <c r="T146" s="23"/>
      <c r="U146" s="23"/>
      <c r="V146" s="23"/>
      <c r="W146" s="23"/>
      <c r="X146" s="23"/>
      <c r="Y146" s="23"/>
      <c r="Z146" s="23"/>
      <c r="AA146" s="23"/>
      <c r="AB146" s="23"/>
      <c r="AC146" s="23"/>
      <c r="AD146" s="23"/>
      <c r="AE146" s="17"/>
      <c r="AF146" s="17"/>
      <c r="AG146" s="17"/>
    </row>
    <row r="147" spans="1:33" s="8" customFormat="1" ht="12.75" customHeight="1" x14ac:dyDescent="0.25">
      <c r="A147" s="23" t="s">
        <v>579</v>
      </c>
      <c r="B147" s="23" t="s">
        <v>2201</v>
      </c>
      <c r="C147" s="25">
        <v>29068</v>
      </c>
      <c r="D147" s="25">
        <v>0</v>
      </c>
      <c r="E147" s="25">
        <v>0</v>
      </c>
      <c r="F147" s="25">
        <v>0</v>
      </c>
      <c r="G147" s="25">
        <v>0</v>
      </c>
      <c r="H147" s="25">
        <v>0</v>
      </c>
      <c r="I147" s="25">
        <v>0</v>
      </c>
      <c r="J147" s="25">
        <v>0</v>
      </c>
      <c r="K147" s="25">
        <v>0</v>
      </c>
      <c r="L147" s="25">
        <v>4550</v>
      </c>
      <c r="M147" s="25">
        <v>12957</v>
      </c>
      <c r="N147" s="25">
        <v>0</v>
      </c>
      <c r="O147" s="25">
        <v>0</v>
      </c>
      <c r="P147" s="23" t="s">
        <v>212</v>
      </c>
      <c r="Q147" s="23" t="s">
        <v>191</v>
      </c>
      <c r="R147" s="23"/>
      <c r="S147" s="23"/>
      <c r="T147" s="23"/>
      <c r="U147" s="23"/>
      <c r="V147" s="23"/>
      <c r="W147" s="23"/>
      <c r="X147" s="23"/>
      <c r="Y147" s="23"/>
      <c r="Z147" s="23"/>
      <c r="AA147" s="23"/>
      <c r="AB147" s="23"/>
      <c r="AC147" s="23"/>
      <c r="AD147" s="23"/>
      <c r="AE147" s="17"/>
      <c r="AF147" s="17"/>
      <c r="AG147" s="17"/>
    </row>
    <row r="148" spans="1:33" s="8" customFormat="1" ht="12.75" customHeight="1" x14ac:dyDescent="0.25">
      <c r="A148" s="23" t="s">
        <v>2202</v>
      </c>
      <c r="B148" s="23" t="s">
        <v>2203</v>
      </c>
      <c r="C148" s="25">
        <v>2220</v>
      </c>
      <c r="D148" s="25">
        <v>0</v>
      </c>
      <c r="E148" s="25">
        <v>0</v>
      </c>
      <c r="F148" s="25">
        <v>0</v>
      </c>
      <c r="G148" s="25">
        <v>0</v>
      </c>
      <c r="H148" s="25">
        <v>0</v>
      </c>
      <c r="I148" s="25">
        <v>0</v>
      </c>
      <c r="J148" s="25">
        <v>0</v>
      </c>
      <c r="K148" s="25">
        <v>0</v>
      </c>
      <c r="L148" s="25">
        <v>0</v>
      </c>
      <c r="M148" s="25">
        <v>0</v>
      </c>
      <c r="N148" s="25">
        <v>0</v>
      </c>
      <c r="O148" s="25">
        <v>0</v>
      </c>
      <c r="P148" s="23" t="s">
        <v>197</v>
      </c>
      <c r="Q148" s="23" t="s">
        <v>197</v>
      </c>
      <c r="R148" s="23"/>
      <c r="S148" s="23"/>
      <c r="T148" s="23"/>
      <c r="U148" s="23"/>
      <c r="V148" s="23"/>
      <c r="W148" s="23"/>
      <c r="X148" s="23"/>
      <c r="Y148" s="23"/>
      <c r="Z148" s="23"/>
      <c r="AA148" s="23"/>
      <c r="AB148" s="23"/>
      <c r="AC148" s="23"/>
      <c r="AD148" s="23"/>
      <c r="AE148" s="17"/>
      <c r="AF148" s="17"/>
      <c r="AG148" s="17"/>
    </row>
    <row r="149" spans="1:33" s="8" customFormat="1" ht="12.75" customHeight="1" x14ac:dyDescent="0.25">
      <c r="A149" s="23" t="s">
        <v>582</v>
      </c>
      <c r="B149" s="23" t="s">
        <v>2204</v>
      </c>
      <c r="C149" s="25">
        <v>529</v>
      </c>
      <c r="D149" s="25">
        <v>0</v>
      </c>
      <c r="E149" s="25">
        <v>0</v>
      </c>
      <c r="F149" s="25">
        <v>0</v>
      </c>
      <c r="G149" s="25">
        <v>0</v>
      </c>
      <c r="H149" s="25">
        <v>0</v>
      </c>
      <c r="I149" s="25">
        <v>0</v>
      </c>
      <c r="J149" s="25">
        <v>0</v>
      </c>
      <c r="K149" s="25">
        <v>0</v>
      </c>
      <c r="L149" s="25">
        <v>0</v>
      </c>
      <c r="M149" s="25">
        <v>0</v>
      </c>
      <c r="N149" s="25">
        <v>0</v>
      </c>
      <c r="O149" s="25">
        <v>500</v>
      </c>
      <c r="P149" s="23" t="s">
        <v>269</v>
      </c>
      <c r="Q149" s="23" t="s">
        <v>191</v>
      </c>
      <c r="R149" s="23"/>
      <c r="S149" s="23"/>
      <c r="T149" s="23"/>
      <c r="U149" s="23"/>
      <c r="V149" s="23"/>
      <c r="W149" s="23"/>
      <c r="X149" s="23"/>
      <c r="Y149" s="23"/>
      <c r="Z149" s="23"/>
      <c r="AA149" s="23"/>
      <c r="AB149" s="23"/>
      <c r="AC149" s="23"/>
      <c r="AD149" s="23"/>
      <c r="AE149" s="17"/>
      <c r="AF149" s="17"/>
      <c r="AG149" s="17"/>
    </row>
    <row r="150" spans="1:33" s="8" customFormat="1" ht="12.75" customHeight="1" x14ac:dyDescent="0.25">
      <c r="A150" s="23" t="s">
        <v>585</v>
      </c>
      <c r="B150" s="23" t="s">
        <v>2205</v>
      </c>
      <c r="C150" s="25">
        <v>9419</v>
      </c>
      <c r="D150" s="25">
        <v>0</v>
      </c>
      <c r="E150" s="25">
        <v>0</v>
      </c>
      <c r="F150" s="25">
        <v>0</v>
      </c>
      <c r="G150" s="25">
        <v>0</v>
      </c>
      <c r="H150" s="25">
        <v>0</v>
      </c>
      <c r="I150" s="25">
        <v>0</v>
      </c>
      <c r="J150" s="25">
        <v>0</v>
      </c>
      <c r="K150" s="25">
        <v>0</v>
      </c>
      <c r="L150" s="25">
        <v>0</v>
      </c>
      <c r="M150" s="25">
        <v>0</v>
      </c>
      <c r="N150" s="25">
        <v>0</v>
      </c>
      <c r="O150" s="25">
        <v>0</v>
      </c>
      <c r="P150" s="23" t="s">
        <v>205</v>
      </c>
      <c r="Q150" s="23" t="s">
        <v>193</v>
      </c>
      <c r="R150" s="23"/>
      <c r="S150" s="23"/>
      <c r="T150" s="23"/>
      <c r="U150" s="23"/>
      <c r="V150" s="23"/>
      <c r="W150" s="23"/>
      <c r="X150" s="23"/>
      <c r="Y150" s="23"/>
      <c r="Z150" s="23"/>
      <c r="AA150" s="23"/>
      <c r="AB150" s="23"/>
      <c r="AC150" s="23"/>
      <c r="AD150" s="23"/>
      <c r="AE150" s="17"/>
      <c r="AF150" s="17"/>
      <c r="AG150" s="17"/>
    </row>
    <row r="151" spans="1:33" s="8" customFormat="1" ht="12.75" customHeight="1" x14ac:dyDescent="0.25">
      <c r="A151" s="23" t="s">
        <v>2206</v>
      </c>
      <c r="B151" s="23" t="s">
        <v>2207</v>
      </c>
      <c r="C151" s="25">
        <v>4182</v>
      </c>
      <c r="D151" s="25">
        <v>0</v>
      </c>
      <c r="E151" s="25">
        <v>0</v>
      </c>
      <c r="F151" s="25">
        <v>0</v>
      </c>
      <c r="G151" s="25">
        <v>0</v>
      </c>
      <c r="H151" s="25">
        <v>0</v>
      </c>
      <c r="I151" s="25">
        <v>0</v>
      </c>
      <c r="J151" s="25">
        <v>0</v>
      </c>
      <c r="K151" s="25">
        <v>0</v>
      </c>
      <c r="L151" s="25">
        <v>0</v>
      </c>
      <c r="M151" s="25">
        <v>0</v>
      </c>
      <c r="N151" s="25">
        <v>0</v>
      </c>
      <c r="O151" s="25">
        <v>0</v>
      </c>
      <c r="P151" s="23" t="s">
        <v>197</v>
      </c>
      <c r="Q151" s="23" t="s">
        <v>197</v>
      </c>
      <c r="R151" s="23"/>
      <c r="S151" s="23"/>
      <c r="T151" s="23"/>
      <c r="U151" s="23"/>
      <c r="V151" s="23"/>
      <c r="W151" s="23"/>
      <c r="X151" s="23"/>
      <c r="Y151" s="23"/>
      <c r="Z151" s="23"/>
      <c r="AA151" s="23"/>
      <c r="AB151" s="23"/>
      <c r="AC151" s="23"/>
      <c r="AD151" s="23"/>
      <c r="AE151" s="17"/>
      <c r="AF151" s="17"/>
      <c r="AG151" s="17"/>
    </row>
    <row r="152" spans="1:33" s="8" customFormat="1" ht="12.75" customHeight="1" x14ac:dyDescent="0.25">
      <c r="A152" s="23" t="s">
        <v>594</v>
      </c>
      <c r="B152" s="23" t="s">
        <v>2208</v>
      </c>
      <c r="C152" s="25">
        <v>1304</v>
      </c>
      <c r="D152" s="25">
        <v>0</v>
      </c>
      <c r="E152" s="25">
        <v>0</v>
      </c>
      <c r="F152" s="25">
        <v>0</v>
      </c>
      <c r="G152" s="25">
        <v>0</v>
      </c>
      <c r="H152" s="25">
        <v>0</v>
      </c>
      <c r="I152" s="25">
        <v>0</v>
      </c>
      <c r="J152" s="25">
        <v>0</v>
      </c>
      <c r="K152" s="25">
        <v>2000</v>
      </c>
      <c r="L152" s="25">
        <v>0</v>
      </c>
      <c r="M152" s="25">
        <v>0</v>
      </c>
      <c r="N152" s="25">
        <v>0</v>
      </c>
      <c r="O152" s="25">
        <v>0</v>
      </c>
      <c r="P152" s="23" t="s">
        <v>249</v>
      </c>
      <c r="Q152" s="23" t="s">
        <v>191</v>
      </c>
      <c r="R152" s="23"/>
      <c r="S152" s="23"/>
      <c r="T152" s="23"/>
      <c r="U152" s="23"/>
      <c r="V152" s="23"/>
      <c r="W152" s="23"/>
      <c r="X152" s="23"/>
      <c r="Y152" s="23"/>
      <c r="Z152" s="23"/>
      <c r="AA152" s="23"/>
      <c r="AB152" s="23"/>
      <c r="AC152" s="23"/>
      <c r="AD152" s="23"/>
      <c r="AE152" s="17"/>
      <c r="AF152" s="17"/>
      <c r="AG152" s="17"/>
    </row>
    <row r="153" spans="1:33" s="8" customFormat="1" ht="12.75" customHeight="1" x14ac:dyDescent="0.25">
      <c r="A153" s="23" t="s">
        <v>597</v>
      </c>
      <c r="B153" s="23" t="s">
        <v>2209</v>
      </c>
      <c r="C153" s="25">
        <v>2125</v>
      </c>
      <c r="D153" s="25">
        <v>0</v>
      </c>
      <c r="E153" s="25">
        <v>0</v>
      </c>
      <c r="F153" s="25">
        <v>0</v>
      </c>
      <c r="G153" s="25">
        <v>0</v>
      </c>
      <c r="H153" s="25">
        <v>0</v>
      </c>
      <c r="I153" s="25">
        <v>0</v>
      </c>
      <c r="J153" s="25">
        <v>0</v>
      </c>
      <c r="K153" s="25">
        <v>0</v>
      </c>
      <c r="L153" s="25">
        <v>0</v>
      </c>
      <c r="M153" s="25">
        <v>0</v>
      </c>
      <c r="N153" s="25">
        <v>0</v>
      </c>
      <c r="O153" s="25">
        <v>0</v>
      </c>
      <c r="P153" s="23" t="s">
        <v>249</v>
      </c>
      <c r="Q153" s="23" t="s">
        <v>191</v>
      </c>
      <c r="R153" s="23"/>
      <c r="S153" s="23"/>
      <c r="T153" s="23"/>
      <c r="U153" s="23"/>
      <c r="V153" s="23"/>
      <c r="W153" s="23"/>
      <c r="X153" s="23"/>
      <c r="Y153" s="23"/>
      <c r="Z153" s="23"/>
      <c r="AA153" s="23"/>
      <c r="AB153" s="23"/>
      <c r="AC153" s="23"/>
      <c r="AD153" s="23"/>
      <c r="AE153" s="17"/>
      <c r="AF153" s="17"/>
      <c r="AG153" s="17"/>
    </row>
    <row r="154" spans="1:33" s="8" customFormat="1" ht="12.75" customHeight="1" x14ac:dyDescent="0.25">
      <c r="A154" s="23" t="s">
        <v>600</v>
      </c>
      <c r="B154" s="23" t="s">
        <v>1764</v>
      </c>
      <c r="C154" s="25">
        <v>16000</v>
      </c>
      <c r="D154" s="25">
        <v>5000</v>
      </c>
      <c r="E154" s="25">
        <v>0</v>
      </c>
      <c r="F154" s="25">
        <v>8000</v>
      </c>
      <c r="G154" s="25">
        <v>2000</v>
      </c>
      <c r="H154" s="25">
        <v>0</v>
      </c>
      <c r="I154" s="25">
        <v>0</v>
      </c>
      <c r="J154" s="25">
        <v>0</v>
      </c>
      <c r="K154" s="25">
        <v>0</v>
      </c>
      <c r="L154" s="25">
        <v>0</v>
      </c>
      <c r="M154" s="25">
        <v>0</v>
      </c>
      <c r="N154" s="25">
        <v>9000</v>
      </c>
      <c r="O154" s="25">
        <v>0</v>
      </c>
      <c r="P154" s="23" t="s">
        <v>249</v>
      </c>
      <c r="Q154" s="23" t="s">
        <v>195</v>
      </c>
      <c r="R154" s="23"/>
      <c r="S154" s="23"/>
      <c r="T154" s="23"/>
      <c r="U154" s="23"/>
      <c r="V154" s="23"/>
      <c r="W154" s="23"/>
      <c r="X154" s="23"/>
      <c r="Y154" s="23"/>
      <c r="Z154" s="23"/>
      <c r="AA154" s="23"/>
      <c r="AB154" s="23"/>
      <c r="AC154" s="23"/>
      <c r="AD154" s="23"/>
      <c r="AE154" s="17"/>
      <c r="AF154" s="17"/>
      <c r="AG154" s="17"/>
    </row>
    <row r="155" spans="1:33" s="8" customFormat="1" ht="12.75" customHeight="1" x14ac:dyDescent="0.25">
      <c r="A155" s="23" t="s">
        <v>603</v>
      </c>
      <c r="B155" s="23" t="s">
        <v>2211</v>
      </c>
      <c r="C155" s="25">
        <v>110000</v>
      </c>
      <c r="D155" s="25">
        <v>20000</v>
      </c>
      <c r="E155" s="25">
        <v>0</v>
      </c>
      <c r="F155" s="25">
        <v>0</v>
      </c>
      <c r="G155" s="25">
        <v>0</v>
      </c>
      <c r="H155" s="25">
        <v>0</v>
      </c>
      <c r="I155" s="25">
        <v>0</v>
      </c>
      <c r="J155" s="25">
        <v>0</v>
      </c>
      <c r="K155" s="25">
        <v>13500</v>
      </c>
      <c r="L155" s="25">
        <v>0</v>
      </c>
      <c r="M155" s="25">
        <v>0</v>
      </c>
      <c r="N155" s="25">
        <v>650</v>
      </c>
      <c r="O155" s="25">
        <v>87502</v>
      </c>
      <c r="P155" s="23" t="s">
        <v>262</v>
      </c>
      <c r="Q155" s="23" t="s">
        <v>191</v>
      </c>
      <c r="R155" s="23"/>
      <c r="S155" s="23"/>
      <c r="T155" s="23"/>
      <c r="U155" s="23"/>
      <c r="V155" s="23"/>
      <c r="W155" s="23"/>
      <c r="X155" s="23"/>
      <c r="Y155" s="23"/>
      <c r="Z155" s="23"/>
      <c r="AA155" s="23"/>
      <c r="AB155" s="23"/>
      <c r="AC155" s="23"/>
      <c r="AD155" s="23"/>
      <c r="AE155" s="17"/>
      <c r="AF155" s="17"/>
      <c r="AG155" s="17"/>
    </row>
    <row r="156" spans="1:33" s="8" customFormat="1" ht="12.75" customHeight="1" x14ac:dyDescent="0.25">
      <c r="A156" s="23" t="s">
        <v>606</v>
      </c>
      <c r="B156" s="23" t="s">
        <v>2212</v>
      </c>
      <c r="C156" s="25">
        <v>15530</v>
      </c>
      <c r="D156" s="25">
        <v>5000</v>
      </c>
      <c r="E156" s="25">
        <v>1000</v>
      </c>
      <c r="F156" s="25">
        <v>5000</v>
      </c>
      <c r="G156" s="25">
        <v>0</v>
      </c>
      <c r="H156" s="25">
        <v>0</v>
      </c>
      <c r="I156" s="25">
        <v>0</v>
      </c>
      <c r="J156" s="25">
        <v>0</v>
      </c>
      <c r="K156" s="25">
        <v>0</v>
      </c>
      <c r="L156" s="25">
        <v>24066</v>
      </c>
      <c r="M156" s="25">
        <v>0</v>
      </c>
      <c r="N156" s="25">
        <v>30000</v>
      </c>
      <c r="O156" s="25">
        <v>15000</v>
      </c>
      <c r="P156" s="23" t="s">
        <v>205</v>
      </c>
      <c r="Q156" s="23" t="s">
        <v>193</v>
      </c>
      <c r="R156" s="23"/>
      <c r="S156" s="23"/>
      <c r="T156" s="23"/>
      <c r="U156" s="23"/>
      <c r="V156" s="23"/>
      <c r="W156" s="23"/>
      <c r="X156" s="23"/>
      <c r="Y156" s="23"/>
      <c r="Z156" s="23"/>
      <c r="AA156" s="23"/>
      <c r="AB156" s="23"/>
      <c r="AC156" s="23"/>
      <c r="AD156" s="23"/>
      <c r="AE156" s="17"/>
      <c r="AF156" s="17"/>
      <c r="AG156" s="17"/>
    </row>
    <row r="157" spans="1:33" s="8" customFormat="1" ht="12.75" customHeight="1" x14ac:dyDescent="0.25">
      <c r="A157" s="23" t="s">
        <v>609</v>
      </c>
      <c r="B157" s="23" t="s">
        <v>2213</v>
      </c>
      <c r="C157" s="25">
        <v>15423</v>
      </c>
      <c r="D157" s="25">
        <v>0</v>
      </c>
      <c r="E157" s="25">
        <v>0</v>
      </c>
      <c r="F157" s="25">
        <v>0</v>
      </c>
      <c r="G157" s="25">
        <v>0</v>
      </c>
      <c r="H157" s="25">
        <v>0</v>
      </c>
      <c r="I157" s="25">
        <v>0</v>
      </c>
      <c r="J157" s="25">
        <v>0</v>
      </c>
      <c r="K157" s="25">
        <v>0</v>
      </c>
      <c r="L157" s="25">
        <v>0</v>
      </c>
      <c r="M157" s="25">
        <v>0</v>
      </c>
      <c r="N157" s="25">
        <v>0</v>
      </c>
      <c r="O157" s="25">
        <v>0</v>
      </c>
      <c r="P157" s="23" t="s">
        <v>212</v>
      </c>
      <c r="Q157" s="23" t="s">
        <v>191</v>
      </c>
      <c r="R157" s="23"/>
      <c r="S157" s="23"/>
      <c r="T157" s="23"/>
      <c r="U157" s="23"/>
      <c r="V157" s="23"/>
      <c r="W157" s="23"/>
      <c r="X157" s="23"/>
      <c r="Y157" s="23"/>
      <c r="Z157" s="23"/>
      <c r="AA157" s="23"/>
      <c r="AB157" s="23"/>
      <c r="AC157" s="23"/>
      <c r="AD157" s="23"/>
      <c r="AE157" s="17"/>
      <c r="AF157" s="17"/>
      <c r="AG157" s="17"/>
    </row>
    <row r="158" spans="1:33" s="8" customFormat="1" ht="12.75" customHeight="1" x14ac:dyDescent="0.25">
      <c r="A158" s="23" t="s">
        <v>612</v>
      </c>
      <c r="B158" s="23" t="s">
        <v>2214</v>
      </c>
      <c r="C158" s="25">
        <v>2924</v>
      </c>
      <c r="D158" s="25">
        <v>2300</v>
      </c>
      <c r="E158" s="25">
        <v>1</v>
      </c>
      <c r="F158" s="25">
        <v>0</v>
      </c>
      <c r="G158" s="25">
        <v>0</v>
      </c>
      <c r="H158" s="25">
        <v>0</v>
      </c>
      <c r="I158" s="25">
        <v>0</v>
      </c>
      <c r="J158" s="25">
        <v>1225</v>
      </c>
      <c r="K158" s="25">
        <v>0</v>
      </c>
      <c r="L158" s="25">
        <v>33912</v>
      </c>
      <c r="M158" s="25">
        <v>0</v>
      </c>
      <c r="N158" s="25">
        <v>873</v>
      </c>
      <c r="O158" s="25">
        <v>58</v>
      </c>
      <c r="P158" s="23" t="s">
        <v>212</v>
      </c>
      <c r="Q158" s="23" t="s">
        <v>191</v>
      </c>
      <c r="R158" s="23"/>
      <c r="S158" s="23"/>
      <c r="T158" s="23"/>
      <c r="U158" s="23"/>
      <c r="V158" s="23"/>
      <c r="W158" s="23"/>
      <c r="X158" s="23"/>
      <c r="Y158" s="23"/>
      <c r="Z158" s="23"/>
      <c r="AA158" s="23"/>
      <c r="AB158" s="23"/>
      <c r="AC158" s="23"/>
      <c r="AD158" s="23"/>
      <c r="AE158" s="17"/>
      <c r="AF158" s="17"/>
      <c r="AG158" s="17"/>
    </row>
    <row r="159" spans="1:33" s="8" customFormat="1" ht="12.75" customHeight="1" x14ac:dyDescent="0.25">
      <c r="A159" s="23" t="s">
        <v>1824</v>
      </c>
      <c r="B159" s="23" t="s">
        <v>2215</v>
      </c>
      <c r="C159" s="25">
        <v>6160</v>
      </c>
      <c r="D159" s="25">
        <v>6000</v>
      </c>
      <c r="E159" s="25">
        <v>0</v>
      </c>
      <c r="F159" s="25">
        <v>0</v>
      </c>
      <c r="G159" s="25">
        <v>0</v>
      </c>
      <c r="H159" s="25">
        <v>0</v>
      </c>
      <c r="I159" s="25">
        <v>0</v>
      </c>
      <c r="J159" s="25">
        <v>0</v>
      </c>
      <c r="K159" s="25">
        <v>2500</v>
      </c>
      <c r="L159" s="25">
        <v>2000</v>
      </c>
      <c r="M159" s="25">
        <v>0</v>
      </c>
      <c r="N159" s="25">
        <v>0</v>
      </c>
      <c r="O159" s="25">
        <v>0</v>
      </c>
      <c r="P159" s="23" t="s">
        <v>212</v>
      </c>
      <c r="Q159" s="23" t="s">
        <v>191</v>
      </c>
      <c r="R159" s="23"/>
      <c r="S159" s="23"/>
      <c r="T159" s="23"/>
      <c r="U159" s="23"/>
      <c r="V159" s="23"/>
      <c r="W159" s="23"/>
      <c r="X159" s="23"/>
      <c r="Y159" s="23"/>
      <c r="Z159" s="23"/>
      <c r="AA159" s="23"/>
      <c r="AB159" s="23"/>
      <c r="AC159" s="23"/>
      <c r="AD159" s="23"/>
      <c r="AE159" s="17"/>
      <c r="AF159" s="17"/>
      <c r="AG159" s="17"/>
    </row>
    <row r="160" spans="1:33" s="8" customFormat="1" ht="12.75" customHeight="1" x14ac:dyDescent="0.25">
      <c r="A160" s="23" t="s">
        <v>615</v>
      </c>
      <c r="B160" s="23" t="s">
        <v>2216</v>
      </c>
      <c r="C160" s="25">
        <v>15600</v>
      </c>
      <c r="D160" s="25">
        <v>0</v>
      </c>
      <c r="E160" s="25">
        <v>0</v>
      </c>
      <c r="F160" s="25">
        <v>0</v>
      </c>
      <c r="G160" s="25">
        <v>0</v>
      </c>
      <c r="H160" s="25">
        <v>0</v>
      </c>
      <c r="I160" s="25">
        <v>0</v>
      </c>
      <c r="J160" s="25">
        <v>0</v>
      </c>
      <c r="K160" s="25">
        <v>0</v>
      </c>
      <c r="L160" s="25">
        <v>10000</v>
      </c>
      <c r="M160" s="25">
        <v>0</v>
      </c>
      <c r="N160" s="25">
        <v>6000</v>
      </c>
      <c r="O160" s="25">
        <v>0</v>
      </c>
      <c r="P160" s="23" t="s">
        <v>205</v>
      </c>
      <c r="Q160" s="23" t="s">
        <v>193</v>
      </c>
      <c r="R160" s="23"/>
      <c r="S160" s="23"/>
      <c r="T160" s="23"/>
      <c r="U160" s="23"/>
      <c r="V160" s="23"/>
      <c r="W160" s="23"/>
      <c r="X160" s="23"/>
      <c r="Y160" s="23"/>
      <c r="Z160" s="23"/>
      <c r="AA160" s="23"/>
      <c r="AB160" s="23"/>
      <c r="AC160" s="23"/>
      <c r="AD160" s="23"/>
      <c r="AE160" s="17"/>
      <c r="AF160" s="17"/>
      <c r="AG160" s="17"/>
    </row>
    <row r="161" spans="1:33" s="8" customFormat="1" ht="12.75" customHeight="1" x14ac:dyDescent="0.25">
      <c r="A161" s="23" t="s">
        <v>618</v>
      </c>
      <c r="B161" s="23" t="s">
        <v>2217</v>
      </c>
      <c r="C161" s="25">
        <v>5260</v>
      </c>
      <c r="D161" s="25">
        <v>23500</v>
      </c>
      <c r="E161" s="25">
        <v>0</v>
      </c>
      <c r="F161" s="25">
        <v>0</v>
      </c>
      <c r="G161" s="25">
        <v>0</v>
      </c>
      <c r="H161" s="25">
        <v>0</v>
      </c>
      <c r="I161" s="25">
        <v>0</v>
      </c>
      <c r="J161" s="25">
        <v>0</v>
      </c>
      <c r="K161" s="25">
        <v>0</v>
      </c>
      <c r="L161" s="25">
        <v>0</v>
      </c>
      <c r="M161" s="25">
        <v>10000</v>
      </c>
      <c r="N161" s="25">
        <v>0</v>
      </c>
      <c r="O161" s="25">
        <v>0</v>
      </c>
      <c r="P161" s="23" t="s">
        <v>212</v>
      </c>
      <c r="Q161" s="23" t="s">
        <v>191</v>
      </c>
      <c r="R161" s="23"/>
      <c r="S161" s="23"/>
      <c r="T161" s="23"/>
      <c r="U161" s="23"/>
      <c r="V161" s="23"/>
      <c r="W161" s="23"/>
      <c r="X161" s="23"/>
      <c r="Y161" s="23"/>
      <c r="Z161" s="23"/>
      <c r="AA161" s="23"/>
      <c r="AB161" s="23"/>
      <c r="AC161" s="23"/>
      <c r="AD161" s="23"/>
      <c r="AE161" s="17"/>
      <c r="AF161" s="17"/>
      <c r="AG161" s="17"/>
    </row>
    <row r="162" spans="1:33" s="8" customFormat="1" ht="12.75" customHeight="1" x14ac:dyDescent="0.25">
      <c r="A162" s="23" t="s">
        <v>621</v>
      </c>
      <c r="B162" s="23" t="s">
        <v>2218</v>
      </c>
      <c r="C162" s="25">
        <v>37934</v>
      </c>
      <c r="D162" s="25">
        <v>0</v>
      </c>
      <c r="E162" s="25">
        <v>0</v>
      </c>
      <c r="F162" s="25">
        <v>0</v>
      </c>
      <c r="G162" s="25">
        <v>0</v>
      </c>
      <c r="H162" s="25">
        <v>0</v>
      </c>
      <c r="I162" s="25">
        <v>0</v>
      </c>
      <c r="J162" s="25">
        <v>0</v>
      </c>
      <c r="K162" s="25">
        <v>0</v>
      </c>
      <c r="L162" s="25">
        <v>9500</v>
      </c>
      <c r="M162" s="25">
        <v>22113</v>
      </c>
      <c r="N162" s="25">
        <v>0</v>
      </c>
      <c r="O162" s="25">
        <v>0</v>
      </c>
      <c r="P162" s="23" t="s">
        <v>212</v>
      </c>
      <c r="Q162" s="23" t="s">
        <v>191</v>
      </c>
      <c r="R162" s="23"/>
      <c r="S162" s="23"/>
      <c r="T162" s="23"/>
      <c r="U162" s="23"/>
      <c r="V162" s="23"/>
      <c r="W162" s="23"/>
      <c r="X162" s="23"/>
      <c r="Y162" s="23"/>
      <c r="Z162" s="23"/>
      <c r="AA162" s="23"/>
      <c r="AB162" s="23"/>
      <c r="AC162" s="23"/>
      <c r="AD162" s="23"/>
      <c r="AE162" s="17"/>
      <c r="AF162" s="17"/>
      <c r="AG162" s="17"/>
    </row>
    <row r="163" spans="1:33" s="8" customFormat="1" ht="12.75" customHeight="1" x14ac:dyDescent="0.25">
      <c r="A163" s="23" t="s">
        <v>624</v>
      </c>
      <c r="B163" s="23" t="s">
        <v>2219</v>
      </c>
      <c r="C163" s="25">
        <v>15454</v>
      </c>
      <c r="D163" s="25">
        <v>1000</v>
      </c>
      <c r="E163" s="25">
        <v>0</v>
      </c>
      <c r="F163" s="25">
        <v>4000</v>
      </c>
      <c r="G163" s="25">
        <v>0</v>
      </c>
      <c r="H163" s="25">
        <v>0</v>
      </c>
      <c r="I163" s="25">
        <v>0</v>
      </c>
      <c r="J163" s="25">
        <v>0</v>
      </c>
      <c r="K163" s="25">
        <v>0</v>
      </c>
      <c r="L163" s="25">
        <v>2780</v>
      </c>
      <c r="M163" s="25">
        <v>0</v>
      </c>
      <c r="N163" s="25">
        <v>0</v>
      </c>
      <c r="O163" s="25">
        <v>0</v>
      </c>
      <c r="P163" s="23" t="s">
        <v>212</v>
      </c>
      <c r="Q163" s="23" t="s">
        <v>191</v>
      </c>
      <c r="R163" s="23"/>
      <c r="S163" s="23"/>
      <c r="T163" s="23"/>
      <c r="U163" s="23"/>
      <c r="V163" s="23"/>
      <c r="W163" s="23"/>
      <c r="X163" s="23"/>
      <c r="Y163" s="23"/>
      <c r="Z163" s="23"/>
      <c r="AA163" s="23"/>
      <c r="AB163" s="23"/>
      <c r="AC163" s="23"/>
      <c r="AD163" s="23"/>
      <c r="AE163" s="17"/>
      <c r="AF163" s="17"/>
      <c r="AG163" s="17"/>
    </row>
    <row r="164" spans="1:33" s="8" customFormat="1" ht="12.75" customHeight="1" x14ac:dyDescent="0.25">
      <c r="A164" s="23" t="s">
        <v>627</v>
      </c>
      <c r="B164" s="23" t="s">
        <v>2220</v>
      </c>
      <c r="C164" s="25">
        <v>11500</v>
      </c>
      <c r="D164" s="25">
        <v>0</v>
      </c>
      <c r="E164" s="25">
        <v>0</v>
      </c>
      <c r="F164" s="25">
        <v>0</v>
      </c>
      <c r="G164" s="25">
        <v>0</v>
      </c>
      <c r="H164" s="25">
        <v>0</v>
      </c>
      <c r="I164" s="25">
        <v>0</v>
      </c>
      <c r="J164" s="25">
        <v>0</v>
      </c>
      <c r="K164" s="25">
        <v>0</v>
      </c>
      <c r="L164" s="25">
        <v>0</v>
      </c>
      <c r="M164" s="25">
        <v>0</v>
      </c>
      <c r="N164" s="25">
        <v>0</v>
      </c>
      <c r="O164" s="25">
        <v>0</v>
      </c>
      <c r="P164" s="23" t="s">
        <v>249</v>
      </c>
      <c r="Q164" s="23" t="s">
        <v>191</v>
      </c>
      <c r="R164" s="23"/>
      <c r="S164" s="23"/>
      <c r="T164" s="23"/>
      <c r="U164" s="23"/>
      <c r="V164" s="23"/>
      <c r="W164" s="23"/>
      <c r="X164" s="23"/>
      <c r="Y164" s="23"/>
      <c r="Z164" s="23"/>
      <c r="AA164" s="23"/>
      <c r="AB164" s="23"/>
      <c r="AC164" s="23"/>
      <c r="AD164" s="23"/>
      <c r="AE164" s="17"/>
      <c r="AF164" s="17"/>
      <c r="AG164" s="17"/>
    </row>
    <row r="165" spans="1:33" s="8" customFormat="1" ht="12.75" customHeight="1" x14ac:dyDescent="0.25">
      <c r="A165" s="23" t="s">
        <v>630</v>
      </c>
      <c r="B165" s="23" t="s">
        <v>2221</v>
      </c>
      <c r="C165" s="25">
        <v>7709</v>
      </c>
      <c r="D165" s="25">
        <v>0</v>
      </c>
      <c r="E165" s="25">
        <v>0</v>
      </c>
      <c r="F165" s="25">
        <v>0</v>
      </c>
      <c r="G165" s="25">
        <v>0</v>
      </c>
      <c r="H165" s="25">
        <v>0</v>
      </c>
      <c r="I165" s="25">
        <v>0</v>
      </c>
      <c r="J165" s="25">
        <v>0</v>
      </c>
      <c r="K165" s="25">
        <v>0</v>
      </c>
      <c r="L165" s="25">
        <v>0</v>
      </c>
      <c r="M165" s="25">
        <v>0</v>
      </c>
      <c r="N165" s="25">
        <v>0</v>
      </c>
      <c r="O165" s="25">
        <v>0</v>
      </c>
      <c r="P165" s="23" t="s">
        <v>205</v>
      </c>
      <c r="Q165" s="23" t="s">
        <v>193</v>
      </c>
      <c r="R165" s="23"/>
      <c r="S165" s="23"/>
      <c r="T165" s="23"/>
      <c r="U165" s="23"/>
      <c r="V165" s="23"/>
      <c r="W165" s="23"/>
      <c r="X165" s="23"/>
      <c r="Y165" s="23"/>
      <c r="Z165" s="23"/>
      <c r="AA165" s="23"/>
      <c r="AB165" s="23"/>
      <c r="AC165" s="23"/>
      <c r="AD165" s="23"/>
      <c r="AE165" s="17"/>
      <c r="AF165" s="17"/>
      <c r="AG165" s="17"/>
    </row>
    <row r="166" spans="1:33" s="8" customFormat="1" ht="12.75" customHeight="1" x14ac:dyDescent="0.25">
      <c r="A166" s="23" t="s">
        <v>633</v>
      </c>
      <c r="B166" s="23" t="s">
        <v>2222</v>
      </c>
      <c r="C166" s="25">
        <v>7973</v>
      </c>
      <c r="D166" s="25">
        <v>2000</v>
      </c>
      <c r="E166" s="25">
        <v>0</v>
      </c>
      <c r="F166" s="25">
        <v>0</v>
      </c>
      <c r="G166" s="25">
        <v>0</v>
      </c>
      <c r="H166" s="25">
        <v>0</v>
      </c>
      <c r="I166" s="25">
        <v>0</v>
      </c>
      <c r="J166" s="25">
        <v>0</v>
      </c>
      <c r="K166" s="25">
        <v>0</v>
      </c>
      <c r="L166" s="25">
        <v>3942</v>
      </c>
      <c r="M166" s="25">
        <v>0</v>
      </c>
      <c r="N166" s="25">
        <v>0</v>
      </c>
      <c r="O166" s="25">
        <v>1000</v>
      </c>
      <c r="P166" s="23" t="s">
        <v>212</v>
      </c>
      <c r="Q166" s="23" t="s">
        <v>191</v>
      </c>
      <c r="R166" s="23"/>
      <c r="S166" s="23"/>
      <c r="T166" s="23"/>
      <c r="U166" s="23"/>
      <c r="V166" s="23"/>
      <c r="W166" s="23"/>
      <c r="X166" s="23"/>
      <c r="Y166" s="23"/>
      <c r="Z166" s="23"/>
      <c r="AA166" s="23"/>
      <c r="AB166" s="23"/>
      <c r="AC166" s="23"/>
      <c r="AD166" s="23"/>
      <c r="AE166" s="17"/>
      <c r="AF166" s="17"/>
      <c r="AG166" s="17"/>
    </row>
    <row r="167" spans="1:33" s="8" customFormat="1" ht="12.75" customHeight="1" x14ac:dyDescent="0.25">
      <c r="A167" s="23" t="s">
        <v>636</v>
      </c>
      <c r="B167" s="23" t="s">
        <v>2223</v>
      </c>
      <c r="C167" s="25">
        <v>10000</v>
      </c>
      <c r="D167" s="25">
        <v>2000</v>
      </c>
      <c r="E167" s="25">
        <v>0</v>
      </c>
      <c r="F167" s="25">
        <v>0</v>
      </c>
      <c r="G167" s="25">
        <v>0</v>
      </c>
      <c r="H167" s="25">
        <v>0</v>
      </c>
      <c r="I167" s="25">
        <v>0</v>
      </c>
      <c r="J167" s="25">
        <v>0</v>
      </c>
      <c r="K167" s="25">
        <v>0</v>
      </c>
      <c r="L167" s="25">
        <v>14190</v>
      </c>
      <c r="M167" s="25">
        <v>0</v>
      </c>
      <c r="N167" s="25">
        <v>97</v>
      </c>
      <c r="O167" s="25">
        <v>2000</v>
      </c>
      <c r="P167" s="23" t="s">
        <v>205</v>
      </c>
      <c r="Q167" s="23" t="s">
        <v>193</v>
      </c>
      <c r="R167" s="23"/>
      <c r="S167" s="23"/>
      <c r="T167" s="23"/>
      <c r="U167" s="23"/>
      <c r="V167" s="23"/>
      <c r="W167" s="23"/>
      <c r="X167" s="23"/>
      <c r="Y167" s="23"/>
      <c r="Z167" s="23"/>
      <c r="AA167" s="23"/>
      <c r="AB167" s="23"/>
      <c r="AC167" s="23"/>
      <c r="AD167" s="23"/>
      <c r="AE167" s="17"/>
      <c r="AF167" s="17"/>
      <c r="AG167" s="17"/>
    </row>
    <row r="168" spans="1:33" s="8" customFormat="1" ht="12.75" customHeight="1" x14ac:dyDescent="0.25">
      <c r="A168" s="23" t="s">
        <v>639</v>
      </c>
      <c r="B168" s="23" t="s">
        <v>2224</v>
      </c>
      <c r="C168" s="25">
        <v>108960</v>
      </c>
      <c r="D168" s="25">
        <v>30000</v>
      </c>
      <c r="E168" s="25">
        <v>0</v>
      </c>
      <c r="F168" s="25">
        <v>10000</v>
      </c>
      <c r="G168" s="25">
        <v>0</v>
      </c>
      <c r="H168" s="25">
        <v>0</v>
      </c>
      <c r="I168" s="25">
        <v>0</v>
      </c>
      <c r="J168" s="25">
        <v>0</v>
      </c>
      <c r="K168" s="25">
        <v>0</v>
      </c>
      <c r="L168" s="25">
        <v>14260</v>
      </c>
      <c r="M168" s="25">
        <v>0</v>
      </c>
      <c r="N168" s="25">
        <v>292</v>
      </c>
      <c r="O168" s="25">
        <v>10000</v>
      </c>
      <c r="P168" s="23" t="s">
        <v>205</v>
      </c>
      <c r="Q168" s="23" t="s">
        <v>191</v>
      </c>
      <c r="R168" s="23"/>
      <c r="S168" s="23"/>
      <c r="T168" s="23"/>
      <c r="U168" s="23"/>
      <c r="V168" s="23"/>
      <c r="W168" s="23"/>
      <c r="X168" s="23"/>
      <c r="Y168" s="23"/>
      <c r="Z168" s="23"/>
      <c r="AA168" s="23"/>
      <c r="AB168" s="23"/>
      <c r="AC168" s="23"/>
      <c r="AD168" s="23"/>
      <c r="AE168" s="17"/>
      <c r="AF168" s="17"/>
      <c r="AG168" s="17"/>
    </row>
    <row r="169" spans="1:33" s="8" customFormat="1" ht="12.75" customHeight="1" x14ac:dyDescent="0.25">
      <c r="A169" s="23" t="s">
        <v>642</v>
      </c>
      <c r="B169" s="23" t="s">
        <v>2225</v>
      </c>
      <c r="C169" s="25">
        <v>5782</v>
      </c>
      <c r="D169" s="25">
        <v>0</v>
      </c>
      <c r="E169" s="25">
        <v>0</v>
      </c>
      <c r="F169" s="25">
        <v>0</v>
      </c>
      <c r="G169" s="25">
        <v>0</v>
      </c>
      <c r="H169" s="25">
        <v>0</v>
      </c>
      <c r="I169" s="25">
        <v>0</v>
      </c>
      <c r="J169" s="25">
        <v>0</v>
      </c>
      <c r="K169" s="25">
        <v>0</v>
      </c>
      <c r="L169" s="25">
        <v>7055</v>
      </c>
      <c r="M169" s="25">
        <v>0</v>
      </c>
      <c r="N169" s="25">
        <v>0</v>
      </c>
      <c r="O169" s="25">
        <v>0</v>
      </c>
      <c r="P169" s="23" t="s">
        <v>212</v>
      </c>
      <c r="Q169" s="23" t="s">
        <v>191</v>
      </c>
      <c r="R169" s="23"/>
      <c r="S169" s="23"/>
      <c r="T169" s="23"/>
      <c r="U169" s="23"/>
      <c r="V169" s="23"/>
      <c r="W169" s="23"/>
      <c r="X169" s="23"/>
      <c r="Y169" s="23"/>
      <c r="Z169" s="23"/>
      <c r="AA169" s="23"/>
      <c r="AB169" s="23"/>
      <c r="AC169" s="23"/>
      <c r="AD169" s="23"/>
      <c r="AE169" s="17"/>
      <c r="AF169" s="17"/>
      <c r="AG169" s="17"/>
    </row>
    <row r="170" spans="1:33" s="8" customFormat="1" ht="12.75" customHeight="1" x14ac:dyDescent="0.25">
      <c r="A170" s="23" t="s">
        <v>648</v>
      </c>
      <c r="B170" s="23" t="s">
        <v>2226</v>
      </c>
      <c r="C170" s="25">
        <v>224000</v>
      </c>
      <c r="D170" s="25">
        <v>0</v>
      </c>
      <c r="E170" s="25">
        <v>0</v>
      </c>
      <c r="F170" s="25">
        <v>0</v>
      </c>
      <c r="G170" s="25">
        <v>0</v>
      </c>
      <c r="H170" s="25">
        <v>0</v>
      </c>
      <c r="I170" s="25">
        <v>0</v>
      </c>
      <c r="J170" s="25">
        <v>0</v>
      </c>
      <c r="K170" s="25">
        <v>0</v>
      </c>
      <c r="L170" s="25">
        <v>2000</v>
      </c>
      <c r="M170" s="25">
        <v>0</v>
      </c>
      <c r="N170" s="25">
        <v>60000</v>
      </c>
      <c r="O170" s="25">
        <v>0</v>
      </c>
      <c r="P170" s="23" t="s">
        <v>372</v>
      </c>
      <c r="Q170" s="23" t="s">
        <v>191</v>
      </c>
      <c r="R170" s="23"/>
      <c r="S170" s="23"/>
      <c r="T170" s="23"/>
      <c r="U170" s="23"/>
      <c r="V170" s="23"/>
      <c r="W170" s="23"/>
      <c r="X170" s="23"/>
      <c r="Y170" s="23"/>
      <c r="Z170" s="23"/>
      <c r="AA170" s="23"/>
      <c r="AB170" s="23"/>
      <c r="AC170" s="23"/>
      <c r="AD170" s="23"/>
      <c r="AE170" s="17"/>
      <c r="AF170" s="17"/>
      <c r="AG170" s="17"/>
    </row>
    <row r="171" spans="1:33" s="8" customFormat="1" ht="12.75" customHeight="1" x14ac:dyDescent="0.25">
      <c r="A171" s="23" t="s">
        <v>651</v>
      </c>
      <c r="B171" s="23" t="s">
        <v>2227</v>
      </c>
      <c r="C171" s="25">
        <v>9000</v>
      </c>
      <c r="D171" s="25">
        <v>0</v>
      </c>
      <c r="E171" s="25">
        <v>0</v>
      </c>
      <c r="F171" s="25">
        <v>0</v>
      </c>
      <c r="G171" s="25">
        <v>0</v>
      </c>
      <c r="H171" s="25">
        <v>0</v>
      </c>
      <c r="I171" s="25">
        <v>2116</v>
      </c>
      <c r="J171" s="25">
        <v>0</v>
      </c>
      <c r="K171" s="25">
        <v>0</v>
      </c>
      <c r="L171" s="25">
        <v>7127</v>
      </c>
      <c r="M171" s="25">
        <v>0</v>
      </c>
      <c r="N171" s="25">
        <v>0</v>
      </c>
      <c r="O171" s="25">
        <v>0</v>
      </c>
      <c r="P171" s="23" t="s">
        <v>249</v>
      </c>
      <c r="Q171" s="23" t="s">
        <v>191</v>
      </c>
      <c r="R171" s="23"/>
      <c r="S171" s="23"/>
      <c r="T171" s="23"/>
      <c r="U171" s="23"/>
      <c r="V171" s="23"/>
      <c r="W171" s="23"/>
      <c r="X171" s="23"/>
      <c r="Y171" s="23"/>
      <c r="Z171" s="23"/>
      <c r="AA171" s="23"/>
      <c r="AB171" s="23"/>
      <c r="AC171" s="23"/>
      <c r="AD171" s="23"/>
      <c r="AE171" s="17"/>
      <c r="AF171" s="17"/>
      <c r="AG171" s="17"/>
    </row>
    <row r="172" spans="1:33" s="8" customFormat="1" ht="12.75" customHeight="1" x14ac:dyDescent="0.25">
      <c r="A172" s="23" t="s">
        <v>654</v>
      </c>
      <c r="B172" s="23" t="s">
        <v>2228</v>
      </c>
      <c r="C172" s="25">
        <v>5554</v>
      </c>
      <c r="D172" s="25">
        <v>0</v>
      </c>
      <c r="E172" s="25">
        <v>0</v>
      </c>
      <c r="F172" s="25">
        <v>0</v>
      </c>
      <c r="G172" s="25">
        <v>0</v>
      </c>
      <c r="H172" s="25">
        <v>0</v>
      </c>
      <c r="I172" s="25">
        <v>0</v>
      </c>
      <c r="J172" s="25">
        <v>0</v>
      </c>
      <c r="K172" s="25">
        <v>0</v>
      </c>
      <c r="L172" s="25">
        <v>0</v>
      </c>
      <c r="M172" s="25">
        <v>0</v>
      </c>
      <c r="N172" s="25">
        <v>0</v>
      </c>
      <c r="O172" s="25">
        <v>0</v>
      </c>
      <c r="P172" s="23" t="s">
        <v>212</v>
      </c>
      <c r="Q172" s="23" t="s">
        <v>191</v>
      </c>
      <c r="R172" s="23"/>
      <c r="S172" s="23"/>
      <c r="T172" s="23"/>
      <c r="U172" s="23"/>
      <c r="V172" s="23"/>
      <c r="W172" s="23"/>
      <c r="X172" s="23"/>
      <c r="Y172" s="23"/>
      <c r="Z172" s="23"/>
      <c r="AA172" s="23"/>
      <c r="AB172" s="23"/>
      <c r="AC172" s="23"/>
      <c r="AD172" s="23"/>
      <c r="AE172" s="17"/>
      <c r="AF172" s="17"/>
      <c r="AG172" s="17"/>
    </row>
    <row r="173" spans="1:33" s="8" customFormat="1" ht="12.75" customHeight="1" x14ac:dyDescent="0.25">
      <c r="A173" s="23" t="s">
        <v>657</v>
      </c>
      <c r="B173" s="23" t="s">
        <v>2229</v>
      </c>
      <c r="C173" s="25">
        <v>6727</v>
      </c>
      <c r="D173" s="25">
        <v>0</v>
      </c>
      <c r="E173" s="25">
        <v>0</v>
      </c>
      <c r="F173" s="25">
        <v>0</v>
      </c>
      <c r="G173" s="25">
        <v>0</v>
      </c>
      <c r="H173" s="25">
        <v>0</v>
      </c>
      <c r="I173" s="25">
        <v>0</v>
      </c>
      <c r="J173" s="25">
        <v>0</v>
      </c>
      <c r="K173" s="25">
        <v>0</v>
      </c>
      <c r="L173" s="25">
        <v>1600</v>
      </c>
      <c r="M173" s="25">
        <v>0</v>
      </c>
      <c r="N173" s="25">
        <v>250</v>
      </c>
      <c r="O173" s="25">
        <v>0</v>
      </c>
      <c r="P173" s="23" t="s">
        <v>212</v>
      </c>
      <c r="Q173" s="23" t="s">
        <v>191</v>
      </c>
      <c r="R173" s="23"/>
      <c r="S173" s="23"/>
      <c r="T173" s="23"/>
      <c r="U173" s="23"/>
      <c r="V173" s="23"/>
      <c r="W173" s="23"/>
      <c r="X173" s="23"/>
      <c r="Y173" s="23"/>
      <c r="Z173" s="23"/>
      <c r="AA173" s="23"/>
      <c r="AB173" s="23"/>
      <c r="AC173" s="23"/>
      <c r="AD173" s="23"/>
      <c r="AE173" s="17"/>
      <c r="AF173" s="17"/>
      <c r="AG173" s="17"/>
    </row>
    <row r="174" spans="1:33" s="8" customFormat="1" ht="12.75" customHeight="1" x14ac:dyDescent="0.25">
      <c r="A174" s="23" t="s">
        <v>660</v>
      </c>
      <c r="B174" s="23" t="s">
        <v>2230</v>
      </c>
      <c r="C174" s="25">
        <v>6302</v>
      </c>
      <c r="D174" s="25">
        <v>1500</v>
      </c>
      <c r="E174" s="25">
        <v>0</v>
      </c>
      <c r="F174" s="25">
        <v>2000</v>
      </c>
      <c r="G174" s="25">
        <v>0</v>
      </c>
      <c r="H174" s="25">
        <v>0</v>
      </c>
      <c r="I174" s="25">
        <v>0</v>
      </c>
      <c r="J174" s="25">
        <v>0</v>
      </c>
      <c r="K174" s="25">
        <v>0</v>
      </c>
      <c r="L174" s="25">
        <v>2026</v>
      </c>
      <c r="M174" s="25">
        <v>2126</v>
      </c>
      <c r="N174" s="25">
        <v>0</v>
      </c>
      <c r="O174" s="25">
        <v>0</v>
      </c>
      <c r="P174" s="23" t="s">
        <v>212</v>
      </c>
      <c r="Q174" s="23" t="s">
        <v>191</v>
      </c>
      <c r="R174" s="23"/>
      <c r="S174" s="23"/>
      <c r="T174" s="23"/>
      <c r="U174" s="23"/>
      <c r="V174" s="23"/>
      <c r="W174" s="23"/>
      <c r="X174" s="23"/>
      <c r="Y174" s="23"/>
      <c r="Z174" s="23"/>
      <c r="AA174" s="23"/>
      <c r="AB174" s="23"/>
      <c r="AC174" s="23"/>
      <c r="AD174" s="23"/>
      <c r="AE174" s="17"/>
      <c r="AF174" s="17"/>
      <c r="AG174" s="17"/>
    </row>
    <row r="175" spans="1:33" s="8" customFormat="1" ht="12.75" customHeight="1" x14ac:dyDescent="0.25">
      <c r="A175" s="23" t="s">
        <v>666</v>
      </c>
      <c r="B175" s="23" t="s">
        <v>2231</v>
      </c>
      <c r="C175" s="25">
        <v>33771</v>
      </c>
      <c r="D175" s="25">
        <v>21000</v>
      </c>
      <c r="E175" s="25">
        <v>0</v>
      </c>
      <c r="F175" s="25">
        <v>0</v>
      </c>
      <c r="G175" s="25">
        <v>0</v>
      </c>
      <c r="H175" s="25">
        <v>0</v>
      </c>
      <c r="I175" s="25">
        <v>0</v>
      </c>
      <c r="J175" s="25">
        <v>0</v>
      </c>
      <c r="K175" s="25">
        <v>0</v>
      </c>
      <c r="L175" s="25">
        <v>0</v>
      </c>
      <c r="M175" s="25">
        <v>0</v>
      </c>
      <c r="N175" s="25">
        <v>0</v>
      </c>
      <c r="O175" s="25">
        <v>0</v>
      </c>
      <c r="P175" s="23" t="s">
        <v>212</v>
      </c>
      <c r="Q175" s="23" t="s">
        <v>191</v>
      </c>
      <c r="R175" s="23"/>
      <c r="S175" s="23"/>
      <c r="T175" s="23"/>
      <c r="U175" s="23"/>
      <c r="V175" s="23"/>
      <c r="W175" s="23"/>
      <c r="X175" s="23"/>
      <c r="Y175" s="23"/>
      <c r="Z175" s="23"/>
      <c r="AA175" s="23"/>
      <c r="AB175" s="23"/>
      <c r="AC175" s="23"/>
      <c r="AD175" s="23"/>
      <c r="AE175" s="17"/>
      <c r="AF175" s="17"/>
      <c r="AG175" s="17"/>
    </row>
    <row r="176" spans="1:33" s="8" customFormat="1" ht="12.75" customHeight="1" x14ac:dyDescent="0.25">
      <c r="A176" s="23" t="s">
        <v>669</v>
      </c>
      <c r="B176" s="23" t="s">
        <v>2232</v>
      </c>
      <c r="C176" s="25">
        <v>36370</v>
      </c>
      <c r="D176" s="25">
        <v>12500</v>
      </c>
      <c r="E176" s="25">
        <v>0</v>
      </c>
      <c r="F176" s="25">
        <v>0</v>
      </c>
      <c r="G176" s="25">
        <v>0</v>
      </c>
      <c r="H176" s="25">
        <v>0</v>
      </c>
      <c r="I176" s="25">
        <v>0</v>
      </c>
      <c r="J176" s="25">
        <v>0</v>
      </c>
      <c r="K176" s="25">
        <v>0</v>
      </c>
      <c r="L176" s="25">
        <v>9500</v>
      </c>
      <c r="M176" s="25">
        <v>0</v>
      </c>
      <c r="N176" s="25">
        <v>0</v>
      </c>
      <c r="O176" s="25">
        <v>0</v>
      </c>
      <c r="P176" s="23" t="s">
        <v>262</v>
      </c>
      <c r="Q176" s="23" t="s">
        <v>191</v>
      </c>
      <c r="R176" s="23"/>
      <c r="S176" s="23"/>
      <c r="T176" s="23"/>
      <c r="U176" s="23"/>
      <c r="V176" s="23"/>
      <c r="W176" s="23"/>
      <c r="X176" s="23"/>
      <c r="Y176" s="23"/>
      <c r="Z176" s="23"/>
      <c r="AA176" s="23"/>
      <c r="AB176" s="23"/>
      <c r="AC176" s="23"/>
      <c r="AD176" s="23"/>
      <c r="AE176" s="17"/>
      <c r="AF176" s="17"/>
      <c r="AG176" s="17"/>
    </row>
    <row r="177" spans="1:33" s="8" customFormat="1" ht="12.75" customHeight="1" x14ac:dyDescent="0.25">
      <c r="A177" s="23" t="s">
        <v>672</v>
      </c>
      <c r="B177" s="23" t="s">
        <v>2233</v>
      </c>
      <c r="C177" s="25">
        <v>31401</v>
      </c>
      <c r="D177" s="25">
        <v>7000</v>
      </c>
      <c r="E177" s="25">
        <v>0</v>
      </c>
      <c r="F177" s="25">
        <v>0</v>
      </c>
      <c r="G177" s="25">
        <v>0</v>
      </c>
      <c r="H177" s="25">
        <v>0</v>
      </c>
      <c r="I177" s="25">
        <v>0</v>
      </c>
      <c r="J177" s="25">
        <v>0</v>
      </c>
      <c r="K177" s="25">
        <v>0</v>
      </c>
      <c r="L177" s="25">
        <v>15000</v>
      </c>
      <c r="M177" s="25">
        <v>0</v>
      </c>
      <c r="N177" s="25">
        <v>4000</v>
      </c>
      <c r="O177" s="25">
        <v>10000</v>
      </c>
      <c r="P177" s="23" t="s">
        <v>212</v>
      </c>
      <c r="Q177" s="23" t="s">
        <v>191</v>
      </c>
      <c r="R177" s="23"/>
      <c r="S177" s="23"/>
      <c r="T177" s="23"/>
      <c r="U177" s="23"/>
      <c r="V177" s="23"/>
      <c r="W177" s="23"/>
      <c r="X177" s="23"/>
      <c r="Y177" s="23"/>
      <c r="Z177" s="23"/>
      <c r="AA177" s="23"/>
      <c r="AB177" s="23"/>
      <c r="AC177" s="23"/>
      <c r="AD177" s="23"/>
      <c r="AE177" s="17"/>
      <c r="AF177" s="17"/>
      <c r="AG177" s="17"/>
    </row>
    <row r="178" spans="1:33" s="8" customFormat="1" ht="12.75" customHeight="1" x14ac:dyDescent="0.25">
      <c r="A178" s="23" t="s">
        <v>675</v>
      </c>
      <c r="B178" s="23" t="s">
        <v>2234</v>
      </c>
      <c r="C178" s="25">
        <v>0</v>
      </c>
      <c r="D178" s="25">
        <v>0</v>
      </c>
      <c r="E178" s="25">
        <v>0</v>
      </c>
      <c r="F178" s="25">
        <v>0</v>
      </c>
      <c r="G178" s="25">
        <v>0</v>
      </c>
      <c r="H178" s="25">
        <v>0</v>
      </c>
      <c r="I178" s="25">
        <v>0</v>
      </c>
      <c r="J178" s="25">
        <v>0</v>
      </c>
      <c r="K178" s="25">
        <v>0</v>
      </c>
      <c r="L178" s="25">
        <v>800</v>
      </c>
      <c r="M178" s="25">
        <v>19762</v>
      </c>
      <c r="N178" s="25">
        <v>0</v>
      </c>
      <c r="O178" s="25">
        <v>0</v>
      </c>
      <c r="P178" s="23" t="s">
        <v>212</v>
      </c>
      <c r="Q178" s="23" t="s">
        <v>191</v>
      </c>
      <c r="R178" s="23"/>
      <c r="S178" s="23"/>
      <c r="T178" s="23"/>
      <c r="U178" s="23"/>
      <c r="V178" s="23"/>
      <c r="W178" s="23"/>
      <c r="X178" s="23"/>
      <c r="Y178" s="23"/>
      <c r="Z178" s="23"/>
      <c r="AA178" s="23"/>
      <c r="AB178" s="23"/>
      <c r="AC178" s="23"/>
      <c r="AD178" s="23"/>
      <c r="AE178" s="17"/>
      <c r="AF178" s="17"/>
      <c r="AG178" s="17"/>
    </row>
    <row r="179" spans="1:33" s="8" customFormat="1" ht="12.75" customHeight="1" x14ac:dyDescent="0.25">
      <c r="A179" s="23" t="s">
        <v>678</v>
      </c>
      <c r="B179" s="23" t="s">
        <v>2235</v>
      </c>
      <c r="C179" s="25">
        <v>1752</v>
      </c>
      <c r="D179" s="25">
        <v>2000</v>
      </c>
      <c r="E179" s="25">
        <v>0</v>
      </c>
      <c r="F179" s="25">
        <v>0</v>
      </c>
      <c r="G179" s="25">
        <v>0</v>
      </c>
      <c r="H179" s="25">
        <v>0</v>
      </c>
      <c r="I179" s="25">
        <v>0</v>
      </c>
      <c r="J179" s="25">
        <v>0</v>
      </c>
      <c r="K179" s="25">
        <v>0</v>
      </c>
      <c r="L179" s="25">
        <v>0</v>
      </c>
      <c r="M179" s="25">
        <v>0</v>
      </c>
      <c r="N179" s="25">
        <v>0</v>
      </c>
      <c r="O179" s="25">
        <v>6000</v>
      </c>
      <c r="P179" s="23" t="s">
        <v>212</v>
      </c>
      <c r="Q179" s="23" t="s">
        <v>191</v>
      </c>
      <c r="R179" s="23"/>
      <c r="S179" s="23"/>
      <c r="T179" s="23"/>
      <c r="U179" s="23"/>
      <c r="V179" s="23"/>
      <c r="W179" s="23"/>
      <c r="X179" s="23"/>
      <c r="Y179" s="23"/>
      <c r="Z179" s="23"/>
      <c r="AA179" s="23"/>
      <c r="AB179" s="23"/>
      <c r="AC179" s="23"/>
      <c r="AD179" s="23"/>
      <c r="AE179" s="17"/>
      <c r="AF179" s="17"/>
      <c r="AG179" s="17"/>
    </row>
    <row r="180" spans="1:33" s="8" customFormat="1" ht="12.75" customHeight="1" x14ac:dyDescent="0.25">
      <c r="A180" s="23" t="s">
        <v>681</v>
      </c>
      <c r="B180" s="23" t="s">
        <v>2236</v>
      </c>
      <c r="C180" s="25">
        <v>199623</v>
      </c>
      <c r="D180" s="25">
        <v>50000</v>
      </c>
      <c r="E180" s="25">
        <v>0</v>
      </c>
      <c r="F180" s="25">
        <v>0</v>
      </c>
      <c r="G180" s="25">
        <v>0</v>
      </c>
      <c r="H180" s="25">
        <v>0</v>
      </c>
      <c r="I180" s="25">
        <v>0</v>
      </c>
      <c r="J180" s="25">
        <v>0</v>
      </c>
      <c r="K180" s="25">
        <v>0</v>
      </c>
      <c r="L180" s="25">
        <v>10900</v>
      </c>
      <c r="M180" s="25">
        <v>2500</v>
      </c>
      <c r="N180" s="25">
        <v>0</v>
      </c>
      <c r="O180" s="25">
        <v>10000</v>
      </c>
      <c r="P180" s="23" t="s">
        <v>372</v>
      </c>
      <c r="Q180" s="23" t="s">
        <v>191</v>
      </c>
      <c r="R180" s="23"/>
      <c r="S180" s="23"/>
      <c r="T180" s="23"/>
      <c r="U180" s="23"/>
      <c r="V180" s="23"/>
      <c r="W180" s="23"/>
      <c r="X180" s="23"/>
      <c r="Y180" s="23"/>
      <c r="Z180" s="23"/>
      <c r="AA180" s="23"/>
      <c r="AB180" s="23"/>
      <c r="AC180" s="23"/>
      <c r="AD180" s="23"/>
      <c r="AE180" s="17"/>
      <c r="AF180" s="17"/>
      <c r="AG180" s="17"/>
    </row>
    <row r="181" spans="1:33" s="8" customFormat="1" ht="12.75" customHeight="1" x14ac:dyDescent="0.25">
      <c r="A181" s="23" t="s">
        <v>684</v>
      </c>
      <c r="B181" s="23" t="s">
        <v>2237</v>
      </c>
      <c r="C181" s="25">
        <v>11107</v>
      </c>
      <c r="D181" s="25">
        <v>0</v>
      </c>
      <c r="E181" s="25">
        <v>0</v>
      </c>
      <c r="F181" s="25">
        <v>0</v>
      </c>
      <c r="G181" s="25">
        <v>0</v>
      </c>
      <c r="H181" s="25">
        <v>0</v>
      </c>
      <c r="I181" s="25">
        <v>0</v>
      </c>
      <c r="J181" s="25">
        <v>0</v>
      </c>
      <c r="K181" s="25">
        <v>0</v>
      </c>
      <c r="L181" s="25">
        <v>0</v>
      </c>
      <c r="M181" s="25">
        <v>14500</v>
      </c>
      <c r="N181" s="25">
        <v>0</v>
      </c>
      <c r="O181" s="25">
        <v>0</v>
      </c>
      <c r="P181" s="23" t="s">
        <v>249</v>
      </c>
      <c r="Q181" s="23" t="s">
        <v>191</v>
      </c>
      <c r="R181" s="23"/>
      <c r="S181" s="23"/>
      <c r="T181" s="23"/>
      <c r="U181" s="23"/>
      <c r="V181" s="23"/>
      <c r="W181" s="23"/>
      <c r="X181" s="23"/>
      <c r="Y181" s="23"/>
      <c r="Z181" s="23"/>
      <c r="AA181" s="23"/>
      <c r="AB181" s="23"/>
      <c r="AC181" s="23"/>
      <c r="AD181" s="23"/>
      <c r="AE181" s="17"/>
      <c r="AF181" s="17"/>
      <c r="AG181" s="17"/>
    </row>
    <row r="182" spans="1:33" s="8" customFormat="1" ht="12.75" customHeight="1" x14ac:dyDescent="0.25">
      <c r="A182" s="23" t="s">
        <v>687</v>
      </c>
      <c r="B182" s="23" t="s">
        <v>2238</v>
      </c>
      <c r="C182" s="25">
        <v>23307</v>
      </c>
      <c r="D182" s="25">
        <v>5000</v>
      </c>
      <c r="E182" s="25">
        <v>0</v>
      </c>
      <c r="F182" s="25">
        <v>0</v>
      </c>
      <c r="G182" s="25">
        <v>0</v>
      </c>
      <c r="H182" s="25">
        <v>0</v>
      </c>
      <c r="I182" s="25">
        <v>0</v>
      </c>
      <c r="J182" s="25">
        <v>0</v>
      </c>
      <c r="K182" s="25">
        <v>0</v>
      </c>
      <c r="L182" s="25">
        <v>0</v>
      </c>
      <c r="M182" s="25">
        <v>0</v>
      </c>
      <c r="N182" s="25">
        <v>0</v>
      </c>
      <c r="O182" s="25">
        <v>0</v>
      </c>
      <c r="P182" s="23" t="s">
        <v>249</v>
      </c>
      <c r="Q182" s="23" t="s">
        <v>191</v>
      </c>
      <c r="R182" s="23"/>
      <c r="S182" s="23"/>
      <c r="T182" s="23"/>
      <c r="U182" s="23"/>
      <c r="V182" s="23"/>
      <c r="W182" s="23"/>
      <c r="X182" s="23"/>
      <c r="Y182" s="23"/>
      <c r="Z182" s="23"/>
      <c r="AA182" s="23"/>
      <c r="AB182" s="23"/>
      <c r="AC182" s="23"/>
      <c r="AD182" s="23"/>
      <c r="AE182" s="17"/>
      <c r="AF182" s="17"/>
      <c r="AG182" s="17"/>
    </row>
    <row r="183" spans="1:33" s="8" customFormat="1" ht="12.75" customHeight="1" x14ac:dyDescent="0.25">
      <c r="A183" s="23" t="s">
        <v>690</v>
      </c>
      <c r="B183" s="23" t="s">
        <v>2239</v>
      </c>
      <c r="C183" s="25">
        <v>4000</v>
      </c>
      <c r="D183" s="25">
        <v>0</v>
      </c>
      <c r="E183" s="25">
        <v>0</v>
      </c>
      <c r="F183" s="25">
        <v>0</v>
      </c>
      <c r="G183" s="25">
        <v>0</v>
      </c>
      <c r="H183" s="25">
        <v>0</v>
      </c>
      <c r="I183" s="25">
        <v>0</v>
      </c>
      <c r="J183" s="25">
        <v>0</v>
      </c>
      <c r="K183" s="25">
        <v>0</v>
      </c>
      <c r="L183" s="25">
        <v>8000</v>
      </c>
      <c r="M183" s="25">
        <v>0</v>
      </c>
      <c r="N183" s="25">
        <v>0</v>
      </c>
      <c r="O183" s="25">
        <v>0</v>
      </c>
      <c r="P183" s="23" t="s">
        <v>212</v>
      </c>
      <c r="Q183" s="23" t="s">
        <v>191</v>
      </c>
      <c r="R183" s="23"/>
      <c r="S183" s="23"/>
      <c r="T183" s="23"/>
      <c r="U183" s="23"/>
      <c r="V183" s="23"/>
      <c r="W183" s="23"/>
      <c r="X183" s="23"/>
      <c r="Y183" s="23"/>
      <c r="Z183" s="23"/>
      <c r="AA183" s="23"/>
      <c r="AB183" s="23"/>
      <c r="AC183" s="23"/>
      <c r="AD183" s="23"/>
      <c r="AE183" s="17"/>
      <c r="AF183" s="17"/>
      <c r="AG183" s="17"/>
    </row>
    <row r="184" spans="1:33" s="8" customFormat="1" ht="12.75" customHeight="1" x14ac:dyDescent="0.25">
      <c r="A184" s="23" t="s">
        <v>693</v>
      </c>
      <c r="B184" s="23" t="s">
        <v>2240</v>
      </c>
      <c r="C184" s="25">
        <v>0</v>
      </c>
      <c r="D184" s="25">
        <v>0</v>
      </c>
      <c r="E184" s="25">
        <v>0</v>
      </c>
      <c r="F184" s="25">
        <v>0</v>
      </c>
      <c r="G184" s="25">
        <v>0</v>
      </c>
      <c r="H184" s="25">
        <v>0</v>
      </c>
      <c r="I184" s="25">
        <v>0</v>
      </c>
      <c r="J184" s="25">
        <v>0</v>
      </c>
      <c r="K184" s="25">
        <v>0</v>
      </c>
      <c r="L184" s="25">
        <v>0</v>
      </c>
      <c r="M184" s="25">
        <v>0</v>
      </c>
      <c r="N184" s="25">
        <v>0</v>
      </c>
      <c r="O184" s="25">
        <v>3300</v>
      </c>
      <c r="P184" s="23" t="s">
        <v>249</v>
      </c>
      <c r="Q184" s="23" t="s">
        <v>191</v>
      </c>
      <c r="R184" s="23"/>
      <c r="S184" s="23"/>
      <c r="T184" s="23"/>
      <c r="U184" s="23"/>
      <c r="V184" s="23"/>
      <c r="W184" s="23"/>
      <c r="X184" s="23"/>
      <c r="Y184" s="23"/>
      <c r="Z184" s="23"/>
      <c r="AA184" s="23"/>
      <c r="AB184" s="23"/>
      <c r="AC184" s="23"/>
      <c r="AD184" s="23"/>
      <c r="AE184" s="17"/>
      <c r="AF184" s="17"/>
      <c r="AG184" s="17"/>
    </row>
    <row r="185" spans="1:33" s="8" customFormat="1" ht="12.75" customHeight="1" x14ac:dyDescent="0.25">
      <c r="A185" s="23" t="s">
        <v>696</v>
      </c>
      <c r="B185" s="23" t="s">
        <v>2241</v>
      </c>
      <c r="C185" s="25">
        <v>8589</v>
      </c>
      <c r="D185" s="25">
        <v>0</v>
      </c>
      <c r="E185" s="25">
        <v>0</v>
      </c>
      <c r="F185" s="25">
        <v>0</v>
      </c>
      <c r="G185" s="25">
        <v>0</v>
      </c>
      <c r="H185" s="25">
        <v>0</v>
      </c>
      <c r="I185" s="25">
        <v>0</v>
      </c>
      <c r="J185" s="25">
        <v>0</v>
      </c>
      <c r="K185" s="25">
        <v>0</v>
      </c>
      <c r="L185" s="25">
        <v>6900</v>
      </c>
      <c r="M185" s="25">
        <v>0</v>
      </c>
      <c r="N185" s="25">
        <v>0</v>
      </c>
      <c r="O185" s="25">
        <v>0</v>
      </c>
      <c r="P185" s="23" t="s">
        <v>205</v>
      </c>
      <c r="Q185" s="23" t="s">
        <v>193</v>
      </c>
      <c r="R185" s="23"/>
      <c r="S185" s="23"/>
      <c r="T185" s="23"/>
      <c r="U185" s="23"/>
      <c r="V185" s="23"/>
      <c r="W185" s="23"/>
      <c r="X185" s="23"/>
      <c r="Y185" s="23"/>
      <c r="Z185" s="23"/>
      <c r="AA185" s="23"/>
      <c r="AB185" s="23"/>
      <c r="AC185" s="23"/>
      <c r="AD185" s="23"/>
      <c r="AE185" s="17"/>
      <c r="AF185" s="17"/>
      <c r="AG185" s="17"/>
    </row>
    <row r="186" spans="1:33" s="8" customFormat="1" ht="12.75" customHeight="1" x14ac:dyDescent="0.25">
      <c r="A186" s="23" t="s">
        <v>699</v>
      </c>
      <c r="B186" s="23" t="s">
        <v>2242</v>
      </c>
      <c r="C186" s="25">
        <v>28150</v>
      </c>
      <c r="D186" s="25">
        <v>5000</v>
      </c>
      <c r="E186" s="25">
        <v>0</v>
      </c>
      <c r="F186" s="25">
        <v>0</v>
      </c>
      <c r="G186" s="25">
        <v>0</v>
      </c>
      <c r="H186" s="25">
        <v>0</v>
      </c>
      <c r="I186" s="25">
        <v>0</v>
      </c>
      <c r="J186" s="25">
        <v>0</v>
      </c>
      <c r="K186" s="25">
        <v>0</v>
      </c>
      <c r="L186" s="25">
        <v>0</v>
      </c>
      <c r="M186" s="25">
        <v>10000</v>
      </c>
      <c r="N186" s="25">
        <v>0</v>
      </c>
      <c r="O186" s="25">
        <v>0</v>
      </c>
      <c r="P186" s="23" t="s">
        <v>212</v>
      </c>
      <c r="Q186" s="23" t="s">
        <v>191</v>
      </c>
      <c r="R186" s="23"/>
      <c r="S186" s="23"/>
      <c r="T186" s="23"/>
      <c r="U186" s="23"/>
      <c r="V186" s="23"/>
      <c r="W186" s="23"/>
      <c r="X186" s="23"/>
      <c r="Y186" s="23"/>
      <c r="Z186" s="23"/>
      <c r="AA186" s="23"/>
      <c r="AB186" s="23"/>
      <c r="AC186" s="23"/>
      <c r="AD186" s="23"/>
      <c r="AE186" s="17"/>
      <c r="AF186" s="17"/>
      <c r="AG186" s="17"/>
    </row>
    <row r="187" spans="1:33" s="8" customFormat="1" ht="12.75" customHeight="1" x14ac:dyDescent="0.25">
      <c r="A187" s="23" t="s">
        <v>702</v>
      </c>
      <c r="B187" s="23" t="s">
        <v>2243</v>
      </c>
      <c r="C187" s="25">
        <v>19974</v>
      </c>
      <c r="D187" s="25">
        <v>2000</v>
      </c>
      <c r="E187" s="25">
        <v>0</v>
      </c>
      <c r="F187" s="25">
        <v>0</v>
      </c>
      <c r="G187" s="25">
        <v>0</v>
      </c>
      <c r="H187" s="25">
        <v>0</v>
      </c>
      <c r="I187" s="25">
        <v>0</v>
      </c>
      <c r="J187" s="25">
        <v>0</v>
      </c>
      <c r="K187" s="25">
        <v>0</v>
      </c>
      <c r="L187" s="25">
        <v>0</v>
      </c>
      <c r="M187" s="25">
        <v>0</v>
      </c>
      <c r="N187" s="25">
        <v>0</v>
      </c>
      <c r="O187" s="25">
        <v>0</v>
      </c>
      <c r="P187" s="23" t="s">
        <v>212</v>
      </c>
      <c r="Q187" s="23" t="s">
        <v>191</v>
      </c>
      <c r="R187" s="23"/>
      <c r="S187" s="23"/>
      <c r="T187" s="23"/>
      <c r="U187" s="23"/>
      <c r="V187" s="23"/>
      <c r="W187" s="23"/>
      <c r="X187" s="23"/>
      <c r="Y187" s="23"/>
      <c r="Z187" s="23"/>
      <c r="AA187" s="23"/>
      <c r="AB187" s="23"/>
      <c r="AC187" s="23"/>
      <c r="AD187" s="23"/>
      <c r="AE187" s="17"/>
      <c r="AF187" s="17"/>
      <c r="AG187" s="17"/>
    </row>
    <row r="188" spans="1:33" s="8" customFormat="1" ht="12.75" customHeight="1" x14ac:dyDescent="0.25">
      <c r="A188" s="23" t="s">
        <v>2244</v>
      </c>
      <c r="B188" s="23" t="s">
        <v>2245</v>
      </c>
      <c r="C188" s="25">
        <v>5952</v>
      </c>
      <c r="D188" s="25">
        <v>0</v>
      </c>
      <c r="E188" s="25">
        <v>0</v>
      </c>
      <c r="F188" s="25">
        <v>0</v>
      </c>
      <c r="G188" s="25">
        <v>0</v>
      </c>
      <c r="H188" s="25">
        <v>0</v>
      </c>
      <c r="I188" s="25">
        <v>0</v>
      </c>
      <c r="J188" s="25">
        <v>0</v>
      </c>
      <c r="K188" s="25">
        <v>0</v>
      </c>
      <c r="L188" s="25">
        <v>0</v>
      </c>
      <c r="M188" s="25">
        <v>0</v>
      </c>
      <c r="N188" s="25">
        <v>0</v>
      </c>
      <c r="O188" s="25">
        <v>0</v>
      </c>
      <c r="P188" s="23" t="s">
        <v>197</v>
      </c>
      <c r="Q188" s="23" t="s">
        <v>197</v>
      </c>
      <c r="R188" s="23"/>
      <c r="S188" s="23"/>
      <c r="T188" s="23"/>
      <c r="U188" s="23"/>
      <c r="V188" s="23"/>
      <c r="W188" s="23"/>
      <c r="X188" s="23"/>
      <c r="Y188" s="23"/>
      <c r="Z188" s="23"/>
      <c r="AA188" s="23"/>
      <c r="AB188" s="23"/>
      <c r="AC188" s="23"/>
      <c r="AD188" s="23"/>
      <c r="AE188" s="17"/>
      <c r="AF188" s="17"/>
      <c r="AG188" s="17"/>
    </row>
    <row r="189" spans="1:33" s="8" customFormat="1" ht="12.75" customHeight="1" x14ac:dyDescent="0.25">
      <c r="A189" s="23" t="s">
        <v>708</v>
      </c>
      <c r="B189" s="23" t="s">
        <v>2246</v>
      </c>
      <c r="C189" s="25">
        <v>0</v>
      </c>
      <c r="D189" s="25">
        <v>0</v>
      </c>
      <c r="E189" s="25">
        <v>0</v>
      </c>
      <c r="F189" s="25">
        <v>0</v>
      </c>
      <c r="G189" s="25">
        <v>0</v>
      </c>
      <c r="H189" s="25">
        <v>0</v>
      </c>
      <c r="I189" s="25">
        <v>0</v>
      </c>
      <c r="J189" s="25">
        <v>0</v>
      </c>
      <c r="K189" s="25">
        <v>0</v>
      </c>
      <c r="L189" s="25">
        <v>16250</v>
      </c>
      <c r="M189" s="25">
        <v>0</v>
      </c>
      <c r="N189" s="25">
        <v>4423</v>
      </c>
      <c r="O189" s="25">
        <v>0</v>
      </c>
      <c r="P189" s="23" t="s">
        <v>205</v>
      </c>
      <c r="Q189" s="23" t="s">
        <v>193</v>
      </c>
      <c r="R189" s="23"/>
      <c r="S189" s="23"/>
      <c r="T189" s="23"/>
      <c r="U189" s="23"/>
      <c r="V189" s="23"/>
      <c r="W189" s="23"/>
      <c r="X189" s="23"/>
      <c r="Y189" s="23"/>
      <c r="Z189" s="23"/>
      <c r="AA189" s="23"/>
      <c r="AB189" s="23"/>
      <c r="AC189" s="23"/>
      <c r="AD189" s="23"/>
      <c r="AE189" s="17"/>
      <c r="AF189" s="17"/>
      <c r="AG189" s="17"/>
    </row>
    <row r="190" spans="1:33" s="8" customFormat="1" ht="12.75" customHeight="1" x14ac:dyDescent="0.25">
      <c r="A190" s="23" t="s">
        <v>711</v>
      </c>
      <c r="B190" s="23" t="s">
        <v>2247</v>
      </c>
      <c r="C190" s="25">
        <v>8113</v>
      </c>
      <c r="D190" s="25">
        <v>9200</v>
      </c>
      <c r="E190" s="25">
        <v>0</v>
      </c>
      <c r="F190" s="25">
        <v>0</v>
      </c>
      <c r="G190" s="25">
        <v>0</v>
      </c>
      <c r="H190" s="25">
        <v>0</v>
      </c>
      <c r="I190" s="25">
        <v>0</v>
      </c>
      <c r="J190" s="25">
        <v>0</v>
      </c>
      <c r="K190" s="25">
        <v>21700</v>
      </c>
      <c r="L190" s="25">
        <v>0</v>
      </c>
      <c r="M190" s="25">
        <v>0</v>
      </c>
      <c r="N190" s="25">
        <v>5000</v>
      </c>
      <c r="O190" s="25">
        <v>6000</v>
      </c>
      <c r="P190" s="23" t="s">
        <v>205</v>
      </c>
      <c r="Q190" s="23" t="s">
        <v>195</v>
      </c>
      <c r="R190" s="23"/>
      <c r="S190" s="23"/>
      <c r="T190" s="23"/>
      <c r="U190" s="23"/>
      <c r="V190" s="23"/>
      <c r="W190" s="23"/>
      <c r="X190" s="23"/>
      <c r="Y190" s="23"/>
      <c r="Z190" s="23"/>
      <c r="AA190" s="23"/>
      <c r="AB190" s="23"/>
      <c r="AC190" s="23"/>
      <c r="AD190" s="23"/>
      <c r="AE190" s="17"/>
      <c r="AF190" s="17"/>
      <c r="AG190" s="17"/>
    </row>
    <row r="191" spans="1:33" s="8" customFormat="1" ht="12.75" customHeight="1" x14ac:dyDescent="0.25">
      <c r="A191" s="23" t="s">
        <v>1827</v>
      </c>
      <c r="B191" s="23" t="s">
        <v>2248</v>
      </c>
      <c r="C191" s="25">
        <v>14502</v>
      </c>
      <c r="D191" s="25">
        <v>8600</v>
      </c>
      <c r="E191" s="25">
        <v>0</v>
      </c>
      <c r="F191" s="25">
        <v>0</v>
      </c>
      <c r="G191" s="25">
        <v>0</v>
      </c>
      <c r="H191" s="25">
        <v>0</v>
      </c>
      <c r="I191" s="25">
        <v>0</v>
      </c>
      <c r="J191" s="25">
        <v>0</v>
      </c>
      <c r="K191" s="25">
        <v>0</v>
      </c>
      <c r="L191" s="25">
        <v>0</v>
      </c>
      <c r="M191" s="25">
        <v>0</v>
      </c>
      <c r="N191" s="25">
        <v>0</v>
      </c>
      <c r="O191" s="25">
        <v>0</v>
      </c>
      <c r="P191" s="23" t="s">
        <v>212</v>
      </c>
      <c r="Q191" s="23" t="s">
        <v>191</v>
      </c>
      <c r="R191" s="23"/>
      <c r="S191" s="23"/>
      <c r="T191" s="23"/>
      <c r="U191" s="23"/>
      <c r="V191" s="23"/>
      <c r="W191" s="23"/>
      <c r="X191" s="23"/>
      <c r="Y191" s="23"/>
      <c r="Z191" s="23"/>
      <c r="AA191" s="23"/>
      <c r="AB191" s="23"/>
      <c r="AC191" s="23"/>
      <c r="AD191" s="23"/>
      <c r="AE191" s="17"/>
      <c r="AF191" s="17"/>
      <c r="AG191" s="17"/>
    </row>
    <row r="192" spans="1:33" s="8" customFormat="1" ht="12.75" customHeight="1" x14ac:dyDescent="0.25">
      <c r="A192" s="23" t="s">
        <v>717</v>
      </c>
      <c r="B192" s="23" t="s">
        <v>2249</v>
      </c>
      <c r="C192" s="25">
        <v>13970</v>
      </c>
      <c r="D192" s="25">
        <v>0</v>
      </c>
      <c r="E192" s="25">
        <v>0</v>
      </c>
      <c r="F192" s="25">
        <v>2000</v>
      </c>
      <c r="G192" s="25">
        <v>2000</v>
      </c>
      <c r="H192" s="25">
        <v>0</v>
      </c>
      <c r="I192" s="25">
        <v>0</v>
      </c>
      <c r="J192" s="25">
        <v>0</v>
      </c>
      <c r="K192" s="25">
        <v>0</v>
      </c>
      <c r="L192" s="25">
        <v>1505</v>
      </c>
      <c r="M192" s="25">
        <v>0</v>
      </c>
      <c r="N192" s="25">
        <v>0</v>
      </c>
      <c r="O192" s="25">
        <v>0</v>
      </c>
      <c r="P192" s="23" t="s">
        <v>212</v>
      </c>
      <c r="Q192" s="23" t="s">
        <v>191</v>
      </c>
      <c r="R192" s="23"/>
      <c r="S192" s="23"/>
      <c r="T192" s="23"/>
      <c r="U192" s="23"/>
      <c r="V192" s="23"/>
      <c r="W192" s="23"/>
      <c r="X192" s="23"/>
      <c r="Y192" s="23"/>
      <c r="Z192" s="23"/>
      <c r="AA192" s="23"/>
      <c r="AB192" s="23"/>
      <c r="AC192" s="23"/>
      <c r="AD192" s="23"/>
      <c r="AE192" s="17"/>
      <c r="AF192" s="17"/>
      <c r="AG192" s="17"/>
    </row>
    <row r="193" spans="1:33" s="8" customFormat="1" ht="12.75" customHeight="1" x14ac:dyDescent="0.25">
      <c r="A193" s="23" t="s">
        <v>720</v>
      </c>
      <c r="B193" s="23" t="s">
        <v>2250</v>
      </c>
      <c r="C193" s="25">
        <v>1956</v>
      </c>
      <c r="D193" s="25">
        <v>0</v>
      </c>
      <c r="E193" s="25">
        <v>0</v>
      </c>
      <c r="F193" s="25">
        <v>0</v>
      </c>
      <c r="G193" s="25">
        <v>0</v>
      </c>
      <c r="H193" s="25">
        <v>0</v>
      </c>
      <c r="I193" s="25">
        <v>0</v>
      </c>
      <c r="J193" s="25">
        <v>0</v>
      </c>
      <c r="K193" s="25">
        <v>2500</v>
      </c>
      <c r="L193" s="25">
        <v>0</v>
      </c>
      <c r="M193" s="25">
        <v>0</v>
      </c>
      <c r="N193" s="25">
        <v>2000</v>
      </c>
      <c r="O193" s="25">
        <v>5000</v>
      </c>
      <c r="P193" s="23" t="s">
        <v>212</v>
      </c>
      <c r="Q193" s="23" t="s">
        <v>191</v>
      </c>
      <c r="R193" s="23"/>
      <c r="S193" s="23"/>
      <c r="T193" s="23"/>
      <c r="U193" s="23"/>
      <c r="V193" s="23"/>
      <c r="W193" s="23"/>
      <c r="X193" s="23"/>
      <c r="Y193" s="23"/>
      <c r="Z193" s="23"/>
      <c r="AA193" s="23"/>
      <c r="AB193" s="23"/>
      <c r="AC193" s="23"/>
      <c r="AD193" s="23"/>
      <c r="AE193" s="17"/>
      <c r="AF193" s="17"/>
      <c r="AG193" s="17"/>
    </row>
    <row r="194" spans="1:33" s="8" customFormat="1" ht="12.75" customHeight="1" x14ac:dyDescent="0.25">
      <c r="A194" s="23" t="s">
        <v>723</v>
      </c>
      <c r="B194" s="23" t="s">
        <v>2251</v>
      </c>
      <c r="C194" s="25">
        <v>86256</v>
      </c>
      <c r="D194" s="25">
        <v>5000</v>
      </c>
      <c r="E194" s="25">
        <v>0</v>
      </c>
      <c r="F194" s="25">
        <v>0</v>
      </c>
      <c r="G194" s="25">
        <v>0</v>
      </c>
      <c r="H194" s="25">
        <v>0</v>
      </c>
      <c r="I194" s="25">
        <v>0</v>
      </c>
      <c r="J194" s="25">
        <v>0</v>
      </c>
      <c r="K194" s="25">
        <v>0</v>
      </c>
      <c r="L194" s="25">
        <v>0</v>
      </c>
      <c r="M194" s="25">
        <v>0</v>
      </c>
      <c r="N194" s="25">
        <v>0</v>
      </c>
      <c r="O194" s="25">
        <v>0</v>
      </c>
      <c r="P194" s="23" t="s">
        <v>269</v>
      </c>
      <c r="Q194" s="23" t="s">
        <v>191</v>
      </c>
      <c r="R194" s="23"/>
      <c r="S194" s="23"/>
      <c r="T194" s="23"/>
      <c r="U194" s="23"/>
      <c r="V194" s="23"/>
      <c r="W194" s="23"/>
      <c r="X194" s="23"/>
      <c r="Y194" s="23"/>
      <c r="Z194" s="23"/>
      <c r="AA194" s="23"/>
      <c r="AB194" s="23"/>
      <c r="AC194" s="23"/>
      <c r="AD194" s="23"/>
      <c r="AE194" s="17"/>
      <c r="AF194" s="17"/>
      <c r="AG194" s="17"/>
    </row>
    <row r="195" spans="1:33" s="8" customFormat="1" ht="12.75" customHeight="1" x14ac:dyDescent="0.25">
      <c r="A195" s="23" t="s">
        <v>726</v>
      </c>
      <c r="B195" s="23" t="s">
        <v>2252</v>
      </c>
      <c r="C195" s="25">
        <v>6500</v>
      </c>
      <c r="D195" s="25">
        <v>1000</v>
      </c>
      <c r="E195" s="25">
        <v>0</v>
      </c>
      <c r="F195" s="25">
        <v>0</v>
      </c>
      <c r="G195" s="25">
        <v>0</v>
      </c>
      <c r="H195" s="25">
        <v>0</v>
      </c>
      <c r="I195" s="25">
        <v>0</v>
      </c>
      <c r="J195" s="25">
        <v>0</v>
      </c>
      <c r="K195" s="25">
        <v>0</v>
      </c>
      <c r="L195" s="25">
        <v>1350</v>
      </c>
      <c r="M195" s="25">
        <v>0</v>
      </c>
      <c r="N195" s="25">
        <v>0</v>
      </c>
      <c r="O195" s="25">
        <v>0</v>
      </c>
      <c r="P195" s="23" t="s">
        <v>212</v>
      </c>
      <c r="Q195" s="23" t="s">
        <v>191</v>
      </c>
      <c r="R195" s="23"/>
      <c r="S195" s="23"/>
      <c r="T195" s="23"/>
      <c r="U195" s="23"/>
      <c r="V195" s="23"/>
      <c r="W195" s="23"/>
      <c r="X195" s="23"/>
      <c r="Y195" s="23"/>
      <c r="Z195" s="23"/>
      <c r="AA195" s="23"/>
      <c r="AB195" s="23"/>
      <c r="AC195" s="23"/>
      <c r="AD195" s="23"/>
      <c r="AE195" s="17"/>
      <c r="AF195" s="17"/>
      <c r="AG195" s="17"/>
    </row>
    <row r="196" spans="1:33" s="8" customFormat="1" ht="12.75" customHeight="1" x14ac:dyDescent="0.25">
      <c r="A196" s="23" t="s">
        <v>732</v>
      </c>
      <c r="B196" s="23" t="s">
        <v>2253</v>
      </c>
      <c r="C196" s="25">
        <v>6600</v>
      </c>
      <c r="D196" s="25">
        <v>19000</v>
      </c>
      <c r="E196" s="25">
        <v>0</v>
      </c>
      <c r="F196" s="25">
        <v>0</v>
      </c>
      <c r="G196" s="25">
        <v>0</v>
      </c>
      <c r="H196" s="25">
        <v>0</v>
      </c>
      <c r="I196" s="25">
        <v>0</v>
      </c>
      <c r="J196" s="25">
        <v>0</v>
      </c>
      <c r="K196" s="25">
        <v>0</v>
      </c>
      <c r="L196" s="25">
        <v>0</v>
      </c>
      <c r="M196" s="25">
        <v>0</v>
      </c>
      <c r="N196" s="25">
        <v>0</v>
      </c>
      <c r="O196" s="25">
        <v>8000</v>
      </c>
      <c r="P196" s="23" t="s">
        <v>212</v>
      </c>
      <c r="Q196" s="23" t="s">
        <v>191</v>
      </c>
      <c r="R196" s="23"/>
      <c r="S196" s="23"/>
      <c r="T196" s="23"/>
      <c r="U196" s="23"/>
      <c r="V196" s="23"/>
      <c r="W196" s="23"/>
      <c r="X196" s="23"/>
      <c r="Y196" s="23"/>
      <c r="Z196" s="23"/>
      <c r="AA196" s="23"/>
      <c r="AB196" s="23"/>
      <c r="AC196" s="23"/>
      <c r="AD196" s="23"/>
      <c r="AE196" s="17"/>
      <c r="AF196" s="17"/>
      <c r="AG196" s="17"/>
    </row>
    <row r="197" spans="1:33" s="8" customFormat="1" ht="12.75" customHeight="1" x14ac:dyDescent="0.25">
      <c r="A197" s="23" t="s">
        <v>738</v>
      </c>
      <c r="B197" s="23" t="s">
        <v>2254</v>
      </c>
      <c r="C197" s="25">
        <v>10930</v>
      </c>
      <c r="D197" s="25">
        <v>13000</v>
      </c>
      <c r="E197" s="25">
        <v>0</v>
      </c>
      <c r="F197" s="25">
        <v>0</v>
      </c>
      <c r="G197" s="25">
        <v>0</v>
      </c>
      <c r="H197" s="25">
        <v>0</v>
      </c>
      <c r="I197" s="25">
        <v>0</v>
      </c>
      <c r="J197" s="25">
        <v>0</v>
      </c>
      <c r="K197" s="25">
        <v>0</v>
      </c>
      <c r="L197" s="25">
        <v>5100</v>
      </c>
      <c r="M197" s="25">
        <v>0</v>
      </c>
      <c r="N197" s="25">
        <v>0</v>
      </c>
      <c r="O197" s="25">
        <v>0</v>
      </c>
      <c r="P197" s="23" t="s">
        <v>249</v>
      </c>
      <c r="Q197" s="23" t="s">
        <v>191</v>
      </c>
      <c r="R197" s="23"/>
      <c r="S197" s="23"/>
      <c r="T197" s="23"/>
      <c r="U197" s="23"/>
      <c r="V197" s="23"/>
      <c r="W197" s="23"/>
      <c r="X197" s="23"/>
      <c r="Y197" s="23"/>
      <c r="Z197" s="23"/>
      <c r="AA197" s="23"/>
      <c r="AB197" s="23"/>
      <c r="AC197" s="23"/>
      <c r="AD197" s="23"/>
      <c r="AE197" s="17"/>
      <c r="AF197" s="17"/>
      <c r="AG197" s="17"/>
    </row>
    <row r="198" spans="1:33" s="8" customFormat="1" ht="12.75" customHeight="1" x14ac:dyDescent="0.25">
      <c r="A198" s="23" t="s">
        <v>735</v>
      </c>
      <c r="B198" s="23" t="s">
        <v>2255</v>
      </c>
      <c r="C198" s="25">
        <v>100153</v>
      </c>
      <c r="D198" s="25">
        <v>26000</v>
      </c>
      <c r="E198" s="25">
        <v>0</v>
      </c>
      <c r="F198" s="25">
        <v>30000</v>
      </c>
      <c r="G198" s="25">
        <v>0</v>
      </c>
      <c r="H198" s="25">
        <v>0</v>
      </c>
      <c r="I198" s="25">
        <v>15156</v>
      </c>
      <c r="J198" s="25">
        <v>0</v>
      </c>
      <c r="K198" s="25">
        <v>0</v>
      </c>
      <c r="L198" s="25">
        <v>37284</v>
      </c>
      <c r="M198" s="25">
        <v>0</v>
      </c>
      <c r="N198" s="25">
        <v>0</v>
      </c>
      <c r="O198" s="25">
        <v>39000</v>
      </c>
      <c r="P198" s="23" t="s">
        <v>372</v>
      </c>
      <c r="Q198" s="23" t="s">
        <v>191</v>
      </c>
      <c r="R198" s="23"/>
      <c r="S198" s="23"/>
      <c r="T198" s="23"/>
      <c r="U198" s="23"/>
      <c r="V198" s="23"/>
      <c r="W198" s="23"/>
      <c r="X198" s="23"/>
      <c r="Y198" s="23"/>
      <c r="Z198" s="23"/>
      <c r="AA198" s="23"/>
      <c r="AB198" s="23"/>
      <c r="AC198" s="23"/>
      <c r="AD198" s="23"/>
      <c r="AE198" s="17"/>
      <c r="AF198" s="17"/>
      <c r="AG198" s="17"/>
    </row>
    <row r="199" spans="1:33" s="8" customFormat="1" ht="12.75" customHeight="1" x14ac:dyDescent="0.25">
      <c r="A199" s="23" t="s">
        <v>741</v>
      </c>
      <c r="B199" s="23" t="s">
        <v>2256</v>
      </c>
      <c r="C199" s="25">
        <v>9550</v>
      </c>
      <c r="D199" s="25">
        <v>0</v>
      </c>
      <c r="E199" s="25">
        <v>0</v>
      </c>
      <c r="F199" s="25">
        <v>0</v>
      </c>
      <c r="G199" s="25">
        <v>0</v>
      </c>
      <c r="H199" s="25">
        <v>0</v>
      </c>
      <c r="I199" s="25">
        <v>0</v>
      </c>
      <c r="J199" s="25">
        <v>0</v>
      </c>
      <c r="K199" s="25">
        <v>0</v>
      </c>
      <c r="L199" s="25">
        <v>3500</v>
      </c>
      <c r="M199" s="25">
        <v>0</v>
      </c>
      <c r="N199" s="25">
        <v>0</v>
      </c>
      <c r="O199" s="25">
        <v>2000</v>
      </c>
      <c r="P199" s="23" t="s">
        <v>212</v>
      </c>
      <c r="Q199" s="23" t="s">
        <v>191</v>
      </c>
      <c r="R199" s="23"/>
      <c r="S199" s="23"/>
      <c r="T199" s="23"/>
      <c r="U199" s="23"/>
      <c r="V199" s="23"/>
      <c r="W199" s="23"/>
      <c r="X199" s="23"/>
      <c r="Y199" s="23"/>
      <c r="Z199" s="23"/>
      <c r="AA199" s="23"/>
      <c r="AB199" s="23"/>
      <c r="AC199" s="23"/>
      <c r="AD199" s="23"/>
      <c r="AE199" s="17"/>
      <c r="AF199" s="17"/>
      <c r="AG199" s="17"/>
    </row>
    <row r="200" spans="1:33" s="8" customFormat="1" ht="12.75" customHeight="1" x14ac:dyDescent="0.25">
      <c r="A200" s="23" t="s">
        <v>744</v>
      </c>
      <c r="B200" s="23" t="s">
        <v>2257</v>
      </c>
      <c r="C200" s="25">
        <v>6000</v>
      </c>
      <c r="D200" s="25">
        <v>3000</v>
      </c>
      <c r="E200" s="25">
        <v>0</v>
      </c>
      <c r="F200" s="25">
        <v>7000</v>
      </c>
      <c r="G200" s="25">
        <v>0</v>
      </c>
      <c r="H200" s="25">
        <v>0</v>
      </c>
      <c r="I200" s="25">
        <v>0</v>
      </c>
      <c r="J200" s="25">
        <v>0</v>
      </c>
      <c r="K200" s="25">
        <v>0</v>
      </c>
      <c r="L200" s="25">
        <v>9095</v>
      </c>
      <c r="M200" s="25">
        <v>0</v>
      </c>
      <c r="N200" s="25">
        <v>0</v>
      </c>
      <c r="O200" s="25">
        <v>0</v>
      </c>
      <c r="P200" s="23" t="s">
        <v>212</v>
      </c>
      <c r="Q200" s="23" t="s">
        <v>191</v>
      </c>
      <c r="R200" s="23"/>
      <c r="S200" s="23"/>
      <c r="T200" s="23"/>
      <c r="U200" s="23"/>
      <c r="V200" s="23"/>
      <c r="W200" s="23"/>
      <c r="X200" s="23"/>
      <c r="Y200" s="23"/>
      <c r="Z200" s="23"/>
      <c r="AA200" s="23"/>
      <c r="AB200" s="23"/>
      <c r="AC200" s="23"/>
      <c r="AD200" s="23"/>
      <c r="AE200" s="17"/>
      <c r="AF200" s="17"/>
      <c r="AG200" s="17"/>
    </row>
    <row r="201" spans="1:33" s="8" customFormat="1" ht="12.75" customHeight="1" x14ac:dyDescent="0.25">
      <c r="A201" s="23" t="s">
        <v>747</v>
      </c>
      <c r="B201" s="23" t="s">
        <v>2258</v>
      </c>
      <c r="C201" s="25">
        <v>14</v>
      </c>
      <c r="D201" s="25">
        <v>0</v>
      </c>
      <c r="E201" s="25">
        <v>0</v>
      </c>
      <c r="F201" s="25">
        <v>0</v>
      </c>
      <c r="G201" s="25">
        <v>0</v>
      </c>
      <c r="H201" s="25">
        <v>0</v>
      </c>
      <c r="I201" s="25">
        <v>0</v>
      </c>
      <c r="J201" s="25">
        <v>0</v>
      </c>
      <c r="K201" s="25">
        <v>0</v>
      </c>
      <c r="L201" s="25">
        <v>1615</v>
      </c>
      <c r="M201" s="25">
        <v>0</v>
      </c>
      <c r="N201" s="25">
        <v>0</v>
      </c>
      <c r="O201" s="25">
        <v>0</v>
      </c>
      <c r="P201" s="23" t="s">
        <v>212</v>
      </c>
      <c r="Q201" s="23" t="s">
        <v>191</v>
      </c>
      <c r="R201" s="23"/>
      <c r="S201" s="23"/>
      <c r="T201" s="23"/>
      <c r="U201" s="23"/>
      <c r="V201" s="23"/>
      <c r="W201" s="23"/>
      <c r="X201" s="23"/>
      <c r="Y201" s="23"/>
      <c r="Z201" s="23"/>
      <c r="AA201" s="23"/>
      <c r="AB201" s="23"/>
      <c r="AC201" s="23"/>
      <c r="AD201" s="23"/>
      <c r="AE201" s="17"/>
      <c r="AF201" s="17"/>
      <c r="AG201" s="17"/>
    </row>
    <row r="202" spans="1:33" s="8" customFormat="1" ht="12.75" customHeight="1" x14ac:dyDescent="0.25">
      <c r="A202" s="23" t="s">
        <v>750</v>
      </c>
      <c r="B202" s="23" t="s">
        <v>2259</v>
      </c>
      <c r="C202" s="25">
        <v>719193</v>
      </c>
      <c r="D202" s="25">
        <v>82385</v>
      </c>
      <c r="E202" s="25">
        <v>0</v>
      </c>
      <c r="F202" s="25">
        <v>150000</v>
      </c>
      <c r="G202" s="25">
        <v>0</v>
      </c>
      <c r="H202" s="25">
        <v>0</v>
      </c>
      <c r="I202" s="25">
        <v>0</v>
      </c>
      <c r="J202" s="25">
        <v>0</v>
      </c>
      <c r="K202" s="25">
        <v>0</v>
      </c>
      <c r="L202" s="25">
        <v>1006</v>
      </c>
      <c r="M202" s="25">
        <v>0</v>
      </c>
      <c r="N202" s="25">
        <v>20446</v>
      </c>
      <c r="O202" s="25">
        <v>25892</v>
      </c>
      <c r="P202" s="23" t="s">
        <v>752</v>
      </c>
      <c r="Q202" s="23" t="s">
        <v>191</v>
      </c>
      <c r="R202" s="23"/>
      <c r="S202" s="23"/>
      <c r="T202" s="23"/>
      <c r="U202" s="23"/>
      <c r="V202" s="23"/>
      <c r="W202" s="23"/>
      <c r="X202" s="23"/>
      <c r="Y202" s="23"/>
      <c r="Z202" s="23"/>
      <c r="AA202" s="23"/>
      <c r="AB202" s="23"/>
      <c r="AC202" s="23"/>
      <c r="AD202" s="23"/>
      <c r="AE202" s="17"/>
      <c r="AF202" s="17"/>
      <c r="AG202" s="17"/>
    </row>
    <row r="203" spans="1:33" s="8" customFormat="1" ht="12.75" customHeight="1" x14ac:dyDescent="0.25">
      <c r="A203" s="23" t="s">
        <v>754</v>
      </c>
      <c r="B203" s="23" t="s">
        <v>2260</v>
      </c>
      <c r="C203" s="25">
        <v>24225</v>
      </c>
      <c r="D203" s="25">
        <v>8000</v>
      </c>
      <c r="E203" s="25">
        <v>0</v>
      </c>
      <c r="F203" s="25">
        <v>0</v>
      </c>
      <c r="G203" s="25">
        <v>0</v>
      </c>
      <c r="H203" s="25">
        <v>0</v>
      </c>
      <c r="I203" s="25">
        <v>0</v>
      </c>
      <c r="J203" s="25">
        <v>0</v>
      </c>
      <c r="K203" s="25">
        <v>3400</v>
      </c>
      <c r="L203" s="25">
        <v>0</v>
      </c>
      <c r="M203" s="25">
        <v>0</v>
      </c>
      <c r="N203" s="25">
        <v>0</v>
      </c>
      <c r="O203" s="25">
        <v>109000</v>
      </c>
      <c r="P203" s="23" t="s">
        <v>249</v>
      </c>
      <c r="Q203" s="23" t="s">
        <v>191</v>
      </c>
      <c r="R203" s="23"/>
      <c r="S203" s="23"/>
      <c r="T203" s="23"/>
      <c r="U203" s="23"/>
      <c r="V203" s="23"/>
      <c r="W203" s="23"/>
      <c r="X203" s="23"/>
      <c r="Y203" s="23"/>
      <c r="Z203" s="23"/>
      <c r="AA203" s="23"/>
      <c r="AB203" s="23"/>
      <c r="AC203" s="23"/>
      <c r="AD203" s="23"/>
      <c r="AE203" s="17"/>
      <c r="AF203" s="17"/>
      <c r="AG203" s="17"/>
    </row>
    <row r="204" spans="1:33" s="8" customFormat="1" ht="12.75" customHeight="1" x14ac:dyDescent="0.25">
      <c r="A204" s="23" t="s">
        <v>1950</v>
      </c>
      <c r="B204" s="23" t="s">
        <v>2261</v>
      </c>
      <c r="C204" s="25">
        <v>17500</v>
      </c>
      <c r="D204" s="25">
        <v>2000</v>
      </c>
      <c r="E204" s="25">
        <v>0</v>
      </c>
      <c r="F204" s="25">
        <v>0</v>
      </c>
      <c r="G204" s="25">
        <v>0</v>
      </c>
      <c r="H204" s="25">
        <v>0</v>
      </c>
      <c r="I204" s="25">
        <v>0</v>
      </c>
      <c r="J204" s="25">
        <v>0</v>
      </c>
      <c r="K204" s="25">
        <v>0</v>
      </c>
      <c r="L204" s="25">
        <v>450</v>
      </c>
      <c r="M204" s="25">
        <v>0</v>
      </c>
      <c r="N204" s="25">
        <v>0</v>
      </c>
      <c r="O204" s="25">
        <v>0</v>
      </c>
      <c r="P204" s="23" t="s">
        <v>249</v>
      </c>
      <c r="Q204" s="23" t="s">
        <v>191</v>
      </c>
      <c r="R204" s="23"/>
      <c r="S204" s="23"/>
      <c r="T204" s="23"/>
      <c r="U204" s="23"/>
      <c r="V204" s="23"/>
      <c r="W204" s="23"/>
      <c r="X204" s="23"/>
      <c r="Y204" s="23"/>
      <c r="Z204" s="23"/>
      <c r="AA204" s="23"/>
      <c r="AB204" s="23"/>
      <c r="AC204" s="23"/>
      <c r="AD204" s="23"/>
      <c r="AE204" s="17"/>
      <c r="AF204" s="17"/>
      <c r="AG204" s="17"/>
    </row>
    <row r="205" spans="1:33" s="8" customFormat="1" ht="12.75" customHeight="1" x14ac:dyDescent="0.25">
      <c r="A205" s="23" t="s">
        <v>1952</v>
      </c>
      <c r="B205" s="23" t="s">
        <v>2262</v>
      </c>
      <c r="C205" s="25">
        <v>15000</v>
      </c>
      <c r="D205" s="25">
        <v>6000</v>
      </c>
      <c r="E205" s="25">
        <v>0</v>
      </c>
      <c r="F205" s="25">
        <v>15000</v>
      </c>
      <c r="G205" s="25">
        <v>0</v>
      </c>
      <c r="H205" s="25">
        <v>0</v>
      </c>
      <c r="I205" s="25">
        <v>0</v>
      </c>
      <c r="J205" s="25">
        <v>0</v>
      </c>
      <c r="K205" s="25">
        <v>0</v>
      </c>
      <c r="L205" s="25">
        <v>1700</v>
      </c>
      <c r="M205" s="25">
        <v>0</v>
      </c>
      <c r="N205" s="25">
        <v>0</v>
      </c>
      <c r="O205" s="25">
        <v>0</v>
      </c>
      <c r="P205" s="23" t="s">
        <v>249</v>
      </c>
      <c r="Q205" s="23" t="s">
        <v>191</v>
      </c>
      <c r="R205" s="23"/>
      <c r="S205" s="23"/>
      <c r="T205" s="23"/>
      <c r="U205" s="23"/>
      <c r="V205" s="23"/>
      <c r="W205" s="23"/>
      <c r="X205" s="23"/>
      <c r="Y205" s="23"/>
      <c r="Z205" s="23"/>
      <c r="AA205" s="23"/>
      <c r="AB205" s="23"/>
      <c r="AC205" s="23"/>
      <c r="AD205" s="23"/>
      <c r="AE205" s="17"/>
      <c r="AF205" s="17"/>
      <c r="AG205" s="17"/>
    </row>
    <row r="206" spans="1:33" s="8" customFormat="1" ht="12.75" customHeight="1" x14ac:dyDescent="0.25">
      <c r="A206" s="23" t="s">
        <v>1884</v>
      </c>
      <c r="B206" s="23" t="s">
        <v>2263</v>
      </c>
      <c r="C206" s="25">
        <v>15150</v>
      </c>
      <c r="D206" s="25">
        <v>5000</v>
      </c>
      <c r="E206" s="25">
        <v>0</v>
      </c>
      <c r="F206" s="25">
        <v>0</v>
      </c>
      <c r="G206" s="25">
        <v>0</v>
      </c>
      <c r="H206" s="25">
        <v>0</v>
      </c>
      <c r="I206" s="25">
        <v>0</v>
      </c>
      <c r="J206" s="25">
        <v>0</v>
      </c>
      <c r="K206" s="25">
        <v>0</v>
      </c>
      <c r="L206" s="25">
        <v>5000</v>
      </c>
      <c r="M206" s="25">
        <v>0</v>
      </c>
      <c r="N206" s="25">
        <v>50275</v>
      </c>
      <c r="O206" s="25">
        <v>14000</v>
      </c>
      <c r="P206" s="23" t="s">
        <v>249</v>
      </c>
      <c r="Q206" s="23" t="s">
        <v>191</v>
      </c>
      <c r="R206" s="23"/>
      <c r="S206" s="23"/>
      <c r="T206" s="23"/>
      <c r="U206" s="23"/>
      <c r="V206" s="23"/>
      <c r="W206" s="23"/>
      <c r="X206" s="23"/>
      <c r="Y206" s="23"/>
      <c r="Z206" s="23"/>
      <c r="AA206" s="23"/>
      <c r="AB206" s="23"/>
      <c r="AC206" s="23"/>
      <c r="AD206" s="23"/>
      <c r="AE206" s="17"/>
      <c r="AF206" s="17"/>
      <c r="AG206" s="17"/>
    </row>
    <row r="207" spans="1:33" s="8" customFormat="1" ht="12.75" customHeight="1" x14ac:dyDescent="0.25">
      <c r="A207" s="23" t="s">
        <v>757</v>
      </c>
      <c r="B207" s="23" t="s">
        <v>2264</v>
      </c>
      <c r="C207" s="25">
        <v>31212</v>
      </c>
      <c r="D207" s="25">
        <v>0</v>
      </c>
      <c r="E207" s="25">
        <v>234462</v>
      </c>
      <c r="F207" s="25">
        <v>0</v>
      </c>
      <c r="G207" s="25">
        <v>0</v>
      </c>
      <c r="H207" s="25">
        <v>0</v>
      </c>
      <c r="I207" s="25">
        <v>0</v>
      </c>
      <c r="J207" s="25">
        <v>0</v>
      </c>
      <c r="K207" s="25">
        <v>41738</v>
      </c>
      <c r="L207" s="25">
        <v>0</v>
      </c>
      <c r="M207" s="25">
        <v>0</v>
      </c>
      <c r="N207" s="25">
        <v>0</v>
      </c>
      <c r="O207" s="25">
        <v>0</v>
      </c>
      <c r="P207" s="23" t="s">
        <v>406</v>
      </c>
      <c r="Q207" s="23" t="s">
        <v>191</v>
      </c>
      <c r="R207" s="23"/>
      <c r="S207" s="23"/>
      <c r="T207" s="23"/>
      <c r="U207" s="23"/>
      <c r="V207" s="23"/>
      <c r="W207" s="23"/>
      <c r="X207" s="23"/>
      <c r="Y207" s="23"/>
      <c r="Z207" s="23"/>
      <c r="AA207" s="23"/>
      <c r="AB207" s="23"/>
      <c r="AC207" s="23"/>
      <c r="AD207" s="23"/>
      <c r="AE207" s="17"/>
      <c r="AF207" s="17"/>
      <c r="AG207" s="17"/>
    </row>
    <row r="208" spans="1:33" s="8" customFormat="1" ht="12.75" customHeight="1" x14ac:dyDescent="0.25">
      <c r="A208" s="23" t="s">
        <v>760</v>
      </c>
      <c r="B208" s="23" t="s">
        <v>2265</v>
      </c>
      <c r="C208" s="25">
        <v>46105</v>
      </c>
      <c r="D208" s="25">
        <v>8000</v>
      </c>
      <c r="E208" s="25">
        <v>0</v>
      </c>
      <c r="F208" s="25">
        <v>8000</v>
      </c>
      <c r="G208" s="25">
        <v>0</v>
      </c>
      <c r="H208" s="25">
        <v>0</v>
      </c>
      <c r="I208" s="25">
        <v>0</v>
      </c>
      <c r="J208" s="25">
        <v>0</v>
      </c>
      <c r="K208" s="25">
        <v>0</v>
      </c>
      <c r="L208" s="25">
        <v>6042</v>
      </c>
      <c r="M208" s="25">
        <v>16057</v>
      </c>
      <c r="N208" s="25">
        <v>15406</v>
      </c>
      <c r="O208" s="25">
        <v>15500</v>
      </c>
      <c r="P208" s="23" t="s">
        <v>212</v>
      </c>
      <c r="Q208" s="23" t="s">
        <v>191</v>
      </c>
      <c r="R208" s="23"/>
      <c r="S208" s="23"/>
      <c r="T208" s="23"/>
      <c r="U208" s="23"/>
      <c r="V208" s="23"/>
      <c r="W208" s="23"/>
      <c r="X208" s="23"/>
      <c r="Y208" s="23"/>
      <c r="Z208" s="23"/>
      <c r="AA208" s="23"/>
      <c r="AB208" s="23"/>
      <c r="AC208" s="23"/>
      <c r="AD208" s="23"/>
      <c r="AE208" s="17"/>
      <c r="AF208" s="17"/>
      <c r="AG208" s="17"/>
    </row>
    <row r="209" spans="1:33" s="8" customFormat="1" ht="12.75" customHeight="1" x14ac:dyDescent="0.25">
      <c r="A209" s="23" t="s">
        <v>766</v>
      </c>
      <c r="B209" s="23" t="s">
        <v>2266</v>
      </c>
      <c r="C209" s="25">
        <v>24919</v>
      </c>
      <c r="D209" s="25">
        <v>20000</v>
      </c>
      <c r="E209" s="25">
        <v>0</v>
      </c>
      <c r="F209" s="25">
        <v>5000</v>
      </c>
      <c r="G209" s="25">
        <v>0</v>
      </c>
      <c r="H209" s="25">
        <v>0</v>
      </c>
      <c r="I209" s="25">
        <v>0</v>
      </c>
      <c r="J209" s="25">
        <v>0</v>
      </c>
      <c r="K209" s="25">
        <v>0</v>
      </c>
      <c r="L209" s="25">
        <v>43893</v>
      </c>
      <c r="M209" s="25">
        <v>0</v>
      </c>
      <c r="N209" s="25">
        <v>34741</v>
      </c>
      <c r="O209" s="25">
        <v>74000</v>
      </c>
      <c r="P209" s="23" t="s">
        <v>406</v>
      </c>
      <c r="Q209" s="23" t="s">
        <v>191</v>
      </c>
      <c r="R209" s="23"/>
      <c r="S209" s="23"/>
      <c r="T209" s="23"/>
      <c r="U209" s="23"/>
      <c r="V209" s="23"/>
      <c r="W209" s="23"/>
      <c r="X209" s="23"/>
      <c r="Y209" s="23"/>
      <c r="Z209" s="23"/>
      <c r="AA209" s="23"/>
      <c r="AB209" s="23"/>
      <c r="AC209" s="23"/>
      <c r="AD209" s="23"/>
      <c r="AE209" s="17"/>
      <c r="AF209" s="17"/>
      <c r="AG209" s="17"/>
    </row>
    <row r="210" spans="1:33" s="8" customFormat="1" ht="12.75" customHeight="1" x14ac:dyDescent="0.25">
      <c r="A210" s="23" t="s">
        <v>769</v>
      </c>
      <c r="B210" s="23" t="s">
        <v>2267</v>
      </c>
      <c r="C210" s="25">
        <v>80000</v>
      </c>
      <c r="D210" s="25">
        <v>13000</v>
      </c>
      <c r="E210" s="25">
        <v>0</v>
      </c>
      <c r="F210" s="25">
        <v>0</v>
      </c>
      <c r="G210" s="25">
        <v>0</v>
      </c>
      <c r="H210" s="25">
        <v>0</v>
      </c>
      <c r="I210" s="25">
        <v>0</v>
      </c>
      <c r="J210" s="25">
        <v>0</v>
      </c>
      <c r="K210" s="25">
        <v>22350</v>
      </c>
      <c r="L210" s="25">
        <v>0</v>
      </c>
      <c r="M210" s="25">
        <v>0</v>
      </c>
      <c r="N210" s="25">
        <v>90000</v>
      </c>
      <c r="O210" s="25">
        <v>5000</v>
      </c>
      <c r="P210" s="23" t="s">
        <v>205</v>
      </c>
      <c r="Q210" s="23" t="s">
        <v>191</v>
      </c>
      <c r="R210" s="23"/>
      <c r="S210" s="23"/>
      <c r="T210" s="23"/>
      <c r="U210" s="23"/>
      <c r="V210" s="23"/>
      <c r="W210" s="23"/>
      <c r="X210" s="23"/>
      <c r="Y210" s="23"/>
      <c r="Z210" s="23"/>
      <c r="AA210" s="23"/>
      <c r="AB210" s="23"/>
      <c r="AC210" s="23"/>
      <c r="AD210" s="23"/>
      <c r="AE210" s="17"/>
      <c r="AF210" s="17"/>
      <c r="AG210" s="17"/>
    </row>
    <row r="211" spans="1:33" s="8" customFormat="1" ht="12.75" customHeight="1" x14ac:dyDescent="0.25">
      <c r="A211" s="23" t="s">
        <v>772</v>
      </c>
      <c r="B211" s="23" t="s">
        <v>2268</v>
      </c>
      <c r="C211" s="25">
        <v>24617</v>
      </c>
      <c r="D211" s="25">
        <v>0</v>
      </c>
      <c r="E211" s="25">
        <v>0</v>
      </c>
      <c r="F211" s="25">
        <v>0</v>
      </c>
      <c r="G211" s="25">
        <v>0</v>
      </c>
      <c r="H211" s="25">
        <v>0</v>
      </c>
      <c r="I211" s="25">
        <v>0</v>
      </c>
      <c r="J211" s="25">
        <v>0</v>
      </c>
      <c r="K211" s="25">
        <v>0</v>
      </c>
      <c r="L211" s="25">
        <v>0</v>
      </c>
      <c r="M211" s="25">
        <v>0</v>
      </c>
      <c r="N211" s="25">
        <v>0</v>
      </c>
      <c r="O211" s="25">
        <v>0</v>
      </c>
      <c r="P211" s="23" t="s">
        <v>212</v>
      </c>
      <c r="Q211" s="23" t="s">
        <v>191</v>
      </c>
      <c r="R211" s="23"/>
      <c r="S211" s="23"/>
      <c r="T211" s="23"/>
      <c r="U211" s="23"/>
      <c r="V211" s="23"/>
      <c r="W211" s="23"/>
      <c r="X211" s="23"/>
      <c r="Y211" s="23"/>
      <c r="Z211" s="23"/>
      <c r="AA211" s="23"/>
      <c r="AB211" s="23"/>
      <c r="AC211" s="23"/>
      <c r="AD211" s="23"/>
      <c r="AE211" s="17"/>
      <c r="AF211" s="17"/>
      <c r="AG211" s="17"/>
    </row>
    <row r="212" spans="1:33" s="8" customFormat="1" ht="12.75" customHeight="1" x14ac:dyDescent="0.25">
      <c r="A212" s="23" t="s">
        <v>775</v>
      </c>
      <c r="B212" s="23" t="s">
        <v>2269</v>
      </c>
      <c r="C212" s="25">
        <v>99500</v>
      </c>
      <c r="D212" s="25">
        <v>0</v>
      </c>
      <c r="E212" s="25">
        <v>144685</v>
      </c>
      <c r="F212" s="25">
        <v>0</v>
      </c>
      <c r="G212" s="25">
        <v>0</v>
      </c>
      <c r="H212" s="25">
        <v>0</v>
      </c>
      <c r="I212" s="25">
        <v>0</v>
      </c>
      <c r="J212" s="25">
        <v>0</v>
      </c>
      <c r="K212" s="25">
        <v>0</v>
      </c>
      <c r="L212" s="25">
        <v>34150</v>
      </c>
      <c r="M212" s="25">
        <v>0</v>
      </c>
      <c r="N212" s="25">
        <v>81443</v>
      </c>
      <c r="O212" s="25">
        <v>0</v>
      </c>
      <c r="P212" s="23" t="s">
        <v>406</v>
      </c>
      <c r="Q212" s="23" t="s">
        <v>191</v>
      </c>
      <c r="R212" s="23"/>
      <c r="S212" s="23"/>
      <c r="T212" s="23"/>
      <c r="U212" s="23"/>
      <c r="V212" s="23"/>
      <c r="W212" s="23"/>
      <c r="X212" s="23"/>
      <c r="Y212" s="23"/>
      <c r="Z212" s="23"/>
      <c r="AA212" s="23"/>
      <c r="AB212" s="23"/>
      <c r="AC212" s="23"/>
      <c r="AD212" s="23"/>
      <c r="AE212" s="17"/>
      <c r="AF212" s="17"/>
      <c r="AG212" s="17"/>
    </row>
    <row r="213" spans="1:33" s="8" customFormat="1" ht="12.75" customHeight="1" x14ac:dyDescent="0.25">
      <c r="A213" s="23" t="s">
        <v>778</v>
      </c>
      <c r="B213" s="23" t="s">
        <v>2270</v>
      </c>
      <c r="C213" s="25">
        <v>149856</v>
      </c>
      <c r="D213" s="25">
        <v>31000</v>
      </c>
      <c r="E213" s="25">
        <v>0</v>
      </c>
      <c r="F213" s="25">
        <v>64000</v>
      </c>
      <c r="G213" s="25">
        <v>0</v>
      </c>
      <c r="H213" s="25">
        <v>0</v>
      </c>
      <c r="I213" s="25">
        <v>0</v>
      </c>
      <c r="J213" s="25">
        <v>0</v>
      </c>
      <c r="K213" s="25">
        <v>0</v>
      </c>
      <c r="L213" s="25">
        <v>74200</v>
      </c>
      <c r="M213" s="25">
        <v>13606</v>
      </c>
      <c r="N213" s="25">
        <v>68342</v>
      </c>
      <c r="O213" s="25">
        <v>210863</v>
      </c>
      <c r="P213" s="23" t="s">
        <v>372</v>
      </c>
      <c r="Q213" s="23" t="s">
        <v>191</v>
      </c>
      <c r="R213" s="23"/>
      <c r="S213" s="23"/>
      <c r="T213" s="23"/>
      <c r="U213" s="23"/>
      <c r="V213" s="23"/>
      <c r="W213" s="23"/>
      <c r="X213" s="23"/>
      <c r="Y213" s="23"/>
      <c r="Z213" s="23"/>
      <c r="AA213" s="23"/>
      <c r="AB213" s="23"/>
      <c r="AC213" s="23"/>
      <c r="AD213" s="23"/>
      <c r="AE213" s="17"/>
      <c r="AF213" s="17"/>
      <c r="AG213" s="17"/>
    </row>
    <row r="214" spans="1:33" s="8" customFormat="1" ht="12.75" customHeight="1" x14ac:dyDescent="0.25">
      <c r="A214" s="23" t="s">
        <v>787</v>
      </c>
      <c r="B214" s="23" t="s">
        <v>2271</v>
      </c>
      <c r="C214" s="25">
        <v>2600</v>
      </c>
      <c r="D214" s="25">
        <v>12500</v>
      </c>
      <c r="E214" s="25">
        <v>0</v>
      </c>
      <c r="F214" s="25">
        <v>0</v>
      </c>
      <c r="G214" s="25">
        <v>0</v>
      </c>
      <c r="H214" s="25">
        <v>0</v>
      </c>
      <c r="I214" s="25">
        <v>0</v>
      </c>
      <c r="J214" s="25">
        <v>0</v>
      </c>
      <c r="K214" s="25">
        <v>0</v>
      </c>
      <c r="L214" s="25">
        <v>0</v>
      </c>
      <c r="M214" s="25">
        <v>0</v>
      </c>
      <c r="N214" s="25">
        <v>0</v>
      </c>
      <c r="O214" s="25">
        <v>0</v>
      </c>
      <c r="P214" s="23" t="s">
        <v>212</v>
      </c>
      <c r="Q214" s="23" t="s">
        <v>191</v>
      </c>
      <c r="R214" s="23"/>
      <c r="S214" s="23"/>
      <c r="T214" s="23"/>
      <c r="U214" s="23"/>
      <c r="V214" s="23"/>
      <c r="W214" s="23"/>
      <c r="X214" s="23"/>
      <c r="Y214" s="23"/>
      <c r="Z214" s="23"/>
      <c r="AA214" s="23"/>
      <c r="AB214" s="23"/>
      <c r="AC214" s="23"/>
      <c r="AD214" s="23"/>
      <c r="AE214" s="17"/>
      <c r="AF214" s="17"/>
      <c r="AG214" s="17"/>
    </row>
    <row r="215" spans="1:33" s="8" customFormat="1" ht="12.75" customHeight="1" x14ac:dyDescent="0.25">
      <c r="A215" s="23" t="s">
        <v>790</v>
      </c>
      <c r="B215" s="23" t="s">
        <v>2272</v>
      </c>
      <c r="C215" s="25">
        <v>7937</v>
      </c>
      <c r="D215" s="25">
        <v>0</v>
      </c>
      <c r="E215" s="25">
        <v>0</v>
      </c>
      <c r="F215" s="25">
        <v>0</v>
      </c>
      <c r="G215" s="25">
        <v>0</v>
      </c>
      <c r="H215" s="25">
        <v>0</v>
      </c>
      <c r="I215" s="25">
        <v>0</v>
      </c>
      <c r="J215" s="25">
        <v>0</v>
      </c>
      <c r="K215" s="25">
        <v>12200</v>
      </c>
      <c r="L215" s="25">
        <v>16190</v>
      </c>
      <c r="M215" s="25">
        <v>0</v>
      </c>
      <c r="N215" s="25">
        <v>952</v>
      </c>
      <c r="O215" s="25">
        <v>0</v>
      </c>
      <c r="P215" s="23" t="s">
        <v>262</v>
      </c>
      <c r="Q215" s="23" t="s">
        <v>191</v>
      </c>
      <c r="R215" s="23"/>
      <c r="S215" s="23"/>
      <c r="T215" s="23"/>
      <c r="U215" s="23"/>
      <c r="V215" s="23"/>
      <c r="W215" s="23"/>
      <c r="X215" s="23"/>
      <c r="Y215" s="23"/>
      <c r="Z215" s="23"/>
      <c r="AA215" s="23"/>
      <c r="AB215" s="23"/>
      <c r="AC215" s="23"/>
      <c r="AD215" s="23"/>
      <c r="AE215" s="17"/>
      <c r="AF215" s="17"/>
      <c r="AG215" s="17"/>
    </row>
    <row r="216" spans="1:33" s="8" customFormat="1" ht="12.75" customHeight="1" x14ac:dyDescent="0.25">
      <c r="A216" s="23" t="s">
        <v>793</v>
      </c>
      <c r="B216" s="23" t="s">
        <v>2273</v>
      </c>
      <c r="C216" s="25">
        <v>16912</v>
      </c>
      <c r="D216" s="25">
        <v>6000</v>
      </c>
      <c r="E216" s="25">
        <v>0</v>
      </c>
      <c r="F216" s="25">
        <v>0</v>
      </c>
      <c r="G216" s="25">
        <v>0</v>
      </c>
      <c r="H216" s="25">
        <v>0</v>
      </c>
      <c r="I216" s="25">
        <v>0</v>
      </c>
      <c r="J216" s="25">
        <v>0</v>
      </c>
      <c r="K216" s="25">
        <v>5400</v>
      </c>
      <c r="L216" s="25">
        <v>16600</v>
      </c>
      <c r="M216" s="25">
        <v>0</v>
      </c>
      <c r="N216" s="25">
        <v>0</v>
      </c>
      <c r="O216" s="25">
        <v>0</v>
      </c>
      <c r="P216" s="23" t="s">
        <v>212</v>
      </c>
      <c r="Q216" s="23" t="s">
        <v>191</v>
      </c>
      <c r="R216" s="23"/>
      <c r="S216" s="23"/>
      <c r="T216" s="23"/>
      <c r="U216" s="23"/>
      <c r="V216" s="23"/>
      <c r="W216" s="23"/>
      <c r="X216" s="23"/>
      <c r="Y216" s="23"/>
      <c r="Z216" s="23"/>
      <c r="AA216" s="23"/>
      <c r="AB216" s="23"/>
      <c r="AC216" s="23"/>
      <c r="AD216" s="23"/>
      <c r="AE216" s="17"/>
      <c r="AF216" s="17"/>
      <c r="AG216" s="17"/>
    </row>
    <row r="217" spans="1:33" s="8" customFormat="1" ht="12.75" customHeight="1" x14ac:dyDescent="0.25">
      <c r="A217" s="23" t="s">
        <v>796</v>
      </c>
      <c r="B217" s="23" t="s">
        <v>2274</v>
      </c>
      <c r="C217" s="25">
        <v>25088</v>
      </c>
      <c r="D217" s="25">
        <v>2000</v>
      </c>
      <c r="E217" s="25">
        <v>0</v>
      </c>
      <c r="F217" s="25">
        <v>0</v>
      </c>
      <c r="G217" s="25">
        <v>0</v>
      </c>
      <c r="H217" s="25">
        <v>0</v>
      </c>
      <c r="I217" s="25">
        <v>0</v>
      </c>
      <c r="J217" s="25">
        <v>0</v>
      </c>
      <c r="K217" s="25">
        <v>0</v>
      </c>
      <c r="L217" s="25">
        <v>0</v>
      </c>
      <c r="M217" s="25">
        <v>0</v>
      </c>
      <c r="N217" s="25">
        <v>0</v>
      </c>
      <c r="O217" s="25">
        <v>0</v>
      </c>
      <c r="P217" s="23" t="s">
        <v>212</v>
      </c>
      <c r="Q217" s="23" t="s">
        <v>191</v>
      </c>
      <c r="R217" s="23"/>
      <c r="S217" s="23"/>
      <c r="T217" s="23"/>
      <c r="U217" s="23"/>
      <c r="V217" s="23"/>
      <c r="W217" s="23"/>
      <c r="X217" s="23"/>
      <c r="Y217" s="23"/>
      <c r="Z217" s="23"/>
      <c r="AA217" s="23"/>
      <c r="AB217" s="23"/>
      <c r="AC217" s="23"/>
      <c r="AD217" s="23"/>
      <c r="AE217" s="17"/>
      <c r="AF217" s="17"/>
      <c r="AG217" s="17"/>
    </row>
    <row r="218" spans="1:33" s="8" customFormat="1" ht="12.75" customHeight="1" x14ac:dyDescent="0.25">
      <c r="A218" s="23" t="s">
        <v>799</v>
      </c>
      <c r="B218" s="23" t="s">
        <v>2275</v>
      </c>
      <c r="C218" s="25">
        <v>101126</v>
      </c>
      <c r="D218" s="25">
        <v>0</v>
      </c>
      <c r="E218" s="25">
        <v>0</v>
      </c>
      <c r="F218" s="25">
        <v>0</v>
      </c>
      <c r="G218" s="25">
        <v>0</v>
      </c>
      <c r="H218" s="25">
        <v>0</v>
      </c>
      <c r="I218" s="25">
        <v>0</v>
      </c>
      <c r="J218" s="25">
        <v>0</v>
      </c>
      <c r="K218" s="25">
        <v>0</v>
      </c>
      <c r="L218" s="25">
        <v>0</v>
      </c>
      <c r="M218" s="25">
        <v>0</v>
      </c>
      <c r="N218" s="25">
        <v>12952</v>
      </c>
      <c r="O218" s="25">
        <v>5000</v>
      </c>
      <c r="P218" s="23" t="s">
        <v>262</v>
      </c>
      <c r="Q218" s="23" t="s">
        <v>191</v>
      </c>
      <c r="R218" s="23"/>
      <c r="S218" s="23"/>
      <c r="T218" s="23"/>
      <c r="U218" s="23"/>
      <c r="V218" s="23"/>
      <c r="W218" s="23"/>
      <c r="X218" s="23"/>
      <c r="Y218" s="23"/>
      <c r="Z218" s="23"/>
      <c r="AA218" s="23"/>
      <c r="AB218" s="23"/>
      <c r="AC218" s="23"/>
      <c r="AD218" s="23"/>
      <c r="AE218" s="17"/>
      <c r="AF218" s="17"/>
      <c r="AG218" s="17"/>
    </row>
    <row r="219" spans="1:33" s="8" customFormat="1" ht="12.75" customHeight="1" x14ac:dyDescent="0.25">
      <c r="A219" s="23" t="s">
        <v>802</v>
      </c>
      <c r="B219" s="23" t="s">
        <v>2276</v>
      </c>
      <c r="C219" s="25">
        <v>10000</v>
      </c>
      <c r="D219" s="25">
        <v>5000</v>
      </c>
      <c r="E219" s="25">
        <v>0</v>
      </c>
      <c r="F219" s="25">
        <v>0</v>
      </c>
      <c r="G219" s="25">
        <v>0</v>
      </c>
      <c r="H219" s="25">
        <v>0</v>
      </c>
      <c r="I219" s="25">
        <v>0</v>
      </c>
      <c r="J219" s="25">
        <v>0</v>
      </c>
      <c r="K219" s="25">
        <v>0</v>
      </c>
      <c r="L219" s="25">
        <v>0</v>
      </c>
      <c r="M219" s="25">
        <v>0</v>
      </c>
      <c r="N219" s="25">
        <v>0</v>
      </c>
      <c r="O219" s="25">
        <v>0</v>
      </c>
      <c r="P219" s="23" t="s">
        <v>212</v>
      </c>
      <c r="Q219" s="23" t="s">
        <v>191</v>
      </c>
      <c r="R219" s="23"/>
      <c r="S219" s="23"/>
      <c r="T219" s="23"/>
      <c r="U219" s="23"/>
      <c r="V219" s="23"/>
      <c r="W219" s="23"/>
      <c r="X219" s="23"/>
      <c r="Y219" s="23"/>
      <c r="Z219" s="23"/>
      <c r="AA219" s="23"/>
      <c r="AB219" s="23"/>
      <c r="AC219" s="23"/>
      <c r="AD219" s="23"/>
      <c r="AE219" s="17"/>
      <c r="AF219" s="17"/>
      <c r="AG219" s="17"/>
    </row>
    <row r="220" spans="1:33" s="8" customFormat="1" ht="12.75" customHeight="1" x14ac:dyDescent="0.25">
      <c r="A220" s="23" t="s">
        <v>805</v>
      </c>
      <c r="B220" s="23" t="s">
        <v>2277</v>
      </c>
      <c r="C220" s="25">
        <v>20924</v>
      </c>
      <c r="D220" s="25">
        <v>0</v>
      </c>
      <c r="E220" s="25">
        <v>0</v>
      </c>
      <c r="F220" s="25">
        <v>0</v>
      </c>
      <c r="G220" s="25">
        <v>0</v>
      </c>
      <c r="H220" s="25">
        <v>0</v>
      </c>
      <c r="I220" s="25">
        <v>0</v>
      </c>
      <c r="J220" s="25">
        <v>0</v>
      </c>
      <c r="K220" s="25">
        <v>23290</v>
      </c>
      <c r="L220" s="25">
        <v>0</v>
      </c>
      <c r="M220" s="25">
        <v>0</v>
      </c>
      <c r="N220" s="25">
        <v>0</v>
      </c>
      <c r="O220" s="25">
        <v>24000</v>
      </c>
      <c r="P220" s="23" t="s">
        <v>205</v>
      </c>
      <c r="Q220" s="23" t="s">
        <v>191</v>
      </c>
      <c r="R220" s="23"/>
      <c r="S220" s="23"/>
      <c r="T220" s="23"/>
      <c r="U220" s="23"/>
      <c r="V220" s="23"/>
      <c r="W220" s="23"/>
      <c r="X220" s="23"/>
      <c r="Y220" s="23"/>
      <c r="Z220" s="23"/>
      <c r="AA220" s="23"/>
      <c r="AB220" s="23"/>
      <c r="AC220" s="23"/>
      <c r="AD220" s="23"/>
      <c r="AE220" s="17"/>
      <c r="AF220" s="17"/>
      <c r="AG220" s="17"/>
    </row>
    <row r="221" spans="1:33" s="8" customFormat="1" ht="12.75" customHeight="1" x14ac:dyDescent="0.25">
      <c r="A221" s="23" t="s">
        <v>808</v>
      </c>
      <c r="B221" s="23" t="s">
        <v>2278</v>
      </c>
      <c r="C221" s="25">
        <v>16600</v>
      </c>
      <c r="D221" s="25">
        <v>0</v>
      </c>
      <c r="E221" s="25">
        <v>0</v>
      </c>
      <c r="F221" s="25">
        <v>5000</v>
      </c>
      <c r="G221" s="25">
        <v>0</v>
      </c>
      <c r="H221" s="25">
        <v>0</v>
      </c>
      <c r="I221" s="25">
        <v>0</v>
      </c>
      <c r="J221" s="25">
        <v>0</v>
      </c>
      <c r="K221" s="25">
        <v>0</v>
      </c>
      <c r="L221" s="25">
        <v>0</v>
      </c>
      <c r="M221" s="25">
        <v>0</v>
      </c>
      <c r="N221" s="25">
        <v>0</v>
      </c>
      <c r="O221" s="25">
        <v>0</v>
      </c>
      <c r="P221" s="23" t="s">
        <v>212</v>
      </c>
      <c r="Q221" s="23" t="s">
        <v>191</v>
      </c>
      <c r="R221" s="23"/>
      <c r="S221" s="23"/>
      <c r="T221" s="23"/>
      <c r="U221" s="23"/>
      <c r="V221" s="23"/>
      <c r="W221" s="23"/>
      <c r="X221" s="23"/>
      <c r="Y221" s="23"/>
      <c r="Z221" s="23"/>
      <c r="AA221" s="23"/>
      <c r="AB221" s="23"/>
      <c r="AC221" s="23"/>
      <c r="AD221" s="23"/>
      <c r="AE221" s="17"/>
      <c r="AF221" s="17"/>
      <c r="AG221" s="17"/>
    </row>
    <row r="222" spans="1:33" s="8" customFormat="1" ht="12.75" customHeight="1" x14ac:dyDescent="0.25">
      <c r="A222" s="23" t="s">
        <v>811</v>
      </c>
      <c r="B222" s="23" t="s">
        <v>2279</v>
      </c>
      <c r="C222" s="25">
        <v>12871</v>
      </c>
      <c r="D222" s="25">
        <v>0</v>
      </c>
      <c r="E222" s="25">
        <v>0</v>
      </c>
      <c r="F222" s="25">
        <v>0</v>
      </c>
      <c r="G222" s="25">
        <v>0</v>
      </c>
      <c r="H222" s="25">
        <v>0</v>
      </c>
      <c r="I222" s="25">
        <v>0</v>
      </c>
      <c r="J222" s="25">
        <v>0</v>
      </c>
      <c r="K222" s="25">
        <v>0</v>
      </c>
      <c r="L222" s="25">
        <v>0</v>
      </c>
      <c r="M222" s="25">
        <v>0</v>
      </c>
      <c r="N222" s="25">
        <v>0</v>
      </c>
      <c r="O222" s="25">
        <v>0</v>
      </c>
      <c r="P222" s="23" t="s">
        <v>212</v>
      </c>
      <c r="Q222" s="23" t="s">
        <v>191</v>
      </c>
      <c r="R222" s="23"/>
      <c r="S222" s="23"/>
      <c r="T222" s="23"/>
      <c r="U222" s="23"/>
      <c r="V222" s="23"/>
      <c r="W222" s="23"/>
      <c r="X222" s="23"/>
      <c r="Y222" s="23"/>
      <c r="Z222" s="23"/>
      <c r="AA222" s="23"/>
      <c r="AB222" s="23"/>
      <c r="AC222" s="23"/>
      <c r="AD222" s="23"/>
      <c r="AE222" s="17"/>
      <c r="AF222" s="17"/>
      <c r="AG222" s="17"/>
    </row>
    <row r="223" spans="1:33" s="8" customFormat="1" ht="12.75" customHeight="1" x14ac:dyDescent="0.25">
      <c r="A223" s="23" t="s">
        <v>814</v>
      </c>
      <c r="B223" s="23" t="s">
        <v>2280</v>
      </c>
      <c r="C223" s="25">
        <v>66571</v>
      </c>
      <c r="D223" s="25">
        <v>28000</v>
      </c>
      <c r="E223" s="25">
        <v>0</v>
      </c>
      <c r="F223" s="25">
        <v>0</v>
      </c>
      <c r="G223" s="25">
        <v>0</v>
      </c>
      <c r="H223" s="25">
        <v>0</v>
      </c>
      <c r="I223" s="25">
        <v>0</v>
      </c>
      <c r="J223" s="25">
        <v>0</v>
      </c>
      <c r="K223" s="25">
        <v>0</v>
      </c>
      <c r="L223" s="25">
        <v>0</v>
      </c>
      <c r="M223" s="25">
        <v>0</v>
      </c>
      <c r="N223" s="25">
        <v>29000</v>
      </c>
      <c r="O223" s="25">
        <v>56300</v>
      </c>
      <c r="P223" s="23" t="s">
        <v>262</v>
      </c>
      <c r="Q223" s="23" t="s">
        <v>191</v>
      </c>
      <c r="R223" s="23"/>
      <c r="S223" s="23"/>
      <c r="T223" s="23"/>
      <c r="U223" s="23"/>
      <c r="V223" s="23"/>
      <c r="W223" s="23"/>
      <c r="X223" s="23"/>
      <c r="Y223" s="23"/>
      <c r="Z223" s="23"/>
      <c r="AA223" s="23"/>
      <c r="AB223" s="23"/>
      <c r="AC223" s="23"/>
      <c r="AD223" s="23"/>
      <c r="AE223" s="17"/>
      <c r="AF223" s="17"/>
      <c r="AG223" s="17"/>
    </row>
    <row r="224" spans="1:33" s="8" customFormat="1" ht="12.75" customHeight="1" x14ac:dyDescent="0.25">
      <c r="A224" s="23" t="s">
        <v>817</v>
      </c>
      <c r="B224" s="23" t="s">
        <v>2281</v>
      </c>
      <c r="C224" s="25">
        <v>0</v>
      </c>
      <c r="D224" s="25">
        <v>0</v>
      </c>
      <c r="E224" s="25">
        <v>0</v>
      </c>
      <c r="F224" s="25">
        <v>0</v>
      </c>
      <c r="G224" s="25">
        <v>0</v>
      </c>
      <c r="H224" s="25">
        <v>0</v>
      </c>
      <c r="I224" s="25">
        <v>0</v>
      </c>
      <c r="J224" s="25">
        <v>0</v>
      </c>
      <c r="K224" s="25">
        <v>0</v>
      </c>
      <c r="L224" s="25">
        <v>0</v>
      </c>
      <c r="M224" s="25">
        <v>0</v>
      </c>
      <c r="N224" s="25">
        <v>0</v>
      </c>
      <c r="O224" s="25">
        <v>0</v>
      </c>
      <c r="P224" s="23" t="s">
        <v>249</v>
      </c>
      <c r="Q224" s="23" t="s">
        <v>191</v>
      </c>
      <c r="R224" s="23"/>
      <c r="S224" s="23"/>
      <c r="T224" s="23"/>
      <c r="U224" s="23"/>
      <c r="V224" s="23"/>
      <c r="W224" s="23"/>
      <c r="X224" s="23"/>
      <c r="Y224" s="23"/>
      <c r="Z224" s="23"/>
      <c r="AA224" s="23"/>
      <c r="AB224" s="23"/>
      <c r="AC224" s="23"/>
      <c r="AD224" s="23"/>
      <c r="AE224" s="17"/>
      <c r="AF224" s="17"/>
      <c r="AG224" s="17"/>
    </row>
    <row r="225" spans="1:33" s="8" customFormat="1" ht="12.75" customHeight="1" x14ac:dyDescent="0.25">
      <c r="A225" s="23" t="s">
        <v>820</v>
      </c>
      <c r="B225" s="23" t="s">
        <v>2282</v>
      </c>
      <c r="C225" s="25">
        <v>0</v>
      </c>
      <c r="D225" s="25">
        <v>0</v>
      </c>
      <c r="E225" s="25">
        <v>0</v>
      </c>
      <c r="F225" s="25">
        <v>0</v>
      </c>
      <c r="G225" s="25">
        <v>0</v>
      </c>
      <c r="H225" s="25">
        <v>4</v>
      </c>
      <c r="I225" s="25">
        <v>0</v>
      </c>
      <c r="J225" s="25">
        <v>0</v>
      </c>
      <c r="K225" s="25">
        <v>0</v>
      </c>
      <c r="L225" s="25">
        <v>2</v>
      </c>
      <c r="M225" s="25">
        <v>0</v>
      </c>
      <c r="N225" s="25">
        <v>0</v>
      </c>
      <c r="O225" s="25">
        <v>0</v>
      </c>
      <c r="P225" s="23" t="s">
        <v>205</v>
      </c>
      <c r="Q225" s="23" t="s">
        <v>191</v>
      </c>
      <c r="R225" s="23"/>
      <c r="S225" s="23"/>
      <c r="T225" s="23"/>
      <c r="U225" s="23"/>
      <c r="V225" s="23"/>
      <c r="W225" s="23"/>
      <c r="X225" s="23"/>
      <c r="Y225" s="23"/>
      <c r="Z225" s="23"/>
      <c r="AA225" s="23"/>
      <c r="AB225" s="23"/>
      <c r="AC225" s="23"/>
      <c r="AD225" s="23"/>
      <c r="AE225" s="17"/>
      <c r="AF225" s="17"/>
      <c r="AG225" s="17"/>
    </row>
    <row r="226" spans="1:33" s="8" customFormat="1" ht="12.75" customHeight="1" x14ac:dyDescent="0.25">
      <c r="A226" s="23" t="s">
        <v>823</v>
      </c>
      <c r="B226" s="23" t="s">
        <v>2283</v>
      </c>
      <c r="C226" s="25">
        <v>20460</v>
      </c>
      <c r="D226" s="25">
        <v>10000</v>
      </c>
      <c r="E226" s="25">
        <v>0</v>
      </c>
      <c r="F226" s="25">
        <v>0</v>
      </c>
      <c r="G226" s="25">
        <v>0</v>
      </c>
      <c r="H226" s="25">
        <v>0</v>
      </c>
      <c r="I226" s="25">
        <v>0</v>
      </c>
      <c r="J226" s="25">
        <v>0</v>
      </c>
      <c r="K226" s="25">
        <v>0</v>
      </c>
      <c r="L226" s="25">
        <v>25925</v>
      </c>
      <c r="M226" s="25">
        <v>10000</v>
      </c>
      <c r="N226" s="25">
        <v>0</v>
      </c>
      <c r="O226" s="25">
        <v>17500</v>
      </c>
      <c r="P226" s="23" t="s">
        <v>372</v>
      </c>
      <c r="Q226" s="23" t="s">
        <v>191</v>
      </c>
      <c r="R226" s="23"/>
      <c r="S226" s="23"/>
      <c r="T226" s="23"/>
      <c r="U226" s="23"/>
      <c r="V226" s="23"/>
      <c r="W226" s="23"/>
      <c r="X226" s="23"/>
      <c r="Y226" s="23"/>
      <c r="Z226" s="23"/>
      <c r="AA226" s="23"/>
      <c r="AB226" s="23"/>
      <c r="AC226" s="23"/>
      <c r="AD226" s="23"/>
      <c r="AE226" s="17"/>
      <c r="AF226" s="17"/>
      <c r="AG226" s="17"/>
    </row>
    <row r="227" spans="1:33" s="8" customFormat="1" ht="12.75" customHeight="1" x14ac:dyDescent="0.25">
      <c r="A227" s="23" t="s">
        <v>826</v>
      </c>
      <c r="B227" s="23" t="s">
        <v>2284</v>
      </c>
      <c r="C227" s="25">
        <v>9174</v>
      </c>
      <c r="D227" s="25">
        <v>5000</v>
      </c>
      <c r="E227" s="25">
        <v>0</v>
      </c>
      <c r="F227" s="25">
        <v>0</v>
      </c>
      <c r="G227" s="25">
        <v>0</v>
      </c>
      <c r="H227" s="25">
        <v>0</v>
      </c>
      <c r="I227" s="25">
        <v>0</v>
      </c>
      <c r="J227" s="25">
        <v>0</v>
      </c>
      <c r="K227" s="25">
        <v>0</v>
      </c>
      <c r="L227" s="25">
        <v>6680</v>
      </c>
      <c r="M227" s="25">
        <v>0</v>
      </c>
      <c r="N227" s="25">
        <v>0</v>
      </c>
      <c r="O227" s="25">
        <v>30000</v>
      </c>
      <c r="P227" s="23" t="s">
        <v>249</v>
      </c>
      <c r="Q227" s="23" t="s">
        <v>191</v>
      </c>
      <c r="R227" s="23"/>
      <c r="S227" s="23"/>
      <c r="T227" s="23"/>
      <c r="U227" s="23"/>
      <c r="V227" s="23"/>
      <c r="W227" s="23"/>
      <c r="X227" s="23"/>
      <c r="Y227" s="23"/>
      <c r="Z227" s="23"/>
      <c r="AA227" s="23"/>
      <c r="AB227" s="23"/>
      <c r="AC227" s="23"/>
      <c r="AD227" s="23"/>
      <c r="AE227" s="17"/>
      <c r="AF227" s="17"/>
      <c r="AG227" s="17"/>
    </row>
    <row r="228" spans="1:33" s="8" customFormat="1" ht="12.75" customHeight="1" x14ac:dyDescent="0.25">
      <c r="A228" s="23" t="s">
        <v>829</v>
      </c>
      <c r="B228" s="23" t="s">
        <v>2285</v>
      </c>
      <c r="C228" s="25">
        <v>20000</v>
      </c>
      <c r="D228" s="25">
        <v>4000</v>
      </c>
      <c r="E228" s="25">
        <v>0</v>
      </c>
      <c r="F228" s="25">
        <v>0</v>
      </c>
      <c r="G228" s="25">
        <v>0</v>
      </c>
      <c r="H228" s="25">
        <v>0</v>
      </c>
      <c r="I228" s="25">
        <v>0</v>
      </c>
      <c r="J228" s="25">
        <v>0</v>
      </c>
      <c r="K228" s="25">
        <v>0</v>
      </c>
      <c r="L228" s="25">
        <v>12500</v>
      </c>
      <c r="M228" s="25">
        <v>0</v>
      </c>
      <c r="N228" s="25">
        <v>994</v>
      </c>
      <c r="O228" s="25">
        <v>0</v>
      </c>
      <c r="P228" s="23" t="s">
        <v>212</v>
      </c>
      <c r="Q228" s="23" t="s">
        <v>191</v>
      </c>
      <c r="R228" s="23"/>
      <c r="S228" s="23"/>
      <c r="T228" s="23"/>
      <c r="U228" s="23"/>
      <c r="V228" s="23"/>
      <c r="W228" s="23"/>
      <c r="X228" s="23"/>
      <c r="Y228" s="23"/>
      <c r="Z228" s="23"/>
      <c r="AA228" s="23"/>
      <c r="AB228" s="23"/>
      <c r="AC228" s="23"/>
      <c r="AD228" s="23"/>
      <c r="AE228" s="17"/>
      <c r="AF228" s="17"/>
      <c r="AG228" s="17"/>
    </row>
    <row r="229" spans="1:33" s="8" customFormat="1" ht="12.75" customHeight="1" x14ac:dyDescent="0.25">
      <c r="A229" s="23" t="s">
        <v>832</v>
      </c>
      <c r="B229" s="23" t="s">
        <v>2286</v>
      </c>
      <c r="C229" s="25">
        <v>6934</v>
      </c>
      <c r="D229" s="25">
        <v>3000</v>
      </c>
      <c r="E229" s="25">
        <v>0</v>
      </c>
      <c r="F229" s="25">
        <v>0</v>
      </c>
      <c r="G229" s="25">
        <v>0</v>
      </c>
      <c r="H229" s="25">
        <v>0</v>
      </c>
      <c r="I229" s="25">
        <v>0</v>
      </c>
      <c r="J229" s="25">
        <v>0</v>
      </c>
      <c r="K229" s="25">
        <v>0</v>
      </c>
      <c r="L229" s="25">
        <v>3600</v>
      </c>
      <c r="M229" s="25">
        <v>0</v>
      </c>
      <c r="N229" s="25">
        <v>0</v>
      </c>
      <c r="O229" s="25">
        <v>0</v>
      </c>
      <c r="P229" s="23" t="s">
        <v>212</v>
      </c>
      <c r="Q229" s="23" t="s">
        <v>191</v>
      </c>
      <c r="R229" s="23"/>
      <c r="S229" s="23"/>
      <c r="T229" s="23"/>
      <c r="U229" s="23"/>
      <c r="V229" s="23"/>
      <c r="W229" s="23"/>
      <c r="X229" s="23"/>
      <c r="Y229" s="23"/>
      <c r="Z229" s="23"/>
      <c r="AA229" s="23"/>
      <c r="AB229" s="23"/>
      <c r="AC229" s="23"/>
      <c r="AD229" s="23"/>
      <c r="AE229" s="17"/>
      <c r="AF229" s="17"/>
      <c r="AG229" s="17"/>
    </row>
    <row r="230" spans="1:33" s="8" customFormat="1" ht="12.75" customHeight="1" x14ac:dyDescent="0.25">
      <c r="A230" s="23" t="s">
        <v>835</v>
      </c>
      <c r="B230" s="23" t="s">
        <v>2287</v>
      </c>
      <c r="C230" s="25">
        <v>48408</v>
      </c>
      <c r="D230" s="25">
        <v>2000</v>
      </c>
      <c r="E230" s="25">
        <v>0</v>
      </c>
      <c r="F230" s="25">
        <v>0</v>
      </c>
      <c r="G230" s="25">
        <v>0</v>
      </c>
      <c r="H230" s="25">
        <v>0</v>
      </c>
      <c r="I230" s="25">
        <v>0</v>
      </c>
      <c r="J230" s="25">
        <v>0</v>
      </c>
      <c r="K230" s="25">
        <v>0</v>
      </c>
      <c r="L230" s="25">
        <v>15400</v>
      </c>
      <c r="M230" s="25">
        <v>0</v>
      </c>
      <c r="N230" s="25">
        <v>0</v>
      </c>
      <c r="O230" s="25">
        <v>0</v>
      </c>
      <c r="P230" s="23" t="s">
        <v>205</v>
      </c>
      <c r="Q230" s="23" t="s">
        <v>193</v>
      </c>
      <c r="R230" s="23"/>
      <c r="S230" s="23"/>
      <c r="T230" s="23"/>
      <c r="U230" s="23"/>
      <c r="V230" s="23"/>
      <c r="W230" s="23"/>
      <c r="X230" s="23"/>
      <c r="Y230" s="23"/>
      <c r="Z230" s="23"/>
      <c r="AA230" s="23"/>
      <c r="AB230" s="23"/>
      <c r="AC230" s="23"/>
      <c r="AD230" s="23"/>
      <c r="AE230" s="17"/>
      <c r="AF230" s="17"/>
      <c r="AG230" s="17"/>
    </row>
    <row r="231" spans="1:33" s="8" customFormat="1" ht="12.75" customHeight="1" x14ac:dyDescent="0.25">
      <c r="A231" s="23" t="s">
        <v>838</v>
      </c>
      <c r="B231" s="23" t="s">
        <v>2288</v>
      </c>
      <c r="C231" s="25">
        <v>22000</v>
      </c>
      <c r="D231" s="25">
        <v>5000</v>
      </c>
      <c r="E231" s="25">
        <v>0</v>
      </c>
      <c r="F231" s="25">
        <v>10800</v>
      </c>
      <c r="G231" s="25">
        <v>0</v>
      </c>
      <c r="H231" s="25">
        <v>0</v>
      </c>
      <c r="I231" s="25">
        <v>0</v>
      </c>
      <c r="J231" s="25">
        <v>0</v>
      </c>
      <c r="K231" s="25">
        <v>0</v>
      </c>
      <c r="L231" s="25">
        <v>44100</v>
      </c>
      <c r="M231" s="25">
        <v>0</v>
      </c>
      <c r="N231" s="25">
        <v>800</v>
      </c>
      <c r="O231" s="25">
        <v>43400</v>
      </c>
      <c r="P231" s="23" t="s">
        <v>262</v>
      </c>
      <c r="Q231" s="23" t="s">
        <v>191</v>
      </c>
      <c r="R231" s="23"/>
      <c r="S231" s="23"/>
      <c r="T231" s="23"/>
      <c r="U231" s="23"/>
      <c r="V231" s="23"/>
      <c r="W231" s="23"/>
      <c r="X231" s="23"/>
      <c r="Y231" s="23"/>
      <c r="Z231" s="23"/>
      <c r="AA231" s="23"/>
      <c r="AB231" s="23"/>
      <c r="AC231" s="23"/>
      <c r="AD231" s="23"/>
      <c r="AE231" s="17"/>
      <c r="AF231" s="17"/>
      <c r="AG231" s="17"/>
    </row>
    <row r="232" spans="1:33" s="8" customFormat="1" ht="12.75" customHeight="1" x14ac:dyDescent="0.25">
      <c r="A232" s="23" t="s">
        <v>841</v>
      </c>
      <c r="B232" s="23" t="s">
        <v>2289</v>
      </c>
      <c r="C232" s="25">
        <v>6461</v>
      </c>
      <c r="D232" s="25">
        <v>5050</v>
      </c>
      <c r="E232" s="25">
        <v>0</v>
      </c>
      <c r="F232" s="25">
        <v>0</v>
      </c>
      <c r="G232" s="25">
        <v>0</v>
      </c>
      <c r="H232" s="25">
        <v>0</v>
      </c>
      <c r="I232" s="25">
        <v>0</v>
      </c>
      <c r="J232" s="25">
        <v>0</v>
      </c>
      <c r="K232" s="25">
        <v>0</v>
      </c>
      <c r="L232" s="25">
        <v>0</v>
      </c>
      <c r="M232" s="25">
        <v>0</v>
      </c>
      <c r="N232" s="25">
        <v>7000</v>
      </c>
      <c r="O232" s="25">
        <v>0</v>
      </c>
      <c r="P232" s="23" t="s">
        <v>212</v>
      </c>
      <c r="Q232" s="23" t="s">
        <v>191</v>
      </c>
      <c r="R232" s="23"/>
      <c r="S232" s="23"/>
      <c r="T232" s="23"/>
      <c r="U232" s="23"/>
      <c r="V232" s="23"/>
      <c r="W232" s="23"/>
      <c r="X232" s="23"/>
      <c r="Y232" s="23"/>
      <c r="Z232" s="23"/>
      <c r="AA232" s="23"/>
      <c r="AB232" s="23"/>
      <c r="AC232" s="23"/>
      <c r="AD232" s="23"/>
      <c r="AE232" s="17"/>
      <c r="AF232" s="17"/>
      <c r="AG232" s="17"/>
    </row>
    <row r="233" spans="1:33" s="8" customFormat="1" ht="12.75" customHeight="1" x14ac:dyDescent="0.25">
      <c r="A233" s="23" t="s">
        <v>844</v>
      </c>
      <c r="B233" s="23" t="s">
        <v>2290</v>
      </c>
      <c r="C233" s="25">
        <v>11050</v>
      </c>
      <c r="D233" s="25">
        <v>1000</v>
      </c>
      <c r="E233" s="25">
        <v>0</v>
      </c>
      <c r="F233" s="25">
        <v>0</v>
      </c>
      <c r="G233" s="25">
        <v>0</v>
      </c>
      <c r="H233" s="25">
        <v>0</v>
      </c>
      <c r="I233" s="25">
        <v>0</v>
      </c>
      <c r="J233" s="25">
        <v>0</v>
      </c>
      <c r="K233" s="25">
        <v>0</v>
      </c>
      <c r="L233" s="25">
        <v>10977</v>
      </c>
      <c r="M233" s="25">
        <v>0</v>
      </c>
      <c r="N233" s="25">
        <v>0</v>
      </c>
      <c r="O233" s="25">
        <v>0</v>
      </c>
      <c r="P233" s="23" t="s">
        <v>212</v>
      </c>
      <c r="Q233" s="23" t="s">
        <v>191</v>
      </c>
      <c r="R233" s="23"/>
      <c r="S233" s="23"/>
      <c r="T233" s="23"/>
      <c r="U233" s="23"/>
      <c r="V233" s="23"/>
      <c r="W233" s="23"/>
      <c r="X233" s="23"/>
      <c r="Y233" s="23"/>
      <c r="Z233" s="23"/>
      <c r="AA233" s="23"/>
      <c r="AB233" s="23"/>
      <c r="AC233" s="23"/>
      <c r="AD233" s="23"/>
      <c r="AE233" s="17"/>
      <c r="AF233" s="17"/>
      <c r="AG233" s="17"/>
    </row>
    <row r="234" spans="1:33" s="8" customFormat="1" ht="12.75" customHeight="1" x14ac:dyDescent="0.25">
      <c r="A234" s="23" t="s">
        <v>847</v>
      </c>
      <c r="B234" s="23" t="s">
        <v>2291</v>
      </c>
      <c r="C234" s="25">
        <v>106357</v>
      </c>
      <c r="D234" s="25">
        <v>20000</v>
      </c>
      <c r="E234" s="25">
        <v>0</v>
      </c>
      <c r="F234" s="25">
        <v>0</v>
      </c>
      <c r="G234" s="25">
        <v>0</v>
      </c>
      <c r="H234" s="25">
        <v>0</v>
      </c>
      <c r="I234" s="25">
        <v>0</v>
      </c>
      <c r="J234" s="25">
        <v>0</v>
      </c>
      <c r="K234" s="25">
        <v>0</v>
      </c>
      <c r="L234" s="25">
        <v>1300</v>
      </c>
      <c r="M234" s="25">
        <v>0</v>
      </c>
      <c r="N234" s="25">
        <v>0</v>
      </c>
      <c r="O234" s="25">
        <v>55250</v>
      </c>
      <c r="P234" s="23" t="s">
        <v>262</v>
      </c>
      <c r="Q234" s="23" t="s">
        <v>191</v>
      </c>
      <c r="R234" s="23"/>
      <c r="S234" s="23"/>
      <c r="T234" s="23"/>
      <c r="U234" s="23"/>
      <c r="V234" s="23"/>
      <c r="W234" s="23"/>
      <c r="X234" s="23"/>
      <c r="Y234" s="23"/>
      <c r="Z234" s="23"/>
      <c r="AA234" s="23"/>
      <c r="AB234" s="23"/>
      <c r="AC234" s="23"/>
      <c r="AD234" s="23"/>
      <c r="AE234" s="17"/>
      <c r="AF234" s="17"/>
      <c r="AG234" s="17"/>
    </row>
    <row r="235" spans="1:33" s="8" customFormat="1" ht="12.75" customHeight="1" x14ac:dyDescent="0.25">
      <c r="A235" s="23" t="s">
        <v>850</v>
      </c>
      <c r="B235" s="23" t="s">
        <v>2292</v>
      </c>
      <c r="C235" s="25">
        <v>4550</v>
      </c>
      <c r="D235" s="25">
        <v>2000</v>
      </c>
      <c r="E235" s="25">
        <v>0</v>
      </c>
      <c r="F235" s="25">
        <v>0</v>
      </c>
      <c r="G235" s="25">
        <v>0</v>
      </c>
      <c r="H235" s="25">
        <v>0</v>
      </c>
      <c r="I235" s="25">
        <v>0</v>
      </c>
      <c r="J235" s="25">
        <v>0</v>
      </c>
      <c r="K235" s="25">
        <v>0</v>
      </c>
      <c r="L235" s="25">
        <v>1500</v>
      </c>
      <c r="M235" s="25">
        <v>0</v>
      </c>
      <c r="N235" s="25">
        <v>0</v>
      </c>
      <c r="O235" s="25">
        <v>11600</v>
      </c>
      <c r="P235" s="23" t="s">
        <v>249</v>
      </c>
      <c r="Q235" s="23" t="s">
        <v>191</v>
      </c>
      <c r="R235" s="23"/>
      <c r="S235" s="23"/>
      <c r="T235" s="23"/>
      <c r="U235" s="23"/>
      <c r="V235" s="23"/>
      <c r="W235" s="23"/>
      <c r="X235" s="23"/>
      <c r="Y235" s="23"/>
      <c r="Z235" s="23"/>
      <c r="AA235" s="23"/>
      <c r="AB235" s="23"/>
      <c r="AC235" s="23"/>
      <c r="AD235" s="23"/>
      <c r="AE235" s="17"/>
      <c r="AF235" s="17"/>
      <c r="AG235" s="17"/>
    </row>
    <row r="236" spans="1:33" s="8" customFormat="1" ht="12.75" customHeight="1" x14ac:dyDescent="0.25">
      <c r="A236" s="23" t="s">
        <v>853</v>
      </c>
      <c r="B236" s="23" t="s">
        <v>2293</v>
      </c>
      <c r="C236" s="25">
        <v>10947</v>
      </c>
      <c r="D236" s="25">
        <v>0</v>
      </c>
      <c r="E236" s="25">
        <v>0</v>
      </c>
      <c r="F236" s="25">
        <v>0</v>
      </c>
      <c r="G236" s="25">
        <v>0</v>
      </c>
      <c r="H236" s="25">
        <v>0</v>
      </c>
      <c r="I236" s="25">
        <v>0</v>
      </c>
      <c r="J236" s="25">
        <v>0</v>
      </c>
      <c r="K236" s="25">
        <v>0</v>
      </c>
      <c r="L236" s="25">
        <v>0</v>
      </c>
      <c r="M236" s="25">
        <v>0</v>
      </c>
      <c r="N236" s="25">
        <v>0</v>
      </c>
      <c r="O236" s="25">
        <v>0</v>
      </c>
      <c r="P236" s="23" t="s">
        <v>249</v>
      </c>
      <c r="Q236" s="23" t="s">
        <v>191</v>
      </c>
      <c r="R236" s="23"/>
      <c r="S236" s="23"/>
      <c r="T236" s="23"/>
      <c r="U236" s="23"/>
      <c r="V236" s="23"/>
      <c r="W236" s="23"/>
      <c r="X236" s="23"/>
      <c r="Y236" s="23"/>
      <c r="Z236" s="23"/>
      <c r="AA236" s="23"/>
      <c r="AB236" s="23"/>
      <c r="AC236" s="23"/>
      <c r="AD236" s="23"/>
      <c r="AE236" s="17"/>
      <c r="AF236" s="17"/>
      <c r="AG236" s="17"/>
    </row>
    <row r="237" spans="1:33" s="8" customFormat="1" ht="12.75" customHeight="1" x14ac:dyDescent="0.25">
      <c r="A237" s="23" t="s">
        <v>856</v>
      </c>
      <c r="B237" s="23" t="s">
        <v>2294</v>
      </c>
      <c r="C237" s="25">
        <v>434</v>
      </c>
      <c r="D237" s="25">
        <v>100</v>
      </c>
      <c r="E237" s="25">
        <v>0</v>
      </c>
      <c r="F237" s="25">
        <v>0</v>
      </c>
      <c r="G237" s="25">
        <v>0</v>
      </c>
      <c r="H237" s="25">
        <v>0</v>
      </c>
      <c r="I237" s="25">
        <v>0</v>
      </c>
      <c r="J237" s="25">
        <v>0</v>
      </c>
      <c r="K237" s="25">
        <v>0</v>
      </c>
      <c r="L237" s="25">
        <v>1565</v>
      </c>
      <c r="M237" s="25">
        <v>0</v>
      </c>
      <c r="N237" s="25">
        <v>2218</v>
      </c>
      <c r="O237" s="25">
        <v>6</v>
      </c>
      <c r="P237" s="23" t="s">
        <v>212</v>
      </c>
      <c r="Q237" s="23" t="s">
        <v>191</v>
      </c>
      <c r="R237" s="23"/>
      <c r="S237" s="23"/>
      <c r="T237" s="23"/>
      <c r="U237" s="23"/>
      <c r="V237" s="23"/>
      <c r="W237" s="23"/>
      <c r="X237" s="23"/>
      <c r="Y237" s="23"/>
      <c r="Z237" s="23"/>
      <c r="AA237" s="23"/>
      <c r="AB237" s="23"/>
      <c r="AC237" s="23"/>
      <c r="AD237" s="23"/>
      <c r="AE237" s="17"/>
      <c r="AF237" s="17"/>
      <c r="AG237" s="17"/>
    </row>
    <row r="238" spans="1:33" s="8" customFormat="1" ht="12.75" customHeight="1" x14ac:dyDescent="0.25">
      <c r="A238" s="23" t="s">
        <v>859</v>
      </c>
      <c r="B238" s="23" t="s">
        <v>2295</v>
      </c>
      <c r="C238" s="25">
        <v>2020</v>
      </c>
      <c r="D238" s="25">
        <v>0</v>
      </c>
      <c r="E238" s="25">
        <v>0</v>
      </c>
      <c r="F238" s="25">
        <v>0</v>
      </c>
      <c r="G238" s="25">
        <v>0</v>
      </c>
      <c r="H238" s="25">
        <v>0</v>
      </c>
      <c r="I238" s="25">
        <v>0</v>
      </c>
      <c r="J238" s="25">
        <v>0</v>
      </c>
      <c r="K238" s="25">
        <v>0</v>
      </c>
      <c r="L238" s="25">
        <v>0</v>
      </c>
      <c r="M238" s="25">
        <v>0</v>
      </c>
      <c r="N238" s="25">
        <v>0</v>
      </c>
      <c r="O238" s="25">
        <v>18000</v>
      </c>
      <c r="P238" s="23" t="s">
        <v>212</v>
      </c>
      <c r="Q238" s="23" t="s">
        <v>191</v>
      </c>
      <c r="R238" s="23"/>
      <c r="S238" s="23"/>
      <c r="T238" s="23"/>
      <c r="U238" s="23"/>
      <c r="V238" s="23"/>
      <c r="W238" s="23"/>
      <c r="X238" s="23"/>
      <c r="Y238" s="23"/>
      <c r="Z238" s="23"/>
      <c r="AA238" s="23"/>
      <c r="AB238" s="23"/>
      <c r="AC238" s="23"/>
      <c r="AD238" s="23"/>
      <c r="AE238" s="17"/>
      <c r="AF238" s="17"/>
      <c r="AG238" s="17"/>
    </row>
    <row r="239" spans="1:33" s="8" customFormat="1" ht="12.75" customHeight="1" x14ac:dyDescent="0.25">
      <c r="A239" s="23" t="s">
        <v>862</v>
      </c>
      <c r="B239" s="23" t="s">
        <v>2296</v>
      </c>
      <c r="C239" s="25">
        <v>35616</v>
      </c>
      <c r="D239" s="25">
        <v>10000</v>
      </c>
      <c r="E239" s="25">
        <v>0</v>
      </c>
      <c r="F239" s="25">
        <v>0</v>
      </c>
      <c r="G239" s="25">
        <v>0</v>
      </c>
      <c r="H239" s="25">
        <v>0</v>
      </c>
      <c r="I239" s="25">
        <v>0</v>
      </c>
      <c r="J239" s="25">
        <v>0</v>
      </c>
      <c r="K239" s="25">
        <v>0</v>
      </c>
      <c r="L239" s="25">
        <v>0</v>
      </c>
      <c r="M239" s="25">
        <v>0</v>
      </c>
      <c r="N239" s="25">
        <v>0</v>
      </c>
      <c r="O239" s="25">
        <v>0</v>
      </c>
      <c r="P239" s="23" t="s">
        <v>205</v>
      </c>
      <c r="Q239" s="23" t="s">
        <v>193</v>
      </c>
      <c r="R239" s="23"/>
      <c r="S239" s="23"/>
      <c r="T239" s="23"/>
      <c r="U239" s="23"/>
      <c r="V239" s="23"/>
      <c r="W239" s="23"/>
      <c r="X239" s="23"/>
      <c r="Y239" s="23"/>
      <c r="Z239" s="23"/>
      <c r="AA239" s="23"/>
      <c r="AB239" s="23"/>
      <c r="AC239" s="23"/>
      <c r="AD239" s="23"/>
      <c r="AE239" s="17"/>
      <c r="AF239" s="17"/>
      <c r="AG239" s="17"/>
    </row>
    <row r="240" spans="1:33" s="8" customFormat="1" ht="12.75" customHeight="1" x14ac:dyDescent="0.25">
      <c r="A240" s="23" t="s">
        <v>865</v>
      </c>
      <c r="B240" s="23" t="s">
        <v>2297</v>
      </c>
      <c r="C240" s="25">
        <v>30260</v>
      </c>
      <c r="D240" s="25">
        <v>0</v>
      </c>
      <c r="E240" s="25">
        <v>0</v>
      </c>
      <c r="F240" s="25">
        <v>0</v>
      </c>
      <c r="G240" s="25">
        <v>0</v>
      </c>
      <c r="H240" s="25">
        <v>0</v>
      </c>
      <c r="I240" s="25">
        <v>0</v>
      </c>
      <c r="J240" s="25">
        <v>0</v>
      </c>
      <c r="K240" s="25">
        <v>0</v>
      </c>
      <c r="L240" s="25">
        <v>0</v>
      </c>
      <c r="M240" s="25">
        <v>0</v>
      </c>
      <c r="N240" s="25">
        <v>0</v>
      </c>
      <c r="O240" s="25">
        <v>0</v>
      </c>
      <c r="P240" s="23" t="s">
        <v>212</v>
      </c>
      <c r="Q240" s="23" t="s">
        <v>191</v>
      </c>
      <c r="R240" s="23"/>
      <c r="S240" s="23"/>
      <c r="T240" s="23"/>
      <c r="U240" s="23"/>
      <c r="V240" s="23"/>
      <c r="W240" s="23"/>
      <c r="X240" s="23"/>
      <c r="Y240" s="23"/>
      <c r="Z240" s="23"/>
      <c r="AA240" s="23"/>
      <c r="AB240" s="23"/>
      <c r="AC240" s="23"/>
      <c r="AD240" s="23"/>
      <c r="AE240" s="17"/>
      <c r="AF240" s="17"/>
      <c r="AG240" s="17"/>
    </row>
    <row r="241" spans="1:33" s="8" customFormat="1" ht="12.75" customHeight="1" x14ac:dyDescent="0.25">
      <c r="A241" s="23" t="s">
        <v>868</v>
      </c>
      <c r="B241" s="23" t="s">
        <v>2298</v>
      </c>
      <c r="C241" s="25">
        <v>720</v>
      </c>
      <c r="D241" s="25">
        <v>0</v>
      </c>
      <c r="E241" s="25">
        <v>0</v>
      </c>
      <c r="F241" s="25">
        <v>0</v>
      </c>
      <c r="G241" s="25">
        <v>0</v>
      </c>
      <c r="H241" s="25">
        <v>0</v>
      </c>
      <c r="I241" s="25">
        <v>3025</v>
      </c>
      <c r="J241" s="25">
        <v>0</v>
      </c>
      <c r="K241" s="25">
        <v>0</v>
      </c>
      <c r="L241" s="25">
        <v>0</v>
      </c>
      <c r="M241" s="25">
        <v>0</v>
      </c>
      <c r="N241" s="25">
        <v>0</v>
      </c>
      <c r="O241" s="25">
        <v>0</v>
      </c>
      <c r="P241" s="23" t="s">
        <v>205</v>
      </c>
      <c r="Q241" s="23" t="s">
        <v>191</v>
      </c>
      <c r="R241" s="23"/>
      <c r="S241" s="23"/>
      <c r="T241" s="23"/>
      <c r="U241" s="23"/>
      <c r="V241" s="23"/>
      <c r="W241" s="23"/>
      <c r="X241" s="23"/>
      <c r="Y241" s="23"/>
      <c r="Z241" s="23"/>
      <c r="AA241" s="23"/>
      <c r="AB241" s="23"/>
      <c r="AC241" s="23"/>
      <c r="AD241" s="23"/>
      <c r="AE241" s="17"/>
      <c r="AF241" s="17"/>
      <c r="AG241" s="17"/>
    </row>
    <row r="242" spans="1:33" s="8" customFormat="1" ht="12.75" customHeight="1" x14ac:dyDescent="0.25">
      <c r="A242" s="23" t="s">
        <v>871</v>
      </c>
      <c r="B242" s="23" t="s">
        <v>2299</v>
      </c>
      <c r="C242" s="25">
        <v>2489</v>
      </c>
      <c r="D242" s="25">
        <v>0</v>
      </c>
      <c r="E242" s="25">
        <v>0</v>
      </c>
      <c r="F242" s="25">
        <v>0</v>
      </c>
      <c r="G242" s="25">
        <v>0</v>
      </c>
      <c r="H242" s="25">
        <v>0</v>
      </c>
      <c r="I242" s="25">
        <v>0</v>
      </c>
      <c r="J242" s="25">
        <v>0</v>
      </c>
      <c r="K242" s="25">
        <v>0</v>
      </c>
      <c r="L242" s="25">
        <v>0</v>
      </c>
      <c r="M242" s="25">
        <v>0</v>
      </c>
      <c r="N242" s="25">
        <v>0</v>
      </c>
      <c r="O242" s="25">
        <v>0</v>
      </c>
      <c r="P242" s="23" t="s">
        <v>205</v>
      </c>
      <c r="Q242" s="23" t="s">
        <v>191</v>
      </c>
      <c r="R242" s="23"/>
      <c r="S242" s="23"/>
      <c r="T242" s="23"/>
      <c r="U242" s="23"/>
      <c r="V242" s="23"/>
      <c r="W242" s="23"/>
      <c r="X242" s="23"/>
      <c r="Y242" s="23"/>
      <c r="Z242" s="23"/>
      <c r="AA242" s="23"/>
      <c r="AB242" s="23"/>
      <c r="AC242" s="23"/>
      <c r="AD242" s="23"/>
      <c r="AE242" s="17"/>
      <c r="AF242" s="17"/>
      <c r="AG242" s="17"/>
    </row>
    <row r="243" spans="1:33" s="8" customFormat="1" ht="12.75" customHeight="1" x14ac:dyDescent="0.25">
      <c r="A243" s="23" t="s">
        <v>874</v>
      </c>
      <c r="B243" s="23" t="s">
        <v>2300</v>
      </c>
      <c r="C243" s="25">
        <v>0</v>
      </c>
      <c r="D243" s="25">
        <v>0</v>
      </c>
      <c r="E243" s="25">
        <v>0</v>
      </c>
      <c r="F243" s="25">
        <v>0</v>
      </c>
      <c r="G243" s="25">
        <v>0</v>
      </c>
      <c r="H243" s="25">
        <v>0</v>
      </c>
      <c r="I243" s="25">
        <v>0</v>
      </c>
      <c r="J243" s="25">
        <v>0</v>
      </c>
      <c r="K243" s="25">
        <v>0</v>
      </c>
      <c r="L243" s="25">
        <v>0</v>
      </c>
      <c r="M243" s="25">
        <v>0</v>
      </c>
      <c r="N243" s="25">
        <v>0</v>
      </c>
      <c r="O243" s="25">
        <v>47000</v>
      </c>
      <c r="P243" s="23" t="s">
        <v>406</v>
      </c>
      <c r="Q243" s="23" t="s">
        <v>191</v>
      </c>
      <c r="R243" s="23"/>
      <c r="S243" s="23"/>
      <c r="T243" s="23"/>
      <c r="U243" s="23"/>
      <c r="V243" s="23"/>
      <c r="W243" s="23"/>
      <c r="X243" s="23"/>
      <c r="Y243" s="23"/>
      <c r="Z243" s="23"/>
      <c r="AA243" s="23"/>
      <c r="AB243" s="23"/>
      <c r="AC243" s="23"/>
      <c r="AD243" s="23"/>
      <c r="AE243" s="17"/>
      <c r="AF243" s="17"/>
      <c r="AG243" s="17"/>
    </row>
    <row r="244" spans="1:33" s="8" customFormat="1" ht="12.75" customHeight="1" x14ac:dyDescent="0.25">
      <c r="A244" s="23" t="s">
        <v>877</v>
      </c>
      <c r="B244" s="23" t="s">
        <v>2301</v>
      </c>
      <c r="C244" s="25">
        <v>6645</v>
      </c>
      <c r="D244" s="25">
        <v>0</v>
      </c>
      <c r="E244" s="25">
        <v>126334</v>
      </c>
      <c r="F244" s="25">
        <v>0</v>
      </c>
      <c r="G244" s="25">
        <v>0</v>
      </c>
      <c r="H244" s="25">
        <v>0</v>
      </c>
      <c r="I244" s="25">
        <v>0</v>
      </c>
      <c r="J244" s="25">
        <v>0</v>
      </c>
      <c r="K244" s="25">
        <v>40330</v>
      </c>
      <c r="L244" s="25">
        <v>0</v>
      </c>
      <c r="M244" s="25">
        <v>0</v>
      </c>
      <c r="N244" s="25">
        <v>46209</v>
      </c>
      <c r="O244" s="25">
        <v>22187</v>
      </c>
      <c r="P244" s="23" t="s">
        <v>406</v>
      </c>
      <c r="Q244" s="23" t="s">
        <v>191</v>
      </c>
      <c r="R244" s="23"/>
      <c r="S244" s="23"/>
      <c r="T244" s="23"/>
      <c r="U244" s="23"/>
      <c r="V244" s="23"/>
      <c r="W244" s="23"/>
      <c r="X244" s="23"/>
      <c r="Y244" s="23"/>
      <c r="Z244" s="23"/>
      <c r="AA244" s="23"/>
      <c r="AB244" s="23"/>
      <c r="AC244" s="23"/>
      <c r="AD244" s="23"/>
      <c r="AE244" s="17"/>
      <c r="AF244" s="17"/>
      <c r="AG244" s="17"/>
    </row>
    <row r="245" spans="1:33" s="8" customFormat="1" ht="12.75" customHeight="1" x14ac:dyDescent="0.25">
      <c r="A245" s="23" t="s">
        <v>880</v>
      </c>
      <c r="B245" s="23" t="s">
        <v>2302</v>
      </c>
      <c r="C245" s="25">
        <v>116787</v>
      </c>
      <c r="D245" s="25">
        <v>15400</v>
      </c>
      <c r="E245" s="25">
        <v>0</v>
      </c>
      <c r="F245" s="25">
        <v>30000</v>
      </c>
      <c r="G245" s="25">
        <v>0</v>
      </c>
      <c r="H245" s="25">
        <v>0</v>
      </c>
      <c r="I245" s="25">
        <v>0</v>
      </c>
      <c r="J245" s="25">
        <v>0</v>
      </c>
      <c r="K245" s="25">
        <v>0</v>
      </c>
      <c r="L245" s="25">
        <v>3950</v>
      </c>
      <c r="M245" s="25">
        <v>20000</v>
      </c>
      <c r="N245" s="25">
        <v>112392</v>
      </c>
      <c r="O245" s="25">
        <v>0</v>
      </c>
      <c r="P245" s="23" t="s">
        <v>372</v>
      </c>
      <c r="Q245" s="23" t="s">
        <v>191</v>
      </c>
      <c r="R245" s="23"/>
      <c r="S245" s="23"/>
      <c r="T245" s="23"/>
      <c r="U245" s="23"/>
      <c r="V245" s="23"/>
      <c r="W245" s="23"/>
      <c r="X245" s="23"/>
      <c r="Y245" s="23"/>
      <c r="Z245" s="23"/>
      <c r="AA245" s="23"/>
      <c r="AB245" s="23"/>
      <c r="AC245" s="23"/>
      <c r="AD245" s="23"/>
      <c r="AE245" s="17"/>
      <c r="AF245" s="17"/>
      <c r="AG245" s="17"/>
    </row>
    <row r="246" spans="1:33" s="8" customFormat="1" ht="12.75" customHeight="1" x14ac:dyDescent="0.25">
      <c r="A246" s="23" t="s">
        <v>883</v>
      </c>
      <c r="B246" s="23" t="s">
        <v>2303</v>
      </c>
      <c r="C246" s="25">
        <v>14626</v>
      </c>
      <c r="D246" s="25">
        <v>5000</v>
      </c>
      <c r="E246" s="25">
        <v>0</v>
      </c>
      <c r="F246" s="25">
        <v>0</v>
      </c>
      <c r="G246" s="25">
        <v>0</v>
      </c>
      <c r="H246" s="25">
        <v>0</v>
      </c>
      <c r="I246" s="25">
        <v>0</v>
      </c>
      <c r="J246" s="25">
        <v>0</v>
      </c>
      <c r="K246" s="25">
        <v>19350</v>
      </c>
      <c r="L246" s="25">
        <v>0</v>
      </c>
      <c r="M246" s="25">
        <v>0</v>
      </c>
      <c r="N246" s="25">
        <v>0</v>
      </c>
      <c r="O246" s="25">
        <v>0</v>
      </c>
      <c r="P246" s="23" t="s">
        <v>249</v>
      </c>
      <c r="Q246" s="23" t="s">
        <v>191</v>
      </c>
      <c r="R246" s="23"/>
      <c r="S246" s="23"/>
      <c r="T246" s="23"/>
      <c r="U246" s="23"/>
      <c r="V246" s="23"/>
      <c r="W246" s="23"/>
      <c r="X246" s="23"/>
      <c r="Y246" s="23"/>
      <c r="Z246" s="23"/>
      <c r="AA246" s="23"/>
      <c r="AB246" s="23"/>
      <c r="AC246" s="23"/>
      <c r="AD246" s="23"/>
      <c r="AE246" s="17"/>
      <c r="AF246" s="17"/>
      <c r="AG246" s="17"/>
    </row>
    <row r="247" spans="1:33" s="8" customFormat="1" ht="12.75" customHeight="1" x14ac:dyDescent="0.25">
      <c r="A247" s="23" t="s">
        <v>886</v>
      </c>
      <c r="B247" s="23" t="s">
        <v>2304</v>
      </c>
      <c r="C247" s="25">
        <v>29061</v>
      </c>
      <c r="D247" s="25">
        <v>4000</v>
      </c>
      <c r="E247" s="25">
        <v>6489</v>
      </c>
      <c r="F247" s="25">
        <v>5800</v>
      </c>
      <c r="G247" s="25">
        <v>0</v>
      </c>
      <c r="H247" s="25">
        <v>0</v>
      </c>
      <c r="I247" s="25">
        <v>0</v>
      </c>
      <c r="J247" s="25">
        <v>0</v>
      </c>
      <c r="K247" s="25">
        <v>500</v>
      </c>
      <c r="L247" s="25">
        <v>0</v>
      </c>
      <c r="M247" s="25">
        <v>0</v>
      </c>
      <c r="N247" s="25">
        <v>0</v>
      </c>
      <c r="O247" s="25">
        <v>28000</v>
      </c>
      <c r="P247" s="23" t="s">
        <v>249</v>
      </c>
      <c r="Q247" s="23" t="s">
        <v>191</v>
      </c>
      <c r="R247" s="23"/>
      <c r="S247" s="23"/>
      <c r="T247" s="23"/>
      <c r="U247" s="23"/>
      <c r="V247" s="23"/>
      <c r="W247" s="23"/>
      <c r="X247" s="23"/>
      <c r="Y247" s="23"/>
      <c r="Z247" s="23"/>
      <c r="AA247" s="23"/>
      <c r="AB247" s="23"/>
      <c r="AC247" s="23"/>
      <c r="AD247" s="23"/>
      <c r="AE247" s="17"/>
      <c r="AF247" s="17"/>
      <c r="AG247" s="17"/>
    </row>
    <row r="248" spans="1:33" s="8" customFormat="1" ht="12.75" customHeight="1" x14ac:dyDescent="0.25">
      <c r="A248" s="23" t="s">
        <v>889</v>
      </c>
      <c r="B248" s="23" t="s">
        <v>2305</v>
      </c>
      <c r="C248" s="25">
        <v>9362</v>
      </c>
      <c r="D248" s="25">
        <v>2000</v>
      </c>
      <c r="E248" s="25">
        <v>0</v>
      </c>
      <c r="F248" s="25">
        <v>0</v>
      </c>
      <c r="G248" s="25">
        <v>0</v>
      </c>
      <c r="H248" s="25">
        <v>0</v>
      </c>
      <c r="I248" s="25">
        <v>0</v>
      </c>
      <c r="J248" s="25">
        <v>0</v>
      </c>
      <c r="K248" s="25">
        <v>0</v>
      </c>
      <c r="L248" s="25">
        <v>0</v>
      </c>
      <c r="M248" s="25">
        <v>0</v>
      </c>
      <c r="N248" s="25">
        <v>0</v>
      </c>
      <c r="O248" s="25">
        <v>0</v>
      </c>
      <c r="P248" s="23" t="s">
        <v>212</v>
      </c>
      <c r="Q248" s="23" t="s">
        <v>191</v>
      </c>
      <c r="R248" s="23"/>
      <c r="S248" s="23"/>
      <c r="T248" s="23"/>
      <c r="U248" s="23"/>
      <c r="V248" s="23"/>
      <c r="W248" s="23"/>
      <c r="X248" s="23"/>
      <c r="Y248" s="23"/>
      <c r="Z248" s="23"/>
      <c r="AA248" s="23"/>
      <c r="AB248" s="23"/>
      <c r="AC248" s="23"/>
      <c r="AD248" s="23"/>
      <c r="AE248" s="17"/>
      <c r="AF248" s="17"/>
      <c r="AG248" s="17"/>
    </row>
    <row r="249" spans="1:33" s="8" customFormat="1" ht="12.75" customHeight="1" x14ac:dyDescent="0.25">
      <c r="A249" s="23" t="s">
        <v>892</v>
      </c>
      <c r="B249" s="23" t="s">
        <v>2306</v>
      </c>
      <c r="C249" s="25">
        <v>16000</v>
      </c>
      <c r="D249" s="25">
        <v>0</v>
      </c>
      <c r="E249" s="25">
        <v>0</v>
      </c>
      <c r="F249" s="25">
        <v>0</v>
      </c>
      <c r="G249" s="25">
        <v>0</v>
      </c>
      <c r="H249" s="25">
        <v>0</v>
      </c>
      <c r="I249" s="25">
        <v>0</v>
      </c>
      <c r="J249" s="25">
        <v>0</v>
      </c>
      <c r="K249" s="25">
        <v>0</v>
      </c>
      <c r="L249" s="25">
        <v>850</v>
      </c>
      <c r="M249" s="25">
        <v>0</v>
      </c>
      <c r="N249" s="25">
        <v>806</v>
      </c>
      <c r="O249" s="25">
        <v>9000</v>
      </c>
      <c r="P249" s="23" t="s">
        <v>212</v>
      </c>
      <c r="Q249" s="23" t="s">
        <v>191</v>
      </c>
      <c r="R249" s="23"/>
      <c r="S249" s="23"/>
      <c r="T249" s="23"/>
      <c r="U249" s="23"/>
      <c r="V249" s="23"/>
      <c r="W249" s="23"/>
      <c r="X249" s="23"/>
      <c r="Y249" s="23"/>
      <c r="Z249" s="23"/>
      <c r="AA249" s="23"/>
      <c r="AB249" s="23"/>
      <c r="AC249" s="23"/>
      <c r="AD249" s="23"/>
      <c r="AE249" s="17"/>
      <c r="AF249" s="17"/>
      <c r="AG249" s="17"/>
    </row>
    <row r="250" spans="1:33" s="8" customFormat="1" ht="12.75" customHeight="1" x14ac:dyDescent="0.25">
      <c r="A250" s="23" t="s">
        <v>895</v>
      </c>
      <c r="B250" s="23" t="s">
        <v>2307</v>
      </c>
      <c r="C250" s="25">
        <v>13723</v>
      </c>
      <c r="D250" s="25">
        <v>12500</v>
      </c>
      <c r="E250" s="25">
        <v>0</v>
      </c>
      <c r="F250" s="25">
        <v>0</v>
      </c>
      <c r="G250" s="25">
        <v>0</v>
      </c>
      <c r="H250" s="25">
        <v>0</v>
      </c>
      <c r="I250" s="25">
        <v>0</v>
      </c>
      <c r="J250" s="25">
        <v>0</v>
      </c>
      <c r="K250" s="25">
        <v>0</v>
      </c>
      <c r="L250" s="25">
        <v>28500</v>
      </c>
      <c r="M250" s="25">
        <v>0</v>
      </c>
      <c r="N250" s="25">
        <v>0</v>
      </c>
      <c r="O250" s="25">
        <v>0</v>
      </c>
      <c r="P250" s="23" t="s">
        <v>205</v>
      </c>
      <c r="Q250" s="23" t="s">
        <v>191</v>
      </c>
      <c r="R250" s="23"/>
      <c r="S250" s="23"/>
      <c r="T250" s="23"/>
      <c r="U250" s="23"/>
      <c r="V250" s="23"/>
      <c r="W250" s="23"/>
      <c r="X250" s="23"/>
      <c r="Y250" s="23"/>
      <c r="Z250" s="23"/>
      <c r="AA250" s="23"/>
      <c r="AB250" s="23"/>
      <c r="AC250" s="23"/>
      <c r="AD250" s="23"/>
      <c r="AE250" s="17"/>
      <c r="AF250" s="17"/>
      <c r="AG250" s="17"/>
    </row>
    <row r="251" spans="1:33" s="8" customFormat="1" ht="12.75" customHeight="1" x14ac:dyDescent="0.25">
      <c r="A251" s="23" t="s">
        <v>898</v>
      </c>
      <c r="B251" s="23" t="s">
        <v>2308</v>
      </c>
      <c r="C251" s="25">
        <v>15734</v>
      </c>
      <c r="D251" s="25">
        <v>3500</v>
      </c>
      <c r="E251" s="25">
        <v>0</v>
      </c>
      <c r="F251" s="25">
        <v>0</v>
      </c>
      <c r="G251" s="25">
        <v>0</v>
      </c>
      <c r="H251" s="25">
        <v>0</v>
      </c>
      <c r="I251" s="25">
        <v>0</v>
      </c>
      <c r="J251" s="25">
        <v>0</v>
      </c>
      <c r="K251" s="25">
        <v>0</v>
      </c>
      <c r="L251" s="25">
        <v>1190</v>
      </c>
      <c r="M251" s="25">
        <v>0</v>
      </c>
      <c r="N251" s="25">
        <v>5374</v>
      </c>
      <c r="O251" s="25">
        <v>0</v>
      </c>
      <c r="P251" s="23" t="s">
        <v>262</v>
      </c>
      <c r="Q251" s="23" t="s">
        <v>191</v>
      </c>
      <c r="R251" s="23"/>
      <c r="S251" s="23"/>
      <c r="T251" s="23"/>
      <c r="U251" s="23"/>
      <c r="V251" s="23"/>
      <c r="W251" s="23"/>
      <c r="X251" s="23"/>
      <c r="Y251" s="23"/>
      <c r="Z251" s="23"/>
      <c r="AA251" s="23"/>
      <c r="AB251" s="23"/>
      <c r="AC251" s="23"/>
      <c r="AD251" s="23"/>
      <c r="AE251" s="17"/>
      <c r="AF251" s="17"/>
      <c r="AG251" s="17"/>
    </row>
    <row r="252" spans="1:33" s="8" customFormat="1" ht="12.75" customHeight="1" x14ac:dyDescent="0.25">
      <c r="A252" s="23" t="s">
        <v>901</v>
      </c>
      <c r="B252" s="23" t="s">
        <v>2309</v>
      </c>
      <c r="C252" s="25">
        <v>8</v>
      </c>
      <c r="D252" s="25">
        <v>6500</v>
      </c>
      <c r="E252" s="25">
        <v>0</v>
      </c>
      <c r="F252" s="25">
        <v>0</v>
      </c>
      <c r="G252" s="25">
        <v>0</v>
      </c>
      <c r="H252" s="25">
        <v>0</v>
      </c>
      <c r="I252" s="25">
        <v>0</v>
      </c>
      <c r="J252" s="25">
        <v>0</v>
      </c>
      <c r="K252" s="25">
        <v>0</v>
      </c>
      <c r="L252" s="25">
        <v>19966</v>
      </c>
      <c r="M252" s="25">
        <v>0</v>
      </c>
      <c r="N252" s="25">
        <v>9011</v>
      </c>
      <c r="O252" s="25">
        <v>3200</v>
      </c>
      <c r="P252" s="23" t="s">
        <v>269</v>
      </c>
      <c r="Q252" s="23" t="s">
        <v>191</v>
      </c>
      <c r="R252" s="23"/>
      <c r="S252" s="23"/>
      <c r="T252" s="23"/>
      <c r="U252" s="23"/>
      <c r="V252" s="23"/>
      <c r="W252" s="23"/>
      <c r="X252" s="23"/>
      <c r="Y252" s="23"/>
      <c r="Z252" s="23"/>
      <c r="AA252" s="23"/>
      <c r="AB252" s="23"/>
      <c r="AC252" s="23"/>
      <c r="AD252" s="23"/>
      <c r="AE252" s="17"/>
      <c r="AF252" s="17"/>
      <c r="AG252" s="17"/>
    </row>
    <row r="253" spans="1:33" s="8" customFormat="1" ht="12.75" customHeight="1" x14ac:dyDescent="0.25">
      <c r="A253" s="23" t="s">
        <v>904</v>
      </c>
      <c r="B253" s="23" t="s">
        <v>2310</v>
      </c>
      <c r="C253" s="25">
        <v>44817</v>
      </c>
      <c r="D253" s="25">
        <v>11500</v>
      </c>
      <c r="E253" s="25">
        <v>0</v>
      </c>
      <c r="F253" s="25">
        <v>1000</v>
      </c>
      <c r="G253" s="25">
        <v>0</v>
      </c>
      <c r="H253" s="25">
        <v>0</v>
      </c>
      <c r="I253" s="25">
        <v>0</v>
      </c>
      <c r="J253" s="25">
        <v>0</v>
      </c>
      <c r="K253" s="25">
        <v>0</v>
      </c>
      <c r="L253" s="25">
        <v>4210</v>
      </c>
      <c r="M253" s="25">
        <v>5000</v>
      </c>
      <c r="N253" s="25">
        <v>8268</v>
      </c>
      <c r="O253" s="25">
        <v>0</v>
      </c>
      <c r="P253" s="23" t="s">
        <v>269</v>
      </c>
      <c r="Q253" s="23" t="s">
        <v>191</v>
      </c>
      <c r="R253" s="23"/>
      <c r="S253" s="23"/>
      <c r="T253" s="23"/>
      <c r="U253" s="23"/>
      <c r="V253" s="23"/>
      <c r="W253" s="23"/>
      <c r="X253" s="23"/>
      <c r="Y253" s="23"/>
      <c r="Z253" s="23"/>
      <c r="AA253" s="23"/>
      <c r="AB253" s="23"/>
      <c r="AC253" s="23"/>
      <c r="AD253" s="23"/>
      <c r="AE253" s="17"/>
      <c r="AF253" s="17"/>
      <c r="AG253" s="17"/>
    </row>
    <row r="254" spans="1:33" s="8" customFormat="1" ht="12.75" customHeight="1" x14ac:dyDescent="0.25">
      <c r="A254" s="23" t="s">
        <v>907</v>
      </c>
      <c r="B254" s="23" t="s">
        <v>2311</v>
      </c>
      <c r="C254" s="25">
        <v>1618</v>
      </c>
      <c r="D254" s="25">
        <v>0</v>
      </c>
      <c r="E254" s="25">
        <v>0</v>
      </c>
      <c r="F254" s="25">
        <v>0</v>
      </c>
      <c r="G254" s="25">
        <v>0</v>
      </c>
      <c r="H254" s="25">
        <v>0</v>
      </c>
      <c r="I254" s="25">
        <v>0</v>
      </c>
      <c r="J254" s="25">
        <v>0</v>
      </c>
      <c r="K254" s="25">
        <v>0</v>
      </c>
      <c r="L254" s="25">
        <v>30</v>
      </c>
      <c r="M254" s="25">
        <v>0</v>
      </c>
      <c r="N254" s="25">
        <v>0</v>
      </c>
      <c r="O254" s="25">
        <v>0</v>
      </c>
      <c r="P254" s="23" t="s">
        <v>249</v>
      </c>
      <c r="Q254" s="23" t="s">
        <v>191</v>
      </c>
      <c r="R254" s="23"/>
      <c r="S254" s="23"/>
      <c r="T254" s="23"/>
      <c r="U254" s="23"/>
      <c r="V254" s="23"/>
      <c r="W254" s="23"/>
      <c r="X254" s="23"/>
      <c r="Y254" s="23"/>
      <c r="Z254" s="23"/>
      <c r="AA254" s="23"/>
      <c r="AB254" s="23"/>
      <c r="AC254" s="23"/>
      <c r="AD254" s="23"/>
      <c r="AE254" s="17"/>
      <c r="AF254" s="17"/>
      <c r="AG254" s="17"/>
    </row>
    <row r="255" spans="1:33" s="8" customFormat="1" ht="12.75" customHeight="1" x14ac:dyDescent="0.25">
      <c r="A255" s="23" t="s">
        <v>910</v>
      </c>
      <c r="B255" s="23" t="s">
        <v>2312</v>
      </c>
      <c r="C255" s="25">
        <v>65558</v>
      </c>
      <c r="D255" s="25">
        <v>12000</v>
      </c>
      <c r="E255" s="25">
        <v>0</v>
      </c>
      <c r="F255" s="25">
        <v>0</v>
      </c>
      <c r="G255" s="25">
        <v>0</v>
      </c>
      <c r="H255" s="25">
        <v>0</v>
      </c>
      <c r="I255" s="25">
        <v>0</v>
      </c>
      <c r="J255" s="25">
        <v>0</v>
      </c>
      <c r="K255" s="25">
        <v>0</v>
      </c>
      <c r="L255" s="25">
        <v>25000</v>
      </c>
      <c r="M255" s="25">
        <v>0</v>
      </c>
      <c r="N255" s="25">
        <v>0</v>
      </c>
      <c r="O255" s="25">
        <v>85000</v>
      </c>
      <c r="P255" s="23" t="s">
        <v>406</v>
      </c>
      <c r="Q255" s="23" t="s">
        <v>191</v>
      </c>
      <c r="R255" s="23"/>
      <c r="S255" s="23"/>
      <c r="T255" s="23"/>
      <c r="U255" s="23"/>
      <c r="V255" s="23"/>
      <c r="W255" s="23"/>
      <c r="X255" s="23"/>
      <c r="Y255" s="23"/>
      <c r="Z255" s="23"/>
      <c r="AA255" s="23"/>
      <c r="AB255" s="23"/>
      <c r="AC255" s="23"/>
      <c r="AD255" s="23"/>
      <c r="AE255" s="17"/>
      <c r="AF255" s="17"/>
      <c r="AG255" s="17"/>
    </row>
    <row r="256" spans="1:33" s="8" customFormat="1" ht="12.75" customHeight="1" x14ac:dyDescent="0.25">
      <c r="A256" s="23" t="s">
        <v>913</v>
      </c>
      <c r="B256" s="23" t="s">
        <v>2313</v>
      </c>
      <c r="C256" s="25">
        <v>72831</v>
      </c>
      <c r="D256" s="25">
        <v>0</v>
      </c>
      <c r="E256" s="25">
        <v>0</v>
      </c>
      <c r="F256" s="25">
        <v>0</v>
      </c>
      <c r="G256" s="25">
        <v>0</v>
      </c>
      <c r="H256" s="25">
        <v>100182</v>
      </c>
      <c r="I256" s="25">
        <v>0</v>
      </c>
      <c r="J256" s="25">
        <v>0</v>
      </c>
      <c r="K256" s="25">
        <v>0</v>
      </c>
      <c r="L256" s="25">
        <v>20000</v>
      </c>
      <c r="M256" s="25">
        <v>0</v>
      </c>
      <c r="N256" s="25">
        <v>388022</v>
      </c>
      <c r="O256" s="25">
        <v>56500</v>
      </c>
      <c r="P256" s="23" t="s">
        <v>372</v>
      </c>
      <c r="Q256" s="23" t="s">
        <v>191</v>
      </c>
      <c r="R256" s="23"/>
      <c r="S256" s="23"/>
      <c r="T256" s="23"/>
      <c r="U256" s="23"/>
      <c r="V256" s="23"/>
      <c r="W256" s="23"/>
      <c r="X256" s="23"/>
      <c r="Y256" s="23"/>
      <c r="Z256" s="23"/>
      <c r="AA256" s="23"/>
      <c r="AB256" s="23"/>
      <c r="AC256" s="23"/>
      <c r="AD256" s="23"/>
      <c r="AE256" s="17"/>
      <c r="AF256" s="17"/>
      <c r="AG256" s="17"/>
    </row>
    <row r="257" spans="1:33" s="8" customFormat="1" ht="12.75" customHeight="1" x14ac:dyDescent="0.25">
      <c r="A257" s="23" t="s">
        <v>916</v>
      </c>
      <c r="B257" s="23" t="s">
        <v>2314</v>
      </c>
      <c r="C257" s="25">
        <v>3</v>
      </c>
      <c r="D257" s="25">
        <v>0</v>
      </c>
      <c r="E257" s="25">
        <v>0</v>
      </c>
      <c r="F257" s="25">
        <v>0</v>
      </c>
      <c r="G257" s="25">
        <v>0</v>
      </c>
      <c r="H257" s="25">
        <v>0</v>
      </c>
      <c r="I257" s="25">
        <v>0</v>
      </c>
      <c r="J257" s="25">
        <v>0</v>
      </c>
      <c r="K257" s="25">
        <v>0</v>
      </c>
      <c r="L257" s="25">
        <v>0</v>
      </c>
      <c r="M257" s="25">
        <v>0</v>
      </c>
      <c r="N257" s="25">
        <v>0</v>
      </c>
      <c r="O257" s="25">
        <v>25901</v>
      </c>
      <c r="P257" s="23" t="s">
        <v>249</v>
      </c>
      <c r="Q257" s="23" t="s">
        <v>191</v>
      </c>
      <c r="R257" s="23"/>
      <c r="S257" s="23"/>
      <c r="T257" s="23"/>
      <c r="U257" s="23"/>
      <c r="V257" s="23"/>
      <c r="W257" s="23"/>
      <c r="X257" s="23"/>
      <c r="Y257" s="23"/>
      <c r="Z257" s="23"/>
      <c r="AA257" s="23"/>
      <c r="AB257" s="23"/>
      <c r="AC257" s="23"/>
      <c r="AD257" s="23"/>
      <c r="AE257" s="17"/>
      <c r="AF257" s="17"/>
      <c r="AG257" s="17"/>
    </row>
    <row r="258" spans="1:33" s="8" customFormat="1" ht="12.75" customHeight="1" x14ac:dyDescent="0.25">
      <c r="A258" s="23" t="s">
        <v>919</v>
      </c>
      <c r="B258" s="23" t="s">
        <v>2315</v>
      </c>
      <c r="C258" s="25">
        <v>35600</v>
      </c>
      <c r="D258" s="25">
        <v>0</v>
      </c>
      <c r="E258" s="25">
        <v>0</v>
      </c>
      <c r="F258" s="25">
        <v>0</v>
      </c>
      <c r="G258" s="25">
        <v>0</v>
      </c>
      <c r="H258" s="25">
        <v>0</v>
      </c>
      <c r="I258" s="25">
        <v>0</v>
      </c>
      <c r="J258" s="25">
        <v>0</v>
      </c>
      <c r="K258" s="25">
        <v>0</v>
      </c>
      <c r="L258" s="25">
        <v>0</v>
      </c>
      <c r="M258" s="25">
        <v>0</v>
      </c>
      <c r="N258" s="25">
        <v>0</v>
      </c>
      <c r="O258" s="25">
        <v>35562</v>
      </c>
      <c r="P258" s="23" t="s">
        <v>249</v>
      </c>
      <c r="Q258" s="23" t="s">
        <v>191</v>
      </c>
      <c r="R258" s="23"/>
      <c r="S258" s="23"/>
      <c r="T258" s="23"/>
      <c r="U258" s="23"/>
      <c r="V258" s="23"/>
      <c r="W258" s="23"/>
      <c r="X258" s="23"/>
      <c r="Y258" s="23"/>
      <c r="Z258" s="23"/>
      <c r="AA258" s="23"/>
      <c r="AB258" s="23"/>
      <c r="AC258" s="23"/>
      <c r="AD258" s="23"/>
      <c r="AE258" s="17"/>
      <c r="AF258" s="17"/>
      <c r="AG258" s="17"/>
    </row>
    <row r="259" spans="1:33" s="8" customFormat="1" ht="12.75" customHeight="1" x14ac:dyDescent="0.25">
      <c r="A259" s="23" t="s">
        <v>922</v>
      </c>
      <c r="B259" s="23" t="s">
        <v>2316</v>
      </c>
      <c r="C259" s="25">
        <v>9000</v>
      </c>
      <c r="D259" s="25">
        <v>0</v>
      </c>
      <c r="E259" s="25">
        <v>0</v>
      </c>
      <c r="F259" s="25">
        <v>0</v>
      </c>
      <c r="G259" s="25">
        <v>0</v>
      </c>
      <c r="H259" s="25">
        <v>0</v>
      </c>
      <c r="I259" s="25">
        <v>0</v>
      </c>
      <c r="J259" s="25">
        <v>0</v>
      </c>
      <c r="K259" s="25">
        <v>0</v>
      </c>
      <c r="L259" s="25">
        <v>24000</v>
      </c>
      <c r="M259" s="25">
        <v>0</v>
      </c>
      <c r="N259" s="25">
        <v>0</v>
      </c>
      <c r="O259" s="25">
        <v>49</v>
      </c>
      <c r="P259" s="23" t="s">
        <v>212</v>
      </c>
      <c r="Q259" s="23" t="s">
        <v>191</v>
      </c>
      <c r="R259" s="23"/>
      <c r="S259" s="23"/>
      <c r="T259" s="23"/>
      <c r="U259" s="23"/>
      <c r="V259" s="23"/>
      <c r="W259" s="23"/>
      <c r="X259" s="23"/>
      <c r="Y259" s="23"/>
      <c r="Z259" s="23"/>
      <c r="AA259" s="23"/>
      <c r="AB259" s="23"/>
      <c r="AC259" s="23"/>
      <c r="AD259" s="23"/>
      <c r="AE259" s="17"/>
      <c r="AF259" s="17"/>
      <c r="AG259" s="17"/>
    </row>
    <row r="260" spans="1:33" s="8" customFormat="1" ht="12.75" customHeight="1" x14ac:dyDescent="0.25">
      <c r="A260" s="23" t="s">
        <v>2317</v>
      </c>
      <c r="B260" s="23" t="s">
        <v>2318</v>
      </c>
      <c r="C260" s="25">
        <v>0</v>
      </c>
      <c r="D260" s="25">
        <v>0</v>
      </c>
      <c r="E260" s="25">
        <v>0</v>
      </c>
      <c r="F260" s="25">
        <v>0</v>
      </c>
      <c r="G260" s="25">
        <v>0</v>
      </c>
      <c r="H260" s="25">
        <v>0</v>
      </c>
      <c r="I260" s="25">
        <v>0</v>
      </c>
      <c r="J260" s="25">
        <v>0</v>
      </c>
      <c r="K260" s="25">
        <v>0</v>
      </c>
      <c r="L260" s="25">
        <v>0</v>
      </c>
      <c r="M260" s="25">
        <v>0</v>
      </c>
      <c r="N260" s="25">
        <v>0</v>
      </c>
      <c r="O260" s="25">
        <v>0</v>
      </c>
      <c r="P260" s="23" t="s">
        <v>197</v>
      </c>
      <c r="Q260" s="23" t="s">
        <v>197</v>
      </c>
      <c r="R260" s="23"/>
      <c r="S260" s="23"/>
      <c r="T260" s="23"/>
      <c r="U260" s="23"/>
      <c r="V260" s="23"/>
      <c r="W260" s="23"/>
      <c r="X260" s="23"/>
      <c r="Y260" s="23"/>
      <c r="Z260" s="23"/>
      <c r="AA260" s="23"/>
      <c r="AB260" s="23"/>
      <c r="AC260" s="23"/>
      <c r="AD260" s="23"/>
      <c r="AE260" s="17"/>
      <c r="AF260" s="17"/>
      <c r="AG260" s="17"/>
    </row>
    <row r="261" spans="1:33" s="8" customFormat="1" ht="12.75" customHeight="1" x14ac:dyDescent="0.25">
      <c r="A261" s="23" t="s">
        <v>925</v>
      </c>
      <c r="B261" s="23" t="s">
        <v>2319</v>
      </c>
      <c r="C261" s="25">
        <v>6125</v>
      </c>
      <c r="D261" s="25">
        <v>14000</v>
      </c>
      <c r="E261" s="25">
        <v>0</v>
      </c>
      <c r="F261" s="25">
        <v>0</v>
      </c>
      <c r="G261" s="25">
        <v>0</v>
      </c>
      <c r="H261" s="25">
        <v>0</v>
      </c>
      <c r="I261" s="25">
        <v>0</v>
      </c>
      <c r="J261" s="25">
        <v>0</v>
      </c>
      <c r="K261" s="25">
        <v>0</v>
      </c>
      <c r="L261" s="25">
        <v>0</v>
      </c>
      <c r="M261" s="25">
        <v>0</v>
      </c>
      <c r="N261" s="25">
        <v>0</v>
      </c>
      <c r="O261" s="25">
        <v>0</v>
      </c>
      <c r="P261" s="23" t="s">
        <v>249</v>
      </c>
      <c r="Q261" s="23" t="s">
        <v>191</v>
      </c>
      <c r="R261" s="23"/>
      <c r="S261" s="23"/>
      <c r="T261" s="23"/>
      <c r="U261" s="23"/>
      <c r="V261" s="23"/>
      <c r="W261" s="23"/>
      <c r="X261" s="23"/>
      <c r="Y261" s="23"/>
      <c r="Z261" s="23"/>
      <c r="AA261" s="23"/>
      <c r="AB261" s="23"/>
      <c r="AC261" s="23"/>
      <c r="AD261" s="23"/>
      <c r="AE261" s="17"/>
      <c r="AF261" s="17"/>
      <c r="AG261" s="17"/>
    </row>
    <row r="262" spans="1:33" s="8" customFormat="1" ht="12.75" customHeight="1" x14ac:dyDescent="0.25">
      <c r="A262" s="23" t="s">
        <v>927</v>
      </c>
      <c r="B262" s="23" t="s">
        <v>2320</v>
      </c>
      <c r="C262" s="25">
        <v>35609</v>
      </c>
      <c r="D262" s="25">
        <v>0</v>
      </c>
      <c r="E262" s="25">
        <v>0</v>
      </c>
      <c r="F262" s="25">
        <v>0</v>
      </c>
      <c r="G262" s="25">
        <v>0</v>
      </c>
      <c r="H262" s="25">
        <v>0</v>
      </c>
      <c r="I262" s="25">
        <v>0</v>
      </c>
      <c r="J262" s="25">
        <v>0</v>
      </c>
      <c r="K262" s="25">
        <v>0</v>
      </c>
      <c r="L262" s="25">
        <v>0</v>
      </c>
      <c r="M262" s="25">
        <v>0</v>
      </c>
      <c r="N262" s="25">
        <v>0</v>
      </c>
      <c r="O262" s="25">
        <v>0</v>
      </c>
      <c r="P262" s="23" t="s">
        <v>269</v>
      </c>
      <c r="Q262" s="23" t="s">
        <v>191</v>
      </c>
      <c r="R262" s="23"/>
      <c r="S262" s="23"/>
      <c r="T262" s="23"/>
      <c r="U262" s="23"/>
      <c r="V262" s="23"/>
      <c r="W262" s="23"/>
      <c r="X262" s="23"/>
      <c r="Y262" s="23"/>
      <c r="Z262" s="23"/>
      <c r="AA262" s="23"/>
      <c r="AB262" s="23"/>
      <c r="AC262" s="23"/>
      <c r="AD262" s="23"/>
      <c r="AE262" s="17"/>
      <c r="AF262" s="17"/>
      <c r="AG262" s="17"/>
    </row>
    <row r="263" spans="1:33" s="8" customFormat="1" ht="12.75" customHeight="1" x14ac:dyDescent="0.25">
      <c r="A263" s="23" t="s">
        <v>930</v>
      </c>
      <c r="B263" s="23" t="s">
        <v>2321</v>
      </c>
      <c r="C263" s="25">
        <v>39324</v>
      </c>
      <c r="D263" s="25">
        <v>11000</v>
      </c>
      <c r="E263" s="25">
        <v>7700</v>
      </c>
      <c r="F263" s="25">
        <v>10000</v>
      </c>
      <c r="G263" s="25">
        <v>0</v>
      </c>
      <c r="H263" s="25">
        <v>0</v>
      </c>
      <c r="I263" s="25">
        <v>0</v>
      </c>
      <c r="J263" s="25">
        <v>0</v>
      </c>
      <c r="K263" s="25">
        <v>9000</v>
      </c>
      <c r="L263" s="25">
        <v>0</v>
      </c>
      <c r="M263" s="25">
        <v>0</v>
      </c>
      <c r="N263" s="25">
        <v>0</v>
      </c>
      <c r="O263" s="25">
        <v>88000</v>
      </c>
      <c r="P263" s="23" t="s">
        <v>205</v>
      </c>
      <c r="Q263" s="23" t="s">
        <v>191</v>
      </c>
      <c r="R263" s="23"/>
      <c r="S263" s="23"/>
      <c r="T263" s="23"/>
      <c r="U263" s="23"/>
      <c r="V263" s="23"/>
      <c r="W263" s="23"/>
      <c r="X263" s="23"/>
      <c r="Y263" s="23"/>
      <c r="Z263" s="23"/>
      <c r="AA263" s="23"/>
      <c r="AB263" s="23"/>
      <c r="AC263" s="23"/>
      <c r="AD263" s="23"/>
      <c r="AE263" s="17"/>
      <c r="AF263" s="17"/>
      <c r="AG263" s="17"/>
    </row>
    <row r="264" spans="1:33" s="8" customFormat="1" ht="12.75" customHeight="1" x14ac:dyDescent="0.25">
      <c r="A264" s="23" t="s">
        <v>933</v>
      </c>
      <c r="B264" s="23" t="s">
        <v>2322</v>
      </c>
      <c r="C264" s="25">
        <v>53000</v>
      </c>
      <c r="D264" s="25">
        <v>0</v>
      </c>
      <c r="E264" s="25">
        <v>0</v>
      </c>
      <c r="F264" s="25">
        <v>0</v>
      </c>
      <c r="G264" s="25">
        <v>0</v>
      </c>
      <c r="H264" s="25">
        <v>0</v>
      </c>
      <c r="I264" s="25">
        <v>0</v>
      </c>
      <c r="J264" s="25">
        <v>0</v>
      </c>
      <c r="K264" s="25">
        <v>0</v>
      </c>
      <c r="L264" s="25">
        <v>75000</v>
      </c>
      <c r="M264" s="25">
        <v>0</v>
      </c>
      <c r="N264" s="25">
        <v>0</v>
      </c>
      <c r="O264" s="25">
        <v>25000</v>
      </c>
      <c r="P264" s="23" t="s">
        <v>372</v>
      </c>
      <c r="Q264" s="23" t="s">
        <v>191</v>
      </c>
      <c r="R264" s="23"/>
      <c r="S264" s="23"/>
      <c r="T264" s="23"/>
      <c r="U264" s="23"/>
      <c r="V264" s="23"/>
      <c r="W264" s="23"/>
      <c r="X264" s="23"/>
      <c r="Y264" s="23"/>
      <c r="Z264" s="23"/>
      <c r="AA264" s="23"/>
      <c r="AB264" s="23"/>
      <c r="AC264" s="23"/>
      <c r="AD264" s="23"/>
      <c r="AE264" s="17"/>
      <c r="AF264" s="17"/>
      <c r="AG264" s="17"/>
    </row>
    <row r="265" spans="1:33" s="8" customFormat="1" ht="12.75" customHeight="1" x14ac:dyDescent="0.25">
      <c r="A265" s="23" t="s">
        <v>936</v>
      </c>
      <c r="B265" s="23" t="s">
        <v>2323</v>
      </c>
      <c r="C265" s="25">
        <v>4770</v>
      </c>
      <c r="D265" s="25">
        <v>0</v>
      </c>
      <c r="E265" s="25">
        <v>0</v>
      </c>
      <c r="F265" s="25">
        <v>0</v>
      </c>
      <c r="G265" s="25">
        <v>0</v>
      </c>
      <c r="H265" s="25">
        <v>0</v>
      </c>
      <c r="I265" s="25">
        <v>0</v>
      </c>
      <c r="J265" s="25">
        <v>0</v>
      </c>
      <c r="K265" s="25">
        <v>0</v>
      </c>
      <c r="L265" s="25">
        <v>0</v>
      </c>
      <c r="M265" s="25">
        <v>0</v>
      </c>
      <c r="N265" s="25">
        <v>0</v>
      </c>
      <c r="O265" s="25">
        <v>0</v>
      </c>
      <c r="P265" s="23" t="s">
        <v>249</v>
      </c>
      <c r="Q265" s="23" t="s">
        <v>191</v>
      </c>
      <c r="R265" s="23"/>
      <c r="S265" s="23"/>
      <c r="T265" s="23"/>
      <c r="U265" s="23"/>
      <c r="V265" s="23"/>
      <c r="W265" s="23"/>
      <c r="X265" s="23"/>
      <c r="Y265" s="23"/>
      <c r="Z265" s="23"/>
      <c r="AA265" s="23"/>
      <c r="AB265" s="23"/>
      <c r="AC265" s="23"/>
      <c r="AD265" s="23"/>
      <c r="AE265" s="17"/>
      <c r="AF265" s="17"/>
      <c r="AG265" s="17"/>
    </row>
    <row r="266" spans="1:33" s="8" customFormat="1" ht="12.75" customHeight="1" x14ac:dyDescent="0.25">
      <c r="A266" s="23" t="s">
        <v>939</v>
      </c>
      <c r="B266" s="23" t="s">
        <v>2324</v>
      </c>
      <c r="C266" s="25">
        <v>11242</v>
      </c>
      <c r="D266" s="25">
        <v>7000</v>
      </c>
      <c r="E266" s="25">
        <v>0</v>
      </c>
      <c r="F266" s="25">
        <v>0</v>
      </c>
      <c r="G266" s="25">
        <v>0</v>
      </c>
      <c r="H266" s="25">
        <v>0</v>
      </c>
      <c r="I266" s="25">
        <v>0</v>
      </c>
      <c r="J266" s="25">
        <v>0</v>
      </c>
      <c r="K266" s="25">
        <v>0</v>
      </c>
      <c r="L266" s="25">
        <v>0</v>
      </c>
      <c r="M266" s="25">
        <v>0</v>
      </c>
      <c r="N266" s="25">
        <v>0</v>
      </c>
      <c r="O266" s="25">
        <v>0</v>
      </c>
      <c r="P266" s="23" t="s">
        <v>249</v>
      </c>
      <c r="Q266" s="23" t="s">
        <v>191</v>
      </c>
      <c r="R266" s="23"/>
      <c r="S266" s="23"/>
      <c r="T266" s="23"/>
      <c r="U266" s="23"/>
      <c r="V266" s="23"/>
      <c r="W266" s="23"/>
      <c r="X266" s="23"/>
      <c r="Y266" s="23"/>
      <c r="Z266" s="23"/>
      <c r="AA266" s="23"/>
      <c r="AB266" s="23"/>
      <c r="AC266" s="23"/>
      <c r="AD266" s="23"/>
      <c r="AE266" s="17"/>
      <c r="AF266" s="17"/>
      <c r="AG266" s="17"/>
    </row>
    <row r="267" spans="1:33" s="8" customFormat="1" ht="12.75" customHeight="1" x14ac:dyDescent="0.25">
      <c r="A267" s="23" t="s">
        <v>942</v>
      </c>
      <c r="B267" s="23" t="s">
        <v>2325</v>
      </c>
      <c r="C267" s="25">
        <v>1000</v>
      </c>
      <c r="D267" s="25">
        <v>0</v>
      </c>
      <c r="E267" s="25">
        <v>4000</v>
      </c>
      <c r="F267" s="25">
        <v>0</v>
      </c>
      <c r="G267" s="25">
        <v>0</v>
      </c>
      <c r="H267" s="25">
        <v>0</v>
      </c>
      <c r="I267" s="25">
        <v>0</v>
      </c>
      <c r="J267" s="25">
        <v>0</v>
      </c>
      <c r="K267" s="25">
        <v>0</v>
      </c>
      <c r="L267" s="25">
        <v>6000</v>
      </c>
      <c r="M267" s="25">
        <v>0</v>
      </c>
      <c r="N267" s="25">
        <v>0</v>
      </c>
      <c r="O267" s="25">
        <v>3000</v>
      </c>
      <c r="P267" s="23" t="s">
        <v>212</v>
      </c>
      <c r="Q267" s="23" t="s">
        <v>191</v>
      </c>
      <c r="R267" s="23"/>
      <c r="S267" s="23"/>
      <c r="T267" s="23"/>
      <c r="U267" s="23"/>
      <c r="V267" s="23"/>
      <c r="W267" s="23"/>
      <c r="X267" s="23"/>
      <c r="Y267" s="23"/>
      <c r="Z267" s="23"/>
      <c r="AA267" s="23"/>
      <c r="AB267" s="23"/>
      <c r="AC267" s="23"/>
      <c r="AD267" s="23"/>
      <c r="AE267" s="17"/>
      <c r="AF267" s="17"/>
      <c r="AG267" s="17"/>
    </row>
    <row r="268" spans="1:33" s="8" customFormat="1" ht="12.75" customHeight="1" x14ac:dyDescent="0.25">
      <c r="A268" s="23" t="s">
        <v>945</v>
      </c>
      <c r="B268" s="23" t="s">
        <v>2326</v>
      </c>
      <c r="C268" s="25">
        <v>90000</v>
      </c>
      <c r="D268" s="25">
        <v>15000</v>
      </c>
      <c r="E268" s="25">
        <v>0</v>
      </c>
      <c r="F268" s="25">
        <v>60000</v>
      </c>
      <c r="G268" s="25">
        <v>0</v>
      </c>
      <c r="H268" s="25">
        <v>0</v>
      </c>
      <c r="I268" s="25">
        <v>0</v>
      </c>
      <c r="J268" s="25">
        <v>0</v>
      </c>
      <c r="K268" s="25">
        <v>0</v>
      </c>
      <c r="L268" s="25">
        <v>70959</v>
      </c>
      <c r="M268" s="25">
        <v>0</v>
      </c>
      <c r="N268" s="25">
        <v>75000</v>
      </c>
      <c r="O268" s="25">
        <v>0</v>
      </c>
      <c r="P268" s="23" t="s">
        <v>406</v>
      </c>
      <c r="Q268" s="23" t="s">
        <v>191</v>
      </c>
      <c r="R268" s="23"/>
      <c r="S268" s="23"/>
      <c r="T268" s="23"/>
      <c r="U268" s="23"/>
      <c r="V268" s="23"/>
      <c r="W268" s="23"/>
      <c r="X268" s="23"/>
      <c r="Y268" s="23"/>
      <c r="Z268" s="23"/>
      <c r="AA268" s="23"/>
      <c r="AB268" s="23"/>
      <c r="AC268" s="23"/>
      <c r="AD268" s="23"/>
      <c r="AE268" s="17"/>
      <c r="AF268" s="17"/>
      <c r="AG268" s="17"/>
    </row>
    <row r="269" spans="1:33" s="8" customFormat="1" ht="12.75" customHeight="1" x14ac:dyDescent="0.25">
      <c r="A269" s="23" t="s">
        <v>948</v>
      </c>
      <c r="B269" s="23" t="s">
        <v>2327</v>
      </c>
      <c r="C269" s="25">
        <v>6000</v>
      </c>
      <c r="D269" s="25">
        <v>3000</v>
      </c>
      <c r="E269" s="25">
        <v>0</v>
      </c>
      <c r="F269" s="25">
        <v>1000</v>
      </c>
      <c r="G269" s="25">
        <v>0</v>
      </c>
      <c r="H269" s="25">
        <v>0</v>
      </c>
      <c r="I269" s="25">
        <v>0</v>
      </c>
      <c r="J269" s="25">
        <v>0</v>
      </c>
      <c r="K269" s="25">
        <v>0</v>
      </c>
      <c r="L269" s="25">
        <v>3830</v>
      </c>
      <c r="M269" s="25">
        <v>0</v>
      </c>
      <c r="N269" s="25">
        <v>0</v>
      </c>
      <c r="O269" s="25">
        <v>2000</v>
      </c>
      <c r="P269" s="23" t="s">
        <v>212</v>
      </c>
      <c r="Q269" s="23" t="s">
        <v>191</v>
      </c>
      <c r="R269" s="23"/>
      <c r="S269" s="23"/>
      <c r="T269" s="23"/>
      <c r="U269" s="23"/>
      <c r="V269" s="23"/>
      <c r="W269" s="23"/>
      <c r="X269" s="23"/>
      <c r="Y269" s="23"/>
      <c r="Z269" s="23"/>
      <c r="AA269" s="23"/>
      <c r="AB269" s="23"/>
      <c r="AC269" s="23"/>
      <c r="AD269" s="23"/>
      <c r="AE269" s="17"/>
      <c r="AF269" s="17"/>
      <c r="AG269" s="17"/>
    </row>
    <row r="270" spans="1:33" s="8" customFormat="1" ht="12.75" customHeight="1" x14ac:dyDescent="0.25">
      <c r="A270" s="23" t="s">
        <v>2328</v>
      </c>
      <c r="B270" s="23" t="s">
        <v>2329</v>
      </c>
      <c r="C270" s="25">
        <v>5895</v>
      </c>
      <c r="D270" s="25">
        <v>0</v>
      </c>
      <c r="E270" s="25">
        <v>0</v>
      </c>
      <c r="F270" s="25">
        <v>0</v>
      </c>
      <c r="G270" s="25">
        <v>0</v>
      </c>
      <c r="H270" s="25">
        <v>0</v>
      </c>
      <c r="I270" s="25">
        <v>0</v>
      </c>
      <c r="J270" s="25">
        <v>0</v>
      </c>
      <c r="K270" s="25">
        <v>0</v>
      </c>
      <c r="L270" s="25">
        <v>0</v>
      </c>
      <c r="M270" s="25">
        <v>0</v>
      </c>
      <c r="N270" s="25">
        <v>0</v>
      </c>
      <c r="O270" s="25">
        <v>0</v>
      </c>
      <c r="P270" s="23" t="s">
        <v>197</v>
      </c>
      <c r="Q270" s="23" t="s">
        <v>197</v>
      </c>
      <c r="R270" s="23"/>
      <c r="S270" s="23"/>
      <c r="T270" s="23"/>
      <c r="U270" s="23"/>
      <c r="V270" s="23"/>
      <c r="W270" s="23"/>
      <c r="X270" s="23"/>
      <c r="Y270" s="23"/>
      <c r="Z270" s="23"/>
      <c r="AA270" s="23"/>
      <c r="AB270" s="23"/>
      <c r="AC270" s="23"/>
      <c r="AD270" s="23"/>
      <c r="AE270" s="17"/>
      <c r="AF270" s="17"/>
      <c r="AG270" s="17"/>
    </row>
    <row r="271" spans="1:33" s="8" customFormat="1" ht="12.75" customHeight="1" x14ac:dyDescent="0.25">
      <c r="A271" s="23" t="s">
        <v>951</v>
      </c>
      <c r="B271" s="23" t="s">
        <v>2330</v>
      </c>
      <c r="C271" s="25">
        <v>7512</v>
      </c>
      <c r="D271" s="25">
        <v>2000</v>
      </c>
      <c r="E271" s="25">
        <v>0</v>
      </c>
      <c r="F271" s="25">
        <v>0</v>
      </c>
      <c r="G271" s="25">
        <v>0</v>
      </c>
      <c r="H271" s="25">
        <v>0</v>
      </c>
      <c r="I271" s="25">
        <v>0</v>
      </c>
      <c r="J271" s="25">
        <v>0</v>
      </c>
      <c r="K271" s="25">
        <v>0</v>
      </c>
      <c r="L271" s="25">
        <v>11930</v>
      </c>
      <c r="M271" s="25">
        <v>0</v>
      </c>
      <c r="N271" s="25">
        <v>0</v>
      </c>
      <c r="O271" s="25">
        <v>6000</v>
      </c>
      <c r="P271" s="23" t="s">
        <v>212</v>
      </c>
      <c r="Q271" s="23" t="s">
        <v>191</v>
      </c>
      <c r="R271" s="23"/>
      <c r="S271" s="23"/>
      <c r="T271" s="23"/>
      <c r="U271" s="23"/>
      <c r="V271" s="23"/>
      <c r="W271" s="23"/>
      <c r="X271" s="23"/>
      <c r="Y271" s="23"/>
      <c r="Z271" s="23"/>
      <c r="AA271" s="23"/>
      <c r="AB271" s="23"/>
      <c r="AC271" s="23"/>
      <c r="AD271" s="23"/>
      <c r="AE271" s="17"/>
      <c r="AF271" s="17"/>
      <c r="AG271" s="17"/>
    </row>
    <row r="272" spans="1:33" s="8" customFormat="1" ht="12.75" customHeight="1" x14ac:dyDescent="0.25">
      <c r="A272" s="23" t="s">
        <v>954</v>
      </c>
      <c r="B272" s="23" t="s">
        <v>2331</v>
      </c>
      <c r="C272" s="25">
        <v>64529</v>
      </c>
      <c r="D272" s="25">
        <v>0</v>
      </c>
      <c r="E272" s="25">
        <v>0</v>
      </c>
      <c r="F272" s="25">
        <v>45450</v>
      </c>
      <c r="G272" s="25">
        <v>0</v>
      </c>
      <c r="H272" s="25">
        <v>0</v>
      </c>
      <c r="I272" s="25">
        <v>0</v>
      </c>
      <c r="J272" s="25">
        <v>0</v>
      </c>
      <c r="K272" s="25">
        <v>0</v>
      </c>
      <c r="L272" s="25">
        <v>34673</v>
      </c>
      <c r="M272" s="25">
        <v>0</v>
      </c>
      <c r="N272" s="25">
        <v>0</v>
      </c>
      <c r="O272" s="25">
        <v>6652</v>
      </c>
      <c r="P272" s="23" t="s">
        <v>372</v>
      </c>
      <c r="Q272" s="23" t="s">
        <v>191</v>
      </c>
      <c r="R272" s="23"/>
      <c r="S272" s="23"/>
      <c r="T272" s="23"/>
      <c r="U272" s="23"/>
      <c r="V272" s="23"/>
      <c r="W272" s="23"/>
      <c r="X272" s="23"/>
      <c r="Y272" s="23"/>
      <c r="Z272" s="23"/>
      <c r="AA272" s="23"/>
      <c r="AB272" s="23"/>
      <c r="AC272" s="23"/>
      <c r="AD272" s="23"/>
      <c r="AE272" s="17"/>
      <c r="AF272" s="17"/>
      <c r="AG272" s="17"/>
    </row>
    <row r="273" spans="1:33" s="8" customFormat="1" ht="12.75" customHeight="1" x14ac:dyDescent="0.25">
      <c r="A273" s="23" t="s">
        <v>957</v>
      </c>
      <c r="B273" s="23" t="s">
        <v>2332</v>
      </c>
      <c r="C273" s="25">
        <v>4650</v>
      </c>
      <c r="D273" s="25">
        <v>0</v>
      </c>
      <c r="E273" s="25">
        <v>0</v>
      </c>
      <c r="F273" s="25">
        <v>0</v>
      </c>
      <c r="G273" s="25">
        <v>0</v>
      </c>
      <c r="H273" s="25">
        <v>0</v>
      </c>
      <c r="I273" s="25">
        <v>0</v>
      </c>
      <c r="J273" s="25">
        <v>0</v>
      </c>
      <c r="K273" s="25">
        <v>0</v>
      </c>
      <c r="L273" s="25">
        <v>0</v>
      </c>
      <c r="M273" s="25">
        <v>0</v>
      </c>
      <c r="N273" s="25">
        <v>0</v>
      </c>
      <c r="O273" s="25">
        <v>0</v>
      </c>
      <c r="P273" s="23" t="s">
        <v>249</v>
      </c>
      <c r="Q273" s="23" t="s">
        <v>191</v>
      </c>
      <c r="R273" s="23"/>
      <c r="S273" s="23"/>
      <c r="T273" s="23"/>
      <c r="U273" s="23"/>
      <c r="V273" s="23"/>
      <c r="W273" s="23"/>
      <c r="X273" s="23"/>
      <c r="Y273" s="23"/>
      <c r="Z273" s="23"/>
      <c r="AA273" s="23"/>
      <c r="AB273" s="23"/>
      <c r="AC273" s="23"/>
      <c r="AD273" s="23"/>
      <c r="AE273" s="17"/>
      <c r="AF273" s="17"/>
      <c r="AG273" s="17"/>
    </row>
    <row r="274" spans="1:33" s="8" customFormat="1" ht="12.75" customHeight="1" x14ac:dyDescent="0.25">
      <c r="A274" s="23" t="s">
        <v>2333</v>
      </c>
      <c r="B274" s="23" t="s">
        <v>2334</v>
      </c>
      <c r="C274" s="25">
        <v>890</v>
      </c>
      <c r="D274" s="25">
        <v>0</v>
      </c>
      <c r="E274" s="25">
        <v>0</v>
      </c>
      <c r="F274" s="25">
        <v>0</v>
      </c>
      <c r="G274" s="25">
        <v>0</v>
      </c>
      <c r="H274" s="25">
        <v>0</v>
      </c>
      <c r="I274" s="25">
        <v>0</v>
      </c>
      <c r="J274" s="25">
        <v>0</v>
      </c>
      <c r="K274" s="25">
        <v>0</v>
      </c>
      <c r="L274" s="25">
        <v>0</v>
      </c>
      <c r="M274" s="25">
        <v>0</v>
      </c>
      <c r="N274" s="25">
        <v>0</v>
      </c>
      <c r="O274" s="25">
        <v>0</v>
      </c>
      <c r="P274" s="23" t="s">
        <v>197</v>
      </c>
      <c r="Q274" s="23" t="s">
        <v>197</v>
      </c>
      <c r="R274" s="23"/>
      <c r="S274" s="23"/>
      <c r="T274" s="23"/>
      <c r="U274" s="23"/>
      <c r="V274" s="23"/>
      <c r="W274" s="23"/>
      <c r="X274" s="23"/>
      <c r="Y274" s="23"/>
      <c r="Z274" s="23"/>
      <c r="AA274" s="23"/>
      <c r="AB274" s="23"/>
      <c r="AC274" s="23"/>
      <c r="AD274" s="23"/>
      <c r="AE274" s="17"/>
      <c r="AF274" s="17"/>
      <c r="AG274" s="17"/>
    </row>
    <row r="275" spans="1:33" s="8" customFormat="1" ht="12.75" customHeight="1" x14ac:dyDescent="0.25">
      <c r="A275" s="23" t="s">
        <v>963</v>
      </c>
      <c r="B275" s="23" t="s">
        <v>2335</v>
      </c>
      <c r="C275" s="25">
        <v>14100</v>
      </c>
      <c r="D275" s="25">
        <v>5000</v>
      </c>
      <c r="E275" s="25">
        <v>0</v>
      </c>
      <c r="F275" s="25">
        <v>0</v>
      </c>
      <c r="G275" s="25">
        <v>0</v>
      </c>
      <c r="H275" s="25">
        <v>0</v>
      </c>
      <c r="I275" s="25">
        <v>0</v>
      </c>
      <c r="J275" s="25">
        <v>0</v>
      </c>
      <c r="K275" s="25">
        <v>0</v>
      </c>
      <c r="L275" s="25">
        <v>0</v>
      </c>
      <c r="M275" s="25">
        <v>0</v>
      </c>
      <c r="N275" s="25">
        <v>0</v>
      </c>
      <c r="O275" s="25">
        <v>0</v>
      </c>
      <c r="P275" s="23" t="s">
        <v>269</v>
      </c>
      <c r="Q275" s="23" t="s">
        <v>191</v>
      </c>
      <c r="R275" s="23"/>
      <c r="S275" s="23"/>
      <c r="T275" s="23"/>
      <c r="U275" s="23"/>
      <c r="V275" s="23"/>
      <c r="W275" s="23"/>
      <c r="X275" s="23"/>
      <c r="Y275" s="23"/>
      <c r="Z275" s="23"/>
      <c r="AA275" s="23"/>
      <c r="AB275" s="23"/>
      <c r="AC275" s="23"/>
      <c r="AD275" s="23"/>
      <c r="AE275" s="17"/>
      <c r="AF275" s="17"/>
      <c r="AG275" s="17"/>
    </row>
    <row r="276" spans="1:33" s="8" customFormat="1" ht="12.75" customHeight="1" x14ac:dyDescent="0.25">
      <c r="A276" s="23" t="s">
        <v>969</v>
      </c>
      <c r="B276" s="23" t="s">
        <v>1778</v>
      </c>
      <c r="C276" s="25">
        <v>29839</v>
      </c>
      <c r="D276" s="25">
        <v>0</v>
      </c>
      <c r="E276" s="25">
        <v>0</v>
      </c>
      <c r="F276" s="25">
        <v>0</v>
      </c>
      <c r="G276" s="25">
        <v>0</v>
      </c>
      <c r="H276" s="25">
        <v>0</v>
      </c>
      <c r="I276" s="25">
        <v>0</v>
      </c>
      <c r="J276" s="25">
        <v>0</v>
      </c>
      <c r="K276" s="25">
        <v>0</v>
      </c>
      <c r="L276" s="25">
        <v>0</v>
      </c>
      <c r="M276" s="25">
        <v>0</v>
      </c>
      <c r="N276" s="25">
        <v>0</v>
      </c>
      <c r="O276" s="25">
        <v>0</v>
      </c>
      <c r="P276" s="23" t="s">
        <v>249</v>
      </c>
      <c r="Q276" s="23" t="s">
        <v>191</v>
      </c>
      <c r="R276" s="23"/>
      <c r="S276" s="23"/>
      <c r="T276" s="23"/>
      <c r="U276" s="23"/>
      <c r="V276" s="23"/>
      <c r="W276" s="23"/>
      <c r="X276" s="23"/>
      <c r="Y276" s="23"/>
      <c r="Z276" s="23"/>
      <c r="AA276" s="23"/>
      <c r="AB276" s="23"/>
      <c r="AC276" s="23"/>
      <c r="AD276" s="23"/>
      <c r="AE276" s="17"/>
      <c r="AF276" s="17"/>
      <c r="AG276" s="17"/>
    </row>
    <row r="277" spans="1:33" s="8" customFormat="1" ht="12.75" customHeight="1" x14ac:dyDescent="0.25">
      <c r="A277" s="23" t="s">
        <v>972</v>
      </c>
      <c r="B277" s="23" t="s">
        <v>1779</v>
      </c>
      <c r="C277" s="25">
        <v>11018</v>
      </c>
      <c r="D277" s="25">
        <v>0</v>
      </c>
      <c r="E277" s="25">
        <v>0</v>
      </c>
      <c r="F277" s="25">
        <v>0</v>
      </c>
      <c r="G277" s="25">
        <v>0</v>
      </c>
      <c r="H277" s="25">
        <v>0</v>
      </c>
      <c r="I277" s="25">
        <v>0</v>
      </c>
      <c r="J277" s="25">
        <v>0</v>
      </c>
      <c r="K277" s="25">
        <v>0</v>
      </c>
      <c r="L277" s="25">
        <v>0</v>
      </c>
      <c r="M277" s="25">
        <v>0</v>
      </c>
      <c r="N277" s="25">
        <v>0</v>
      </c>
      <c r="O277" s="25">
        <v>0</v>
      </c>
      <c r="P277" s="23" t="s">
        <v>752</v>
      </c>
      <c r="Q277" s="23" t="s">
        <v>191</v>
      </c>
      <c r="R277" s="23"/>
      <c r="S277" s="23"/>
      <c r="T277" s="23"/>
      <c r="U277" s="23"/>
      <c r="V277" s="23"/>
      <c r="W277" s="23"/>
      <c r="X277" s="23"/>
      <c r="Y277" s="23"/>
      <c r="Z277" s="23"/>
      <c r="AA277" s="23"/>
      <c r="AB277" s="23"/>
      <c r="AC277" s="23"/>
      <c r="AD277" s="23"/>
      <c r="AE277" s="17"/>
      <c r="AF277" s="17"/>
      <c r="AG277" s="17"/>
    </row>
    <row r="278" spans="1:33" s="8" customFormat="1" ht="12.75" customHeight="1" x14ac:dyDescent="0.25">
      <c r="A278" s="23" t="s">
        <v>975</v>
      </c>
      <c r="B278" s="23" t="s">
        <v>2336</v>
      </c>
      <c r="C278" s="25">
        <v>71450</v>
      </c>
      <c r="D278" s="25">
        <v>8750</v>
      </c>
      <c r="E278" s="25">
        <v>0</v>
      </c>
      <c r="F278" s="25">
        <v>0</v>
      </c>
      <c r="G278" s="25">
        <v>0</v>
      </c>
      <c r="H278" s="25">
        <v>0</v>
      </c>
      <c r="I278" s="25">
        <v>0</v>
      </c>
      <c r="J278" s="25">
        <v>48266</v>
      </c>
      <c r="K278" s="25">
        <v>0</v>
      </c>
      <c r="L278" s="25">
        <v>37456</v>
      </c>
      <c r="M278" s="25">
        <v>0</v>
      </c>
      <c r="N278" s="25">
        <v>0</v>
      </c>
      <c r="O278" s="25">
        <v>10500</v>
      </c>
      <c r="P278" s="23" t="s">
        <v>205</v>
      </c>
      <c r="Q278" s="23" t="s">
        <v>191</v>
      </c>
      <c r="R278" s="23"/>
      <c r="S278" s="23"/>
      <c r="T278" s="23"/>
      <c r="U278" s="23"/>
      <c r="V278" s="23"/>
      <c r="W278" s="23"/>
      <c r="X278" s="23"/>
      <c r="Y278" s="23"/>
      <c r="Z278" s="23"/>
      <c r="AA278" s="23"/>
      <c r="AB278" s="23"/>
      <c r="AC278" s="23"/>
      <c r="AD278" s="23"/>
      <c r="AE278" s="17"/>
      <c r="AF278" s="17"/>
      <c r="AG278" s="17"/>
    </row>
    <row r="279" spans="1:33" s="8" customFormat="1" ht="12.75" customHeight="1" x14ac:dyDescent="0.25">
      <c r="A279" s="23" t="s">
        <v>2337</v>
      </c>
      <c r="B279" s="23" t="s">
        <v>2338</v>
      </c>
      <c r="C279" s="25">
        <v>0</v>
      </c>
      <c r="D279" s="25">
        <v>0</v>
      </c>
      <c r="E279" s="25">
        <v>0</v>
      </c>
      <c r="F279" s="25">
        <v>0</v>
      </c>
      <c r="G279" s="25">
        <v>0</v>
      </c>
      <c r="H279" s="25">
        <v>0</v>
      </c>
      <c r="I279" s="25">
        <v>0</v>
      </c>
      <c r="J279" s="25">
        <v>0</v>
      </c>
      <c r="K279" s="25">
        <v>0</v>
      </c>
      <c r="L279" s="25">
        <v>0</v>
      </c>
      <c r="M279" s="25">
        <v>0</v>
      </c>
      <c r="N279" s="25">
        <v>0</v>
      </c>
      <c r="O279" s="25">
        <v>0</v>
      </c>
      <c r="P279" s="23" t="s">
        <v>197</v>
      </c>
      <c r="Q279" s="23" t="s">
        <v>197</v>
      </c>
      <c r="R279" s="23"/>
      <c r="S279" s="23"/>
      <c r="T279" s="23"/>
      <c r="U279" s="23"/>
      <c r="V279" s="23"/>
      <c r="W279" s="23"/>
      <c r="X279" s="23"/>
      <c r="Y279" s="23"/>
      <c r="Z279" s="23"/>
      <c r="AA279" s="23"/>
      <c r="AB279" s="23"/>
      <c r="AC279" s="23"/>
      <c r="AD279" s="23"/>
      <c r="AE279" s="17"/>
      <c r="AF279" s="17"/>
      <c r="AG279" s="17"/>
    </row>
    <row r="280" spans="1:33" s="8" customFormat="1" ht="12.75" customHeight="1" x14ac:dyDescent="0.25">
      <c r="A280" s="23" t="s">
        <v>978</v>
      </c>
      <c r="B280" s="23" t="s">
        <v>2339</v>
      </c>
      <c r="C280" s="25">
        <v>10000</v>
      </c>
      <c r="D280" s="25">
        <v>3000</v>
      </c>
      <c r="E280" s="25">
        <v>0</v>
      </c>
      <c r="F280" s="25">
        <v>0</v>
      </c>
      <c r="G280" s="25">
        <v>0</v>
      </c>
      <c r="H280" s="25">
        <v>11</v>
      </c>
      <c r="I280" s="25">
        <v>0</v>
      </c>
      <c r="J280" s="25">
        <v>0</v>
      </c>
      <c r="K280" s="25">
        <v>0</v>
      </c>
      <c r="L280" s="25">
        <v>7980</v>
      </c>
      <c r="M280" s="25">
        <v>0</v>
      </c>
      <c r="N280" s="25">
        <v>0</v>
      </c>
      <c r="O280" s="25">
        <v>0</v>
      </c>
      <c r="P280" s="23" t="s">
        <v>212</v>
      </c>
      <c r="Q280" s="23" t="s">
        <v>191</v>
      </c>
      <c r="R280" s="23"/>
      <c r="S280" s="23"/>
      <c r="T280" s="23"/>
      <c r="U280" s="23"/>
      <c r="V280" s="23"/>
      <c r="W280" s="23"/>
      <c r="X280" s="23"/>
      <c r="Y280" s="23"/>
      <c r="Z280" s="23"/>
      <c r="AA280" s="23"/>
      <c r="AB280" s="23"/>
      <c r="AC280" s="23"/>
      <c r="AD280" s="23"/>
      <c r="AE280" s="17"/>
      <c r="AF280" s="17"/>
      <c r="AG280" s="17"/>
    </row>
    <row r="281" spans="1:33" s="8" customFormat="1" ht="12.75" customHeight="1" x14ac:dyDescent="0.25">
      <c r="A281" s="23" t="s">
        <v>981</v>
      </c>
      <c r="B281" s="23" t="s">
        <v>2340</v>
      </c>
      <c r="C281" s="25">
        <v>7697</v>
      </c>
      <c r="D281" s="25">
        <v>2000</v>
      </c>
      <c r="E281" s="25">
        <v>0</v>
      </c>
      <c r="F281" s="25">
        <v>3000</v>
      </c>
      <c r="G281" s="25">
        <v>0</v>
      </c>
      <c r="H281" s="25">
        <v>0</v>
      </c>
      <c r="I281" s="25">
        <v>0</v>
      </c>
      <c r="J281" s="25">
        <v>0</v>
      </c>
      <c r="K281" s="25">
        <v>0</v>
      </c>
      <c r="L281" s="25">
        <v>0</v>
      </c>
      <c r="M281" s="25">
        <v>0</v>
      </c>
      <c r="N281" s="25">
        <v>0</v>
      </c>
      <c r="O281" s="25">
        <v>0</v>
      </c>
      <c r="P281" s="23" t="s">
        <v>212</v>
      </c>
      <c r="Q281" s="23" t="s">
        <v>191</v>
      </c>
      <c r="R281" s="23"/>
      <c r="S281" s="23"/>
      <c r="T281" s="23"/>
      <c r="U281" s="23"/>
      <c r="V281" s="23"/>
      <c r="W281" s="23"/>
      <c r="X281" s="23"/>
      <c r="Y281" s="23"/>
      <c r="Z281" s="23"/>
      <c r="AA281" s="23"/>
      <c r="AB281" s="23"/>
      <c r="AC281" s="23"/>
      <c r="AD281" s="23"/>
      <c r="AE281" s="17"/>
      <c r="AF281" s="17"/>
      <c r="AG281" s="17"/>
    </row>
    <row r="282" spans="1:33" s="8" customFormat="1" ht="12.75" customHeight="1" x14ac:dyDescent="0.25">
      <c r="A282" s="23" t="s">
        <v>984</v>
      </c>
      <c r="B282" s="23" t="s">
        <v>2341</v>
      </c>
      <c r="C282" s="25">
        <v>2000</v>
      </c>
      <c r="D282" s="25">
        <v>0</v>
      </c>
      <c r="E282" s="25">
        <v>0</v>
      </c>
      <c r="F282" s="25">
        <v>0</v>
      </c>
      <c r="G282" s="25">
        <v>0</v>
      </c>
      <c r="H282" s="25">
        <v>0</v>
      </c>
      <c r="I282" s="25">
        <v>0</v>
      </c>
      <c r="J282" s="25">
        <v>0</v>
      </c>
      <c r="K282" s="25">
        <v>0</v>
      </c>
      <c r="L282" s="25">
        <v>0</v>
      </c>
      <c r="M282" s="25">
        <v>0</v>
      </c>
      <c r="N282" s="25">
        <v>0</v>
      </c>
      <c r="O282" s="25">
        <v>0</v>
      </c>
      <c r="P282" s="23" t="s">
        <v>212</v>
      </c>
      <c r="Q282" s="23" t="s">
        <v>191</v>
      </c>
      <c r="R282" s="23"/>
      <c r="S282" s="23"/>
      <c r="T282" s="23"/>
      <c r="U282" s="23"/>
      <c r="V282" s="23"/>
      <c r="W282" s="23"/>
      <c r="X282" s="23"/>
      <c r="Y282" s="23"/>
      <c r="Z282" s="23"/>
      <c r="AA282" s="23"/>
      <c r="AB282" s="23"/>
      <c r="AC282" s="23"/>
      <c r="AD282" s="23"/>
      <c r="AE282" s="17"/>
      <c r="AF282" s="17"/>
      <c r="AG282" s="17"/>
    </row>
    <row r="283" spans="1:33" s="8" customFormat="1" ht="12.75" customHeight="1" x14ac:dyDescent="0.25">
      <c r="A283" s="23" t="s">
        <v>987</v>
      </c>
      <c r="B283" s="23" t="s">
        <v>2342</v>
      </c>
      <c r="C283" s="25">
        <v>40327</v>
      </c>
      <c r="D283" s="25">
        <v>10000</v>
      </c>
      <c r="E283" s="25">
        <v>0</v>
      </c>
      <c r="F283" s="25">
        <v>0</v>
      </c>
      <c r="G283" s="25">
        <v>0</v>
      </c>
      <c r="H283" s="25">
        <v>0</v>
      </c>
      <c r="I283" s="25">
        <v>0</v>
      </c>
      <c r="J283" s="25">
        <v>83168</v>
      </c>
      <c r="K283" s="25">
        <v>0</v>
      </c>
      <c r="L283" s="25">
        <v>0</v>
      </c>
      <c r="M283" s="25">
        <v>0</v>
      </c>
      <c r="N283" s="25">
        <v>0</v>
      </c>
      <c r="O283" s="25">
        <v>53500</v>
      </c>
      <c r="P283" s="23" t="s">
        <v>269</v>
      </c>
      <c r="Q283" s="23" t="s">
        <v>191</v>
      </c>
      <c r="R283" s="23"/>
      <c r="S283" s="23"/>
      <c r="T283" s="23"/>
      <c r="U283" s="23"/>
      <c r="V283" s="23"/>
      <c r="W283" s="23"/>
      <c r="X283" s="23"/>
      <c r="Y283" s="23"/>
      <c r="Z283" s="23"/>
      <c r="AA283" s="23"/>
      <c r="AB283" s="23"/>
      <c r="AC283" s="23"/>
      <c r="AD283" s="23"/>
      <c r="AE283" s="17"/>
      <c r="AF283" s="17"/>
      <c r="AG283" s="17"/>
    </row>
    <row r="284" spans="1:33" s="8" customFormat="1" ht="12.75" customHeight="1" x14ac:dyDescent="0.25">
      <c r="A284" s="23" t="s">
        <v>990</v>
      </c>
      <c r="B284" s="23" t="s">
        <v>2343</v>
      </c>
      <c r="C284" s="25">
        <v>31517</v>
      </c>
      <c r="D284" s="25">
        <v>3000</v>
      </c>
      <c r="E284" s="25">
        <v>0</v>
      </c>
      <c r="F284" s="25">
        <v>0</v>
      </c>
      <c r="G284" s="25">
        <v>0</v>
      </c>
      <c r="H284" s="25">
        <v>0</v>
      </c>
      <c r="I284" s="25">
        <v>0</v>
      </c>
      <c r="J284" s="25">
        <v>0</v>
      </c>
      <c r="K284" s="25">
        <v>6250</v>
      </c>
      <c r="L284" s="25">
        <v>0</v>
      </c>
      <c r="M284" s="25">
        <v>0</v>
      </c>
      <c r="N284" s="25">
        <v>0</v>
      </c>
      <c r="O284" s="25">
        <v>0</v>
      </c>
      <c r="P284" s="23" t="s">
        <v>212</v>
      </c>
      <c r="Q284" s="23" t="s">
        <v>191</v>
      </c>
      <c r="R284" s="23"/>
      <c r="S284" s="23"/>
      <c r="T284" s="23"/>
      <c r="U284" s="23"/>
      <c r="V284" s="23"/>
      <c r="W284" s="23"/>
      <c r="X284" s="23"/>
      <c r="Y284" s="23"/>
      <c r="Z284" s="23"/>
      <c r="AA284" s="23"/>
      <c r="AB284" s="23"/>
      <c r="AC284" s="23"/>
      <c r="AD284" s="23"/>
      <c r="AE284" s="17"/>
      <c r="AF284" s="17"/>
      <c r="AG284" s="17"/>
    </row>
    <row r="285" spans="1:33" s="8" customFormat="1" ht="12.75" customHeight="1" x14ac:dyDescent="0.25">
      <c r="A285" s="23" t="s">
        <v>993</v>
      </c>
      <c r="B285" s="23" t="s">
        <v>1780</v>
      </c>
      <c r="C285" s="25">
        <v>167490</v>
      </c>
      <c r="D285" s="25">
        <v>11685</v>
      </c>
      <c r="E285" s="25">
        <v>0</v>
      </c>
      <c r="F285" s="25">
        <v>0</v>
      </c>
      <c r="G285" s="25">
        <v>0</v>
      </c>
      <c r="H285" s="25">
        <v>0</v>
      </c>
      <c r="I285" s="25">
        <v>0</v>
      </c>
      <c r="J285" s="25">
        <v>0</v>
      </c>
      <c r="K285" s="25">
        <v>0</v>
      </c>
      <c r="L285" s="25">
        <v>0</v>
      </c>
      <c r="M285" s="25">
        <v>0</v>
      </c>
      <c r="N285" s="25">
        <v>2900</v>
      </c>
      <c r="O285" s="25">
        <v>3672</v>
      </c>
      <c r="P285" s="23" t="s">
        <v>752</v>
      </c>
      <c r="Q285" s="23" t="s">
        <v>191</v>
      </c>
      <c r="R285" s="23"/>
      <c r="S285" s="23"/>
      <c r="T285" s="23"/>
      <c r="U285" s="23"/>
      <c r="V285" s="23"/>
      <c r="W285" s="23"/>
      <c r="X285" s="23"/>
      <c r="Y285" s="23"/>
      <c r="Z285" s="23"/>
      <c r="AA285" s="23"/>
      <c r="AB285" s="23"/>
      <c r="AC285" s="23"/>
      <c r="AD285" s="23"/>
      <c r="AE285" s="17"/>
      <c r="AF285" s="17"/>
      <c r="AG285" s="17"/>
    </row>
    <row r="286" spans="1:33" s="8" customFormat="1" ht="12.75" customHeight="1" x14ac:dyDescent="0.25">
      <c r="A286" s="23" t="s">
        <v>996</v>
      </c>
      <c r="B286" s="23" t="s">
        <v>2344</v>
      </c>
      <c r="C286" s="25">
        <v>12400</v>
      </c>
      <c r="D286" s="25">
        <v>0</v>
      </c>
      <c r="E286" s="25">
        <v>0</v>
      </c>
      <c r="F286" s="25">
        <v>0</v>
      </c>
      <c r="G286" s="25">
        <v>0</v>
      </c>
      <c r="H286" s="25">
        <v>0</v>
      </c>
      <c r="I286" s="25">
        <v>0</v>
      </c>
      <c r="J286" s="25">
        <v>0</v>
      </c>
      <c r="K286" s="25">
        <v>0</v>
      </c>
      <c r="L286" s="25">
        <v>0</v>
      </c>
      <c r="M286" s="25">
        <v>0</v>
      </c>
      <c r="N286" s="25">
        <v>0</v>
      </c>
      <c r="O286" s="25">
        <v>19475</v>
      </c>
      <c r="P286" s="23" t="s">
        <v>205</v>
      </c>
      <c r="Q286" s="23" t="s">
        <v>191</v>
      </c>
      <c r="R286" s="23"/>
      <c r="S286" s="23"/>
      <c r="T286" s="23"/>
      <c r="U286" s="23"/>
      <c r="V286" s="23"/>
      <c r="W286" s="23"/>
      <c r="X286" s="23"/>
      <c r="Y286" s="23"/>
      <c r="Z286" s="23"/>
      <c r="AA286" s="23"/>
      <c r="AB286" s="23"/>
      <c r="AC286" s="23"/>
      <c r="AD286" s="23"/>
      <c r="AE286" s="17"/>
      <c r="AF286" s="17"/>
      <c r="AG286" s="17"/>
    </row>
    <row r="287" spans="1:33" s="8" customFormat="1" ht="12.75" customHeight="1" x14ac:dyDescent="0.25">
      <c r="A287" s="23" t="s">
        <v>999</v>
      </c>
      <c r="B287" s="23" t="s">
        <v>2345</v>
      </c>
      <c r="C287" s="25">
        <v>8276</v>
      </c>
      <c r="D287" s="25">
        <v>4100</v>
      </c>
      <c r="E287" s="25">
        <v>0</v>
      </c>
      <c r="F287" s="25">
        <v>0</v>
      </c>
      <c r="G287" s="25">
        <v>0</v>
      </c>
      <c r="H287" s="25">
        <v>0</v>
      </c>
      <c r="I287" s="25">
        <v>0</v>
      </c>
      <c r="J287" s="25">
        <v>0</v>
      </c>
      <c r="K287" s="25">
        <v>0</v>
      </c>
      <c r="L287" s="25">
        <v>1350</v>
      </c>
      <c r="M287" s="25">
        <v>0</v>
      </c>
      <c r="N287" s="25">
        <v>3000</v>
      </c>
      <c r="O287" s="25">
        <v>0</v>
      </c>
      <c r="P287" s="23" t="s">
        <v>212</v>
      </c>
      <c r="Q287" s="23" t="s">
        <v>191</v>
      </c>
      <c r="R287" s="23"/>
      <c r="S287" s="23"/>
      <c r="T287" s="23"/>
      <c r="U287" s="23"/>
      <c r="V287" s="23"/>
      <c r="W287" s="23"/>
      <c r="X287" s="23"/>
      <c r="Y287" s="23"/>
      <c r="Z287" s="23"/>
      <c r="AA287" s="23"/>
      <c r="AB287" s="23"/>
      <c r="AC287" s="23"/>
      <c r="AD287" s="23"/>
      <c r="AE287" s="17"/>
      <c r="AF287" s="17"/>
      <c r="AG287" s="17"/>
    </row>
    <row r="288" spans="1:33" s="8" customFormat="1" ht="12.75" customHeight="1" x14ac:dyDescent="0.25">
      <c r="A288" s="23" t="s">
        <v>1002</v>
      </c>
      <c r="B288" s="23" t="s">
        <v>2346</v>
      </c>
      <c r="C288" s="25">
        <v>6917</v>
      </c>
      <c r="D288" s="25">
        <v>0</v>
      </c>
      <c r="E288" s="25">
        <v>0</v>
      </c>
      <c r="F288" s="25">
        <v>0</v>
      </c>
      <c r="G288" s="25">
        <v>0</v>
      </c>
      <c r="H288" s="25">
        <v>0</v>
      </c>
      <c r="I288" s="25">
        <v>0</v>
      </c>
      <c r="J288" s="25">
        <v>0</v>
      </c>
      <c r="K288" s="25">
        <v>0</v>
      </c>
      <c r="L288" s="25">
        <v>0</v>
      </c>
      <c r="M288" s="25">
        <v>1656</v>
      </c>
      <c r="N288" s="25">
        <v>0</v>
      </c>
      <c r="O288" s="25">
        <v>0</v>
      </c>
      <c r="P288" s="23" t="s">
        <v>212</v>
      </c>
      <c r="Q288" s="23" t="s">
        <v>191</v>
      </c>
      <c r="R288" s="23"/>
      <c r="S288" s="23"/>
      <c r="T288" s="23"/>
      <c r="U288" s="23"/>
      <c r="V288" s="23"/>
      <c r="W288" s="23"/>
      <c r="X288" s="23"/>
      <c r="Y288" s="23"/>
      <c r="Z288" s="23"/>
      <c r="AA288" s="23"/>
      <c r="AB288" s="23"/>
      <c r="AC288" s="23"/>
      <c r="AD288" s="23"/>
      <c r="AE288" s="17"/>
      <c r="AF288" s="17"/>
      <c r="AG288" s="17"/>
    </row>
    <row r="289" spans="1:33" s="8" customFormat="1" ht="12.75" customHeight="1" x14ac:dyDescent="0.25">
      <c r="A289" s="23" t="s">
        <v>1005</v>
      </c>
      <c r="B289" s="23" t="s">
        <v>2347</v>
      </c>
      <c r="C289" s="25">
        <v>8000</v>
      </c>
      <c r="D289" s="25">
        <v>7000</v>
      </c>
      <c r="E289" s="25">
        <v>0</v>
      </c>
      <c r="F289" s="25">
        <v>0</v>
      </c>
      <c r="G289" s="25">
        <v>0</v>
      </c>
      <c r="H289" s="25">
        <v>0</v>
      </c>
      <c r="I289" s="25">
        <v>0</v>
      </c>
      <c r="J289" s="25">
        <v>0</v>
      </c>
      <c r="K289" s="25">
        <v>0</v>
      </c>
      <c r="L289" s="25">
        <v>2000</v>
      </c>
      <c r="M289" s="25">
        <v>0</v>
      </c>
      <c r="N289" s="25">
        <v>0</v>
      </c>
      <c r="O289" s="25">
        <v>0</v>
      </c>
      <c r="P289" s="23" t="s">
        <v>249</v>
      </c>
      <c r="Q289" s="23" t="s">
        <v>191</v>
      </c>
      <c r="R289" s="23"/>
      <c r="S289" s="23"/>
      <c r="T289" s="23"/>
      <c r="U289" s="23"/>
      <c r="V289" s="23"/>
      <c r="W289" s="23"/>
      <c r="X289" s="23"/>
      <c r="Y289" s="23"/>
      <c r="Z289" s="23"/>
      <c r="AA289" s="23"/>
      <c r="AB289" s="23"/>
      <c r="AC289" s="23"/>
      <c r="AD289" s="23"/>
      <c r="AE289" s="17"/>
      <c r="AF289" s="17"/>
      <c r="AG289" s="17"/>
    </row>
    <row r="290" spans="1:33" s="8" customFormat="1" ht="12.75" customHeight="1" x14ac:dyDescent="0.25">
      <c r="A290" s="23" t="s">
        <v>1008</v>
      </c>
      <c r="B290" s="23" t="s">
        <v>2348</v>
      </c>
      <c r="C290" s="25">
        <v>30000</v>
      </c>
      <c r="D290" s="25">
        <v>0</v>
      </c>
      <c r="E290" s="25">
        <v>0</v>
      </c>
      <c r="F290" s="25">
        <v>0</v>
      </c>
      <c r="G290" s="25">
        <v>0</v>
      </c>
      <c r="H290" s="25">
        <v>0</v>
      </c>
      <c r="I290" s="25">
        <v>0</v>
      </c>
      <c r="J290" s="25">
        <v>0</v>
      </c>
      <c r="K290" s="25">
        <v>0</v>
      </c>
      <c r="L290" s="25">
        <v>14010</v>
      </c>
      <c r="M290" s="25">
        <v>0</v>
      </c>
      <c r="N290" s="25">
        <v>0</v>
      </c>
      <c r="O290" s="25">
        <v>0</v>
      </c>
      <c r="P290" s="23" t="s">
        <v>249</v>
      </c>
      <c r="Q290" s="23" t="s">
        <v>191</v>
      </c>
      <c r="R290" s="23"/>
      <c r="S290" s="23"/>
      <c r="T290" s="23"/>
      <c r="U290" s="23"/>
      <c r="V290" s="23"/>
      <c r="W290" s="23"/>
      <c r="X290" s="23"/>
      <c r="Y290" s="23"/>
      <c r="Z290" s="23"/>
      <c r="AA290" s="23"/>
      <c r="AB290" s="23"/>
      <c r="AC290" s="23"/>
      <c r="AD290" s="23"/>
      <c r="AE290" s="17"/>
      <c r="AF290" s="17"/>
      <c r="AG290" s="17"/>
    </row>
    <row r="291" spans="1:33" s="8" customFormat="1" ht="12.75" customHeight="1" x14ac:dyDescent="0.25">
      <c r="A291" s="23" t="s">
        <v>1011</v>
      </c>
      <c r="B291" s="23" t="s">
        <v>2349</v>
      </c>
      <c r="C291" s="25">
        <v>0</v>
      </c>
      <c r="D291" s="25">
        <v>0</v>
      </c>
      <c r="E291" s="25">
        <v>0</v>
      </c>
      <c r="F291" s="25">
        <v>0</v>
      </c>
      <c r="G291" s="25">
        <v>0</v>
      </c>
      <c r="H291" s="25">
        <v>0</v>
      </c>
      <c r="I291" s="25">
        <v>0</v>
      </c>
      <c r="J291" s="25">
        <v>0</v>
      </c>
      <c r="K291" s="25">
        <v>0</v>
      </c>
      <c r="L291" s="25">
        <v>0</v>
      </c>
      <c r="M291" s="25">
        <v>0</v>
      </c>
      <c r="N291" s="25">
        <v>0</v>
      </c>
      <c r="O291" s="25">
        <v>0</v>
      </c>
      <c r="P291" s="23" t="s">
        <v>249</v>
      </c>
      <c r="Q291" s="23" t="s">
        <v>191</v>
      </c>
      <c r="R291" s="23"/>
      <c r="S291" s="23"/>
      <c r="T291" s="23"/>
      <c r="U291" s="23"/>
      <c r="V291" s="23"/>
      <c r="W291" s="23"/>
      <c r="X291" s="23"/>
      <c r="Y291" s="23"/>
      <c r="Z291" s="23"/>
      <c r="AA291" s="23"/>
      <c r="AB291" s="23"/>
      <c r="AC291" s="23"/>
      <c r="AD291" s="23"/>
      <c r="AE291" s="17"/>
      <c r="AF291" s="17"/>
      <c r="AG291" s="17"/>
    </row>
    <row r="292" spans="1:33" s="8" customFormat="1" ht="12.75" customHeight="1" x14ac:dyDescent="0.25">
      <c r="A292" s="23" t="s">
        <v>1014</v>
      </c>
      <c r="B292" s="23" t="s">
        <v>2350</v>
      </c>
      <c r="C292" s="25">
        <v>0</v>
      </c>
      <c r="D292" s="25">
        <v>1000</v>
      </c>
      <c r="E292" s="25">
        <v>0</v>
      </c>
      <c r="F292" s="25">
        <v>0</v>
      </c>
      <c r="G292" s="25">
        <v>0</v>
      </c>
      <c r="H292" s="25">
        <v>0</v>
      </c>
      <c r="I292" s="25">
        <v>0</v>
      </c>
      <c r="J292" s="25">
        <v>0</v>
      </c>
      <c r="K292" s="25">
        <v>0</v>
      </c>
      <c r="L292" s="25">
        <v>0</v>
      </c>
      <c r="M292" s="25">
        <v>0</v>
      </c>
      <c r="N292" s="25">
        <v>0</v>
      </c>
      <c r="O292" s="25">
        <v>0</v>
      </c>
      <c r="P292" s="23" t="s">
        <v>205</v>
      </c>
      <c r="Q292" s="23" t="s">
        <v>195</v>
      </c>
      <c r="R292" s="23"/>
      <c r="S292" s="23"/>
      <c r="T292" s="23"/>
      <c r="U292" s="23"/>
      <c r="V292" s="23"/>
      <c r="W292" s="23"/>
      <c r="X292" s="23"/>
      <c r="Y292" s="23"/>
      <c r="Z292" s="23"/>
      <c r="AA292" s="23"/>
      <c r="AB292" s="23"/>
      <c r="AC292" s="23"/>
      <c r="AD292" s="23"/>
      <c r="AE292" s="17"/>
      <c r="AF292" s="17"/>
      <c r="AG292" s="17"/>
    </row>
    <row r="293" spans="1:33" s="8" customFormat="1" ht="12.75" customHeight="1" x14ac:dyDescent="0.25">
      <c r="A293" s="23" t="s">
        <v>1017</v>
      </c>
      <c r="B293" s="23" t="s">
        <v>2351</v>
      </c>
      <c r="C293" s="25">
        <v>39300</v>
      </c>
      <c r="D293" s="25">
        <v>18800</v>
      </c>
      <c r="E293" s="25">
        <v>0</v>
      </c>
      <c r="F293" s="25">
        <v>0</v>
      </c>
      <c r="G293" s="25">
        <v>0</v>
      </c>
      <c r="H293" s="25">
        <v>0</v>
      </c>
      <c r="I293" s="25">
        <v>0</v>
      </c>
      <c r="J293" s="25">
        <v>0</v>
      </c>
      <c r="K293" s="25">
        <v>0</v>
      </c>
      <c r="L293" s="25">
        <v>0</v>
      </c>
      <c r="M293" s="25">
        <v>5000</v>
      </c>
      <c r="N293" s="25">
        <v>0</v>
      </c>
      <c r="O293" s="25">
        <v>23000</v>
      </c>
      <c r="P293" s="23" t="s">
        <v>262</v>
      </c>
      <c r="Q293" s="23" t="s">
        <v>191</v>
      </c>
      <c r="R293" s="23"/>
      <c r="S293" s="23"/>
      <c r="T293" s="23"/>
      <c r="U293" s="23"/>
      <c r="V293" s="23"/>
      <c r="W293" s="23"/>
      <c r="X293" s="23"/>
      <c r="Y293" s="23"/>
      <c r="Z293" s="23"/>
      <c r="AA293" s="23"/>
      <c r="AB293" s="23"/>
      <c r="AC293" s="23"/>
      <c r="AD293" s="23"/>
      <c r="AE293" s="17"/>
      <c r="AF293" s="17"/>
      <c r="AG293" s="17"/>
    </row>
    <row r="294" spans="1:33" s="8" customFormat="1" ht="12.75" customHeight="1" x14ac:dyDescent="0.25">
      <c r="A294" s="23" t="s">
        <v>1026</v>
      </c>
      <c r="B294" s="23" t="s">
        <v>2352</v>
      </c>
      <c r="C294" s="25">
        <v>10235</v>
      </c>
      <c r="D294" s="25">
        <v>4500</v>
      </c>
      <c r="E294" s="25">
        <v>0</v>
      </c>
      <c r="F294" s="25">
        <v>500</v>
      </c>
      <c r="G294" s="25">
        <v>0</v>
      </c>
      <c r="H294" s="25">
        <v>0</v>
      </c>
      <c r="I294" s="25">
        <v>0</v>
      </c>
      <c r="J294" s="25">
        <v>0</v>
      </c>
      <c r="K294" s="25">
        <v>0</v>
      </c>
      <c r="L294" s="25">
        <v>0</v>
      </c>
      <c r="M294" s="25">
        <v>0</v>
      </c>
      <c r="N294" s="25">
        <v>0</v>
      </c>
      <c r="O294" s="25">
        <v>0</v>
      </c>
      <c r="P294" s="23" t="s">
        <v>212</v>
      </c>
      <c r="Q294" s="23" t="s">
        <v>191</v>
      </c>
      <c r="R294" s="23"/>
      <c r="S294" s="23"/>
      <c r="T294" s="23"/>
      <c r="U294" s="23"/>
      <c r="V294" s="23"/>
      <c r="W294" s="23"/>
      <c r="X294" s="23"/>
      <c r="Y294" s="23"/>
      <c r="Z294" s="23"/>
      <c r="AA294" s="23"/>
      <c r="AB294" s="23"/>
      <c r="AC294" s="23"/>
      <c r="AD294" s="23"/>
      <c r="AE294" s="17"/>
      <c r="AF294" s="17"/>
      <c r="AG294" s="17"/>
    </row>
    <row r="295" spans="1:33" s="8" customFormat="1" ht="12.75" customHeight="1" x14ac:dyDescent="0.25">
      <c r="A295" s="23" t="s">
        <v>1029</v>
      </c>
      <c r="B295" s="23" t="s">
        <v>2353</v>
      </c>
      <c r="C295" s="25">
        <v>1107</v>
      </c>
      <c r="D295" s="25">
        <v>0</v>
      </c>
      <c r="E295" s="25">
        <v>0</v>
      </c>
      <c r="F295" s="25">
        <v>0</v>
      </c>
      <c r="G295" s="25">
        <v>0</v>
      </c>
      <c r="H295" s="25">
        <v>0</v>
      </c>
      <c r="I295" s="25">
        <v>0</v>
      </c>
      <c r="J295" s="25">
        <v>0</v>
      </c>
      <c r="K295" s="25">
        <v>0</v>
      </c>
      <c r="L295" s="25">
        <v>200</v>
      </c>
      <c r="M295" s="25">
        <v>0</v>
      </c>
      <c r="N295" s="25">
        <v>0</v>
      </c>
      <c r="O295" s="25">
        <v>0</v>
      </c>
      <c r="P295" s="23" t="s">
        <v>212</v>
      </c>
      <c r="Q295" s="23" t="s">
        <v>191</v>
      </c>
      <c r="R295" s="23"/>
      <c r="S295" s="23"/>
      <c r="T295" s="23"/>
      <c r="U295" s="23"/>
      <c r="V295" s="23"/>
      <c r="W295" s="23"/>
      <c r="X295" s="23"/>
      <c r="Y295" s="23"/>
      <c r="Z295" s="23"/>
      <c r="AA295" s="23"/>
      <c r="AB295" s="23"/>
      <c r="AC295" s="23"/>
      <c r="AD295" s="23"/>
      <c r="AE295" s="17"/>
      <c r="AF295" s="17"/>
      <c r="AG295" s="17"/>
    </row>
    <row r="296" spans="1:33" s="8" customFormat="1" ht="12.75" customHeight="1" x14ac:dyDescent="0.25">
      <c r="A296" s="23" t="s">
        <v>1032</v>
      </c>
      <c r="B296" s="23" t="s">
        <v>2354</v>
      </c>
      <c r="C296" s="25">
        <v>3000</v>
      </c>
      <c r="D296" s="25">
        <v>19000</v>
      </c>
      <c r="E296" s="25">
        <v>0</v>
      </c>
      <c r="F296" s="25">
        <v>0</v>
      </c>
      <c r="G296" s="25">
        <v>0</v>
      </c>
      <c r="H296" s="25">
        <v>0</v>
      </c>
      <c r="I296" s="25">
        <v>0</v>
      </c>
      <c r="J296" s="25">
        <v>0</v>
      </c>
      <c r="K296" s="25">
        <v>0</v>
      </c>
      <c r="L296" s="25">
        <v>1070</v>
      </c>
      <c r="M296" s="25">
        <v>0</v>
      </c>
      <c r="N296" s="25">
        <v>0</v>
      </c>
      <c r="O296" s="25">
        <v>3000</v>
      </c>
      <c r="P296" s="23" t="s">
        <v>212</v>
      </c>
      <c r="Q296" s="23" t="s">
        <v>191</v>
      </c>
      <c r="R296" s="23"/>
      <c r="S296" s="23"/>
      <c r="T296" s="23"/>
      <c r="U296" s="23"/>
      <c r="V296" s="23"/>
      <c r="W296" s="23"/>
      <c r="X296" s="23"/>
      <c r="Y296" s="23"/>
      <c r="Z296" s="23"/>
      <c r="AA296" s="23"/>
      <c r="AB296" s="23"/>
      <c r="AC296" s="23"/>
      <c r="AD296" s="23"/>
      <c r="AE296" s="17"/>
      <c r="AF296" s="17"/>
      <c r="AG296" s="17"/>
    </row>
    <row r="297" spans="1:33" s="8" customFormat="1" ht="12.75" customHeight="1" x14ac:dyDescent="0.25">
      <c r="A297" s="23" t="s">
        <v>1035</v>
      </c>
      <c r="B297" s="23" t="s">
        <v>2355</v>
      </c>
      <c r="C297" s="25">
        <v>8351</v>
      </c>
      <c r="D297" s="25">
        <v>0</v>
      </c>
      <c r="E297" s="25">
        <v>0</v>
      </c>
      <c r="F297" s="25">
        <v>0</v>
      </c>
      <c r="G297" s="25">
        <v>0</v>
      </c>
      <c r="H297" s="25">
        <v>0</v>
      </c>
      <c r="I297" s="25">
        <v>0</v>
      </c>
      <c r="J297" s="25">
        <v>0</v>
      </c>
      <c r="K297" s="25">
        <v>0</v>
      </c>
      <c r="L297" s="25">
        <v>0</v>
      </c>
      <c r="M297" s="25">
        <v>0</v>
      </c>
      <c r="N297" s="25">
        <v>700</v>
      </c>
      <c r="O297" s="25">
        <v>0</v>
      </c>
      <c r="P297" s="23" t="s">
        <v>205</v>
      </c>
      <c r="Q297" s="23" t="s">
        <v>191</v>
      </c>
      <c r="R297" s="23"/>
      <c r="S297" s="23"/>
      <c r="T297" s="23"/>
      <c r="U297" s="23"/>
      <c r="V297" s="23"/>
      <c r="W297" s="23"/>
      <c r="X297" s="23"/>
      <c r="Y297" s="23"/>
      <c r="Z297" s="23"/>
      <c r="AA297" s="23"/>
      <c r="AB297" s="23"/>
      <c r="AC297" s="23"/>
      <c r="AD297" s="23"/>
      <c r="AE297" s="17"/>
      <c r="AF297" s="17"/>
      <c r="AG297" s="17"/>
    </row>
    <row r="298" spans="1:33" s="8" customFormat="1" ht="12.75" customHeight="1" x14ac:dyDescent="0.25">
      <c r="A298" s="23" t="s">
        <v>1038</v>
      </c>
      <c r="B298" s="23" t="s">
        <v>2356</v>
      </c>
      <c r="C298" s="25">
        <v>50001</v>
      </c>
      <c r="D298" s="25">
        <v>0</v>
      </c>
      <c r="E298" s="25">
        <v>0</v>
      </c>
      <c r="F298" s="25">
        <v>0</v>
      </c>
      <c r="G298" s="25">
        <v>0</v>
      </c>
      <c r="H298" s="25">
        <v>0</v>
      </c>
      <c r="I298" s="25">
        <v>0</v>
      </c>
      <c r="J298" s="25">
        <v>0</v>
      </c>
      <c r="K298" s="25">
        <v>0</v>
      </c>
      <c r="L298" s="25">
        <v>5889</v>
      </c>
      <c r="M298" s="25">
        <v>0</v>
      </c>
      <c r="N298" s="25">
        <v>1</v>
      </c>
      <c r="O298" s="25">
        <v>0</v>
      </c>
      <c r="P298" s="23" t="s">
        <v>205</v>
      </c>
      <c r="Q298" s="23" t="s">
        <v>193</v>
      </c>
      <c r="R298" s="23"/>
      <c r="S298" s="23"/>
      <c r="T298" s="23"/>
      <c r="U298" s="23"/>
      <c r="V298" s="23"/>
      <c r="W298" s="23"/>
      <c r="X298" s="23"/>
      <c r="Y298" s="23"/>
      <c r="Z298" s="23"/>
      <c r="AA298" s="23"/>
      <c r="AB298" s="23"/>
      <c r="AC298" s="23"/>
      <c r="AD298" s="23"/>
      <c r="AE298" s="17"/>
      <c r="AF298" s="17"/>
      <c r="AG298" s="17"/>
    </row>
    <row r="299" spans="1:33" s="8" customFormat="1" ht="12.75" customHeight="1" x14ac:dyDescent="0.25">
      <c r="A299" s="23" t="s">
        <v>1044</v>
      </c>
      <c r="B299" s="23" t="s">
        <v>2357</v>
      </c>
      <c r="C299" s="25">
        <v>51179</v>
      </c>
      <c r="D299" s="25">
        <v>1000</v>
      </c>
      <c r="E299" s="25">
        <v>0</v>
      </c>
      <c r="F299" s="25">
        <v>16000</v>
      </c>
      <c r="G299" s="25">
        <v>0</v>
      </c>
      <c r="H299" s="25">
        <v>0</v>
      </c>
      <c r="I299" s="25">
        <v>0</v>
      </c>
      <c r="J299" s="25">
        <v>0</v>
      </c>
      <c r="K299" s="25">
        <v>0</v>
      </c>
      <c r="L299" s="25">
        <v>85105</v>
      </c>
      <c r="M299" s="25">
        <v>9456</v>
      </c>
      <c r="N299" s="25">
        <v>26762</v>
      </c>
      <c r="O299" s="25">
        <v>69500</v>
      </c>
      <c r="P299" s="23" t="s">
        <v>205</v>
      </c>
      <c r="Q299" s="23" t="s">
        <v>191</v>
      </c>
      <c r="R299" s="23"/>
      <c r="S299" s="23"/>
      <c r="T299" s="23"/>
      <c r="U299" s="23"/>
      <c r="V299" s="23"/>
      <c r="W299" s="23"/>
      <c r="X299" s="23"/>
      <c r="Y299" s="23"/>
      <c r="Z299" s="23"/>
      <c r="AA299" s="23"/>
      <c r="AB299" s="23"/>
      <c r="AC299" s="23"/>
      <c r="AD299" s="23"/>
      <c r="AE299" s="17"/>
      <c r="AF299" s="17"/>
      <c r="AG299" s="17"/>
    </row>
    <row r="300" spans="1:33" s="8" customFormat="1" ht="12.75" customHeight="1" x14ac:dyDescent="0.25">
      <c r="A300" s="23" t="s">
        <v>1047</v>
      </c>
      <c r="B300" s="23" t="s">
        <v>2358</v>
      </c>
      <c r="C300" s="25">
        <v>8932</v>
      </c>
      <c r="D300" s="25">
        <v>10000</v>
      </c>
      <c r="E300" s="25">
        <v>0</v>
      </c>
      <c r="F300" s="25">
        <v>0</v>
      </c>
      <c r="G300" s="25">
        <v>0</v>
      </c>
      <c r="H300" s="25">
        <v>0</v>
      </c>
      <c r="I300" s="25">
        <v>0</v>
      </c>
      <c r="J300" s="25">
        <v>0</v>
      </c>
      <c r="K300" s="25">
        <v>0</v>
      </c>
      <c r="L300" s="25">
        <v>0</v>
      </c>
      <c r="M300" s="25">
        <v>5000</v>
      </c>
      <c r="N300" s="25">
        <v>0</v>
      </c>
      <c r="O300" s="25">
        <v>2000</v>
      </c>
      <c r="P300" s="23" t="s">
        <v>212</v>
      </c>
      <c r="Q300" s="23" t="s">
        <v>191</v>
      </c>
      <c r="R300" s="23"/>
      <c r="S300" s="23"/>
      <c r="T300" s="23"/>
      <c r="U300" s="23"/>
      <c r="V300" s="23"/>
      <c r="W300" s="23"/>
      <c r="X300" s="23"/>
      <c r="Y300" s="23"/>
      <c r="Z300" s="23"/>
      <c r="AA300" s="23"/>
      <c r="AB300" s="23"/>
      <c r="AC300" s="23"/>
      <c r="AD300" s="23"/>
      <c r="AE300" s="17"/>
      <c r="AF300" s="17"/>
      <c r="AG300" s="17"/>
    </row>
    <row r="301" spans="1:33" s="8" customFormat="1" ht="12.75" customHeight="1" x14ac:dyDescent="0.25">
      <c r="A301" s="23" t="s">
        <v>1050</v>
      </c>
      <c r="B301" s="23" t="s">
        <v>2359</v>
      </c>
      <c r="C301" s="25">
        <v>2308</v>
      </c>
      <c r="D301" s="25">
        <v>0</v>
      </c>
      <c r="E301" s="25">
        <v>2499</v>
      </c>
      <c r="F301" s="25">
        <v>1500</v>
      </c>
      <c r="G301" s="25">
        <v>0</v>
      </c>
      <c r="H301" s="25">
        <v>0</v>
      </c>
      <c r="I301" s="25">
        <v>0</v>
      </c>
      <c r="J301" s="25">
        <v>0</v>
      </c>
      <c r="K301" s="25">
        <v>2500</v>
      </c>
      <c r="L301" s="25">
        <v>3400</v>
      </c>
      <c r="M301" s="25">
        <v>25</v>
      </c>
      <c r="N301" s="25">
        <v>0</v>
      </c>
      <c r="O301" s="25">
        <v>0</v>
      </c>
      <c r="P301" s="23" t="s">
        <v>205</v>
      </c>
      <c r="Q301" s="23" t="s">
        <v>195</v>
      </c>
      <c r="R301" s="23"/>
      <c r="S301" s="23"/>
      <c r="T301" s="23"/>
      <c r="U301" s="23"/>
      <c r="V301" s="23"/>
      <c r="W301" s="23"/>
      <c r="X301" s="23"/>
      <c r="Y301" s="23"/>
      <c r="Z301" s="23"/>
      <c r="AA301" s="23"/>
      <c r="AB301" s="23"/>
      <c r="AC301" s="23"/>
      <c r="AD301" s="23"/>
      <c r="AE301" s="17"/>
      <c r="AF301" s="17"/>
      <c r="AG301" s="17"/>
    </row>
    <row r="302" spans="1:33" s="8" customFormat="1" ht="12.75" customHeight="1" x14ac:dyDescent="0.25">
      <c r="A302" s="23" t="s">
        <v>1053</v>
      </c>
      <c r="B302" s="23" t="s">
        <v>2360</v>
      </c>
      <c r="C302" s="25">
        <v>1480</v>
      </c>
      <c r="D302" s="25">
        <v>0</v>
      </c>
      <c r="E302" s="25">
        <v>0</v>
      </c>
      <c r="F302" s="25">
        <v>0</v>
      </c>
      <c r="G302" s="25">
        <v>0</v>
      </c>
      <c r="H302" s="25">
        <v>0</v>
      </c>
      <c r="I302" s="25">
        <v>0</v>
      </c>
      <c r="J302" s="25">
        <v>0</v>
      </c>
      <c r="K302" s="25">
        <v>0</v>
      </c>
      <c r="L302" s="25">
        <v>0</v>
      </c>
      <c r="M302" s="25">
        <v>0</v>
      </c>
      <c r="N302" s="25">
        <v>0</v>
      </c>
      <c r="O302" s="25">
        <v>0</v>
      </c>
      <c r="P302" s="23" t="s">
        <v>205</v>
      </c>
      <c r="Q302" s="23" t="s">
        <v>193</v>
      </c>
      <c r="R302" s="23"/>
      <c r="S302" s="23"/>
      <c r="T302" s="23"/>
      <c r="U302" s="23"/>
      <c r="V302" s="23"/>
      <c r="W302" s="23"/>
      <c r="X302" s="23"/>
      <c r="Y302" s="23"/>
      <c r="Z302" s="23"/>
      <c r="AA302" s="23"/>
      <c r="AB302" s="23"/>
      <c r="AC302" s="23"/>
      <c r="AD302" s="23"/>
      <c r="AE302" s="17"/>
      <c r="AF302" s="17"/>
      <c r="AG302" s="17"/>
    </row>
    <row r="303" spans="1:33" s="8" customFormat="1" ht="12.75" customHeight="1" x14ac:dyDescent="0.25">
      <c r="A303" s="23" t="s">
        <v>2361</v>
      </c>
      <c r="B303" s="23" t="s">
        <v>2362</v>
      </c>
      <c r="C303" s="25">
        <v>1385</v>
      </c>
      <c r="D303" s="25">
        <v>0</v>
      </c>
      <c r="E303" s="25">
        <v>0</v>
      </c>
      <c r="F303" s="25">
        <v>0</v>
      </c>
      <c r="G303" s="25">
        <v>0</v>
      </c>
      <c r="H303" s="25">
        <v>0</v>
      </c>
      <c r="I303" s="25">
        <v>0</v>
      </c>
      <c r="J303" s="25">
        <v>0</v>
      </c>
      <c r="K303" s="25">
        <v>0</v>
      </c>
      <c r="L303" s="25">
        <v>0</v>
      </c>
      <c r="M303" s="25">
        <v>0</v>
      </c>
      <c r="N303" s="25">
        <v>0</v>
      </c>
      <c r="O303" s="25">
        <v>0</v>
      </c>
      <c r="P303" s="23" t="s">
        <v>197</v>
      </c>
      <c r="Q303" s="23" t="s">
        <v>197</v>
      </c>
      <c r="R303" s="23"/>
      <c r="S303" s="23"/>
      <c r="T303" s="23"/>
      <c r="U303" s="23"/>
      <c r="V303" s="23"/>
      <c r="W303" s="23"/>
      <c r="X303" s="23"/>
      <c r="Y303" s="23"/>
      <c r="Z303" s="23"/>
      <c r="AA303" s="23"/>
      <c r="AB303" s="23"/>
      <c r="AC303" s="23"/>
      <c r="AD303" s="23"/>
      <c r="AE303" s="17"/>
      <c r="AF303" s="17"/>
      <c r="AG303" s="17"/>
    </row>
    <row r="304" spans="1:33" s="8" customFormat="1" ht="12.75" customHeight="1" x14ac:dyDescent="0.25">
      <c r="A304" s="23" t="s">
        <v>1056</v>
      </c>
      <c r="B304" s="23" t="s">
        <v>2363</v>
      </c>
      <c r="C304" s="25">
        <v>36793</v>
      </c>
      <c r="D304" s="25">
        <v>2000</v>
      </c>
      <c r="E304" s="25">
        <v>0</v>
      </c>
      <c r="F304" s="25">
        <v>0</v>
      </c>
      <c r="G304" s="25">
        <v>0</v>
      </c>
      <c r="H304" s="25">
        <v>0</v>
      </c>
      <c r="I304" s="25">
        <v>0</v>
      </c>
      <c r="J304" s="25">
        <v>0</v>
      </c>
      <c r="K304" s="25">
        <v>0</v>
      </c>
      <c r="L304" s="25">
        <v>0</v>
      </c>
      <c r="M304" s="25">
        <v>0</v>
      </c>
      <c r="N304" s="25">
        <v>0</v>
      </c>
      <c r="O304" s="25">
        <v>10000</v>
      </c>
      <c r="P304" s="23" t="s">
        <v>205</v>
      </c>
      <c r="Q304" s="23" t="s">
        <v>195</v>
      </c>
      <c r="R304" s="23"/>
      <c r="S304" s="23"/>
      <c r="T304" s="23"/>
      <c r="U304" s="23"/>
      <c r="V304" s="23"/>
      <c r="W304" s="23"/>
      <c r="X304" s="23"/>
      <c r="Y304" s="23"/>
      <c r="Z304" s="23"/>
      <c r="AA304" s="23"/>
      <c r="AB304" s="23"/>
      <c r="AC304" s="23"/>
      <c r="AD304" s="23"/>
      <c r="AE304" s="17"/>
      <c r="AF304" s="17"/>
      <c r="AG304" s="17"/>
    </row>
    <row r="305" spans="1:33" s="8" customFormat="1" ht="12.75" customHeight="1" x14ac:dyDescent="0.25">
      <c r="A305" s="23" t="s">
        <v>1059</v>
      </c>
      <c r="B305" s="23" t="s">
        <v>2364</v>
      </c>
      <c r="C305" s="25">
        <v>11589</v>
      </c>
      <c r="D305" s="25">
        <v>2000</v>
      </c>
      <c r="E305" s="25">
        <v>0</v>
      </c>
      <c r="F305" s="25">
        <v>8000</v>
      </c>
      <c r="G305" s="25">
        <v>0</v>
      </c>
      <c r="H305" s="25">
        <v>0</v>
      </c>
      <c r="I305" s="25">
        <v>0</v>
      </c>
      <c r="J305" s="25">
        <v>0</v>
      </c>
      <c r="K305" s="25">
        <v>0</v>
      </c>
      <c r="L305" s="25">
        <v>14470</v>
      </c>
      <c r="M305" s="25">
        <v>2073</v>
      </c>
      <c r="N305" s="25">
        <v>7128</v>
      </c>
      <c r="O305" s="25">
        <v>5000</v>
      </c>
      <c r="P305" s="23" t="s">
        <v>212</v>
      </c>
      <c r="Q305" s="23" t="s">
        <v>191</v>
      </c>
      <c r="R305" s="23"/>
      <c r="S305" s="23"/>
      <c r="T305" s="23"/>
      <c r="U305" s="23"/>
      <c r="V305" s="23"/>
      <c r="W305" s="23"/>
      <c r="X305" s="23"/>
      <c r="Y305" s="23"/>
      <c r="Z305" s="23"/>
      <c r="AA305" s="23"/>
      <c r="AB305" s="23"/>
      <c r="AC305" s="23"/>
      <c r="AD305" s="23"/>
      <c r="AE305" s="17"/>
      <c r="AF305" s="17"/>
      <c r="AG305" s="17"/>
    </row>
    <row r="306" spans="1:33" s="8" customFormat="1" ht="12.75" customHeight="1" x14ac:dyDescent="0.25">
      <c r="A306" s="23" t="s">
        <v>1062</v>
      </c>
      <c r="B306" s="23" t="s">
        <v>2365</v>
      </c>
      <c r="C306" s="25">
        <v>1181</v>
      </c>
      <c r="D306" s="25">
        <v>0</v>
      </c>
      <c r="E306" s="25">
        <v>0</v>
      </c>
      <c r="F306" s="25">
        <v>0</v>
      </c>
      <c r="G306" s="25">
        <v>0</v>
      </c>
      <c r="H306" s="25">
        <v>0</v>
      </c>
      <c r="I306" s="25">
        <v>0</v>
      </c>
      <c r="J306" s="25">
        <v>0</v>
      </c>
      <c r="K306" s="25">
        <v>750</v>
      </c>
      <c r="L306" s="25">
        <v>708</v>
      </c>
      <c r="M306" s="25">
        <v>0</v>
      </c>
      <c r="N306" s="25">
        <v>0</v>
      </c>
      <c r="O306" s="25">
        <v>0</v>
      </c>
      <c r="P306" s="23" t="s">
        <v>249</v>
      </c>
      <c r="Q306" s="23" t="s">
        <v>191</v>
      </c>
      <c r="R306" s="23"/>
      <c r="S306" s="23"/>
      <c r="T306" s="23"/>
      <c r="U306" s="23"/>
      <c r="V306" s="23"/>
      <c r="W306" s="23"/>
      <c r="X306" s="23"/>
      <c r="Y306" s="23"/>
      <c r="Z306" s="23"/>
      <c r="AA306" s="23"/>
      <c r="AB306" s="23"/>
      <c r="AC306" s="23"/>
      <c r="AD306" s="23"/>
      <c r="AE306" s="17"/>
      <c r="AF306" s="17"/>
      <c r="AG306" s="17"/>
    </row>
    <row r="307" spans="1:33" s="8" customFormat="1" ht="12.75" customHeight="1" x14ac:dyDescent="0.25">
      <c r="A307" s="23" t="s">
        <v>1065</v>
      </c>
      <c r="B307" s="23" t="s">
        <v>2366</v>
      </c>
      <c r="C307" s="25">
        <v>6393</v>
      </c>
      <c r="D307" s="25">
        <v>0</v>
      </c>
      <c r="E307" s="25">
        <v>0</v>
      </c>
      <c r="F307" s="25">
        <v>0</v>
      </c>
      <c r="G307" s="25">
        <v>0</v>
      </c>
      <c r="H307" s="25">
        <v>0</v>
      </c>
      <c r="I307" s="25">
        <v>0</v>
      </c>
      <c r="J307" s="25">
        <v>0</v>
      </c>
      <c r="K307" s="25">
        <v>0</v>
      </c>
      <c r="L307" s="25">
        <v>10710</v>
      </c>
      <c r="M307" s="25">
        <v>0</v>
      </c>
      <c r="N307" s="25">
        <v>0</v>
      </c>
      <c r="O307" s="25">
        <v>0</v>
      </c>
      <c r="P307" s="23" t="s">
        <v>212</v>
      </c>
      <c r="Q307" s="23" t="s">
        <v>191</v>
      </c>
      <c r="R307" s="23"/>
      <c r="S307" s="23"/>
      <c r="T307" s="23"/>
      <c r="U307" s="23"/>
      <c r="V307" s="23"/>
      <c r="W307" s="23"/>
      <c r="X307" s="23"/>
      <c r="Y307" s="23"/>
      <c r="Z307" s="23"/>
      <c r="AA307" s="23"/>
      <c r="AB307" s="23"/>
      <c r="AC307" s="23"/>
      <c r="AD307" s="23"/>
      <c r="AE307" s="17"/>
      <c r="AF307" s="17"/>
      <c r="AG307" s="17"/>
    </row>
    <row r="308" spans="1:33" s="8" customFormat="1" ht="12.75" customHeight="1" x14ac:dyDescent="0.25">
      <c r="A308" s="23" t="s">
        <v>1068</v>
      </c>
      <c r="B308" s="23" t="s">
        <v>2367</v>
      </c>
      <c r="C308" s="25">
        <v>20750</v>
      </c>
      <c r="D308" s="25">
        <v>49500</v>
      </c>
      <c r="E308" s="25">
        <v>0</v>
      </c>
      <c r="F308" s="25">
        <v>0</v>
      </c>
      <c r="G308" s="25">
        <v>0</v>
      </c>
      <c r="H308" s="25">
        <v>0</v>
      </c>
      <c r="I308" s="25">
        <v>0</v>
      </c>
      <c r="J308" s="25">
        <v>0</v>
      </c>
      <c r="K308" s="25">
        <v>0</v>
      </c>
      <c r="L308" s="25">
        <v>13850</v>
      </c>
      <c r="M308" s="25">
        <v>0</v>
      </c>
      <c r="N308" s="25">
        <v>0</v>
      </c>
      <c r="O308" s="25">
        <v>23000</v>
      </c>
      <c r="P308" s="23" t="s">
        <v>269</v>
      </c>
      <c r="Q308" s="23" t="s">
        <v>191</v>
      </c>
      <c r="R308" s="23"/>
      <c r="S308" s="23"/>
      <c r="T308" s="23"/>
      <c r="U308" s="23"/>
      <c r="V308" s="23"/>
      <c r="W308" s="23"/>
      <c r="X308" s="23"/>
      <c r="Y308" s="23"/>
      <c r="Z308" s="23"/>
      <c r="AA308" s="23"/>
      <c r="AB308" s="23"/>
      <c r="AC308" s="23"/>
      <c r="AD308" s="23"/>
      <c r="AE308" s="17"/>
      <c r="AF308" s="17"/>
      <c r="AG308" s="17"/>
    </row>
    <row r="309" spans="1:33" s="8" customFormat="1" ht="12.75" customHeight="1" x14ac:dyDescent="0.25">
      <c r="A309" s="23" t="s">
        <v>1071</v>
      </c>
      <c r="B309" s="23" t="s">
        <v>2368</v>
      </c>
      <c r="C309" s="25">
        <v>4942</v>
      </c>
      <c r="D309" s="25">
        <v>4000</v>
      </c>
      <c r="E309" s="25">
        <v>0</v>
      </c>
      <c r="F309" s="25">
        <v>0</v>
      </c>
      <c r="G309" s="25">
        <v>0</v>
      </c>
      <c r="H309" s="25">
        <v>0</v>
      </c>
      <c r="I309" s="25">
        <v>0</v>
      </c>
      <c r="J309" s="25">
        <v>0</v>
      </c>
      <c r="K309" s="25">
        <v>0</v>
      </c>
      <c r="L309" s="25">
        <v>0</v>
      </c>
      <c r="M309" s="25">
        <v>0</v>
      </c>
      <c r="N309" s="25">
        <v>0</v>
      </c>
      <c r="O309" s="25">
        <v>0</v>
      </c>
      <c r="P309" s="23" t="s">
        <v>212</v>
      </c>
      <c r="Q309" s="23" t="s">
        <v>191</v>
      </c>
      <c r="R309" s="23"/>
      <c r="S309" s="23"/>
      <c r="T309" s="23"/>
      <c r="U309" s="23"/>
      <c r="V309" s="23"/>
      <c r="W309" s="23"/>
      <c r="X309" s="23"/>
      <c r="Y309" s="23"/>
      <c r="Z309" s="23"/>
      <c r="AA309" s="23"/>
      <c r="AB309" s="23"/>
      <c r="AC309" s="23"/>
      <c r="AD309" s="23"/>
      <c r="AE309" s="17"/>
      <c r="AF309" s="17"/>
      <c r="AG309" s="17"/>
    </row>
    <row r="310" spans="1:33" s="8" customFormat="1" ht="12.75" customHeight="1" x14ac:dyDescent="0.25">
      <c r="A310" s="23" t="s">
        <v>1074</v>
      </c>
      <c r="B310" s="23" t="s">
        <v>2369</v>
      </c>
      <c r="C310" s="25">
        <v>256670</v>
      </c>
      <c r="D310" s="25">
        <v>24000</v>
      </c>
      <c r="E310" s="25">
        <v>0</v>
      </c>
      <c r="F310" s="25">
        <v>0</v>
      </c>
      <c r="G310" s="25">
        <v>0</v>
      </c>
      <c r="H310" s="25">
        <v>0</v>
      </c>
      <c r="I310" s="25">
        <v>0</v>
      </c>
      <c r="J310" s="25">
        <v>5000</v>
      </c>
      <c r="K310" s="25">
        <v>0</v>
      </c>
      <c r="L310" s="25">
        <v>17150</v>
      </c>
      <c r="M310" s="25">
        <v>0</v>
      </c>
      <c r="N310" s="25">
        <v>0</v>
      </c>
      <c r="O310" s="25">
        <v>126000</v>
      </c>
      <c r="P310" s="23" t="s">
        <v>262</v>
      </c>
      <c r="Q310" s="23" t="s">
        <v>191</v>
      </c>
      <c r="R310" s="23"/>
      <c r="S310" s="23"/>
      <c r="T310" s="23"/>
      <c r="U310" s="23"/>
      <c r="V310" s="23"/>
      <c r="W310" s="23"/>
      <c r="X310" s="23"/>
      <c r="Y310" s="23"/>
      <c r="Z310" s="23"/>
      <c r="AA310" s="23"/>
      <c r="AB310" s="23"/>
      <c r="AC310" s="23"/>
      <c r="AD310" s="23"/>
      <c r="AE310" s="17"/>
      <c r="AF310" s="17"/>
      <c r="AG310" s="17"/>
    </row>
    <row r="311" spans="1:33" s="8" customFormat="1" ht="12.75" customHeight="1" x14ac:dyDescent="0.25">
      <c r="A311" s="23" t="s">
        <v>1077</v>
      </c>
      <c r="B311" s="23" t="s">
        <v>2370</v>
      </c>
      <c r="C311" s="25">
        <v>5245</v>
      </c>
      <c r="D311" s="25">
        <v>0</v>
      </c>
      <c r="E311" s="25">
        <v>0</v>
      </c>
      <c r="F311" s="25">
        <v>0</v>
      </c>
      <c r="G311" s="25">
        <v>0</v>
      </c>
      <c r="H311" s="25">
        <v>0</v>
      </c>
      <c r="I311" s="25">
        <v>0</v>
      </c>
      <c r="J311" s="25">
        <v>0</v>
      </c>
      <c r="K311" s="25">
        <v>0</v>
      </c>
      <c r="L311" s="25">
        <v>0</v>
      </c>
      <c r="M311" s="25">
        <v>0</v>
      </c>
      <c r="N311" s="25">
        <v>0</v>
      </c>
      <c r="O311" s="25">
        <v>0</v>
      </c>
      <c r="P311" s="23" t="s">
        <v>205</v>
      </c>
      <c r="Q311" s="23" t="s">
        <v>195</v>
      </c>
      <c r="R311" s="23"/>
      <c r="S311" s="23"/>
      <c r="T311" s="23"/>
      <c r="U311" s="23"/>
      <c r="V311" s="23"/>
      <c r="W311" s="23"/>
      <c r="X311" s="23"/>
      <c r="Y311" s="23"/>
      <c r="Z311" s="23"/>
      <c r="AA311" s="23"/>
      <c r="AB311" s="23"/>
      <c r="AC311" s="23"/>
      <c r="AD311" s="23"/>
      <c r="AE311" s="17"/>
      <c r="AF311" s="17"/>
      <c r="AG311" s="17"/>
    </row>
    <row r="312" spans="1:33" s="8" customFormat="1" ht="12.75" customHeight="1" x14ac:dyDescent="0.25">
      <c r="A312" s="23" t="s">
        <v>2371</v>
      </c>
      <c r="B312" s="23" t="s">
        <v>2372</v>
      </c>
      <c r="C312" s="25">
        <v>4213</v>
      </c>
      <c r="D312" s="25">
        <v>0</v>
      </c>
      <c r="E312" s="25">
        <v>0</v>
      </c>
      <c r="F312" s="25">
        <v>0</v>
      </c>
      <c r="G312" s="25">
        <v>0</v>
      </c>
      <c r="H312" s="25">
        <v>0</v>
      </c>
      <c r="I312" s="25">
        <v>0</v>
      </c>
      <c r="J312" s="25">
        <v>0</v>
      </c>
      <c r="K312" s="25">
        <v>0</v>
      </c>
      <c r="L312" s="25">
        <v>0</v>
      </c>
      <c r="M312" s="25">
        <v>0</v>
      </c>
      <c r="N312" s="25">
        <v>0</v>
      </c>
      <c r="O312" s="25">
        <v>0</v>
      </c>
      <c r="P312" s="23" t="s">
        <v>197</v>
      </c>
      <c r="Q312" s="23" t="s">
        <v>197</v>
      </c>
      <c r="R312" s="23"/>
      <c r="S312" s="23"/>
      <c r="T312" s="23"/>
      <c r="U312" s="23"/>
      <c r="V312" s="23"/>
      <c r="W312" s="23"/>
      <c r="X312" s="23"/>
      <c r="Y312" s="23"/>
      <c r="Z312" s="23"/>
      <c r="AA312" s="23"/>
      <c r="AB312" s="23"/>
      <c r="AC312" s="23"/>
      <c r="AD312" s="23"/>
      <c r="AE312" s="17"/>
      <c r="AF312" s="17"/>
      <c r="AG312" s="17"/>
    </row>
    <row r="313" spans="1:33" s="8" customFormat="1" ht="12.75" customHeight="1" x14ac:dyDescent="0.25">
      <c r="A313" s="23" t="s">
        <v>2373</v>
      </c>
      <c r="B313" s="23" t="s">
        <v>2374</v>
      </c>
      <c r="C313" s="25">
        <v>0</v>
      </c>
      <c r="D313" s="25">
        <v>0</v>
      </c>
      <c r="E313" s="25">
        <v>0</v>
      </c>
      <c r="F313" s="25">
        <v>0</v>
      </c>
      <c r="G313" s="25">
        <v>0</v>
      </c>
      <c r="H313" s="25">
        <v>0</v>
      </c>
      <c r="I313" s="25">
        <v>0</v>
      </c>
      <c r="J313" s="25">
        <v>0</v>
      </c>
      <c r="K313" s="25">
        <v>0</v>
      </c>
      <c r="L313" s="25">
        <v>0</v>
      </c>
      <c r="M313" s="25">
        <v>0</v>
      </c>
      <c r="N313" s="25">
        <v>0</v>
      </c>
      <c r="O313" s="25">
        <v>0</v>
      </c>
      <c r="P313" s="23" t="s">
        <v>197</v>
      </c>
      <c r="Q313" s="23" t="s">
        <v>197</v>
      </c>
      <c r="R313" s="23"/>
      <c r="S313" s="23"/>
      <c r="T313" s="23"/>
      <c r="U313" s="23"/>
      <c r="V313" s="23"/>
      <c r="W313" s="23"/>
      <c r="X313" s="23"/>
      <c r="Y313" s="23"/>
      <c r="Z313" s="23"/>
      <c r="AA313" s="23"/>
      <c r="AB313" s="23"/>
      <c r="AC313" s="23"/>
      <c r="AD313" s="23"/>
      <c r="AE313" s="17"/>
      <c r="AF313" s="17"/>
      <c r="AG313" s="17"/>
    </row>
    <row r="314" spans="1:33" s="8" customFormat="1" ht="12.75" customHeight="1" x14ac:dyDescent="0.25">
      <c r="A314" s="23" t="s">
        <v>1083</v>
      </c>
      <c r="B314" s="23" t="s">
        <v>2375</v>
      </c>
      <c r="C314" s="25">
        <v>211688</v>
      </c>
      <c r="D314" s="25">
        <v>0</v>
      </c>
      <c r="E314" s="25">
        <v>0</v>
      </c>
      <c r="F314" s="25">
        <v>0</v>
      </c>
      <c r="G314" s="25">
        <v>0</v>
      </c>
      <c r="H314" s="25">
        <v>0</v>
      </c>
      <c r="I314" s="25">
        <v>0</v>
      </c>
      <c r="J314" s="25">
        <v>3000</v>
      </c>
      <c r="K314" s="25">
        <v>0</v>
      </c>
      <c r="L314" s="25">
        <v>0</v>
      </c>
      <c r="M314" s="25">
        <v>0</v>
      </c>
      <c r="N314" s="25">
        <v>0</v>
      </c>
      <c r="O314" s="25">
        <v>0</v>
      </c>
      <c r="P314" s="23" t="s">
        <v>372</v>
      </c>
      <c r="Q314" s="23" t="s">
        <v>191</v>
      </c>
      <c r="R314" s="23"/>
      <c r="S314" s="23"/>
      <c r="T314" s="23"/>
      <c r="U314" s="23"/>
      <c r="V314" s="23"/>
      <c r="W314" s="23"/>
      <c r="X314" s="23"/>
      <c r="Y314" s="23"/>
      <c r="Z314" s="23"/>
      <c r="AA314" s="23"/>
      <c r="AB314" s="23"/>
      <c r="AC314" s="23"/>
      <c r="AD314" s="23"/>
      <c r="AE314" s="17"/>
      <c r="AF314" s="17"/>
      <c r="AG314" s="17"/>
    </row>
    <row r="315" spans="1:33" s="8" customFormat="1" ht="12.75" customHeight="1" x14ac:dyDescent="0.25">
      <c r="A315" s="23" t="s">
        <v>1086</v>
      </c>
      <c r="B315" s="23" t="s">
        <v>2376</v>
      </c>
      <c r="C315" s="25">
        <v>52</v>
      </c>
      <c r="D315" s="25">
        <v>0</v>
      </c>
      <c r="E315" s="25">
        <v>0</v>
      </c>
      <c r="F315" s="25">
        <v>0</v>
      </c>
      <c r="G315" s="25">
        <v>0</v>
      </c>
      <c r="H315" s="25">
        <v>0</v>
      </c>
      <c r="I315" s="25">
        <v>0</v>
      </c>
      <c r="J315" s="25">
        <v>0</v>
      </c>
      <c r="K315" s="25">
        <v>0</v>
      </c>
      <c r="L315" s="25">
        <v>0</v>
      </c>
      <c r="M315" s="25">
        <v>0</v>
      </c>
      <c r="N315" s="25">
        <v>0</v>
      </c>
      <c r="O315" s="25">
        <v>32984</v>
      </c>
      <c r="P315" s="23" t="s">
        <v>249</v>
      </c>
      <c r="Q315" s="23" t="s">
        <v>191</v>
      </c>
      <c r="R315" s="23"/>
      <c r="S315" s="23"/>
      <c r="T315" s="23"/>
      <c r="U315" s="23"/>
      <c r="V315" s="23"/>
      <c r="W315" s="23"/>
      <c r="X315" s="23"/>
      <c r="Y315" s="23"/>
      <c r="Z315" s="23"/>
      <c r="AA315" s="23"/>
      <c r="AB315" s="23"/>
      <c r="AC315" s="23"/>
      <c r="AD315" s="23"/>
      <c r="AE315" s="17"/>
      <c r="AF315" s="17"/>
      <c r="AG315" s="17"/>
    </row>
    <row r="316" spans="1:33" s="8" customFormat="1" ht="12.75" customHeight="1" x14ac:dyDescent="0.25">
      <c r="A316" s="23" t="s">
        <v>1089</v>
      </c>
      <c r="B316" s="23" t="s">
        <v>2377</v>
      </c>
      <c r="C316" s="25">
        <v>31466</v>
      </c>
      <c r="D316" s="25">
        <v>0</v>
      </c>
      <c r="E316" s="25">
        <v>0</v>
      </c>
      <c r="F316" s="25">
        <v>0</v>
      </c>
      <c r="G316" s="25">
        <v>0</v>
      </c>
      <c r="H316" s="25">
        <v>0</v>
      </c>
      <c r="I316" s="25">
        <v>0</v>
      </c>
      <c r="J316" s="25">
        <v>0</v>
      </c>
      <c r="K316" s="25">
        <v>0</v>
      </c>
      <c r="L316" s="25">
        <v>0</v>
      </c>
      <c r="M316" s="25">
        <v>0</v>
      </c>
      <c r="N316" s="25">
        <v>0</v>
      </c>
      <c r="O316" s="25">
        <v>0</v>
      </c>
      <c r="P316" s="23" t="s">
        <v>205</v>
      </c>
      <c r="Q316" s="23" t="s">
        <v>193</v>
      </c>
      <c r="R316" s="23"/>
      <c r="S316" s="23"/>
      <c r="T316" s="23"/>
      <c r="U316" s="23"/>
      <c r="V316" s="23"/>
      <c r="W316" s="23"/>
      <c r="X316" s="23"/>
      <c r="Y316" s="23"/>
      <c r="Z316" s="23"/>
      <c r="AA316" s="23"/>
      <c r="AB316" s="23"/>
      <c r="AC316" s="23"/>
      <c r="AD316" s="23"/>
      <c r="AE316" s="17"/>
      <c r="AF316" s="17"/>
      <c r="AG316" s="17"/>
    </row>
    <row r="317" spans="1:33" s="8" customFormat="1" ht="12.75" customHeight="1" x14ac:dyDescent="0.25">
      <c r="A317" s="23" t="s">
        <v>1092</v>
      </c>
      <c r="B317" s="23" t="s">
        <v>2378</v>
      </c>
      <c r="C317" s="25">
        <v>5175</v>
      </c>
      <c r="D317" s="25">
        <v>0</v>
      </c>
      <c r="E317" s="25">
        <v>0</v>
      </c>
      <c r="F317" s="25">
        <v>0</v>
      </c>
      <c r="G317" s="25">
        <v>0</v>
      </c>
      <c r="H317" s="25">
        <v>0</v>
      </c>
      <c r="I317" s="25">
        <v>0</v>
      </c>
      <c r="J317" s="25">
        <v>0</v>
      </c>
      <c r="K317" s="25">
        <v>0</v>
      </c>
      <c r="L317" s="25">
        <v>0</v>
      </c>
      <c r="M317" s="25">
        <v>0</v>
      </c>
      <c r="N317" s="25">
        <v>0</v>
      </c>
      <c r="O317" s="25">
        <v>0</v>
      </c>
      <c r="P317" s="23" t="s">
        <v>212</v>
      </c>
      <c r="Q317" s="23" t="s">
        <v>191</v>
      </c>
      <c r="R317" s="23"/>
      <c r="S317" s="23"/>
      <c r="T317" s="23"/>
      <c r="U317" s="23"/>
      <c r="V317" s="23"/>
      <c r="W317" s="23"/>
      <c r="X317" s="23"/>
      <c r="Y317" s="23"/>
      <c r="Z317" s="23"/>
      <c r="AA317" s="23"/>
      <c r="AB317" s="23"/>
      <c r="AC317" s="23"/>
      <c r="AD317" s="23"/>
      <c r="AE317" s="17"/>
      <c r="AF317" s="17"/>
      <c r="AG317" s="17"/>
    </row>
    <row r="318" spans="1:33" s="8" customFormat="1" ht="12.75" customHeight="1" x14ac:dyDescent="0.25">
      <c r="A318" s="23" t="s">
        <v>1830</v>
      </c>
      <c r="B318" s="23" t="s">
        <v>2379</v>
      </c>
      <c r="C318" s="25">
        <v>2755</v>
      </c>
      <c r="D318" s="25">
        <v>2000</v>
      </c>
      <c r="E318" s="25">
        <v>0</v>
      </c>
      <c r="F318" s="25">
        <v>0</v>
      </c>
      <c r="G318" s="25">
        <v>0</v>
      </c>
      <c r="H318" s="25">
        <v>0</v>
      </c>
      <c r="I318" s="25">
        <v>0</v>
      </c>
      <c r="J318" s="25">
        <v>0</v>
      </c>
      <c r="K318" s="25">
        <v>0</v>
      </c>
      <c r="L318" s="25">
        <v>5000</v>
      </c>
      <c r="M318" s="25">
        <v>0</v>
      </c>
      <c r="N318" s="25">
        <v>0</v>
      </c>
      <c r="O318" s="25">
        <v>0</v>
      </c>
      <c r="P318" s="23" t="s">
        <v>212</v>
      </c>
      <c r="Q318" s="23" t="s">
        <v>191</v>
      </c>
      <c r="R318" s="23"/>
      <c r="S318" s="23"/>
      <c r="T318" s="23"/>
      <c r="U318" s="23"/>
      <c r="V318" s="23"/>
      <c r="W318" s="23"/>
      <c r="X318" s="23"/>
      <c r="Y318" s="23"/>
      <c r="Z318" s="23"/>
      <c r="AA318" s="23"/>
      <c r="AB318" s="23"/>
      <c r="AC318" s="23"/>
      <c r="AD318" s="23"/>
      <c r="AE318" s="17"/>
      <c r="AF318" s="17"/>
      <c r="AG318" s="17"/>
    </row>
    <row r="319" spans="1:33" s="8" customFormat="1" ht="12.75" customHeight="1" x14ac:dyDescent="0.25">
      <c r="A319" s="23" t="s">
        <v>2380</v>
      </c>
      <c r="B319" s="23" t="s">
        <v>2381</v>
      </c>
      <c r="C319" s="25">
        <v>4000</v>
      </c>
      <c r="D319" s="25">
        <v>0</v>
      </c>
      <c r="E319" s="25">
        <v>0</v>
      </c>
      <c r="F319" s="25">
        <v>0</v>
      </c>
      <c r="G319" s="25">
        <v>0</v>
      </c>
      <c r="H319" s="25">
        <v>0</v>
      </c>
      <c r="I319" s="25">
        <v>0</v>
      </c>
      <c r="J319" s="25">
        <v>0</v>
      </c>
      <c r="K319" s="25">
        <v>0</v>
      </c>
      <c r="L319" s="25">
        <v>0</v>
      </c>
      <c r="M319" s="25">
        <v>0</v>
      </c>
      <c r="N319" s="25">
        <v>0</v>
      </c>
      <c r="O319" s="25">
        <v>0</v>
      </c>
      <c r="P319" s="23" t="s">
        <v>197</v>
      </c>
      <c r="Q319" s="23" t="s">
        <v>197</v>
      </c>
      <c r="R319" s="23"/>
      <c r="S319" s="23"/>
      <c r="T319" s="23"/>
      <c r="U319" s="23"/>
      <c r="V319" s="23"/>
      <c r="W319" s="23"/>
      <c r="X319" s="23"/>
      <c r="Y319" s="23"/>
      <c r="Z319" s="23"/>
      <c r="AA319" s="23"/>
      <c r="AB319" s="23"/>
      <c r="AC319" s="23"/>
      <c r="AD319" s="23"/>
      <c r="AE319" s="17"/>
      <c r="AF319" s="17"/>
      <c r="AG319" s="17"/>
    </row>
    <row r="320" spans="1:33" s="8" customFormat="1" ht="12.75" customHeight="1" x14ac:dyDescent="0.25">
      <c r="A320" s="23" t="s">
        <v>1098</v>
      </c>
      <c r="B320" s="23" t="s">
        <v>2382</v>
      </c>
      <c r="C320" s="25">
        <v>3593</v>
      </c>
      <c r="D320" s="25">
        <v>0</v>
      </c>
      <c r="E320" s="25">
        <v>0</v>
      </c>
      <c r="F320" s="25">
        <v>0</v>
      </c>
      <c r="G320" s="25">
        <v>0</v>
      </c>
      <c r="H320" s="25">
        <v>0</v>
      </c>
      <c r="I320" s="25">
        <v>0</v>
      </c>
      <c r="J320" s="25">
        <v>0</v>
      </c>
      <c r="K320" s="25">
        <v>0</v>
      </c>
      <c r="L320" s="25">
        <v>0</v>
      </c>
      <c r="M320" s="25">
        <v>0</v>
      </c>
      <c r="N320" s="25">
        <v>0</v>
      </c>
      <c r="O320" s="25">
        <v>0</v>
      </c>
      <c r="P320" s="23" t="s">
        <v>212</v>
      </c>
      <c r="Q320" s="23" t="s">
        <v>191</v>
      </c>
      <c r="R320" s="23"/>
      <c r="S320" s="23"/>
      <c r="T320" s="23"/>
      <c r="U320" s="23"/>
      <c r="V320" s="23"/>
      <c r="W320" s="23"/>
      <c r="X320" s="23"/>
      <c r="Y320" s="23"/>
      <c r="Z320" s="23"/>
      <c r="AA320" s="23"/>
      <c r="AB320" s="23"/>
      <c r="AC320" s="23"/>
      <c r="AD320" s="23"/>
      <c r="AE320" s="17"/>
      <c r="AF320" s="17"/>
      <c r="AG320" s="17"/>
    </row>
    <row r="321" spans="1:33" s="8" customFormat="1" ht="12.75" customHeight="1" x14ac:dyDescent="0.25">
      <c r="A321" s="23" t="s">
        <v>1101</v>
      </c>
      <c r="B321" s="23" t="s">
        <v>2383</v>
      </c>
      <c r="C321" s="25">
        <v>1160</v>
      </c>
      <c r="D321" s="25">
        <v>0</v>
      </c>
      <c r="E321" s="25">
        <v>7996</v>
      </c>
      <c r="F321" s="25">
        <v>0</v>
      </c>
      <c r="G321" s="25">
        <v>0</v>
      </c>
      <c r="H321" s="25">
        <v>0</v>
      </c>
      <c r="I321" s="25">
        <v>0</v>
      </c>
      <c r="J321" s="25">
        <v>0</v>
      </c>
      <c r="K321" s="25">
        <v>5500</v>
      </c>
      <c r="L321" s="25">
        <v>9000</v>
      </c>
      <c r="M321" s="25">
        <v>0</v>
      </c>
      <c r="N321" s="25">
        <v>0</v>
      </c>
      <c r="O321" s="25">
        <v>0</v>
      </c>
      <c r="P321" s="23" t="s">
        <v>205</v>
      </c>
      <c r="Q321" s="23" t="s">
        <v>191</v>
      </c>
      <c r="R321" s="23"/>
      <c r="S321" s="23"/>
      <c r="T321" s="23"/>
      <c r="U321" s="23"/>
      <c r="V321" s="23"/>
      <c r="W321" s="23"/>
      <c r="X321" s="23"/>
      <c r="Y321" s="23"/>
      <c r="Z321" s="23"/>
      <c r="AA321" s="23"/>
      <c r="AB321" s="23"/>
      <c r="AC321" s="23"/>
      <c r="AD321" s="23"/>
      <c r="AE321" s="17"/>
      <c r="AF321" s="17"/>
      <c r="AG321" s="17"/>
    </row>
    <row r="322" spans="1:33" s="8" customFormat="1" ht="12.75" customHeight="1" x14ac:dyDescent="0.25">
      <c r="A322" s="23" t="s">
        <v>1104</v>
      </c>
      <c r="B322" s="23" t="s">
        <v>2384</v>
      </c>
      <c r="C322" s="25">
        <v>5050</v>
      </c>
      <c r="D322" s="25">
        <v>28000</v>
      </c>
      <c r="E322" s="25">
        <v>0</v>
      </c>
      <c r="F322" s="25">
        <v>0</v>
      </c>
      <c r="G322" s="25">
        <v>0</v>
      </c>
      <c r="H322" s="25">
        <v>0</v>
      </c>
      <c r="I322" s="25">
        <v>0</v>
      </c>
      <c r="J322" s="25">
        <v>0</v>
      </c>
      <c r="K322" s="25">
        <v>0</v>
      </c>
      <c r="L322" s="25">
        <v>0</v>
      </c>
      <c r="M322" s="25">
        <v>0</v>
      </c>
      <c r="N322" s="25">
        <v>0</v>
      </c>
      <c r="O322" s="25">
        <v>0</v>
      </c>
      <c r="P322" s="23" t="s">
        <v>212</v>
      </c>
      <c r="Q322" s="23" t="s">
        <v>191</v>
      </c>
      <c r="R322" s="23"/>
      <c r="S322" s="23"/>
      <c r="T322" s="23"/>
      <c r="U322" s="23"/>
      <c r="V322" s="23"/>
      <c r="W322" s="23"/>
      <c r="X322" s="23"/>
      <c r="Y322" s="23"/>
      <c r="Z322" s="23"/>
      <c r="AA322" s="23"/>
      <c r="AB322" s="23"/>
      <c r="AC322" s="23"/>
      <c r="AD322" s="23"/>
      <c r="AE322" s="17"/>
      <c r="AF322" s="17"/>
      <c r="AG322" s="17"/>
    </row>
    <row r="323" spans="1:33" s="8" customFormat="1" ht="12.75" customHeight="1" x14ac:dyDescent="0.25">
      <c r="A323" s="23" t="s">
        <v>1107</v>
      </c>
      <c r="B323" s="23" t="s">
        <v>2385</v>
      </c>
      <c r="C323" s="25">
        <v>8152</v>
      </c>
      <c r="D323" s="25">
        <v>4000</v>
      </c>
      <c r="E323" s="25">
        <v>0</v>
      </c>
      <c r="F323" s="25">
        <v>0</v>
      </c>
      <c r="G323" s="25">
        <v>0</v>
      </c>
      <c r="H323" s="25">
        <v>0</v>
      </c>
      <c r="I323" s="25">
        <v>0</v>
      </c>
      <c r="J323" s="25">
        <v>0</v>
      </c>
      <c r="K323" s="25">
        <v>0</v>
      </c>
      <c r="L323" s="25">
        <v>3200</v>
      </c>
      <c r="M323" s="25">
        <v>0</v>
      </c>
      <c r="N323" s="25">
        <v>0</v>
      </c>
      <c r="O323" s="25">
        <v>2000</v>
      </c>
      <c r="P323" s="23" t="s">
        <v>212</v>
      </c>
      <c r="Q323" s="23" t="s">
        <v>191</v>
      </c>
      <c r="R323" s="23"/>
      <c r="S323" s="23"/>
      <c r="T323" s="23"/>
      <c r="U323" s="23"/>
      <c r="V323" s="23"/>
      <c r="W323" s="23"/>
      <c r="X323" s="23"/>
      <c r="Y323" s="23"/>
      <c r="Z323" s="23"/>
      <c r="AA323" s="23"/>
      <c r="AB323" s="23"/>
      <c r="AC323" s="23"/>
      <c r="AD323" s="23"/>
      <c r="AE323" s="17"/>
      <c r="AF323" s="17"/>
      <c r="AG323" s="17"/>
    </row>
    <row r="324" spans="1:33" s="8" customFormat="1" ht="12.75" customHeight="1" x14ac:dyDescent="0.25">
      <c r="A324" s="23" t="s">
        <v>1110</v>
      </c>
      <c r="B324" s="23" t="s">
        <v>2386</v>
      </c>
      <c r="C324" s="25">
        <v>62718</v>
      </c>
      <c r="D324" s="25">
        <v>0</v>
      </c>
      <c r="E324" s="25">
        <v>0</v>
      </c>
      <c r="F324" s="25">
        <v>0</v>
      </c>
      <c r="G324" s="25">
        <v>0</v>
      </c>
      <c r="H324" s="25">
        <v>0</v>
      </c>
      <c r="I324" s="25">
        <v>0</v>
      </c>
      <c r="J324" s="25">
        <v>0</v>
      </c>
      <c r="K324" s="25">
        <v>0</v>
      </c>
      <c r="L324" s="25">
        <v>39848</v>
      </c>
      <c r="M324" s="25">
        <v>0</v>
      </c>
      <c r="N324" s="25">
        <v>0</v>
      </c>
      <c r="O324" s="25">
        <v>0</v>
      </c>
      <c r="P324" s="23" t="s">
        <v>205</v>
      </c>
      <c r="Q324" s="23" t="s">
        <v>193</v>
      </c>
      <c r="R324" s="23"/>
      <c r="S324" s="23"/>
      <c r="T324" s="23"/>
      <c r="U324" s="23"/>
      <c r="V324" s="23"/>
      <c r="W324" s="23"/>
      <c r="X324" s="23"/>
      <c r="Y324" s="23"/>
      <c r="Z324" s="23"/>
      <c r="AA324" s="23"/>
      <c r="AB324" s="23"/>
      <c r="AC324" s="23"/>
      <c r="AD324" s="23"/>
      <c r="AE324" s="17"/>
      <c r="AF324" s="17"/>
      <c r="AG324" s="17"/>
    </row>
    <row r="325" spans="1:33" s="8" customFormat="1" ht="12.75" customHeight="1" x14ac:dyDescent="0.25">
      <c r="A325" s="23" t="s">
        <v>1113</v>
      </c>
      <c r="B325" s="23" t="s">
        <v>2387</v>
      </c>
      <c r="C325" s="25">
        <v>6095</v>
      </c>
      <c r="D325" s="25">
        <v>0</v>
      </c>
      <c r="E325" s="25">
        <v>0</v>
      </c>
      <c r="F325" s="25">
        <v>0</v>
      </c>
      <c r="G325" s="25">
        <v>0</v>
      </c>
      <c r="H325" s="25">
        <v>0</v>
      </c>
      <c r="I325" s="25">
        <v>0</v>
      </c>
      <c r="J325" s="25">
        <v>0</v>
      </c>
      <c r="K325" s="25">
        <v>0</v>
      </c>
      <c r="L325" s="25">
        <v>25</v>
      </c>
      <c r="M325" s="25">
        <v>0</v>
      </c>
      <c r="N325" s="25">
        <v>0</v>
      </c>
      <c r="O325" s="25">
        <v>0</v>
      </c>
      <c r="P325" s="23" t="s">
        <v>205</v>
      </c>
      <c r="Q325" s="23" t="s">
        <v>191</v>
      </c>
      <c r="R325" s="23"/>
      <c r="S325" s="23"/>
      <c r="T325" s="23"/>
      <c r="U325" s="23"/>
      <c r="V325" s="23"/>
      <c r="W325" s="23"/>
      <c r="X325" s="23"/>
      <c r="Y325" s="23"/>
      <c r="Z325" s="23"/>
      <c r="AA325" s="23"/>
      <c r="AB325" s="23"/>
      <c r="AC325" s="23"/>
      <c r="AD325" s="23"/>
      <c r="AE325" s="17"/>
      <c r="AF325" s="17"/>
      <c r="AG325" s="17"/>
    </row>
    <row r="326" spans="1:33" s="8" customFormat="1" ht="12.75" customHeight="1" x14ac:dyDescent="0.25">
      <c r="A326" s="23" t="s">
        <v>1119</v>
      </c>
      <c r="B326" s="23" t="s">
        <v>2388</v>
      </c>
      <c r="C326" s="25">
        <v>0</v>
      </c>
      <c r="D326" s="25">
        <v>0</v>
      </c>
      <c r="E326" s="25">
        <v>0</v>
      </c>
      <c r="F326" s="25">
        <v>4250</v>
      </c>
      <c r="G326" s="25">
        <v>0</v>
      </c>
      <c r="H326" s="25">
        <v>0</v>
      </c>
      <c r="I326" s="25">
        <v>0</v>
      </c>
      <c r="J326" s="25">
        <v>0</v>
      </c>
      <c r="K326" s="25">
        <v>0</v>
      </c>
      <c r="L326" s="25">
        <v>10010</v>
      </c>
      <c r="M326" s="25">
        <v>0</v>
      </c>
      <c r="N326" s="25">
        <v>4500</v>
      </c>
      <c r="O326" s="25">
        <v>0</v>
      </c>
      <c r="P326" s="23" t="s">
        <v>212</v>
      </c>
      <c r="Q326" s="23" t="s">
        <v>191</v>
      </c>
      <c r="R326" s="23"/>
      <c r="S326" s="23"/>
      <c r="T326" s="23"/>
      <c r="U326" s="23"/>
      <c r="V326" s="23"/>
      <c r="W326" s="23"/>
      <c r="X326" s="23"/>
      <c r="Y326" s="23"/>
      <c r="Z326" s="23"/>
      <c r="AA326" s="23"/>
      <c r="AB326" s="23"/>
      <c r="AC326" s="23"/>
      <c r="AD326" s="23"/>
      <c r="AE326" s="17"/>
      <c r="AF326" s="17"/>
      <c r="AG326" s="17"/>
    </row>
    <row r="327" spans="1:33" s="8" customFormat="1" ht="12.75" customHeight="1" x14ac:dyDescent="0.25">
      <c r="A327" s="23" t="s">
        <v>1125</v>
      </c>
      <c r="B327" s="23" t="s">
        <v>2389</v>
      </c>
      <c r="C327" s="25">
        <v>20000</v>
      </c>
      <c r="D327" s="25">
        <v>27000</v>
      </c>
      <c r="E327" s="25">
        <v>0</v>
      </c>
      <c r="F327" s="25">
        <v>0</v>
      </c>
      <c r="G327" s="25">
        <v>0</v>
      </c>
      <c r="H327" s="25">
        <v>0</v>
      </c>
      <c r="I327" s="25">
        <v>0</v>
      </c>
      <c r="J327" s="25">
        <v>0</v>
      </c>
      <c r="K327" s="25">
        <v>5000</v>
      </c>
      <c r="L327" s="25">
        <v>0</v>
      </c>
      <c r="M327" s="25">
        <v>30000</v>
      </c>
      <c r="N327" s="25">
        <v>0</v>
      </c>
      <c r="O327" s="25">
        <v>0</v>
      </c>
      <c r="P327" s="23" t="s">
        <v>205</v>
      </c>
      <c r="Q327" s="23" t="s">
        <v>191</v>
      </c>
      <c r="R327" s="23"/>
      <c r="S327" s="23"/>
      <c r="T327" s="23"/>
      <c r="U327" s="23"/>
      <c r="V327" s="23"/>
      <c r="W327" s="23"/>
      <c r="X327" s="23"/>
      <c r="Y327" s="23"/>
      <c r="Z327" s="23"/>
      <c r="AA327" s="23"/>
      <c r="AB327" s="23"/>
      <c r="AC327" s="23"/>
      <c r="AD327" s="23"/>
      <c r="AE327" s="17"/>
      <c r="AF327" s="17"/>
      <c r="AG327" s="17"/>
    </row>
    <row r="328" spans="1:33" s="8" customFormat="1" ht="12.75" customHeight="1" x14ac:dyDescent="0.25">
      <c r="A328" s="23" t="s">
        <v>1128</v>
      </c>
      <c r="B328" s="23" t="s">
        <v>2390</v>
      </c>
      <c r="C328" s="25">
        <v>0</v>
      </c>
      <c r="D328" s="25">
        <v>0</v>
      </c>
      <c r="E328" s="25">
        <v>0</v>
      </c>
      <c r="F328" s="25">
        <v>0</v>
      </c>
      <c r="G328" s="25">
        <v>0</v>
      </c>
      <c r="H328" s="25">
        <v>0</v>
      </c>
      <c r="I328" s="25">
        <v>0</v>
      </c>
      <c r="J328" s="25">
        <v>0</v>
      </c>
      <c r="K328" s="25">
        <v>13900</v>
      </c>
      <c r="L328" s="25">
        <v>0</v>
      </c>
      <c r="M328" s="25">
        <v>0</v>
      </c>
      <c r="N328" s="25">
        <v>0</v>
      </c>
      <c r="O328" s="25">
        <v>0</v>
      </c>
      <c r="P328" s="23" t="s">
        <v>269</v>
      </c>
      <c r="Q328" s="23" t="s">
        <v>191</v>
      </c>
      <c r="R328" s="23"/>
      <c r="S328" s="23"/>
      <c r="T328" s="23"/>
      <c r="U328" s="23"/>
      <c r="V328" s="23"/>
      <c r="W328" s="23"/>
      <c r="X328" s="23"/>
      <c r="Y328" s="23"/>
      <c r="Z328" s="23"/>
      <c r="AA328" s="23"/>
      <c r="AB328" s="23"/>
      <c r="AC328" s="23"/>
      <c r="AD328" s="23"/>
      <c r="AE328" s="17"/>
      <c r="AF328" s="17"/>
      <c r="AG328" s="17"/>
    </row>
    <row r="329" spans="1:33" s="8" customFormat="1" ht="12.75" customHeight="1" x14ac:dyDescent="0.25">
      <c r="A329" s="23" t="s">
        <v>1134</v>
      </c>
      <c r="B329" s="23" t="s">
        <v>1793</v>
      </c>
      <c r="C329" s="25">
        <v>22607</v>
      </c>
      <c r="D329" s="25">
        <v>8000</v>
      </c>
      <c r="E329" s="25">
        <v>0</v>
      </c>
      <c r="F329" s="25">
        <v>0</v>
      </c>
      <c r="G329" s="25">
        <v>0</v>
      </c>
      <c r="H329" s="25">
        <v>0</v>
      </c>
      <c r="I329" s="25">
        <v>0</v>
      </c>
      <c r="J329" s="25">
        <v>0</v>
      </c>
      <c r="K329" s="25">
        <v>1700</v>
      </c>
      <c r="L329" s="25">
        <v>0</v>
      </c>
      <c r="M329" s="25">
        <v>0</v>
      </c>
      <c r="N329" s="25">
        <v>0</v>
      </c>
      <c r="O329" s="25">
        <v>0</v>
      </c>
      <c r="P329" s="23" t="s">
        <v>249</v>
      </c>
      <c r="Q329" s="23" t="s">
        <v>195</v>
      </c>
      <c r="R329" s="23"/>
      <c r="S329" s="23"/>
      <c r="T329" s="23"/>
      <c r="U329" s="23"/>
      <c r="V329" s="23"/>
      <c r="W329" s="23"/>
      <c r="X329" s="23"/>
      <c r="Y329" s="23"/>
      <c r="Z329" s="23"/>
      <c r="AA329" s="23"/>
      <c r="AB329" s="23"/>
      <c r="AC329" s="23"/>
      <c r="AD329" s="23"/>
      <c r="AE329" s="17"/>
      <c r="AF329" s="17"/>
      <c r="AG329" s="17"/>
    </row>
    <row r="330" spans="1:33" s="8" customFormat="1" ht="12.75" customHeight="1" x14ac:dyDescent="0.25">
      <c r="A330" s="23" t="s">
        <v>1137</v>
      </c>
      <c r="B330" s="23" t="s">
        <v>2391</v>
      </c>
      <c r="C330" s="25">
        <v>7000</v>
      </c>
      <c r="D330" s="25">
        <v>0</v>
      </c>
      <c r="E330" s="25">
        <v>0</v>
      </c>
      <c r="F330" s="25">
        <v>2000</v>
      </c>
      <c r="G330" s="25">
        <v>0</v>
      </c>
      <c r="H330" s="25">
        <v>0</v>
      </c>
      <c r="I330" s="25">
        <v>0</v>
      </c>
      <c r="J330" s="25">
        <v>0</v>
      </c>
      <c r="K330" s="25">
        <v>0</v>
      </c>
      <c r="L330" s="25">
        <v>3354</v>
      </c>
      <c r="M330" s="25">
        <v>0</v>
      </c>
      <c r="N330" s="25">
        <v>0</v>
      </c>
      <c r="O330" s="25">
        <v>0</v>
      </c>
      <c r="P330" s="23" t="s">
        <v>212</v>
      </c>
      <c r="Q330" s="23" t="s">
        <v>191</v>
      </c>
      <c r="R330" s="23"/>
      <c r="S330" s="23"/>
      <c r="T330" s="23"/>
      <c r="U330" s="23"/>
      <c r="V330" s="23"/>
      <c r="W330" s="23"/>
      <c r="X330" s="23"/>
      <c r="Y330" s="23"/>
      <c r="Z330" s="23"/>
      <c r="AA330" s="23"/>
      <c r="AB330" s="23"/>
      <c r="AC330" s="23"/>
      <c r="AD330" s="23"/>
      <c r="AE330" s="17"/>
      <c r="AF330" s="17"/>
      <c r="AG330" s="17"/>
    </row>
    <row r="331" spans="1:33" s="8" customFormat="1" ht="12.75" customHeight="1" x14ac:dyDescent="0.25">
      <c r="A331" s="23" t="s">
        <v>1140</v>
      </c>
      <c r="B331" s="23" t="s">
        <v>2392</v>
      </c>
      <c r="C331" s="25">
        <v>7309</v>
      </c>
      <c r="D331" s="25">
        <v>3500</v>
      </c>
      <c r="E331" s="25">
        <v>0</v>
      </c>
      <c r="F331" s="25">
        <v>0</v>
      </c>
      <c r="G331" s="25">
        <v>0</v>
      </c>
      <c r="H331" s="25">
        <v>0</v>
      </c>
      <c r="I331" s="25">
        <v>0</v>
      </c>
      <c r="J331" s="25">
        <v>0</v>
      </c>
      <c r="K331" s="25">
        <v>0</v>
      </c>
      <c r="L331" s="25">
        <v>500</v>
      </c>
      <c r="M331" s="25">
        <v>0</v>
      </c>
      <c r="N331" s="25">
        <v>0</v>
      </c>
      <c r="O331" s="25">
        <v>10000</v>
      </c>
      <c r="P331" s="23" t="s">
        <v>212</v>
      </c>
      <c r="Q331" s="23" t="s">
        <v>191</v>
      </c>
      <c r="R331" s="23"/>
      <c r="S331" s="23"/>
      <c r="T331" s="23"/>
      <c r="U331" s="23"/>
      <c r="V331" s="23"/>
      <c r="W331" s="23"/>
      <c r="X331" s="23"/>
      <c r="Y331" s="23"/>
      <c r="Z331" s="23"/>
      <c r="AA331" s="23"/>
      <c r="AB331" s="23"/>
      <c r="AC331" s="23"/>
      <c r="AD331" s="23"/>
      <c r="AE331" s="17"/>
      <c r="AF331" s="17"/>
      <c r="AG331" s="17"/>
    </row>
    <row r="332" spans="1:33" s="8" customFormat="1" ht="12.75" customHeight="1" x14ac:dyDescent="0.25">
      <c r="A332" s="23" t="s">
        <v>1146</v>
      </c>
      <c r="B332" s="23" t="s">
        <v>2393</v>
      </c>
      <c r="C332" s="25">
        <v>155241</v>
      </c>
      <c r="D332" s="25">
        <v>42500</v>
      </c>
      <c r="E332" s="25">
        <v>0</v>
      </c>
      <c r="F332" s="25">
        <v>0</v>
      </c>
      <c r="G332" s="25">
        <v>0</v>
      </c>
      <c r="H332" s="25">
        <v>0</v>
      </c>
      <c r="I332" s="25">
        <v>0</v>
      </c>
      <c r="J332" s="25">
        <v>8853</v>
      </c>
      <c r="K332" s="25">
        <v>0</v>
      </c>
      <c r="L332" s="25">
        <v>0</v>
      </c>
      <c r="M332" s="25">
        <v>0</v>
      </c>
      <c r="N332" s="25">
        <v>0</v>
      </c>
      <c r="O332" s="25">
        <v>17500</v>
      </c>
      <c r="P332" s="23" t="s">
        <v>372</v>
      </c>
      <c r="Q332" s="23" t="s">
        <v>191</v>
      </c>
      <c r="R332" s="23"/>
      <c r="S332" s="23"/>
      <c r="T332" s="23"/>
      <c r="U332" s="23"/>
      <c r="V332" s="23"/>
      <c r="W332" s="23"/>
      <c r="X332" s="23"/>
      <c r="Y332" s="23"/>
      <c r="Z332" s="23"/>
      <c r="AA332" s="23"/>
      <c r="AB332" s="23"/>
      <c r="AC332" s="23"/>
      <c r="AD332" s="23"/>
      <c r="AE332" s="17"/>
      <c r="AF332" s="17"/>
      <c r="AG332" s="17"/>
    </row>
    <row r="333" spans="1:33" s="8" customFormat="1" ht="12.75" customHeight="1" x14ac:dyDescent="0.25">
      <c r="A333" s="23" t="s">
        <v>1149</v>
      </c>
      <c r="B333" s="23" t="s">
        <v>2394</v>
      </c>
      <c r="C333" s="25">
        <v>0</v>
      </c>
      <c r="D333" s="25">
        <v>0</v>
      </c>
      <c r="E333" s="25">
        <v>0</v>
      </c>
      <c r="F333" s="25">
        <v>0</v>
      </c>
      <c r="G333" s="25">
        <v>0</v>
      </c>
      <c r="H333" s="25">
        <v>0</v>
      </c>
      <c r="I333" s="25">
        <v>0</v>
      </c>
      <c r="J333" s="25">
        <v>0</v>
      </c>
      <c r="K333" s="25">
        <v>0</v>
      </c>
      <c r="L333" s="25">
        <v>0</v>
      </c>
      <c r="M333" s="25">
        <v>0</v>
      </c>
      <c r="N333" s="25">
        <v>0</v>
      </c>
      <c r="O333" s="25">
        <v>7983</v>
      </c>
      <c r="P333" s="23" t="s">
        <v>249</v>
      </c>
      <c r="Q333" s="23" t="s">
        <v>191</v>
      </c>
      <c r="R333" s="23"/>
      <c r="S333" s="23"/>
      <c r="T333" s="23"/>
      <c r="U333" s="23"/>
      <c r="V333" s="23"/>
      <c r="W333" s="23"/>
      <c r="X333" s="23"/>
      <c r="Y333" s="23"/>
      <c r="Z333" s="23"/>
      <c r="AA333" s="23"/>
      <c r="AB333" s="23"/>
      <c r="AC333" s="23"/>
      <c r="AD333" s="23"/>
      <c r="AE333" s="17"/>
      <c r="AF333" s="17"/>
      <c r="AG333" s="17"/>
    </row>
    <row r="334" spans="1:33" s="8" customFormat="1" ht="12.75" customHeight="1" x14ac:dyDescent="0.25">
      <c r="A334" s="23" t="s">
        <v>1152</v>
      </c>
      <c r="B334" s="23" t="s">
        <v>2395</v>
      </c>
      <c r="C334" s="25">
        <v>24897</v>
      </c>
      <c r="D334" s="25">
        <v>2000</v>
      </c>
      <c r="E334" s="25">
        <v>0</v>
      </c>
      <c r="F334" s="25">
        <v>0</v>
      </c>
      <c r="G334" s="25">
        <v>0</v>
      </c>
      <c r="H334" s="25">
        <v>0</v>
      </c>
      <c r="I334" s="25">
        <v>0</v>
      </c>
      <c r="J334" s="25">
        <v>0</v>
      </c>
      <c r="K334" s="25">
        <v>9000</v>
      </c>
      <c r="L334" s="25">
        <v>0</v>
      </c>
      <c r="M334" s="25">
        <v>0</v>
      </c>
      <c r="N334" s="25">
        <v>0</v>
      </c>
      <c r="O334" s="25">
        <v>0</v>
      </c>
      <c r="P334" s="23" t="s">
        <v>249</v>
      </c>
      <c r="Q334" s="23" t="s">
        <v>191</v>
      </c>
      <c r="R334" s="23"/>
      <c r="S334" s="23"/>
      <c r="T334" s="23"/>
      <c r="U334" s="23"/>
      <c r="V334" s="23"/>
      <c r="W334" s="23"/>
      <c r="X334" s="23"/>
      <c r="Y334" s="23"/>
      <c r="Z334" s="23"/>
      <c r="AA334" s="23"/>
      <c r="AB334" s="23"/>
      <c r="AC334" s="23"/>
      <c r="AD334" s="23"/>
      <c r="AE334" s="17"/>
      <c r="AF334" s="17"/>
      <c r="AG334" s="17"/>
    </row>
    <row r="335" spans="1:33" s="8" customFormat="1" ht="12.75" customHeight="1" x14ac:dyDescent="0.25">
      <c r="A335" s="23" t="s">
        <v>1155</v>
      </c>
      <c r="B335" s="23" t="s">
        <v>2396</v>
      </c>
      <c r="C335" s="25">
        <v>40510</v>
      </c>
      <c r="D335" s="25">
        <v>3001</v>
      </c>
      <c r="E335" s="25">
        <v>0</v>
      </c>
      <c r="F335" s="25">
        <v>0</v>
      </c>
      <c r="G335" s="25">
        <v>0</v>
      </c>
      <c r="H335" s="25">
        <v>0</v>
      </c>
      <c r="I335" s="25">
        <v>0</v>
      </c>
      <c r="J335" s="25">
        <v>0</v>
      </c>
      <c r="K335" s="25">
        <v>0</v>
      </c>
      <c r="L335" s="25">
        <v>18473</v>
      </c>
      <c r="M335" s="25">
        <v>0</v>
      </c>
      <c r="N335" s="25">
        <v>15041</v>
      </c>
      <c r="O335" s="25">
        <v>2507</v>
      </c>
      <c r="P335" s="23" t="s">
        <v>212</v>
      </c>
      <c r="Q335" s="23" t="s">
        <v>191</v>
      </c>
      <c r="R335" s="23"/>
      <c r="S335" s="23"/>
      <c r="T335" s="23"/>
      <c r="U335" s="23"/>
      <c r="V335" s="23"/>
      <c r="W335" s="23"/>
      <c r="X335" s="23"/>
      <c r="Y335" s="23"/>
      <c r="Z335" s="23"/>
      <c r="AA335" s="23"/>
      <c r="AB335" s="23"/>
      <c r="AC335" s="23"/>
      <c r="AD335" s="23"/>
      <c r="AE335" s="17"/>
      <c r="AF335" s="17"/>
      <c r="AG335" s="17"/>
    </row>
    <row r="336" spans="1:33" s="8" customFormat="1" ht="12.75" customHeight="1" x14ac:dyDescent="0.25">
      <c r="A336" s="23" t="s">
        <v>1158</v>
      </c>
      <c r="B336" s="23" t="s">
        <v>2397</v>
      </c>
      <c r="C336" s="25">
        <v>50107</v>
      </c>
      <c r="D336" s="25">
        <v>0</v>
      </c>
      <c r="E336" s="25">
        <v>0</v>
      </c>
      <c r="F336" s="25">
        <v>10000</v>
      </c>
      <c r="G336" s="25">
        <v>0</v>
      </c>
      <c r="H336" s="25">
        <v>0</v>
      </c>
      <c r="I336" s="25">
        <v>0</v>
      </c>
      <c r="J336" s="25">
        <v>0</v>
      </c>
      <c r="K336" s="25">
        <v>0</v>
      </c>
      <c r="L336" s="25">
        <v>0</v>
      </c>
      <c r="M336" s="25">
        <v>0</v>
      </c>
      <c r="N336" s="25">
        <v>1850</v>
      </c>
      <c r="O336" s="25">
        <v>0</v>
      </c>
      <c r="P336" s="23" t="s">
        <v>372</v>
      </c>
      <c r="Q336" s="23" t="s">
        <v>191</v>
      </c>
      <c r="R336" s="23"/>
      <c r="S336" s="23"/>
      <c r="T336" s="23"/>
      <c r="U336" s="23"/>
      <c r="V336" s="23"/>
      <c r="W336" s="23"/>
      <c r="X336" s="23"/>
      <c r="Y336" s="23"/>
      <c r="Z336" s="23"/>
      <c r="AA336" s="23"/>
      <c r="AB336" s="23"/>
      <c r="AC336" s="23"/>
      <c r="AD336" s="23"/>
      <c r="AE336" s="17"/>
      <c r="AF336" s="17"/>
      <c r="AG336" s="17"/>
    </row>
    <row r="337" spans="1:33" s="8" customFormat="1" ht="12.75" customHeight="1" x14ac:dyDescent="0.25">
      <c r="A337" s="23" t="s">
        <v>1164</v>
      </c>
      <c r="B337" s="23" t="s">
        <v>2398</v>
      </c>
      <c r="C337" s="25">
        <v>2509</v>
      </c>
      <c r="D337" s="25">
        <v>2000</v>
      </c>
      <c r="E337" s="25">
        <v>0</v>
      </c>
      <c r="F337" s="25">
        <v>0</v>
      </c>
      <c r="G337" s="25">
        <v>0</v>
      </c>
      <c r="H337" s="25">
        <v>0</v>
      </c>
      <c r="I337" s="25">
        <v>0</v>
      </c>
      <c r="J337" s="25">
        <v>0</v>
      </c>
      <c r="K337" s="25">
        <v>0</v>
      </c>
      <c r="L337" s="25">
        <v>0</v>
      </c>
      <c r="M337" s="25">
        <v>7676</v>
      </c>
      <c r="N337" s="25">
        <v>5000</v>
      </c>
      <c r="O337" s="25">
        <v>0</v>
      </c>
      <c r="P337" s="23" t="s">
        <v>249</v>
      </c>
      <c r="Q337" s="23" t="s">
        <v>191</v>
      </c>
      <c r="R337" s="23"/>
      <c r="S337" s="23"/>
      <c r="T337" s="23"/>
      <c r="U337" s="23"/>
      <c r="V337" s="23"/>
      <c r="W337" s="23"/>
      <c r="X337" s="23"/>
      <c r="Y337" s="23"/>
      <c r="Z337" s="23"/>
      <c r="AA337" s="23"/>
      <c r="AB337" s="23"/>
      <c r="AC337" s="23"/>
      <c r="AD337" s="23"/>
      <c r="AE337" s="17"/>
      <c r="AF337" s="17"/>
      <c r="AG337" s="17"/>
    </row>
    <row r="338" spans="1:33" s="8" customFormat="1" ht="12.75" customHeight="1" x14ac:dyDescent="0.25">
      <c r="A338" s="23" t="s">
        <v>1167</v>
      </c>
      <c r="B338" s="23" t="s">
        <v>2399</v>
      </c>
      <c r="C338" s="25">
        <v>86773</v>
      </c>
      <c r="D338" s="25">
        <v>10000</v>
      </c>
      <c r="E338" s="25">
        <v>0</v>
      </c>
      <c r="F338" s="25">
        <v>0</v>
      </c>
      <c r="G338" s="25">
        <v>0</v>
      </c>
      <c r="H338" s="25">
        <v>0</v>
      </c>
      <c r="I338" s="25">
        <v>437</v>
      </c>
      <c r="J338" s="25">
        <v>82262</v>
      </c>
      <c r="K338" s="25">
        <v>0</v>
      </c>
      <c r="L338" s="25">
        <v>26100</v>
      </c>
      <c r="M338" s="25">
        <v>0</v>
      </c>
      <c r="N338" s="25">
        <v>148652</v>
      </c>
      <c r="O338" s="25">
        <v>113250</v>
      </c>
      <c r="P338" s="23" t="s">
        <v>205</v>
      </c>
      <c r="Q338" s="23" t="s">
        <v>191</v>
      </c>
      <c r="R338" s="23"/>
      <c r="S338" s="23"/>
      <c r="T338" s="23"/>
      <c r="U338" s="23"/>
      <c r="V338" s="23"/>
      <c r="W338" s="23"/>
      <c r="X338" s="23"/>
      <c r="Y338" s="23"/>
      <c r="Z338" s="23"/>
      <c r="AA338" s="23"/>
      <c r="AB338" s="23"/>
      <c r="AC338" s="23"/>
      <c r="AD338" s="23"/>
      <c r="AE338" s="17"/>
      <c r="AF338" s="17"/>
      <c r="AG338" s="17"/>
    </row>
    <row r="339" spans="1:33" s="8" customFormat="1" ht="12.75" customHeight="1" x14ac:dyDescent="0.25">
      <c r="A339" s="23" t="s">
        <v>1173</v>
      </c>
      <c r="B339" s="23" t="s">
        <v>2400</v>
      </c>
      <c r="C339" s="25">
        <v>9955</v>
      </c>
      <c r="D339" s="25">
        <v>0</v>
      </c>
      <c r="E339" s="25">
        <v>0</v>
      </c>
      <c r="F339" s="25">
        <v>0</v>
      </c>
      <c r="G339" s="25">
        <v>0</v>
      </c>
      <c r="H339" s="25">
        <v>0</v>
      </c>
      <c r="I339" s="25">
        <v>0</v>
      </c>
      <c r="J339" s="25">
        <v>0</v>
      </c>
      <c r="K339" s="25">
        <v>0</v>
      </c>
      <c r="L339" s="25">
        <v>0</v>
      </c>
      <c r="M339" s="25">
        <v>0</v>
      </c>
      <c r="N339" s="25">
        <v>0</v>
      </c>
      <c r="O339" s="25">
        <v>0</v>
      </c>
      <c r="P339" s="23" t="s">
        <v>249</v>
      </c>
      <c r="Q339" s="23" t="s">
        <v>191</v>
      </c>
      <c r="R339" s="23"/>
      <c r="S339" s="23"/>
      <c r="T339" s="23"/>
      <c r="U339" s="23"/>
      <c r="V339" s="23"/>
      <c r="W339" s="23"/>
      <c r="X339" s="23"/>
      <c r="Y339" s="23"/>
      <c r="Z339" s="23"/>
      <c r="AA339" s="23"/>
      <c r="AB339" s="23"/>
      <c r="AC339" s="23"/>
      <c r="AD339" s="23"/>
      <c r="AE339" s="17"/>
      <c r="AF339" s="17"/>
      <c r="AG339" s="17"/>
    </row>
    <row r="340" spans="1:33" s="8" customFormat="1" ht="12.75" customHeight="1" x14ac:dyDescent="0.25">
      <c r="A340" s="23" t="s">
        <v>1176</v>
      </c>
      <c r="B340" s="23" t="s">
        <v>2401</v>
      </c>
      <c r="C340" s="25">
        <v>28282</v>
      </c>
      <c r="D340" s="25">
        <v>33340</v>
      </c>
      <c r="E340" s="25">
        <v>0</v>
      </c>
      <c r="F340" s="25">
        <v>0</v>
      </c>
      <c r="G340" s="25">
        <v>0</v>
      </c>
      <c r="H340" s="25">
        <v>0</v>
      </c>
      <c r="I340" s="25">
        <v>0</v>
      </c>
      <c r="J340" s="25">
        <v>0</v>
      </c>
      <c r="K340" s="25">
        <v>0</v>
      </c>
      <c r="L340" s="25">
        <v>0</v>
      </c>
      <c r="M340" s="25">
        <v>0</v>
      </c>
      <c r="N340" s="25">
        <v>0</v>
      </c>
      <c r="O340" s="25">
        <v>5000</v>
      </c>
      <c r="P340" s="23" t="s">
        <v>212</v>
      </c>
      <c r="Q340" s="23" t="s">
        <v>191</v>
      </c>
      <c r="R340" s="23"/>
      <c r="S340" s="23"/>
      <c r="T340" s="23"/>
      <c r="U340" s="23"/>
      <c r="V340" s="23"/>
      <c r="W340" s="23"/>
      <c r="X340" s="23"/>
      <c r="Y340" s="23"/>
      <c r="Z340" s="23"/>
      <c r="AA340" s="23"/>
      <c r="AB340" s="23"/>
      <c r="AC340" s="23"/>
      <c r="AD340" s="23"/>
      <c r="AE340" s="17"/>
      <c r="AF340" s="17"/>
      <c r="AG340" s="17"/>
    </row>
    <row r="341" spans="1:33" s="8" customFormat="1" ht="12.75" customHeight="1" x14ac:dyDescent="0.25">
      <c r="A341" s="23" t="s">
        <v>1182</v>
      </c>
      <c r="B341" s="23" t="s">
        <v>2402</v>
      </c>
      <c r="C341" s="25">
        <v>33650</v>
      </c>
      <c r="D341" s="25">
        <v>0</v>
      </c>
      <c r="E341" s="25">
        <v>0</v>
      </c>
      <c r="F341" s="25">
        <v>0</v>
      </c>
      <c r="G341" s="25">
        <v>0</v>
      </c>
      <c r="H341" s="25">
        <v>0</v>
      </c>
      <c r="I341" s="25">
        <v>0</v>
      </c>
      <c r="J341" s="25">
        <v>0</v>
      </c>
      <c r="K341" s="25">
        <v>0</v>
      </c>
      <c r="L341" s="25">
        <v>35050</v>
      </c>
      <c r="M341" s="25">
        <v>0</v>
      </c>
      <c r="N341" s="25">
        <v>0</v>
      </c>
      <c r="O341" s="25">
        <v>1500</v>
      </c>
      <c r="P341" s="23" t="s">
        <v>372</v>
      </c>
      <c r="Q341" s="23" t="s">
        <v>191</v>
      </c>
      <c r="R341" s="23"/>
      <c r="S341" s="23"/>
      <c r="T341" s="23"/>
      <c r="U341" s="23"/>
      <c r="V341" s="23"/>
      <c r="W341" s="23"/>
      <c r="X341" s="23"/>
      <c r="Y341" s="23"/>
      <c r="Z341" s="23"/>
      <c r="AA341" s="23"/>
      <c r="AB341" s="23"/>
      <c r="AC341" s="23"/>
      <c r="AD341" s="23"/>
      <c r="AE341" s="17"/>
      <c r="AF341" s="17"/>
      <c r="AG341" s="17"/>
    </row>
    <row r="342" spans="1:33" s="8" customFormat="1" ht="12.75" customHeight="1" x14ac:dyDescent="0.25">
      <c r="A342" s="23" t="s">
        <v>1185</v>
      </c>
      <c r="B342" s="23" t="s">
        <v>2403</v>
      </c>
      <c r="C342" s="25">
        <v>1100</v>
      </c>
      <c r="D342" s="25">
        <v>2000</v>
      </c>
      <c r="E342" s="25">
        <v>0</v>
      </c>
      <c r="F342" s="25">
        <v>0</v>
      </c>
      <c r="G342" s="25">
        <v>0</v>
      </c>
      <c r="H342" s="25">
        <v>0</v>
      </c>
      <c r="I342" s="25">
        <v>0</v>
      </c>
      <c r="J342" s="25">
        <v>0</v>
      </c>
      <c r="K342" s="25">
        <v>0</v>
      </c>
      <c r="L342" s="25">
        <v>0</v>
      </c>
      <c r="M342" s="25">
        <v>0</v>
      </c>
      <c r="N342" s="25">
        <v>20</v>
      </c>
      <c r="O342" s="25">
        <v>2000</v>
      </c>
      <c r="P342" s="23" t="s">
        <v>249</v>
      </c>
      <c r="Q342" s="23" t="s">
        <v>191</v>
      </c>
      <c r="R342" s="23"/>
      <c r="S342" s="23"/>
      <c r="T342" s="23"/>
      <c r="U342" s="23"/>
      <c r="V342" s="23"/>
      <c r="W342" s="23"/>
      <c r="X342" s="23"/>
      <c r="Y342" s="23"/>
      <c r="Z342" s="23"/>
      <c r="AA342" s="23"/>
      <c r="AB342" s="23"/>
      <c r="AC342" s="23"/>
      <c r="AD342" s="23"/>
      <c r="AE342" s="17"/>
      <c r="AF342" s="17"/>
      <c r="AG342" s="17"/>
    </row>
    <row r="343" spans="1:33" s="8" customFormat="1" ht="12.75" customHeight="1" x14ac:dyDescent="0.25">
      <c r="A343" s="23" t="s">
        <v>1188</v>
      </c>
      <c r="B343" s="23" t="s">
        <v>2404</v>
      </c>
      <c r="C343" s="25">
        <v>7103</v>
      </c>
      <c r="D343" s="25">
        <v>0</v>
      </c>
      <c r="E343" s="25">
        <v>0</v>
      </c>
      <c r="F343" s="25">
        <v>0</v>
      </c>
      <c r="G343" s="25">
        <v>0</v>
      </c>
      <c r="H343" s="25">
        <v>0</v>
      </c>
      <c r="I343" s="25">
        <v>0</v>
      </c>
      <c r="J343" s="25">
        <v>0</v>
      </c>
      <c r="K343" s="25">
        <v>0</v>
      </c>
      <c r="L343" s="25">
        <v>70</v>
      </c>
      <c r="M343" s="25">
        <v>0</v>
      </c>
      <c r="N343" s="25">
        <v>0</v>
      </c>
      <c r="O343" s="25">
        <v>5000</v>
      </c>
      <c r="P343" s="23" t="s">
        <v>249</v>
      </c>
      <c r="Q343" s="23" t="s">
        <v>191</v>
      </c>
      <c r="R343" s="23"/>
      <c r="S343" s="23"/>
      <c r="T343" s="23"/>
      <c r="U343" s="23"/>
      <c r="V343" s="23"/>
      <c r="W343" s="23"/>
      <c r="X343" s="23"/>
      <c r="Y343" s="23"/>
      <c r="Z343" s="23"/>
      <c r="AA343" s="23"/>
      <c r="AB343" s="23"/>
      <c r="AC343" s="23"/>
      <c r="AD343" s="23"/>
      <c r="AE343" s="17"/>
      <c r="AF343" s="17"/>
      <c r="AG343" s="17"/>
    </row>
    <row r="344" spans="1:33" s="8" customFormat="1" ht="12.75" customHeight="1" x14ac:dyDescent="0.25">
      <c r="A344" s="23" t="s">
        <v>1191</v>
      </c>
      <c r="B344" s="23" t="s">
        <v>2405</v>
      </c>
      <c r="C344" s="25">
        <v>19750</v>
      </c>
      <c r="D344" s="25">
        <v>5000</v>
      </c>
      <c r="E344" s="25">
        <v>0</v>
      </c>
      <c r="F344" s="25">
        <v>0</v>
      </c>
      <c r="G344" s="25">
        <v>0</v>
      </c>
      <c r="H344" s="25">
        <v>0</v>
      </c>
      <c r="I344" s="25">
        <v>0</v>
      </c>
      <c r="J344" s="25">
        <v>0</v>
      </c>
      <c r="K344" s="25">
        <v>0</v>
      </c>
      <c r="L344" s="25">
        <v>2800</v>
      </c>
      <c r="M344" s="25">
        <v>0</v>
      </c>
      <c r="N344" s="25">
        <v>469</v>
      </c>
      <c r="O344" s="25">
        <v>0</v>
      </c>
      <c r="P344" s="23" t="s">
        <v>212</v>
      </c>
      <c r="Q344" s="23" t="s">
        <v>191</v>
      </c>
      <c r="R344" s="23"/>
      <c r="S344" s="23"/>
      <c r="T344" s="23"/>
      <c r="U344" s="23"/>
      <c r="V344" s="23"/>
      <c r="W344" s="23"/>
      <c r="X344" s="23"/>
      <c r="Y344" s="23"/>
      <c r="Z344" s="23"/>
      <c r="AA344" s="23"/>
      <c r="AB344" s="23"/>
      <c r="AC344" s="23"/>
      <c r="AD344" s="23"/>
      <c r="AE344" s="17"/>
      <c r="AF344" s="17"/>
      <c r="AG344" s="17"/>
    </row>
    <row r="345" spans="1:33" s="8" customFormat="1" ht="12.75" customHeight="1" x14ac:dyDescent="0.25">
      <c r="A345" s="23" t="s">
        <v>1194</v>
      </c>
      <c r="B345" s="23" t="s">
        <v>2406</v>
      </c>
      <c r="C345" s="25">
        <v>1409</v>
      </c>
      <c r="D345" s="25">
        <v>0</v>
      </c>
      <c r="E345" s="25">
        <v>0</v>
      </c>
      <c r="F345" s="25">
        <v>0</v>
      </c>
      <c r="G345" s="25">
        <v>0</v>
      </c>
      <c r="H345" s="25">
        <v>0</v>
      </c>
      <c r="I345" s="25">
        <v>0</v>
      </c>
      <c r="J345" s="25">
        <v>0</v>
      </c>
      <c r="K345" s="25">
        <v>0</v>
      </c>
      <c r="L345" s="25">
        <v>0</v>
      </c>
      <c r="M345" s="25">
        <v>0</v>
      </c>
      <c r="N345" s="25">
        <v>0</v>
      </c>
      <c r="O345" s="25">
        <v>4000</v>
      </c>
      <c r="P345" s="23" t="s">
        <v>212</v>
      </c>
      <c r="Q345" s="23" t="s">
        <v>191</v>
      </c>
      <c r="R345" s="23"/>
      <c r="S345" s="23"/>
      <c r="T345" s="23"/>
      <c r="U345" s="23"/>
      <c r="V345" s="23"/>
      <c r="W345" s="23"/>
      <c r="X345" s="23"/>
      <c r="Y345" s="23"/>
      <c r="Z345" s="23"/>
      <c r="AA345" s="23"/>
      <c r="AB345" s="23"/>
      <c r="AC345" s="23"/>
      <c r="AD345" s="23"/>
      <c r="AE345" s="17"/>
      <c r="AF345" s="17"/>
      <c r="AG345" s="17"/>
    </row>
    <row r="346" spans="1:33" s="8" customFormat="1" ht="12.75" customHeight="1" x14ac:dyDescent="0.25">
      <c r="A346" s="23" t="s">
        <v>1197</v>
      </c>
      <c r="B346" s="23" t="s">
        <v>2407</v>
      </c>
      <c r="C346" s="25">
        <v>28000</v>
      </c>
      <c r="D346" s="25">
        <v>10000</v>
      </c>
      <c r="E346" s="25">
        <v>0</v>
      </c>
      <c r="F346" s="25">
        <v>0</v>
      </c>
      <c r="G346" s="25">
        <v>0</v>
      </c>
      <c r="H346" s="25">
        <v>0</v>
      </c>
      <c r="I346" s="25">
        <v>0</v>
      </c>
      <c r="J346" s="25">
        <v>0</v>
      </c>
      <c r="K346" s="25">
        <v>0</v>
      </c>
      <c r="L346" s="25">
        <v>59070</v>
      </c>
      <c r="M346" s="25">
        <v>0</v>
      </c>
      <c r="N346" s="25">
        <v>43267</v>
      </c>
      <c r="O346" s="25">
        <v>6000</v>
      </c>
      <c r="P346" s="23" t="s">
        <v>269</v>
      </c>
      <c r="Q346" s="23" t="s">
        <v>191</v>
      </c>
      <c r="R346" s="23"/>
      <c r="S346" s="23"/>
      <c r="T346" s="23"/>
      <c r="U346" s="23"/>
      <c r="V346" s="23"/>
      <c r="W346" s="23"/>
      <c r="X346" s="23"/>
      <c r="Y346" s="23"/>
      <c r="Z346" s="23"/>
      <c r="AA346" s="23"/>
      <c r="AB346" s="23"/>
      <c r="AC346" s="23"/>
      <c r="AD346" s="23"/>
      <c r="AE346" s="17"/>
      <c r="AF346" s="17"/>
      <c r="AG346" s="17"/>
    </row>
    <row r="347" spans="1:33" s="8" customFormat="1" ht="12.75" customHeight="1" x14ac:dyDescent="0.25">
      <c r="A347" s="23" t="s">
        <v>2408</v>
      </c>
      <c r="B347" s="23" t="s">
        <v>2409</v>
      </c>
      <c r="C347" s="25">
        <v>3895</v>
      </c>
      <c r="D347" s="25">
        <v>0</v>
      </c>
      <c r="E347" s="25">
        <v>0</v>
      </c>
      <c r="F347" s="25">
        <v>0</v>
      </c>
      <c r="G347" s="25">
        <v>0</v>
      </c>
      <c r="H347" s="25">
        <v>0</v>
      </c>
      <c r="I347" s="25">
        <v>0</v>
      </c>
      <c r="J347" s="25">
        <v>0</v>
      </c>
      <c r="K347" s="25">
        <v>0</v>
      </c>
      <c r="L347" s="25">
        <v>0</v>
      </c>
      <c r="M347" s="25">
        <v>0</v>
      </c>
      <c r="N347" s="25">
        <v>0</v>
      </c>
      <c r="O347" s="25">
        <v>0</v>
      </c>
      <c r="P347" s="23" t="s">
        <v>197</v>
      </c>
      <c r="Q347" s="23" t="s">
        <v>197</v>
      </c>
      <c r="R347" s="23"/>
      <c r="S347" s="23"/>
      <c r="T347" s="23"/>
      <c r="U347" s="23"/>
      <c r="V347" s="23"/>
      <c r="W347" s="23"/>
      <c r="X347" s="23"/>
      <c r="Y347" s="23"/>
      <c r="Z347" s="23"/>
      <c r="AA347" s="23"/>
      <c r="AB347" s="23"/>
      <c r="AC347" s="23"/>
      <c r="AD347" s="23"/>
      <c r="AE347" s="17"/>
      <c r="AF347" s="17"/>
      <c r="AG347" s="17"/>
    </row>
    <row r="348" spans="1:33" s="8" customFormat="1" ht="12.75" customHeight="1" x14ac:dyDescent="0.25">
      <c r="A348" s="23" t="s">
        <v>1200</v>
      </c>
      <c r="B348" s="23" t="s">
        <v>2410</v>
      </c>
      <c r="C348" s="25">
        <v>33527</v>
      </c>
      <c r="D348" s="25">
        <v>0</v>
      </c>
      <c r="E348" s="25">
        <v>0</v>
      </c>
      <c r="F348" s="25">
        <v>0</v>
      </c>
      <c r="G348" s="25">
        <v>0</v>
      </c>
      <c r="H348" s="25">
        <v>0</v>
      </c>
      <c r="I348" s="25">
        <v>0</v>
      </c>
      <c r="J348" s="25">
        <v>0</v>
      </c>
      <c r="K348" s="25">
        <v>0</v>
      </c>
      <c r="L348" s="25">
        <v>0</v>
      </c>
      <c r="M348" s="25">
        <v>186458</v>
      </c>
      <c r="N348" s="25">
        <v>0</v>
      </c>
      <c r="O348" s="25">
        <v>6000</v>
      </c>
      <c r="P348" s="23" t="s">
        <v>205</v>
      </c>
      <c r="Q348" s="23" t="s">
        <v>193</v>
      </c>
      <c r="R348" s="23"/>
      <c r="S348" s="23"/>
      <c r="T348" s="23"/>
      <c r="U348" s="23"/>
      <c r="V348" s="23"/>
      <c r="W348" s="23"/>
      <c r="X348" s="23"/>
      <c r="Y348" s="23"/>
      <c r="Z348" s="23"/>
      <c r="AA348" s="23"/>
      <c r="AB348" s="23"/>
      <c r="AC348" s="23"/>
      <c r="AD348" s="23"/>
      <c r="AE348" s="17"/>
      <c r="AF348" s="17"/>
      <c r="AG348" s="17"/>
    </row>
    <row r="349" spans="1:33" s="8" customFormat="1" ht="12.75" customHeight="1" x14ac:dyDescent="0.25">
      <c r="A349" s="23" t="s">
        <v>1203</v>
      </c>
      <c r="B349" s="23" t="s">
        <v>2411</v>
      </c>
      <c r="C349" s="25">
        <v>19951</v>
      </c>
      <c r="D349" s="25">
        <v>3000</v>
      </c>
      <c r="E349" s="25">
        <v>0</v>
      </c>
      <c r="F349" s="25">
        <v>4500</v>
      </c>
      <c r="G349" s="25">
        <v>0</v>
      </c>
      <c r="H349" s="25">
        <v>0</v>
      </c>
      <c r="I349" s="25">
        <v>0</v>
      </c>
      <c r="J349" s="25">
        <v>0</v>
      </c>
      <c r="K349" s="25">
        <v>0</v>
      </c>
      <c r="L349" s="25">
        <v>990</v>
      </c>
      <c r="M349" s="25">
        <v>0</v>
      </c>
      <c r="N349" s="25">
        <v>10000</v>
      </c>
      <c r="O349" s="25">
        <v>13000</v>
      </c>
      <c r="P349" s="23" t="s">
        <v>212</v>
      </c>
      <c r="Q349" s="23" t="s">
        <v>191</v>
      </c>
      <c r="R349" s="23"/>
      <c r="S349" s="23"/>
      <c r="T349" s="23"/>
      <c r="U349" s="23"/>
      <c r="V349" s="23"/>
      <c r="W349" s="23"/>
      <c r="X349" s="23"/>
      <c r="Y349" s="23"/>
      <c r="Z349" s="23"/>
      <c r="AA349" s="23"/>
      <c r="AB349" s="23"/>
      <c r="AC349" s="23"/>
      <c r="AD349" s="23"/>
      <c r="AE349" s="17"/>
      <c r="AF349" s="17"/>
      <c r="AG349" s="17"/>
    </row>
    <row r="350" spans="1:33" s="8" customFormat="1" ht="12.75" customHeight="1" x14ac:dyDescent="0.25">
      <c r="A350" s="23" t="s">
        <v>1206</v>
      </c>
      <c r="B350" s="23" t="s">
        <v>2412</v>
      </c>
      <c r="C350" s="25">
        <v>115000</v>
      </c>
      <c r="D350" s="25">
        <v>15000</v>
      </c>
      <c r="E350" s="25">
        <v>0</v>
      </c>
      <c r="F350" s="25">
        <v>0</v>
      </c>
      <c r="G350" s="25">
        <v>0</v>
      </c>
      <c r="H350" s="25">
        <v>0</v>
      </c>
      <c r="I350" s="25">
        <v>0</v>
      </c>
      <c r="J350" s="25">
        <v>0</v>
      </c>
      <c r="K350" s="25">
        <v>0</v>
      </c>
      <c r="L350" s="25">
        <v>30779</v>
      </c>
      <c r="M350" s="25">
        <v>65970</v>
      </c>
      <c r="N350" s="25">
        <v>0</v>
      </c>
      <c r="O350" s="25">
        <v>138000</v>
      </c>
      <c r="P350" s="23" t="s">
        <v>372</v>
      </c>
      <c r="Q350" s="23" t="s">
        <v>191</v>
      </c>
      <c r="R350" s="23"/>
      <c r="S350" s="23"/>
      <c r="T350" s="23"/>
      <c r="U350" s="23"/>
      <c r="V350" s="23"/>
      <c r="W350" s="23"/>
      <c r="X350" s="23"/>
      <c r="Y350" s="23"/>
      <c r="Z350" s="23"/>
      <c r="AA350" s="23"/>
      <c r="AB350" s="23"/>
      <c r="AC350" s="23"/>
      <c r="AD350" s="23"/>
      <c r="AE350" s="17"/>
      <c r="AF350" s="17"/>
      <c r="AG350" s="17"/>
    </row>
    <row r="351" spans="1:33" s="8" customFormat="1" ht="12.75" customHeight="1" x14ac:dyDescent="0.25">
      <c r="A351" s="23" t="s">
        <v>1212</v>
      </c>
      <c r="B351" s="23" t="s">
        <v>2413</v>
      </c>
      <c r="C351" s="25">
        <v>59610</v>
      </c>
      <c r="D351" s="25">
        <v>20000</v>
      </c>
      <c r="E351" s="25">
        <v>0</v>
      </c>
      <c r="F351" s="25">
        <v>0</v>
      </c>
      <c r="G351" s="25">
        <v>0</v>
      </c>
      <c r="H351" s="25">
        <v>0</v>
      </c>
      <c r="I351" s="25">
        <v>0</v>
      </c>
      <c r="J351" s="25">
        <v>0</v>
      </c>
      <c r="K351" s="25">
        <v>0</v>
      </c>
      <c r="L351" s="25">
        <v>0</v>
      </c>
      <c r="M351" s="25">
        <v>0</v>
      </c>
      <c r="N351" s="25">
        <v>0</v>
      </c>
      <c r="O351" s="25">
        <v>5000</v>
      </c>
      <c r="P351" s="23" t="s">
        <v>205</v>
      </c>
      <c r="Q351" s="23" t="s">
        <v>195</v>
      </c>
      <c r="R351" s="23"/>
      <c r="S351" s="23"/>
      <c r="T351" s="23"/>
      <c r="U351" s="23"/>
      <c r="V351" s="23"/>
      <c r="W351" s="23"/>
      <c r="X351" s="23"/>
      <c r="Y351" s="23"/>
      <c r="Z351" s="23"/>
      <c r="AA351" s="23"/>
      <c r="AB351" s="23"/>
      <c r="AC351" s="23"/>
      <c r="AD351" s="23"/>
      <c r="AE351" s="17"/>
      <c r="AF351" s="17"/>
      <c r="AG351" s="17"/>
    </row>
    <row r="352" spans="1:33" s="8" customFormat="1" ht="12.75" customHeight="1" x14ac:dyDescent="0.25">
      <c r="A352" s="23" t="s">
        <v>1215</v>
      </c>
      <c r="B352" s="23" t="s">
        <v>2414</v>
      </c>
      <c r="C352" s="25">
        <v>9620</v>
      </c>
      <c r="D352" s="25">
        <v>2500</v>
      </c>
      <c r="E352" s="25">
        <v>0</v>
      </c>
      <c r="F352" s="25">
        <v>0</v>
      </c>
      <c r="G352" s="25">
        <v>0</v>
      </c>
      <c r="H352" s="25">
        <v>0</v>
      </c>
      <c r="I352" s="25">
        <v>0</v>
      </c>
      <c r="J352" s="25">
        <v>0</v>
      </c>
      <c r="K352" s="25">
        <v>1750</v>
      </c>
      <c r="L352" s="25">
        <v>0</v>
      </c>
      <c r="M352" s="25">
        <v>0</v>
      </c>
      <c r="N352" s="25">
        <v>0</v>
      </c>
      <c r="O352" s="25">
        <v>4600</v>
      </c>
      <c r="P352" s="23" t="s">
        <v>212</v>
      </c>
      <c r="Q352" s="23" t="s">
        <v>191</v>
      </c>
      <c r="R352" s="23"/>
      <c r="S352" s="23"/>
      <c r="T352" s="23"/>
      <c r="U352" s="23"/>
      <c r="V352" s="23"/>
      <c r="W352" s="23"/>
      <c r="X352" s="23"/>
      <c r="Y352" s="23"/>
      <c r="Z352" s="23"/>
      <c r="AA352" s="23"/>
      <c r="AB352" s="23"/>
      <c r="AC352" s="23"/>
      <c r="AD352" s="23"/>
      <c r="AE352" s="17"/>
      <c r="AF352" s="17"/>
      <c r="AG352" s="17"/>
    </row>
    <row r="353" spans="1:33" s="8" customFormat="1" ht="12.75" customHeight="1" x14ac:dyDescent="0.25">
      <c r="A353" s="23" t="s">
        <v>1218</v>
      </c>
      <c r="B353" s="23" t="s">
        <v>2415</v>
      </c>
      <c r="C353" s="25">
        <v>20097</v>
      </c>
      <c r="D353" s="25">
        <v>8500</v>
      </c>
      <c r="E353" s="25">
        <v>0</v>
      </c>
      <c r="F353" s="25">
        <v>0</v>
      </c>
      <c r="G353" s="25">
        <v>0</v>
      </c>
      <c r="H353" s="25">
        <v>0</v>
      </c>
      <c r="I353" s="25">
        <v>0</v>
      </c>
      <c r="J353" s="25">
        <v>0</v>
      </c>
      <c r="K353" s="25">
        <v>0</v>
      </c>
      <c r="L353" s="25">
        <v>425</v>
      </c>
      <c r="M353" s="25">
        <v>0</v>
      </c>
      <c r="N353" s="25">
        <v>12550</v>
      </c>
      <c r="O353" s="25">
        <v>15000</v>
      </c>
      <c r="P353" s="23" t="s">
        <v>205</v>
      </c>
      <c r="Q353" s="23" t="s">
        <v>193</v>
      </c>
      <c r="R353" s="23"/>
      <c r="S353" s="23"/>
      <c r="T353" s="23"/>
      <c r="U353" s="23"/>
      <c r="V353" s="23"/>
      <c r="W353" s="23"/>
      <c r="X353" s="23"/>
      <c r="Y353" s="23"/>
      <c r="Z353" s="23"/>
      <c r="AA353" s="23"/>
      <c r="AB353" s="23"/>
      <c r="AC353" s="23"/>
      <c r="AD353" s="23"/>
      <c r="AE353" s="17"/>
      <c r="AF353" s="17"/>
      <c r="AG353" s="17"/>
    </row>
    <row r="354" spans="1:33" s="8" customFormat="1" ht="12.75" customHeight="1" x14ac:dyDescent="0.25">
      <c r="A354" s="23" t="s">
        <v>1221</v>
      </c>
      <c r="B354" s="23" t="s">
        <v>2416</v>
      </c>
      <c r="C354" s="25">
        <v>11000</v>
      </c>
      <c r="D354" s="25">
        <v>0</v>
      </c>
      <c r="E354" s="25">
        <v>0</v>
      </c>
      <c r="F354" s="25">
        <v>0</v>
      </c>
      <c r="G354" s="25">
        <v>0</v>
      </c>
      <c r="H354" s="25">
        <v>0</v>
      </c>
      <c r="I354" s="25">
        <v>0</v>
      </c>
      <c r="J354" s="25">
        <v>0</v>
      </c>
      <c r="K354" s="25">
        <v>0</v>
      </c>
      <c r="L354" s="25">
        <v>0</v>
      </c>
      <c r="M354" s="25">
        <v>0</v>
      </c>
      <c r="N354" s="25">
        <v>0</v>
      </c>
      <c r="O354" s="25">
        <v>0</v>
      </c>
      <c r="P354" s="23" t="s">
        <v>205</v>
      </c>
      <c r="Q354" s="23" t="s">
        <v>191</v>
      </c>
      <c r="R354" s="23"/>
      <c r="S354" s="23"/>
      <c r="T354" s="23"/>
      <c r="U354" s="23"/>
      <c r="V354" s="23"/>
      <c r="W354" s="23"/>
      <c r="X354" s="23"/>
      <c r="Y354" s="23"/>
      <c r="Z354" s="23"/>
      <c r="AA354" s="23"/>
      <c r="AB354" s="23"/>
      <c r="AC354" s="23"/>
      <c r="AD354" s="23"/>
      <c r="AE354" s="17"/>
      <c r="AF354" s="17"/>
      <c r="AG354" s="17"/>
    </row>
    <row r="355" spans="1:33" s="8" customFormat="1" ht="12.75" customHeight="1" x14ac:dyDescent="0.25">
      <c r="A355" s="23" t="s">
        <v>1224</v>
      </c>
      <c r="B355" s="23" t="s">
        <v>2417</v>
      </c>
      <c r="C355" s="25">
        <v>31030</v>
      </c>
      <c r="D355" s="25">
        <v>11000</v>
      </c>
      <c r="E355" s="25">
        <v>0</v>
      </c>
      <c r="F355" s="25">
        <v>6000</v>
      </c>
      <c r="G355" s="25">
        <v>0</v>
      </c>
      <c r="H355" s="25">
        <v>58</v>
      </c>
      <c r="I355" s="25">
        <v>0</v>
      </c>
      <c r="J355" s="25">
        <v>0</v>
      </c>
      <c r="K355" s="25">
        <v>0</v>
      </c>
      <c r="L355" s="25">
        <v>25</v>
      </c>
      <c r="M355" s="25">
        <v>23000</v>
      </c>
      <c r="N355" s="25">
        <v>3000</v>
      </c>
      <c r="O355" s="25">
        <v>0</v>
      </c>
      <c r="P355" s="23" t="s">
        <v>205</v>
      </c>
      <c r="Q355" s="23" t="s">
        <v>191</v>
      </c>
      <c r="R355" s="23"/>
      <c r="S355" s="23"/>
      <c r="T355" s="23"/>
      <c r="U355" s="23"/>
      <c r="V355" s="23"/>
      <c r="W355" s="23"/>
      <c r="X355" s="23"/>
      <c r="Y355" s="23"/>
      <c r="Z355" s="23"/>
      <c r="AA355" s="23"/>
      <c r="AB355" s="23"/>
      <c r="AC355" s="23"/>
      <c r="AD355" s="23"/>
      <c r="AE355" s="17"/>
      <c r="AF355" s="17"/>
      <c r="AG355" s="17"/>
    </row>
    <row r="356" spans="1:33" s="8" customFormat="1" ht="12.75" customHeight="1" x14ac:dyDescent="0.25">
      <c r="A356" s="23" t="s">
        <v>1836</v>
      </c>
      <c r="B356" s="23" t="s">
        <v>2418</v>
      </c>
      <c r="C356" s="25">
        <v>19230</v>
      </c>
      <c r="D356" s="25">
        <v>0</v>
      </c>
      <c r="E356" s="25">
        <v>0</v>
      </c>
      <c r="F356" s="25">
        <v>10000</v>
      </c>
      <c r="G356" s="25">
        <v>0</v>
      </c>
      <c r="H356" s="25">
        <v>0</v>
      </c>
      <c r="I356" s="25">
        <v>0</v>
      </c>
      <c r="J356" s="25">
        <v>0</v>
      </c>
      <c r="K356" s="25">
        <v>0</v>
      </c>
      <c r="L356" s="25">
        <v>9395</v>
      </c>
      <c r="M356" s="25">
        <v>0</v>
      </c>
      <c r="N356" s="25">
        <v>0</v>
      </c>
      <c r="O356" s="25">
        <v>0</v>
      </c>
      <c r="P356" s="23" t="s">
        <v>205</v>
      </c>
      <c r="Q356" s="23" t="s">
        <v>191</v>
      </c>
      <c r="R356" s="23"/>
      <c r="S356" s="23"/>
      <c r="T356" s="23"/>
      <c r="U356" s="23"/>
      <c r="V356" s="23"/>
      <c r="W356" s="23"/>
      <c r="X356" s="23"/>
      <c r="Y356" s="23"/>
      <c r="Z356" s="23"/>
      <c r="AA356" s="23"/>
      <c r="AB356" s="23"/>
      <c r="AC356" s="23"/>
      <c r="AD356" s="23"/>
      <c r="AE356" s="17"/>
      <c r="AF356" s="17"/>
      <c r="AG356" s="17"/>
    </row>
    <row r="357" spans="1:33" s="8" customFormat="1" ht="12.75" customHeight="1" x14ac:dyDescent="0.25">
      <c r="A357" s="23" t="s">
        <v>1227</v>
      </c>
      <c r="B357" s="23" t="s">
        <v>2419</v>
      </c>
      <c r="C357" s="25">
        <v>80522</v>
      </c>
      <c r="D357" s="25">
        <v>76500</v>
      </c>
      <c r="E357" s="25">
        <v>0</v>
      </c>
      <c r="F357" s="25">
        <v>7000</v>
      </c>
      <c r="G357" s="25">
        <v>0</v>
      </c>
      <c r="H357" s="25">
        <v>0</v>
      </c>
      <c r="I357" s="25">
        <v>0</v>
      </c>
      <c r="J357" s="25">
        <v>0</v>
      </c>
      <c r="K357" s="25">
        <v>0</v>
      </c>
      <c r="L357" s="25">
        <v>0</v>
      </c>
      <c r="M357" s="25">
        <v>0</v>
      </c>
      <c r="N357" s="25">
        <v>15003</v>
      </c>
      <c r="O357" s="25">
        <v>161500</v>
      </c>
      <c r="P357" s="23" t="s">
        <v>205</v>
      </c>
      <c r="Q357" s="23" t="s">
        <v>191</v>
      </c>
      <c r="R357" s="23"/>
      <c r="S357" s="23"/>
      <c r="T357" s="23"/>
      <c r="U357" s="23"/>
      <c r="V357" s="23"/>
      <c r="W357" s="23"/>
      <c r="X357" s="23"/>
      <c r="Y357" s="23"/>
      <c r="Z357" s="23"/>
      <c r="AA357" s="23"/>
      <c r="AB357" s="23"/>
      <c r="AC357" s="23"/>
      <c r="AD357" s="23"/>
      <c r="AE357" s="17"/>
      <c r="AF357" s="17"/>
      <c r="AG357" s="17"/>
    </row>
    <row r="358" spans="1:33" s="8" customFormat="1" ht="12.75" customHeight="1" x14ac:dyDescent="0.25">
      <c r="A358" s="23" t="s">
        <v>1230</v>
      </c>
      <c r="B358" s="23" t="s">
        <v>2420</v>
      </c>
      <c r="C358" s="25">
        <v>13105</v>
      </c>
      <c r="D358" s="25">
        <v>0</v>
      </c>
      <c r="E358" s="25">
        <v>0</v>
      </c>
      <c r="F358" s="25">
        <v>0</v>
      </c>
      <c r="G358" s="25">
        <v>0</v>
      </c>
      <c r="H358" s="25">
        <v>0</v>
      </c>
      <c r="I358" s="25">
        <v>0</v>
      </c>
      <c r="J358" s="25">
        <v>0</v>
      </c>
      <c r="K358" s="25">
        <v>0</v>
      </c>
      <c r="L358" s="25">
        <v>0</v>
      </c>
      <c r="M358" s="25">
        <v>0</v>
      </c>
      <c r="N358" s="25">
        <v>0</v>
      </c>
      <c r="O358" s="25">
        <v>0</v>
      </c>
      <c r="P358" s="23" t="s">
        <v>205</v>
      </c>
      <c r="Q358" s="23" t="s">
        <v>195</v>
      </c>
      <c r="R358" s="23"/>
      <c r="S358" s="23"/>
      <c r="T358" s="23"/>
      <c r="U358" s="23"/>
      <c r="V358" s="23"/>
      <c r="W358" s="23"/>
      <c r="X358" s="23"/>
      <c r="Y358" s="23"/>
      <c r="Z358" s="23"/>
      <c r="AA358" s="23"/>
      <c r="AB358" s="23"/>
      <c r="AC358" s="23"/>
      <c r="AD358" s="23"/>
      <c r="AE358" s="17"/>
      <c r="AF358" s="17"/>
      <c r="AG358" s="17"/>
    </row>
    <row r="359" spans="1:33" s="8" customFormat="1" ht="12.75" customHeight="1" x14ac:dyDescent="0.25">
      <c r="A359" s="23" t="s">
        <v>1233</v>
      </c>
      <c r="B359" s="23" t="s">
        <v>2421</v>
      </c>
      <c r="C359" s="25">
        <v>6080</v>
      </c>
      <c r="D359" s="25">
        <v>0</v>
      </c>
      <c r="E359" s="25">
        <v>0</v>
      </c>
      <c r="F359" s="25">
        <v>0</v>
      </c>
      <c r="G359" s="25">
        <v>0</v>
      </c>
      <c r="H359" s="25">
        <v>5</v>
      </c>
      <c r="I359" s="25">
        <v>0</v>
      </c>
      <c r="J359" s="25">
        <v>0</v>
      </c>
      <c r="K359" s="25">
        <v>0</v>
      </c>
      <c r="L359" s="25">
        <v>10108</v>
      </c>
      <c r="M359" s="25">
        <v>12146</v>
      </c>
      <c r="N359" s="25">
        <v>0</v>
      </c>
      <c r="O359" s="25">
        <v>2350</v>
      </c>
      <c r="P359" s="23" t="s">
        <v>212</v>
      </c>
      <c r="Q359" s="23" t="s">
        <v>191</v>
      </c>
      <c r="R359" s="23"/>
      <c r="S359" s="23"/>
      <c r="T359" s="23"/>
      <c r="U359" s="23"/>
      <c r="V359" s="23"/>
      <c r="W359" s="23"/>
      <c r="X359" s="23"/>
      <c r="Y359" s="23"/>
      <c r="Z359" s="23"/>
      <c r="AA359" s="23"/>
      <c r="AB359" s="23"/>
      <c r="AC359" s="23"/>
      <c r="AD359" s="23"/>
      <c r="AE359" s="17"/>
      <c r="AF359" s="17"/>
      <c r="AG359" s="17"/>
    </row>
    <row r="360" spans="1:33" s="8" customFormat="1" ht="12.75" customHeight="1" x14ac:dyDescent="0.25">
      <c r="A360" s="23" t="s">
        <v>1839</v>
      </c>
      <c r="B360" s="23" t="s">
        <v>2422</v>
      </c>
      <c r="C360" s="25">
        <v>1909</v>
      </c>
      <c r="D360" s="25">
        <v>0</v>
      </c>
      <c r="E360" s="25">
        <v>0</v>
      </c>
      <c r="F360" s="25">
        <v>0</v>
      </c>
      <c r="G360" s="25">
        <v>0</v>
      </c>
      <c r="H360" s="25">
        <v>0</v>
      </c>
      <c r="I360" s="25">
        <v>500</v>
      </c>
      <c r="J360" s="25">
        <v>0</v>
      </c>
      <c r="K360" s="25">
        <v>0</v>
      </c>
      <c r="L360" s="25">
        <v>1280</v>
      </c>
      <c r="M360" s="25">
        <v>0</v>
      </c>
      <c r="N360" s="25">
        <v>0</v>
      </c>
      <c r="O360" s="25">
        <v>1000</v>
      </c>
      <c r="P360" s="23" t="s">
        <v>212</v>
      </c>
      <c r="Q360" s="23" t="s">
        <v>191</v>
      </c>
      <c r="R360" s="23"/>
      <c r="S360" s="23"/>
      <c r="T360" s="23"/>
      <c r="U360" s="23"/>
      <c r="V360" s="23"/>
      <c r="W360" s="23"/>
      <c r="X360" s="23"/>
      <c r="Y360" s="23"/>
      <c r="Z360" s="23"/>
      <c r="AA360" s="23"/>
      <c r="AB360" s="23"/>
      <c r="AC360" s="23"/>
      <c r="AD360" s="23"/>
      <c r="AE360" s="17"/>
      <c r="AF360" s="17"/>
      <c r="AG360" s="17"/>
    </row>
    <row r="361" spans="1:33" s="8" customFormat="1" ht="12.75" customHeight="1" x14ac:dyDescent="0.25">
      <c r="A361" s="23" t="s">
        <v>1236</v>
      </c>
      <c r="B361" s="23" t="s">
        <v>2423</v>
      </c>
      <c r="C361" s="25">
        <v>8397</v>
      </c>
      <c r="D361" s="25">
        <v>5000</v>
      </c>
      <c r="E361" s="25">
        <v>0</v>
      </c>
      <c r="F361" s="25">
        <v>0</v>
      </c>
      <c r="G361" s="25">
        <v>0</v>
      </c>
      <c r="H361" s="25">
        <v>0</v>
      </c>
      <c r="I361" s="25">
        <v>0</v>
      </c>
      <c r="J361" s="25">
        <v>0</v>
      </c>
      <c r="K361" s="25">
        <v>0</v>
      </c>
      <c r="L361" s="25">
        <v>16100</v>
      </c>
      <c r="M361" s="25">
        <v>0</v>
      </c>
      <c r="N361" s="25">
        <v>0</v>
      </c>
      <c r="O361" s="25">
        <v>5000</v>
      </c>
      <c r="P361" s="23" t="s">
        <v>205</v>
      </c>
      <c r="Q361" s="23" t="s">
        <v>191</v>
      </c>
      <c r="R361" s="23"/>
      <c r="S361" s="23"/>
      <c r="T361" s="23"/>
      <c r="U361" s="23"/>
      <c r="V361" s="23"/>
      <c r="W361" s="23"/>
      <c r="X361" s="23"/>
      <c r="Y361" s="23"/>
      <c r="Z361" s="23"/>
      <c r="AA361" s="23"/>
      <c r="AB361" s="23"/>
      <c r="AC361" s="23"/>
      <c r="AD361" s="23"/>
      <c r="AE361" s="17"/>
      <c r="AF361" s="17"/>
      <c r="AG361" s="17"/>
    </row>
    <row r="362" spans="1:33" s="8" customFormat="1" ht="12.75" customHeight="1" x14ac:dyDescent="0.25">
      <c r="A362" s="23" t="s">
        <v>1239</v>
      </c>
      <c r="B362" s="23" t="s">
        <v>2424</v>
      </c>
      <c r="C362" s="25">
        <v>80000</v>
      </c>
      <c r="D362" s="25">
        <v>50000</v>
      </c>
      <c r="E362" s="25">
        <v>0</v>
      </c>
      <c r="F362" s="25">
        <v>40000</v>
      </c>
      <c r="G362" s="25">
        <v>0</v>
      </c>
      <c r="H362" s="25">
        <v>0</v>
      </c>
      <c r="I362" s="25">
        <v>0</v>
      </c>
      <c r="J362" s="25">
        <v>0</v>
      </c>
      <c r="K362" s="25">
        <v>0</v>
      </c>
      <c r="L362" s="25">
        <v>22200</v>
      </c>
      <c r="M362" s="25">
        <v>0</v>
      </c>
      <c r="N362" s="25">
        <v>0</v>
      </c>
      <c r="O362" s="25">
        <v>0</v>
      </c>
      <c r="P362" s="23" t="s">
        <v>262</v>
      </c>
      <c r="Q362" s="23" t="s">
        <v>191</v>
      </c>
      <c r="R362" s="23"/>
      <c r="S362" s="23"/>
      <c r="T362" s="23"/>
      <c r="U362" s="23"/>
      <c r="V362" s="23"/>
      <c r="W362" s="23"/>
      <c r="X362" s="23"/>
      <c r="Y362" s="23"/>
      <c r="Z362" s="23"/>
      <c r="AA362" s="23"/>
      <c r="AB362" s="23"/>
      <c r="AC362" s="23"/>
      <c r="AD362" s="23"/>
      <c r="AE362" s="17"/>
      <c r="AF362" s="17"/>
      <c r="AG362" s="17"/>
    </row>
    <row r="363" spans="1:33" s="8" customFormat="1" ht="12.75" customHeight="1" x14ac:dyDescent="0.25">
      <c r="A363" s="23" t="s">
        <v>1242</v>
      </c>
      <c r="B363" s="23" t="s">
        <v>2425</v>
      </c>
      <c r="C363" s="25">
        <v>10154</v>
      </c>
      <c r="D363" s="25">
        <v>1500</v>
      </c>
      <c r="E363" s="25">
        <v>0</v>
      </c>
      <c r="F363" s="25">
        <v>0</v>
      </c>
      <c r="G363" s="25">
        <v>0</v>
      </c>
      <c r="H363" s="25">
        <v>0</v>
      </c>
      <c r="I363" s="25">
        <v>0</v>
      </c>
      <c r="J363" s="25">
        <v>0</v>
      </c>
      <c r="K363" s="25">
        <v>0</v>
      </c>
      <c r="L363" s="25">
        <v>11500</v>
      </c>
      <c r="M363" s="25">
        <v>20497</v>
      </c>
      <c r="N363" s="25">
        <v>0</v>
      </c>
      <c r="O363" s="25">
        <v>5000</v>
      </c>
      <c r="P363" s="23" t="s">
        <v>205</v>
      </c>
      <c r="Q363" s="23" t="s">
        <v>191</v>
      </c>
      <c r="R363" s="23"/>
      <c r="S363" s="23"/>
      <c r="T363" s="23"/>
      <c r="U363" s="23"/>
      <c r="V363" s="23"/>
      <c r="W363" s="23"/>
      <c r="X363" s="23"/>
      <c r="Y363" s="23"/>
      <c r="Z363" s="23"/>
      <c r="AA363" s="23"/>
      <c r="AB363" s="23"/>
      <c r="AC363" s="23"/>
      <c r="AD363" s="23"/>
      <c r="AE363" s="17"/>
      <c r="AF363" s="17"/>
      <c r="AG363" s="17"/>
    </row>
    <row r="364" spans="1:33" s="8" customFormat="1" ht="12.75" customHeight="1" x14ac:dyDescent="0.25">
      <c r="A364" s="23" t="s">
        <v>1245</v>
      </c>
      <c r="B364" s="23" t="s">
        <v>2426</v>
      </c>
      <c r="C364" s="25">
        <v>0</v>
      </c>
      <c r="D364" s="25">
        <v>0</v>
      </c>
      <c r="E364" s="25">
        <v>0</v>
      </c>
      <c r="F364" s="25">
        <v>0</v>
      </c>
      <c r="G364" s="25">
        <v>0</v>
      </c>
      <c r="H364" s="25">
        <v>0</v>
      </c>
      <c r="I364" s="25">
        <v>0</v>
      </c>
      <c r="J364" s="25">
        <v>0</v>
      </c>
      <c r="K364" s="25">
        <v>0</v>
      </c>
      <c r="L364" s="25">
        <v>0</v>
      </c>
      <c r="M364" s="25">
        <v>0</v>
      </c>
      <c r="N364" s="25">
        <v>0</v>
      </c>
      <c r="O364" s="25">
        <v>0</v>
      </c>
      <c r="P364" s="23" t="s">
        <v>212</v>
      </c>
      <c r="Q364" s="23" t="s">
        <v>191</v>
      </c>
      <c r="R364" s="23"/>
      <c r="S364" s="23"/>
      <c r="T364" s="23"/>
      <c r="U364" s="23"/>
      <c r="V364" s="23"/>
      <c r="W364" s="23"/>
      <c r="X364" s="23"/>
      <c r="Y364" s="23"/>
      <c r="Z364" s="23"/>
      <c r="AA364" s="23"/>
      <c r="AB364" s="23"/>
      <c r="AC364" s="23"/>
      <c r="AD364" s="23"/>
      <c r="AE364" s="17"/>
      <c r="AF364" s="17"/>
      <c r="AG364" s="17"/>
    </row>
    <row r="365" spans="1:33" s="8" customFormat="1" ht="12.75" customHeight="1" x14ac:dyDescent="0.25">
      <c r="A365" s="23" t="s">
        <v>1248</v>
      </c>
      <c r="B365" s="23" t="s">
        <v>2427</v>
      </c>
      <c r="C365" s="25">
        <v>5000</v>
      </c>
      <c r="D365" s="25">
        <v>0</v>
      </c>
      <c r="E365" s="25">
        <v>0</v>
      </c>
      <c r="F365" s="25">
        <v>0</v>
      </c>
      <c r="G365" s="25">
        <v>0</v>
      </c>
      <c r="H365" s="25">
        <v>0</v>
      </c>
      <c r="I365" s="25">
        <v>0</v>
      </c>
      <c r="J365" s="25">
        <v>0</v>
      </c>
      <c r="K365" s="25">
        <v>0</v>
      </c>
      <c r="L365" s="25">
        <v>0</v>
      </c>
      <c r="M365" s="25">
        <v>43000</v>
      </c>
      <c r="N365" s="25">
        <v>0</v>
      </c>
      <c r="O365" s="25">
        <v>0</v>
      </c>
      <c r="P365" s="23" t="s">
        <v>212</v>
      </c>
      <c r="Q365" s="23" t="s">
        <v>191</v>
      </c>
      <c r="R365" s="23"/>
      <c r="S365" s="23"/>
      <c r="T365" s="23"/>
      <c r="U365" s="23"/>
      <c r="V365" s="23"/>
      <c r="W365" s="23"/>
      <c r="X365" s="23"/>
      <c r="Y365" s="23"/>
      <c r="Z365" s="23"/>
      <c r="AA365" s="23"/>
      <c r="AB365" s="23"/>
      <c r="AC365" s="23"/>
      <c r="AD365" s="23"/>
      <c r="AE365" s="17"/>
      <c r="AF365" s="17"/>
      <c r="AG365" s="17"/>
    </row>
    <row r="366" spans="1:33" s="8" customFormat="1" ht="12.75" customHeight="1" x14ac:dyDescent="0.25">
      <c r="A366" s="23" t="s">
        <v>1251</v>
      </c>
      <c r="B366" s="23" t="s">
        <v>2428</v>
      </c>
      <c r="C366" s="25">
        <v>42850</v>
      </c>
      <c r="D366" s="25">
        <v>6000</v>
      </c>
      <c r="E366" s="25">
        <v>0</v>
      </c>
      <c r="F366" s="25">
        <v>0</v>
      </c>
      <c r="G366" s="25">
        <v>0</v>
      </c>
      <c r="H366" s="25">
        <v>0</v>
      </c>
      <c r="I366" s="25">
        <v>0</v>
      </c>
      <c r="J366" s="25">
        <v>0</v>
      </c>
      <c r="K366" s="25">
        <v>0</v>
      </c>
      <c r="L366" s="25">
        <v>7000</v>
      </c>
      <c r="M366" s="25">
        <v>0</v>
      </c>
      <c r="N366" s="25">
        <v>0</v>
      </c>
      <c r="O366" s="25">
        <v>0</v>
      </c>
      <c r="P366" s="23" t="s">
        <v>205</v>
      </c>
      <c r="Q366" s="23" t="s">
        <v>193</v>
      </c>
      <c r="R366" s="23"/>
      <c r="S366" s="23"/>
      <c r="T366" s="23"/>
      <c r="U366" s="23"/>
      <c r="V366" s="23"/>
      <c r="W366" s="23"/>
      <c r="X366" s="23"/>
      <c r="Y366" s="23"/>
      <c r="Z366" s="23"/>
      <c r="AA366" s="23"/>
      <c r="AB366" s="23"/>
      <c r="AC366" s="23"/>
      <c r="AD366" s="23"/>
      <c r="AE366" s="17"/>
      <c r="AF366" s="17"/>
      <c r="AG366" s="17"/>
    </row>
    <row r="367" spans="1:33" s="8" customFormat="1" ht="12.75" customHeight="1" x14ac:dyDescent="0.25">
      <c r="A367" s="23" t="s">
        <v>1254</v>
      </c>
      <c r="B367" s="23" t="s">
        <v>2429</v>
      </c>
      <c r="C367" s="25">
        <v>1000</v>
      </c>
      <c r="D367" s="25">
        <v>0</v>
      </c>
      <c r="E367" s="25">
        <v>0</v>
      </c>
      <c r="F367" s="25">
        <v>0</v>
      </c>
      <c r="G367" s="25">
        <v>0</v>
      </c>
      <c r="H367" s="25">
        <v>0</v>
      </c>
      <c r="I367" s="25">
        <v>0</v>
      </c>
      <c r="J367" s="25">
        <v>0</v>
      </c>
      <c r="K367" s="25">
        <v>0</v>
      </c>
      <c r="L367" s="25">
        <v>0</v>
      </c>
      <c r="M367" s="25">
        <v>0</v>
      </c>
      <c r="N367" s="25">
        <v>0</v>
      </c>
      <c r="O367" s="25">
        <v>8610</v>
      </c>
      <c r="P367" s="23" t="s">
        <v>205</v>
      </c>
      <c r="Q367" s="23" t="s">
        <v>195</v>
      </c>
      <c r="R367" s="23"/>
      <c r="S367" s="23"/>
      <c r="T367" s="23"/>
      <c r="U367" s="23"/>
      <c r="V367" s="23"/>
      <c r="W367" s="23"/>
      <c r="X367" s="23"/>
      <c r="Y367" s="23"/>
      <c r="Z367" s="23"/>
      <c r="AA367" s="23"/>
      <c r="AB367" s="23"/>
      <c r="AC367" s="23"/>
      <c r="AD367" s="23"/>
      <c r="AE367" s="17"/>
      <c r="AF367" s="17"/>
      <c r="AG367" s="17"/>
    </row>
    <row r="368" spans="1:33" s="8" customFormat="1" ht="12.75" customHeight="1" x14ac:dyDescent="0.25">
      <c r="A368" s="23" t="s">
        <v>1257</v>
      </c>
      <c r="B368" s="23" t="s">
        <v>2430</v>
      </c>
      <c r="C368" s="25">
        <v>2720</v>
      </c>
      <c r="D368" s="25">
        <v>2500</v>
      </c>
      <c r="E368" s="25">
        <v>0</v>
      </c>
      <c r="F368" s="25">
        <v>0</v>
      </c>
      <c r="G368" s="25">
        <v>0</v>
      </c>
      <c r="H368" s="25">
        <v>0</v>
      </c>
      <c r="I368" s="25">
        <v>0</v>
      </c>
      <c r="J368" s="25">
        <v>0</v>
      </c>
      <c r="K368" s="25">
        <v>0</v>
      </c>
      <c r="L368" s="25">
        <v>4</v>
      </c>
      <c r="M368" s="25">
        <v>0</v>
      </c>
      <c r="N368" s="25">
        <v>0</v>
      </c>
      <c r="O368" s="25">
        <v>0</v>
      </c>
      <c r="P368" s="23" t="s">
        <v>212</v>
      </c>
      <c r="Q368" s="23" t="s">
        <v>191</v>
      </c>
      <c r="R368" s="23"/>
      <c r="S368" s="23"/>
      <c r="T368" s="23"/>
      <c r="U368" s="23"/>
      <c r="V368" s="23"/>
      <c r="W368" s="23"/>
      <c r="X368" s="23"/>
      <c r="Y368" s="23"/>
      <c r="Z368" s="23"/>
      <c r="AA368" s="23"/>
      <c r="AB368" s="23"/>
      <c r="AC368" s="23"/>
      <c r="AD368" s="23"/>
      <c r="AE368" s="17"/>
      <c r="AF368" s="17"/>
      <c r="AG368" s="17"/>
    </row>
    <row r="369" spans="1:33" s="8" customFormat="1" ht="12.75" customHeight="1" x14ac:dyDescent="0.25">
      <c r="A369" s="23" t="s">
        <v>1260</v>
      </c>
      <c r="B369" s="23" t="s">
        <v>2431</v>
      </c>
      <c r="C369" s="25">
        <v>17600</v>
      </c>
      <c r="D369" s="25">
        <v>0</v>
      </c>
      <c r="E369" s="25">
        <v>0</v>
      </c>
      <c r="F369" s="25">
        <v>0</v>
      </c>
      <c r="G369" s="25">
        <v>0</v>
      </c>
      <c r="H369" s="25">
        <v>0</v>
      </c>
      <c r="I369" s="25">
        <v>0</v>
      </c>
      <c r="J369" s="25">
        <v>0</v>
      </c>
      <c r="K369" s="25">
        <v>0</v>
      </c>
      <c r="L369" s="25">
        <v>6900</v>
      </c>
      <c r="M369" s="25">
        <v>0</v>
      </c>
      <c r="N369" s="25">
        <v>0</v>
      </c>
      <c r="O369" s="25">
        <v>7250</v>
      </c>
      <c r="P369" s="23" t="s">
        <v>262</v>
      </c>
      <c r="Q369" s="23" t="s">
        <v>191</v>
      </c>
      <c r="R369" s="23"/>
      <c r="S369" s="23"/>
      <c r="T369" s="23"/>
      <c r="U369" s="23"/>
      <c r="V369" s="23"/>
      <c r="W369" s="23"/>
      <c r="X369" s="23"/>
      <c r="Y369" s="23"/>
      <c r="Z369" s="23"/>
      <c r="AA369" s="23"/>
      <c r="AB369" s="23"/>
      <c r="AC369" s="23"/>
      <c r="AD369" s="23"/>
      <c r="AE369" s="17"/>
      <c r="AF369" s="17"/>
      <c r="AG369" s="17"/>
    </row>
    <row r="370" spans="1:33" s="8" customFormat="1" ht="12.75" customHeight="1" x14ac:dyDescent="0.25">
      <c r="A370" s="23" t="s">
        <v>1263</v>
      </c>
      <c r="B370" s="23" t="s">
        <v>2432</v>
      </c>
      <c r="C370" s="25">
        <v>2220</v>
      </c>
      <c r="D370" s="25">
        <v>0</v>
      </c>
      <c r="E370" s="25">
        <v>0</v>
      </c>
      <c r="F370" s="25">
        <v>0</v>
      </c>
      <c r="G370" s="25">
        <v>0</v>
      </c>
      <c r="H370" s="25">
        <v>0</v>
      </c>
      <c r="I370" s="25">
        <v>0</v>
      </c>
      <c r="J370" s="25">
        <v>0</v>
      </c>
      <c r="K370" s="25">
        <v>0</v>
      </c>
      <c r="L370" s="25">
        <v>0</v>
      </c>
      <c r="M370" s="25">
        <v>0</v>
      </c>
      <c r="N370" s="25">
        <v>0</v>
      </c>
      <c r="O370" s="25">
        <v>0</v>
      </c>
      <c r="P370" s="23" t="s">
        <v>212</v>
      </c>
      <c r="Q370" s="23" t="s">
        <v>191</v>
      </c>
      <c r="R370" s="23"/>
      <c r="S370" s="23"/>
      <c r="T370" s="23"/>
      <c r="U370" s="23"/>
      <c r="V370" s="23"/>
      <c r="W370" s="23"/>
      <c r="X370" s="23"/>
      <c r="Y370" s="23"/>
      <c r="Z370" s="23"/>
      <c r="AA370" s="23"/>
      <c r="AB370" s="23"/>
      <c r="AC370" s="23"/>
      <c r="AD370" s="23"/>
      <c r="AE370" s="17"/>
      <c r="AF370" s="17"/>
      <c r="AG370" s="17"/>
    </row>
    <row r="371" spans="1:33" s="8" customFormat="1" ht="12.75" customHeight="1" x14ac:dyDescent="0.25">
      <c r="A371" s="23" t="s">
        <v>1266</v>
      </c>
      <c r="B371" s="23" t="s">
        <v>2433</v>
      </c>
      <c r="C371" s="25">
        <v>23460</v>
      </c>
      <c r="D371" s="25">
        <v>0</v>
      </c>
      <c r="E371" s="25">
        <v>0</v>
      </c>
      <c r="F371" s="25">
        <v>0</v>
      </c>
      <c r="G371" s="25">
        <v>0</v>
      </c>
      <c r="H371" s="25">
        <v>0</v>
      </c>
      <c r="I371" s="25">
        <v>0</v>
      </c>
      <c r="J371" s="25">
        <v>0</v>
      </c>
      <c r="K371" s="25">
        <v>0</v>
      </c>
      <c r="L371" s="25">
        <v>10970</v>
      </c>
      <c r="M371" s="25">
        <v>0</v>
      </c>
      <c r="N371" s="25">
        <v>6625</v>
      </c>
      <c r="O371" s="25">
        <v>0</v>
      </c>
      <c r="P371" s="23" t="s">
        <v>269</v>
      </c>
      <c r="Q371" s="23" t="s">
        <v>191</v>
      </c>
      <c r="R371" s="23"/>
      <c r="S371" s="23"/>
      <c r="T371" s="23"/>
      <c r="U371" s="23"/>
      <c r="V371" s="23"/>
      <c r="W371" s="23"/>
      <c r="X371" s="23"/>
      <c r="Y371" s="23"/>
      <c r="Z371" s="23"/>
      <c r="AA371" s="23"/>
      <c r="AB371" s="23"/>
      <c r="AC371" s="23"/>
      <c r="AD371" s="23"/>
      <c r="AE371" s="17"/>
      <c r="AF371" s="17"/>
      <c r="AG371" s="17"/>
    </row>
    <row r="372" spans="1:33" s="8" customFormat="1" ht="12.75" customHeight="1" x14ac:dyDescent="0.25">
      <c r="A372" s="23" t="s">
        <v>1269</v>
      </c>
      <c r="B372" s="23" t="s">
        <v>2434</v>
      </c>
      <c r="C372" s="25">
        <v>3900</v>
      </c>
      <c r="D372" s="25">
        <v>0</v>
      </c>
      <c r="E372" s="25">
        <v>0</v>
      </c>
      <c r="F372" s="25">
        <v>0</v>
      </c>
      <c r="G372" s="25">
        <v>0</v>
      </c>
      <c r="H372" s="25">
        <v>0</v>
      </c>
      <c r="I372" s="25">
        <v>0</v>
      </c>
      <c r="J372" s="25">
        <v>0</v>
      </c>
      <c r="K372" s="25">
        <v>0</v>
      </c>
      <c r="L372" s="25">
        <v>0</v>
      </c>
      <c r="M372" s="25">
        <v>0</v>
      </c>
      <c r="N372" s="25">
        <v>0</v>
      </c>
      <c r="O372" s="25">
        <v>0</v>
      </c>
      <c r="P372" s="23" t="s">
        <v>212</v>
      </c>
      <c r="Q372" s="23" t="s">
        <v>191</v>
      </c>
      <c r="R372" s="23"/>
      <c r="S372" s="23"/>
      <c r="T372" s="23"/>
      <c r="U372" s="23"/>
      <c r="V372" s="23"/>
      <c r="W372" s="23"/>
      <c r="X372" s="23"/>
      <c r="Y372" s="23"/>
      <c r="Z372" s="23"/>
      <c r="AA372" s="23"/>
      <c r="AB372" s="23"/>
      <c r="AC372" s="23"/>
      <c r="AD372" s="23"/>
      <c r="AE372" s="17"/>
      <c r="AF372" s="17"/>
      <c r="AG372" s="17"/>
    </row>
    <row r="373" spans="1:33" s="8" customFormat="1" ht="12.75" customHeight="1" x14ac:dyDescent="0.25">
      <c r="A373" s="23" t="s">
        <v>1272</v>
      </c>
      <c r="B373" s="23" t="s">
        <v>2435</v>
      </c>
      <c r="C373" s="25">
        <v>11063</v>
      </c>
      <c r="D373" s="25">
        <v>0</v>
      </c>
      <c r="E373" s="25">
        <v>0</v>
      </c>
      <c r="F373" s="25">
        <v>0</v>
      </c>
      <c r="G373" s="25">
        <v>0</v>
      </c>
      <c r="H373" s="25">
        <v>0</v>
      </c>
      <c r="I373" s="25">
        <v>0</v>
      </c>
      <c r="J373" s="25">
        <v>0</v>
      </c>
      <c r="K373" s="25">
        <v>0</v>
      </c>
      <c r="L373" s="25">
        <v>0</v>
      </c>
      <c r="M373" s="25">
        <v>0</v>
      </c>
      <c r="N373" s="25">
        <v>0</v>
      </c>
      <c r="O373" s="25">
        <v>0</v>
      </c>
      <c r="P373" s="23" t="s">
        <v>212</v>
      </c>
      <c r="Q373" s="23" t="s">
        <v>191</v>
      </c>
      <c r="R373" s="23"/>
      <c r="S373" s="23"/>
      <c r="T373" s="23"/>
      <c r="U373" s="23"/>
      <c r="V373" s="23"/>
      <c r="W373" s="23"/>
      <c r="X373" s="23"/>
      <c r="Y373" s="23"/>
      <c r="Z373" s="23"/>
      <c r="AA373" s="23"/>
      <c r="AB373" s="23"/>
      <c r="AC373" s="23"/>
      <c r="AD373" s="23"/>
      <c r="AE373" s="17"/>
      <c r="AF373" s="17"/>
      <c r="AG373" s="17"/>
    </row>
    <row r="374" spans="1:33" s="8" customFormat="1" ht="12.75" customHeight="1" x14ac:dyDescent="0.25">
      <c r="A374" s="23" t="s">
        <v>1275</v>
      </c>
      <c r="B374" s="23" t="s">
        <v>2436</v>
      </c>
      <c r="C374" s="25">
        <v>12953</v>
      </c>
      <c r="D374" s="25">
        <v>2000</v>
      </c>
      <c r="E374" s="25">
        <v>0</v>
      </c>
      <c r="F374" s="25">
        <v>0</v>
      </c>
      <c r="G374" s="25">
        <v>0</v>
      </c>
      <c r="H374" s="25">
        <v>1100</v>
      </c>
      <c r="I374" s="25">
        <v>0</v>
      </c>
      <c r="J374" s="25">
        <v>0</v>
      </c>
      <c r="K374" s="25">
        <v>0</v>
      </c>
      <c r="L374" s="25">
        <v>0</v>
      </c>
      <c r="M374" s="25">
        <v>0</v>
      </c>
      <c r="N374" s="25">
        <v>0</v>
      </c>
      <c r="O374" s="25">
        <v>0</v>
      </c>
      <c r="P374" s="23" t="s">
        <v>212</v>
      </c>
      <c r="Q374" s="23" t="s">
        <v>191</v>
      </c>
      <c r="R374" s="23"/>
      <c r="S374" s="23"/>
      <c r="T374" s="23"/>
      <c r="U374" s="23"/>
      <c r="V374" s="23"/>
      <c r="W374" s="23"/>
      <c r="X374" s="23"/>
      <c r="Y374" s="23"/>
      <c r="Z374" s="23"/>
      <c r="AA374" s="23"/>
      <c r="AB374" s="23"/>
      <c r="AC374" s="23"/>
      <c r="AD374" s="23"/>
      <c r="AE374" s="17"/>
      <c r="AF374" s="17"/>
      <c r="AG374" s="17"/>
    </row>
    <row r="375" spans="1:33" s="8" customFormat="1" ht="12.75" customHeight="1" x14ac:dyDescent="0.25">
      <c r="A375" s="23" t="s">
        <v>1278</v>
      </c>
      <c r="B375" s="23" t="s">
        <v>2437</v>
      </c>
      <c r="C375" s="25">
        <v>26904</v>
      </c>
      <c r="D375" s="25">
        <v>0</v>
      </c>
      <c r="E375" s="25">
        <v>0</v>
      </c>
      <c r="F375" s="25">
        <v>0</v>
      </c>
      <c r="G375" s="25">
        <v>0</v>
      </c>
      <c r="H375" s="25">
        <v>0</v>
      </c>
      <c r="I375" s="25">
        <v>0</v>
      </c>
      <c r="J375" s="25">
        <v>0</v>
      </c>
      <c r="K375" s="25">
        <v>0</v>
      </c>
      <c r="L375" s="25">
        <v>0</v>
      </c>
      <c r="M375" s="25">
        <v>0</v>
      </c>
      <c r="N375" s="25">
        <v>0</v>
      </c>
      <c r="O375" s="25">
        <v>0</v>
      </c>
      <c r="P375" s="23" t="s">
        <v>269</v>
      </c>
      <c r="Q375" s="23" t="s">
        <v>191</v>
      </c>
      <c r="R375" s="23"/>
      <c r="S375" s="23"/>
      <c r="T375" s="23"/>
      <c r="U375" s="23"/>
      <c r="V375" s="23"/>
      <c r="W375" s="23"/>
      <c r="X375" s="23"/>
      <c r="Y375" s="23"/>
      <c r="Z375" s="23"/>
      <c r="AA375" s="23"/>
      <c r="AB375" s="23"/>
      <c r="AC375" s="23"/>
      <c r="AD375" s="23"/>
      <c r="AE375" s="17"/>
      <c r="AF375" s="17"/>
      <c r="AG375" s="17"/>
    </row>
    <row r="376" spans="1:33" s="8" customFormat="1" ht="12.75" customHeight="1" x14ac:dyDescent="0.25">
      <c r="A376" s="23" t="s">
        <v>1281</v>
      </c>
      <c r="B376" s="23" t="s">
        <v>2438</v>
      </c>
      <c r="C376" s="25">
        <v>11843</v>
      </c>
      <c r="D376" s="25">
        <v>0</v>
      </c>
      <c r="E376" s="25">
        <v>0</v>
      </c>
      <c r="F376" s="25">
        <v>0</v>
      </c>
      <c r="G376" s="25">
        <v>0</v>
      </c>
      <c r="H376" s="25">
        <v>0</v>
      </c>
      <c r="I376" s="25">
        <v>0</v>
      </c>
      <c r="J376" s="25">
        <v>0</v>
      </c>
      <c r="K376" s="25">
        <v>0</v>
      </c>
      <c r="L376" s="25">
        <v>0</v>
      </c>
      <c r="M376" s="25">
        <v>0</v>
      </c>
      <c r="N376" s="25">
        <v>0</v>
      </c>
      <c r="O376" s="25">
        <v>0</v>
      </c>
      <c r="P376" s="23" t="s">
        <v>249</v>
      </c>
      <c r="Q376" s="23" t="s">
        <v>191</v>
      </c>
      <c r="R376" s="23"/>
      <c r="S376" s="23"/>
      <c r="T376" s="23"/>
      <c r="U376" s="23"/>
      <c r="V376" s="23"/>
      <c r="W376" s="23"/>
      <c r="X376" s="23"/>
      <c r="Y376" s="23"/>
      <c r="Z376" s="23"/>
      <c r="AA376" s="23"/>
      <c r="AB376" s="23"/>
      <c r="AC376" s="23"/>
      <c r="AD376" s="23"/>
      <c r="AE376" s="17"/>
      <c r="AF376" s="17"/>
      <c r="AG376" s="17"/>
    </row>
    <row r="377" spans="1:33" s="8" customFormat="1" ht="12.75" customHeight="1" x14ac:dyDescent="0.25">
      <c r="A377" s="23" t="s">
        <v>1284</v>
      </c>
      <c r="B377" s="23" t="s">
        <v>2439</v>
      </c>
      <c r="C377" s="25">
        <v>2191</v>
      </c>
      <c r="D377" s="25">
        <v>7000</v>
      </c>
      <c r="E377" s="25">
        <v>0</v>
      </c>
      <c r="F377" s="25">
        <v>0</v>
      </c>
      <c r="G377" s="25">
        <v>0</v>
      </c>
      <c r="H377" s="25">
        <v>0</v>
      </c>
      <c r="I377" s="25">
        <v>0</v>
      </c>
      <c r="J377" s="25">
        <v>0</v>
      </c>
      <c r="K377" s="25">
        <v>0</v>
      </c>
      <c r="L377" s="25">
        <v>13902</v>
      </c>
      <c r="M377" s="25">
        <v>0</v>
      </c>
      <c r="N377" s="25">
        <v>2040</v>
      </c>
      <c r="O377" s="25">
        <v>0</v>
      </c>
      <c r="P377" s="23" t="s">
        <v>212</v>
      </c>
      <c r="Q377" s="23" t="s">
        <v>191</v>
      </c>
      <c r="R377" s="23"/>
      <c r="S377" s="23"/>
      <c r="T377" s="23"/>
      <c r="U377" s="23"/>
      <c r="V377" s="23"/>
      <c r="W377" s="23"/>
      <c r="X377" s="23"/>
      <c r="Y377" s="23"/>
      <c r="Z377" s="23"/>
      <c r="AA377" s="23"/>
      <c r="AB377" s="23"/>
      <c r="AC377" s="23"/>
      <c r="AD377" s="23"/>
      <c r="AE377" s="17"/>
      <c r="AF377" s="17"/>
      <c r="AG377" s="17"/>
    </row>
    <row r="378" spans="1:33" s="8" customFormat="1" ht="12.75" customHeight="1" x14ac:dyDescent="0.25">
      <c r="A378" s="23" t="s">
        <v>1287</v>
      </c>
      <c r="B378" s="23" t="s">
        <v>2440</v>
      </c>
      <c r="C378" s="25">
        <v>5000</v>
      </c>
      <c r="D378" s="25">
        <v>11500</v>
      </c>
      <c r="E378" s="25">
        <v>0</v>
      </c>
      <c r="F378" s="25">
        <v>0</v>
      </c>
      <c r="G378" s="25">
        <v>0</v>
      </c>
      <c r="H378" s="25">
        <v>0</v>
      </c>
      <c r="I378" s="25">
        <v>11430</v>
      </c>
      <c r="J378" s="25">
        <v>0</v>
      </c>
      <c r="K378" s="25">
        <v>0</v>
      </c>
      <c r="L378" s="25">
        <v>0</v>
      </c>
      <c r="M378" s="25">
        <v>400</v>
      </c>
      <c r="N378" s="25">
        <v>2000</v>
      </c>
      <c r="O378" s="25">
        <v>1000</v>
      </c>
      <c r="P378" s="23" t="s">
        <v>212</v>
      </c>
      <c r="Q378" s="23" t="s">
        <v>191</v>
      </c>
      <c r="R378" s="23"/>
      <c r="S378" s="23"/>
      <c r="T378" s="23"/>
      <c r="U378" s="23"/>
      <c r="V378" s="23"/>
      <c r="W378" s="23"/>
      <c r="X378" s="23"/>
      <c r="Y378" s="23"/>
      <c r="Z378" s="23"/>
      <c r="AA378" s="23"/>
      <c r="AB378" s="23"/>
      <c r="AC378" s="23"/>
      <c r="AD378" s="23"/>
      <c r="AE378" s="17"/>
      <c r="AF378" s="17"/>
      <c r="AG378" s="17"/>
    </row>
    <row r="379" spans="1:33" s="8" customFormat="1" ht="12.75" customHeight="1" x14ac:dyDescent="0.25">
      <c r="A379" s="23" t="s">
        <v>1290</v>
      </c>
      <c r="B379" s="23" t="s">
        <v>2441</v>
      </c>
      <c r="C379" s="25">
        <v>16139</v>
      </c>
      <c r="D379" s="25">
        <v>2500</v>
      </c>
      <c r="E379" s="25">
        <v>0</v>
      </c>
      <c r="F379" s="25">
        <v>5001</v>
      </c>
      <c r="G379" s="25">
        <v>0</v>
      </c>
      <c r="H379" s="25">
        <v>0</v>
      </c>
      <c r="I379" s="25">
        <v>0</v>
      </c>
      <c r="J379" s="25">
        <v>0</v>
      </c>
      <c r="K379" s="25">
        <v>0</v>
      </c>
      <c r="L379" s="25">
        <v>6337</v>
      </c>
      <c r="M379" s="25">
        <v>1000</v>
      </c>
      <c r="N379" s="25">
        <v>0</v>
      </c>
      <c r="O379" s="25">
        <v>3000</v>
      </c>
      <c r="P379" s="23" t="s">
        <v>212</v>
      </c>
      <c r="Q379" s="23" t="s">
        <v>191</v>
      </c>
      <c r="R379" s="23"/>
      <c r="S379" s="23"/>
      <c r="T379" s="23"/>
      <c r="U379" s="23"/>
      <c r="V379" s="23"/>
      <c r="W379" s="23"/>
      <c r="X379" s="23"/>
      <c r="Y379" s="23"/>
      <c r="Z379" s="23"/>
      <c r="AA379" s="23"/>
      <c r="AB379" s="23"/>
      <c r="AC379" s="23"/>
      <c r="AD379" s="23"/>
      <c r="AE379" s="17"/>
      <c r="AF379" s="17"/>
      <c r="AG379" s="17"/>
    </row>
    <row r="380" spans="1:33" s="8" customFormat="1" ht="12.75" customHeight="1" x14ac:dyDescent="0.25">
      <c r="A380" s="23" t="s">
        <v>1293</v>
      </c>
      <c r="B380" s="23" t="s">
        <v>2442</v>
      </c>
      <c r="C380" s="25">
        <v>14250</v>
      </c>
      <c r="D380" s="25">
        <v>4000</v>
      </c>
      <c r="E380" s="25">
        <v>0</v>
      </c>
      <c r="F380" s="25">
        <v>0</v>
      </c>
      <c r="G380" s="25">
        <v>1000</v>
      </c>
      <c r="H380" s="25">
        <v>0</v>
      </c>
      <c r="I380" s="25">
        <v>0</v>
      </c>
      <c r="J380" s="25">
        <v>0</v>
      </c>
      <c r="K380" s="25">
        <v>0</v>
      </c>
      <c r="L380" s="25">
        <v>23940</v>
      </c>
      <c r="M380" s="25">
        <v>0</v>
      </c>
      <c r="N380" s="25">
        <v>2000</v>
      </c>
      <c r="O380" s="25">
        <v>2000</v>
      </c>
      <c r="P380" s="23" t="s">
        <v>212</v>
      </c>
      <c r="Q380" s="23" t="s">
        <v>191</v>
      </c>
      <c r="R380" s="23"/>
      <c r="S380" s="23"/>
      <c r="T380" s="23"/>
      <c r="U380" s="23"/>
      <c r="V380" s="23"/>
      <c r="W380" s="23"/>
      <c r="X380" s="23"/>
      <c r="Y380" s="23"/>
      <c r="Z380" s="23"/>
      <c r="AA380" s="23"/>
      <c r="AB380" s="23"/>
      <c r="AC380" s="23"/>
      <c r="AD380" s="23"/>
      <c r="AE380" s="17"/>
      <c r="AF380" s="17"/>
      <c r="AG380" s="17"/>
    </row>
    <row r="381" spans="1:33" s="8" customFormat="1" ht="12.75" customHeight="1" x14ac:dyDescent="0.25">
      <c r="A381" s="23" t="s">
        <v>1296</v>
      </c>
      <c r="B381" s="23" t="s">
        <v>2443</v>
      </c>
      <c r="C381" s="25">
        <v>7382</v>
      </c>
      <c r="D381" s="25">
        <v>9000</v>
      </c>
      <c r="E381" s="25">
        <v>0</v>
      </c>
      <c r="F381" s="25">
        <v>0</v>
      </c>
      <c r="G381" s="25">
        <v>0</v>
      </c>
      <c r="H381" s="25">
        <v>0</v>
      </c>
      <c r="I381" s="25">
        <v>0</v>
      </c>
      <c r="J381" s="25">
        <v>0</v>
      </c>
      <c r="K381" s="25">
        <v>0</v>
      </c>
      <c r="L381" s="25">
        <v>0</v>
      </c>
      <c r="M381" s="25">
        <v>0</v>
      </c>
      <c r="N381" s="25">
        <v>0</v>
      </c>
      <c r="O381" s="25">
        <v>2000</v>
      </c>
      <c r="P381" s="23" t="s">
        <v>205</v>
      </c>
      <c r="Q381" s="23" t="s">
        <v>191</v>
      </c>
      <c r="R381" s="23"/>
      <c r="S381" s="23"/>
      <c r="T381" s="23"/>
      <c r="U381" s="23"/>
      <c r="V381" s="23"/>
      <c r="W381" s="23"/>
      <c r="X381" s="23"/>
      <c r="Y381" s="23"/>
      <c r="Z381" s="23"/>
      <c r="AA381" s="23"/>
      <c r="AB381" s="23"/>
      <c r="AC381" s="23"/>
      <c r="AD381" s="23"/>
      <c r="AE381" s="17"/>
      <c r="AF381" s="17"/>
      <c r="AG381" s="17"/>
    </row>
    <row r="382" spans="1:33" s="8" customFormat="1" ht="12.75" customHeight="1" x14ac:dyDescent="0.25">
      <c r="A382" s="23" t="s">
        <v>1299</v>
      </c>
      <c r="B382" s="23" t="s">
        <v>2444</v>
      </c>
      <c r="C382" s="25">
        <v>8271</v>
      </c>
      <c r="D382" s="25">
        <v>1000</v>
      </c>
      <c r="E382" s="25">
        <v>0</v>
      </c>
      <c r="F382" s="25">
        <v>0</v>
      </c>
      <c r="G382" s="25">
        <v>0</v>
      </c>
      <c r="H382" s="25">
        <v>0</v>
      </c>
      <c r="I382" s="25">
        <v>0</v>
      </c>
      <c r="J382" s="25">
        <v>0</v>
      </c>
      <c r="K382" s="25">
        <v>0</v>
      </c>
      <c r="L382" s="25">
        <v>0</v>
      </c>
      <c r="M382" s="25">
        <v>0</v>
      </c>
      <c r="N382" s="25">
        <v>0</v>
      </c>
      <c r="O382" s="25">
        <v>0</v>
      </c>
      <c r="P382" s="23" t="s">
        <v>212</v>
      </c>
      <c r="Q382" s="23" t="s">
        <v>191</v>
      </c>
      <c r="R382" s="23"/>
      <c r="S382" s="23"/>
      <c r="T382" s="23"/>
      <c r="U382" s="23"/>
      <c r="V382" s="23"/>
      <c r="W382" s="23"/>
      <c r="X382" s="23"/>
      <c r="Y382" s="23"/>
      <c r="Z382" s="23"/>
      <c r="AA382" s="23"/>
      <c r="AB382" s="23"/>
      <c r="AC382" s="23"/>
      <c r="AD382" s="23"/>
      <c r="AE382" s="17"/>
      <c r="AF382" s="17"/>
      <c r="AG382" s="17"/>
    </row>
    <row r="383" spans="1:33" s="8" customFormat="1" ht="12.75" customHeight="1" x14ac:dyDescent="0.25">
      <c r="A383" s="23" t="s">
        <v>1302</v>
      </c>
      <c r="B383" s="23" t="s">
        <v>2445</v>
      </c>
      <c r="C383" s="25">
        <v>41500</v>
      </c>
      <c r="D383" s="25">
        <v>18200</v>
      </c>
      <c r="E383" s="25">
        <v>0</v>
      </c>
      <c r="F383" s="25">
        <v>0</v>
      </c>
      <c r="G383" s="25">
        <v>0</v>
      </c>
      <c r="H383" s="25">
        <v>0</v>
      </c>
      <c r="I383" s="25">
        <v>0</v>
      </c>
      <c r="J383" s="25">
        <v>0</v>
      </c>
      <c r="K383" s="25">
        <v>0</v>
      </c>
      <c r="L383" s="25">
        <v>26700</v>
      </c>
      <c r="M383" s="25">
        <v>0</v>
      </c>
      <c r="N383" s="25">
        <v>24300</v>
      </c>
      <c r="O383" s="25">
        <v>37500</v>
      </c>
      <c r="P383" s="23" t="s">
        <v>269</v>
      </c>
      <c r="Q383" s="23" t="s">
        <v>191</v>
      </c>
      <c r="R383" s="23"/>
      <c r="S383" s="23"/>
      <c r="T383" s="23"/>
      <c r="U383" s="23"/>
      <c r="V383" s="23"/>
      <c r="W383" s="23"/>
      <c r="X383" s="23"/>
      <c r="Y383" s="23"/>
      <c r="Z383" s="23"/>
      <c r="AA383" s="23"/>
      <c r="AB383" s="23"/>
      <c r="AC383" s="23"/>
      <c r="AD383" s="23"/>
      <c r="AE383" s="17"/>
      <c r="AF383" s="17"/>
      <c r="AG383" s="17"/>
    </row>
    <row r="384" spans="1:33" s="8" customFormat="1" ht="12.75" customHeight="1" x14ac:dyDescent="0.25">
      <c r="A384" s="23" t="s">
        <v>1305</v>
      </c>
      <c r="B384" s="23" t="s">
        <v>2446</v>
      </c>
      <c r="C384" s="25">
        <v>30599</v>
      </c>
      <c r="D384" s="25">
        <v>0</v>
      </c>
      <c r="E384" s="25">
        <v>0</v>
      </c>
      <c r="F384" s="25">
        <v>0</v>
      </c>
      <c r="G384" s="25">
        <v>0</v>
      </c>
      <c r="H384" s="25">
        <v>0</v>
      </c>
      <c r="I384" s="25">
        <v>0</v>
      </c>
      <c r="J384" s="25">
        <v>0</v>
      </c>
      <c r="K384" s="25">
        <v>0</v>
      </c>
      <c r="L384" s="25">
        <v>10000</v>
      </c>
      <c r="M384" s="25">
        <v>0</v>
      </c>
      <c r="N384" s="25">
        <v>0</v>
      </c>
      <c r="O384" s="25">
        <v>0</v>
      </c>
      <c r="P384" s="23" t="s">
        <v>269</v>
      </c>
      <c r="Q384" s="23" t="s">
        <v>191</v>
      </c>
      <c r="R384" s="23"/>
      <c r="S384" s="23"/>
      <c r="T384" s="23"/>
      <c r="U384" s="23"/>
      <c r="V384" s="23"/>
      <c r="W384" s="23"/>
      <c r="X384" s="23"/>
      <c r="Y384" s="23"/>
      <c r="Z384" s="23"/>
      <c r="AA384" s="23"/>
      <c r="AB384" s="23"/>
      <c r="AC384" s="23"/>
      <c r="AD384" s="23"/>
      <c r="AE384" s="17"/>
      <c r="AF384" s="17"/>
      <c r="AG384" s="17"/>
    </row>
    <row r="385" spans="1:33" s="8" customFormat="1" ht="12.75" customHeight="1" x14ac:dyDescent="0.25">
      <c r="A385" s="23" t="s">
        <v>1308</v>
      </c>
      <c r="B385" s="23" t="s">
        <v>2447</v>
      </c>
      <c r="C385" s="25">
        <v>14000</v>
      </c>
      <c r="D385" s="25">
        <v>3000</v>
      </c>
      <c r="E385" s="25">
        <v>0</v>
      </c>
      <c r="F385" s="25">
        <v>0</v>
      </c>
      <c r="G385" s="25">
        <v>0</v>
      </c>
      <c r="H385" s="25">
        <v>0</v>
      </c>
      <c r="I385" s="25">
        <v>0</v>
      </c>
      <c r="J385" s="25">
        <v>0</v>
      </c>
      <c r="K385" s="25">
        <v>5000</v>
      </c>
      <c r="L385" s="25">
        <v>0</v>
      </c>
      <c r="M385" s="25">
        <v>0</v>
      </c>
      <c r="N385" s="25">
        <v>0</v>
      </c>
      <c r="O385" s="25">
        <v>0</v>
      </c>
      <c r="P385" s="23" t="s">
        <v>212</v>
      </c>
      <c r="Q385" s="23" t="s">
        <v>191</v>
      </c>
      <c r="R385" s="23"/>
      <c r="S385" s="23"/>
      <c r="T385" s="23"/>
      <c r="U385" s="23"/>
      <c r="V385" s="23"/>
      <c r="W385" s="23"/>
      <c r="X385" s="23"/>
      <c r="Y385" s="23"/>
      <c r="Z385" s="23"/>
      <c r="AA385" s="23"/>
      <c r="AB385" s="23"/>
      <c r="AC385" s="23"/>
      <c r="AD385" s="23"/>
      <c r="AE385" s="17"/>
      <c r="AF385" s="17"/>
      <c r="AG385" s="17"/>
    </row>
    <row r="386" spans="1:33" s="8" customFormat="1" ht="12.75" customHeight="1" x14ac:dyDescent="0.25">
      <c r="A386" s="23" t="s">
        <v>1311</v>
      </c>
      <c r="B386" s="23" t="s">
        <v>2448</v>
      </c>
      <c r="C386" s="25">
        <v>10976</v>
      </c>
      <c r="D386" s="25">
        <v>0</v>
      </c>
      <c r="E386" s="25">
        <v>0</v>
      </c>
      <c r="F386" s="25">
        <v>0</v>
      </c>
      <c r="G386" s="25">
        <v>0</v>
      </c>
      <c r="H386" s="25">
        <v>0</v>
      </c>
      <c r="I386" s="25">
        <v>0</v>
      </c>
      <c r="J386" s="25">
        <v>0</v>
      </c>
      <c r="K386" s="25">
        <v>0</v>
      </c>
      <c r="L386" s="25">
        <v>6800</v>
      </c>
      <c r="M386" s="25">
        <v>0</v>
      </c>
      <c r="N386" s="25">
        <v>0</v>
      </c>
      <c r="O386" s="25">
        <v>0</v>
      </c>
      <c r="P386" s="23" t="s">
        <v>205</v>
      </c>
      <c r="Q386" s="23" t="s">
        <v>193</v>
      </c>
      <c r="R386" s="23"/>
      <c r="S386" s="23"/>
      <c r="T386" s="23"/>
      <c r="U386" s="23"/>
      <c r="V386" s="23"/>
      <c r="W386" s="23"/>
      <c r="X386" s="23"/>
      <c r="Y386" s="23"/>
      <c r="Z386" s="23"/>
      <c r="AA386" s="23"/>
      <c r="AB386" s="23"/>
      <c r="AC386" s="23"/>
      <c r="AD386" s="23"/>
      <c r="AE386" s="17"/>
      <c r="AF386" s="17"/>
      <c r="AG386" s="17"/>
    </row>
    <row r="387" spans="1:33" s="8" customFormat="1" ht="12.75" customHeight="1" x14ac:dyDescent="0.25">
      <c r="A387" s="23" t="s">
        <v>1314</v>
      </c>
      <c r="B387" s="23" t="s">
        <v>1801</v>
      </c>
      <c r="C387" s="25">
        <v>0</v>
      </c>
      <c r="D387" s="25">
        <v>0</v>
      </c>
      <c r="E387" s="25">
        <v>0</v>
      </c>
      <c r="F387" s="25">
        <v>0</v>
      </c>
      <c r="G387" s="25">
        <v>0</v>
      </c>
      <c r="H387" s="25">
        <v>0</v>
      </c>
      <c r="I387" s="25">
        <v>0</v>
      </c>
      <c r="J387" s="25">
        <v>0</v>
      </c>
      <c r="K387" s="25">
        <v>0</v>
      </c>
      <c r="L387" s="25">
        <v>0</v>
      </c>
      <c r="M387" s="25">
        <v>0</v>
      </c>
      <c r="N387" s="25">
        <v>0</v>
      </c>
      <c r="O387" s="25">
        <v>0</v>
      </c>
      <c r="P387" s="23" t="s">
        <v>249</v>
      </c>
      <c r="Q387" s="23" t="s">
        <v>193</v>
      </c>
      <c r="R387" s="23"/>
      <c r="S387" s="23"/>
      <c r="T387" s="23"/>
      <c r="U387" s="23"/>
      <c r="V387" s="23"/>
      <c r="W387" s="23"/>
      <c r="X387" s="23"/>
      <c r="Y387" s="23"/>
      <c r="Z387" s="23"/>
      <c r="AA387" s="23"/>
      <c r="AB387" s="23"/>
      <c r="AC387" s="23"/>
      <c r="AD387" s="23"/>
      <c r="AE387" s="17"/>
      <c r="AF387" s="17"/>
      <c r="AG387" s="17"/>
    </row>
    <row r="388" spans="1:33" s="8" customFormat="1" ht="12.75" customHeight="1" x14ac:dyDescent="0.25">
      <c r="A388" s="23" t="s">
        <v>1317</v>
      </c>
      <c r="B388" s="23" t="s">
        <v>2449</v>
      </c>
      <c r="C388" s="25">
        <v>24508</v>
      </c>
      <c r="D388" s="25">
        <v>0</v>
      </c>
      <c r="E388" s="25">
        <v>0</v>
      </c>
      <c r="F388" s="25">
        <v>0</v>
      </c>
      <c r="G388" s="25">
        <v>0</v>
      </c>
      <c r="H388" s="25">
        <v>0</v>
      </c>
      <c r="I388" s="25">
        <v>0</v>
      </c>
      <c r="J388" s="25">
        <v>0</v>
      </c>
      <c r="K388" s="25">
        <v>0</v>
      </c>
      <c r="L388" s="25">
        <v>0</v>
      </c>
      <c r="M388" s="25">
        <v>0</v>
      </c>
      <c r="N388" s="25">
        <v>0</v>
      </c>
      <c r="O388" s="25">
        <v>0</v>
      </c>
      <c r="P388" s="23" t="s">
        <v>212</v>
      </c>
      <c r="Q388" s="23" t="s">
        <v>191</v>
      </c>
      <c r="R388" s="23"/>
      <c r="S388" s="23"/>
      <c r="T388" s="23"/>
      <c r="U388" s="23"/>
      <c r="V388" s="23"/>
      <c r="W388" s="23"/>
      <c r="X388" s="23"/>
      <c r="Y388" s="23"/>
      <c r="Z388" s="23"/>
      <c r="AA388" s="23"/>
      <c r="AB388" s="23"/>
      <c r="AC388" s="23"/>
      <c r="AD388" s="23"/>
      <c r="AE388" s="17"/>
      <c r="AF388" s="17"/>
      <c r="AG388" s="17"/>
    </row>
    <row r="389" spans="1:33" s="8" customFormat="1" ht="12.75" customHeight="1" x14ac:dyDescent="0.25">
      <c r="A389" s="23" t="s">
        <v>1320</v>
      </c>
      <c r="B389" s="23" t="s">
        <v>2450</v>
      </c>
      <c r="C389" s="25">
        <v>14720</v>
      </c>
      <c r="D389" s="25">
        <v>5000</v>
      </c>
      <c r="E389" s="25">
        <v>0</v>
      </c>
      <c r="F389" s="25">
        <v>0</v>
      </c>
      <c r="G389" s="25">
        <v>0</v>
      </c>
      <c r="H389" s="25">
        <v>0</v>
      </c>
      <c r="I389" s="25">
        <v>0</v>
      </c>
      <c r="J389" s="25">
        <v>0</v>
      </c>
      <c r="K389" s="25">
        <v>0</v>
      </c>
      <c r="L389" s="25">
        <v>29280</v>
      </c>
      <c r="M389" s="25">
        <v>5010</v>
      </c>
      <c r="N389" s="25">
        <v>0</v>
      </c>
      <c r="O389" s="25">
        <v>0</v>
      </c>
      <c r="P389" s="23" t="s">
        <v>269</v>
      </c>
      <c r="Q389" s="23" t="s">
        <v>191</v>
      </c>
      <c r="R389" s="23"/>
      <c r="S389" s="23"/>
      <c r="T389" s="23"/>
      <c r="U389" s="23"/>
      <c r="V389" s="23"/>
      <c r="W389" s="23"/>
      <c r="X389" s="23"/>
      <c r="Y389" s="23"/>
      <c r="Z389" s="23"/>
      <c r="AA389" s="23"/>
      <c r="AB389" s="23"/>
      <c r="AC389" s="23"/>
      <c r="AD389" s="23"/>
      <c r="AE389" s="17"/>
      <c r="AF389" s="17"/>
      <c r="AG389" s="17"/>
    </row>
    <row r="390" spans="1:33" s="8" customFormat="1" ht="12.75" customHeight="1" x14ac:dyDescent="0.25">
      <c r="A390" s="23" t="s">
        <v>1323</v>
      </c>
      <c r="B390" s="23" t="s">
        <v>2451</v>
      </c>
      <c r="C390" s="25">
        <v>5000</v>
      </c>
      <c r="D390" s="25">
        <v>0</v>
      </c>
      <c r="E390" s="25">
        <v>0</v>
      </c>
      <c r="F390" s="25">
        <v>0</v>
      </c>
      <c r="G390" s="25">
        <v>0</v>
      </c>
      <c r="H390" s="25">
        <v>0</v>
      </c>
      <c r="I390" s="25">
        <v>0</v>
      </c>
      <c r="J390" s="25">
        <v>0</v>
      </c>
      <c r="K390" s="25">
        <v>0</v>
      </c>
      <c r="L390" s="25">
        <v>0</v>
      </c>
      <c r="M390" s="25">
        <v>0</v>
      </c>
      <c r="N390" s="25">
        <v>0</v>
      </c>
      <c r="O390" s="25">
        <v>19315</v>
      </c>
      <c r="P390" s="23" t="s">
        <v>212</v>
      </c>
      <c r="Q390" s="23" t="s">
        <v>191</v>
      </c>
      <c r="R390" s="23"/>
      <c r="S390" s="23"/>
      <c r="T390" s="23"/>
      <c r="U390" s="23"/>
      <c r="V390" s="23"/>
      <c r="W390" s="23"/>
      <c r="X390" s="23"/>
      <c r="Y390" s="23"/>
      <c r="Z390" s="23"/>
      <c r="AA390" s="23"/>
      <c r="AB390" s="23"/>
      <c r="AC390" s="23"/>
      <c r="AD390" s="23"/>
      <c r="AE390" s="17"/>
      <c r="AF390" s="17"/>
      <c r="AG390" s="17"/>
    </row>
    <row r="391" spans="1:33" s="8" customFormat="1" ht="12.75" customHeight="1" x14ac:dyDescent="0.25">
      <c r="A391" s="23" t="s">
        <v>1326</v>
      </c>
      <c r="B391" s="23" t="s">
        <v>2452</v>
      </c>
      <c r="C391" s="25">
        <v>19803</v>
      </c>
      <c r="D391" s="25">
        <v>10000</v>
      </c>
      <c r="E391" s="25">
        <v>0</v>
      </c>
      <c r="F391" s="25">
        <v>0</v>
      </c>
      <c r="G391" s="25">
        <v>0</v>
      </c>
      <c r="H391" s="25">
        <v>0</v>
      </c>
      <c r="I391" s="25">
        <v>0</v>
      </c>
      <c r="J391" s="25">
        <v>250</v>
      </c>
      <c r="K391" s="25">
        <v>0</v>
      </c>
      <c r="L391" s="25">
        <v>6000</v>
      </c>
      <c r="M391" s="25">
        <v>0</v>
      </c>
      <c r="N391" s="25">
        <v>0</v>
      </c>
      <c r="O391" s="25">
        <v>2000</v>
      </c>
      <c r="P391" s="23" t="s">
        <v>212</v>
      </c>
      <c r="Q391" s="23" t="s">
        <v>191</v>
      </c>
      <c r="R391" s="23"/>
      <c r="S391" s="23"/>
      <c r="T391" s="23"/>
      <c r="U391" s="23"/>
      <c r="V391" s="23"/>
      <c r="W391" s="23"/>
      <c r="X391" s="23"/>
      <c r="Y391" s="23"/>
      <c r="Z391" s="23"/>
      <c r="AA391" s="23"/>
      <c r="AB391" s="23"/>
      <c r="AC391" s="23"/>
      <c r="AD391" s="23"/>
      <c r="AE391" s="17"/>
      <c r="AF391" s="17"/>
      <c r="AG391" s="17"/>
    </row>
    <row r="392" spans="1:33" s="8" customFormat="1" ht="12.75" customHeight="1" x14ac:dyDescent="0.25">
      <c r="A392" s="23" t="s">
        <v>1329</v>
      </c>
      <c r="B392" s="23" t="s">
        <v>2453</v>
      </c>
      <c r="C392" s="25">
        <v>60000</v>
      </c>
      <c r="D392" s="25">
        <v>0</v>
      </c>
      <c r="E392" s="25">
        <v>0</v>
      </c>
      <c r="F392" s="25">
        <v>0</v>
      </c>
      <c r="G392" s="25">
        <v>0</v>
      </c>
      <c r="H392" s="25">
        <v>0</v>
      </c>
      <c r="I392" s="25">
        <v>0</v>
      </c>
      <c r="J392" s="25">
        <v>0</v>
      </c>
      <c r="K392" s="25">
        <v>0</v>
      </c>
      <c r="L392" s="25">
        <v>41130</v>
      </c>
      <c r="M392" s="25">
        <v>0</v>
      </c>
      <c r="N392" s="25">
        <v>0</v>
      </c>
      <c r="O392" s="25">
        <v>0</v>
      </c>
      <c r="P392" s="23" t="s">
        <v>269</v>
      </c>
      <c r="Q392" s="23" t="s">
        <v>191</v>
      </c>
      <c r="R392" s="23"/>
      <c r="S392" s="23"/>
      <c r="T392" s="23"/>
      <c r="U392" s="23"/>
      <c r="V392" s="23"/>
      <c r="W392" s="23"/>
      <c r="X392" s="23"/>
      <c r="Y392" s="23"/>
      <c r="Z392" s="23"/>
      <c r="AA392" s="23"/>
      <c r="AB392" s="23"/>
      <c r="AC392" s="23"/>
      <c r="AD392" s="23"/>
      <c r="AE392" s="17"/>
      <c r="AF392" s="17"/>
      <c r="AG392" s="17"/>
    </row>
    <row r="393" spans="1:33" s="8" customFormat="1" ht="12.75" customHeight="1" x14ac:dyDescent="0.25">
      <c r="A393" s="23" t="s">
        <v>714</v>
      </c>
      <c r="B393" s="23" t="s">
        <v>2454</v>
      </c>
      <c r="C393" s="25">
        <v>21628</v>
      </c>
      <c r="D393" s="25">
        <v>0</v>
      </c>
      <c r="E393" s="25">
        <v>0</v>
      </c>
      <c r="F393" s="25">
        <v>0</v>
      </c>
      <c r="G393" s="25">
        <v>0</v>
      </c>
      <c r="H393" s="25">
        <v>0</v>
      </c>
      <c r="I393" s="25">
        <v>0</v>
      </c>
      <c r="J393" s="25">
        <v>0</v>
      </c>
      <c r="K393" s="25">
        <v>0</v>
      </c>
      <c r="L393" s="25">
        <v>6182</v>
      </c>
      <c r="M393" s="25">
        <v>3000</v>
      </c>
      <c r="N393" s="25">
        <v>0</v>
      </c>
      <c r="O393" s="25">
        <v>8000</v>
      </c>
      <c r="P393" s="23" t="s">
        <v>212</v>
      </c>
      <c r="Q393" s="23" t="s">
        <v>191</v>
      </c>
      <c r="R393" s="23"/>
      <c r="S393" s="23"/>
      <c r="T393" s="23"/>
      <c r="U393" s="23"/>
      <c r="V393" s="23"/>
      <c r="W393" s="23"/>
      <c r="X393" s="23"/>
      <c r="Y393" s="23"/>
      <c r="Z393" s="23"/>
      <c r="AA393" s="23"/>
      <c r="AB393" s="23"/>
      <c r="AC393" s="23"/>
      <c r="AD393" s="23"/>
      <c r="AE393" s="17"/>
      <c r="AF393" s="17"/>
      <c r="AG393" s="17"/>
    </row>
    <row r="394" spans="1:33" s="8" customFormat="1" ht="12.75" customHeight="1" x14ac:dyDescent="0.25">
      <c r="A394" s="23" t="s">
        <v>1335</v>
      </c>
      <c r="B394" s="23" t="s">
        <v>2455</v>
      </c>
      <c r="C394" s="25">
        <v>4275</v>
      </c>
      <c r="D394" s="25">
        <v>0</v>
      </c>
      <c r="E394" s="25">
        <v>0</v>
      </c>
      <c r="F394" s="25">
        <v>0</v>
      </c>
      <c r="G394" s="25">
        <v>0</v>
      </c>
      <c r="H394" s="25">
        <v>0</v>
      </c>
      <c r="I394" s="25">
        <v>0</v>
      </c>
      <c r="J394" s="25">
        <v>0</v>
      </c>
      <c r="K394" s="25">
        <v>0</v>
      </c>
      <c r="L394" s="25">
        <v>0</v>
      </c>
      <c r="M394" s="25">
        <v>279143</v>
      </c>
      <c r="N394" s="25">
        <v>0</v>
      </c>
      <c r="O394" s="25">
        <v>0</v>
      </c>
      <c r="P394" s="23" t="s">
        <v>205</v>
      </c>
      <c r="Q394" s="23" t="s">
        <v>193</v>
      </c>
      <c r="R394" s="23"/>
      <c r="S394" s="23"/>
      <c r="T394" s="23"/>
      <c r="U394" s="23"/>
      <c r="V394" s="23"/>
      <c r="W394" s="23"/>
      <c r="X394" s="23"/>
      <c r="Y394" s="23"/>
      <c r="Z394" s="23"/>
      <c r="AA394" s="23"/>
      <c r="AB394" s="23"/>
      <c r="AC394" s="23"/>
      <c r="AD394" s="23"/>
      <c r="AE394" s="17"/>
      <c r="AF394" s="17"/>
      <c r="AG394" s="17"/>
    </row>
    <row r="395" spans="1:33" s="8" customFormat="1" ht="12.75" customHeight="1" x14ac:dyDescent="0.25">
      <c r="A395" s="23" t="s">
        <v>1341</v>
      </c>
      <c r="B395" s="23" t="s">
        <v>2456</v>
      </c>
      <c r="C395" s="25">
        <v>7264</v>
      </c>
      <c r="D395" s="25">
        <v>2000</v>
      </c>
      <c r="E395" s="25">
        <v>0</v>
      </c>
      <c r="F395" s="25">
        <v>0</v>
      </c>
      <c r="G395" s="25">
        <v>0</v>
      </c>
      <c r="H395" s="25">
        <v>0</v>
      </c>
      <c r="I395" s="25">
        <v>0</v>
      </c>
      <c r="J395" s="25">
        <v>0</v>
      </c>
      <c r="K395" s="25">
        <v>3200</v>
      </c>
      <c r="L395" s="25">
        <v>0</v>
      </c>
      <c r="M395" s="25">
        <v>0</v>
      </c>
      <c r="N395" s="25">
        <v>0</v>
      </c>
      <c r="O395" s="25">
        <v>3750</v>
      </c>
      <c r="P395" s="23" t="s">
        <v>249</v>
      </c>
      <c r="Q395" s="23" t="s">
        <v>191</v>
      </c>
      <c r="R395" s="23"/>
      <c r="S395" s="23"/>
      <c r="T395" s="23"/>
      <c r="U395" s="23"/>
      <c r="V395" s="23"/>
      <c r="W395" s="23"/>
      <c r="X395" s="23"/>
      <c r="Y395" s="23"/>
      <c r="Z395" s="23"/>
      <c r="AA395" s="23"/>
      <c r="AB395" s="23"/>
      <c r="AC395" s="23"/>
      <c r="AD395" s="23"/>
      <c r="AE395" s="17"/>
      <c r="AF395" s="17"/>
      <c r="AG395" s="17"/>
    </row>
    <row r="396" spans="1:33" s="8" customFormat="1" ht="12.75" customHeight="1" x14ac:dyDescent="0.25">
      <c r="A396" s="23" t="s">
        <v>1338</v>
      </c>
      <c r="B396" s="23" t="s">
        <v>2457</v>
      </c>
      <c r="C396" s="25">
        <v>71053</v>
      </c>
      <c r="D396" s="25">
        <v>10000</v>
      </c>
      <c r="E396" s="25">
        <v>0</v>
      </c>
      <c r="F396" s="25">
        <v>0</v>
      </c>
      <c r="G396" s="25">
        <v>0</v>
      </c>
      <c r="H396" s="25">
        <v>0</v>
      </c>
      <c r="I396" s="25">
        <v>0</v>
      </c>
      <c r="J396" s="25">
        <v>0</v>
      </c>
      <c r="K396" s="25">
        <v>0</v>
      </c>
      <c r="L396" s="25">
        <v>0</v>
      </c>
      <c r="M396" s="25">
        <v>0</v>
      </c>
      <c r="N396" s="25">
        <v>0</v>
      </c>
      <c r="O396" s="25">
        <v>29000</v>
      </c>
      <c r="P396" s="23" t="s">
        <v>205</v>
      </c>
      <c r="Q396" s="23" t="s">
        <v>191</v>
      </c>
      <c r="R396" s="23"/>
      <c r="S396" s="23"/>
      <c r="T396" s="23"/>
      <c r="U396" s="23"/>
      <c r="V396" s="23"/>
      <c r="W396" s="23"/>
      <c r="X396" s="23"/>
      <c r="Y396" s="23"/>
      <c r="Z396" s="23"/>
      <c r="AA396" s="23"/>
      <c r="AB396" s="23"/>
      <c r="AC396" s="23"/>
      <c r="AD396" s="23"/>
      <c r="AE396" s="17"/>
      <c r="AF396" s="17"/>
      <c r="AG396" s="17"/>
    </row>
    <row r="397" spans="1:33" s="8" customFormat="1" ht="12.75" customHeight="1" x14ac:dyDescent="0.25">
      <c r="A397" s="23" t="s">
        <v>1344</v>
      </c>
      <c r="B397" s="23" t="s">
        <v>2458</v>
      </c>
      <c r="C397" s="25">
        <v>18375</v>
      </c>
      <c r="D397" s="25">
        <v>15000</v>
      </c>
      <c r="E397" s="25">
        <v>0</v>
      </c>
      <c r="F397" s="25">
        <v>15000</v>
      </c>
      <c r="G397" s="25">
        <v>0</v>
      </c>
      <c r="H397" s="25">
        <v>0</v>
      </c>
      <c r="I397" s="25">
        <v>0</v>
      </c>
      <c r="J397" s="25">
        <v>0</v>
      </c>
      <c r="K397" s="25">
        <v>0</v>
      </c>
      <c r="L397" s="25">
        <v>4335</v>
      </c>
      <c r="M397" s="25">
        <v>12000</v>
      </c>
      <c r="N397" s="25">
        <v>10005</v>
      </c>
      <c r="O397" s="25">
        <v>14000</v>
      </c>
      <c r="P397" s="23" t="s">
        <v>205</v>
      </c>
      <c r="Q397" s="23" t="s">
        <v>191</v>
      </c>
      <c r="R397" s="23"/>
      <c r="S397" s="23"/>
      <c r="T397" s="23"/>
      <c r="U397" s="23"/>
      <c r="V397" s="23"/>
      <c r="W397" s="23"/>
      <c r="X397" s="23"/>
      <c r="Y397" s="23"/>
      <c r="Z397" s="23"/>
      <c r="AA397" s="23"/>
      <c r="AB397" s="23"/>
      <c r="AC397" s="23"/>
      <c r="AD397" s="23"/>
      <c r="AE397" s="17"/>
      <c r="AF397" s="17"/>
      <c r="AG397" s="17"/>
    </row>
    <row r="398" spans="1:33" s="8" customFormat="1" ht="12.75" customHeight="1" x14ac:dyDescent="0.25">
      <c r="A398" s="23" t="s">
        <v>1347</v>
      </c>
      <c r="B398" s="23" t="s">
        <v>2459</v>
      </c>
      <c r="C398" s="25">
        <v>4250</v>
      </c>
      <c r="D398" s="25">
        <v>2000</v>
      </c>
      <c r="E398" s="25">
        <v>0</v>
      </c>
      <c r="F398" s="25">
        <v>1000</v>
      </c>
      <c r="G398" s="25">
        <v>0</v>
      </c>
      <c r="H398" s="25">
        <v>0</v>
      </c>
      <c r="I398" s="25">
        <v>0</v>
      </c>
      <c r="J398" s="25">
        <v>0</v>
      </c>
      <c r="K398" s="25">
        <v>0</v>
      </c>
      <c r="L398" s="25">
        <v>8750</v>
      </c>
      <c r="M398" s="25">
        <v>0</v>
      </c>
      <c r="N398" s="25">
        <v>17617</v>
      </c>
      <c r="O398" s="25">
        <v>17000</v>
      </c>
      <c r="P398" s="23" t="s">
        <v>269</v>
      </c>
      <c r="Q398" s="23" t="s">
        <v>191</v>
      </c>
      <c r="R398" s="23"/>
      <c r="S398" s="23"/>
      <c r="T398" s="23"/>
      <c r="U398" s="23"/>
      <c r="V398" s="23"/>
      <c r="W398" s="23"/>
      <c r="X398" s="23"/>
      <c r="Y398" s="23"/>
      <c r="Z398" s="23"/>
      <c r="AA398" s="23"/>
      <c r="AB398" s="23"/>
      <c r="AC398" s="23"/>
      <c r="AD398" s="23"/>
      <c r="AE398" s="17"/>
      <c r="AF398" s="17"/>
      <c r="AG398" s="17"/>
    </row>
    <row r="399" spans="1:33" s="8" customFormat="1" ht="12.75" customHeight="1" x14ac:dyDescent="0.25">
      <c r="A399" s="23" t="s">
        <v>1350</v>
      </c>
      <c r="B399" s="23" t="s">
        <v>2460</v>
      </c>
      <c r="C399" s="25">
        <v>163690</v>
      </c>
      <c r="D399" s="25">
        <v>25000</v>
      </c>
      <c r="E399" s="25">
        <v>0</v>
      </c>
      <c r="F399" s="25">
        <v>25000</v>
      </c>
      <c r="G399" s="25">
        <v>0</v>
      </c>
      <c r="H399" s="25">
        <v>0</v>
      </c>
      <c r="I399" s="25">
        <v>0</v>
      </c>
      <c r="J399" s="25">
        <v>0</v>
      </c>
      <c r="K399" s="25">
        <v>0</v>
      </c>
      <c r="L399" s="25">
        <v>29025</v>
      </c>
      <c r="M399" s="25">
        <v>0</v>
      </c>
      <c r="N399" s="25">
        <v>0</v>
      </c>
      <c r="O399" s="25">
        <v>22000</v>
      </c>
      <c r="P399" s="23" t="s">
        <v>372</v>
      </c>
      <c r="Q399" s="23" t="s">
        <v>191</v>
      </c>
      <c r="R399" s="23"/>
      <c r="S399" s="23"/>
      <c r="T399" s="23"/>
      <c r="U399" s="23"/>
      <c r="V399" s="23"/>
      <c r="W399" s="23"/>
      <c r="X399" s="23"/>
      <c r="Y399" s="23"/>
      <c r="Z399" s="23"/>
      <c r="AA399" s="23"/>
      <c r="AB399" s="23"/>
      <c r="AC399" s="23"/>
      <c r="AD399" s="23"/>
      <c r="AE399" s="17"/>
      <c r="AF399" s="17"/>
      <c r="AG399" s="17"/>
    </row>
    <row r="400" spans="1:33" s="8" customFormat="1" ht="12.75" customHeight="1" x14ac:dyDescent="0.25">
      <c r="A400" s="23" t="s">
        <v>1356</v>
      </c>
      <c r="B400" s="23" t="s">
        <v>2461</v>
      </c>
      <c r="C400" s="25">
        <v>30700</v>
      </c>
      <c r="D400" s="25">
        <v>10000</v>
      </c>
      <c r="E400" s="25">
        <v>0</v>
      </c>
      <c r="F400" s="25">
        <v>0</v>
      </c>
      <c r="G400" s="25">
        <v>0</v>
      </c>
      <c r="H400" s="25">
        <v>0</v>
      </c>
      <c r="I400" s="25">
        <v>0</v>
      </c>
      <c r="J400" s="25">
        <v>0</v>
      </c>
      <c r="K400" s="25">
        <v>0</v>
      </c>
      <c r="L400" s="25">
        <v>5000</v>
      </c>
      <c r="M400" s="25">
        <v>0</v>
      </c>
      <c r="N400" s="25">
        <v>283</v>
      </c>
      <c r="O400" s="25">
        <v>30000</v>
      </c>
      <c r="P400" s="23" t="s">
        <v>205</v>
      </c>
      <c r="Q400" s="23" t="s">
        <v>193</v>
      </c>
      <c r="R400" s="23"/>
      <c r="S400" s="23"/>
      <c r="T400" s="23"/>
      <c r="U400" s="23"/>
      <c r="V400" s="23"/>
      <c r="W400" s="23"/>
      <c r="X400" s="23"/>
      <c r="Y400" s="23"/>
      <c r="Z400" s="23"/>
      <c r="AA400" s="23"/>
      <c r="AB400" s="23"/>
      <c r="AC400" s="23"/>
      <c r="AD400" s="23"/>
      <c r="AE400" s="17"/>
      <c r="AF400" s="17"/>
      <c r="AG400" s="17"/>
    </row>
    <row r="401" spans="1:33" s="8" customFormat="1" ht="12.75" customHeight="1" x14ac:dyDescent="0.25">
      <c r="A401" s="23" t="s">
        <v>1359</v>
      </c>
      <c r="B401" s="23" t="s">
        <v>2462</v>
      </c>
      <c r="C401" s="25">
        <v>18000</v>
      </c>
      <c r="D401" s="25">
        <v>1000</v>
      </c>
      <c r="E401" s="25">
        <v>0</v>
      </c>
      <c r="F401" s="25">
        <v>0</v>
      </c>
      <c r="G401" s="25">
        <v>0</v>
      </c>
      <c r="H401" s="25">
        <v>0</v>
      </c>
      <c r="I401" s="25">
        <v>0</v>
      </c>
      <c r="J401" s="25">
        <v>0</v>
      </c>
      <c r="K401" s="25">
        <v>0</v>
      </c>
      <c r="L401" s="25">
        <v>0</v>
      </c>
      <c r="M401" s="25">
        <v>1172</v>
      </c>
      <c r="N401" s="25">
        <v>0</v>
      </c>
      <c r="O401" s="25">
        <v>0</v>
      </c>
      <c r="P401" s="23" t="s">
        <v>212</v>
      </c>
      <c r="Q401" s="23" t="s">
        <v>191</v>
      </c>
      <c r="R401" s="23"/>
      <c r="S401" s="23"/>
      <c r="T401" s="23"/>
      <c r="U401" s="23"/>
      <c r="V401" s="23"/>
      <c r="W401" s="23"/>
      <c r="X401" s="23"/>
      <c r="Y401" s="23"/>
      <c r="Z401" s="23"/>
      <c r="AA401" s="23"/>
      <c r="AB401" s="23"/>
      <c r="AC401" s="23"/>
      <c r="AD401" s="23"/>
      <c r="AE401" s="17"/>
      <c r="AF401" s="17"/>
      <c r="AG401" s="17"/>
    </row>
    <row r="402" spans="1:33" s="8" customFormat="1" ht="12.75" customHeight="1" x14ac:dyDescent="0.25">
      <c r="A402" s="23" t="s">
        <v>1362</v>
      </c>
      <c r="B402" s="23" t="s">
        <v>2463</v>
      </c>
      <c r="C402" s="25">
        <v>25000</v>
      </c>
      <c r="D402" s="25">
        <v>11500</v>
      </c>
      <c r="E402" s="25">
        <v>0</v>
      </c>
      <c r="F402" s="25">
        <v>0</v>
      </c>
      <c r="G402" s="25">
        <v>0</v>
      </c>
      <c r="H402" s="25">
        <v>0</v>
      </c>
      <c r="I402" s="25">
        <v>0</v>
      </c>
      <c r="J402" s="25">
        <v>4072</v>
      </c>
      <c r="K402" s="25">
        <v>0</v>
      </c>
      <c r="L402" s="25">
        <v>870</v>
      </c>
      <c r="M402" s="25">
        <v>0</v>
      </c>
      <c r="N402" s="25">
        <v>0</v>
      </c>
      <c r="O402" s="25">
        <v>2000</v>
      </c>
      <c r="P402" s="23" t="s">
        <v>212</v>
      </c>
      <c r="Q402" s="23" t="s">
        <v>191</v>
      </c>
      <c r="R402" s="23"/>
      <c r="S402" s="23"/>
      <c r="T402" s="23"/>
      <c r="U402" s="23"/>
      <c r="V402" s="23"/>
      <c r="W402" s="23"/>
      <c r="X402" s="23"/>
      <c r="Y402" s="23"/>
      <c r="Z402" s="23"/>
      <c r="AA402" s="23"/>
      <c r="AB402" s="23"/>
      <c r="AC402" s="23"/>
      <c r="AD402" s="23"/>
      <c r="AE402" s="17"/>
      <c r="AF402" s="17"/>
      <c r="AG402" s="17"/>
    </row>
    <row r="403" spans="1:33" s="8" customFormat="1" ht="12.75" customHeight="1" x14ac:dyDescent="0.25">
      <c r="A403" s="23" t="s">
        <v>1365</v>
      </c>
      <c r="B403" s="23" t="s">
        <v>2464</v>
      </c>
      <c r="C403" s="25">
        <v>1914</v>
      </c>
      <c r="D403" s="25">
        <v>0</v>
      </c>
      <c r="E403" s="25">
        <v>0</v>
      </c>
      <c r="F403" s="25">
        <v>0</v>
      </c>
      <c r="G403" s="25">
        <v>0</v>
      </c>
      <c r="H403" s="25">
        <v>0</v>
      </c>
      <c r="I403" s="25">
        <v>0</v>
      </c>
      <c r="J403" s="25">
        <v>0</v>
      </c>
      <c r="K403" s="25">
        <v>0</v>
      </c>
      <c r="L403" s="25">
        <v>0</v>
      </c>
      <c r="M403" s="25">
        <v>0</v>
      </c>
      <c r="N403" s="25">
        <v>0</v>
      </c>
      <c r="O403" s="25">
        <v>12000</v>
      </c>
      <c r="P403" s="23" t="s">
        <v>212</v>
      </c>
      <c r="Q403" s="23" t="s">
        <v>191</v>
      </c>
      <c r="R403" s="23"/>
      <c r="S403" s="23"/>
      <c r="T403" s="23"/>
      <c r="U403" s="23"/>
      <c r="V403" s="23"/>
      <c r="W403" s="23"/>
      <c r="X403" s="23"/>
      <c r="Y403" s="23"/>
      <c r="Z403" s="23"/>
      <c r="AA403" s="23"/>
      <c r="AB403" s="23"/>
      <c r="AC403" s="23"/>
      <c r="AD403" s="23"/>
      <c r="AE403" s="17"/>
      <c r="AF403" s="17"/>
      <c r="AG403" s="17"/>
    </row>
    <row r="404" spans="1:33" s="8" customFormat="1" ht="12.75" customHeight="1" x14ac:dyDescent="0.25">
      <c r="A404" s="23" t="s">
        <v>1368</v>
      </c>
      <c r="B404" s="23" t="s">
        <v>2465</v>
      </c>
      <c r="C404" s="25">
        <v>0</v>
      </c>
      <c r="D404" s="25">
        <v>0</v>
      </c>
      <c r="E404" s="25">
        <v>0</v>
      </c>
      <c r="F404" s="25">
        <v>0</v>
      </c>
      <c r="G404" s="25">
        <v>0</v>
      </c>
      <c r="H404" s="25">
        <v>0</v>
      </c>
      <c r="I404" s="25">
        <v>0</v>
      </c>
      <c r="J404" s="25">
        <v>0</v>
      </c>
      <c r="K404" s="25">
        <v>0</v>
      </c>
      <c r="L404" s="25">
        <v>0</v>
      </c>
      <c r="M404" s="25">
        <v>6315</v>
      </c>
      <c r="N404" s="25">
        <v>0</v>
      </c>
      <c r="O404" s="25">
        <v>0</v>
      </c>
      <c r="P404" s="23" t="s">
        <v>249</v>
      </c>
      <c r="Q404" s="23" t="s">
        <v>191</v>
      </c>
      <c r="R404" s="23"/>
      <c r="S404" s="23"/>
      <c r="T404" s="23"/>
      <c r="U404" s="23"/>
      <c r="V404" s="23"/>
      <c r="W404" s="23"/>
      <c r="X404" s="23"/>
      <c r="Y404" s="23"/>
      <c r="Z404" s="23"/>
      <c r="AA404" s="23"/>
      <c r="AB404" s="23"/>
      <c r="AC404" s="23"/>
      <c r="AD404" s="23"/>
      <c r="AE404" s="17"/>
      <c r="AF404" s="17"/>
      <c r="AG404" s="17"/>
    </row>
    <row r="405" spans="1:33" s="8" customFormat="1" ht="12.75" customHeight="1" x14ac:dyDescent="0.25">
      <c r="A405" s="23" t="s">
        <v>1371</v>
      </c>
      <c r="B405" s="23" t="s">
        <v>2466</v>
      </c>
      <c r="C405" s="25">
        <v>42756</v>
      </c>
      <c r="D405" s="25">
        <v>2500</v>
      </c>
      <c r="E405" s="25">
        <v>0</v>
      </c>
      <c r="F405" s="25">
        <v>0</v>
      </c>
      <c r="G405" s="25">
        <v>0</v>
      </c>
      <c r="H405" s="25">
        <v>0</v>
      </c>
      <c r="I405" s="25">
        <v>0</v>
      </c>
      <c r="J405" s="25">
        <v>0</v>
      </c>
      <c r="K405" s="25">
        <v>0</v>
      </c>
      <c r="L405" s="25">
        <v>20847</v>
      </c>
      <c r="M405" s="25">
        <v>12882</v>
      </c>
      <c r="N405" s="25">
        <v>0</v>
      </c>
      <c r="O405" s="25">
        <v>0</v>
      </c>
      <c r="P405" s="23" t="s">
        <v>205</v>
      </c>
      <c r="Q405" s="23" t="s">
        <v>191</v>
      </c>
      <c r="R405" s="23"/>
      <c r="S405" s="23"/>
      <c r="T405" s="23"/>
      <c r="U405" s="23"/>
      <c r="V405" s="23"/>
      <c r="W405" s="23"/>
      <c r="X405" s="23"/>
      <c r="Y405" s="23"/>
      <c r="Z405" s="23"/>
      <c r="AA405" s="23"/>
      <c r="AB405" s="23"/>
      <c r="AC405" s="23"/>
      <c r="AD405" s="23"/>
      <c r="AE405" s="17"/>
      <c r="AF405" s="17"/>
      <c r="AG405" s="17"/>
    </row>
    <row r="406" spans="1:33" s="8" customFormat="1" ht="12.75" customHeight="1" x14ac:dyDescent="0.25">
      <c r="A406" s="23" t="s">
        <v>1374</v>
      </c>
      <c r="B406" s="23" t="s">
        <v>2467</v>
      </c>
      <c r="C406" s="25">
        <v>10494</v>
      </c>
      <c r="D406" s="25">
        <v>5000</v>
      </c>
      <c r="E406" s="25">
        <v>0</v>
      </c>
      <c r="F406" s="25">
        <v>0</v>
      </c>
      <c r="G406" s="25">
        <v>0</v>
      </c>
      <c r="H406" s="25">
        <v>0</v>
      </c>
      <c r="I406" s="25">
        <v>0</v>
      </c>
      <c r="J406" s="25">
        <v>0</v>
      </c>
      <c r="K406" s="25">
        <v>0</v>
      </c>
      <c r="L406" s="25">
        <v>5750</v>
      </c>
      <c r="M406" s="25">
        <v>0</v>
      </c>
      <c r="N406" s="25">
        <v>0</v>
      </c>
      <c r="O406" s="25">
        <v>0</v>
      </c>
      <c r="P406" s="23" t="s">
        <v>212</v>
      </c>
      <c r="Q406" s="23" t="s">
        <v>191</v>
      </c>
      <c r="R406" s="23"/>
      <c r="S406" s="23"/>
      <c r="T406" s="23"/>
      <c r="U406" s="23"/>
      <c r="V406" s="23"/>
      <c r="W406" s="23"/>
      <c r="X406" s="23"/>
      <c r="Y406" s="23"/>
      <c r="Z406" s="23"/>
      <c r="AA406" s="23"/>
      <c r="AB406" s="23"/>
      <c r="AC406" s="23"/>
      <c r="AD406" s="23"/>
      <c r="AE406" s="17"/>
      <c r="AF406" s="17"/>
      <c r="AG406" s="17"/>
    </row>
    <row r="407" spans="1:33" s="8" customFormat="1" ht="12.75" customHeight="1" x14ac:dyDescent="0.25">
      <c r="A407" s="23" t="s">
        <v>1377</v>
      </c>
      <c r="B407" s="23" t="s">
        <v>2468</v>
      </c>
      <c r="C407" s="25">
        <v>10124</v>
      </c>
      <c r="D407" s="25">
        <v>5000</v>
      </c>
      <c r="E407" s="25">
        <v>0</v>
      </c>
      <c r="F407" s="25">
        <v>4500</v>
      </c>
      <c r="G407" s="25">
        <v>0</v>
      </c>
      <c r="H407" s="25">
        <v>0</v>
      </c>
      <c r="I407" s="25">
        <v>0</v>
      </c>
      <c r="J407" s="25">
        <v>0</v>
      </c>
      <c r="K407" s="25">
        <v>0</v>
      </c>
      <c r="L407" s="25">
        <v>4100</v>
      </c>
      <c r="M407" s="25">
        <v>0</v>
      </c>
      <c r="N407" s="25">
        <v>0</v>
      </c>
      <c r="O407" s="25">
        <v>0</v>
      </c>
      <c r="P407" s="23" t="s">
        <v>212</v>
      </c>
      <c r="Q407" s="23" t="s">
        <v>191</v>
      </c>
      <c r="R407" s="23"/>
      <c r="S407" s="23"/>
      <c r="T407" s="23"/>
      <c r="U407" s="23"/>
      <c r="V407" s="23"/>
      <c r="W407" s="23"/>
      <c r="X407" s="23"/>
      <c r="Y407" s="23"/>
      <c r="Z407" s="23"/>
      <c r="AA407" s="23"/>
      <c r="AB407" s="23"/>
      <c r="AC407" s="23"/>
      <c r="AD407" s="23"/>
      <c r="AE407" s="17"/>
      <c r="AF407" s="17"/>
      <c r="AG407" s="17"/>
    </row>
    <row r="408" spans="1:33" s="8" customFormat="1" ht="12.75" customHeight="1" x14ac:dyDescent="0.25">
      <c r="A408" s="23" t="s">
        <v>1380</v>
      </c>
      <c r="B408" s="23" t="s">
        <v>2469</v>
      </c>
      <c r="C408" s="25">
        <v>29000</v>
      </c>
      <c r="D408" s="25">
        <v>0</v>
      </c>
      <c r="E408" s="25">
        <v>0</v>
      </c>
      <c r="F408" s="25">
        <v>0</v>
      </c>
      <c r="G408" s="25">
        <v>0</v>
      </c>
      <c r="H408" s="25">
        <v>0</v>
      </c>
      <c r="I408" s="25">
        <v>0</v>
      </c>
      <c r="J408" s="25">
        <v>0</v>
      </c>
      <c r="K408" s="25">
        <v>0</v>
      </c>
      <c r="L408" s="25">
        <v>4653</v>
      </c>
      <c r="M408" s="25">
        <v>10000</v>
      </c>
      <c r="N408" s="25">
        <v>0</v>
      </c>
      <c r="O408" s="25">
        <v>0</v>
      </c>
      <c r="P408" s="23" t="s">
        <v>212</v>
      </c>
      <c r="Q408" s="23" t="s">
        <v>191</v>
      </c>
      <c r="R408" s="23"/>
      <c r="S408" s="23"/>
      <c r="T408" s="23"/>
      <c r="U408" s="23"/>
      <c r="V408" s="23"/>
      <c r="W408" s="23"/>
      <c r="X408" s="23"/>
      <c r="Y408" s="23"/>
      <c r="Z408" s="23"/>
      <c r="AA408" s="23"/>
      <c r="AB408" s="23"/>
      <c r="AC408" s="23"/>
      <c r="AD408" s="23"/>
      <c r="AE408" s="17"/>
      <c r="AF408" s="17"/>
      <c r="AG408" s="17"/>
    </row>
    <row r="409" spans="1:33" s="8" customFormat="1" ht="12.75" customHeight="1" x14ac:dyDescent="0.25">
      <c r="A409" s="23" t="s">
        <v>1383</v>
      </c>
      <c r="B409" s="23" t="s">
        <v>2470</v>
      </c>
      <c r="C409" s="25">
        <v>2151</v>
      </c>
      <c r="D409" s="25">
        <v>0</v>
      </c>
      <c r="E409" s="25">
        <v>0</v>
      </c>
      <c r="F409" s="25">
        <v>0</v>
      </c>
      <c r="G409" s="25">
        <v>0</v>
      </c>
      <c r="H409" s="25">
        <v>3010</v>
      </c>
      <c r="I409" s="25">
        <v>0</v>
      </c>
      <c r="J409" s="25">
        <v>0</v>
      </c>
      <c r="K409" s="25">
        <v>0</v>
      </c>
      <c r="L409" s="25">
        <v>4450</v>
      </c>
      <c r="M409" s="25">
        <v>0</v>
      </c>
      <c r="N409" s="25">
        <v>7000</v>
      </c>
      <c r="O409" s="25">
        <v>0</v>
      </c>
      <c r="P409" s="23" t="s">
        <v>212</v>
      </c>
      <c r="Q409" s="23" t="s">
        <v>191</v>
      </c>
      <c r="R409" s="23"/>
      <c r="S409" s="23"/>
      <c r="T409" s="23"/>
      <c r="U409" s="23"/>
      <c r="V409" s="23"/>
      <c r="W409" s="23"/>
      <c r="X409" s="23"/>
      <c r="Y409" s="23"/>
      <c r="Z409" s="23"/>
      <c r="AA409" s="23"/>
      <c r="AB409" s="23"/>
      <c r="AC409" s="23"/>
      <c r="AD409" s="23"/>
      <c r="AE409" s="17"/>
      <c r="AF409" s="17"/>
      <c r="AG409" s="17"/>
    </row>
    <row r="410" spans="1:33" s="8" customFormat="1" ht="12.75" customHeight="1" x14ac:dyDescent="0.25">
      <c r="A410" s="23" t="s">
        <v>1386</v>
      </c>
      <c r="B410" s="23" t="s">
        <v>2471</v>
      </c>
      <c r="C410" s="25">
        <v>10106</v>
      </c>
      <c r="D410" s="25">
        <v>6230</v>
      </c>
      <c r="E410" s="25">
        <v>23973</v>
      </c>
      <c r="F410" s="25">
        <v>0</v>
      </c>
      <c r="G410" s="25">
        <v>0</v>
      </c>
      <c r="H410" s="25">
        <v>0</v>
      </c>
      <c r="I410" s="25">
        <v>0</v>
      </c>
      <c r="J410" s="25">
        <v>0</v>
      </c>
      <c r="K410" s="25">
        <v>2040</v>
      </c>
      <c r="L410" s="25">
        <v>0</v>
      </c>
      <c r="M410" s="25">
        <v>0</v>
      </c>
      <c r="N410" s="25">
        <v>0</v>
      </c>
      <c r="O410" s="25">
        <v>145570</v>
      </c>
      <c r="P410" s="23" t="s">
        <v>205</v>
      </c>
      <c r="Q410" s="23" t="s">
        <v>193</v>
      </c>
      <c r="R410" s="23"/>
      <c r="S410" s="23"/>
      <c r="T410" s="23"/>
      <c r="U410" s="23"/>
      <c r="V410" s="23"/>
      <c r="W410" s="23"/>
      <c r="X410" s="23"/>
      <c r="Y410" s="23"/>
      <c r="Z410" s="23"/>
      <c r="AA410" s="23"/>
      <c r="AB410" s="23"/>
      <c r="AC410" s="23"/>
      <c r="AD410" s="23"/>
      <c r="AE410" s="17"/>
      <c r="AF410" s="17"/>
      <c r="AG410" s="17"/>
    </row>
    <row r="411" spans="1:33" s="8" customFormat="1" ht="12.75" customHeight="1" x14ac:dyDescent="0.25">
      <c r="A411" s="23" t="s">
        <v>1389</v>
      </c>
      <c r="B411" s="23" t="s">
        <v>2472</v>
      </c>
      <c r="C411" s="25">
        <v>27060</v>
      </c>
      <c r="D411" s="25">
        <v>5000</v>
      </c>
      <c r="E411" s="25">
        <v>0</v>
      </c>
      <c r="F411" s="25">
        <v>0</v>
      </c>
      <c r="G411" s="25">
        <v>0</v>
      </c>
      <c r="H411" s="25">
        <v>0</v>
      </c>
      <c r="I411" s="25">
        <v>0</v>
      </c>
      <c r="J411" s="25">
        <v>0</v>
      </c>
      <c r="K411" s="25">
        <v>0</v>
      </c>
      <c r="L411" s="25">
        <v>0</v>
      </c>
      <c r="M411" s="25">
        <v>0</v>
      </c>
      <c r="N411" s="25">
        <v>0</v>
      </c>
      <c r="O411" s="25">
        <v>0</v>
      </c>
      <c r="P411" s="23" t="s">
        <v>212</v>
      </c>
      <c r="Q411" s="23" t="s">
        <v>191</v>
      </c>
      <c r="R411" s="23"/>
      <c r="S411" s="23"/>
      <c r="T411" s="23"/>
      <c r="U411" s="23"/>
      <c r="V411" s="23"/>
      <c r="W411" s="23"/>
      <c r="X411" s="23"/>
      <c r="Y411" s="23"/>
      <c r="Z411" s="23"/>
      <c r="AA411" s="23"/>
      <c r="AB411" s="23"/>
      <c r="AC411" s="23"/>
      <c r="AD411" s="23"/>
      <c r="AE411" s="17"/>
      <c r="AF411" s="17"/>
      <c r="AG411" s="17"/>
    </row>
    <row r="412" spans="1:33" s="8" customFormat="1" ht="12.75" customHeight="1" x14ac:dyDescent="0.25">
      <c r="A412" s="23" t="s">
        <v>1392</v>
      </c>
      <c r="B412" s="23" t="s">
        <v>2473</v>
      </c>
      <c r="C412" s="25">
        <v>8162</v>
      </c>
      <c r="D412" s="25">
        <v>1000</v>
      </c>
      <c r="E412" s="25">
        <v>0</v>
      </c>
      <c r="F412" s="25">
        <v>13500</v>
      </c>
      <c r="G412" s="25">
        <v>0</v>
      </c>
      <c r="H412" s="25">
        <v>0</v>
      </c>
      <c r="I412" s="25">
        <v>0</v>
      </c>
      <c r="J412" s="25">
        <v>0</v>
      </c>
      <c r="K412" s="25">
        <v>0</v>
      </c>
      <c r="L412" s="25">
        <v>5550</v>
      </c>
      <c r="M412" s="25">
        <v>0</v>
      </c>
      <c r="N412" s="25">
        <v>16</v>
      </c>
      <c r="O412" s="25">
        <v>0</v>
      </c>
      <c r="P412" s="23" t="s">
        <v>212</v>
      </c>
      <c r="Q412" s="23" t="s">
        <v>191</v>
      </c>
      <c r="R412" s="23"/>
      <c r="S412" s="23"/>
      <c r="T412" s="23"/>
      <c r="U412" s="23"/>
      <c r="V412" s="23"/>
      <c r="W412" s="23"/>
      <c r="X412" s="23"/>
      <c r="Y412" s="23"/>
      <c r="Z412" s="23"/>
      <c r="AA412" s="23"/>
      <c r="AB412" s="23"/>
      <c r="AC412" s="23"/>
      <c r="AD412" s="23"/>
      <c r="AE412" s="17"/>
      <c r="AF412" s="17"/>
      <c r="AG412" s="17"/>
    </row>
    <row r="413" spans="1:33" s="8" customFormat="1" ht="12.75" customHeight="1" x14ac:dyDescent="0.25">
      <c r="A413" s="23" t="s">
        <v>1395</v>
      </c>
      <c r="B413" s="23" t="s">
        <v>2474</v>
      </c>
      <c r="C413" s="25">
        <v>17657</v>
      </c>
      <c r="D413" s="25">
        <v>50000</v>
      </c>
      <c r="E413" s="25">
        <v>0</v>
      </c>
      <c r="F413" s="25">
        <v>0</v>
      </c>
      <c r="G413" s="25">
        <v>0</v>
      </c>
      <c r="H413" s="25">
        <v>0</v>
      </c>
      <c r="I413" s="25">
        <v>0</v>
      </c>
      <c r="J413" s="25">
        <v>0</v>
      </c>
      <c r="K413" s="25">
        <v>0</v>
      </c>
      <c r="L413" s="25">
        <v>23704</v>
      </c>
      <c r="M413" s="25">
        <v>222</v>
      </c>
      <c r="N413" s="25">
        <v>1838</v>
      </c>
      <c r="O413" s="25">
        <v>11000</v>
      </c>
      <c r="P413" s="23" t="s">
        <v>212</v>
      </c>
      <c r="Q413" s="23" t="s">
        <v>191</v>
      </c>
      <c r="R413" s="23"/>
      <c r="S413" s="23"/>
      <c r="T413" s="23"/>
      <c r="U413" s="23"/>
      <c r="V413" s="23"/>
      <c r="W413" s="23"/>
      <c r="X413" s="23"/>
      <c r="Y413" s="23"/>
      <c r="Z413" s="23"/>
      <c r="AA413" s="23"/>
      <c r="AB413" s="23"/>
      <c r="AC413" s="23"/>
      <c r="AD413" s="23"/>
      <c r="AE413" s="17"/>
      <c r="AF413" s="17"/>
      <c r="AG413" s="17"/>
    </row>
    <row r="414" spans="1:33" s="8" customFormat="1" ht="12.75" customHeight="1" x14ac:dyDescent="0.25">
      <c r="A414" s="23" t="s">
        <v>1398</v>
      </c>
      <c r="B414" s="23" t="s">
        <v>2475</v>
      </c>
      <c r="C414" s="25">
        <v>5571</v>
      </c>
      <c r="D414" s="25">
        <v>2000</v>
      </c>
      <c r="E414" s="25">
        <v>0</v>
      </c>
      <c r="F414" s="25">
        <v>0</v>
      </c>
      <c r="G414" s="25">
        <v>0</v>
      </c>
      <c r="H414" s="25">
        <v>0</v>
      </c>
      <c r="I414" s="25">
        <v>0</v>
      </c>
      <c r="J414" s="25">
        <v>0</v>
      </c>
      <c r="K414" s="25">
        <v>0</v>
      </c>
      <c r="L414" s="25">
        <v>5921</v>
      </c>
      <c r="M414" s="25">
        <v>0</v>
      </c>
      <c r="N414" s="25">
        <v>0</v>
      </c>
      <c r="O414" s="25">
        <v>8000</v>
      </c>
      <c r="P414" s="23" t="s">
        <v>212</v>
      </c>
      <c r="Q414" s="23" t="s">
        <v>191</v>
      </c>
      <c r="R414" s="23"/>
      <c r="S414" s="23"/>
      <c r="T414" s="23"/>
      <c r="U414" s="23"/>
      <c r="V414" s="23"/>
      <c r="W414" s="23"/>
      <c r="X414" s="23"/>
      <c r="Y414" s="23"/>
      <c r="Z414" s="23"/>
      <c r="AA414" s="23"/>
      <c r="AB414" s="23"/>
      <c r="AC414" s="23"/>
      <c r="AD414" s="23"/>
      <c r="AE414" s="17"/>
      <c r="AF414" s="17"/>
      <c r="AG414" s="17"/>
    </row>
    <row r="415" spans="1:33" s="8" customFormat="1" ht="12.75" customHeight="1" x14ac:dyDescent="0.25">
      <c r="A415" s="23" t="s">
        <v>1401</v>
      </c>
      <c r="B415" s="23" t="s">
        <v>2476</v>
      </c>
      <c r="C415" s="25">
        <v>8877</v>
      </c>
      <c r="D415" s="25">
        <v>2500</v>
      </c>
      <c r="E415" s="25">
        <v>0</v>
      </c>
      <c r="F415" s="25">
        <v>4500</v>
      </c>
      <c r="G415" s="25">
        <v>0</v>
      </c>
      <c r="H415" s="25">
        <v>0</v>
      </c>
      <c r="I415" s="25">
        <v>0</v>
      </c>
      <c r="J415" s="25">
        <v>0</v>
      </c>
      <c r="K415" s="25">
        <v>0</v>
      </c>
      <c r="L415" s="25">
        <v>1000</v>
      </c>
      <c r="M415" s="25">
        <v>3000</v>
      </c>
      <c r="N415" s="25">
        <v>21223</v>
      </c>
      <c r="O415" s="25">
        <v>8000</v>
      </c>
      <c r="P415" s="23" t="s">
        <v>212</v>
      </c>
      <c r="Q415" s="23" t="s">
        <v>191</v>
      </c>
      <c r="R415" s="23"/>
      <c r="S415" s="23"/>
      <c r="T415" s="23"/>
      <c r="U415" s="23"/>
      <c r="V415" s="23"/>
      <c r="W415" s="23"/>
      <c r="X415" s="23"/>
      <c r="Y415" s="23"/>
      <c r="Z415" s="23"/>
      <c r="AA415" s="23"/>
      <c r="AB415" s="23"/>
      <c r="AC415" s="23"/>
      <c r="AD415" s="23"/>
      <c r="AE415" s="17"/>
      <c r="AF415" s="17"/>
      <c r="AG415" s="17"/>
    </row>
    <row r="416" spans="1:33" s="8" customFormat="1" ht="12.75" customHeight="1" x14ac:dyDescent="0.25">
      <c r="A416" s="23" t="s">
        <v>1404</v>
      </c>
      <c r="B416" s="23" t="s">
        <v>2477</v>
      </c>
      <c r="C416" s="25">
        <v>3000</v>
      </c>
      <c r="D416" s="25">
        <v>0</v>
      </c>
      <c r="E416" s="25">
        <v>0</v>
      </c>
      <c r="F416" s="25">
        <v>4000</v>
      </c>
      <c r="G416" s="25">
        <v>3000</v>
      </c>
      <c r="H416" s="25">
        <v>0</v>
      </c>
      <c r="I416" s="25">
        <v>0</v>
      </c>
      <c r="J416" s="25">
        <v>0</v>
      </c>
      <c r="K416" s="25">
        <v>0</v>
      </c>
      <c r="L416" s="25">
        <v>2500</v>
      </c>
      <c r="M416" s="25">
        <v>0</v>
      </c>
      <c r="N416" s="25">
        <v>0</v>
      </c>
      <c r="O416" s="25">
        <v>0</v>
      </c>
      <c r="P416" s="23" t="s">
        <v>212</v>
      </c>
      <c r="Q416" s="23" t="s">
        <v>191</v>
      </c>
      <c r="R416" s="23"/>
      <c r="S416" s="23"/>
      <c r="T416" s="23"/>
      <c r="U416" s="23"/>
      <c r="V416" s="23"/>
      <c r="W416" s="23"/>
      <c r="X416" s="23"/>
      <c r="Y416" s="23"/>
      <c r="Z416" s="23"/>
      <c r="AA416" s="23"/>
      <c r="AB416" s="23"/>
      <c r="AC416" s="23"/>
      <c r="AD416" s="23"/>
      <c r="AE416" s="17"/>
      <c r="AF416" s="17"/>
      <c r="AG416" s="17"/>
    </row>
    <row r="417" spans="1:33" s="8" customFormat="1" ht="12.75" customHeight="1" x14ac:dyDescent="0.25">
      <c r="A417" s="23" t="s">
        <v>1407</v>
      </c>
      <c r="B417" s="23" t="s">
        <v>2478</v>
      </c>
      <c r="C417" s="25">
        <v>35240</v>
      </c>
      <c r="D417" s="25">
        <v>15000</v>
      </c>
      <c r="E417" s="25">
        <v>0</v>
      </c>
      <c r="F417" s="25">
        <v>0</v>
      </c>
      <c r="G417" s="25">
        <v>0</v>
      </c>
      <c r="H417" s="25">
        <v>0</v>
      </c>
      <c r="I417" s="25">
        <v>0</v>
      </c>
      <c r="J417" s="25">
        <v>0</v>
      </c>
      <c r="K417" s="25">
        <v>0</v>
      </c>
      <c r="L417" s="25">
        <v>27780</v>
      </c>
      <c r="M417" s="25">
        <v>0</v>
      </c>
      <c r="N417" s="25">
        <v>0</v>
      </c>
      <c r="O417" s="25">
        <v>0</v>
      </c>
      <c r="P417" s="23" t="s">
        <v>269</v>
      </c>
      <c r="Q417" s="23" t="s">
        <v>191</v>
      </c>
      <c r="R417" s="23"/>
      <c r="S417" s="23"/>
      <c r="T417" s="23"/>
      <c r="U417" s="23"/>
      <c r="V417" s="23"/>
      <c r="W417" s="23"/>
      <c r="X417" s="23"/>
      <c r="Y417" s="23"/>
      <c r="Z417" s="23"/>
      <c r="AA417" s="23"/>
      <c r="AB417" s="23"/>
      <c r="AC417" s="23"/>
      <c r="AD417" s="23"/>
      <c r="AE417" s="17"/>
      <c r="AF417" s="17"/>
      <c r="AG417" s="17"/>
    </row>
    <row r="418" spans="1:33" s="8" customFormat="1" ht="12.75" customHeight="1" x14ac:dyDescent="0.25">
      <c r="A418" s="23" t="s">
        <v>1413</v>
      </c>
      <c r="B418" s="23" t="s">
        <v>1805</v>
      </c>
      <c r="C418" s="25">
        <v>18641</v>
      </c>
      <c r="D418" s="25">
        <v>8000</v>
      </c>
      <c r="E418" s="25">
        <v>0</v>
      </c>
      <c r="F418" s="25">
        <v>0</v>
      </c>
      <c r="G418" s="25">
        <v>0</v>
      </c>
      <c r="H418" s="25">
        <v>0</v>
      </c>
      <c r="I418" s="25">
        <v>0</v>
      </c>
      <c r="J418" s="25">
        <v>0</v>
      </c>
      <c r="K418" s="25">
        <v>0</v>
      </c>
      <c r="L418" s="25">
        <v>0</v>
      </c>
      <c r="M418" s="25">
        <v>0</v>
      </c>
      <c r="N418" s="25">
        <v>0</v>
      </c>
      <c r="O418" s="25">
        <v>0</v>
      </c>
      <c r="P418" s="23" t="s">
        <v>249</v>
      </c>
      <c r="Q418" s="23" t="s">
        <v>195</v>
      </c>
      <c r="R418" s="23"/>
      <c r="S418" s="23"/>
      <c r="T418" s="23"/>
      <c r="U418" s="23"/>
      <c r="V418" s="23"/>
      <c r="W418" s="23"/>
      <c r="X418" s="23"/>
      <c r="Y418" s="23"/>
      <c r="Z418" s="23"/>
      <c r="AA418" s="23"/>
      <c r="AB418" s="23"/>
      <c r="AC418" s="23"/>
      <c r="AD418" s="23"/>
      <c r="AE418" s="17"/>
      <c r="AF418" s="17"/>
      <c r="AG418" s="17"/>
    </row>
    <row r="419" spans="1:33" s="8" customFormat="1" ht="12.75" customHeight="1" x14ac:dyDescent="0.25">
      <c r="A419" s="23" t="s">
        <v>1416</v>
      </c>
      <c r="B419" s="23" t="s">
        <v>2479</v>
      </c>
      <c r="C419" s="25">
        <v>19096</v>
      </c>
      <c r="D419" s="25">
        <v>0</v>
      </c>
      <c r="E419" s="25">
        <v>0</v>
      </c>
      <c r="F419" s="25">
        <v>0</v>
      </c>
      <c r="G419" s="25">
        <v>0</v>
      </c>
      <c r="H419" s="25">
        <v>0</v>
      </c>
      <c r="I419" s="25">
        <v>0</v>
      </c>
      <c r="J419" s="25">
        <v>0</v>
      </c>
      <c r="K419" s="25">
        <v>0</v>
      </c>
      <c r="L419" s="25">
        <v>0</v>
      </c>
      <c r="M419" s="25">
        <v>0</v>
      </c>
      <c r="N419" s="25">
        <v>0</v>
      </c>
      <c r="O419" s="25">
        <v>0</v>
      </c>
      <c r="P419" s="23" t="s">
        <v>249</v>
      </c>
      <c r="Q419" s="23" t="s">
        <v>191</v>
      </c>
      <c r="R419" s="23"/>
      <c r="S419" s="23"/>
      <c r="T419" s="23"/>
      <c r="U419" s="23"/>
      <c r="V419" s="23"/>
      <c r="W419" s="23"/>
      <c r="X419" s="23"/>
      <c r="Y419" s="23"/>
      <c r="Z419" s="23"/>
      <c r="AA419" s="23"/>
      <c r="AB419" s="23"/>
      <c r="AC419" s="23"/>
      <c r="AD419" s="23"/>
      <c r="AE419" s="17"/>
      <c r="AF419" s="17"/>
      <c r="AG419" s="17"/>
    </row>
    <row r="420" spans="1:33" s="8" customFormat="1" ht="12.75" customHeight="1" x14ac:dyDescent="0.25">
      <c r="A420" s="23" t="s">
        <v>1422</v>
      </c>
      <c r="B420" s="23" t="s">
        <v>2480</v>
      </c>
      <c r="C420" s="25">
        <v>24885</v>
      </c>
      <c r="D420" s="25">
        <v>0</v>
      </c>
      <c r="E420" s="25">
        <v>0</v>
      </c>
      <c r="F420" s="25">
        <v>0</v>
      </c>
      <c r="G420" s="25">
        <v>0</v>
      </c>
      <c r="H420" s="25">
        <v>36</v>
      </c>
      <c r="I420" s="25">
        <v>0</v>
      </c>
      <c r="J420" s="25">
        <v>0</v>
      </c>
      <c r="K420" s="25">
        <v>0</v>
      </c>
      <c r="L420" s="25">
        <v>34296</v>
      </c>
      <c r="M420" s="25">
        <v>5000</v>
      </c>
      <c r="N420" s="25">
        <v>30101</v>
      </c>
      <c r="O420" s="25">
        <v>0</v>
      </c>
      <c r="P420" s="23" t="s">
        <v>205</v>
      </c>
      <c r="Q420" s="23" t="s">
        <v>191</v>
      </c>
      <c r="R420" s="23"/>
      <c r="S420" s="23"/>
      <c r="T420" s="23"/>
      <c r="U420" s="23"/>
      <c r="V420" s="23"/>
      <c r="W420" s="23"/>
      <c r="X420" s="23"/>
      <c r="Y420" s="23"/>
      <c r="Z420" s="23"/>
      <c r="AA420" s="23"/>
      <c r="AB420" s="23"/>
      <c r="AC420" s="23"/>
      <c r="AD420" s="23"/>
      <c r="AE420" s="17"/>
      <c r="AF420" s="17"/>
      <c r="AG420" s="17"/>
    </row>
    <row r="421" spans="1:33" s="8" customFormat="1" ht="12.75" customHeight="1" x14ac:dyDescent="0.25">
      <c r="A421" s="23" t="s">
        <v>1425</v>
      </c>
      <c r="B421" s="23" t="s">
        <v>2481</v>
      </c>
      <c r="C421" s="25">
        <v>18037</v>
      </c>
      <c r="D421" s="25">
        <v>0</v>
      </c>
      <c r="E421" s="25">
        <v>0</v>
      </c>
      <c r="F421" s="25">
        <v>0</v>
      </c>
      <c r="G421" s="25">
        <v>0</v>
      </c>
      <c r="H421" s="25">
        <v>0</v>
      </c>
      <c r="I421" s="25">
        <v>0</v>
      </c>
      <c r="J421" s="25">
        <v>0</v>
      </c>
      <c r="K421" s="25">
        <v>0</v>
      </c>
      <c r="L421" s="25">
        <v>33000</v>
      </c>
      <c r="M421" s="25">
        <v>24863</v>
      </c>
      <c r="N421" s="25">
        <v>0</v>
      </c>
      <c r="O421" s="25">
        <v>0</v>
      </c>
      <c r="P421" s="23" t="s">
        <v>205</v>
      </c>
      <c r="Q421" s="23" t="s">
        <v>191</v>
      </c>
      <c r="R421" s="23"/>
      <c r="S421" s="23"/>
      <c r="T421" s="23"/>
      <c r="U421" s="23"/>
      <c r="V421" s="23"/>
      <c r="W421" s="23"/>
      <c r="X421" s="23"/>
      <c r="Y421" s="23"/>
      <c r="Z421" s="23"/>
      <c r="AA421" s="23"/>
      <c r="AB421" s="23"/>
      <c r="AC421" s="23"/>
      <c r="AD421" s="23"/>
      <c r="AE421" s="17"/>
      <c r="AF421" s="17"/>
      <c r="AG421" s="17"/>
    </row>
    <row r="422" spans="1:33" s="8" customFormat="1" ht="12.75" customHeight="1" x14ac:dyDescent="0.25">
      <c r="A422" s="23" t="s">
        <v>1428</v>
      </c>
      <c r="B422" s="23" t="s">
        <v>2482</v>
      </c>
      <c r="C422" s="25">
        <v>40001</v>
      </c>
      <c r="D422" s="25">
        <v>0</v>
      </c>
      <c r="E422" s="25">
        <v>0</v>
      </c>
      <c r="F422" s="25">
        <v>0</v>
      </c>
      <c r="G422" s="25">
        <v>0</v>
      </c>
      <c r="H422" s="25">
        <v>0</v>
      </c>
      <c r="I422" s="25">
        <v>0</v>
      </c>
      <c r="J422" s="25">
        <v>0</v>
      </c>
      <c r="K422" s="25">
        <v>0</v>
      </c>
      <c r="L422" s="25">
        <v>25061</v>
      </c>
      <c r="M422" s="25">
        <v>102168</v>
      </c>
      <c r="N422" s="25">
        <v>0</v>
      </c>
      <c r="O422" s="25">
        <v>0</v>
      </c>
      <c r="P422" s="23" t="s">
        <v>406</v>
      </c>
      <c r="Q422" s="23" t="s">
        <v>191</v>
      </c>
      <c r="R422" s="23"/>
      <c r="S422" s="23"/>
      <c r="T422" s="23"/>
      <c r="U422" s="23"/>
      <c r="V422" s="23"/>
      <c r="W422" s="23"/>
      <c r="X422" s="23"/>
      <c r="Y422" s="23"/>
      <c r="Z422" s="23"/>
      <c r="AA422" s="23"/>
      <c r="AB422" s="23"/>
      <c r="AC422" s="23"/>
      <c r="AD422" s="23"/>
      <c r="AE422" s="17"/>
      <c r="AF422" s="17"/>
      <c r="AG422" s="17"/>
    </row>
    <row r="423" spans="1:33" s="8" customFormat="1" ht="12.75" customHeight="1" x14ac:dyDescent="0.25">
      <c r="A423" s="23" t="s">
        <v>1431</v>
      </c>
      <c r="B423" s="23" t="s">
        <v>2483</v>
      </c>
      <c r="C423" s="25">
        <v>1000</v>
      </c>
      <c r="D423" s="25">
        <v>1000</v>
      </c>
      <c r="E423" s="25">
        <v>0</v>
      </c>
      <c r="F423" s="25">
        <v>0</v>
      </c>
      <c r="G423" s="25">
        <v>0</v>
      </c>
      <c r="H423" s="25">
        <v>0</v>
      </c>
      <c r="I423" s="25">
        <v>0</v>
      </c>
      <c r="J423" s="25">
        <v>0</v>
      </c>
      <c r="K423" s="25">
        <v>0</v>
      </c>
      <c r="L423" s="25">
        <v>16009</v>
      </c>
      <c r="M423" s="25">
        <v>0</v>
      </c>
      <c r="N423" s="25">
        <v>1500</v>
      </c>
      <c r="O423" s="25">
        <v>0</v>
      </c>
      <c r="P423" s="23" t="s">
        <v>212</v>
      </c>
      <c r="Q423" s="23" t="s">
        <v>191</v>
      </c>
      <c r="R423" s="23"/>
      <c r="S423" s="23"/>
      <c r="T423" s="23"/>
      <c r="U423" s="23"/>
      <c r="V423" s="23"/>
      <c r="W423" s="23"/>
      <c r="X423" s="23"/>
      <c r="Y423" s="23"/>
      <c r="Z423" s="23"/>
      <c r="AA423" s="23"/>
      <c r="AB423" s="23"/>
      <c r="AC423" s="23"/>
      <c r="AD423" s="23"/>
      <c r="AE423" s="17"/>
      <c r="AF423" s="17"/>
      <c r="AG423" s="17"/>
    </row>
    <row r="424" spans="1:33" s="8" customFormat="1" ht="12.75" customHeight="1" x14ac:dyDescent="0.25">
      <c r="A424" s="23" t="s">
        <v>1434</v>
      </c>
      <c r="B424" s="23" t="s">
        <v>2484</v>
      </c>
      <c r="C424" s="25">
        <v>8095</v>
      </c>
      <c r="D424" s="25">
        <v>0</v>
      </c>
      <c r="E424" s="25">
        <v>0</v>
      </c>
      <c r="F424" s="25">
        <v>0</v>
      </c>
      <c r="G424" s="25">
        <v>0</v>
      </c>
      <c r="H424" s="25">
        <v>0</v>
      </c>
      <c r="I424" s="25">
        <v>0</v>
      </c>
      <c r="J424" s="25">
        <v>0</v>
      </c>
      <c r="K424" s="25">
        <v>0</v>
      </c>
      <c r="L424" s="25">
        <v>0</v>
      </c>
      <c r="M424" s="25">
        <v>0</v>
      </c>
      <c r="N424" s="25">
        <v>0</v>
      </c>
      <c r="O424" s="25">
        <v>0</v>
      </c>
      <c r="P424" s="23" t="s">
        <v>212</v>
      </c>
      <c r="Q424" s="23" t="s">
        <v>191</v>
      </c>
      <c r="R424" s="23"/>
      <c r="S424" s="23"/>
      <c r="T424" s="23"/>
      <c r="U424" s="23"/>
      <c r="V424" s="23"/>
      <c r="W424" s="23"/>
      <c r="X424" s="23"/>
      <c r="Y424" s="23"/>
      <c r="Z424" s="23"/>
      <c r="AA424" s="23"/>
      <c r="AB424" s="23"/>
      <c r="AC424" s="23"/>
      <c r="AD424" s="23"/>
      <c r="AE424" s="17"/>
      <c r="AF424" s="17"/>
      <c r="AG424" s="17"/>
    </row>
    <row r="425" spans="1:33" s="8" customFormat="1" ht="12.75" customHeight="1" x14ac:dyDescent="0.25">
      <c r="A425" s="23" t="s">
        <v>1842</v>
      </c>
      <c r="B425" s="23" t="s">
        <v>2485</v>
      </c>
      <c r="C425" s="25">
        <v>36908</v>
      </c>
      <c r="D425" s="25">
        <v>3500</v>
      </c>
      <c r="E425" s="25">
        <v>0</v>
      </c>
      <c r="F425" s="25">
        <v>0</v>
      </c>
      <c r="G425" s="25">
        <v>0</v>
      </c>
      <c r="H425" s="25">
        <v>0</v>
      </c>
      <c r="I425" s="25">
        <v>0</v>
      </c>
      <c r="J425" s="25">
        <v>0</v>
      </c>
      <c r="K425" s="25">
        <v>0</v>
      </c>
      <c r="L425" s="25">
        <v>0</v>
      </c>
      <c r="M425" s="25">
        <v>0</v>
      </c>
      <c r="N425" s="25">
        <v>0</v>
      </c>
      <c r="O425" s="25">
        <v>0</v>
      </c>
      <c r="P425" s="23" t="s">
        <v>212</v>
      </c>
      <c r="Q425" s="23" t="s">
        <v>191</v>
      </c>
      <c r="R425" s="23"/>
      <c r="S425" s="23"/>
      <c r="T425" s="23"/>
      <c r="U425" s="23"/>
      <c r="V425" s="23"/>
      <c r="W425" s="23"/>
      <c r="X425" s="23"/>
      <c r="Y425" s="23"/>
      <c r="Z425" s="23"/>
      <c r="AA425" s="23"/>
      <c r="AB425" s="23"/>
      <c r="AC425" s="23"/>
      <c r="AD425" s="23"/>
      <c r="AE425" s="17"/>
      <c r="AF425" s="17"/>
      <c r="AG425" s="17"/>
    </row>
    <row r="426" spans="1:33" s="8" customFormat="1" ht="12.75" customHeight="1" x14ac:dyDescent="0.25">
      <c r="A426" s="23" t="s">
        <v>1437</v>
      </c>
      <c r="B426" s="23" t="s">
        <v>2486</v>
      </c>
      <c r="C426" s="25">
        <v>89290</v>
      </c>
      <c r="D426" s="25">
        <v>5000</v>
      </c>
      <c r="E426" s="25">
        <v>0</v>
      </c>
      <c r="F426" s="25">
        <v>0</v>
      </c>
      <c r="G426" s="25">
        <v>0</v>
      </c>
      <c r="H426" s="25">
        <v>0</v>
      </c>
      <c r="I426" s="25">
        <v>0</v>
      </c>
      <c r="J426" s="25">
        <v>0</v>
      </c>
      <c r="K426" s="25">
        <v>0</v>
      </c>
      <c r="L426" s="25">
        <v>0</v>
      </c>
      <c r="M426" s="25">
        <v>0</v>
      </c>
      <c r="N426" s="25">
        <v>0</v>
      </c>
      <c r="O426" s="25">
        <v>19000</v>
      </c>
      <c r="P426" s="23" t="s">
        <v>269</v>
      </c>
      <c r="Q426" s="23" t="s">
        <v>191</v>
      </c>
      <c r="R426" s="23"/>
      <c r="S426" s="23"/>
      <c r="T426" s="23"/>
      <c r="U426" s="23"/>
      <c r="V426" s="23"/>
      <c r="W426" s="23"/>
      <c r="X426" s="23"/>
      <c r="Y426" s="23"/>
      <c r="Z426" s="23"/>
      <c r="AA426" s="23"/>
      <c r="AB426" s="23"/>
      <c r="AC426" s="23"/>
      <c r="AD426" s="23"/>
      <c r="AE426" s="17"/>
      <c r="AF426" s="17"/>
      <c r="AG426" s="17"/>
    </row>
    <row r="427" spans="1:33" s="8" customFormat="1" ht="12.75" customHeight="1" x14ac:dyDescent="0.25">
      <c r="A427" s="23" t="s">
        <v>1440</v>
      </c>
      <c r="B427" s="23" t="s">
        <v>2487</v>
      </c>
      <c r="C427" s="25">
        <v>7500</v>
      </c>
      <c r="D427" s="25">
        <v>0</v>
      </c>
      <c r="E427" s="25">
        <v>0</v>
      </c>
      <c r="F427" s="25">
        <v>4000</v>
      </c>
      <c r="G427" s="25">
        <v>0</v>
      </c>
      <c r="H427" s="25">
        <v>0</v>
      </c>
      <c r="I427" s="25">
        <v>0</v>
      </c>
      <c r="J427" s="25">
        <v>0</v>
      </c>
      <c r="K427" s="25">
        <v>0</v>
      </c>
      <c r="L427" s="25">
        <v>3700</v>
      </c>
      <c r="M427" s="25">
        <v>0</v>
      </c>
      <c r="N427" s="25">
        <v>0</v>
      </c>
      <c r="O427" s="25">
        <v>0</v>
      </c>
      <c r="P427" s="23" t="s">
        <v>212</v>
      </c>
      <c r="Q427" s="23" t="s">
        <v>191</v>
      </c>
      <c r="R427" s="23"/>
      <c r="S427" s="23"/>
      <c r="T427" s="23"/>
      <c r="U427" s="23"/>
      <c r="V427" s="23"/>
      <c r="W427" s="23"/>
      <c r="X427" s="23"/>
      <c r="Y427" s="23"/>
      <c r="Z427" s="23"/>
      <c r="AA427" s="23"/>
      <c r="AB427" s="23"/>
      <c r="AC427" s="23"/>
      <c r="AD427" s="23"/>
      <c r="AE427" s="17"/>
      <c r="AF427" s="17"/>
      <c r="AG427" s="17"/>
    </row>
    <row r="428" spans="1:33" s="8" customFormat="1" ht="12.75" customHeight="1" x14ac:dyDescent="0.25">
      <c r="A428" s="23" t="s">
        <v>1443</v>
      </c>
      <c r="B428" s="23" t="s">
        <v>2488</v>
      </c>
      <c r="C428" s="25">
        <v>15657</v>
      </c>
      <c r="D428" s="25">
        <v>0</v>
      </c>
      <c r="E428" s="25">
        <v>0</v>
      </c>
      <c r="F428" s="25">
        <v>0</v>
      </c>
      <c r="G428" s="25">
        <v>0</v>
      </c>
      <c r="H428" s="25">
        <v>0</v>
      </c>
      <c r="I428" s="25">
        <v>0</v>
      </c>
      <c r="J428" s="25">
        <v>0</v>
      </c>
      <c r="K428" s="25">
        <v>0</v>
      </c>
      <c r="L428" s="25">
        <v>28000</v>
      </c>
      <c r="M428" s="25">
        <v>0</v>
      </c>
      <c r="N428" s="25">
        <v>25800</v>
      </c>
      <c r="O428" s="25">
        <v>30000</v>
      </c>
      <c r="P428" s="23" t="s">
        <v>372</v>
      </c>
      <c r="Q428" s="23" t="s">
        <v>191</v>
      </c>
      <c r="R428" s="23"/>
      <c r="S428" s="23"/>
      <c r="T428" s="23"/>
      <c r="U428" s="23"/>
      <c r="V428" s="23"/>
      <c r="W428" s="23"/>
      <c r="X428" s="23"/>
      <c r="Y428" s="23"/>
      <c r="Z428" s="23"/>
      <c r="AA428" s="23"/>
      <c r="AB428" s="23"/>
      <c r="AC428" s="23"/>
      <c r="AD428" s="23"/>
      <c r="AE428" s="17"/>
      <c r="AF428" s="17"/>
      <c r="AG428" s="17"/>
    </row>
    <row r="429" spans="1:33" s="8" customFormat="1" ht="12.75" customHeight="1" x14ac:dyDescent="0.25">
      <c r="A429" s="23" t="s">
        <v>1446</v>
      </c>
      <c r="B429" s="23" t="s">
        <v>2489</v>
      </c>
      <c r="C429" s="25">
        <v>155</v>
      </c>
      <c r="D429" s="25">
        <v>0</v>
      </c>
      <c r="E429" s="25">
        <v>0</v>
      </c>
      <c r="F429" s="25">
        <v>0</v>
      </c>
      <c r="G429" s="25">
        <v>0</v>
      </c>
      <c r="H429" s="25">
        <v>0</v>
      </c>
      <c r="I429" s="25">
        <v>0</v>
      </c>
      <c r="J429" s="25">
        <v>0</v>
      </c>
      <c r="K429" s="25">
        <v>8800</v>
      </c>
      <c r="L429" s="25">
        <v>2250</v>
      </c>
      <c r="M429" s="25">
        <v>0</v>
      </c>
      <c r="N429" s="25">
        <v>0</v>
      </c>
      <c r="O429" s="25">
        <v>0</v>
      </c>
      <c r="P429" s="23" t="s">
        <v>249</v>
      </c>
      <c r="Q429" s="23" t="s">
        <v>191</v>
      </c>
      <c r="R429" s="23"/>
      <c r="S429" s="23"/>
      <c r="T429" s="23"/>
      <c r="U429" s="23"/>
      <c r="V429" s="23"/>
      <c r="W429" s="23"/>
      <c r="X429" s="23"/>
      <c r="Y429" s="23"/>
      <c r="Z429" s="23"/>
      <c r="AA429" s="23"/>
      <c r="AB429" s="23"/>
      <c r="AC429" s="23"/>
      <c r="AD429" s="23"/>
      <c r="AE429" s="17"/>
      <c r="AF429" s="17"/>
      <c r="AG429" s="17"/>
    </row>
    <row r="430" spans="1:33" s="8" customFormat="1" ht="12.75" customHeight="1" x14ac:dyDescent="0.25">
      <c r="A430" s="23" t="s">
        <v>1449</v>
      </c>
      <c r="B430" s="23" t="s">
        <v>2490</v>
      </c>
      <c r="C430" s="25">
        <v>3854</v>
      </c>
      <c r="D430" s="25">
        <v>0</v>
      </c>
      <c r="E430" s="25">
        <v>0</v>
      </c>
      <c r="F430" s="25">
        <v>0</v>
      </c>
      <c r="G430" s="25">
        <v>0</v>
      </c>
      <c r="H430" s="25">
        <v>0</v>
      </c>
      <c r="I430" s="25">
        <v>0</v>
      </c>
      <c r="J430" s="25">
        <v>0</v>
      </c>
      <c r="K430" s="25">
        <v>0</v>
      </c>
      <c r="L430" s="25">
        <v>0</v>
      </c>
      <c r="M430" s="25">
        <v>0</v>
      </c>
      <c r="N430" s="25">
        <v>0</v>
      </c>
      <c r="O430" s="25">
        <v>0</v>
      </c>
      <c r="P430" s="23" t="s">
        <v>212</v>
      </c>
      <c r="Q430" s="23" t="s">
        <v>191</v>
      </c>
      <c r="R430" s="23"/>
      <c r="S430" s="23"/>
      <c r="T430" s="23"/>
      <c r="U430" s="23"/>
      <c r="V430" s="23"/>
      <c r="W430" s="23"/>
      <c r="X430" s="23"/>
      <c r="Y430" s="23"/>
      <c r="Z430" s="23"/>
      <c r="AA430" s="23"/>
      <c r="AB430" s="23"/>
      <c r="AC430" s="23"/>
      <c r="AD430" s="23"/>
      <c r="AE430" s="17"/>
      <c r="AF430" s="17"/>
      <c r="AG430" s="17"/>
    </row>
    <row r="431" spans="1:33" s="8" customFormat="1" ht="12.75" customHeight="1" x14ac:dyDescent="0.25">
      <c r="A431" s="23" t="s">
        <v>1452</v>
      </c>
      <c r="B431" s="23" t="s">
        <v>2491</v>
      </c>
      <c r="C431" s="25">
        <v>215</v>
      </c>
      <c r="D431" s="25">
        <v>0</v>
      </c>
      <c r="E431" s="25">
        <v>0</v>
      </c>
      <c r="F431" s="25">
        <v>0</v>
      </c>
      <c r="G431" s="25">
        <v>0</v>
      </c>
      <c r="H431" s="25">
        <v>0</v>
      </c>
      <c r="I431" s="25">
        <v>0</v>
      </c>
      <c r="J431" s="25">
        <v>0</v>
      </c>
      <c r="K431" s="25">
        <v>11050</v>
      </c>
      <c r="L431" s="25">
        <v>0</v>
      </c>
      <c r="M431" s="25">
        <v>0</v>
      </c>
      <c r="N431" s="25">
        <v>1450</v>
      </c>
      <c r="O431" s="25">
        <v>0</v>
      </c>
      <c r="P431" s="23" t="s">
        <v>249</v>
      </c>
      <c r="Q431" s="23" t="s">
        <v>191</v>
      </c>
      <c r="R431" s="23"/>
      <c r="S431" s="23"/>
      <c r="T431" s="23"/>
      <c r="U431" s="23"/>
      <c r="V431" s="23"/>
      <c r="W431" s="23"/>
      <c r="X431" s="23"/>
      <c r="Y431" s="23"/>
      <c r="Z431" s="23"/>
      <c r="AA431" s="23"/>
      <c r="AB431" s="23"/>
      <c r="AC431" s="23"/>
      <c r="AD431" s="23"/>
      <c r="AE431" s="17"/>
      <c r="AF431" s="17"/>
      <c r="AG431" s="17"/>
    </row>
    <row r="432" spans="1:33" s="8" customFormat="1" ht="12.75" customHeight="1" x14ac:dyDescent="0.25">
      <c r="A432" s="23" t="s">
        <v>1455</v>
      </c>
      <c r="B432" s="23" t="s">
        <v>2492</v>
      </c>
      <c r="C432" s="25">
        <v>20673</v>
      </c>
      <c r="D432" s="25">
        <v>0</v>
      </c>
      <c r="E432" s="25">
        <v>0</v>
      </c>
      <c r="F432" s="25">
        <v>0</v>
      </c>
      <c r="G432" s="25">
        <v>0</v>
      </c>
      <c r="H432" s="25">
        <v>0</v>
      </c>
      <c r="I432" s="25">
        <v>0</v>
      </c>
      <c r="J432" s="25">
        <v>0</v>
      </c>
      <c r="K432" s="25">
        <v>0</v>
      </c>
      <c r="L432" s="25">
        <v>12520</v>
      </c>
      <c r="M432" s="25">
        <v>0</v>
      </c>
      <c r="N432" s="25">
        <v>0</v>
      </c>
      <c r="O432" s="25">
        <v>15800</v>
      </c>
      <c r="P432" s="23" t="s">
        <v>212</v>
      </c>
      <c r="Q432" s="23" t="s">
        <v>191</v>
      </c>
      <c r="R432" s="23"/>
      <c r="S432" s="23"/>
      <c r="T432" s="23"/>
      <c r="U432" s="23"/>
      <c r="V432" s="23"/>
      <c r="W432" s="23"/>
      <c r="X432" s="23"/>
      <c r="Y432" s="23"/>
      <c r="Z432" s="23"/>
      <c r="AA432" s="23"/>
      <c r="AB432" s="23"/>
      <c r="AC432" s="23"/>
      <c r="AD432" s="23"/>
      <c r="AE432" s="17"/>
      <c r="AF432" s="17"/>
      <c r="AG432" s="17"/>
    </row>
    <row r="433" spans="1:33" s="8" customFormat="1" ht="12.75" customHeight="1" x14ac:dyDescent="0.25">
      <c r="A433" s="23" t="s">
        <v>1458</v>
      </c>
      <c r="B433" s="23" t="s">
        <v>2493</v>
      </c>
      <c r="C433" s="25">
        <v>4000</v>
      </c>
      <c r="D433" s="25">
        <v>0</v>
      </c>
      <c r="E433" s="25">
        <v>0</v>
      </c>
      <c r="F433" s="25">
        <v>0</v>
      </c>
      <c r="G433" s="25">
        <v>0</v>
      </c>
      <c r="H433" s="25">
        <v>0</v>
      </c>
      <c r="I433" s="25">
        <v>0</v>
      </c>
      <c r="J433" s="25">
        <v>0</v>
      </c>
      <c r="K433" s="25">
        <v>0</v>
      </c>
      <c r="L433" s="25">
        <v>0</v>
      </c>
      <c r="M433" s="25">
        <v>0</v>
      </c>
      <c r="N433" s="25">
        <v>4718</v>
      </c>
      <c r="O433" s="25">
        <v>0</v>
      </c>
      <c r="P433" s="23" t="s">
        <v>205</v>
      </c>
      <c r="Q433" s="23" t="s">
        <v>193</v>
      </c>
      <c r="R433" s="23"/>
      <c r="S433" s="23"/>
      <c r="T433" s="23"/>
      <c r="U433" s="23"/>
      <c r="V433" s="23"/>
      <c r="W433" s="23"/>
      <c r="X433" s="23"/>
      <c r="Y433" s="23"/>
      <c r="Z433" s="23"/>
      <c r="AA433" s="23"/>
      <c r="AB433" s="23"/>
      <c r="AC433" s="23"/>
      <c r="AD433" s="23"/>
      <c r="AE433" s="17"/>
      <c r="AF433" s="17"/>
      <c r="AG433" s="17"/>
    </row>
    <row r="434" spans="1:33" s="8" customFormat="1" ht="12.75" customHeight="1" x14ac:dyDescent="0.25">
      <c r="A434" s="23" t="s">
        <v>1461</v>
      </c>
      <c r="B434" s="23" t="s">
        <v>2494</v>
      </c>
      <c r="C434" s="25">
        <v>10000</v>
      </c>
      <c r="D434" s="25">
        <v>0</v>
      </c>
      <c r="E434" s="25">
        <v>0</v>
      </c>
      <c r="F434" s="25">
        <v>0</v>
      </c>
      <c r="G434" s="25">
        <v>0</v>
      </c>
      <c r="H434" s="25">
        <v>0</v>
      </c>
      <c r="I434" s="25">
        <v>0</v>
      </c>
      <c r="J434" s="25">
        <v>0</v>
      </c>
      <c r="K434" s="25">
        <v>0</v>
      </c>
      <c r="L434" s="25">
        <v>0</v>
      </c>
      <c r="M434" s="25">
        <v>0</v>
      </c>
      <c r="N434" s="25">
        <v>10250</v>
      </c>
      <c r="O434" s="25">
        <v>0</v>
      </c>
      <c r="P434" s="23" t="s">
        <v>269</v>
      </c>
      <c r="Q434" s="23" t="s">
        <v>191</v>
      </c>
      <c r="R434" s="23"/>
      <c r="S434" s="23"/>
      <c r="T434" s="23"/>
      <c r="U434" s="23"/>
      <c r="V434" s="23"/>
      <c r="W434" s="23"/>
      <c r="X434" s="23"/>
      <c r="Y434" s="23"/>
      <c r="Z434" s="23"/>
      <c r="AA434" s="23"/>
      <c r="AB434" s="23"/>
      <c r="AC434" s="23"/>
      <c r="AD434" s="23"/>
      <c r="AE434" s="17"/>
      <c r="AF434" s="17"/>
      <c r="AG434" s="17"/>
    </row>
    <row r="435" spans="1:33" s="8" customFormat="1" ht="12.75" customHeight="1" x14ac:dyDescent="0.25">
      <c r="A435" s="23" t="s">
        <v>1464</v>
      </c>
      <c r="B435" s="23" t="s">
        <v>2495</v>
      </c>
      <c r="C435" s="25">
        <v>57405</v>
      </c>
      <c r="D435" s="25">
        <v>19000</v>
      </c>
      <c r="E435" s="25">
        <v>0</v>
      </c>
      <c r="F435" s="25">
        <v>0</v>
      </c>
      <c r="G435" s="25">
        <v>0</v>
      </c>
      <c r="H435" s="25">
        <v>0</v>
      </c>
      <c r="I435" s="25">
        <v>0</v>
      </c>
      <c r="J435" s="25">
        <v>0</v>
      </c>
      <c r="K435" s="25">
        <v>0</v>
      </c>
      <c r="L435" s="25">
        <v>0</v>
      </c>
      <c r="M435" s="25">
        <v>0</v>
      </c>
      <c r="N435" s="25">
        <v>0</v>
      </c>
      <c r="O435" s="25">
        <v>0</v>
      </c>
      <c r="P435" s="23" t="s">
        <v>205</v>
      </c>
      <c r="Q435" s="23" t="s">
        <v>191</v>
      </c>
      <c r="R435" s="23"/>
      <c r="S435" s="23"/>
      <c r="T435" s="23"/>
      <c r="U435" s="23"/>
      <c r="V435" s="23"/>
      <c r="W435" s="23"/>
      <c r="X435" s="23"/>
      <c r="Y435" s="23"/>
      <c r="Z435" s="23"/>
      <c r="AA435" s="23"/>
      <c r="AB435" s="23"/>
      <c r="AC435" s="23"/>
      <c r="AD435" s="23"/>
      <c r="AE435" s="17"/>
      <c r="AF435" s="17"/>
      <c r="AG435" s="17"/>
    </row>
    <row r="436" spans="1:33" s="8" customFormat="1" ht="12.75" customHeight="1" x14ac:dyDescent="0.25">
      <c r="A436" s="23" t="s">
        <v>1467</v>
      </c>
      <c r="B436" s="23" t="s">
        <v>2496</v>
      </c>
      <c r="C436" s="25">
        <v>20004</v>
      </c>
      <c r="D436" s="25">
        <v>15500</v>
      </c>
      <c r="E436" s="25">
        <v>17978</v>
      </c>
      <c r="F436" s="25">
        <v>0</v>
      </c>
      <c r="G436" s="25">
        <v>0</v>
      </c>
      <c r="H436" s="25">
        <v>0</v>
      </c>
      <c r="I436" s="25">
        <v>0</v>
      </c>
      <c r="J436" s="25">
        <v>0</v>
      </c>
      <c r="K436" s="25">
        <v>13250</v>
      </c>
      <c r="L436" s="25">
        <v>0</v>
      </c>
      <c r="M436" s="25">
        <v>0</v>
      </c>
      <c r="N436" s="25">
        <v>0</v>
      </c>
      <c r="O436" s="25">
        <v>0</v>
      </c>
      <c r="P436" s="23" t="s">
        <v>205</v>
      </c>
      <c r="Q436" s="23" t="s">
        <v>191</v>
      </c>
      <c r="R436" s="23"/>
      <c r="S436" s="23"/>
      <c r="T436" s="23"/>
      <c r="U436" s="23"/>
      <c r="V436" s="23"/>
      <c r="W436" s="23"/>
      <c r="X436" s="23"/>
      <c r="Y436" s="23"/>
      <c r="Z436" s="23"/>
      <c r="AA436" s="23"/>
      <c r="AB436" s="23"/>
      <c r="AC436" s="23"/>
      <c r="AD436" s="23"/>
      <c r="AE436" s="17"/>
      <c r="AF436" s="17"/>
      <c r="AG436" s="17"/>
    </row>
    <row r="437" spans="1:33" s="8" customFormat="1" ht="12.75" customHeight="1" x14ac:dyDescent="0.25">
      <c r="A437" s="23" t="s">
        <v>2497</v>
      </c>
      <c r="B437" s="23" t="s">
        <v>2498</v>
      </c>
      <c r="C437" s="25">
        <v>1601</v>
      </c>
      <c r="D437" s="25">
        <v>0</v>
      </c>
      <c r="E437" s="25">
        <v>0</v>
      </c>
      <c r="F437" s="25">
        <v>0</v>
      </c>
      <c r="G437" s="25">
        <v>0</v>
      </c>
      <c r="H437" s="25">
        <v>0</v>
      </c>
      <c r="I437" s="25">
        <v>0</v>
      </c>
      <c r="J437" s="25">
        <v>0</v>
      </c>
      <c r="K437" s="25">
        <v>0</v>
      </c>
      <c r="L437" s="25">
        <v>0</v>
      </c>
      <c r="M437" s="25">
        <v>0</v>
      </c>
      <c r="N437" s="25">
        <v>0</v>
      </c>
      <c r="O437" s="25">
        <v>0</v>
      </c>
      <c r="P437" s="23" t="s">
        <v>197</v>
      </c>
      <c r="Q437" s="23" t="s">
        <v>197</v>
      </c>
      <c r="R437" s="23"/>
      <c r="S437" s="23"/>
      <c r="T437" s="23"/>
      <c r="U437" s="23"/>
      <c r="V437" s="23"/>
      <c r="W437" s="23"/>
      <c r="X437" s="23"/>
      <c r="Y437" s="23"/>
      <c r="Z437" s="23"/>
      <c r="AA437" s="23"/>
      <c r="AB437" s="23"/>
      <c r="AC437" s="23"/>
      <c r="AD437" s="23"/>
      <c r="AE437" s="17"/>
      <c r="AF437" s="17"/>
      <c r="AG437" s="17"/>
    </row>
    <row r="438" spans="1:33" s="8" customFormat="1" ht="12.75" customHeight="1" x14ac:dyDescent="0.25">
      <c r="A438" s="23" t="s">
        <v>1470</v>
      </c>
      <c r="B438" s="23" t="s">
        <v>2499</v>
      </c>
      <c r="C438" s="25">
        <v>4037</v>
      </c>
      <c r="D438" s="25">
        <v>0</v>
      </c>
      <c r="E438" s="25">
        <v>0</v>
      </c>
      <c r="F438" s="25">
        <v>0</v>
      </c>
      <c r="G438" s="25">
        <v>0</v>
      </c>
      <c r="H438" s="25">
        <v>0</v>
      </c>
      <c r="I438" s="25">
        <v>0</v>
      </c>
      <c r="J438" s="25">
        <v>0</v>
      </c>
      <c r="K438" s="25">
        <v>0</v>
      </c>
      <c r="L438" s="25">
        <v>0</v>
      </c>
      <c r="M438" s="25">
        <v>16000</v>
      </c>
      <c r="N438" s="25">
        <v>0</v>
      </c>
      <c r="O438" s="25">
        <v>0</v>
      </c>
      <c r="P438" s="23" t="s">
        <v>212</v>
      </c>
      <c r="Q438" s="23" t="s">
        <v>191</v>
      </c>
      <c r="R438" s="23"/>
      <c r="S438" s="23"/>
      <c r="T438" s="23"/>
      <c r="U438" s="23"/>
      <c r="V438" s="23"/>
      <c r="W438" s="23"/>
      <c r="X438" s="23"/>
      <c r="Y438" s="23"/>
      <c r="Z438" s="23"/>
      <c r="AA438" s="23"/>
      <c r="AB438" s="23"/>
      <c r="AC438" s="23"/>
      <c r="AD438" s="23"/>
      <c r="AE438" s="17"/>
      <c r="AF438" s="17"/>
      <c r="AG438" s="17"/>
    </row>
    <row r="439" spans="1:33" s="8" customFormat="1" ht="12.75" customHeight="1" x14ac:dyDescent="0.25">
      <c r="A439" s="23" t="s">
        <v>1473</v>
      </c>
      <c r="B439" s="23" t="s">
        <v>2500</v>
      </c>
      <c r="C439" s="25">
        <v>20745</v>
      </c>
      <c r="D439" s="25">
        <v>0</v>
      </c>
      <c r="E439" s="25">
        <v>0</v>
      </c>
      <c r="F439" s="25">
        <v>3000</v>
      </c>
      <c r="G439" s="25">
        <v>0</v>
      </c>
      <c r="H439" s="25">
        <v>0</v>
      </c>
      <c r="I439" s="25">
        <v>0</v>
      </c>
      <c r="J439" s="25">
        <v>0</v>
      </c>
      <c r="K439" s="25">
        <v>0</v>
      </c>
      <c r="L439" s="25">
        <v>0</v>
      </c>
      <c r="M439" s="25">
        <v>0</v>
      </c>
      <c r="N439" s="25">
        <v>0</v>
      </c>
      <c r="O439" s="25">
        <v>0</v>
      </c>
      <c r="P439" s="23" t="s">
        <v>212</v>
      </c>
      <c r="Q439" s="23" t="s">
        <v>191</v>
      </c>
      <c r="R439" s="23"/>
      <c r="S439" s="23"/>
      <c r="T439" s="23"/>
      <c r="U439" s="23"/>
      <c r="V439" s="23"/>
      <c r="W439" s="23"/>
      <c r="X439" s="23"/>
      <c r="Y439" s="23"/>
      <c r="Z439" s="23"/>
      <c r="AA439" s="23"/>
      <c r="AB439" s="23"/>
      <c r="AC439" s="23"/>
      <c r="AD439" s="23"/>
      <c r="AE439" s="17"/>
      <c r="AF439" s="17"/>
      <c r="AG439" s="17"/>
    </row>
    <row r="440" spans="1:33" s="8" customFormat="1" ht="12.75" customHeight="1" x14ac:dyDescent="0.25">
      <c r="A440" s="23" t="s">
        <v>1476</v>
      </c>
      <c r="B440" s="23" t="s">
        <v>2501</v>
      </c>
      <c r="C440" s="25">
        <v>4521</v>
      </c>
      <c r="D440" s="25">
        <v>0</v>
      </c>
      <c r="E440" s="25">
        <v>0</v>
      </c>
      <c r="F440" s="25">
        <v>0</v>
      </c>
      <c r="G440" s="25">
        <v>0</v>
      </c>
      <c r="H440" s="25">
        <v>0</v>
      </c>
      <c r="I440" s="25">
        <v>0</v>
      </c>
      <c r="J440" s="25">
        <v>0</v>
      </c>
      <c r="K440" s="25">
        <v>0</v>
      </c>
      <c r="L440" s="25">
        <v>40449</v>
      </c>
      <c r="M440" s="25">
        <v>0</v>
      </c>
      <c r="N440" s="25">
        <v>0</v>
      </c>
      <c r="O440" s="25">
        <v>10000</v>
      </c>
      <c r="P440" s="23" t="s">
        <v>372</v>
      </c>
      <c r="Q440" s="23" t="s">
        <v>191</v>
      </c>
      <c r="R440" s="23"/>
      <c r="S440" s="23"/>
      <c r="T440" s="23"/>
      <c r="U440" s="23"/>
      <c r="V440" s="23"/>
      <c r="W440" s="23"/>
      <c r="X440" s="23"/>
      <c r="Y440" s="23"/>
      <c r="Z440" s="23"/>
      <c r="AA440" s="23"/>
      <c r="AB440" s="23"/>
      <c r="AC440" s="23"/>
      <c r="AD440" s="23"/>
      <c r="AE440" s="17"/>
      <c r="AF440" s="17"/>
      <c r="AG440" s="17"/>
    </row>
    <row r="441" spans="1:33" s="8" customFormat="1" ht="12.75" customHeight="1" x14ac:dyDescent="0.25">
      <c r="A441" s="23" t="s">
        <v>1845</v>
      </c>
      <c r="B441" s="23" t="s">
        <v>2502</v>
      </c>
      <c r="C441" s="25">
        <v>23700</v>
      </c>
      <c r="D441" s="25">
        <v>16000</v>
      </c>
      <c r="E441" s="25">
        <v>0</v>
      </c>
      <c r="F441" s="25">
        <v>0</v>
      </c>
      <c r="G441" s="25">
        <v>0</v>
      </c>
      <c r="H441" s="25">
        <v>0</v>
      </c>
      <c r="I441" s="25">
        <v>0</v>
      </c>
      <c r="J441" s="25">
        <v>0</v>
      </c>
      <c r="K441" s="25">
        <v>0</v>
      </c>
      <c r="L441" s="25">
        <v>1600</v>
      </c>
      <c r="M441" s="25">
        <v>0</v>
      </c>
      <c r="N441" s="25">
        <v>0</v>
      </c>
      <c r="O441" s="25">
        <v>12000</v>
      </c>
      <c r="P441" s="23" t="s">
        <v>212</v>
      </c>
      <c r="Q441" s="23" t="s">
        <v>191</v>
      </c>
      <c r="R441" s="23"/>
      <c r="S441" s="23"/>
      <c r="T441" s="23"/>
      <c r="U441" s="23"/>
      <c r="V441" s="23"/>
      <c r="W441" s="23"/>
      <c r="X441" s="23"/>
      <c r="Y441" s="23"/>
      <c r="Z441" s="23"/>
      <c r="AA441" s="23"/>
      <c r="AB441" s="23"/>
      <c r="AC441" s="23"/>
      <c r="AD441" s="23"/>
      <c r="AE441" s="17"/>
      <c r="AF441" s="17"/>
      <c r="AG441" s="17"/>
    </row>
    <row r="442" spans="1:33" s="8" customFormat="1" ht="12.75" customHeight="1" x14ac:dyDescent="0.25">
      <c r="A442" s="23" t="s">
        <v>1479</v>
      </c>
      <c r="B442" s="23" t="s">
        <v>2503</v>
      </c>
      <c r="C442" s="25">
        <v>4000</v>
      </c>
      <c r="D442" s="25">
        <v>2500</v>
      </c>
      <c r="E442" s="25">
        <v>0</v>
      </c>
      <c r="F442" s="25">
        <v>0</v>
      </c>
      <c r="G442" s="25">
        <v>0</v>
      </c>
      <c r="H442" s="25">
        <v>0</v>
      </c>
      <c r="I442" s="25">
        <v>0</v>
      </c>
      <c r="J442" s="25">
        <v>0</v>
      </c>
      <c r="K442" s="25">
        <v>0</v>
      </c>
      <c r="L442" s="25">
        <v>500</v>
      </c>
      <c r="M442" s="25">
        <v>0</v>
      </c>
      <c r="N442" s="25">
        <v>0</v>
      </c>
      <c r="O442" s="25">
        <v>6000</v>
      </c>
      <c r="P442" s="23" t="s">
        <v>249</v>
      </c>
      <c r="Q442" s="23" t="s">
        <v>191</v>
      </c>
      <c r="R442" s="23"/>
      <c r="S442" s="23"/>
      <c r="T442" s="23"/>
      <c r="U442" s="23"/>
      <c r="V442" s="23"/>
      <c r="W442" s="23"/>
      <c r="X442" s="23"/>
      <c r="Y442" s="23"/>
      <c r="Z442" s="23"/>
      <c r="AA442" s="23"/>
      <c r="AB442" s="23"/>
      <c r="AC442" s="23"/>
      <c r="AD442" s="23"/>
      <c r="AE442" s="17"/>
      <c r="AF442" s="17"/>
      <c r="AG442" s="17"/>
    </row>
    <row r="443" spans="1:33" s="8" customFormat="1" ht="12.75" customHeight="1" x14ac:dyDescent="0.25">
      <c r="A443" s="23" t="s">
        <v>1482</v>
      </c>
      <c r="B443" s="23" t="s">
        <v>2504</v>
      </c>
      <c r="C443" s="25">
        <v>152073</v>
      </c>
      <c r="D443" s="25">
        <v>30000</v>
      </c>
      <c r="E443" s="25">
        <v>0</v>
      </c>
      <c r="F443" s="25">
        <v>0</v>
      </c>
      <c r="G443" s="25">
        <v>0</v>
      </c>
      <c r="H443" s="25">
        <v>0</v>
      </c>
      <c r="I443" s="25">
        <v>0</v>
      </c>
      <c r="J443" s="25">
        <v>0</v>
      </c>
      <c r="K443" s="25">
        <v>0</v>
      </c>
      <c r="L443" s="25">
        <v>47670</v>
      </c>
      <c r="M443" s="25">
        <v>0</v>
      </c>
      <c r="N443" s="25">
        <v>16782</v>
      </c>
      <c r="O443" s="25">
        <v>0</v>
      </c>
      <c r="P443" s="23" t="s">
        <v>269</v>
      </c>
      <c r="Q443" s="23" t="s">
        <v>191</v>
      </c>
      <c r="R443" s="23"/>
      <c r="S443" s="23"/>
      <c r="T443" s="23"/>
      <c r="U443" s="23"/>
      <c r="V443" s="23"/>
      <c r="W443" s="23"/>
      <c r="X443" s="23"/>
      <c r="Y443" s="23"/>
      <c r="Z443" s="23"/>
      <c r="AA443" s="23"/>
      <c r="AB443" s="23"/>
      <c r="AC443" s="23"/>
      <c r="AD443" s="23"/>
      <c r="AE443" s="17"/>
      <c r="AF443" s="17"/>
      <c r="AG443" s="17"/>
    </row>
    <row r="444" spans="1:33" s="8" customFormat="1" ht="12.75" customHeight="1" x14ac:dyDescent="0.25">
      <c r="A444" s="23" t="s">
        <v>1485</v>
      </c>
      <c r="B444" s="23" t="s">
        <v>2505</v>
      </c>
      <c r="C444" s="25">
        <v>60000</v>
      </c>
      <c r="D444" s="25">
        <v>10000</v>
      </c>
      <c r="E444" s="25">
        <v>0</v>
      </c>
      <c r="F444" s="25">
        <v>0</v>
      </c>
      <c r="G444" s="25">
        <v>0</v>
      </c>
      <c r="H444" s="25">
        <v>0</v>
      </c>
      <c r="I444" s="25">
        <v>0</v>
      </c>
      <c r="J444" s="25">
        <v>0</v>
      </c>
      <c r="K444" s="25">
        <v>0</v>
      </c>
      <c r="L444" s="25">
        <v>91750</v>
      </c>
      <c r="M444" s="25">
        <v>0</v>
      </c>
      <c r="N444" s="25">
        <v>0</v>
      </c>
      <c r="O444" s="25">
        <v>5000</v>
      </c>
      <c r="P444" s="23" t="s">
        <v>372</v>
      </c>
      <c r="Q444" s="23" t="s">
        <v>191</v>
      </c>
      <c r="R444" s="23"/>
      <c r="S444" s="23"/>
      <c r="T444" s="23"/>
      <c r="U444" s="23"/>
      <c r="V444" s="23"/>
      <c r="W444" s="23"/>
      <c r="X444" s="23"/>
      <c r="Y444" s="23"/>
      <c r="Z444" s="23"/>
      <c r="AA444" s="23"/>
      <c r="AB444" s="23"/>
      <c r="AC444" s="23"/>
      <c r="AD444" s="23"/>
      <c r="AE444" s="17"/>
      <c r="AF444" s="17"/>
      <c r="AG444" s="17"/>
    </row>
    <row r="445" spans="1:33" s="8" customFormat="1" ht="12.75" customHeight="1" x14ac:dyDescent="0.25">
      <c r="A445" s="23" t="s">
        <v>1488</v>
      </c>
      <c r="B445" s="23" t="s">
        <v>2506</v>
      </c>
      <c r="C445" s="25">
        <v>3243</v>
      </c>
      <c r="D445" s="25">
        <v>1000</v>
      </c>
      <c r="E445" s="25">
        <v>0</v>
      </c>
      <c r="F445" s="25">
        <v>0</v>
      </c>
      <c r="G445" s="25">
        <v>0</v>
      </c>
      <c r="H445" s="25">
        <v>0</v>
      </c>
      <c r="I445" s="25">
        <v>0</v>
      </c>
      <c r="J445" s="25">
        <v>0</v>
      </c>
      <c r="K445" s="25">
        <v>0</v>
      </c>
      <c r="L445" s="25">
        <v>4447</v>
      </c>
      <c r="M445" s="25">
        <v>7979</v>
      </c>
      <c r="N445" s="25">
        <v>662</v>
      </c>
      <c r="O445" s="25">
        <v>5500</v>
      </c>
      <c r="P445" s="23" t="s">
        <v>212</v>
      </c>
      <c r="Q445" s="23" t="s">
        <v>191</v>
      </c>
      <c r="R445" s="23"/>
      <c r="S445" s="23"/>
      <c r="T445" s="23"/>
      <c r="U445" s="23"/>
      <c r="V445" s="23"/>
      <c r="W445" s="23"/>
      <c r="X445" s="23"/>
      <c r="Y445" s="23"/>
      <c r="Z445" s="23"/>
      <c r="AA445" s="23"/>
      <c r="AB445" s="23"/>
      <c r="AC445" s="23"/>
      <c r="AD445" s="23"/>
      <c r="AE445" s="17"/>
      <c r="AF445" s="17"/>
      <c r="AG445" s="17"/>
    </row>
    <row r="446" spans="1:33" s="8" customFormat="1" ht="12.75" customHeight="1" x14ac:dyDescent="0.25">
      <c r="A446" s="23" t="s">
        <v>1491</v>
      </c>
      <c r="B446" s="23" t="s">
        <v>2507</v>
      </c>
      <c r="C446" s="25">
        <v>0</v>
      </c>
      <c r="D446" s="25">
        <v>0</v>
      </c>
      <c r="E446" s="25">
        <v>0</v>
      </c>
      <c r="F446" s="25">
        <v>0</v>
      </c>
      <c r="G446" s="25">
        <v>0</v>
      </c>
      <c r="H446" s="25">
        <v>0</v>
      </c>
      <c r="I446" s="25">
        <v>0</v>
      </c>
      <c r="J446" s="25">
        <v>0</v>
      </c>
      <c r="K446" s="25">
        <v>0</v>
      </c>
      <c r="L446" s="25">
        <v>0</v>
      </c>
      <c r="M446" s="25">
        <v>0</v>
      </c>
      <c r="N446" s="25">
        <v>0</v>
      </c>
      <c r="O446" s="25">
        <v>31539</v>
      </c>
      <c r="P446" s="23" t="s">
        <v>249</v>
      </c>
      <c r="Q446" s="23" t="s">
        <v>191</v>
      </c>
      <c r="R446" s="23"/>
      <c r="S446" s="23"/>
      <c r="T446" s="23"/>
      <c r="U446" s="23"/>
      <c r="V446" s="23"/>
      <c r="W446" s="23"/>
      <c r="X446" s="23"/>
      <c r="Y446" s="23"/>
      <c r="Z446" s="23"/>
      <c r="AA446" s="23"/>
      <c r="AB446" s="23"/>
      <c r="AC446" s="23"/>
      <c r="AD446" s="23"/>
      <c r="AE446" s="17"/>
      <c r="AF446" s="17"/>
      <c r="AG446" s="17"/>
    </row>
    <row r="447" spans="1:33" s="8" customFormat="1" ht="12.75" customHeight="1" x14ac:dyDescent="0.25">
      <c r="A447" s="23" t="s">
        <v>1494</v>
      </c>
      <c r="B447" s="23" t="s">
        <v>2508</v>
      </c>
      <c r="C447" s="25">
        <v>45501</v>
      </c>
      <c r="D447" s="25">
        <v>10000</v>
      </c>
      <c r="E447" s="25">
        <v>0</v>
      </c>
      <c r="F447" s="25">
        <v>10000</v>
      </c>
      <c r="G447" s="25">
        <v>0</v>
      </c>
      <c r="H447" s="25">
        <v>0</v>
      </c>
      <c r="I447" s="25">
        <v>0</v>
      </c>
      <c r="J447" s="25">
        <v>0</v>
      </c>
      <c r="K447" s="25">
        <v>0</v>
      </c>
      <c r="L447" s="25">
        <v>18200</v>
      </c>
      <c r="M447" s="25">
        <v>0</v>
      </c>
      <c r="N447" s="25">
        <v>0</v>
      </c>
      <c r="O447" s="25">
        <v>0</v>
      </c>
      <c r="P447" s="23" t="s">
        <v>249</v>
      </c>
      <c r="Q447" s="23" t="s">
        <v>191</v>
      </c>
      <c r="R447" s="23"/>
      <c r="S447" s="23"/>
      <c r="T447" s="23"/>
      <c r="U447" s="23"/>
      <c r="V447" s="23"/>
      <c r="W447" s="23"/>
      <c r="X447" s="23"/>
      <c r="Y447" s="23"/>
      <c r="Z447" s="23"/>
      <c r="AA447" s="23"/>
      <c r="AB447" s="23"/>
      <c r="AC447" s="23"/>
      <c r="AD447" s="23"/>
      <c r="AE447" s="17"/>
      <c r="AF447" s="17"/>
      <c r="AG447" s="17"/>
    </row>
    <row r="448" spans="1:33" s="8" customFormat="1" ht="12.75" customHeight="1" x14ac:dyDescent="0.25">
      <c r="A448" s="23" t="s">
        <v>1497</v>
      </c>
      <c r="B448" s="23" t="s">
        <v>2509</v>
      </c>
      <c r="C448" s="25">
        <v>29168</v>
      </c>
      <c r="D448" s="25">
        <v>0</v>
      </c>
      <c r="E448" s="25">
        <v>0</v>
      </c>
      <c r="F448" s="25">
        <v>0</v>
      </c>
      <c r="G448" s="25">
        <v>0</v>
      </c>
      <c r="H448" s="25">
        <v>0</v>
      </c>
      <c r="I448" s="25">
        <v>0</v>
      </c>
      <c r="J448" s="25">
        <v>0</v>
      </c>
      <c r="K448" s="25">
        <v>0</v>
      </c>
      <c r="L448" s="25">
        <v>11020</v>
      </c>
      <c r="M448" s="25">
        <v>0</v>
      </c>
      <c r="N448" s="25">
        <v>19249</v>
      </c>
      <c r="O448" s="25">
        <v>0</v>
      </c>
      <c r="P448" s="23" t="s">
        <v>262</v>
      </c>
      <c r="Q448" s="23" t="s">
        <v>191</v>
      </c>
      <c r="R448" s="23"/>
      <c r="S448" s="23"/>
      <c r="T448" s="23"/>
      <c r="U448" s="23"/>
      <c r="V448" s="23"/>
      <c r="W448" s="23"/>
      <c r="X448" s="23"/>
      <c r="Y448" s="23"/>
      <c r="Z448" s="23"/>
      <c r="AA448" s="23"/>
      <c r="AB448" s="23"/>
      <c r="AC448" s="23"/>
      <c r="AD448" s="23"/>
      <c r="AE448" s="17"/>
      <c r="AF448" s="17"/>
      <c r="AG448" s="17"/>
    </row>
    <row r="449" spans="1:33" s="8" customFormat="1" ht="12.75" customHeight="1" x14ac:dyDescent="0.25">
      <c r="A449" s="23" t="s">
        <v>1500</v>
      </c>
      <c r="B449" s="23" t="s">
        <v>2510</v>
      </c>
      <c r="C449" s="25">
        <v>12077</v>
      </c>
      <c r="D449" s="25">
        <v>4000</v>
      </c>
      <c r="E449" s="25">
        <v>0</v>
      </c>
      <c r="F449" s="25">
        <v>3000</v>
      </c>
      <c r="G449" s="25">
        <v>0</v>
      </c>
      <c r="H449" s="25">
        <v>0</v>
      </c>
      <c r="I449" s="25">
        <v>0</v>
      </c>
      <c r="J449" s="25">
        <v>0</v>
      </c>
      <c r="K449" s="25">
        <v>0</v>
      </c>
      <c r="L449" s="25">
        <v>3300</v>
      </c>
      <c r="M449" s="25">
        <v>0</v>
      </c>
      <c r="N449" s="25">
        <v>1500</v>
      </c>
      <c r="O449" s="25">
        <v>0</v>
      </c>
      <c r="P449" s="23" t="s">
        <v>212</v>
      </c>
      <c r="Q449" s="23" t="s">
        <v>191</v>
      </c>
      <c r="R449" s="23"/>
      <c r="S449" s="23"/>
      <c r="T449" s="23"/>
      <c r="U449" s="23"/>
      <c r="V449" s="23"/>
      <c r="W449" s="23"/>
      <c r="X449" s="23"/>
      <c r="Y449" s="23"/>
      <c r="Z449" s="23"/>
      <c r="AA449" s="23"/>
      <c r="AB449" s="23"/>
      <c r="AC449" s="23"/>
      <c r="AD449" s="23"/>
      <c r="AE449" s="17"/>
      <c r="AF449" s="17"/>
      <c r="AG449" s="17"/>
    </row>
    <row r="450" spans="1:33" s="8" customFormat="1" ht="12.75" customHeight="1" x14ac:dyDescent="0.25">
      <c r="A450" s="23" t="s">
        <v>1503</v>
      </c>
      <c r="B450" s="23" t="s">
        <v>2511</v>
      </c>
      <c r="C450" s="25">
        <v>38837</v>
      </c>
      <c r="D450" s="25">
        <v>10000</v>
      </c>
      <c r="E450" s="25">
        <v>0</v>
      </c>
      <c r="F450" s="25">
        <v>0</v>
      </c>
      <c r="G450" s="25">
        <v>0</v>
      </c>
      <c r="H450" s="25">
        <v>0</v>
      </c>
      <c r="I450" s="25">
        <v>0</v>
      </c>
      <c r="J450" s="25">
        <v>0</v>
      </c>
      <c r="K450" s="25">
        <v>0</v>
      </c>
      <c r="L450" s="25">
        <v>0</v>
      </c>
      <c r="M450" s="25">
        <v>0</v>
      </c>
      <c r="N450" s="25">
        <v>0</v>
      </c>
      <c r="O450" s="25">
        <v>5000</v>
      </c>
      <c r="P450" s="23" t="s">
        <v>205</v>
      </c>
      <c r="Q450" s="23" t="s">
        <v>195</v>
      </c>
      <c r="R450" s="23"/>
      <c r="S450" s="23"/>
      <c r="T450" s="23"/>
      <c r="U450" s="23"/>
      <c r="V450" s="23"/>
      <c r="W450" s="23"/>
      <c r="X450" s="23"/>
      <c r="Y450" s="23"/>
      <c r="Z450" s="23"/>
      <c r="AA450" s="23"/>
      <c r="AB450" s="23"/>
      <c r="AC450" s="23"/>
      <c r="AD450" s="23"/>
      <c r="AE450" s="17"/>
      <c r="AF450" s="17"/>
      <c r="AG450" s="17"/>
    </row>
    <row r="451" spans="1:33" s="8" customFormat="1" ht="12.75" customHeight="1" x14ac:dyDescent="0.25">
      <c r="A451" s="23" t="s">
        <v>1506</v>
      </c>
      <c r="B451" s="23" t="s">
        <v>2512</v>
      </c>
      <c r="C451" s="25">
        <v>10186</v>
      </c>
      <c r="D451" s="25">
        <v>0</v>
      </c>
      <c r="E451" s="25">
        <v>0</v>
      </c>
      <c r="F451" s="25">
        <v>0</v>
      </c>
      <c r="G451" s="25">
        <v>0</v>
      </c>
      <c r="H451" s="25">
        <v>0</v>
      </c>
      <c r="I451" s="25">
        <v>0</v>
      </c>
      <c r="J451" s="25">
        <v>0</v>
      </c>
      <c r="K451" s="25">
        <v>0</v>
      </c>
      <c r="L451" s="25">
        <v>10000</v>
      </c>
      <c r="M451" s="25">
        <v>0</v>
      </c>
      <c r="N451" s="25">
        <v>0</v>
      </c>
      <c r="O451" s="25">
        <v>0</v>
      </c>
      <c r="P451" s="23" t="s">
        <v>205</v>
      </c>
      <c r="Q451" s="23" t="s">
        <v>191</v>
      </c>
      <c r="R451" s="23"/>
      <c r="S451" s="23"/>
      <c r="T451" s="23"/>
      <c r="U451" s="23"/>
      <c r="V451" s="23"/>
      <c r="W451" s="23"/>
      <c r="X451" s="23"/>
      <c r="Y451" s="23"/>
      <c r="Z451" s="23"/>
      <c r="AA451" s="23"/>
      <c r="AB451" s="23"/>
      <c r="AC451" s="23"/>
      <c r="AD451" s="23"/>
      <c r="AE451" s="17"/>
      <c r="AF451" s="17"/>
      <c r="AG451" s="17"/>
    </row>
    <row r="452" spans="1:33" s="8" customFormat="1" ht="12.75" customHeight="1" x14ac:dyDescent="0.25">
      <c r="A452" s="23" t="s">
        <v>1509</v>
      </c>
      <c r="B452" s="23" t="s">
        <v>2513</v>
      </c>
      <c r="C452" s="25">
        <v>0</v>
      </c>
      <c r="D452" s="25">
        <v>0</v>
      </c>
      <c r="E452" s="25">
        <v>0</v>
      </c>
      <c r="F452" s="25">
        <v>0</v>
      </c>
      <c r="G452" s="25">
        <v>0</v>
      </c>
      <c r="H452" s="25">
        <v>0</v>
      </c>
      <c r="I452" s="25">
        <v>0</v>
      </c>
      <c r="J452" s="25">
        <v>0</v>
      </c>
      <c r="K452" s="25">
        <v>0</v>
      </c>
      <c r="L452" s="25">
        <v>116970</v>
      </c>
      <c r="M452" s="25">
        <v>0</v>
      </c>
      <c r="N452" s="25">
        <v>0</v>
      </c>
      <c r="O452" s="25">
        <v>34000</v>
      </c>
      <c r="P452" s="23" t="s">
        <v>269</v>
      </c>
      <c r="Q452" s="23" t="s">
        <v>191</v>
      </c>
      <c r="R452" s="23"/>
      <c r="S452" s="23"/>
      <c r="T452" s="23"/>
      <c r="U452" s="23"/>
      <c r="V452" s="23"/>
      <c r="W452" s="23"/>
      <c r="X452" s="23"/>
      <c r="Y452" s="23"/>
      <c r="Z452" s="23"/>
      <c r="AA452" s="23"/>
      <c r="AB452" s="23"/>
      <c r="AC452" s="23"/>
      <c r="AD452" s="23"/>
      <c r="AE452" s="17"/>
      <c r="AF452" s="17"/>
      <c r="AG452" s="17"/>
    </row>
    <row r="453" spans="1:33" s="8" customFormat="1" ht="12.75" customHeight="1" x14ac:dyDescent="0.25">
      <c r="A453" s="23" t="s">
        <v>1512</v>
      </c>
      <c r="B453" s="23" t="s">
        <v>2514</v>
      </c>
      <c r="C453" s="25">
        <v>24745</v>
      </c>
      <c r="D453" s="25">
        <v>8000</v>
      </c>
      <c r="E453" s="25">
        <v>0</v>
      </c>
      <c r="F453" s="25">
        <v>0</v>
      </c>
      <c r="G453" s="25">
        <v>0</v>
      </c>
      <c r="H453" s="25">
        <v>0</v>
      </c>
      <c r="I453" s="25">
        <v>0</v>
      </c>
      <c r="J453" s="25">
        <v>0</v>
      </c>
      <c r="K453" s="25">
        <v>0</v>
      </c>
      <c r="L453" s="25">
        <v>0</v>
      </c>
      <c r="M453" s="25">
        <v>0</v>
      </c>
      <c r="N453" s="25">
        <v>0</v>
      </c>
      <c r="O453" s="25">
        <v>0</v>
      </c>
      <c r="P453" s="23" t="s">
        <v>212</v>
      </c>
      <c r="Q453" s="23" t="s">
        <v>191</v>
      </c>
      <c r="R453" s="23"/>
      <c r="S453" s="23"/>
      <c r="T453" s="23"/>
      <c r="U453" s="23"/>
      <c r="V453" s="23"/>
      <c r="W453" s="23"/>
      <c r="X453" s="23"/>
      <c r="Y453" s="23"/>
      <c r="Z453" s="23"/>
      <c r="AA453" s="23"/>
      <c r="AB453" s="23"/>
      <c r="AC453" s="23"/>
      <c r="AD453" s="23"/>
      <c r="AE453" s="17"/>
      <c r="AF453" s="17"/>
      <c r="AG453" s="17"/>
    </row>
    <row r="454" spans="1:33" s="8" customFormat="1" ht="12.75" customHeight="1" x14ac:dyDescent="0.25">
      <c r="A454" s="23" t="s">
        <v>1515</v>
      </c>
      <c r="B454" s="23" t="s">
        <v>2515</v>
      </c>
      <c r="C454" s="25">
        <v>2003</v>
      </c>
      <c r="D454" s="25">
        <v>8000</v>
      </c>
      <c r="E454" s="25">
        <v>0</v>
      </c>
      <c r="F454" s="25">
        <v>0</v>
      </c>
      <c r="G454" s="25">
        <v>0</v>
      </c>
      <c r="H454" s="25">
        <v>0</v>
      </c>
      <c r="I454" s="25">
        <v>0</v>
      </c>
      <c r="J454" s="25">
        <v>0</v>
      </c>
      <c r="K454" s="25">
        <v>0</v>
      </c>
      <c r="L454" s="25">
        <v>4000</v>
      </c>
      <c r="M454" s="25">
        <v>0</v>
      </c>
      <c r="N454" s="25">
        <v>2800</v>
      </c>
      <c r="O454" s="25">
        <v>0</v>
      </c>
      <c r="P454" s="23" t="s">
        <v>212</v>
      </c>
      <c r="Q454" s="23" t="s">
        <v>191</v>
      </c>
      <c r="R454" s="23"/>
      <c r="S454" s="23"/>
      <c r="T454" s="23"/>
      <c r="U454" s="23"/>
      <c r="V454" s="23"/>
      <c r="W454" s="23"/>
      <c r="X454" s="23"/>
      <c r="Y454" s="23"/>
      <c r="Z454" s="23"/>
      <c r="AA454" s="23"/>
      <c r="AB454" s="23"/>
      <c r="AC454" s="23"/>
      <c r="AD454" s="23"/>
      <c r="AE454" s="17"/>
      <c r="AF454" s="17"/>
      <c r="AG454" s="17"/>
    </row>
    <row r="455" spans="1:33" s="8" customFormat="1" ht="12.75" customHeight="1" x14ac:dyDescent="0.25">
      <c r="A455" s="23" t="s">
        <v>1848</v>
      </c>
      <c r="B455" s="23" t="s">
        <v>2516</v>
      </c>
      <c r="C455" s="25">
        <v>7300</v>
      </c>
      <c r="D455" s="25">
        <v>2500</v>
      </c>
      <c r="E455" s="25">
        <v>0</v>
      </c>
      <c r="F455" s="25">
        <v>3500</v>
      </c>
      <c r="G455" s="25">
        <v>0</v>
      </c>
      <c r="H455" s="25">
        <v>0</v>
      </c>
      <c r="I455" s="25">
        <v>0</v>
      </c>
      <c r="J455" s="25">
        <v>0</v>
      </c>
      <c r="K455" s="25">
        <v>0</v>
      </c>
      <c r="L455" s="25">
        <v>9810</v>
      </c>
      <c r="M455" s="25">
        <v>6000</v>
      </c>
      <c r="N455" s="25">
        <v>3810</v>
      </c>
      <c r="O455" s="25">
        <v>159</v>
      </c>
      <c r="P455" s="23" t="s">
        <v>212</v>
      </c>
      <c r="Q455" s="23" t="s">
        <v>191</v>
      </c>
      <c r="R455" s="23"/>
      <c r="S455" s="23"/>
      <c r="T455" s="23"/>
      <c r="U455" s="23"/>
      <c r="V455" s="23"/>
      <c r="W455" s="23"/>
      <c r="X455" s="23"/>
      <c r="Y455" s="23"/>
      <c r="Z455" s="23"/>
      <c r="AA455" s="23"/>
      <c r="AB455" s="23"/>
      <c r="AC455" s="23"/>
      <c r="AD455" s="23"/>
      <c r="AE455" s="17"/>
      <c r="AF455" s="17"/>
      <c r="AG455" s="17"/>
    </row>
    <row r="456" spans="1:33" s="8" customFormat="1" ht="12.75" customHeight="1" x14ac:dyDescent="0.25">
      <c r="A456" s="23" t="s">
        <v>1521</v>
      </c>
      <c r="B456" s="23" t="s">
        <v>2517</v>
      </c>
      <c r="C456" s="25">
        <v>11757</v>
      </c>
      <c r="D456" s="25">
        <v>5000</v>
      </c>
      <c r="E456" s="25">
        <v>0</v>
      </c>
      <c r="F456" s="25">
        <v>0</v>
      </c>
      <c r="G456" s="25">
        <v>0</v>
      </c>
      <c r="H456" s="25">
        <v>0</v>
      </c>
      <c r="I456" s="25">
        <v>0</v>
      </c>
      <c r="J456" s="25">
        <v>0</v>
      </c>
      <c r="K456" s="25">
        <v>0</v>
      </c>
      <c r="L456" s="25">
        <v>1890</v>
      </c>
      <c r="M456" s="25">
        <v>0</v>
      </c>
      <c r="N456" s="25">
        <v>304</v>
      </c>
      <c r="O456" s="25">
        <v>2000</v>
      </c>
      <c r="P456" s="23" t="s">
        <v>212</v>
      </c>
      <c r="Q456" s="23" t="s">
        <v>191</v>
      </c>
      <c r="R456" s="23"/>
      <c r="S456" s="23"/>
      <c r="T456" s="23"/>
      <c r="U456" s="23"/>
      <c r="V456" s="23"/>
      <c r="W456" s="23"/>
      <c r="X456" s="23"/>
      <c r="Y456" s="23"/>
      <c r="Z456" s="23"/>
      <c r="AA456" s="23"/>
      <c r="AB456" s="23"/>
      <c r="AC456" s="23"/>
      <c r="AD456" s="23"/>
      <c r="AE456" s="17"/>
      <c r="AF456" s="17"/>
      <c r="AG456" s="17"/>
    </row>
    <row r="457" spans="1:33" s="8" customFormat="1" ht="12.75" customHeight="1" x14ac:dyDescent="0.25">
      <c r="A457" s="23" t="s">
        <v>1524</v>
      </c>
      <c r="B457" s="23" t="s">
        <v>2518</v>
      </c>
      <c r="C457" s="25">
        <v>3850</v>
      </c>
      <c r="D457" s="25">
        <v>0</v>
      </c>
      <c r="E457" s="25">
        <v>0</v>
      </c>
      <c r="F457" s="25">
        <v>0</v>
      </c>
      <c r="G457" s="25">
        <v>0</v>
      </c>
      <c r="H457" s="25">
        <v>0</v>
      </c>
      <c r="I457" s="25">
        <v>0</v>
      </c>
      <c r="J457" s="25">
        <v>0</v>
      </c>
      <c r="K457" s="25">
        <v>0</v>
      </c>
      <c r="L457" s="25">
        <v>0</v>
      </c>
      <c r="M457" s="25">
        <v>0</v>
      </c>
      <c r="N457" s="25">
        <v>0</v>
      </c>
      <c r="O457" s="25">
        <v>0</v>
      </c>
      <c r="P457" s="23" t="s">
        <v>205</v>
      </c>
      <c r="Q457" s="23" t="s">
        <v>191</v>
      </c>
      <c r="R457" s="23"/>
      <c r="S457" s="23"/>
      <c r="T457" s="23"/>
      <c r="U457" s="23"/>
      <c r="V457" s="23"/>
      <c r="W457" s="23"/>
      <c r="X457" s="23"/>
      <c r="Y457" s="23"/>
      <c r="Z457" s="23"/>
      <c r="AA457" s="23"/>
      <c r="AB457" s="23"/>
      <c r="AC457" s="23"/>
      <c r="AD457" s="23"/>
      <c r="AE457" s="17"/>
      <c r="AF457" s="17"/>
      <c r="AG457" s="17"/>
    </row>
    <row r="458" spans="1:33" s="8" customFormat="1" ht="12.75" customHeight="1" x14ac:dyDescent="0.25">
      <c r="A458" s="23" t="s">
        <v>1527</v>
      </c>
      <c r="B458" s="23" t="s">
        <v>2519</v>
      </c>
      <c r="C458" s="25">
        <v>5394</v>
      </c>
      <c r="D458" s="25">
        <v>3000</v>
      </c>
      <c r="E458" s="25">
        <v>0</v>
      </c>
      <c r="F458" s="25">
        <v>0</v>
      </c>
      <c r="G458" s="25">
        <v>0</v>
      </c>
      <c r="H458" s="25">
        <v>0</v>
      </c>
      <c r="I458" s="25">
        <v>0</v>
      </c>
      <c r="J458" s="25">
        <v>0</v>
      </c>
      <c r="K458" s="25">
        <v>2700</v>
      </c>
      <c r="L458" s="25">
        <v>0</v>
      </c>
      <c r="M458" s="25">
        <v>0</v>
      </c>
      <c r="N458" s="25">
        <v>0</v>
      </c>
      <c r="O458" s="25">
        <v>32000</v>
      </c>
      <c r="P458" s="23" t="s">
        <v>212</v>
      </c>
      <c r="Q458" s="23" t="s">
        <v>191</v>
      </c>
      <c r="R458" s="23"/>
      <c r="S458" s="23"/>
      <c r="T458" s="23"/>
      <c r="U458" s="23"/>
      <c r="V458" s="23"/>
      <c r="W458" s="23"/>
      <c r="X458" s="23"/>
      <c r="Y458" s="23"/>
      <c r="Z458" s="23"/>
      <c r="AA458" s="23"/>
      <c r="AB458" s="23"/>
      <c r="AC458" s="23"/>
      <c r="AD458" s="23"/>
      <c r="AE458" s="17"/>
      <c r="AF458" s="17"/>
      <c r="AG458" s="17"/>
    </row>
    <row r="459" spans="1:33" s="8" customFormat="1" ht="12.75" customHeight="1" x14ac:dyDescent="0.25">
      <c r="A459" s="23" t="s">
        <v>1530</v>
      </c>
      <c r="B459" s="23" t="s">
        <v>2520</v>
      </c>
      <c r="C459" s="25">
        <v>47241</v>
      </c>
      <c r="D459" s="25">
        <v>5000</v>
      </c>
      <c r="E459" s="25">
        <v>0</v>
      </c>
      <c r="F459" s="25">
        <v>0</v>
      </c>
      <c r="G459" s="25">
        <v>0</v>
      </c>
      <c r="H459" s="25">
        <v>0</v>
      </c>
      <c r="I459" s="25">
        <v>0</v>
      </c>
      <c r="J459" s="25">
        <v>0</v>
      </c>
      <c r="K459" s="25">
        <v>0</v>
      </c>
      <c r="L459" s="25">
        <v>0</v>
      </c>
      <c r="M459" s="25">
        <v>0</v>
      </c>
      <c r="N459" s="25">
        <v>0</v>
      </c>
      <c r="O459" s="25">
        <v>7000</v>
      </c>
      <c r="P459" s="23" t="s">
        <v>212</v>
      </c>
      <c r="Q459" s="23" t="s">
        <v>191</v>
      </c>
      <c r="R459" s="23"/>
      <c r="S459" s="23"/>
      <c r="T459" s="23"/>
      <c r="U459" s="23"/>
      <c r="V459" s="23"/>
      <c r="W459" s="23"/>
      <c r="X459" s="23"/>
      <c r="Y459" s="23"/>
      <c r="Z459" s="23"/>
      <c r="AA459" s="23"/>
      <c r="AB459" s="23"/>
      <c r="AC459" s="23"/>
      <c r="AD459" s="23"/>
      <c r="AE459" s="17"/>
      <c r="AF459" s="17"/>
      <c r="AG459" s="17"/>
    </row>
    <row r="460" spans="1:33" s="8" customFormat="1" ht="12.75" customHeight="1" x14ac:dyDescent="0.25">
      <c r="A460" s="23" t="s">
        <v>1533</v>
      </c>
      <c r="B460" s="23" t="s">
        <v>2521</v>
      </c>
      <c r="C460" s="25">
        <v>8500</v>
      </c>
      <c r="D460" s="25">
        <v>1000</v>
      </c>
      <c r="E460" s="25">
        <v>0</v>
      </c>
      <c r="F460" s="25">
        <v>0</v>
      </c>
      <c r="G460" s="25">
        <v>0</v>
      </c>
      <c r="H460" s="25">
        <v>0</v>
      </c>
      <c r="I460" s="25">
        <v>0</v>
      </c>
      <c r="J460" s="25">
        <v>0</v>
      </c>
      <c r="K460" s="25">
        <v>0</v>
      </c>
      <c r="L460" s="25">
        <v>1895</v>
      </c>
      <c r="M460" s="25">
        <v>0</v>
      </c>
      <c r="N460" s="25">
        <v>1000</v>
      </c>
      <c r="O460" s="25">
        <v>2000</v>
      </c>
      <c r="P460" s="23" t="s">
        <v>212</v>
      </c>
      <c r="Q460" s="23" t="s">
        <v>191</v>
      </c>
      <c r="R460" s="23"/>
      <c r="S460" s="23"/>
      <c r="T460" s="23"/>
      <c r="U460" s="23"/>
      <c r="V460" s="23"/>
      <c r="W460" s="23"/>
      <c r="X460" s="23"/>
      <c r="Y460" s="23"/>
      <c r="Z460" s="23"/>
      <c r="AA460" s="23"/>
      <c r="AB460" s="23"/>
      <c r="AC460" s="23"/>
      <c r="AD460" s="23"/>
      <c r="AE460" s="17"/>
      <c r="AF460" s="17"/>
      <c r="AG460" s="17"/>
    </row>
    <row r="461" spans="1:33" s="8" customFormat="1" ht="12.75" customHeight="1" x14ac:dyDescent="0.25">
      <c r="A461" s="23" t="s">
        <v>1536</v>
      </c>
      <c r="B461" s="23" t="s">
        <v>2522</v>
      </c>
      <c r="C461" s="25">
        <v>44268</v>
      </c>
      <c r="D461" s="25">
        <v>0</v>
      </c>
      <c r="E461" s="25">
        <v>0</v>
      </c>
      <c r="F461" s="25">
        <v>16000</v>
      </c>
      <c r="G461" s="25">
        <v>0</v>
      </c>
      <c r="H461" s="25">
        <v>0</v>
      </c>
      <c r="I461" s="25">
        <v>0</v>
      </c>
      <c r="J461" s="25">
        <v>0</v>
      </c>
      <c r="K461" s="25">
        <v>0</v>
      </c>
      <c r="L461" s="25">
        <v>0</v>
      </c>
      <c r="M461" s="25">
        <v>0</v>
      </c>
      <c r="N461" s="25">
        <v>0</v>
      </c>
      <c r="O461" s="25">
        <v>0</v>
      </c>
      <c r="P461" s="23" t="s">
        <v>249</v>
      </c>
      <c r="Q461" s="23" t="s">
        <v>191</v>
      </c>
      <c r="R461" s="23"/>
      <c r="S461" s="23"/>
      <c r="T461" s="23"/>
      <c r="U461" s="23"/>
      <c r="V461" s="23"/>
      <c r="W461" s="23"/>
      <c r="X461" s="23"/>
      <c r="Y461" s="23"/>
      <c r="Z461" s="23"/>
      <c r="AA461" s="23"/>
      <c r="AB461" s="23"/>
      <c r="AC461" s="23"/>
      <c r="AD461" s="23"/>
      <c r="AE461" s="17"/>
      <c r="AF461" s="17"/>
      <c r="AG461" s="17"/>
    </row>
    <row r="462" spans="1:33" s="8" customFormat="1" ht="12.75" customHeight="1" x14ac:dyDescent="0.25">
      <c r="A462" s="23" t="s">
        <v>1539</v>
      </c>
      <c r="B462" s="23" t="s">
        <v>2523</v>
      </c>
      <c r="C462" s="25">
        <v>18285</v>
      </c>
      <c r="D462" s="25">
        <v>0</v>
      </c>
      <c r="E462" s="25">
        <v>0</v>
      </c>
      <c r="F462" s="25">
        <v>0</v>
      </c>
      <c r="G462" s="25">
        <v>0</v>
      </c>
      <c r="H462" s="25">
        <v>0</v>
      </c>
      <c r="I462" s="25">
        <v>0</v>
      </c>
      <c r="J462" s="25">
        <v>0</v>
      </c>
      <c r="K462" s="25">
        <v>0</v>
      </c>
      <c r="L462" s="25">
        <v>11676</v>
      </c>
      <c r="M462" s="25">
        <v>0</v>
      </c>
      <c r="N462" s="25">
        <v>287</v>
      </c>
      <c r="O462" s="25">
        <v>0</v>
      </c>
      <c r="P462" s="23" t="s">
        <v>212</v>
      </c>
      <c r="Q462" s="23" t="s">
        <v>191</v>
      </c>
      <c r="R462" s="23"/>
      <c r="S462" s="23"/>
      <c r="T462" s="23"/>
      <c r="U462" s="23"/>
      <c r="V462" s="23"/>
      <c r="W462" s="23"/>
      <c r="X462" s="23"/>
      <c r="Y462" s="23"/>
      <c r="Z462" s="23"/>
      <c r="AA462" s="23"/>
      <c r="AB462" s="23"/>
      <c r="AC462" s="23"/>
      <c r="AD462" s="23"/>
      <c r="AE462" s="17"/>
      <c r="AF462" s="17"/>
      <c r="AG462" s="17"/>
    </row>
    <row r="463" spans="1:33" s="8" customFormat="1" ht="12.75" customHeight="1" x14ac:dyDescent="0.25">
      <c r="A463" s="23" t="s">
        <v>1833</v>
      </c>
      <c r="B463" s="23" t="s">
        <v>2590</v>
      </c>
      <c r="C463" s="25">
        <v>0</v>
      </c>
      <c r="D463" s="25">
        <v>0</v>
      </c>
      <c r="E463" s="25">
        <v>0</v>
      </c>
      <c r="F463" s="25">
        <v>0</v>
      </c>
      <c r="G463" s="25">
        <v>0</v>
      </c>
      <c r="H463" s="25">
        <v>0</v>
      </c>
      <c r="I463" s="25">
        <v>0</v>
      </c>
      <c r="J463" s="25">
        <v>0</v>
      </c>
      <c r="K463" s="25">
        <v>0</v>
      </c>
      <c r="L463" s="25">
        <v>0</v>
      </c>
      <c r="M463" s="25">
        <v>0</v>
      </c>
      <c r="N463" s="25">
        <v>0</v>
      </c>
      <c r="O463" s="25">
        <v>0</v>
      </c>
      <c r="P463" s="23" t="s">
        <v>249</v>
      </c>
      <c r="Q463" s="23" t="s">
        <v>191</v>
      </c>
      <c r="R463" s="23"/>
      <c r="S463" s="23"/>
      <c r="T463" s="23"/>
      <c r="U463" s="23"/>
      <c r="V463" s="23"/>
      <c r="W463" s="23"/>
      <c r="X463" s="23"/>
      <c r="Y463" s="23"/>
      <c r="Z463" s="23"/>
      <c r="AA463" s="23"/>
      <c r="AB463" s="23"/>
      <c r="AC463" s="23"/>
      <c r="AD463" s="23"/>
      <c r="AE463" s="17"/>
      <c r="AF463" s="17"/>
      <c r="AG463" s="17"/>
    </row>
    <row r="464" spans="1:33" s="8" customFormat="1" ht="12.75" customHeight="1" x14ac:dyDescent="0.25">
      <c r="A464" s="23" t="s">
        <v>966</v>
      </c>
      <c r="B464" s="23" t="s">
        <v>2524</v>
      </c>
      <c r="C464" s="25">
        <v>131462</v>
      </c>
      <c r="D464" s="25">
        <v>9554</v>
      </c>
      <c r="E464" s="25">
        <v>24009</v>
      </c>
      <c r="F464" s="25">
        <v>0</v>
      </c>
      <c r="G464" s="25">
        <v>0</v>
      </c>
      <c r="H464" s="25">
        <v>0</v>
      </c>
      <c r="I464" s="25">
        <v>0</v>
      </c>
      <c r="J464" s="25">
        <v>0</v>
      </c>
      <c r="K464" s="25">
        <v>0</v>
      </c>
      <c r="L464" s="25">
        <v>0</v>
      </c>
      <c r="M464" s="25">
        <v>0</v>
      </c>
      <c r="N464" s="25">
        <v>0</v>
      </c>
      <c r="O464" s="25">
        <v>0</v>
      </c>
      <c r="P464" s="23" t="s">
        <v>249</v>
      </c>
      <c r="Q464" s="23" t="s">
        <v>191</v>
      </c>
      <c r="R464" s="23"/>
      <c r="S464" s="23"/>
      <c r="T464" s="23"/>
      <c r="U464" s="23"/>
      <c r="V464" s="23"/>
      <c r="W464" s="23"/>
      <c r="X464" s="23"/>
      <c r="Y464" s="23"/>
      <c r="Z464" s="23"/>
      <c r="AA464" s="23"/>
      <c r="AB464" s="23"/>
      <c r="AC464" s="23"/>
      <c r="AD464" s="23"/>
      <c r="AE464" s="17"/>
      <c r="AF464" s="17"/>
      <c r="AG464" s="17"/>
    </row>
    <row r="465" spans="1:33" s="8" customFormat="1" ht="12.75" customHeight="1" x14ac:dyDescent="0.25">
      <c r="A465" s="23" t="s">
        <v>1667</v>
      </c>
      <c r="B465" s="23" t="s">
        <v>2525</v>
      </c>
      <c r="C465" s="25">
        <v>20051</v>
      </c>
      <c r="D465" s="25">
        <v>7500</v>
      </c>
      <c r="E465" s="25">
        <v>0</v>
      </c>
      <c r="F465" s="25">
        <v>0</v>
      </c>
      <c r="G465" s="25">
        <v>0</v>
      </c>
      <c r="H465" s="25">
        <v>0</v>
      </c>
      <c r="I465" s="25">
        <v>0</v>
      </c>
      <c r="J465" s="25">
        <v>0</v>
      </c>
      <c r="K465" s="25">
        <v>0</v>
      </c>
      <c r="L465" s="25">
        <v>0</v>
      </c>
      <c r="M465" s="25">
        <v>0</v>
      </c>
      <c r="N465" s="25">
        <v>0</v>
      </c>
      <c r="O465" s="25">
        <v>7500</v>
      </c>
      <c r="P465" s="23" t="s">
        <v>249</v>
      </c>
      <c r="Q465" s="23" t="s">
        <v>191</v>
      </c>
      <c r="R465" s="23"/>
      <c r="S465" s="23"/>
      <c r="T465" s="23"/>
      <c r="U465" s="23"/>
      <c r="V465" s="23"/>
      <c r="W465" s="23"/>
      <c r="X465" s="23"/>
      <c r="Y465" s="23"/>
      <c r="Z465" s="23"/>
      <c r="AA465" s="23"/>
      <c r="AB465" s="23"/>
      <c r="AC465" s="23"/>
      <c r="AD465" s="23"/>
      <c r="AE465" s="17"/>
      <c r="AF465" s="17"/>
      <c r="AG465" s="17"/>
    </row>
    <row r="466" spans="1:33" s="8" customFormat="1" ht="12.75" customHeight="1" x14ac:dyDescent="0.25">
      <c r="A466" s="23" t="s">
        <v>1545</v>
      </c>
      <c r="B466" s="23" t="s">
        <v>2526</v>
      </c>
      <c r="C466" s="25">
        <v>3997</v>
      </c>
      <c r="D466" s="25">
        <v>18500</v>
      </c>
      <c r="E466" s="25">
        <v>0</v>
      </c>
      <c r="F466" s="25">
        <v>0</v>
      </c>
      <c r="G466" s="25">
        <v>0</v>
      </c>
      <c r="H466" s="25">
        <v>0</v>
      </c>
      <c r="I466" s="25">
        <v>0</v>
      </c>
      <c r="J466" s="25">
        <v>0</v>
      </c>
      <c r="K466" s="25">
        <v>0</v>
      </c>
      <c r="L466" s="25">
        <v>0</v>
      </c>
      <c r="M466" s="25">
        <v>0</v>
      </c>
      <c r="N466" s="25">
        <v>0</v>
      </c>
      <c r="O466" s="25">
        <v>0</v>
      </c>
      <c r="P466" s="23" t="s">
        <v>212</v>
      </c>
      <c r="Q466" s="23" t="s">
        <v>191</v>
      </c>
      <c r="R466" s="23"/>
      <c r="S466" s="23"/>
      <c r="T466" s="23"/>
      <c r="U466" s="23"/>
      <c r="V466" s="23"/>
      <c r="W466" s="23"/>
      <c r="X466" s="23"/>
      <c r="Y466" s="23"/>
      <c r="Z466" s="23"/>
      <c r="AA466" s="23"/>
      <c r="AB466" s="23"/>
      <c r="AC466" s="23"/>
      <c r="AD466" s="23"/>
      <c r="AE466" s="17"/>
      <c r="AF466" s="17"/>
      <c r="AG466" s="17"/>
    </row>
    <row r="467" spans="1:33" s="8" customFormat="1" ht="12.75" customHeight="1" x14ac:dyDescent="0.25">
      <c r="A467" s="23" t="s">
        <v>1548</v>
      </c>
      <c r="B467" s="23" t="s">
        <v>2527</v>
      </c>
      <c r="C467" s="25">
        <v>19500</v>
      </c>
      <c r="D467" s="25">
        <v>22650</v>
      </c>
      <c r="E467" s="25">
        <v>0</v>
      </c>
      <c r="F467" s="25">
        <v>0</v>
      </c>
      <c r="G467" s="25">
        <v>0</v>
      </c>
      <c r="H467" s="25">
        <v>0</v>
      </c>
      <c r="I467" s="25">
        <v>0</v>
      </c>
      <c r="J467" s="25">
        <v>0</v>
      </c>
      <c r="K467" s="25">
        <v>0</v>
      </c>
      <c r="L467" s="25">
        <v>0</v>
      </c>
      <c r="M467" s="25">
        <v>20000</v>
      </c>
      <c r="N467" s="25">
        <v>0</v>
      </c>
      <c r="O467" s="25">
        <v>2000</v>
      </c>
      <c r="P467" s="23" t="s">
        <v>205</v>
      </c>
      <c r="Q467" s="23" t="s">
        <v>191</v>
      </c>
      <c r="R467" s="23"/>
      <c r="S467" s="23"/>
      <c r="T467" s="23"/>
      <c r="U467" s="23"/>
      <c r="V467" s="23"/>
      <c r="W467" s="23"/>
      <c r="X467" s="23"/>
      <c r="Y467" s="23"/>
      <c r="Z467" s="23"/>
      <c r="AA467" s="23"/>
      <c r="AB467" s="23"/>
      <c r="AC467" s="23"/>
      <c r="AD467" s="23"/>
      <c r="AE467" s="17"/>
      <c r="AF467" s="17"/>
      <c r="AG467" s="17"/>
    </row>
    <row r="468" spans="1:33" s="8" customFormat="1" ht="12.75" customHeight="1" x14ac:dyDescent="0.25">
      <c r="A468" s="23" t="s">
        <v>1551</v>
      </c>
      <c r="B468" s="23" t="s">
        <v>2528</v>
      </c>
      <c r="C468" s="25">
        <v>11311</v>
      </c>
      <c r="D468" s="25">
        <v>2250</v>
      </c>
      <c r="E468" s="25">
        <v>0</v>
      </c>
      <c r="F468" s="25">
        <v>3000</v>
      </c>
      <c r="G468" s="25">
        <v>0</v>
      </c>
      <c r="H468" s="25">
        <v>0</v>
      </c>
      <c r="I468" s="25">
        <v>0</v>
      </c>
      <c r="J468" s="25">
        <v>0</v>
      </c>
      <c r="K468" s="25">
        <v>0</v>
      </c>
      <c r="L468" s="25">
        <v>2905</v>
      </c>
      <c r="M468" s="25">
        <v>0</v>
      </c>
      <c r="N468" s="25">
        <v>0</v>
      </c>
      <c r="O468" s="25">
        <v>0</v>
      </c>
      <c r="P468" s="23" t="s">
        <v>212</v>
      </c>
      <c r="Q468" s="23" t="s">
        <v>191</v>
      </c>
      <c r="R468" s="23"/>
      <c r="S468" s="23"/>
      <c r="T468" s="23"/>
      <c r="U468" s="23"/>
      <c r="V468" s="23"/>
      <c r="W468" s="23"/>
      <c r="X468" s="23"/>
      <c r="Y468" s="23"/>
      <c r="Z468" s="23"/>
      <c r="AA468" s="23"/>
      <c r="AB468" s="23"/>
      <c r="AC468" s="23"/>
      <c r="AD468" s="23"/>
      <c r="AE468" s="17"/>
      <c r="AF468" s="17"/>
      <c r="AG468" s="17"/>
    </row>
    <row r="469" spans="1:33" s="8" customFormat="1" ht="12.75" customHeight="1" x14ac:dyDescent="0.25">
      <c r="A469" s="23" t="s">
        <v>1554</v>
      </c>
      <c r="B469" s="23" t="s">
        <v>2529</v>
      </c>
      <c r="C469" s="25">
        <v>26704</v>
      </c>
      <c r="D469" s="25">
        <v>0</v>
      </c>
      <c r="E469" s="25">
        <v>0</v>
      </c>
      <c r="F469" s="25">
        <v>0</v>
      </c>
      <c r="G469" s="25">
        <v>0</v>
      </c>
      <c r="H469" s="25">
        <v>0</v>
      </c>
      <c r="I469" s="25">
        <v>0</v>
      </c>
      <c r="J469" s="25">
        <v>0</v>
      </c>
      <c r="K469" s="25">
        <v>0</v>
      </c>
      <c r="L469" s="25">
        <v>100</v>
      </c>
      <c r="M469" s="25">
        <v>30018</v>
      </c>
      <c r="N469" s="25">
        <v>0</v>
      </c>
      <c r="O469" s="25">
        <v>5000</v>
      </c>
      <c r="P469" s="23" t="s">
        <v>205</v>
      </c>
      <c r="Q469" s="23" t="s">
        <v>191</v>
      </c>
      <c r="R469" s="23"/>
      <c r="S469" s="23"/>
      <c r="T469" s="23"/>
      <c r="U469" s="23"/>
      <c r="V469" s="23"/>
      <c r="W469" s="23"/>
      <c r="X469" s="23"/>
      <c r="Y469" s="23"/>
      <c r="Z469" s="23"/>
      <c r="AA469" s="23"/>
      <c r="AB469" s="23"/>
      <c r="AC469" s="23"/>
      <c r="AD469" s="23"/>
      <c r="AE469" s="17"/>
      <c r="AF469" s="17"/>
      <c r="AG469" s="17"/>
    </row>
    <row r="470" spans="1:33" s="8" customFormat="1" ht="12.75" customHeight="1" x14ac:dyDescent="0.25">
      <c r="A470" s="23" t="s">
        <v>1557</v>
      </c>
      <c r="B470" s="23" t="s">
        <v>2530</v>
      </c>
      <c r="C470" s="25">
        <v>205</v>
      </c>
      <c r="D470" s="25">
        <v>4000</v>
      </c>
      <c r="E470" s="25">
        <v>0</v>
      </c>
      <c r="F470" s="25">
        <v>0</v>
      </c>
      <c r="G470" s="25">
        <v>0</v>
      </c>
      <c r="H470" s="25">
        <v>0</v>
      </c>
      <c r="I470" s="25">
        <v>0</v>
      </c>
      <c r="J470" s="25">
        <v>0</v>
      </c>
      <c r="K470" s="25">
        <v>0</v>
      </c>
      <c r="L470" s="25">
        <v>11690</v>
      </c>
      <c r="M470" s="25">
        <v>0</v>
      </c>
      <c r="N470" s="25">
        <v>0</v>
      </c>
      <c r="O470" s="25">
        <v>5000</v>
      </c>
      <c r="P470" s="23" t="s">
        <v>205</v>
      </c>
      <c r="Q470" s="23" t="s">
        <v>195</v>
      </c>
      <c r="R470" s="23"/>
      <c r="S470" s="23"/>
      <c r="T470" s="23"/>
      <c r="U470" s="23"/>
      <c r="V470" s="23"/>
      <c r="W470" s="23"/>
      <c r="X470" s="23"/>
      <c r="Y470" s="23"/>
      <c r="Z470" s="23"/>
      <c r="AA470" s="23"/>
      <c r="AB470" s="23"/>
      <c r="AC470" s="23"/>
      <c r="AD470" s="23"/>
      <c r="AE470" s="17"/>
      <c r="AF470" s="17"/>
      <c r="AG470" s="17"/>
    </row>
    <row r="471" spans="1:33" s="8" customFormat="1" ht="12.75" customHeight="1" x14ac:dyDescent="0.25">
      <c r="A471" s="23" t="s">
        <v>1560</v>
      </c>
      <c r="B471" s="23" t="s">
        <v>2531</v>
      </c>
      <c r="C471" s="25">
        <v>5000</v>
      </c>
      <c r="D471" s="25">
        <v>4000</v>
      </c>
      <c r="E471" s="25">
        <v>0</v>
      </c>
      <c r="F471" s="25">
        <v>0</v>
      </c>
      <c r="G471" s="25">
        <v>0</v>
      </c>
      <c r="H471" s="25">
        <v>0</v>
      </c>
      <c r="I471" s="25">
        <v>0</v>
      </c>
      <c r="J471" s="25">
        <v>0</v>
      </c>
      <c r="K471" s="25">
        <v>0</v>
      </c>
      <c r="L471" s="25">
        <v>0</v>
      </c>
      <c r="M471" s="25">
        <v>0</v>
      </c>
      <c r="N471" s="25">
        <v>0</v>
      </c>
      <c r="O471" s="25">
        <v>0</v>
      </c>
      <c r="P471" s="23" t="s">
        <v>212</v>
      </c>
      <c r="Q471" s="23" t="s">
        <v>191</v>
      </c>
      <c r="R471" s="23"/>
      <c r="S471" s="23"/>
      <c r="T471" s="23"/>
      <c r="U471" s="23"/>
      <c r="V471" s="23"/>
      <c r="W471" s="23"/>
      <c r="X471" s="23"/>
      <c r="Y471" s="23"/>
      <c r="Z471" s="23"/>
      <c r="AA471" s="23"/>
      <c r="AB471" s="23"/>
      <c r="AC471" s="23"/>
      <c r="AD471" s="23"/>
      <c r="AE471" s="17"/>
      <c r="AF471" s="17"/>
      <c r="AG471" s="17"/>
    </row>
    <row r="472" spans="1:33" s="8" customFormat="1" ht="12.75" customHeight="1" x14ac:dyDescent="0.25">
      <c r="A472" s="23" t="s">
        <v>1563</v>
      </c>
      <c r="B472" s="23" t="s">
        <v>2532</v>
      </c>
      <c r="C472" s="25">
        <v>145000</v>
      </c>
      <c r="D472" s="25">
        <v>10000</v>
      </c>
      <c r="E472" s="25">
        <v>0</v>
      </c>
      <c r="F472" s="25">
        <v>0</v>
      </c>
      <c r="G472" s="25">
        <v>0</v>
      </c>
      <c r="H472" s="25">
        <v>0</v>
      </c>
      <c r="I472" s="25">
        <v>0</v>
      </c>
      <c r="J472" s="25">
        <v>0</v>
      </c>
      <c r="K472" s="25">
        <v>0</v>
      </c>
      <c r="L472" s="25">
        <v>96500</v>
      </c>
      <c r="M472" s="25">
        <v>0</v>
      </c>
      <c r="N472" s="25">
        <v>90000</v>
      </c>
      <c r="O472" s="25">
        <v>0</v>
      </c>
      <c r="P472" s="23" t="s">
        <v>406</v>
      </c>
      <c r="Q472" s="23" t="s">
        <v>191</v>
      </c>
      <c r="R472" s="23"/>
      <c r="S472" s="23"/>
      <c r="T472" s="23"/>
      <c r="U472" s="23"/>
      <c r="V472" s="23"/>
      <c r="W472" s="23"/>
      <c r="X472" s="23"/>
      <c r="Y472" s="23"/>
      <c r="Z472" s="23"/>
      <c r="AA472" s="23"/>
      <c r="AB472" s="23"/>
      <c r="AC472" s="23"/>
      <c r="AD472" s="23"/>
      <c r="AE472" s="17"/>
      <c r="AF472" s="17"/>
      <c r="AG472" s="17"/>
    </row>
    <row r="473" spans="1:33" s="8" customFormat="1" ht="12.75" customHeight="1" x14ac:dyDescent="0.25">
      <c r="A473" s="23" t="s">
        <v>1566</v>
      </c>
      <c r="B473" s="23" t="s">
        <v>2533</v>
      </c>
      <c r="C473" s="25">
        <v>28900</v>
      </c>
      <c r="D473" s="25">
        <v>5000</v>
      </c>
      <c r="E473" s="25">
        <v>0</v>
      </c>
      <c r="F473" s="25">
        <v>0</v>
      </c>
      <c r="G473" s="25">
        <v>0</v>
      </c>
      <c r="H473" s="25">
        <v>0</v>
      </c>
      <c r="I473" s="25">
        <v>0</v>
      </c>
      <c r="J473" s="25">
        <v>0</v>
      </c>
      <c r="K473" s="25">
        <v>0</v>
      </c>
      <c r="L473" s="25">
        <v>34690</v>
      </c>
      <c r="M473" s="25">
        <v>0</v>
      </c>
      <c r="N473" s="25">
        <v>0</v>
      </c>
      <c r="O473" s="25">
        <v>9000</v>
      </c>
      <c r="P473" s="23" t="s">
        <v>269</v>
      </c>
      <c r="Q473" s="23" t="s">
        <v>191</v>
      </c>
      <c r="R473" s="23"/>
      <c r="S473" s="23"/>
      <c r="T473" s="23"/>
      <c r="U473" s="23"/>
      <c r="V473" s="23"/>
      <c r="W473" s="23"/>
      <c r="X473" s="23"/>
      <c r="Y473" s="23"/>
      <c r="Z473" s="23"/>
      <c r="AA473" s="23"/>
      <c r="AB473" s="23"/>
      <c r="AC473" s="23"/>
      <c r="AD473" s="23"/>
      <c r="AE473" s="17"/>
      <c r="AF473" s="17"/>
      <c r="AG473" s="17"/>
    </row>
    <row r="474" spans="1:33" s="8" customFormat="1" ht="12.75" customHeight="1" x14ac:dyDescent="0.25">
      <c r="A474" s="23" t="s">
        <v>1569</v>
      </c>
      <c r="B474" s="23" t="s">
        <v>1809</v>
      </c>
      <c r="C474" s="25">
        <v>335695</v>
      </c>
      <c r="D474" s="25">
        <v>0</v>
      </c>
      <c r="E474" s="25">
        <v>1303544</v>
      </c>
      <c r="F474" s="25">
        <v>0</v>
      </c>
      <c r="G474" s="25">
        <v>0</v>
      </c>
      <c r="H474" s="25">
        <v>417300</v>
      </c>
      <c r="I474" s="25">
        <v>0</v>
      </c>
      <c r="J474" s="25">
        <v>0</v>
      </c>
      <c r="K474" s="25">
        <v>0</v>
      </c>
      <c r="L474" s="25">
        <v>374250</v>
      </c>
      <c r="M474" s="25">
        <v>0</v>
      </c>
      <c r="N474" s="25">
        <v>2121183</v>
      </c>
      <c r="O474" s="25">
        <v>0</v>
      </c>
      <c r="P474" s="23" t="s">
        <v>752</v>
      </c>
      <c r="Q474" s="23" t="s">
        <v>191</v>
      </c>
      <c r="R474" s="23"/>
      <c r="S474" s="23"/>
      <c r="T474" s="23"/>
      <c r="U474" s="23"/>
      <c r="V474" s="23"/>
      <c r="W474" s="23"/>
      <c r="X474" s="23"/>
      <c r="Y474" s="23"/>
      <c r="Z474" s="23"/>
      <c r="AA474" s="23"/>
      <c r="AB474" s="23"/>
      <c r="AC474" s="23"/>
      <c r="AD474" s="23"/>
      <c r="AE474" s="17"/>
      <c r="AF474" s="17"/>
      <c r="AG474" s="17"/>
    </row>
    <row r="475" spans="1:33" s="8" customFormat="1" ht="12.75" customHeight="1" x14ac:dyDescent="0.25">
      <c r="A475" s="23" t="s">
        <v>1571</v>
      </c>
      <c r="B475" s="23" t="s">
        <v>2534</v>
      </c>
      <c r="C475" s="25">
        <v>18000</v>
      </c>
      <c r="D475" s="25">
        <v>0</v>
      </c>
      <c r="E475" s="25">
        <v>0</v>
      </c>
      <c r="F475" s="25">
        <v>0</v>
      </c>
      <c r="G475" s="25">
        <v>0</v>
      </c>
      <c r="H475" s="25">
        <v>0</v>
      </c>
      <c r="I475" s="25">
        <v>0</v>
      </c>
      <c r="J475" s="25">
        <v>0</v>
      </c>
      <c r="K475" s="25">
        <v>0</v>
      </c>
      <c r="L475" s="25">
        <v>0</v>
      </c>
      <c r="M475" s="25">
        <v>0</v>
      </c>
      <c r="N475" s="25">
        <v>9000</v>
      </c>
      <c r="O475" s="25">
        <v>10000</v>
      </c>
      <c r="P475" s="23" t="s">
        <v>212</v>
      </c>
      <c r="Q475" s="23" t="s">
        <v>191</v>
      </c>
      <c r="R475" s="23"/>
      <c r="S475" s="23"/>
      <c r="T475" s="23"/>
      <c r="U475" s="23"/>
      <c r="V475" s="23"/>
      <c r="W475" s="23"/>
      <c r="X475" s="23"/>
      <c r="Y475" s="23"/>
      <c r="Z475" s="23"/>
      <c r="AA475" s="23"/>
      <c r="AB475" s="23"/>
      <c r="AC475" s="23"/>
      <c r="AD475" s="23"/>
      <c r="AE475" s="17"/>
      <c r="AF475" s="17"/>
      <c r="AG475" s="17"/>
    </row>
    <row r="476" spans="1:33" s="8" customFormat="1" ht="12.75" customHeight="1" x14ac:dyDescent="0.25">
      <c r="A476" s="23" t="s">
        <v>1574</v>
      </c>
      <c r="B476" s="23" t="s">
        <v>2535</v>
      </c>
      <c r="C476" s="25">
        <v>1834</v>
      </c>
      <c r="D476" s="25">
        <v>0</v>
      </c>
      <c r="E476" s="25">
        <v>0</v>
      </c>
      <c r="F476" s="25">
        <v>0</v>
      </c>
      <c r="G476" s="25">
        <v>0</v>
      </c>
      <c r="H476" s="25">
        <v>0</v>
      </c>
      <c r="I476" s="25">
        <v>0</v>
      </c>
      <c r="J476" s="25">
        <v>0</v>
      </c>
      <c r="K476" s="25">
        <v>23500</v>
      </c>
      <c r="L476" s="25">
        <v>1000</v>
      </c>
      <c r="M476" s="25">
        <v>0</v>
      </c>
      <c r="N476" s="25">
        <v>0</v>
      </c>
      <c r="O476" s="25">
        <v>0</v>
      </c>
      <c r="P476" s="23" t="s">
        <v>212</v>
      </c>
      <c r="Q476" s="23" t="s">
        <v>191</v>
      </c>
      <c r="R476" s="23"/>
      <c r="S476" s="23"/>
      <c r="T476" s="23"/>
      <c r="U476" s="23"/>
      <c r="V476" s="23"/>
      <c r="W476" s="23"/>
      <c r="X476" s="23"/>
      <c r="Y476" s="23"/>
      <c r="Z476" s="23"/>
      <c r="AA476" s="23"/>
      <c r="AB476" s="23"/>
      <c r="AC476" s="23"/>
      <c r="AD476" s="23"/>
      <c r="AE476" s="17"/>
      <c r="AF476" s="17"/>
      <c r="AG476" s="17"/>
    </row>
    <row r="477" spans="1:33" s="8" customFormat="1" ht="12.75" customHeight="1" x14ac:dyDescent="0.25">
      <c r="A477" s="23" t="s">
        <v>1577</v>
      </c>
      <c r="B477" s="23" t="s">
        <v>2536</v>
      </c>
      <c r="C477" s="25">
        <v>0</v>
      </c>
      <c r="D477" s="25">
        <v>0</v>
      </c>
      <c r="E477" s="25">
        <v>0</v>
      </c>
      <c r="F477" s="25">
        <v>0</v>
      </c>
      <c r="G477" s="25">
        <v>0</v>
      </c>
      <c r="H477" s="25">
        <v>0</v>
      </c>
      <c r="I477" s="25">
        <v>0</v>
      </c>
      <c r="J477" s="25">
        <v>0</v>
      </c>
      <c r="K477" s="25">
        <v>51125</v>
      </c>
      <c r="L477" s="25">
        <v>0</v>
      </c>
      <c r="M477" s="25">
        <v>0</v>
      </c>
      <c r="N477" s="25">
        <v>2</v>
      </c>
      <c r="O477" s="25">
        <v>30000</v>
      </c>
      <c r="P477" s="23" t="s">
        <v>205</v>
      </c>
      <c r="Q477" s="23" t="s">
        <v>195</v>
      </c>
      <c r="R477" s="23"/>
      <c r="S477" s="23"/>
      <c r="T477" s="23"/>
      <c r="U477" s="23"/>
      <c r="V477" s="23"/>
      <c r="W477" s="23"/>
      <c r="X477" s="23"/>
      <c r="Y477" s="23"/>
      <c r="Z477" s="23"/>
      <c r="AA477" s="23"/>
      <c r="AB477" s="23"/>
      <c r="AC477" s="23"/>
      <c r="AD477" s="23"/>
      <c r="AE477" s="17"/>
      <c r="AF477" s="17"/>
      <c r="AG477" s="17"/>
    </row>
    <row r="478" spans="1:33" s="8" customFormat="1" ht="12.75" customHeight="1" x14ac:dyDescent="0.25">
      <c r="A478" s="23" t="s">
        <v>1580</v>
      </c>
      <c r="B478" s="23" t="s">
        <v>2537</v>
      </c>
      <c r="C478" s="25">
        <v>16322</v>
      </c>
      <c r="D478" s="25">
        <v>7000</v>
      </c>
      <c r="E478" s="25">
        <v>0</v>
      </c>
      <c r="F478" s="25">
        <v>0</v>
      </c>
      <c r="G478" s="25">
        <v>0</v>
      </c>
      <c r="H478" s="25">
        <v>0</v>
      </c>
      <c r="I478" s="25">
        <v>0</v>
      </c>
      <c r="J478" s="25">
        <v>0</v>
      </c>
      <c r="K478" s="25">
        <v>0</v>
      </c>
      <c r="L478" s="25">
        <v>750</v>
      </c>
      <c r="M478" s="25">
        <v>2000</v>
      </c>
      <c r="N478" s="25">
        <v>0</v>
      </c>
      <c r="O478" s="25">
        <v>4000</v>
      </c>
      <c r="P478" s="23" t="s">
        <v>212</v>
      </c>
      <c r="Q478" s="23" t="s">
        <v>191</v>
      </c>
      <c r="R478" s="23"/>
      <c r="S478" s="23"/>
      <c r="T478" s="23"/>
      <c r="U478" s="23"/>
      <c r="V478" s="23"/>
      <c r="W478" s="23"/>
      <c r="X478" s="23"/>
      <c r="Y478" s="23"/>
      <c r="Z478" s="23"/>
      <c r="AA478" s="23"/>
      <c r="AB478" s="23"/>
      <c r="AC478" s="23"/>
      <c r="AD478" s="23"/>
      <c r="AE478" s="17"/>
      <c r="AF478" s="17"/>
      <c r="AG478" s="17"/>
    </row>
    <row r="479" spans="1:33" s="8" customFormat="1" ht="12.75" customHeight="1" x14ac:dyDescent="0.25">
      <c r="A479" s="23" t="s">
        <v>1583</v>
      </c>
      <c r="B479" s="23" t="s">
        <v>2538</v>
      </c>
      <c r="C479" s="25">
        <v>11337</v>
      </c>
      <c r="D479" s="25">
        <v>5000</v>
      </c>
      <c r="E479" s="25">
        <v>0</v>
      </c>
      <c r="F479" s="25">
        <v>0</v>
      </c>
      <c r="G479" s="25">
        <v>0</v>
      </c>
      <c r="H479" s="25">
        <v>0</v>
      </c>
      <c r="I479" s="25">
        <v>0</v>
      </c>
      <c r="J479" s="25">
        <v>0</v>
      </c>
      <c r="K479" s="25">
        <v>0</v>
      </c>
      <c r="L479" s="25">
        <v>0</v>
      </c>
      <c r="M479" s="25">
        <v>0</v>
      </c>
      <c r="N479" s="25">
        <v>0</v>
      </c>
      <c r="O479" s="25">
        <v>18000</v>
      </c>
      <c r="P479" s="23" t="s">
        <v>269</v>
      </c>
      <c r="Q479" s="23" t="s">
        <v>191</v>
      </c>
      <c r="R479" s="23"/>
      <c r="S479" s="23"/>
      <c r="T479" s="23"/>
      <c r="U479" s="23"/>
      <c r="V479" s="23"/>
      <c r="W479" s="23"/>
      <c r="X479" s="23"/>
      <c r="Y479" s="23"/>
      <c r="Z479" s="23"/>
      <c r="AA479" s="23"/>
      <c r="AB479" s="23"/>
      <c r="AC479" s="23"/>
      <c r="AD479" s="23"/>
      <c r="AE479" s="17"/>
      <c r="AF479" s="17"/>
      <c r="AG479" s="17"/>
    </row>
    <row r="480" spans="1:33" s="8" customFormat="1" ht="12.75" customHeight="1" x14ac:dyDescent="0.25">
      <c r="A480" s="23" t="s">
        <v>1586</v>
      </c>
      <c r="B480" s="23" t="s">
        <v>2539</v>
      </c>
      <c r="C480" s="25">
        <v>42820</v>
      </c>
      <c r="D480" s="25">
        <v>101000</v>
      </c>
      <c r="E480" s="25">
        <v>0</v>
      </c>
      <c r="F480" s="25">
        <v>0</v>
      </c>
      <c r="G480" s="25">
        <v>0</v>
      </c>
      <c r="H480" s="25">
        <v>0</v>
      </c>
      <c r="I480" s="25">
        <v>0</v>
      </c>
      <c r="J480" s="25">
        <v>0</v>
      </c>
      <c r="K480" s="25">
        <v>0</v>
      </c>
      <c r="L480" s="25">
        <v>0</v>
      </c>
      <c r="M480" s="25">
        <v>0</v>
      </c>
      <c r="N480" s="25">
        <v>0</v>
      </c>
      <c r="O480" s="25">
        <v>0</v>
      </c>
      <c r="P480" s="23" t="s">
        <v>269</v>
      </c>
      <c r="Q480" s="23" t="s">
        <v>191</v>
      </c>
      <c r="R480" s="23"/>
      <c r="S480" s="23"/>
      <c r="T480" s="23"/>
      <c r="U480" s="23"/>
      <c r="V480" s="23"/>
      <c r="W480" s="23"/>
      <c r="X480" s="23"/>
      <c r="Y480" s="23"/>
      <c r="Z480" s="23"/>
      <c r="AA480" s="23"/>
      <c r="AB480" s="23"/>
      <c r="AC480" s="23"/>
      <c r="AD480" s="23"/>
      <c r="AE480" s="17"/>
      <c r="AF480" s="17"/>
      <c r="AG480" s="17"/>
    </row>
    <row r="481" spans="1:33" s="8" customFormat="1" ht="12.75" customHeight="1" x14ac:dyDescent="0.25">
      <c r="A481" s="23" t="s">
        <v>1589</v>
      </c>
      <c r="B481" s="23" t="s">
        <v>2540</v>
      </c>
      <c r="C481" s="25">
        <v>91913</v>
      </c>
      <c r="D481" s="25">
        <v>56000</v>
      </c>
      <c r="E481" s="25">
        <v>0</v>
      </c>
      <c r="F481" s="25">
        <v>0</v>
      </c>
      <c r="G481" s="25">
        <v>0</v>
      </c>
      <c r="H481" s="25">
        <v>0</v>
      </c>
      <c r="I481" s="25">
        <v>0</v>
      </c>
      <c r="J481" s="25">
        <v>0</v>
      </c>
      <c r="K481" s="25">
        <v>0</v>
      </c>
      <c r="L481" s="25">
        <v>0</v>
      </c>
      <c r="M481" s="25">
        <v>0</v>
      </c>
      <c r="N481" s="25">
        <v>10033</v>
      </c>
      <c r="O481" s="25">
        <v>0</v>
      </c>
      <c r="P481" s="23" t="s">
        <v>262</v>
      </c>
      <c r="Q481" s="23" t="s">
        <v>191</v>
      </c>
      <c r="R481" s="23"/>
      <c r="S481" s="23"/>
      <c r="T481" s="23"/>
      <c r="U481" s="23"/>
      <c r="V481" s="23"/>
      <c r="W481" s="23"/>
      <c r="X481" s="23"/>
      <c r="Y481" s="23"/>
      <c r="Z481" s="23"/>
      <c r="AA481" s="23"/>
      <c r="AB481" s="23"/>
      <c r="AC481" s="23"/>
      <c r="AD481" s="23"/>
      <c r="AE481" s="17"/>
      <c r="AF481" s="17"/>
      <c r="AG481" s="17"/>
    </row>
    <row r="482" spans="1:33" s="8" customFormat="1" ht="12.75" customHeight="1" x14ac:dyDescent="0.25">
      <c r="A482" s="23" t="s">
        <v>1592</v>
      </c>
      <c r="B482" s="23" t="s">
        <v>2541</v>
      </c>
      <c r="C482" s="25">
        <v>201486</v>
      </c>
      <c r="D482" s="25">
        <v>5000</v>
      </c>
      <c r="E482" s="25">
        <v>0</v>
      </c>
      <c r="F482" s="25">
        <v>10000</v>
      </c>
      <c r="G482" s="25">
        <v>0</v>
      </c>
      <c r="H482" s="25">
        <v>0</v>
      </c>
      <c r="I482" s="25">
        <v>0</v>
      </c>
      <c r="J482" s="25">
        <v>0</v>
      </c>
      <c r="K482" s="25">
        <v>0</v>
      </c>
      <c r="L482" s="25">
        <v>108109</v>
      </c>
      <c r="M482" s="25">
        <v>10016</v>
      </c>
      <c r="N482" s="25">
        <v>0</v>
      </c>
      <c r="O482" s="25">
        <v>140000</v>
      </c>
      <c r="P482" s="23" t="s">
        <v>406</v>
      </c>
      <c r="Q482" s="23" t="s">
        <v>191</v>
      </c>
      <c r="R482" s="23"/>
      <c r="S482" s="23"/>
      <c r="T482" s="23"/>
      <c r="U482" s="23"/>
      <c r="V482" s="23"/>
      <c r="W482" s="23"/>
      <c r="X482" s="23"/>
      <c r="Y482" s="23"/>
      <c r="Z482" s="23"/>
      <c r="AA482" s="23"/>
      <c r="AB482" s="23"/>
      <c r="AC482" s="23"/>
      <c r="AD482" s="23"/>
      <c r="AE482" s="17"/>
      <c r="AF482" s="17"/>
      <c r="AG482" s="17"/>
    </row>
    <row r="483" spans="1:33" s="8" customFormat="1" ht="12.75" customHeight="1" x14ac:dyDescent="0.25">
      <c r="A483" s="23" t="s">
        <v>1595</v>
      </c>
      <c r="B483" s="23" t="s">
        <v>2542</v>
      </c>
      <c r="C483" s="25">
        <v>11538</v>
      </c>
      <c r="D483" s="25">
        <v>0</v>
      </c>
      <c r="E483" s="25">
        <v>0</v>
      </c>
      <c r="F483" s="25">
        <v>0</v>
      </c>
      <c r="G483" s="25">
        <v>0</v>
      </c>
      <c r="H483" s="25">
        <v>0</v>
      </c>
      <c r="I483" s="25">
        <v>0</v>
      </c>
      <c r="J483" s="25">
        <v>0</v>
      </c>
      <c r="K483" s="25">
        <v>0</v>
      </c>
      <c r="L483" s="25">
        <v>25</v>
      </c>
      <c r="M483" s="25">
        <v>13048</v>
      </c>
      <c r="N483" s="25">
        <v>0</v>
      </c>
      <c r="O483" s="25">
        <v>0</v>
      </c>
      <c r="P483" s="23" t="s">
        <v>205</v>
      </c>
      <c r="Q483" s="23" t="s">
        <v>191</v>
      </c>
      <c r="R483" s="23"/>
      <c r="S483" s="23"/>
      <c r="T483" s="23"/>
      <c r="U483" s="23"/>
      <c r="V483" s="23"/>
      <c r="W483" s="23"/>
      <c r="X483" s="23"/>
      <c r="Y483" s="23"/>
      <c r="Z483" s="23"/>
      <c r="AA483" s="23"/>
      <c r="AB483" s="23"/>
      <c r="AC483" s="23"/>
      <c r="AD483" s="23"/>
      <c r="AE483" s="17"/>
      <c r="AF483" s="17"/>
      <c r="AG483" s="17"/>
    </row>
    <row r="484" spans="1:33" s="8" customFormat="1" ht="12.75" customHeight="1" x14ac:dyDescent="0.25">
      <c r="A484" s="23" t="s">
        <v>1598</v>
      </c>
      <c r="B484" s="23" t="s">
        <v>2543</v>
      </c>
      <c r="C484" s="25">
        <v>16337</v>
      </c>
      <c r="D484" s="25">
        <v>2000</v>
      </c>
      <c r="E484" s="25">
        <v>0</v>
      </c>
      <c r="F484" s="25">
        <v>12000</v>
      </c>
      <c r="G484" s="25">
        <v>0</v>
      </c>
      <c r="H484" s="25">
        <v>0</v>
      </c>
      <c r="I484" s="25">
        <v>0</v>
      </c>
      <c r="J484" s="25">
        <v>0</v>
      </c>
      <c r="K484" s="25">
        <v>0</v>
      </c>
      <c r="L484" s="25">
        <v>15541</v>
      </c>
      <c r="M484" s="25">
        <v>0</v>
      </c>
      <c r="N484" s="25">
        <v>0</v>
      </c>
      <c r="O484" s="25">
        <v>9000</v>
      </c>
      <c r="P484" s="23" t="s">
        <v>212</v>
      </c>
      <c r="Q484" s="23" t="s">
        <v>191</v>
      </c>
      <c r="R484" s="23"/>
      <c r="S484" s="23"/>
      <c r="T484" s="23"/>
      <c r="U484" s="23"/>
      <c r="V484" s="23"/>
      <c r="W484" s="23"/>
      <c r="X484" s="23"/>
      <c r="Y484" s="23"/>
      <c r="Z484" s="23"/>
      <c r="AA484" s="23"/>
      <c r="AB484" s="23"/>
      <c r="AC484" s="23"/>
      <c r="AD484" s="23"/>
      <c r="AE484" s="17"/>
      <c r="AF484" s="17"/>
      <c r="AG484" s="17"/>
    </row>
    <row r="485" spans="1:33" s="8" customFormat="1" ht="12.75" customHeight="1" x14ac:dyDescent="0.25">
      <c r="A485" s="23" t="s">
        <v>1601</v>
      </c>
      <c r="B485" s="23" t="s">
        <v>2544</v>
      </c>
      <c r="C485" s="25">
        <v>14234</v>
      </c>
      <c r="D485" s="25">
        <v>40000</v>
      </c>
      <c r="E485" s="25">
        <v>0</v>
      </c>
      <c r="F485" s="25">
        <v>0</v>
      </c>
      <c r="G485" s="25">
        <v>0</v>
      </c>
      <c r="H485" s="25">
        <v>0</v>
      </c>
      <c r="I485" s="25">
        <v>0</v>
      </c>
      <c r="J485" s="25">
        <v>0</v>
      </c>
      <c r="K485" s="25">
        <v>0</v>
      </c>
      <c r="L485" s="25">
        <v>192916</v>
      </c>
      <c r="M485" s="25">
        <v>0</v>
      </c>
      <c r="N485" s="25">
        <v>0</v>
      </c>
      <c r="O485" s="25">
        <v>3000</v>
      </c>
      <c r="P485" s="23" t="s">
        <v>372</v>
      </c>
      <c r="Q485" s="23" t="s">
        <v>191</v>
      </c>
      <c r="R485" s="23"/>
      <c r="S485" s="23"/>
      <c r="T485" s="23"/>
      <c r="U485" s="23"/>
      <c r="V485" s="23"/>
      <c r="W485" s="23"/>
      <c r="X485" s="23"/>
      <c r="Y485" s="23"/>
      <c r="Z485" s="23"/>
      <c r="AA485" s="23"/>
      <c r="AB485" s="23"/>
      <c r="AC485" s="23"/>
      <c r="AD485" s="23"/>
      <c r="AE485" s="17"/>
      <c r="AF485" s="17"/>
      <c r="AG485" s="17"/>
    </row>
    <row r="486" spans="1:33" s="8" customFormat="1" ht="12.75" customHeight="1" x14ac:dyDescent="0.25">
      <c r="A486" s="23" t="s">
        <v>1604</v>
      </c>
      <c r="B486" s="23" t="s">
        <v>2545</v>
      </c>
      <c r="C486" s="25">
        <v>5500</v>
      </c>
      <c r="D486" s="25">
        <v>10000</v>
      </c>
      <c r="E486" s="25">
        <v>0</v>
      </c>
      <c r="F486" s="25">
        <v>0</v>
      </c>
      <c r="G486" s="25">
        <v>0</v>
      </c>
      <c r="H486" s="25">
        <v>0</v>
      </c>
      <c r="I486" s="25">
        <v>0</v>
      </c>
      <c r="J486" s="25">
        <v>0</v>
      </c>
      <c r="K486" s="25">
        <v>15500</v>
      </c>
      <c r="L486" s="25">
        <v>0</v>
      </c>
      <c r="M486" s="25">
        <v>0</v>
      </c>
      <c r="N486" s="25">
        <v>0</v>
      </c>
      <c r="O486" s="25">
        <v>7560</v>
      </c>
      <c r="P486" s="23" t="s">
        <v>249</v>
      </c>
      <c r="Q486" s="23" t="s">
        <v>191</v>
      </c>
      <c r="R486" s="23"/>
      <c r="S486" s="23"/>
      <c r="T486" s="23"/>
      <c r="U486" s="23"/>
      <c r="V486" s="23"/>
      <c r="W486" s="23"/>
      <c r="X486" s="23"/>
      <c r="Y486" s="23"/>
      <c r="Z486" s="23"/>
      <c r="AA486" s="23"/>
      <c r="AB486" s="23"/>
      <c r="AC486" s="23"/>
      <c r="AD486" s="23"/>
      <c r="AE486" s="17"/>
      <c r="AF486" s="17"/>
      <c r="AG486" s="17"/>
    </row>
    <row r="487" spans="1:33" s="8" customFormat="1" ht="12.75" customHeight="1" x14ac:dyDescent="0.25">
      <c r="A487" s="23" t="s">
        <v>1607</v>
      </c>
      <c r="B487" s="23" t="s">
        <v>2546</v>
      </c>
      <c r="C487" s="25">
        <v>22974</v>
      </c>
      <c r="D487" s="25">
        <v>18000</v>
      </c>
      <c r="E487" s="25">
        <v>0</v>
      </c>
      <c r="F487" s="25">
        <v>0</v>
      </c>
      <c r="G487" s="25">
        <v>0</v>
      </c>
      <c r="H487" s="25">
        <v>0</v>
      </c>
      <c r="I487" s="25">
        <v>0</v>
      </c>
      <c r="J487" s="25">
        <v>0</v>
      </c>
      <c r="K487" s="25">
        <v>4900</v>
      </c>
      <c r="L487" s="25">
        <v>0</v>
      </c>
      <c r="M487" s="25">
        <v>0</v>
      </c>
      <c r="N487" s="25">
        <v>0</v>
      </c>
      <c r="O487" s="25">
        <v>0</v>
      </c>
      <c r="P487" s="23" t="s">
        <v>212</v>
      </c>
      <c r="Q487" s="23" t="s">
        <v>191</v>
      </c>
      <c r="R487" s="23"/>
      <c r="S487" s="23"/>
      <c r="T487" s="23"/>
      <c r="U487" s="23"/>
      <c r="V487" s="23"/>
      <c r="W487" s="23"/>
      <c r="X487" s="23"/>
      <c r="Y487" s="23"/>
      <c r="Z487" s="23"/>
      <c r="AA487" s="23"/>
      <c r="AB487" s="23"/>
      <c r="AC487" s="23"/>
      <c r="AD487" s="23"/>
      <c r="AE487" s="17"/>
      <c r="AF487" s="17"/>
      <c r="AG487" s="17"/>
    </row>
    <row r="488" spans="1:33" s="8" customFormat="1" ht="12.75" customHeight="1" x14ac:dyDescent="0.25">
      <c r="A488" s="23" t="s">
        <v>1851</v>
      </c>
      <c r="B488" s="23" t="s">
        <v>2547</v>
      </c>
      <c r="C488" s="25">
        <v>19950</v>
      </c>
      <c r="D488" s="25">
        <v>6950</v>
      </c>
      <c r="E488" s="25">
        <v>0</v>
      </c>
      <c r="F488" s="25">
        <v>0</v>
      </c>
      <c r="G488" s="25">
        <v>0</v>
      </c>
      <c r="H488" s="25">
        <v>0</v>
      </c>
      <c r="I488" s="25">
        <v>0</v>
      </c>
      <c r="J488" s="25">
        <v>0</v>
      </c>
      <c r="K488" s="25">
        <v>0</v>
      </c>
      <c r="L488" s="25">
        <v>0</v>
      </c>
      <c r="M488" s="25">
        <v>0</v>
      </c>
      <c r="N488" s="25">
        <v>0</v>
      </c>
      <c r="O488" s="25">
        <v>0</v>
      </c>
      <c r="P488" s="23" t="s">
        <v>212</v>
      </c>
      <c r="Q488" s="23" t="s">
        <v>191</v>
      </c>
      <c r="R488" s="23"/>
      <c r="S488" s="23"/>
      <c r="T488" s="23"/>
      <c r="U488" s="23"/>
      <c r="V488" s="23"/>
      <c r="W488" s="23"/>
      <c r="X488" s="23"/>
      <c r="Y488" s="23"/>
      <c r="Z488" s="23"/>
      <c r="AA488" s="23"/>
      <c r="AB488" s="23"/>
      <c r="AC488" s="23"/>
      <c r="AD488" s="23"/>
      <c r="AE488" s="17"/>
      <c r="AF488" s="17"/>
      <c r="AG488" s="17"/>
    </row>
    <row r="489" spans="1:33" s="8" customFormat="1" ht="12.75" customHeight="1" x14ac:dyDescent="0.25">
      <c r="A489" s="23" t="s">
        <v>1610</v>
      </c>
      <c r="B489" s="23" t="s">
        <v>2548</v>
      </c>
      <c r="C489" s="25">
        <v>38500</v>
      </c>
      <c r="D489" s="25">
        <v>5000</v>
      </c>
      <c r="E489" s="25">
        <v>0</v>
      </c>
      <c r="F489" s="25">
        <v>0</v>
      </c>
      <c r="G489" s="25">
        <v>0</v>
      </c>
      <c r="H489" s="25">
        <v>0</v>
      </c>
      <c r="I489" s="25">
        <v>0</v>
      </c>
      <c r="J489" s="25">
        <v>0</v>
      </c>
      <c r="K489" s="25">
        <v>0</v>
      </c>
      <c r="L489" s="25">
        <v>0</v>
      </c>
      <c r="M489" s="25">
        <v>0</v>
      </c>
      <c r="N489" s="25">
        <v>0</v>
      </c>
      <c r="O489" s="25">
        <v>8000</v>
      </c>
      <c r="P489" s="23" t="s">
        <v>212</v>
      </c>
      <c r="Q489" s="23" t="s">
        <v>191</v>
      </c>
      <c r="R489" s="23"/>
      <c r="S489" s="23"/>
      <c r="T489" s="23"/>
      <c r="U489" s="23"/>
      <c r="V489" s="23"/>
      <c r="W489" s="23"/>
      <c r="X489" s="23"/>
      <c r="Y489" s="23"/>
      <c r="Z489" s="23"/>
      <c r="AA489" s="23"/>
      <c r="AB489" s="23"/>
      <c r="AC489" s="23"/>
      <c r="AD489" s="23"/>
      <c r="AE489" s="17"/>
      <c r="AF489" s="17"/>
      <c r="AG489" s="17"/>
    </row>
    <row r="490" spans="1:33" s="8" customFormat="1" ht="12.75" customHeight="1" x14ac:dyDescent="0.25">
      <c r="A490" s="23" t="s">
        <v>1613</v>
      </c>
      <c r="B490" s="23" t="s">
        <v>2549</v>
      </c>
      <c r="C490" s="25">
        <v>13567</v>
      </c>
      <c r="D490" s="25">
        <v>4000</v>
      </c>
      <c r="E490" s="25">
        <v>0</v>
      </c>
      <c r="F490" s="25">
        <v>0</v>
      </c>
      <c r="G490" s="25">
        <v>0</v>
      </c>
      <c r="H490" s="25">
        <v>0</v>
      </c>
      <c r="I490" s="25">
        <v>0</v>
      </c>
      <c r="J490" s="25">
        <v>0</v>
      </c>
      <c r="K490" s="25">
        <v>0</v>
      </c>
      <c r="L490" s="25">
        <v>4000</v>
      </c>
      <c r="M490" s="25">
        <v>0</v>
      </c>
      <c r="N490" s="25">
        <v>0</v>
      </c>
      <c r="O490" s="25">
        <v>5000</v>
      </c>
      <c r="P490" s="23" t="s">
        <v>212</v>
      </c>
      <c r="Q490" s="23" t="s">
        <v>191</v>
      </c>
      <c r="R490" s="23"/>
      <c r="S490" s="23"/>
      <c r="T490" s="23"/>
      <c r="U490" s="23"/>
      <c r="V490" s="23"/>
      <c r="W490" s="23"/>
      <c r="X490" s="23"/>
      <c r="Y490" s="23"/>
      <c r="Z490" s="23"/>
      <c r="AA490" s="23"/>
      <c r="AB490" s="23"/>
      <c r="AC490" s="23"/>
      <c r="AD490" s="23"/>
      <c r="AE490" s="17"/>
      <c r="AF490" s="17"/>
      <c r="AG490" s="17"/>
    </row>
    <row r="491" spans="1:33" s="8" customFormat="1" ht="12.75" customHeight="1" x14ac:dyDescent="0.25">
      <c r="A491" s="23" t="s">
        <v>1616</v>
      </c>
      <c r="B491" s="23" t="s">
        <v>2550</v>
      </c>
      <c r="C491" s="25">
        <v>3500</v>
      </c>
      <c r="D491" s="25">
        <v>21000</v>
      </c>
      <c r="E491" s="25">
        <v>0</v>
      </c>
      <c r="F491" s="25">
        <v>0</v>
      </c>
      <c r="G491" s="25">
        <v>0</v>
      </c>
      <c r="H491" s="25">
        <v>0</v>
      </c>
      <c r="I491" s="25">
        <v>0</v>
      </c>
      <c r="J491" s="25">
        <v>0</v>
      </c>
      <c r="K491" s="25">
        <v>0</v>
      </c>
      <c r="L491" s="25">
        <v>0</v>
      </c>
      <c r="M491" s="25">
        <v>0</v>
      </c>
      <c r="N491" s="25">
        <v>0</v>
      </c>
      <c r="O491" s="25">
        <v>0</v>
      </c>
      <c r="P491" s="23" t="s">
        <v>212</v>
      </c>
      <c r="Q491" s="23" t="s">
        <v>191</v>
      </c>
      <c r="R491" s="23"/>
      <c r="S491" s="23"/>
      <c r="T491" s="23"/>
      <c r="U491" s="23"/>
      <c r="V491" s="23"/>
      <c r="W491" s="23"/>
      <c r="X491" s="23"/>
      <c r="Y491" s="23"/>
      <c r="Z491" s="23"/>
      <c r="AA491" s="23"/>
      <c r="AB491" s="23"/>
      <c r="AC491" s="23"/>
      <c r="AD491" s="23"/>
      <c r="AE491" s="17"/>
      <c r="AF491" s="17"/>
      <c r="AG491" s="17"/>
    </row>
    <row r="492" spans="1:33" s="8" customFormat="1" ht="12.75" customHeight="1" x14ac:dyDescent="0.25">
      <c r="A492" s="23" t="s">
        <v>1619</v>
      </c>
      <c r="B492" s="23" t="s">
        <v>2551</v>
      </c>
      <c r="C492" s="25">
        <v>11408</v>
      </c>
      <c r="D492" s="25">
        <v>14000</v>
      </c>
      <c r="E492" s="25">
        <v>0</v>
      </c>
      <c r="F492" s="25">
        <v>3000</v>
      </c>
      <c r="G492" s="25">
        <v>0</v>
      </c>
      <c r="H492" s="25">
        <v>0</v>
      </c>
      <c r="I492" s="25">
        <v>0</v>
      </c>
      <c r="J492" s="25">
        <v>0</v>
      </c>
      <c r="K492" s="25">
        <v>0</v>
      </c>
      <c r="L492" s="25">
        <v>17611</v>
      </c>
      <c r="M492" s="25">
        <v>0</v>
      </c>
      <c r="N492" s="25">
        <v>10251</v>
      </c>
      <c r="O492" s="25">
        <v>4000</v>
      </c>
      <c r="P492" s="23" t="s">
        <v>212</v>
      </c>
      <c r="Q492" s="23" t="s">
        <v>191</v>
      </c>
      <c r="R492" s="23"/>
      <c r="S492" s="23"/>
      <c r="T492" s="23"/>
      <c r="U492" s="23"/>
      <c r="V492" s="23"/>
      <c r="W492" s="23"/>
      <c r="X492" s="23"/>
      <c r="Y492" s="23"/>
      <c r="Z492" s="23"/>
      <c r="AA492" s="23"/>
      <c r="AB492" s="23"/>
      <c r="AC492" s="23"/>
      <c r="AD492" s="23"/>
      <c r="AE492" s="17"/>
      <c r="AF492" s="17"/>
      <c r="AG492" s="17"/>
    </row>
    <row r="493" spans="1:33" s="8" customFormat="1" ht="12.75" customHeight="1" x14ac:dyDescent="0.25">
      <c r="A493" s="23" t="s">
        <v>1622</v>
      </c>
      <c r="B493" s="23" t="s">
        <v>2552</v>
      </c>
      <c r="C493" s="25">
        <v>1422</v>
      </c>
      <c r="D493" s="25">
        <v>4000</v>
      </c>
      <c r="E493" s="25">
        <v>0</v>
      </c>
      <c r="F493" s="25">
        <v>0</v>
      </c>
      <c r="G493" s="25">
        <v>0</v>
      </c>
      <c r="H493" s="25">
        <v>0</v>
      </c>
      <c r="I493" s="25">
        <v>0</v>
      </c>
      <c r="J493" s="25">
        <v>0</v>
      </c>
      <c r="K493" s="25">
        <v>0</v>
      </c>
      <c r="L493" s="25">
        <v>158</v>
      </c>
      <c r="M493" s="25">
        <v>0</v>
      </c>
      <c r="N493" s="25">
        <v>0</v>
      </c>
      <c r="O493" s="25">
        <v>0</v>
      </c>
      <c r="P493" s="23" t="s">
        <v>205</v>
      </c>
      <c r="Q493" s="23" t="s">
        <v>191</v>
      </c>
      <c r="R493" s="23"/>
      <c r="S493" s="23"/>
      <c r="T493" s="23"/>
      <c r="U493" s="23"/>
      <c r="V493" s="23"/>
      <c r="W493" s="23"/>
      <c r="X493" s="23"/>
      <c r="Y493" s="23"/>
      <c r="Z493" s="23"/>
      <c r="AA493" s="23"/>
      <c r="AB493" s="23"/>
      <c r="AC493" s="23"/>
      <c r="AD493" s="23"/>
      <c r="AE493" s="17"/>
      <c r="AF493" s="17"/>
      <c r="AG493" s="17"/>
    </row>
    <row r="494" spans="1:33" s="8" customFormat="1" ht="12.75" customHeight="1" x14ac:dyDescent="0.25">
      <c r="A494" s="23" t="s">
        <v>1625</v>
      </c>
      <c r="B494" s="23" t="s">
        <v>2553</v>
      </c>
      <c r="C494" s="25">
        <v>3569</v>
      </c>
      <c r="D494" s="25">
        <v>0</v>
      </c>
      <c r="E494" s="25">
        <v>0</v>
      </c>
      <c r="F494" s="25">
        <v>0</v>
      </c>
      <c r="G494" s="25">
        <v>0</v>
      </c>
      <c r="H494" s="25">
        <v>0</v>
      </c>
      <c r="I494" s="25">
        <v>0</v>
      </c>
      <c r="J494" s="25">
        <v>0</v>
      </c>
      <c r="K494" s="25">
        <v>0</v>
      </c>
      <c r="L494" s="25">
        <v>4000</v>
      </c>
      <c r="M494" s="25">
        <v>0</v>
      </c>
      <c r="N494" s="25">
        <v>0</v>
      </c>
      <c r="O494" s="25">
        <v>0</v>
      </c>
      <c r="P494" s="23" t="s">
        <v>212</v>
      </c>
      <c r="Q494" s="23" t="s">
        <v>191</v>
      </c>
      <c r="R494" s="23"/>
      <c r="S494" s="23"/>
      <c r="T494" s="23"/>
      <c r="U494" s="23"/>
      <c r="V494" s="23"/>
      <c r="W494" s="23"/>
      <c r="X494" s="23"/>
      <c r="Y494" s="23"/>
      <c r="Z494" s="23"/>
      <c r="AA494" s="23"/>
      <c r="AB494" s="23"/>
      <c r="AC494" s="23"/>
      <c r="AD494" s="23"/>
      <c r="AE494" s="17"/>
      <c r="AF494" s="17"/>
      <c r="AG494" s="17"/>
    </row>
    <row r="495" spans="1:33" s="8" customFormat="1" ht="12.75" customHeight="1" x14ac:dyDescent="0.25">
      <c r="A495" s="23" t="s">
        <v>1854</v>
      </c>
      <c r="B495" s="23" t="s">
        <v>2554</v>
      </c>
      <c r="C495" s="25">
        <v>2340</v>
      </c>
      <c r="D495" s="25">
        <v>0</v>
      </c>
      <c r="E495" s="25">
        <v>0</v>
      </c>
      <c r="F495" s="25">
        <v>0</v>
      </c>
      <c r="G495" s="25">
        <v>0</v>
      </c>
      <c r="H495" s="25">
        <v>0</v>
      </c>
      <c r="I495" s="25">
        <v>0</v>
      </c>
      <c r="J495" s="25">
        <v>0</v>
      </c>
      <c r="K495" s="25">
        <v>0</v>
      </c>
      <c r="L495" s="25">
        <v>11625</v>
      </c>
      <c r="M495" s="25">
        <v>23687</v>
      </c>
      <c r="N495" s="25">
        <v>14616</v>
      </c>
      <c r="O495" s="25">
        <v>0</v>
      </c>
      <c r="P495" s="23" t="s">
        <v>212</v>
      </c>
      <c r="Q495" s="23" t="s">
        <v>191</v>
      </c>
      <c r="R495" s="23"/>
      <c r="S495" s="23"/>
      <c r="T495" s="23"/>
      <c r="U495" s="23"/>
      <c r="V495" s="23"/>
      <c r="W495" s="23"/>
      <c r="X495" s="23"/>
      <c r="Y495" s="23"/>
      <c r="Z495" s="23"/>
      <c r="AA495" s="23"/>
      <c r="AB495" s="23"/>
      <c r="AC495" s="23"/>
      <c r="AD495" s="23"/>
      <c r="AE495" s="17"/>
      <c r="AF495" s="17"/>
      <c r="AG495" s="17"/>
    </row>
    <row r="496" spans="1:33" s="8" customFormat="1" ht="12.75" customHeight="1" x14ac:dyDescent="0.25">
      <c r="A496" s="23" t="s">
        <v>1628</v>
      </c>
      <c r="B496" s="23" t="s">
        <v>2555</v>
      </c>
      <c r="C496" s="25">
        <v>0</v>
      </c>
      <c r="D496" s="25">
        <v>0</v>
      </c>
      <c r="E496" s="25">
        <v>10160</v>
      </c>
      <c r="F496" s="25">
        <v>0</v>
      </c>
      <c r="G496" s="25">
        <v>0</v>
      </c>
      <c r="H496" s="25">
        <v>0</v>
      </c>
      <c r="I496" s="25">
        <v>0</v>
      </c>
      <c r="J496" s="25">
        <v>0</v>
      </c>
      <c r="K496" s="25">
        <v>0</v>
      </c>
      <c r="L496" s="25">
        <v>2420</v>
      </c>
      <c r="M496" s="25">
        <v>0</v>
      </c>
      <c r="N496" s="25">
        <v>0</v>
      </c>
      <c r="O496" s="25">
        <v>0</v>
      </c>
      <c r="P496" s="23" t="s">
        <v>205</v>
      </c>
      <c r="Q496" s="23" t="s">
        <v>193</v>
      </c>
      <c r="R496" s="23"/>
      <c r="S496" s="23"/>
      <c r="T496" s="23"/>
      <c r="U496" s="23"/>
      <c r="V496" s="23"/>
      <c r="W496" s="23"/>
      <c r="X496" s="23"/>
      <c r="Y496" s="23"/>
      <c r="Z496" s="23"/>
      <c r="AA496" s="23"/>
      <c r="AB496" s="23"/>
      <c r="AC496" s="23"/>
      <c r="AD496" s="23"/>
      <c r="AE496" s="17"/>
      <c r="AF496" s="17"/>
      <c r="AG496" s="17"/>
    </row>
    <row r="497" spans="1:33" s="8" customFormat="1" ht="12.75" customHeight="1" x14ac:dyDescent="0.25">
      <c r="A497" s="23" t="s">
        <v>1631</v>
      </c>
      <c r="B497" s="23" t="s">
        <v>2556</v>
      </c>
      <c r="C497" s="25">
        <v>14852</v>
      </c>
      <c r="D497" s="25">
        <v>1500</v>
      </c>
      <c r="E497" s="25">
        <v>0</v>
      </c>
      <c r="F497" s="25">
        <v>0</v>
      </c>
      <c r="G497" s="25">
        <v>0</v>
      </c>
      <c r="H497" s="25">
        <v>0</v>
      </c>
      <c r="I497" s="25">
        <v>0</v>
      </c>
      <c r="J497" s="25">
        <v>0</v>
      </c>
      <c r="K497" s="25">
        <v>0</v>
      </c>
      <c r="L497" s="25">
        <v>0</v>
      </c>
      <c r="M497" s="25">
        <v>0</v>
      </c>
      <c r="N497" s="25">
        <v>0</v>
      </c>
      <c r="O497" s="25">
        <v>0</v>
      </c>
      <c r="P497" s="23" t="s">
        <v>212</v>
      </c>
      <c r="Q497" s="23" t="s">
        <v>191</v>
      </c>
      <c r="R497" s="23"/>
      <c r="S497" s="23"/>
      <c r="T497" s="23"/>
      <c r="U497" s="23"/>
      <c r="V497" s="23"/>
      <c r="W497" s="23"/>
      <c r="X497" s="23"/>
      <c r="Y497" s="23"/>
      <c r="Z497" s="23"/>
      <c r="AA497" s="23"/>
      <c r="AB497" s="23"/>
      <c r="AC497" s="23"/>
      <c r="AD497" s="23"/>
      <c r="AE497" s="17"/>
      <c r="AF497" s="17"/>
      <c r="AG497" s="17"/>
    </row>
    <row r="498" spans="1:33" s="8" customFormat="1" ht="12.75" customHeight="1" x14ac:dyDescent="0.25">
      <c r="A498" s="23" t="s">
        <v>1634</v>
      </c>
      <c r="B498" s="23" t="s">
        <v>2557</v>
      </c>
      <c r="C498" s="25">
        <v>15822</v>
      </c>
      <c r="D498" s="25">
        <v>1000</v>
      </c>
      <c r="E498" s="25">
        <v>0</v>
      </c>
      <c r="F498" s="25">
        <v>0</v>
      </c>
      <c r="G498" s="25">
        <v>0</v>
      </c>
      <c r="H498" s="25">
        <v>0</v>
      </c>
      <c r="I498" s="25">
        <v>0</v>
      </c>
      <c r="J498" s="25">
        <v>0</v>
      </c>
      <c r="K498" s="25">
        <v>0</v>
      </c>
      <c r="L498" s="25">
        <v>0</v>
      </c>
      <c r="M498" s="25">
        <v>0</v>
      </c>
      <c r="N498" s="25">
        <v>2000</v>
      </c>
      <c r="O498" s="25">
        <v>0</v>
      </c>
      <c r="P498" s="23" t="s">
        <v>212</v>
      </c>
      <c r="Q498" s="23" t="s">
        <v>191</v>
      </c>
      <c r="R498" s="23"/>
      <c r="S498" s="23"/>
      <c r="T498" s="23"/>
      <c r="U498" s="23"/>
      <c r="V498" s="23"/>
      <c r="W498" s="23"/>
      <c r="X498" s="23"/>
      <c r="Y498" s="23"/>
      <c r="Z498" s="23"/>
      <c r="AA498" s="23"/>
      <c r="AB498" s="23"/>
      <c r="AC498" s="23"/>
      <c r="AD498" s="23"/>
      <c r="AE498" s="17"/>
      <c r="AF498" s="17"/>
      <c r="AG498" s="17"/>
    </row>
    <row r="499" spans="1:33" s="8" customFormat="1" ht="12.75" customHeight="1" x14ac:dyDescent="0.25">
      <c r="A499" s="23" t="s">
        <v>1640</v>
      </c>
      <c r="B499" s="23" t="s">
        <v>2558</v>
      </c>
      <c r="C499" s="25">
        <v>85000</v>
      </c>
      <c r="D499" s="25">
        <v>5000</v>
      </c>
      <c r="E499" s="25">
        <v>0</v>
      </c>
      <c r="F499" s="25">
        <v>0</v>
      </c>
      <c r="G499" s="25">
        <v>0</v>
      </c>
      <c r="H499" s="25">
        <v>0</v>
      </c>
      <c r="I499" s="25">
        <v>0</v>
      </c>
      <c r="J499" s="25">
        <v>0</v>
      </c>
      <c r="K499" s="25">
        <v>0</v>
      </c>
      <c r="L499" s="25">
        <v>21440</v>
      </c>
      <c r="M499" s="25">
        <v>0</v>
      </c>
      <c r="N499" s="25">
        <v>0</v>
      </c>
      <c r="O499" s="25">
        <v>0</v>
      </c>
      <c r="P499" s="23" t="s">
        <v>205</v>
      </c>
      <c r="Q499" s="23" t="s">
        <v>193</v>
      </c>
      <c r="R499" s="23"/>
      <c r="S499" s="23"/>
      <c r="T499" s="23"/>
      <c r="U499" s="23"/>
      <c r="V499" s="23"/>
      <c r="W499" s="23"/>
      <c r="X499" s="23"/>
      <c r="Y499" s="23"/>
      <c r="Z499" s="23"/>
      <c r="AA499" s="23"/>
      <c r="AB499" s="23"/>
      <c r="AC499" s="23"/>
      <c r="AD499" s="23"/>
      <c r="AE499" s="17"/>
      <c r="AF499" s="17"/>
      <c r="AG499" s="17"/>
    </row>
    <row r="500" spans="1:33" s="8" customFormat="1" ht="12.75" customHeight="1" x14ac:dyDescent="0.25">
      <c r="A500" s="23" t="s">
        <v>1643</v>
      </c>
      <c r="B500" s="23" t="s">
        <v>2559</v>
      </c>
      <c r="C500" s="25">
        <v>17000</v>
      </c>
      <c r="D500" s="25">
        <v>6000</v>
      </c>
      <c r="E500" s="25">
        <v>0</v>
      </c>
      <c r="F500" s="25">
        <v>0</v>
      </c>
      <c r="G500" s="25">
        <v>0</v>
      </c>
      <c r="H500" s="25">
        <v>0</v>
      </c>
      <c r="I500" s="25">
        <v>0</v>
      </c>
      <c r="J500" s="25">
        <v>0</v>
      </c>
      <c r="K500" s="25">
        <v>5000</v>
      </c>
      <c r="L500" s="25">
        <v>0</v>
      </c>
      <c r="M500" s="25">
        <v>0</v>
      </c>
      <c r="N500" s="25">
        <v>0</v>
      </c>
      <c r="O500" s="25">
        <v>12000</v>
      </c>
      <c r="P500" s="23" t="s">
        <v>249</v>
      </c>
      <c r="Q500" s="23" t="s">
        <v>191</v>
      </c>
      <c r="R500" s="23"/>
      <c r="S500" s="23"/>
      <c r="T500" s="23"/>
      <c r="U500" s="23"/>
      <c r="V500" s="23"/>
      <c r="W500" s="23"/>
      <c r="X500" s="23"/>
      <c r="Y500" s="23"/>
      <c r="Z500" s="23"/>
      <c r="AA500" s="23"/>
      <c r="AB500" s="23"/>
      <c r="AC500" s="23"/>
      <c r="AD500" s="23"/>
      <c r="AE500" s="17"/>
      <c r="AF500" s="17"/>
      <c r="AG500" s="17"/>
    </row>
    <row r="501" spans="1:33" s="8" customFormat="1" ht="12.75" customHeight="1" x14ac:dyDescent="0.25">
      <c r="A501" s="23" t="s">
        <v>1646</v>
      </c>
      <c r="B501" s="23" t="s">
        <v>2560</v>
      </c>
      <c r="C501" s="25">
        <v>24600</v>
      </c>
      <c r="D501" s="25">
        <v>6000</v>
      </c>
      <c r="E501" s="25">
        <v>0</v>
      </c>
      <c r="F501" s="25">
        <v>0</v>
      </c>
      <c r="G501" s="25">
        <v>0</v>
      </c>
      <c r="H501" s="25">
        <v>0</v>
      </c>
      <c r="I501" s="25">
        <v>0</v>
      </c>
      <c r="J501" s="25">
        <v>0</v>
      </c>
      <c r="K501" s="25">
        <v>0</v>
      </c>
      <c r="L501" s="25">
        <v>6000</v>
      </c>
      <c r="M501" s="25">
        <v>0</v>
      </c>
      <c r="N501" s="25">
        <v>0</v>
      </c>
      <c r="O501" s="25">
        <v>0</v>
      </c>
      <c r="P501" s="23" t="s">
        <v>249</v>
      </c>
      <c r="Q501" s="23" t="s">
        <v>191</v>
      </c>
      <c r="R501" s="23"/>
      <c r="S501" s="23"/>
      <c r="T501" s="23"/>
      <c r="U501" s="23"/>
      <c r="V501" s="23"/>
      <c r="W501" s="23"/>
      <c r="X501" s="23"/>
      <c r="Y501" s="23"/>
      <c r="Z501" s="23"/>
      <c r="AA501" s="23"/>
      <c r="AB501" s="23"/>
      <c r="AC501" s="23"/>
      <c r="AD501" s="23"/>
      <c r="AE501" s="17"/>
      <c r="AF501" s="17"/>
      <c r="AG501" s="17"/>
    </row>
    <row r="502" spans="1:33" s="8" customFormat="1" ht="12.75" customHeight="1" x14ac:dyDescent="0.25">
      <c r="A502" s="23" t="s">
        <v>1652</v>
      </c>
      <c r="B502" s="23" t="s">
        <v>2561</v>
      </c>
      <c r="C502" s="25">
        <v>44700</v>
      </c>
      <c r="D502" s="25">
        <v>29300</v>
      </c>
      <c r="E502" s="25">
        <v>0</v>
      </c>
      <c r="F502" s="25">
        <v>0</v>
      </c>
      <c r="G502" s="25">
        <v>0</v>
      </c>
      <c r="H502" s="25">
        <v>0</v>
      </c>
      <c r="I502" s="25">
        <v>0</v>
      </c>
      <c r="J502" s="25">
        <v>0</v>
      </c>
      <c r="K502" s="25">
        <v>0</v>
      </c>
      <c r="L502" s="25">
        <v>0</v>
      </c>
      <c r="M502" s="25">
        <v>0</v>
      </c>
      <c r="N502" s="25">
        <v>0</v>
      </c>
      <c r="O502" s="25">
        <v>130000</v>
      </c>
      <c r="P502" s="23" t="s">
        <v>249</v>
      </c>
      <c r="Q502" s="23" t="s">
        <v>191</v>
      </c>
      <c r="R502" s="23"/>
      <c r="S502" s="23"/>
      <c r="T502" s="23"/>
      <c r="U502" s="23"/>
      <c r="V502" s="23"/>
      <c r="W502" s="23"/>
      <c r="X502" s="23"/>
      <c r="Y502" s="23"/>
      <c r="Z502" s="23"/>
      <c r="AA502" s="23"/>
      <c r="AB502" s="23"/>
      <c r="AC502" s="23"/>
      <c r="AD502" s="23"/>
      <c r="AE502" s="17"/>
      <c r="AF502" s="17"/>
      <c r="AG502" s="17"/>
    </row>
    <row r="503" spans="1:33" s="8" customFormat="1" ht="12.75" customHeight="1" x14ac:dyDescent="0.25">
      <c r="A503" s="23" t="s">
        <v>1658</v>
      </c>
      <c r="B503" s="23" t="s">
        <v>2562</v>
      </c>
      <c r="C503" s="25">
        <v>6400</v>
      </c>
      <c r="D503" s="25">
        <v>3100</v>
      </c>
      <c r="E503" s="25">
        <v>0</v>
      </c>
      <c r="F503" s="25">
        <v>0</v>
      </c>
      <c r="G503" s="25">
        <v>0</v>
      </c>
      <c r="H503" s="25">
        <v>0</v>
      </c>
      <c r="I503" s="25">
        <v>0</v>
      </c>
      <c r="J503" s="25">
        <v>0</v>
      </c>
      <c r="K503" s="25">
        <v>0</v>
      </c>
      <c r="L503" s="25">
        <v>17288</v>
      </c>
      <c r="M503" s="25">
        <v>0</v>
      </c>
      <c r="N503" s="25">
        <v>9991</v>
      </c>
      <c r="O503" s="25">
        <v>0</v>
      </c>
      <c r="P503" s="23" t="s">
        <v>212</v>
      </c>
      <c r="Q503" s="23" t="s">
        <v>191</v>
      </c>
      <c r="R503" s="23"/>
      <c r="S503" s="23"/>
      <c r="T503" s="23"/>
      <c r="U503" s="23"/>
      <c r="V503" s="23"/>
      <c r="W503" s="23"/>
      <c r="X503" s="23"/>
      <c r="Y503" s="23"/>
      <c r="Z503" s="23"/>
      <c r="AA503" s="23"/>
      <c r="AB503" s="23"/>
      <c r="AC503" s="23"/>
      <c r="AD503" s="23"/>
      <c r="AE503" s="17"/>
      <c r="AF503" s="17"/>
      <c r="AG503" s="17"/>
    </row>
    <row r="504" spans="1:33" s="8" customFormat="1" ht="12.75" customHeight="1" x14ac:dyDescent="0.25">
      <c r="A504" s="23" t="s">
        <v>1857</v>
      </c>
      <c r="B504" s="23" t="s">
        <v>2563</v>
      </c>
      <c r="C504" s="25">
        <v>4656</v>
      </c>
      <c r="D504" s="25">
        <v>3000</v>
      </c>
      <c r="E504" s="25">
        <v>0</v>
      </c>
      <c r="F504" s="25">
        <v>0</v>
      </c>
      <c r="G504" s="25">
        <v>0</v>
      </c>
      <c r="H504" s="25">
        <v>0</v>
      </c>
      <c r="I504" s="25">
        <v>0</v>
      </c>
      <c r="J504" s="25">
        <v>0</v>
      </c>
      <c r="K504" s="25">
        <v>0</v>
      </c>
      <c r="L504" s="25">
        <v>4510</v>
      </c>
      <c r="M504" s="25">
        <v>0</v>
      </c>
      <c r="N504" s="25">
        <v>0</v>
      </c>
      <c r="O504" s="25">
        <v>0</v>
      </c>
      <c r="P504" s="23" t="s">
        <v>212</v>
      </c>
      <c r="Q504" s="23" t="s">
        <v>191</v>
      </c>
      <c r="R504" s="23"/>
      <c r="S504" s="23"/>
      <c r="T504" s="23"/>
      <c r="U504" s="23"/>
      <c r="V504" s="23"/>
      <c r="W504" s="23"/>
      <c r="X504" s="23"/>
      <c r="Y504" s="23"/>
      <c r="Z504" s="23"/>
      <c r="AA504" s="23"/>
      <c r="AB504" s="23"/>
      <c r="AC504" s="23"/>
      <c r="AD504" s="23"/>
      <c r="AE504" s="17"/>
      <c r="AF504" s="17"/>
      <c r="AG504" s="17"/>
    </row>
    <row r="505" spans="1:33" s="8" customFormat="1" ht="12.75" customHeight="1" x14ac:dyDescent="0.25">
      <c r="A505" s="23" t="s">
        <v>1664</v>
      </c>
      <c r="B505" s="23" t="s">
        <v>2564</v>
      </c>
      <c r="C505" s="25">
        <v>113983</v>
      </c>
      <c r="D505" s="25">
        <v>5000</v>
      </c>
      <c r="E505" s="25">
        <v>0</v>
      </c>
      <c r="F505" s="25">
        <v>15000</v>
      </c>
      <c r="G505" s="25">
        <v>0</v>
      </c>
      <c r="H505" s="25">
        <v>0</v>
      </c>
      <c r="I505" s="25">
        <v>0</v>
      </c>
      <c r="J505" s="25">
        <v>0</v>
      </c>
      <c r="K505" s="25">
        <v>0</v>
      </c>
      <c r="L505" s="25">
        <v>97157</v>
      </c>
      <c r="M505" s="25">
        <v>0</v>
      </c>
      <c r="N505" s="25">
        <v>0</v>
      </c>
      <c r="O505" s="25">
        <v>55000</v>
      </c>
      <c r="P505" s="23" t="s">
        <v>372</v>
      </c>
      <c r="Q505" s="23" t="s">
        <v>191</v>
      </c>
      <c r="R505" s="23"/>
      <c r="S505" s="23"/>
      <c r="T505" s="23"/>
      <c r="U505" s="23"/>
      <c r="V505" s="23"/>
      <c r="W505" s="23"/>
      <c r="X505" s="23"/>
      <c r="Y505" s="23"/>
      <c r="Z505" s="23"/>
      <c r="AA505" s="23"/>
      <c r="AB505" s="23"/>
      <c r="AC505" s="23"/>
      <c r="AD505" s="23"/>
      <c r="AE505" s="17"/>
      <c r="AF505" s="17"/>
      <c r="AG505" s="17"/>
    </row>
    <row r="506" spans="1:33" s="8" customFormat="1" ht="12.75" customHeight="1" x14ac:dyDescent="0.25">
      <c r="A506" s="23" t="s">
        <v>1670</v>
      </c>
      <c r="B506" s="23" t="s">
        <v>2565</v>
      </c>
      <c r="C506" s="25">
        <v>5</v>
      </c>
      <c r="D506" s="25">
        <v>1000</v>
      </c>
      <c r="E506" s="25">
        <v>0</v>
      </c>
      <c r="F506" s="25">
        <v>0</v>
      </c>
      <c r="G506" s="25">
        <v>0</v>
      </c>
      <c r="H506" s="25">
        <v>0</v>
      </c>
      <c r="I506" s="25">
        <v>0</v>
      </c>
      <c r="J506" s="25">
        <v>0</v>
      </c>
      <c r="K506" s="25">
        <v>1045</v>
      </c>
      <c r="L506" s="25">
        <v>2932</v>
      </c>
      <c r="M506" s="25">
        <v>0</v>
      </c>
      <c r="N506" s="25">
        <v>5973</v>
      </c>
      <c r="O506" s="25">
        <v>0</v>
      </c>
      <c r="P506" s="23" t="s">
        <v>249</v>
      </c>
      <c r="Q506" s="23" t="s">
        <v>191</v>
      </c>
      <c r="R506" s="23"/>
      <c r="S506" s="23"/>
      <c r="T506" s="23"/>
      <c r="U506" s="23"/>
      <c r="V506" s="23"/>
      <c r="W506" s="23"/>
      <c r="X506" s="23"/>
      <c r="Y506" s="23"/>
      <c r="Z506" s="23"/>
      <c r="AA506" s="23"/>
      <c r="AB506" s="23"/>
      <c r="AC506" s="23"/>
      <c r="AD506" s="23"/>
      <c r="AE506" s="17"/>
      <c r="AF506" s="17"/>
      <c r="AG506" s="17"/>
    </row>
    <row r="507" spans="1:33" s="8" customFormat="1" ht="12.75" customHeight="1" x14ac:dyDescent="0.25">
      <c r="A507" s="23" t="s">
        <v>1673</v>
      </c>
      <c r="B507" s="23" t="s">
        <v>2566</v>
      </c>
      <c r="C507" s="25">
        <v>12996</v>
      </c>
      <c r="D507" s="25">
        <v>5000</v>
      </c>
      <c r="E507" s="25">
        <v>0</v>
      </c>
      <c r="F507" s="25">
        <v>0</v>
      </c>
      <c r="G507" s="25">
        <v>0</v>
      </c>
      <c r="H507" s="25">
        <v>0</v>
      </c>
      <c r="I507" s="25">
        <v>0</v>
      </c>
      <c r="J507" s="25">
        <v>0</v>
      </c>
      <c r="K507" s="25">
        <v>0</v>
      </c>
      <c r="L507" s="25">
        <v>0</v>
      </c>
      <c r="M507" s="25">
        <v>0</v>
      </c>
      <c r="N507" s="25">
        <v>0</v>
      </c>
      <c r="O507" s="25">
        <v>76500</v>
      </c>
      <c r="P507" s="23" t="s">
        <v>249</v>
      </c>
      <c r="Q507" s="23" t="s">
        <v>191</v>
      </c>
      <c r="R507" s="23"/>
      <c r="S507" s="23"/>
      <c r="T507" s="23"/>
      <c r="U507" s="23"/>
      <c r="V507" s="23"/>
      <c r="W507" s="23"/>
      <c r="X507" s="23"/>
      <c r="Y507" s="23"/>
      <c r="Z507" s="23"/>
      <c r="AA507" s="23"/>
      <c r="AB507" s="23"/>
      <c r="AC507" s="23"/>
      <c r="AD507" s="23"/>
      <c r="AE507" s="17"/>
      <c r="AF507" s="17"/>
      <c r="AG507" s="17"/>
    </row>
    <row r="508" spans="1:33" s="8" customFormat="1" ht="12.75" customHeight="1" x14ac:dyDescent="0.25">
      <c r="A508" s="23" t="s">
        <v>1676</v>
      </c>
      <c r="B508" s="23" t="s">
        <v>2567</v>
      </c>
      <c r="C508" s="25">
        <v>7561</v>
      </c>
      <c r="D508" s="25">
        <v>0</v>
      </c>
      <c r="E508" s="25">
        <v>0</v>
      </c>
      <c r="F508" s="25">
        <v>0</v>
      </c>
      <c r="G508" s="25">
        <v>0</v>
      </c>
      <c r="H508" s="25">
        <v>0</v>
      </c>
      <c r="I508" s="25">
        <v>0</v>
      </c>
      <c r="J508" s="25">
        <v>0</v>
      </c>
      <c r="K508" s="25">
        <v>0</v>
      </c>
      <c r="L508" s="25">
        <v>0</v>
      </c>
      <c r="M508" s="25">
        <v>4389</v>
      </c>
      <c r="N508" s="25">
        <v>0</v>
      </c>
      <c r="O508" s="25">
        <v>0</v>
      </c>
      <c r="P508" s="23" t="s">
        <v>249</v>
      </c>
      <c r="Q508" s="23" t="s">
        <v>191</v>
      </c>
      <c r="R508" s="23"/>
      <c r="S508" s="23"/>
      <c r="T508" s="23"/>
      <c r="U508" s="23"/>
      <c r="V508" s="23"/>
      <c r="W508" s="23"/>
      <c r="X508" s="23"/>
      <c r="Y508" s="23"/>
      <c r="Z508" s="23"/>
      <c r="AA508" s="23"/>
      <c r="AB508" s="23"/>
      <c r="AC508" s="23"/>
      <c r="AD508" s="23"/>
      <c r="AE508" s="17"/>
      <c r="AF508" s="17"/>
      <c r="AG508" s="17"/>
    </row>
    <row r="509" spans="1:33" s="8" customFormat="1" ht="12.75" customHeight="1" x14ac:dyDescent="0.25">
      <c r="A509" s="23" t="s">
        <v>1679</v>
      </c>
      <c r="B509" s="23" t="s">
        <v>2568</v>
      </c>
      <c r="C509" s="25">
        <v>157643</v>
      </c>
      <c r="D509" s="25">
        <v>0</v>
      </c>
      <c r="E509" s="25">
        <v>94752</v>
      </c>
      <c r="F509" s="25">
        <v>0</v>
      </c>
      <c r="G509" s="25">
        <v>0</v>
      </c>
      <c r="H509" s="25">
        <v>24723</v>
      </c>
      <c r="I509" s="25">
        <v>0</v>
      </c>
      <c r="J509" s="25">
        <v>0</v>
      </c>
      <c r="K509" s="25">
        <v>0</v>
      </c>
      <c r="L509" s="25">
        <v>37100</v>
      </c>
      <c r="M509" s="25">
        <v>31535</v>
      </c>
      <c r="N509" s="25">
        <v>136680</v>
      </c>
      <c r="O509" s="25">
        <v>10000</v>
      </c>
      <c r="P509" s="23" t="s">
        <v>406</v>
      </c>
      <c r="Q509" s="23" t="s">
        <v>191</v>
      </c>
      <c r="R509" s="23"/>
      <c r="S509" s="23"/>
      <c r="T509" s="23"/>
      <c r="U509" s="23"/>
      <c r="V509" s="23"/>
      <c r="W509" s="23"/>
      <c r="X509" s="23"/>
      <c r="Y509" s="23"/>
      <c r="Z509" s="23"/>
      <c r="AA509" s="23"/>
      <c r="AB509" s="23"/>
      <c r="AC509" s="23"/>
      <c r="AD509" s="23"/>
      <c r="AE509" s="17"/>
      <c r="AF509" s="17"/>
      <c r="AG509" s="17"/>
    </row>
    <row r="510" spans="1:33" s="8" customFormat="1" ht="12.75" customHeight="1" x14ac:dyDescent="0.25">
      <c r="A510" s="23" t="s">
        <v>1860</v>
      </c>
      <c r="B510" s="23" t="s">
        <v>2569</v>
      </c>
      <c r="C510" s="25">
        <v>2092</v>
      </c>
      <c r="D510" s="25">
        <v>0</v>
      </c>
      <c r="E510" s="25">
        <v>0</v>
      </c>
      <c r="F510" s="25">
        <v>0</v>
      </c>
      <c r="G510" s="25">
        <v>0</v>
      </c>
      <c r="H510" s="25">
        <v>0</v>
      </c>
      <c r="I510" s="25">
        <v>0</v>
      </c>
      <c r="J510" s="25">
        <v>0</v>
      </c>
      <c r="K510" s="25">
        <v>0</v>
      </c>
      <c r="L510" s="25">
        <v>9488</v>
      </c>
      <c r="M510" s="25">
        <v>13998</v>
      </c>
      <c r="N510" s="25">
        <v>6000</v>
      </c>
      <c r="O510" s="25">
        <v>0</v>
      </c>
      <c r="P510" s="23" t="s">
        <v>212</v>
      </c>
      <c r="Q510" s="23" t="s">
        <v>191</v>
      </c>
      <c r="R510" s="23"/>
      <c r="S510" s="23"/>
      <c r="T510" s="23"/>
      <c r="U510" s="23"/>
      <c r="V510" s="23"/>
      <c r="W510" s="23"/>
      <c r="X510" s="23"/>
      <c r="Y510" s="23"/>
      <c r="Z510" s="23"/>
      <c r="AA510" s="23"/>
      <c r="AB510" s="23"/>
      <c r="AC510" s="23"/>
      <c r="AD510" s="23"/>
      <c r="AE510" s="17"/>
      <c r="AF510" s="17"/>
      <c r="AG510" s="17"/>
    </row>
    <row r="511" spans="1:33" s="8" customFormat="1" ht="12.75" customHeight="1" x14ac:dyDescent="0.25">
      <c r="A511" s="23" t="s">
        <v>1682</v>
      </c>
      <c r="B511" s="23" t="s">
        <v>2570</v>
      </c>
      <c r="C511" s="25">
        <v>32350</v>
      </c>
      <c r="D511" s="25">
        <v>5000</v>
      </c>
      <c r="E511" s="25">
        <v>0</v>
      </c>
      <c r="F511" s="25">
        <v>0</v>
      </c>
      <c r="G511" s="25">
        <v>0</v>
      </c>
      <c r="H511" s="25">
        <v>0</v>
      </c>
      <c r="I511" s="25">
        <v>0</v>
      </c>
      <c r="J511" s="25">
        <v>0</v>
      </c>
      <c r="K511" s="25">
        <v>0</v>
      </c>
      <c r="L511" s="25">
        <v>0</v>
      </c>
      <c r="M511" s="25">
        <v>0</v>
      </c>
      <c r="N511" s="25">
        <v>0</v>
      </c>
      <c r="O511" s="25">
        <v>15000</v>
      </c>
      <c r="P511" s="23" t="s">
        <v>269</v>
      </c>
      <c r="Q511" s="23" t="s">
        <v>191</v>
      </c>
      <c r="R511" s="23"/>
      <c r="S511" s="23"/>
      <c r="T511" s="23"/>
      <c r="U511" s="23"/>
      <c r="V511" s="23"/>
      <c r="W511" s="23"/>
      <c r="X511" s="23"/>
      <c r="Y511" s="23"/>
      <c r="Z511" s="23"/>
      <c r="AA511" s="23"/>
      <c r="AB511" s="23"/>
      <c r="AC511" s="23"/>
      <c r="AD511" s="23"/>
      <c r="AE511" s="17"/>
      <c r="AF511" s="17"/>
      <c r="AG511" s="17"/>
    </row>
    <row r="512" spans="1:33" s="8" customFormat="1" ht="12.75" customHeight="1" x14ac:dyDescent="0.25">
      <c r="A512" s="23" t="s">
        <v>2051</v>
      </c>
      <c r="B512" s="23" t="s">
        <v>2571</v>
      </c>
      <c r="C512" s="25">
        <v>1680</v>
      </c>
      <c r="D512" s="25">
        <v>0</v>
      </c>
      <c r="E512" s="25">
        <v>0</v>
      </c>
      <c r="F512" s="25">
        <v>0</v>
      </c>
      <c r="G512" s="25">
        <v>0</v>
      </c>
      <c r="H512" s="25">
        <v>0</v>
      </c>
      <c r="I512" s="25">
        <v>0</v>
      </c>
      <c r="J512" s="25">
        <v>0</v>
      </c>
      <c r="K512" s="25">
        <v>0</v>
      </c>
      <c r="L512" s="25">
        <v>0</v>
      </c>
      <c r="M512" s="25">
        <v>0</v>
      </c>
      <c r="N512" s="25">
        <v>0</v>
      </c>
      <c r="O512" s="25">
        <v>0</v>
      </c>
      <c r="P512" s="23" t="s">
        <v>249</v>
      </c>
      <c r="Q512" s="23" t="s">
        <v>191</v>
      </c>
      <c r="R512" s="23"/>
      <c r="S512" s="23"/>
      <c r="T512" s="23"/>
      <c r="U512" s="23"/>
      <c r="V512" s="23"/>
      <c r="W512" s="23"/>
      <c r="X512" s="23"/>
      <c r="Y512" s="23"/>
      <c r="Z512" s="23"/>
      <c r="AA512" s="23"/>
      <c r="AB512" s="23"/>
      <c r="AC512" s="23"/>
      <c r="AD512" s="23"/>
      <c r="AE512" s="17"/>
      <c r="AF512" s="17"/>
      <c r="AG512" s="17"/>
    </row>
    <row r="513" spans="1:33" s="8" customFormat="1" ht="12.75" customHeight="1" x14ac:dyDescent="0.25">
      <c r="A513" s="23" t="s">
        <v>1688</v>
      </c>
      <c r="B513" s="23" t="s">
        <v>2572</v>
      </c>
      <c r="C513" s="25">
        <v>8000</v>
      </c>
      <c r="D513" s="25">
        <v>5000</v>
      </c>
      <c r="E513" s="25">
        <v>0</v>
      </c>
      <c r="F513" s="25">
        <v>0</v>
      </c>
      <c r="G513" s="25">
        <v>0</v>
      </c>
      <c r="H513" s="25">
        <v>0</v>
      </c>
      <c r="I513" s="25">
        <v>0</v>
      </c>
      <c r="J513" s="25">
        <v>0</v>
      </c>
      <c r="K513" s="25">
        <v>0</v>
      </c>
      <c r="L513" s="25">
        <v>0</v>
      </c>
      <c r="M513" s="25">
        <v>0</v>
      </c>
      <c r="N513" s="25">
        <v>12004</v>
      </c>
      <c r="O513" s="25">
        <v>0</v>
      </c>
      <c r="P513" s="23" t="s">
        <v>249</v>
      </c>
      <c r="Q513" s="23" t="s">
        <v>191</v>
      </c>
      <c r="R513" s="23"/>
      <c r="S513" s="23"/>
      <c r="T513" s="23"/>
      <c r="U513" s="23"/>
      <c r="V513" s="23"/>
      <c r="W513" s="23"/>
      <c r="X513" s="23"/>
      <c r="Y513" s="23"/>
      <c r="Z513" s="23"/>
      <c r="AA513" s="23"/>
      <c r="AB513" s="23"/>
      <c r="AC513" s="23"/>
      <c r="AD513" s="23"/>
      <c r="AE513" s="17"/>
      <c r="AF513" s="17"/>
      <c r="AG513" s="17"/>
    </row>
    <row r="514" spans="1:33" s="8" customFormat="1" ht="12.75" customHeight="1" x14ac:dyDescent="0.25">
      <c r="A514" s="23" t="s">
        <v>1685</v>
      </c>
      <c r="B514" s="23" t="s">
        <v>2573</v>
      </c>
      <c r="C514" s="25">
        <v>5000</v>
      </c>
      <c r="D514" s="25">
        <v>7000</v>
      </c>
      <c r="E514" s="25">
        <v>0</v>
      </c>
      <c r="F514" s="25">
        <v>0</v>
      </c>
      <c r="G514" s="25">
        <v>0</v>
      </c>
      <c r="H514" s="25">
        <v>0</v>
      </c>
      <c r="I514" s="25">
        <v>0</v>
      </c>
      <c r="J514" s="25">
        <v>0</v>
      </c>
      <c r="K514" s="25">
        <v>0</v>
      </c>
      <c r="L514" s="25">
        <v>22830</v>
      </c>
      <c r="M514" s="25">
        <v>0</v>
      </c>
      <c r="N514" s="25">
        <v>8554</v>
      </c>
      <c r="O514" s="25">
        <v>0</v>
      </c>
      <c r="P514" s="23" t="s">
        <v>205</v>
      </c>
      <c r="Q514" s="23" t="s">
        <v>191</v>
      </c>
      <c r="R514" s="23"/>
      <c r="S514" s="23"/>
      <c r="T514" s="23"/>
      <c r="U514" s="23"/>
      <c r="V514" s="23"/>
      <c r="W514" s="23"/>
      <c r="X514" s="23"/>
      <c r="Y514" s="23"/>
      <c r="Z514" s="23"/>
      <c r="AA514" s="23"/>
      <c r="AB514" s="23"/>
      <c r="AC514" s="23"/>
      <c r="AD514" s="23"/>
      <c r="AE514" s="17"/>
      <c r="AF514" s="17"/>
      <c r="AG514" s="17"/>
    </row>
    <row r="515" spans="1:33" s="8" customFormat="1" ht="12.75" customHeight="1" x14ac:dyDescent="0.25">
      <c r="A515" s="23" t="s">
        <v>1691</v>
      </c>
      <c r="B515" s="23" t="s">
        <v>2574</v>
      </c>
      <c r="C515" s="25">
        <v>11335</v>
      </c>
      <c r="D515" s="25">
        <v>3000</v>
      </c>
      <c r="E515" s="25">
        <v>0</v>
      </c>
      <c r="F515" s="25">
        <v>5000</v>
      </c>
      <c r="G515" s="25">
        <v>0</v>
      </c>
      <c r="H515" s="25">
        <v>0</v>
      </c>
      <c r="I515" s="25">
        <v>0</v>
      </c>
      <c r="J515" s="25">
        <v>0</v>
      </c>
      <c r="K515" s="25">
        <v>0</v>
      </c>
      <c r="L515" s="25">
        <v>6620</v>
      </c>
      <c r="M515" s="25">
        <v>2404</v>
      </c>
      <c r="N515" s="25">
        <v>7958</v>
      </c>
      <c r="O515" s="25">
        <v>2000</v>
      </c>
      <c r="P515" s="23" t="s">
        <v>212</v>
      </c>
      <c r="Q515" s="23" t="s">
        <v>191</v>
      </c>
      <c r="R515" s="23"/>
      <c r="S515" s="23"/>
      <c r="T515" s="23"/>
      <c r="U515" s="23"/>
      <c r="V515" s="23"/>
      <c r="W515" s="23"/>
      <c r="X515" s="23"/>
      <c r="Y515" s="23"/>
      <c r="Z515" s="23"/>
      <c r="AA515" s="23"/>
      <c r="AB515" s="23"/>
      <c r="AC515" s="23"/>
      <c r="AD515" s="23"/>
      <c r="AE515" s="17"/>
      <c r="AF515" s="17"/>
      <c r="AG515" s="17"/>
    </row>
    <row r="516" spans="1:33" s="8" customFormat="1" ht="12.75" customHeight="1" x14ac:dyDescent="0.25">
      <c r="A516" s="23" t="s">
        <v>1694</v>
      </c>
      <c r="B516" s="23" t="s">
        <v>2575</v>
      </c>
      <c r="C516" s="25">
        <v>28214</v>
      </c>
      <c r="D516" s="25">
        <v>9000</v>
      </c>
      <c r="E516" s="25">
        <v>0</v>
      </c>
      <c r="F516" s="25">
        <v>0</v>
      </c>
      <c r="G516" s="25">
        <v>0</v>
      </c>
      <c r="H516" s="25">
        <v>0</v>
      </c>
      <c r="I516" s="25">
        <v>0</v>
      </c>
      <c r="J516" s="25">
        <v>0</v>
      </c>
      <c r="K516" s="25">
        <v>0</v>
      </c>
      <c r="L516" s="25">
        <v>5000</v>
      </c>
      <c r="M516" s="25">
        <v>0</v>
      </c>
      <c r="N516" s="25">
        <v>0</v>
      </c>
      <c r="O516" s="25">
        <v>0</v>
      </c>
      <c r="P516" s="23" t="s">
        <v>205</v>
      </c>
      <c r="Q516" s="23" t="s">
        <v>191</v>
      </c>
      <c r="R516" s="23"/>
      <c r="S516" s="23"/>
      <c r="T516" s="23"/>
      <c r="U516" s="23"/>
      <c r="V516" s="23"/>
      <c r="W516" s="23"/>
      <c r="X516" s="23"/>
      <c r="Y516" s="23"/>
      <c r="Z516" s="23"/>
      <c r="AA516" s="23"/>
      <c r="AB516" s="23"/>
      <c r="AC516" s="23"/>
      <c r="AD516" s="23"/>
      <c r="AE516" s="17"/>
      <c r="AF516" s="17"/>
      <c r="AG516" s="17"/>
    </row>
    <row r="517" spans="1:33" s="8" customFormat="1" ht="12.75" customHeight="1" x14ac:dyDescent="0.25">
      <c r="A517" s="23" t="s">
        <v>1697</v>
      </c>
      <c r="B517" s="23" t="s">
        <v>2576</v>
      </c>
      <c r="C517" s="25">
        <v>15000</v>
      </c>
      <c r="D517" s="25">
        <v>5000</v>
      </c>
      <c r="E517" s="25">
        <v>0</v>
      </c>
      <c r="F517" s="25">
        <v>0</v>
      </c>
      <c r="G517" s="25">
        <v>0</v>
      </c>
      <c r="H517" s="25">
        <v>0</v>
      </c>
      <c r="I517" s="25">
        <v>0</v>
      </c>
      <c r="J517" s="25">
        <v>0</v>
      </c>
      <c r="K517" s="25">
        <v>0</v>
      </c>
      <c r="L517" s="25">
        <v>28110</v>
      </c>
      <c r="M517" s="25">
        <v>1000</v>
      </c>
      <c r="N517" s="25">
        <v>5000</v>
      </c>
      <c r="O517" s="25">
        <v>7000</v>
      </c>
      <c r="P517" s="23" t="s">
        <v>269</v>
      </c>
      <c r="Q517" s="23" t="s">
        <v>191</v>
      </c>
      <c r="R517" s="23"/>
      <c r="S517" s="23"/>
      <c r="T517" s="23"/>
      <c r="U517" s="23"/>
      <c r="V517" s="23"/>
      <c r="W517" s="23"/>
      <c r="X517" s="23"/>
      <c r="Y517" s="23"/>
      <c r="Z517" s="23"/>
      <c r="AA517" s="23"/>
      <c r="AB517" s="23"/>
      <c r="AC517" s="23"/>
      <c r="AD517" s="23"/>
      <c r="AE517" s="17"/>
      <c r="AF517" s="17"/>
      <c r="AG517" s="17"/>
    </row>
    <row r="518" spans="1:33" s="8" customFormat="1" ht="12.75" customHeight="1" x14ac:dyDescent="0.25">
      <c r="A518" s="23" t="s">
        <v>1700</v>
      </c>
      <c r="B518" s="23" t="s">
        <v>2577</v>
      </c>
      <c r="C518" s="25">
        <v>2188</v>
      </c>
      <c r="D518" s="25">
        <v>0</v>
      </c>
      <c r="E518" s="25">
        <v>0</v>
      </c>
      <c r="F518" s="25">
        <v>0</v>
      </c>
      <c r="G518" s="25">
        <v>0</v>
      </c>
      <c r="H518" s="25">
        <v>0</v>
      </c>
      <c r="I518" s="25">
        <v>0</v>
      </c>
      <c r="J518" s="25">
        <v>0</v>
      </c>
      <c r="K518" s="25">
        <v>0</v>
      </c>
      <c r="L518" s="25">
        <v>14000</v>
      </c>
      <c r="M518" s="25">
        <v>0</v>
      </c>
      <c r="N518" s="25">
        <v>0</v>
      </c>
      <c r="O518" s="25">
        <v>0</v>
      </c>
      <c r="P518" s="23" t="s">
        <v>212</v>
      </c>
      <c r="Q518" s="23" t="s">
        <v>191</v>
      </c>
      <c r="R518" s="23"/>
      <c r="S518" s="23"/>
      <c r="T518" s="23"/>
      <c r="U518" s="23"/>
      <c r="V518" s="23"/>
      <c r="W518" s="23"/>
      <c r="X518" s="23"/>
      <c r="Y518" s="23"/>
      <c r="Z518" s="23"/>
      <c r="AA518" s="23"/>
      <c r="AB518" s="23"/>
      <c r="AC518" s="23"/>
      <c r="AD518" s="23"/>
      <c r="AE518" s="17"/>
      <c r="AF518" s="17"/>
      <c r="AG518" s="17"/>
    </row>
    <row r="519" spans="1:33" s="8" customFormat="1" x14ac:dyDescent="0.25">
      <c r="A519" s="23" t="s">
        <v>1703</v>
      </c>
      <c r="B519" s="23" t="s">
        <v>2578</v>
      </c>
      <c r="C519" s="25">
        <v>0</v>
      </c>
      <c r="D519" s="25">
        <v>0</v>
      </c>
      <c r="E519" s="25">
        <v>0</v>
      </c>
      <c r="F519" s="25">
        <v>0</v>
      </c>
      <c r="G519" s="25">
        <v>0</v>
      </c>
      <c r="H519" s="25">
        <v>0</v>
      </c>
      <c r="I519" s="25">
        <v>0</v>
      </c>
      <c r="J519" s="25">
        <v>0</v>
      </c>
      <c r="K519" s="25">
        <v>0</v>
      </c>
      <c r="L519" s="25">
        <v>11526</v>
      </c>
      <c r="M519" s="25">
        <v>11852</v>
      </c>
      <c r="N519" s="25">
        <v>0</v>
      </c>
      <c r="O519" s="25">
        <v>51000</v>
      </c>
      <c r="P519" s="23" t="s">
        <v>205</v>
      </c>
      <c r="Q519" s="23" t="s">
        <v>191</v>
      </c>
      <c r="R519" s="23"/>
      <c r="S519" s="23"/>
      <c r="T519" s="23"/>
      <c r="U519" s="23"/>
      <c r="V519" s="23"/>
      <c r="W519" s="23"/>
      <c r="X519" s="23"/>
      <c r="Y519" s="23"/>
      <c r="Z519" s="23"/>
      <c r="AA519" s="23"/>
      <c r="AB519" s="23"/>
      <c r="AC519" s="23"/>
      <c r="AD519" s="23"/>
      <c r="AE519" s="17"/>
      <c r="AF519" s="17"/>
      <c r="AG519" s="17"/>
    </row>
    <row r="520" spans="1:33" s="8" customFormat="1" x14ac:dyDescent="0.25">
      <c r="A520" s="23" t="s">
        <v>1706</v>
      </c>
      <c r="B520" s="23" t="s">
        <v>2579</v>
      </c>
      <c r="C520" s="25">
        <v>141</v>
      </c>
      <c r="D520" s="25">
        <v>0</v>
      </c>
      <c r="E520" s="25">
        <v>0</v>
      </c>
      <c r="F520" s="25">
        <v>0</v>
      </c>
      <c r="G520" s="25">
        <v>0</v>
      </c>
      <c r="H520" s="25">
        <v>0</v>
      </c>
      <c r="I520" s="25">
        <v>0</v>
      </c>
      <c r="J520" s="25">
        <v>0</v>
      </c>
      <c r="K520" s="25">
        <v>0</v>
      </c>
      <c r="L520" s="25">
        <v>24350</v>
      </c>
      <c r="M520" s="25">
        <v>0</v>
      </c>
      <c r="N520" s="25">
        <v>6455</v>
      </c>
      <c r="O520" s="25">
        <v>0</v>
      </c>
      <c r="P520" s="23" t="s">
        <v>269</v>
      </c>
      <c r="Q520" s="23" t="s">
        <v>191</v>
      </c>
      <c r="R520" s="23"/>
      <c r="S520" s="23"/>
      <c r="T520" s="23"/>
      <c r="U520" s="23"/>
      <c r="V520" s="23"/>
      <c r="W520" s="23"/>
      <c r="X520" s="23"/>
      <c r="Y520" s="23"/>
      <c r="Z520" s="23"/>
      <c r="AA520" s="23"/>
      <c r="AB520" s="23"/>
      <c r="AC520" s="23"/>
      <c r="AD520" s="23"/>
      <c r="AE520" s="17"/>
      <c r="AF520" s="17"/>
      <c r="AG520" s="17"/>
    </row>
    <row r="521" spans="1:33" s="8" customFormat="1" x14ac:dyDescent="0.25">
      <c r="A521" s="23" t="s">
        <v>1709</v>
      </c>
      <c r="B521" s="23" t="s">
        <v>2580</v>
      </c>
      <c r="C521" s="25">
        <v>14350</v>
      </c>
      <c r="D521" s="25">
        <v>0</v>
      </c>
      <c r="E521" s="25">
        <v>0</v>
      </c>
      <c r="F521" s="25">
        <v>2100</v>
      </c>
      <c r="G521" s="25">
        <v>0</v>
      </c>
      <c r="H521" s="25">
        <v>0</v>
      </c>
      <c r="I521" s="25">
        <v>0</v>
      </c>
      <c r="J521" s="25">
        <v>0</v>
      </c>
      <c r="K521" s="25">
        <v>0</v>
      </c>
      <c r="L521" s="25">
        <v>1900</v>
      </c>
      <c r="M521" s="25">
        <v>0</v>
      </c>
      <c r="N521" s="25">
        <v>0</v>
      </c>
      <c r="O521" s="25">
        <v>0</v>
      </c>
      <c r="P521" s="23" t="s">
        <v>212</v>
      </c>
      <c r="Q521" s="23" t="s">
        <v>191</v>
      </c>
      <c r="R521" s="23"/>
      <c r="S521" s="23"/>
      <c r="T521" s="23"/>
      <c r="U521" s="23"/>
      <c r="V521" s="23"/>
      <c r="W521" s="23"/>
      <c r="X521" s="23"/>
      <c r="Y521" s="23"/>
      <c r="Z521" s="23"/>
      <c r="AA521" s="23"/>
      <c r="AB521" s="23"/>
      <c r="AC521" s="23"/>
      <c r="AD521" s="23"/>
      <c r="AE521" s="17"/>
      <c r="AF521" s="17"/>
      <c r="AG521" s="17"/>
    </row>
    <row r="522" spans="1:33" s="8" customFormat="1" x14ac:dyDescent="0.25">
      <c r="A522" s="23" t="s">
        <v>1712</v>
      </c>
      <c r="B522" s="23" t="s">
        <v>2581</v>
      </c>
      <c r="C522" s="25">
        <v>0</v>
      </c>
      <c r="D522" s="25">
        <v>0</v>
      </c>
      <c r="E522" s="25">
        <v>0</v>
      </c>
      <c r="F522" s="25">
        <v>0</v>
      </c>
      <c r="G522" s="25">
        <v>0</v>
      </c>
      <c r="H522" s="25">
        <v>0</v>
      </c>
      <c r="I522" s="25">
        <v>0</v>
      </c>
      <c r="J522" s="25">
        <v>0</v>
      </c>
      <c r="K522" s="25">
        <v>5500</v>
      </c>
      <c r="L522" s="25">
        <v>9100</v>
      </c>
      <c r="M522" s="25">
        <v>0</v>
      </c>
      <c r="N522" s="25">
        <v>0</v>
      </c>
      <c r="O522" s="25">
        <v>42000</v>
      </c>
      <c r="P522" s="23" t="s">
        <v>372</v>
      </c>
      <c r="Q522" s="23" t="s">
        <v>191</v>
      </c>
      <c r="R522" s="23"/>
      <c r="S522" s="23"/>
      <c r="T522" s="23"/>
      <c r="U522" s="23"/>
      <c r="V522" s="23"/>
      <c r="W522" s="23"/>
      <c r="X522" s="23"/>
      <c r="Y522" s="23"/>
      <c r="Z522" s="23"/>
      <c r="AA522" s="23"/>
      <c r="AB522" s="23"/>
      <c r="AC522" s="23"/>
      <c r="AD522" s="23"/>
      <c r="AE522" s="17"/>
      <c r="AF522" s="17"/>
      <c r="AG522" s="17"/>
    </row>
    <row r="523" spans="1:33" s="8" customFormat="1" x14ac:dyDescent="0.25">
      <c r="A523" s="23" t="s">
        <v>1715</v>
      </c>
      <c r="B523" s="23" t="s">
        <v>2582</v>
      </c>
      <c r="C523" s="25">
        <v>5950</v>
      </c>
      <c r="D523" s="25">
        <v>3000</v>
      </c>
      <c r="E523" s="25">
        <v>0</v>
      </c>
      <c r="F523" s="25">
        <v>0</v>
      </c>
      <c r="G523" s="25">
        <v>0</v>
      </c>
      <c r="H523" s="25">
        <v>0</v>
      </c>
      <c r="I523" s="25">
        <v>0</v>
      </c>
      <c r="J523" s="25">
        <v>0</v>
      </c>
      <c r="K523" s="25">
        <v>0</v>
      </c>
      <c r="L523" s="25">
        <v>1845</v>
      </c>
      <c r="M523" s="25">
        <v>0</v>
      </c>
      <c r="N523" s="25">
        <v>50</v>
      </c>
      <c r="O523" s="25">
        <v>0</v>
      </c>
      <c r="P523" s="23" t="s">
        <v>212</v>
      </c>
      <c r="Q523" s="23" t="s">
        <v>191</v>
      </c>
      <c r="R523" s="23"/>
      <c r="S523" s="23"/>
      <c r="T523" s="23"/>
      <c r="U523" s="23"/>
      <c r="V523" s="23"/>
      <c r="W523" s="23"/>
      <c r="X523" s="23"/>
      <c r="Y523" s="23"/>
      <c r="Z523" s="23"/>
      <c r="AA523" s="23"/>
      <c r="AB523" s="23"/>
      <c r="AC523" s="23"/>
      <c r="AD523" s="23"/>
      <c r="AE523" s="17"/>
      <c r="AF523" s="17"/>
      <c r="AG523" s="17"/>
    </row>
    <row r="524" spans="1:33" s="8" customFormat="1" x14ac:dyDescent="0.25">
      <c r="A524" s="23" t="s">
        <v>1718</v>
      </c>
      <c r="B524" s="23" t="s">
        <v>2583</v>
      </c>
      <c r="C524" s="25">
        <v>2671</v>
      </c>
      <c r="D524" s="25">
        <v>6500</v>
      </c>
      <c r="E524" s="25">
        <v>0</v>
      </c>
      <c r="F524" s="25">
        <v>0</v>
      </c>
      <c r="G524" s="25">
        <v>0</v>
      </c>
      <c r="H524" s="25">
        <v>0</v>
      </c>
      <c r="I524" s="25">
        <v>0</v>
      </c>
      <c r="J524" s="25">
        <v>0</v>
      </c>
      <c r="K524" s="25">
        <v>0</v>
      </c>
      <c r="L524" s="25">
        <v>0</v>
      </c>
      <c r="M524" s="25">
        <v>0</v>
      </c>
      <c r="N524" s="25">
        <v>3500</v>
      </c>
      <c r="O524" s="25">
        <v>1500</v>
      </c>
      <c r="P524" s="23" t="s">
        <v>205</v>
      </c>
      <c r="Q524" s="23" t="s">
        <v>195</v>
      </c>
      <c r="R524" s="23"/>
      <c r="S524" s="23"/>
      <c r="T524" s="23"/>
      <c r="U524" s="23"/>
      <c r="V524" s="23"/>
      <c r="W524" s="23"/>
      <c r="X524" s="23"/>
      <c r="Y524" s="23"/>
      <c r="Z524" s="23"/>
      <c r="AA524" s="23"/>
      <c r="AB524" s="23"/>
      <c r="AC524" s="23"/>
      <c r="AD524" s="23"/>
      <c r="AE524" s="17"/>
      <c r="AF524" s="17"/>
      <c r="AG524" s="17"/>
    </row>
    <row r="525" spans="1:33" s="8" customFormat="1" x14ac:dyDescent="0.25">
      <c r="A525" s="23" t="s">
        <v>1721</v>
      </c>
      <c r="B525" s="23" t="s">
        <v>2584</v>
      </c>
      <c r="C525" s="25">
        <v>23000</v>
      </c>
      <c r="D525" s="25">
        <v>5000</v>
      </c>
      <c r="E525" s="25">
        <v>0</v>
      </c>
      <c r="F525" s="25">
        <v>0</v>
      </c>
      <c r="G525" s="25">
        <v>0</v>
      </c>
      <c r="H525" s="25">
        <v>0</v>
      </c>
      <c r="I525" s="25">
        <v>0</v>
      </c>
      <c r="J525" s="25">
        <v>0</v>
      </c>
      <c r="K525" s="25">
        <v>1000</v>
      </c>
      <c r="L525" s="25">
        <v>0</v>
      </c>
      <c r="M525" s="25">
        <v>0</v>
      </c>
      <c r="N525" s="25">
        <v>0</v>
      </c>
      <c r="O525" s="25">
        <v>3000</v>
      </c>
      <c r="P525" s="23" t="s">
        <v>212</v>
      </c>
      <c r="Q525" s="23" t="s">
        <v>191</v>
      </c>
      <c r="R525" s="23"/>
      <c r="S525" s="23"/>
      <c r="T525" s="23"/>
      <c r="U525" s="23"/>
      <c r="V525" s="23"/>
      <c r="W525" s="23"/>
      <c r="X525" s="23"/>
      <c r="Y525" s="23"/>
      <c r="Z525" s="23"/>
      <c r="AA525" s="23"/>
      <c r="AB525" s="23"/>
      <c r="AC525" s="23"/>
      <c r="AD525" s="23"/>
      <c r="AE525" s="17"/>
      <c r="AF525" s="17"/>
      <c r="AG525" s="17"/>
    </row>
    <row r="526" spans="1:33" s="8" customFormat="1" x14ac:dyDescent="0.25">
      <c r="A526" s="23" t="s">
        <v>1724</v>
      </c>
      <c r="B526" s="23" t="s">
        <v>2585</v>
      </c>
      <c r="C526" s="25">
        <v>18962</v>
      </c>
      <c r="D526" s="25">
        <v>18500</v>
      </c>
      <c r="E526" s="25">
        <v>0</v>
      </c>
      <c r="F526" s="25">
        <v>0</v>
      </c>
      <c r="G526" s="25">
        <v>0</v>
      </c>
      <c r="H526" s="25">
        <v>0</v>
      </c>
      <c r="I526" s="25">
        <v>0</v>
      </c>
      <c r="J526" s="25">
        <v>0</v>
      </c>
      <c r="K526" s="25">
        <v>0</v>
      </c>
      <c r="L526" s="25">
        <v>15000</v>
      </c>
      <c r="M526" s="25">
        <v>27352</v>
      </c>
      <c r="N526" s="25">
        <v>0</v>
      </c>
      <c r="O526" s="25">
        <v>22500</v>
      </c>
      <c r="P526" s="23" t="s">
        <v>212</v>
      </c>
      <c r="Q526" s="23" t="s">
        <v>191</v>
      </c>
      <c r="R526" s="23"/>
      <c r="S526" s="23"/>
      <c r="T526" s="23"/>
      <c r="U526" s="23"/>
      <c r="V526" s="23"/>
      <c r="W526" s="23"/>
      <c r="X526" s="23"/>
      <c r="Y526" s="23"/>
      <c r="Z526" s="23"/>
      <c r="AA526" s="23"/>
      <c r="AB526" s="23"/>
      <c r="AC526" s="23"/>
      <c r="AD526" s="23"/>
      <c r="AE526" s="17"/>
      <c r="AF526" s="17"/>
      <c r="AG526" s="17"/>
    </row>
    <row r="527" spans="1:33" s="8" customFormat="1" x14ac:dyDescent="0.25">
      <c r="A527" s="23" t="s">
        <v>1727</v>
      </c>
      <c r="B527" s="23" t="s">
        <v>2586</v>
      </c>
      <c r="C527" s="25">
        <v>6000</v>
      </c>
      <c r="D527" s="25">
        <v>0</v>
      </c>
      <c r="E527" s="25">
        <v>0</v>
      </c>
      <c r="F527" s="25">
        <v>0</v>
      </c>
      <c r="G527" s="25">
        <v>0</v>
      </c>
      <c r="H527" s="25">
        <v>0</v>
      </c>
      <c r="I527" s="25">
        <v>0</v>
      </c>
      <c r="J527" s="25">
        <v>0</v>
      </c>
      <c r="K527" s="25">
        <v>0</v>
      </c>
      <c r="L527" s="25">
        <v>11072</v>
      </c>
      <c r="M527" s="25">
        <v>0</v>
      </c>
      <c r="N527" s="25">
        <v>0</v>
      </c>
      <c r="O527" s="25">
        <v>0</v>
      </c>
      <c r="P527" s="23" t="s">
        <v>212</v>
      </c>
      <c r="Q527" s="23" t="s">
        <v>191</v>
      </c>
      <c r="R527" s="23"/>
      <c r="S527" s="23"/>
      <c r="T527" s="23"/>
      <c r="U527" s="23"/>
      <c r="V527" s="23"/>
      <c r="W527" s="23"/>
      <c r="X527" s="23"/>
      <c r="Y527" s="23"/>
      <c r="Z527" s="23"/>
      <c r="AA527" s="23"/>
      <c r="AB527" s="23"/>
      <c r="AC527" s="23"/>
      <c r="AD527" s="23"/>
      <c r="AE527" s="17"/>
      <c r="AF527" s="17"/>
      <c r="AG527" s="17"/>
    </row>
    <row r="528" spans="1:33" s="8" customFormat="1" x14ac:dyDescent="0.25">
      <c r="A528" s="23" t="s">
        <v>1730</v>
      </c>
      <c r="B528" s="23" t="s">
        <v>2587</v>
      </c>
      <c r="C528" s="25">
        <v>7007</v>
      </c>
      <c r="D528" s="25">
        <v>1000</v>
      </c>
      <c r="E528" s="25">
        <v>0</v>
      </c>
      <c r="F528" s="25">
        <v>0</v>
      </c>
      <c r="G528" s="25">
        <v>0</v>
      </c>
      <c r="H528" s="25">
        <v>0</v>
      </c>
      <c r="I528" s="25">
        <v>0</v>
      </c>
      <c r="J528" s="25">
        <v>0</v>
      </c>
      <c r="K528" s="25">
        <v>0</v>
      </c>
      <c r="L528" s="25">
        <v>7625</v>
      </c>
      <c r="M528" s="25">
        <v>1000</v>
      </c>
      <c r="N528" s="25">
        <v>0</v>
      </c>
      <c r="O528" s="25">
        <v>0</v>
      </c>
      <c r="P528" s="23" t="s">
        <v>212</v>
      </c>
      <c r="Q528" s="23" t="s">
        <v>191</v>
      </c>
      <c r="R528" s="23"/>
      <c r="S528" s="23"/>
      <c r="T528" s="23"/>
      <c r="U528" s="23"/>
      <c r="V528" s="23"/>
      <c r="W528" s="23"/>
      <c r="X528" s="23"/>
      <c r="Y528" s="23"/>
      <c r="Z528" s="23"/>
      <c r="AA528" s="23"/>
      <c r="AB528" s="23"/>
      <c r="AC528" s="23"/>
      <c r="AD528" s="23"/>
      <c r="AE528" s="17"/>
      <c r="AF528" s="17"/>
      <c r="AG528" s="17"/>
    </row>
    <row r="529" spans="1:33" s="8" customFormat="1" x14ac:dyDescent="0.25">
      <c r="A529" s="23" t="s">
        <v>1733</v>
      </c>
      <c r="B529" s="23" t="s">
        <v>2588</v>
      </c>
      <c r="C529" s="25">
        <v>5179</v>
      </c>
      <c r="D529" s="25">
        <v>0</v>
      </c>
      <c r="E529" s="25">
        <v>0</v>
      </c>
      <c r="F529" s="25">
        <v>0</v>
      </c>
      <c r="G529" s="25">
        <v>0</v>
      </c>
      <c r="H529" s="25">
        <v>0</v>
      </c>
      <c r="I529" s="25">
        <v>0</v>
      </c>
      <c r="J529" s="25">
        <v>0</v>
      </c>
      <c r="K529" s="25">
        <v>0</v>
      </c>
      <c r="L529" s="25">
        <v>40600</v>
      </c>
      <c r="M529" s="25">
        <v>0</v>
      </c>
      <c r="N529" s="25">
        <v>15000</v>
      </c>
      <c r="O529" s="25">
        <v>0</v>
      </c>
      <c r="P529" s="23" t="s">
        <v>205</v>
      </c>
      <c r="Q529" s="23" t="s">
        <v>191</v>
      </c>
      <c r="R529" s="23"/>
      <c r="S529" s="23"/>
      <c r="T529" s="23"/>
      <c r="U529" s="23"/>
      <c r="V529" s="23"/>
      <c r="W529" s="23"/>
      <c r="X529" s="23"/>
      <c r="Y529" s="23"/>
      <c r="Z529" s="23"/>
      <c r="AA529" s="23"/>
      <c r="AB529" s="23"/>
      <c r="AC529" s="23"/>
      <c r="AD529" s="23"/>
      <c r="AE529" s="17"/>
      <c r="AF529" s="17"/>
      <c r="AG529" s="17"/>
    </row>
    <row r="530" spans="1:33" s="8" customFormat="1" x14ac:dyDescent="0.25">
      <c r="A530" s="166"/>
      <c r="B530" s="166"/>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17"/>
      <c r="AF530" s="17"/>
      <c r="AG530" s="17"/>
    </row>
    <row r="531" spans="1:33" s="8" customFormat="1" x14ac:dyDescent="0.25">
      <c r="A531" s="166"/>
      <c r="B531" s="166"/>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17"/>
      <c r="AF531" s="17"/>
      <c r="AG531" s="17"/>
    </row>
  </sheetData>
  <pageMargins left="0.74803149606299213" right="0.74803149606299213" top="0.98425196850393704" bottom="0.98425196850393704" header="0.51181102362204722" footer="0.51181102362204722"/>
  <pageSetup paperSize="9" scale="31" orientation="portrait" horizontalDpi="300" verticalDpi="3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0">
    <tabColor theme="8"/>
  </sheetPr>
  <dimension ref="A1:AD533"/>
  <sheetViews>
    <sheetView showGridLines="0" zoomScale="70" zoomScaleNormal="70" zoomScaleSheetLayoutView="70" workbookViewId="0">
      <pane xSplit="2" ySplit="10" topLeftCell="AB11" activePane="bottomRight" state="frozen"/>
      <selection pane="topRight" activeCell="R3" sqref="R3"/>
      <selection pane="bottomLeft" activeCell="R3" sqref="R3"/>
      <selection pane="bottomRight" activeCell="R3" sqref="R3"/>
    </sheetView>
  </sheetViews>
  <sheetFormatPr defaultColWidth="9.1796875" defaultRowHeight="12.5" x14ac:dyDescent="0.25"/>
  <cols>
    <col min="1" max="1" width="12.1796875" style="1" customWidth="1"/>
    <col min="2" max="2" width="55.81640625" style="1" customWidth="1"/>
    <col min="3" max="33" width="12.1796875" style="1" customWidth="1"/>
    <col min="34" max="16384" width="9.1796875" style="1"/>
  </cols>
  <sheetData>
    <row r="1" spans="1:30" ht="13" x14ac:dyDescent="0.3">
      <c r="A1" s="219" t="s">
        <v>2591</v>
      </c>
      <c r="B1" s="219"/>
      <c r="C1" s="219"/>
      <c r="D1" s="219"/>
      <c r="E1" s="219"/>
      <c r="F1" s="219"/>
      <c r="G1" s="219"/>
      <c r="H1" s="219"/>
      <c r="I1" s="219"/>
      <c r="J1" s="219"/>
      <c r="K1" s="219"/>
      <c r="L1" s="219"/>
      <c r="M1" s="219"/>
      <c r="N1" s="219"/>
      <c r="O1" s="219"/>
      <c r="P1" s="219"/>
      <c r="Q1" s="219"/>
      <c r="R1" s="219"/>
      <c r="S1" s="219"/>
      <c r="T1" s="219"/>
      <c r="U1" s="219"/>
      <c r="V1" s="219"/>
      <c r="W1" s="219"/>
      <c r="X1" s="219"/>
      <c r="Y1" s="219"/>
    </row>
    <row r="3" spans="1:30" ht="12.75" customHeight="1" x14ac:dyDescent="0.25">
      <c r="A3" s="284" t="s">
        <v>185</v>
      </c>
      <c r="B3" s="284"/>
      <c r="C3" s="19"/>
      <c r="D3" s="19"/>
      <c r="E3" s="19"/>
      <c r="F3" s="19"/>
      <c r="G3" s="19"/>
      <c r="H3" s="19"/>
      <c r="I3" s="19"/>
      <c r="J3" s="19"/>
      <c r="K3" s="19"/>
      <c r="L3" s="19"/>
      <c r="M3" s="19"/>
      <c r="N3" s="19"/>
      <c r="O3" s="19"/>
      <c r="P3" s="19"/>
      <c r="Q3" s="19"/>
      <c r="R3" s="19"/>
      <c r="S3" s="19"/>
      <c r="T3" s="19"/>
      <c r="U3" s="19"/>
      <c r="V3" s="19"/>
      <c r="W3" s="19"/>
      <c r="X3" s="164"/>
      <c r="Y3" s="164"/>
    </row>
    <row r="4" spans="1:30" s="63" customFormat="1" ht="78" x14ac:dyDescent="0.3">
      <c r="A4" s="140" t="s">
        <v>186</v>
      </c>
      <c r="B4" s="167" t="s">
        <v>1892</v>
      </c>
      <c r="C4" s="169" t="s">
        <v>94</v>
      </c>
      <c r="D4" s="168" t="s">
        <v>97</v>
      </c>
      <c r="E4" s="169" t="s">
        <v>99</v>
      </c>
      <c r="F4" s="169" t="s">
        <v>101</v>
      </c>
      <c r="G4" s="169" t="s">
        <v>103</v>
      </c>
      <c r="H4" s="169" t="s">
        <v>105</v>
      </c>
      <c r="I4" s="169" t="s">
        <v>107</v>
      </c>
      <c r="J4" s="169" t="s">
        <v>109</v>
      </c>
      <c r="K4" s="169" t="s">
        <v>2592</v>
      </c>
      <c r="L4" s="169" t="s">
        <v>2593</v>
      </c>
      <c r="M4" s="169" t="s">
        <v>2594</v>
      </c>
      <c r="N4" s="169" t="s">
        <v>122</v>
      </c>
      <c r="O4" s="169" t="s">
        <v>123</v>
      </c>
      <c r="P4" s="169" t="s">
        <v>124</v>
      </c>
      <c r="Q4" s="169" t="s">
        <v>125</v>
      </c>
      <c r="R4" s="169" t="s">
        <v>126</v>
      </c>
      <c r="S4" s="169" t="s">
        <v>127</v>
      </c>
      <c r="T4" s="169" t="s">
        <v>128</v>
      </c>
      <c r="U4" s="169" t="s">
        <v>129</v>
      </c>
      <c r="V4" s="169" t="s">
        <v>188</v>
      </c>
      <c r="W4" s="169" t="s">
        <v>189</v>
      </c>
      <c r="X4" s="169" t="s">
        <v>201</v>
      </c>
      <c r="Y4" s="169" t="s">
        <v>200</v>
      </c>
    </row>
    <row r="5" spans="1:30" s="59" customFormat="1" ht="12.75" customHeight="1" x14ac:dyDescent="0.3">
      <c r="A5" s="40" t="s">
        <v>2045</v>
      </c>
      <c r="B5" s="40" t="s">
        <v>168</v>
      </c>
      <c r="C5" s="41">
        <v>59836</v>
      </c>
      <c r="D5" s="41">
        <v>0</v>
      </c>
      <c r="E5" s="41">
        <v>301075</v>
      </c>
      <c r="F5" s="41">
        <v>82200</v>
      </c>
      <c r="G5" s="41">
        <v>10299</v>
      </c>
      <c r="H5" s="41">
        <v>6153</v>
      </c>
      <c r="I5" s="41">
        <v>48519</v>
      </c>
      <c r="J5" s="41">
        <v>40215</v>
      </c>
      <c r="K5" s="41">
        <v>3297709</v>
      </c>
      <c r="L5" s="41">
        <v>1008973</v>
      </c>
      <c r="M5" s="41">
        <v>62800640</v>
      </c>
      <c r="N5" s="41">
        <v>10689696</v>
      </c>
      <c r="O5" s="41">
        <v>5353</v>
      </c>
      <c r="P5" s="41">
        <v>471138</v>
      </c>
      <c r="Q5" s="41">
        <v>7311</v>
      </c>
      <c r="R5" s="41">
        <v>120749</v>
      </c>
      <c r="S5" s="41">
        <v>114497</v>
      </c>
      <c r="T5" s="41">
        <v>5554</v>
      </c>
      <c r="U5" s="41">
        <v>5527452</v>
      </c>
      <c r="V5" s="41">
        <v>3188266</v>
      </c>
      <c r="W5" s="41">
        <v>1360496</v>
      </c>
      <c r="X5" s="41"/>
      <c r="Y5" s="40"/>
    </row>
    <row r="6" spans="1:30" s="59" customFormat="1" ht="12.75" customHeight="1" x14ac:dyDescent="0.3">
      <c r="A6" s="60" t="s">
        <v>191</v>
      </c>
      <c r="B6" s="40" t="s">
        <v>2046</v>
      </c>
      <c r="C6" s="41">
        <v>53502</v>
      </c>
      <c r="D6" s="41">
        <v>0</v>
      </c>
      <c r="E6" s="41">
        <v>94294</v>
      </c>
      <c r="F6" s="41">
        <v>42180</v>
      </c>
      <c r="G6" s="41">
        <v>4646</v>
      </c>
      <c r="H6" s="41">
        <v>5455</v>
      </c>
      <c r="I6" s="41">
        <v>16506</v>
      </c>
      <c r="J6" s="41">
        <v>40215</v>
      </c>
      <c r="K6" s="41">
        <v>3297709</v>
      </c>
      <c r="L6" s="41">
        <v>968970</v>
      </c>
      <c r="M6" s="41">
        <v>51181250</v>
      </c>
      <c r="N6" s="41">
        <v>8583691</v>
      </c>
      <c r="O6" s="41">
        <v>2003</v>
      </c>
      <c r="P6" s="41">
        <v>332173</v>
      </c>
      <c r="Q6" s="41">
        <v>5711</v>
      </c>
      <c r="R6" s="41">
        <v>119931</v>
      </c>
      <c r="S6" s="41">
        <v>22261</v>
      </c>
      <c r="T6" s="41">
        <v>4271</v>
      </c>
      <c r="U6" s="41">
        <v>4710093</v>
      </c>
      <c r="V6" s="41">
        <v>2419647</v>
      </c>
      <c r="W6" s="41">
        <v>1202010</v>
      </c>
      <c r="X6" s="41"/>
      <c r="Y6" s="40"/>
    </row>
    <row r="7" spans="1:30" s="59" customFormat="1" ht="12.75" customHeight="1" x14ac:dyDescent="0.3">
      <c r="A7" s="60" t="s">
        <v>193</v>
      </c>
      <c r="B7" s="40" t="s">
        <v>194</v>
      </c>
      <c r="C7" s="41">
        <v>1390</v>
      </c>
      <c r="D7" s="41">
        <v>0</v>
      </c>
      <c r="E7" s="41">
        <v>185783</v>
      </c>
      <c r="F7" s="41">
        <v>40000</v>
      </c>
      <c r="G7" s="41">
        <v>4056</v>
      </c>
      <c r="H7" s="41">
        <v>0</v>
      </c>
      <c r="I7" s="41">
        <v>30456</v>
      </c>
      <c r="J7" s="41">
        <v>0</v>
      </c>
      <c r="K7" s="41">
        <v>0</v>
      </c>
      <c r="L7" s="41">
        <v>2</v>
      </c>
      <c r="M7" s="41">
        <v>8607258</v>
      </c>
      <c r="N7" s="41">
        <v>1584166</v>
      </c>
      <c r="O7" s="41">
        <v>1350</v>
      </c>
      <c r="P7" s="41">
        <v>130065</v>
      </c>
      <c r="Q7" s="41">
        <v>1600</v>
      </c>
      <c r="R7" s="41">
        <v>0</v>
      </c>
      <c r="S7" s="41">
        <v>0</v>
      </c>
      <c r="T7" s="41">
        <v>106</v>
      </c>
      <c r="U7" s="41">
        <v>664159</v>
      </c>
      <c r="V7" s="41">
        <v>657792</v>
      </c>
      <c r="W7" s="41">
        <v>122650</v>
      </c>
      <c r="X7" s="41"/>
      <c r="Y7" s="40"/>
    </row>
    <row r="8" spans="1:30" s="59" customFormat="1" ht="12.75" customHeight="1" x14ac:dyDescent="0.3">
      <c r="A8" s="60" t="s">
        <v>195</v>
      </c>
      <c r="B8" s="40" t="s">
        <v>196</v>
      </c>
      <c r="C8" s="41">
        <v>1186</v>
      </c>
      <c r="D8" s="41">
        <v>0</v>
      </c>
      <c r="E8" s="41">
        <v>20998</v>
      </c>
      <c r="F8" s="41">
        <v>20</v>
      </c>
      <c r="G8" s="41">
        <v>1597</v>
      </c>
      <c r="H8" s="41">
        <v>698</v>
      </c>
      <c r="I8" s="41">
        <v>1557</v>
      </c>
      <c r="J8" s="41">
        <v>0</v>
      </c>
      <c r="K8" s="41">
        <v>0</v>
      </c>
      <c r="L8" s="41">
        <v>40001</v>
      </c>
      <c r="M8" s="41">
        <v>2698979</v>
      </c>
      <c r="N8" s="41">
        <v>496850</v>
      </c>
      <c r="O8" s="41">
        <v>0</v>
      </c>
      <c r="P8" s="41">
        <v>8039</v>
      </c>
      <c r="Q8" s="41">
        <v>0</v>
      </c>
      <c r="R8" s="41">
        <v>818</v>
      </c>
      <c r="S8" s="41">
        <v>1987</v>
      </c>
      <c r="T8" s="41">
        <v>1177</v>
      </c>
      <c r="U8" s="41">
        <v>151200</v>
      </c>
      <c r="V8" s="41">
        <v>90720</v>
      </c>
      <c r="W8" s="41">
        <v>28051</v>
      </c>
      <c r="X8" s="41"/>
      <c r="Y8" s="40"/>
    </row>
    <row r="9" spans="1:30" s="59" customFormat="1" ht="12.75" customHeight="1" x14ac:dyDescent="0.3">
      <c r="A9" s="60" t="s">
        <v>197</v>
      </c>
      <c r="B9" s="40" t="s">
        <v>198</v>
      </c>
      <c r="C9" s="41">
        <v>3758</v>
      </c>
      <c r="D9" s="41">
        <v>0</v>
      </c>
      <c r="E9" s="41">
        <v>0</v>
      </c>
      <c r="F9" s="41">
        <v>0</v>
      </c>
      <c r="G9" s="41">
        <v>0</v>
      </c>
      <c r="H9" s="41">
        <v>0</v>
      </c>
      <c r="I9" s="41">
        <v>0</v>
      </c>
      <c r="J9" s="41">
        <v>0</v>
      </c>
      <c r="K9" s="41">
        <v>0</v>
      </c>
      <c r="L9" s="41">
        <v>0</v>
      </c>
      <c r="M9" s="41">
        <v>313153</v>
      </c>
      <c r="N9" s="41">
        <v>24989</v>
      </c>
      <c r="O9" s="41">
        <v>2000</v>
      </c>
      <c r="P9" s="41">
        <v>861</v>
      </c>
      <c r="Q9" s="41">
        <v>0</v>
      </c>
      <c r="R9" s="41">
        <v>0</v>
      </c>
      <c r="S9" s="41">
        <v>90249</v>
      </c>
      <c r="T9" s="41">
        <v>0</v>
      </c>
      <c r="U9" s="41">
        <v>2000</v>
      </c>
      <c r="V9" s="41">
        <v>20107</v>
      </c>
      <c r="W9" s="41">
        <v>7785</v>
      </c>
      <c r="X9" s="41"/>
      <c r="Y9" s="40"/>
    </row>
    <row r="10" spans="1:30" s="27" customFormat="1" ht="12.75" customHeight="1" x14ac:dyDescent="0.3">
      <c r="A10" s="58"/>
      <c r="B10" s="56"/>
      <c r="C10" s="85"/>
      <c r="D10" s="85"/>
      <c r="E10" s="85"/>
      <c r="F10" s="85"/>
      <c r="G10" s="85"/>
      <c r="H10" s="85"/>
      <c r="I10" s="85"/>
      <c r="J10" s="85"/>
      <c r="K10" s="85"/>
      <c r="L10" s="85"/>
      <c r="M10" s="85"/>
      <c r="N10" s="85"/>
      <c r="O10" s="85"/>
      <c r="P10" s="85"/>
      <c r="Q10" s="85"/>
      <c r="R10" s="85"/>
      <c r="S10" s="85"/>
      <c r="T10" s="85"/>
      <c r="U10" s="85"/>
      <c r="V10" s="85"/>
      <c r="W10" s="85"/>
      <c r="X10" s="86"/>
      <c r="Y10" s="86"/>
    </row>
    <row r="11" spans="1:30" s="66" customFormat="1" ht="51" customHeight="1" x14ac:dyDescent="0.3">
      <c r="A11" s="140" t="s">
        <v>186</v>
      </c>
      <c r="B11" s="140" t="s">
        <v>187</v>
      </c>
      <c r="C11" s="141" t="s">
        <v>94</v>
      </c>
      <c r="D11" s="141" t="s">
        <v>97</v>
      </c>
      <c r="E11" s="141" t="s">
        <v>99</v>
      </c>
      <c r="F11" s="141" t="s">
        <v>101</v>
      </c>
      <c r="G11" s="141" t="s">
        <v>103</v>
      </c>
      <c r="H11" s="141" t="s">
        <v>105</v>
      </c>
      <c r="I11" s="141" t="s">
        <v>107</v>
      </c>
      <c r="J11" s="141" t="s">
        <v>109</v>
      </c>
      <c r="K11" s="141" t="s">
        <v>116</v>
      </c>
      <c r="L11" s="141" t="s">
        <v>118</v>
      </c>
      <c r="M11" s="141" t="s">
        <v>120</v>
      </c>
      <c r="N11" s="141" t="s">
        <v>122</v>
      </c>
      <c r="O11" s="141" t="s">
        <v>123</v>
      </c>
      <c r="P11" s="141" t="s">
        <v>124</v>
      </c>
      <c r="Q11" s="141" t="s">
        <v>125</v>
      </c>
      <c r="R11" s="141" t="s">
        <v>126</v>
      </c>
      <c r="S11" s="141" t="s">
        <v>127</v>
      </c>
      <c r="T11" s="141" t="s">
        <v>128</v>
      </c>
      <c r="U11" s="141" t="s">
        <v>129</v>
      </c>
      <c r="V11" s="141" t="s">
        <v>188</v>
      </c>
      <c r="W11" s="141" t="s">
        <v>189</v>
      </c>
      <c r="X11" s="140" t="s">
        <v>200</v>
      </c>
      <c r="Y11" s="140" t="s">
        <v>201</v>
      </c>
    </row>
    <row r="12" spans="1:30" s="2" customFormat="1" ht="12.75" customHeight="1" x14ac:dyDescent="0.25">
      <c r="A12" s="2" t="s">
        <v>489</v>
      </c>
      <c r="B12" s="2" t="s">
        <v>1893</v>
      </c>
      <c r="C12" s="22">
        <v>0</v>
      </c>
      <c r="D12" s="22">
        <v>0</v>
      </c>
      <c r="E12" s="22">
        <v>7000</v>
      </c>
      <c r="F12" s="22">
        <v>0</v>
      </c>
      <c r="G12" s="22">
        <v>0</v>
      </c>
      <c r="H12" s="22">
        <v>0</v>
      </c>
      <c r="I12" s="22">
        <v>0</v>
      </c>
      <c r="J12" s="22">
        <v>0</v>
      </c>
      <c r="K12" s="22">
        <v>0</v>
      </c>
      <c r="L12" s="22">
        <v>0</v>
      </c>
      <c r="M12" s="22">
        <v>74470</v>
      </c>
      <c r="N12" s="22">
        <v>10000</v>
      </c>
      <c r="O12" s="22">
        <v>0</v>
      </c>
      <c r="P12" s="22">
        <v>0</v>
      </c>
      <c r="Q12" s="22">
        <v>0</v>
      </c>
      <c r="R12" s="22">
        <v>0</v>
      </c>
      <c r="S12" s="22">
        <v>0</v>
      </c>
      <c r="T12" s="22">
        <v>0</v>
      </c>
      <c r="U12" s="22">
        <v>21000</v>
      </c>
      <c r="V12" s="22">
        <v>27000</v>
      </c>
      <c r="W12" s="22">
        <v>0</v>
      </c>
      <c r="X12" s="22" t="s">
        <v>205</v>
      </c>
      <c r="Y12" s="22" t="s">
        <v>195</v>
      </c>
      <c r="Z12" s="22"/>
      <c r="AA12" s="22"/>
      <c r="AB12" s="3"/>
      <c r="AC12" s="3"/>
      <c r="AD12" s="3"/>
    </row>
    <row r="13" spans="1:30" s="2" customFormat="1" ht="12.75" customHeight="1" x14ac:dyDescent="0.25">
      <c r="A13" s="2" t="s">
        <v>207</v>
      </c>
      <c r="B13" s="2" t="s">
        <v>1894</v>
      </c>
      <c r="C13" s="22">
        <v>0</v>
      </c>
      <c r="D13" s="22">
        <v>0</v>
      </c>
      <c r="E13" s="22">
        <v>0</v>
      </c>
      <c r="F13" s="22">
        <v>0</v>
      </c>
      <c r="G13" s="22">
        <v>0</v>
      </c>
      <c r="H13" s="22">
        <v>0</v>
      </c>
      <c r="I13" s="22">
        <v>71</v>
      </c>
      <c r="J13" s="22">
        <v>0</v>
      </c>
      <c r="K13" s="22">
        <v>0</v>
      </c>
      <c r="L13" s="22">
        <v>0</v>
      </c>
      <c r="M13" s="22">
        <v>360645</v>
      </c>
      <c r="N13" s="22">
        <v>38500</v>
      </c>
      <c r="O13" s="22">
        <v>0</v>
      </c>
      <c r="P13" s="22">
        <v>500</v>
      </c>
      <c r="Q13" s="22">
        <v>0</v>
      </c>
      <c r="R13" s="22">
        <v>0</v>
      </c>
      <c r="S13" s="22">
        <v>0</v>
      </c>
      <c r="T13" s="22">
        <v>0</v>
      </c>
      <c r="U13" s="22">
        <v>56600</v>
      </c>
      <c r="V13" s="22">
        <v>910</v>
      </c>
      <c r="W13" s="22">
        <v>0</v>
      </c>
      <c r="X13" s="22" t="s">
        <v>205</v>
      </c>
      <c r="Y13" s="22" t="s">
        <v>193</v>
      </c>
      <c r="Z13" s="22"/>
      <c r="AA13" s="22"/>
      <c r="AB13" s="3"/>
      <c r="AC13" s="3"/>
      <c r="AD13" s="3"/>
    </row>
    <row r="14" spans="1:30" s="2" customFormat="1" ht="12.75" customHeight="1" x14ac:dyDescent="0.25">
      <c r="A14" s="2" t="s">
        <v>210</v>
      </c>
      <c r="B14" s="2" t="s">
        <v>211</v>
      </c>
      <c r="C14" s="22">
        <v>0</v>
      </c>
      <c r="D14" s="22">
        <v>0</v>
      </c>
      <c r="E14" s="22">
        <v>0</v>
      </c>
      <c r="F14" s="22">
        <v>0</v>
      </c>
      <c r="G14" s="22">
        <v>0</v>
      </c>
      <c r="H14" s="22">
        <v>0</v>
      </c>
      <c r="I14" s="22">
        <v>0</v>
      </c>
      <c r="J14" s="22">
        <v>0</v>
      </c>
      <c r="K14" s="22">
        <v>0</v>
      </c>
      <c r="L14" s="22">
        <v>0</v>
      </c>
      <c r="M14" s="22">
        <v>60228</v>
      </c>
      <c r="N14" s="22">
        <v>10690</v>
      </c>
      <c r="O14" s="22">
        <v>0</v>
      </c>
      <c r="P14" s="22">
        <v>0</v>
      </c>
      <c r="Q14" s="22">
        <v>0</v>
      </c>
      <c r="R14" s="22">
        <v>41</v>
      </c>
      <c r="S14" s="22">
        <v>0</v>
      </c>
      <c r="T14" s="22">
        <v>0</v>
      </c>
      <c r="U14" s="22">
        <v>7250</v>
      </c>
      <c r="V14" s="22">
        <v>0</v>
      </c>
      <c r="W14" s="22">
        <v>0</v>
      </c>
      <c r="X14" s="22" t="s">
        <v>212</v>
      </c>
      <c r="Y14" s="22" t="s">
        <v>191</v>
      </c>
      <c r="Z14" s="22"/>
      <c r="AA14" s="22"/>
      <c r="AB14" s="3"/>
      <c r="AC14" s="3"/>
      <c r="AD14" s="3"/>
    </row>
    <row r="15" spans="1:30" s="2" customFormat="1" ht="12.75" customHeight="1" x14ac:dyDescent="0.25">
      <c r="A15" s="2" t="s">
        <v>214</v>
      </c>
      <c r="B15" s="2" t="s">
        <v>215</v>
      </c>
      <c r="C15" s="22">
        <v>0</v>
      </c>
      <c r="D15" s="22">
        <v>0</v>
      </c>
      <c r="E15" s="22">
        <v>0</v>
      </c>
      <c r="F15" s="22">
        <v>0</v>
      </c>
      <c r="G15" s="22">
        <v>0</v>
      </c>
      <c r="H15" s="22">
        <v>0</v>
      </c>
      <c r="I15" s="22">
        <v>93</v>
      </c>
      <c r="J15" s="22">
        <v>0</v>
      </c>
      <c r="K15" s="22">
        <v>0</v>
      </c>
      <c r="L15" s="22">
        <v>0</v>
      </c>
      <c r="M15" s="22">
        <v>9937</v>
      </c>
      <c r="N15" s="22">
        <v>0</v>
      </c>
      <c r="O15" s="22">
        <v>0</v>
      </c>
      <c r="P15" s="22">
        <v>0</v>
      </c>
      <c r="Q15" s="22">
        <v>0</v>
      </c>
      <c r="R15" s="22">
        <v>0</v>
      </c>
      <c r="S15" s="22">
        <v>0</v>
      </c>
      <c r="T15" s="22">
        <v>0</v>
      </c>
      <c r="U15" s="22">
        <v>0</v>
      </c>
      <c r="V15" s="22">
        <v>152</v>
      </c>
      <c r="W15" s="22">
        <v>0</v>
      </c>
      <c r="X15" s="22" t="s">
        <v>212</v>
      </c>
      <c r="Y15" s="22" t="s">
        <v>191</v>
      </c>
      <c r="Z15" s="22"/>
      <c r="AA15" s="22"/>
      <c r="AB15" s="3"/>
      <c r="AC15" s="3"/>
      <c r="AD15" s="3"/>
    </row>
    <row r="16" spans="1:30" s="2" customFormat="1" ht="12.75" customHeight="1" x14ac:dyDescent="0.25">
      <c r="A16" s="2" t="s">
        <v>217</v>
      </c>
      <c r="B16" s="2" t="s">
        <v>218</v>
      </c>
      <c r="C16" s="22">
        <v>0</v>
      </c>
      <c r="D16" s="22">
        <v>0</v>
      </c>
      <c r="E16" s="22">
        <v>0</v>
      </c>
      <c r="F16" s="22">
        <v>0</v>
      </c>
      <c r="G16" s="22">
        <v>0</v>
      </c>
      <c r="H16" s="22">
        <v>0</v>
      </c>
      <c r="I16" s="22">
        <v>0</v>
      </c>
      <c r="J16" s="22">
        <v>0</v>
      </c>
      <c r="K16" s="22">
        <v>0</v>
      </c>
      <c r="L16" s="22">
        <v>0</v>
      </c>
      <c r="M16" s="22">
        <v>3542</v>
      </c>
      <c r="N16" s="22">
        <v>0</v>
      </c>
      <c r="O16" s="22">
        <v>0</v>
      </c>
      <c r="P16" s="22">
        <v>0</v>
      </c>
      <c r="Q16" s="22">
        <v>0</v>
      </c>
      <c r="R16" s="22">
        <v>0</v>
      </c>
      <c r="S16" s="22">
        <v>0</v>
      </c>
      <c r="T16" s="22">
        <v>0</v>
      </c>
      <c r="U16" s="22">
        <v>0</v>
      </c>
      <c r="V16" s="22">
        <v>0</v>
      </c>
      <c r="W16" s="22">
        <v>0</v>
      </c>
      <c r="X16" s="22" t="s">
        <v>212</v>
      </c>
      <c r="Y16" s="22" t="s">
        <v>191</v>
      </c>
      <c r="Z16" s="22"/>
      <c r="AA16" s="22"/>
      <c r="AB16" s="3"/>
      <c r="AC16" s="3"/>
      <c r="AD16" s="3"/>
    </row>
    <row r="17" spans="1:30" s="2" customFormat="1" ht="12.75" customHeight="1" x14ac:dyDescent="0.25">
      <c r="A17" s="2" t="s">
        <v>220</v>
      </c>
      <c r="B17" s="2" t="s">
        <v>1895</v>
      </c>
      <c r="C17" s="22">
        <v>963</v>
      </c>
      <c r="D17" s="22">
        <v>0</v>
      </c>
      <c r="E17" s="22">
        <v>0</v>
      </c>
      <c r="F17" s="22">
        <v>0</v>
      </c>
      <c r="G17" s="22">
        <v>0</v>
      </c>
      <c r="H17" s="22">
        <v>0</v>
      </c>
      <c r="I17" s="22">
        <v>0</v>
      </c>
      <c r="J17" s="22">
        <v>0</v>
      </c>
      <c r="K17" s="22">
        <v>0</v>
      </c>
      <c r="L17" s="22">
        <v>0</v>
      </c>
      <c r="M17" s="22">
        <v>89590</v>
      </c>
      <c r="N17" s="22">
        <v>0</v>
      </c>
      <c r="O17" s="22">
        <v>0</v>
      </c>
      <c r="P17" s="22">
        <v>0</v>
      </c>
      <c r="Q17" s="22">
        <v>0</v>
      </c>
      <c r="R17" s="22">
        <v>0</v>
      </c>
      <c r="S17" s="22">
        <v>0</v>
      </c>
      <c r="T17" s="22">
        <v>0</v>
      </c>
      <c r="U17" s="22">
        <v>0</v>
      </c>
      <c r="V17" s="22">
        <v>0</v>
      </c>
      <c r="W17" s="22">
        <v>0</v>
      </c>
      <c r="X17" s="22" t="s">
        <v>205</v>
      </c>
      <c r="Y17" s="22" t="s">
        <v>195</v>
      </c>
      <c r="Z17" s="22"/>
      <c r="AA17" s="22"/>
      <c r="AB17" s="3"/>
      <c r="AC17" s="3"/>
      <c r="AD17" s="3"/>
    </row>
    <row r="18" spans="1:30" s="2" customFormat="1" ht="12.75" customHeight="1" x14ac:dyDescent="0.25">
      <c r="A18" s="2" t="s">
        <v>223</v>
      </c>
      <c r="B18" s="2" t="s">
        <v>1896</v>
      </c>
      <c r="C18" s="22">
        <v>0</v>
      </c>
      <c r="D18" s="22">
        <v>0</v>
      </c>
      <c r="E18" s="22">
        <v>0</v>
      </c>
      <c r="F18" s="22">
        <v>0</v>
      </c>
      <c r="G18" s="22">
        <v>0</v>
      </c>
      <c r="H18" s="22">
        <v>0</v>
      </c>
      <c r="I18" s="22">
        <v>0</v>
      </c>
      <c r="J18" s="22">
        <v>0</v>
      </c>
      <c r="K18" s="22">
        <v>0</v>
      </c>
      <c r="L18" s="22">
        <v>0</v>
      </c>
      <c r="M18" s="22">
        <v>133480</v>
      </c>
      <c r="N18" s="22">
        <v>22000</v>
      </c>
      <c r="O18" s="22">
        <v>0</v>
      </c>
      <c r="P18" s="22">
        <v>0</v>
      </c>
      <c r="Q18" s="22">
        <v>0</v>
      </c>
      <c r="R18" s="22">
        <v>0</v>
      </c>
      <c r="S18" s="22">
        <v>0</v>
      </c>
      <c r="T18" s="22">
        <v>0</v>
      </c>
      <c r="U18" s="22">
        <v>8000</v>
      </c>
      <c r="V18" s="22">
        <v>0</v>
      </c>
      <c r="W18" s="22">
        <v>0</v>
      </c>
      <c r="X18" s="22" t="s">
        <v>205</v>
      </c>
      <c r="Y18" s="22" t="s">
        <v>193</v>
      </c>
      <c r="Z18" s="22"/>
      <c r="AA18" s="22"/>
      <c r="AB18" s="3"/>
      <c r="AC18" s="3"/>
      <c r="AD18" s="3"/>
    </row>
    <row r="19" spans="1:30" s="2" customFormat="1" ht="12.75" customHeight="1" x14ac:dyDescent="0.25">
      <c r="A19" s="2" t="s">
        <v>2062</v>
      </c>
      <c r="B19" s="2" t="s">
        <v>2595</v>
      </c>
      <c r="C19" s="22">
        <v>0</v>
      </c>
      <c r="D19" s="22">
        <v>0</v>
      </c>
      <c r="E19" s="22">
        <v>0</v>
      </c>
      <c r="F19" s="22">
        <v>0</v>
      </c>
      <c r="G19" s="22">
        <v>0</v>
      </c>
      <c r="H19" s="22">
        <v>0</v>
      </c>
      <c r="I19" s="22">
        <v>0</v>
      </c>
      <c r="J19" s="22">
        <v>0</v>
      </c>
      <c r="K19" s="22">
        <v>0</v>
      </c>
      <c r="L19" s="22">
        <v>0</v>
      </c>
      <c r="M19" s="22">
        <v>13671</v>
      </c>
      <c r="N19" s="22">
        <v>5000</v>
      </c>
      <c r="O19" s="22">
        <v>0</v>
      </c>
      <c r="P19" s="22">
        <v>0</v>
      </c>
      <c r="Q19" s="22">
        <v>0</v>
      </c>
      <c r="R19" s="22">
        <v>0</v>
      </c>
      <c r="S19" s="22">
        <v>0</v>
      </c>
      <c r="T19" s="22">
        <v>0</v>
      </c>
      <c r="U19" s="22">
        <v>0</v>
      </c>
      <c r="V19" s="22">
        <v>0</v>
      </c>
      <c r="W19" s="22">
        <v>0</v>
      </c>
      <c r="X19" s="22" t="s">
        <v>197</v>
      </c>
      <c r="Y19" s="22" t="s">
        <v>197</v>
      </c>
      <c r="Z19" s="22"/>
      <c r="AA19" s="22"/>
      <c r="AB19" s="3"/>
      <c r="AC19" s="3"/>
      <c r="AD19" s="3"/>
    </row>
    <row r="20" spans="1:30" s="2" customFormat="1" ht="12.75" customHeight="1" x14ac:dyDescent="0.25">
      <c r="A20" s="2" t="s">
        <v>2064</v>
      </c>
      <c r="B20" s="2" t="s">
        <v>2596</v>
      </c>
      <c r="C20" s="22">
        <v>0</v>
      </c>
      <c r="D20" s="22">
        <v>0</v>
      </c>
      <c r="E20" s="22">
        <v>0</v>
      </c>
      <c r="F20" s="22">
        <v>0</v>
      </c>
      <c r="G20" s="22">
        <v>0</v>
      </c>
      <c r="H20" s="22">
        <v>0</v>
      </c>
      <c r="I20" s="22">
        <v>0</v>
      </c>
      <c r="J20" s="22">
        <v>0</v>
      </c>
      <c r="K20" s="22">
        <v>0</v>
      </c>
      <c r="L20" s="22">
        <v>0</v>
      </c>
      <c r="M20" s="22">
        <v>5053</v>
      </c>
      <c r="N20" s="22">
        <v>7275</v>
      </c>
      <c r="O20" s="22">
        <v>0</v>
      </c>
      <c r="P20" s="22">
        <v>500</v>
      </c>
      <c r="Q20" s="22">
        <v>0</v>
      </c>
      <c r="R20" s="22">
        <v>0</v>
      </c>
      <c r="S20" s="22">
        <v>0</v>
      </c>
      <c r="T20" s="22">
        <v>0</v>
      </c>
      <c r="U20" s="22">
        <v>0</v>
      </c>
      <c r="V20" s="22">
        <v>0</v>
      </c>
      <c r="W20" s="22">
        <v>0</v>
      </c>
      <c r="X20" s="22" t="s">
        <v>197</v>
      </c>
      <c r="Y20" s="22" t="s">
        <v>197</v>
      </c>
      <c r="Z20" s="22"/>
      <c r="AA20" s="22"/>
      <c r="AB20" s="3"/>
      <c r="AC20" s="3"/>
      <c r="AD20" s="3"/>
    </row>
    <row r="21" spans="1:30" s="2" customFormat="1" ht="12.75" customHeight="1" x14ac:dyDescent="0.25">
      <c r="A21" s="2" t="s">
        <v>232</v>
      </c>
      <c r="B21" s="2" t="s">
        <v>1897</v>
      </c>
      <c r="C21" s="22">
        <v>0</v>
      </c>
      <c r="D21" s="22">
        <v>0</v>
      </c>
      <c r="E21" s="22">
        <v>0</v>
      </c>
      <c r="F21" s="22">
        <v>0</v>
      </c>
      <c r="G21" s="22">
        <v>0</v>
      </c>
      <c r="H21" s="22">
        <v>0</v>
      </c>
      <c r="I21" s="22">
        <v>980</v>
      </c>
      <c r="J21" s="22">
        <v>0</v>
      </c>
      <c r="K21" s="22">
        <v>0</v>
      </c>
      <c r="L21" s="22">
        <v>0</v>
      </c>
      <c r="M21" s="22">
        <v>108066</v>
      </c>
      <c r="N21" s="22">
        <v>31000</v>
      </c>
      <c r="O21" s="22">
        <v>0</v>
      </c>
      <c r="P21" s="22">
        <v>2523</v>
      </c>
      <c r="Q21" s="22">
        <v>0</v>
      </c>
      <c r="R21" s="22">
        <v>0</v>
      </c>
      <c r="S21" s="22">
        <v>0</v>
      </c>
      <c r="T21" s="22">
        <v>4</v>
      </c>
      <c r="U21" s="22">
        <v>18255</v>
      </c>
      <c r="V21" s="22">
        <v>353</v>
      </c>
      <c r="W21" s="22">
        <v>0</v>
      </c>
      <c r="X21" s="22" t="s">
        <v>205</v>
      </c>
      <c r="Y21" s="22" t="s">
        <v>193</v>
      </c>
      <c r="Z21" s="22"/>
      <c r="AA21" s="22"/>
      <c r="AB21" s="3"/>
      <c r="AC21" s="3"/>
      <c r="AD21" s="3"/>
    </row>
    <row r="22" spans="1:30" s="2" customFormat="1" ht="12.75" customHeight="1" x14ac:dyDescent="0.25">
      <c r="A22" s="2" t="s">
        <v>2067</v>
      </c>
      <c r="B22" s="2" t="s">
        <v>2597</v>
      </c>
      <c r="C22" s="22">
        <v>0</v>
      </c>
      <c r="D22" s="22">
        <v>0</v>
      </c>
      <c r="E22" s="22">
        <v>0</v>
      </c>
      <c r="F22" s="22">
        <v>0</v>
      </c>
      <c r="G22" s="22">
        <v>0</v>
      </c>
      <c r="H22" s="22">
        <v>0</v>
      </c>
      <c r="I22" s="22">
        <v>0</v>
      </c>
      <c r="J22" s="22">
        <v>0</v>
      </c>
      <c r="K22" s="22">
        <v>0</v>
      </c>
      <c r="L22" s="22">
        <v>0</v>
      </c>
      <c r="M22" s="22">
        <v>25472</v>
      </c>
      <c r="N22" s="22">
        <v>0</v>
      </c>
      <c r="O22" s="22">
        <v>0</v>
      </c>
      <c r="P22" s="22">
        <v>0</v>
      </c>
      <c r="Q22" s="22">
        <v>0</v>
      </c>
      <c r="R22" s="22">
        <v>0</v>
      </c>
      <c r="S22" s="22">
        <v>0</v>
      </c>
      <c r="T22" s="22">
        <v>0</v>
      </c>
      <c r="U22" s="22">
        <v>0</v>
      </c>
      <c r="V22" s="22">
        <v>0</v>
      </c>
      <c r="W22" s="22">
        <v>0</v>
      </c>
      <c r="X22" s="22" t="s">
        <v>197</v>
      </c>
      <c r="Y22" s="22" t="s">
        <v>197</v>
      </c>
      <c r="Z22" s="22"/>
      <c r="AA22" s="22"/>
      <c r="AB22" s="3"/>
      <c r="AC22" s="3"/>
      <c r="AD22" s="3"/>
    </row>
    <row r="23" spans="1:30" s="2" customFormat="1" ht="12.75" customHeight="1" x14ac:dyDescent="0.25">
      <c r="A23" s="2" t="s">
        <v>238</v>
      </c>
      <c r="B23" s="2" t="s">
        <v>239</v>
      </c>
      <c r="C23" s="22">
        <v>0</v>
      </c>
      <c r="D23" s="22">
        <v>0</v>
      </c>
      <c r="E23" s="22">
        <v>0</v>
      </c>
      <c r="F23" s="22">
        <v>0</v>
      </c>
      <c r="G23" s="22">
        <v>0</v>
      </c>
      <c r="H23" s="22">
        <v>0</v>
      </c>
      <c r="I23" s="22">
        <v>0</v>
      </c>
      <c r="J23" s="22">
        <v>0</v>
      </c>
      <c r="K23" s="22">
        <v>0</v>
      </c>
      <c r="L23" s="22">
        <v>0</v>
      </c>
      <c r="M23" s="22">
        <v>70902</v>
      </c>
      <c r="N23" s="22">
        <v>0</v>
      </c>
      <c r="O23" s="22">
        <v>0</v>
      </c>
      <c r="P23" s="22">
        <v>0</v>
      </c>
      <c r="Q23" s="22">
        <v>0</v>
      </c>
      <c r="R23" s="22">
        <v>0</v>
      </c>
      <c r="S23" s="22">
        <v>0</v>
      </c>
      <c r="T23" s="22">
        <v>0</v>
      </c>
      <c r="U23" s="22">
        <v>0</v>
      </c>
      <c r="V23" s="22">
        <v>0</v>
      </c>
      <c r="W23" s="22">
        <v>0</v>
      </c>
      <c r="X23" s="22" t="s">
        <v>212</v>
      </c>
      <c r="Y23" s="22" t="s">
        <v>191</v>
      </c>
      <c r="Z23" s="22"/>
      <c r="AA23" s="22"/>
      <c r="AB23" s="3"/>
      <c r="AC23" s="3"/>
      <c r="AD23" s="3"/>
    </row>
    <row r="24" spans="1:30" s="2" customFormat="1" ht="12.75" customHeight="1" x14ac:dyDescent="0.25">
      <c r="A24" s="2" t="s">
        <v>241</v>
      </c>
      <c r="B24" s="2" t="s">
        <v>242</v>
      </c>
      <c r="C24" s="22">
        <v>0</v>
      </c>
      <c r="D24" s="22">
        <v>0</v>
      </c>
      <c r="E24" s="22">
        <v>0</v>
      </c>
      <c r="F24" s="22">
        <v>0</v>
      </c>
      <c r="G24" s="22">
        <v>0</v>
      </c>
      <c r="H24" s="22">
        <v>0</v>
      </c>
      <c r="I24" s="22">
        <v>0</v>
      </c>
      <c r="J24" s="22">
        <v>0</v>
      </c>
      <c r="K24" s="22">
        <v>0</v>
      </c>
      <c r="L24" s="22">
        <v>0</v>
      </c>
      <c r="M24" s="22">
        <v>26949</v>
      </c>
      <c r="N24" s="22">
        <v>34000</v>
      </c>
      <c r="O24" s="22">
        <v>0</v>
      </c>
      <c r="P24" s="22">
        <v>0</v>
      </c>
      <c r="Q24" s="22">
        <v>0</v>
      </c>
      <c r="R24" s="22">
        <v>0</v>
      </c>
      <c r="S24" s="22">
        <v>0</v>
      </c>
      <c r="T24" s="22">
        <v>0</v>
      </c>
      <c r="U24" s="22">
        <v>1500</v>
      </c>
      <c r="V24" s="22">
        <v>0</v>
      </c>
      <c r="W24" s="22">
        <v>7000</v>
      </c>
      <c r="X24" s="22" t="s">
        <v>212</v>
      </c>
      <c r="Y24" s="22" t="s">
        <v>191</v>
      </c>
      <c r="Z24" s="22"/>
      <c r="AA24" s="22"/>
      <c r="AB24" s="3"/>
      <c r="AC24" s="3"/>
      <c r="AD24" s="3"/>
    </row>
    <row r="25" spans="1:30" s="2" customFormat="1" ht="12.75" customHeight="1" x14ac:dyDescent="0.25">
      <c r="A25" s="2" t="s">
        <v>244</v>
      </c>
      <c r="B25" s="2" t="s">
        <v>245</v>
      </c>
      <c r="C25" s="22">
        <v>0</v>
      </c>
      <c r="D25" s="22">
        <v>0</v>
      </c>
      <c r="E25" s="22">
        <v>0</v>
      </c>
      <c r="F25" s="22">
        <v>0</v>
      </c>
      <c r="G25" s="22">
        <v>0</v>
      </c>
      <c r="H25" s="22">
        <v>0</v>
      </c>
      <c r="I25" s="22">
        <v>0</v>
      </c>
      <c r="J25" s="22">
        <v>0</v>
      </c>
      <c r="K25" s="22">
        <v>0</v>
      </c>
      <c r="L25" s="22">
        <v>0</v>
      </c>
      <c r="M25" s="22">
        <v>119664</v>
      </c>
      <c r="N25" s="22">
        <v>0</v>
      </c>
      <c r="O25" s="22">
        <v>0</v>
      </c>
      <c r="P25" s="22">
        <v>0</v>
      </c>
      <c r="Q25" s="22">
        <v>0</v>
      </c>
      <c r="R25" s="22">
        <v>0</v>
      </c>
      <c r="S25" s="22">
        <v>0</v>
      </c>
      <c r="T25" s="22">
        <v>0</v>
      </c>
      <c r="U25" s="22">
        <v>0</v>
      </c>
      <c r="V25" s="22">
        <v>0</v>
      </c>
      <c r="W25" s="22">
        <v>0</v>
      </c>
      <c r="X25" s="22" t="s">
        <v>212</v>
      </c>
      <c r="Y25" s="22" t="s">
        <v>191</v>
      </c>
      <c r="Z25" s="22"/>
      <c r="AA25" s="22"/>
      <c r="AB25" s="3"/>
      <c r="AC25" s="3"/>
      <c r="AD25" s="3"/>
    </row>
    <row r="26" spans="1:30" s="2" customFormat="1" ht="12.75" customHeight="1" x14ac:dyDescent="0.25">
      <c r="A26" s="2" t="s">
        <v>247</v>
      </c>
      <c r="B26" s="2" t="s">
        <v>248</v>
      </c>
      <c r="C26" s="22">
        <v>0</v>
      </c>
      <c r="D26" s="22">
        <v>0</v>
      </c>
      <c r="E26" s="22">
        <v>0</v>
      </c>
      <c r="F26" s="22">
        <v>0</v>
      </c>
      <c r="G26" s="22">
        <v>0</v>
      </c>
      <c r="H26" s="22">
        <v>0</v>
      </c>
      <c r="I26" s="22">
        <v>0</v>
      </c>
      <c r="J26" s="22">
        <v>0</v>
      </c>
      <c r="K26" s="22">
        <v>0</v>
      </c>
      <c r="L26" s="22">
        <v>0</v>
      </c>
      <c r="M26" s="22">
        <v>27387</v>
      </c>
      <c r="N26" s="22">
        <v>6500</v>
      </c>
      <c r="O26" s="22">
        <v>0</v>
      </c>
      <c r="P26" s="22">
        <v>0</v>
      </c>
      <c r="Q26" s="22">
        <v>0</v>
      </c>
      <c r="R26" s="22">
        <v>0</v>
      </c>
      <c r="S26" s="22">
        <v>0</v>
      </c>
      <c r="T26" s="22">
        <v>0</v>
      </c>
      <c r="U26" s="22">
        <v>5275</v>
      </c>
      <c r="V26" s="22">
        <v>0</v>
      </c>
      <c r="W26" s="22">
        <v>0</v>
      </c>
      <c r="X26" s="22" t="s">
        <v>249</v>
      </c>
      <c r="Y26" s="22" t="s">
        <v>191</v>
      </c>
      <c r="Z26" s="22"/>
      <c r="AA26" s="22"/>
      <c r="AB26" s="3"/>
      <c r="AC26" s="3"/>
      <c r="AD26" s="3"/>
    </row>
    <row r="27" spans="1:30" s="2" customFormat="1" ht="12.75" customHeight="1" x14ac:dyDescent="0.25">
      <c r="A27" s="2" t="s">
        <v>254</v>
      </c>
      <c r="B27" s="2" t="s">
        <v>255</v>
      </c>
      <c r="C27" s="22">
        <v>0</v>
      </c>
      <c r="D27" s="22">
        <v>0</v>
      </c>
      <c r="E27" s="22">
        <v>0</v>
      </c>
      <c r="F27" s="22">
        <v>0</v>
      </c>
      <c r="G27" s="22">
        <v>0</v>
      </c>
      <c r="H27" s="22">
        <v>0</v>
      </c>
      <c r="I27" s="22">
        <v>0</v>
      </c>
      <c r="J27" s="22">
        <v>0</v>
      </c>
      <c r="K27" s="22">
        <v>0</v>
      </c>
      <c r="L27" s="22">
        <v>0</v>
      </c>
      <c r="M27" s="22">
        <v>5000</v>
      </c>
      <c r="N27" s="22">
        <v>0</v>
      </c>
      <c r="O27" s="22">
        <v>0</v>
      </c>
      <c r="P27" s="22">
        <v>0</v>
      </c>
      <c r="Q27" s="22">
        <v>0</v>
      </c>
      <c r="R27" s="22">
        <v>0</v>
      </c>
      <c r="S27" s="22">
        <v>0</v>
      </c>
      <c r="T27" s="22">
        <v>0</v>
      </c>
      <c r="U27" s="22">
        <v>0</v>
      </c>
      <c r="V27" s="22">
        <v>5000</v>
      </c>
      <c r="W27" s="22">
        <v>10000</v>
      </c>
      <c r="X27" s="22" t="s">
        <v>212</v>
      </c>
      <c r="Y27" s="22" t="s">
        <v>191</v>
      </c>
      <c r="Z27" s="22"/>
      <c r="AA27" s="22"/>
      <c r="AB27" s="3"/>
      <c r="AC27" s="3"/>
      <c r="AD27" s="3"/>
    </row>
    <row r="28" spans="1:30" s="2" customFormat="1" ht="12.75" customHeight="1" x14ac:dyDescent="0.25">
      <c r="A28" s="2" t="s">
        <v>257</v>
      </c>
      <c r="B28" s="2" t="s">
        <v>258</v>
      </c>
      <c r="C28" s="22">
        <v>0</v>
      </c>
      <c r="D28" s="22">
        <v>0</v>
      </c>
      <c r="E28" s="22">
        <v>0</v>
      </c>
      <c r="F28" s="22">
        <v>0</v>
      </c>
      <c r="G28" s="22">
        <v>0</v>
      </c>
      <c r="H28" s="22">
        <v>0</v>
      </c>
      <c r="I28" s="22">
        <v>0</v>
      </c>
      <c r="J28" s="22">
        <v>0</v>
      </c>
      <c r="K28" s="22">
        <v>0</v>
      </c>
      <c r="L28" s="22">
        <v>0</v>
      </c>
      <c r="M28" s="22">
        <v>88297</v>
      </c>
      <c r="N28" s="22">
        <v>0</v>
      </c>
      <c r="O28" s="22">
        <v>0</v>
      </c>
      <c r="P28" s="22">
        <v>0</v>
      </c>
      <c r="Q28" s="22">
        <v>0</v>
      </c>
      <c r="R28" s="22">
        <v>0</v>
      </c>
      <c r="S28" s="22">
        <v>0</v>
      </c>
      <c r="T28" s="22">
        <v>0</v>
      </c>
      <c r="U28" s="22">
        <v>0</v>
      </c>
      <c r="V28" s="22">
        <v>0</v>
      </c>
      <c r="W28" s="22">
        <v>0</v>
      </c>
      <c r="X28" s="22" t="s">
        <v>212</v>
      </c>
      <c r="Y28" s="22" t="s">
        <v>191</v>
      </c>
      <c r="Z28" s="22"/>
      <c r="AA28" s="22"/>
      <c r="AB28" s="3"/>
      <c r="AC28" s="3"/>
      <c r="AD28" s="3"/>
    </row>
    <row r="29" spans="1:30" s="2" customFormat="1" ht="12.75" customHeight="1" x14ac:dyDescent="0.25">
      <c r="A29" s="2" t="s">
        <v>2075</v>
      </c>
      <c r="B29" s="2" t="s">
        <v>2598</v>
      </c>
      <c r="C29" s="22">
        <v>0</v>
      </c>
      <c r="D29" s="22">
        <v>0</v>
      </c>
      <c r="E29" s="22">
        <v>0</v>
      </c>
      <c r="F29" s="22">
        <v>0</v>
      </c>
      <c r="G29" s="22">
        <v>0</v>
      </c>
      <c r="H29" s="22">
        <v>0</v>
      </c>
      <c r="I29" s="22">
        <v>0</v>
      </c>
      <c r="J29" s="22">
        <v>0</v>
      </c>
      <c r="K29" s="22">
        <v>0</v>
      </c>
      <c r="L29" s="22">
        <v>0</v>
      </c>
      <c r="M29" s="22">
        <v>24592</v>
      </c>
      <c r="N29" s="22">
        <v>0</v>
      </c>
      <c r="O29" s="22">
        <v>0</v>
      </c>
      <c r="P29" s="22">
        <v>0</v>
      </c>
      <c r="Q29" s="22">
        <v>0</v>
      </c>
      <c r="R29" s="22">
        <v>0</v>
      </c>
      <c r="S29" s="22">
        <v>0</v>
      </c>
      <c r="T29" s="22">
        <v>0</v>
      </c>
      <c r="U29" s="22">
        <v>0</v>
      </c>
      <c r="V29" s="22">
        <v>0</v>
      </c>
      <c r="W29" s="22">
        <v>0</v>
      </c>
      <c r="X29" s="22" t="s">
        <v>197</v>
      </c>
      <c r="Y29" s="22" t="s">
        <v>197</v>
      </c>
      <c r="Z29" s="22"/>
      <c r="AA29" s="22"/>
      <c r="AB29" s="3"/>
      <c r="AC29" s="3"/>
      <c r="AD29" s="3"/>
    </row>
    <row r="30" spans="1:30" s="2" customFormat="1" ht="12.75" customHeight="1" x14ac:dyDescent="0.25">
      <c r="A30" s="2" t="s">
        <v>2077</v>
      </c>
      <c r="B30" s="2" t="s">
        <v>2599</v>
      </c>
      <c r="C30" s="22">
        <v>0</v>
      </c>
      <c r="D30" s="22">
        <v>0</v>
      </c>
      <c r="E30" s="22">
        <v>0</v>
      </c>
      <c r="F30" s="22">
        <v>0</v>
      </c>
      <c r="G30" s="22">
        <v>0</v>
      </c>
      <c r="H30" s="22">
        <v>0</v>
      </c>
      <c r="I30" s="22">
        <v>0</v>
      </c>
      <c r="J30" s="22">
        <v>0</v>
      </c>
      <c r="K30" s="22">
        <v>0</v>
      </c>
      <c r="L30" s="22">
        <v>0</v>
      </c>
      <c r="M30" s="22">
        <v>10486</v>
      </c>
      <c r="N30" s="22">
        <v>0</v>
      </c>
      <c r="O30" s="22">
        <v>0</v>
      </c>
      <c r="P30" s="22">
        <v>0</v>
      </c>
      <c r="Q30" s="22">
        <v>0</v>
      </c>
      <c r="R30" s="22">
        <v>0</v>
      </c>
      <c r="S30" s="22">
        <v>0</v>
      </c>
      <c r="T30" s="22">
        <v>0</v>
      </c>
      <c r="U30" s="22">
        <v>0</v>
      </c>
      <c r="V30" s="22">
        <v>0</v>
      </c>
      <c r="W30" s="22">
        <v>0</v>
      </c>
      <c r="X30" s="22" t="s">
        <v>197</v>
      </c>
      <c r="Y30" s="22" t="s">
        <v>197</v>
      </c>
      <c r="Z30" s="22"/>
      <c r="AA30" s="22"/>
      <c r="AB30" s="3"/>
      <c r="AC30" s="3"/>
      <c r="AD30" s="3"/>
    </row>
    <row r="31" spans="1:30" s="2" customFormat="1" ht="12.75" customHeight="1" x14ac:dyDescent="0.25">
      <c r="A31" s="2" t="s">
        <v>2079</v>
      </c>
      <c r="B31" s="2" t="s">
        <v>2600</v>
      </c>
      <c r="C31" s="22">
        <v>0</v>
      </c>
      <c r="D31" s="22">
        <v>0</v>
      </c>
      <c r="E31" s="22">
        <v>0</v>
      </c>
      <c r="F31" s="22">
        <v>0</v>
      </c>
      <c r="G31" s="22">
        <v>0</v>
      </c>
      <c r="H31" s="22">
        <v>0</v>
      </c>
      <c r="I31" s="22">
        <v>0</v>
      </c>
      <c r="J31" s="22">
        <v>0</v>
      </c>
      <c r="K31" s="22">
        <v>0</v>
      </c>
      <c r="L31" s="22">
        <v>0</v>
      </c>
      <c r="M31" s="22">
        <v>0</v>
      </c>
      <c r="N31" s="22">
        <v>0</v>
      </c>
      <c r="O31" s="22">
        <v>0</v>
      </c>
      <c r="P31" s="22">
        <v>0</v>
      </c>
      <c r="Q31" s="22">
        <v>0</v>
      </c>
      <c r="R31" s="22">
        <v>0</v>
      </c>
      <c r="S31" s="22">
        <v>0</v>
      </c>
      <c r="T31" s="22">
        <v>0</v>
      </c>
      <c r="U31" s="22">
        <v>0</v>
      </c>
      <c r="V31" s="22">
        <v>18107</v>
      </c>
      <c r="W31" s="22">
        <v>0</v>
      </c>
      <c r="X31" s="22" t="s">
        <v>197</v>
      </c>
      <c r="Y31" s="22" t="s">
        <v>197</v>
      </c>
      <c r="Z31" s="22"/>
      <c r="AA31" s="22"/>
      <c r="AB31" s="3"/>
      <c r="AC31" s="3"/>
      <c r="AD31" s="3"/>
    </row>
    <row r="32" spans="1:30" s="2" customFormat="1" ht="12.75" customHeight="1" x14ac:dyDescent="0.25">
      <c r="A32" s="2" t="s">
        <v>260</v>
      </c>
      <c r="B32" s="2" t="s">
        <v>261</v>
      </c>
      <c r="C32" s="22">
        <v>0</v>
      </c>
      <c r="D32" s="22">
        <v>0</v>
      </c>
      <c r="E32" s="22">
        <v>0</v>
      </c>
      <c r="F32" s="22">
        <v>0</v>
      </c>
      <c r="G32" s="22">
        <v>0</v>
      </c>
      <c r="H32" s="22">
        <v>0</v>
      </c>
      <c r="I32" s="22">
        <v>0</v>
      </c>
      <c r="J32" s="22">
        <v>0</v>
      </c>
      <c r="K32" s="22">
        <v>0</v>
      </c>
      <c r="L32" s="22">
        <v>0</v>
      </c>
      <c r="M32" s="22">
        <v>275912</v>
      </c>
      <c r="N32" s="22">
        <v>40000</v>
      </c>
      <c r="O32" s="22">
        <v>0</v>
      </c>
      <c r="P32" s="22">
        <v>0</v>
      </c>
      <c r="Q32" s="22">
        <v>0</v>
      </c>
      <c r="R32" s="22">
        <v>0</v>
      </c>
      <c r="S32" s="22">
        <v>0</v>
      </c>
      <c r="T32" s="22">
        <v>0</v>
      </c>
      <c r="U32" s="22">
        <v>0</v>
      </c>
      <c r="V32" s="22">
        <v>0</v>
      </c>
      <c r="W32" s="22">
        <v>0</v>
      </c>
      <c r="X32" s="22" t="s">
        <v>262</v>
      </c>
      <c r="Y32" s="22" t="s">
        <v>191</v>
      </c>
      <c r="Z32" s="22"/>
      <c r="AA32" s="22"/>
      <c r="AB32" s="3"/>
      <c r="AC32" s="3"/>
      <c r="AD32" s="3"/>
    </row>
    <row r="33" spans="1:30" s="2" customFormat="1" ht="12.75" customHeight="1" x14ac:dyDescent="0.25">
      <c r="A33" s="2" t="s">
        <v>264</v>
      </c>
      <c r="B33" s="2" t="s">
        <v>265</v>
      </c>
      <c r="C33" s="22">
        <v>0</v>
      </c>
      <c r="D33" s="22">
        <v>0</v>
      </c>
      <c r="E33" s="22">
        <v>0</v>
      </c>
      <c r="F33" s="22">
        <v>0</v>
      </c>
      <c r="G33" s="22">
        <v>0</v>
      </c>
      <c r="H33" s="22">
        <v>0</v>
      </c>
      <c r="I33" s="22">
        <v>0</v>
      </c>
      <c r="J33" s="22">
        <v>0</v>
      </c>
      <c r="K33" s="22">
        <v>0</v>
      </c>
      <c r="L33" s="22">
        <v>0</v>
      </c>
      <c r="M33" s="22">
        <v>241580</v>
      </c>
      <c r="N33" s="22">
        <v>62500</v>
      </c>
      <c r="O33" s="22">
        <v>0</v>
      </c>
      <c r="P33" s="22">
        <v>0</v>
      </c>
      <c r="Q33" s="22">
        <v>0</v>
      </c>
      <c r="R33" s="22">
        <v>0</v>
      </c>
      <c r="S33" s="22">
        <v>0</v>
      </c>
      <c r="T33" s="22">
        <v>0</v>
      </c>
      <c r="U33" s="22">
        <v>0</v>
      </c>
      <c r="V33" s="22">
        <v>0</v>
      </c>
      <c r="W33" s="22">
        <v>0</v>
      </c>
      <c r="X33" s="22" t="s">
        <v>262</v>
      </c>
      <c r="Y33" s="22" t="s">
        <v>191</v>
      </c>
      <c r="Z33" s="22"/>
      <c r="AA33" s="22"/>
      <c r="AB33" s="3"/>
      <c r="AC33" s="3"/>
      <c r="AD33" s="3"/>
    </row>
    <row r="34" spans="1:30" s="2" customFormat="1" ht="12.75" customHeight="1" x14ac:dyDescent="0.25">
      <c r="A34" s="2" t="s">
        <v>267</v>
      </c>
      <c r="B34" s="2" t="s">
        <v>268</v>
      </c>
      <c r="C34" s="22">
        <v>0</v>
      </c>
      <c r="D34" s="22">
        <v>0</v>
      </c>
      <c r="E34" s="22">
        <v>0</v>
      </c>
      <c r="F34" s="22">
        <v>0</v>
      </c>
      <c r="G34" s="22">
        <v>0</v>
      </c>
      <c r="H34" s="22">
        <v>0</v>
      </c>
      <c r="I34" s="22">
        <v>0</v>
      </c>
      <c r="J34" s="22">
        <v>0</v>
      </c>
      <c r="K34" s="22">
        <v>0</v>
      </c>
      <c r="L34" s="22">
        <v>0</v>
      </c>
      <c r="M34" s="22">
        <v>436930</v>
      </c>
      <c r="N34" s="22">
        <v>63000</v>
      </c>
      <c r="O34" s="22">
        <v>0</v>
      </c>
      <c r="P34" s="22">
        <v>500</v>
      </c>
      <c r="Q34" s="22">
        <v>0</v>
      </c>
      <c r="R34" s="22">
        <v>0</v>
      </c>
      <c r="S34" s="22">
        <v>0</v>
      </c>
      <c r="T34" s="22">
        <v>0</v>
      </c>
      <c r="U34" s="22">
        <v>0</v>
      </c>
      <c r="V34" s="22">
        <v>52703</v>
      </c>
      <c r="W34" s="22">
        <v>0</v>
      </c>
      <c r="X34" s="22" t="s">
        <v>269</v>
      </c>
      <c r="Y34" s="22" t="s">
        <v>191</v>
      </c>
      <c r="Z34" s="22"/>
      <c r="AA34" s="22"/>
      <c r="AB34" s="3"/>
      <c r="AC34" s="3"/>
      <c r="AD34" s="3"/>
    </row>
    <row r="35" spans="1:30" s="2" customFormat="1" ht="12.75" customHeight="1" x14ac:dyDescent="0.25">
      <c r="A35" s="2" t="s">
        <v>271</v>
      </c>
      <c r="B35" s="2" t="s">
        <v>272</v>
      </c>
      <c r="C35" s="22">
        <v>0</v>
      </c>
      <c r="D35" s="22">
        <v>0</v>
      </c>
      <c r="E35" s="22">
        <v>0</v>
      </c>
      <c r="F35" s="22">
        <v>0</v>
      </c>
      <c r="G35" s="22">
        <v>0</v>
      </c>
      <c r="H35" s="22">
        <v>0</v>
      </c>
      <c r="I35" s="22">
        <v>0</v>
      </c>
      <c r="J35" s="22">
        <v>0</v>
      </c>
      <c r="K35" s="22">
        <v>0</v>
      </c>
      <c r="L35" s="22">
        <v>0</v>
      </c>
      <c r="M35" s="22">
        <v>39479</v>
      </c>
      <c r="N35" s="22">
        <v>0</v>
      </c>
      <c r="O35" s="22">
        <v>0</v>
      </c>
      <c r="P35" s="22">
        <v>0</v>
      </c>
      <c r="Q35" s="22">
        <v>0</v>
      </c>
      <c r="R35" s="22">
        <v>0</v>
      </c>
      <c r="S35" s="22">
        <v>0</v>
      </c>
      <c r="T35" s="22">
        <v>0</v>
      </c>
      <c r="U35" s="22">
        <v>0</v>
      </c>
      <c r="V35" s="22">
        <v>0</v>
      </c>
      <c r="W35" s="22">
        <v>0</v>
      </c>
      <c r="X35" s="22" t="s">
        <v>212</v>
      </c>
      <c r="Y35" s="22" t="s">
        <v>191</v>
      </c>
      <c r="Z35" s="22"/>
      <c r="AA35" s="22"/>
      <c r="AB35" s="3"/>
      <c r="AC35" s="3"/>
      <c r="AD35" s="3"/>
    </row>
    <row r="36" spans="1:30" s="2" customFormat="1" ht="12.75" customHeight="1" x14ac:dyDescent="0.25">
      <c r="A36" s="2" t="s">
        <v>274</v>
      </c>
      <c r="B36" s="2" t="s">
        <v>275</v>
      </c>
      <c r="C36" s="22">
        <v>0</v>
      </c>
      <c r="D36" s="22">
        <v>0</v>
      </c>
      <c r="E36" s="22">
        <v>0</v>
      </c>
      <c r="F36" s="22">
        <v>0</v>
      </c>
      <c r="G36" s="22">
        <v>0</v>
      </c>
      <c r="H36" s="22">
        <v>0</v>
      </c>
      <c r="I36" s="22">
        <v>0</v>
      </c>
      <c r="J36" s="22">
        <v>0</v>
      </c>
      <c r="K36" s="22">
        <v>0</v>
      </c>
      <c r="L36" s="22">
        <v>0</v>
      </c>
      <c r="M36" s="22">
        <v>185301</v>
      </c>
      <c r="N36" s="22">
        <v>0</v>
      </c>
      <c r="O36" s="22">
        <v>0</v>
      </c>
      <c r="P36" s="22">
        <v>0</v>
      </c>
      <c r="Q36" s="22">
        <v>0</v>
      </c>
      <c r="R36" s="22">
        <v>0</v>
      </c>
      <c r="S36" s="22">
        <v>0</v>
      </c>
      <c r="T36" s="22">
        <v>0</v>
      </c>
      <c r="U36" s="22">
        <v>0</v>
      </c>
      <c r="V36" s="22">
        <v>0</v>
      </c>
      <c r="W36" s="22">
        <v>2250</v>
      </c>
      <c r="X36" s="22" t="s">
        <v>212</v>
      </c>
      <c r="Y36" s="22" t="s">
        <v>191</v>
      </c>
      <c r="Z36" s="22"/>
      <c r="AA36" s="22"/>
      <c r="AB36" s="3"/>
      <c r="AC36" s="3"/>
      <c r="AD36" s="3"/>
    </row>
    <row r="37" spans="1:30" s="2" customFormat="1" ht="12.75" customHeight="1" x14ac:dyDescent="0.25">
      <c r="A37" s="2" t="s">
        <v>277</v>
      </c>
      <c r="B37" s="2" t="s">
        <v>278</v>
      </c>
      <c r="C37" s="22">
        <v>0</v>
      </c>
      <c r="D37" s="22">
        <v>0</v>
      </c>
      <c r="E37" s="22">
        <v>0</v>
      </c>
      <c r="F37" s="22">
        <v>0</v>
      </c>
      <c r="G37" s="22">
        <v>0</v>
      </c>
      <c r="H37" s="22">
        <v>0</v>
      </c>
      <c r="I37" s="22">
        <v>0</v>
      </c>
      <c r="J37" s="22">
        <v>0</v>
      </c>
      <c r="K37" s="22">
        <v>0</v>
      </c>
      <c r="L37" s="22">
        <v>0</v>
      </c>
      <c r="M37" s="22">
        <v>0</v>
      </c>
      <c r="N37" s="22">
        <v>0</v>
      </c>
      <c r="O37" s="22">
        <v>0</v>
      </c>
      <c r="P37" s="22">
        <v>0</v>
      </c>
      <c r="Q37" s="22">
        <v>0</v>
      </c>
      <c r="R37" s="22">
        <v>0</v>
      </c>
      <c r="S37" s="22">
        <v>0</v>
      </c>
      <c r="T37" s="22">
        <v>0</v>
      </c>
      <c r="U37" s="22">
        <v>0</v>
      </c>
      <c r="V37" s="22">
        <v>66</v>
      </c>
      <c r="W37" s="22">
        <v>0</v>
      </c>
      <c r="X37" s="22" t="s">
        <v>212</v>
      </c>
      <c r="Y37" s="22" t="s">
        <v>191</v>
      </c>
      <c r="Z37" s="22"/>
      <c r="AA37" s="22"/>
      <c r="AB37" s="3"/>
      <c r="AC37" s="3"/>
      <c r="AD37" s="3"/>
    </row>
    <row r="38" spans="1:30" s="2" customFormat="1" ht="12.75" customHeight="1" x14ac:dyDescent="0.25">
      <c r="A38" s="2" t="s">
        <v>280</v>
      </c>
      <c r="B38" s="2" t="s">
        <v>281</v>
      </c>
      <c r="C38" s="22">
        <v>0</v>
      </c>
      <c r="D38" s="22">
        <v>0</v>
      </c>
      <c r="E38" s="22">
        <v>0</v>
      </c>
      <c r="F38" s="22">
        <v>0</v>
      </c>
      <c r="G38" s="22">
        <v>0</v>
      </c>
      <c r="H38" s="22">
        <v>0</v>
      </c>
      <c r="I38" s="22">
        <v>0</v>
      </c>
      <c r="J38" s="22">
        <v>0</v>
      </c>
      <c r="K38" s="22">
        <v>0</v>
      </c>
      <c r="L38" s="22">
        <v>0</v>
      </c>
      <c r="M38" s="22">
        <v>81863</v>
      </c>
      <c r="N38" s="22">
        <v>14300</v>
      </c>
      <c r="O38" s="22">
        <v>0</v>
      </c>
      <c r="P38" s="22">
        <v>0</v>
      </c>
      <c r="Q38" s="22">
        <v>0</v>
      </c>
      <c r="R38" s="22">
        <v>0</v>
      </c>
      <c r="S38" s="22">
        <v>0</v>
      </c>
      <c r="T38" s="22">
        <v>0</v>
      </c>
      <c r="U38" s="22">
        <v>17200</v>
      </c>
      <c r="V38" s="22">
        <v>3000</v>
      </c>
      <c r="W38" s="22">
        <v>0</v>
      </c>
      <c r="X38" s="22" t="s">
        <v>212</v>
      </c>
      <c r="Y38" s="22" t="s">
        <v>191</v>
      </c>
      <c r="Z38" s="22"/>
      <c r="AA38" s="22"/>
      <c r="AB38" s="3"/>
      <c r="AC38" s="3"/>
      <c r="AD38" s="3"/>
    </row>
    <row r="39" spans="1:30" s="2" customFormat="1" ht="12.75" customHeight="1" x14ac:dyDescent="0.25">
      <c r="A39" s="2" t="s">
        <v>283</v>
      </c>
      <c r="B39" s="2" t="s">
        <v>1898</v>
      </c>
      <c r="C39" s="22">
        <v>0</v>
      </c>
      <c r="D39" s="22">
        <v>0</v>
      </c>
      <c r="E39" s="22">
        <v>0</v>
      </c>
      <c r="F39" s="22">
        <v>0</v>
      </c>
      <c r="G39" s="22">
        <v>0</v>
      </c>
      <c r="H39" s="22">
        <v>0</v>
      </c>
      <c r="I39" s="22">
        <v>196</v>
      </c>
      <c r="J39" s="22">
        <v>0</v>
      </c>
      <c r="K39" s="22">
        <v>0</v>
      </c>
      <c r="L39" s="22">
        <v>0</v>
      </c>
      <c r="M39" s="22">
        <v>50000</v>
      </c>
      <c r="N39" s="22">
        <v>20000</v>
      </c>
      <c r="O39" s="22">
        <v>0</v>
      </c>
      <c r="P39" s="22">
        <v>0</v>
      </c>
      <c r="Q39" s="22">
        <v>0</v>
      </c>
      <c r="R39" s="22">
        <v>0</v>
      </c>
      <c r="S39" s="22">
        <v>0</v>
      </c>
      <c r="T39" s="22">
        <v>0</v>
      </c>
      <c r="U39" s="22">
        <v>0</v>
      </c>
      <c r="V39" s="22">
        <v>0</v>
      </c>
      <c r="W39" s="22">
        <v>0</v>
      </c>
      <c r="X39" s="22" t="s">
        <v>205</v>
      </c>
      <c r="Y39" s="22" t="s">
        <v>191</v>
      </c>
      <c r="Z39" s="22"/>
      <c r="AA39" s="22"/>
      <c r="AB39" s="3"/>
      <c r="AC39" s="3"/>
      <c r="AD39" s="3"/>
    </row>
    <row r="40" spans="1:30" s="2" customFormat="1" ht="12.75" customHeight="1" x14ac:dyDescent="0.25">
      <c r="A40" s="2" t="s">
        <v>286</v>
      </c>
      <c r="B40" s="2" t="s">
        <v>1899</v>
      </c>
      <c r="C40" s="22">
        <v>0</v>
      </c>
      <c r="D40" s="22">
        <v>0</v>
      </c>
      <c r="E40" s="22">
        <v>0</v>
      </c>
      <c r="F40" s="22">
        <v>0</v>
      </c>
      <c r="G40" s="22">
        <v>0</v>
      </c>
      <c r="H40" s="22">
        <v>0</v>
      </c>
      <c r="I40" s="22">
        <v>0</v>
      </c>
      <c r="J40" s="22">
        <v>0</v>
      </c>
      <c r="K40" s="22">
        <v>0</v>
      </c>
      <c r="L40" s="22">
        <v>0</v>
      </c>
      <c r="M40" s="22">
        <v>79463</v>
      </c>
      <c r="N40" s="22">
        <v>0</v>
      </c>
      <c r="O40" s="22">
        <v>0</v>
      </c>
      <c r="P40" s="22">
        <v>0</v>
      </c>
      <c r="Q40" s="22">
        <v>0</v>
      </c>
      <c r="R40" s="22">
        <v>0</v>
      </c>
      <c r="S40" s="22">
        <v>0</v>
      </c>
      <c r="T40" s="22">
        <v>0</v>
      </c>
      <c r="U40" s="22">
        <v>7960</v>
      </c>
      <c r="V40" s="22">
        <v>0</v>
      </c>
      <c r="W40" s="22">
        <v>0</v>
      </c>
      <c r="X40" s="22" t="s">
        <v>205</v>
      </c>
      <c r="Y40" s="22" t="s">
        <v>191</v>
      </c>
      <c r="Z40" s="22"/>
      <c r="AA40" s="22"/>
      <c r="AB40" s="3"/>
      <c r="AC40" s="3"/>
      <c r="AD40" s="3"/>
    </row>
    <row r="41" spans="1:30" s="2" customFormat="1" ht="12.75" customHeight="1" x14ac:dyDescent="0.25">
      <c r="A41" s="2" t="s">
        <v>289</v>
      </c>
      <c r="B41" s="2" t="s">
        <v>1900</v>
      </c>
      <c r="C41" s="22">
        <v>0</v>
      </c>
      <c r="D41" s="22">
        <v>0</v>
      </c>
      <c r="E41" s="22">
        <v>0</v>
      </c>
      <c r="F41" s="22">
        <v>0</v>
      </c>
      <c r="G41" s="22">
        <v>0</v>
      </c>
      <c r="H41" s="22">
        <v>0</v>
      </c>
      <c r="I41" s="22">
        <v>0</v>
      </c>
      <c r="J41" s="22">
        <v>0</v>
      </c>
      <c r="K41" s="22">
        <v>0</v>
      </c>
      <c r="L41" s="22">
        <v>0</v>
      </c>
      <c r="M41" s="22">
        <v>10087</v>
      </c>
      <c r="N41" s="22">
        <v>0</v>
      </c>
      <c r="O41" s="22">
        <v>0</v>
      </c>
      <c r="P41" s="22">
        <v>0</v>
      </c>
      <c r="Q41" s="22">
        <v>0</v>
      </c>
      <c r="R41" s="22">
        <v>0</v>
      </c>
      <c r="S41" s="22">
        <v>0</v>
      </c>
      <c r="T41" s="22">
        <v>0</v>
      </c>
      <c r="U41" s="22">
        <v>0</v>
      </c>
      <c r="V41" s="22">
        <v>0</v>
      </c>
      <c r="W41" s="22">
        <v>0</v>
      </c>
      <c r="X41" s="22" t="s">
        <v>249</v>
      </c>
      <c r="Y41" s="22" t="s">
        <v>191</v>
      </c>
      <c r="Z41" s="22"/>
      <c r="AA41" s="22"/>
      <c r="AB41" s="3"/>
      <c r="AC41" s="3"/>
      <c r="AD41" s="3"/>
    </row>
    <row r="42" spans="1:30" s="2" customFormat="1" ht="12.75" customHeight="1" x14ac:dyDescent="0.25">
      <c r="A42" s="2" t="s">
        <v>292</v>
      </c>
      <c r="B42" s="2" t="s">
        <v>293</v>
      </c>
      <c r="C42" s="22">
        <v>0</v>
      </c>
      <c r="D42" s="22">
        <v>0</v>
      </c>
      <c r="E42" s="22">
        <v>0</v>
      </c>
      <c r="F42" s="22">
        <v>0</v>
      </c>
      <c r="G42" s="22">
        <v>0</v>
      </c>
      <c r="H42" s="22">
        <v>0</v>
      </c>
      <c r="I42" s="22">
        <v>0</v>
      </c>
      <c r="J42" s="22">
        <v>0</v>
      </c>
      <c r="K42" s="22">
        <v>0</v>
      </c>
      <c r="L42" s="22">
        <v>0</v>
      </c>
      <c r="M42" s="22">
        <v>7720</v>
      </c>
      <c r="N42" s="22">
        <v>0</v>
      </c>
      <c r="O42" s="22">
        <v>0</v>
      </c>
      <c r="P42" s="22">
        <v>0</v>
      </c>
      <c r="Q42" s="22">
        <v>0</v>
      </c>
      <c r="R42" s="22">
        <v>0</v>
      </c>
      <c r="S42" s="22">
        <v>0</v>
      </c>
      <c r="T42" s="22">
        <v>0</v>
      </c>
      <c r="U42" s="22">
        <v>0</v>
      </c>
      <c r="V42" s="22">
        <v>0</v>
      </c>
      <c r="W42" s="22">
        <v>0</v>
      </c>
      <c r="X42" s="22" t="s">
        <v>249</v>
      </c>
      <c r="Y42" s="22" t="s">
        <v>191</v>
      </c>
      <c r="Z42" s="22"/>
      <c r="AA42" s="22"/>
      <c r="AB42" s="3"/>
      <c r="AC42" s="3"/>
      <c r="AD42" s="3"/>
    </row>
    <row r="43" spans="1:30" s="2" customFormat="1" ht="12.75" customHeight="1" x14ac:dyDescent="0.25">
      <c r="A43" s="2" t="s">
        <v>2093</v>
      </c>
      <c r="B43" s="2" t="s">
        <v>296</v>
      </c>
      <c r="C43" s="22">
        <v>0</v>
      </c>
      <c r="D43" s="22">
        <v>0</v>
      </c>
      <c r="E43" s="22">
        <v>0</v>
      </c>
      <c r="F43" s="22">
        <v>0</v>
      </c>
      <c r="G43" s="22">
        <v>0</v>
      </c>
      <c r="H43" s="22">
        <v>0</v>
      </c>
      <c r="I43" s="22">
        <v>0</v>
      </c>
      <c r="J43" s="22">
        <v>0</v>
      </c>
      <c r="K43" s="22">
        <v>0</v>
      </c>
      <c r="L43" s="22">
        <v>0</v>
      </c>
      <c r="M43" s="22">
        <v>23937</v>
      </c>
      <c r="N43" s="22">
        <v>0</v>
      </c>
      <c r="O43" s="22">
        <v>0</v>
      </c>
      <c r="P43" s="22">
        <v>0</v>
      </c>
      <c r="Q43" s="22">
        <v>0</v>
      </c>
      <c r="R43" s="22">
        <v>0</v>
      </c>
      <c r="S43" s="22">
        <v>0</v>
      </c>
      <c r="T43" s="22">
        <v>0</v>
      </c>
      <c r="U43" s="22">
        <v>0</v>
      </c>
      <c r="V43" s="22">
        <v>0</v>
      </c>
      <c r="W43" s="22">
        <v>0</v>
      </c>
      <c r="X43" s="22" t="s">
        <v>197</v>
      </c>
      <c r="Y43" s="22" t="s">
        <v>197</v>
      </c>
      <c r="Z43" s="22"/>
      <c r="AA43" s="22"/>
      <c r="AB43" s="3"/>
      <c r="AC43" s="3"/>
      <c r="AD43" s="3"/>
    </row>
    <row r="44" spans="1:30" s="2" customFormat="1" ht="12.75" customHeight="1" x14ac:dyDescent="0.25">
      <c r="A44" s="2" t="s">
        <v>298</v>
      </c>
      <c r="B44" s="2" t="s">
        <v>299</v>
      </c>
      <c r="C44" s="22">
        <v>0</v>
      </c>
      <c r="D44" s="22">
        <v>0</v>
      </c>
      <c r="E44" s="22">
        <v>0</v>
      </c>
      <c r="F44" s="22">
        <v>0</v>
      </c>
      <c r="G44" s="22">
        <v>0</v>
      </c>
      <c r="H44" s="22">
        <v>0</v>
      </c>
      <c r="I44" s="22">
        <v>0</v>
      </c>
      <c r="J44" s="22">
        <v>0</v>
      </c>
      <c r="K44" s="22">
        <v>0</v>
      </c>
      <c r="L44" s="22">
        <v>0</v>
      </c>
      <c r="M44" s="22">
        <v>103159</v>
      </c>
      <c r="N44" s="22">
        <v>0</v>
      </c>
      <c r="O44" s="22">
        <v>0</v>
      </c>
      <c r="P44" s="22">
        <v>0</v>
      </c>
      <c r="Q44" s="22">
        <v>0</v>
      </c>
      <c r="R44" s="22">
        <v>0</v>
      </c>
      <c r="S44" s="22">
        <v>0</v>
      </c>
      <c r="T44" s="22">
        <v>0</v>
      </c>
      <c r="U44" s="22">
        <v>0</v>
      </c>
      <c r="V44" s="22">
        <v>0</v>
      </c>
      <c r="W44" s="22">
        <v>0</v>
      </c>
      <c r="X44" s="22" t="s">
        <v>262</v>
      </c>
      <c r="Y44" s="22" t="s">
        <v>191</v>
      </c>
      <c r="Z44" s="22"/>
      <c r="AA44" s="22"/>
      <c r="AB44" s="3"/>
      <c r="AC44" s="3"/>
      <c r="AD44" s="3"/>
    </row>
    <row r="45" spans="1:30" s="2" customFormat="1" ht="12.75" customHeight="1" x14ac:dyDescent="0.25">
      <c r="A45" s="2" t="s">
        <v>301</v>
      </c>
      <c r="B45" s="2" t="s">
        <v>302</v>
      </c>
      <c r="C45" s="22">
        <v>0</v>
      </c>
      <c r="D45" s="22">
        <v>0</v>
      </c>
      <c r="E45" s="22">
        <v>0</v>
      </c>
      <c r="F45" s="22">
        <v>18209</v>
      </c>
      <c r="G45" s="22">
        <v>0</v>
      </c>
      <c r="H45" s="22">
        <v>0</v>
      </c>
      <c r="I45" s="22">
        <v>4342</v>
      </c>
      <c r="J45" s="22">
        <v>0</v>
      </c>
      <c r="K45" s="22">
        <v>0</v>
      </c>
      <c r="L45" s="22">
        <v>222633</v>
      </c>
      <c r="M45" s="22">
        <v>2295898</v>
      </c>
      <c r="N45" s="22">
        <v>130000</v>
      </c>
      <c r="O45" s="22">
        <v>0</v>
      </c>
      <c r="P45" s="22">
        <v>7000</v>
      </c>
      <c r="Q45" s="22">
        <v>0</v>
      </c>
      <c r="R45" s="22">
        <v>0</v>
      </c>
      <c r="S45" s="22">
        <v>0</v>
      </c>
      <c r="T45" s="22">
        <v>0</v>
      </c>
      <c r="U45" s="22">
        <v>69850</v>
      </c>
      <c r="V45" s="22">
        <v>316665</v>
      </c>
      <c r="W45" s="22">
        <v>0</v>
      </c>
      <c r="X45" s="22" t="s">
        <v>269</v>
      </c>
      <c r="Y45" s="22" t="s">
        <v>191</v>
      </c>
      <c r="Z45" s="22"/>
      <c r="AA45" s="22"/>
      <c r="AB45" s="3"/>
      <c r="AC45" s="3"/>
      <c r="AD45" s="3"/>
    </row>
    <row r="46" spans="1:30" s="2" customFormat="1" ht="12.75" customHeight="1" x14ac:dyDescent="0.25">
      <c r="A46" s="2" t="s">
        <v>304</v>
      </c>
      <c r="B46" s="2" t="s">
        <v>305</v>
      </c>
      <c r="C46" s="22">
        <v>0</v>
      </c>
      <c r="D46" s="22">
        <v>0</v>
      </c>
      <c r="E46" s="22">
        <v>0</v>
      </c>
      <c r="F46" s="22">
        <v>0</v>
      </c>
      <c r="G46" s="22">
        <v>0</v>
      </c>
      <c r="H46" s="22">
        <v>0</v>
      </c>
      <c r="I46" s="22">
        <v>0</v>
      </c>
      <c r="J46" s="22">
        <v>0</v>
      </c>
      <c r="K46" s="22">
        <v>0</v>
      </c>
      <c r="L46" s="22">
        <v>0</v>
      </c>
      <c r="M46" s="22">
        <v>4084</v>
      </c>
      <c r="N46" s="22">
        <v>0</v>
      </c>
      <c r="O46" s="22">
        <v>0</v>
      </c>
      <c r="P46" s="22">
        <v>0</v>
      </c>
      <c r="Q46" s="22">
        <v>0</v>
      </c>
      <c r="R46" s="22">
        <v>0</v>
      </c>
      <c r="S46" s="22">
        <v>0</v>
      </c>
      <c r="T46" s="22">
        <v>0</v>
      </c>
      <c r="U46" s="22">
        <v>0</v>
      </c>
      <c r="V46" s="22">
        <v>0</v>
      </c>
      <c r="W46" s="22">
        <v>0</v>
      </c>
      <c r="X46" s="22" t="s">
        <v>212</v>
      </c>
      <c r="Y46" s="22" t="s">
        <v>191</v>
      </c>
      <c r="Z46" s="22"/>
      <c r="AA46" s="22"/>
      <c r="AB46" s="3"/>
      <c r="AC46" s="3"/>
      <c r="AD46" s="3"/>
    </row>
    <row r="47" spans="1:30" s="2" customFormat="1" ht="12.75" customHeight="1" x14ac:dyDescent="0.25">
      <c r="A47" s="2" t="s">
        <v>307</v>
      </c>
      <c r="B47" s="2" t="s">
        <v>1901</v>
      </c>
      <c r="C47" s="22">
        <v>0</v>
      </c>
      <c r="D47" s="22">
        <v>0</v>
      </c>
      <c r="E47" s="22">
        <v>0</v>
      </c>
      <c r="F47" s="22">
        <v>0</v>
      </c>
      <c r="G47" s="22">
        <v>0</v>
      </c>
      <c r="H47" s="22">
        <v>0</v>
      </c>
      <c r="I47" s="22">
        <v>0</v>
      </c>
      <c r="J47" s="22">
        <v>0</v>
      </c>
      <c r="K47" s="22">
        <v>0</v>
      </c>
      <c r="L47" s="22">
        <v>398</v>
      </c>
      <c r="M47" s="22">
        <v>119403</v>
      </c>
      <c r="N47" s="22">
        <v>15000</v>
      </c>
      <c r="O47" s="22">
        <v>500</v>
      </c>
      <c r="P47" s="22">
        <v>0</v>
      </c>
      <c r="Q47" s="22">
        <v>0</v>
      </c>
      <c r="R47" s="22">
        <v>0</v>
      </c>
      <c r="S47" s="22">
        <v>0</v>
      </c>
      <c r="T47" s="22">
        <v>26</v>
      </c>
      <c r="U47" s="22">
        <v>5500</v>
      </c>
      <c r="V47" s="22">
        <v>0</v>
      </c>
      <c r="W47" s="22">
        <v>2500</v>
      </c>
      <c r="X47" s="22" t="s">
        <v>205</v>
      </c>
      <c r="Y47" s="22" t="s">
        <v>191</v>
      </c>
      <c r="Z47" s="22"/>
      <c r="AA47" s="22"/>
      <c r="AB47" s="3"/>
      <c r="AC47" s="3"/>
      <c r="AD47" s="3"/>
    </row>
    <row r="48" spans="1:30" s="2" customFormat="1" ht="12.75" customHeight="1" x14ac:dyDescent="0.25">
      <c r="A48" s="2" t="s">
        <v>310</v>
      </c>
      <c r="B48" s="2" t="s">
        <v>1902</v>
      </c>
      <c r="C48" s="22">
        <v>0</v>
      </c>
      <c r="D48" s="22">
        <v>0</v>
      </c>
      <c r="E48" s="22">
        <v>0</v>
      </c>
      <c r="F48" s="22">
        <v>0</v>
      </c>
      <c r="G48" s="22">
        <v>0</v>
      </c>
      <c r="H48" s="22">
        <v>0</v>
      </c>
      <c r="I48" s="22">
        <v>0</v>
      </c>
      <c r="J48" s="22">
        <v>0</v>
      </c>
      <c r="K48" s="22">
        <v>0</v>
      </c>
      <c r="L48" s="22">
        <v>0</v>
      </c>
      <c r="M48" s="22">
        <v>59882</v>
      </c>
      <c r="N48" s="22">
        <v>14000</v>
      </c>
      <c r="O48" s="22">
        <v>0</v>
      </c>
      <c r="P48" s="22">
        <v>1000</v>
      </c>
      <c r="Q48" s="22">
        <v>0</v>
      </c>
      <c r="R48" s="22">
        <v>0</v>
      </c>
      <c r="S48" s="22">
        <v>0</v>
      </c>
      <c r="T48" s="22">
        <v>0</v>
      </c>
      <c r="U48" s="22">
        <v>19000</v>
      </c>
      <c r="V48" s="22">
        <v>41500</v>
      </c>
      <c r="W48" s="22">
        <v>5250</v>
      </c>
      <c r="X48" s="22" t="s">
        <v>205</v>
      </c>
      <c r="Y48" s="22" t="s">
        <v>191</v>
      </c>
      <c r="Z48" s="22"/>
      <c r="AA48" s="22"/>
      <c r="AB48" s="3"/>
      <c r="AC48" s="3"/>
      <c r="AD48" s="3"/>
    </row>
    <row r="49" spans="1:30" s="2" customFormat="1" ht="12.75" customHeight="1" x14ac:dyDescent="0.25">
      <c r="A49" s="2" t="s">
        <v>313</v>
      </c>
      <c r="B49" s="2" t="s">
        <v>1903</v>
      </c>
      <c r="C49" s="22">
        <v>0</v>
      </c>
      <c r="D49" s="22">
        <v>0</v>
      </c>
      <c r="E49" s="22">
        <v>0</v>
      </c>
      <c r="F49" s="22">
        <v>0</v>
      </c>
      <c r="G49" s="22">
        <v>120</v>
      </c>
      <c r="H49" s="22">
        <v>0</v>
      </c>
      <c r="I49" s="22">
        <v>0</v>
      </c>
      <c r="J49" s="22">
        <v>0</v>
      </c>
      <c r="K49" s="22">
        <v>0</v>
      </c>
      <c r="L49" s="22">
        <v>0</v>
      </c>
      <c r="M49" s="22">
        <v>81172</v>
      </c>
      <c r="N49" s="22">
        <v>4000</v>
      </c>
      <c r="O49" s="22">
        <v>0</v>
      </c>
      <c r="P49" s="22">
        <v>0</v>
      </c>
      <c r="Q49" s="22">
        <v>0</v>
      </c>
      <c r="R49" s="22">
        <v>0</v>
      </c>
      <c r="S49" s="22">
        <v>0</v>
      </c>
      <c r="T49" s="22">
        <v>0</v>
      </c>
      <c r="U49" s="22">
        <v>0</v>
      </c>
      <c r="V49" s="22">
        <v>24500</v>
      </c>
      <c r="W49" s="22">
        <v>23000</v>
      </c>
      <c r="X49" s="22" t="s">
        <v>205</v>
      </c>
      <c r="Y49" s="22" t="s">
        <v>195</v>
      </c>
      <c r="Z49" s="22"/>
      <c r="AA49" s="22"/>
      <c r="AB49" s="3"/>
      <c r="AC49" s="3"/>
      <c r="AD49" s="3"/>
    </row>
    <row r="50" spans="1:30" s="2" customFormat="1" ht="12.75" customHeight="1" x14ac:dyDescent="0.25">
      <c r="A50" s="2" t="s">
        <v>316</v>
      </c>
      <c r="B50" s="2" t="s">
        <v>317</v>
      </c>
      <c r="C50" s="22">
        <v>0</v>
      </c>
      <c r="D50" s="22">
        <v>0</v>
      </c>
      <c r="E50" s="22">
        <v>0</v>
      </c>
      <c r="F50" s="22">
        <v>0</v>
      </c>
      <c r="G50" s="22">
        <v>0</v>
      </c>
      <c r="H50" s="22">
        <v>0</v>
      </c>
      <c r="I50" s="22">
        <v>0</v>
      </c>
      <c r="J50" s="22">
        <v>0</v>
      </c>
      <c r="K50" s="22">
        <v>0</v>
      </c>
      <c r="L50" s="22">
        <v>0</v>
      </c>
      <c r="M50" s="22">
        <v>105100</v>
      </c>
      <c r="N50" s="22">
        <v>0</v>
      </c>
      <c r="O50" s="22">
        <v>0</v>
      </c>
      <c r="P50" s="22">
        <v>0</v>
      </c>
      <c r="Q50" s="22">
        <v>0</v>
      </c>
      <c r="R50" s="22">
        <v>0</v>
      </c>
      <c r="S50" s="22">
        <v>0</v>
      </c>
      <c r="T50" s="22">
        <v>0</v>
      </c>
      <c r="U50" s="22">
        <v>0</v>
      </c>
      <c r="V50" s="22">
        <v>330</v>
      </c>
      <c r="W50" s="22">
        <v>0</v>
      </c>
      <c r="X50" s="22" t="s">
        <v>212</v>
      </c>
      <c r="Y50" s="22" t="s">
        <v>191</v>
      </c>
      <c r="Z50" s="22"/>
      <c r="AA50" s="22"/>
      <c r="AB50" s="3"/>
      <c r="AC50" s="3"/>
      <c r="AD50" s="3"/>
    </row>
    <row r="51" spans="1:30" s="2" customFormat="1" ht="12.75" customHeight="1" x14ac:dyDescent="0.25">
      <c r="A51" s="2" t="s">
        <v>319</v>
      </c>
      <c r="B51" s="2" t="s">
        <v>320</v>
      </c>
      <c r="C51" s="22">
        <v>0</v>
      </c>
      <c r="D51" s="22">
        <v>0</v>
      </c>
      <c r="E51" s="22">
        <v>0</v>
      </c>
      <c r="F51" s="22">
        <v>0</v>
      </c>
      <c r="G51" s="22">
        <v>0</v>
      </c>
      <c r="H51" s="22">
        <v>0</v>
      </c>
      <c r="I51" s="22">
        <v>0</v>
      </c>
      <c r="J51" s="22">
        <v>0</v>
      </c>
      <c r="K51" s="22">
        <v>0</v>
      </c>
      <c r="L51" s="22">
        <v>0</v>
      </c>
      <c r="M51" s="22">
        <v>0</v>
      </c>
      <c r="N51" s="22">
        <v>69000</v>
      </c>
      <c r="O51" s="22">
        <v>0</v>
      </c>
      <c r="P51" s="22">
        <v>250</v>
      </c>
      <c r="Q51" s="22">
        <v>0</v>
      </c>
      <c r="R51" s="22">
        <v>0</v>
      </c>
      <c r="S51" s="22">
        <v>0</v>
      </c>
      <c r="T51" s="22">
        <v>0</v>
      </c>
      <c r="U51" s="22">
        <v>21000</v>
      </c>
      <c r="V51" s="22">
        <v>0</v>
      </c>
      <c r="W51" s="22">
        <v>0</v>
      </c>
      <c r="X51" s="22" t="s">
        <v>269</v>
      </c>
      <c r="Y51" s="22" t="s">
        <v>191</v>
      </c>
      <c r="Z51" s="22"/>
      <c r="AA51" s="22"/>
      <c r="AB51" s="3"/>
      <c r="AC51" s="3"/>
      <c r="AD51" s="3"/>
    </row>
    <row r="52" spans="1:30" s="2" customFormat="1" ht="12.75" customHeight="1" x14ac:dyDescent="0.25">
      <c r="A52" s="2" t="s">
        <v>322</v>
      </c>
      <c r="B52" s="2" t="s">
        <v>323</v>
      </c>
      <c r="C52" s="22">
        <v>0</v>
      </c>
      <c r="D52" s="22">
        <v>0</v>
      </c>
      <c r="E52" s="22">
        <v>0</v>
      </c>
      <c r="F52" s="22">
        <v>0</v>
      </c>
      <c r="G52" s="22">
        <v>0</v>
      </c>
      <c r="H52" s="22">
        <v>0</v>
      </c>
      <c r="I52" s="22">
        <v>0</v>
      </c>
      <c r="J52" s="22">
        <v>0</v>
      </c>
      <c r="K52" s="22">
        <v>0</v>
      </c>
      <c r="L52" s="22">
        <v>0</v>
      </c>
      <c r="M52" s="22">
        <v>1000</v>
      </c>
      <c r="N52" s="22">
        <v>0</v>
      </c>
      <c r="O52" s="22">
        <v>0</v>
      </c>
      <c r="P52" s="22">
        <v>0</v>
      </c>
      <c r="Q52" s="22">
        <v>0</v>
      </c>
      <c r="R52" s="22">
        <v>0</v>
      </c>
      <c r="S52" s="22">
        <v>0</v>
      </c>
      <c r="T52" s="22">
        <v>0</v>
      </c>
      <c r="U52" s="22">
        <v>0</v>
      </c>
      <c r="V52" s="22">
        <v>0</v>
      </c>
      <c r="W52" s="22">
        <v>0</v>
      </c>
      <c r="X52" s="22" t="s">
        <v>212</v>
      </c>
      <c r="Y52" s="22" t="s">
        <v>191</v>
      </c>
      <c r="Z52" s="22"/>
      <c r="AA52" s="22"/>
      <c r="AB52" s="3"/>
      <c r="AC52" s="3"/>
      <c r="AD52" s="3"/>
    </row>
    <row r="53" spans="1:30" s="2" customFormat="1" ht="12.75" customHeight="1" x14ac:dyDescent="0.25">
      <c r="A53" s="2" t="s">
        <v>1815</v>
      </c>
      <c r="B53" s="2" t="s">
        <v>1904</v>
      </c>
      <c r="C53" s="22">
        <v>0</v>
      </c>
      <c r="D53" s="22">
        <v>0</v>
      </c>
      <c r="E53" s="22">
        <v>0</v>
      </c>
      <c r="F53" s="22">
        <v>0</v>
      </c>
      <c r="G53" s="22">
        <v>0</v>
      </c>
      <c r="H53" s="22">
        <v>0</v>
      </c>
      <c r="I53" s="22">
        <v>0</v>
      </c>
      <c r="J53" s="22">
        <v>0</v>
      </c>
      <c r="K53" s="22">
        <v>0</v>
      </c>
      <c r="L53" s="22">
        <v>0</v>
      </c>
      <c r="M53" s="22">
        <v>61988</v>
      </c>
      <c r="N53" s="22">
        <v>0</v>
      </c>
      <c r="O53" s="22">
        <v>0</v>
      </c>
      <c r="P53" s="22">
        <v>0</v>
      </c>
      <c r="Q53" s="22">
        <v>0</v>
      </c>
      <c r="R53" s="22">
        <v>0</v>
      </c>
      <c r="S53" s="22">
        <v>0</v>
      </c>
      <c r="T53" s="22">
        <v>0</v>
      </c>
      <c r="U53" s="22">
        <v>0</v>
      </c>
      <c r="V53" s="22">
        <v>0</v>
      </c>
      <c r="W53" s="22">
        <v>0</v>
      </c>
      <c r="X53" s="22" t="s">
        <v>205</v>
      </c>
      <c r="Y53" s="22" t="s">
        <v>191</v>
      </c>
      <c r="Z53" s="22"/>
      <c r="AA53" s="22"/>
      <c r="AB53" s="3"/>
      <c r="AC53" s="3"/>
      <c r="AD53" s="3"/>
    </row>
    <row r="54" spans="1:30" s="2" customFormat="1" ht="12.75" customHeight="1" x14ac:dyDescent="0.25">
      <c r="A54" s="2" t="s">
        <v>328</v>
      </c>
      <c r="B54" s="2" t="s">
        <v>1905</v>
      </c>
      <c r="C54" s="22">
        <v>0</v>
      </c>
      <c r="D54" s="22">
        <v>0</v>
      </c>
      <c r="E54" s="22">
        <v>0</v>
      </c>
      <c r="F54" s="22">
        <v>0</v>
      </c>
      <c r="G54" s="22">
        <v>0</v>
      </c>
      <c r="H54" s="22">
        <v>0</v>
      </c>
      <c r="I54" s="22">
        <v>0</v>
      </c>
      <c r="J54" s="22">
        <v>0</v>
      </c>
      <c r="K54" s="22">
        <v>0</v>
      </c>
      <c r="L54" s="22">
        <v>0</v>
      </c>
      <c r="M54" s="22">
        <v>0</v>
      </c>
      <c r="N54" s="22">
        <v>0</v>
      </c>
      <c r="O54" s="22">
        <v>0</v>
      </c>
      <c r="P54" s="22">
        <v>0</v>
      </c>
      <c r="Q54" s="22">
        <v>0</v>
      </c>
      <c r="R54" s="22">
        <v>0</v>
      </c>
      <c r="S54" s="22">
        <v>0</v>
      </c>
      <c r="T54" s="22">
        <v>0</v>
      </c>
      <c r="U54" s="22">
        <v>0</v>
      </c>
      <c r="V54" s="22">
        <v>0</v>
      </c>
      <c r="W54" s="22">
        <v>0</v>
      </c>
      <c r="X54" s="22" t="s">
        <v>205</v>
      </c>
      <c r="Y54" s="22" t="s">
        <v>191</v>
      </c>
      <c r="Z54" s="22"/>
      <c r="AA54" s="22"/>
      <c r="AB54" s="3"/>
      <c r="AC54" s="3"/>
      <c r="AD54" s="3"/>
    </row>
    <row r="55" spans="1:30" s="2" customFormat="1" ht="12.75" customHeight="1" x14ac:dyDescent="0.25">
      <c r="A55" s="2" t="s">
        <v>331</v>
      </c>
      <c r="B55" s="2" t="s">
        <v>332</v>
      </c>
      <c r="C55" s="22">
        <v>0</v>
      </c>
      <c r="D55" s="22">
        <v>0</v>
      </c>
      <c r="E55" s="22">
        <v>0</v>
      </c>
      <c r="F55" s="22">
        <v>0</v>
      </c>
      <c r="G55" s="22">
        <v>0</v>
      </c>
      <c r="H55" s="22">
        <v>0</v>
      </c>
      <c r="I55" s="22">
        <v>0</v>
      </c>
      <c r="J55" s="22">
        <v>0</v>
      </c>
      <c r="K55" s="22">
        <v>0</v>
      </c>
      <c r="L55" s="22">
        <v>0</v>
      </c>
      <c r="M55" s="22">
        <v>368400</v>
      </c>
      <c r="N55" s="22">
        <v>41400</v>
      </c>
      <c r="O55" s="22">
        <v>0</v>
      </c>
      <c r="P55" s="22">
        <v>0</v>
      </c>
      <c r="Q55" s="22">
        <v>0</v>
      </c>
      <c r="R55" s="22">
        <v>0</v>
      </c>
      <c r="S55" s="22">
        <v>0</v>
      </c>
      <c r="T55" s="22">
        <v>0</v>
      </c>
      <c r="U55" s="22">
        <v>0</v>
      </c>
      <c r="V55" s="22">
        <v>0</v>
      </c>
      <c r="W55" s="22">
        <v>0</v>
      </c>
      <c r="X55" s="22" t="s">
        <v>269</v>
      </c>
      <c r="Y55" s="22" t="s">
        <v>191</v>
      </c>
      <c r="Z55" s="22"/>
      <c r="AA55" s="22"/>
      <c r="AB55" s="3"/>
      <c r="AC55" s="3"/>
      <c r="AD55" s="3"/>
    </row>
    <row r="56" spans="1:30" s="2" customFormat="1" ht="12.75" customHeight="1" x14ac:dyDescent="0.25">
      <c r="A56" s="2" t="s">
        <v>334</v>
      </c>
      <c r="B56" s="2" t="s">
        <v>335</v>
      </c>
      <c r="C56" s="22">
        <v>0</v>
      </c>
      <c r="D56" s="22">
        <v>0</v>
      </c>
      <c r="E56" s="22">
        <v>0</v>
      </c>
      <c r="F56" s="22">
        <v>0</v>
      </c>
      <c r="G56" s="22">
        <v>0</v>
      </c>
      <c r="H56" s="22">
        <v>0</v>
      </c>
      <c r="I56" s="22">
        <v>0</v>
      </c>
      <c r="J56" s="22">
        <v>0</v>
      </c>
      <c r="K56" s="22">
        <v>0</v>
      </c>
      <c r="L56" s="22">
        <v>0</v>
      </c>
      <c r="M56" s="22">
        <v>0</v>
      </c>
      <c r="N56" s="22">
        <v>6000</v>
      </c>
      <c r="O56" s="22">
        <v>0</v>
      </c>
      <c r="P56" s="22">
        <v>0</v>
      </c>
      <c r="Q56" s="22">
        <v>0</v>
      </c>
      <c r="R56" s="22">
        <v>0</v>
      </c>
      <c r="S56" s="22">
        <v>0</v>
      </c>
      <c r="T56" s="22">
        <v>0</v>
      </c>
      <c r="U56" s="22">
        <v>0</v>
      </c>
      <c r="V56" s="22">
        <v>0</v>
      </c>
      <c r="W56" s="22">
        <v>0</v>
      </c>
      <c r="X56" s="22" t="s">
        <v>212</v>
      </c>
      <c r="Y56" s="22" t="s">
        <v>191</v>
      </c>
      <c r="Z56" s="22"/>
      <c r="AA56" s="22"/>
      <c r="AB56" s="3"/>
      <c r="AC56" s="3"/>
      <c r="AD56" s="3"/>
    </row>
    <row r="57" spans="1:30" s="2" customFormat="1" ht="12.75" customHeight="1" x14ac:dyDescent="0.25">
      <c r="A57" s="2" t="s">
        <v>337</v>
      </c>
      <c r="B57" s="2" t="s">
        <v>338</v>
      </c>
      <c r="C57" s="22">
        <v>0</v>
      </c>
      <c r="D57" s="22">
        <v>0</v>
      </c>
      <c r="E57" s="22">
        <v>0</v>
      </c>
      <c r="F57" s="22">
        <v>0</v>
      </c>
      <c r="G57" s="22">
        <v>0</v>
      </c>
      <c r="H57" s="22">
        <v>0</v>
      </c>
      <c r="I57" s="22">
        <v>0</v>
      </c>
      <c r="J57" s="22">
        <v>0</v>
      </c>
      <c r="K57" s="22">
        <v>0</v>
      </c>
      <c r="L57" s="22">
        <v>0</v>
      </c>
      <c r="M57" s="22">
        <v>0</v>
      </c>
      <c r="N57" s="22">
        <v>0</v>
      </c>
      <c r="O57" s="22">
        <v>0</v>
      </c>
      <c r="P57" s="22">
        <v>0</v>
      </c>
      <c r="Q57" s="22">
        <v>0</v>
      </c>
      <c r="R57" s="22">
        <v>0</v>
      </c>
      <c r="S57" s="22">
        <v>0</v>
      </c>
      <c r="T57" s="22">
        <v>0</v>
      </c>
      <c r="U57" s="22">
        <v>0</v>
      </c>
      <c r="V57" s="22">
        <v>0</v>
      </c>
      <c r="W57" s="22">
        <v>0</v>
      </c>
      <c r="X57" s="22" t="s">
        <v>212</v>
      </c>
      <c r="Y57" s="22" t="s">
        <v>191</v>
      </c>
      <c r="Z57" s="22"/>
      <c r="AA57" s="22"/>
      <c r="AB57" s="3"/>
      <c r="AC57" s="3"/>
      <c r="AD57" s="3"/>
    </row>
    <row r="58" spans="1:30" s="2" customFormat="1" ht="12.75" customHeight="1" x14ac:dyDescent="0.25">
      <c r="A58" s="2" t="s">
        <v>340</v>
      </c>
      <c r="B58" s="2" t="s">
        <v>341</v>
      </c>
      <c r="C58" s="22">
        <v>0</v>
      </c>
      <c r="D58" s="22">
        <v>0</v>
      </c>
      <c r="E58" s="22">
        <v>0</v>
      </c>
      <c r="F58" s="22">
        <v>0</v>
      </c>
      <c r="G58" s="22">
        <v>0</v>
      </c>
      <c r="H58" s="22">
        <v>0</v>
      </c>
      <c r="I58" s="22">
        <v>0</v>
      </c>
      <c r="J58" s="22">
        <v>0</v>
      </c>
      <c r="K58" s="22">
        <v>0</v>
      </c>
      <c r="L58" s="22">
        <v>0</v>
      </c>
      <c r="M58" s="22">
        <v>333108</v>
      </c>
      <c r="N58" s="22">
        <v>95500</v>
      </c>
      <c r="O58" s="22">
        <v>0</v>
      </c>
      <c r="P58" s="22">
        <v>0</v>
      </c>
      <c r="Q58" s="22">
        <v>0</v>
      </c>
      <c r="R58" s="22">
        <v>0</v>
      </c>
      <c r="S58" s="22">
        <v>0</v>
      </c>
      <c r="T58" s="22">
        <v>0</v>
      </c>
      <c r="U58" s="22">
        <v>0</v>
      </c>
      <c r="V58" s="22">
        <v>2000</v>
      </c>
      <c r="W58" s="22">
        <v>0</v>
      </c>
      <c r="X58" s="22" t="s">
        <v>262</v>
      </c>
      <c r="Y58" s="22" t="s">
        <v>191</v>
      </c>
      <c r="Z58" s="22"/>
      <c r="AA58" s="22"/>
      <c r="AB58" s="3"/>
      <c r="AC58" s="3"/>
      <c r="AD58" s="3"/>
    </row>
    <row r="59" spans="1:30" s="2" customFormat="1" ht="12.75" customHeight="1" x14ac:dyDescent="0.25">
      <c r="A59" s="2" t="s">
        <v>343</v>
      </c>
      <c r="B59" s="2" t="s">
        <v>344</v>
      </c>
      <c r="C59" s="22">
        <v>0</v>
      </c>
      <c r="D59" s="22">
        <v>0</v>
      </c>
      <c r="E59" s="22">
        <v>0</v>
      </c>
      <c r="F59" s="22">
        <v>0</v>
      </c>
      <c r="G59" s="22">
        <v>0</v>
      </c>
      <c r="H59" s="22">
        <v>0</v>
      </c>
      <c r="I59" s="22">
        <v>0</v>
      </c>
      <c r="J59" s="22">
        <v>0</v>
      </c>
      <c r="K59" s="22">
        <v>0</v>
      </c>
      <c r="L59" s="22">
        <v>0</v>
      </c>
      <c r="M59" s="22">
        <v>66166</v>
      </c>
      <c r="N59" s="22">
        <v>0</v>
      </c>
      <c r="O59" s="22">
        <v>0</v>
      </c>
      <c r="P59" s="22">
        <v>0</v>
      </c>
      <c r="Q59" s="22">
        <v>0</v>
      </c>
      <c r="R59" s="22">
        <v>0</v>
      </c>
      <c r="S59" s="22">
        <v>0</v>
      </c>
      <c r="T59" s="22">
        <v>0</v>
      </c>
      <c r="U59" s="22">
        <v>0</v>
      </c>
      <c r="V59" s="22">
        <v>2000</v>
      </c>
      <c r="W59" s="22">
        <v>0</v>
      </c>
      <c r="X59" s="22" t="s">
        <v>212</v>
      </c>
      <c r="Y59" s="22" t="s">
        <v>191</v>
      </c>
      <c r="Z59" s="22"/>
      <c r="AA59" s="22"/>
      <c r="AB59" s="3"/>
      <c r="AC59" s="3"/>
      <c r="AD59" s="3"/>
    </row>
    <row r="60" spans="1:30" s="2" customFormat="1" ht="12.75" customHeight="1" x14ac:dyDescent="0.25">
      <c r="A60" s="2" t="s">
        <v>346</v>
      </c>
      <c r="B60" s="2" t="s">
        <v>1906</v>
      </c>
      <c r="C60" s="22">
        <v>61</v>
      </c>
      <c r="D60" s="22">
        <v>0</v>
      </c>
      <c r="E60" s="22">
        <v>0</v>
      </c>
      <c r="F60" s="22">
        <v>0</v>
      </c>
      <c r="G60" s="22">
        <v>0</v>
      </c>
      <c r="H60" s="22">
        <v>0</v>
      </c>
      <c r="I60" s="22">
        <v>0</v>
      </c>
      <c r="J60" s="22">
        <v>0</v>
      </c>
      <c r="K60" s="22">
        <v>0</v>
      </c>
      <c r="L60" s="22">
        <v>0</v>
      </c>
      <c r="M60" s="22">
        <v>77633</v>
      </c>
      <c r="N60" s="22">
        <v>0</v>
      </c>
      <c r="O60" s="22">
        <v>0</v>
      </c>
      <c r="P60" s="22">
        <v>0</v>
      </c>
      <c r="Q60" s="22">
        <v>0</v>
      </c>
      <c r="R60" s="22">
        <v>0</v>
      </c>
      <c r="S60" s="22">
        <v>0</v>
      </c>
      <c r="T60" s="22">
        <v>0</v>
      </c>
      <c r="U60" s="22">
        <v>19250</v>
      </c>
      <c r="V60" s="22">
        <v>0</v>
      </c>
      <c r="W60" s="22">
        <v>0</v>
      </c>
      <c r="X60" s="22" t="s">
        <v>205</v>
      </c>
      <c r="Y60" s="22" t="s">
        <v>195</v>
      </c>
      <c r="Z60" s="22"/>
      <c r="AA60" s="22"/>
      <c r="AB60" s="3"/>
      <c r="AC60" s="3"/>
      <c r="AD60" s="3"/>
    </row>
    <row r="61" spans="1:30" s="2" customFormat="1" ht="12.75" customHeight="1" x14ac:dyDescent="0.25">
      <c r="A61" s="2" t="s">
        <v>349</v>
      </c>
      <c r="B61" s="2" t="s">
        <v>1907</v>
      </c>
      <c r="C61" s="22">
        <v>198</v>
      </c>
      <c r="D61" s="22">
        <v>0</v>
      </c>
      <c r="E61" s="22">
        <v>0</v>
      </c>
      <c r="F61" s="22">
        <v>0</v>
      </c>
      <c r="G61" s="22">
        <v>0</v>
      </c>
      <c r="H61" s="22">
        <v>0</v>
      </c>
      <c r="I61" s="22">
        <v>0</v>
      </c>
      <c r="J61" s="22">
        <v>0</v>
      </c>
      <c r="K61" s="22">
        <v>0</v>
      </c>
      <c r="L61" s="22">
        <v>0</v>
      </c>
      <c r="M61" s="22">
        <v>132827</v>
      </c>
      <c r="N61" s="22">
        <v>75000</v>
      </c>
      <c r="O61" s="22">
        <v>0</v>
      </c>
      <c r="P61" s="22">
        <v>0</v>
      </c>
      <c r="Q61" s="22">
        <v>0</v>
      </c>
      <c r="R61" s="22">
        <v>0</v>
      </c>
      <c r="S61" s="22">
        <v>0</v>
      </c>
      <c r="T61" s="22">
        <v>0</v>
      </c>
      <c r="U61" s="22">
        <v>0</v>
      </c>
      <c r="V61" s="22">
        <v>0</v>
      </c>
      <c r="W61" s="22">
        <v>0</v>
      </c>
      <c r="X61" s="22" t="s">
        <v>205</v>
      </c>
      <c r="Y61" s="22" t="s">
        <v>191</v>
      </c>
      <c r="Z61" s="22"/>
      <c r="AA61" s="22"/>
      <c r="AB61" s="3"/>
      <c r="AC61" s="3"/>
      <c r="AD61" s="3"/>
    </row>
    <row r="62" spans="1:30" s="2" customFormat="1" ht="12.75" customHeight="1" x14ac:dyDescent="0.25">
      <c r="A62" s="2" t="s">
        <v>352</v>
      </c>
      <c r="B62" s="2" t="s">
        <v>1908</v>
      </c>
      <c r="C62" s="22">
        <v>0</v>
      </c>
      <c r="D62" s="22">
        <v>0</v>
      </c>
      <c r="E62" s="22">
        <v>0</v>
      </c>
      <c r="F62" s="22">
        <v>0</v>
      </c>
      <c r="G62" s="22">
        <v>0</v>
      </c>
      <c r="H62" s="22">
        <v>0</v>
      </c>
      <c r="I62" s="22">
        <v>257</v>
      </c>
      <c r="J62" s="22">
        <v>0</v>
      </c>
      <c r="K62" s="22">
        <v>0</v>
      </c>
      <c r="L62" s="22">
        <v>50</v>
      </c>
      <c r="M62" s="22">
        <v>291239</v>
      </c>
      <c r="N62" s="22">
        <v>123000</v>
      </c>
      <c r="O62" s="22">
        <v>0</v>
      </c>
      <c r="P62" s="22">
        <v>0</v>
      </c>
      <c r="Q62" s="22">
        <v>0</v>
      </c>
      <c r="R62" s="22">
        <v>0</v>
      </c>
      <c r="S62" s="22">
        <v>0</v>
      </c>
      <c r="T62" s="22">
        <v>0</v>
      </c>
      <c r="U62" s="22">
        <v>0</v>
      </c>
      <c r="V62" s="22">
        <v>0</v>
      </c>
      <c r="W62" s="22">
        <v>0</v>
      </c>
      <c r="X62" s="22" t="s">
        <v>205</v>
      </c>
      <c r="Y62" s="22" t="s">
        <v>191</v>
      </c>
      <c r="Z62" s="22"/>
      <c r="AA62" s="22"/>
      <c r="AB62" s="3"/>
      <c r="AC62" s="3"/>
      <c r="AD62" s="3"/>
    </row>
    <row r="63" spans="1:30" s="2" customFormat="1" ht="12.75" customHeight="1" x14ac:dyDescent="0.25">
      <c r="A63" s="2" t="s">
        <v>355</v>
      </c>
      <c r="B63" s="2" t="s">
        <v>356</v>
      </c>
      <c r="C63" s="22">
        <v>0</v>
      </c>
      <c r="D63" s="22">
        <v>0</v>
      </c>
      <c r="E63" s="22">
        <v>0</v>
      </c>
      <c r="F63" s="22">
        <v>0</v>
      </c>
      <c r="G63" s="22">
        <v>0</v>
      </c>
      <c r="H63" s="22">
        <v>0</v>
      </c>
      <c r="I63" s="22">
        <v>13</v>
      </c>
      <c r="J63" s="22">
        <v>0</v>
      </c>
      <c r="K63" s="22">
        <v>0</v>
      </c>
      <c r="L63" s="22">
        <v>0</v>
      </c>
      <c r="M63" s="22">
        <v>0</v>
      </c>
      <c r="N63" s="22">
        <v>0</v>
      </c>
      <c r="O63" s="22">
        <v>0</v>
      </c>
      <c r="P63" s="22">
        <v>0</v>
      </c>
      <c r="Q63" s="22">
        <v>0</v>
      </c>
      <c r="R63" s="22">
        <v>0</v>
      </c>
      <c r="S63" s="22">
        <v>0</v>
      </c>
      <c r="T63" s="22">
        <v>0</v>
      </c>
      <c r="U63" s="22">
        <v>0</v>
      </c>
      <c r="V63" s="22">
        <v>3011</v>
      </c>
      <c r="W63" s="22">
        <v>0</v>
      </c>
      <c r="X63" s="22" t="s">
        <v>212</v>
      </c>
      <c r="Y63" s="22" t="s">
        <v>191</v>
      </c>
      <c r="Z63" s="22"/>
      <c r="AA63" s="22"/>
      <c r="AB63" s="3"/>
      <c r="AC63" s="3"/>
      <c r="AD63" s="3"/>
    </row>
    <row r="64" spans="1:30" s="2" customFormat="1" ht="12.75" customHeight="1" x14ac:dyDescent="0.25">
      <c r="A64" s="2" t="s">
        <v>358</v>
      </c>
      <c r="B64" s="2" t="s">
        <v>359</v>
      </c>
      <c r="C64" s="22">
        <v>0</v>
      </c>
      <c r="D64" s="22">
        <v>0</v>
      </c>
      <c r="E64" s="22">
        <v>0</v>
      </c>
      <c r="F64" s="22">
        <v>0</v>
      </c>
      <c r="G64" s="22">
        <v>0</v>
      </c>
      <c r="H64" s="22">
        <v>0</v>
      </c>
      <c r="I64" s="22">
        <v>0</v>
      </c>
      <c r="J64" s="22">
        <v>0</v>
      </c>
      <c r="K64" s="22">
        <v>0</v>
      </c>
      <c r="L64" s="22">
        <v>0</v>
      </c>
      <c r="M64" s="22">
        <v>0</v>
      </c>
      <c r="N64" s="22">
        <v>0</v>
      </c>
      <c r="O64" s="22">
        <v>0</v>
      </c>
      <c r="P64" s="22">
        <v>0</v>
      </c>
      <c r="Q64" s="22">
        <v>0</v>
      </c>
      <c r="R64" s="22">
        <v>0</v>
      </c>
      <c r="S64" s="22">
        <v>0</v>
      </c>
      <c r="T64" s="22">
        <v>0</v>
      </c>
      <c r="U64" s="22">
        <v>0</v>
      </c>
      <c r="V64" s="22">
        <v>0</v>
      </c>
      <c r="W64" s="22">
        <v>0</v>
      </c>
      <c r="X64" s="22" t="s">
        <v>262</v>
      </c>
      <c r="Y64" s="22" t="s">
        <v>191</v>
      </c>
      <c r="Z64" s="22"/>
      <c r="AA64" s="22"/>
      <c r="AB64" s="3"/>
      <c r="AC64" s="3"/>
      <c r="AD64" s="3"/>
    </row>
    <row r="65" spans="1:30" s="2" customFormat="1" ht="12.75" customHeight="1" x14ac:dyDescent="0.25">
      <c r="A65" s="2" t="s">
        <v>361</v>
      </c>
      <c r="B65" s="2" t="s">
        <v>362</v>
      </c>
      <c r="C65" s="22">
        <v>0</v>
      </c>
      <c r="D65" s="22">
        <v>0</v>
      </c>
      <c r="E65" s="22">
        <v>0</v>
      </c>
      <c r="F65" s="22">
        <v>0</v>
      </c>
      <c r="G65" s="22">
        <v>0</v>
      </c>
      <c r="H65" s="22">
        <v>0</v>
      </c>
      <c r="I65" s="22">
        <v>0</v>
      </c>
      <c r="J65" s="22">
        <v>0</v>
      </c>
      <c r="K65" s="22">
        <v>0</v>
      </c>
      <c r="L65" s="22">
        <v>0</v>
      </c>
      <c r="M65" s="22">
        <v>0</v>
      </c>
      <c r="N65" s="22">
        <v>0</v>
      </c>
      <c r="O65" s="22">
        <v>0</v>
      </c>
      <c r="P65" s="22">
        <v>0</v>
      </c>
      <c r="Q65" s="22">
        <v>0</v>
      </c>
      <c r="R65" s="22">
        <v>0</v>
      </c>
      <c r="S65" s="22">
        <v>0</v>
      </c>
      <c r="T65" s="22">
        <v>0</v>
      </c>
      <c r="U65" s="22">
        <v>0</v>
      </c>
      <c r="V65" s="22">
        <v>0</v>
      </c>
      <c r="W65" s="22">
        <v>0</v>
      </c>
      <c r="X65" s="22" t="s">
        <v>212</v>
      </c>
      <c r="Y65" s="22" t="s">
        <v>191</v>
      </c>
      <c r="Z65" s="22"/>
      <c r="AA65" s="22"/>
      <c r="AB65" s="3"/>
      <c r="AC65" s="3"/>
      <c r="AD65" s="3"/>
    </row>
    <row r="66" spans="1:30" s="2" customFormat="1" ht="12.75" customHeight="1" x14ac:dyDescent="0.25">
      <c r="A66" s="2" t="s">
        <v>364</v>
      </c>
      <c r="B66" s="2" t="s">
        <v>365</v>
      </c>
      <c r="C66" s="22">
        <v>0</v>
      </c>
      <c r="D66" s="22">
        <v>0</v>
      </c>
      <c r="E66" s="22">
        <v>0</v>
      </c>
      <c r="F66" s="22">
        <v>0</v>
      </c>
      <c r="G66" s="22">
        <v>0</v>
      </c>
      <c r="H66" s="22">
        <v>0</v>
      </c>
      <c r="I66" s="22">
        <v>0</v>
      </c>
      <c r="J66" s="22">
        <v>0</v>
      </c>
      <c r="K66" s="22">
        <v>0</v>
      </c>
      <c r="L66" s="22">
        <v>0</v>
      </c>
      <c r="M66" s="22">
        <v>0</v>
      </c>
      <c r="N66" s="22">
        <v>0</v>
      </c>
      <c r="O66" s="22">
        <v>0</v>
      </c>
      <c r="P66" s="22">
        <v>0</v>
      </c>
      <c r="Q66" s="22">
        <v>0</v>
      </c>
      <c r="R66" s="22">
        <v>0</v>
      </c>
      <c r="S66" s="22">
        <v>0</v>
      </c>
      <c r="T66" s="22">
        <v>0</v>
      </c>
      <c r="U66" s="22">
        <v>0</v>
      </c>
      <c r="V66" s="22">
        <v>0</v>
      </c>
      <c r="W66" s="22">
        <v>0</v>
      </c>
      <c r="X66" s="22" t="s">
        <v>212</v>
      </c>
      <c r="Y66" s="22" t="s">
        <v>191</v>
      </c>
      <c r="Z66" s="22"/>
      <c r="AA66" s="22"/>
      <c r="AB66" s="3"/>
      <c r="AC66" s="3"/>
      <c r="AD66" s="3"/>
    </row>
    <row r="67" spans="1:30" s="2" customFormat="1" ht="12.75" customHeight="1" x14ac:dyDescent="0.25">
      <c r="A67" s="2" t="s">
        <v>367</v>
      </c>
      <c r="B67" s="2" t="s">
        <v>368</v>
      </c>
      <c r="C67" s="22">
        <v>3000</v>
      </c>
      <c r="D67" s="22">
        <v>0</v>
      </c>
      <c r="E67" s="22">
        <v>0</v>
      </c>
      <c r="F67" s="22">
        <v>0</v>
      </c>
      <c r="G67" s="22">
        <v>0</v>
      </c>
      <c r="H67" s="22">
        <v>0</v>
      </c>
      <c r="I67" s="22">
        <v>0</v>
      </c>
      <c r="J67" s="22">
        <v>0</v>
      </c>
      <c r="K67" s="22">
        <v>0</v>
      </c>
      <c r="L67" s="22">
        <v>0</v>
      </c>
      <c r="M67" s="22">
        <v>79824</v>
      </c>
      <c r="N67" s="22">
        <v>0</v>
      </c>
      <c r="O67" s="22">
        <v>0</v>
      </c>
      <c r="P67" s="22">
        <v>0</v>
      </c>
      <c r="Q67" s="22">
        <v>0</v>
      </c>
      <c r="R67" s="22">
        <v>0</v>
      </c>
      <c r="S67" s="22">
        <v>0</v>
      </c>
      <c r="T67" s="22">
        <v>0</v>
      </c>
      <c r="U67" s="22">
        <v>0</v>
      </c>
      <c r="V67" s="22">
        <v>6454</v>
      </c>
      <c r="W67" s="22">
        <v>0</v>
      </c>
      <c r="X67" s="22" t="s">
        <v>212</v>
      </c>
      <c r="Y67" s="22" t="s">
        <v>191</v>
      </c>
      <c r="Z67" s="22"/>
      <c r="AA67" s="22"/>
      <c r="AB67" s="3"/>
      <c r="AC67" s="3"/>
      <c r="AD67" s="3"/>
    </row>
    <row r="68" spans="1:30" s="2" customFormat="1" ht="12.75" customHeight="1" x14ac:dyDescent="0.25">
      <c r="A68" s="2" t="s">
        <v>370</v>
      </c>
      <c r="B68" s="2" t="s">
        <v>371</v>
      </c>
      <c r="C68" s="22">
        <v>0</v>
      </c>
      <c r="D68" s="22">
        <v>0</v>
      </c>
      <c r="E68" s="22">
        <v>0</v>
      </c>
      <c r="F68" s="22">
        <v>0</v>
      </c>
      <c r="G68" s="22">
        <v>0</v>
      </c>
      <c r="H68" s="22">
        <v>0</v>
      </c>
      <c r="I68" s="22">
        <v>0</v>
      </c>
      <c r="J68" s="22">
        <v>0</v>
      </c>
      <c r="K68" s="22">
        <v>0</v>
      </c>
      <c r="L68" s="22">
        <v>0</v>
      </c>
      <c r="M68" s="22">
        <v>103928</v>
      </c>
      <c r="N68" s="22">
        <v>82000</v>
      </c>
      <c r="O68" s="22">
        <v>0</v>
      </c>
      <c r="P68" s="22">
        <v>0</v>
      </c>
      <c r="Q68" s="22">
        <v>0</v>
      </c>
      <c r="R68" s="22">
        <v>0</v>
      </c>
      <c r="S68" s="22">
        <v>0</v>
      </c>
      <c r="T68" s="22">
        <v>0</v>
      </c>
      <c r="U68" s="22">
        <v>0</v>
      </c>
      <c r="V68" s="22">
        <v>0</v>
      </c>
      <c r="W68" s="22">
        <v>0</v>
      </c>
      <c r="X68" s="22" t="s">
        <v>372</v>
      </c>
      <c r="Y68" s="22" t="s">
        <v>191</v>
      </c>
      <c r="Z68" s="22"/>
      <c r="AA68" s="22"/>
      <c r="AB68" s="3"/>
      <c r="AC68" s="3"/>
      <c r="AD68" s="3"/>
    </row>
    <row r="69" spans="1:30" s="2" customFormat="1" ht="12.75" customHeight="1" x14ac:dyDescent="0.25">
      <c r="A69" s="2" t="s">
        <v>374</v>
      </c>
      <c r="B69" s="2" t="s">
        <v>1909</v>
      </c>
      <c r="C69" s="22">
        <v>0</v>
      </c>
      <c r="D69" s="22">
        <v>0</v>
      </c>
      <c r="E69" s="22">
        <v>0</v>
      </c>
      <c r="F69" s="22">
        <v>0</v>
      </c>
      <c r="G69" s="22">
        <v>0</v>
      </c>
      <c r="H69" s="22">
        <v>0</v>
      </c>
      <c r="I69" s="22">
        <v>0</v>
      </c>
      <c r="J69" s="22">
        <v>0</v>
      </c>
      <c r="K69" s="22">
        <v>0</v>
      </c>
      <c r="L69" s="22">
        <v>0</v>
      </c>
      <c r="M69" s="22">
        <v>8265</v>
      </c>
      <c r="N69" s="22">
        <v>0</v>
      </c>
      <c r="O69" s="22">
        <v>0</v>
      </c>
      <c r="P69" s="22">
        <v>0</v>
      </c>
      <c r="Q69" s="22">
        <v>0</v>
      </c>
      <c r="R69" s="22">
        <v>0</v>
      </c>
      <c r="S69" s="22">
        <v>0</v>
      </c>
      <c r="T69" s="22">
        <v>0</v>
      </c>
      <c r="U69" s="22">
        <v>0</v>
      </c>
      <c r="V69" s="22">
        <v>0</v>
      </c>
      <c r="W69" s="22">
        <v>0</v>
      </c>
      <c r="X69" s="22" t="s">
        <v>249</v>
      </c>
      <c r="Y69" s="22" t="s">
        <v>191</v>
      </c>
      <c r="Z69" s="22"/>
      <c r="AA69" s="22"/>
      <c r="AB69" s="3"/>
      <c r="AC69" s="3"/>
      <c r="AD69" s="3"/>
    </row>
    <row r="70" spans="1:30" s="2" customFormat="1" ht="12.75" customHeight="1" x14ac:dyDescent="0.25">
      <c r="A70" s="2" t="s">
        <v>377</v>
      </c>
      <c r="B70" s="2" t="s">
        <v>378</v>
      </c>
      <c r="C70" s="22">
        <v>0</v>
      </c>
      <c r="D70" s="22">
        <v>0</v>
      </c>
      <c r="E70" s="22">
        <v>0</v>
      </c>
      <c r="F70" s="22">
        <v>0</v>
      </c>
      <c r="G70" s="22">
        <v>0</v>
      </c>
      <c r="H70" s="22">
        <v>0</v>
      </c>
      <c r="I70" s="22">
        <v>28</v>
      </c>
      <c r="J70" s="22">
        <v>0</v>
      </c>
      <c r="K70" s="22">
        <v>0</v>
      </c>
      <c r="L70" s="22">
        <v>0</v>
      </c>
      <c r="M70" s="22">
        <v>18875</v>
      </c>
      <c r="N70" s="22">
        <v>0</v>
      </c>
      <c r="O70" s="22">
        <v>0</v>
      </c>
      <c r="P70" s="22">
        <v>0</v>
      </c>
      <c r="Q70" s="22">
        <v>0</v>
      </c>
      <c r="R70" s="22">
        <v>0</v>
      </c>
      <c r="S70" s="22">
        <v>0</v>
      </c>
      <c r="T70" s="22">
        <v>0</v>
      </c>
      <c r="U70" s="22">
        <v>0</v>
      </c>
      <c r="V70" s="22">
        <v>0</v>
      </c>
      <c r="W70" s="22">
        <v>0</v>
      </c>
      <c r="X70" s="22" t="s">
        <v>212</v>
      </c>
      <c r="Y70" s="22" t="s">
        <v>191</v>
      </c>
      <c r="Z70" s="22"/>
      <c r="AA70" s="22"/>
      <c r="AB70" s="3"/>
      <c r="AC70" s="3"/>
      <c r="AD70" s="3"/>
    </row>
    <row r="71" spans="1:30" s="2" customFormat="1" ht="12.75" customHeight="1" x14ac:dyDescent="0.25">
      <c r="A71" s="2" t="s">
        <v>380</v>
      </c>
      <c r="B71" s="2" t="s">
        <v>381</v>
      </c>
      <c r="C71" s="22">
        <v>0</v>
      </c>
      <c r="D71" s="22">
        <v>0</v>
      </c>
      <c r="E71" s="22">
        <v>0</v>
      </c>
      <c r="F71" s="22">
        <v>0</v>
      </c>
      <c r="G71" s="22">
        <v>0</v>
      </c>
      <c r="H71" s="22">
        <v>0</v>
      </c>
      <c r="I71" s="22">
        <v>0</v>
      </c>
      <c r="J71" s="22">
        <v>0</v>
      </c>
      <c r="K71" s="22">
        <v>0</v>
      </c>
      <c r="L71" s="22">
        <v>0</v>
      </c>
      <c r="M71" s="22">
        <v>150912</v>
      </c>
      <c r="N71" s="22">
        <v>10000</v>
      </c>
      <c r="O71" s="22">
        <v>0</v>
      </c>
      <c r="P71" s="22">
        <v>0</v>
      </c>
      <c r="Q71" s="22">
        <v>0</v>
      </c>
      <c r="R71" s="22">
        <v>0</v>
      </c>
      <c r="S71" s="22">
        <v>0</v>
      </c>
      <c r="T71" s="22">
        <v>0</v>
      </c>
      <c r="U71" s="22">
        <v>29000</v>
      </c>
      <c r="V71" s="22">
        <v>2000</v>
      </c>
      <c r="W71" s="22">
        <v>18500</v>
      </c>
      <c r="X71" s="22" t="s">
        <v>269</v>
      </c>
      <c r="Y71" s="22" t="s">
        <v>191</v>
      </c>
      <c r="Z71" s="22"/>
      <c r="AA71" s="22"/>
      <c r="AB71" s="3"/>
      <c r="AC71" s="3"/>
      <c r="AD71" s="3"/>
    </row>
    <row r="72" spans="1:30" s="2" customFormat="1" ht="12.75" customHeight="1" x14ac:dyDescent="0.25">
      <c r="A72" s="2" t="s">
        <v>763</v>
      </c>
      <c r="B72" s="2" t="s">
        <v>1910</v>
      </c>
      <c r="C72" s="22">
        <v>0</v>
      </c>
      <c r="D72" s="22">
        <v>0</v>
      </c>
      <c r="E72" s="22">
        <v>13998</v>
      </c>
      <c r="F72" s="22">
        <v>0</v>
      </c>
      <c r="G72" s="22">
        <v>0</v>
      </c>
      <c r="H72" s="22">
        <v>0</v>
      </c>
      <c r="I72" s="22">
        <v>0</v>
      </c>
      <c r="J72" s="22">
        <v>0</v>
      </c>
      <c r="K72" s="22">
        <v>0</v>
      </c>
      <c r="L72" s="22">
        <v>0</v>
      </c>
      <c r="M72" s="22">
        <v>95293</v>
      </c>
      <c r="N72" s="22">
        <v>16200</v>
      </c>
      <c r="O72" s="22">
        <v>0</v>
      </c>
      <c r="P72" s="22">
        <v>0</v>
      </c>
      <c r="Q72" s="22">
        <v>0</v>
      </c>
      <c r="R72" s="22">
        <v>0</v>
      </c>
      <c r="S72" s="22">
        <v>0</v>
      </c>
      <c r="T72" s="22">
        <v>0</v>
      </c>
      <c r="U72" s="22">
        <v>0</v>
      </c>
      <c r="V72" s="22">
        <v>0</v>
      </c>
      <c r="W72" s="22">
        <v>0</v>
      </c>
      <c r="X72" s="22" t="s">
        <v>205</v>
      </c>
      <c r="Y72" s="22" t="s">
        <v>195</v>
      </c>
      <c r="Z72" s="22"/>
      <c r="AA72" s="22"/>
      <c r="AB72" s="3"/>
      <c r="AC72" s="3"/>
      <c r="AD72" s="3"/>
    </row>
    <row r="73" spans="1:30" s="2" customFormat="1" ht="12.75" customHeight="1" x14ac:dyDescent="0.25">
      <c r="A73" s="2" t="s">
        <v>383</v>
      </c>
      <c r="B73" s="2" t="s">
        <v>1911</v>
      </c>
      <c r="C73" s="22">
        <v>0</v>
      </c>
      <c r="D73" s="22">
        <v>0</v>
      </c>
      <c r="E73" s="22">
        <v>0</v>
      </c>
      <c r="F73" s="22">
        <v>0</v>
      </c>
      <c r="G73" s="22">
        <v>0</v>
      </c>
      <c r="H73" s="22">
        <v>0</v>
      </c>
      <c r="I73" s="22">
        <v>0</v>
      </c>
      <c r="J73" s="22">
        <v>0</v>
      </c>
      <c r="K73" s="22">
        <v>0</v>
      </c>
      <c r="L73" s="22">
        <v>0</v>
      </c>
      <c r="M73" s="22">
        <v>141936</v>
      </c>
      <c r="N73" s="22">
        <v>40000</v>
      </c>
      <c r="O73" s="22">
        <v>0</v>
      </c>
      <c r="P73" s="22">
        <v>0</v>
      </c>
      <c r="Q73" s="22">
        <v>0</v>
      </c>
      <c r="R73" s="22">
        <v>300</v>
      </c>
      <c r="S73" s="22">
        <v>0</v>
      </c>
      <c r="T73" s="22">
        <v>0</v>
      </c>
      <c r="U73" s="22">
        <v>0</v>
      </c>
      <c r="V73" s="22">
        <v>0</v>
      </c>
      <c r="W73" s="22">
        <v>0</v>
      </c>
      <c r="X73" s="22" t="s">
        <v>205</v>
      </c>
      <c r="Y73" s="22" t="s">
        <v>195</v>
      </c>
      <c r="Z73" s="22"/>
      <c r="AA73" s="22"/>
      <c r="AB73" s="3"/>
      <c r="AC73" s="3"/>
      <c r="AD73" s="3"/>
    </row>
    <row r="74" spans="1:30" s="2" customFormat="1" ht="12.75" customHeight="1" x14ac:dyDescent="0.25">
      <c r="A74" s="2" t="s">
        <v>386</v>
      </c>
      <c r="B74" s="2" t="s">
        <v>387</v>
      </c>
      <c r="C74" s="22">
        <v>0</v>
      </c>
      <c r="D74" s="22">
        <v>0</v>
      </c>
      <c r="E74" s="22">
        <v>0</v>
      </c>
      <c r="F74" s="22">
        <v>0</v>
      </c>
      <c r="G74" s="22">
        <v>0</v>
      </c>
      <c r="H74" s="22">
        <v>0</v>
      </c>
      <c r="I74" s="22">
        <v>0</v>
      </c>
      <c r="J74" s="22">
        <v>0</v>
      </c>
      <c r="K74" s="22">
        <v>0</v>
      </c>
      <c r="L74" s="22">
        <v>0</v>
      </c>
      <c r="M74" s="22">
        <v>99250</v>
      </c>
      <c r="N74" s="22">
        <v>0</v>
      </c>
      <c r="O74" s="22">
        <v>0</v>
      </c>
      <c r="P74" s="22">
        <v>0</v>
      </c>
      <c r="Q74" s="22">
        <v>0</v>
      </c>
      <c r="R74" s="22">
        <v>0</v>
      </c>
      <c r="S74" s="22">
        <v>0</v>
      </c>
      <c r="T74" s="22">
        <v>0</v>
      </c>
      <c r="U74" s="22">
        <v>0</v>
      </c>
      <c r="V74" s="22">
        <v>2900</v>
      </c>
      <c r="W74" s="22">
        <v>0</v>
      </c>
      <c r="X74" s="22" t="s">
        <v>269</v>
      </c>
      <c r="Y74" s="22" t="s">
        <v>191</v>
      </c>
      <c r="Z74" s="22"/>
      <c r="AA74" s="22"/>
      <c r="AB74" s="3"/>
      <c r="AC74" s="3"/>
      <c r="AD74" s="3"/>
    </row>
    <row r="75" spans="1:30" s="2" customFormat="1" ht="12.75" customHeight="1" x14ac:dyDescent="0.25">
      <c r="A75" s="2" t="s">
        <v>389</v>
      </c>
      <c r="B75" s="2" t="s">
        <v>390</v>
      </c>
      <c r="C75" s="22">
        <v>0</v>
      </c>
      <c r="D75" s="22">
        <v>0</v>
      </c>
      <c r="E75" s="22">
        <v>0</v>
      </c>
      <c r="F75" s="22">
        <v>0</v>
      </c>
      <c r="G75" s="22">
        <v>0</v>
      </c>
      <c r="H75" s="22">
        <v>0</v>
      </c>
      <c r="I75" s="22">
        <v>0</v>
      </c>
      <c r="J75" s="22">
        <v>0</v>
      </c>
      <c r="K75" s="22">
        <v>0</v>
      </c>
      <c r="L75" s="22">
        <v>0</v>
      </c>
      <c r="M75" s="22">
        <v>213572</v>
      </c>
      <c r="N75" s="22">
        <v>0</v>
      </c>
      <c r="O75" s="22">
        <v>0</v>
      </c>
      <c r="P75" s="22">
        <v>0</v>
      </c>
      <c r="Q75" s="22">
        <v>0</v>
      </c>
      <c r="R75" s="22">
        <v>0</v>
      </c>
      <c r="S75" s="22">
        <v>0</v>
      </c>
      <c r="T75" s="22">
        <v>0</v>
      </c>
      <c r="U75" s="22">
        <v>0</v>
      </c>
      <c r="V75" s="22">
        <v>0</v>
      </c>
      <c r="W75" s="22">
        <v>0</v>
      </c>
      <c r="X75" s="22" t="s">
        <v>212</v>
      </c>
      <c r="Y75" s="22" t="s">
        <v>191</v>
      </c>
      <c r="Z75" s="22"/>
      <c r="AA75" s="22"/>
      <c r="AB75" s="3"/>
      <c r="AC75" s="3"/>
      <c r="AD75" s="3"/>
    </row>
    <row r="76" spans="1:30" s="2" customFormat="1" ht="12.75" customHeight="1" x14ac:dyDescent="0.25">
      <c r="A76" s="2" t="s">
        <v>392</v>
      </c>
      <c r="B76" s="2" t="s">
        <v>393</v>
      </c>
      <c r="C76" s="22">
        <v>0</v>
      </c>
      <c r="D76" s="22">
        <v>0</v>
      </c>
      <c r="E76" s="22">
        <v>0</v>
      </c>
      <c r="F76" s="22">
        <v>0</v>
      </c>
      <c r="G76" s="22">
        <v>0</v>
      </c>
      <c r="H76" s="22">
        <v>0</v>
      </c>
      <c r="I76" s="22">
        <v>0</v>
      </c>
      <c r="J76" s="22">
        <v>0</v>
      </c>
      <c r="K76" s="22">
        <v>0</v>
      </c>
      <c r="L76" s="22">
        <v>0</v>
      </c>
      <c r="M76" s="22">
        <v>301643</v>
      </c>
      <c r="N76" s="22">
        <v>45000</v>
      </c>
      <c r="O76" s="22">
        <v>0</v>
      </c>
      <c r="P76" s="22">
        <v>34500</v>
      </c>
      <c r="Q76" s="22">
        <v>0</v>
      </c>
      <c r="R76" s="22">
        <v>0</v>
      </c>
      <c r="S76" s="22">
        <v>0</v>
      </c>
      <c r="T76" s="22">
        <v>0</v>
      </c>
      <c r="U76" s="22">
        <v>0</v>
      </c>
      <c r="V76" s="22">
        <v>0</v>
      </c>
      <c r="W76" s="22">
        <v>0</v>
      </c>
      <c r="X76" s="22" t="s">
        <v>372</v>
      </c>
      <c r="Y76" s="22" t="s">
        <v>191</v>
      </c>
      <c r="Z76" s="22"/>
      <c r="AA76" s="22"/>
      <c r="AB76" s="3"/>
      <c r="AC76" s="3"/>
      <c r="AD76" s="3"/>
    </row>
    <row r="77" spans="1:30" s="2" customFormat="1" ht="12.75" customHeight="1" x14ac:dyDescent="0.25">
      <c r="A77" s="2" t="s">
        <v>398</v>
      </c>
      <c r="B77" s="2" t="s">
        <v>1912</v>
      </c>
      <c r="C77" s="22">
        <v>0</v>
      </c>
      <c r="D77" s="22">
        <v>0</v>
      </c>
      <c r="E77" s="22">
        <v>0</v>
      </c>
      <c r="F77" s="22">
        <v>0</v>
      </c>
      <c r="G77" s="22">
        <v>0</v>
      </c>
      <c r="H77" s="22">
        <v>0</v>
      </c>
      <c r="I77" s="22">
        <v>0</v>
      </c>
      <c r="J77" s="22">
        <v>0</v>
      </c>
      <c r="K77" s="22">
        <v>0</v>
      </c>
      <c r="L77" s="22">
        <v>0</v>
      </c>
      <c r="M77" s="22">
        <v>3200</v>
      </c>
      <c r="N77" s="22">
        <v>0</v>
      </c>
      <c r="O77" s="22">
        <v>0</v>
      </c>
      <c r="P77" s="22">
        <v>120</v>
      </c>
      <c r="Q77" s="22">
        <v>0</v>
      </c>
      <c r="R77" s="22">
        <v>0</v>
      </c>
      <c r="S77" s="22">
        <v>0</v>
      </c>
      <c r="T77" s="22">
        <v>0</v>
      </c>
      <c r="U77" s="22">
        <v>0</v>
      </c>
      <c r="V77" s="22">
        <v>0</v>
      </c>
      <c r="W77" s="22">
        <v>0</v>
      </c>
      <c r="X77" s="22" t="s">
        <v>249</v>
      </c>
      <c r="Y77" s="22" t="s">
        <v>191</v>
      </c>
      <c r="Z77" s="22"/>
      <c r="AA77" s="22"/>
      <c r="AB77" s="3"/>
      <c r="AC77" s="3"/>
      <c r="AD77" s="3"/>
    </row>
    <row r="78" spans="1:30" s="2" customFormat="1" ht="12.75" customHeight="1" x14ac:dyDescent="0.25">
      <c r="A78" s="2" t="s">
        <v>401</v>
      </c>
      <c r="B78" s="2" t="s">
        <v>402</v>
      </c>
      <c r="C78" s="22">
        <v>0</v>
      </c>
      <c r="D78" s="22">
        <v>0</v>
      </c>
      <c r="E78" s="22">
        <v>0</v>
      </c>
      <c r="F78" s="22">
        <v>0</v>
      </c>
      <c r="G78" s="22">
        <v>0</v>
      </c>
      <c r="H78" s="22">
        <v>0</v>
      </c>
      <c r="I78" s="22">
        <v>0</v>
      </c>
      <c r="J78" s="22">
        <v>0</v>
      </c>
      <c r="K78" s="22">
        <v>0</v>
      </c>
      <c r="L78" s="22">
        <v>0</v>
      </c>
      <c r="M78" s="22">
        <v>10601</v>
      </c>
      <c r="N78" s="22">
        <v>0</v>
      </c>
      <c r="O78" s="22">
        <v>0</v>
      </c>
      <c r="P78" s="22">
        <v>0</v>
      </c>
      <c r="Q78" s="22">
        <v>0</v>
      </c>
      <c r="R78" s="22">
        <v>0</v>
      </c>
      <c r="S78" s="22">
        <v>0</v>
      </c>
      <c r="T78" s="22">
        <v>0</v>
      </c>
      <c r="U78" s="22">
        <v>0</v>
      </c>
      <c r="V78" s="22">
        <v>0</v>
      </c>
      <c r="W78" s="22">
        <v>0</v>
      </c>
      <c r="X78" s="22" t="s">
        <v>249</v>
      </c>
      <c r="Y78" s="22" t="s">
        <v>191</v>
      </c>
      <c r="Z78" s="22"/>
      <c r="AA78" s="22"/>
      <c r="AB78" s="3"/>
      <c r="AC78" s="3"/>
      <c r="AD78" s="3"/>
    </row>
    <row r="79" spans="1:30" s="2" customFormat="1" ht="12.75" customHeight="1" x14ac:dyDescent="0.25">
      <c r="A79" s="2" t="s">
        <v>404</v>
      </c>
      <c r="B79" s="2" t="s">
        <v>405</v>
      </c>
      <c r="C79" s="22">
        <v>0</v>
      </c>
      <c r="D79" s="22">
        <v>0</v>
      </c>
      <c r="E79" s="22">
        <v>0</v>
      </c>
      <c r="F79" s="22">
        <v>0</v>
      </c>
      <c r="G79" s="22">
        <v>0</v>
      </c>
      <c r="H79" s="22">
        <v>0</v>
      </c>
      <c r="I79" s="22">
        <v>0</v>
      </c>
      <c r="J79" s="22">
        <v>0</v>
      </c>
      <c r="K79" s="22">
        <v>0</v>
      </c>
      <c r="L79" s="22">
        <v>0</v>
      </c>
      <c r="M79" s="22">
        <v>258285</v>
      </c>
      <c r="N79" s="22">
        <v>0</v>
      </c>
      <c r="O79" s="22">
        <v>0</v>
      </c>
      <c r="P79" s="22">
        <v>0</v>
      </c>
      <c r="Q79" s="22">
        <v>0</v>
      </c>
      <c r="R79" s="22">
        <v>0</v>
      </c>
      <c r="S79" s="22">
        <v>0</v>
      </c>
      <c r="T79" s="22">
        <v>0</v>
      </c>
      <c r="U79" s="22">
        <v>124000</v>
      </c>
      <c r="V79" s="22">
        <v>0</v>
      </c>
      <c r="W79" s="22">
        <v>0</v>
      </c>
      <c r="X79" s="22" t="s">
        <v>406</v>
      </c>
      <c r="Y79" s="22" t="s">
        <v>191</v>
      </c>
      <c r="Z79" s="22"/>
      <c r="AA79" s="22"/>
      <c r="AB79" s="3"/>
      <c r="AC79" s="3"/>
      <c r="AD79" s="3"/>
    </row>
    <row r="80" spans="1:30" s="2" customFormat="1" ht="12.75" customHeight="1" x14ac:dyDescent="0.25">
      <c r="A80" s="2" t="s">
        <v>408</v>
      </c>
      <c r="B80" s="2" t="s">
        <v>409</v>
      </c>
      <c r="C80" s="22">
        <v>0</v>
      </c>
      <c r="D80" s="22">
        <v>0</v>
      </c>
      <c r="E80" s="22">
        <v>0</v>
      </c>
      <c r="F80" s="22">
        <v>0</v>
      </c>
      <c r="G80" s="22">
        <v>0</v>
      </c>
      <c r="H80" s="22">
        <v>0</v>
      </c>
      <c r="I80" s="22">
        <v>0</v>
      </c>
      <c r="J80" s="22">
        <v>0</v>
      </c>
      <c r="K80" s="22">
        <v>0</v>
      </c>
      <c r="L80" s="22">
        <v>0</v>
      </c>
      <c r="M80" s="22">
        <v>88805</v>
      </c>
      <c r="N80" s="22">
        <v>0</v>
      </c>
      <c r="O80" s="22">
        <v>3</v>
      </c>
      <c r="P80" s="22">
        <v>31</v>
      </c>
      <c r="Q80" s="22">
        <v>0</v>
      </c>
      <c r="R80" s="22">
        <v>0</v>
      </c>
      <c r="S80" s="22">
        <v>0</v>
      </c>
      <c r="T80" s="22">
        <v>0</v>
      </c>
      <c r="U80" s="22">
        <v>0</v>
      </c>
      <c r="V80" s="22">
        <v>0</v>
      </c>
      <c r="W80" s="22">
        <v>0</v>
      </c>
      <c r="X80" s="22" t="s">
        <v>212</v>
      </c>
      <c r="Y80" s="22" t="s">
        <v>191</v>
      </c>
      <c r="Z80" s="22"/>
      <c r="AA80" s="22"/>
      <c r="AB80" s="3"/>
      <c r="AC80" s="3"/>
      <c r="AD80" s="3"/>
    </row>
    <row r="81" spans="1:30" s="2" customFormat="1" ht="12.75" customHeight="1" x14ac:dyDescent="0.25">
      <c r="A81" s="2" t="s">
        <v>411</v>
      </c>
      <c r="B81" s="2" t="s">
        <v>412</v>
      </c>
      <c r="C81" s="22">
        <v>0</v>
      </c>
      <c r="D81" s="22">
        <v>0</v>
      </c>
      <c r="E81" s="22">
        <v>0</v>
      </c>
      <c r="F81" s="22">
        <v>0</v>
      </c>
      <c r="G81" s="22">
        <v>0</v>
      </c>
      <c r="H81" s="22">
        <v>0</v>
      </c>
      <c r="I81" s="22">
        <v>1</v>
      </c>
      <c r="J81" s="22">
        <v>0</v>
      </c>
      <c r="K81" s="22">
        <v>0</v>
      </c>
      <c r="L81" s="22">
        <v>0</v>
      </c>
      <c r="M81" s="22">
        <v>124780</v>
      </c>
      <c r="N81" s="22">
        <v>0</v>
      </c>
      <c r="O81" s="22">
        <v>0</v>
      </c>
      <c r="P81" s="22">
        <v>0</v>
      </c>
      <c r="Q81" s="22">
        <v>0</v>
      </c>
      <c r="R81" s="22">
        <v>0</v>
      </c>
      <c r="S81" s="22">
        <v>0</v>
      </c>
      <c r="T81" s="22">
        <v>3</v>
      </c>
      <c r="U81" s="22">
        <v>0</v>
      </c>
      <c r="V81" s="22">
        <v>0</v>
      </c>
      <c r="W81" s="22">
        <v>2000</v>
      </c>
      <c r="X81" s="22" t="s">
        <v>212</v>
      </c>
      <c r="Y81" s="22" t="s">
        <v>191</v>
      </c>
      <c r="Z81" s="22"/>
      <c r="AA81" s="22"/>
      <c r="AB81" s="3"/>
      <c r="AC81" s="3"/>
      <c r="AD81" s="3"/>
    </row>
    <row r="82" spans="1:30" s="2" customFormat="1" ht="12.75" customHeight="1" x14ac:dyDescent="0.25">
      <c r="A82" s="2" t="s">
        <v>414</v>
      </c>
      <c r="B82" s="2" t="s">
        <v>1913</v>
      </c>
      <c r="C82" s="22">
        <v>0</v>
      </c>
      <c r="D82" s="22">
        <v>0</v>
      </c>
      <c r="E82" s="22">
        <v>0</v>
      </c>
      <c r="F82" s="22">
        <v>0</v>
      </c>
      <c r="G82" s="22">
        <v>1377</v>
      </c>
      <c r="H82" s="22">
        <v>0</v>
      </c>
      <c r="I82" s="22">
        <v>413</v>
      </c>
      <c r="J82" s="22">
        <v>0</v>
      </c>
      <c r="K82" s="22">
        <v>0</v>
      </c>
      <c r="L82" s="22">
        <v>0</v>
      </c>
      <c r="M82" s="22">
        <v>420695</v>
      </c>
      <c r="N82" s="22">
        <v>0</v>
      </c>
      <c r="O82" s="22">
        <v>0</v>
      </c>
      <c r="P82" s="22">
        <v>1000</v>
      </c>
      <c r="Q82" s="22">
        <v>0</v>
      </c>
      <c r="R82" s="22">
        <v>507</v>
      </c>
      <c r="S82" s="22">
        <v>100</v>
      </c>
      <c r="T82" s="22">
        <v>0</v>
      </c>
      <c r="U82" s="22">
        <v>51000</v>
      </c>
      <c r="V82" s="22">
        <v>860</v>
      </c>
      <c r="W82" s="22">
        <v>0</v>
      </c>
      <c r="X82" s="22" t="s">
        <v>205</v>
      </c>
      <c r="Y82" s="22" t="s">
        <v>195</v>
      </c>
      <c r="Z82" s="22"/>
      <c r="AA82" s="22"/>
      <c r="AB82" s="3"/>
      <c r="AC82" s="3"/>
      <c r="AD82" s="3"/>
    </row>
    <row r="83" spans="1:30" s="2" customFormat="1" ht="12.75" customHeight="1" x14ac:dyDescent="0.25">
      <c r="A83" s="2" t="s">
        <v>432</v>
      </c>
      <c r="B83" s="2" t="s">
        <v>1914</v>
      </c>
      <c r="C83" s="22">
        <v>0</v>
      </c>
      <c r="D83" s="22">
        <v>0</v>
      </c>
      <c r="E83" s="22">
        <v>0</v>
      </c>
      <c r="F83" s="22">
        <v>0</v>
      </c>
      <c r="G83" s="22">
        <v>0</v>
      </c>
      <c r="H83" s="22">
        <v>0</v>
      </c>
      <c r="I83" s="22">
        <v>0</v>
      </c>
      <c r="J83" s="22">
        <v>0</v>
      </c>
      <c r="K83" s="22">
        <v>0</v>
      </c>
      <c r="L83" s="22">
        <v>0</v>
      </c>
      <c r="M83" s="22">
        <v>88448</v>
      </c>
      <c r="N83" s="22">
        <v>5750</v>
      </c>
      <c r="O83" s="22">
        <v>0</v>
      </c>
      <c r="P83" s="22">
        <v>0</v>
      </c>
      <c r="Q83" s="22">
        <v>0</v>
      </c>
      <c r="R83" s="22">
        <v>0</v>
      </c>
      <c r="S83" s="22">
        <v>0</v>
      </c>
      <c r="T83" s="22">
        <v>0</v>
      </c>
      <c r="U83" s="22">
        <v>0</v>
      </c>
      <c r="V83" s="22">
        <v>0</v>
      </c>
      <c r="W83" s="22">
        <v>0</v>
      </c>
      <c r="X83" s="22" t="s">
        <v>205</v>
      </c>
      <c r="Y83" s="22" t="s">
        <v>195</v>
      </c>
      <c r="Z83" s="22"/>
      <c r="AA83" s="22"/>
      <c r="AB83" s="3"/>
      <c r="AC83" s="3"/>
      <c r="AD83" s="3"/>
    </row>
    <row r="84" spans="1:30" s="2" customFormat="1" ht="12.75" customHeight="1" x14ac:dyDescent="0.25">
      <c r="A84" s="2" t="s">
        <v>417</v>
      </c>
      <c r="B84" s="2" t="s">
        <v>418</v>
      </c>
      <c r="C84" s="22">
        <v>0</v>
      </c>
      <c r="D84" s="22">
        <v>0</v>
      </c>
      <c r="E84" s="22">
        <v>0</v>
      </c>
      <c r="F84" s="22">
        <v>0</v>
      </c>
      <c r="G84" s="22">
        <v>0</v>
      </c>
      <c r="H84" s="22">
        <v>0</v>
      </c>
      <c r="I84" s="22">
        <v>13</v>
      </c>
      <c r="J84" s="22">
        <v>0</v>
      </c>
      <c r="K84" s="22">
        <v>0</v>
      </c>
      <c r="L84" s="22">
        <v>15000</v>
      </c>
      <c r="M84" s="22">
        <v>0</v>
      </c>
      <c r="N84" s="22">
        <v>0</v>
      </c>
      <c r="O84" s="22">
        <v>0</v>
      </c>
      <c r="P84" s="22">
        <v>0</v>
      </c>
      <c r="Q84" s="22">
        <v>0</v>
      </c>
      <c r="R84" s="22">
        <v>0</v>
      </c>
      <c r="S84" s="22">
        <v>0</v>
      </c>
      <c r="T84" s="22">
        <v>0</v>
      </c>
      <c r="U84" s="22">
        <v>0</v>
      </c>
      <c r="V84" s="22">
        <v>0</v>
      </c>
      <c r="W84" s="22">
        <v>0</v>
      </c>
      <c r="X84" s="22" t="s">
        <v>212</v>
      </c>
      <c r="Y84" s="22" t="s">
        <v>191</v>
      </c>
      <c r="Z84" s="22"/>
      <c r="AA84" s="22"/>
      <c r="AB84" s="3"/>
      <c r="AC84" s="3"/>
      <c r="AD84" s="3"/>
    </row>
    <row r="85" spans="1:30" s="2" customFormat="1" ht="12.75" customHeight="1" x14ac:dyDescent="0.25">
      <c r="A85" s="2" t="s">
        <v>420</v>
      </c>
      <c r="B85" s="2" t="s">
        <v>1915</v>
      </c>
      <c r="C85" s="22">
        <v>0</v>
      </c>
      <c r="D85" s="22">
        <v>0</v>
      </c>
      <c r="E85" s="22">
        <v>0</v>
      </c>
      <c r="F85" s="22">
        <v>0</v>
      </c>
      <c r="G85" s="22">
        <v>0</v>
      </c>
      <c r="H85" s="22">
        <v>0</v>
      </c>
      <c r="I85" s="22">
        <v>0</v>
      </c>
      <c r="J85" s="22">
        <v>0</v>
      </c>
      <c r="K85" s="22">
        <v>0</v>
      </c>
      <c r="L85" s="22">
        <v>0</v>
      </c>
      <c r="M85" s="22">
        <v>255191</v>
      </c>
      <c r="N85" s="22">
        <v>0</v>
      </c>
      <c r="O85" s="22">
        <v>0</v>
      </c>
      <c r="P85" s="22">
        <v>1009</v>
      </c>
      <c r="Q85" s="22">
        <v>0</v>
      </c>
      <c r="R85" s="22">
        <v>0</v>
      </c>
      <c r="S85" s="22">
        <v>0</v>
      </c>
      <c r="T85" s="22">
        <v>0</v>
      </c>
      <c r="U85" s="22">
        <v>3000</v>
      </c>
      <c r="V85" s="22">
        <v>0</v>
      </c>
      <c r="W85" s="22">
        <v>0</v>
      </c>
      <c r="X85" s="22" t="s">
        <v>205</v>
      </c>
      <c r="Y85" s="22" t="s">
        <v>195</v>
      </c>
      <c r="Z85" s="22"/>
      <c r="AA85" s="22"/>
      <c r="AB85" s="3"/>
      <c r="AC85" s="3"/>
      <c r="AD85" s="3"/>
    </row>
    <row r="86" spans="1:30" s="2" customFormat="1" ht="12.75" customHeight="1" x14ac:dyDescent="0.25">
      <c r="A86" s="2" t="s">
        <v>2136</v>
      </c>
      <c r="B86" s="2" t="s">
        <v>2601</v>
      </c>
      <c r="C86" s="22">
        <v>993</v>
      </c>
      <c r="D86" s="22">
        <v>0</v>
      </c>
      <c r="E86" s="22">
        <v>0</v>
      </c>
      <c r="F86" s="22">
        <v>0</v>
      </c>
      <c r="G86" s="22">
        <v>0</v>
      </c>
      <c r="H86" s="22">
        <v>0</v>
      </c>
      <c r="I86" s="22">
        <v>0</v>
      </c>
      <c r="J86" s="22">
        <v>0</v>
      </c>
      <c r="K86" s="22">
        <v>0</v>
      </c>
      <c r="L86" s="22">
        <v>0</v>
      </c>
      <c r="M86" s="22">
        <v>0</v>
      </c>
      <c r="N86" s="22">
        <v>0</v>
      </c>
      <c r="O86" s="22">
        <v>0</v>
      </c>
      <c r="P86" s="22">
        <v>0</v>
      </c>
      <c r="Q86" s="22">
        <v>0</v>
      </c>
      <c r="R86" s="22">
        <v>0</v>
      </c>
      <c r="S86" s="22">
        <v>21674</v>
      </c>
      <c r="T86" s="22">
        <v>0</v>
      </c>
      <c r="U86" s="22">
        <v>0</v>
      </c>
      <c r="V86" s="22">
        <v>0</v>
      </c>
      <c r="W86" s="22">
        <v>0</v>
      </c>
      <c r="X86" s="22" t="s">
        <v>197</v>
      </c>
      <c r="Y86" s="22" t="s">
        <v>197</v>
      </c>
      <c r="Z86" s="22"/>
      <c r="AA86" s="22"/>
      <c r="AB86" s="3"/>
      <c r="AC86" s="3"/>
      <c r="AD86" s="3"/>
    </row>
    <row r="87" spans="1:30" s="2" customFormat="1" ht="12.75" customHeight="1" x14ac:dyDescent="0.25">
      <c r="A87" s="2" t="s">
        <v>2139</v>
      </c>
      <c r="B87" s="2" t="s">
        <v>2602</v>
      </c>
      <c r="C87" s="22">
        <v>0</v>
      </c>
      <c r="D87" s="22">
        <v>0</v>
      </c>
      <c r="E87" s="22">
        <v>0</v>
      </c>
      <c r="F87" s="22">
        <v>0</v>
      </c>
      <c r="G87" s="22">
        <v>0</v>
      </c>
      <c r="H87" s="22">
        <v>0</v>
      </c>
      <c r="I87" s="22">
        <v>0</v>
      </c>
      <c r="J87" s="22">
        <v>0</v>
      </c>
      <c r="K87" s="22">
        <v>0</v>
      </c>
      <c r="L87" s="22">
        <v>0</v>
      </c>
      <c r="M87" s="22">
        <v>0</v>
      </c>
      <c r="N87" s="22">
        <v>0</v>
      </c>
      <c r="O87" s="22">
        <v>0</v>
      </c>
      <c r="P87" s="22">
        <v>0</v>
      </c>
      <c r="Q87" s="22">
        <v>0</v>
      </c>
      <c r="R87" s="22">
        <v>0</v>
      </c>
      <c r="S87" s="22">
        <v>18293</v>
      </c>
      <c r="T87" s="22">
        <v>0</v>
      </c>
      <c r="U87" s="22">
        <v>0</v>
      </c>
      <c r="V87" s="22">
        <v>0</v>
      </c>
      <c r="W87" s="22">
        <v>0</v>
      </c>
      <c r="X87" s="22" t="s">
        <v>197</v>
      </c>
      <c r="Y87" s="22" t="s">
        <v>197</v>
      </c>
      <c r="Z87" s="22"/>
      <c r="AA87" s="22"/>
      <c r="AB87" s="3"/>
      <c r="AC87" s="3"/>
      <c r="AD87" s="3"/>
    </row>
    <row r="88" spans="1:30" s="2" customFormat="1" ht="12.75" customHeight="1" x14ac:dyDescent="0.25">
      <c r="A88" s="2" t="s">
        <v>423</v>
      </c>
      <c r="B88" s="2" t="s">
        <v>424</v>
      </c>
      <c r="C88" s="22">
        <v>0</v>
      </c>
      <c r="D88" s="22">
        <v>0</v>
      </c>
      <c r="E88" s="22">
        <v>0</v>
      </c>
      <c r="F88" s="22">
        <v>0</v>
      </c>
      <c r="G88" s="22">
        <v>0</v>
      </c>
      <c r="H88" s="22">
        <v>0</v>
      </c>
      <c r="I88" s="22">
        <v>0</v>
      </c>
      <c r="J88" s="22">
        <v>0</v>
      </c>
      <c r="K88" s="22">
        <v>0</v>
      </c>
      <c r="L88" s="22">
        <v>0</v>
      </c>
      <c r="M88" s="22">
        <v>39776</v>
      </c>
      <c r="N88" s="22">
        <v>0</v>
      </c>
      <c r="O88" s="22">
        <v>0</v>
      </c>
      <c r="P88" s="22">
        <v>0</v>
      </c>
      <c r="Q88" s="22">
        <v>0</v>
      </c>
      <c r="R88" s="22">
        <v>0</v>
      </c>
      <c r="S88" s="22">
        <v>0</v>
      </c>
      <c r="T88" s="22">
        <v>0</v>
      </c>
      <c r="U88" s="22">
        <v>0</v>
      </c>
      <c r="V88" s="22">
        <v>0</v>
      </c>
      <c r="W88" s="22">
        <v>0</v>
      </c>
      <c r="X88" s="22" t="s">
        <v>212</v>
      </c>
      <c r="Y88" s="22" t="s">
        <v>191</v>
      </c>
      <c r="Z88" s="22"/>
      <c r="AA88" s="22"/>
      <c r="AB88" s="3"/>
      <c r="AC88" s="3"/>
      <c r="AD88" s="3"/>
    </row>
    <row r="89" spans="1:30" s="2" customFormat="1" ht="12.75" customHeight="1" x14ac:dyDescent="0.25">
      <c r="A89" s="2" t="s">
        <v>429</v>
      </c>
      <c r="B89" s="2" t="s">
        <v>1916</v>
      </c>
      <c r="C89" s="22">
        <v>0</v>
      </c>
      <c r="D89" s="22">
        <v>0</v>
      </c>
      <c r="E89" s="22">
        <v>0</v>
      </c>
      <c r="F89" s="22">
        <v>0</v>
      </c>
      <c r="G89" s="22">
        <v>0</v>
      </c>
      <c r="H89" s="22">
        <v>0</v>
      </c>
      <c r="I89" s="22">
        <v>0</v>
      </c>
      <c r="J89" s="22">
        <v>0</v>
      </c>
      <c r="K89" s="22">
        <v>0</v>
      </c>
      <c r="L89" s="22">
        <v>0</v>
      </c>
      <c r="M89" s="22">
        <v>294452</v>
      </c>
      <c r="N89" s="22">
        <v>0</v>
      </c>
      <c r="O89" s="22">
        <v>0</v>
      </c>
      <c r="P89" s="22">
        <v>0</v>
      </c>
      <c r="Q89" s="22">
        <v>0</v>
      </c>
      <c r="R89" s="22">
        <v>0</v>
      </c>
      <c r="S89" s="22">
        <v>0</v>
      </c>
      <c r="T89" s="22">
        <v>0</v>
      </c>
      <c r="U89" s="22">
        <v>13539</v>
      </c>
      <c r="V89" s="22">
        <v>0</v>
      </c>
      <c r="W89" s="22">
        <v>0</v>
      </c>
      <c r="X89" s="22" t="s">
        <v>205</v>
      </c>
      <c r="Y89" s="22" t="s">
        <v>191</v>
      </c>
      <c r="Z89" s="22"/>
      <c r="AA89" s="22"/>
      <c r="AB89" s="3"/>
      <c r="AC89" s="3"/>
      <c r="AD89" s="3"/>
    </row>
    <row r="90" spans="1:30" s="2" customFormat="1" ht="12.75" customHeight="1" x14ac:dyDescent="0.25">
      <c r="A90" s="2" t="s">
        <v>435</v>
      </c>
      <c r="B90" s="2" t="s">
        <v>436</v>
      </c>
      <c r="C90" s="22">
        <v>0</v>
      </c>
      <c r="D90" s="22">
        <v>0</v>
      </c>
      <c r="E90" s="22">
        <v>0</v>
      </c>
      <c r="F90" s="22">
        <v>0</v>
      </c>
      <c r="G90" s="22">
        <v>0</v>
      </c>
      <c r="H90" s="22">
        <v>0</v>
      </c>
      <c r="I90" s="22">
        <v>0</v>
      </c>
      <c r="J90" s="22">
        <v>0</v>
      </c>
      <c r="K90" s="22">
        <v>0</v>
      </c>
      <c r="L90" s="22">
        <v>0</v>
      </c>
      <c r="M90" s="22">
        <v>79190</v>
      </c>
      <c r="N90" s="22">
        <v>2000</v>
      </c>
      <c r="O90" s="22">
        <v>0</v>
      </c>
      <c r="P90" s="22">
        <v>0</v>
      </c>
      <c r="Q90" s="22">
        <v>0</v>
      </c>
      <c r="R90" s="22">
        <v>0</v>
      </c>
      <c r="S90" s="22">
        <v>0</v>
      </c>
      <c r="T90" s="22">
        <v>0</v>
      </c>
      <c r="U90" s="22">
        <v>0</v>
      </c>
      <c r="V90" s="22">
        <v>0</v>
      </c>
      <c r="W90" s="22">
        <v>0</v>
      </c>
      <c r="X90" s="22" t="s">
        <v>212</v>
      </c>
      <c r="Y90" s="22" t="s">
        <v>191</v>
      </c>
      <c r="Z90" s="22"/>
      <c r="AA90" s="22"/>
      <c r="AB90" s="3"/>
      <c r="AC90" s="3"/>
      <c r="AD90" s="3"/>
    </row>
    <row r="91" spans="1:30" s="2" customFormat="1" ht="12.75" customHeight="1" x14ac:dyDescent="0.25">
      <c r="A91" s="2" t="s">
        <v>438</v>
      </c>
      <c r="B91" s="2" t="s">
        <v>439</v>
      </c>
      <c r="C91" s="22">
        <v>0</v>
      </c>
      <c r="D91" s="22">
        <v>0</v>
      </c>
      <c r="E91" s="22">
        <v>0</v>
      </c>
      <c r="F91" s="22">
        <v>0</v>
      </c>
      <c r="G91" s="22">
        <v>0</v>
      </c>
      <c r="H91" s="22">
        <v>0</v>
      </c>
      <c r="I91" s="22">
        <v>0</v>
      </c>
      <c r="J91" s="22">
        <v>0</v>
      </c>
      <c r="K91" s="22">
        <v>0</v>
      </c>
      <c r="L91" s="22">
        <v>0</v>
      </c>
      <c r="M91" s="22">
        <v>0</v>
      </c>
      <c r="N91" s="22">
        <v>0</v>
      </c>
      <c r="O91" s="22">
        <v>0</v>
      </c>
      <c r="P91" s="22">
        <v>0</v>
      </c>
      <c r="Q91" s="22">
        <v>0</v>
      </c>
      <c r="R91" s="22">
        <v>0</v>
      </c>
      <c r="S91" s="22">
        <v>0</v>
      </c>
      <c r="T91" s="22">
        <v>0</v>
      </c>
      <c r="U91" s="22">
        <v>0</v>
      </c>
      <c r="V91" s="22">
        <v>0</v>
      </c>
      <c r="W91" s="22">
        <v>0</v>
      </c>
      <c r="X91" s="22" t="s">
        <v>212</v>
      </c>
      <c r="Y91" s="22" t="s">
        <v>191</v>
      </c>
      <c r="Z91" s="22"/>
      <c r="AA91" s="22"/>
      <c r="AB91" s="3"/>
      <c r="AC91" s="3"/>
      <c r="AD91" s="3"/>
    </row>
    <row r="92" spans="1:30" s="2" customFormat="1" ht="12.75" customHeight="1" x14ac:dyDescent="0.25">
      <c r="A92" s="2" t="s">
        <v>441</v>
      </c>
      <c r="B92" s="2" t="s">
        <v>442</v>
      </c>
      <c r="C92" s="22">
        <v>0</v>
      </c>
      <c r="D92" s="22">
        <v>0</v>
      </c>
      <c r="E92" s="22">
        <v>0</v>
      </c>
      <c r="F92" s="22">
        <v>0</v>
      </c>
      <c r="G92" s="22">
        <v>0</v>
      </c>
      <c r="H92" s="22">
        <v>0</v>
      </c>
      <c r="I92" s="22">
        <v>0</v>
      </c>
      <c r="J92" s="22">
        <v>0</v>
      </c>
      <c r="K92" s="22">
        <v>0</v>
      </c>
      <c r="L92" s="22">
        <v>0</v>
      </c>
      <c r="M92" s="22">
        <v>41892</v>
      </c>
      <c r="N92" s="22">
        <v>15900</v>
      </c>
      <c r="O92" s="22">
        <v>0</v>
      </c>
      <c r="P92" s="22">
        <v>0</v>
      </c>
      <c r="Q92" s="22">
        <v>0</v>
      </c>
      <c r="R92" s="22">
        <v>0</v>
      </c>
      <c r="S92" s="22">
        <v>0</v>
      </c>
      <c r="T92" s="22">
        <v>0</v>
      </c>
      <c r="U92" s="22">
        <v>0</v>
      </c>
      <c r="V92" s="22">
        <v>0</v>
      </c>
      <c r="W92" s="22">
        <v>0</v>
      </c>
      <c r="X92" s="22" t="s">
        <v>212</v>
      </c>
      <c r="Y92" s="22" t="s">
        <v>191</v>
      </c>
      <c r="Z92" s="22"/>
      <c r="AA92" s="22"/>
      <c r="AB92" s="3"/>
      <c r="AC92" s="3"/>
      <c r="AD92" s="3"/>
    </row>
    <row r="93" spans="1:30" s="2" customFormat="1" ht="12.75" customHeight="1" x14ac:dyDescent="0.25">
      <c r="A93" s="2" t="s">
        <v>444</v>
      </c>
      <c r="B93" s="2" t="s">
        <v>445</v>
      </c>
      <c r="C93" s="22">
        <v>0</v>
      </c>
      <c r="D93" s="22">
        <v>0</v>
      </c>
      <c r="E93" s="22">
        <v>0</v>
      </c>
      <c r="F93" s="22">
        <v>0</v>
      </c>
      <c r="G93" s="22">
        <v>0</v>
      </c>
      <c r="H93" s="22">
        <v>0</v>
      </c>
      <c r="I93" s="22">
        <v>0</v>
      </c>
      <c r="J93" s="22">
        <v>0</v>
      </c>
      <c r="K93" s="22">
        <v>0</v>
      </c>
      <c r="L93" s="22">
        <v>0</v>
      </c>
      <c r="M93" s="22">
        <v>0</v>
      </c>
      <c r="N93" s="22">
        <v>0</v>
      </c>
      <c r="O93" s="22">
        <v>0</v>
      </c>
      <c r="P93" s="22">
        <v>0</v>
      </c>
      <c r="Q93" s="22">
        <v>0</v>
      </c>
      <c r="R93" s="22">
        <v>0</v>
      </c>
      <c r="S93" s="22">
        <v>0</v>
      </c>
      <c r="T93" s="22">
        <v>0</v>
      </c>
      <c r="U93" s="22">
        <v>0</v>
      </c>
      <c r="V93" s="22">
        <v>0</v>
      </c>
      <c r="W93" s="22">
        <v>0</v>
      </c>
      <c r="X93" s="22" t="s">
        <v>212</v>
      </c>
      <c r="Y93" s="22" t="s">
        <v>191</v>
      </c>
      <c r="Z93" s="22"/>
      <c r="AA93" s="22"/>
      <c r="AB93" s="3"/>
      <c r="AC93" s="3"/>
      <c r="AD93" s="3"/>
    </row>
    <row r="94" spans="1:30" s="2" customFormat="1" ht="12.75" customHeight="1" x14ac:dyDescent="0.25">
      <c r="A94" s="2" t="s">
        <v>447</v>
      </c>
      <c r="B94" s="2" t="s">
        <v>1917</v>
      </c>
      <c r="C94" s="22">
        <v>0</v>
      </c>
      <c r="D94" s="22">
        <v>0</v>
      </c>
      <c r="E94" s="22">
        <v>0</v>
      </c>
      <c r="F94" s="22">
        <v>0</v>
      </c>
      <c r="G94" s="22">
        <v>0</v>
      </c>
      <c r="H94" s="22">
        <v>0</v>
      </c>
      <c r="I94" s="22">
        <v>0</v>
      </c>
      <c r="J94" s="22">
        <v>0</v>
      </c>
      <c r="K94" s="22">
        <v>0</v>
      </c>
      <c r="L94" s="22">
        <v>0</v>
      </c>
      <c r="M94" s="22">
        <v>2214</v>
      </c>
      <c r="N94" s="22">
        <v>0</v>
      </c>
      <c r="O94" s="22">
        <v>0</v>
      </c>
      <c r="P94" s="22">
        <v>0</v>
      </c>
      <c r="Q94" s="22">
        <v>0</v>
      </c>
      <c r="R94" s="22">
        <v>0</v>
      </c>
      <c r="S94" s="22">
        <v>0</v>
      </c>
      <c r="T94" s="22">
        <v>0</v>
      </c>
      <c r="U94" s="22">
        <v>0</v>
      </c>
      <c r="V94" s="22">
        <v>0</v>
      </c>
      <c r="W94" s="22">
        <v>0</v>
      </c>
      <c r="X94" s="22" t="s">
        <v>249</v>
      </c>
      <c r="Y94" s="22" t="s">
        <v>191</v>
      </c>
      <c r="Z94" s="22"/>
      <c r="AA94" s="22"/>
      <c r="AB94" s="3"/>
      <c r="AC94" s="3"/>
      <c r="AD94" s="3"/>
    </row>
    <row r="95" spans="1:30" s="2" customFormat="1" ht="12.75" customHeight="1" x14ac:dyDescent="0.25">
      <c r="A95" s="2" t="s">
        <v>450</v>
      </c>
      <c r="B95" s="2" t="s">
        <v>1918</v>
      </c>
      <c r="C95" s="22">
        <v>0</v>
      </c>
      <c r="D95" s="22">
        <v>0</v>
      </c>
      <c r="E95" s="22">
        <v>0</v>
      </c>
      <c r="F95" s="22">
        <v>0</v>
      </c>
      <c r="G95" s="22">
        <v>0</v>
      </c>
      <c r="H95" s="22">
        <v>0</v>
      </c>
      <c r="I95" s="22">
        <v>0</v>
      </c>
      <c r="J95" s="22">
        <v>0</v>
      </c>
      <c r="K95" s="22">
        <v>0</v>
      </c>
      <c r="L95" s="22">
        <v>0</v>
      </c>
      <c r="M95" s="22">
        <v>108512</v>
      </c>
      <c r="N95" s="22">
        <v>17000</v>
      </c>
      <c r="O95" s="22">
        <v>0</v>
      </c>
      <c r="P95" s="22">
        <v>0</v>
      </c>
      <c r="Q95" s="22">
        <v>0</v>
      </c>
      <c r="R95" s="22">
        <v>0</v>
      </c>
      <c r="S95" s="22">
        <v>0</v>
      </c>
      <c r="T95" s="22">
        <v>0</v>
      </c>
      <c r="U95" s="22">
        <v>0</v>
      </c>
      <c r="V95" s="22">
        <v>0</v>
      </c>
      <c r="W95" s="22">
        <v>0</v>
      </c>
      <c r="X95" s="22" t="s">
        <v>205</v>
      </c>
      <c r="Y95" s="22" t="s">
        <v>191</v>
      </c>
      <c r="Z95" s="22"/>
      <c r="AA95" s="22"/>
      <c r="AB95" s="3"/>
      <c r="AC95" s="3"/>
      <c r="AD95" s="3"/>
    </row>
    <row r="96" spans="1:30" s="2" customFormat="1" ht="12.75" customHeight="1" x14ac:dyDescent="0.25">
      <c r="A96" s="2" t="s">
        <v>453</v>
      </c>
      <c r="B96" s="2" t="s">
        <v>454</v>
      </c>
      <c r="C96" s="22">
        <v>0</v>
      </c>
      <c r="D96" s="22">
        <v>0</v>
      </c>
      <c r="E96" s="22">
        <v>0</v>
      </c>
      <c r="F96" s="22">
        <v>0</v>
      </c>
      <c r="G96" s="22">
        <v>0</v>
      </c>
      <c r="H96" s="22">
        <v>0</v>
      </c>
      <c r="I96" s="22">
        <v>0</v>
      </c>
      <c r="J96" s="22">
        <v>0</v>
      </c>
      <c r="K96" s="22">
        <v>0</v>
      </c>
      <c r="L96" s="22">
        <v>0</v>
      </c>
      <c r="M96" s="22">
        <v>11078</v>
      </c>
      <c r="N96" s="22">
        <v>0</v>
      </c>
      <c r="O96" s="22">
        <v>0</v>
      </c>
      <c r="P96" s="22">
        <v>0</v>
      </c>
      <c r="Q96" s="22">
        <v>0</v>
      </c>
      <c r="R96" s="22">
        <v>0</v>
      </c>
      <c r="S96" s="22">
        <v>0</v>
      </c>
      <c r="T96" s="22">
        <v>0</v>
      </c>
      <c r="U96" s="22">
        <v>6000</v>
      </c>
      <c r="V96" s="22">
        <v>0</v>
      </c>
      <c r="W96" s="22">
        <v>0</v>
      </c>
      <c r="X96" s="22" t="s">
        <v>249</v>
      </c>
      <c r="Y96" s="22" t="s">
        <v>191</v>
      </c>
      <c r="Z96" s="22"/>
      <c r="AA96" s="22"/>
      <c r="AB96" s="3"/>
      <c r="AC96" s="3"/>
      <c r="AD96" s="3"/>
    </row>
    <row r="97" spans="1:30" s="2" customFormat="1" ht="12.75" customHeight="1" x14ac:dyDescent="0.25">
      <c r="A97" s="2" t="s">
        <v>456</v>
      </c>
      <c r="B97" s="2" t="s">
        <v>1919</v>
      </c>
      <c r="C97" s="22">
        <v>0</v>
      </c>
      <c r="D97" s="22">
        <v>0</v>
      </c>
      <c r="E97" s="22">
        <v>1127</v>
      </c>
      <c r="F97" s="22">
        <v>0</v>
      </c>
      <c r="G97" s="22">
        <v>0</v>
      </c>
      <c r="H97" s="22">
        <v>0</v>
      </c>
      <c r="I97" s="22">
        <v>0</v>
      </c>
      <c r="J97" s="22">
        <v>0</v>
      </c>
      <c r="K97" s="22">
        <v>0</v>
      </c>
      <c r="L97" s="22">
        <v>0</v>
      </c>
      <c r="M97" s="22">
        <v>283685</v>
      </c>
      <c r="N97" s="22">
        <v>15000</v>
      </c>
      <c r="O97" s="22">
        <v>0</v>
      </c>
      <c r="P97" s="22">
        <v>0</v>
      </c>
      <c r="Q97" s="22">
        <v>0</v>
      </c>
      <c r="R97" s="22">
        <v>0</v>
      </c>
      <c r="S97" s="22">
        <v>0</v>
      </c>
      <c r="T97" s="22">
        <v>0</v>
      </c>
      <c r="U97" s="22">
        <v>7000</v>
      </c>
      <c r="V97" s="22">
        <v>0</v>
      </c>
      <c r="W97" s="22">
        <v>11000</v>
      </c>
      <c r="X97" s="22" t="s">
        <v>205</v>
      </c>
      <c r="Y97" s="22" t="s">
        <v>191</v>
      </c>
      <c r="Z97" s="22"/>
      <c r="AA97" s="22"/>
      <c r="AB97" s="3"/>
      <c r="AC97" s="3"/>
      <c r="AD97" s="3"/>
    </row>
    <row r="98" spans="1:30" s="2" customFormat="1" ht="12.75" customHeight="1" x14ac:dyDescent="0.25">
      <c r="A98" s="2" t="s">
        <v>459</v>
      </c>
      <c r="B98" s="2" t="s">
        <v>460</v>
      </c>
      <c r="C98" s="22">
        <v>0</v>
      </c>
      <c r="D98" s="22">
        <v>0</v>
      </c>
      <c r="E98" s="22">
        <v>0</v>
      </c>
      <c r="F98" s="22">
        <v>0</v>
      </c>
      <c r="G98" s="22">
        <v>0</v>
      </c>
      <c r="H98" s="22">
        <v>0</v>
      </c>
      <c r="I98" s="22">
        <v>0</v>
      </c>
      <c r="J98" s="22">
        <v>0</v>
      </c>
      <c r="K98" s="22">
        <v>0</v>
      </c>
      <c r="L98" s="22">
        <v>0</v>
      </c>
      <c r="M98" s="22">
        <v>139886</v>
      </c>
      <c r="N98" s="22">
        <v>0</v>
      </c>
      <c r="O98" s="22">
        <v>0</v>
      </c>
      <c r="P98" s="22">
        <v>11</v>
      </c>
      <c r="Q98" s="22">
        <v>0</v>
      </c>
      <c r="R98" s="22">
        <v>0</v>
      </c>
      <c r="S98" s="22">
        <v>0</v>
      </c>
      <c r="T98" s="22">
        <v>0</v>
      </c>
      <c r="U98" s="22">
        <v>0</v>
      </c>
      <c r="V98" s="22">
        <v>5060</v>
      </c>
      <c r="W98" s="22">
        <v>10</v>
      </c>
      <c r="X98" s="22" t="s">
        <v>212</v>
      </c>
      <c r="Y98" s="22" t="s">
        <v>191</v>
      </c>
      <c r="Z98" s="22"/>
      <c r="AA98" s="22"/>
      <c r="AB98" s="3"/>
      <c r="AC98" s="3"/>
      <c r="AD98" s="3"/>
    </row>
    <row r="99" spans="1:30" s="2" customFormat="1" ht="12.75" customHeight="1" x14ac:dyDescent="0.25">
      <c r="A99" s="2" t="s">
        <v>462</v>
      </c>
      <c r="B99" s="2" t="s">
        <v>463</v>
      </c>
      <c r="C99" s="22">
        <v>0</v>
      </c>
      <c r="D99" s="22">
        <v>0</v>
      </c>
      <c r="E99" s="22">
        <v>0</v>
      </c>
      <c r="F99" s="22">
        <v>0</v>
      </c>
      <c r="G99" s="22">
        <v>0</v>
      </c>
      <c r="H99" s="22">
        <v>0</v>
      </c>
      <c r="I99" s="22">
        <v>0</v>
      </c>
      <c r="J99" s="22">
        <v>0</v>
      </c>
      <c r="K99" s="22">
        <v>0</v>
      </c>
      <c r="L99" s="22">
        <v>0</v>
      </c>
      <c r="M99" s="22">
        <v>0</v>
      </c>
      <c r="N99" s="22">
        <v>0</v>
      </c>
      <c r="O99" s="22">
        <v>0</v>
      </c>
      <c r="P99" s="22">
        <v>0</v>
      </c>
      <c r="Q99" s="22">
        <v>0</v>
      </c>
      <c r="R99" s="22">
        <v>0</v>
      </c>
      <c r="S99" s="22">
        <v>0</v>
      </c>
      <c r="T99" s="22">
        <v>0</v>
      </c>
      <c r="U99" s="22">
        <v>0</v>
      </c>
      <c r="V99" s="22">
        <v>0</v>
      </c>
      <c r="W99" s="22">
        <v>0</v>
      </c>
      <c r="X99" s="22" t="s">
        <v>212</v>
      </c>
      <c r="Y99" s="22" t="s">
        <v>191</v>
      </c>
      <c r="Z99" s="22"/>
      <c r="AA99" s="22"/>
      <c r="AB99" s="3"/>
      <c r="AC99" s="3"/>
      <c r="AD99" s="3"/>
    </row>
    <row r="100" spans="1:30" s="2" customFormat="1" ht="12.75" customHeight="1" x14ac:dyDescent="0.25">
      <c r="A100" s="2" t="s">
        <v>465</v>
      </c>
      <c r="B100" s="2" t="s">
        <v>466</v>
      </c>
      <c r="C100" s="22">
        <v>0</v>
      </c>
      <c r="D100" s="22">
        <v>0</v>
      </c>
      <c r="E100" s="22">
        <v>0</v>
      </c>
      <c r="F100" s="22">
        <v>0</v>
      </c>
      <c r="G100" s="22">
        <v>0</v>
      </c>
      <c r="H100" s="22">
        <v>0</v>
      </c>
      <c r="I100" s="22">
        <v>0</v>
      </c>
      <c r="J100" s="22">
        <v>0</v>
      </c>
      <c r="K100" s="22">
        <v>0</v>
      </c>
      <c r="L100" s="22">
        <v>0</v>
      </c>
      <c r="M100" s="22">
        <v>0</v>
      </c>
      <c r="N100" s="22">
        <v>0</v>
      </c>
      <c r="O100" s="22">
        <v>0</v>
      </c>
      <c r="P100" s="22">
        <v>0</v>
      </c>
      <c r="Q100" s="22">
        <v>0</v>
      </c>
      <c r="R100" s="22">
        <v>0</v>
      </c>
      <c r="S100" s="22">
        <v>0</v>
      </c>
      <c r="T100" s="22">
        <v>0</v>
      </c>
      <c r="U100" s="22">
        <v>0</v>
      </c>
      <c r="V100" s="22">
        <v>0</v>
      </c>
      <c r="W100" s="22">
        <v>0</v>
      </c>
      <c r="X100" s="22" t="s">
        <v>212</v>
      </c>
      <c r="Y100" s="22" t="s">
        <v>191</v>
      </c>
      <c r="Z100" s="22"/>
      <c r="AA100" s="22"/>
      <c r="AB100" s="3"/>
      <c r="AC100" s="3"/>
      <c r="AD100" s="3"/>
    </row>
    <row r="101" spans="1:30" s="2" customFormat="1" ht="12.75" customHeight="1" x14ac:dyDescent="0.25">
      <c r="A101" s="2" t="s">
        <v>468</v>
      </c>
      <c r="B101" s="2" t="s">
        <v>469</v>
      </c>
      <c r="C101" s="22">
        <v>0</v>
      </c>
      <c r="D101" s="22">
        <v>0</v>
      </c>
      <c r="E101" s="22">
        <v>0</v>
      </c>
      <c r="F101" s="22">
        <v>0</v>
      </c>
      <c r="G101" s="22">
        <v>0</v>
      </c>
      <c r="H101" s="22">
        <v>0</v>
      </c>
      <c r="I101" s="22">
        <v>0</v>
      </c>
      <c r="J101" s="22">
        <v>0</v>
      </c>
      <c r="K101" s="22">
        <v>0</v>
      </c>
      <c r="L101" s="22">
        <v>0</v>
      </c>
      <c r="M101" s="22">
        <v>13141</v>
      </c>
      <c r="N101" s="22">
        <v>0</v>
      </c>
      <c r="O101" s="22">
        <v>0</v>
      </c>
      <c r="P101" s="22">
        <v>0</v>
      </c>
      <c r="Q101" s="22">
        <v>0</v>
      </c>
      <c r="R101" s="22">
        <v>0</v>
      </c>
      <c r="S101" s="22">
        <v>0</v>
      </c>
      <c r="T101" s="22">
        <v>0</v>
      </c>
      <c r="U101" s="22">
        <v>0</v>
      </c>
      <c r="V101" s="22">
        <v>2000</v>
      </c>
      <c r="W101" s="22">
        <v>0</v>
      </c>
      <c r="X101" s="22" t="s">
        <v>212</v>
      </c>
      <c r="Y101" s="22" t="s">
        <v>191</v>
      </c>
      <c r="Z101" s="22"/>
      <c r="AA101" s="22"/>
      <c r="AB101" s="3"/>
      <c r="AC101" s="3"/>
      <c r="AD101" s="3"/>
    </row>
    <row r="102" spans="1:30" s="2" customFormat="1" ht="12.75" customHeight="1" x14ac:dyDescent="0.25">
      <c r="A102" s="2" t="s">
        <v>1818</v>
      </c>
      <c r="B102" s="2" t="s">
        <v>1819</v>
      </c>
      <c r="C102" s="22">
        <v>0</v>
      </c>
      <c r="D102" s="22">
        <v>0</v>
      </c>
      <c r="E102" s="22">
        <v>0</v>
      </c>
      <c r="F102" s="22">
        <v>0</v>
      </c>
      <c r="G102" s="22">
        <v>0</v>
      </c>
      <c r="H102" s="22">
        <v>0</v>
      </c>
      <c r="I102" s="22">
        <v>0</v>
      </c>
      <c r="J102" s="22">
        <v>0</v>
      </c>
      <c r="K102" s="22">
        <v>0</v>
      </c>
      <c r="L102" s="22">
        <v>0</v>
      </c>
      <c r="M102" s="22">
        <v>0</v>
      </c>
      <c r="N102" s="22">
        <v>0</v>
      </c>
      <c r="O102" s="22">
        <v>0</v>
      </c>
      <c r="P102" s="22">
        <v>0</v>
      </c>
      <c r="Q102" s="22">
        <v>0</v>
      </c>
      <c r="R102" s="22">
        <v>0</v>
      </c>
      <c r="S102" s="22">
        <v>0</v>
      </c>
      <c r="T102" s="22">
        <v>0</v>
      </c>
      <c r="U102" s="22">
        <v>0</v>
      </c>
      <c r="V102" s="22">
        <v>0</v>
      </c>
      <c r="W102" s="22">
        <v>0</v>
      </c>
      <c r="X102" s="22" t="s">
        <v>212</v>
      </c>
      <c r="Y102" s="22" t="s">
        <v>191</v>
      </c>
      <c r="Z102" s="22"/>
      <c r="AA102" s="22"/>
      <c r="AB102" s="3"/>
      <c r="AC102" s="3"/>
      <c r="AD102" s="3"/>
    </row>
    <row r="103" spans="1:30" s="2" customFormat="1" ht="12.75" customHeight="1" x14ac:dyDescent="0.25">
      <c r="A103" s="2" t="s">
        <v>203</v>
      </c>
      <c r="B103" s="2" t="s">
        <v>1920</v>
      </c>
      <c r="C103" s="22">
        <v>0</v>
      </c>
      <c r="D103" s="22">
        <v>0</v>
      </c>
      <c r="E103" s="22">
        <v>14696</v>
      </c>
      <c r="F103" s="22">
        <v>0</v>
      </c>
      <c r="G103" s="22">
        <v>2217</v>
      </c>
      <c r="H103" s="22">
        <v>0</v>
      </c>
      <c r="I103" s="22">
        <v>3614</v>
      </c>
      <c r="J103" s="22">
        <v>0</v>
      </c>
      <c r="K103" s="22">
        <v>0</v>
      </c>
      <c r="L103" s="22">
        <v>2</v>
      </c>
      <c r="M103" s="22">
        <v>374697</v>
      </c>
      <c r="N103" s="22">
        <v>55000</v>
      </c>
      <c r="O103" s="22">
        <v>0</v>
      </c>
      <c r="P103" s="22">
        <v>0</v>
      </c>
      <c r="Q103" s="22">
        <v>0</v>
      </c>
      <c r="R103" s="22">
        <v>0</v>
      </c>
      <c r="S103" s="22">
        <v>0</v>
      </c>
      <c r="T103" s="22">
        <v>0</v>
      </c>
      <c r="U103" s="22">
        <v>38893</v>
      </c>
      <c r="V103" s="22">
        <v>47000</v>
      </c>
      <c r="W103" s="22">
        <v>0</v>
      </c>
      <c r="X103" s="22" t="s">
        <v>205</v>
      </c>
      <c r="Y103" s="22" t="s">
        <v>193</v>
      </c>
      <c r="Z103" s="22"/>
      <c r="AA103" s="22"/>
      <c r="AB103" s="3"/>
      <c r="AC103" s="3"/>
      <c r="AD103" s="3"/>
    </row>
    <row r="104" spans="1:30" s="2" customFormat="1" ht="12.75" customHeight="1" x14ac:dyDescent="0.25">
      <c r="A104" s="2" t="s">
        <v>588</v>
      </c>
      <c r="B104" s="2" t="s">
        <v>1921</v>
      </c>
      <c r="C104" s="22">
        <v>0</v>
      </c>
      <c r="D104" s="22">
        <v>0</v>
      </c>
      <c r="E104" s="22">
        <v>2083</v>
      </c>
      <c r="F104" s="22">
        <v>0</v>
      </c>
      <c r="G104" s="22">
        <v>0</v>
      </c>
      <c r="H104" s="22">
        <v>0</v>
      </c>
      <c r="I104" s="22">
        <v>557</v>
      </c>
      <c r="J104" s="22">
        <v>0</v>
      </c>
      <c r="K104" s="22">
        <v>0</v>
      </c>
      <c r="L104" s="22">
        <v>0</v>
      </c>
      <c r="M104" s="22">
        <v>361678</v>
      </c>
      <c r="N104" s="22">
        <v>35000</v>
      </c>
      <c r="O104" s="22">
        <v>0</v>
      </c>
      <c r="P104" s="22">
        <v>0</v>
      </c>
      <c r="Q104" s="22">
        <v>0</v>
      </c>
      <c r="R104" s="22">
        <v>0</v>
      </c>
      <c r="S104" s="22">
        <v>0</v>
      </c>
      <c r="T104" s="22">
        <v>0</v>
      </c>
      <c r="U104" s="22">
        <v>5000</v>
      </c>
      <c r="V104" s="22">
        <v>44000</v>
      </c>
      <c r="W104" s="22">
        <v>0</v>
      </c>
      <c r="X104" s="22" t="s">
        <v>205</v>
      </c>
      <c r="Y104" s="22" t="s">
        <v>193</v>
      </c>
      <c r="Z104" s="22"/>
      <c r="AA104" s="22"/>
      <c r="AB104" s="3"/>
      <c r="AC104" s="3"/>
      <c r="AD104" s="3"/>
    </row>
    <row r="105" spans="1:30" s="2" customFormat="1" ht="12.75" customHeight="1" x14ac:dyDescent="0.25">
      <c r="A105" s="2" t="s">
        <v>663</v>
      </c>
      <c r="B105" s="2" t="s">
        <v>1922</v>
      </c>
      <c r="C105" s="22">
        <v>0</v>
      </c>
      <c r="D105" s="22">
        <v>0</v>
      </c>
      <c r="E105" s="22">
        <v>168858</v>
      </c>
      <c r="F105" s="22">
        <v>0</v>
      </c>
      <c r="G105" s="22">
        <v>1042</v>
      </c>
      <c r="H105" s="22">
        <v>0</v>
      </c>
      <c r="I105" s="22">
        <v>0</v>
      </c>
      <c r="J105" s="22">
        <v>0</v>
      </c>
      <c r="K105" s="22">
        <v>0</v>
      </c>
      <c r="L105" s="22">
        <v>0</v>
      </c>
      <c r="M105" s="22">
        <v>1141430</v>
      </c>
      <c r="N105" s="22">
        <v>239000</v>
      </c>
      <c r="O105" s="22">
        <v>0</v>
      </c>
      <c r="P105" s="22">
        <v>4000</v>
      </c>
      <c r="Q105" s="22">
        <v>0</v>
      </c>
      <c r="R105" s="22">
        <v>0</v>
      </c>
      <c r="S105" s="22">
        <v>0</v>
      </c>
      <c r="T105" s="22">
        <v>0</v>
      </c>
      <c r="U105" s="22">
        <v>37900</v>
      </c>
      <c r="V105" s="22">
        <v>19587</v>
      </c>
      <c r="W105" s="22">
        <v>0</v>
      </c>
      <c r="X105" s="22" t="s">
        <v>205</v>
      </c>
      <c r="Y105" s="22" t="s">
        <v>193</v>
      </c>
      <c r="Z105" s="22"/>
      <c r="AA105" s="22"/>
      <c r="AB105" s="3"/>
      <c r="AC105" s="3"/>
      <c r="AD105" s="3"/>
    </row>
    <row r="106" spans="1:30" s="2" customFormat="1" ht="12.75" customHeight="1" x14ac:dyDescent="0.25">
      <c r="A106" s="2" t="s">
        <v>729</v>
      </c>
      <c r="B106" s="2" t="s">
        <v>1923</v>
      </c>
      <c r="C106" s="22">
        <v>19</v>
      </c>
      <c r="D106" s="22">
        <v>0</v>
      </c>
      <c r="E106" s="22">
        <v>146</v>
      </c>
      <c r="F106" s="22">
        <v>35000</v>
      </c>
      <c r="G106" s="22">
        <v>28</v>
      </c>
      <c r="H106" s="22">
        <v>0</v>
      </c>
      <c r="I106" s="22">
        <v>72</v>
      </c>
      <c r="J106" s="22">
        <v>0</v>
      </c>
      <c r="K106" s="22">
        <v>0</v>
      </c>
      <c r="L106" s="22">
        <v>0</v>
      </c>
      <c r="M106" s="22">
        <v>967073</v>
      </c>
      <c r="N106" s="22">
        <v>219000</v>
      </c>
      <c r="O106" s="22">
        <v>0</v>
      </c>
      <c r="P106" s="22">
        <v>0</v>
      </c>
      <c r="Q106" s="22">
        <v>0</v>
      </c>
      <c r="R106" s="22">
        <v>0</v>
      </c>
      <c r="S106" s="22">
        <v>0</v>
      </c>
      <c r="T106" s="22">
        <v>0</v>
      </c>
      <c r="U106" s="22">
        <v>230000</v>
      </c>
      <c r="V106" s="22">
        <v>225480</v>
      </c>
      <c r="W106" s="22">
        <v>0</v>
      </c>
      <c r="X106" s="22" t="s">
        <v>205</v>
      </c>
      <c r="Y106" s="22" t="s">
        <v>193</v>
      </c>
      <c r="Z106" s="22"/>
      <c r="AA106" s="22"/>
      <c r="AB106" s="3"/>
      <c r="AC106" s="3"/>
      <c r="AD106" s="3"/>
    </row>
    <row r="107" spans="1:30" s="2" customFormat="1" ht="12.75" customHeight="1" x14ac:dyDescent="0.25">
      <c r="A107" s="2" t="s">
        <v>471</v>
      </c>
      <c r="B107" s="2" t="s">
        <v>472</v>
      </c>
      <c r="C107" s="22">
        <v>0</v>
      </c>
      <c r="D107" s="22">
        <v>0</v>
      </c>
      <c r="E107" s="22">
        <v>0</v>
      </c>
      <c r="F107" s="22">
        <v>0</v>
      </c>
      <c r="G107" s="22">
        <v>0</v>
      </c>
      <c r="H107" s="22">
        <v>0</v>
      </c>
      <c r="I107" s="22">
        <v>0</v>
      </c>
      <c r="J107" s="22">
        <v>0</v>
      </c>
      <c r="K107" s="22">
        <v>0</v>
      </c>
      <c r="L107" s="22">
        <v>0</v>
      </c>
      <c r="M107" s="22">
        <v>0</v>
      </c>
      <c r="N107" s="22">
        <v>0</v>
      </c>
      <c r="O107" s="22">
        <v>0</v>
      </c>
      <c r="P107" s="22">
        <v>0</v>
      </c>
      <c r="Q107" s="22">
        <v>0</v>
      </c>
      <c r="R107" s="22">
        <v>0</v>
      </c>
      <c r="S107" s="22">
        <v>0</v>
      </c>
      <c r="T107" s="22">
        <v>0</v>
      </c>
      <c r="U107" s="22">
        <v>0</v>
      </c>
      <c r="V107" s="22">
        <v>0</v>
      </c>
      <c r="W107" s="22">
        <v>0</v>
      </c>
      <c r="X107" s="22" t="s">
        <v>249</v>
      </c>
      <c r="Y107" s="22" t="s">
        <v>191</v>
      </c>
      <c r="Z107" s="22"/>
      <c r="AA107" s="22"/>
      <c r="AB107" s="3"/>
      <c r="AC107" s="3"/>
      <c r="AD107" s="3"/>
    </row>
    <row r="108" spans="1:30" s="2" customFormat="1" ht="12.75" customHeight="1" x14ac:dyDescent="0.25">
      <c r="A108" s="2" t="s">
        <v>1179</v>
      </c>
      <c r="B108" s="2" t="s">
        <v>1924</v>
      </c>
      <c r="C108" s="22">
        <v>0</v>
      </c>
      <c r="D108" s="22">
        <v>0</v>
      </c>
      <c r="E108" s="22">
        <v>0</v>
      </c>
      <c r="F108" s="22">
        <v>0</v>
      </c>
      <c r="G108" s="22">
        <v>0</v>
      </c>
      <c r="H108" s="22">
        <v>0</v>
      </c>
      <c r="I108" s="22">
        <v>1164</v>
      </c>
      <c r="J108" s="22">
        <v>0</v>
      </c>
      <c r="K108" s="22">
        <v>0</v>
      </c>
      <c r="L108" s="22">
        <v>908</v>
      </c>
      <c r="M108" s="22">
        <v>648774</v>
      </c>
      <c r="N108" s="22">
        <v>49000</v>
      </c>
      <c r="O108" s="22">
        <v>0</v>
      </c>
      <c r="P108" s="22">
        <v>0</v>
      </c>
      <c r="Q108" s="22">
        <v>0</v>
      </c>
      <c r="R108" s="22">
        <v>0</v>
      </c>
      <c r="S108" s="22">
        <v>0</v>
      </c>
      <c r="T108" s="22">
        <v>323</v>
      </c>
      <c r="U108" s="22">
        <v>0</v>
      </c>
      <c r="V108" s="22">
        <v>10000</v>
      </c>
      <c r="W108" s="22">
        <v>0</v>
      </c>
      <c r="X108" s="22" t="s">
        <v>205</v>
      </c>
      <c r="Y108" s="22" t="s">
        <v>191</v>
      </c>
      <c r="Z108" s="22"/>
      <c r="AA108" s="22"/>
      <c r="AB108" s="3"/>
      <c r="AC108" s="3"/>
      <c r="AD108" s="3"/>
    </row>
    <row r="109" spans="1:30" s="2" customFormat="1" ht="12.75" customHeight="1" x14ac:dyDescent="0.25">
      <c r="A109" s="2" t="s">
        <v>474</v>
      </c>
      <c r="B109" s="2" t="s">
        <v>1925</v>
      </c>
      <c r="C109" s="22">
        <v>0</v>
      </c>
      <c r="D109" s="22">
        <v>0</v>
      </c>
      <c r="E109" s="22">
        <v>0</v>
      </c>
      <c r="F109" s="22">
        <v>0</v>
      </c>
      <c r="G109" s="22">
        <v>0</v>
      </c>
      <c r="H109" s="22">
        <v>0</v>
      </c>
      <c r="I109" s="22">
        <v>0</v>
      </c>
      <c r="J109" s="22">
        <v>0</v>
      </c>
      <c r="K109" s="22">
        <v>0</v>
      </c>
      <c r="L109" s="22">
        <v>0</v>
      </c>
      <c r="M109" s="22">
        <v>91701</v>
      </c>
      <c r="N109" s="22">
        <v>23500</v>
      </c>
      <c r="O109" s="22">
        <v>0</v>
      </c>
      <c r="P109" s="22">
        <v>0</v>
      </c>
      <c r="Q109" s="22">
        <v>0</v>
      </c>
      <c r="R109" s="22">
        <v>0</v>
      </c>
      <c r="S109" s="22">
        <v>0</v>
      </c>
      <c r="T109" s="22">
        <v>0</v>
      </c>
      <c r="U109" s="22">
        <v>0</v>
      </c>
      <c r="V109" s="22">
        <v>0</v>
      </c>
      <c r="W109" s="22">
        <v>0</v>
      </c>
      <c r="X109" s="22" t="s">
        <v>205</v>
      </c>
      <c r="Y109" s="22" t="s">
        <v>193</v>
      </c>
      <c r="Z109" s="22"/>
      <c r="AA109" s="22"/>
      <c r="AB109" s="3"/>
      <c r="AC109" s="3"/>
      <c r="AD109" s="3"/>
    </row>
    <row r="110" spans="1:30" s="2" customFormat="1" ht="12.75" customHeight="1" x14ac:dyDescent="0.25">
      <c r="A110" s="2" t="s">
        <v>477</v>
      </c>
      <c r="B110" s="2" t="s">
        <v>1926</v>
      </c>
      <c r="C110" s="22">
        <v>0</v>
      </c>
      <c r="D110" s="22">
        <v>0</v>
      </c>
      <c r="E110" s="22">
        <v>0</v>
      </c>
      <c r="F110" s="22">
        <v>0</v>
      </c>
      <c r="G110" s="22">
        <v>0</v>
      </c>
      <c r="H110" s="22">
        <v>0</v>
      </c>
      <c r="I110" s="22">
        <v>0</v>
      </c>
      <c r="J110" s="22">
        <v>0</v>
      </c>
      <c r="K110" s="22">
        <v>0</v>
      </c>
      <c r="L110" s="22">
        <v>0</v>
      </c>
      <c r="M110" s="22">
        <v>0</v>
      </c>
      <c r="N110" s="22">
        <v>0</v>
      </c>
      <c r="O110" s="22">
        <v>0</v>
      </c>
      <c r="P110" s="22">
        <v>0</v>
      </c>
      <c r="Q110" s="22">
        <v>0</v>
      </c>
      <c r="R110" s="22">
        <v>0</v>
      </c>
      <c r="S110" s="22">
        <v>0</v>
      </c>
      <c r="T110" s="22">
        <v>0</v>
      </c>
      <c r="U110" s="22">
        <v>2000</v>
      </c>
      <c r="V110" s="22">
        <v>0</v>
      </c>
      <c r="W110" s="22">
        <v>0</v>
      </c>
      <c r="X110" s="22" t="s">
        <v>249</v>
      </c>
      <c r="Y110" s="22" t="s">
        <v>191</v>
      </c>
      <c r="Z110" s="22"/>
      <c r="AA110" s="22"/>
      <c r="AB110" s="3"/>
      <c r="AC110" s="3"/>
      <c r="AD110" s="3"/>
    </row>
    <row r="111" spans="1:30" s="2" customFormat="1" ht="12.75" customHeight="1" x14ac:dyDescent="0.25">
      <c r="A111" s="2" t="s">
        <v>480</v>
      </c>
      <c r="B111" s="2" t="s">
        <v>481</v>
      </c>
      <c r="C111" s="22">
        <v>0</v>
      </c>
      <c r="D111" s="22">
        <v>0</v>
      </c>
      <c r="E111" s="22">
        <v>0</v>
      </c>
      <c r="F111" s="22">
        <v>0</v>
      </c>
      <c r="G111" s="22">
        <v>0</v>
      </c>
      <c r="H111" s="22">
        <v>0</v>
      </c>
      <c r="I111" s="22">
        <v>0</v>
      </c>
      <c r="J111" s="22">
        <v>0</v>
      </c>
      <c r="K111" s="22">
        <v>0</v>
      </c>
      <c r="L111" s="22">
        <v>0</v>
      </c>
      <c r="M111" s="22">
        <v>20600</v>
      </c>
      <c r="N111" s="22">
        <v>0</v>
      </c>
      <c r="O111" s="22">
        <v>0</v>
      </c>
      <c r="P111" s="22">
        <v>0</v>
      </c>
      <c r="Q111" s="22">
        <v>0</v>
      </c>
      <c r="R111" s="22">
        <v>0</v>
      </c>
      <c r="S111" s="22">
        <v>0</v>
      </c>
      <c r="T111" s="22">
        <v>0</v>
      </c>
      <c r="U111" s="22">
        <v>0</v>
      </c>
      <c r="V111" s="22">
        <v>0</v>
      </c>
      <c r="W111" s="22">
        <v>0</v>
      </c>
      <c r="X111" s="22" t="s">
        <v>249</v>
      </c>
      <c r="Y111" s="22" t="s">
        <v>191</v>
      </c>
      <c r="Z111" s="22"/>
      <c r="AA111" s="22"/>
      <c r="AB111" s="3"/>
      <c r="AC111" s="3"/>
      <c r="AD111" s="3"/>
    </row>
    <row r="112" spans="1:30" s="2" customFormat="1" ht="12.75" customHeight="1" x14ac:dyDescent="0.25">
      <c r="A112" s="2" t="s">
        <v>483</v>
      </c>
      <c r="B112" s="2" t="s">
        <v>484</v>
      </c>
      <c r="C112" s="22">
        <v>0</v>
      </c>
      <c r="D112" s="22">
        <v>0</v>
      </c>
      <c r="E112" s="22">
        <v>0</v>
      </c>
      <c r="F112" s="22">
        <v>0</v>
      </c>
      <c r="G112" s="22">
        <v>0</v>
      </c>
      <c r="H112" s="22">
        <v>0</v>
      </c>
      <c r="I112" s="22">
        <v>0</v>
      </c>
      <c r="J112" s="22">
        <v>0</v>
      </c>
      <c r="K112" s="22">
        <v>0</v>
      </c>
      <c r="L112" s="22">
        <v>20000</v>
      </c>
      <c r="M112" s="22">
        <v>101594</v>
      </c>
      <c r="N112" s="22">
        <v>14500</v>
      </c>
      <c r="O112" s="22">
        <v>0</v>
      </c>
      <c r="P112" s="22">
        <v>0</v>
      </c>
      <c r="Q112" s="22">
        <v>0</v>
      </c>
      <c r="R112" s="22">
        <v>0</v>
      </c>
      <c r="S112" s="22">
        <v>0</v>
      </c>
      <c r="T112" s="22">
        <v>0</v>
      </c>
      <c r="U112" s="22">
        <v>0</v>
      </c>
      <c r="V112" s="22">
        <v>0</v>
      </c>
      <c r="W112" s="22">
        <v>0</v>
      </c>
      <c r="X112" s="22" t="s">
        <v>212</v>
      </c>
      <c r="Y112" s="22" t="s">
        <v>191</v>
      </c>
      <c r="Z112" s="22"/>
      <c r="AA112" s="22"/>
      <c r="AB112" s="3"/>
      <c r="AC112" s="3"/>
      <c r="AD112" s="3"/>
    </row>
    <row r="113" spans="1:30" s="2" customFormat="1" ht="12.75" customHeight="1" x14ac:dyDescent="0.25">
      <c r="A113" s="2" t="s">
        <v>2165</v>
      </c>
      <c r="B113" s="2" t="s">
        <v>2603</v>
      </c>
      <c r="C113" s="22">
        <v>0</v>
      </c>
      <c r="D113" s="22">
        <v>0</v>
      </c>
      <c r="E113" s="22">
        <v>0</v>
      </c>
      <c r="F113" s="22">
        <v>0</v>
      </c>
      <c r="G113" s="22">
        <v>0</v>
      </c>
      <c r="H113" s="22">
        <v>0</v>
      </c>
      <c r="I113" s="22">
        <v>0</v>
      </c>
      <c r="J113" s="22">
        <v>0</v>
      </c>
      <c r="K113" s="22">
        <v>0</v>
      </c>
      <c r="L113" s="22">
        <v>0</v>
      </c>
      <c r="M113" s="22">
        <v>14961</v>
      </c>
      <c r="N113" s="22">
        <v>11632</v>
      </c>
      <c r="O113" s="22">
        <v>0</v>
      </c>
      <c r="P113" s="22">
        <v>0</v>
      </c>
      <c r="Q113" s="22">
        <v>0</v>
      </c>
      <c r="R113" s="22">
        <v>0</v>
      </c>
      <c r="S113" s="22">
        <v>0</v>
      </c>
      <c r="T113" s="22">
        <v>0</v>
      </c>
      <c r="U113" s="22">
        <v>2000</v>
      </c>
      <c r="V113" s="22">
        <v>0</v>
      </c>
      <c r="W113" s="22">
        <v>0</v>
      </c>
      <c r="X113" s="22" t="s">
        <v>197</v>
      </c>
      <c r="Y113" s="22" t="s">
        <v>197</v>
      </c>
      <c r="Z113" s="22"/>
      <c r="AA113" s="22"/>
      <c r="AB113" s="3"/>
      <c r="AC113" s="3"/>
      <c r="AD113" s="3"/>
    </row>
    <row r="114" spans="1:30" s="2" customFormat="1" ht="12.75" customHeight="1" x14ac:dyDescent="0.25">
      <c r="A114" s="2" t="s">
        <v>486</v>
      </c>
      <c r="B114" s="2" t="s">
        <v>487</v>
      </c>
      <c r="C114" s="22">
        <v>0</v>
      </c>
      <c r="D114" s="22">
        <v>0</v>
      </c>
      <c r="E114" s="22">
        <v>0</v>
      </c>
      <c r="F114" s="22">
        <v>0</v>
      </c>
      <c r="G114" s="22">
        <v>0</v>
      </c>
      <c r="H114" s="22">
        <v>0</v>
      </c>
      <c r="I114" s="22">
        <v>0</v>
      </c>
      <c r="J114" s="22">
        <v>0</v>
      </c>
      <c r="K114" s="22">
        <v>0</v>
      </c>
      <c r="L114" s="22">
        <v>0</v>
      </c>
      <c r="M114" s="22">
        <v>147969</v>
      </c>
      <c r="N114" s="22">
        <v>0</v>
      </c>
      <c r="O114" s="22">
        <v>0</v>
      </c>
      <c r="P114" s="22">
        <v>0</v>
      </c>
      <c r="Q114" s="22">
        <v>0</v>
      </c>
      <c r="R114" s="22">
        <v>0</v>
      </c>
      <c r="S114" s="22">
        <v>0</v>
      </c>
      <c r="T114" s="22">
        <v>0</v>
      </c>
      <c r="U114" s="22">
        <v>1000</v>
      </c>
      <c r="V114" s="22">
        <v>0</v>
      </c>
      <c r="W114" s="22">
        <v>0</v>
      </c>
      <c r="X114" s="22" t="s">
        <v>205</v>
      </c>
      <c r="Y114" s="22" t="s">
        <v>193</v>
      </c>
      <c r="Z114" s="22"/>
      <c r="AA114" s="22"/>
      <c r="AB114" s="3"/>
      <c r="AC114" s="3"/>
      <c r="AD114" s="3"/>
    </row>
    <row r="115" spans="1:30" s="2" customFormat="1" ht="12.75" customHeight="1" x14ac:dyDescent="0.25">
      <c r="A115" s="2" t="s">
        <v>2167</v>
      </c>
      <c r="B115" s="2" t="s">
        <v>2604</v>
      </c>
      <c r="C115" s="22">
        <v>0</v>
      </c>
      <c r="D115" s="22">
        <v>0</v>
      </c>
      <c r="E115" s="22">
        <v>0</v>
      </c>
      <c r="F115" s="22">
        <v>0</v>
      </c>
      <c r="G115" s="22">
        <v>0</v>
      </c>
      <c r="H115" s="22">
        <v>0</v>
      </c>
      <c r="I115" s="22">
        <v>0</v>
      </c>
      <c r="J115" s="22">
        <v>0</v>
      </c>
      <c r="K115" s="22">
        <v>0</v>
      </c>
      <c r="L115" s="22">
        <v>0</v>
      </c>
      <c r="M115" s="22">
        <v>0</v>
      </c>
      <c r="N115" s="22">
        <v>0</v>
      </c>
      <c r="O115" s="22">
        <v>0</v>
      </c>
      <c r="P115" s="22">
        <v>0</v>
      </c>
      <c r="Q115" s="22">
        <v>0</v>
      </c>
      <c r="R115" s="22">
        <v>0</v>
      </c>
      <c r="S115" s="22">
        <v>0</v>
      </c>
      <c r="T115" s="22">
        <v>0</v>
      </c>
      <c r="U115" s="22">
        <v>0</v>
      </c>
      <c r="V115" s="22">
        <v>0</v>
      </c>
      <c r="W115" s="22">
        <v>1335</v>
      </c>
      <c r="X115" s="22" t="s">
        <v>197</v>
      </c>
      <c r="Y115" s="22" t="s">
        <v>197</v>
      </c>
      <c r="Z115" s="22"/>
      <c r="AA115" s="22"/>
      <c r="AB115" s="3"/>
      <c r="AC115" s="3"/>
      <c r="AD115" s="3"/>
    </row>
    <row r="116" spans="1:30" s="2" customFormat="1" ht="12.75" customHeight="1" x14ac:dyDescent="0.25">
      <c r="A116" s="2" t="s">
        <v>492</v>
      </c>
      <c r="B116" s="2" t="s">
        <v>493</v>
      </c>
      <c r="C116" s="22">
        <v>0</v>
      </c>
      <c r="D116" s="22">
        <v>0</v>
      </c>
      <c r="E116" s="22">
        <v>0</v>
      </c>
      <c r="F116" s="22">
        <v>0</v>
      </c>
      <c r="G116" s="22">
        <v>0</v>
      </c>
      <c r="H116" s="22">
        <v>0</v>
      </c>
      <c r="I116" s="22">
        <v>0</v>
      </c>
      <c r="J116" s="22">
        <v>0</v>
      </c>
      <c r="K116" s="22">
        <v>0</v>
      </c>
      <c r="L116" s="22">
        <v>0</v>
      </c>
      <c r="M116" s="22">
        <v>0</v>
      </c>
      <c r="N116" s="22">
        <v>0</v>
      </c>
      <c r="O116" s="22">
        <v>0</v>
      </c>
      <c r="P116" s="22">
        <v>0</v>
      </c>
      <c r="Q116" s="22">
        <v>0</v>
      </c>
      <c r="R116" s="22">
        <v>0</v>
      </c>
      <c r="S116" s="22">
        <v>0</v>
      </c>
      <c r="T116" s="22">
        <v>0</v>
      </c>
      <c r="U116" s="22">
        <v>5000</v>
      </c>
      <c r="V116" s="22">
        <v>0</v>
      </c>
      <c r="W116" s="22">
        <v>0</v>
      </c>
      <c r="X116" s="22" t="s">
        <v>212</v>
      </c>
      <c r="Y116" s="22" t="s">
        <v>191</v>
      </c>
      <c r="Z116" s="22"/>
      <c r="AA116" s="22"/>
      <c r="AB116" s="3"/>
      <c r="AC116" s="3"/>
      <c r="AD116" s="3"/>
    </row>
    <row r="117" spans="1:30" s="2" customFormat="1" ht="12.75" customHeight="1" x14ac:dyDescent="0.25">
      <c r="A117" s="2" t="s">
        <v>495</v>
      </c>
      <c r="B117" s="2" t="s">
        <v>496</v>
      </c>
      <c r="C117" s="22">
        <v>0</v>
      </c>
      <c r="D117" s="22">
        <v>0</v>
      </c>
      <c r="E117" s="22">
        <v>0</v>
      </c>
      <c r="F117" s="22">
        <v>0</v>
      </c>
      <c r="G117" s="22">
        <v>0</v>
      </c>
      <c r="H117" s="22">
        <v>0</v>
      </c>
      <c r="I117" s="22">
        <v>0</v>
      </c>
      <c r="J117" s="22">
        <v>0</v>
      </c>
      <c r="K117" s="22">
        <v>0</v>
      </c>
      <c r="L117" s="22">
        <v>0</v>
      </c>
      <c r="M117" s="22">
        <v>72246</v>
      </c>
      <c r="N117" s="22">
        <v>0</v>
      </c>
      <c r="O117" s="22">
        <v>0</v>
      </c>
      <c r="P117" s="22">
        <v>0</v>
      </c>
      <c r="Q117" s="22">
        <v>0</v>
      </c>
      <c r="R117" s="22">
        <v>0</v>
      </c>
      <c r="S117" s="22">
        <v>0</v>
      </c>
      <c r="T117" s="22">
        <v>0</v>
      </c>
      <c r="U117" s="22">
        <v>0</v>
      </c>
      <c r="V117" s="22">
        <v>31100</v>
      </c>
      <c r="W117" s="22">
        <v>0</v>
      </c>
      <c r="X117" s="22" t="s">
        <v>212</v>
      </c>
      <c r="Y117" s="22" t="s">
        <v>191</v>
      </c>
      <c r="Z117" s="22"/>
      <c r="AA117" s="22"/>
      <c r="AB117" s="3"/>
      <c r="AC117" s="3"/>
      <c r="AD117" s="3"/>
    </row>
    <row r="118" spans="1:30" s="2" customFormat="1" ht="12.75" customHeight="1" x14ac:dyDescent="0.25">
      <c r="A118" s="2" t="s">
        <v>498</v>
      </c>
      <c r="B118" s="2" t="s">
        <v>1927</v>
      </c>
      <c r="C118" s="22">
        <v>0</v>
      </c>
      <c r="D118" s="22">
        <v>0</v>
      </c>
      <c r="E118" s="22">
        <v>0</v>
      </c>
      <c r="F118" s="22">
        <v>0</v>
      </c>
      <c r="G118" s="22">
        <v>0</v>
      </c>
      <c r="H118" s="22">
        <v>0</v>
      </c>
      <c r="I118" s="22">
        <v>0</v>
      </c>
      <c r="J118" s="22">
        <v>0</v>
      </c>
      <c r="K118" s="22">
        <v>0</v>
      </c>
      <c r="L118" s="22">
        <v>0</v>
      </c>
      <c r="M118" s="22">
        <v>239785</v>
      </c>
      <c r="N118" s="22">
        <v>351100</v>
      </c>
      <c r="O118" s="22">
        <v>0</v>
      </c>
      <c r="P118" s="22">
        <v>0</v>
      </c>
      <c r="Q118" s="22">
        <v>0</v>
      </c>
      <c r="R118" s="22">
        <v>0</v>
      </c>
      <c r="S118" s="22">
        <v>0</v>
      </c>
      <c r="T118" s="22">
        <v>0</v>
      </c>
      <c r="U118" s="22">
        <v>41230</v>
      </c>
      <c r="V118" s="22">
        <v>62100</v>
      </c>
      <c r="W118" s="22">
        <v>0</v>
      </c>
      <c r="X118" s="22" t="s">
        <v>205</v>
      </c>
      <c r="Y118" s="22" t="s">
        <v>191</v>
      </c>
      <c r="Z118" s="22"/>
      <c r="AA118" s="22"/>
      <c r="AB118" s="3"/>
      <c r="AC118" s="3"/>
      <c r="AD118" s="3"/>
    </row>
    <row r="119" spans="1:30" s="2" customFormat="1" ht="12.75" customHeight="1" x14ac:dyDescent="0.25">
      <c r="A119" s="2" t="s">
        <v>501</v>
      </c>
      <c r="B119" s="2" t="s">
        <v>502</v>
      </c>
      <c r="C119" s="22">
        <v>0</v>
      </c>
      <c r="D119" s="22">
        <v>0</v>
      </c>
      <c r="E119" s="22">
        <v>0</v>
      </c>
      <c r="F119" s="22">
        <v>0</v>
      </c>
      <c r="G119" s="22">
        <v>0</v>
      </c>
      <c r="H119" s="22">
        <v>0</v>
      </c>
      <c r="I119" s="22">
        <v>0</v>
      </c>
      <c r="J119" s="22">
        <v>0</v>
      </c>
      <c r="K119" s="22">
        <v>0</v>
      </c>
      <c r="L119" s="22">
        <v>0</v>
      </c>
      <c r="M119" s="22">
        <v>0</v>
      </c>
      <c r="N119" s="22">
        <v>0</v>
      </c>
      <c r="O119" s="22">
        <v>0</v>
      </c>
      <c r="P119" s="22">
        <v>0</v>
      </c>
      <c r="Q119" s="22">
        <v>0</v>
      </c>
      <c r="R119" s="22">
        <v>0</v>
      </c>
      <c r="S119" s="22">
        <v>0</v>
      </c>
      <c r="T119" s="22">
        <v>0</v>
      </c>
      <c r="U119" s="22">
        <v>0</v>
      </c>
      <c r="V119" s="22">
        <v>0</v>
      </c>
      <c r="W119" s="22">
        <v>0</v>
      </c>
      <c r="X119" s="22" t="s">
        <v>212</v>
      </c>
      <c r="Y119" s="22" t="s">
        <v>191</v>
      </c>
      <c r="Z119" s="22"/>
      <c r="AA119" s="22"/>
      <c r="AB119" s="3"/>
      <c r="AC119" s="3"/>
      <c r="AD119" s="3"/>
    </row>
    <row r="120" spans="1:30" s="2" customFormat="1" ht="12.75" customHeight="1" x14ac:dyDescent="0.25">
      <c r="A120" s="2" t="s">
        <v>591</v>
      </c>
      <c r="B120" s="2" t="s">
        <v>1928</v>
      </c>
      <c r="C120" s="22">
        <v>0</v>
      </c>
      <c r="D120" s="22">
        <v>0</v>
      </c>
      <c r="E120" s="22">
        <v>27017</v>
      </c>
      <c r="F120" s="22">
        <v>0</v>
      </c>
      <c r="G120" s="22">
        <v>0</v>
      </c>
      <c r="H120" s="22">
        <v>0</v>
      </c>
      <c r="I120" s="22">
        <v>0</v>
      </c>
      <c r="J120" s="22">
        <v>0</v>
      </c>
      <c r="K120" s="22">
        <v>0</v>
      </c>
      <c r="L120" s="22">
        <v>0</v>
      </c>
      <c r="M120" s="22">
        <v>410026</v>
      </c>
      <c r="N120" s="22">
        <v>9900</v>
      </c>
      <c r="O120" s="22">
        <v>0</v>
      </c>
      <c r="P120" s="22">
        <v>262</v>
      </c>
      <c r="Q120" s="22">
        <v>0</v>
      </c>
      <c r="R120" s="22">
        <v>0</v>
      </c>
      <c r="S120" s="22">
        <v>0</v>
      </c>
      <c r="T120" s="22">
        <v>0</v>
      </c>
      <c r="U120" s="22">
        <v>16645</v>
      </c>
      <c r="V120" s="22">
        <v>0</v>
      </c>
      <c r="W120" s="22">
        <v>0</v>
      </c>
      <c r="X120" s="22" t="s">
        <v>205</v>
      </c>
      <c r="Y120" s="22" t="s">
        <v>191</v>
      </c>
      <c r="Z120" s="22"/>
      <c r="AA120" s="22"/>
      <c r="AB120" s="3"/>
      <c r="AC120" s="3"/>
      <c r="AD120" s="3"/>
    </row>
    <row r="121" spans="1:30" s="2" customFormat="1" ht="12.75" customHeight="1" x14ac:dyDescent="0.25">
      <c r="A121" s="2" t="s">
        <v>504</v>
      </c>
      <c r="B121" s="2" t="s">
        <v>505</v>
      </c>
      <c r="C121" s="22">
        <v>0</v>
      </c>
      <c r="D121" s="22">
        <v>0</v>
      </c>
      <c r="E121" s="22">
        <v>0</v>
      </c>
      <c r="F121" s="22">
        <v>0</v>
      </c>
      <c r="G121" s="22">
        <v>0</v>
      </c>
      <c r="H121" s="22">
        <v>0</v>
      </c>
      <c r="I121" s="22">
        <v>564</v>
      </c>
      <c r="J121" s="22">
        <v>0</v>
      </c>
      <c r="K121" s="22">
        <v>0</v>
      </c>
      <c r="L121" s="22">
        <v>12004</v>
      </c>
      <c r="M121" s="22">
        <v>226844</v>
      </c>
      <c r="N121" s="22">
        <v>53000</v>
      </c>
      <c r="O121" s="22">
        <v>0</v>
      </c>
      <c r="P121" s="22">
        <v>1000</v>
      </c>
      <c r="Q121" s="22">
        <v>0</v>
      </c>
      <c r="R121" s="22">
        <v>0</v>
      </c>
      <c r="S121" s="22">
        <v>0</v>
      </c>
      <c r="T121" s="22">
        <v>0</v>
      </c>
      <c r="U121" s="22">
        <v>5000</v>
      </c>
      <c r="V121" s="22">
        <v>10000</v>
      </c>
      <c r="W121" s="22">
        <v>18349</v>
      </c>
      <c r="X121" s="22" t="s">
        <v>269</v>
      </c>
      <c r="Y121" s="22" t="s">
        <v>191</v>
      </c>
      <c r="Z121" s="22"/>
      <c r="AA121" s="22"/>
      <c r="AB121" s="3"/>
      <c r="AC121" s="3"/>
      <c r="AD121" s="3"/>
    </row>
    <row r="122" spans="1:30" s="2" customFormat="1" ht="12.75" customHeight="1" x14ac:dyDescent="0.25">
      <c r="A122" s="2" t="s">
        <v>2174</v>
      </c>
      <c r="B122" s="2" t="s">
        <v>2605</v>
      </c>
      <c r="C122" s="22">
        <v>0</v>
      </c>
      <c r="D122" s="22">
        <v>0</v>
      </c>
      <c r="E122" s="22">
        <v>0</v>
      </c>
      <c r="F122" s="22">
        <v>0</v>
      </c>
      <c r="G122" s="22">
        <v>0</v>
      </c>
      <c r="H122" s="22">
        <v>0</v>
      </c>
      <c r="I122" s="22">
        <v>0</v>
      </c>
      <c r="J122" s="22">
        <v>0</v>
      </c>
      <c r="K122" s="22">
        <v>0</v>
      </c>
      <c r="L122" s="22">
        <v>0</v>
      </c>
      <c r="M122" s="22">
        <v>1500</v>
      </c>
      <c r="N122" s="22">
        <v>1000</v>
      </c>
      <c r="O122" s="22">
        <v>2000</v>
      </c>
      <c r="P122" s="22">
        <v>0</v>
      </c>
      <c r="Q122" s="22">
        <v>0</v>
      </c>
      <c r="R122" s="22">
        <v>0</v>
      </c>
      <c r="S122" s="22">
        <v>0</v>
      </c>
      <c r="T122" s="22">
        <v>0</v>
      </c>
      <c r="U122" s="22">
        <v>0</v>
      </c>
      <c r="V122" s="22">
        <v>0</v>
      </c>
      <c r="W122" s="22">
        <v>2000</v>
      </c>
      <c r="X122" s="22" t="s">
        <v>197</v>
      </c>
      <c r="Y122" s="22" t="s">
        <v>197</v>
      </c>
      <c r="Z122" s="22"/>
      <c r="AA122" s="22"/>
      <c r="AB122" s="3"/>
      <c r="AC122" s="3"/>
      <c r="AD122" s="3"/>
    </row>
    <row r="123" spans="1:30" s="2" customFormat="1" ht="12.75" customHeight="1" x14ac:dyDescent="0.25">
      <c r="A123" s="2" t="s">
        <v>507</v>
      </c>
      <c r="B123" s="2" t="s">
        <v>508</v>
      </c>
      <c r="C123" s="22">
        <v>0</v>
      </c>
      <c r="D123" s="22">
        <v>0</v>
      </c>
      <c r="E123" s="22">
        <v>0</v>
      </c>
      <c r="F123" s="22">
        <v>0</v>
      </c>
      <c r="G123" s="22">
        <v>0</v>
      </c>
      <c r="H123" s="22">
        <v>0</v>
      </c>
      <c r="I123" s="22">
        <v>0</v>
      </c>
      <c r="J123" s="22">
        <v>0</v>
      </c>
      <c r="K123" s="22">
        <v>0</v>
      </c>
      <c r="L123" s="22">
        <v>0</v>
      </c>
      <c r="M123" s="22">
        <v>5988</v>
      </c>
      <c r="N123" s="22">
        <v>0</v>
      </c>
      <c r="O123" s="22">
        <v>0</v>
      </c>
      <c r="P123" s="22">
        <v>0</v>
      </c>
      <c r="Q123" s="22">
        <v>0</v>
      </c>
      <c r="R123" s="22">
        <v>0</v>
      </c>
      <c r="S123" s="22">
        <v>0</v>
      </c>
      <c r="T123" s="22">
        <v>0</v>
      </c>
      <c r="U123" s="22">
        <v>0</v>
      </c>
      <c r="V123" s="22">
        <v>0</v>
      </c>
      <c r="W123" s="22">
        <v>0</v>
      </c>
      <c r="X123" s="22" t="s">
        <v>212</v>
      </c>
      <c r="Y123" s="22" t="s">
        <v>191</v>
      </c>
      <c r="Z123" s="22"/>
      <c r="AA123" s="22"/>
      <c r="AB123" s="3"/>
      <c r="AC123" s="3"/>
      <c r="AD123" s="3"/>
    </row>
    <row r="124" spans="1:30" s="2" customFormat="1" ht="12.75" customHeight="1" x14ac:dyDescent="0.25">
      <c r="A124" s="2" t="s">
        <v>510</v>
      </c>
      <c r="B124" s="2" t="s">
        <v>511</v>
      </c>
      <c r="C124" s="22">
        <v>0</v>
      </c>
      <c r="D124" s="22">
        <v>0</v>
      </c>
      <c r="E124" s="22">
        <v>0</v>
      </c>
      <c r="F124" s="22">
        <v>0</v>
      </c>
      <c r="G124" s="22">
        <v>0</v>
      </c>
      <c r="H124" s="22">
        <v>0</v>
      </c>
      <c r="I124" s="22">
        <v>0</v>
      </c>
      <c r="J124" s="22">
        <v>0</v>
      </c>
      <c r="K124" s="22">
        <v>0</v>
      </c>
      <c r="L124" s="22">
        <v>0</v>
      </c>
      <c r="M124" s="22">
        <v>260325</v>
      </c>
      <c r="N124" s="22">
        <v>0</v>
      </c>
      <c r="O124" s="22">
        <v>0</v>
      </c>
      <c r="P124" s="22">
        <v>0</v>
      </c>
      <c r="Q124" s="22">
        <v>0</v>
      </c>
      <c r="R124" s="22">
        <v>0</v>
      </c>
      <c r="S124" s="22">
        <v>0</v>
      </c>
      <c r="T124" s="22">
        <v>0</v>
      </c>
      <c r="U124" s="22">
        <v>0</v>
      </c>
      <c r="V124" s="22">
        <v>0</v>
      </c>
      <c r="W124" s="22">
        <v>0</v>
      </c>
      <c r="X124" s="22" t="s">
        <v>212</v>
      </c>
      <c r="Y124" s="22" t="s">
        <v>191</v>
      </c>
      <c r="Z124" s="22"/>
      <c r="AA124" s="22"/>
      <c r="AB124" s="3"/>
      <c r="AC124" s="3"/>
      <c r="AD124" s="3"/>
    </row>
    <row r="125" spans="1:30" s="2" customFormat="1" ht="12.75" customHeight="1" x14ac:dyDescent="0.25">
      <c r="A125" s="2" t="s">
        <v>513</v>
      </c>
      <c r="B125" s="2" t="s">
        <v>514</v>
      </c>
      <c r="C125" s="22">
        <v>0</v>
      </c>
      <c r="D125" s="22">
        <v>0</v>
      </c>
      <c r="E125" s="22">
        <v>0</v>
      </c>
      <c r="F125" s="22">
        <v>0</v>
      </c>
      <c r="G125" s="22">
        <v>0</v>
      </c>
      <c r="H125" s="22">
        <v>0</v>
      </c>
      <c r="I125" s="22">
        <v>23</v>
      </c>
      <c r="J125" s="22">
        <v>0</v>
      </c>
      <c r="K125" s="22">
        <v>0</v>
      </c>
      <c r="L125" s="22">
        <v>315</v>
      </c>
      <c r="M125" s="22">
        <v>554926</v>
      </c>
      <c r="N125" s="22">
        <v>120000</v>
      </c>
      <c r="O125" s="22">
        <v>0</v>
      </c>
      <c r="P125" s="22">
        <v>19500</v>
      </c>
      <c r="Q125" s="22">
        <v>0</v>
      </c>
      <c r="R125" s="22">
        <v>0</v>
      </c>
      <c r="S125" s="22">
        <v>0</v>
      </c>
      <c r="T125" s="22">
        <v>0</v>
      </c>
      <c r="U125" s="22">
        <v>0</v>
      </c>
      <c r="V125" s="22">
        <v>2800</v>
      </c>
      <c r="W125" s="22">
        <v>22500</v>
      </c>
      <c r="X125" s="22" t="s">
        <v>262</v>
      </c>
      <c r="Y125" s="22" t="s">
        <v>191</v>
      </c>
      <c r="Z125" s="22"/>
      <c r="AA125" s="22"/>
      <c r="AB125" s="3"/>
      <c r="AC125" s="3"/>
      <c r="AD125" s="3"/>
    </row>
    <row r="126" spans="1:30" s="2" customFormat="1" ht="12.75" customHeight="1" x14ac:dyDescent="0.25">
      <c r="A126" s="2" t="s">
        <v>516</v>
      </c>
      <c r="B126" s="2" t="s">
        <v>517</v>
      </c>
      <c r="C126" s="22">
        <v>0</v>
      </c>
      <c r="D126" s="22">
        <v>0</v>
      </c>
      <c r="E126" s="22">
        <v>0</v>
      </c>
      <c r="F126" s="22">
        <v>0</v>
      </c>
      <c r="G126" s="22">
        <v>0</v>
      </c>
      <c r="H126" s="22">
        <v>0</v>
      </c>
      <c r="I126" s="22">
        <v>0</v>
      </c>
      <c r="J126" s="22">
        <v>25000</v>
      </c>
      <c r="K126" s="22">
        <v>0</v>
      </c>
      <c r="L126" s="22">
        <v>0</v>
      </c>
      <c r="M126" s="22">
        <v>290200</v>
      </c>
      <c r="N126" s="22">
        <v>0</v>
      </c>
      <c r="O126" s="22">
        <v>0</v>
      </c>
      <c r="P126" s="22">
        <v>0</v>
      </c>
      <c r="Q126" s="22">
        <v>0</v>
      </c>
      <c r="R126" s="22">
        <v>0</v>
      </c>
      <c r="S126" s="22">
        <v>0</v>
      </c>
      <c r="T126" s="22">
        <v>0</v>
      </c>
      <c r="U126" s="22">
        <v>0</v>
      </c>
      <c r="V126" s="22">
        <v>0</v>
      </c>
      <c r="W126" s="22">
        <v>0</v>
      </c>
      <c r="X126" s="22" t="s">
        <v>372</v>
      </c>
      <c r="Y126" s="22" t="s">
        <v>191</v>
      </c>
      <c r="Z126" s="22"/>
      <c r="AA126" s="22"/>
      <c r="AB126" s="3"/>
      <c r="AC126" s="3"/>
      <c r="AD126" s="3"/>
    </row>
    <row r="127" spans="1:30" s="2" customFormat="1" ht="12.75" customHeight="1" x14ac:dyDescent="0.25">
      <c r="A127" s="2" t="s">
        <v>519</v>
      </c>
      <c r="B127" s="2" t="s">
        <v>520</v>
      </c>
      <c r="C127" s="22">
        <v>0</v>
      </c>
      <c r="D127" s="22">
        <v>0</v>
      </c>
      <c r="E127" s="22">
        <v>0</v>
      </c>
      <c r="F127" s="22">
        <v>0</v>
      </c>
      <c r="G127" s="22">
        <v>0</v>
      </c>
      <c r="H127" s="22">
        <v>0</v>
      </c>
      <c r="I127" s="22">
        <v>0</v>
      </c>
      <c r="J127" s="22">
        <v>0</v>
      </c>
      <c r="K127" s="22">
        <v>0</v>
      </c>
      <c r="L127" s="22">
        <v>0</v>
      </c>
      <c r="M127" s="22">
        <v>0</v>
      </c>
      <c r="N127" s="22">
        <v>0</v>
      </c>
      <c r="O127" s="22">
        <v>0</v>
      </c>
      <c r="P127" s="22">
        <v>0</v>
      </c>
      <c r="Q127" s="22">
        <v>0</v>
      </c>
      <c r="R127" s="22">
        <v>0</v>
      </c>
      <c r="S127" s="22">
        <v>0</v>
      </c>
      <c r="T127" s="22">
        <v>0</v>
      </c>
      <c r="U127" s="22">
        <v>0</v>
      </c>
      <c r="V127" s="22">
        <v>0</v>
      </c>
      <c r="W127" s="22">
        <v>0</v>
      </c>
      <c r="X127" s="22" t="s">
        <v>249</v>
      </c>
      <c r="Y127" s="22" t="s">
        <v>191</v>
      </c>
      <c r="Z127" s="22"/>
      <c r="AA127" s="22"/>
      <c r="AB127" s="3"/>
      <c r="AC127" s="3"/>
      <c r="AD127" s="3"/>
    </row>
    <row r="128" spans="1:30" s="2" customFormat="1" ht="12.75" customHeight="1" x14ac:dyDescent="0.25">
      <c r="A128" s="2" t="s">
        <v>522</v>
      </c>
      <c r="B128" s="2" t="s">
        <v>523</v>
      </c>
      <c r="C128" s="22">
        <v>0</v>
      </c>
      <c r="D128" s="22">
        <v>0</v>
      </c>
      <c r="E128" s="22">
        <v>0</v>
      </c>
      <c r="F128" s="22">
        <v>0</v>
      </c>
      <c r="G128" s="22">
        <v>0</v>
      </c>
      <c r="H128" s="22">
        <v>0</v>
      </c>
      <c r="I128" s="22">
        <v>0</v>
      </c>
      <c r="J128" s="22">
        <v>0</v>
      </c>
      <c r="K128" s="22">
        <v>0</v>
      </c>
      <c r="L128" s="22">
        <v>0</v>
      </c>
      <c r="M128" s="22">
        <v>346739</v>
      </c>
      <c r="N128" s="22">
        <v>0</v>
      </c>
      <c r="O128" s="22">
        <v>0</v>
      </c>
      <c r="P128" s="22">
        <v>0</v>
      </c>
      <c r="Q128" s="22">
        <v>0</v>
      </c>
      <c r="R128" s="22">
        <v>0</v>
      </c>
      <c r="S128" s="22">
        <v>0</v>
      </c>
      <c r="T128" s="22">
        <v>0</v>
      </c>
      <c r="U128" s="22">
        <v>0</v>
      </c>
      <c r="V128" s="22">
        <v>0</v>
      </c>
      <c r="W128" s="22">
        <v>0</v>
      </c>
      <c r="X128" s="22" t="s">
        <v>212</v>
      </c>
      <c r="Y128" s="22" t="s">
        <v>191</v>
      </c>
      <c r="Z128" s="22"/>
      <c r="AA128" s="22"/>
      <c r="AB128" s="3"/>
      <c r="AC128" s="3"/>
      <c r="AD128" s="3"/>
    </row>
    <row r="129" spans="1:30" s="2" customFormat="1" ht="12.75" customHeight="1" x14ac:dyDescent="0.25">
      <c r="A129" s="2" t="s">
        <v>525</v>
      </c>
      <c r="B129" s="2" t="s">
        <v>1929</v>
      </c>
      <c r="C129" s="22">
        <v>0</v>
      </c>
      <c r="D129" s="22">
        <v>0</v>
      </c>
      <c r="E129" s="22">
        <v>0</v>
      </c>
      <c r="F129" s="22">
        <v>0</v>
      </c>
      <c r="G129" s="22">
        <v>0</v>
      </c>
      <c r="H129" s="22">
        <v>0</v>
      </c>
      <c r="I129" s="22">
        <v>0</v>
      </c>
      <c r="J129" s="22">
        <v>0</v>
      </c>
      <c r="K129" s="22">
        <v>0</v>
      </c>
      <c r="L129" s="22">
        <v>0</v>
      </c>
      <c r="M129" s="22">
        <v>65311</v>
      </c>
      <c r="N129" s="22">
        <v>39850</v>
      </c>
      <c r="O129" s="22">
        <v>0</v>
      </c>
      <c r="P129" s="22">
        <v>0</v>
      </c>
      <c r="Q129" s="22">
        <v>0</v>
      </c>
      <c r="R129" s="22">
        <v>0</v>
      </c>
      <c r="S129" s="22">
        <v>0</v>
      </c>
      <c r="T129" s="22">
        <v>0</v>
      </c>
      <c r="U129" s="22">
        <v>0</v>
      </c>
      <c r="V129" s="22">
        <v>15000</v>
      </c>
      <c r="W129" s="22">
        <v>0</v>
      </c>
      <c r="X129" s="22" t="s">
        <v>205</v>
      </c>
      <c r="Y129" s="22" t="s">
        <v>191</v>
      </c>
      <c r="Z129" s="22"/>
      <c r="AA129" s="22"/>
      <c r="AB129" s="3"/>
      <c r="AC129" s="3"/>
      <c r="AD129" s="3"/>
    </row>
    <row r="130" spans="1:30" s="2" customFormat="1" ht="12.75" customHeight="1" x14ac:dyDescent="0.25">
      <c r="A130" s="2" t="s">
        <v>528</v>
      </c>
      <c r="B130" s="2" t="s">
        <v>529</v>
      </c>
      <c r="C130" s="22">
        <v>0</v>
      </c>
      <c r="D130" s="22">
        <v>0</v>
      </c>
      <c r="E130" s="22">
        <v>0</v>
      </c>
      <c r="F130" s="22">
        <v>0</v>
      </c>
      <c r="G130" s="22">
        <v>0</v>
      </c>
      <c r="H130" s="22">
        <v>0</v>
      </c>
      <c r="I130" s="22">
        <v>0</v>
      </c>
      <c r="J130" s="22">
        <v>0</v>
      </c>
      <c r="K130" s="22">
        <v>0</v>
      </c>
      <c r="L130" s="22">
        <v>0</v>
      </c>
      <c r="M130" s="22">
        <v>78066</v>
      </c>
      <c r="N130" s="22">
        <v>0</v>
      </c>
      <c r="O130" s="22">
        <v>0</v>
      </c>
      <c r="P130" s="22">
        <v>0</v>
      </c>
      <c r="Q130" s="22">
        <v>0</v>
      </c>
      <c r="R130" s="22">
        <v>0</v>
      </c>
      <c r="S130" s="22">
        <v>0</v>
      </c>
      <c r="T130" s="22">
        <v>0</v>
      </c>
      <c r="U130" s="22">
        <v>0</v>
      </c>
      <c r="V130" s="22">
        <v>0</v>
      </c>
      <c r="W130" s="22">
        <v>0</v>
      </c>
      <c r="X130" s="22" t="s">
        <v>212</v>
      </c>
      <c r="Y130" s="22" t="s">
        <v>191</v>
      </c>
      <c r="Z130" s="22"/>
      <c r="AA130" s="22"/>
      <c r="AB130" s="3"/>
      <c r="AC130" s="3"/>
      <c r="AD130" s="3"/>
    </row>
    <row r="131" spans="1:30" s="2" customFormat="1" ht="12.75" customHeight="1" x14ac:dyDescent="0.25">
      <c r="A131" s="2" t="s">
        <v>531</v>
      </c>
      <c r="B131" s="2" t="s">
        <v>532</v>
      </c>
      <c r="C131" s="22">
        <v>0</v>
      </c>
      <c r="D131" s="22">
        <v>0</v>
      </c>
      <c r="E131" s="22">
        <v>0</v>
      </c>
      <c r="F131" s="22">
        <v>0</v>
      </c>
      <c r="G131" s="22">
        <v>0</v>
      </c>
      <c r="H131" s="22">
        <v>0</v>
      </c>
      <c r="I131" s="22">
        <v>0</v>
      </c>
      <c r="J131" s="22">
        <v>0</v>
      </c>
      <c r="K131" s="22">
        <v>0</v>
      </c>
      <c r="L131" s="22">
        <v>0</v>
      </c>
      <c r="M131" s="22">
        <v>0</v>
      </c>
      <c r="N131" s="22">
        <v>0</v>
      </c>
      <c r="O131" s="22">
        <v>0</v>
      </c>
      <c r="P131" s="22">
        <v>0</v>
      </c>
      <c r="Q131" s="22">
        <v>0</v>
      </c>
      <c r="R131" s="22">
        <v>0</v>
      </c>
      <c r="S131" s="22">
        <v>0</v>
      </c>
      <c r="T131" s="22">
        <v>0</v>
      </c>
      <c r="U131" s="22">
        <v>0</v>
      </c>
      <c r="V131" s="22">
        <v>0</v>
      </c>
      <c r="W131" s="22">
        <v>0</v>
      </c>
      <c r="X131" s="22" t="s">
        <v>249</v>
      </c>
      <c r="Y131" s="22" t="s">
        <v>191</v>
      </c>
      <c r="Z131" s="22"/>
      <c r="AA131" s="22"/>
      <c r="AB131" s="3"/>
      <c r="AC131" s="3"/>
      <c r="AD131" s="3"/>
    </row>
    <row r="132" spans="1:30" s="2" customFormat="1" ht="12.75" customHeight="1" x14ac:dyDescent="0.25">
      <c r="A132" s="2" t="s">
        <v>534</v>
      </c>
      <c r="B132" s="2" t="s">
        <v>535</v>
      </c>
      <c r="C132" s="22">
        <v>0</v>
      </c>
      <c r="D132" s="22">
        <v>0</v>
      </c>
      <c r="E132" s="22">
        <v>0</v>
      </c>
      <c r="F132" s="22">
        <v>0</v>
      </c>
      <c r="G132" s="22">
        <v>0</v>
      </c>
      <c r="H132" s="22">
        <v>0</v>
      </c>
      <c r="I132" s="22">
        <v>0</v>
      </c>
      <c r="J132" s="22">
        <v>0</v>
      </c>
      <c r="K132" s="22">
        <v>0</v>
      </c>
      <c r="L132" s="22">
        <v>0</v>
      </c>
      <c r="M132" s="22">
        <v>0</v>
      </c>
      <c r="N132" s="22">
        <v>0</v>
      </c>
      <c r="O132" s="22">
        <v>0</v>
      </c>
      <c r="P132" s="22">
        <v>0</v>
      </c>
      <c r="Q132" s="22">
        <v>0</v>
      </c>
      <c r="R132" s="22">
        <v>0</v>
      </c>
      <c r="S132" s="22">
        <v>0</v>
      </c>
      <c r="T132" s="22">
        <v>0</v>
      </c>
      <c r="U132" s="22">
        <v>0</v>
      </c>
      <c r="V132" s="22">
        <v>0</v>
      </c>
      <c r="W132" s="22">
        <v>0</v>
      </c>
      <c r="X132" s="22" t="s">
        <v>212</v>
      </c>
      <c r="Y132" s="22" t="s">
        <v>191</v>
      </c>
      <c r="Z132" s="22"/>
      <c r="AA132" s="22"/>
      <c r="AB132" s="3"/>
      <c r="AC132" s="3"/>
      <c r="AD132" s="3"/>
    </row>
    <row r="133" spans="1:30" s="2" customFormat="1" ht="12.75" customHeight="1" x14ac:dyDescent="0.25">
      <c r="A133" s="2" t="s">
        <v>537</v>
      </c>
      <c r="B133" s="2" t="s">
        <v>1930</v>
      </c>
      <c r="C133" s="22">
        <v>0</v>
      </c>
      <c r="D133" s="22">
        <v>0</v>
      </c>
      <c r="E133" s="22">
        <v>0</v>
      </c>
      <c r="F133" s="22">
        <v>0</v>
      </c>
      <c r="G133" s="22">
        <v>0</v>
      </c>
      <c r="H133" s="22">
        <v>0</v>
      </c>
      <c r="I133" s="22">
        <v>0</v>
      </c>
      <c r="J133" s="22">
        <v>0</v>
      </c>
      <c r="K133" s="22">
        <v>0</v>
      </c>
      <c r="L133" s="22">
        <v>0</v>
      </c>
      <c r="M133" s="22">
        <v>141648</v>
      </c>
      <c r="N133" s="22">
        <v>0</v>
      </c>
      <c r="O133" s="22">
        <v>0</v>
      </c>
      <c r="P133" s="22">
        <v>0</v>
      </c>
      <c r="Q133" s="22">
        <v>0</v>
      </c>
      <c r="R133" s="22">
        <v>0</v>
      </c>
      <c r="S133" s="22">
        <v>106</v>
      </c>
      <c r="T133" s="22">
        <v>0</v>
      </c>
      <c r="U133" s="22">
        <v>0</v>
      </c>
      <c r="V133" s="22">
        <v>0</v>
      </c>
      <c r="W133" s="22">
        <v>0</v>
      </c>
      <c r="X133" s="22" t="s">
        <v>205</v>
      </c>
      <c r="Y133" s="22" t="s">
        <v>195</v>
      </c>
      <c r="Z133" s="22"/>
      <c r="AA133" s="22"/>
      <c r="AB133" s="3"/>
      <c r="AC133" s="3"/>
      <c r="AD133" s="3"/>
    </row>
    <row r="134" spans="1:30" s="2" customFormat="1" ht="12.75" customHeight="1" x14ac:dyDescent="0.25">
      <c r="A134" s="2" t="s">
        <v>540</v>
      </c>
      <c r="B134" s="2" t="s">
        <v>1931</v>
      </c>
      <c r="C134" s="22">
        <v>0</v>
      </c>
      <c r="D134" s="22">
        <v>0</v>
      </c>
      <c r="E134" s="22">
        <v>0</v>
      </c>
      <c r="F134" s="22">
        <v>0</v>
      </c>
      <c r="G134" s="22">
        <v>0</v>
      </c>
      <c r="H134" s="22">
        <v>0</v>
      </c>
      <c r="I134" s="22">
        <v>0</v>
      </c>
      <c r="J134" s="22">
        <v>0</v>
      </c>
      <c r="K134" s="22">
        <v>0</v>
      </c>
      <c r="L134" s="22">
        <v>0</v>
      </c>
      <c r="M134" s="22">
        <v>273459</v>
      </c>
      <c r="N134" s="22">
        <v>20000</v>
      </c>
      <c r="O134" s="22">
        <v>0</v>
      </c>
      <c r="P134" s="22">
        <v>0</v>
      </c>
      <c r="Q134" s="22">
        <v>0</v>
      </c>
      <c r="R134" s="22">
        <v>99078</v>
      </c>
      <c r="S134" s="22">
        <v>0</v>
      </c>
      <c r="T134" s="22">
        <v>0</v>
      </c>
      <c r="U134" s="22">
        <v>0</v>
      </c>
      <c r="V134" s="22">
        <v>0</v>
      </c>
      <c r="W134" s="22">
        <v>79032</v>
      </c>
      <c r="X134" s="22" t="s">
        <v>205</v>
      </c>
      <c r="Y134" s="22" t="s">
        <v>191</v>
      </c>
      <c r="Z134" s="22"/>
      <c r="AA134" s="22"/>
      <c r="AB134" s="3"/>
      <c r="AC134" s="3"/>
      <c r="AD134" s="3"/>
    </row>
    <row r="135" spans="1:30" s="2" customFormat="1" ht="12.75" customHeight="1" x14ac:dyDescent="0.25">
      <c r="A135" s="2" t="s">
        <v>543</v>
      </c>
      <c r="B135" s="2" t="s">
        <v>544</v>
      </c>
      <c r="C135" s="22">
        <v>0</v>
      </c>
      <c r="D135" s="22">
        <v>0</v>
      </c>
      <c r="E135" s="22">
        <v>0</v>
      </c>
      <c r="F135" s="22">
        <v>0</v>
      </c>
      <c r="G135" s="22">
        <v>0</v>
      </c>
      <c r="H135" s="22">
        <v>0</v>
      </c>
      <c r="I135" s="22">
        <v>0</v>
      </c>
      <c r="J135" s="22">
        <v>0</v>
      </c>
      <c r="K135" s="22">
        <v>0</v>
      </c>
      <c r="L135" s="22">
        <v>0</v>
      </c>
      <c r="M135" s="22">
        <v>342357</v>
      </c>
      <c r="N135" s="22">
        <v>10000</v>
      </c>
      <c r="O135" s="22">
        <v>0</v>
      </c>
      <c r="P135" s="22">
        <v>0</v>
      </c>
      <c r="Q135" s="22">
        <v>0</v>
      </c>
      <c r="R135" s="22">
        <v>0</v>
      </c>
      <c r="S135" s="22">
        <v>0</v>
      </c>
      <c r="T135" s="22">
        <v>0</v>
      </c>
      <c r="U135" s="22">
        <v>18000</v>
      </c>
      <c r="V135" s="22">
        <v>23142</v>
      </c>
      <c r="W135" s="22">
        <v>0</v>
      </c>
      <c r="X135" s="22" t="s">
        <v>372</v>
      </c>
      <c r="Y135" s="22" t="s">
        <v>191</v>
      </c>
      <c r="Z135" s="22"/>
      <c r="AA135" s="22"/>
      <c r="AB135" s="3"/>
      <c r="AC135" s="3"/>
      <c r="AD135" s="3"/>
    </row>
    <row r="136" spans="1:30" s="2" customFormat="1" ht="12.75" customHeight="1" x14ac:dyDescent="0.25">
      <c r="A136" s="2" t="s">
        <v>546</v>
      </c>
      <c r="B136" s="2" t="s">
        <v>1932</v>
      </c>
      <c r="C136" s="22">
        <v>0</v>
      </c>
      <c r="D136" s="22">
        <v>0</v>
      </c>
      <c r="E136" s="22">
        <v>0</v>
      </c>
      <c r="F136" s="22">
        <v>0</v>
      </c>
      <c r="G136" s="22">
        <v>0</v>
      </c>
      <c r="H136" s="22">
        <v>0</v>
      </c>
      <c r="I136" s="22">
        <v>0</v>
      </c>
      <c r="J136" s="22">
        <v>0</v>
      </c>
      <c r="K136" s="22">
        <v>0</v>
      </c>
      <c r="L136" s="22">
        <v>0</v>
      </c>
      <c r="M136" s="22">
        <v>12726</v>
      </c>
      <c r="N136" s="22">
        <v>0</v>
      </c>
      <c r="O136" s="22">
        <v>0</v>
      </c>
      <c r="P136" s="22">
        <v>0</v>
      </c>
      <c r="Q136" s="22">
        <v>0</v>
      </c>
      <c r="R136" s="22">
        <v>0</v>
      </c>
      <c r="S136" s="22">
        <v>0</v>
      </c>
      <c r="T136" s="22">
        <v>0</v>
      </c>
      <c r="U136" s="22">
        <v>0</v>
      </c>
      <c r="V136" s="22">
        <v>0</v>
      </c>
      <c r="W136" s="22">
        <v>0</v>
      </c>
      <c r="X136" s="22" t="s">
        <v>249</v>
      </c>
      <c r="Y136" s="22" t="s">
        <v>191</v>
      </c>
      <c r="Z136" s="22"/>
      <c r="AA136" s="22"/>
      <c r="AB136" s="3"/>
      <c r="AC136" s="3"/>
      <c r="AD136" s="3"/>
    </row>
    <row r="137" spans="1:30" s="2" customFormat="1" ht="12.75" customHeight="1" x14ac:dyDescent="0.25">
      <c r="A137" s="2" t="s">
        <v>549</v>
      </c>
      <c r="B137" s="2" t="s">
        <v>550</v>
      </c>
      <c r="C137" s="22">
        <v>0</v>
      </c>
      <c r="D137" s="22">
        <v>0</v>
      </c>
      <c r="E137" s="22">
        <v>0</v>
      </c>
      <c r="F137" s="22">
        <v>0</v>
      </c>
      <c r="G137" s="22">
        <v>0</v>
      </c>
      <c r="H137" s="22">
        <v>0</v>
      </c>
      <c r="I137" s="22">
        <v>0</v>
      </c>
      <c r="J137" s="22">
        <v>0</v>
      </c>
      <c r="K137" s="22">
        <v>0</v>
      </c>
      <c r="L137" s="22">
        <v>0</v>
      </c>
      <c r="M137" s="22">
        <v>5450</v>
      </c>
      <c r="N137" s="22">
        <v>0</v>
      </c>
      <c r="O137" s="22">
        <v>0</v>
      </c>
      <c r="P137" s="22">
        <v>0</v>
      </c>
      <c r="Q137" s="22">
        <v>0</v>
      </c>
      <c r="R137" s="22">
        <v>0</v>
      </c>
      <c r="S137" s="22">
        <v>0</v>
      </c>
      <c r="T137" s="22">
        <v>0</v>
      </c>
      <c r="U137" s="22">
        <v>0</v>
      </c>
      <c r="V137" s="22">
        <v>150</v>
      </c>
      <c r="W137" s="22">
        <v>0</v>
      </c>
      <c r="X137" s="22" t="s">
        <v>212</v>
      </c>
      <c r="Y137" s="22" t="s">
        <v>191</v>
      </c>
      <c r="Z137" s="22"/>
      <c r="AA137" s="22"/>
      <c r="AB137" s="3"/>
      <c r="AC137" s="3"/>
      <c r="AD137" s="3"/>
    </row>
    <row r="138" spans="1:30" s="2" customFormat="1" ht="12.75" customHeight="1" x14ac:dyDescent="0.25">
      <c r="A138" s="2" t="s">
        <v>552</v>
      </c>
      <c r="B138" s="2" t="s">
        <v>553</v>
      </c>
      <c r="C138" s="22">
        <v>0</v>
      </c>
      <c r="D138" s="22">
        <v>0</v>
      </c>
      <c r="E138" s="22">
        <v>0</v>
      </c>
      <c r="F138" s="22">
        <v>0</v>
      </c>
      <c r="G138" s="22">
        <v>0</v>
      </c>
      <c r="H138" s="22">
        <v>0</v>
      </c>
      <c r="I138" s="22">
        <v>0</v>
      </c>
      <c r="J138" s="22">
        <v>0</v>
      </c>
      <c r="K138" s="22">
        <v>0</v>
      </c>
      <c r="L138" s="22">
        <v>0</v>
      </c>
      <c r="M138" s="22">
        <v>6582</v>
      </c>
      <c r="N138" s="22">
        <v>0</v>
      </c>
      <c r="O138" s="22">
        <v>0</v>
      </c>
      <c r="P138" s="22">
        <v>0</v>
      </c>
      <c r="Q138" s="22">
        <v>0</v>
      </c>
      <c r="R138" s="22">
        <v>0</v>
      </c>
      <c r="S138" s="22">
        <v>0</v>
      </c>
      <c r="T138" s="22">
        <v>0</v>
      </c>
      <c r="U138" s="22">
        <v>0</v>
      </c>
      <c r="V138" s="22">
        <v>0</v>
      </c>
      <c r="W138" s="22">
        <v>0</v>
      </c>
      <c r="X138" s="22" t="s">
        <v>249</v>
      </c>
      <c r="Y138" s="22" t="s">
        <v>191</v>
      </c>
      <c r="Z138" s="22"/>
      <c r="AA138" s="22"/>
      <c r="AB138" s="3"/>
      <c r="AC138" s="3"/>
      <c r="AD138" s="3"/>
    </row>
    <row r="139" spans="1:30" s="2" customFormat="1" ht="12.75" customHeight="1" x14ac:dyDescent="0.25">
      <c r="A139" s="2" t="s">
        <v>2192</v>
      </c>
      <c r="B139" s="2" t="s">
        <v>2606</v>
      </c>
      <c r="C139" s="22">
        <v>0</v>
      </c>
      <c r="D139" s="22">
        <v>0</v>
      </c>
      <c r="E139" s="22">
        <v>0</v>
      </c>
      <c r="F139" s="22">
        <v>0</v>
      </c>
      <c r="G139" s="22">
        <v>0</v>
      </c>
      <c r="H139" s="22">
        <v>0</v>
      </c>
      <c r="I139" s="22">
        <v>0</v>
      </c>
      <c r="J139" s="22">
        <v>0</v>
      </c>
      <c r="K139" s="22">
        <v>0</v>
      </c>
      <c r="L139" s="22">
        <v>0</v>
      </c>
      <c r="M139" s="22">
        <v>31538</v>
      </c>
      <c r="N139" s="22">
        <v>0</v>
      </c>
      <c r="O139" s="22">
        <v>0</v>
      </c>
      <c r="P139" s="22">
        <v>0</v>
      </c>
      <c r="Q139" s="22">
        <v>0</v>
      </c>
      <c r="R139" s="22">
        <v>0</v>
      </c>
      <c r="S139" s="22">
        <v>0</v>
      </c>
      <c r="T139" s="22">
        <v>0</v>
      </c>
      <c r="U139" s="22">
        <v>0</v>
      </c>
      <c r="V139" s="22">
        <v>0</v>
      </c>
      <c r="W139" s="22">
        <v>0</v>
      </c>
      <c r="X139" s="22" t="s">
        <v>197</v>
      </c>
      <c r="Y139" s="22" t="s">
        <v>197</v>
      </c>
      <c r="Z139" s="22"/>
      <c r="AA139" s="22"/>
      <c r="AB139" s="3"/>
      <c r="AC139" s="3"/>
      <c r="AD139" s="3"/>
    </row>
    <row r="140" spans="1:30" s="2" customFormat="1" ht="12.75" customHeight="1" x14ac:dyDescent="0.25">
      <c r="A140" s="2" t="s">
        <v>558</v>
      </c>
      <c r="B140" s="2" t="s">
        <v>559</v>
      </c>
      <c r="C140" s="22">
        <v>0</v>
      </c>
      <c r="D140" s="22">
        <v>0</v>
      </c>
      <c r="E140" s="22">
        <v>0</v>
      </c>
      <c r="F140" s="22">
        <v>0</v>
      </c>
      <c r="G140" s="22">
        <v>0</v>
      </c>
      <c r="H140" s="22">
        <v>0</v>
      </c>
      <c r="I140" s="22">
        <v>0</v>
      </c>
      <c r="J140" s="22">
        <v>0</v>
      </c>
      <c r="K140" s="22">
        <v>0</v>
      </c>
      <c r="L140" s="22">
        <v>0</v>
      </c>
      <c r="M140" s="22">
        <v>436349</v>
      </c>
      <c r="N140" s="22">
        <v>71500</v>
      </c>
      <c r="O140" s="22">
        <v>0</v>
      </c>
      <c r="P140" s="22">
        <v>0</v>
      </c>
      <c r="Q140" s="22">
        <v>0</v>
      </c>
      <c r="R140" s="22">
        <v>0</v>
      </c>
      <c r="S140" s="22">
        <v>0</v>
      </c>
      <c r="T140" s="22">
        <v>0</v>
      </c>
      <c r="U140" s="22">
        <v>0</v>
      </c>
      <c r="V140" s="22">
        <v>0</v>
      </c>
      <c r="W140" s="22">
        <v>0</v>
      </c>
      <c r="X140" s="22" t="s">
        <v>372</v>
      </c>
      <c r="Y140" s="22" t="s">
        <v>191</v>
      </c>
      <c r="Z140" s="22"/>
      <c r="AA140" s="22"/>
      <c r="AB140" s="3"/>
      <c r="AC140" s="3"/>
      <c r="AD140" s="3"/>
    </row>
    <row r="141" spans="1:30" s="2" customFormat="1" ht="12.75" customHeight="1" x14ac:dyDescent="0.25">
      <c r="A141" s="2" t="s">
        <v>561</v>
      </c>
      <c r="B141" s="2" t="s">
        <v>562</v>
      </c>
      <c r="C141" s="22">
        <v>0</v>
      </c>
      <c r="D141" s="22">
        <v>0</v>
      </c>
      <c r="E141" s="22">
        <v>0</v>
      </c>
      <c r="F141" s="22">
        <v>0</v>
      </c>
      <c r="G141" s="22">
        <v>0</v>
      </c>
      <c r="H141" s="22">
        <v>0</v>
      </c>
      <c r="I141" s="22">
        <v>0</v>
      </c>
      <c r="J141" s="22">
        <v>0</v>
      </c>
      <c r="K141" s="22">
        <v>0</v>
      </c>
      <c r="L141" s="22">
        <v>0</v>
      </c>
      <c r="M141" s="22">
        <v>32778</v>
      </c>
      <c r="N141" s="22">
        <v>0</v>
      </c>
      <c r="O141" s="22">
        <v>0</v>
      </c>
      <c r="P141" s="22">
        <v>0</v>
      </c>
      <c r="Q141" s="22">
        <v>0</v>
      </c>
      <c r="R141" s="22">
        <v>0</v>
      </c>
      <c r="S141" s="22">
        <v>0</v>
      </c>
      <c r="T141" s="22">
        <v>0</v>
      </c>
      <c r="U141" s="22">
        <v>0</v>
      </c>
      <c r="V141" s="22">
        <v>0</v>
      </c>
      <c r="W141" s="22">
        <v>0</v>
      </c>
      <c r="X141" s="22" t="s">
        <v>249</v>
      </c>
      <c r="Y141" s="22" t="s">
        <v>191</v>
      </c>
      <c r="Z141" s="22"/>
      <c r="AA141" s="22"/>
      <c r="AB141" s="3"/>
      <c r="AC141" s="3"/>
      <c r="AD141" s="3"/>
    </row>
    <row r="142" spans="1:30" s="2" customFormat="1" ht="12.75" customHeight="1" x14ac:dyDescent="0.25">
      <c r="A142" s="2" t="s">
        <v>564</v>
      </c>
      <c r="B142" s="2" t="s">
        <v>1934</v>
      </c>
      <c r="C142" s="22">
        <v>0</v>
      </c>
      <c r="D142" s="22">
        <v>0</v>
      </c>
      <c r="E142" s="22">
        <v>0</v>
      </c>
      <c r="F142" s="22">
        <v>0</v>
      </c>
      <c r="G142" s="22">
        <v>0</v>
      </c>
      <c r="H142" s="22">
        <v>0</v>
      </c>
      <c r="I142" s="22">
        <v>0</v>
      </c>
      <c r="J142" s="22">
        <v>0</v>
      </c>
      <c r="K142" s="22">
        <v>0</v>
      </c>
      <c r="L142" s="22">
        <v>0</v>
      </c>
      <c r="M142" s="22">
        <v>26213</v>
      </c>
      <c r="N142" s="22">
        <v>0</v>
      </c>
      <c r="O142" s="22">
        <v>0</v>
      </c>
      <c r="P142" s="22">
        <v>0</v>
      </c>
      <c r="Q142" s="22">
        <v>0</v>
      </c>
      <c r="R142" s="22">
        <v>0</v>
      </c>
      <c r="S142" s="22">
        <v>0</v>
      </c>
      <c r="T142" s="22">
        <v>0</v>
      </c>
      <c r="U142" s="22">
        <v>0</v>
      </c>
      <c r="V142" s="22">
        <v>0</v>
      </c>
      <c r="W142" s="22">
        <v>0</v>
      </c>
      <c r="X142" s="22" t="s">
        <v>249</v>
      </c>
      <c r="Y142" s="22" t="s">
        <v>191</v>
      </c>
      <c r="Z142" s="22"/>
      <c r="AA142" s="22"/>
      <c r="AB142" s="3"/>
      <c r="AC142" s="3"/>
      <c r="AD142" s="3"/>
    </row>
    <row r="143" spans="1:30" s="2" customFormat="1" ht="12.75" customHeight="1" x14ac:dyDescent="0.25">
      <c r="A143" s="2" t="s">
        <v>567</v>
      </c>
      <c r="B143" s="2" t="s">
        <v>568</v>
      </c>
      <c r="C143" s="22">
        <v>0</v>
      </c>
      <c r="D143" s="22">
        <v>0</v>
      </c>
      <c r="E143" s="22">
        <v>0</v>
      </c>
      <c r="F143" s="22">
        <v>0</v>
      </c>
      <c r="G143" s="22">
        <v>0</v>
      </c>
      <c r="H143" s="22">
        <v>0</v>
      </c>
      <c r="I143" s="22">
        <v>26</v>
      </c>
      <c r="J143" s="22">
        <v>0</v>
      </c>
      <c r="K143" s="22">
        <v>0</v>
      </c>
      <c r="L143" s="22">
        <v>0</v>
      </c>
      <c r="M143" s="22">
        <v>218233</v>
      </c>
      <c r="N143" s="22">
        <v>39000</v>
      </c>
      <c r="O143" s="22">
        <v>0</v>
      </c>
      <c r="P143" s="22">
        <v>500</v>
      </c>
      <c r="Q143" s="22">
        <v>0</v>
      </c>
      <c r="R143" s="22">
        <v>0</v>
      </c>
      <c r="S143" s="22">
        <v>0</v>
      </c>
      <c r="T143" s="22">
        <v>0</v>
      </c>
      <c r="U143" s="22">
        <v>0</v>
      </c>
      <c r="V143" s="22">
        <v>0</v>
      </c>
      <c r="W143" s="22">
        <v>145500</v>
      </c>
      <c r="X143" s="22" t="s">
        <v>269</v>
      </c>
      <c r="Y143" s="22" t="s">
        <v>191</v>
      </c>
      <c r="Z143" s="22"/>
      <c r="AA143" s="22"/>
      <c r="AB143" s="3"/>
      <c r="AC143" s="3"/>
      <c r="AD143" s="3"/>
    </row>
    <row r="144" spans="1:30" s="2" customFormat="1" ht="12.75" customHeight="1" x14ac:dyDescent="0.25">
      <c r="A144" s="2" t="s">
        <v>1821</v>
      </c>
      <c r="B144" s="2" t="s">
        <v>1822</v>
      </c>
      <c r="C144" s="22">
        <v>0</v>
      </c>
      <c r="D144" s="22">
        <v>0</v>
      </c>
      <c r="E144" s="22">
        <v>0</v>
      </c>
      <c r="F144" s="22">
        <v>0</v>
      </c>
      <c r="G144" s="22">
        <v>0</v>
      </c>
      <c r="H144" s="22">
        <v>0</v>
      </c>
      <c r="I144" s="22">
        <v>0</v>
      </c>
      <c r="J144" s="22">
        <v>0</v>
      </c>
      <c r="K144" s="22">
        <v>0</v>
      </c>
      <c r="L144" s="22">
        <v>0</v>
      </c>
      <c r="M144" s="22">
        <v>109971</v>
      </c>
      <c r="N144" s="22">
        <v>50600</v>
      </c>
      <c r="O144" s="22">
        <v>0</v>
      </c>
      <c r="P144" s="22">
        <v>33300</v>
      </c>
      <c r="Q144" s="22">
        <v>0</v>
      </c>
      <c r="R144" s="22">
        <v>0</v>
      </c>
      <c r="S144" s="22">
        <v>0</v>
      </c>
      <c r="T144" s="22">
        <v>0</v>
      </c>
      <c r="U144" s="22">
        <v>0</v>
      </c>
      <c r="V144" s="22">
        <v>10000</v>
      </c>
      <c r="W144" s="22">
        <v>10000</v>
      </c>
      <c r="X144" s="22" t="s">
        <v>372</v>
      </c>
      <c r="Y144" s="22" t="s">
        <v>191</v>
      </c>
      <c r="Z144" s="22"/>
      <c r="AA144" s="22"/>
      <c r="AB144" s="3"/>
      <c r="AC144" s="3"/>
      <c r="AD144" s="3"/>
    </row>
    <row r="145" spans="1:30" s="2" customFormat="1" ht="12.75" customHeight="1" x14ac:dyDescent="0.25">
      <c r="A145" s="2" t="s">
        <v>2049</v>
      </c>
      <c r="B145" s="2" t="s">
        <v>2050</v>
      </c>
      <c r="C145" s="22">
        <v>0</v>
      </c>
      <c r="D145" s="22">
        <v>0</v>
      </c>
      <c r="E145" s="22">
        <v>0</v>
      </c>
      <c r="F145" s="22">
        <v>0</v>
      </c>
      <c r="G145" s="22">
        <v>0</v>
      </c>
      <c r="H145" s="22">
        <v>0</v>
      </c>
      <c r="I145" s="22">
        <v>0</v>
      </c>
      <c r="J145" s="22">
        <v>0</v>
      </c>
      <c r="K145" s="22">
        <v>0</v>
      </c>
      <c r="L145" s="22">
        <v>0</v>
      </c>
      <c r="M145" s="22">
        <v>9159</v>
      </c>
      <c r="N145" s="22">
        <v>0</v>
      </c>
      <c r="O145" s="22">
        <v>0</v>
      </c>
      <c r="P145" s="22">
        <v>0</v>
      </c>
      <c r="Q145" s="22">
        <v>0</v>
      </c>
      <c r="R145" s="22">
        <v>0</v>
      </c>
      <c r="S145" s="22">
        <v>0</v>
      </c>
      <c r="T145" s="22">
        <v>0</v>
      </c>
      <c r="U145" s="22">
        <v>0</v>
      </c>
      <c r="V145" s="22">
        <v>0</v>
      </c>
      <c r="W145" s="22">
        <v>0</v>
      </c>
      <c r="X145" s="22" t="s">
        <v>249</v>
      </c>
      <c r="Y145" s="22" t="s">
        <v>191</v>
      </c>
      <c r="Z145" s="22"/>
      <c r="AA145" s="22"/>
      <c r="AB145" s="3"/>
      <c r="AC145" s="3"/>
      <c r="AD145" s="3"/>
    </row>
    <row r="146" spans="1:30" s="2" customFormat="1" ht="12.75" customHeight="1" x14ac:dyDescent="0.25">
      <c r="A146" s="2" t="s">
        <v>573</v>
      </c>
      <c r="B146" s="2" t="s">
        <v>574</v>
      </c>
      <c r="C146" s="22">
        <v>0</v>
      </c>
      <c r="D146" s="22">
        <v>0</v>
      </c>
      <c r="E146" s="22">
        <v>0</v>
      </c>
      <c r="F146" s="22">
        <v>0</v>
      </c>
      <c r="G146" s="22">
        <v>0</v>
      </c>
      <c r="H146" s="22">
        <v>0</v>
      </c>
      <c r="I146" s="22">
        <v>0</v>
      </c>
      <c r="J146" s="22">
        <v>0</v>
      </c>
      <c r="K146" s="22">
        <v>0</v>
      </c>
      <c r="L146" s="22">
        <v>0</v>
      </c>
      <c r="M146" s="22">
        <v>0</v>
      </c>
      <c r="N146" s="22">
        <v>0</v>
      </c>
      <c r="O146" s="22">
        <v>0</v>
      </c>
      <c r="P146" s="22">
        <v>0</v>
      </c>
      <c r="Q146" s="22">
        <v>0</v>
      </c>
      <c r="R146" s="22">
        <v>0</v>
      </c>
      <c r="S146" s="22">
        <v>0</v>
      </c>
      <c r="T146" s="22">
        <v>0</v>
      </c>
      <c r="U146" s="22">
        <v>0</v>
      </c>
      <c r="V146" s="22">
        <v>0</v>
      </c>
      <c r="W146" s="22">
        <v>0</v>
      </c>
      <c r="X146" s="22" t="s">
        <v>249</v>
      </c>
      <c r="Y146" s="22" t="s">
        <v>191</v>
      </c>
      <c r="Z146" s="22"/>
      <c r="AA146" s="22"/>
      <c r="AB146" s="3"/>
      <c r="AC146" s="3"/>
      <c r="AD146" s="3"/>
    </row>
    <row r="147" spans="1:30" s="2" customFormat="1" ht="12.75" customHeight="1" x14ac:dyDescent="0.25">
      <c r="A147" s="2" t="s">
        <v>579</v>
      </c>
      <c r="B147" s="2" t="s">
        <v>580</v>
      </c>
      <c r="C147" s="22">
        <v>0</v>
      </c>
      <c r="D147" s="22">
        <v>0</v>
      </c>
      <c r="E147" s="22">
        <v>0</v>
      </c>
      <c r="F147" s="22">
        <v>0</v>
      </c>
      <c r="G147" s="22">
        <v>0</v>
      </c>
      <c r="H147" s="22">
        <v>0</v>
      </c>
      <c r="I147" s="22">
        <v>0</v>
      </c>
      <c r="J147" s="22">
        <v>0</v>
      </c>
      <c r="K147" s="22">
        <v>0</v>
      </c>
      <c r="L147" s="22">
        <v>0</v>
      </c>
      <c r="M147" s="22">
        <v>91693</v>
      </c>
      <c r="N147" s="22">
        <v>3000</v>
      </c>
      <c r="O147" s="22">
        <v>0</v>
      </c>
      <c r="P147" s="22">
        <v>0</v>
      </c>
      <c r="Q147" s="22">
        <v>0</v>
      </c>
      <c r="R147" s="22">
        <v>0</v>
      </c>
      <c r="S147" s="22">
        <v>0</v>
      </c>
      <c r="T147" s="22">
        <v>118</v>
      </c>
      <c r="U147" s="22">
        <v>6</v>
      </c>
      <c r="V147" s="22">
        <v>0</v>
      </c>
      <c r="W147" s="22">
        <v>0</v>
      </c>
      <c r="X147" s="22" t="s">
        <v>212</v>
      </c>
      <c r="Y147" s="22" t="s">
        <v>191</v>
      </c>
      <c r="Z147" s="22"/>
      <c r="AA147" s="22"/>
      <c r="AB147" s="3"/>
      <c r="AC147" s="3"/>
      <c r="AD147" s="3"/>
    </row>
    <row r="148" spans="1:30" s="2" customFormat="1" ht="12.75" customHeight="1" x14ac:dyDescent="0.25">
      <c r="A148" s="2" t="s">
        <v>2202</v>
      </c>
      <c r="B148" s="2" t="s">
        <v>2607</v>
      </c>
      <c r="C148" s="22">
        <v>0</v>
      </c>
      <c r="D148" s="22">
        <v>0</v>
      </c>
      <c r="E148" s="22">
        <v>0</v>
      </c>
      <c r="F148" s="22">
        <v>0</v>
      </c>
      <c r="G148" s="22">
        <v>0</v>
      </c>
      <c r="H148" s="22">
        <v>0</v>
      </c>
      <c r="I148" s="22">
        <v>0</v>
      </c>
      <c r="J148" s="22">
        <v>0</v>
      </c>
      <c r="K148" s="22">
        <v>0</v>
      </c>
      <c r="L148" s="22">
        <v>0</v>
      </c>
      <c r="M148" s="22">
        <v>30370</v>
      </c>
      <c r="N148" s="22">
        <v>0</v>
      </c>
      <c r="O148" s="22">
        <v>0</v>
      </c>
      <c r="P148" s="22">
        <v>0</v>
      </c>
      <c r="Q148" s="22">
        <v>0</v>
      </c>
      <c r="R148" s="22">
        <v>0</v>
      </c>
      <c r="S148" s="22">
        <v>0</v>
      </c>
      <c r="T148" s="22">
        <v>0</v>
      </c>
      <c r="U148" s="22">
        <v>0</v>
      </c>
      <c r="V148" s="22">
        <v>0</v>
      </c>
      <c r="W148" s="22">
        <v>0</v>
      </c>
      <c r="X148" s="22" t="s">
        <v>197</v>
      </c>
      <c r="Y148" s="22" t="s">
        <v>197</v>
      </c>
      <c r="Z148" s="22"/>
      <c r="AA148" s="22"/>
      <c r="AB148" s="3"/>
      <c r="AC148" s="3"/>
      <c r="AD148" s="3"/>
    </row>
    <row r="149" spans="1:30" s="2" customFormat="1" ht="12.75" customHeight="1" x14ac:dyDescent="0.25">
      <c r="A149" s="2" t="s">
        <v>582</v>
      </c>
      <c r="B149" s="2" t="s">
        <v>583</v>
      </c>
      <c r="C149" s="22">
        <v>0</v>
      </c>
      <c r="D149" s="22">
        <v>0</v>
      </c>
      <c r="E149" s="22">
        <v>0</v>
      </c>
      <c r="F149" s="22">
        <v>0</v>
      </c>
      <c r="G149" s="22">
        <v>0</v>
      </c>
      <c r="H149" s="22">
        <v>0</v>
      </c>
      <c r="I149" s="22">
        <v>35</v>
      </c>
      <c r="J149" s="22">
        <v>0</v>
      </c>
      <c r="K149" s="22">
        <v>0</v>
      </c>
      <c r="L149" s="22">
        <v>13567</v>
      </c>
      <c r="M149" s="22">
        <v>688614</v>
      </c>
      <c r="N149" s="22">
        <v>20000</v>
      </c>
      <c r="O149" s="22">
        <v>0</v>
      </c>
      <c r="P149" s="22">
        <v>50</v>
      </c>
      <c r="Q149" s="22">
        <v>0</v>
      </c>
      <c r="R149" s="22">
        <v>0</v>
      </c>
      <c r="S149" s="22">
        <v>0</v>
      </c>
      <c r="T149" s="22">
        <v>4</v>
      </c>
      <c r="U149" s="22">
        <v>0</v>
      </c>
      <c r="V149" s="22">
        <v>13600</v>
      </c>
      <c r="W149" s="22">
        <v>0</v>
      </c>
      <c r="X149" s="22" t="s">
        <v>269</v>
      </c>
      <c r="Y149" s="22" t="s">
        <v>191</v>
      </c>
      <c r="Z149" s="22"/>
      <c r="AA149" s="22"/>
      <c r="AB149" s="3"/>
      <c r="AC149" s="3"/>
      <c r="AD149" s="3"/>
    </row>
    <row r="150" spans="1:30" s="2" customFormat="1" ht="12.75" customHeight="1" x14ac:dyDescent="0.25">
      <c r="A150" s="2" t="s">
        <v>585</v>
      </c>
      <c r="B150" s="2" t="s">
        <v>1936</v>
      </c>
      <c r="C150" s="22">
        <v>0</v>
      </c>
      <c r="D150" s="22">
        <v>0</v>
      </c>
      <c r="E150" s="22">
        <v>0</v>
      </c>
      <c r="F150" s="22">
        <v>0</v>
      </c>
      <c r="G150" s="22">
        <v>37</v>
      </c>
      <c r="H150" s="22">
        <v>0</v>
      </c>
      <c r="I150" s="22">
        <v>147</v>
      </c>
      <c r="J150" s="22">
        <v>0</v>
      </c>
      <c r="K150" s="22">
        <v>0</v>
      </c>
      <c r="L150" s="22">
        <v>0</v>
      </c>
      <c r="M150" s="22">
        <v>117346</v>
      </c>
      <c r="N150" s="22">
        <v>9000</v>
      </c>
      <c r="O150" s="22">
        <v>0</v>
      </c>
      <c r="P150" s="22">
        <v>500</v>
      </c>
      <c r="Q150" s="22">
        <v>0</v>
      </c>
      <c r="R150" s="22">
        <v>0</v>
      </c>
      <c r="S150" s="22">
        <v>0</v>
      </c>
      <c r="T150" s="22">
        <v>92</v>
      </c>
      <c r="U150" s="22">
        <v>0</v>
      </c>
      <c r="V150" s="22">
        <v>35500</v>
      </c>
      <c r="W150" s="22">
        <v>15000</v>
      </c>
      <c r="X150" s="22" t="s">
        <v>205</v>
      </c>
      <c r="Y150" s="22" t="s">
        <v>193</v>
      </c>
      <c r="Z150" s="22"/>
      <c r="AA150" s="22"/>
      <c r="AB150" s="3"/>
      <c r="AC150" s="3"/>
      <c r="AD150" s="3"/>
    </row>
    <row r="151" spans="1:30" s="2" customFormat="1" ht="12.75" customHeight="1" x14ac:dyDescent="0.25">
      <c r="A151" s="2" t="s">
        <v>2206</v>
      </c>
      <c r="B151" s="2" t="s">
        <v>2608</v>
      </c>
      <c r="C151" s="22">
        <v>0</v>
      </c>
      <c r="D151" s="22">
        <v>0</v>
      </c>
      <c r="E151" s="22">
        <v>0</v>
      </c>
      <c r="F151" s="22">
        <v>0</v>
      </c>
      <c r="G151" s="22">
        <v>0</v>
      </c>
      <c r="H151" s="22">
        <v>0</v>
      </c>
      <c r="I151" s="22">
        <v>0</v>
      </c>
      <c r="J151" s="22">
        <v>0</v>
      </c>
      <c r="K151" s="22">
        <v>0</v>
      </c>
      <c r="L151" s="22">
        <v>0</v>
      </c>
      <c r="M151" s="22">
        <v>0</v>
      </c>
      <c r="N151" s="22">
        <v>0</v>
      </c>
      <c r="O151" s="22">
        <v>0</v>
      </c>
      <c r="P151" s="22">
        <v>0</v>
      </c>
      <c r="Q151" s="22">
        <v>0</v>
      </c>
      <c r="R151" s="22">
        <v>0</v>
      </c>
      <c r="S151" s="22">
        <v>0</v>
      </c>
      <c r="T151" s="22">
        <v>0</v>
      </c>
      <c r="U151" s="22">
        <v>0</v>
      </c>
      <c r="V151" s="22">
        <v>0</v>
      </c>
      <c r="W151" s="22">
        <v>4450</v>
      </c>
      <c r="X151" s="22" t="s">
        <v>197</v>
      </c>
      <c r="Y151" s="22" t="s">
        <v>197</v>
      </c>
      <c r="Z151" s="22"/>
      <c r="AA151" s="22"/>
      <c r="AB151" s="3"/>
      <c r="AC151" s="3"/>
      <c r="AD151" s="3"/>
    </row>
    <row r="152" spans="1:30" s="2" customFormat="1" ht="12.75" customHeight="1" x14ac:dyDescent="0.25">
      <c r="A152" s="2" t="s">
        <v>594</v>
      </c>
      <c r="B152" s="2" t="s">
        <v>1937</v>
      </c>
      <c r="C152" s="22">
        <v>0</v>
      </c>
      <c r="D152" s="22">
        <v>0</v>
      </c>
      <c r="E152" s="22">
        <v>0</v>
      </c>
      <c r="F152" s="22">
        <v>0</v>
      </c>
      <c r="G152" s="22">
        <v>0</v>
      </c>
      <c r="H152" s="22">
        <v>0</v>
      </c>
      <c r="I152" s="22">
        <v>0</v>
      </c>
      <c r="J152" s="22">
        <v>0</v>
      </c>
      <c r="K152" s="22">
        <v>0</v>
      </c>
      <c r="L152" s="22">
        <v>0</v>
      </c>
      <c r="M152" s="22">
        <v>1266</v>
      </c>
      <c r="N152" s="22">
        <v>0</v>
      </c>
      <c r="O152" s="22">
        <v>0</v>
      </c>
      <c r="P152" s="22">
        <v>0</v>
      </c>
      <c r="Q152" s="22">
        <v>0</v>
      </c>
      <c r="R152" s="22">
        <v>0</v>
      </c>
      <c r="S152" s="22">
        <v>0</v>
      </c>
      <c r="T152" s="22">
        <v>0</v>
      </c>
      <c r="U152" s="22">
        <v>0</v>
      </c>
      <c r="V152" s="22">
        <v>0</v>
      </c>
      <c r="W152" s="22">
        <v>0</v>
      </c>
      <c r="X152" s="22" t="s">
        <v>249</v>
      </c>
      <c r="Y152" s="22" t="s">
        <v>191</v>
      </c>
      <c r="Z152" s="22"/>
      <c r="AA152" s="22"/>
      <c r="AB152" s="3"/>
      <c r="AC152" s="3"/>
      <c r="AD152" s="3"/>
    </row>
    <row r="153" spans="1:30" s="2" customFormat="1" ht="12.75" customHeight="1" x14ac:dyDescent="0.25">
      <c r="A153" s="2" t="s">
        <v>597</v>
      </c>
      <c r="B153" s="2" t="s">
        <v>598</v>
      </c>
      <c r="C153" s="22">
        <v>0</v>
      </c>
      <c r="D153" s="22">
        <v>0</v>
      </c>
      <c r="E153" s="22">
        <v>0</v>
      </c>
      <c r="F153" s="22">
        <v>0</v>
      </c>
      <c r="G153" s="22">
        <v>0</v>
      </c>
      <c r="H153" s="22">
        <v>0</v>
      </c>
      <c r="I153" s="22">
        <v>0</v>
      </c>
      <c r="J153" s="22">
        <v>0</v>
      </c>
      <c r="K153" s="22">
        <v>0</v>
      </c>
      <c r="L153" s="22">
        <v>0</v>
      </c>
      <c r="M153" s="22">
        <v>0</v>
      </c>
      <c r="N153" s="22">
        <v>0</v>
      </c>
      <c r="O153" s="22">
        <v>0</v>
      </c>
      <c r="P153" s="22">
        <v>0</v>
      </c>
      <c r="Q153" s="22">
        <v>0</v>
      </c>
      <c r="R153" s="22">
        <v>0</v>
      </c>
      <c r="S153" s="22">
        <v>0</v>
      </c>
      <c r="T153" s="22">
        <v>0</v>
      </c>
      <c r="U153" s="22">
        <v>0</v>
      </c>
      <c r="V153" s="22">
        <v>450</v>
      </c>
      <c r="W153" s="22">
        <v>0</v>
      </c>
      <c r="X153" s="22" t="s">
        <v>249</v>
      </c>
      <c r="Y153" s="22" t="s">
        <v>191</v>
      </c>
      <c r="Z153" s="22"/>
      <c r="AA153" s="22"/>
      <c r="AB153" s="3"/>
      <c r="AC153" s="3"/>
      <c r="AD153" s="3"/>
    </row>
    <row r="154" spans="1:30" s="2" customFormat="1" ht="12.75" customHeight="1" x14ac:dyDescent="0.25">
      <c r="A154" s="2" t="s">
        <v>600</v>
      </c>
      <c r="B154" s="2" t="s">
        <v>601</v>
      </c>
      <c r="C154" s="22">
        <v>0</v>
      </c>
      <c r="D154" s="22">
        <v>0</v>
      </c>
      <c r="E154" s="22">
        <v>0</v>
      </c>
      <c r="F154" s="22">
        <v>0</v>
      </c>
      <c r="G154" s="22">
        <v>0</v>
      </c>
      <c r="H154" s="22">
        <v>0</v>
      </c>
      <c r="I154" s="22">
        <v>0</v>
      </c>
      <c r="J154" s="22">
        <v>0</v>
      </c>
      <c r="K154" s="22">
        <v>0</v>
      </c>
      <c r="L154" s="22">
        <v>0</v>
      </c>
      <c r="M154" s="22">
        <v>0</v>
      </c>
      <c r="N154" s="22">
        <v>0</v>
      </c>
      <c r="O154" s="22">
        <v>0</v>
      </c>
      <c r="P154" s="22">
        <v>0</v>
      </c>
      <c r="Q154" s="22">
        <v>0</v>
      </c>
      <c r="R154" s="22">
        <v>0</v>
      </c>
      <c r="S154" s="22">
        <v>0</v>
      </c>
      <c r="T154" s="22">
        <v>0</v>
      </c>
      <c r="U154" s="22">
        <v>0</v>
      </c>
      <c r="V154" s="22">
        <v>0</v>
      </c>
      <c r="W154" s="22">
        <v>0</v>
      </c>
      <c r="X154" s="22" t="s">
        <v>249</v>
      </c>
      <c r="Y154" s="22" t="s">
        <v>195</v>
      </c>
      <c r="Z154" s="22"/>
      <c r="AA154" s="22"/>
      <c r="AB154" s="3"/>
      <c r="AC154" s="3"/>
      <c r="AD154" s="3"/>
    </row>
    <row r="155" spans="1:30" s="2" customFormat="1" ht="12.75" customHeight="1" x14ac:dyDescent="0.25">
      <c r="A155" s="2" t="s">
        <v>603</v>
      </c>
      <c r="B155" s="2" t="s">
        <v>604</v>
      </c>
      <c r="C155" s="22">
        <v>0</v>
      </c>
      <c r="D155" s="22">
        <v>0</v>
      </c>
      <c r="E155" s="22">
        <v>0</v>
      </c>
      <c r="F155" s="22">
        <v>0</v>
      </c>
      <c r="G155" s="22">
        <v>0</v>
      </c>
      <c r="H155" s="22">
        <v>0</v>
      </c>
      <c r="I155" s="22">
        <v>0</v>
      </c>
      <c r="J155" s="22">
        <v>0</v>
      </c>
      <c r="K155" s="22">
        <v>0</v>
      </c>
      <c r="L155" s="22">
        <v>0</v>
      </c>
      <c r="M155" s="22">
        <v>404732</v>
      </c>
      <c r="N155" s="22">
        <v>33000</v>
      </c>
      <c r="O155" s="22">
        <v>0</v>
      </c>
      <c r="P155" s="22">
        <v>0</v>
      </c>
      <c r="Q155" s="22">
        <v>0</v>
      </c>
      <c r="R155" s="22">
        <v>95</v>
      </c>
      <c r="S155" s="22">
        <v>0</v>
      </c>
      <c r="T155" s="22">
        <v>0</v>
      </c>
      <c r="U155" s="22">
        <v>55000</v>
      </c>
      <c r="V155" s="22">
        <v>0</v>
      </c>
      <c r="W155" s="22">
        <v>0</v>
      </c>
      <c r="X155" s="22" t="s">
        <v>262</v>
      </c>
      <c r="Y155" s="22" t="s">
        <v>191</v>
      </c>
      <c r="Z155" s="22"/>
      <c r="AA155" s="22"/>
      <c r="AB155" s="3"/>
      <c r="AC155" s="3"/>
      <c r="AD155" s="3"/>
    </row>
    <row r="156" spans="1:30" s="2" customFormat="1" ht="12.75" customHeight="1" x14ac:dyDescent="0.25">
      <c r="A156" s="2" t="s">
        <v>606</v>
      </c>
      <c r="B156" s="2" t="s">
        <v>1938</v>
      </c>
      <c r="C156" s="22">
        <v>0</v>
      </c>
      <c r="D156" s="22">
        <v>0</v>
      </c>
      <c r="E156" s="22">
        <v>0</v>
      </c>
      <c r="F156" s="22">
        <v>0</v>
      </c>
      <c r="G156" s="22">
        <v>0</v>
      </c>
      <c r="H156" s="22">
        <v>0</v>
      </c>
      <c r="I156" s="22">
        <v>0</v>
      </c>
      <c r="J156" s="22">
        <v>0</v>
      </c>
      <c r="K156" s="22">
        <v>0</v>
      </c>
      <c r="L156" s="22">
        <v>0</v>
      </c>
      <c r="M156" s="22">
        <v>209046</v>
      </c>
      <c r="N156" s="22">
        <v>66600</v>
      </c>
      <c r="O156" s="22">
        <v>0</v>
      </c>
      <c r="P156" s="22">
        <v>0</v>
      </c>
      <c r="Q156" s="22">
        <v>0</v>
      </c>
      <c r="R156" s="22">
        <v>0</v>
      </c>
      <c r="S156" s="22">
        <v>0</v>
      </c>
      <c r="T156" s="22">
        <v>0</v>
      </c>
      <c r="U156" s="22">
        <v>0</v>
      </c>
      <c r="V156" s="22">
        <v>0</v>
      </c>
      <c r="W156" s="22">
        <v>0</v>
      </c>
      <c r="X156" s="22" t="s">
        <v>205</v>
      </c>
      <c r="Y156" s="22" t="s">
        <v>193</v>
      </c>
      <c r="Z156" s="22"/>
      <c r="AA156" s="22"/>
      <c r="AB156" s="3"/>
      <c r="AC156" s="3"/>
      <c r="AD156" s="3"/>
    </row>
    <row r="157" spans="1:30" s="2" customFormat="1" ht="12.75" customHeight="1" x14ac:dyDescent="0.25">
      <c r="A157" s="2" t="s">
        <v>609</v>
      </c>
      <c r="B157" s="2" t="s">
        <v>610</v>
      </c>
      <c r="C157" s="22">
        <v>0</v>
      </c>
      <c r="D157" s="22">
        <v>0</v>
      </c>
      <c r="E157" s="22">
        <v>0</v>
      </c>
      <c r="F157" s="22">
        <v>0</v>
      </c>
      <c r="G157" s="22">
        <v>0</v>
      </c>
      <c r="H157" s="22">
        <v>0</v>
      </c>
      <c r="I157" s="22">
        <v>0</v>
      </c>
      <c r="J157" s="22">
        <v>0</v>
      </c>
      <c r="K157" s="22">
        <v>0</v>
      </c>
      <c r="L157" s="22">
        <v>0</v>
      </c>
      <c r="M157" s="22">
        <v>0</v>
      </c>
      <c r="N157" s="22">
        <v>0</v>
      </c>
      <c r="O157" s="22">
        <v>0</v>
      </c>
      <c r="P157" s="22">
        <v>0</v>
      </c>
      <c r="Q157" s="22">
        <v>0</v>
      </c>
      <c r="R157" s="22">
        <v>0</v>
      </c>
      <c r="S157" s="22">
        <v>0</v>
      </c>
      <c r="T157" s="22">
        <v>0</v>
      </c>
      <c r="U157" s="22">
        <v>0</v>
      </c>
      <c r="V157" s="22">
        <v>0</v>
      </c>
      <c r="W157" s="22">
        <v>0</v>
      </c>
      <c r="X157" s="22" t="s">
        <v>212</v>
      </c>
      <c r="Y157" s="22" t="s">
        <v>191</v>
      </c>
      <c r="Z157" s="22"/>
      <c r="AA157" s="22"/>
      <c r="AB157" s="3"/>
      <c r="AC157" s="3"/>
      <c r="AD157" s="3"/>
    </row>
    <row r="158" spans="1:30" s="2" customFormat="1" ht="12.75" customHeight="1" x14ac:dyDescent="0.25">
      <c r="A158" s="2" t="s">
        <v>612</v>
      </c>
      <c r="B158" s="2" t="s">
        <v>613</v>
      </c>
      <c r="C158" s="22">
        <v>0</v>
      </c>
      <c r="D158" s="22">
        <v>0</v>
      </c>
      <c r="E158" s="22">
        <v>0</v>
      </c>
      <c r="F158" s="22">
        <v>0</v>
      </c>
      <c r="G158" s="22">
        <v>0</v>
      </c>
      <c r="H158" s="22">
        <v>0</v>
      </c>
      <c r="I158" s="22">
        <v>0</v>
      </c>
      <c r="J158" s="22">
        <v>0</v>
      </c>
      <c r="K158" s="22">
        <v>0</v>
      </c>
      <c r="L158" s="22">
        <v>0</v>
      </c>
      <c r="M158" s="22">
        <v>85753</v>
      </c>
      <c r="N158" s="22">
        <v>0</v>
      </c>
      <c r="O158" s="22">
        <v>0</v>
      </c>
      <c r="P158" s="22">
        <v>0</v>
      </c>
      <c r="Q158" s="22">
        <v>0</v>
      </c>
      <c r="R158" s="22">
        <v>0</v>
      </c>
      <c r="S158" s="22">
        <v>0</v>
      </c>
      <c r="T158" s="22">
        <v>0</v>
      </c>
      <c r="U158" s="22">
        <v>0</v>
      </c>
      <c r="V158" s="22">
        <v>0</v>
      </c>
      <c r="W158" s="22">
        <v>0</v>
      </c>
      <c r="X158" s="22" t="s">
        <v>212</v>
      </c>
      <c r="Y158" s="22" t="s">
        <v>191</v>
      </c>
      <c r="Z158" s="22"/>
      <c r="AA158" s="22"/>
      <c r="AB158" s="3"/>
      <c r="AC158" s="3"/>
      <c r="AD158" s="3"/>
    </row>
    <row r="159" spans="1:30" s="2" customFormat="1" ht="12.75" customHeight="1" x14ac:dyDescent="0.25">
      <c r="A159" s="2" t="s">
        <v>1824</v>
      </c>
      <c r="B159" s="2" t="s">
        <v>1825</v>
      </c>
      <c r="C159" s="22">
        <v>0</v>
      </c>
      <c r="D159" s="22">
        <v>0</v>
      </c>
      <c r="E159" s="22">
        <v>0</v>
      </c>
      <c r="F159" s="22">
        <v>0</v>
      </c>
      <c r="G159" s="22">
        <v>0</v>
      </c>
      <c r="H159" s="22">
        <v>0</v>
      </c>
      <c r="I159" s="22">
        <v>0</v>
      </c>
      <c r="J159" s="22">
        <v>0</v>
      </c>
      <c r="K159" s="22">
        <v>0</v>
      </c>
      <c r="L159" s="22">
        <v>0</v>
      </c>
      <c r="M159" s="22">
        <v>0</v>
      </c>
      <c r="N159" s="22">
        <v>0</v>
      </c>
      <c r="O159" s="22">
        <v>0</v>
      </c>
      <c r="P159" s="22">
        <v>0</v>
      </c>
      <c r="Q159" s="22">
        <v>0</v>
      </c>
      <c r="R159" s="22">
        <v>0</v>
      </c>
      <c r="S159" s="22">
        <v>0</v>
      </c>
      <c r="T159" s="22">
        <v>0</v>
      </c>
      <c r="U159" s="22">
        <v>0</v>
      </c>
      <c r="V159" s="22">
        <v>0</v>
      </c>
      <c r="W159" s="22">
        <v>0</v>
      </c>
      <c r="X159" s="22" t="s">
        <v>212</v>
      </c>
      <c r="Y159" s="22" t="s">
        <v>191</v>
      </c>
      <c r="Z159" s="22"/>
      <c r="AA159" s="22"/>
      <c r="AB159" s="3"/>
      <c r="AC159" s="3"/>
      <c r="AD159" s="3"/>
    </row>
    <row r="160" spans="1:30" s="2" customFormat="1" ht="12.75" customHeight="1" x14ac:dyDescent="0.25">
      <c r="A160" s="2" t="s">
        <v>615</v>
      </c>
      <c r="B160" s="2" t="s">
        <v>1939</v>
      </c>
      <c r="C160" s="22">
        <v>0</v>
      </c>
      <c r="D160" s="22">
        <v>0</v>
      </c>
      <c r="E160" s="22">
        <v>0</v>
      </c>
      <c r="F160" s="22">
        <v>0</v>
      </c>
      <c r="G160" s="22">
        <v>0</v>
      </c>
      <c r="H160" s="22">
        <v>0</v>
      </c>
      <c r="I160" s="22">
        <v>0</v>
      </c>
      <c r="J160" s="22">
        <v>0</v>
      </c>
      <c r="K160" s="22">
        <v>0</v>
      </c>
      <c r="L160" s="22">
        <v>0</v>
      </c>
      <c r="M160" s="22">
        <v>91953</v>
      </c>
      <c r="N160" s="22">
        <v>16400</v>
      </c>
      <c r="O160" s="22">
        <v>0</v>
      </c>
      <c r="P160" s="22">
        <v>7700</v>
      </c>
      <c r="Q160" s="22">
        <v>0</v>
      </c>
      <c r="R160" s="22">
        <v>0</v>
      </c>
      <c r="S160" s="22">
        <v>0</v>
      </c>
      <c r="T160" s="22">
        <v>0</v>
      </c>
      <c r="U160" s="22">
        <v>1500</v>
      </c>
      <c r="V160" s="22">
        <v>13000</v>
      </c>
      <c r="W160" s="22">
        <v>2000</v>
      </c>
      <c r="X160" s="22" t="s">
        <v>205</v>
      </c>
      <c r="Y160" s="22" t="s">
        <v>193</v>
      </c>
      <c r="Z160" s="22"/>
      <c r="AA160" s="22"/>
      <c r="AB160" s="3"/>
      <c r="AC160" s="3"/>
      <c r="AD160" s="3"/>
    </row>
    <row r="161" spans="1:30" s="2" customFormat="1" ht="12.75" customHeight="1" x14ac:dyDescent="0.25">
      <c r="A161" s="2" t="s">
        <v>618</v>
      </c>
      <c r="B161" s="2" t="s">
        <v>619</v>
      </c>
      <c r="C161" s="22">
        <v>0</v>
      </c>
      <c r="D161" s="22">
        <v>0</v>
      </c>
      <c r="E161" s="22">
        <v>0</v>
      </c>
      <c r="F161" s="22">
        <v>0</v>
      </c>
      <c r="G161" s="22">
        <v>0</v>
      </c>
      <c r="H161" s="22">
        <v>0</v>
      </c>
      <c r="I161" s="22">
        <v>0</v>
      </c>
      <c r="J161" s="22">
        <v>0</v>
      </c>
      <c r="K161" s="22">
        <v>0</v>
      </c>
      <c r="L161" s="22">
        <v>0</v>
      </c>
      <c r="M161" s="22">
        <v>0</v>
      </c>
      <c r="N161" s="22">
        <v>0</v>
      </c>
      <c r="O161" s="22">
        <v>0</v>
      </c>
      <c r="P161" s="22">
        <v>0</v>
      </c>
      <c r="Q161" s="22">
        <v>0</v>
      </c>
      <c r="R161" s="22">
        <v>0</v>
      </c>
      <c r="S161" s="22">
        <v>0</v>
      </c>
      <c r="T161" s="22">
        <v>0</v>
      </c>
      <c r="U161" s="22">
        <v>0</v>
      </c>
      <c r="V161" s="22">
        <v>0</v>
      </c>
      <c r="W161" s="22">
        <v>0</v>
      </c>
      <c r="X161" s="22" t="s">
        <v>212</v>
      </c>
      <c r="Y161" s="22" t="s">
        <v>191</v>
      </c>
      <c r="Z161" s="22"/>
      <c r="AA161" s="22"/>
      <c r="AB161" s="3"/>
      <c r="AC161" s="3"/>
      <c r="AD161" s="3"/>
    </row>
    <row r="162" spans="1:30" s="2" customFormat="1" ht="12.75" customHeight="1" x14ac:dyDescent="0.25">
      <c r="A162" s="2" t="s">
        <v>621</v>
      </c>
      <c r="B162" s="2" t="s">
        <v>622</v>
      </c>
      <c r="C162" s="22">
        <v>0</v>
      </c>
      <c r="D162" s="22">
        <v>0</v>
      </c>
      <c r="E162" s="22">
        <v>0</v>
      </c>
      <c r="F162" s="22">
        <v>0</v>
      </c>
      <c r="G162" s="22">
        <v>0</v>
      </c>
      <c r="H162" s="22">
        <v>0</v>
      </c>
      <c r="I162" s="22">
        <v>0</v>
      </c>
      <c r="J162" s="22">
        <v>0</v>
      </c>
      <c r="K162" s="22">
        <v>0</v>
      </c>
      <c r="L162" s="22">
        <v>6000</v>
      </c>
      <c r="M162" s="22">
        <v>1500</v>
      </c>
      <c r="N162" s="22">
        <v>0</v>
      </c>
      <c r="O162" s="22">
        <v>0</v>
      </c>
      <c r="P162" s="22">
        <v>0</v>
      </c>
      <c r="Q162" s="22">
        <v>0</v>
      </c>
      <c r="R162" s="22">
        <v>0</v>
      </c>
      <c r="S162" s="22">
        <v>0</v>
      </c>
      <c r="T162" s="22">
        <v>0</v>
      </c>
      <c r="U162" s="22">
        <v>0</v>
      </c>
      <c r="V162" s="22">
        <v>0</v>
      </c>
      <c r="W162" s="22">
        <v>0</v>
      </c>
      <c r="X162" s="22" t="s">
        <v>212</v>
      </c>
      <c r="Y162" s="22" t="s">
        <v>191</v>
      </c>
      <c r="Z162" s="22"/>
      <c r="AA162" s="22"/>
      <c r="AB162" s="3"/>
      <c r="AC162" s="3"/>
      <c r="AD162" s="3"/>
    </row>
    <row r="163" spans="1:30" s="2" customFormat="1" ht="12.75" customHeight="1" x14ac:dyDescent="0.25">
      <c r="A163" s="2" t="s">
        <v>624</v>
      </c>
      <c r="B163" s="2" t="s">
        <v>625</v>
      </c>
      <c r="C163" s="22">
        <v>0</v>
      </c>
      <c r="D163" s="22">
        <v>0</v>
      </c>
      <c r="E163" s="22">
        <v>0</v>
      </c>
      <c r="F163" s="22">
        <v>0</v>
      </c>
      <c r="G163" s="22">
        <v>0</v>
      </c>
      <c r="H163" s="22">
        <v>0</v>
      </c>
      <c r="I163" s="22">
        <v>0</v>
      </c>
      <c r="J163" s="22">
        <v>0</v>
      </c>
      <c r="K163" s="22">
        <v>0</v>
      </c>
      <c r="L163" s="22">
        <v>0</v>
      </c>
      <c r="M163" s="22">
        <v>0</v>
      </c>
      <c r="N163" s="22">
        <v>0</v>
      </c>
      <c r="O163" s="22">
        <v>0</v>
      </c>
      <c r="P163" s="22">
        <v>0</v>
      </c>
      <c r="Q163" s="22">
        <v>0</v>
      </c>
      <c r="R163" s="22">
        <v>0</v>
      </c>
      <c r="S163" s="22">
        <v>0</v>
      </c>
      <c r="T163" s="22">
        <v>0</v>
      </c>
      <c r="U163" s="22">
        <v>0</v>
      </c>
      <c r="V163" s="22">
        <v>0</v>
      </c>
      <c r="W163" s="22">
        <v>0</v>
      </c>
      <c r="X163" s="22" t="s">
        <v>212</v>
      </c>
      <c r="Y163" s="22" t="s">
        <v>191</v>
      </c>
      <c r="Z163" s="22"/>
      <c r="AA163" s="22"/>
      <c r="AB163" s="3"/>
      <c r="AC163" s="3"/>
      <c r="AD163" s="3"/>
    </row>
    <row r="164" spans="1:30" s="2" customFormat="1" ht="12.75" customHeight="1" x14ac:dyDescent="0.25">
      <c r="A164" s="2" t="s">
        <v>627</v>
      </c>
      <c r="B164" s="2" t="s">
        <v>628</v>
      </c>
      <c r="C164" s="22">
        <v>0</v>
      </c>
      <c r="D164" s="22">
        <v>0</v>
      </c>
      <c r="E164" s="22">
        <v>0</v>
      </c>
      <c r="F164" s="22">
        <v>0</v>
      </c>
      <c r="G164" s="22">
        <v>0</v>
      </c>
      <c r="H164" s="22">
        <v>0</v>
      </c>
      <c r="I164" s="22">
        <v>0</v>
      </c>
      <c r="J164" s="22">
        <v>0</v>
      </c>
      <c r="K164" s="22">
        <v>0</v>
      </c>
      <c r="L164" s="22">
        <v>0</v>
      </c>
      <c r="M164" s="22">
        <v>1250</v>
      </c>
      <c r="N164" s="22">
        <v>0</v>
      </c>
      <c r="O164" s="22">
        <v>0</v>
      </c>
      <c r="P164" s="22">
        <v>0</v>
      </c>
      <c r="Q164" s="22">
        <v>0</v>
      </c>
      <c r="R164" s="22">
        <v>0</v>
      </c>
      <c r="S164" s="22">
        <v>0</v>
      </c>
      <c r="T164" s="22">
        <v>0</v>
      </c>
      <c r="U164" s="22">
        <v>0</v>
      </c>
      <c r="V164" s="22">
        <v>0</v>
      </c>
      <c r="W164" s="22">
        <v>0</v>
      </c>
      <c r="X164" s="22" t="s">
        <v>249</v>
      </c>
      <c r="Y164" s="22" t="s">
        <v>191</v>
      </c>
      <c r="Z164" s="22"/>
      <c r="AA164" s="22"/>
      <c r="AB164" s="3"/>
      <c r="AC164" s="3"/>
      <c r="AD164" s="3"/>
    </row>
    <row r="165" spans="1:30" s="2" customFormat="1" ht="12.75" customHeight="1" x14ac:dyDescent="0.25">
      <c r="A165" s="2" t="s">
        <v>630</v>
      </c>
      <c r="B165" s="2" t="s">
        <v>1940</v>
      </c>
      <c r="C165" s="22">
        <v>0</v>
      </c>
      <c r="D165" s="22">
        <v>0</v>
      </c>
      <c r="E165" s="22">
        <v>0</v>
      </c>
      <c r="F165" s="22">
        <v>5000</v>
      </c>
      <c r="G165" s="22">
        <v>0</v>
      </c>
      <c r="H165" s="22">
        <v>0</v>
      </c>
      <c r="I165" s="22">
        <v>0</v>
      </c>
      <c r="J165" s="22">
        <v>0</v>
      </c>
      <c r="K165" s="22">
        <v>0</v>
      </c>
      <c r="L165" s="22">
        <v>0</v>
      </c>
      <c r="M165" s="22">
        <v>260686</v>
      </c>
      <c r="N165" s="22">
        <v>10000</v>
      </c>
      <c r="O165" s="22">
        <v>0</v>
      </c>
      <c r="P165" s="22">
        <v>0</v>
      </c>
      <c r="Q165" s="22">
        <v>600</v>
      </c>
      <c r="R165" s="22">
        <v>0</v>
      </c>
      <c r="S165" s="22">
        <v>0</v>
      </c>
      <c r="T165" s="22">
        <v>0</v>
      </c>
      <c r="U165" s="22">
        <v>29000</v>
      </c>
      <c r="V165" s="22">
        <v>34000</v>
      </c>
      <c r="W165" s="22">
        <v>0</v>
      </c>
      <c r="X165" s="22" t="s">
        <v>205</v>
      </c>
      <c r="Y165" s="22" t="s">
        <v>193</v>
      </c>
      <c r="Z165" s="22"/>
      <c r="AA165" s="22"/>
      <c r="AB165" s="3"/>
      <c r="AC165" s="3"/>
      <c r="AD165" s="3"/>
    </row>
    <row r="166" spans="1:30" s="2" customFormat="1" ht="12.75" customHeight="1" x14ac:dyDescent="0.25">
      <c r="A166" s="2" t="s">
        <v>633</v>
      </c>
      <c r="B166" s="2" t="s">
        <v>634</v>
      </c>
      <c r="C166" s="22">
        <v>0</v>
      </c>
      <c r="D166" s="22">
        <v>0</v>
      </c>
      <c r="E166" s="22">
        <v>0</v>
      </c>
      <c r="F166" s="22">
        <v>0</v>
      </c>
      <c r="G166" s="22">
        <v>0</v>
      </c>
      <c r="H166" s="22">
        <v>0</v>
      </c>
      <c r="I166" s="22">
        <v>0</v>
      </c>
      <c r="J166" s="22">
        <v>0</v>
      </c>
      <c r="K166" s="22">
        <v>0</v>
      </c>
      <c r="L166" s="22">
        <v>0</v>
      </c>
      <c r="M166" s="22">
        <v>0</v>
      </c>
      <c r="N166" s="22">
        <v>0</v>
      </c>
      <c r="O166" s="22">
        <v>0</v>
      </c>
      <c r="P166" s="22">
        <v>0</v>
      </c>
      <c r="Q166" s="22">
        <v>0</v>
      </c>
      <c r="R166" s="22">
        <v>0</v>
      </c>
      <c r="S166" s="22">
        <v>0</v>
      </c>
      <c r="T166" s="22">
        <v>0</v>
      </c>
      <c r="U166" s="22">
        <v>0</v>
      </c>
      <c r="V166" s="22">
        <v>0</v>
      </c>
      <c r="W166" s="22">
        <v>0</v>
      </c>
      <c r="X166" s="22" t="s">
        <v>212</v>
      </c>
      <c r="Y166" s="22" t="s">
        <v>191</v>
      </c>
      <c r="Z166" s="22"/>
      <c r="AA166" s="22"/>
      <c r="AB166" s="3"/>
      <c r="AC166" s="3"/>
      <c r="AD166" s="3"/>
    </row>
    <row r="167" spans="1:30" s="2" customFormat="1" ht="12.75" customHeight="1" x14ac:dyDescent="0.25">
      <c r="A167" s="2" t="s">
        <v>636</v>
      </c>
      <c r="B167" s="2" t="s">
        <v>1941</v>
      </c>
      <c r="C167" s="22">
        <v>0</v>
      </c>
      <c r="D167" s="22">
        <v>0</v>
      </c>
      <c r="E167" s="22">
        <v>0</v>
      </c>
      <c r="F167" s="22">
        <v>0</v>
      </c>
      <c r="G167" s="22">
        <v>0</v>
      </c>
      <c r="H167" s="22">
        <v>0</v>
      </c>
      <c r="I167" s="22">
        <v>0</v>
      </c>
      <c r="J167" s="22">
        <v>0</v>
      </c>
      <c r="K167" s="22">
        <v>0</v>
      </c>
      <c r="L167" s="22">
        <v>0</v>
      </c>
      <c r="M167" s="22">
        <v>56482</v>
      </c>
      <c r="N167" s="22">
        <v>0</v>
      </c>
      <c r="O167" s="22">
        <v>0</v>
      </c>
      <c r="P167" s="22">
        <v>0</v>
      </c>
      <c r="Q167" s="22">
        <v>0</v>
      </c>
      <c r="R167" s="22">
        <v>0</v>
      </c>
      <c r="S167" s="22">
        <v>0</v>
      </c>
      <c r="T167" s="22">
        <v>0</v>
      </c>
      <c r="U167" s="22">
        <v>14400</v>
      </c>
      <c r="V167" s="22">
        <v>0</v>
      </c>
      <c r="W167" s="22">
        <v>0</v>
      </c>
      <c r="X167" s="22" t="s">
        <v>205</v>
      </c>
      <c r="Y167" s="22" t="s">
        <v>193</v>
      </c>
      <c r="Z167" s="22"/>
      <c r="AA167" s="22"/>
      <c r="AB167" s="3"/>
      <c r="AC167" s="3"/>
      <c r="AD167" s="3"/>
    </row>
    <row r="168" spans="1:30" s="2" customFormat="1" ht="12.75" customHeight="1" x14ac:dyDescent="0.25">
      <c r="A168" s="2" t="s">
        <v>639</v>
      </c>
      <c r="B168" s="2" t="s">
        <v>1942</v>
      </c>
      <c r="C168" s="22">
        <v>0</v>
      </c>
      <c r="D168" s="22">
        <v>0</v>
      </c>
      <c r="E168" s="22">
        <v>0</v>
      </c>
      <c r="F168" s="22">
        <v>0</v>
      </c>
      <c r="G168" s="22">
        <v>0</v>
      </c>
      <c r="H168" s="22">
        <v>0</v>
      </c>
      <c r="I168" s="22">
        <v>0</v>
      </c>
      <c r="J168" s="22">
        <v>0</v>
      </c>
      <c r="K168" s="22">
        <v>0</v>
      </c>
      <c r="L168" s="22">
        <v>0</v>
      </c>
      <c r="M168" s="22">
        <v>388648</v>
      </c>
      <c r="N168" s="22">
        <v>0</v>
      </c>
      <c r="O168" s="22">
        <v>0</v>
      </c>
      <c r="P168" s="22">
        <v>0</v>
      </c>
      <c r="Q168" s="22">
        <v>0</v>
      </c>
      <c r="R168" s="22">
        <v>0</v>
      </c>
      <c r="S168" s="22">
        <v>0</v>
      </c>
      <c r="T168" s="22">
        <v>0</v>
      </c>
      <c r="U168" s="22">
        <v>0</v>
      </c>
      <c r="V168" s="22">
        <v>0</v>
      </c>
      <c r="W168" s="22">
        <v>0</v>
      </c>
      <c r="X168" s="22" t="s">
        <v>205</v>
      </c>
      <c r="Y168" s="22" t="s">
        <v>191</v>
      </c>
      <c r="Z168" s="22"/>
      <c r="AA168" s="22"/>
      <c r="AB168" s="3"/>
      <c r="AC168" s="3"/>
      <c r="AD168" s="3"/>
    </row>
    <row r="169" spans="1:30" s="2" customFormat="1" ht="12.75" customHeight="1" x14ac:dyDescent="0.25">
      <c r="A169" s="2" t="s">
        <v>642</v>
      </c>
      <c r="B169" s="2" t="s">
        <v>643</v>
      </c>
      <c r="C169" s="22">
        <v>0</v>
      </c>
      <c r="D169" s="22">
        <v>0</v>
      </c>
      <c r="E169" s="22">
        <v>0</v>
      </c>
      <c r="F169" s="22">
        <v>0</v>
      </c>
      <c r="G169" s="22">
        <v>0</v>
      </c>
      <c r="H169" s="22">
        <v>0</v>
      </c>
      <c r="I169" s="22">
        <v>0</v>
      </c>
      <c r="J169" s="22">
        <v>0</v>
      </c>
      <c r="K169" s="22">
        <v>0</v>
      </c>
      <c r="L169" s="22">
        <v>0</v>
      </c>
      <c r="M169" s="22">
        <v>6612</v>
      </c>
      <c r="N169" s="22">
        <v>4500</v>
      </c>
      <c r="O169" s="22">
        <v>0</v>
      </c>
      <c r="P169" s="22">
        <v>0</v>
      </c>
      <c r="Q169" s="22">
        <v>0</v>
      </c>
      <c r="R169" s="22">
        <v>0</v>
      </c>
      <c r="S169" s="22">
        <v>0</v>
      </c>
      <c r="T169" s="22">
        <v>0</v>
      </c>
      <c r="U169" s="22">
        <v>0</v>
      </c>
      <c r="V169" s="22">
        <v>0</v>
      </c>
      <c r="W169" s="22">
        <v>0</v>
      </c>
      <c r="X169" s="22" t="s">
        <v>212</v>
      </c>
      <c r="Y169" s="22" t="s">
        <v>191</v>
      </c>
      <c r="Z169" s="22"/>
      <c r="AA169" s="22"/>
      <c r="AB169" s="3"/>
      <c r="AC169" s="3"/>
      <c r="AD169" s="3"/>
    </row>
    <row r="170" spans="1:30" s="2" customFormat="1" ht="12.75" customHeight="1" x14ac:dyDescent="0.25">
      <c r="A170" s="2" t="s">
        <v>648</v>
      </c>
      <c r="B170" s="2" t="s">
        <v>649</v>
      </c>
      <c r="C170" s="22">
        <v>0</v>
      </c>
      <c r="D170" s="22">
        <v>0</v>
      </c>
      <c r="E170" s="22">
        <v>0</v>
      </c>
      <c r="F170" s="22">
        <v>0</v>
      </c>
      <c r="G170" s="22">
        <v>0</v>
      </c>
      <c r="H170" s="22">
        <v>0</v>
      </c>
      <c r="I170" s="22">
        <v>0</v>
      </c>
      <c r="J170" s="22">
        <v>0</v>
      </c>
      <c r="K170" s="22">
        <v>0</v>
      </c>
      <c r="L170" s="22">
        <v>0</v>
      </c>
      <c r="M170" s="22">
        <v>227021</v>
      </c>
      <c r="N170" s="22">
        <v>29450</v>
      </c>
      <c r="O170" s="22">
        <v>0</v>
      </c>
      <c r="P170" s="22">
        <v>0</v>
      </c>
      <c r="Q170" s="22">
        <v>0</v>
      </c>
      <c r="R170" s="22">
        <v>0</v>
      </c>
      <c r="S170" s="22">
        <v>0</v>
      </c>
      <c r="T170" s="22">
        <v>0</v>
      </c>
      <c r="U170" s="22">
        <v>6450</v>
      </c>
      <c r="V170" s="22">
        <v>0</v>
      </c>
      <c r="W170" s="22">
        <v>0</v>
      </c>
      <c r="X170" s="22" t="s">
        <v>372</v>
      </c>
      <c r="Y170" s="22" t="s">
        <v>191</v>
      </c>
      <c r="Z170" s="22"/>
      <c r="AA170" s="22"/>
      <c r="AB170" s="3"/>
      <c r="AC170" s="3"/>
      <c r="AD170" s="3"/>
    </row>
    <row r="171" spans="1:30" s="2" customFormat="1" ht="12.75" customHeight="1" x14ac:dyDescent="0.25">
      <c r="A171" s="2" t="s">
        <v>651</v>
      </c>
      <c r="B171" s="2" t="s">
        <v>1943</v>
      </c>
      <c r="C171" s="22">
        <v>0</v>
      </c>
      <c r="D171" s="22">
        <v>0</v>
      </c>
      <c r="E171" s="22">
        <v>0</v>
      </c>
      <c r="F171" s="22">
        <v>0</v>
      </c>
      <c r="G171" s="22">
        <v>0</v>
      </c>
      <c r="H171" s="22">
        <v>0</v>
      </c>
      <c r="I171" s="22">
        <v>0</v>
      </c>
      <c r="J171" s="22">
        <v>0</v>
      </c>
      <c r="K171" s="22">
        <v>0</v>
      </c>
      <c r="L171" s="22">
        <v>0</v>
      </c>
      <c r="M171" s="22">
        <v>11123</v>
      </c>
      <c r="N171" s="22">
        <v>0</v>
      </c>
      <c r="O171" s="22">
        <v>0</v>
      </c>
      <c r="P171" s="22">
        <v>0</v>
      </c>
      <c r="Q171" s="22">
        <v>0</v>
      </c>
      <c r="R171" s="22">
        <v>0</v>
      </c>
      <c r="S171" s="22">
        <v>0</v>
      </c>
      <c r="T171" s="22">
        <v>0</v>
      </c>
      <c r="U171" s="22">
        <v>0</v>
      </c>
      <c r="V171" s="22">
        <v>0</v>
      </c>
      <c r="W171" s="22">
        <v>0</v>
      </c>
      <c r="X171" s="22" t="s">
        <v>249</v>
      </c>
      <c r="Y171" s="22" t="s">
        <v>191</v>
      </c>
      <c r="Z171" s="22"/>
      <c r="AA171" s="22"/>
      <c r="AB171" s="3"/>
      <c r="AC171" s="3"/>
      <c r="AD171" s="3"/>
    </row>
    <row r="172" spans="1:30" s="2" customFormat="1" ht="12.75" customHeight="1" x14ac:dyDescent="0.25">
      <c r="A172" s="2" t="s">
        <v>654</v>
      </c>
      <c r="B172" s="2" t="s">
        <v>655</v>
      </c>
      <c r="C172" s="22">
        <v>0</v>
      </c>
      <c r="D172" s="22">
        <v>0</v>
      </c>
      <c r="E172" s="22">
        <v>0</v>
      </c>
      <c r="F172" s="22">
        <v>0</v>
      </c>
      <c r="G172" s="22">
        <v>0</v>
      </c>
      <c r="H172" s="22">
        <v>0</v>
      </c>
      <c r="I172" s="22">
        <v>0</v>
      </c>
      <c r="J172" s="22">
        <v>0</v>
      </c>
      <c r="K172" s="22">
        <v>0</v>
      </c>
      <c r="L172" s="22">
        <v>7500</v>
      </c>
      <c r="M172" s="22">
        <v>27191</v>
      </c>
      <c r="N172" s="22">
        <v>0</v>
      </c>
      <c r="O172" s="22">
        <v>0</v>
      </c>
      <c r="P172" s="22">
        <v>0</v>
      </c>
      <c r="Q172" s="22">
        <v>0</v>
      </c>
      <c r="R172" s="22">
        <v>0</v>
      </c>
      <c r="S172" s="22">
        <v>0</v>
      </c>
      <c r="T172" s="22">
        <v>0</v>
      </c>
      <c r="U172" s="22">
        <v>0</v>
      </c>
      <c r="V172" s="22">
        <v>2500</v>
      </c>
      <c r="W172" s="22">
        <v>4000</v>
      </c>
      <c r="X172" s="22" t="s">
        <v>212</v>
      </c>
      <c r="Y172" s="22" t="s">
        <v>191</v>
      </c>
      <c r="Z172" s="22"/>
      <c r="AA172" s="22"/>
      <c r="AB172" s="3"/>
      <c r="AC172" s="3"/>
      <c r="AD172" s="3"/>
    </row>
    <row r="173" spans="1:30" s="2" customFormat="1" ht="12.75" customHeight="1" x14ac:dyDescent="0.25">
      <c r="A173" s="2" t="s">
        <v>657</v>
      </c>
      <c r="B173" s="2" t="s">
        <v>658</v>
      </c>
      <c r="C173" s="22">
        <v>0</v>
      </c>
      <c r="D173" s="22">
        <v>0</v>
      </c>
      <c r="E173" s="22">
        <v>0</v>
      </c>
      <c r="F173" s="22">
        <v>2000</v>
      </c>
      <c r="G173" s="22">
        <v>0</v>
      </c>
      <c r="H173" s="22">
        <v>0</v>
      </c>
      <c r="I173" s="22">
        <v>34</v>
      </c>
      <c r="J173" s="22">
        <v>0</v>
      </c>
      <c r="K173" s="22">
        <v>0</v>
      </c>
      <c r="L173" s="22">
        <v>0</v>
      </c>
      <c r="M173" s="22">
        <v>7000</v>
      </c>
      <c r="N173" s="22">
        <v>0</v>
      </c>
      <c r="O173" s="22">
        <v>0</v>
      </c>
      <c r="P173" s="22">
        <v>0</v>
      </c>
      <c r="Q173" s="22">
        <v>0</v>
      </c>
      <c r="R173" s="22">
        <v>0</v>
      </c>
      <c r="S173" s="22">
        <v>0</v>
      </c>
      <c r="T173" s="22">
        <v>0</v>
      </c>
      <c r="U173" s="22">
        <v>0</v>
      </c>
      <c r="V173" s="22">
        <v>55565</v>
      </c>
      <c r="W173" s="22">
        <v>0</v>
      </c>
      <c r="X173" s="22" t="s">
        <v>212</v>
      </c>
      <c r="Y173" s="22" t="s">
        <v>191</v>
      </c>
      <c r="Z173" s="22"/>
      <c r="AA173" s="22"/>
      <c r="AB173" s="3"/>
      <c r="AC173" s="3"/>
      <c r="AD173" s="3"/>
    </row>
    <row r="174" spans="1:30" s="2" customFormat="1" ht="12.75" customHeight="1" x14ac:dyDescent="0.25">
      <c r="A174" s="2" t="s">
        <v>660</v>
      </c>
      <c r="B174" s="2" t="s">
        <v>661</v>
      </c>
      <c r="C174" s="22">
        <v>0</v>
      </c>
      <c r="D174" s="22">
        <v>0</v>
      </c>
      <c r="E174" s="22">
        <v>0</v>
      </c>
      <c r="F174" s="22">
        <v>0</v>
      </c>
      <c r="G174" s="22">
        <v>0</v>
      </c>
      <c r="H174" s="22">
        <v>0</v>
      </c>
      <c r="I174" s="22">
        <v>0</v>
      </c>
      <c r="J174" s="22">
        <v>0</v>
      </c>
      <c r="K174" s="22">
        <v>0</v>
      </c>
      <c r="L174" s="22">
        <v>0</v>
      </c>
      <c r="M174" s="22">
        <v>303</v>
      </c>
      <c r="N174" s="22">
        <v>0</v>
      </c>
      <c r="O174" s="22">
        <v>0</v>
      </c>
      <c r="P174" s="22">
        <v>0</v>
      </c>
      <c r="Q174" s="22">
        <v>0</v>
      </c>
      <c r="R174" s="22">
        <v>0</v>
      </c>
      <c r="S174" s="22">
        <v>0</v>
      </c>
      <c r="T174" s="22">
        <v>0</v>
      </c>
      <c r="U174" s="22">
        <v>0</v>
      </c>
      <c r="V174" s="22">
        <v>0</v>
      </c>
      <c r="W174" s="22">
        <v>0</v>
      </c>
      <c r="X174" s="22" t="s">
        <v>212</v>
      </c>
      <c r="Y174" s="22" t="s">
        <v>191</v>
      </c>
      <c r="Z174" s="22"/>
      <c r="AA174" s="22"/>
      <c r="AB174" s="3"/>
      <c r="AC174" s="3"/>
      <c r="AD174" s="3"/>
    </row>
    <row r="175" spans="1:30" s="2" customFormat="1" ht="12.75" customHeight="1" x14ac:dyDescent="0.25">
      <c r="A175" s="2" t="s">
        <v>666</v>
      </c>
      <c r="B175" s="2" t="s">
        <v>667</v>
      </c>
      <c r="C175" s="22">
        <v>0</v>
      </c>
      <c r="D175" s="22">
        <v>0</v>
      </c>
      <c r="E175" s="22">
        <v>0</v>
      </c>
      <c r="F175" s="22">
        <v>0</v>
      </c>
      <c r="G175" s="22">
        <v>0</v>
      </c>
      <c r="H175" s="22">
        <v>0</v>
      </c>
      <c r="I175" s="22">
        <v>0</v>
      </c>
      <c r="J175" s="22">
        <v>0</v>
      </c>
      <c r="K175" s="22">
        <v>0</v>
      </c>
      <c r="L175" s="22">
        <v>0</v>
      </c>
      <c r="M175" s="22">
        <v>4820</v>
      </c>
      <c r="N175" s="22">
        <v>0</v>
      </c>
      <c r="O175" s="22">
        <v>0</v>
      </c>
      <c r="P175" s="22">
        <v>0</v>
      </c>
      <c r="Q175" s="22">
        <v>0</v>
      </c>
      <c r="R175" s="22">
        <v>0</v>
      </c>
      <c r="S175" s="22">
        <v>0</v>
      </c>
      <c r="T175" s="22">
        <v>0</v>
      </c>
      <c r="U175" s="22">
        <v>0</v>
      </c>
      <c r="V175" s="22">
        <v>0</v>
      </c>
      <c r="W175" s="22">
        <v>0</v>
      </c>
      <c r="X175" s="22" t="s">
        <v>212</v>
      </c>
      <c r="Y175" s="22" t="s">
        <v>191</v>
      </c>
      <c r="Z175" s="22"/>
      <c r="AA175" s="22"/>
      <c r="AB175" s="3"/>
      <c r="AC175" s="3"/>
      <c r="AD175" s="3"/>
    </row>
    <row r="176" spans="1:30" s="2" customFormat="1" ht="12.75" customHeight="1" x14ac:dyDescent="0.25">
      <c r="A176" s="2" t="s">
        <v>669</v>
      </c>
      <c r="B176" s="2" t="s">
        <v>670</v>
      </c>
      <c r="C176" s="22">
        <v>0</v>
      </c>
      <c r="D176" s="22">
        <v>0</v>
      </c>
      <c r="E176" s="22">
        <v>0</v>
      </c>
      <c r="F176" s="22">
        <v>4000</v>
      </c>
      <c r="G176" s="22">
        <v>0</v>
      </c>
      <c r="H176" s="22">
        <v>0</v>
      </c>
      <c r="I176" s="22">
        <v>0</v>
      </c>
      <c r="J176" s="22">
        <v>0</v>
      </c>
      <c r="K176" s="22">
        <v>0</v>
      </c>
      <c r="L176" s="22">
        <v>0</v>
      </c>
      <c r="M176" s="22">
        <v>234136</v>
      </c>
      <c r="N176" s="22">
        <v>0</v>
      </c>
      <c r="O176" s="22">
        <v>0</v>
      </c>
      <c r="P176" s="22">
        <v>30000</v>
      </c>
      <c r="Q176" s="22">
        <v>0</v>
      </c>
      <c r="R176" s="22">
        <v>0</v>
      </c>
      <c r="S176" s="22">
        <v>0</v>
      </c>
      <c r="T176" s="22">
        <v>0</v>
      </c>
      <c r="U176" s="22">
        <v>0</v>
      </c>
      <c r="V176" s="22">
        <v>29000</v>
      </c>
      <c r="W176" s="22">
        <v>0</v>
      </c>
      <c r="X176" s="22" t="s">
        <v>262</v>
      </c>
      <c r="Y176" s="22" t="s">
        <v>191</v>
      </c>
      <c r="Z176" s="22"/>
      <c r="AA176" s="22"/>
      <c r="AB176" s="3"/>
      <c r="AC176" s="3"/>
      <c r="AD176" s="3"/>
    </row>
    <row r="177" spans="1:30" s="2" customFormat="1" ht="12.75" customHeight="1" x14ac:dyDescent="0.25">
      <c r="A177" s="2" t="s">
        <v>672</v>
      </c>
      <c r="B177" s="2" t="s">
        <v>673</v>
      </c>
      <c r="C177" s="22">
        <v>0</v>
      </c>
      <c r="D177" s="22">
        <v>0</v>
      </c>
      <c r="E177" s="22">
        <v>0</v>
      </c>
      <c r="F177" s="22">
        <v>0</v>
      </c>
      <c r="G177" s="22">
        <v>0</v>
      </c>
      <c r="H177" s="22">
        <v>0</v>
      </c>
      <c r="I177" s="22">
        <v>0</v>
      </c>
      <c r="J177" s="22">
        <v>0</v>
      </c>
      <c r="K177" s="22">
        <v>0</v>
      </c>
      <c r="L177" s="22">
        <v>0</v>
      </c>
      <c r="M177" s="22">
        <v>185456</v>
      </c>
      <c r="N177" s="22">
        <v>0</v>
      </c>
      <c r="O177" s="22">
        <v>0</v>
      </c>
      <c r="P177" s="22">
        <v>0</v>
      </c>
      <c r="Q177" s="22">
        <v>0</v>
      </c>
      <c r="R177" s="22">
        <v>0</v>
      </c>
      <c r="S177" s="22">
        <v>0</v>
      </c>
      <c r="T177" s="22">
        <v>0</v>
      </c>
      <c r="U177" s="22">
        <v>0</v>
      </c>
      <c r="V177" s="22">
        <v>0</v>
      </c>
      <c r="W177" s="22">
        <v>0</v>
      </c>
      <c r="X177" s="22" t="s">
        <v>212</v>
      </c>
      <c r="Y177" s="22" t="s">
        <v>191</v>
      </c>
      <c r="Z177" s="22"/>
      <c r="AA177" s="22"/>
      <c r="AB177" s="3"/>
      <c r="AC177" s="3"/>
      <c r="AD177" s="3"/>
    </row>
    <row r="178" spans="1:30" s="2" customFormat="1" ht="12.75" customHeight="1" x14ac:dyDescent="0.25">
      <c r="A178" s="2" t="s">
        <v>675</v>
      </c>
      <c r="B178" s="2" t="s">
        <v>676</v>
      </c>
      <c r="C178" s="22">
        <v>0</v>
      </c>
      <c r="D178" s="22">
        <v>0</v>
      </c>
      <c r="E178" s="22">
        <v>0</v>
      </c>
      <c r="F178" s="22">
        <v>0</v>
      </c>
      <c r="G178" s="22">
        <v>0</v>
      </c>
      <c r="H178" s="22">
        <v>0</v>
      </c>
      <c r="I178" s="22">
        <v>0</v>
      </c>
      <c r="J178" s="22">
        <v>0</v>
      </c>
      <c r="K178" s="22">
        <v>0</v>
      </c>
      <c r="L178" s="22">
        <v>0</v>
      </c>
      <c r="M178" s="22">
        <v>0</v>
      </c>
      <c r="N178" s="22">
        <v>0</v>
      </c>
      <c r="O178" s="22">
        <v>0</v>
      </c>
      <c r="P178" s="22">
        <v>0</v>
      </c>
      <c r="Q178" s="22">
        <v>0</v>
      </c>
      <c r="R178" s="22">
        <v>0</v>
      </c>
      <c r="S178" s="22">
        <v>0</v>
      </c>
      <c r="T178" s="22">
        <v>0</v>
      </c>
      <c r="U178" s="22">
        <v>0</v>
      </c>
      <c r="V178" s="22">
        <v>0</v>
      </c>
      <c r="W178" s="22">
        <v>0</v>
      </c>
      <c r="X178" s="22" t="s">
        <v>212</v>
      </c>
      <c r="Y178" s="22" t="s">
        <v>191</v>
      </c>
      <c r="Z178" s="22"/>
      <c r="AA178" s="22"/>
      <c r="AB178" s="3"/>
      <c r="AC178" s="3"/>
      <c r="AD178" s="3"/>
    </row>
    <row r="179" spans="1:30" s="2" customFormat="1" ht="12.75" customHeight="1" x14ac:dyDescent="0.25">
      <c r="A179" s="2" t="s">
        <v>678</v>
      </c>
      <c r="B179" s="2" t="s">
        <v>679</v>
      </c>
      <c r="C179" s="22">
        <v>0</v>
      </c>
      <c r="D179" s="22">
        <v>0</v>
      </c>
      <c r="E179" s="22">
        <v>0</v>
      </c>
      <c r="F179" s="22">
        <v>0</v>
      </c>
      <c r="G179" s="22">
        <v>0</v>
      </c>
      <c r="H179" s="22">
        <v>0</v>
      </c>
      <c r="I179" s="22">
        <v>0</v>
      </c>
      <c r="J179" s="22">
        <v>0</v>
      </c>
      <c r="K179" s="22">
        <v>0</v>
      </c>
      <c r="L179" s="22">
        <v>0</v>
      </c>
      <c r="M179" s="22">
        <v>0</v>
      </c>
      <c r="N179" s="22">
        <v>0</v>
      </c>
      <c r="O179" s="22">
        <v>0</v>
      </c>
      <c r="P179" s="22">
        <v>0</v>
      </c>
      <c r="Q179" s="22">
        <v>0</v>
      </c>
      <c r="R179" s="22">
        <v>0</v>
      </c>
      <c r="S179" s="22">
        <v>0</v>
      </c>
      <c r="T179" s="22">
        <v>0</v>
      </c>
      <c r="U179" s="22">
        <v>0</v>
      </c>
      <c r="V179" s="22">
        <v>0</v>
      </c>
      <c r="W179" s="22">
        <v>0</v>
      </c>
      <c r="X179" s="22" t="s">
        <v>212</v>
      </c>
      <c r="Y179" s="22" t="s">
        <v>191</v>
      </c>
      <c r="Z179" s="22"/>
      <c r="AA179" s="22"/>
      <c r="AB179" s="3"/>
      <c r="AC179" s="3"/>
      <c r="AD179" s="3"/>
    </row>
    <row r="180" spans="1:30" s="2" customFormat="1" ht="12.75" customHeight="1" x14ac:dyDescent="0.25">
      <c r="A180" s="2" t="s">
        <v>681</v>
      </c>
      <c r="B180" s="2" t="s">
        <v>682</v>
      </c>
      <c r="C180" s="22">
        <v>0</v>
      </c>
      <c r="D180" s="22">
        <v>0</v>
      </c>
      <c r="E180" s="22">
        <v>0</v>
      </c>
      <c r="F180" s="22">
        <v>164</v>
      </c>
      <c r="G180" s="22">
        <v>0</v>
      </c>
      <c r="H180" s="22">
        <v>0</v>
      </c>
      <c r="I180" s="22">
        <v>0</v>
      </c>
      <c r="J180" s="22">
        <v>0</v>
      </c>
      <c r="K180" s="22">
        <v>0</v>
      </c>
      <c r="L180" s="22">
        <v>0</v>
      </c>
      <c r="M180" s="22">
        <v>275328</v>
      </c>
      <c r="N180" s="22">
        <v>77000</v>
      </c>
      <c r="O180" s="22">
        <v>0</v>
      </c>
      <c r="P180" s="22">
        <v>0</v>
      </c>
      <c r="Q180" s="22">
        <v>0</v>
      </c>
      <c r="R180" s="22">
        <v>0</v>
      </c>
      <c r="S180" s="22">
        <v>0</v>
      </c>
      <c r="T180" s="22">
        <v>0</v>
      </c>
      <c r="U180" s="22">
        <v>0</v>
      </c>
      <c r="V180" s="22">
        <v>0</v>
      </c>
      <c r="W180" s="22">
        <v>0</v>
      </c>
      <c r="X180" s="22" t="s">
        <v>372</v>
      </c>
      <c r="Y180" s="22" t="s">
        <v>191</v>
      </c>
      <c r="Z180" s="22"/>
      <c r="AA180" s="22"/>
      <c r="AB180" s="3"/>
      <c r="AC180" s="3"/>
      <c r="AD180" s="3"/>
    </row>
    <row r="181" spans="1:30" s="2" customFormat="1" ht="12.75" customHeight="1" x14ac:dyDescent="0.25">
      <c r="A181" s="2" t="s">
        <v>684</v>
      </c>
      <c r="B181" s="2" t="s">
        <v>1944</v>
      </c>
      <c r="C181" s="22">
        <v>0</v>
      </c>
      <c r="D181" s="22">
        <v>0</v>
      </c>
      <c r="E181" s="22">
        <v>0</v>
      </c>
      <c r="F181" s="22">
        <v>0</v>
      </c>
      <c r="G181" s="22">
        <v>0</v>
      </c>
      <c r="H181" s="22">
        <v>0</v>
      </c>
      <c r="I181" s="22">
        <v>0</v>
      </c>
      <c r="J181" s="22">
        <v>0</v>
      </c>
      <c r="K181" s="22">
        <v>0</v>
      </c>
      <c r="L181" s="22">
        <v>0</v>
      </c>
      <c r="M181" s="22">
        <v>37500</v>
      </c>
      <c r="N181" s="22">
        <v>0</v>
      </c>
      <c r="O181" s="22">
        <v>0</v>
      </c>
      <c r="P181" s="22">
        <v>0</v>
      </c>
      <c r="Q181" s="22">
        <v>0</v>
      </c>
      <c r="R181" s="22">
        <v>0</v>
      </c>
      <c r="S181" s="22">
        <v>0</v>
      </c>
      <c r="T181" s="22">
        <v>0</v>
      </c>
      <c r="U181" s="22">
        <v>0</v>
      </c>
      <c r="V181" s="22">
        <v>0</v>
      </c>
      <c r="W181" s="22">
        <v>0</v>
      </c>
      <c r="X181" s="22" t="s">
        <v>249</v>
      </c>
      <c r="Y181" s="22" t="s">
        <v>191</v>
      </c>
      <c r="Z181" s="22"/>
      <c r="AA181" s="22"/>
      <c r="AB181" s="3"/>
      <c r="AC181" s="3"/>
      <c r="AD181" s="3"/>
    </row>
    <row r="182" spans="1:30" s="2" customFormat="1" ht="12.75" customHeight="1" x14ac:dyDescent="0.25">
      <c r="A182" s="2" t="s">
        <v>687</v>
      </c>
      <c r="B182" s="2" t="s">
        <v>1945</v>
      </c>
      <c r="C182" s="22">
        <v>0</v>
      </c>
      <c r="D182" s="22">
        <v>0</v>
      </c>
      <c r="E182" s="22">
        <v>0</v>
      </c>
      <c r="F182" s="22">
        <v>0</v>
      </c>
      <c r="G182" s="22">
        <v>0</v>
      </c>
      <c r="H182" s="22">
        <v>0</v>
      </c>
      <c r="I182" s="22">
        <v>0</v>
      </c>
      <c r="J182" s="22">
        <v>0</v>
      </c>
      <c r="K182" s="22">
        <v>0</v>
      </c>
      <c r="L182" s="22">
        <v>0</v>
      </c>
      <c r="M182" s="22">
        <v>0</v>
      </c>
      <c r="N182" s="22">
        <v>0</v>
      </c>
      <c r="O182" s="22">
        <v>0</v>
      </c>
      <c r="P182" s="22">
        <v>0</v>
      </c>
      <c r="Q182" s="22">
        <v>0</v>
      </c>
      <c r="R182" s="22">
        <v>0</v>
      </c>
      <c r="S182" s="22">
        <v>0</v>
      </c>
      <c r="T182" s="22">
        <v>0</v>
      </c>
      <c r="U182" s="22">
        <v>0</v>
      </c>
      <c r="V182" s="22">
        <v>0</v>
      </c>
      <c r="W182" s="22">
        <v>0</v>
      </c>
      <c r="X182" s="22" t="s">
        <v>249</v>
      </c>
      <c r="Y182" s="22" t="s">
        <v>191</v>
      </c>
      <c r="Z182" s="22"/>
      <c r="AA182" s="22"/>
      <c r="AB182" s="3"/>
      <c r="AC182" s="3"/>
      <c r="AD182" s="3"/>
    </row>
    <row r="183" spans="1:30" s="2" customFormat="1" ht="12.75" customHeight="1" x14ac:dyDescent="0.25">
      <c r="A183" s="2" t="s">
        <v>690</v>
      </c>
      <c r="B183" s="2" t="s">
        <v>691</v>
      </c>
      <c r="C183" s="22">
        <v>0</v>
      </c>
      <c r="D183" s="22">
        <v>0</v>
      </c>
      <c r="E183" s="22">
        <v>0</v>
      </c>
      <c r="F183" s="22">
        <v>0</v>
      </c>
      <c r="G183" s="22">
        <v>0</v>
      </c>
      <c r="H183" s="22">
        <v>0</v>
      </c>
      <c r="I183" s="22">
        <v>0</v>
      </c>
      <c r="J183" s="22">
        <v>0</v>
      </c>
      <c r="K183" s="22">
        <v>0</v>
      </c>
      <c r="L183" s="22">
        <v>0</v>
      </c>
      <c r="M183" s="22">
        <v>56884</v>
      </c>
      <c r="N183" s="22">
        <v>0</v>
      </c>
      <c r="O183" s="22">
        <v>0</v>
      </c>
      <c r="P183" s="22">
        <v>0</v>
      </c>
      <c r="Q183" s="22">
        <v>0</v>
      </c>
      <c r="R183" s="22">
        <v>0</v>
      </c>
      <c r="S183" s="22">
        <v>0</v>
      </c>
      <c r="T183" s="22">
        <v>0</v>
      </c>
      <c r="U183" s="22">
        <v>0</v>
      </c>
      <c r="V183" s="22">
        <v>18000</v>
      </c>
      <c r="W183" s="22">
        <v>0</v>
      </c>
      <c r="X183" s="22" t="s">
        <v>212</v>
      </c>
      <c r="Y183" s="22" t="s">
        <v>191</v>
      </c>
      <c r="Z183" s="22"/>
      <c r="AA183" s="22"/>
      <c r="AB183" s="3"/>
      <c r="AC183" s="3"/>
      <c r="AD183" s="3"/>
    </row>
    <row r="184" spans="1:30" s="2" customFormat="1" ht="12.75" customHeight="1" x14ac:dyDescent="0.25">
      <c r="A184" s="2" t="s">
        <v>693</v>
      </c>
      <c r="B184" s="2" t="s">
        <v>694</v>
      </c>
      <c r="C184" s="22">
        <v>0</v>
      </c>
      <c r="D184" s="22">
        <v>0</v>
      </c>
      <c r="E184" s="22">
        <v>0</v>
      </c>
      <c r="F184" s="22">
        <v>0</v>
      </c>
      <c r="G184" s="22">
        <v>0</v>
      </c>
      <c r="H184" s="22">
        <v>0</v>
      </c>
      <c r="I184" s="22">
        <v>0</v>
      </c>
      <c r="J184" s="22">
        <v>0</v>
      </c>
      <c r="K184" s="22">
        <v>0</v>
      </c>
      <c r="L184" s="22">
        <v>0</v>
      </c>
      <c r="M184" s="22">
        <v>0</v>
      </c>
      <c r="N184" s="22">
        <v>0</v>
      </c>
      <c r="O184" s="22">
        <v>0</v>
      </c>
      <c r="P184" s="22">
        <v>0</v>
      </c>
      <c r="Q184" s="22">
        <v>0</v>
      </c>
      <c r="R184" s="22">
        <v>0</v>
      </c>
      <c r="S184" s="22">
        <v>0</v>
      </c>
      <c r="T184" s="22">
        <v>0</v>
      </c>
      <c r="U184" s="22">
        <v>0</v>
      </c>
      <c r="V184" s="22">
        <v>0</v>
      </c>
      <c r="W184" s="22">
        <v>0</v>
      </c>
      <c r="X184" s="22" t="s">
        <v>249</v>
      </c>
      <c r="Y184" s="22" t="s">
        <v>191</v>
      </c>
      <c r="Z184" s="22"/>
      <c r="AA184" s="22"/>
      <c r="AB184" s="3"/>
      <c r="AC184" s="3"/>
      <c r="AD184" s="3"/>
    </row>
    <row r="185" spans="1:30" s="2" customFormat="1" ht="12.75" customHeight="1" x14ac:dyDescent="0.25">
      <c r="A185" s="2" t="s">
        <v>696</v>
      </c>
      <c r="B185" s="2" t="s">
        <v>1946</v>
      </c>
      <c r="C185" s="22">
        <v>0</v>
      </c>
      <c r="D185" s="22">
        <v>0</v>
      </c>
      <c r="E185" s="22">
        <v>0</v>
      </c>
      <c r="F185" s="22">
        <v>0</v>
      </c>
      <c r="G185" s="22">
        <v>0</v>
      </c>
      <c r="H185" s="22">
        <v>0</v>
      </c>
      <c r="I185" s="22">
        <v>23708</v>
      </c>
      <c r="J185" s="22">
        <v>0</v>
      </c>
      <c r="K185" s="22">
        <v>0</v>
      </c>
      <c r="L185" s="22">
        <v>0</v>
      </c>
      <c r="M185" s="22">
        <v>150630</v>
      </c>
      <c r="N185" s="22">
        <v>26000</v>
      </c>
      <c r="O185" s="22">
        <v>0</v>
      </c>
      <c r="P185" s="22">
        <v>0</v>
      </c>
      <c r="Q185" s="22">
        <v>0</v>
      </c>
      <c r="R185" s="22">
        <v>0</v>
      </c>
      <c r="S185" s="22">
        <v>0</v>
      </c>
      <c r="T185" s="22">
        <v>0</v>
      </c>
      <c r="U185" s="22">
        <v>0</v>
      </c>
      <c r="V185" s="22">
        <v>0</v>
      </c>
      <c r="W185" s="22">
        <v>0</v>
      </c>
      <c r="X185" s="22" t="s">
        <v>205</v>
      </c>
      <c r="Y185" s="22" t="s">
        <v>193</v>
      </c>
      <c r="Z185" s="22"/>
      <c r="AA185" s="22"/>
      <c r="AB185" s="3"/>
      <c r="AC185" s="3"/>
      <c r="AD185" s="3"/>
    </row>
    <row r="186" spans="1:30" s="2" customFormat="1" ht="12.75" customHeight="1" x14ac:dyDescent="0.25">
      <c r="A186" s="2" t="s">
        <v>699</v>
      </c>
      <c r="B186" s="2" t="s">
        <v>700</v>
      </c>
      <c r="C186" s="22">
        <v>0</v>
      </c>
      <c r="D186" s="22">
        <v>0</v>
      </c>
      <c r="E186" s="22">
        <v>0</v>
      </c>
      <c r="F186" s="22">
        <v>0</v>
      </c>
      <c r="G186" s="22">
        <v>0</v>
      </c>
      <c r="H186" s="22">
        <v>0</v>
      </c>
      <c r="I186" s="22">
        <v>0</v>
      </c>
      <c r="J186" s="22">
        <v>0</v>
      </c>
      <c r="K186" s="22">
        <v>0</v>
      </c>
      <c r="L186" s="22">
        <v>0</v>
      </c>
      <c r="M186" s="22">
        <v>40000</v>
      </c>
      <c r="N186" s="22">
        <v>0</v>
      </c>
      <c r="O186" s="22">
        <v>0</v>
      </c>
      <c r="P186" s="22">
        <v>0</v>
      </c>
      <c r="Q186" s="22">
        <v>0</v>
      </c>
      <c r="R186" s="22">
        <v>0</v>
      </c>
      <c r="S186" s="22">
        <v>0</v>
      </c>
      <c r="T186" s="22">
        <v>290</v>
      </c>
      <c r="U186" s="22">
        <v>0</v>
      </c>
      <c r="V186" s="22">
        <v>1140</v>
      </c>
      <c r="W186" s="22">
        <v>400</v>
      </c>
      <c r="X186" s="22" t="s">
        <v>212</v>
      </c>
      <c r="Y186" s="22" t="s">
        <v>191</v>
      </c>
      <c r="Z186" s="22"/>
      <c r="AA186" s="22"/>
      <c r="AB186" s="3"/>
      <c r="AC186" s="3"/>
      <c r="AD186" s="3"/>
    </row>
    <row r="187" spans="1:30" s="2" customFormat="1" ht="12.75" customHeight="1" x14ac:dyDescent="0.25">
      <c r="A187" s="2" t="s">
        <v>702</v>
      </c>
      <c r="B187" s="2" t="s">
        <v>703</v>
      </c>
      <c r="C187" s="22">
        <v>0</v>
      </c>
      <c r="D187" s="22">
        <v>0</v>
      </c>
      <c r="E187" s="22">
        <v>0</v>
      </c>
      <c r="F187" s="22">
        <v>0</v>
      </c>
      <c r="G187" s="22">
        <v>0</v>
      </c>
      <c r="H187" s="22">
        <v>0</v>
      </c>
      <c r="I187" s="22">
        <v>0</v>
      </c>
      <c r="J187" s="22">
        <v>0</v>
      </c>
      <c r="K187" s="22">
        <v>0</v>
      </c>
      <c r="L187" s="22">
        <v>0</v>
      </c>
      <c r="M187" s="22">
        <v>4500</v>
      </c>
      <c r="N187" s="22">
        <v>3300</v>
      </c>
      <c r="O187" s="22">
        <v>0</v>
      </c>
      <c r="P187" s="22">
        <v>0</v>
      </c>
      <c r="Q187" s="22">
        <v>0</v>
      </c>
      <c r="R187" s="22">
        <v>0</v>
      </c>
      <c r="S187" s="22">
        <v>0</v>
      </c>
      <c r="T187" s="22">
        <v>0</v>
      </c>
      <c r="U187" s="22">
        <v>0</v>
      </c>
      <c r="V187" s="22">
        <v>0</v>
      </c>
      <c r="W187" s="22">
        <v>0</v>
      </c>
      <c r="X187" s="22" t="s">
        <v>212</v>
      </c>
      <c r="Y187" s="22" t="s">
        <v>191</v>
      </c>
      <c r="Z187" s="22"/>
      <c r="AA187" s="22"/>
      <c r="AB187" s="3"/>
      <c r="AC187" s="3"/>
      <c r="AD187" s="3"/>
    </row>
    <row r="188" spans="1:30" s="2" customFormat="1" ht="12.75" customHeight="1" x14ac:dyDescent="0.25">
      <c r="A188" s="2" t="s">
        <v>2244</v>
      </c>
      <c r="B188" s="2" t="s">
        <v>2609</v>
      </c>
      <c r="C188" s="22">
        <v>0</v>
      </c>
      <c r="D188" s="22">
        <v>0</v>
      </c>
      <c r="E188" s="22">
        <v>0</v>
      </c>
      <c r="F188" s="22">
        <v>0</v>
      </c>
      <c r="G188" s="22">
        <v>0</v>
      </c>
      <c r="H188" s="22">
        <v>0</v>
      </c>
      <c r="I188" s="22">
        <v>0</v>
      </c>
      <c r="J188" s="22">
        <v>0</v>
      </c>
      <c r="K188" s="22">
        <v>0</v>
      </c>
      <c r="L188" s="22">
        <v>0</v>
      </c>
      <c r="M188" s="22">
        <v>0</v>
      </c>
      <c r="N188" s="22">
        <v>0</v>
      </c>
      <c r="O188" s="22">
        <v>0</v>
      </c>
      <c r="P188" s="22">
        <v>361</v>
      </c>
      <c r="Q188" s="22">
        <v>0</v>
      </c>
      <c r="R188" s="22">
        <v>0</v>
      </c>
      <c r="S188" s="22">
        <v>2619</v>
      </c>
      <c r="T188" s="22">
        <v>0</v>
      </c>
      <c r="U188" s="22">
        <v>0</v>
      </c>
      <c r="V188" s="22">
        <v>0</v>
      </c>
      <c r="W188" s="22">
        <v>0</v>
      </c>
      <c r="X188" s="22" t="s">
        <v>197</v>
      </c>
      <c r="Y188" s="22" t="s">
        <v>197</v>
      </c>
      <c r="Z188" s="22"/>
      <c r="AA188" s="22"/>
      <c r="AB188" s="3"/>
      <c r="AC188" s="3"/>
      <c r="AD188" s="3"/>
    </row>
    <row r="189" spans="1:30" s="2" customFormat="1" ht="12.75" customHeight="1" x14ac:dyDescent="0.25">
      <c r="A189" s="2" t="s">
        <v>708</v>
      </c>
      <c r="B189" s="2" t="s">
        <v>1947</v>
      </c>
      <c r="C189" s="22">
        <v>0</v>
      </c>
      <c r="D189" s="22">
        <v>0</v>
      </c>
      <c r="E189" s="22">
        <v>0</v>
      </c>
      <c r="F189" s="22">
        <v>0</v>
      </c>
      <c r="G189" s="22">
        <v>0</v>
      </c>
      <c r="H189" s="22">
        <v>0</v>
      </c>
      <c r="I189" s="22">
        <v>0</v>
      </c>
      <c r="J189" s="22">
        <v>0</v>
      </c>
      <c r="K189" s="22">
        <v>0</v>
      </c>
      <c r="L189" s="22">
        <v>0</v>
      </c>
      <c r="M189" s="22">
        <v>242767</v>
      </c>
      <c r="N189" s="22">
        <v>266800</v>
      </c>
      <c r="O189" s="22">
        <v>0</v>
      </c>
      <c r="P189" s="22">
        <v>0</v>
      </c>
      <c r="Q189" s="22">
        <v>0</v>
      </c>
      <c r="R189" s="22">
        <v>0</v>
      </c>
      <c r="S189" s="22">
        <v>0</v>
      </c>
      <c r="T189" s="22">
        <v>0</v>
      </c>
      <c r="U189" s="22">
        <v>90550</v>
      </c>
      <c r="V189" s="22">
        <v>54500</v>
      </c>
      <c r="W189" s="22">
        <v>60250</v>
      </c>
      <c r="X189" s="22" t="s">
        <v>205</v>
      </c>
      <c r="Y189" s="22" t="s">
        <v>193</v>
      </c>
      <c r="Z189" s="22"/>
      <c r="AA189" s="22"/>
      <c r="AB189" s="3"/>
      <c r="AC189" s="3"/>
      <c r="AD189" s="3"/>
    </row>
    <row r="190" spans="1:30" s="2" customFormat="1" ht="12.75" customHeight="1" x14ac:dyDescent="0.25">
      <c r="A190" s="2" t="s">
        <v>711</v>
      </c>
      <c r="B190" s="2" t="s">
        <v>1948</v>
      </c>
      <c r="C190" s="22">
        <v>0</v>
      </c>
      <c r="D190" s="22">
        <v>0</v>
      </c>
      <c r="E190" s="22">
        <v>0</v>
      </c>
      <c r="F190" s="22">
        <v>0</v>
      </c>
      <c r="G190" s="22">
        <v>0</v>
      </c>
      <c r="H190" s="22">
        <v>698</v>
      </c>
      <c r="I190" s="22">
        <v>0</v>
      </c>
      <c r="J190" s="22">
        <v>0</v>
      </c>
      <c r="K190" s="22">
        <v>0</v>
      </c>
      <c r="L190" s="22">
        <v>0</v>
      </c>
      <c r="M190" s="22">
        <v>153163</v>
      </c>
      <c r="N190" s="22">
        <v>0</v>
      </c>
      <c r="O190" s="22">
        <v>0</v>
      </c>
      <c r="P190" s="22">
        <v>0</v>
      </c>
      <c r="Q190" s="22">
        <v>0</v>
      </c>
      <c r="R190" s="22">
        <v>0</v>
      </c>
      <c r="S190" s="22">
        <v>243</v>
      </c>
      <c r="T190" s="22">
        <v>0</v>
      </c>
      <c r="U190" s="22">
        <v>18950</v>
      </c>
      <c r="V190" s="22">
        <v>0</v>
      </c>
      <c r="W190" s="22">
        <v>0</v>
      </c>
      <c r="X190" s="22" t="s">
        <v>205</v>
      </c>
      <c r="Y190" s="22" t="s">
        <v>195</v>
      </c>
      <c r="Z190" s="22"/>
      <c r="AA190" s="22"/>
      <c r="AB190" s="3"/>
      <c r="AC190" s="3"/>
      <c r="AD190" s="3"/>
    </row>
    <row r="191" spans="1:30" s="2" customFormat="1" ht="12.75" customHeight="1" x14ac:dyDescent="0.25">
      <c r="A191" s="2" t="s">
        <v>1827</v>
      </c>
      <c r="B191" s="2" t="s">
        <v>1828</v>
      </c>
      <c r="C191" s="22">
        <v>0</v>
      </c>
      <c r="D191" s="22">
        <v>0</v>
      </c>
      <c r="E191" s="22">
        <v>0</v>
      </c>
      <c r="F191" s="22">
        <v>0</v>
      </c>
      <c r="G191" s="22">
        <v>0</v>
      </c>
      <c r="H191" s="22">
        <v>0</v>
      </c>
      <c r="I191" s="22">
        <v>2</v>
      </c>
      <c r="J191" s="22">
        <v>0</v>
      </c>
      <c r="K191" s="22">
        <v>0</v>
      </c>
      <c r="L191" s="22">
        <v>0</v>
      </c>
      <c r="M191" s="22">
        <v>0</v>
      </c>
      <c r="N191" s="22">
        <v>4000</v>
      </c>
      <c r="O191" s="22">
        <v>0</v>
      </c>
      <c r="P191" s="22">
        <v>0</v>
      </c>
      <c r="Q191" s="22">
        <v>0</v>
      </c>
      <c r="R191" s="22">
        <v>0</v>
      </c>
      <c r="S191" s="22">
        <v>0</v>
      </c>
      <c r="T191" s="22">
        <v>0</v>
      </c>
      <c r="U191" s="22">
        <v>0</v>
      </c>
      <c r="V191" s="22">
        <v>0</v>
      </c>
      <c r="W191" s="22">
        <v>0</v>
      </c>
      <c r="X191" s="22" t="s">
        <v>212</v>
      </c>
      <c r="Y191" s="22" t="s">
        <v>191</v>
      </c>
      <c r="Z191" s="22"/>
      <c r="AA191" s="22"/>
      <c r="AB191" s="3"/>
      <c r="AC191" s="3"/>
      <c r="AD191" s="3"/>
    </row>
    <row r="192" spans="1:30" s="2" customFormat="1" ht="12.75" customHeight="1" x14ac:dyDescent="0.25">
      <c r="A192" s="2" t="s">
        <v>717</v>
      </c>
      <c r="B192" s="2" t="s">
        <v>718</v>
      </c>
      <c r="C192" s="22">
        <v>0</v>
      </c>
      <c r="D192" s="22">
        <v>0</v>
      </c>
      <c r="E192" s="22">
        <v>0</v>
      </c>
      <c r="F192" s="22">
        <v>0</v>
      </c>
      <c r="G192" s="22">
        <v>0</v>
      </c>
      <c r="H192" s="22">
        <v>0</v>
      </c>
      <c r="I192" s="22">
        <v>0</v>
      </c>
      <c r="J192" s="22">
        <v>0</v>
      </c>
      <c r="K192" s="22">
        <v>0</v>
      </c>
      <c r="L192" s="22">
        <v>0</v>
      </c>
      <c r="M192" s="22">
        <v>0</v>
      </c>
      <c r="N192" s="22">
        <v>0</v>
      </c>
      <c r="O192" s="22">
        <v>0</v>
      </c>
      <c r="P192" s="22">
        <v>0</v>
      </c>
      <c r="Q192" s="22">
        <v>0</v>
      </c>
      <c r="R192" s="22">
        <v>0</v>
      </c>
      <c r="S192" s="22">
        <v>0</v>
      </c>
      <c r="T192" s="22">
        <v>0</v>
      </c>
      <c r="U192" s="22">
        <v>0</v>
      </c>
      <c r="V192" s="22">
        <v>0</v>
      </c>
      <c r="W192" s="22">
        <v>0</v>
      </c>
      <c r="X192" s="22" t="s">
        <v>212</v>
      </c>
      <c r="Y192" s="22" t="s">
        <v>191</v>
      </c>
      <c r="Z192" s="22"/>
      <c r="AA192" s="22"/>
      <c r="AB192" s="3"/>
      <c r="AC192" s="3"/>
      <c r="AD192" s="3"/>
    </row>
    <row r="193" spans="1:30" s="2" customFormat="1" ht="12.75" customHeight="1" x14ac:dyDescent="0.25">
      <c r="A193" s="2" t="s">
        <v>720</v>
      </c>
      <c r="B193" s="2" t="s">
        <v>721</v>
      </c>
      <c r="C193" s="22">
        <v>0</v>
      </c>
      <c r="D193" s="22">
        <v>0</v>
      </c>
      <c r="E193" s="22">
        <v>0</v>
      </c>
      <c r="F193" s="22">
        <v>0</v>
      </c>
      <c r="G193" s="22">
        <v>0</v>
      </c>
      <c r="H193" s="22">
        <v>0</v>
      </c>
      <c r="I193" s="22">
        <v>0</v>
      </c>
      <c r="J193" s="22">
        <v>0</v>
      </c>
      <c r="K193" s="22">
        <v>0</v>
      </c>
      <c r="L193" s="22">
        <v>0</v>
      </c>
      <c r="M193" s="22">
        <v>3800</v>
      </c>
      <c r="N193" s="22">
        <v>0</v>
      </c>
      <c r="O193" s="22">
        <v>0</v>
      </c>
      <c r="P193" s="22">
        <v>0</v>
      </c>
      <c r="Q193" s="22">
        <v>0</v>
      </c>
      <c r="R193" s="22">
        <v>0</v>
      </c>
      <c r="S193" s="22">
        <v>0</v>
      </c>
      <c r="T193" s="22">
        <v>0</v>
      </c>
      <c r="U193" s="22">
        <v>0</v>
      </c>
      <c r="V193" s="22">
        <v>0</v>
      </c>
      <c r="W193" s="22">
        <v>0</v>
      </c>
      <c r="X193" s="22" t="s">
        <v>212</v>
      </c>
      <c r="Y193" s="22" t="s">
        <v>191</v>
      </c>
      <c r="Z193" s="22"/>
      <c r="AA193" s="22"/>
      <c r="AB193" s="3"/>
      <c r="AC193" s="3"/>
      <c r="AD193" s="3"/>
    </row>
    <row r="194" spans="1:30" s="2" customFormat="1" ht="12.75" customHeight="1" x14ac:dyDescent="0.25">
      <c r="A194" s="2" t="s">
        <v>723</v>
      </c>
      <c r="B194" s="2" t="s">
        <v>724</v>
      </c>
      <c r="C194" s="22">
        <v>0</v>
      </c>
      <c r="D194" s="22">
        <v>0</v>
      </c>
      <c r="E194" s="22">
        <v>0</v>
      </c>
      <c r="F194" s="22">
        <v>0</v>
      </c>
      <c r="G194" s="22">
        <v>0</v>
      </c>
      <c r="H194" s="22">
        <v>0</v>
      </c>
      <c r="I194" s="22">
        <v>0</v>
      </c>
      <c r="J194" s="22">
        <v>0</v>
      </c>
      <c r="K194" s="22">
        <v>0</v>
      </c>
      <c r="L194" s="22">
        <v>0</v>
      </c>
      <c r="M194" s="22">
        <v>444118</v>
      </c>
      <c r="N194" s="22">
        <v>130000</v>
      </c>
      <c r="O194" s="22">
        <v>0</v>
      </c>
      <c r="P194" s="22">
        <v>0</v>
      </c>
      <c r="Q194" s="22">
        <v>0</v>
      </c>
      <c r="R194" s="22">
        <v>0</v>
      </c>
      <c r="S194" s="22">
        <v>0</v>
      </c>
      <c r="T194" s="22">
        <v>0</v>
      </c>
      <c r="U194" s="22">
        <v>0</v>
      </c>
      <c r="V194" s="22">
        <v>0</v>
      </c>
      <c r="W194" s="22">
        <v>0</v>
      </c>
      <c r="X194" s="22" t="s">
        <v>269</v>
      </c>
      <c r="Y194" s="22" t="s">
        <v>191</v>
      </c>
      <c r="Z194" s="22"/>
      <c r="AA194" s="22"/>
      <c r="AB194" s="3"/>
      <c r="AC194" s="3"/>
      <c r="AD194" s="3"/>
    </row>
    <row r="195" spans="1:30" s="2" customFormat="1" ht="12.75" customHeight="1" x14ac:dyDescent="0.25">
      <c r="A195" s="2" t="s">
        <v>726</v>
      </c>
      <c r="B195" s="2" t="s">
        <v>727</v>
      </c>
      <c r="C195" s="22">
        <v>0</v>
      </c>
      <c r="D195" s="22">
        <v>0</v>
      </c>
      <c r="E195" s="22">
        <v>0</v>
      </c>
      <c r="F195" s="22">
        <v>0</v>
      </c>
      <c r="G195" s="22">
        <v>0</v>
      </c>
      <c r="H195" s="22">
        <v>0</v>
      </c>
      <c r="I195" s="22">
        <v>0</v>
      </c>
      <c r="J195" s="22">
        <v>0</v>
      </c>
      <c r="K195" s="22">
        <v>0</v>
      </c>
      <c r="L195" s="22">
        <v>0</v>
      </c>
      <c r="M195" s="22">
        <v>10812</v>
      </c>
      <c r="N195" s="22">
        <v>0</v>
      </c>
      <c r="O195" s="22">
        <v>0</v>
      </c>
      <c r="P195" s="22">
        <v>0</v>
      </c>
      <c r="Q195" s="22">
        <v>0</v>
      </c>
      <c r="R195" s="22">
        <v>0</v>
      </c>
      <c r="S195" s="22">
        <v>0</v>
      </c>
      <c r="T195" s="22">
        <v>0</v>
      </c>
      <c r="U195" s="22">
        <v>0</v>
      </c>
      <c r="V195" s="22">
        <v>0</v>
      </c>
      <c r="W195" s="22">
        <v>0</v>
      </c>
      <c r="X195" s="22" t="s">
        <v>212</v>
      </c>
      <c r="Y195" s="22" t="s">
        <v>191</v>
      </c>
      <c r="Z195" s="22"/>
      <c r="AA195" s="22"/>
      <c r="AB195" s="3"/>
      <c r="AC195" s="3"/>
      <c r="AD195" s="3"/>
    </row>
    <row r="196" spans="1:30" s="2" customFormat="1" ht="12.75" customHeight="1" x14ac:dyDescent="0.25">
      <c r="A196" s="2" t="s">
        <v>732</v>
      </c>
      <c r="B196" s="2" t="s">
        <v>733</v>
      </c>
      <c r="C196" s="22">
        <v>0</v>
      </c>
      <c r="D196" s="22">
        <v>0</v>
      </c>
      <c r="E196" s="22">
        <v>0</v>
      </c>
      <c r="F196" s="22">
        <v>0</v>
      </c>
      <c r="G196" s="22">
        <v>0</v>
      </c>
      <c r="H196" s="22">
        <v>0</v>
      </c>
      <c r="I196" s="22">
        <v>0</v>
      </c>
      <c r="J196" s="22">
        <v>0</v>
      </c>
      <c r="K196" s="22">
        <v>0</v>
      </c>
      <c r="L196" s="22">
        <v>0</v>
      </c>
      <c r="M196" s="22">
        <v>25598</v>
      </c>
      <c r="N196" s="22">
        <v>20000</v>
      </c>
      <c r="O196" s="22">
        <v>0</v>
      </c>
      <c r="P196" s="22">
        <v>0</v>
      </c>
      <c r="Q196" s="22">
        <v>0</v>
      </c>
      <c r="R196" s="22">
        <v>10000</v>
      </c>
      <c r="S196" s="22">
        <v>0</v>
      </c>
      <c r="T196" s="22">
        <v>196</v>
      </c>
      <c r="U196" s="22">
        <v>0</v>
      </c>
      <c r="V196" s="22">
        <v>11700</v>
      </c>
      <c r="W196" s="22">
        <v>0</v>
      </c>
      <c r="X196" s="22" t="s">
        <v>212</v>
      </c>
      <c r="Y196" s="22" t="s">
        <v>191</v>
      </c>
      <c r="Z196" s="22"/>
      <c r="AA196" s="22"/>
      <c r="AB196" s="3"/>
      <c r="AC196" s="3"/>
      <c r="AD196" s="3"/>
    </row>
    <row r="197" spans="1:30" s="2" customFormat="1" ht="12.75" customHeight="1" x14ac:dyDescent="0.25">
      <c r="A197" s="2" t="s">
        <v>738</v>
      </c>
      <c r="B197" s="2" t="s">
        <v>1949</v>
      </c>
      <c r="C197" s="22">
        <v>0</v>
      </c>
      <c r="D197" s="22">
        <v>0</v>
      </c>
      <c r="E197" s="22">
        <v>0</v>
      </c>
      <c r="F197" s="22">
        <v>0</v>
      </c>
      <c r="G197" s="22">
        <v>0</v>
      </c>
      <c r="H197" s="22">
        <v>0</v>
      </c>
      <c r="I197" s="22">
        <v>0</v>
      </c>
      <c r="J197" s="22">
        <v>0</v>
      </c>
      <c r="K197" s="22">
        <v>0</v>
      </c>
      <c r="L197" s="22">
        <v>0</v>
      </c>
      <c r="M197" s="22">
        <v>3849</v>
      </c>
      <c r="N197" s="22">
        <v>5000</v>
      </c>
      <c r="O197" s="22">
        <v>0</v>
      </c>
      <c r="P197" s="22">
        <v>0</v>
      </c>
      <c r="Q197" s="22">
        <v>0</v>
      </c>
      <c r="R197" s="22">
        <v>0</v>
      </c>
      <c r="S197" s="22">
        <v>0</v>
      </c>
      <c r="T197" s="22">
        <v>0</v>
      </c>
      <c r="U197" s="22">
        <v>0</v>
      </c>
      <c r="V197" s="22">
        <v>0</v>
      </c>
      <c r="W197" s="22">
        <v>0</v>
      </c>
      <c r="X197" s="22" t="s">
        <v>249</v>
      </c>
      <c r="Y197" s="22" t="s">
        <v>191</v>
      </c>
      <c r="Z197" s="22"/>
      <c r="AA197" s="22"/>
      <c r="AB197" s="3"/>
      <c r="AC197" s="3"/>
      <c r="AD197" s="3"/>
    </row>
    <row r="198" spans="1:30" s="2" customFormat="1" ht="12.75" customHeight="1" x14ac:dyDescent="0.25">
      <c r="A198" s="2" t="s">
        <v>735</v>
      </c>
      <c r="B198" s="2" t="s">
        <v>736</v>
      </c>
      <c r="C198" s="22">
        <v>0</v>
      </c>
      <c r="D198" s="22">
        <v>0</v>
      </c>
      <c r="E198" s="22">
        <v>0</v>
      </c>
      <c r="F198" s="22">
        <v>0</v>
      </c>
      <c r="G198" s="22">
        <v>0</v>
      </c>
      <c r="H198" s="22">
        <v>0</v>
      </c>
      <c r="I198" s="22">
        <v>0</v>
      </c>
      <c r="J198" s="22">
        <v>0</v>
      </c>
      <c r="K198" s="22">
        <v>0</v>
      </c>
      <c r="L198" s="22">
        <v>0</v>
      </c>
      <c r="M198" s="22">
        <v>267388</v>
      </c>
      <c r="N198" s="22">
        <v>41050</v>
      </c>
      <c r="O198" s="22">
        <v>0</v>
      </c>
      <c r="P198" s="22">
        <v>0</v>
      </c>
      <c r="Q198" s="22">
        <v>0</v>
      </c>
      <c r="R198" s="22">
        <v>0</v>
      </c>
      <c r="S198" s="22">
        <v>0</v>
      </c>
      <c r="T198" s="22">
        <v>0</v>
      </c>
      <c r="U198" s="22">
        <v>0</v>
      </c>
      <c r="V198" s="22">
        <v>0</v>
      </c>
      <c r="W198" s="22">
        <v>0</v>
      </c>
      <c r="X198" s="22" t="s">
        <v>372</v>
      </c>
      <c r="Y198" s="22" t="s">
        <v>191</v>
      </c>
      <c r="Z198" s="22"/>
      <c r="AA198" s="22"/>
      <c r="AB198" s="3"/>
      <c r="AC198" s="3"/>
      <c r="AD198" s="3"/>
    </row>
    <row r="199" spans="1:30" s="2" customFormat="1" ht="12.75" customHeight="1" x14ac:dyDescent="0.25">
      <c r="A199" s="2" t="s">
        <v>741</v>
      </c>
      <c r="B199" s="2" t="s">
        <v>742</v>
      </c>
      <c r="C199" s="22">
        <v>0</v>
      </c>
      <c r="D199" s="22">
        <v>0</v>
      </c>
      <c r="E199" s="22">
        <v>0</v>
      </c>
      <c r="F199" s="22">
        <v>0</v>
      </c>
      <c r="G199" s="22">
        <v>0</v>
      </c>
      <c r="H199" s="22">
        <v>0</v>
      </c>
      <c r="I199" s="22">
        <v>0</v>
      </c>
      <c r="J199" s="22">
        <v>0</v>
      </c>
      <c r="K199" s="22">
        <v>0</v>
      </c>
      <c r="L199" s="22">
        <v>0</v>
      </c>
      <c r="M199" s="22">
        <v>74175</v>
      </c>
      <c r="N199" s="22">
        <v>0</v>
      </c>
      <c r="O199" s="22">
        <v>0</v>
      </c>
      <c r="P199" s="22">
        <v>0</v>
      </c>
      <c r="Q199" s="22">
        <v>0</v>
      </c>
      <c r="R199" s="22">
        <v>0</v>
      </c>
      <c r="S199" s="22">
        <v>0</v>
      </c>
      <c r="T199" s="22">
        <v>0</v>
      </c>
      <c r="U199" s="22">
        <v>0</v>
      </c>
      <c r="V199" s="22">
        <v>0</v>
      </c>
      <c r="W199" s="22">
        <v>2100</v>
      </c>
      <c r="X199" s="22" t="s">
        <v>212</v>
      </c>
      <c r="Y199" s="22" t="s">
        <v>191</v>
      </c>
      <c r="Z199" s="22"/>
      <c r="AA199" s="22"/>
      <c r="AB199" s="3"/>
      <c r="AC199" s="3"/>
      <c r="AD199" s="3"/>
    </row>
    <row r="200" spans="1:30" s="2" customFormat="1" ht="12.75" customHeight="1" x14ac:dyDescent="0.25">
      <c r="A200" s="2" t="s">
        <v>744</v>
      </c>
      <c r="B200" s="2" t="s">
        <v>745</v>
      </c>
      <c r="C200" s="22">
        <v>0</v>
      </c>
      <c r="D200" s="22">
        <v>0</v>
      </c>
      <c r="E200" s="22">
        <v>0</v>
      </c>
      <c r="F200" s="22">
        <v>0</v>
      </c>
      <c r="G200" s="22">
        <v>0</v>
      </c>
      <c r="H200" s="22">
        <v>0</v>
      </c>
      <c r="I200" s="22">
        <v>0</v>
      </c>
      <c r="J200" s="22">
        <v>0</v>
      </c>
      <c r="K200" s="22">
        <v>0</v>
      </c>
      <c r="L200" s="22">
        <v>8000</v>
      </c>
      <c r="M200" s="22">
        <v>101425</v>
      </c>
      <c r="N200" s="22">
        <v>0</v>
      </c>
      <c r="O200" s="22">
        <v>0</v>
      </c>
      <c r="P200" s="22">
        <v>0</v>
      </c>
      <c r="Q200" s="22">
        <v>0</v>
      </c>
      <c r="R200" s="22">
        <v>0</v>
      </c>
      <c r="S200" s="22">
        <v>0</v>
      </c>
      <c r="T200" s="22">
        <v>0</v>
      </c>
      <c r="U200" s="22">
        <v>0</v>
      </c>
      <c r="V200" s="22">
        <v>0</v>
      </c>
      <c r="W200" s="22">
        <v>0</v>
      </c>
      <c r="X200" s="22" t="s">
        <v>212</v>
      </c>
      <c r="Y200" s="22" t="s">
        <v>191</v>
      </c>
      <c r="Z200" s="22"/>
      <c r="AA200" s="22"/>
      <c r="AB200" s="3"/>
      <c r="AC200" s="3"/>
      <c r="AD200" s="3"/>
    </row>
    <row r="201" spans="1:30" s="2" customFormat="1" ht="12.75" customHeight="1" x14ac:dyDescent="0.25">
      <c r="A201" s="2" t="s">
        <v>747</v>
      </c>
      <c r="B201" s="2" t="s">
        <v>748</v>
      </c>
      <c r="C201" s="22">
        <v>0</v>
      </c>
      <c r="D201" s="22">
        <v>0</v>
      </c>
      <c r="E201" s="22">
        <v>0</v>
      </c>
      <c r="F201" s="22">
        <v>0</v>
      </c>
      <c r="G201" s="22">
        <v>0</v>
      </c>
      <c r="H201" s="22">
        <v>0</v>
      </c>
      <c r="I201" s="22">
        <v>0</v>
      </c>
      <c r="J201" s="22">
        <v>0</v>
      </c>
      <c r="K201" s="22">
        <v>0</v>
      </c>
      <c r="L201" s="22">
        <v>0</v>
      </c>
      <c r="M201" s="22">
        <v>78154</v>
      </c>
      <c r="N201" s="22">
        <v>10500</v>
      </c>
      <c r="O201" s="22">
        <v>0</v>
      </c>
      <c r="P201" s="22">
        <v>0</v>
      </c>
      <c r="Q201" s="22">
        <v>0</v>
      </c>
      <c r="R201" s="22">
        <v>0</v>
      </c>
      <c r="S201" s="22">
        <v>0</v>
      </c>
      <c r="T201" s="22">
        <v>0</v>
      </c>
      <c r="U201" s="22">
        <v>0</v>
      </c>
      <c r="V201" s="22">
        <v>7042</v>
      </c>
      <c r="W201" s="22">
        <v>0</v>
      </c>
      <c r="X201" s="22" t="s">
        <v>212</v>
      </c>
      <c r="Y201" s="22" t="s">
        <v>191</v>
      </c>
      <c r="Z201" s="22"/>
      <c r="AA201" s="22"/>
      <c r="AB201" s="3"/>
      <c r="AC201" s="3"/>
      <c r="AD201" s="3"/>
    </row>
    <row r="202" spans="1:30" s="2" customFormat="1" ht="12.75" customHeight="1" x14ac:dyDescent="0.25">
      <c r="A202" s="2" t="s">
        <v>750</v>
      </c>
      <c r="B202" s="2" t="s">
        <v>2259</v>
      </c>
      <c r="C202" s="22">
        <v>0</v>
      </c>
      <c r="D202" s="22">
        <v>0</v>
      </c>
      <c r="E202" s="22">
        <v>0</v>
      </c>
      <c r="F202" s="22">
        <v>0</v>
      </c>
      <c r="G202" s="22">
        <v>0</v>
      </c>
      <c r="H202" s="22">
        <v>0</v>
      </c>
      <c r="I202" s="22">
        <v>0</v>
      </c>
      <c r="J202" s="22">
        <v>0</v>
      </c>
      <c r="K202" s="22">
        <v>0</v>
      </c>
      <c r="L202" s="22">
        <v>600000</v>
      </c>
      <c r="M202" s="22">
        <v>2607500</v>
      </c>
      <c r="N202" s="22">
        <v>0</v>
      </c>
      <c r="O202" s="22">
        <v>0</v>
      </c>
      <c r="P202" s="22">
        <v>0</v>
      </c>
      <c r="Q202" s="22">
        <v>0</v>
      </c>
      <c r="R202" s="22">
        <v>0</v>
      </c>
      <c r="S202" s="22">
        <v>0</v>
      </c>
      <c r="T202" s="22">
        <v>0</v>
      </c>
      <c r="U202" s="22">
        <v>0</v>
      </c>
      <c r="V202" s="22">
        <v>0</v>
      </c>
      <c r="W202" s="22">
        <v>46750</v>
      </c>
      <c r="X202" s="22" t="s">
        <v>752</v>
      </c>
      <c r="Y202" s="22" t="s">
        <v>191</v>
      </c>
      <c r="Z202" s="22"/>
      <c r="AA202" s="22"/>
      <c r="AB202" s="3"/>
      <c r="AC202" s="3"/>
      <c r="AD202" s="3"/>
    </row>
    <row r="203" spans="1:30" s="2" customFormat="1" ht="12.75" customHeight="1" x14ac:dyDescent="0.25">
      <c r="A203" s="2" t="s">
        <v>754</v>
      </c>
      <c r="B203" s="2" t="s">
        <v>755</v>
      </c>
      <c r="C203" s="22">
        <v>0</v>
      </c>
      <c r="D203" s="22">
        <v>0</v>
      </c>
      <c r="E203" s="22">
        <v>0</v>
      </c>
      <c r="F203" s="22">
        <v>0</v>
      </c>
      <c r="G203" s="22">
        <v>0</v>
      </c>
      <c r="H203" s="22">
        <v>0</v>
      </c>
      <c r="I203" s="22">
        <v>0</v>
      </c>
      <c r="J203" s="22">
        <v>0</v>
      </c>
      <c r="K203" s="22">
        <v>0</v>
      </c>
      <c r="L203" s="22">
        <v>0</v>
      </c>
      <c r="M203" s="22">
        <v>420706</v>
      </c>
      <c r="N203" s="22">
        <v>55000</v>
      </c>
      <c r="O203" s="22">
        <v>0</v>
      </c>
      <c r="P203" s="22">
        <v>0</v>
      </c>
      <c r="Q203" s="22">
        <v>0</v>
      </c>
      <c r="R203" s="22">
        <v>0</v>
      </c>
      <c r="S203" s="22">
        <v>0</v>
      </c>
      <c r="T203" s="22">
        <v>0</v>
      </c>
      <c r="U203" s="22">
        <v>360000</v>
      </c>
      <c r="V203" s="22">
        <v>0</v>
      </c>
      <c r="W203" s="22">
        <v>0</v>
      </c>
      <c r="X203" s="22" t="s">
        <v>249</v>
      </c>
      <c r="Y203" s="22" t="s">
        <v>191</v>
      </c>
      <c r="Z203" s="22"/>
      <c r="AA203" s="22"/>
      <c r="AB203" s="3"/>
      <c r="AC203" s="3"/>
      <c r="AD203" s="3"/>
    </row>
    <row r="204" spans="1:30" s="2" customFormat="1" ht="12.75" customHeight="1" x14ac:dyDescent="0.25">
      <c r="A204" s="2" t="s">
        <v>1950</v>
      </c>
      <c r="B204" s="2" t="s">
        <v>1951</v>
      </c>
      <c r="C204" s="22">
        <v>0</v>
      </c>
      <c r="D204" s="22">
        <v>0</v>
      </c>
      <c r="E204" s="22">
        <v>0</v>
      </c>
      <c r="F204" s="22">
        <v>0</v>
      </c>
      <c r="G204" s="22">
        <v>0</v>
      </c>
      <c r="H204" s="22">
        <v>0</v>
      </c>
      <c r="I204" s="22">
        <v>0</v>
      </c>
      <c r="J204" s="22">
        <v>0</v>
      </c>
      <c r="K204" s="22">
        <v>0</v>
      </c>
      <c r="L204" s="22">
        <v>0</v>
      </c>
      <c r="M204" s="22">
        <v>4700</v>
      </c>
      <c r="N204" s="22">
        <v>0</v>
      </c>
      <c r="O204" s="22">
        <v>0</v>
      </c>
      <c r="P204" s="22">
        <v>0</v>
      </c>
      <c r="Q204" s="22">
        <v>0</v>
      </c>
      <c r="R204" s="22">
        <v>0</v>
      </c>
      <c r="S204" s="22">
        <v>0</v>
      </c>
      <c r="T204" s="22">
        <v>0</v>
      </c>
      <c r="U204" s="22">
        <v>0</v>
      </c>
      <c r="V204" s="22">
        <v>0</v>
      </c>
      <c r="W204" s="22">
        <v>0</v>
      </c>
      <c r="X204" s="22" t="s">
        <v>249</v>
      </c>
      <c r="Y204" s="22" t="s">
        <v>191</v>
      </c>
      <c r="Z204" s="22"/>
      <c r="AA204" s="22"/>
      <c r="AB204" s="3"/>
      <c r="AC204" s="3"/>
      <c r="AD204" s="3"/>
    </row>
    <row r="205" spans="1:30" s="2" customFormat="1" ht="12.75" customHeight="1" x14ac:dyDescent="0.25">
      <c r="A205" s="2" t="s">
        <v>1952</v>
      </c>
      <c r="B205" s="2" t="s">
        <v>1953</v>
      </c>
      <c r="C205" s="22">
        <v>0</v>
      </c>
      <c r="D205" s="22">
        <v>0</v>
      </c>
      <c r="E205" s="22">
        <v>0</v>
      </c>
      <c r="F205" s="22">
        <v>0</v>
      </c>
      <c r="G205" s="22">
        <v>0</v>
      </c>
      <c r="H205" s="22">
        <v>0</v>
      </c>
      <c r="I205" s="22">
        <v>0</v>
      </c>
      <c r="J205" s="22">
        <v>0</v>
      </c>
      <c r="K205" s="22">
        <v>0</v>
      </c>
      <c r="L205" s="22">
        <v>0</v>
      </c>
      <c r="M205" s="22">
        <v>94334</v>
      </c>
      <c r="N205" s="22">
        <v>0</v>
      </c>
      <c r="O205" s="22">
        <v>0</v>
      </c>
      <c r="P205" s="22">
        <v>0</v>
      </c>
      <c r="Q205" s="22">
        <v>0</v>
      </c>
      <c r="R205" s="22">
        <v>0</v>
      </c>
      <c r="S205" s="22">
        <v>0</v>
      </c>
      <c r="T205" s="22">
        <v>0</v>
      </c>
      <c r="U205" s="22">
        <v>0</v>
      </c>
      <c r="V205" s="22">
        <v>0</v>
      </c>
      <c r="W205" s="22">
        <v>5000</v>
      </c>
      <c r="X205" s="22" t="s">
        <v>249</v>
      </c>
      <c r="Y205" s="22" t="s">
        <v>191</v>
      </c>
      <c r="Z205" s="22"/>
      <c r="AA205" s="22"/>
      <c r="AB205" s="3"/>
      <c r="AC205" s="3"/>
      <c r="AD205" s="3"/>
    </row>
    <row r="206" spans="1:30" s="2" customFormat="1" ht="12.75" customHeight="1" x14ac:dyDescent="0.25">
      <c r="A206" s="2" t="s">
        <v>1884</v>
      </c>
      <c r="B206" s="2" t="s">
        <v>1885</v>
      </c>
      <c r="C206" s="22">
        <v>0</v>
      </c>
      <c r="D206" s="22">
        <v>0</v>
      </c>
      <c r="E206" s="22">
        <v>0</v>
      </c>
      <c r="F206" s="22">
        <v>0</v>
      </c>
      <c r="G206" s="22">
        <v>0</v>
      </c>
      <c r="H206" s="22">
        <v>0</v>
      </c>
      <c r="I206" s="22">
        <v>0</v>
      </c>
      <c r="J206" s="22">
        <v>0</v>
      </c>
      <c r="K206" s="22">
        <v>0</v>
      </c>
      <c r="L206" s="22">
        <v>0</v>
      </c>
      <c r="M206" s="22">
        <v>93724</v>
      </c>
      <c r="N206" s="22">
        <v>0</v>
      </c>
      <c r="O206" s="22">
        <v>0</v>
      </c>
      <c r="P206" s="22">
        <v>0</v>
      </c>
      <c r="Q206" s="22">
        <v>0</v>
      </c>
      <c r="R206" s="22">
        <v>0</v>
      </c>
      <c r="S206" s="22">
        <v>0</v>
      </c>
      <c r="T206" s="22">
        <v>0</v>
      </c>
      <c r="U206" s="22">
        <v>0</v>
      </c>
      <c r="V206" s="22">
        <v>0</v>
      </c>
      <c r="W206" s="22">
        <v>10000</v>
      </c>
      <c r="X206" s="22" t="s">
        <v>249</v>
      </c>
      <c r="Y206" s="22" t="s">
        <v>191</v>
      </c>
      <c r="Z206" s="22"/>
      <c r="AA206" s="22"/>
      <c r="AB206" s="3"/>
      <c r="AC206" s="3"/>
      <c r="AD206" s="3"/>
    </row>
    <row r="207" spans="1:30" s="2" customFormat="1" ht="12.75" customHeight="1" x14ac:dyDescent="0.25">
      <c r="A207" s="2" t="s">
        <v>757</v>
      </c>
      <c r="B207" s="2" t="s">
        <v>758</v>
      </c>
      <c r="C207" s="22">
        <v>0</v>
      </c>
      <c r="D207" s="22">
        <v>0</v>
      </c>
      <c r="E207" s="22">
        <v>0</v>
      </c>
      <c r="F207" s="22">
        <v>0</v>
      </c>
      <c r="G207" s="22">
        <v>0</v>
      </c>
      <c r="H207" s="22">
        <v>0</v>
      </c>
      <c r="I207" s="22">
        <v>0</v>
      </c>
      <c r="J207" s="22">
        <v>0</v>
      </c>
      <c r="K207" s="22">
        <v>0</v>
      </c>
      <c r="L207" s="22">
        <v>0</v>
      </c>
      <c r="M207" s="22">
        <v>289302</v>
      </c>
      <c r="N207" s="22">
        <v>129000</v>
      </c>
      <c r="O207" s="22">
        <v>0</v>
      </c>
      <c r="P207" s="22">
        <v>45</v>
      </c>
      <c r="Q207" s="22">
        <v>0</v>
      </c>
      <c r="R207" s="22">
        <v>0</v>
      </c>
      <c r="S207" s="22">
        <v>0</v>
      </c>
      <c r="T207" s="22">
        <v>0</v>
      </c>
      <c r="U207" s="22">
        <v>0</v>
      </c>
      <c r="V207" s="22">
        <v>0</v>
      </c>
      <c r="W207" s="22">
        <v>0</v>
      </c>
      <c r="X207" s="22" t="s">
        <v>406</v>
      </c>
      <c r="Y207" s="22" t="s">
        <v>191</v>
      </c>
      <c r="Z207" s="22"/>
      <c r="AA207" s="22"/>
      <c r="AB207" s="3"/>
      <c r="AC207" s="3"/>
      <c r="AD207" s="3"/>
    </row>
    <row r="208" spans="1:30" s="2" customFormat="1" ht="12.75" customHeight="1" x14ac:dyDescent="0.25">
      <c r="A208" s="2" t="s">
        <v>760</v>
      </c>
      <c r="B208" s="2" t="s">
        <v>761</v>
      </c>
      <c r="C208" s="22">
        <v>0</v>
      </c>
      <c r="D208" s="22">
        <v>0</v>
      </c>
      <c r="E208" s="22">
        <v>0</v>
      </c>
      <c r="F208" s="22">
        <v>0</v>
      </c>
      <c r="G208" s="22">
        <v>0</v>
      </c>
      <c r="H208" s="22">
        <v>0</v>
      </c>
      <c r="I208" s="22">
        <v>0</v>
      </c>
      <c r="J208" s="22">
        <v>0</v>
      </c>
      <c r="K208" s="22">
        <v>0</v>
      </c>
      <c r="L208" s="22">
        <v>0</v>
      </c>
      <c r="M208" s="22">
        <v>194045</v>
      </c>
      <c r="N208" s="22">
        <v>0</v>
      </c>
      <c r="O208" s="22">
        <v>0</v>
      </c>
      <c r="P208" s="22">
        <v>0</v>
      </c>
      <c r="Q208" s="22">
        <v>0</v>
      </c>
      <c r="R208" s="22">
        <v>0</v>
      </c>
      <c r="S208" s="22">
        <v>0</v>
      </c>
      <c r="T208" s="22">
        <v>0</v>
      </c>
      <c r="U208" s="22">
        <v>0</v>
      </c>
      <c r="V208" s="22">
        <v>0</v>
      </c>
      <c r="W208" s="22">
        <v>0</v>
      </c>
      <c r="X208" s="22" t="s">
        <v>212</v>
      </c>
      <c r="Y208" s="22" t="s">
        <v>191</v>
      </c>
      <c r="Z208" s="22"/>
      <c r="AA208" s="22"/>
      <c r="AB208" s="3"/>
      <c r="AC208" s="3"/>
      <c r="AD208" s="3"/>
    </row>
    <row r="209" spans="1:30" s="2" customFormat="1" ht="12.75" customHeight="1" x14ac:dyDescent="0.25">
      <c r="A209" s="2" t="s">
        <v>766</v>
      </c>
      <c r="B209" s="2" t="s">
        <v>767</v>
      </c>
      <c r="C209" s="22">
        <v>0</v>
      </c>
      <c r="D209" s="22">
        <v>0</v>
      </c>
      <c r="E209" s="22">
        <v>0</v>
      </c>
      <c r="F209" s="22">
        <v>0</v>
      </c>
      <c r="G209" s="22">
        <v>0</v>
      </c>
      <c r="H209" s="22">
        <v>0</v>
      </c>
      <c r="I209" s="22">
        <v>0</v>
      </c>
      <c r="J209" s="22">
        <v>0</v>
      </c>
      <c r="K209" s="22">
        <v>0</v>
      </c>
      <c r="L209" s="22">
        <v>0</v>
      </c>
      <c r="M209" s="22">
        <v>0</v>
      </c>
      <c r="N209" s="22">
        <v>0</v>
      </c>
      <c r="O209" s="22">
        <v>0</v>
      </c>
      <c r="P209" s="22">
        <v>0</v>
      </c>
      <c r="Q209" s="22">
        <v>0</v>
      </c>
      <c r="R209" s="22">
        <v>0</v>
      </c>
      <c r="S209" s="22">
        <v>0</v>
      </c>
      <c r="T209" s="22">
        <v>0</v>
      </c>
      <c r="U209" s="22">
        <v>0</v>
      </c>
      <c r="V209" s="22">
        <v>0</v>
      </c>
      <c r="W209" s="22">
        <v>0</v>
      </c>
      <c r="X209" s="22" t="s">
        <v>406</v>
      </c>
      <c r="Y209" s="22" t="s">
        <v>191</v>
      </c>
      <c r="Z209" s="22"/>
      <c r="AA209" s="22"/>
      <c r="AB209" s="3"/>
      <c r="AC209" s="3"/>
      <c r="AD209" s="3"/>
    </row>
    <row r="210" spans="1:30" s="2" customFormat="1" ht="12.75" customHeight="1" x14ac:dyDescent="0.25">
      <c r="A210" s="2" t="s">
        <v>769</v>
      </c>
      <c r="B210" s="2" t="s">
        <v>1954</v>
      </c>
      <c r="C210" s="22">
        <v>0</v>
      </c>
      <c r="D210" s="22">
        <v>0</v>
      </c>
      <c r="E210" s="22">
        <v>0</v>
      </c>
      <c r="F210" s="22">
        <v>0</v>
      </c>
      <c r="G210" s="22">
        <v>0</v>
      </c>
      <c r="H210" s="22">
        <v>0</v>
      </c>
      <c r="I210" s="22">
        <v>0</v>
      </c>
      <c r="J210" s="22">
        <v>0</v>
      </c>
      <c r="K210" s="22">
        <v>0</v>
      </c>
      <c r="L210" s="22">
        <v>0</v>
      </c>
      <c r="M210" s="22">
        <v>40000</v>
      </c>
      <c r="N210" s="22">
        <v>0</v>
      </c>
      <c r="O210" s="22">
        <v>0</v>
      </c>
      <c r="P210" s="22">
        <v>0</v>
      </c>
      <c r="Q210" s="22">
        <v>0</v>
      </c>
      <c r="R210" s="22">
        <v>0</v>
      </c>
      <c r="S210" s="22">
        <v>0</v>
      </c>
      <c r="T210" s="22">
        <v>0</v>
      </c>
      <c r="U210" s="22">
        <v>10000</v>
      </c>
      <c r="V210" s="22">
        <v>0</v>
      </c>
      <c r="W210" s="22">
        <v>20000</v>
      </c>
      <c r="X210" s="22" t="s">
        <v>205</v>
      </c>
      <c r="Y210" s="22" t="s">
        <v>191</v>
      </c>
      <c r="Z210" s="22"/>
      <c r="AA210" s="22"/>
      <c r="AB210" s="3"/>
      <c r="AC210" s="3"/>
      <c r="AD210" s="3"/>
    </row>
    <row r="211" spans="1:30" s="2" customFormat="1" ht="12.75" customHeight="1" x14ac:dyDescent="0.25">
      <c r="A211" s="2" t="s">
        <v>772</v>
      </c>
      <c r="B211" s="2" t="s">
        <v>773</v>
      </c>
      <c r="C211" s="22">
        <v>0</v>
      </c>
      <c r="D211" s="22">
        <v>0</v>
      </c>
      <c r="E211" s="22">
        <v>0</v>
      </c>
      <c r="F211" s="22">
        <v>0</v>
      </c>
      <c r="G211" s="22">
        <v>0</v>
      </c>
      <c r="H211" s="22">
        <v>0</v>
      </c>
      <c r="I211" s="22">
        <v>0</v>
      </c>
      <c r="J211" s="22">
        <v>0</v>
      </c>
      <c r="K211" s="22">
        <v>0</v>
      </c>
      <c r="L211" s="22">
        <v>0</v>
      </c>
      <c r="M211" s="22">
        <v>0</v>
      </c>
      <c r="N211" s="22">
        <v>0</v>
      </c>
      <c r="O211" s="22">
        <v>0</v>
      </c>
      <c r="P211" s="22">
        <v>0</v>
      </c>
      <c r="Q211" s="22">
        <v>0</v>
      </c>
      <c r="R211" s="22">
        <v>0</v>
      </c>
      <c r="S211" s="22">
        <v>0</v>
      </c>
      <c r="T211" s="22">
        <v>0</v>
      </c>
      <c r="U211" s="22">
        <v>0</v>
      </c>
      <c r="V211" s="22">
        <v>0</v>
      </c>
      <c r="W211" s="22">
        <v>0</v>
      </c>
      <c r="X211" s="22" t="s">
        <v>212</v>
      </c>
      <c r="Y211" s="22" t="s">
        <v>191</v>
      </c>
      <c r="Z211" s="22"/>
      <c r="AA211" s="22"/>
      <c r="AB211" s="3"/>
      <c r="AC211" s="3"/>
      <c r="AD211" s="3"/>
    </row>
    <row r="212" spans="1:30" s="2" customFormat="1" ht="12.75" customHeight="1" x14ac:dyDescent="0.25">
      <c r="A212" s="2" t="s">
        <v>775</v>
      </c>
      <c r="B212" s="2" t="s">
        <v>776</v>
      </c>
      <c r="C212" s="22">
        <v>0</v>
      </c>
      <c r="D212" s="22">
        <v>0</v>
      </c>
      <c r="E212" s="22">
        <v>0</v>
      </c>
      <c r="F212" s="22">
        <v>0</v>
      </c>
      <c r="G212" s="22">
        <v>0</v>
      </c>
      <c r="H212" s="22">
        <v>0</v>
      </c>
      <c r="I212" s="22">
        <v>0</v>
      </c>
      <c r="J212" s="22">
        <v>0</v>
      </c>
      <c r="K212" s="22">
        <v>9210</v>
      </c>
      <c r="L212" s="22">
        <v>0</v>
      </c>
      <c r="M212" s="22">
        <v>250510</v>
      </c>
      <c r="N212" s="22">
        <v>0</v>
      </c>
      <c r="O212" s="22">
        <v>0</v>
      </c>
      <c r="P212" s="22">
        <v>0</v>
      </c>
      <c r="Q212" s="22">
        <v>0</v>
      </c>
      <c r="R212" s="22">
        <v>0</v>
      </c>
      <c r="S212" s="22">
        <v>0</v>
      </c>
      <c r="T212" s="22">
        <v>0</v>
      </c>
      <c r="U212" s="22">
        <v>0</v>
      </c>
      <c r="V212" s="22">
        <v>0</v>
      </c>
      <c r="W212" s="22">
        <v>0</v>
      </c>
      <c r="X212" s="22" t="s">
        <v>406</v>
      </c>
      <c r="Y212" s="22" t="s">
        <v>191</v>
      </c>
      <c r="Z212" s="22"/>
      <c r="AA212" s="22"/>
      <c r="AB212" s="3"/>
      <c r="AC212" s="3"/>
      <c r="AD212" s="3"/>
    </row>
    <row r="213" spans="1:30" s="2" customFormat="1" ht="12.75" customHeight="1" x14ac:dyDescent="0.25">
      <c r="A213" s="2" t="s">
        <v>778</v>
      </c>
      <c r="B213" s="2" t="s">
        <v>779</v>
      </c>
      <c r="C213" s="22">
        <v>0</v>
      </c>
      <c r="D213" s="22">
        <v>0</v>
      </c>
      <c r="E213" s="22">
        <v>0</v>
      </c>
      <c r="F213" s="22">
        <v>694</v>
      </c>
      <c r="G213" s="22">
        <v>3946</v>
      </c>
      <c r="H213" s="22">
        <v>0</v>
      </c>
      <c r="I213" s="22">
        <v>48</v>
      </c>
      <c r="J213" s="22">
        <v>0</v>
      </c>
      <c r="K213" s="22">
        <v>0</v>
      </c>
      <c r="L213" s="22">
        <v>0</v>
      </c>
      <c r="M213" s="22">
        <v>341110</v>
      </c>
      <c r="N213" s="22">
        <v>53000</v>
      </c>
      <c r="O213" s="22">
        <v>0</v>
      </c>
      <c r="P213" s="22">
        <v>0</v>
      </c>
      <c r="Q213" s="22">
        <v>0</v>
      </c>
      <c r="R213" s="22">
        <v>0</v>
      </c>
      <c r="S213" s="22">
        <v>0</v>
      </c>
      <c r="T213" s="22">
        <v>0</v>
      </c>
      <c r="U213" s="22">
        <v>20000</v>
      </c>
      <c r="V213" s="22">
        <v>170</v>
      </c>
      <c r="W213" s="22">
        <v>0</v>
      </c>
      <c r="X213" s="22" t="s">
        <v>372</v>
      </c>
      <c r="Y213" s="22" t="s">
        <v>191</v>
      </c>
      <c r="Z213" s="22"/>
      <c r="AA213" s="22"/>
      <c r="AB213" s="3"/>
      <c r="AC213" s="3"/>
      <c r="AD213" s="3"/>
    </row>
    <row r="214" spans="1:30" s="2" customFormat="1" ht="12.75" customHeight="1" x14ac:dyDescent="0.25">
      <c r="A214" s="2" t="s">
        <v>787</v>
      </c>
      <c r="B214" s="2" t="s">
        <v>788</v>
      </c>
      <c r="C214" s="22">
        <v>0</v>
      </c>
      <c r="D214" s="22">
        <v>0</v>
      </c>
      <c r="E214" s="22">
        <v>0</v>
      </c>
      <c r="F214" s="22">
        <v>0</v>
      </c>
      <c r="G214" s="22">
        <v>0</v>
      </c>
      <c r="H214" s="22">
        <v>0</v>
      </c>
      <c r="I214" s="22">
        <v>0</v>
      </c>
      <c r="J214" s="22">
        <v>0</v>
      </c>
      <c r="K214" s="22">
        <v>0</v>
      </c>
      <c r="L214" s="22">
        <v>0</v>
      </c>
      <c r="M214" s="22">
        <v>1490</v>
      </c>
      <c r="N214" s="22">
        <v>0</v>
      </c>
      <c r="O214" s="22">
        <v>0</v>
      </c>
      <c r="P214" s="22">
        <v>0</v>
      </c>
      <c r="Q214" s="22">
        <v>0</v>
      </c>
      <c r="R214" s="22">
        <v>0</v>
      </c>
      <c r="S214" s="22">
        <v>0</v>
      </c>
      <c r="T214" s="22">
        <v>0</v>
      </c>
      <c r="U214" s="22">
        <v>0</v>
      </c>
      <c r="V214" s="22">
        <v>0</v>
      </c>
      <c r="W214" s="22">
        <v>0</v>
      </c>
      <c r="X214" s="22" t="s">
        <v>212</v>
      </c>
      <c r="Y214" s="22" t="s">
        <v>191</v>
      </c>
      <c r="Z214" s="22"/>
      <c r="AA214" s="22"/>
      <c r="AB214" s="3"/>
      <c r="AC214" s="3"/>
      <c r="AD214" s="3"/>
    </row>
    <row r="215" spans="1:30" s="2" customFormat="1" ht="12.75" customHeight="1" x14ac:dyDescent="0.25">
      <c r="A215" s="2" t="s">
        <v>790</v>
      </c>
      <c r="B215" s="2" t="s">
        <v>791</v>
      </c>
      <c r="C215" s="22">
        <v>0</v>
      </c>
      <c r="D215" s="22">
        <v>0</v>
      </c>
      <c r="E215" s="22">
        <v>0</v>
      </c>
      <c r="F215" s="22">
        <v>0</v>
      </c>
      <c r="G215" s="22">
        <v>0</v>
      </c>
      <c r="H215" s="22">
        <v>0</v>
      </c>
      <c r="I215" s="22">
        <v>0</v>
      </c>
      <c r="J215" s="22">
        <v>0</v>
      </c>
      <c r="K215" s="22">
        <v>0</v>
      </c>
      <c r="L215" s="22">
        <v>0</v>
      </c>
      <c r="M215" s="22">
        <v>182159</v>
      </c>
      <c r="N215" s="22">
        <v>85000</v>
      </c>
      <c r="O215" s="22">
        <v>0</v>
      </c>
      <c r="P215" s="22">
        <v>0</v>
      </c>
      <c r="Q215" s="22">
        <v>0</v>
      </c>
      <c r="R215" s="22">
        <v>0</v>
      </c>
      <c r="S215" s="22">
        <v>0</v>
      </c>
      <c r="T215" s="22">
        <v>0</v>
      </c>
      <c r="U215" s="22">
        <v>40000</v>
      </c>
      <c r="V215" s="22">
        <v>0</v>
      </c>
      <c r="W215" s="22">
        <v>0</v>
      </c>
      <c r="X215" s="22" t="s">
        <v>262</v>
      </c>
      <c r="Y215" s="22" t="s">
        <v>191</v>
      </c>
      <c r="Z215" s="22"/>
      <c r="AA215" s="22"/>
      <c r="AB215" s="3"/>
      <c r="AC215" s="3"/>
      <c r="AD215" s="3"/>
    </row>
    <row r="216" spans="1:30" s="2" customFormat="1" ht="12.75" customHeight="1" x14ac:dyDescent="0.25">
      <c r="A216" s="2" t="s">
        <v>793</v>
      </c>
      <c r="B216" s="2" t="s">
        <v>794</v>
      </c>
      <c r="C216" s="22">
        <v>0</v>
      </c>
      <c r="D216" s="22">
        <v>0</v>
      </c>
      <c r="E216" s="22">
        <v>0</v>
      </c>
      <c r="F216" s="22">
        <v>0</v>
      </c>
      <c r="G216" s="22">
        <v>0</v>
      </c>
      <c r="H216" s="22">
        <v>0</v>
      </c>
      <c r="I216" s="22">
        <v>0</v>
      </c>
      <c r="J216" s="22">
        <v>0</v>
      </c>
      <c r="K216" s="22">
        <v>0</v>
      </c>
      <c r="L216" s="22">
        <v>0</v>
      </c>
      <c r="M216" s="22">
        <v>211837</v>
      </c>
      <c r="N216" s="22">
        <v>0</v>
      </c>
      <c r="O216" s="22">
        <v>0</v>
      </c>
      <c r="P216" s="22">
        <v>0</v>
      </c>
      <c r="Q216" s="22">
        <v>0</v>
      </c>
      <c r="R216" s="22">
        <v>0</v>
      </c>
      <c r="S216" s="22">
        <v>0</v>
      </c>
      <c r="T216" s="22">
        <v>0</v>
      </c>
      <c r="U216" s="22">
        <v>0</v>
      </c>
      <c r="V216" s="22">
        <v>0</v>
      </c>
      <c r="W216" s="22">
        <v>0</v>
      </c>
      <c r="X216" s="22" t="s">
        <v>212</v>
      </c>
      <c r="Y216" s="22" t="s">
        <v>191</v>
      </c>
      <c r="Z216" s="22"/>
      <c r="AA216" s="22"/>
      <c r="AB216" s="3"/>
      <c r="AC216" s="3"/>
      <c r="AD216" s="3"/>
    </row>
    <row r="217" spans="1:30" s="2" customFormat="1" ht="12.75" customHeight="1" x14ac:dyDescent="0.25">
      <c r="A217" s="2" t="s">
        <v>796</v>
      </c>
      <c r="B217" s="2" t="s">
        <v>797</v>
      </c>
      <c r="C217" s="22">
        <v>0</v>
      </c>
      <c r="D217" s="22">
        <v>0</v>
      </c>
      <c r="E217" s="22">
        <v>0</v>
      </c>
      <c r="F217" s="22">
        <v>0</v>
      </c>
      <c r="G217" s="22">
        <v>0</v>
      </c>
      <c r="H217" s="22">
        <v>0</v>
      </c>
      <c r="I217" s="22">
        <v>0</v>
      </c>
      <c r="J217" s="22">
        <v>0</v>
      </c>
      <c r="K217" s="22">
        <v>0</v>
      </c>
      <c r="L217" s="22">
        <v>0</v>
      </c>
      <c r="M217" s="22">
        <v>68096</v>
      </c>
      <c r="N217" s="22">
        <v>0</v>
      </c>
      <c r="O217" s="22">
        <v>0</v>
      </c>
      <c r="P217" s="22">
        <v>0</v>
      </c>
      <c r="Q217" s="22">
        <v>0</v>
      </c>
      <c r="R217" s="22">
        <v>0</v>
      </c>
      <c r="S217" s="22">
        <v>0</v>
      </c>
      <c r="T217" s="22">
        <v>0</v>
      </c>
      <c r="U217" s="22">
        <v>0</v>
      </c>
      <c r="V217" s="22">
        <v>0</v>
      </c>
      <c r="W217" s="22">
        <v>0</v>
      </c>
      <c r="X217" s="22" t="s">
        <v>212</v>
      </c>
      <c r="Y217" s="22" t="s">
        <v>191</v>
      </c>
      <c r="Z217" s="22"/>
      <c r="AA217" s="22"/>
      <c r="AB217" s="3"/>
      <c r="AC217" s="3"/>
      <c r="AD217" s="3"/>
    </row>
    <row r="218" spans="1:30" s="2" customFormat="1" ht="12.75" customHeight="1" x14ac:dyDescent="0.25">
      <c r="A218" s="2" t="s">
        <v>799</v>
      </c>
      <c r="B218" s="2" t="s">
        <v>800</v>
      </c>
      <c r="C218" s="22">
        <v>0</v>
      </c>
      <c r="D218" s="22">
        <v>0</v>
      </c>
      <c r="E218" s="22">
        <v>0</v>
      </c>
      <c r="F218" s="22">
        <v>0</v>
      </c>
      <c r="G218" s="22">
        <v>0</v>
      </c>
      <c r="H218" s="22">
        <v>0</v>
      </c>
      <c r="I218" s="22">
        <v>0</v>
      </c>
      <c r="J218" s="22">
        <v>0</v>
      </c>
      <c r="K218" s="22">
        <v>0</v>
      </c>
      <c r="L218" s="22">
        <v>0</v>
      </c>
      <c r="M218" s="22">
        <v>218461</v>
      </c>
      <c r="N218" s="22">
        <v>63000</v>
      </c>
      <c r="O218" s="22">
        <v>0</v>
      </c>
      <c r="P218" s="22">
        <v>0</v>
      </c>
      <c r="Q218" s="22">
        <v>0</v>
      </c>
      <c r="R218" s="22">
        <v>0</v>
      </c>
      <c r="S218" s="22">
        <v>0</v>
      </c>
      <c r="T218" s="22">
        <v>0</v>
      </c>
      <c r="U218" s="22">
        <v>58800</v>
      </c>
      <c r="V218" s="22">
        <v>0</v>
      </c>
      <c r="W218" s="22">
        <v>0</v>
      </c>
      <c r="X218" s="22" t="s">
        <v>262</v>
      </c>
      <c r="Y218" s="22" t="s">
        <v>191</v>
      </c>
      <c r="Z218" s="22"/>
      <c r="AA218" s="22"/>
      <c r="AB218" s="3"/>
      <c r="AC218" s="3"/>
      <c r="AD218" s="3"/>
    </row>
    <row r="219" spans="1:30" s="2" customFormat="1" ht="12.75" customHeight="1" x14ac:dyDescent="0.25">
      <c r="A219" s="2" t="s">
        <v>802</v>
      </c>
      <c r="B219" s="2" t="s">
        <v>803</v>
      </c>
      <c r="C219" s="22">
        <v>0</v>
      </c>
      <c r="D219" s="22">
        <v>0</v>
      </c>
      <c r="E219" s="22">
        <v>0</v>
      </c>
      <c r="F219" s="22">
        <v>0</v>
      </c>
      <c r="G219" s="22">
        <v>0</v>
      </c>
      <c r="H219" s="22">
        <v>0</v>
      </c>
      <c r="I219" s="22">
        <v>0</v>
      </c>
      <c r="J219" s="22">
        <v>0</v>
      </c>
      <c r="K219" s="22">
        <v>0</v>
      </c>
      <c r="L219" s="22">
        <v>0</v>
      </c>
      <c r="M219" s="22">
        <v>0</v>
      </c>
      <c r="N219" s="22">
        <v>0</v>
      </c>
      <c r="O219" s="22">
        <v>0</v>
      </c>
      <c r="P219" s="22">
        <v>0</v>
      </c>
      <c r="Q219" s="22">
        <v>0</v>
      </c>
      <c r="R219" s="22">
        <v>0</v>
      </c>
      <c r="S219" s="22">
        <v>0</v>
      </c>
      <c r="T219" s="22">
        <v>0</v>
      </c>
      <c r="U219" s="22">
        <v>0</v>
      </c>
      <c r="V219" s="22">
        <v>0</v>
      </c>
      <c r="W219" s="22">
        <v>0</v>
      </c>
      <c r="X219" s="22" t="s">
        <v>212</v>
      </c>
      <c r="Y219" s="22" t="s">
        <v>191</v>
      </c>
      <c r="Z219" s="22"/>
      <c r="AA219" s="22"/>
      <c r="AB219" s="3"/>
      <c r="AC219" s="3"/>
      <c r="AD219" s="3"/>
    </row>
    <row r="220" spans="1:30" s="2" customFormat="1" ht="12.75" customHeight="1" x14ac:dyDescent="0.25">
      <c r="A220" s="2" t="s">
        <v>805</v>
      </c>
      <c r="B220" s="2" t="s">
        <v>1955</v>
      </c>
      <c r="C220" s="22">
        <v>0</v>
      </c>
      <c r="D220" s="22">
        <v>0</v>
      </c>
      <c r="E220" s="22">
        <v>0</v>
      </c>
      <c r="F220" s="22">
        <v>0</v>
      </c>
      <c r="G220" s="22">
        <v>0</v>
      </c>
      <c r="H220" s="22">
        <v>0</v>
      </c>
      <c r="I220" s="22">
        <v>0</v>
      </c>
      <c r="J220" s="22">
        <v>0</v>
      </c>
      <c r="K220" s="22">
        <v>0</v>
      </c>
      <c r="L220" s="22">
        <v>0</v>
      </c>
      <c r="M220" s="22">
        <v>7944</v>
      </c>
      <c r="N220" s="22">
        <v>25000</v>
      </c>
      <c r="O220" s="22">
        <v>0</v>
      </c>
      <c r="P220" s="22">
        <v>0</v>
      </c>
      <c r="Q220" s="22">
        <v>1563</v>
      </c>
      <c r="R220" s="22">
        <v>0</v>
      </c>
      <c r="S220" s="22">
        <v>0</v>
      </c>
      <c r="T220" s="22">
        <v>0</v>
      </c>
      <c r="U220" s="22">
        <v>20000</v>
      </c>
      <c r="V220" s="22">
        <v>0</v>
      </c>
      <c r="W220" s="22">
        <v>0</v>
      </c>
      <c r="X220" s="22" t="s">
        <v>205</v>
      </c>
      <c r="Y220" s="22" t="s">
        <v>191</v>
      </c>
      <c r="Z220" s="22"/>
      <c r="AA220" s="22"/>
      <c r="AB220" s="3"/>
      <c r="AC220" s="3"/>
      <c r="AD220" s="3"/>
    </row>
    <row r="221" spans="1:30" s="2" customFormat="1" ht="12.75" customHeight="1" x14ac:dyDescent="0.25">
      <c r="A221" s="2" t="s">
        <v>808</v>
      </c>
      <c r="B221" s="2" t="s">
        <v>809</v>
      </c>
      <c r="C221" s="22">
        <v>0</v>
      </c>
      <c r="D221" s="22">
        <v>0</v>
      </c>
      <c r="E221" s="22">
        <v>0</v>
      </c>
      <c r="F221" s="22">
        <v>0</v>
      </c>
      <c r="G221" s="22">
        <v>0</v>
      </c>
      <c r="H221" s="22">
        <v>0</v>
      </c>
      <c r="I221" s="22">
        <v>0</v>
      </c>
      <c r="J221" s="22">
        <v>0</v>
      </c>
      <c r="K221" s="22">
        <v>0</v>
      </c>
      <c r="L221" s="22">
        <v>0</v>
      </c>
      <c r="M221" s="22">
        <v>11500</v>
      </c>
      <c r="N221" s="22">
        <v>0</v>
      </c>
      <c r="O221" s="22">
        <v>0</v>
      </c>
      <c r="P221" s="22">
        <v>0</v>
      </c>
      <c r="Q221" s="22">
        <v>0</v>
      </c>
      <c r="R221" s="22">
        <v>0</v>
      </c>
      <c r="S221" s="22">
        <v>0</v>
      </c>
      <c r="T221" s="22">
        <v>0</v>
      </c>
      <c r="U221" s="22">
        <v>0</v>
      </c>
      <c r="V221" s="22">
        <v>0</v>
      </c>
      <c r="W221" s="22">
        <v>0</v>
      </c>
      <c r="X221" s="22" t="s">
        <v>212</v>
      </c>
      <c r="Y221" s="22" t="s">
        <v>191</v>
      </c>
      <c r="Z221" s="22"/>
      <c r="AA221" s="22"/>
      <c r="AB221" s="3"/>
      <c r="AC221" s="3"/>
      <c r="AD221" s="3"/>
    </row>
    <row r="222" spans="1:30" s="2" customFormat="1" ht="12.75" customHeight="1" x14ac:dyDescent="0.25">
      <c r="A222" s="2" t="s">
        <v>811</v>
      </c>
      <c r="B222" s="2" t="s">
        <v>812</v>
      </c>
      <c r="C222" s="22">
        <v>0</v>
      </c>
      <c r="D222" s="22">
        <v>0</v>
      </c>
      <c r="E222" s="22">
        <v>0</v>
      </c>
      <c r="F222" s="22">
        <v>0</v>
      </c>
      <c r="G222" s="22">
        <v>0</v>
      </c>
      <c r="H222" s="22">
        <v>0</v>
      </c>
      <c r="I222" s="22">
        <v>0</v>
      </c>
      <c r="J222" s="22">
        <v>0</v>
      </c>
      <c r="K222" s="22">
        <v>0</v>
      </c>
      <c r="L222" s="22">
        <v>0</v>
      </c>
      <c r="M222" s="22">
        <v>3856</v>
      </c>
      <c r="N222" s="22">
        <v>0</v>
      </c>
      <c r="O222" s="22">
        <v>0</v>
      </c>
      <c r="P222" s="22">
        <v>0</v>
      </c>
      <c r="Q222" s="22">
        <v>0</v>
      </c>
      <c r="R222" s="22">
        <v>0</v>
      </c>
      <c r="S222" s="22">
        <v>0</v>
      </c>
      <c r="T222" s="22">
        <v>0</v>
      </c>
      <c r="U222" s="22">
        <v>0</v>
      </c>
      <c r="V222" s="22">
        <v>0</v>
      </c>
      <c r="W222" s="22">
        <v>0</v>
      </c>
      <c r="X222" s="22" t="s">
        <v>212</v>
      </c>
      <c r="Y222" s="22" t="s">
        <v>191</v>
      </c>
      <c r="Z222" s="22"/>
      <c r="AA222" s="22"/>
      <c r="AB222" s="3"/>
      <c r="AC222" s="3"/>
      <c r="AD222" s="3"/>
    </row>
    <row r="223" spans="1:30" s="2" customFormat="1" ht="12.75" customHeight="1" x14ac:dyDescent="0.25">
      <c r="A223" s="2" t="s">
        <v>814</v>
      </c>
      <c r="B223" s="2" t="s">
        <v>815</v>
      </c>
      <c r="C223" s="22">
        <v>0</v>
      </c>
      <c r="D223" s="22">
        <v>0</v>
      </c>
      <c r="E223" s="22">
        <v>0</v>
      </c>
      <c r="F223" s="22">
        <v>0</v>
      </c>
      <c r="G223" s="22">
        <v>0</v>
      </c>
      <c r="H223" s="22">
        <v>0</v>
      </c>
      <c r="I223" s="22">
        <v>417</v>
      </c>
      <c r="J223" s="22">
        <v>0</v>
      </c>
      <c r="K223" s="22">
        <v>0</v>
      </c>
      <c r="L223" s="22">
        <v>0</v>
      </c>
      <c r="M223" s="22">
        <v>203234</v>
      </c>
      <c r="N223" s="22">
        <v>7000</v>
      </c>
      <c r="O223" s="22">
        <v>0</v>
      </c>
      <c r="P223" s="22">
        <v>0</v>
      </c>
      <c r="Q223" s="22">
        <v>0</v>
      </c>
      <c r="R223" s="22">
        <v>0</v>
      </c>
      <c r="S223" s="22">
        <v>0</v>
      </c>
      <c r="T223" s="22">
        <v>0</v>
      </c>
      <c r="U223" s="22">
        <v>0</v>
      </c>
      <c r="V223" s="22">
        <v>0</v>
      </c>
      <c r="W223" s="22">
        <v>0</v>
      </c>
      <c r="X223" s="22" t="s">
        <v>262</v>
      </c>
      <c r="Y223" s="22" t="s">
        <v>191</v>
      </c>
      <c r="Z223" s="22"/>
      <c r="AA223" s="22"/>
      <c r="AB223" s="3"/>
      <c r="AC223" s="3"/>
      <c r="AD223" s="3"/>
    </row>
    <row r="224" spans="1:30" s="2" customFormat="1" ht="12.75" customHeight="1" x14ac:dyDescent="0.25">
      <c r="A224" s="2" t="s">
        <v>817</v>
      </c>
      <c r="B224" s="2" t="s">
        <v>1956</v>
      </c>
      <c r="C224" s="22">
        <v>0</v>
      </c>
      <c r="D224" s="22">
        <v>0</v>
      </c>
      <c r="E224" s="22">
        <v>0</v>
      </c>
      <c r="F224" s="22">
        <v>0</v>
      </c>
      <c r="G224" s="22">
        <v>0</v>
      </c>
      <c r="H224" s="22">
        <v>0</v>
      </c>
      <c r="I224" s="22">
        <v>0</v>
      </c>
      <c r="J224" s="22">
        <v>0</v>
      </c>
      <c r="K224" s="22">
        <v>0</v>
      </c>
      <c r="L224" s="22">
        <v>0</v>
      </c>
      <c r="M224" s="22">
        <v>14471</v>
      </c>
      <c r="N224" s="22">
        <v>0</v>
      </c>
      <c r="O224" s="22">
        <v>0</v>
      </c>
      <c r="P224" s="22">
        <v>0</v>
      </c>
      <c r="Q224" s="22">
        <v>0</v>
      </c>
      <c r="R224" s="22">
        <v>0</v>
      </c>
      <c r="S224" s="22">
        <v>0</v>
      </c>
      <c r="T224" s="22">
        <v>0</v>
      </c>
      <c r="U224" s="22">
        <v>0</v>
      </c>
      <c r="V224" s="22">
        <v>0</v>
      </c>
      <c r="W224" s="22">
        <v>0</v>
      </c>
      <c r="X224" s="22" t="s">
        <v>249</v>
      </c>
      <c r="Y224" s="22" t="s">
        <v>191</v>
      </c>
      <c r="Z224" s="22"/>
      <c r="AA224" s="22"/>
      <c r="AB224" s="3"/>
      <c r="AC224" s="3"/>
      <c r="AD224" s="3"/>
    </row>
    <row r="225" spans="1:30" s="2" customFormat="1" ht="12.75" customHeight="1" x14ac:dyDescent="0.25">
      <c r="A225" s="2" t="s">
        <v>820</v>
      </c>
      <c r="B225" s="2" t="s">
        <v>1957</v>
      </c>
      <c r="C225" s="22">
        <v>0</v>
      </c>
      <c r="D225" s="22">
        <v>0</v>
      </c>
      <c r="E225" s="22">
        <v>0</v>
      </c>
      <c r="F225" s="22">
        <v>0</v>
      </c>
      <c r="G225" s="22">
        <v>0</v>
      </c>
      <c r="H225" s="22">
        <v>0</v>
      </c>
      <c r="I225" s="22">
        <v>0</v>
      </c>
      <c r="J225" s="22">
        <v>0</v>
      </c>
      <c r="K225" s="22">
        <v>0</v>
      </c>
      <c r="L225" s="22">
        <v>0</v>
      </c>
      <c r="M225" s="22">
        <v>124535</v>
      </c>
      <c r="N225" s="22">
        <v>12000</v>
      </c>
      <c r="O225" s="22">
        <v>0</v>
      </c>
      <c r="P225" s="22">
        <v>0</v>
      </c>
      <c r="Q225" s="22">
        <v>0</v>
      </c>
      <c r="R225" s="22">
        <v>0</v>
      </c>
      <c r="S225" s="22">
        <v>0</v>
      </c>
      <c r="T225" s="22">
        <v>0</v>
      </c>
      <c r="U225" s="22">
        <v>0</v>
      </c>
      <c r="V225" s="22">
        <v>36500</v>
      </c>
      <c r="W225" s="22">
        <v>0</v>
      </c>
      <c r="X225" s="22" t="s">
        <v>205</v>
      </c>
      <c r="Y225" s="22" t="s">
        <v>191</v>
      </c>
      <c r="Z225" s="22"/>
      <c r="AA225" s="22"/>
      <c r="AB225" s="3"/>
      <c r="AC225" s="3"/>
      <c r="AD225" s="3"/>
    </row>
    <row r="226" spans="1:30" s="2" customFormat="1" ht="12.75" customHeight="1" x14ac:dyDescent="0.25">
      <c r="A226" s="2" t="s">
        <v>823</v>
      </c>
      <c r="B226" s="2" t="s">
        <v>824</v>
      </c>
      <c r="C226" s="22">
        <v>0</v>
      </c>
      <c r="D226" s="22">
        <v>0</v>
      </c>
      <c r="E226" s="22">
        <v>0</v>
      </c>
      <c r="F226" s="22">
        <v>500</v>
      </c>
      <c r="G226" s="22">
        <v>0</v>
      </c>
      <c r="H226" s="22">
        <v>0</v>
      </c>
      <c r="I226" s="22">
        <v>0</v>
      </c>
      <c r="J226" s="22">
        <v>0</v>
      </c>
      <c r="K226" s="22">
        <v>0</v>
      </c>
      <c r="L226" s="22">
        <v>0</v>
      </c>
      <c r="M226" s="22">
        <v>103278</v>
      </c>
      <c r="N226" s="22">
        <v>146100</v>
      </c>
      <c r="O226" s="22">
        <v>0</v>
      </c>
      <c r="P226" s="22">
        <v>0</v>
      </c>
      <c r="Q226" s="22">
        <v>0</v>
      </c>
      <c r="R226" s="22">
        <v>0</v>
      </c>
      <c r="S226" s="22">
        <v>0</v>
      </c>
      <c r="T226" s="22">
        <v>0</v>
      </c>
      <c r="U226" s="22">
        <v>9400</v>
      </c>
      <c r="V226" s="22">
        <v>0</v>
      </c>
      <c r="W226" s="22">
        <v>0</v>
      </c>
      <c r="X226" s="22" t="s">
        <v>372</v>
      </c>
      <c r="Y226" s="22" t="s">
        <v>191</v>
      </c>
      <c r="Z226" s="22"/>
      <c r="AA226" s="22"/>
      <c r="AB226" s="3"/>
      <c r="AC226" s="3"/>
      <c r="AD226" s="3"/>
    </row>
    <row r="227" spans="1:30" s="2" customFormat="1" ht="12.75" customHeight="1" x14ac:dyDescent="0.25">
      <c r="A227" s="2" t="s">
        <v>826</v>
      </c>
      <c r="B227" s="2" t="s">
        <v>827</v>
      </c>
      <c r="C227" s="22">
        <v>0</v>
      </c>
      <c r="D227" s="22">
        <v>0</v>
      </c>
      <c r="E227" s="22">
        <v>0</v>
      </c>
      <c r="F227" s="22">
        <v>0</v>
      </c>
      <c r="G227" s="22">
        <v>0</v>
      </c>
      <c r="H227" s="22">
        <v>0</v>
      </c>
      <c r="I227" s="22">
        <v>0</v>
      </c>
      <c r="J227" s="22">
        <v>0</v>
      </c>
      <c r="K227" s="22">
        <v>0</v>
      </c>
      <c r="L227" s="22">
        <v>0</v>
      </c>
      <c r="M227" s="22">
        <v>8000</v>
      </c>
      <c r="N227" s="22">
        <v>10000</v>
      </c>
      <c r="O227" s="22">
        <v>0</v>
      </c>
      <c r="P227" s="22">
        <v>0</v>
      </c>
      <c r="Q227" s="22">
        <v>0</v>
      </c>
      <c r="R227" s="22">
        <v>0</v>
      </c>
      <c r="S227" s="22">
        <v>0</v>
      </c>
      <c r="T227" s="22">
        <v>0</v>
      </c>
      <c r="U227" s="22">
        <v>0</v>
      </c>
      <c r="V227" s="22">
        <v>0</v>
      </c>
      <c r="W227" s="22">
        <v>0</v>
      </c>
      <c r="X227" s="22" t="s">
        <v>249</v>
      </c>
      <c r="Y227" s="22" t="s">
        <v>191</v>
      </c>
      <c r="Z227" s="22"/>
      <c r="AA227" s="22"/>
      <c r="AB227" s="3"/>
      <c r="AC227" s="3"/>
      <c r="AD227" s="3"/>
    </row>
    <row r="228" spans="1:30" s="2" customFormat="1" ht="12.75" customHeight="1" x14ac:dyDescent="0.25">
      <c r="A228" s="2" t="s">
        <v>829</v>
      </c>
      <c r="B228" s="2" t="s">
        <v>830</v>
      </c>
      <c r="C228" s="22">
        <v>0</v>
      </c>
      <c r="D228" s="22">
        <v>0</v>
      </c>
      <c r="E228" s="22">
        <v>0</v>
      </c>
      <c r="F228" s="22">
        <v>0</v>
      </c>
      <c r="G228" s="22">
        <v>0</v>
      </c>
      <c r="H228" s="22">
        <v>0</v>
      </c>
      <c r="I228" s="22">
        <v>0</v>
      </c>
      <c r="J228" s="22">
        <v>0</v>
      </c>
      <c r="K228" s="22">
        <v>0</v>
      </c>
      <c r="L228" s="22">
        <v>0</v>
      </c>
      <c r="M228" s="22">
        <v>0</v>
      </c>
      <c r="N228" s="22">
        <v>0</v>
      </c>
      <c r="O228" s="22">
        <v>0</v>
      </c>
      <c r="P228" s="22">
        <v>0</v>
      </c>
      <c r="Q228" s="22">
        <v>0</v>
      </c>
      <c r="R228" s="22">
        <v>0</v>
      </c>
      <c r="S228" s="22">
        <v>0</v>
      </c>
      <c r="T228" s="22">
        <v>0</v>
      </c>
      <c r="U228" s="22">
        <v>0</v>
      </c>
      <c r="V228" s="22">
        <v>0</v>
      </c>
      <c r="W228" s="22">
        <v>0</v>
      </c>
      <c r="X228" s="22" t="s">
        <v>212</v>
      </c>
      <c r="Y228" s="22" t="s">
        <v>191</v>
      </c>
      <c r="Z228" s="22"/>
      <c r="AA228" s="22"/>
      <c r="AB228" s="3"/>
      <c r="AC228" s="3"/>
      <c r="AD228" s="3"/>
    </row>
    <row r="229" spans="1:30" s="2" customFormat="1" ht="12.75" customHeight="1" x14ac:dyDescent="0.25">
      <c r="A229" s="2" t="s">
        <v>832</v>
      </c>
      <c r="B229" s="2" t="s">
        <v>833</v>
      </c>
      <c r="C229" s="22">
        <v>0</v>
      </c>
      <c r="D229" s="22">
        <v>0</v>
      </c>
      <c r="E229" s="22">
        <v>0</v>
      </c>
      <c r="F229" s="22">
        <v>0</v>
      </c>
      <c r="G229" s="22">
        <v>0</v>
      </c>
      <c r="H229" s="22">
        <v>0</v>
      </c>
      <c r="I229" s="22">
        <v>0</v>
      </c>
      <c r="J229" s="22">
        <v>0</v>
      </c>
      <c r="K229" s="22">
        <v>0</v>
      </c>
      <c r="L229" s="22">
        <v>0</v>
      </c>
      <c r="M229" s="22">
        <v>63774</v>
      </c>
      <c r="N229" s="22">
        <v>8500</v>
      </c>
      <c r="O229" s="22">
        <v>0</v>
      </c>
      <c r="P229" s="22">
        <v>0</v>
      </c>
      <c r="Q229" s="22">
        <v>0</v>
      </c>
      <c r="R229" s="22">
        <v>0</v>
      </c>
      <c r="S229" s="22">
        <v>0</v>
      </c>
      <c r="T229" s="22">
        <v>0</v>
      </c>
      <c r="U229" s="22">
        <v>4300</v>
      </c>
      <c r="V229" s="22">
        <v>0</v>
      </c>
      <c r="W229" s="22">
        <v>7000</v>
      </c>
      <c r="X229" s="22" t="s">
        <v>212</v>
      </c>
      <c r="Y229" s="22" t="s">
        <v>191</v>
      </c>
      <c r="Z229" s="22"/>
      <c r="AA229" s="22"/>
      <c r="AB229" s="3"/>
      <c r="AC229" s="3"/>
      <c r="AD229" s="3"/>
    </row>
    <row r="230" spans="1:30" s="2" customFormat="1" ht="12.75" customHeight="1" x14ac:dyDescent="0.25">
      <c r="A230" s="2" t="s">
        <v>835</v>
      </c>
      <c r="B230" s="2" t="s">
        <v>1958</v>
      </c>
      <c r="C230" s="22">
        <v>0</v>
      </c>
      <c r="D230" s="22">
        <v>0</v>
      </c>
      <c r="E230" s="22">
        <v>0</v>
      </c>
      <c r="F230" s="22">
        <v>0</v>
      </c>
      <c r="G230" s="22">
        <v>0</v>
      </c>
      <c r="H230" s="22">
        <v>0</v>
      </c>
      <c r="I230" s="22">
        <v>0</v>
      </c>
      <c r="J230" s="22">
        <v>0</v>
      </c>
      <c r="K230" s="22">
        <v>0</v>
      </c>
      <c r="L230" s="22">
        <v>0</v>
      </c>
      <c r="M230" s="22">
        <v>584011</v>
      </c>
      <c r="N230" s="22">
        <v>83816</v>
      </c>
      <c r="O230" s="22">
        <v>1000</v>
      </c>
      <c r="P230" s="22">
        <v>33240</v>
      </c>
      <c r="Q230" s="22">
        <v>0</v>
      </c>
      <c r="R230" s="22">
        <v>0</v>
      </c>
      <c r="S230" s="22">
        <v>0</v>
      </c>
      <c r="T230" s="22">
        <v>0</v>
      </c>
      <c r="U230" s="22">
        <v>0</v>
      </c>
      <c r="V230" s="22">
        <v>41100</v>
      </c>
      <c r="W230" s="22">
        <v>0</v>
      </c>
      <c r="X230" s="22" t="s">
        <v>205</v>
      </c>
      <c r="Y230" s="22" t="s">
        <v>193</v>
      </c>
      <c r="Z230" s="22"/>
      <c r="AA230" s="22"/>
      <c r="AB230" s="3"/>
      <c r="AC230" s="3"/>
      <c r="AD230" s="3"/>
    </row>
    <row r="231" spans="1:30" s="2" customFormat="1" ht="12.75" customHeight="1" x14ac:dyDescent="0.25">
      <c r="A231" s="2" t="s">
        <v>838</v>
      </c>
      <c r="B231" s="2" t="s">
        <v>839</v>
      </c>
      <c r="C231" s="22">
        <v>0</v>
      </c>
      <c r="D231" s="22">
        <v>0</v>
      </c>
      <c r="E231" s="22">
        <v>0</v>
      </c>
      <c r="F231" s="22">
        <v>0</v>
      </c>
      <c r="G231" s="22">
        <v>0</v>
      </c>
      <c r="H231" s="22">
        <v>0</v>
      </c>
      <c r="I231" s="22">
        <v>0</v>
      </c>
      <c r="J231" s="22">
        <v>0</v>
      </c>
      <c r="K231" s="22">
        <v>0</v>
      </c>
      <c r="L231" s="22">
        <v>0</v>
      </c>
      <c r="M231" s="22">
        <v>288227</v>
      </c>
      <c r="N231" s="22">
        <v>22000</v>
      </c>
      <c r="O231" s="22">
        <v>0</v>
      </c>
      <c r="P231" s="22">
        <v>0</v>
      </c>
      <c r="Q231" s="22">
        <v>0</v>
      </c>
      <c r="R231" s="22">
        <v>0</v>
      </c>
      <c r="S231" s="22">
        <v>0</v>
      </c>
      <c r="T231" s="22">
        <v>0</v>
      </c>
      <c r="U231" s="22">
        <v>26000</v>
      </c>
      <c r="V231" s="22">
        <v>0</v>
      </c>
      <c r="W231" s="22">
        <v>0</v>
      </c>
      <c r="X231" s="22" t="s">
        <v>262</v>
      </c>
      <c r="Y231" s="22" t="s">
        <v>191</v>
      </c>
      <c r="Z231" s="22"/>
      <c r="AA231" s="22"/>
      <c r="AB231" s="3"/>
      <c r="AC231" s="3"/>
      <c r="AD231" s="3"/>
    </row>
    <row r="232" spans="1:30" s="2" customFormat="1" ht="12.75" customHeight="1" x14ac:dyDescent="0.25">
      <c r="A232" s="2" t="s">
        <v>841</v>
      </c>
      <c r="B232" s="2" t="s">
        <v>842</v>
      </c>
      <c r="C232" s="22">
        <v>0</v>
      </c>
      <c r="D232" s="22">
        <v>0</v>
      </c>
      <c r="E232" s="22">
        <v>0</v>
      </c>
      <c r="F232" s="22">
        <v>0</v>
      </c>
      <c r="G232" s="22">
        <v>0</v>
      </c>
      <c r="H232" s="22">
        <v>0</v>
      </c>
      <c r="I232" s="22">
        <v>0</v>
      </c>
      <c r="J232" s="22">
        <v>0</v>
      </c>
      <c r="K232" s="22">
        <v>0</v>
      </c>
      <c r="L232" s="22">
        <v>0</v>
      </c>
      <c r="M232" s="22">
        <v>70952</v>
      </c>
      <c r="N232" s="22">
        <v>0</v>
      </c>
      <c r="O232" s="22">
        <v>0</v>
      </c>
      <c r="P232" s="22">
        <v>0</v>
      </c>
      <c r="Q232" s="22">
        <v>0</v>
      </c>
      <c r="R232" s="22">
        <v>0</v>
      </c>
      <c r="S232" s="22">
        <v>0</v>
      </c>
      <c r="T232" s="22">
        <v>0</v>
      </c>
      <c r="U232" s="22">
        <v>0</v>
      </c>
      <c r="V232" s="22">
        <v>0</v>
      </c>
      <c r="W232" s="22">
        <v>0</v>
      </c>
      <c r="X232" s="22" t="s">
        <v>212</v>
      </c>
      <c r="Y232" s="22" t="s">
        <v>191</v>
      </c>
      <c r="Z232" s="22"/>
      <c r="AA232" s="22"/>
      <c r="AB232" s="3"/>
      <c r="AC232" s="3"/>
      <c r="AD232" s="3"/>
    </row>
    <row r="233" spans="1:30" s="2" customFormat="1" ht="12.75" customHeight="1" x14ac:dyDescent="0.25">
      <c r="A233" s="2" t="s">
        <v>844</v>
      </c>
      <c r="B233" s="2" t="s">
        <v>845</v>
      </c>
      <c r="C233" s="22">
        <v>0</v>
      </c>
      <c r="D233" s="22">
        <v>0</v>
      </c>
      <c r="E233" s="22">
        <v>0</v>
      </c>
      <c r="F233" s="22">
        <v>0</v>
      </c>
      <c r="G233" s="22">
        <v>0</v>
      </c>
      <c r="H233" s="22">
        <v>0</v>
      </c>
      <c r="I233" s="22">
        <v>0</v>
      </c>
      <c r="J233" s="22">
        <v>0</v>
      </c>
      <c r="K233" s="22">
        <v>0</v>
      </c>
      <c r="L233" s="22">
        <v>0</v>
      </c>
      <c r="M233" s="22">
        <v>4000</v>
      </c>
      <c r="N233" s="22">
        <v>0</v>
      </c>
      <c r="O233" s="22">
        <v>0</v>
      </c>
      <c r="P233" s="22">
        <v>0</v>
      </c>
      <c r="Q233" s="22">
        <v>0</v>
      </c>
      <c r="R233" s="22">
        <v>0</v>
      </c>
      <c r="S233" s="22">
        <v>0</v>
      </c>
      <c r="T233" s="22">
        <v>0</v>
      </c>
      <c r="U233" s="22">
        <v>0</v>
      </c>
      <c r="V233" s="22">
        <v>0</v>
      </c>
      <c r="W233" s="22">
        <v>0</v>
      </c>
      <c r="X233" s="22" t="s">
        <v>212</v>
      </c>
      <c r="Y233" s="22" t="s">
        <v>191</v>
      </c>
      <c r="Z233" s="22"/>
      <c r="AA233" s="22"/>
      <c r="AB233" s="3"/>
      <c r="AC233" s="3"/>
      <c r="AD233" s="3"/>
    </row>
    <row r="234" spans="1:30" s="2" customFormat="1" ht="12.75" customHeight="1" x14ac:dyDescent="0.25">
      <c r="A234" s="2" t="s">
        <v>847</v>
      </c>
      <c r="B234" s="2" t="s">
        <v>848</v>
      </c>
      <c r="C234" s="22">
        <v>0</v>
      </c>
      <c r="D234" s="22">
        <v>0</v>
      </c>
      <c r="E234" s="22">
        <v>0</v>
      </c>
      <c r="F234" s="22">
        <v>0</v>
      </c>
      <c r="G234" s="22">
        <v>0</v>
      </c>
      <c r="H234" s="22">
        <v>0</v>
      </c>
      <c r="I234" s="22">
        <v>0</v>
      </c>
      <c r="J234" s="22">
        <v>0</v>
      </c>
      <c r="K234" s="22">
        <v>0</v>
      </c>
      <c r="L234" s="22">
        <v>0</v>
      </c>
      <c r="M234" s="22">
        <v>169940</v>
      </c>
      <c r="N234" s="22">
        <v>72000</v>
      </c>
      <c r="O234" s="22">
        <v>0</v>
      </c>
      <c r="P234" s="22">
        <v>0</v>
      </c>
      <c r="Q234" s="22">
        <v>0</v>
      </c>
      <c r="R234" s="22">
        <v>0</v>
      </c>
      <c r="S234" s="22">
        <v>0</v>
      </c>
      <c r="T234" s="22">
        <v>0</v>
      </c>
      <c r="U234" s="22">
        <v>0</v>
      </c>
      <c r="V234" s="22">
        <v>0</v>
      </c>
      <c r="W234" s="22">
        <v>0</v>
      </c>
      <c r="X234" s="22" t="s">
        <v>262</v>
      </c>
      <c r="Y234" s="22" t="s">
        <v>191</v>
      </c>
      <c r="Z234" s="22"/>
      <c r="AA234" s="22"/>
      <c r="AB234" s="3"/>
      <c r="AC234" s="3"/>
      <c r="AD234" s="3"/>
    </row>
    <row r="235" spans="1:30" s="2" customFormat="1" ht="12.75" customHeight="1" x14ac:dyDescent="0.25">
      <c r="A235" s="2" t="s">
        <v>850</v>
      </c>
      <c r="B235" s="2" t="s">
        <v>1959</v>
      </c>
      <c r="C235" s="22">
        <v>0</v>
      </c>
      <c r="D235" s="22">
        <v>0</v>
      </c>
      <c r="E235" s="22">
        <v>0</v>
      </c>
      <c r="F235" s="22">
        <v>0</v>
      </c>
      <c r="G235" s="22">
        <v>0</v>
      </c>
      <c r="H235" s="22">
        <v>0</v>
      </c>
      <c r="I235" s="22">
        <v>0</v>
      </c>
      <c r="J235" s="22">
        <v>0</v>
      </c>
      <c r="K235" s="22">
        <v>0</v>
      </c>
      <c r="L235" s="22">
        <v>0</v>
      </c>
      <c r="M235" s="22">
        <v>17689</v>
      </c>
      <c r="N235" s="22">
        <v>0</v>
      </c>
      <c r="O235" s="22">
        <v>0</v>
      </c>
      <c r="P235" s="22">
        <v>0</v>
      </c>
      <c r="Q235" s="22">
        <v>0</v>
      </c>
      <c r="R235" s="22">
        <v>0</v>
      </c>
      <c r="S235" s="22">
        <v>0</v>
      </c>
      <c r="T235" s="22">
        <v>0</v>
      </c>
      <c r="U235" s="22">
        <v>0</v>
      </c>
      <c r="V235" s="22">
        <v>0</v>
      </c>
      <c r="W235" s="22">
        <v>0</v>
      </c>
      <c r="X235" s="22" t="s">
        <v>249</v>
      </c>
      <c r="Y235" s="22" t="s">
        <v>191</v>
      </c>
      <c r="Z235" s="22"/>
      <c r="AA235" s="22"/>
      <c r="AB235" s="3"/>
      <c r="AC235" s="3"/>
      <c r="AD235" s="3"/>
    </row>
    <row r="236" spans="1:30" s="2" customFormat="1" ht="12.75" customHeight="1" x14ac:dyDescent="0.25">
      <c r="A236" s="2" t="s">
        <v>853</v>
      </c>
      <c r="B236" s="2" t="s">
        <v>854</v>
      </c>
      <c r="C236" s="22">
        <v>0</v>
      </c>
      <c r="D236" s="22">
        <v>0</v>
      </c>
      <c r="E236" s="22">
        <v>0</v>
      </c>
      <c r="F236" s="22">
        <v>0</v>
      </c>
      <c r="G236" s="22">
        <v>0</v>
      </c>
      <c r="H236" s="22">
        <v>0</v>
      </c>
      <c r="I236" s="22">
        <v>0</v>
      </c>
      <c r="J236" s="22">
        <v>0</v>
      </c>
      <c r="K236" s="22">
        <v>0</v>
      </c>
      <c r="L236" s="22">
        <v>0</v>
      </c>
      <c r="M236" s="22">
        <v>30431</v>
      </c>
      <c r="N236" s="22">
        <v>0</v>
      </c>
      <c r="O236" s="22">
        <v>0</v>
      </c>
      <c r="P236" s="22">
        <v>0</v>
      </c>
      <c r="Q236" s="22">
        <v>0</v>
      </c>
      <c r="R236" s="22">
        <v>0</v>
      </c>
      <c r="S236" s="22">
        <v>0</v>
      </c>
      <c r="T236" s="22">
        <v>0</v>
      </c>
      <c r="U236" s="22">
        <v>0</v>
      </c>
      <c r="V236" s="22">
        <v>0</v>
      </c>
      <c r="W236" s="22">
        <v>0</v>
      </c>
      <c r="X236" s="22" t="s">
        <v>249</v>
      </c>
      <c r="Y236" s="22" t="s">
        <v>191</v>
      </c>
      <c r="Z236" s="22"/>
      <c r="AA236" s="22"/>
      <c r="AB236" s="3"/>
      <c r="AC236" s="3"/>
      <c r="AD236" s="3"/>
    </row>
    <row r="237" spans="1:30" s="2" customFormat="1" ht="12.75" customHeight="1" x14ac:dyDescent="0.25">
      <c r="A237" s="2" t="s">
        <v>856</v>
      </c>
      <c r="B237" s="2" t="s">
        <v>857</v>
      </c>
      <c r="C237" s="22">
        <v>0</v>
      </c>
      <c r="D237" s="22">
        <v>0</v>
      </c>
      <c r="E237" s="22">
        <v>0</v>
      </c>
      <c r="F237" s="22">
        <v>0</v>
      </c>
      <c r="G237" s="22">
        <v>0</v>
      </c>
      <c r="H237" s="22">
        <v>0</v>
      </c>
      <c r="I237" s="22">
        <v>0</v>
      </c>
      <c r="J237" s="22">
        <v>0</v>
      </c>
      <c r="K237" s="22">
        <v>0</v>
      </c>
      <c r="L237" s="22">
        <v>0</v>
      </c>
      <c r="M237" s="22">
        <v>11500</v>
      </c>
      <c r="N237" s="22">
        <v>0</v>
      </c>
      <c r="O237" s="22">
        <v>0</v>
      </c>
      <c r="P237" s="22">
        <v>0</v>
      </c>
      <c r="Q237" s="22">
        <v>0</v>
      </c>
      <c r="R237" s="22">
        <v>0</v>
      </c>
      <c r="S237" s="22">
        <v>0</v>
      </c>
      <c r="T237" s="22">
        <v>0</v>
      </c>
      <c r="U237" s="22">
        <v>0</v>
      </c>
      <c r="V237" s="22">
        <v>6000</v>
      </c>
      <c r="W237" s="22">
        <v>0</v>
      </c>
      <c r="X237" s="22" t="s">
        <v>212</v>
      </c>
      <c r="Y237" s="22" t="s">
        <v>191</v>
      </c>
      <c r="Z237" s="22"/>
      <c r="AA237" s="22"/>
      <c r="AB237" s="3"/>
      <c r="AC237" s="3"/>
      <c r="AD237" s="3"/>
    </row>
    <row r="238" spans="1:30" s="2" customFormat="1" ht="12.75" customHeight="1" x14ac:dyDescent="0.25">
      <c r="A238" s="2" t="s">
        <v>859</v>
      </c>
      <c r="B238" s="2" t="s">
        <v>860</v>
      </c>
      <c r="C238" s="22">
        <v>0</v>
      </c>
      <c r="D238" s="22">
        <v>0</v>
      </c>
      <c r="E238" s="22">
        <v>0</v>
      </c>
      <c r="F238" s="22">
        <v>0</v>
      </c>
      <c r="G238" s="22">
        <v>0</v>
      </c>
      <c r="H238" s="22">
        <v>0</v>
      </c>
      <c r="I238" s="22">
        <v>0</v>
      </c>
      <c r="J238" s="22">
        <v>0</v>
      </c>
      <c r="K238" s="22">
        <v>0</v>
      </c>
      <c r="L238" s="22">
        <v>0</v>
      </c>
      <c r="M238" s="22">
        <v>0</v>
      </c>
      <c r="N238" s="22">
        <v>9520</v>
      </c>
      <c r="O238" s="22">
        <v>0</v>
      </c>
      <c r="P238" s="22">
        <v>0</v>
      </c>
      <c r="Q238" s="22">
        <v>0</v>
      </c>
      <c r="R238" s="22">
        <v>0</v>
      </c>
      <c r="S238" s="22">
        <v>0</v>
      </c>
      <c r="T238" s="22">
        <v>0</v>
      </c>
      <c r="U238" s="22">
        <v>0</v>
      </c>
      <c r="V238" s="22">
        <v>1500</v>
      </c>
      <c r="W238" s="22">
        <v>0</v>
      </c>
      <c r="X238" s="22" t="s">
        <v>212</v>
      </c>
      <c r="Y238" s="22" t="s">
        <v>191</v>
      </c>
      <c r="Z238" s="22"/>
      <c r="AA238" s="22"/>
      <c r="AB238" s="3"/>
      <c r="AC238" s="3"/>
      <c r="AD238" s="3"/>
    </row>
    <row r="239" spans="1:30" s="2" customFormat="1" ht="12.75" customHeight="1" x14ac:dyDescent="0.25">
      <c r="A239" s="2" t="s">
        <v>862</v>
      </c>
      <c r="B239" s="2" t="s">
        <v>1960</v>
      </c>
      <c r="C239" s="22">
        <v>0</v>
      </c>
      <c r="D239" s="22">
        <v>0</v>
      </c>
      <c r="E239" s="22">
        <v>0</v>
      </c>
      <c r="F239" s="22">
        <v>0</v>
      </c>
      <c r="G239" s="22">
        <v>0</v>
      </c>
      <c r="H239" s="22">
        <v>0</v>
      </c>
      <c r="I239" s="22">
        <v>44</v>
      </c>
      <c r="J239" s="22">
        <v>0</v>
      </c>
      <c r="K239" s="22">
        <v>0</v>
      </c>
      <c r="L239" s="22">
        <v>0</v>
      </c>
      <c r="M239" s="22">
        <v>117168</v>
      </c>
      <c r="N239" s="22">
        <v>70400</v>
      </c>
      <c r="O239" s="22">
        <v>0</v>
      </c>
      <c r="P239" s="22">
        <v>0</v>
      </c>
      <c r="Q239" s="22">
        <v>0</v>
      </c>
      <c r="R239" s="22">
        <v>0</v>
      </c>
      <c r="S239" s="22">
        <v>0</v>
      </c>
      <c r="T239" s="22">
        <v>0</v>
      </c>
      <c r="U239" s="22">
        <v>32500</v>
      </c>
      <c r="V239" s="22">
        <v>0</v>
      </c>
      <c r="W239" s="22">
        <v>0</v>
      </c>
      <c r="X239" s="22" t="s">
        <v>205</v>
      </c>
      <c r="Y239" s="22" t="s">
        <v>193</v>
      </c>
      <c r="Z239" s="22"/>
      <c r="AA239" s="22"/>
      <c r="AB239" s="3"/>
      <c r="AC239" s="3"/>
      <c r="AD239" s="3"/>
    </row>
    <row r="240" spans="1:30" s="2" customFormat="1" ht="12.75" customHeight="1" x14ac:dyDescent="0.25">
      <c r="A240" s="2" t="s">
        <v>865</v>
      </c>
      <c r="B240" s="2" t="s">
        <v>866</v>
      </c>
      <c r="C240" s="22">
        <v>0</v>
      </c>
      <c r="D240" s="22">
        <v>0</v>
      </c>
      <c r="E240" s="22">
        <v>0</v>
      </c>
      <c r="F240" s="22">
        <v>0</v>
      </c>
      <c r="G240" s="22">
        <v>0</v>
      </c>
      <c r="H240" s="22">
        <v>0</v>
      </c>
      <c r="I240" s="22">
        <v>0</v>
      </c>
      <c r="J240" s="22">
        <v>0</v>
      </c>
      <c r="K240" s="22">
        <v>0</v>
      </c>
      <c r="L240" s="22">
        <v>0</v>
      </c>
      <c r="M240" s="22">
        <v>109750</v>
      </c>
      <c r="N240" s="22">
        <v>9000</v>
      </c>
      <c r="O240" s="22">
        <v>0</v>
      </c>
      <c r="P240" s="22">
        <v>0</v>
      </c>
      <c r="Q240" s="22">
        <v>0</v>
      </c>
      <c r="R240" s="22">
        <v>0</v>
      </c>
      <c r="S240" s="22">
        <v>0</v>
      </c>
      <c r="T240" s="22">
        <v>0</v>
      </c>
      <c r="U240" s="22">
        <v>0</v>
      </c>
      <c r="V240" s="22">
        <v>0</v>
      </c>
      <c r="W240" s="22">
        <v>0</v>
      </c>
      <c r="X240" s="22" t="s">
        <v>212</v>
      </c>
      <c r="Y240" s="22" t="s">
        <v>191</v>
      </c>
      <c r="Z240" s="22"/>
      <c r="AA240" s="22"/>
      <c r="AB240" s="3"/>
      <c r="AC240" s="3"/>
      <c r="AD240" s="3"/>
    </row>
    <row r="241" spans="1:30" s="2" customFormat="1" ht="12.75" customHeight="1" x14ac:dyDescent="0.25">
      <c r="A241" s="2" t="s">
        <v>868</v>
      </c>
      <c r="B241" s="2" t="s">
        <v>1961</v>
      </c>
      <c r="C241" s="22">
        <v>0</v>
      </c>
      <c r="D241" s="22">
        <v>0</v>
      </c>
      <c r="E241" s="22">
        <v>0</v>
      </c>
      <c r="F241" s="22">
        <v>0</v>
      </c>
      <c r="G241" s="22">
        <v>0</v>
      </c>
      <c r="H241" s="22">
        <v>0</v>
      </c>
      <c r="I241" s="22">
        <v>0</v>
      </c>
      <c r="J241" s="22">
        <v>0</v>
      </c>
      <c r="K241" s="22">
        <v>0</v>
      </c>
      <c r="L241" s="22">
        <v>0</v>
      </c>
      <c r="M241" s="22">
        <v>111888</v>
      </c>
      <c r="N241" s="22">
        <v>5000</v>
      </c>
      <c r="O241" s="22">
        <v>0</v>
      </c>
      <c r="P241" s="22">
        <v>0</v>
      </c>
      <c r="Q241" s="22">
        <v>0</v>
      </c>
      <c r="R241" s="22">
        <v>0</v>
      </c>
      <c r="S241" s="22">
        <v>0</v>
      </c>
      <c r="T241" s="22">
        <v>0</v>
      </c>
      <c r="U241" s="22">
        <v>0</v>
      </c>
      <c r="V241" s="22">
        <v>31000</v>
      </c>
      <c r="W241" s="22">
        <v>5000</v>
      </c>
      <c r="X241" s="22" t="s">
        <v>205</v>
      </c>
      <c r="Y241" s="22" t="s">
        <v>191</v>
      </c>
      <c r="Z241" s="22"/>
      <c r="AA241" s="22"/>
      <c r="AB241" s="3"/>
      <c r="AC241" s="3"/>
      <c r="AD241" s="3"/>
    </row>
    <row r="242" spans="1:30" s="2" customFormat="1" ht="12.75" customHeight="1" x14ac:dyDescent="0.25">
      <c r="A242" s="2" t="s">
        <v>871</v>
      </c>
      <c r="B242" s="2" t="s">
        <v>872</v>
      </c>
      <c r="C242" s="22">
        <v>0</v>
      </c>
      <c r="D242" s="22">
        <v>0</v>
      </c>
      <c r="E242" s="22">
        <v>0</v>
      </c>
      <c r="F242" s="22">
        <v>0</v>
      </c>
      <c r="G242" s="22">
        <v>0</v>
      </c>
      <c r="H242" s="22">
        <v>0</v>
      </c>
      <c r="I242" s="22">
        <v>0</v>
      </c>
      <c r="J242" s="22">
        <v>0</v>
      </c>
      <c r="K242" s="22">
        <v>0</v>
      </c>
      <c r="L242" s="22">
        <v>0</v>
      </c>
      <c r="M242" s="22">
        <v>227</v>
      </c>
      <c r="N242" s="22">
        <v>0</v>
      </c>
      <c r="O242" s="22">
        <v>0</v>
      </c>
      <c r="P242" s="22">
        <v>0</v>
      </c>
      <c r="Q242" s="22">
        <v>0</v>
      </c>
      <c r="R242" s="22">
        <v>0</v>
      </c>
      <c r="S242" s="22">
        <v>0</v>
      </c>
      <c r="T242" s="22">
        <v>0</v>
      </c>
      <c r="U242" s="22">
        <v>0</v>
      </c>
      <c r="V242" s="22">
        <v>0</v>
      </c>
      <c r="W242" s="22">
        <v>0</v>
      </c>
      <c r="X242" s="22" t="s">
        <v>205</v>
      </c>
      <c r="Y242" s="22" t="s">
        <v>191</v>
      </c>
      <c r="Z242" s="22"/>
      <c r="AA242" s="22"/>
      <c r="AB242" s="3"/>
      <c r="AC242" s="3"/>
      <c r="AD242" s="3"/>
    </row>
    <row r="243" spans="1:30" s="2" customFormat="1" ht="12.75" customHeight="1" x14ac:dyDescent="0.25">
      <c r="A243" s="2" t="s">
        <v>874</v>
      </c>
      <c r="B243" s="2" t="s">
        <v>875</v>
      </c>
      <c r="C243" s="22">
        <v>0</v>
      </c>
      <c r="D243" s="22">
        <v>0</v>
      </c>
      <c r="E243" s="22">
        <v>0</v>
      </c>
      <c r="F243" s="22">
        <v>0</v>
      </c>
      <c r="G243" s="22">
        <v>0</v>
      </c>
      <c r="H243" s="22">
        <v>0</v>
      </c>
      <c r="I243" s="22">
        <v>0</v>
      </c>
      <c r="J243" s="22">
        <v>0</v>
      </c>
      <c r="K243" s="22">
        <v>0</v>
      </c>
      <c r="L243" s="22">
        <v>3596</v>
      </c>
      <c r="M243" s="22">
        <v>257204</v>
      </c>
      <c r="N243" s="22">
        <v>0</v>
      </c>
      <c r="O243" s="22">
        <v>0</v>
      </c>
      <c r="P243" s="22">
        <v>0</v>
      </c>
      <c r="Q243" s="22">
        <v>0</v>
      </c>
      <c r="R243" s="22">
        <v>0</v>
      </c>
      <c r="S243" s="22">
        <v>0</v>
      </c>
      <c r="T243" s="22">
        <v>0</v>
      </c>
      <c r="U243" s="22">
        <v>0</v>
      </c>
      <c r="V243" s="22">
        <v>10000</v>
      </c>
      <c r="W243" s="22">
        <v>26500</v>
      </c>
      <c r="X243" s="22" t="s">
        <v>406</v>
      </c>
      <c r="Y243" s="22" t="s">
        <v>191</v>
      </c>
      <c r="Z243" s="22"/>
      <c r="AA243" s="22"/>
      <c r="AB243" s="3"/>
      <c r="AC243" s="3"/>
      <c r="AD243" s="3"/>
    </row>
    <row r="244" spans="1:30" s="2" customFormat="1" ht="12.75" customHeight="1" x14ac:dyDescent="0.25">
      <c r="A244" s="2" t="s">
        <v>877</v>
      </c>
      <c r="B244" s="2" t="s">
        <v>878</v>
      </c>
      <c r="C244" s="22">
        <v>0</v>
      </c>
      <c r="D244" s="22">
        <v>0</v>
      </c>
      <c r="E244" s="22">
        <v>0</v>
      </c>
      <c r="F244" s="22">
        <v>0</v>
      </c>
      <c r="G244" s="22">
        <v>0</v>
      </c>
      <c r="H244" s="22">
        <v>0</v>
      </c>
      <c r="I244" s="22">
        <v>2</v>
      </c>
      <c r="J244" s="22">
        <v>0</v>
      </c>
      <c r="K244" s="22">
        <v>0</v>
      </c>
      <c r="L244" s="22">
        <v>0</v>
      </c>
      <c r="M244" s="22">
        <v>157740</v>
      </c>
      <c r="N244" s="22">
        <v>0</v>
      </c>
      <c r="O244" s="22">
        <v>0</v>
      </c>
      <c r="P244" s="22">
        <v>0</v>
      </c>
      <c r="Q244" s="22">
        <v>0</v>
      </c>
      <c r="R244" s="22">
        <v>0</v>
      </c>
      <c r="S244" s="22">
        <v>0</v>
      </c>
      <c r="T244" s="22">
        <v>0</v>
      </c>
      <c r="U244" s="22">
        <v>0</v>
      </c>
      <c r="V244" s="22">
        <v>0</v>
      </c>
      <c r="W244" s="22">
        <v>0</v>
      </c>
      <c r="X244" s="22" t="s">
        <v>406</v>
      </c>
      <c r="Y244" s="22" t="s">
        <v>191</v>
      </c>
      <c r="Z244" s="22"/>
      <c r="AA244" s="22"/>
      <c r="AB244" s="3"/>
      <c r="AC244" s="3"/>
      <c r="AD244" s="3"/>
    </row>
    <row r="245" spans="1:30" s="2" customFormat="1" ht="12.75" customHeight="1" x14ac:dyDescent="0.25">
      <c r="A245" s="2" t="s">
        <v>880</v>
      </c>
      <c r="B245" s="2" t="s">
        <v>2302</v>
      </c>
      <c r="C245" s="22">
        <v>144</v>
      </c>
      <c r="D245" s="22">
        <v>0</v>
      </c>
      <c r="E245" s="22">
        <v>0</v>
      </c>
      <c r="F245" s="22">
        <v>0</v>
      </c>
      <c r="G245" s="22">
        <v>0</v>
      </c>
      <c r="H245" s="22">
        <v>0</v>
      </c>
      <c r="I245" s="22">
        <v>0</v>
      </c>
      <c r="J245" s="22">
        <v>0</v>
      </c>
      <c r="K245" s="22">
        <v>0</v>
      </c>
      <c r="L245" s="22">
        <v>0</v>
      </c>
      <c r="M245" s="22">
        <v>569473</v>
      </c>
      <c r="N245" s="22">
        <v>421800</v>
      </c>
      <c r="O245" s="22">
        <v>0</v>
      </c>
      <c r="P245" s="22">
        <v>0</v>
      </c>
      <c r="Q245" s="22">
        <v>0</v>
      </c>
      <c r="R245" s="22">
        <v>0</v>
      </c>
      <c r="S245" s="22">
        <v>0</v>
      </c>
      <c r="T245" s="22">
        <v>0</v>
      </c>
      <c r="U245" s="22">
        <v>20000</v>
      </c>
      <c r="V245" s="22">
        <v>0</v>
      </c>
      <c r="W245" s="22">
        <v>0</v>
      </c>
      <c r="X245" s="22" t="s">
        <v>372</v>
      </c>
      <c r="Y245" s="22" t="s">
        <v>191</v>
      </c>
      <c r="Z245" s="22"/>
      <c r="AA245" s="22"/>
      <c r="AB245" s="3"/>
      <c r="AC245" s="3"/>
      <c r="AD245" s="3"/>
    </row>
    <row r="246" spans="1:30" s="2" customFormat="1" ht="12.75" customHeight="1" x14ac:dyDescent="0.25">
      <c r="A246" s="2" t="s">
        <v>883</v>
      </c>
      <c r="B246" s="2" t="s">
        <v>1962</v>
      </c>
      <c r="C246" s="22">
        <v>0</v>
      </c>
      <c r="D246" s="22">
        <v>0</v>
      </c>
      <c r="E246" s="22">
        <v>0</v>
      </c>
      <c r="F246" s="22">
        <v>0</v>
      </c>
      <c r="G246" s="22">
        <v>0</v>
      </c>
      <c r="H246" s="22">
        <v>0</v>
      </c>
      <c r="I246" s="22">
        <v>0</v>
      </c>
      <c r="J246" s="22">
        <v>0</v>
      </c>
      <c r="K246" s="22">
        <v>0</v>
      </c>
      <c r="L246" s="22">
        <v>0</v>
      </c>
      <c r="M246" s="22">
        <v>5490</v>
      </c>
      <c r="N246" s="22">
        <v>0</v>
      </c>
      <c r="O246" s="22">
        <v>0</v>
      </c>
      <c r="P246" s="22">
        <v>0</v>
      </c>
      <c r="Q246" s="22">
        <v>0</v>
      </c>
      <c r="R246" s="22">
        <v>0</v>
      </c>
      <c r="S246" s="22">
        <v>0</v>
      </c>
      <c r="T246" s="22">
        <v>0</v>
      </c>
      <c r="U246" s="22">
        <v>0</v>
      </c>
      <c r="V246" s="22">
        <v>0</v>
      </c>
      <c r="W246" s="22">
        <v>0</v>
      </c>
      <c r="X246" s="22" t="s">
        <v>249</v>
      </c>
      <c r="Y246" s="22" t="s">
        <v>191</v>
      </c>
      <c r="Z246" s="22"/>
      <c r="AA246" s="22"/>
      <c r="AB246" s="3"/>
      <c r="AC246" s="3"/>
      <c r="AD246" s="3"/>
    </row>
    <row r="247" spans="1:30" s="2" customFormat="1" ht="12.75" customHeight="1" x14ac:dyDescent="0.25">
      <c r="A247" s="2" t="s">
        <v>886</v>
      </c>
      <c r="B247" s="2" t="s">
        <v>887</v>
      </c>
      <c r="C247" s="22">
        <v>34</v>
      </c>
      <c r="D247" s="22">
        <v>0</v>
      </c>
      <c r="E247" s="22">
        <v>0</v>
      </c>
      <c r="F247" s="22">
        <v>0</v>
      </c>
      <c r="G247" s="22">
        <v>0</v>
      </c>
      <c r="H247" s="22">
        <v>0</v>
      </c>
      <c r="I247" s="22">
        <v>0</v>
      </c>
      <c r="J247" s="22">
        <v>0</v>
      </c>
      <c r="K247" s="22">
        <v>0</v>
      </c>
      <c r="L247" s="22">
        <v>0</v>
      </c>
      <c r="M247" s="22">
        <v>0</v>
      </c>
      <c r="N247" s="22">
        <v>0</v>
      </c>
      <c r="O247" s="22">
        <v>0</v>
      </c>
      <c r="P247" s="22">
        <v>0</v>
      </c>
      <c r="Q247" s="22">
        <v>0</v>
      </c>
      <c r="R247" s="22">
        <v>0</v>
      </c>
      <c r="S247" s="22">
        <v>0</v>
      </c>
      <c r="T247" s="22">
        <v>0</v>
      </c>
      <c r="U247" s="22">
        <v>0</v>
      </c>
      <c r="V247" s="22">
        <v>0</v>
      </c>
      <c r="W247" s="22">
        <v>0</v>
      </c>
      <c r="X247" s="22" t="s">
        <v>249</v>
      </c>
      <c r="Y247" s="22" t="s">
        <v>191</v>
      </c>
      <c r="Z247" s="22"/>
      <c r="AA247" s="22"/>
      <c r="AB247" s="3"/>
      <c r="AC247" s="3"/>
      <c r="AD247" s="3"/>
    </row>
    <row r="248" spans="1:30" s="2" customFormat="1" ht="12.75" customHeight="1" x14ac:dyDescent="0.25">
      <c r="A248" s="2" t="s">
        <v>889</v>
      </c>
      <c r="B248" s="2" t="s">
        <v>890</v>
      </c>
      <c r="C248" s="22">
        <v>0</v>
      </c>
      <c r="D248" s="22">
        <v>0</v>
      </c>
      <c r="E248" s="22">
        <v>0</v>
      </c>
      <c r="F248" s="22">
        <v>0</v>
      </c>
      <c r="G248" s="22">
        <v>0</v>
      </c>
      <c r="H248" s="22">
        <v>0</v>
      </c>
      <c r="I248" s="22">
        <v>0</v>
      </c>
      <c r="J248" s="22">
        <v>0</v>
      </c>
      <c r="K248" s="22">
        <v>0</v>
      </c>
      <c r="L248" s="22">
        <v>0</v>
      </c>
      <c r="M248" s="22">
        <v>71903</v>
      </c>
      <c r="N248" s="22">
        <v>0</v>
      </c>
      <c r="O248" s="22">
        <v>0</v>
      </c>
      <c r="P248" s="22">
        <v>0</v>
      </c>
      <c r="Q248" s="22">
        <v>0</v>
      </c>
      <c r="R248" s="22">
        <v>0</v>
      </c>
      <c r="S248" s="22">
        <v>0</v>
      </c>
      <c r="T248" s="22">
        <v>0</v>
      </c>
      <c r="U248" s="22">
        <v>0</v>
      </c>
      <c r="V248" s="22">
        <v>0</v>
      </c>
      <c r="W248" s="22">
        <v>0</v>
      </c>
      <c r="X248" s="22" t="s">
        <v>212</v>
      </c>
      <c r="Y248" s="22" t="s">
        <v>191</v>
      </c>
      <c r="Z248" s="22"/>
      <c r="AA248" s="22"/>
      <c r="AB248" s="3"/>
      <c r="AC248" s="3"/>
      <c r="AD248" s="3"/>
    </row>
    <row r="249" spans="1:30" s="2" customFormat="1" ht="12.75" customHeight="1" x14ac:dyDescent="0.25">
      <c r="A249" s="2" t="s">
        <v>892</v>
      </c>
      <c r="B249" s="2" t="s">
        <v>893</v>
      </c>
      <c r="C249" s="22">
        <v>0</v>
      </c>
      <c r="D249" s="22">
        <v>0</v>
      </c>
      <c r="E249" s="22">
        <v>0</v>
      </c>
      <c r="F249" s="22">
        <v>0</v>
      </c>
      <c r="G249" s="22">
        <v>0</v>
      </c>
      <c r="H249" s="22">
        <v>0</v>
      </c>
      <c r="I249" s="22">
        <v>0</v>
      </c>
      <c r="J249" s="22">
        <v>0</v>
      </c>
      <c r="K249" s="22">
        <v>0</v>
      </c>
      <c r="L249" s="22">
        <v>0</v>
      </c>
      <c r="M249" s="22">
        <v>1100</v>
      </c>
      <c r="N249" s="22">
        <v>10000</v>
      </c>
      <c r="O249" s="22">
        <v>0</v>
      </c>
      <c r="P249" s="22">
        <v>0</v>
      </c>
      <c r="Q249" s="22">
        <v>0</v>
      </c>
      <c r="R249" s="22">
        <v>0</v>
      </c>
      <c r="S249" s="22">
        <v>0</v>
      </c>
      <c r="T249" s="22">
        <v>0</v>
      </c>
      <c r="U249" s="22">
        <v>0</v>
      </c>
      <c r="V249" s="22">
        <v>3000</v>
      </c>
      <c r="W249" s="22">
        <v>2500</v>
      </c>
      <c r="X249" s="22" t="s">
        <v>212</v>
      </c>
      <c r="Y249" s="22" t="s">
        <v>191</v>
      </c>
      <c r="Z249" s="22"/>
      <c r="AA249" s="22"/>
      <c r="AB249" s="3"/>
      <c r="AC249" s="3"/>
      <c r="AD249" s="3"/>
    </row>
    <row r="250" spans="1:30" s="2" customFormat="1" ht="12.75" customHeight="1" x14ac:dyDescent="0.25">
      <c r="A250" s="2" t="s">
        <v>895</v>
      </c>
      <c r="B250" s="2" t="s">
        <v>1963</v>
      </c>
      <c r="C250" s="22">
        <v>0</v>
      </c>
      <c r="D250" s="22">
        <v>0</v>
      </c>
      <c r="E250" s="22">
        <v>36</v>
      </c>
      <c r="F250" s="22">
        <v>12</v>
      </c>
      <c r="G250" s="22">
        <v>0</v>
      </c>
      <c r="H250" s="22">
        <v>0</v>
      </c>
      <c r="I250" s="22">
        <v>14</v>
      </c>
      <c r="J250" s="22">
        <v>0</v>
      </c>
      <c r="K250" s="22">
        <v>0</v>
      </c>
      <c r="L250" s="22">
        <v>878</v>
      </c>
      <c r="M250" s="22">
        <v>341818</v>
      </c>
      <c r="N250" s="22">
        <v>64000</v>
      </c>
      <c r="O250" s="22">
        <v>0</v>
      </c>
      <c r="P250" s="22">
        <v>0</v>
      </c>
      <c r="Q250" s="22">
        <v>0</v>
      </c>
      <c r="R250" s="22">
        <v>0</v>
      </c>
      <c r="S250" s="22">
        <v>0</v>
      </c>
      <c r="T250" s="22">
        <v>0</v>
      </c>
      <c r="U250" s="22">
        <v>0</v>
      </c>
      <c r="V250" s="22">
        <v>0</v>
      </c>
      <c r="W250" s="22">
        <v>85000</v>
      </c>
      <c r="X250" s="22" t="s">
        <v>205</v>
      </c>
      <c r="Y250" s="22" t="s">
        <v>191</v>
      </c>
      <c r="Z250" s="22"/>
      <c r="AA250" s="22"/>
      <c r="AB250" s="3"/>
      <c r="AC250" s="3"/>
      <c r="AD250" s="3"/>
    </row>
    <row r="251" spans="1:30" s="2" customFormat="1" ht="12.75" customHeight="1" x14ac:dyDescent="0.25">
      <c r="A251" s="2" t="s">
        <v>898</v>
      </c>
      <c r="B251" s="2" t="s">
        <v>899</v>
      </c>
      <c r="C251" s="22">
        <v>0</v>
      </c>
      <c r="D251" s="22">
        <v>0</v>
      </c>
      <c r="E251" s="22">
        <v>0</v>
      </c>
      <c r="F251" s="22">
        <v>0</v>
      </c>
      <c r="G251" s="22">
        <v>0</v>
      </c>
      <c r="H251" s="22">
        <v>0</v>
      </c>
      <c r="I251" s="22">
        <v>0</v>
      </c>
      <c r="J251" s="22">
        <v>0</v>
      </c>
      <c r="K251" s="22">
        <v>0</v>
      </c>
      <c r="L251" s="22">
        <v>0</v>
      </c>
      <c r="M251" s="22">
        <v>172106</v>
      </c>
      <c r="N251" s="22">
        <v>52000</v>
      </c>
      <c r="O251" s="22">
        <v>0</v>
      </c>
      <c r="P251" s="22">
        <v>0</v>
      </c>
      <c r="Q251" s="22">
        <v>0</v>
      </c>
      <c r="R251" s="22">
        <v>0</v>
      </c>
      <c r="S251" s="22">
        <v>0</v>
      </c>
      <c r="T251" s="22">
        <v>0</v>
      </c>
      <c r="U251" s="22">
        <v>9000</v>
      </c>
      <c r="V251" s="22">
        <v>0</v>
      </c>
      <c r="W251" s="22">
        <v>0</v>
      </c>
      <c r="X251" s="22" t="s">
        <v>262</v>
      </c>
      <c r="Y251" s="22" t="s">
        <v>191</v>
      </c>
      <c r="Z251" s="22"/>
      <c r="AA251" s="22"/>
      <c r="AB251" s="3"/>
      <c r="AC251" s="3"/>
      <c r="AD251" s="3"/>
    </row>
    <row r="252" spans="1:30" s="2" customFormat="1" ht="12.75" customHeight="1" x14ac:dyDescent="0.25">
      <c r="A252" s="2" t="s">
        <v>901</v>
      </c>
      <c r="B252" s="2" t="s">
        <v>902</v>
      </c>
      <c r="C252" s="22">
        <v>0</v>
      </c>
      <c r="D252" s="22">
        <v>0</v>
      </c>
      <c r="E252" s="22">
        <v>293</v>
      </c>
      <c r="F252" s="22">
        <v>0</v>
      </c>
      <c r="G252" s="22">
        <v>0</v>
      </c>
      <c r="H252" s="22">
        <v>0</v>
      </c>
      <c r="I252" s="22">
        <v>399</v>
      </c>
      <c r="J252" s="22">
        <v>0</v>
      </c>
      <c r="K252" s="22">
        <v>0</v>
      </c>
      <c r="L252" s="22">
        <v>6983</v>
      </c>
      <c r="M252" s="22">
        <v>334337</v>
      </c>
      <c r="N252" s="22">
        <v>50527</v>
      </c>
      <c r="O252" s="22">
        <v>0</v>
      </c>
      <c r="P252" s="22">
        <v>0</v>
      </c>
      <c r="Q252" s="22">
        <v>0</v>
      </c>
      <c r="R252" s="22">
        <v>0</v>
      </c>
      <c r="S252" s="22">
        <v>0</v>
      </c>
      <c r="T252" s="22">
        <v>20</v>
      </c>
      <c r="U252" s="22">
        <v>56074</v>
      </c>
      <c r="V252" s="22">
        <v>12200</v>
      </c>
      <c r="W252" s="22">
        <v>1</v>
      </c>
      <c r="X252" s="22" t="s">
        <v>269</v>
      </c>
      <c r="Y252" s="22" t="s">
        <v>191</v>
      </c>
      <c r="Z252" s="22"/>
      <c r="AA252" s="22"/>
      <c r="AB252" s="3"/>
      <c r="AC252" s="3"/>
      <c r="AD252" s="3"/>
    </row>
    <row r="253" spans="1:30" s="2" customFormat="1" ht="12.75" customHeight="1" x14ac:dyDescent="0.25">
      <c r="A253" s="2" t="s">
        <v>904</v>
      </c>
      <c r="B253" s="2" t="s">
        <v>905</v>
      </c>
      <c r="C253" s="22">
        <v>0</v>
      </c>
      <c r="D253" s="22">
        <v>0</v>
      </c>
      <c r="E253" s="22">
        <v>0</v>
      </c>
      <c r="F253" s="22">
        <v>0</v>
      </c>
      <c r="G253" s="22">
        <v>0</v>
      </c>
      <c r="H253" s="22">
        <v>0</v>
      </c>
      <c r="I253" s="22">
        <v>0</v>
      </c>
      <c r="J253" s="22">
        <v>0</v>
      </c>
      <c r="K253" s="22">
        <v>0</v>
      </c>
      <c r="L253" s="22">
        <v>0</v>
      </c>
      <c r="M253" s="22">
        <v>101306</v>
      </c>
      <c r="N253" s="22">
        <v>6300</v>
      </c>
      <c r="O253" s="22">
        <v>0</v>
      </c>
      <c r="P253" s="22">
        <v>0</v>
      </c>
      <c r="Q253" s="22">
        <v>0</v>
      </c>
      <c r="R253" s="22">
        <v>0</v>
      </c>
      <c r="S253" s="22">
        <v>0</v>
      </c>
      <c r="T253" s="22">
        <v>0</v>
      </c>
      <c r="U253" s="22">
        <v>11000</v>
      </c>
      <c r="V253" s="22">
        <v>0</v>
      </c>
      <c r="W253" s="22">
        <v>0</v>
      </c>
      <c r="X253" s="22" t="s">
        <v>269</v>
      </c>
      <c r="Y253" s="22" t="s">
        <v>191</v>
      </c>
      <c r="Z253" s="22"/>
      <c r="AA253" s="22"/>
      <c r="AB253" s="3"/>
      <c r="AC253" s="3"/>
      <c r="AD253" s="3"/>
    </row>
    <row r="254" spans="1:30" s="2" customFormat="1" ht="12.75" customHeight="1" x14ac:dyDescent="0.25">
      <c r="A254" s="2" t="s">
        <v>907</v>
      </c>
      <c r="B254" s="2" t="s">
        <v>908</v>
      </c>
      <c r="C254" s="22">
        <v>0</v>
      </c>
      <c r="D254" s="22">
        <v>0</v>
      </c>
      <c r="E254" s="22">
        <v>0</v>
      </c>
      <c r="F254" s="22">
        <v>0</v>
      </c>
      <c r="G254" s="22">
        <v>0</v>
      </c>
      <c r="H254" s="22">
        <v>0</v>
      </c>
      <c r="I254" s="22">
        <v>0</v>
      </c>
      <c r="J254" s="22">
        <v>0</v>
      </c>
      <c r="K254" s="22">
        <v>0</v>
      </c>
      <c r="L254" s="22">
        <v>0</v>
      </c>
      <c r="M254" s="22">
        <v>0</v>
      </c>
      <c r="N254" s="22">
        <v>0</v>
      </c>
      <c r="O254" s="22">
        <v>0</v>
      </c>
      <c r="P254" s="22">
        <v>0</v>
      </c>
      <c r="Q254" s="22">
        <v>0</v>
      </c>
      <c r="R254" s="22">
        <v>0</v>
      </c>
      <c r="S254" s="22">
        <v>0</v>
      </c>
      <c r="T254" s="22">
        <v>0</v>
      </c>
      <c r="U254" s="22">
        <v>0</v>
      </c>
      <c r="V254" s="22">
        <v>0</v>
      </c>
      <c r="W254" s="22">
        <v>0</v>
      </c>
      <c r="X254" s="22" t="s">
        <v>249</v>
      </c>
      <c r="Y254" s="22" t="s">
        <v>191</v>
      </c>
      <c r="Z254" s="22"/>
      <c r="AA254" s="22"/>
      <c r="AB254" s="3"/>
      <c r="AC254" s="3"/>
      <c r="AD254" s="3"/>
    </row>
    <row r="255" spans="1:30" s="2" customFormat="1" ht="12.75" customHeight="1" x14ac:dyDescent="0.25">
      <c r="A255" s="2" t="s">
        <v>910</v>
      </c>
      <c r="B255" s="2" t="s">
        <v>911</v>
      </c>
      <c r="C255" s="22">
        <v>0</v>
      </c>
      <c r="D255" s="22">
        <v>0</v>
      </c>
      <c r="E255" s="22">
        <v>0</v>
      </c>
      <c r="F255" s="22">
        <v>0</v>
      </c>
      <c r="G255" s="22">
        <v>0</v>
      </c>
      <c r="H255" s="22">
        <v>0</v>
      </c>
      <c r="I255" s="22">
        <v>0</v>
      </c>
      <c r="J255" s="22">
        <v>0</v>
      </c>
      <c r="K255" s="22">
        <v>0</v>
      </c>
      <c r="L255" s="22">
        <v>0</v>
      </c>
      <c r="M255" s="22">
        <v>412717</v>
      </c>
      <c r="N255" s="22">
        <v>0</v>
      </c>
      <c r="O255" s="22">
        <v>0</v>
      </c>
      <c r="P255" s="22">
        <v>0</v>
      </c>
      <c r="Q255" s="22">
        <v>0</v>
      </c>
      <c r="R255" s="22">
        <v>0</v>
      </c>
      <c r="S255" s="22">
        <v>0</v>
      </c>
      <c r="T255" s="22">
        <v>0</v>
      </c>
      <c r="U255" s="22">
        <v>0</v>
      </c>
      <c r="V255" s="22">
        <v>0</v>
      </c>
      <c r="W255" s="22">
        <v>0</v>
      </c>
      <c r="X255" s="22" t="s">
        <v>406</v>
      </c>
      <c r="Y255" s="22" t="s">
        <v>191</v>
      </c>
      <c r="Z255" s="22"/>
      <c r="AA255" s="22"/>
      <c r="AB255" s="3"/>
      <c r="AC255" s="3"/>
      <c r="AD255" s="3"/>
    </row>
    <row r="256" spans="1:30" s="2" customFormat="1" ht="12.75" customHeight="1" x14ac:dyDescent="0.25">
      <c r="A256" s="2" t="s">
        <v>913</v>
      </c>
      <c r="B256" s="2" t="s">
        <v>914</v>
      </c>
      <c r="C256" s="22">
        <v>0</v>
      </c>
      <c r="D256" s="22">
        <v>0</v>
      </c>
      <c r="E256" s="22">
        <v>0</v>
      </c>
      <c r="F256" s="22">
        <v>0</v>
      </c>
      <c r="G256" s="22">
        <v>0</v>
      </c>
      <c r="H256" s="22">
        <v>0</v>
      </c>
      <c r="I256" s="22">
        <v>2602</v>
      </c>
      <c r="J256" s="22">
        <v>0</v>
      </c>
      <c r="K256" s="22">
        <v>0</v>
      </c>
      <c r="L256" s="22">
        <v>0</v>
      </c>
      <c r="M256" s="22">
        <v>338850</v>
      </c>
      <c r="N256" s="22">
        <v>52270</v>
      </c>
      <c r="O256" s="22">
        <v>0</v>
      </c>
      <c r="P256" s="22">
        <v>0</v>
      </c>
      <c r="Q256" s="22">
        <v>0</v>
      </c>
      <c r="R256" s="22">
        <v>0</v>
      </c>
      <c r="S256" s="22">
        <v>0</v>
      </c>
      <c r="T256" s="22">
        <v>0</v>
      </c>
      <c r="U256" s="22">
        <v>0</v>
      </c>
      <c r="V256" s="22">
        <v>378721</v>
      </c>
      <c r="W256" s="22">
        <v>45000</v>
      </c>
      <c r="X256" s="22" t="s">
        <v>372</v>
      </c>
      <c r="Y256" s="22" t="s">
        <v>191</v>
      </c>
      <c r="Z256" s="22"/>
      <c r="AA256" s="22"/>
      <c r="AB256" s="3"/>
      <c r="AC256" s="3"/>
      <c r="AD256" s="3"/>
    </row>
    <row r="257" spans="1:30" s="2" customFormat="1" ht="12.75" customHeight="1" x14ac:dyDescent="0.25">
      <c r="A257" s="2" t="s">
        <v>916</v>
      </c>
      <c r="B257" s="2" t="s">
        <v>1964</v>
      </c>
      <c r="C257" s="22">
        <v>0</v>
      </c>
      <c r="D257" s="22">
        <v>0</v>
      </c>
      <c r="E257" s="22">
        <v>0</v>
      </c>
      <c r="F257" s="22">
        <v>0</v>
      </c>
      <c r="G257" s="22">
        <v>0</v>
      </c>
      <c r="H257" s="22">
        <v>0</v>
      </c>
      <c r="I257" s="22">
        <v>0</v>
      </c>
      <c r="J257" s="22">
        <v>0</v>
      </c>
      <c r="K257" s="22">
        <v>0</v>
      </c>
      <c r="L257" s="22">
        <v>0</v>
      </c>
      <c r="M257" s="22">
        <v>6014</v>
      </c>
      <c r="N257" s="22">
        <v>0</v>
      </c>
      <c r="O257" s="22">
        <v>0</v>
      </c>
      <c r="P257" s="22">
        <v>0</v>
      </c>
      <c r="Q257" s="22">
        <v>0</v>
      </c>
      <c r="R257" s="22">
        <v>0</v>
      </c>
      <c r="S257" s="22">
        <v>0</v>
      </c>
      <c r="T257" s="22">
        <v>0</v>
      </c>
      <c r="U257" s="22">
        <v>0</v>
      </c>
      <c r="V257" s="22">
        <v>0</v>
      </c>
      <c r="W257" s="22">
        <v>0</v>
      </c>
      <c r="X257" s="22" t="s">
        <v>249</v>
      </c>
      <c r="Y257" s="22" t="s">
        <v>191</v>
      </c>
      <c r="Z257" s="22"/>
      <c r="AA257" s="22"/>
      <c r="AB257" s="3"/>
      <c r="AC257" s="3"/>
      <c r="AD257" s="3"/>
    </row>
    <row r="258" spans="1:30" s="2" customFormat="1" ht="12.75" customHeight="1" x14ac:dyDescent="0.25">
      <c r="A258" s="2" t="s">
        <v>919</v>
      </c>
      <c r="B258" s="2" t="s">
        <v>920</v>
      </c>
      <c r="C258" s="22">
        <v>0</v>
      </c>
      <c r="D258" s="22">
        <v>0</v>
      </c>
      <c r="E258" s="22">
        <v>0</v>
      </c>
      <c r="F258" s="22">
        <v>0</v>
      </c>
      <c r="G258" s="22">
        <v>0</v>
      </c>
      <c r="H258" s="22">
        <v>0</v>
      </c>
      <c r="I258" s="22">
        <v>0</v>
      </c>
      <c r="J258" s="22">
        <v>0</v>
      </c>
      <c r="K258" s="22">
        <v>0</v>
      </c>
      <c r="L258" s="22">
        <v>0</v>
      </c>
      <c r="M258" s="22">
        <v>20154</v>
      </c>
      <c r="N258" s="22">
        <v>0</v>
      </c>
      <c r="O258" s="22">
        <v>0</v>
      </c>
      <c r="P258" s="22">
        <v>0</v>
      </c>
      <c r="Q258" s="22">
        <v>0</v>
      </c>
      <c r="R258" s="22">
        <v>0</v>
      </c>
      <c r="S258" s="22">
        <v>0</v>
      </c>
      <c r="T258" s="22">
        <v>0</v>
      </c>
      <c r="U258" s="22">
        <v>0</v>
      </c>
      <c r="V258" s="22">
        <v>0</v>
      </c>
      <c r="W258" s="22">
        <v>0</v>
      </c>
      <c r="X258" s="22" t="s">
        <v>249</v>
      </c>
      <c r="Y258" s="22" t="s">
        <v>191</v>
      </c>
      <c r="Z258" s="22"/>
      <c r="AA258" s="22"/>
      <c r="AB258" s="3"/>
      <c r="AC258" s="3"/>
      <c r="AD258" s="3"/>
    </row>
    <row r="259" spans="1:30" s="2" customFormat="1" ht="12.75" customHeight="1" x14ac:dyDescent="0.25">
      <c r="A259" s="2" t="s">
        <v>922</v>
      </c>
      <c r="B259" s="2" t="s">
        <v>923</v>
      </c>
      <c r="C259" s="22">
        <v>0</v>
      </c>
      <c r="D259" s="22">
        <v>0</v>
      </c>
      <c r="E259" s="22">
        <v>0</v>
      </c>
      <c r="F259" s="22">
        <v>0</v>
      </c>
      <c r="G259" s="22">
        <v>0</v>
      </c>
      <c r="H259" s="22">
        <v>0</v>
      </c>
      <c r="I259" s="22">
        <v>0</v>
      </c>
      <c r="J259" s="22">
        <v>0</v>
      </c>
      <c r="K259" s="22">
        <v>0</v>
      </c>
      <c r="L259" s="22">
        <v>0</v>
      </c>
      <c r="M259" s="22">
        <v>68373</v>
      </c>
      <c r="N259" s="22">
        <v>0</v>
      </c>
      <c r="O259" s="22">
        <v>0</v>
      </c>
      <c r="P259" s="22">
        <v>0</v>
      </c>
      <c r="Q259" s="22">
        <v>0</v>
      </c>
      <c r="R259" s="22">
        <v>0</v>
      </c>
      <c r="S259" s="22">
        <v>0</v>
      </c>
      <c r="T259" s="22">
        <v>0</v>
      </c>
      <c r="U259" s="22">
        <v>0</v>
      </c>
      <c r="V259" s="22">
        <v>0</v>
      </c>
      <c r="W259" s="22">
        <v>0</v>
      </c>
      <c r="X259" s="22" t="s">
        <v>212</v>
      </c>
      <c r="Y259" s="22" t="s">
        <v>191</v>
      </c>
      <c r="Z259" s="22"/>
      <c r="AA259" s="22"/>
      <c r="AB259" s="3"/>
      <c r="AC259" s="3"/>
      <c r="AD259" s="3"/>
    </row>
    <row r="260" spans="1:30" s="2" customFormat="1" ht="12.75" customHeight="1" x14ac:dyDescent="0.25">
      <c r="A260" s="2" t="s">
        <v>2317</v>
      </c>
      <c r="B260" s="2" t="s">
        <v>2610</v>
      </c>
      <c r="C260" s="22">
        <v>0</v>
      </c>
      <c r="D260" s="22">
        <v>0</v>
      </c>
      <c r="E260" s="22">
        <v>0</v>
      </c>
      <c r="F260" s="22">
        <v>0</v>
      </c>
      <c r="G260" s="22">
        <v>0</v>
      </c>
      <c r="H260" s="22">
        <v>0</v>
      </c>
      <c r="I260" s="22">
        <v>0</v>
      </c>
      <c r="J260" s="22">
        <v>0</v>
      </c>
      <c r="K260" s="22">
        <v>0</v>
      </c>
      <c r="L260" s="22">
        <v>0</v>
      </c>
      <c r="M260" s="22">
        <v>19286</v>
      </c>
      <c r="N260" s="22">
        <v>0</v>
      </c>
      <c r="O260" s="22">
        <v>0</v>
      </c>
      <c r="P260" s="22">
        <v>0</v>
      </c>
      <c r="Q260" s="22">
        <v>0</v>
      </c>
      <c r="R260" s="22">
        <v>0</v>
      </c>
      <c r="S260" s="22">
        <v>0</v>
      </c>
      <c r="T260" s="22">
        <v>0</v>
      </c>
      <c r="U260" s="22">
        <v>0</v>
      </c>
      <c r="V260" s="22">
        <v>0</v>
      </c>
      <c r="W260" s="22">
        <v>0</v>
      </c>
      <c r="X260" s="22" t="s">
        <v>197</v>
      </c>
      <c r="Y260" s="22" t="s">
        <v>197</v>
      </c>
      <c r="Z260" s="22"/>
      <c r="AA260" s="22"/>
      <c r="AB260" s="3"/>
      <c r="AC260" s="3"/>
      <c r="AD260" s="3"/>
    </row>
    <row r="261" spans="1:30" s="2" customFormat="1" ht="12.75" customHeight="1" x14ac:dyDescent="0.25">
      <c r="A261" s="2" t="s">
        <v>925</v>
      </c>
      <c r="B261" s="2" t="s">
        <v>926</v>
      </c>
      <c r="C261" s="22">
        <v>0</v>
      </c>
      <c r="D261" s="22">
        <v>0</v>
      </c>
      <c r="E261" s="22">
        <v>0</v>
      </c>
      <c r="F261" s="22">
        <v>0</v>
      </c>
      <c r="G261" s="22">
        <v>0</v>
      </c>
      <c r="H261" s="22">
        <v>0</v>
      </c>
      <c r="I261" s="22">
        <v>0</v>
      </c>
      <c r="J261" s="22">
        <v>0</v>
      </c>
      <c r="K261" s="22">
        <v>0</v>
      </c>
      <c r="L261" s="22">
        <v>0</v>
      </c>
      <c r="M261" s="22">
        <v>654</v>
      </c>
      <c r="N261" s="22">
        <v>0</v>
      </c>
      <c r="O261" s="22">
        <v>0</v>
      </c>
      <c r="P261" s="22">
        <v>0</v>
      </c>
      <c r="Q261" s="22">
        <v>0</v>
      </c>
      <c r="R261" s="22">
        <v>0</v>
      </c>
      <c r="S261" s="22">
        <v>0</v>
      </c>
      <c r="T261" s="22">
        <v>0</v>
      </c>
      <c r="U261" s="22">
        <v>0</v>
      </c>
      <c r="V261" s="22">
        <v>0</v>
      </c>
      <c r="W261" s="22">
        <v>0</v>
      </c>
      <c r="X261" s="22" t="s">
        <v>249</v>
      </c>
      <c r="Y261" s="22" t="s">
        <v>191</v>
      </c>
      <c r="Z261" s="22"/>
      <c r="AA261" s="22"/>
      <c r="AB261" s="3"/>
      <c r="AC261" s="3"/>
      <c r="AD261" s="3"/>
    </row>
    <row r="262" spans="1:30" s="2" customFormat="1" ht="12.75" customHeight="1" x14ac:dyDescent="0.25">
      <c r="A262" s="2" t="s">
        <v>927</v>
      </c>
      <c r="B262" s="2" t="s">
        <v>928</v>
      </c>
      <c r="C262" s="22">
        <v>0</v>
      </c>
      <c r="D262" s="22">
        <v>0</v>
      </c>
      <c r="E262" s="22">
        <v>0</v>
      </c>
      <c r="F262" s="22">
        <v>0</v>
      </c>
      <c r="G262" s="22">
        <v>0</v>
      </c>
      <c r="H262" s="22">
        <v>0</v>
      </c>
      <c r="I262" s="22">
        <v>0</v>
      </c>
      <c r="J262" s="22">
        <v>0</v>
      </c>
      <c r="K262" s="22">
        <v>0</v>
      </c>
      <c r="L262" s="22">
        <v>0</v>
      </c>
      <c r="M262" s="22">
        <v>867039</v>
      </c>
      <c r="N262" s="22">
        <v>380000</v>
      </c>
      <c r="O262" s="22">
        <v>0</v>
      </c>
      <c r="P262" s="22">
        <v>10000</v>
      </c>
      <c r="Q262" s="22">
        <v>0</v>
      </c>
      <c r="R262" s="22">
        <v>0</v>
      </c>
      <c r="S262" s="22">
        <v>0</v>
      </c>
      <c r="T262" s="22">
        <v>0</v>
      </c>
      <c r="U262" s="22">
        <v>55000</v>
      </c>
      <c r="V262" s="22">
        <v>67000</v>
      </c>
      <c r="W262" s="22">
        <v>35000</v>
      </c>
      <c r="X262" s="22" t="s">
        <v>269</v>
      </c>
      <c r="Y262" s="22" t="s">
        <v>191</v>
      </c>
      <c r="Z262" s="22"/>
      <c r="AA262" s="22"/>
      <c r="AB262" s="3"/>
      <c r="AC262" s="3"/>
      <c r="AD262" s="3"/>
    </row>
    <row r="263" spans="1:30" s="2" customFormat="1" ht="12.75" customHeight="1" x14ac:dyDescent="0.25">
      <c r="A263" s="2" t="s">
        <v>930</v>
      </c>
      <c r="B263" s="2" t="s">
        <v>1965</v>
      </c>
      <c r="C263" s="22">
        <v>0</v>
      </c>
      <c r="D263" s="22">
        <v>0</v>
      </c>
      <c r="E263" s="22">
        <v>0</v>
      </c>
      <c r="F263" s="22">
        <v>0</v>
      </c>
      <c r="G263" s="22">
        <v>0</v>
      </c>
      <c r="H263" s="22">
        <v>0</v>
      </c>
      <c r="I263" s="22">
        <v>45</v>
      </c>
      <c r="J263" s="22">
        <v>0</v>
      </c>
      <c r="K263" s="22">
        <v>0</v>
      </c>
      <c r="L263" s="22">
        <v>8568</v>
      </c>
      <c r="M263" s="22">
        <v>134491</v>
      </c>
      <c r="N263" s="22">
        <v>96300</v>
      </c>
      <c r="O263" s="22">
        <v>0</v>
      </c>
      <c r="P263" s="22">
        <v>0</v>
      </c>
      <c r="Q263" s="22">
        <v>0</v>
      </c>
      <c r="R263" s="22">
        <v>0</v>
      </c>
      <c r="S263" s="22">
        <v>0</v>
      </c>
      <c r="T263" s="22">
        <v>0</v>
      </c>
      <c r="U263" s="22">
        <v>0</v>
      </c>
      <c r="V263" s="22">
        <v>0</v>
      </c>
      <c r="W263" s="22">
        <v>0</v>
      </c>
      <c r="X263" s="22" t="s">
        <v>205</v>
      </c>
      <c r="Y263" s="22" t="s">
        <v>191</v>
      </c>
      <c r="Z263" s="22"/>
      <c r="AA263" s="22"/>
      <c r="AB263" s="3"/>
      <c r="AC263" s="3"/>
      <c r="AD263" s="3"/>
    </row>
    <row r="264" spans="1:30" s="2" customFormat="1" ht="12.75" customHeight="1" x14ac:dyDescent="0.25">
      <c r="A264" s="2" t="s">
        <v>933</v>
      </c>
      <c r="B264" s="2" t="s">
        <v>934</v>
      </c>
      <c r="C264" s="22">
        <v>0</v>
      </c>
      <c r="D264" s="22">
        <v>0</v>
      </c>
      <c r="E264" s="22">
        <v>0</v>
      </c>
      <c r="F264" s="22">
        <v>0</v>
      </c>
      <c r="G264" s="22">
        <v>0</v>
      </c>
      <c r="H264" s="22">
        <v>0</v>
      </c>
      <c r="I264" s="22">
        <v>0</v>
      </c>
      <c r="J264" s="22">
        <v>0</v>
      </c>
      <c r="K264" s="22">
        <v>0</v>
      </c>
      <c r="L264" s="22">
        <v>0</v>
      </c>
      <c r="M264" s="22">
        <v>188100</v>
      </c>
      <c r="N264" s="22">
        <v>105500</v>
      </c>
      <c r="O264" s="22">
        <v>0</v>
      </c>
      <c r="P264" s="22">
        <v>0</v>
      </c>
      <c r="Q264" s="22">
        <v>0</v>
      </c>
      <c r="R264" s="22">
        <v>0</v>
      </c>
      <c r="S264" s="22">
        <v>0</v>
      </c>
      <c r="T264" s="22">
        <v>0</v>
      </c>
      <c r="U264" s="22">
        <v>0</v>
      </c>
      <c r="V264" s="22">
        <v>0</v>
      </c>
      <c r="W264" s="22">
        <v>0</v>
      </c>
      <c r="X264" s="22" t="s">
        <v>372</v>
      </c>
      <c r="Y264" s="22" t="s">
        <v>191</v>
      </c>
      <c r="Z264" s="22"/>
      <c r="AA264" s="22"/>
      <c r="AB264" s="3"/>
      <c r="AC264" s="3"/>
      <c r="AD264" s="3"/>
    </row>
    <row r="265" spans="1:30" s="2" customFormat="1" ht="12.75" customHeight="1" x14ac:dyDescent="0.25">
      <c r="A265" s="2" t="s">
        <v>936</v>
      </c>
      <c r="B265" s="2" t="s">
        <v>1966</v>
      </c>
      <c r="C265" s="22">
        <v>0</v>
      </c>
      <c r="D265" s="22">
        <v>0</v>
      </c>
      <c r="E265" s="22">
        <v>0</v>
      </c>
      <c r="F265" s="22">
        <v>0</v>
      </c>
      <c r="G265" s="22">
        <v>0</v>
      </c>
      <c r="H265" s="22">
        <v>0</v>
      </c>
      <c r="I265" s="22">
        <v>0</v>
      </c>
      <c r="J265" s="22">
        <v>0</v>
      </c>
      <c r="K265" s="22">
        <v>0</v>
      </c>
      <c r="L265" s="22">
        <v>0</v>
      </c>
      <c r="M265" s="22">
        <v>16726</v>
      </c>
      <c r="N265" s="22">
        <v>6614</v>
      </c>
      <c r="O265" s="22">
        <v>0</v>
      </c>
      <c r="P265" s="22">
        <v>0</v>
      </c>
      <c r="Q265" s="22">
        <v>0</v>
      </c>
      <c r="R265" s="22">
        <v>0</v>
      </c>
      <c r="S265" s="22">
        <v>0</v>
      </c>
      <c r="T265" s="22">
        <v>0</v>
      </c>
      <c r="U265" s="22">
        <v>0</v>
      </c>
      <c r="V265" s="22">
        <v>0</v>
      </c>
      <c r="W265" s="22">
        <v>0</v>
      </c>
      <c r="X265" s="22" t="s">
        <v>249</v>
      </c>
      <c r="Y265" s="22" t="s">
        <v>191</v>
      </c>
      <c r="Z265" s="22"/>
      <c r="AA265" s="22"/>
      <c r="AB265" s="3"/>
      <c r="AC265" s="3"/>
      <c r="AD265" s="3"/>
    </row>
    <row r="266" spans="1:30" s="2" customFormat="1" ht="12.75" customHeight="1" x14ac:dyDescent="0.25">
      <c r="A266" s="2" t="s">
        <v>939</v>
      </c>
      <c r="B266" s="2" t="s">
        <v>940</v>
      </c>
      <c r="C266" s="22">
        <v>0</v>
      </c>
      <c r="D266" s="22">
        <v>0</v>
      </c>
      <c r="E266" s="22">
        <v>0</v>
      </c>
      <c r="F266" s="22">
        <v>0</v>
      </c>
      <c r="G266" s="22">
        <v>0</v>
      </c>
      <c r="H266" s="22">
        <v>0</v>
      </c>
      <c r="I266" s="22">
        <v>0</v>
      </c>
      <c r="J266" s="22">
        <v>0</v>
      </c>
      <c r="K266" s="22">
        <v>0</v>
      </c>
      <c r="L266" s="22">
        <v>0</v>
      </c>
      <c r="M266" s="22">
        <v>12399</v>
      </c>
      <c r="N266" s="22">
        <v>0</v>
      </c>
      <c r="O266" s="22">
        <v>0</v>
      </c>
      <c r="P266" s="22">
        <v>0</v>
      </c>
      <c r="Q266" s="22">
        <v>0</v>
      </c>
      <c r="R266" s="22">
        <v>0</v>
      </c>
      <c r="S266" s="22">
        <v>0</v>
      </c>
      <c r="T266" s="22">
        <v>0</v>
      </c>
      <c r="U266" s="22">
        <v>0</v>
      </c>
      <c r="V266" s="22">
        <v>0</v>
      </c>
      <c r="W266" s="22">
        <v>2234</v>
      </c>
      <c r="X266" s="22" t="s">
        <v>249</v>
      </c>
      <c r="Y266" s="22" t="s">
        <v>191</v>
      </c>
      <c r="Z266" s="22"/>
      <c r="AA266" s="22"/>
      <c r="AB266" s="3"/>
      <c r="AC266" s="3"/>
      <c r="AD266" s="3"/>
    </row>
    <row r="267" spans="1:30" s="2" customFormat="1" ht="12.75" customHeight="1" x14ac:dyDescent="0.25">
      <c r="A267" s="2" t="s">
        <v>942</v>
      </c>
      <c r="B267" s="2" t="s">
        <v>943</v>
      </c>
      <c r="C267" s="22">
        <v>0</v>
      </c>
      <c r="D267" s="22">
        <v>0</v>
      </c>
      <c r="E267" s="22">
        <v>0</v>
      </c>
      <c r="F267" s="22">
        <v>0</v>
      </c>
      <c r="G267" s="22">
        <v>0</v>
      </c>
      <c r="H267" s="22">
        <v>0</v>
      </c>
      <c r="I267" s="22">
        <v>0</v>
      </c>
      <c r="J267" s="22">
        <v>0</v>
      </c>
      <c r="K267" s="22">
        <v>0</v>
      </c>
      <c r="L267" s="22">
        <v>0</v>
      </c>
      <c r="M267" s="22">
        <v>0</v>
      </c>
      <c r="N267" s="22">
        <v>0</v>
      </c>
      <c r="O267" s="22">
        <v>0</v>
      </c>
      <c r="P267" s="22">
        <v>0</v>
      </c>
      <c r="Q267" s="22">
        <v>0</v>
      </c>
      <c r="R267" s="22">
        <v>0</v>
      </c>
      <c r="S267" s="22">
        <v>0</v>
      </c>
      <c r="T267" s="22">
        <v>0</v>
      </c>
      <c r="U267" s="22">
        <v>0</v>
      </c>
      <c r="V267" s="22">
        <v>0</v>
      </c>
      <c r="W267" s="22">
        <v>0</v>
      </c>
      <c r="X267" s="22" t="s">
        <v>212</v>
      </c>
      <c r="Y267" s="22" t="s">
        <v>191</v>
      </c>
      <c r="Z267" s="22"/>
      <c r="AA267" s="22"/>
      <c r="AB267" s="3"/>
      <c r="AC267" s="3"/>
      <c r="AD267" s="3"/>
    </row>
    <row r="268" spans="1:30" s="2" customFormat="1" ht="12.75" customHeight="1" x14ac:dyDescent="0.25">
      <c r="A268" s="2" t="s">
        <v>945</v>
      </c>
      <c r="B268" s="2" t="s">
        <v>946</v>
      </c>
      <c r="C268" s="22">
        <v>0</v>
      </c>
      <c r="D268" s="22">
        <v>0</v>
      </c>
      <c r="E268" s="22">
        <v>0</v>
      </c>
      <c r="F268" s="22">
        <v>0</v>
      </c>
      <c r="G268" s="22">
        <v>0</v>
      </c>
      <c r="H268" s="22">
        <v>0</v>
      </c>
      <c r="I268" s="22">
        <v>0</v>
      </c>
      <c r="J268" s="22">
        <v>0</v>
      </c>
      <c r="K268" s="22">
        <v>0</v>
      </c>
      <c r="L268" s="22">
        <v>0</v>
      </c>
      <c r="M268" s="22">
        <v>83913</v>
      </c>
      <c r="N268" s="22">
        <v>35000</v>
      </c>
      <c r="O268" s="22">
        <v>0</v>
      </c>
      <c r="P268" s="22">
        <v>0</v>
      </c>
      <c r="Q268" s="22">
        <v>0</v>
      </c>
      <c r="R268" s="22">
        <v>0</v>
      </c>
      <c r="S268" s="22">
        <v>0</v>
      </c>
      <c r="T268" s="22">
        <v>0</v>
      </c>
      <c r="U268" s="22">
        <v>76531</v>
      </c>
      <c r="V268" s="22">
        <v>0</v>
      </c>
      <c r="W268" s="22">
        <v>0</v>
      </c>
      <c r="X268" s="22" t="s">
        <v>406</v>
      </c>
      <c r="Y268" s="22" t="s">
        <v>191</v>
      </c>
      <c r="Z268" s="22"/>
      <c r="AA268" s="22"/>
      <c r="AB268" s="3"/>
      <c r="AC268" s="3"/>
      <c r="AD268" s="3"/>
    </row>
    <row r="269" spans="1:30" s="2" customFormat="1" ht="12.75" customHeight="1" x14ac:dyDescent="0.25">
      <c r="A269" s="2" t="s">
        <v>948</v>
      </c>
      <c r="B269" s="2" t="s">
        <v>949</v>
      </c>
      <c r="C269" s="22">
        <v>0</v>
      </c>
      <c r="D269" s="22">
        <v>0</v>
      </c>
      <c r="E269" s="22">
        <v>0</v>
      </c>
      <c r="F269" s="22">
        <v>0</v>
      </c>
      <c r="G269" s="22">
        <v>0</v>
      </c>
      <c r="H269" s="22">
        <v>0</v>
      </c>
      <c r="I269" s="22">
        <v>0</v>
      </c>
      <c r="J269" s="22">
        <v>0</v>
      </c>
      <c r="K269" s="22">
        <v>0</v>
      </c>
      <c r="L269" s="22">
        <v>0</v>
      </c>
      <c r="M269" s="22">
        <v>0</v>
      </c>
      <c r="N269" s="22">
        <v>0</v>
      </c>
      <c r="O269" s="22">
        <v>0</v>
      </c>
      <c r="P269" s="22">
        <v>0</v>
      </c>
      <c r="Q269" s="22">
        <v>0</v>
      </c>
      <c r="R269" s="22">
        <v>0</v>
      </c>
      <c r="S269" s="22">
        <v>0</v>
      </c>
      <c r="T269" s="22">
        <v>0</v>
      </c>
      <c r="U269" s="22">
        <v>0</v>
      </c>
      <c r="V269" s="22">
        <v>0</v>
      </c>
      <c r="W269" s="22">
        <v>0</v>
      </c>
      <c r="X269" s="22" t="s">
        <v>212</v>
      </c>
      <c r="Y269" s="22" t="s">
        <v>191</v>
      </c>
      <c r="Z269" s="22"/>
      <c r="AA269" s="22"/>
      <c r="AB269" s="3"/>
      <c r="AC269" s="3"/>
      <c r="AD269" s="3"/>
    </row>
    <row r="270" spans="1:30" s="2" customFormat="1" ht="12.75" customHeight="1" x14ac:dyDescent="0.25">
      <c r="A270" s="2" t="s">
        <v>2328</v>
      </c>
      <c r="B270" s="2" t="s">
        <v>2611</v>
      </c>
      <c r="C270" s="22">
        <v>0</v>
      </c>
      <c r="D270" s="22">
        <v>0</v>
      </c>
      <c r="E270" s="22">
        <v>0</v>
      </c>
      <c r="F270" s="22">
        <v>0</v>
      </c>
      <c r="G270" s="22">
        <v>0</v>
      </c>
      <c r="H270" s="22">
        <v>0</v>
      </c>
      <c r="I270" s="22">
        <v>0</v>
      </c>
      <c r="J270" s="22">
        <v>0</v>
      </c>
      <c r="K270" s="22">
        <v>0</v>
      </c>
      <c r="L270" s="22">
        <v>0</v>
      </c>
      <c r="M270" s="22">
        <v>13155</v>
      </c>
      <c r="N270" s="22">
        <v>0</v>
      </c>
      <c r="O270" s="22">
        <v>0</v>
      </c>
      <c r="P270" s="22">
        <v>0</v>
      </c>
      <c r="Q270" s="22">
        <v>0</v>
      </c>
      <c r="R270" s="22">
        <v>0</v>
      </c>
      <c r="S270" s="22">
        <v>0</v>
      </c>
      <c r="T270" s="22">
        <v>0</v>
      </c>
      <c r="U270" s="22">
        <v>0</v>
      </c>
      <c r="V270" s="22">
        <v>0</v>
      </c>
      <c r="W270" s="22">
        <v>0</v>
      </c>
      <c r="X270" s="22" t="s">
        <v>197</v>
      </c>
      <c r="Y270" s="22" t="s">
        <v>197</v>
      </c>
      <c r="Z270" s="22"/>
      <c r="AA270" s="22"/>
      <c r="AB270" s="3"/>
      <c r="AC270" s="3"/>
      <c r="AD270" s="3"/>
    </row>
    <row r="271" spans="1:30" s="2" customFormat="1" ht="12.75" customHeight="1" x14ac:dyDescent="0.25">
      <c r="A271" s="2" t="s">
        <v>951</v>
      </c>
      <c r="B271" s="2" t="s">
        <v>952</v>
      </c>
      <c r="C271" s="22">
        <v>0</v>
      </c>
      <c r="D271" s="22">
        <v>0</v>
      </c>
      <c r="E271" s="22">
        <v>0</v>
      </c>
      <c r="F271" s="22">
        <v>0</v>
      </c>
      <c r="G271" s="22">
        <v>0</v>
      </c>
      <c r="H271" s="22">
        <v>0</v>
      </c>
      <c r="I271" s="22">
        <v>0</v>
      </c>
      <c r="J271" s="22">
        <v>0</v>
      </c>
      <c r="K271" s="22">
        <v>0</v>
      </c>
      <c r="L271" s="22">
        <v>561</v>
      </c>
      <c r="M271" s="22">
        <v>58793</v>
      </c>
      <c r="N271" s="22">
        <v>14500</v>
      </c>
      <c r="O271" s="22">
        <v>0</v>
      </c>
      <c r="P271" s="22">
        <v>0</v>
      </c>
      <c r="Q271" s="22">
        <v>0</v>
      </c>
      <c r="R271" s="22">
        <v>0</v>
      </c>
      <c r="S271" s="22">
        <v>0</v>
      </c>
      <c r="T271" s="22">
        <v>0</v>
      </c>
      <c r="U271" s="22">
        <v>1500</v>
      </c>
      <c r="V271" s="22">
        <v>0</v>
      </c>
      <c r="W271" s="22">
        <v>0</v>
      </c>
      <c r="X271" s="22" t="s">
        <v>212</v>
      </c>
      <c r="Y271" s="22" t="s">
        <v>191</v>
      </c>
      <c r="Z271" s="22"/>
      <c r="AA271" s="22"/>
      <c r="AB271" s="3"/>
      <c r="AC271" s="3"/>
      <c r="AD271" s="3"/>
    </row>
    <row r="272" spans="1:30" s="2" customFormat="1" ht="12.75" customHeight="1" x14ac:dyDescent="0.25">
      <c r="A272" s="2" t="s">
        <v>954</v>
      </c>
      <c r="B272" s="2" t="s">
        <v>955</v>
      </c>
      <c r="C272" s="22">
        <v>0</v>
      </c>
      <c r="D272" s="22">
        <v>0</v>
      </c>
      <c r="E272" s="22">
        <v>0</v>
      </c>
      <c r="F272" s="22">
        <v>0</v>
      </c>
      <c r="G272" s="22">
        <v>0</v>
      </c>
      <c r="H272" s="22">
        <v>0</v>
      </c>
      <c r="I272" s="22">
        <v>0</v>
      </c>
      <c r="J272" s="22">
        <v>0</v>
      </c>
      <c r="K272" s="22">
        <v>0</v>
      </c>
      <c r="L272" s="22">
        <v>0</v>
      </c>
      <c r="M272" s="22">
        <v>444765</v>
      </c>
      <c r="N272" s="22">
        <v>10000</v>
      </c>
      <c r="O272" s="22">
        <v>0</v>
      </c>
      <c r="P272" s="22">
        <v>0</v>
      </c>
      <c r="Q272" s="22">
        <v>0</v>
      </c>
      <c r="R272" s="22">
        <v>0</v>
      </c>
      <c r="S272" s="22">
        <v>0</v>
      </c>
      <c r="T272" s="22">
        <v>0</v>
      </c>
      <c r="U272" s="22">
        <v>0</v>
      </c>
      <c r="V272" s="22">
        <v>300</v>
      </c>
      <c r="W272" s="22">
        <v>0</v>
      </c>
      <c r="X272" s="22" t="s">
        <v>372</v>
      </c>
      <c r="Y272" s="22" t="s">
        <v>191</v>
      </c>
      <c r="Z272" s="22"/>
      <c r="AA272" s="22"/>
      <c r="AB272" s="3"/>
      <c r="AC272" s="3"/>
      <c r="AD272" s="3"/>
    </row>
    <row r="273" spans="1:30" s="2" customFormat="1" ht="12.75" customHeight="1" x14ac:dyDescent="0.25">
      <c r="A273" s="2" t="s">
        <v>957</v>
      </c>
      <c r="B273" s="2" t="s">
        <v>958</v>
      </c>
      <c r="C273" s="22">
        <v>0</v>
      </c>
      <c r="D273" s="22">
        <v>0</v>
      </c>
      <c r="E273" s="22">
        <v>0</v>
      </c>
      <c r="F273" s="22">
        <v>0</v>
      </c>
      <c r="G273" s="22">
        <v>0</v>
      </c>
      <c r="H273" s="22">
        <v>0</v>
      </c>
      <c r="I273" s="22">
        <v>0</v>
      </c>
      <c r="J273" s="22">
        <v>0</v>
      </c>
      <c r="K273" s="22">
        <v>0</v>
      </c>
      <c r="L273" s="22">
        <v>0</v>
      </c>
      <c r="M273" s="22">
        <v>15816</v>
      </c>
      <c r="N273" s="22">
        <v>0</v>
      </c>
      <c r="O273" s="22">
        <v>0</v>
      </c>
      <c r="P273" s="22">
        <v>0</v>
      </c>
      <c r="Q273" s="22">
        <v>0</v>
      </c>
      <c r="R273" s="22">
        <v>0</v>
      </c>
      <c r="S273" s="22">
        <v>0</v>
      </c>
      <c r="T273" s="22">
        <v>0</v>
      </c>
      <c r="U273" s="22">
        <v>0</v>
      </c>
      <c r="V273" s="22">
        <v>0</v>
      </c>
      <c r="W273" s="22">
        <v>312</v>
      </c>
      <c r="X273" s="22" t="s">
        <v>249</v>
      </c>
      <c r="Y273" s="22" t="s">
        <v>191</v>
      </c>
      <c r="Z273" s="22"/>
      <c r="AA273" s="22"/>
      <c r="AB273" s="3"/>
      <c r="AC273" s="3"/>
      <c r="AD273" s="3"/>
    </row>
    <row r="274" spans="1:30" s="2" customFormat="1" ht="12.75" customHeight="1" x14ac:dyDescent="0.25">
      <c r="A274" s="2" t="s">
        <v>2333</v>
      </c>
      <c r="B274" s="2" t="s">
        <v>2612</v>
      </c>
      <c r="C274" s="22">
        <v>0</v>
      </c>
      <c r="D274" s="22">
        <v>0</v>
      </c>
      <c r="E274" s="22">
        <v>0</v>
      </c>
      <c r="F274" s="22">
        <v>0</v>
      </c>
      <c r="G274" s="22">
        <v>0</v>
      </c>
      <c r="H274" s="22">
        <v>0</v>
      </c>
      <c r="I274" s="22">
        <v>0</v>
      </c>
      <c r="J274" s="22">
        <v>0</v>
      </c>
      <c r="K274" s="22">
        <v>0</v>
      </c>
      <c r="L274" s="22">
        <v>0</v>
      </c>
      <c r="M274" s="22">
        <v>17997</v>
      </c>
      <c r="N274" s="22">
        <v>0</v>
      </c>
      <c r="O274" s="22">
        <v>0</v>
      </c>
      <c r="P274" s="22">
        <v>0</v>
      </c>
      <c r="Q274" s="22">
        <v>0</v>
      </c>
      <c r="R274" s="22">
        <v>0</v>
      </c>
      <c r="S274" s="22">
        <v>0</v>
      </c>
      <c r="T274" s="22">
        <v>0</v>
      </c>
      <c r="U274" s="22">
        <v>0</v>
      </c>
      <c r="V274" s="22">
        <v>0</v>
      </c>
      <c r="W274" s="22">
        <v>0</v>
      </c>
      <c r="X274" s="22" t="s">
        <v>197</v>
      </c>
      <c r="Y274" s="22" t="s">
        <v>197</v>
      </c>
      <c r="Z274" s="22"/>
      <c r="AA274" s="22"/>
      <c r="AB274" s="3"/>
      <c r="AC274" s="3"/>
      <c r="AD274" s="3"/>
    </row>
    <row r="275" spans="1:30" s="2" customFormat="1" ht="12.75" customHeight="1" x14ac:dyDescent="0.25">
      <c r="A275" s="2" t="s">
        <v>963</v>
      </c>
      <c r="B275" s="2" t="s">
        <v>964</v>
      </c>
      <c r="C275" s="22">
        <v>0</v>
      </c>
      <c r="D275" s="22">
        <v>0</v>
      </c>
      <c r="E275" s="22">
        <v>0</v>
      </c>
      <c r="F275" s="22">
        <v>0</v>
      </c>
      <c r="G275" s="22">
        <v>0</v>
      </c>
      <c r="H275" s="22">
        <v>0</v>
      </c>
      <c r="I275" s="22">
        <v>0</v>
      </c>
      <c r="J275" s="22">
        <v>0</v>
      </c>
      <c r="K275" s="22">
        <v>0</v>
      </c>
      <c r="L275" s="22">
        <v>6773</v>
      </c>
      <c r="M275" s="22">
        <v>120000</v>
      </c>
      <c r="N275" s="22">
        <v>170000</v>
      </c>
      <c r="O275" s="22">
        <v>0</v>
      </c>
      <c r="P275" s="22">
        <v>0</v>
      </c>
      <c r="Q275" s="22">
        <v>0</v>
      </c>
      <c r="R275" s="22">
        <v>0</v>
      </c>
      <c r="S275" s="22">
        <v>0</v>
      </c>
      <c r="T275" s="22">
        <v>0</v>
      </c>
      <c r="U275" s="22">
        <v>0</v>
      </c>
      <c r="V275" s="22">
        <v>0</v>
      </c>
      <c r="W275" s="22">
        <v>0</v>
      </c>
      <c r="X275" s="22" t="s">
        <v>269</v>
      </c>
      <c r="Y275" s="22" t="s">
        <v>191</v>
      </c>
      <c r="Z275" s="22"/>
      <c r="AA275" s="22"/>
      <c r="AB275" s="3"/>
      <c r="AC275" s="3"/>
      <c r="AD275" s="3"/>
    </row>
    <row r="276" spans="1:30" s="2" customFormat="1" ht="12.75" customHeight="1" x14ac:dyDescent="0.25">
      <c r="A276" s="2" t="s">
        <v>969</v>
      </c>
      <c r="B276" s="2" t="s">
        <v>1967</v>
      </c>
      <c r="C276" s="22">
        <v>0</v>
      </c>
      <c r="D276" s="22">
        <v>0</v>
      </c>
      <c r="E276" s="22">
        <v>0</v>
      </c>
      <c r="F276" s="22">
        <v>0</v>
      </c>
      <c r="G276" s="22">
        <v>0</v>
      </c>
      <c r="H276" s="22">
        <v>0</v>
      </c>
      <c r="I276" s="22">
        <v>0</v>
      </c>
      <c r="J276" s="22">
        <v>0</v>
      </c>
      <c r="K276" s="22">
        <v>0</v>
      </c>
      <c r="L276" s="22">
        <v>0</v>
      </c>
      <c r="M276" s="22">
        <v>96725</v>
      </c>
      <c r="N276" s="22">
        <v>0</v>
      </c>
      <c r="O276" s="22">
        <v>0</v>
      </c>
      <c r="P276" s="22">
        <v>0</v>
      </c>
      <c r="Q276" s="22">
        <v>0</v>
      </c>
      <c r="R276" s="22">
        <v>0</v>
      </c>
      <c r="S276" s="22">
        <v>0</v>
      </c>
      <c r="T276" s="22">
        <v>0</v>
      </c>
      <c r="U276" s="22">
        <v>0</v>
      </c>
      <c r="V276" s="22">
        <v>0</v>
      </c>
      <c r="W276" s="22">
        <v>5000</v>
      </c>
      <c r="X276" s="22" t="s">
        <v>249</v>
      </c>
      <c r="Y276" s="22" t="s">
        <v>191</v>
      </c>
      <c r="Z276" s="22"/>
      <c r="AA276" s="22"/>
      <c r="AB276" s="3"/>
      <c r="AC276" s="3"/>
      <c r="AD276" s="3"/>
    </row>
    <row r="277" spans="1:30" s="2" customFormat="1" ht="12.75" customHeight="1" x14ac:dyDescent="0.25">
      <c r="A277" s="2" t="s">
        <v>972</v>
      </c>
      <c r="B277" s="2" t="s">
        <v>973</v>
      </c>
      <c r="C277" s="22">
        <v>0</v>
      </c>
      <c r="D277" s="22">
        <v>0</v>
      </c>
      <c r="E277" s="22">
        <v>0</v>
      </c>
      <c r="F277" s="22">
        <v>0</v>
      </c>
      <c r="G277" s="22">
        <v>0</v>
      </c>
      <c r="H277" s="22">
        <v>0</v>
      </c>
      <c r="I277" s="22">
        <v>0</v>
      </c>
      <c r="J277" s="22">
        <v>0</v>
      </c>
      <c r="K277" s="22">
        <v>0</v>
      </c>
      <c r="L277" s="22">
        <v>0</v>
      </c>
      <c r="M277" s="22">
        <v>0</v>
      </c>
      <c r="N277" s="22">
        <v>0</v>
      </c>
      <c r="O277" s="22">
        <v>0</v>
      </c>
      <c r="P277" s="22">
        <v>0</v>
      </c>
      <c r="Q277" s="22">
        <v>0</v>
      </c>
      <c r="R277" s="22">
        <v>0</v>
      </c>
      <c r="S277" s="22">
        <v>0</v>
      </c>
      <c r="T277" s="22">
        <v>0</v>
      </c>
      <c r="U277" s="22">
        <v>0</v>
      </c>
      <c r="V277" s="22">
        <v>0</v>
      </c>
      <c r="W277" s="22">
        <v>0</v>
      </c>
      <c r="X277" s="22" t="s">
        <v>752</v>
      </c>
      <c r="Y277" s="22" t="s">
        <v>191</v>
      </c>
      <c r="Z277" s="22"/>
      <c r="AA277" s="22"/>
      <c r="AB277" s="3"/>
      <c r="AC277" s="3"/>
      <c r="AD277" s="3"/>
    </row>
    <row r="278" spans="1:30" s="2" customFormat="1" ht="12.75" customHeight="1" x14ac:dyDescent="0.25">
      <c r="A278" s="2" t="s">
        <v>975</v>
      </c>
      <c r="B278" s="2" t="s">
        <v>1968</v>
      </c>
      <c r="C278" s="22">
        <v>0</v>
      </c>
      <c r="D278" s="22">
        <v>0</v>
      </c>
      <c r="E278" s="22">
        <v>0</v>
      </c>
      <c r="F278" s="22">
        <v>0</v>
      </c>
      <c r="G278" s="22">
        <v>0</v>
      </c>
      <c r="H278" s="22">
        <v>0</v>
      </c>
      <c r="I278" s="22">
        <v>0</v>
      </c>
      <c r="J278" s="22">
        <v>0</v>
      </c>
      <c r="K278" s="22">
        <v>0</v>
      </c>
      <c r="L278" s="22">
        <v>0</v>
      </c>
      <c r="M278" s="22">
        <v>222611</v>
      </c>
      <c r="N278" s="22">
        <v>52000</v>
      </c>
      <c r="O278" s="22">
        <v>0</v>
      </c>
      <c r="P278" s="22">
        <v>0</v>
      </c>
      <c r="Q278" s="22">
        <v>0</v>
      </c>
      <c r="R278" s="22">
        <v>0</v>
      </c>
      <c r="S278" s="22">
        <v>0</v>
      </c>
      <c r="T278" s="22">
        <v>0</v>
      </c>
      <c r="U278" s="22">
        <v>18600</v>
      </c>
      <c r="V278" s="22">
        <v>0</v>
      </c>
      <c r="W278" s="22">
        <v>0</v>
      </c>
      <c r="X278" s="22" t="s">
        <v>205</v>
      </c>
      <c r="Y278" s="22" t="s">
        <v>191</v>
      </c>
      <c r="Z278" s="22"/>
      <c r="AA278" s="22"/>
      <c r="AB278" s="3"/>
      <c r="AC278" s="3"/>
      <c r="AD278" s="3"/>
    </row>
    <row r="279" spans="1:30" s="2" customFormat="1" ht="12.75" customHeight="1" x14ac:dyDescent="0.25">
      <c r="A279" s="2" t="s">
        <v>2337</v>
      </c>
      <c r="B279" s="2" t="s">
        <v>2613</v>
      </c>
      <c r="C279" s="22">
        <v>2765</v>
      </c>
      <c r="D279" s="22">
        <v>0</v>
      </c>
      <c r="E279" s="22">
        <v>0</v>
      </c>
      <c r="F279" s="22">
        <v>0</v>
      </c>
      <c r="G279" s="22">
        <v>0</v>
      </c>
      <c r="H279" s="22">
        <v>0</v>
      </c>
      <c r="I279" s="22">
        <v>0</v>
      </c>
      <c r="J279" s="22">
        <v>0</v>
      </c>
      <c r="K279" s="22">
        <v>0</v>
      </c>
      <c r="L279" s="22">
        <v>0</v>
      </c>
      <c r="M279" s="22">
        <v>0</v>
      </c>
      <c r="N279" s="22">
        <v>0</v>
      </c>
      <c r="O279" s="22">
        <v>0</v>
      </c>
      <c r="P279" s="22">
        <v>0</v>
      </c>
      <c r="Q279" s="22">
        <v>0</v>
      </c>
      <c r="R279" s="22">
        <v>0</v>
      </c>
      <c r="S279" s="22">
        <v>0</v>
      </c>
      <c r="T279" s="22">
        <v>0</v>
      </c>
      <c r="U279" s="22">
        <v>0</v>
      </c>
      <c r="V279" s="22">
        <v>0</v>
      </c>
      <c r="W279" s="22">
        <v>0</v>
      </c>
      <c r="X279" s="22" t="s">
        <v>197</v>
      </c>
      <c r="Y279" s="22" t="s">
        <v>197</v>
      </c>
      <c r="Z279" s="22"/>
      <c r="AA279" s="22"/>
      <c r="AB279" s="3"/>
      <c r="AC279" s="3"/>
      <c r="AD279" s="3"/>
    </row>
    <row r="280" spans="1:30" s="2" customFormat="1" ht="12.75" customHeight="1" x14ac:dyDescent="0.25">
      <c r="A280" s="2" t="s">
        <v>978</v>
      </c>
      <c r="B280" s="2" t="s">
        <v>979</v>
      </c>
      <c r="C280" s="22">
        <v>0</v>
      </c>
      <c r="D280" s="22">
        <v>0</v>
      </c>
      <c r="E280" s="22">
        <v>0</v>
      </c>
      <c r="F280" s="22">
        <v>0</v>
      </c>
      <c r="G280" s="22">
        <v>0</v>
      </c>
      <c r="H280" s="22">
        <v>0</v>
      </c>
      <c r="I280" s="22">
        <v>0</v>
      </c>
      <c r="J280" s="22">
        <v>0</v>
      </c>
      <c r="K280" s="22">
        <v>0</v>
      </c>
      <c r="L280" s="22">
        <v>0</v>
      </c>
      <c r="M280" s="22">
        <v>0</v>
      </c>
      <c r="N280" s="22">
        <v>0</v>
      </c>
      <c r="O280" s="22">
        <v>0</v>
      </c>
      <c r="P280" s="22">
        <v>0</v>
      </c>
      <c r="Q280" s="22">
        <v>0</v>
      </c>
      <c r="R280" s="22">
        <v>0</v>
      </c>
      <c r="S280" s="22">
        <v>0</v>
      </c>
      <c r="T280" s="22">
        <v>0</v>
      </c>
      <c r="U280" s="22">
        <v>0</v>
      </c>
      <c r="V280" s="22">
        <v>0</v>
      </c>
      <c r="W280" s="22">
        <v>0</v>
      </c>
      <c r="X280" s="22" t="s">
        <v>212</v>
      </c>
      <c r="Y280" s="22" t="s">
        <v>191</v>
      </c>
      <c r="Z280" s="22"/>
      <c r="AA280" s="22"/>
      <c r="AB280" s="3"/>
      <c r="AC280" s="3"/>
      <c r="AD280" s="3"/>
    </row>
    <row r="281" spans="1:30" s="2" customFormat="1" ht="12.75" customHeight="1" x14ac:dyDescent="0.25">
      <c r="A281" s="2" t="s">
        <v>981</v>
      </c>
      <c r="B281" s="2" t="s">
        <v>982</v>
      </c>
      <c r="C281" s="22">
        <v>0</v>
      </c>
      <c r="D281" s="22">
        <v>0</v>
      </c>
      <c r="E281" s="22">
        <v>0</v>
      </c>
      <c r="F281" s="22">
        <v>0</v>
      </c>
      <c r="G281" s="22">
        <v>0</v>
      </c>
      <c r="H281" s="22">
        <v>0</v>
      </c>
      <c r="I281" s="22">
        <v>0</v>
      </c>
      <c r="J281" s="22">
        <v>0</v>
      </c>
      <c r="K281" s="22">
        <v>0</v>
      </c>
      <c r="L281" s="22">
        <v>0</v>
      </c>
      <c r="M281" s="22">
        <v>0</v>
      </c>
      <c r="N281" s="22">
        <v>0</v>
      </c>
      <c r="O281" s="22">
        <v>0</v>
      </c>
      <c r="P281" s="22">
        <v>0</v>
      </c>
      <c r="Q281" s="22">
        <v>0</v>
      </c>
      <c r="R281" s="22">
        <v>0</v>
      </c>
      <c r="S281" s="22">
        <v>0</v>
      </c>
      <c r="T281" s="22">
        <v>0</v>
      </c>
      <c r="U281" s="22">
        <v>0</v>
      </c>
      <c r="V281" s="22">
        <v>0</v>
      </c>
      <c r="W281" s="22">
        <v>0</v>
      </c>
      <c r="X281" s="22" t="s">
        <v>212</v>
      </c>
      <c r="Y281" s="22" t="s">
        <v>191</v>
      </c>
      <c r="Z281" s="22"/>
      <c r="AA281" s="22"/>
      <c r="AB281" s="3"/>
      <c r="AC281" s="3"/>
      <c r="AD281" s="3"/>
    </row>
    <row r="282" spans="1:30" s="2" customFormat="1" ht="12.75" customHeight="1" x14ac:dyDescent="0.25">
      <c r="A282" s="2" t="s">
        <v>984</v>
      </c>
      <c r="B282" s="2" t="s">
        <v>985</v>
      </c>
      <c r="C282" s="22">
        <v>0</v>
      </c>
      <c r="D282" s="22">
        <v>0</v>
      </c>
      <c r="E282" s="22">
        <v>0</v>
      </c>
      <c r="F282" s="22">
        <v>0</v>
      </c>
      <c r="G282" s="22">
        <v>0</v>
      </c>
      <c r="H282" s="22">
        <v>0</v>
      </c>
      <c r="I282" s="22">
        <v>0</v>
      </c>
      <c r="J282" s="22">
        <v>0</v>
      </c>
      <c r="K282" s="22">
        <v>0</v>
      </c>
      <c r="L282" s="22">
        <v>0</v>
      </c>
      <c r="M282" s="22">
        <v>0</v>
      </c>
      <c r="N282" s="22">
        <v>0</v>
      </c>
      <c r="O282" s="22">
        <v>0</v>
      </c>
      <c r="P282" s="22">
        <v>0</v>
      </c>
      <c r="Q282" s="22">
        <v>0</v>
      </c>
      <c r="R282" s="22">
        <v>0</v>
      </c>
      <c r="S282" s="22">
        <v>0</v>
      </c>
      <c r="T282" s="22">
        <v>0</v>
      </c>
      <c r="U282" s="22">
        <v>0</v>
      </c>
      <c r="V282" s="22">
        <v>0</v>
      </c>
      <c r="W282" s="22">
        <v>0</v>
      </c>
      <c r="X282" s="22" t="s">
        <v>212</v>
      </c>
      <c r="Y282" s="22" t="s">
        <v>191</v>
      </c>
      <c r="Z282" s="22"/>
      <c r="AA282" s="22"/>
      <c r="AB282" s="3"/>
      <c r="AC282" s="3"/>
      <c r="AD282" s="3"/>
    </row>
    <row r="283" spans="1:30" s="2" customFormat="1" ht="12.75" customHeight="1" x14ac:dyDescent="0.25">
      <c r="A283" s="2" t="s">
        <v>987</v>
      </c>
      <c r="B283" s="2" t="s">
        <v>988</v>
      </c>
      <c r="C283" s="22">
        <v>0</v>
      </c>
      <c r="D283" s="22">
        <v>0</v>
      </c>
      <c r="E283" s="22">
        <v>0</v>
      </c>
      <c r="F283" s="22">
        <v>0</v>
      </c>
      <c r="G283" s="22">
        <v>0</v>
      </c>
      <c r="H283" s="22">
        <v>4556</v>
      </c>
      <c r="I283" s="22">
        <v>0</v>
      </c>
      <c r="J283" s="22">
        <v>0</v>
      </c>
      <c r="K283" s="22">
        <v>0</v>
      </c>
      <c r="L283" s="22">
        <v>8105</v>
      </c>
      <c r="M283" s="22">
        <v>0</v>
      </c>
      <c r="N283" s="22">
        <v>215575</v>
      </c>
      <c r="O283" s="22">
        <v>0</v>
      </c>
      <c r="P283" s="22">
        <v>45000</v>
      </c>
      <c r="Q283" s="22">
        <v>0</v>
      </c>
      <c r="R283" s="22">
        <v>0</v>
      </c>
      <c r="S283" s="22">
        <v>0</v>
      </c>
      <c r="T283" s="22">
        <v>1000</v>
      </c>
      <c r="U283" s="22">
        <v>199640</v>
      </c>
      <c r="V283" s="22">
        <v>3520</v>
      </c>
      <c r="W283" s="22">
        <v>30000</v>
      </c>
      <c r="X283" s="22" t="s">
        <v>269</v>
      </c>
      <c r="Y283" s="22" t="s">
        <v>191</v>
      </c>
      <c r="Z283" s="22"/>
      <c r="AA283" s="22"/>
      <c r="AB283" s="3"/>
      <c r="AC283" s="3"/>
      <c r="AD283" s="3"/>
    </row>
    <row r="284" spans="1:30" s="2" customFormat="1" ht="12.75" customHeight="1" x14ac:dyDescent="0.25">
      <c r="A284" s="2" t="s">
        <v>990</v>
      </c>
      <c r="B284" s="2" t="s">
        <v>991</v>
      </c>
      <c r="C284" s="22">
        <v>0</v>
      </c>
      <c r="D284" s="22">
        <v>0</v>
      </c>
      <c r="E284" s="22">
        <v>0</v>
      </c>
      <c r="F284" s="22">
        <v>0</v>
      </c>
      <c r="G284" s="22">
        <v>0</v>
      </c>
      <c r="H284" s="22">
        <v>0</v>
      </c>
      <c r="I284" s="22">
        <v>2</v>
      </c>
      <c r="J284" s="22">
        <v>0</v>
      </c>
      <c r="K284" s="22">
        <v>0</v>
      </c>
      <c r="L284" s="22">
        <v>0</v>
      </c>
      <c r="M284" s="22">
        <v>90315</v>
      </c>
      <c r="N284" s="22">
        <v>0</v>
      </c>
      <c r="O284" s="22">
        <v>0</v>
      </c>
      <c r="P284" s="22">
        <v>0</v>
      </c>
      <c r="Q284" s="22">
        <v>0</v>
      </c>
      <c r="R284" s="22">
        <v>0</v>
      </c>
      <c r="S284" s="22">
        <v>0</v>
      </c>
      <c r="T284" s="22">
        <v>0</v>
      </c>
      <c r="U284" s="22">
        <v>4500</v>
      </c>
      <c r="V284" s="22">
        <v>426</v>
      </c>
      <c r="W284" s="22">
        <v>0</v>
      </c>
      <c r="X284" s="22" t="s">
        <v>212</v>
      </c>
      <c r="Y284" s="22" t="s">
        <v>191</v>
      </c>
      <c r="Z284" s="22"/>
      <c r="AA284" s="22"/>
      <c r="AB284" s="3"/>
      <c r="AC284" s="3"/>
      <c r="AD284" s="3"/>
    </row>
    <row r="285" spans="1:30" s="2" customFormat="1" ht="12.75" customHeight="1" x14ac:dyDescent="0.25">
      <c r="A285" s="2" t="s">
        <v>993</v>
      </c>
      <c r="B285" s="2" t="s">
        <v>1739</v>
      </c>
      <c r="C285" s="22">
        <v>0</v>
      </c>
      <c r="D285" s="22">
        <v>0</v>
      </c>
      <c r="E285" s="22">
        <v>0</v>
      </c>
      <c r="F285" s="22">
        <v>0</v>
      </c>
      <c r="G285" s="22">
        <v>0</v>
      </c>
      <c r="H285" s="22">
        <v>0</v>
      </c>
      <c r="I285" s="22">
        <v>0</v>
      </c>
      <c r="J285" s="22">
        <v>0</v>
      </c>
      <c r="K285" s="22">
        <v>0</v>
      </c>
      <c r="L285" s="22">
        <v>0</v>
      </c>
      <c r="M285" s="22">
        <v>209836</v>
      </c>
      <c r="N285" s="22">
        <v>0</v>
      </c>
      <c r="O285" s="22">
        <v>0</v>
      </c>
      <c r="P285" s="22">
        <v>0</v>
      </c>
      <c r="Q285" s="22">
        <v>0</v>
      </c>
      <c r="R285" s="22">
        <v>0</v>
      </c>
      <c r="S285" s="22">
        <v>0</v>
      </c>
      <c r="T285" s="22">
        <v>0</v>
      </c>
      <c r="U285" s="22">
        <v>0</v>
      </c>
      <c r="V285" s="22">
        <v>50000</v>
      </c>
      <c r="W285" s="22">
        <v>10000</v>
      </c>
      <c r="X285" s="22" t="s">
        <v>752</v>
      </c>
      <c r="Y285" s="22" t="s">
        <v>191</v>
      </c>
      <c r="Z285" s="22"/>
      <c r="AA285" s="22"/>
      <c r="AB285" s="3"/>
      <c r="AC285" s="3"/>
      <c r="AD285" s="3"/>
    </row>
    <row r="286" spans="1:30" s="2" customFormat="1" ht="12.75" customHeight="1" x14ac:dyDescent="0.25">
      <c r="A286" s="2" t="s">
        <v>996</v>
      </c>
      <c r="B286" s="2" t="s">
        <v>1969</v>
      </c>
      <c r="C286" s="22">
        <v>0</v>
      </c>
      <c r="D286" s="22">
        <v>0</v>
      </c>
      <c r="E286" s="22">
        <v>0</v>
      </c>
      <c r="F286" s="22">
        <v>0</v>
      </c>
      <c r="G286" s="22">
        <v>54</v>
      </c>
      <c r="H286" s="22">
        <v>0</v>
      </c>
      <c r="I286" s="22">
        <v>0</v>
      </c>
      <c r="J286" s="22">
        <v>0</v>
      </c>
      <c r="K286" s="22">
        <v>0</v>
      </c>
      <c r="L286" s="22">
        <v>0</v>
      </c>
      <c r="M286" s="22">
        <v>60525</v>
      </c>
      <c r="N286" s="22">
        <v>101800</v>
      </c>
      <c r="O286" s="22">
        <v>0</v>
      </c>
      <c r="P286" s="22">
        <v>0</v>
      </c>
      <c r="Q286" s="22">
        <v>0</v>
      </c>
      <c r="R286" s="22">
        <v>0</v>
      </c>
      <c r="S286" s="22">
        <v>0</v>
      </c>
      <c r="T286" s="22">
        <v>0</v>
      </c>
      <c r="U286" s="22">
        <v>0</v>
      </c>
      <c r="V286" s="22">
        <v>0</v>
      </c>
      <c r="W286" s="22">
        <v>0</v>
      </c>
      <c r="X286" s="22" t="s">
        <v>205</v>
      </c>
      <c r="Y286" s="22" t="s">
        <v>191</v>
      </c>
      <c r="Z286" s="22"/>
      <c r="AA286" s="22"/>
      <c r="AB286" s="3"/>
      <c r="AC286" s="3"/>
      <c r="AD286" s="3"/>
    </row>
    <row r="287" spans="1:30" s="2" customFormat="1" ht="12.75" customHeight="1" x14ac:dyDescent="0.25">
      <c r="A287" s="2" t="s">
        <v>999</v>
      </c>
      <c r="B287" s="2" t="s">
        <v>1000</v>
      </c>
      <c r="C287" s="22">
        <v>0</v>
      </c>
      <c r="D287" s="22">
        <v>0</v>
      </c>
      <c r="E287" s="22">
        <v>0</v>
      </c>
      <c r="F287" s="22">
        <v>0</v>
      </c>
      <c r="G287" s="22">
        <v>0</v>
      </c>
      <c r="H287" s="22">
        <v>0</v>
      </c>
      <c r="I287" s="22">
        <v>0</v>
      </c>
      <c r="J287" s="22">
        <v>0</v>
      </c>
      <c r="K287" s="22">
        <v>0</v>
      </c>
      <c r="L287" s="22">
        <v>0</v>
      </c>
      <c r="M287" s="22">
        <v>31861</v>
      </c>
      <c r="N287" s="22">
        <v>0</v>
      </c>
      <c r="O287" s="22">
        <v>0</v>
      </c>
      <c r="P287" s="22">
        <v>0</v>
      </c>
      <c r="Q287" s="22">
        <v>0</v>
      </c>
      <c r="R287" s="22">
        <v>0</v>
      </c>
      <c r="S287" s="22">
        <v>0</v>
      </c>
      <c r="T287" s="22">
        <v>0</v>
      </c>
      <c r="U287" s="22">
        <v>0</v>
      </c>
      <c r="V287" s="22">
        <v>0</v>
      </c>
      <c r="W287" s="22">
        <v>0</v>
      </c>
      <c r="X287" s="22" t="s">
        <v>212</v>
      </c>
      <c r="Y287" s="22" t="s">
        <v>191</v>
      </c>
      <c r="Z287" s="22"/>
      <c r="AA287" s="22"/>
      <c r="AB287" s="3"/>
      <c r="AC287" s="3"/>
      <c r="AD287" s="3"/>
    </row>
    <row r="288" spans="1:30" s="2" customFormat="1" ht="12.75" customHeight="1" x14ac:dyDescent="0.25">
      <c r="A288" s="2" t="s">
        <v>1002</v>
      </c>
      <c r="B288" s="2" t="s">
        <v>1003</v>
      </c>
      <c r="C288" s="22">
        <v>0</v>
      </c>
      <c r="D288" s="22">
        <v>0</v>
      </c>
      <c r="E288" s="22">
        <v>0</v>
      </c>
      <c r="F288" s="22">
        <v>0</v>
      </c>
      <c r="G288" s="22">
        <v>0</v>
      </c>
      <c r="H288" s="22">
        <v>0</v>
      </c>
      <c r="I288" s="22">
        <v>0</v>
      </c>
      <c r="J288" s="22">
        <v>0</v>
      </c>
      <c r="K288" s="22">
        <v>0</v>
      </c>
      <c r="L288" s="22">
        <v>0</v>
      </c>
      <c r="M288" s="22">
        <v>0</v>
      </c>
      <c r="N288" s="22">
        <v>0</v>
      </c>
      <c r="O288" s="22">
        <v>0</v>
      </c>
      <c r="P288" s="22">
        <v>0</v>
      </c>
      <c r="Q288" s="22">
        <v>0</v>
      </c>
      <c r="R288" s="22">
        <v>0</v>
      </c>
      <c r="S288" s="22">
        <v>0</v>
      </c>
      <c r="T288" s="22">
        <v>0</v>
      </c>
      <c r="U288" s="22">
        <v>0</v>
      </c>
      <c r="V288" s="22">
        <v>0</v>
      </c>
      <c r="W288" s="22">
        <v>0</v>
      </c>
      <c r="X288" s="22" t="s">
        <v>212</v>
      </c>
      <c r="Y288" s="22" t="s">
        <v>191</v>
      </c>
      <c r="Z288" s="22"/>
      <c r="AA288" s="22"/>
      <c r="AB288" s="3"/>
      <c r="AC288" s="3"/>
      <c r="AD288" s="3"/>
    </row>
    <row r="289" spans="1:30" s="2" customFormat="1" ht="12.75" customHeight="1" x14ac:dyDescent="0.25">
      <c r="A289" s="2" t="s">
        <v>1005</v>
      </c>
      <c r="B289" s="2" t="s">
        <v>1970</v>
      </c>
      <c r="C289" s="22">
        <v>0</v>
      </c>
      <c r="D289" s="22">
        <v>0</v>
      </c>
      <c r="E289" s="22">
        <v>0</v>
      </c>
      <c r="F289" s="22">
        <v>0</v>
      </c>
      <c r="G289" s="22">
        <v>0</v>
      </c>
      <c r="H289" s="22">
        <v>0</v>
      </c>
      <c r="I289" s="22">
        <v>0</v>
      </c>
      <c r="J289" s="22">
        <v>0</v>
      </c>
      <c r="K289" s="22">
        <v>0</v>
      </c>
      <c r="L289" s="22">
        <v>0</v>
      </c>
      <c r="M289" s="22">
        <v>43575</v>
      </c>
      <c r="N289" s="22">
        <v>0</v>
      </c>
      <c r="O289" s="22">
        <v>0</v>
      </c>
      <c r="P289" s="22">
        <v>0</v>
      </c>
      <c r="Q289" s="22">
        <v>0</v>
      </c>
      <c r="R289" s="22">
        <v>0</v>
      </c>
      <c r="S289" s="22">
        <v>0</v>
      </c>
      <c r="T289" s="22">
        <v>0</v>
      </c>
      <c r="U289" s="22">
        <v>0</v>
      </c>
      <c r="V289" s="22">
        <v>0</v>
      </c>
      <c r="W289" s="22">
        <v>0</v>
      </c>
      <c r="X289" s="22" t="s">
        <v>249</v>
      </c>
      <c r="Y289" s="22" t="s">
        <v>191</v>
      </c>
      <c r="Z289" s="22"/>
      <c r="AA289" s="22"/>
      <c r="AB289" s="3"/>
      <c r="AC289" s="3"/>
      <c r="AD289" s="3"/>
    </row>
    <row r="290" spans="1:30" s="2" customFormat="1" ht="12.75" customHeight="1" x14ac:dyDescent="0.25">
      <c r="A290" s="2" t="s">
        <v>2614</v>
      </c>
      <c r="B290" s="2" t="s">
        <v>2615</v>
      </c>
      <c r="C290" s="22">
        <v>0</v>
      </c>
      <c r="D290" s="22">
        <v>0</v>
      </c>
      <c r="E290" s="22">
        <v>0</v>
      </c>
      <c r="F290" s="22">
        <v>0</v>
      </c>
      <c r="G290" s="22">
        <v>0</v>
      </c>
      <c r="H290" s="22">
        <v>0</v>
      </c>
      <c r="I290" s="22">
        <v>0</v>
      </c>
      <c r="J290" s="22">
        <v>0</v>
      </c>
      <c r="K290" s="22">
        <v>0</v>
      </c>
      <c r="L290" s="22">
        <v>0</v>
      </c>
      <c r="M290" s="22">
        <v>207568</v>
      </c>
      <c r="N290" s="22">
        <v>0</v>
      </c>
      <c r="O290" s="22">
        <v>0</v>
      </c>
      <c r="P290" s="22">
        <v>0</v>
      </c>
      <c r="Q290" s="22">
        <v>0</v>
      </c>
      <c r="R290" s="22">
        <v>0</v>
      </c>
      <c r="S290" s="22">
        <v>369</v>
      </c>
      <c r="T290" s="22">
        <v>0</v>
      </c>
      <c r="U290" s="22">
        <v>0</v>
      </c>
      <c r="V290" s="22">
        <v>0</v>
      </c>
      <c r="W290" s="22">
        <v>27462</v>
      </c>
      <c r="X290" s="22" t="s">
        <v>249</v>
      </c>
      <c r="Y290" s="22" t="s">
        <v>191</v>
      </c>
      <c r="Z290" s="22"/>
      <c r="AA290" s="22"/>
      <c r="AB290" s="3"/>
      <c r="AC290" s="3"/>
      <c r="AD290" s="3"/>
    </row>
    <row r="291" spans="1:30" s="2" customFormat="1" ht="12.75" customHeight="1" x14ac:dyDescent="0.25">
      <c r="A291" s="2" t="s">
        <v>1008</v>
      </c>
      <c r="B291" s="2" t="s">
        <v>1009</v>
      </c>
      <c r="C291" s="22">
        <v>0</v>
      </c>
      <c r="D291" s="22">
        <v>0</v>
      </c>
      <c r="E291" s="22">
        <v>0</v>
      </c>
      <c r="F291" s="22">
        <v>0</v>
      </c>
      <c r="G291" s="22">
        <v>0</v>
      </c>
      <c r="H291" s="22">
        <v>0</v>
      </c>
      <c r="I291" s="22">
        <v>0</v>
      </c>
      <c r="J291" s="22">
        <v>0</v>
      </c>
      <c r="K291" s="22">
        <v>0</v>
      </c>
      <c r="L291" s="22">
        <v>0</v>
      </c>
      <c r="M291" s="22">
        <v>0</v>
      </c>
      <c r="N291" s="22">
        <v>0</v>
      </c>
      <c r="O291" s="22">
        <v>0</v>
      </c>
      <c r="P291" s="22">
        <v>0</v>
      </c>
      <c r="Q291" s="22">
        <v>0</v>
      </c>
      <c r="R291" s="22">
        <v>0</v>
      </c>
      <c r="S291" s="22">
        <v>0</v>
      </c>
      <c r="T291" s="22">
        <v>0</v>
      </c>
      <c r="U291" s="22">
        <v>0</v>
      </c>
      <c r="V291" s="22">
        <v>23000</v>
      </c>
      <c r="W291" s="22">
        <v>0</v>
      </c>
      <c r="X291" s="22" t="s">
        <v>249</v>
      </c>
      <c r="Y291" s="22" t="s">
        <v>191</v>
      </c>
      <c r="Z291" s="22"/>
      <c r="AA291" s="22"/>
      <c r="AB291" s="3"/>
      <c r="AC291" s="3"/>
      <c r="AD291" s="3"/>
    </row>
    <row r="292" spans="1:30" s="2" customFormat="1" ht="12.75" customHeight="1" x14ac:dyDescent="0.25">
      <c r="A292" s="2" t="s">
        <v>1011</v>
      </c>
      <c r="B292" s="2" t="s">
        <v>1971</v>
      </c>
      <c r="C292" s="22">
        <v>0</v>
      </c>
      <c r="D292" s="22">
        <v>0</v>
      </c>
      <c r="E292" s="22">
        <v>0</v>
      </c>
      <c r="F292" s="22">
        <v>0</v>
      </c>
      <c r="G292" s="22">
        <v>0</v>
      </c>
      <c r="H292" s="22">
        <v>0</v>
      </c>
      <c r="I292" s="22">
        <v>0</v>
      </c>
      <c r="J292" s="22">
        <v>0</v>
      </c>
      <c r="K292" s="22">
        <v>0</v>
      </c>
      <c r="L292" s="22">
        <v>0</v>
      </c>
      <c r="M292" s="22">
        <v>18401</v>
      </c>
      <c r="N292" s="22">
        <v>2000</v>
      </c>
      <c r="O292" s="22">
        <v>0</v>
      </c>
      <c r="P292" s="22">
        <v>0</v>
      </c>
      <c r="Q292" s="22">
        <v>0</v>
      </c>
      <c r="R292" s="22">
        <v>0</v>
      </c>
      <c r="S292" s="22">
        <v>0</v>
      </c>
      <c r="T292" s="22">
        <v>0</v>
      </c>
      <c r="U292" s="22">
        <v>0</v>
      </c>
      <c r="V292" s="22">
        <v>0</v>
      </c>
      <c r="W292" s="22">
        <v>2795</v>
      </c>
      <c r="X292" s="22" t="s">
        <v>249</v>
      </c>
      <c r="Y292" s="22" t="s">
        <v>191</v>
      </c>
      <c r="Z292" s="22"/>
      <c r="AA292" s="22"/>
      <c r="AB292" s="3"/>
      <c r="AC292" s="3"/>
      <c r="AD292" s="3"/>
    </row>
    <row r="293" spans="1:30" s="2" customFormat="1" ht="12.75" customHeight="1" x14ac:dyDescent="0.25">
      <c r="A293" s="2" t="s">
        <v>1014</v>
      </c>
      <c r="B293" s="2" t="s">
        <v>1972</v>
      </c>
      <c r="C293" s="22">
        <v>0</v>
      </c>
      <c r="D293" s="22">
        <v>0</v>
      </c>
      <c r="E293" s="22">
        <v>0</v>
      </c>
      <c r="F293" s="22">
        <v>0</v>
      </c>
      <c r="G293" s="22">
        <v>0</v>
      </c>
      <c r="H293" s="22">
        <v>0</v>
      </c>
      <c r="I293" s="22">
        <v>0</v>
      </c>
      <c r="J293" s="22">
        <v>0</v>
      </c>
      <c r="K293" s="22">
        <v>0</v>
      </c>
      <c r="L293" s="22">
        <v>0</v>
      </c>
      <c r="M293" s="22">
        <v>56567</v>
      </c>
      <c r="N293" s="22">
        <v>12000</v>
      </c>
      <c r="O293" s="22">
        <v>0</v>
      </c>
      <c r="P293" s="22">
        <v>0</v>
      </c>
      <c r="Q293" s="22">
        <v>0</v>
      </c>
      <c r="R293" s="22">
        <v>0</v>
      </c>
      <c r="S293" s="22">
        <v>0</v>
      </c>
      <c r="T293" s="22">
        <v>0</v>
      </c>
      <c r="U293" s="22">
        <v>0</v>
      </c>
      <c r="V293" s="22">
        <v>3000</v>
      </c>
      <c r="W293" s="22">
        <v>0</v>
      </c>
      <c r="X293" s="22" t="s">
        <v>205</v>
      </c>
      <c r="Y293" s="22" t="s">
        <v>195</v>
      </c>
      <c r="Z293" s="22"/>
      <c r="AA293" s="22"/>
      <c r="AB293" s="3"/>
      <c r="AC293" s="3"/>
      <c r="AD293" s="3"/>
    </row>
    <row r="294" spans="1:30" s="2" customFormat="1" ht="12.75" customHeight="1" x14ac:dyDescent="0.25">
      <c r="A294" s="2" t="s">
        <v>1017</v>
      </c>
      <c r="B294" s="2" t="s">
        <v>1018</v>
      </c>
      <c r="C294" s="22">
        <v>0</v>
      </c>
      <c r="D294" s="22">
        <v>0</v>
      </c>
      <c r="E294" s="22">
        <v>0</v>
      </c>
      <c r="F294" s="22">
        <v>0</v>
      </c>
      <c r="G294" s="22">
        <v>0</v>
      </c>
      <c r="H294" s="22">
        <v>0</v>
      </c>
      <c r="I294" s="22">
        <v>0</v>
      </c>
      <c r="J294" s="22">
        <v>0</v>
      </c>
      <c r="K294" s="22">
        <v>0</v>
      </c>
      <c r="L294" s="22">
        <v>0</v>
      </c>
      <c r="M294" s="22">
        <v>52010</v>
      </c>
      <c r="N294" s="22">
        <v>47500</v>
      </c>
      <c r="O294" s="22">
        <v>500</v>
      </c>
      <c r="P294" s="22">
        <v>4000</v>
      </c>
      <c r="Q294" s="22">
        <v>0</v>
      </c>
      <c r="R294" s="22">
        <v>0</v>
      </c>
      <c r="S294" s="22">
        <v>0</v>
      </c>
      <c r="T294" s="22">
        <v>1966</v>
      </c>
      <c r="U294" s="22">
        <v>0</v>
      </c>
      <c r="V294" s="22">
        <v>0</v>
      </c>
      <c r="W294" s="22">
        <v>11000</v>
      </c>
      <c r="X294" s="22" t="s">
        <v>262</v>
      </c>
      <c r="Y294" s="22" t="s">
        <v>191</v>
      </c>
      <c r="Z294" s="22"/>
      <c r="AA294" s="22"/>
      <c r="AB294" s="3"/>
      <c r="AC294" s="3"/>
      <c r="AD294" s="3"/>
    </row>
    <row r="295" spans="1:30" s="2" customFormat="1" ht="12.75" customHeight="1" x14ac:dyDescent="0.25">
      <c r="A295" s="2" t="s">
        <v>1026</v>
      </c>
      <c r="B295" s="2" t="s">
        <v>1027</v>
      </c>
      <c r="C295" s="22">
        <v>0</v>
      </c>
      <c r="D295" s="22">
        <v>0</v>
      </c>
      <c r="E295" s="22">
        <v>0</v>
      </c>
      <c r="F295" s="22">
        <v>0</v>
      </c>
      <c r="G295" s="22">
        <v>0</v>
      </c>
      <c r="H295" s="22">
        <v>0</v>
      </c>
      <c r="I295" s="22">
        <v>0</v>
      </c>
      <c r="J295" s="22">
        <v>0</v>
      </c>
      <c r="K295" s="22">
        <v>0</v>
      </c>
      <c r="L295" s="22">
        <v>0</v>
      </c>
      <c r="M295" s="22">
        <v>44431</v>
      </c>
      <c r="N295" s="22">
        <v>0</v>
      </c>
      <c r="O295" s="22">
        <v>0</v>
      </c>
      <c r="P295" s="22">
        <v>0</v>
      </c>
      <c r="Q295" s="22">
        <v>0</v>
      </c>
      <c r="R295" s="22">
        <v>0</v>
      </c>
      <c r="S295" s="22">
        <v>0</v>
      </c>
      <c r="T295" s="22">
        <v>0</v>
      </c>
      <c r="U295" s="22">
        <v>0</v>
      </c>
      <c r="V295" s="22">
        <v>0</v>
      </c>
      <c r="W295" s="22">
        <v>0</v>
      </c>
      <c r="X295" s="22" t="s">
        <v>212</v>
      </c>
      <c r="Y295" s="22" t="s">
        <v>191</v>
      </c>
      <c r="Z295" s="22"/>
      <c r="AA295" s="22"/>
      <c r="AB295" s="3"/>
      <c r="AC295" s="3"/>
      <c r="AD295" s="3"/>
    </row>
    <row r="296" spans="1:30" s="2" customFormat="1" ht="12.75" customHeight="1" x14ac:dyDescent="0.25">
      <c r="A296" s="2" t="s">
        <v>1029</v>
      </c>
      <c r="B296" s="2" t="s">
        <v>1030</v>
      </c>
      <c r="C296" s="22">
        <v>0</v>
      </c>
      <c r="D296" s="22">
        <v>0</v>
      </c>
      <c r="E296" s="22">
        <v>0</v>
      </c>
      <c r="F296" s="22">
        <v>0</v>
      </c>
      <c r="G296" s="22">
        <v>0</v>
      </c>
      <c r="H296" s="22">
        <v>0</v>
      </c>
      <c r="I296" s="22">
        <v>0</v>
      </c>
      <c r="J296" s="22">
        <v>0</v>
      </c>
      <c r="K296" s="22">
        <v>0</v>
      </c>
      <c r="L296" s="22">
        <v>0</v>
      </c>
      <c r="M296" s="22">
        <v>76863</v>
      </c>
      <c r="N296" s="22">
        <v>0</v>
      </c>
      <c r="O296" s="22">
        <v>0</v>
      </c>
      <c r="P296" s="22">
        <v>0</v>
      </c>
      <c r="Q296" s="22">
        <v>0</v>
      </c>
      <c r="R296" s="22">
        <v>0</v>
      </c>
      <c r="S296" s="22">
        <v>0</v>
      </c>
      <c r="T296" s="22">
        <v>0</v>
      </c>
      <c r="U296" s="22">
        <v>4000</v>
      </c>
      <c r="V296" s="22">
        <v>10500</v>
      </c>
      <c r="W296" s="22">
        <v>0</v>
      </c>
      <c r="X296" s="22" t="s">
        <v>212</v>
      </c>
      <c r="Y296" s="22" t="s">
        <v>191</v>
      </c>
      <c r="Z296" s="22"/>
      <c r="AA296" s="22"/>
      <c r="AB296" s="3"/>
      <c r="AC296" s="3"/>
      <c r="AD296" s="3"/>
    </row>
    <row r="297" spans="1:30" s="2" customFormat="1" ht="12.75" customHeight="1" x14ac:dyDescent="0.25">
      <c r="A297" s="2" t="s">
        <v>1032</v>
      </c>
      <c r="B297" s="2" t="s">
        <v>1033</v>
      </c>
      <c r="C297" s="22">
        <v>0</v>
      </c>
      <c r="D297" s="22">
        <v>0</v>
      </c>
      <c r="E297" s="22">
        <v>0</v>
      </c>
      <c r="F297" s="22">
        <v>0</v>
      </c>
      <c r="G297" s="22">
        <v>0</v>
      </c>
      <c r="H297" s="22">
        <v>0</v>
      </c>
      <c r="I297" s="22">
        <v>0</v>
      </c>
      <c r="J297" s="22">
        <v>0</v>
      </c>
      <c r="K297" s="22">
        <v>0</v>
      </c>
      <c r="L297" s="22">
        <v>0</v>
      </c>
      <c r="M297" s="22">
        <v>1175</v>
      </c>
      <c r="N297" s="22">
        <v>0</v>
      </c>
      <c r="O297" s="22">
        <v>0</v>
      </c>
      <c r="P297" s="22">
        <v>0</v>
      </c>
      <c r="Q297" s="22">
        <v>0</v>
      </c>
      <c r="R297" s="22">
        <v>0</v>
      </c>
      <c r="S297" s="22">
        <v>0</v>
      </c>
      <c r="T297" s="22">
        <v>0</v>
      </c>
      <c r="U297" s="22">
        <v>0</v>
      </c>
      <c r="V297" s="22">
        <v>0</v>
      </c>
      <c r="W297" s="22">
        <v>0</v>
      </c>
      <c r="X297" s="22" t="s">
        <v>212</v>
      </c>
      <c r="Y297" s="22" t="s">
        <v>191</v>
      </c>
      <c r="Z297" s="22"/>
      <c r="AA297" s="22"/>
      <c r="AB297" s="3"/>
      <c r="AC297" s="3"/>
      <c r="AD297" s="3"/>
    </row>
    <row r="298" spans="1:30" s="2" customFormat="1" ht="12.75" customHeight="1" x14ac:dyDescent="0.25">
      <c r="A298" s="2" t="s">
        <v>1035</v>
      </c>
      <c r="B298" s="2" t="s">
        <v>1973</v>
      </c>
      <c r="C298" s="22">
        <v>0</v>
      </c>
      <c r="D298" s="22">
        <v>0</v>
      </c>
      <c r="E298" s="22">
        <v>0</v>
      </c>
      <c r="F298" s="22">
        <v>0</v>
      </c>
      <c r="G298" s="22">
        <v>0</v>
      </c>
      <c r="H298" s="22">
        <v>0</v>
      </c>
      <c r="I298" s="22">
        <v>0</v>
      </c>
      <c r="J298" s="22">
        <v>0</v>
      </c>
      <c r="K298" s="22">
        <v>0</v>
      </c>
      <c r="L298" s="22">
        <v>0</v>
      </c>
      <c r="M298" s="22">
        <v>39973</v>
      </c>
      <c r="N298" s="22">
        <v>33000</v>
      </c>
      <c r="O298" s="22">
        <v>0</v>
      </c>
      <c r="P298" s="22">
        <v>0</v>
      </c>
      <c r="Q298" s="22">
        <v>0</v>
      </c>
      <c r="R298" s="22">
        <v>0</v>
      </c>
      <c r="S298" s="22">
        <v>0</v>
      </c>
      <c r="T298" s="22">
        <v>0</v>
      </c>
      <c r="U298" s="22">
        <v>0</v>
      </c>
      <c r="V298" s="22">
        <v>0</v>
      </c>
      <c r="W298" s="22">
        <v>13500</v>
      </c>
      <c r="X298" s="22" t="s">
        <v>205</v>
      </c>
      <c r="Y298" s="22" t="s">
        <v>191</v>
      </c>
      <c r="Z298" s="22"/>
      <c r="AA298" s="22"/>
      <c r="AB298" s="3"/>
      <c r="AC298" s="3"/>
      <c r="AD298" s="3"/>
    </row>
    <row r="299" spans="1:30" s="2" customFormat="1" ht="12.75" customHeight="1" x14ac:dyDescent="0.25">
      <c r="A299" s="2" t="s">
        <v>1038</v>
      </c>
      <c r="B299" s="2" t="s">
        <v>1974</v>
      </c>
      <c r="C299" s="22">
        <v>0</v>
      </c>
      <c r="D299" s="22">
        <v>0</v>
      </c>
      <c r="E299" s="22">
        <v>0</v>
      </c>
      <c r="F299" s="22">
        <v>0</v>
      </c>
      <c r="G299" s="22">
        <v>0</v>
      </c>
      <c r="H299" s="22">
        <v>0</v>
      </c>
      <c r="I299" s="22">
        <v>0</v>
      </c>
      <c r="J299" s="22">
        <v>0</v>
      </c>
      <c r="K299" s="22">
        <v>0</v>
      </c>
      <c r="L299" s="22">
        <v>0</v>
      </c>
      <c r="M299" s="22">
        <v>187993</v>
      </c>
      <c r="N299" s="22">
        <v>5000</v>
      </c>
      <c r="O299" s="22">
        <v>0</v>
      </c>
      <c r="P299" s="22">
        <v>0</v>
      </c>
      <c r="Q299" s="22">
        <v>0</v>
      </c>
      <c r="R299" s="22">
        <v>0</v>
      </c>
      <c r="S299" s="22">
        <v>0</v>
      </c>
      <c r="T299" s="22">
        <v>0</v>
      </c>
      <c r="U299" s="22">
        <v>15000</v>
      </c>
      <c r="V299" s="22">
        <v>18000</v>
      </c>
      <c r="W299" s="22">
        <v>0</v>
      </c>
      <c r="X299" s="22" t="s">
        <v>205</v>
      </c>
      <c r="Y299" s="22" t="s">
        <v>193</v>
      </c>
      <c r="Z299" s="22"/>
      <c r="AA299" s="22"/>
      <c r="AB299" s="3"/>
      <c r="AC299" s="3"/>
      <c r="AD299" s="3"/>
    </row>
    <row r="300" spans="1:30" s="2" customFormat="1" ht="12.75" customHeight="1" x14ac:dyDescent="0.25">
      <c r="A300" s="2" t="s">
        <v>1044</v>
      </c>
      <c r="B300" s="2" t="s">
        <v>1975</v>
      </c>
      <c r="C300" s="22">
        <v>0</v>
      </c>
      <c r="D300" s="22">
        <v>0</v>
      </c>
      <c r="E300" s="22">
        <v>0</v>
      </c>
      <c r="F300" s="22">
        <v>0</v>
      </c>
      <c r="G300" s="22">
        <v>0</v>
      </c>
      <c r="H300" s="22">
        <v>0</v>
      </c>
      <c r="I300" s="22">
        <v>0</v>
      </c>
      <c r="J300" s="22">
        <v>0</v>
      </c>
      <c r="K300" s="22">
        <v>0</v>
      </c>
      <c r="L300" s="22">
        <v>0</v>
      </c>
      <c r="M300" s="22">
        <v>410564</v>
      </c>
      <c r="N300" s="22">
        <v>15000</v>
      </c>
      <c r="O300" s="22">
        <v>0</v>
      </c>
      <c r="P300" s="22">
        <v>0</v>
      </c>
      <c r="Q300" s="22">
        <v>0</v>
      </c>
      <c r="R300" s="22">
        <v>0</v>
      </c>
      <c r="S300" s="22">
        <v>7300</v>
      </c>
      <c r="T300" s="22">
        <v>0</v>
      </c>
      <c r="U300" s="22">
        <v>0</v>
      </c>
      <c r="V300" s="22">
        <v>0</v>
      </c>
      <c r="W300" s="22">
        <v>0</v>
      </c>
      <c r="X300" s="22" t="s">
        <v>205</v>
      </c>
      <c r="Y300" s="22" t="s">
        <v>191</v>
      </c>
      <c r="Z300" s="22"/>
      <c r="AA300" s="22"/>
      <c r="AB300" s="3"/>
      <c r="AC300" s="3"/>
      <c r="AD300" s="3"/>
    </row>
    <row r="301" spans="1:30" s="2" customFormat="1" ht="12.75" customHeight="1" x14ac:dyDescent="0.25">
      <c r="A301" s="2" t="s">
        <v>1047</v>
      </c>
      <c r="B301" s="2" t="s">
        <v>1048</v>
      </c>
      <c r="C301" s="22">
        <v>0</v>
      </c>
      <c r="D301" s="22">
        <v>0</v>
      </c>
      <c r="E301" s="22">
        <v>0</v>
      </c>
      <c r="F301" s="22">
        <v>0</v>
      </c>
      <c r="G301" s="22">
        <v>0</v>
      </c>
      <c r="H301" s="22">
        <v>0</v>
      </c>
      <c r="I301" s="22">
        <v>0</v>
      </c>
      <c r="J301" s="22">
        <v>0</v>
      </c>
      <c r="K301" s="22">
        <v>0</v>
      </c>
      <c r="L301" s="22">
        <v>0</v>
      </c>
      <c r="M301" s="22">
        <v>0</v>
      </c>
      <c r="N301" s="22">
        <v>0</v>
      </c>
      <c r="O301" s="22">
        <v>0</v>
      </c>
      <c r="P301" s="22">
        <v>0</v>
      </c>
      <c r="Q301" s="22">
        <v>0</v>
      </c>
      <c r="R301" s="22">
        <v>0</v>
      </c>
      <c r="S301" s="22">
        <v>0</v>
      </c>
      <c r="T301" s="22">
        <v>0</v>
      </c>
      <c r="U301" s="22">
        <v>0</v>
      </c>
      <c r="V301" s="22">
        <v>0</v>
      </c>
      <c r="W301" s="22">
        <v>0</v>
      </c>
      <c r="X301" s="22" t="s">
        <v>212</v>
      </c>
      <c r="Y301" s="22" t="s">
        <v>191</v>
      </c>
      <c r="Z301" s="22"/>
      <c r="AA301" s="22"/>
      <c r="AB301" s="3"/>
      <c r="AC301" s="3"/>
      <c r="AD301" s="3"/>
    </row>
    <row r="302" spans="1:30" s="2" customFormat="1" ht="12.75" customHeight="1" x14ac:dyDescent="0.25">
      <c r="A302" s="2" t="s">
        <v>1050</v>
      </c>
      <c r="B302" s="2" t="s">
        <v>1976</v>
      </c>
      <c r="C302" s="22">
        <v>0</v>
      </c>
      <c r="D302" s="22">
        <v>0</v>
      </c>
      <c r="E302" s="22">
        <v>0</v>
      </c>
      <c r="F302" s="22">
        <v>0</v>
      </c>
      <c r="G302" s="22">
        <v>0</v>
      </c>
      <c r="H302" s="22">
        <v>0</v>
      </c>
      <c r="I302" s="22">
        <v>0</v>
      </c>
      <c r="J302" s="22">
        <v>0</v>
      </c>
      <c r="K302" s="22">
        <v>0</v>
      </c>
      <c r="L302" s="22">
        <v>0</v>
      </c>
      <c r="M302" s="22">
        <v>58034</v>
      </c>
      <c r="N302" s="22">
        <v>10600</v>
      </c>
      <c r="O302" s="22">
        <v>0</v>
      </c>
      <c r="P302" s="22">
        <v>0</v>
      </c>
      <c r="Q302" s="22">
        <v>0</v>
      </c>
      <c r="R302" s="22">
        <v>0</v>
      </c>
      <c r="S302" s="22">
        <v>0</v>
      </c>
      <c r="T302" s="22">
        <v>0</v>
      </c>
      <c r="U302" s="22">
        <v>3000</v>
      </c>
      <c r="V302" s="22">
        <v>26000</v>
      </c>
      <c r="W302" s="22">
        <v>51</v>
      </c>
      <c r="X302" s="22" t="s">
        <v>205</v>
      </c>
      <c r="Y302" s="22" t="s">
        <v>195</v>
      </c>
      <c r="Z302" s="22"/>
      <c r="AA302" s="22"/>
      <c r="AB302" s="3"/>
      <c r="AC302" s="3"/>
      <c r="AD302" s="3"/>
    </row>
    <row r="303" spans="1:30" s="2" customFormat="1" ht="12.75" customHeight="1" x14ac:dyDescent="0.25">
      <c r="A303" s="2" t="s">
        <v>1053</v>
      </c>
      <c r="B303" s="2" t="s">
        <v>1977</v>
      </c>
      <c r="C303" s="22">
        <v>0</v>
      </c>
      <c r="D303" s="22">
        <v>0</v>
      </c>
      <c r="E303" s="22">
        <v>0</v>
      </c>
      <c r="F303" s="22">
        <v>0</v>
      </c>
      <c r="G303" s="22">
        <v>0</v>
      </c>
      <c r="H303" s="22">
        <v>0</v>
      </c>
      <c r="I303" s="22">
        <v>0</v>
      </c>
      <c r="J303" s="22">
        <v>0</v>
      </c>
      <c r="K303" s="22">
        <v>0</v>
      </c>
      <c r="L303" s="22">
        <v>0</v>
      </c>
      <c r="M303" s="22">
        <v>108844</v>
      </c>
      <c r="N303" s="22">
        <v>33400</v>
      </c>
      <c r="O303" s="22">
        <v>0</v>
      </c>
      <c r="P303" s="22">
        <v>0</v>
      </c>
      <c r="Q303" s="22">
        <v>0</v>
      </c>
      <c r="R303" s="22">
        <v>0</v>
      </c>
      <c r="S303" s="22">
        <v>0</v>
      </c>
      <c r="T303" s="22">
        <v>0</v>
      </c>
      <c r="U303" s="22">
        <v>0</v>
      </c>
      <c r="V303" s="22">
        <v>18000</v>
      </c>
      <c r="W303" s="22">
        <v>0</v>
      </c>
      <c r="X303" s="22" t="s">
        <v>205</v>
      </c>
      <c r="Y303" s="22" t="s">
        <v>193</v>
      </c>
      <c r="Z303" s="22"/>
      <c r="AA303" s="22"/>
      <c r="AB303" s="3"/>
      <c r="AC303" s="3"/>
      <c r="AD303" s="3"/>
    </row>
    <row r="304" spans="1:30" s="2" customFormat="1" ht="12.75" customHeight="1" x14ac:dyDescent="0.25">
      <c r="A304" s="2" t="s">
        <v>2361</v>
      </c>
      <c r="B304" s="2" t="s">
        <v>2616</v>
      </c>
      <c r="C304" s="22">
        <v>0</v>
      </c>
      <c r="D304" s="22">
        <v>0</v>
      </c>
      <c r="E304" s="22">
        <v>0</v>
      </c>
      <c r="F304" s="22">
        <v>0</v>
      </c>
      <c r="G304" s="22">
        <v>0</v>
      </c>
      <c r="H304" s="22">
        <v>0</v>
      </c>
      <c r="I304" s="22">
        <v>0</v>
      </c>
      <c r="J304" s="22">
        <v>0</v>
      </c>
      <c r="K304" s="22">
        <v>0</v>
      </c>
      <c r="L304" s="22">
        <v>0</v>
      </c>
      <c r="M304" s="22">
        <v>8785</v>
      </c>
      <c r="N304" s="22">
        <v>0</v>
      </c>
      <c r="O304" s="22">
        <v>0</v>
      </c>
      <c r="P304" s="22">
        <v>0</v>
      </c>
      <c r="Q304" s="22">
        <v>0</v>
      </c>
      <c r="R304" s="22">
        <v>0</v>
      </c>
      <c r="S304" s="22">
        <v>0</v>
      </c>
      <c r="T304" s="22">
        <v>0</v>
      </c>
      <c r="U304" s="22">
        <v>0</v>
      </c>
      <c r="V304" s="22">
        <v>0</v>
      </c>
      <c r="W304" s="22">
        <v>0</v>
      </c>
      <c r="X304" s="22" t="s">
        <v>197</v>
      </c>
      <c r="Y304" s="22" t="s">
        <v>197</v>
      </c>
      <c r="Z304" s="22"/>
      <c r="AA304" s="22"/>
      <c r="AB304" s="3"/>
      <c r="AC304" s="3"/>
      <c r="AD304" s="3"/>
    </row>
    <row r="305" spans="1:30" s="2" customFormat="1" ht="12.75" customHeight="1" x14ac:dyDescent="0.25">
      <c r="A305" s="2" t="s">
        <v>1056</v>
      </c>
      <c r="B305" s="2" t="s">
        <v>1978</v>
      </c>
      <c r="C305" s="22">
        <v>0</v>
      </c>
      <c r="D305" s="22">
        <v>0</v>
      </c>
      <c r="E305" s="22">
        <v>0</v>
      </c>
      <c r="F305" s="22">
        <v>0</v>
      </c>
      <c r="G305" s="22">
        <v>0</v>
      </c>
      <c r="H305" s="22">
        <v>0</v>
      </c>
      <c r="I305" s="22">
        <v>1143</v>
      </c>
      <c r="J305" s="22">
        <v>0</v>
      </c>
      <c r="K305" s="22">
        <v>0</v>
      </c>
      <c r="L305" s="22">
        <v>0</v>
      </c>
      <c r="M305" s="22">
        <v>109361</v>
      </c>
      <c r="N305" s="22">
        <v>62500</v>
      </c>
      <c r="O305" s="22">
        <v>0</v>
      </c>
      <c r="P305" s="22">
        <v>0</v>
      </c>
      <c r="Q305" s="22">
        <v>0</v>
      </c>
      <c r="R305" s="22">
        <v>0</v>
      </c>
      <c r="S305" s="22">
        <v>0</v>
      </c>
      <c r="T305" s="22">
        <v>0</v>
      </c>
      <c r="U305" s="22">
        <v>0</v>
      </c>
      <c r="V305" s="22">
        <v>0</v>
      </c>
      <c r="W305" s="22">
        <v>0</v>
      </c>
      <c r="X305" s="22" t="s">
        <v>205</v>
      </c>
      <c r="Y305" s="22" t="s">
        <v>195</v>
      </c>
      <c r="Z305" s="22"/>
      <c r="AA305" s="22"/>
      <c r="AB305" s="3"/>
      <c r="AC305" s="3"/>
      <c r="AD305" s="3"/>
    </row>
    <row r="306" spans="1:30" s="2" customFormat="1" ht="12.75" customHeight="1" x14ac:dyDescent="0.25">
      <c r="A306" s="2" t="s">
        <v>1059</v>
      </c>
      <c r="B306" s="2" t="s">
        <v>1060</v>
      </c>
      <c r="C306" s="22">
        <v>0</v>
      </c>
      <c r="D306" s="22">
        <v>0</v>
      </c>
      <c r="E306" s="22">
        <v>0</v>
      </c>
      <c r="F306" s="22">
        <v>0</v>
      </c>
      <c r="G306" s="22">
        <v>0</v>
      </c>
      <c r="H306" s="22">
        <v>0</v>
      </c>
      <c r="I306" s="22">
        <v>0</v>
      </c>
      <c r="J306" s="22">
        <v>0</v>
      </c>
      <c r="K306" s="22">
        <v>0</v>
      </c>
      <c r="L306" s="22">
        <v>0</v>
      </c>
      <c r="M306" s="22">
        <v>144711</v>
      </c>
      <c r="N306" s="22">
        <v>0</v>
      </c>
      <c r="O306" s="22">
        <v>0</v>
      </c>
      <c r="P306" s="22">
        <v>0</v>
      </c>
      <c r="Q306" s="22">
        <v>0</v>
      </c>
      <c r="R306" s="22">
        <v>0</v>
      </c>
      <c r="S306" s="22">
        <v>0</v>
      </c>
      <c r="T306" s="22">
        <v>0</v>
      </c>
      <c r="U306" s="22">
        <v>0</v>
      </c>
      <c r="V306" s="22">
        <v>0</v>
      </c>
      <c r="W306" s="22">
        <v>0</v>
      </c>
      <c r="X306" s="22" t="s">
        <v>212</v>
      </c>
      <c r="Y306" s="22" t="s">
        <v>191</v>
      </c>
      <c r="Z306" s="22"/>
      <c r="AA306" s="22"/>
      <c r="AB306" s="3"/>
      <c r="AC306" s="3"/>
      <c r="AD306" s="3"/>
    </row>
    <row r="307" spans="1:30" s="2" customFormat="1" ht="12.75" customHeight="1" x14ac:dyDescent="0.25">
      <c r="A307" s="2" t="s">
        <v>1062</v>
      </c>
      <c r="B307" s="2" t="s">
        <v>1063</v>
      </c>
      <c r="C307" s="22">
        <v>0</v>
      </c>
      <c r="D307" s="22">
        <v>0</v>
      </c>
      <c r="E307" s="22">
        <v>0</v>
      </c>
      <c r="F307" s="22">
        <v>0</v>
      </c>
      <c r="G307" s="22">
        <v>0</v>
      </c>
      <c r="H307" s="22">
        <v>0</v>
      </c>
      <c r="I307" s="22">
        <v>0</v>
      </c>
      <c r="J307" s="22">
        <v>0</v>
      </c>
      <c r="K307" s="22">
        <v>0</v>
      </c>
      <c r="L307" s="22">
        <v>0</v>
      </c>
      <c r="M307" s="22">
        <v>0</v>
      </c>
      <c r="N307" s="22">
        <v>0</v>
      </c>
      <c r="O307" s="22">
        <v>0</v>
      </c>
      <c r="P307" s="22">
        <v>0</v>
      </c>
      <c r="Q307" s="22">
        <v>0</v>
      </c>
      <c r="R307" s="22">
        <v>0</v>
      </c>
      <c r="S307" s="22">
        <v>0</v>
      </c>
      <c r="T307" s="22">
        <v>0</v>
      </c>
      <c r="U307" s="22">
        <v>0</v>
      </c>
      <c r="V307" s="22">
        <v>0</v>
      </c>
      <c r="W307" s="22">
        <v>0</v>
      </c>
      <c r="X307" s="22" t="s">
        <v>249</v>
      </c>
      <c r="Y307" s="22" t="s">
        <v>191</v>
      </c>
      <c r="Z307" s="22"/>
      <c r="AA307" s="22"/>
      <c r="AB307" s="3"/>
      <c r="AC307" s="3"/>
      <c r="AD307" s="3"/>
    </row>
    <row r="308" spans="1:30" s="2" customFormat="1" ht="12.75" customHeight="1" x14ac:dyDescent="0.25">
      <c r="A308" s="2" t="s">
        <v>1065</v>
      </c>
      <c r="B308" s="2" t="s">
        <v>1066</v>
      </c>
      <c r="C308" s="22">
        <v>0</v>
      </c>
      <c r="D308" s="22">
        <v>0</v>
      </c>
      <c r="E308" s="22">
        <v>0</v>
      </c>
      <c r="F308" s="22">
        <v>3692</v>
      </c>
      <c r="G308" s="22">
        <v>0</v>
      </c>
      <c r="H308" s="22">
        <v>0</v>
      </c>
      <c r="I308" s="22">
        <v>0</v>
      </c>
      <c r="J308" s="22">
        <v>0</v>
      </c>
      <c r="K308" s="22">
        <v>0</v>
      </c>
      <c r="L308" s="22">
        <v>0</v>
      </c>
      <c r="M308" s="22">
        <v>77675</v>
      </c>
      <c r="N308" s="22">
        <v>16500</v>
      </c>
      <c r="O308" s="22">
        <v>0</v>
      </c>
      <c r="P308" s="22">
        <v>0</v>
      </c>
      <c r="Q308" s="22">
        <v>0</v>
      </c>
      <c r="R308" s="22">
        <v>0</v>
      </c>
      <c r="S308" s="22">
        <v>0</v>
      </c>
      <c r="T308" s="22">
        <v>0</v>
      </c>
      <c r="U308" s="22">
        <v>0</v>
      </c>
      <c r="V308" s="22">
        <v>141</v>
      </c>
      <c r="W308" s="22">
        <v>0</v>
      </c>
      <c r="X308" s="22" t="s">
        <v>212</v>
      </c>
      <c r="Y308" s="22" t="s">
        <v>191</v>
      </c>
      <c r="Z308" s="22"/>
      <c r="AA308" s="22"/>
      <c r="AB308" s="3"/>
      <c r="AC308" s="3"/>
      <c r="AD308" s="3"/>
    </row>
    <row r="309" spans="1:30" s="2" customFormat="1" ht="12.75" customHeight="1" x14ac:dyDescent="0.25">
      <c r="A309" s="2" t="s">
        <v>1068</v>
      </c>
      <c r="B309" s="2" t="s">
        <v>1069</v>
      </c>
      <c r="C309" s="22">
        <v>0</v>
      </c>
      <c r="D309" s="22">
        <v>0</v>
      </c>
      <c r="E309" s="22">
        <v>0</v>
      </c>
      <c r="F309" s="22">
        <v>0</v>
      </c>
      <c r="G309" s="22">
        <v>0</v>
      </c>
      <c r="H309" s="22">
        <v>0</v>
      </c>
      <c r="I309" s="22">
        <v>0</v>
      </c>
      <c r="J309" s="22">
        <v>0</v>
      </c>
      <c r="K309" s="22">
        <v>0</v>
      </c>
      <c r="L309" s="22">
        <v>3230</v>
      </c>
      <c r="M309" s="22">
        <v>80002</v>
      </c>
      <c r="N309" s="22">
        <v>265000</v>
      </c>
      <c r="O309" s="22">
        <v>0</v>
      </c>
      <c r="P309" s="22">
        <v>25063</v>
      </c>
      <c r="Q309" s="22">
        <v>0</v>
      </c>
      <c r="R309" s="22">
        <v>0</v>
      </c>
      <c r="S309" s="22">
        <v>0</v>
      </c>
      <c r="T309" s="22">
        <v>0</v>
      </c>
      <c r="U309" s="22">
        <v>55000</v>
      </c>
      <c r="V309" s="22">
        <v>3000</v>
      </c>
      <c r="W309" s="22">
        <v>182000</v>
      </c>
      <c r="X309" s="22" t="s">
        <v>269</v>
      </c>
      <c r="Y309" s="22" t="s">
        <v>191</v>
      </c>
      <c r="Z309" s="22"/>
      <c r="AA309" s="22"/>
      <c r="AB309" s="3"/>
      <c r="AC309" s="3"/>
      <c r="AD309" s="3"/>
    </row>
    <row r="310" spans="1:30" s="2" customFormat="1" ht="12.75" customHeight="1" x14ac:dyDescent="0.25">
      <c r="A310" s="2" t="s">
        <v>1071</v>
      </c>
      <c r="B310" s="2" t="s">
        <v>1072</v>
      </c>
      <c r="C310" s="22">
        <v>0</v>
      </c>
      <c r="D310" s="22">
        <v>0</v>
      </c>
      <c r="E310" s="22">
        <v>0</v>
      </c>
      <c r="F310" s="22">
        <v>0</v>
      </c>
      <c r="G310" s="22">
        <v>0</v>
      </c>
      <c r="H310" s="22">
        <v>0</v>
      </c>
      <c r="I310" s="22">
        <v>0</v>
      </c>
      <c r="J310" s="22">
        <v>0</v>
      </c>
      <c r="K310" s="22">
        <v>0</v>
      </c>
      <c r="L310" s="22">
        <v>0</v>
      </c>
      <c r="M310" s="22">
        <v>0</v>
      </c>
      <c r="N310" s="22">
        <v>0</v>
      </c>
      <c r="O310" s="22">
        <v>0</v>
      </c>
      <c r="P310" s="22">
        <v>0</v>
      </c>
      <c r="Q310" s="22">
        <v>0</v>
      </c>
      <c r="R310" s="22">
        <v>0</v>
      </c>
      <c r="S310" s="22">
        <v>0</v>
      </c>
      <c r="T310" s="22">
        <v>0</v>
      </c>
      <c r="U310" s="22">
        <v>0</v>
      </c>
      <c r="V310" s="22">
        <v>0</v>
      </c>
      <c r="W310" s="22">
        <v>0</v>
      </c>
      <c r="X310" s="22" t="s">
        <v>212</v>
      </c>
      <c r="Y310" s="22" t="s">
        <v>191</v>
      </c>
      <c r="Z310" s="22"/>
      <c r="AA310" s="22"/>
      <c r="AB310" s="3"/>
      <c r="AC310" s="3"/>
      <c r="AD310" s="3"/>
    </row>
    <row r="311" spans="1:30" s="2" customFormat="1" ht="12.75" customHeight="1" x14ac:dyDescent="0.25">
      <c r="A311" s="2" t="s">
        <v>1074</v>
      </c>
      <c r="B311" s="2" t="s">
        <v>1075</v>
      </c>
      <c r="C311" s="22">
        <v>0</v>
      </c>
      <c r="D311" s="22">
        <v>0</v>
      </c>
      <c r="E311" s="22">
        <v>0</v>
      </c>
      <c r="F311" s="22">
        <v>0</v>
      </c>
      <c r="G311" s="22">
        <v>0</v>
      </c>
      <c r="H311" s="22">
        <v>0</v>
      </c>
      <c r="I311" s="22">
        <v>0</v>
      </c>
      <c r="J311" s="22">
        <v>0</v>
      </c>
      <c r="K311" s="22">
        <v>0</v>
      </c>
      <c r="L311" s="22">
        <v>0</v>
      </c>
      <c r="M311" s="22">
        <v>63823</v>
      </c>
      <c r="N311" s="22">
        <v>398500</v>
      </c>
      <c r="O311" s="22">
        <v>0</v>
      </c>
      <c r="P311" s="22">
        <v>0</v>
      </c>
      <c r="Q311" s="22">
        <v>0</v>
      </c>
      <c r="R311" s="22">
        <v>0</v>
      </c>
      <c r="S311" s="22">
        <v>0</v>
      </c>
      <c r="T311" s="22">
        <v>0</v>
      </c>
      <c r="U311" s="22">
        <v>177044</v>
      </c>
      <c r="V311" s="22">
        <v>0</v>
      </c>
      <c r="W311" s="22">
        <v>0</v>
      </c>
      <c r="X311" s="22" t="s">
        <v>262</v>
      </c>
      <c r="Y311" s="22" t="s">
        <v>191</v>
      </c>
      <c r="Z311" s="22"/>
      <c r="AA311" s="22"/>
      <c r="AB311" s="3"/>
      <c r="AC311" s="3"/>
      <c r="AD311" s="3"/>
    </row>
    <row r="312" spans="1:30" s="2" customFormat="1" ht="12.75" customHeight="1" x14ac:dyDescent="0.25">
      <c r="A312" s="2" t="s">
        <v>1077</v>
      </c>
      <c r="B312" s="2" t="s">
        <v>1979</v>
      </c>
      <c r="C312" s="22">
        <v>0</v>
      </c>
      <c r="D312" s="22">
        <v>0</v>
      </c>
      <c r="E312" s="22">
        <v>0</v>
      </c>
      <c r="F312" s="22">
        <v>0</v>
      </c>
      <c r="G312" s="22">
        <v>0</v>
      </c>
      <c r="H312" s="22">
        <v>0</v>
      </c>
      <c r="I312" s="22">
        <v>0</v>
      </c>
      <c r="J312" s="22">
        <v>0</v>
      </c>
      <c r="K312" s="22">
        <v>0</v>
      </c>
      <c r="L312" s="22">
        <v>40000</v>
      </c>
      <c r="M312" s="22">
        <v>72233</v>
      </c>
      <c r="N312" s="22">
        <v>30000</v>
      </c>
      <c r="O312" s="22">
        <v>0</v>
      </c>
      <c r="P312" s="22">
        <v>0</v>
      </c>
      <c r="Q312" s="22">
        <v>0</v>
      </c>
      <c r="R312" s="22">
        <v>0</v>
      </c>
      <c r="S312" s="22">
        <v>0</v>
      </c>
      <c r="T312" s="22">
        <v>0</v>
      </c>
      <c r="U312" s="22">
        <v>5000</v>
      </c>
      <c r="V312" s="22">
        <v>5860</v>
      </c>
      <c r="W312" s="22">
        <v>0</v>
      </c>
      <c r="X312" s="22" t="s">
        <v>205</v>
      </c>
      <c r="Y312" s="22" t="s">
        <v>195</v>
      </c>
      <c r="Z312" s="22"/>
      <c r="AA312" s="22"/>
      <c r="AB312" s="3"/>
      <c r="AC312" s="3"/>
      <c r="AD312" s="3"/>
    </row>
    <row r="313" spans="1:30" s="2" customFormat="1" ht="12.75" customHeight="1" x14ac:dyDescent="0.25">
      <c r="A313" s="2" t="s">
        <v>2371</v>
      </c>
      <c r="B313" s="2" t="s">
        <v>2617</v>
      </c>
      <c r="C313" s="22">
        <v>0</v>
      </c>
      <c r="D313" s="22">
        <v>0</v>
      </c>
      <c r="E313" s="22">
        <v>0</v>
      </c>
      <c r="F313" s="22">
        <v>0</v>
      </c>
      <c r="G313" s="22">
        <v>0</v>
      </c>
      <c r="H313" s="22">
        <v>0</v>
      </c>
      <c r="I313" s="22">
        <v>0</v>
      </c>
      <c r="J313" s="22">
        <v>0</v>
      </c>
      <c r="K313" s="22">
        <v>0</v>
      </c>
      <c r="L313" s="22">
        <v>0</v>
      </c>
      <c r="M313" s="22">
        <v>21785</v>
      </c>
      <c r="N313" s="22">
        <v>0</v>
      </c>
      <c r="O313" s="22">
        <v>0</v>
      </c>
      <c r="P313" s="22">
        <v>0</v>
      </c>
      <c r="Q313" s="22">
        <v>0</v>
      </c>
      <c r="R313" s="22">
        <v>0</v>
      </c>
      <c r="S313" s="22">
        <v>0</v>
      </c>
      <c r="T313" s="22">
        <v>0</v>
      </c>
      <c r="U313" s="22">
        <v>0</v>
      </c>
      <c r="V313" s="22">
        <v>0</v>
      </c>
      <c r="W313" s="22">
        <v>0</v>
      </c>
      <c r="X313" s="22" t="s">
        <v>197</v>
      </c>
      <c r="Y313" s="22" t="s">
        <v>197</v>
      </c>
      <c r="Z313" s="22"/>
      <c r="AA313" s="22"/>
      <c r="AB313" s="3"/>
      <c r="AC313" s="3"/>
      <c r="AD313" s="3"/>
    </row>
    <row r="314" spans="1:30" s="2" customFormat="1" ht="12.75" customHeight="1" x14ac:dyDescent="0.25">
      <c r="A314" s="2" t="s">
        <v>2373</v>
      </c>
      <c r="B314" s="2" t="s">
        <v>2618</v>
      </c>
      <c r="C314" s="22">
        <v>0</v>
      </c>
      <c r="D314" s="22">
        <v>0</v>
      </c>
      <c r="E314" s="22">
        <v>0</v>
      </c>
      <c r="F314" s="22">
        <v>0</v>
      </c>
      <c r="G314" s="22">
        <v>0</v>
      </c>
      <c r="H314" s="22">
        <v>0</v>
      </c>
      <c r="I314" s="22">
        <v>0</v>
      </c>
      <c r="J314" s="22">
        <v>0</v>
      </c>
      <c r="K314" s="22">
        <v>0</v>
      </c>
      <c r="L314" s="22">
        <v>0</v>
      </c>
      <c r="M314" s="22">
        <v>41807</v>
      </c>
      <c r="N314" s="22">
        <v>0</v>
      </c>
      <c r="O314" s="22">
        <v>0</v>
      </c>
      <c r="P314" s="22">
        <v>0</v>
      </c>
      <c r="Q314" s="22">
        <v>0</v>
      </c>
      <c r="R314" s="22">
        <v>0</v>
      </c>
      <c r="S314" s="22">
        <v>0</v>
      </c>
      <c r="T314" s="22">
        <v>0</v>
      </c>
      <c r="U314" s="22">
        <v>0</v>
      </c>
      <c r="V314" s="22">
        <v>2000</v>
      </c>
      <c r="W314" s="22">
        <v>0</v>
      </c>
      <c r="X314" s="22" t="s">
        <v>197</v>
      </c>
      <c r="Y314" s="22" t="s">
        <v>197</v>
      </c>
      <c r="Z314" s="22"/>
      <c r="AA314" s="22"/>
      <c r="AB314" s="3"/>
      <c r="AC314" s="3"/>
      <c r="AD314" s="3"/>
    </row>
    <row r="315" spans="1:30" s="2" customFormat="1" ht="12.75" customHeight="1" x14ac:dyDescent="0.25">
      <c r="A315" s="2" t="s">
        <v>1083</v>
      </c>
      <c r="B315" s="2" t="s">
        <v>1084</v>
      </c>
      <c r="C315" s="22">
        <v>0</v>
      </c>
      <c r="D315" s="22">
        <v>0</v>
      </c>
      <c r="E315" s="22">
        <v>1578</v>
      </c>
      <c r="F315" s="22">
        <v>3290</v>
      </c>
      <c r="G315" s="22">
        <v>646</v>
      </c>
      <c r="H315" s="22">
        <v>899</v>
      </c>
      <c r="I315" s="22">
        <v>0</v>
      </c>
      <c r="J315" s="22">
        <v>0</v>
      </c>
      <c r="K315" s="22">
        <v>0</v>
      </c>
      <c r="L315" s="22">
        <v>0</v>
      </c>
      <c r="M315" s="22">
        <v>460498</v>
      </c>
      <c r="N315" s="22">
        <v>42828</v>
      </c>
      <c r="O315" s="22">
        <v>0</v>
      </c>
      <c r="P315" s="22">
        <v>0</v>
      </c>
      <c r="Q315" s="22">
        <v>0</v>
      </c>
      <c r="R315" s="22">
        <v>0</v>
      </c>
      <c r="S315" s="22">
        <v>0</v>
      </c>
      <c r="T315" s="22">
        <v>0</v>
      </c>
      <c r="U315" s="22">
        <v>0</v>
      </c>
      <c r="V315" s="22">
        <v>32110</v>
      </c>
      <c r="W315" s="22">
        <v>0</v>
      </c>
      <c r="X315" s="22" t="s">
        <v>372</v>
      </c>
      <c r="Y315" s="22" t="s">
        <v>191</v>
      </c>
      <c r="Z315" s="22"/>
      <c r="AA315" s="22"/>
      <c r="AB315" s="3"/>
      <c r="AC315" s="3"/>
      <c r="AD315" s="3"/>
    </row>
    <row r="316" spans="1:30" s="2" customFormat="1" ht="12.75" customHeight="1" x14ac:dyDescent="0.25">
      <c r="A316" s="2" t="s">
        <v>1086</v>
      </c>
      <c r="B316" s="2" t="s">
        <v>1087</v>
      </c>
      <c r="C316" s="22">
        <v>0</v>
      </c>
      <c r="D316" s="22">
        <v>0</v>
      </c>
      <c r="E316" s="22">
        <v>0</v>
      </c>
      <c r="F316" s="22">
        <v>0</v>
      </c>
      <c r="G316" s="22">
        <v>0</v>
      </c>
      <c r="H316" s="22">
        <v>0</v>
      </c>
      <c r="I316" s="22">
        <v>0</v>
      </c>
      <c r="J316" s="22">
        <v>0</v>
      </c>
      <c r="K316" s="22">
        <v>0</v>
      </c>
      <c r="L316" s="22">
        <v>0</v>
      </c>
      <c r="M316" s="22">
        <v>13161</v>
      </c>
      <c r="N316" s="22">
        <v>0</v>
      </c>
      <c r="O316" s="22">
        <v>0</v>
      </c>
      <c r="P316" s="22">
        <v>0</v>
      </c>
      <c r="Q316" s="22">
        <v>0</v>
      </c>
      <c r="R316" s="22">
        <v>0</v>
      </c>
      <c r="S316" s="22">
        <v>0</v>
      </c>
      <c r="T316" s="22">
        <v>0</v>
      </c>
      <c r="U316" s="22">
        <v>0</v>
      </c>
      <c r="V316" s="22">
        <v>0</v>
      </c>
      <c r="W316" s="22">
        <v>0</v>
      </c>
      <c r="X316" s="22" t="s">
        <v>249</v>
      </c>
      <c r="Y316" s="22" t="s">
        <v>191</v>
      </c>
      <c r="Z316" s="22"/>
      <c r="AA316" s="22"/>
      <c r="AB316" s="3"/>
      <c r="AC316" s="3"/>
      <c r="AD316" s="3"/>
    </row>
    <row r="317" spans="1:30" s="2" customFormat="1" ht="12.75" customHeight="1" x14ac:dyDescent="0.25">
      <c r="A317" s="2" t="s">
        <v>1089</v>
      </c>
      <c r="B317" s="2" t="s">
        <v>1981</v>
      </c>
      <c r="C317" s="22">
        <v>0</v>
      </c>
      <c r="D317" s="22">
        <v>0</v>
      </c>
      <c r="E317" s="22">
        <v>0</v>
      </c>
      <c r="F317" s="22">
        <v>0</v>
      </c>
      <c r="G317" s="22">
        <v>572</v>
      </c>
      <c r="H317" s="22">
        <v>0</v>
      </c>
      <c r="I317" s="22">
        <v>0</v>
      </c>
      <c r="J317" s="22">
        <v>0</v>
      </c>
      <c r="K317" s="22">
        <v>0</v>
      </c>
      <c r="L317" s="22">
        <v>0</v>
      </c>
      <c r="M317" s="22">
        <v>155254</v>
      </c>
      <c r="N317" s="22">
        <v>49750</v>
      </c>
      <c r="O317" s="22">
        <v>350</v>
      </c>
      <c r="P317" s="22">
        <v>10000</v>
      </c>
      <c r="Q317" s="22">
        <v>0</v>
      </c>
      <c r="R317" s="22">
        <v>0</v>
      </c>
      <c r="S317" s="22">
        <v>0</v>
      </c>
      <c r="T317" s="22">
        <v>3</v>
      </c>
      <c r="U317" s="22">
        <v>0</v>
      </c>
      <c r="V317" s="22">
        <v>0</v>
      </c>
      <c r="W317" s="22">
        <v>0</v>
      </c>
      <c r="X317" s="22" t="s">
        <v>205</v>
      </c>
      <c r="Y317" s="22" t="s">
        <v>193</v>
      </c>
      <c r="Z317" s="22"/>
      <c r="AA317" s="22"/>
      <c r="AB317" s="3"/>
      <c r="AC317" s="3"/>
      <c r="AD317" s="3"/>
    </row>
    <row r="318" spans="1:30" s="2" customFormat="1" ht="12.75" customHeight="1" x14ac:dyDescent="0.25">
      <c r="A318" s="2" t="s">
        <v>1092</v>
      </c>
      <c r="B318" s="2" t="s">
        <v>1093</v>
      </c>
      <c r="C318" s="22">
        <v>0</v>
      </c>
      <c r="D318" s="22">
        <v>0</v>
      </c>
      <c r="E318" s="22">
        <v>0</v>
      </c>
      <c r="F318" s="22">
        <v>0</v>
      </c>
      <c r="G318" s="22">
        <v>0</v>
      </c>
      <c r="H318" s="22">
        <v>0</v>
      </c>
      <c r="I318" s="22">
        <v>0</v>
      </c>
      <c r="J318" s="22">
        <v>0</v>
      </c>
      <c r="K318" s="22">
        <v>0</v>
      </c>
      <c r="L318" s="22">
        <v>0</v>
      </c>
      <c r="M318" s="22">
        <v>0</v>
      </c>
      <c r="N318" s="22">
        <v>0</v>
      </c>
      <c r="O318" s="22">
        <v>0</v>
      </c>
      <c r="P318" s="22">
        <v>0</v>
      </c>
      <c r="Q318" s="22">
        <v>0</v>
      </c>
      <c r="R318" s="22">
        <v>0</v>
      </c>
      <c r="S318" s="22">
        <v>0</v>
      </c>
      <c r="T318" s="22">
        <v>0</v>
      </c>
      <c r="U318" s="22">
        <v>0</v>
      </c>
      <c r="V318" s="22">
        <v>0</v>
      </c>
      <c r="W318" s="22">
        <v>0</v>
      </c>
      <c r="X318" s="22" t="s">
        <v>212</v>
      </c>
      <c r="Y318" s="22" t="s">
        <v>191</v>
      </c>
      <c r="Z318" s="22"/>
      <c r="AA318" s="22"/>
      <c r="AB318" s="3"/>
      <c r="AC318" s="3"/>
      <c r="AD318" s="3"/>
    </row>
    <row r="319" spans="1:30" s="2" customFormat="1" ht="12.75" customHeight="1" x14ac:dyDescent="0.25">
      <c r="A319" s="2" t="s">
        <v>1830</v>
      </c>
      <c r="B319" s="2" t="s">
        <v>1831</v>
      </c>
      <c r="C319" s="22">
        <v>0</v>
      </c>
      <c r="D319" s="22">
        <v>0</v>
      </c>
      <c r="E319" s="22">
        <v>0</v>
      </c>
      <c r="F319" s="22">
        <v>0</v>
      </c>
      <c r="G319" s="22">
        <v>0</v>
      </c>
      <c r="H319" s="22">
        <v>0</v>
      </c>
      <c r="I319" s="22">
        <v>0</v>
      </c>
      <c r="J319" s="22">
        <v>0</v>
      </c>
      <c r="K319" s="22">
        <v>0</v>
      </c>
      <c r="L319" s="22">
        <v>0</v>
      </c>
      <c r="M319" s="22">
        <v>0</v>
      </c>
      <c r="N319" s="22">
        <v>0</v>
      </c>
      <c r="O319" s="22">
        <v>0</v>
      </c>
      <c r="P319" s="22">
        <v>0</v>
      </c>
      <c r="Q319" s="22">
        <v>0</v>
      </c>
      <c r="R319" s="22">
        <v>0</v>
      </c>
      <c r="S319" s="22">
        <v>0</v>
      </c>
      <c r="T319" s="22">
        <v>0</v>
      </c>
      <c r="U319" s="22">
        <v>0</v>
      </c>
      <c r="V319" s="22">
        <v>0</v>
      </c>
      <c r="W319" s="22">
        <v>0</v>
      </c>
      <c r="X319" s="22" t="s">
        <v>212</v>
      </c>
      <c r="Y319" s="22" t="s">
        <v>191</v>
      </c>
      <c r="Z319" s="22"/>
      <c r="AA319" s="22"/>
      <c r="AB319" s="3"/>
      <c r="AC319" s="3"/>
      <c r="AD319" s="3"/>
    </row>
    <row r="320" spans="1:30" s="2" customFormat="1" ht="12.75" customHeight="1" x14ac:dyDescent="0.25">
      <c r="A320" s="2" t="s">
        <v>2380</v>
      </c>
      <c r="B320" s="2" t="s">
        <v>2619</v>
      </c>
      <c r="C320" s="22">
        <v>0</v>
      </c>
      <c r="D320" s="22">
        <v>0</v>
      </c>
      <c r="E320" s="22">
        <v>0</v>
      </c>
      <c r="F320" s="22">
        <v>0</v>
      </c>
      <c r="G320" s="22">
        <v>0</v>
      </c>
      <c r="H320" s="22">
        <v>0</v>
      </c>
      <c r="I320" s="22">
        <v>0</v>
      </c>
      <c r="J320" s="22">
        <v>0</v>
      </c>
      <c r="K320" s="22">
        <v>0</v>
      </c>
      <c r="L320" s="22">
        <v>0</v>
      </c>
      <c r="M320" s="22">
        <v>0</v>
      </c>
      <c r="N320" s="22">
        <v>0</v>
      </c>
      <c r="O320" s="22">
        <v>0</v>
      </c>
      <c r="P320" s="22">
        <v>0</v>
      </c>
      <c r="Q320" s="22">
        <v>0</v>
      </c>
      <c r="R320" s="22">
        <v>0</v>
      </c>
      <c r="S320" s="22">
        <v>47663</v>
      </c>
      <c r="T320" s="22">
        <v>0</v>
      </c>
      <c r="U320" s="22">
        <v>0</v>
      </c>
      <c r="V320" s="22">
        <v>0</v>
      </c>
      <c r="W320" s="22">
        <v>0</v>
      </c>
      <c r="X320" s="22" t="s">
        <v>197</v>
      </c>
      <c r="Y320" s="22" t="s">
        <v>197</v>
      </c>
      <c r="Z320" s="22"/>
      <c r="AA320" s="22"/>
      <c r="AB320" s="3"/>
      <c r="AC320" s="3"/>
      <c r="AD320" s="3"/>
    </row>
    <row r="321" spans="1:30" s="2" customFormat="1" ht="12.75" customHeight="1" x14ac:dyDescent="0.25">
      <c r="A321" s="2" t="s">
        <v>1098</v>
      </c>
      <c r="B321" s="2" t="s">
        <v>1099</v>
      </c>
      <c r="C321" s="22">
        <v>0</v>
      </c>
      <c r="D321" s="22">
        <v>0</v>
      </c>
      <c r="E321" s="22">
        <v>0</v>
      </c>
      <c r="F321" s="22">
        <v>0</v>
      </c>
      <c r="G321" s="22">
        <v>0</v>
      </c>
      <c r="H321" s="22">
        <v>0</v>
      </c>
      <c r="I321" s="22">
        <v>0</v>
      </c>
      <c r="J321" s="22">
        <v>0</v>
      </c>
      <c r="K321" s="22">
        <v>0</v>
      </c>
      <c r="L321" s="22">
        <v>0</v>
      </c>
      <c r="M321" s="22">
        <v>162381</v>
      </c>
      <c r="N321" s="22">
        <v>0</v>
      </c>
      <c r="O321" s="22">
        <v>0</v>
      </c>
      <c r="P321" s="22">
        <v>0</v>
      </c>
      <c r="Q321" s="22">
        <v>0</v>
      </c>
      <c r="R321" s="22">
        <v>0</v>
      </c>
      <c r="S321" s="22">
        <v>0</v>
      </c>
      <c r="T321" s="22">
        <v>0</v>
      </c>
      <c r="U321" s="22">
        <v>0</v>
      </c>
      <c r="V321" s="22">
        <v>0</v>
      </c>
      <c r="W321" s="22">
        <v>0</v>
      </c>
      <c r="X321" s="22" t="s">
        <v>212</v>
      </c>
      <c r="Y321" s="22" t="s">
        <v>191</v>
      </c>
      <c r="Z321" s="22"/>
      <c r="AA321" s="22"/>
      <c r="AB321" s="3"/>
      <c r="AC321" s="3"/>
      <c r="AD321" s="3"/>
    </row>
    <row r="322" spans="1:30" s="2" customFormat="1" ht="12.75" customHeight="1" x14ac:dyDescent="0.25">
      <c r="A322" s="2" t="s">
        <v>1101</v>
      </c>
      <c r="B322" s="2" t="s">
        <v>1982</v>
      </c>
      <c r="C322" s="22">
        <v>0</v>
      </c>
      <c r="D322" s="22">
        <v>0</v>
      </c>
      <c r="E322" s="22">
        <v>0</v>
      </c>
      <c r="F322" s="22">
        <v>0</v>
      </c>
      <c r="G322" s="22">
        <v>0</v>
      </c>
      <c r="H322" s="22">
        <v>0</v>
      </c>
      <c r="I322" s="22">
        <v>0</v>
      </c>
      <c r="J322" s="22">
        <v>0</v>
      </c>
      <c r="K322" s="22">
        <v>0</v>
      </c>
      <c r="L322" s="22">
        <v>0</v>
      </c>
      <c r="M322" s="22">
        <v>46787</v>
      </c>
      <c r="N322" s="22">
        <v>30000</v>
      </c>
      <c r="O322" s="22">
        <v>0</v>
      </c>
      <c r="P322" s="22">
        <v>1000</v>
      </c>
      <c r="Q322" s="22">
        <v>0</v>
      </c>
      <c r="R322" s="22">
        <v>0</v>
      </c>
      <c r="S322" s="22">
        <v>0</v>
      </c>
      <c r="T322" s="22">
        <v>0</v>
      </c>
      <c r="U322" s="22">
        <v>10000</v>
      </c>
      <c r="V322" s="22">
        <v>0</v>
      </c>
      <c r="W322" s="22">
        <v>0</v>
      </c>
      <c r="X322" s="22" t="s">
        <v>205</v>
      </c>
      <c r="Y322" s="22" t="s">
        <v>191</v>
      </c>
      <c r="Z322" s="22"/>
      <c r="AA322" s="22"/>
      <c r="AB322" s="3"/>
      <c r="AC322" s="3"/>
      <c r="AD322" s="3"/>
    </row>
    <row r="323" spans="1:30" s="2" customFormat="1" ht="12.75" customHeight="1" x14ac:dyDescent="0.25">
      <c r="A323" s="2" t="s">
        <v>1104</v>
      </c>
      <c r="B323" s="2" t="s">
        <v>1105</v>
      </c>
      <c r="C323" s="22">
        <v>0</v>
      </c>
      <c r="D323" s="22">
        <v>0</v>
      </c>
      <c r="E323" s="22">
        <v>0</v>
      </c>
      <c r="F323" s="22">
        <v>0</v>
      </c>
      <c r="G323" s="22">
        <v>0</v>
      </c>
      <c r="H323" s="22">
        <v>0</v>
      </c>
      <c r="I323" s="22">
        <v>0</v>
      </c>
      <c r="J323" s="22">
        <v>0</v>
      </c>
      <c r="K323" s="22">
        <v>0</v>
      </c>
      <c r="L323" s="22">
        <v>0</v>
      </c>
      <c r="M323" s="22">
        <v>660</v>
      </c>
      <c r="N323" s="22">
        <v>350</v>
      </c>
      <c r="O323" s="22">
        <v>0</v>
      </c>
      <c r="P323" s="22">
        <v>650</v>
      </c>
      <c r="Q323" s="22">
        <v>0</v>
      </c>
      <c r="R323" s="22">
        <v>0</v>
      </c>
      <c r="S323" s="22">
        <v>0</v>
      </c>
      <c r="T323" s="22">
        <v>0</v>
      </c>
      <c r="U323" s="22">
        <v>0</v>
      </c>
      <c r="V323" s="22">
        <v>1400</v>
      </c>
      <c r="W323" s="22">
        <v>0</v>
      </c>
      <c r="X323" s="22" t="s">
        <v>212</v>
      </c>
      <c r="Y323" s="22" t="s">
        <v>191</v>
      </c>
      <c r="Z323" s="22"/>
      <c r="AA323" s="22"/>
      <c r="AB323" s="3"/>
      <c r="AC323" s="3"/>
      <c r="AD323" s="3"/>
    </row>
    <row r="324" spans="1:30" s="2" customFormat="1" ht="12.75" customHeight="1" x14ac:dyDescent="0.25">
      <c r="A324" s="2" t="s">
        <v>1107</v>
      </c>
      <c r="B324" s="2" t="s">
        <v>1108</v>
      </c>
      <c r="C324" s="22">
        <v>0</v>
      </c>
      <c r="D324" s="22">
        <v>0</v>
      </c>
      <c r="E324" s="22">
        <v>0</v>
      </c>
      <c r="F324" s="22">
        <v>0</v>
      </c>
      <c r="G324" s="22">
        <v>0</v>
      </c>
      <c r="H324" s="22">
        <v>0</v>
      </c>
      <c r="I324" s="22">
        <v>0</v>
      </c>
      <c r="J324" s="22">
        <v>0</v>
      </c>
      <c r="K324" s="22">
        <v>0</v>
      </c>
      <c r="L324" s="22">
        <v>0</v>
      </c>
      <c r="M324" s="22">
        <v>74091</v>
      </c>
      <c r="N324" s="22">
        <v>0</v>
      </c>
      <c r="O324" s="22">
        <v>0</v>
      </c>
      <c r="P324" s="22">
        <v>0</v>
      </c>
      <c r="Q324" s="22">
        <v>0</v>
      </c>
      <c r="R324" s="22">
        <v>0</v>
      </c>
      <c r="S324" s="22">
        <v>0</v>
      </c>
      <c r="T324" s="22">
        <v>0</v>
      </c>
      <c r="U324" s="22">
        <v>0</v>
      </c>
      <c r="V324" s="22">
        <v>2500</v>
      </c>
      <c r="W324" s="22">
        <v>0</v>
      </c>
      <c r="X324" s="22" t="s">
        <v>212</v>
      </c>
      <c r="Y324" s="22" t="s">
        <v>191</v>
      </c>
      <c r="Z324" s="22"/>
      <c r="AA324" s="22"/>
      <c r="AB324" s="3"/>
      <c r="AC324" s="3"/>
      <c r="AD324" s="3"/>
    </row>
    <row r="325" spans="1:30" s="2" customFormat="1" ht="12.75" customHeight="1" x14ac:dyDescent="0.25">
      <c r="A325" s="2" t="s">
        <v>1110</v>
      </c>
      <c r="B325" s="2" t="s">
        <v>1983</v>
      </c>
      <c r="C325" s="22">
        <v>0</v>
      </c>
      <c r="D325" s="22">
        <v>0</v>
      </c>
      <c r="E325" s="22">
        <v>0</v>
      </c>
      <c r="F325" s="22">
        <v>0</v>
      </c>
      <c r="G325" s="22">
        <v>0</v>
      </c>
      <c r="H325" s="22">
        <v>0</v>
      </c>
      <c r="I325" s="22">
        <v>0</v>
      </c>
      <c r="J325" s="22">
        <v>0</v>
      </c>
      <c r="K325" s="22">
        <v>0</v>
      </c>
      <c r="L325" s="22">
        <v>0</v>
      </c>
      <c r="M325" s="22">
        <v>429745</v>
      </c>
      <c r="N325" s="22">
        <v>96000</v>
      </c>
      <c r="O325" s="22">
        <v>0</v>
      </c>
      <c r="P325" s="22">
        <v>1000</v>
      </c>
      <c r="Q325" s="22">
        <v>1000</v>
      </c>
      <c r="R325" s="22">
        <v>0</v>
      </c>
      <c r="S325" s="22">
        <v>0</v>
      </c>
      <c r="T325" s="22">
        <v>0</v>
      </c>
      <c r="U325" s="22">
        <v>1000</v>
      </c>
      <c r="V325" s="22">
        <v>20000</v>
      </c>
      <c r="W325" s="22">
        <v>0</v>
      </c>
      <c r="X325" s="22" t="s">
        <v>205</v>
      </c>
      <c r="Y325" s="22" t="s">
        <v>193</v>
      </c>
      <c r="Z325" s="22"/>
      <c r="AA325" s="22"/>
      <c r="AB325" s="3"/>
      <c r="AC325" s="3"/>
      <c r="AD325" s="3"/>
    </row>
    <row r="326" spans="1:30" s="2" customFormat="1" ht="12.75" customHeight="1" x14ac:dyDescent="0.25">
      <c r="A326" s="2" t="s">
        <v>1113</v>
      </c>
      <c r="B326" s="2" t="s">
        <v>1984</v>
      </c>
      <c r="C326" s="22">
        <v>0</v>
      </c>
      <c r="D326" s="22">
        <v>0</v>
      </c>
      <c r="E326" s="22">
        <v>0</v>
      </c>
      <c r="F326" s="22">
        <v>0</v>
      </c>
      <c r="G326" s="22">
        <v>0</v>
      </c>
      <c r="H326" s="22">
        <v>0</v>
      </c>
      <c r="I326" s="22">
        <v>0</v>
      </c>
      <c r="J326" s="22">
        <v>0</v>
      </c>
      <c r="K326" s="22">
        <v>0</v>
      </c>
      <c r="L326" s="22">
        <v>0</v>
      </c>
      <c r="M326" s="22">
        <v>102730</v>
      </c>
      <c r="N326" s="22">
        <v>2500</v>
      </c>
      <c r="O326" s="22">
        <v>0</v>
      </c>
      <c r="P326" s="22">
        <v>0</v>
      </c>
      <c r="Q326" s="22">
        <v>0</v>
      </c>
      <c r="R326" s="22">
        <v>0</v>
      </c>
      <c r="S326" s="22">
        <v>0</v>
      </c>
      <c r="T326" s="22">
        <v>0</v>
      </c>
      <c r="U326" s="22">
        <v>1500</v>
      </c>
      <c r="V326" s="22">
        <v>0</v>
      </c>
      <c r="W326" s="22">
        <v>1000</v>
      </c>
      <c r="X326" s="22" t="s">
        <v>205</v>
      </c>
      <c r="Y326" s="22" t="s">
        <v>191</v>
      </c>
      <c r="Z326" s="22"/>
      <c r="AA326" s="22"/>
      <c r="AB326" s="3"/>
      <c r="AC326" s="3"/>
      <c r="AD326" s="3"/>
    </row>
    <row r="327" spans="1:30" s="2" customFormat="1" ht="12.75" customHeight="1" x14ac:dyDescent="0.25">
      <c r="A327" s="2" t="s">
        <v>1119</v>
      </c>
      <c r="B327" s="2" t="s">
        <v>1120</v>
      </c>
      <c r="C327" s="22">
        <v>0</v>
      </c>
      <c r="D327" s="22">
        <v>0</v>
      </c>
      <c r="E327" s="22">
        <v>0</v>
      </c>
      <c r="F327" s="22">
        <v>0</v>
      </c>
      <c r="G327" s="22">
        <v>0</v>
      </c>
      <c r="H327" s="22">
        <v>0</v>
      </c>
      <c r="I327" s="22">
        <v>0</v>
      </c>
      <c r="J327" s="22">
        <v>0</v>
      </c>
      <c r="K327" s="22">
        <v>0</v>
      </c>
      <c r="L327" s="22">
        <v>0</v>
      </c>
      <c r="M327" s="22">
        <v>0</v>
      </c>
      <c r="N327" s="22">
        <v>0</v>
      </c>
      <c r="O327" s="22">
        <v>0</v>
      </c>
      <c r="P327" s="22">
        <v>0</v>
      </c>
      <c r="Q327" s="22">
        <v>0</v>
      </c>
      <c r="R327" s="22">
        <v>0</v>
      </c>
      <c r="S327" s="22">
        <v>0</v>
      </c>
      <c r="T327" s="22">
        <v>0</v>
      </c>
      <c r="U327" s="22">
        <v>0</v>
      </c>
      <c r="V327" s="22">
        <v>0</v>
      </c>
      <c r="W327" s="22">
        <v>0</v>
      </c>
      <c r="X327" s="22" t="s">
        <v>212</v>
      </c>
      <c r="Y327" s="22" t="s">
        <v>191</v>
      </c>
      <c r="Z327" s="22"/>
      <c r="AA327" s="22"/>
      <c r="AB327" s="3"/>
      <c r="AC327" s="3"/>
      <c r="AD327" s="3"/>
    </row>
    <row r="328" spans="1:30" s="2" customFormat="1" ht="12.75" customHeight="1" x14ac:dyDescent="0.25">
      <c r="A328" s="2" t="s">
        <v>1125</v>
      </c>
      <c r="B328" s="2" t="s">
        <v>1985</v>
      </c>
      <c r="C328" s="22">
        <v>0</v>
      </c>
      <c r="D328" s="22">
        <v>0</v>
      </c>
      <c r="E328" s="22">
        <v>0</v>
      </c>
      <c r="F328" s="22">
        <v>0</v>
      </c>
      <c r="G328" s="22">
        <v>0</v>
      </c>
      <c r="H328" s="22">
        <v>0</v>
      </c>
      <c r="I328" s="22">
        <v>533</v>
      </c>
      <c r="J328" s="22">
        <v>0</v>
      </c>
      <c r="K328" s="22">
        <v>0</v>
      </c>
      <c r="L328" s="22">
        <v>0</v>
      </c>
      <c r="M328" s="22">
        <v>115594</v>
      </c>
      <c r="N328" s="22">
        <v>0</v>
      </c>
      <c r="O328" s="22">
        <v>0</v>
      </c>
      <c r="P328" s="22">
        <v>0</v>
      </c>
      <c r="Q328" s="22">
        <v>0</v>
      </c>
      <c r="R328" s="22">
        <v>0</v>
      </c>
      <c r="S328" s="22">
        <v>0</v>
      </c>
      <c r="T328" s="22">
        <v>0</v>
      </c>
      <c r="U328" s="22">
        <v>0</v>
      </c>
      <c r="V328" s="22">
        <v>0</v>
      </c>
      <c r="W328" s="22">
        <v>0</v>
      </c>
      <c r="X328" s="22" t="s">
        <v>205</v>
      </c>
      <c r="Y328" s="22" t="s">
        <v>191</v>
      </c>
      <c r="Z328" s="22"/>
      <c r="AA328" s="22"/>
      <c r="AB328" s="3"/>
      <c r="AC328" s="3"/>
      <c r="AD328" s="3"/>
    </row>
    <row r="329" spans="1:30" s="2" customFormat="1" ht="12.75" customHeight="1" x14ac:dyDescent="0.25">
      <c r="A329" s="2" t="s">
        <v>1128</v>
      </c>
      <c r="B329" s="2" t="s">
        <v>1129</v>
      </c>
      <c r="C329" s="22">
        <v>0</v>
      </c>
      <c r="D329" s="22">
        <v>0</v>
      </c>
      <c r="E329" s="22">
        <v>0</v>
      </c>
      <c r="F329" s="22">
        <v>0</v>
      </c>
      <c r="G329" s="22">
        <v>0</v>
      </c>
      <c r="H329" s="22">
        <v>0</v>
      </c>
      <c r="I329" s="22">
        <v>168</v>
      </c>
      <c r="J329" s="22">
        <v>0</v>
      </c>
      <c r="K329" s="22">
        <v>0</v>
      </c>
      <c r="L329" s="22">
        <v>0</v>
      </c>
      <c r="M329" s="22">
        <v>372943</v>
      </c>
      <c r="N329" s="22">
        <v>0</v>
      </c>
      <c r="O329" s="22">
        <v>0</v>
      </c>
      <c r="P329" s="22">
        <v>0</v>
      </c>
      <c r="Q329" s="22">
        <v>0</v>
      </c>
      <c r="R329" s="22">
        <v>0</v>
      </c>
      <c r="S329" s="22">
        <v>0</v>
      </c>
      <c r="T329" s="22">
        <v>0</v>
      </c>
      <c r="U329" s="22">
        <v>20000</v>
      </c>
      <c r="V329" s="22">
        <v>53671</v>
      </c>
      <c r="W329" s="22">
        <v>0</v>
      </c>
      <c r="X329" s="22" t="s">
        <v>269</v>
      </c>
      <c r="Y329" s="22" t="s">
        <v>191</v>
      </c>
      <c r="Z329" s="22"/>
      <c r="AA329" s="22"/>
      <c r="AB329" s="3"/>
      <c r="AC329" s="3"/>
      <c r="AD329" s="3"/>
    </row>
    <row r="330" spans="1:30" s="2" customFormat="1" ht="12.75" customHeight="1" x14ac:dyDescent="0.25">
      <c r="A330" s="2" t="s">
        <v>1134</v>
      </c>
      <c r="B330" s="2" t="s">
        <v>1135</v>
      </c>
      <c r="C330" s="22">
        <v>0</v>
      </c>
      <c r="D330" s="22">
        <v>0</v>
      </c>
      <c r="E330" s="22">
        <v>0</v>
      </c>
      <c r="F330" s="22">
        <v>0</v>
      </c>
      <c r="G330" s="22">
        <v>0</v>
      </c>
      <c r="H330" s="22">
        <v>0</v>
      </c>
      <c r="I330" s="22">
        <v>0</v>
      </c>
      <c r="J330" s="22">
        <v>0</v>
      </c>
      <c r="K330" s="22">
        <v>0</v>
      </c>
      <c r="L330" s="22">
        <v>0</v>
      </c>
      <c r="M330" s="22">
        <v>3695</v>
      </c>
      <c r="N330" s="22">
        <v>0</v>
      </c>
      <c r="O330" s="22">
        <v>0</v>
      </c>
      <c r="P330" s="22">
        <v>0</v>
      </c>
      <c r="Q330" s="22">
        <v>0</v>
      </c>
      <c r="R330" s="22">
        <v>0</v>
      </c>
      <c r="S330" s="22">
        <v>0</v>
      </c>
      <c r="T330" s="22">
        <v>0</v>
      </c>
      <c r="U330" s="22">
        <v>0</v>
      </c>
      <c r="V330" s="22">
        <v>0</v>
      </c>
      <c r="W330" s="22">
        <v>0</v>
      </c>
      <c r="X330" s="22" t="s">
        <v>249</v>
      </c>
      <c r="Y330" s="22" t="s">
        <v>195</v>
      </c>
      <c r="Z330" s="22"/>
      <c r="AA330" s="22"/>
      <c r="AB330" s="3"/>
      <c r="AC330" s="3"/>
      <c r="AD330" s="3"/>
    </row>
    <row r="331" spans="1:30" s="2" customFormat="1" ht="12.75" customHeight="1" x14ac:dyDescent="0.25">
      <c r="A331" s="2" t="s">
        <v>1137</v>
      </c>
      <c r="B331" s="2" t="s">
        <v>1138</v>
      </c>
      <c r="C331" s="22">
        <v>0</v>
      </c>
      <c r="D331" s="22">
        <v>0</v>
      </c>
      <c r="E331" s="22">
        <v>0</v>
      </c>
      <c r="F331" s="22">
        <v>0</v>
      </c>
      <c r="G331" s="22">
        <v>0</v>
      </c>
      <c r="H331" s="22">
        <v>0</v>
      </c>
      <c r="I331" s="22">
        <v>0</v>
      </c>
      <c r="J331" s="22">
        <v>0</v>
      </c>
      <c r="K331" s="22">
        <v>0</v>
      </c>
      <c r="L331" s="22">
        <v>0</v>
      </c>
      <c r="M331" s="22">
        <v>57539</v>
      </c>
      <c r="N331" s="22">
        <v>0</v>
      </c>
      <c r="O331" s="22">
        <v>0</v>
      </c>
      <c r="P331" s="22">
        <v>0</v>
      </c>
      <c r="Q331" s="22">
        <v>0</v>
      </c>
      <c r="R331" s="22">
        <v>0</v>
      </c>
      <c r="S331" s="22">
        <v>0</v>
      </c>
      <c r="T331" s="22">
        <v>0</v>
      </c>
      <c r="U331" s="22">
        <v>0</v>
      </c>
      <c r="V331" s="22">
        <v>0</v>
      </c>
      <c r="W331" s="22">
        <v>0</v>
      </c>
      <c r="X331" s="22" t="s">
        <v>212</v>
      </c>
      <c r="Y331" s="22" t="s">
        <v>191</v>
      </c>
      <c r="Z331" s="22"/>
      <c r="AA331" s="22"/>
      <c r="AB331" s="3"/>
      <c r="AC331" s="3"/>
      <c r="AD331" s="3"/>
    </row>
    <row r="332" spans="1:30" s="2" customFormat="1" ht="12.75" customHeight="1" x14ac:dyDescent="0.25">
      <c r="A332" s="2" t="s">
        <v>1140</v>
      </c>
      <c r="B332" s="2" t="s">
        <v>1141</v>
      </c>
      <c r="C332" s="22">
        <v>0</v>
      </c>
      <c r="D332" s="22">
        <v>0</v>
      </c>
      <c r="E332" s="22">
        <v>0</v>
      </c>
      <c r="F332" s="22">
        <v>0</v>
      </c>
      <c r="G332" s="22">
        <v>0</v>
      </c>
      <c r="H332" s="22">
        <v>0</v>
      </c>
      <c r="I332" s="22">
        <v>0</v>
      </c>
      <c r="J332" s="22">
        <v>0</v>
      </c>
      <c r="K332" s="22">
        <v>0</v>
      </c>
      <c r="L332" s="22">
        <v>0</v>
      </c>
      <c r="M332" s="22">
        <v>78083</v>
      </c>
      <c r="N332" s="22">
        <v>7440</v>
      </c>
      <c r="O332" s="22">
        <v>1000</v>
      </c>
      <c r="P332" s="22">
        <v>0</v>
      </c>
      <c r="Q332" s="22">
        <v>0</v>
      </c>
      <c r="R332" s="22">
        <v>0</v>
      </c>
      <c r="S332" s="22">
        <v>0</v>
      </c>
      <c r="T332" s="22">
        <v>0</v>
      </c>
      <c r="U332" s="22">
        <v>0</v>
      </c>
      <c r="V332" s="22">
        <v>0</v>
      </c>
      <c r="W332" s="22">
        <v>1000</v>
      </c>
      <c r="X332" s="22" t="s">
        <v>212</v>
      </c>
      <c r="Y332" s="22" t="s">
        <v>191</v>
      </c>
      <c r="Z332" s="22"/>
      <c r="AA332" s="22"/>
      <c r="AB332" s="3"/>
      <c r="AC332" s="3"/>
      <c r="AD332" s="3"/>
    </row>
    <row r="333" spans="1:30" s="2" customFormat="1" ht="12.75" customHeight="1" x14ac:dyDescent="0.25">
      <c r="A333" s="2" t="s">
        <v>1146</v>
      </c>
      <c r="B333" s="2" t="s">
        <v>1147</v>
      </c>
      <c r="C333" s="22">
        <v>797</v>
      </c>
      <c r="D333" s="22">
        <v>0</v>
      </c>
      <c r="E333" s="22">
        <v>4888</v>
      </c>
      <c r="F333" s="22">
        <v>0</v>
      </c>
      <c r="G333" s="22">
        <v>0</v>
      </c>
      <c r="H333" s="22">
        <v>0</v>
      </c>
      <c r="I333" s="22">
        <v>0</v>
      </c>
      <c r="J333" s="22">
        <v>0</v>
      </c>
      <c r="K333" s="22">
        <v>0</v>
      </c>
      <c r="L333" s="22">
        <v>0</v>
      </c>
      <c r="M333" s="22">
        <v>324581</v>
      </c>
      <c r="N333" s="22">
        <v>20000</v>
      </c>
      <c r="O333" s="22">
        <v>0</v>
      </c>
      <c r="P333" s="22">
        <v>0</v>
      </c>
      <c r="Q333" s="22">
        <v>0</v>
      </c>
      <c r="R333" s="22">
        <v>0</v>
      </c>
      <c r="S333" s="22">
        <v>0</v>
      </c>
      <c r="T333" s="22">
        <v>0</v>
      </c>
      <c r="U333" s="22">
        <v>0</v>
      </c>
      <c r="V333" s="22">
        <v>10721</v>
      </c>
      <c r="W333" s="22">
        <v>0</v>
      </c>
      <c r="X333" s="22" t="s">
        <v>372</v>
      </c>
      <c r="Y333" s="22" t="s">
        <v>191</v>
      </c>
      <c r="Z333" s="22"/>
      <c r="AA333" s="22"/>
      <c r="AB333" s="3"/>
      <c r="AC333" s="3"/>
      <c r="AD333" s="3"/>
    </row>
    <row r="334" spans="1:30" s="2" customFormat="1" ht="12.75" customHeight="1" x14ac:dyDescent="0.25">
      <c r="A334" s="2" t="s">
        <v>1149</v>
      </c>
      <c r="B334" s="2" t="s">
        <v>1987</v>
      </c>
      <c r="C334" s="22">
        <v>0</v>
      </c>
      <c r="D334" s="22">
        <v>0</v>
      </c>
      <c r="E334" s="22">
        <v>0</v>
      </c>
      <c r="F334" s="22">
        <v>0</v>
      </c>
      <c r="G334" s="22">
        <v>0</v>
      </c>
      <c r="H334" s="22">
        <v>0</v>
      </c>
      <c r="I334" s="22">
        <v>0</v>
      </c>
      <c r="J334" s="22">
        <v>0</v>
      </c>
      <c r="K334" s="22">
        <v>0</v>
      </c>
      <c r="L334" s="22">
        <v>0</v>
      </c>
      <c r="M334" s="22">
        <v>15648</v>
      </c>
      <c r="N334" s="22">
        <v>0</v>
      </c>
      <c r="O334" s="22">
        <v>0</v>
      </c>
      <c r="P334" s="22">
        <v>0</v>
      </c>
      <c r="Q334" s="22">
        <v>0</v>
      </c>
      <c r="R334" s="22">
        <v>0</v>
      </c>
      <c r="S334" s="22">
        <v>0</v>
      </c>
      <c r="T334" s="22">
        <v>0</v>
      </c>
      <c r="U334" s="22">
        <v>0</v>
      </c>
      <c r="V334" s="22">
        <v>0</v>
      </c>
      <c r="W334" s="22">
        <v>0</v>
      </c>
      <c r="X334" s="22" t="s">
        <v>249</v>
      </c>
      <c r="Y334" s="22" t="s">
        <v>191</v>
      </c>
      <c r="Z334" s="22"/>
      <c r="AA334" s="22"/>
      <c r="AB334" s="3"/>
      <c r="AC334" s="3"/>
      <c r="AD334" s="3"/>
    </row>
    <row r="335" spans="1:30" s="2" customFormat="1" ht="12.75" customHeight="1" x14ac:dyDescent="0.25">
      <c r="A335" s="2" t="s">
        <v>1152</v>
      </c>
      <c r="B335" s="2" t="s">
        <v>1153</v>
      </c>
      <c r="C335" s="22">
        <v>0</v>
      </c>
      <c r="D335" s="22">
        <v>0</v>
      </c>
      <c r="E335" s="22">
        <v>0</v>
      </c>
      <c r="F335" s="22">
        <v>0</v>
      </c>
      <c r="G335" s="22">
        <v>0</v>
      </c>
      <c r="H335" s="22">
        <v>0</v>
      </c>
      <c r="I335" s="22">
        <v>0</v>
      </c>
      <c r="J335" s="22">
        <v>0</v>
      </c>
      <c r="K335" s="22">
        <v>0</v>
      </c>
      <c r="L335" s="22">
        <v>0</v>
      </c>
      <c r="M335" s="22">
        <v>0</v>
      </c>
      <c r="N335" s="22">
        <v>0</v>
      </c>
      <c r="O335" s="22">
        <v>0</v>
      </c>
      <c r="P335" s="22">
        <v>0</v>
      </c>
      <c r="Q335" s="22">
        <v>0</v>
      </c>
      <c r="R335" s="22">
        <v>0</v>
      </c>
      <c r="S335" s="22">
        <v>0</v>
      </c>
      <c r="T335" s="22">
        <v>0</v>
      </c>
      <c r="U335" s="22">
        <v>0</v>
      </c>
      <c r="V335" s="22">
        <v>0</v>
      </c>
      <c r="W335" s="22">
        <v>236</v>
      </c>
      <c r="X335" s="22" t="s">
        <v>249</v>
      </c>
      <c r="Y335" s="22" t="s">
        <v>191</v>
      </c>
      <c r="Z335" s="22"/>
      <c r="AA335" s="22"/>
      <c r="AB335" s="3"/>
      <c r="AC335" s="3"/>
      <c r="AD335" s="3"/>
    </row>
    <row r="336" spans="1:30" s="2" customFormat="1" ht="12.75" customHeight="1" x14ac:dyDescent="0.25">
      <c r="A336" s="2" t="s">
        <v>1155</v>
      </c>
      <c r="B336" s="2" t="s">
        <v>1156</v>
      </c>
      <c r="C336" s="22">
        <v>15721</v>
      </c>
      <c r="D336" s="22">
        <v>0</v>
      </c>
      <c r="E336" s="22">
        <v>0</v>
      </c>
      <c r="F336" s="22">
        <v>22</v>
      </c>
      <c r="G336" s="22">
        <v>0</v>
      </c>
      <c r="H336" s="22">
        <v>0</v>
      </c>
      <c r="I336" s="22">
        <v>189</v>
      </c>
      <c r="J336" s="22">
        <v>0</v>
      </c>
      <c r="K336" s="22">
        <v>0</v>
      </c>
      <c r="L336" s="22">
        <v>0</v>
      </c>
      <c r="M336" s="22">
        <v>200171</v>
      </c>
      <c r="N336" s="22">
        <v>9068</v>
      </c>
      <c r="O336" s="22">
        <v>0</v>
      </c>
      <c r="P336" s="22">
        <v>0</v>
      </c>
      <c r="Q336" s="22">
        <v>1148</v>
      </c>
      <c r="R336" s="22">
        <v>0</v>
      </c>
      <c r="S336" s="22">
        <v>0</v>
      </c>
      <c r="T336" s="22">
        <v>0</v>
      </c>
      <c r="U336" s="22">
        <v>0</v>
      </c>
      <c r="V336" s="22">
        <v>90</v>
      </c>
      <c r="W336" s="22">
        <v>0</v>
      </c>
      <c r="X336" s="22" t="s">
        <v>212</v>
      </c>
      <c r="Y336" s="22" t="s">
        <v>191</v>
      </c>
      <c r="Z336" s="22"/>
      <c r="AA336" s="22"/>
      <c r="AB336" s="3"/>
      <c r="AC336" s="3"/>
      <c r="AD336" s="3"/>
    </row>
    <row r="337" spans="1:30" s="2" customFormat="1" ht="12.75" customHeight="1" x14ac:dyDescent="0.25">
      <c r="A337" s="2" t="s">
        <v>1158</v>
      </c>
      <c r="B337" s="2" t="s">
        <v>1159</v>
      </c>
      <c r="C337" s="22">
        <v>0</v>
      </c>
      <c r="D337" s="22">
        <v>0</v>
      </c>
      <c r="E337" s="22">
        <v>0</v>
      </c>
      <c r="F337" s="22">
        <v>0</v>
      </c>
      <c r="G337" s="22">
        <v>0</v>
      </c>
      <c r="H337" s="22">
        <v>0</v>
      </c>
      <c r="I337" s="22">
        <v>0</v>
      </c>
      <c r="J337" s="22">
        <v>0</v>
      </c>
      <c r="K337" s="22">
        <v>0</v>
      </c>
      <c r="L337" s="22">
        <v>0</v>
      </c>
      <c r="M337" s="22">
        <v>295430</v>
      </c>
      <c r="N337" s="22">
        <v>77000</v>
      </c>
      <c r="O337" s="22">
        <v>0</v>
      </c>
      <c r="P337" s="22">
        <v>0</v>
      </c>
      <c r="Q337" s="22">
        <v>0</v>
      </c>
      <c r="R337" s="22">
        <v>0</v>
      </c>
      <c r="S337" s="22">
        <v>0</v>
      </c>
      <c r="T337" s="22">
        <v>0</v>
      </c>
      <c r="U337" s="22">
        <v>73000</v>
      </c>
      <c r="V337" s="22">
        <v>0</v>
      </c>
      <c r="W337" s="22">
        <v>0</v>
      </c>
      <c r="X337" s="22" t="s">
        <v>372</v>
      </c>
      <c r="Y337" s="22" t="s">
        <v>191</v>
      </c>
      <c r="Z337" s="22"/>
      <c r="AA337" s="22"/>
      <c r="AB337" s="3"/>
      <c r="AC337" s="3"/>
      <c r="AD337" s="3"/>
    </row>
    <row r="338" spans="1:30" s="2" customFormat="1" ht="12.75" customHeight="1" x14ac:dyDescent="0.25">
      <c r="A338" s="2" t="s">
        <v>1164</v>
      </c>
      <c r="B338" s="2" t="s">
        <v>1165</v>
      </c>
      <c r="C338" s="22">
        <v>0</v>
      </c>
      <c r="D338" s="22">
        <v>0</v>
      </c>
      <c r="E338" s="22">
        <v>0</v>
      </c>
      <c r="F338" s="22">
        <v>0</v>
      </c>
      <c r="G338" s="22">
        <v>0</v>
      </c>
      <c r="H338" s="22">
        <v>0</v>
      </c>
      <c r="I338" s="22">
        <v>0</v>
      </c>
      <c r="J338" s="22">
        <v>0</v>
      </c>
      <c r="K338" s="22">
        <v>0</v>
      </c>
      <c r="L338" s="22">
        <v>0</v>
      </c>
      <c r="M338" s="22">
        <v>4300</v>
      </c>
      <c r="N338" s="22">
        <v>0</v>
      </c>
      <c r="O338" s="22">
        <v>0</v>
      </c>
      <c r="P338" s="22">
        <v>0</v>
      </c>
      <c r="Q338" s="22">
        <v>0</v>
      </c>
      <c r="R338" s="22">
        <v>0</v>
      </c>
      <c r="S338" s="22">
        <v>0</v>
      </c>
      <c r="T338" s="22">
        <v>0</v>
      </c>
      <c r="U338" s="22">
        <v>0</v>
      </c>
      <c r="V338" s="22">
        <v>0</v>
      </c>
      <c r="W338" s="22">
        <v>0</v>
      </c>
      <c r="X338" s="22" t="s">
        <v>249</v>
      </c>
      <c r="Y338" s="22" t="s">
        <v>191</v>
      </c>
      <c r="Z338" s="22"/>
      <c r="AA338" s="22"/>
      <c r="AB338" s="3"/>
      <c r="AC338" s="3"/>
      <c r="AD338" s="3"/>
    </row>
    <row r="339" spans="1:30" s="2" customFormat="1" ht="12.75" customHeight="1" x14ac:dyDescent="0.25">
      <c r="A339" s="2" t="s">
        <v>1167</v>
      </c>
      <c r="B339" s="2" t="s">
        <v>1988</v>
      </c>
      <c r="C339" s="22">
        <v>0</v>
      </c>
      <c r="D339" s="22">
        <v>0</v>
      </c>
      <c r="E339" s="22">
        <v>0</v>
      </c>
      <c r="F339" s="22">
        <v>0</v>
      </c>
      <c r="G339" s="22">
        <v>0</v>
      </c>
      <c r="H339" s="22">
        <v>0</v>
      </c>
      <c r="I339" s="22">
        <v>0</v>
      </c>
      <c r="J339" s="22">
        <v>0</v>
      </c>
      <c r="K339" s="22">
        <v>0</v>
      </c>
      <c r="L339" s="22">
        <v>0</v>
      </c>
      <c r="M339" s="22">
        <v>205686</v>
      </c>
      <c r="N339" s="22">
        <v>215600</v>
      </c>
      <c r="O339" s="22">
        <v>0</v>
      </c>
      <c r="P339" s="22">
        <v>45351</v>
      </c>
      <c r="Q339" s="22">
        <v>0</v>
      </c>
      <c r="R339" s="22">
        <v>0</v>
      </c>
      <c r="S339" s="22">
        <v>0</v>
      </c>
      <c r="T339" s="22">
        <v>0</v>
      </c>
      <c r="U339" s="22">
        <v>0</v>
      </c>
      <c r="V339" s="22">
        <v>30000</v>
      </c>
      <c r="W339" s="22">
        <v>45200</v>
      </c>
      <c r="X339" s="22" t="s">
        <v>205</v>
      </c>
      <c r="Y339" s="22" t="s">
        <v>191</v>
      </c>
      <c r="Z339" s="22"/>
      <c r="AA339" s="22"/>
      <c r="AB339" s="3"/>
      <c r="AC339" s="3"/>
      <c r="AD339" s="3"/>
    </row>
    <row r="340" spans="1:30" s="2" customFormat="1" ht="12.75" customHeight="1" x14ac:dyDescent="0.25">
      <c r="A340" s="2" t="s">
        <v>1173</v>
      </c>
      <c r="B340" s="2" t="s">
        <v>1174</v>
      </c>
      <c r="C340" s="22">
        <v>0</v>
      </c>
      <c r="D340" s="22">
        <v>0</v>
      </c>
      <c r="E340" s="22">
        <v>0</v>
      </c>
      <c r="F340" s="22">
        <v>0</v>
      </c>
      <c r="G340" s="22">
        <v>0</v>
      </c>
      <c r="H340" s="22">
        <v>0</v>
      </c>
      <c r="I340" s="22">
        <v>0</v>
      </c>
      <c r="J340" s="22">
        <v>0</v>
      </c>
      <c r="K340" s="22">
        <v>0</v>
      </c>
      <c r="L340" s="22">
        <v>0</v>
      </c>
      <c r="M340" s="22">
        <v>73131</v>
      </c>
      <c r="N340" s="22">
        <v>5000</v>
      </c>
      <c r="O340" s="22">
        <v>0</v>
      </c>
      <c r="P340" s="22">
        <v>0</v>
      </c>
      <c r="Q340" s="22">
        <v>0</v>
      </c>
      <c r="R340" s="22">
        <v>0</v>
      </c>
      <c r="S340" s="22">
        <v>0</v>
      </c>
      <c r="T340" s="22">
        <v>0</v>
      </c>
      <c r="U340" s="22">
        <v>0</v>
      </c>
      <c r="V340" s="22">
        <v>0</v>
      </c>
      <c r="W340" s="22">
        <v>10000</v>
      </c>
      <c r="X340" s="22" t="s">
        <v>249</v>
      </c>
      <c r="Y340" s="22" t="s">
        <v>191</v>
      </c>
      <c r="Z340" s="22"/>
      <c r="AA340" s="22"/>
      <c r="AB340" s="3"/>
      <c r="AC340" s="3"/>
      <c r="AD340" s="3"/>
    </row>
    <row r="341" spans="1:30" s="2" customFormat="1" ht="12.75" customHeight="1" x14ac:dyDescent="0.25">
      <c r="A341" s="2" t="s">
        <v>1176</v>
      </c>
      <c r="B341" s="2" t="s">
        <v>1177</v>
      </c>
      <c r="C341" s="22">
        <v>0</v>
      </c>
      <c r="D341" s="22">
        <v>0</v>
      </c>
      <c r="E341" s="22">
        <v>0</v>
      </c>
      <c r="F341" s="22">
        <v>0</v>
      </c>
      <c r="G341" s="22">
        <v>0</v>
      </c>
      <c r="H341" s="22">
        <v>0</v>
      </c>
      <c r="I341" s="22">
        <v>0</v>
      </c>
      <c r="J341" s="22">
        <v>0</v>
      </c>
      <c r="K341" s="22">
        <v>0</v>
      </c>
      <c r="L341" s="22">
        <v>0</v>
      </c>
      <c r="M341" s="22">
        <v>218917</v>
      </c>
      <c r="N341" s="22">
        <v>5000</v>
      </c>
      <c r="O341" s="22">
        <v>0</v>
      </c>
      <c r="P341" s="22">
        <v>486</v>
      </c>
      <c r="Q341" s="22">
        <v>0</v>
      </c>
      <c r="R341" s="22">
        <v>0</v>
      </c>
      <c r="S341" s="22">
        <v>0</v>
      </c>
      <c r="T341" s="22">
        <v>23</v>
      </c>
      <c r="U341" s="22">
        <v>0</v>
      </c>
      <c r="V341" s="22">
        <v>0</v>
      </c>
      <c r="W341" s="22">
        <v>1</v>
      </c>
      <c r="X341" s="22" t="s">
        <v>212</v>
      </c>
      <c r="Y341" s="22" t="s">
        <v>191</v>
      </c>
      <c r="Z341" s="22"/>
      <c r="AA341" s="22"/>
      <c r="AB341" s="3"/>
      <c r="AC341" s="3"/>
      <c r="AD341" s="3"/>
    </row>
    <row r="342" spans="1:30" s="2" customFormat="1" ht="12.75" customHeight="1" x14ac:dyDescent="0.25">
      <c r="A342" s="2" t="s">
        <v>1182</v>
      </c>
      <c r="B342" s="2" t="s">
        <v>1183</v>
      </c>
      <c r="C342" s="22">
        <v>0</v>
      </c>
      <c r="D342" s="22">
        <v>0</v>
      </c>
      <c r="E342" s="22">
        <v>0</v>
      </c>
      <c r="F342" s="22">
        <v>0</v>
      </c>
      <c r="G342" s="22">
        <v>0</v>
      </c>
      <c r="H342" s="22">
        <v>0</v>
      </c>
      <c r="I342" s="22">
        <v>0</v>
      </c>
      <c r="J342" s="22">
        <v>0</v>
      </c>
      <c r="K342" s="22">
        <v>0</v>
      </c>
      <c r="L342" s="22">
        <v>0</v>
      </c>
      <c r="M342" s="22">
        <v>229040</v>
      </c>
      <c r="N342" s="22">
        <v>90000</v>
      </c>
      <c r="O342" s="22">
        <v>0</v>
      </c>
      <c r="P342" s="22">
        <v>0</v>
      </c>
      <c r="Q342" s="22">
        <v>0</v>
      </c>
      <c r="R342" s="22">
        <v>0</v>
      </c>
      <c r="S342" s="22">
        <v>0</v>
      </c>
      <c r="T342" s="22">
        <v>0</v>
      </c>
      <c r="U342" s="22">
        <v>10000</v>
      </c>
      <c r="V342" s="22">
        <v>13000</v>
      </c>
      <c r="W342" s="22">
        <v>10000</v>
      </c>
      <c r="X342" s="22" t="s">
        <v>372</v>
      </c>
      <c r="Y342" s="22" t="s">
        <v>191</v>
      </c>
      <c r="Z342" s="22"/>
      <c r="AA342" s="22"/>
      <c r="AB342" s="3"/>
      <c r="AC342" s="3"/>
      <c r="AD342" s="3"/>
    </row>
    <row r="343" spans="1:30" s="2" customFormat="1" ht="12.75" customHeight="1" x14ac:dyDescent="0.25">
      <c r="A343" s="2" t="s">
        <v>1185</v>
      </c>
      <c r="B343" s="2" t="s">
        <v>1989</v>
      </c>
      <c r="C343" s="22">
        <v>0</v>
      </c>
      <c r="D343" s="22">
        <v>0</v>
      </c>
      <c r="E343" s="22">
        <v>0</v>
      </c>
      <c r="F343" s="22">
        <v>0</v>
      </c>
      <c r="G343" s="22">
        <v>0</v>
      </c>
      <c r="H343" s="22">
        <v>0</v>
      </c>
      <c r="I343" s="22">
        <v>0</v>
      </c>
      <c r="J343" s="22">
        <v>0</v>
      </c>
      <c r="K343" s="22">
        <v>0</v>
      </c>
      <c r="L343" s="22">
        <v>0</v>
      </c>
      <c r="M343" s="22">
        <v>18476</v>
      </c>
      <c r="N343" s="22">
        <v>0</v>
      </c>
      <c r="O343" s="22">
        <v>0</v>
      </c>
      <c r="P343" s="22">
        <v>0</v>
      </c>
      <c r="Q343" s="22">
        <v>0</v>
      </c>
      <c r="R343" s="22">
        <v>0</v>
      </c>
      <c r="S343" s="22">
        <v>0</v>
      </c>
      <c r="T343" s="22">
        <v>0</v>
      </c>
      <c r="U343" s="22">
        <v>4000</v>
      </c>
      <c r="V343" s="22">
        <v>0</v>
      </c>
      <c r="W343" s="22">
        <v>0</v>
      </c>
      <c r="X343" s="22" t="s">
        <v>249</v>
      </c>
      <c r="Y343" s="22" t="s">
        <v>191</v>
      </c>
      <c r="Z343" s="22"/>
      <c r="AA343" s="22"/>
      <c r="AB343" s="3"/>
      <c r="AC343" s="3"/>
      <c r="AD343" s="3"/>
    </row>
    <row r="344" spans="1:30" s="2" customFormat="1" ht="12.75" customHeight="1" x14ac:dyDescent="0.25">
      <c r="A344" s="2" t="s">
        <v>1188</v>
      </c>
      <c r="B344" s="2" t="s">
        <v>1189</v>
      </c>
      <c r="C344" s="22">
        <v>0</v>
      </c>
      <c r="D344" s="22">
        <v>0</v>
      </c>
      <c r="E344" s="22">
        <v>0</v>
      </c>
      <c r="F344" s="22">
        <v>0</v>
      </c>
      <c r="G344" s="22">
        <v>0</v>
      </c>
      <c r="H344" s="22">
        <v>0</v>
      </c>
      <c r="I344" s="22">
        <v>0</v>
      </c>
      <c r="J344" s="22">
        <v>0</v>
      </c>
      <c r="K344" s="22">
        <v>0</v>
      </c>
      <c r="L344" s="22">
        <v>0</v>
      </c>
      <c r="M344" s="22">
        <v>28948</v>
      </c>
      <c r="N344" s="22">
        <v>3500</v>
      </c>
      <c r="O344" s="22">
        <v>0</v>
      </c>
      <c r="P344" s="22">
        <v>0</v>
      </c>
      <c r="Q344" s="22">
        <v>0</v>
      </c>
      <c r="R344" s="22">
        <v>0</v>
      </c>
      <c r="S344" s="22">
        <v>0</v>
      </c>
      <c r="T344" s="22">
        <v>0</v>
      </c>
      <c r="U344" s="22">
        <v>0</v>
      </c>
      <c r="V344" s="22">
        <v>2500</v>
      </c>
      <c r="W344" s="22">
        <v>0</v>
      </c>
      <c r="X344" s="22" t="s">
        <v>249</v>
      </c>
      <c r="Y344" s="22" t="s">
        <v>191</v>
      </c>
      <c r="Z344" s="22"/>
      <c r="AA344" s="22"/>
      <c r="AB344" s="3"/>
      <c r="AC344" s="3"/>
      <c r="AD344" s="3"/>
    </row>
    <row r="345" spans="1:30" s="2" customFormat="1" ht="12.75" customHeight="1" x14ac:dyDescent="0.25">
      <c r="A345" s="2" t="s">
        <v>1191</v>
      </c>
      <c r="B345" s="2" t="s">
        <v>1192</v>
      </c>
      <c r="C345" s="22">
        <v>0</v>
      </c>
      <c r="D345" s="22">
        <v>0</v>
      </c>
      <c r="E345" s="22">
        <v>0</v>
      </c>
      <c r="F345" s="22">
        <v>0</v>
      </c>
      <c r="G345" s="22">
        <v>0</v>
      </c>
      <c r="H345" s="22">
        <v>0</v>
      </c>
      <c r="I345" s="22">
        <v>0</v>
      </c>
      <c r="J345" s="22">
        <v>0</v>
      </c>
      <c r="K345" s="22">
        <v>0</v>
      </c>
      <c r="L345" s="22">
        <v>0</v>
      </c>
      <c r="M345" s="22">
        <v>83705</v>
      </c>
      <c r="N345" s="22">
        <v>0</v>
      </c>
      <c r="O345" s="22">
        <v>0</v>
      </c>
      <c r="P345" s="22">
        <v>13</v>
      </c>
      <c r="Q345" s="22">
        <v>0</v>
      </c>
      <c r="R345" s="22">
        <v>0</v>
      </c>
      <c r="S345" s="22">
        <v>0</v>
      </c>
      <c r="T345" s="22">
        <v>0</v>
      </c>
      <c r="U345" s="22">
        <v>2000</v>
      </c>
      <c r="V345" s="22">
        <v>0</v>
      </c>
      <c r="W345" s="22">
        <v>0</v>
      </c>
      <c r="X345" s="22" t="s">
        <v>212</v>
      </c>
      <c r="Y345" s="22" t="s">
        <v>191</v>
      </c>
      <c r="Z345" s="22"/>
      <c r="AA345" s="22"/>
      <c r="AB345" s="3"/>
      <c r="AC345" s="3"/>
      <c r="AD345" s="3"/>
    </row>
    <row r="346" spans="1:30" s="2" customFormat="1" ht="12.75" customHeight="1" x14ac:dyDescent="0.25">
      <c r="A346" s="2" t="s">
        <v>1194</v>
      </c>
      <c r="B346" s="2" t="s">
        <v>1195</v>
      </c>
      <c r="C346" s="22">
        <v>0</v>
      </c>
      <c r="D346" s="22">
        <v>0</v>
      </c>
      <c r="E346" s="22">
        <v>0</v>
      </c>
      <c r="F346" s="22">
        <v>0</v>
      </c>
      <c r="G346" s="22">
        <v>0</v>
      </c>
      <c r="H346" s="22">
        <v>0</v>
      </c>
      <c r="I346" s="22">
        <v>0</v>
      </c>
      <c r="J346" s="22">
        <v>0</v>
      </c>
      <c r="K346" s="22">
        <v>0</v>
      </c>
      <c r="L346" s="22">
        <v>0</v>
      </c>
      <c r="M346" s="22">
        <v>19114</v>
      </c>
      <c r="N346" s="22">
        <v>0</v>
      </c>
      <c r="O346" s="22">
        <v>0</v>
      </c>
      <c r="P346" s="22">
        <v>0</v>
      </c>
      <c r="Q346" s="22">
        <v>0</v>
      </c>
      <c r="R346" s="22">
        <v>0</v>
      </c>
      <c r="S346" s="22">
        <v>0</v>
      </c>
      <c r="T346" s="22">
        <v>0</v>
      </c>
      <c r="U346" s="22">
        <v>0</v>
      </c>
      <c r="V346" s="22">
        <v>0</v>
      </c>
      <c r="W346" s="22">
        <v>0</v>
      </c>
      <c r="X346" s="22" t="s">
        <v>212</v>
      </c>
      <c r="Y346" s="22" t="s">
        <v>191</v>
      </c>
      <c r="Z346" s="22"/>
      <c r="AA346" s="22"/>
      <c r="AB346" s="3"/>
      <c r="AC346" s="3"/>
      <c r="AD346" s="3"/>
    </row>
    <row r="347" spans="1:30" s="2" customFormat="1" ht="12.75" customHeight="1" x14ac:dyDescent="0.25">
      <c r="A347" s="2" t="s">
        <v>1197</v>
      </c>
      <c r="B347" s="2" t="s">
        <v>1198</v>
      </c>
      <c r="C347" s="22">
        <v>0</v>
      </c>
      <c r="D347" s="22">
        <v>0</v>
      </c>
      <c r="E347" s="22">
        <v>0</v>
      </c>
      <c r="F347" s="22">
        <v>0</v>
      </c>
      <c r="G347" s="22">
        <v>0</v>
      </c>
      <c r="H347" s="22">
        <v>0</v>
      </c>
      <c r="I347" s="22">
        <v>576</v>
      </c>
      <c r="J347" s="22">
        <v>0</v>
      </c>
      <c r="K347" s="22">
        <v>0</v>
      </c>
      <c r="L347" s="22">
        <v>6600</v>
      </c>
      <c r="M347" s="22">
        <v>15723</v>
      </c>
      <c r="N347" s="22">
        <v>125500</v>
      </c>
      <c r="O347" s="22">
        <v>0</v>
      </c>
      <c r="P347" s="22">
        <v>0</v>
      </c>
      <c r="Q347" s="22">
        <v>0</v>
      </c>
      <c r="R347" s="22">
        <v>0</v>
      </c>
      <c r="S347" s="22">
        <v>0</v>
      </c>
      <c r="T347" s="22">
        <v>27</v>
      </c>
      <c r="U347" s="22">
        <v>0</v>
      </c>
      <c r="V347" s="22">
        <v>0</v>
      </c>
      <c r="W347" s="22">
        <v>0</v>
      </c>
      <c r="X347" s="22" t="s">
        <v>269</v>
      </c>
      <c r="Y347" s="22" t="s">
        <v>191</v>
      </c>
      <c r="Z347" s="22"/>
      <c r="AA347" s="22"/>
      <c r="AB347" s="3"/>
      <c r="AC347" s="3"/>
      <c r="AD347" s="3"/>
    </row>
    <row r="348" spans="1:30" s="2" customFormat="1" ht="12.75" customHeight="1" x14ac:dyDescent="0.25">
      <c r="A348" s="2" t="s">
        <v>2408</v>
      </c>
      <c r="B348" s="2" t="s">
        <v>2620</v>
      </c>
      <c r="C348" s="22">
        <v>0</v>
      </c>
      <c r="D348" s="22">
        <v>0</v>
      </c>
      <c r="E348" s="22">
        <v>0</v>
      </c>
      <c r="F348" s="22">
        <v>0</v>
      </c>
      <c r="G348" s="22">
        <v>0</v>
      </c>
      <c r="H348" s="22">
        <v>0</v>
      </c>
      <c r="I348" s="22">
        <v>0</v>
      </c>
      <c r="J348" s="22">
        <v>0</v>
      </c>
      <c r="K348" s="22">
        <v>0</v>
      </c>
      <c r="L348" s="22">
        <v>0</v>
      </c>
      <c r="M348" s="22">
        <v>8758</v>
      </c>
      <c r="N348" s="22">
        <v>82</v>
      </c>
      <c r="O348" s="22">
        <v>0</v>
      </c>
      <c r="P348" s="22">
        <v>0</v>
      </c>
      <c r="Q348" s="22">
        <v>0</v>
      </c>
      <c r="R348" s="22">
        <v>0</v>
      </c>
      <c r="S348" s="22">
        <v>0</v>
      </c>
      <c r="T348" s="22">
        <v>0</v>
      </c>
      <c r="U348" s="22">
        <v>0</v>
      </c>
      <c r="V348" s="22">
        <v>0</v>
      </c>
      <c r="W348" s="22">
        <v>0</v>
      </c>
      <c r="X348" s="22" t="s">
        <v>197</v>
      </c>
      <c r="Y348" s="22" t="s">
        <v>197</v>
      </c>
      <c r="Z348" s="22"/>
      <c r="AA348" s="22"/>
      <c r="AB348" s="3"/>
      <c r="AC348" s="3"/>
      <c r="AD348" s="3"/>
    </row>
    <row r="349" spans="1:30" s="2" customFormat="1" ht="12.75" customHeight="1" x14ac:dyDescent="0.25">
      <c r="A349" s="2" t="s">
        <v>1200</v>
      </c>
      <c r="B349" s="2" t="s">
        <v>1990</v>
      </c>
      <c r="C349" s="22">
        <v>0</v>
      </c>
      <c r="D349" s="22">
        <v>0</v>
      </c>
      <c r="E349" s="22">
        <v>0</v>
      </c>
      <c r="F349" s="22">
        <v>0</v>
      </c>
      <c r="G349" s="22">
        <v>0</v>
      </c>
      <c r="H349" s="22">
        <v>0</v>
      </c>
      <c r="I349" s="22">
        <v>0</v>
      </c>
      <c r="J349" s="22">
        <v>0</v>
      </c>
      <c r="K349" s="22">
        <v>0</v>
      </c>
      <c r="L349" s="22">
        <v>0</v>
      </c>
      <c r="M349" s="22">
        <v>40000</v>
      </c>
      <c r="N349" s="22">
        <v>0</v>
      </c>
      <c r="O349" s="22">
        <v>0</v>
      </c>
      <c r="P349" s="22">
        <v>0</v>
      </c>
      <c r="Q349" s="22">
        <v>0</v>
      </c>
      <c r="R349" s="22">
        <v>0</v>
      </c>
      <c r="S349" s="22">
        <v>0</v>
      </c>
      <c r="T349" s="22">
        <v>0</v>
      </c>
      <c r="U349" s="22">
        <v>0</v>
      </c>
      <c r="V349" s="22">
        <v>0</v>
      </c>
      <c r="W349" s="22">
        <v>0</v>
      </c>
      <c r="X349" s="22" t="s">
        <v>205</v>
      </c>
      <c r="Y349" s="22" t="s">
        <v>193</v>
      </c>
      <c r="Z349" s="22"/>
      <c r="AA349" s="22"/>
      <c r="AB349" s="3"/>
      <c r="AC349" s="3"/>
      <c r="AD349" s="3"/>
    </row>
    <row r="350" spans="1:30" s="2" customFormat="1" ht="12.75" customHeight="1" x14ac:dyDescent="0.25">
      <c r="A350" s="2" t="s">
        <v>1203</v>
      </c>
      <c r="B350" s="2" t="s">
        <v>1204</v>
      </c>
      <c r="C350" s="22">
        <v>0</v>
      </c>
      <c r="D350" s="22">
        <v>0</v>
      </c>
      <c r="E350" s="22">
        <v>0</v>
      </c>
      <c r="F350" s="22">
        <v>0</v>
      </c>
      <c r="G350" s="22">
        <v>0</v>
      </c>
      <c r="H350" s="22">
        <v>0</v>
      </c>
      <c r="I350" s="22">
        <v>0</v>
      </c>
      <c r="J350" s="22">
        <v>0</v>
      </c>
      <c r="K350" s="22">
        <v>0</v>
      </c>
      <c r="L350" s="22">
        <v>0</v>
      </c>
      <c r="M350" s="22">
        <v>200440</v>
      </c>
      <c r="N350" s="22">
        <v>0</v>
      </c>
      <c r="O350" s="22">
        <v>0</v>
      </c>
      <c r="P350" s="22">
        <v>0</v>
      </c>
      <c r="Q350" s="22">
        <v>0</v>
      </c>
      <c r="R350" s="22">
        <v>0</v>
      </c>
      <c r="S350" s="22">
        <v>0</v>
      </c>
      <c r="T350" s="22">
        <v>0</v>
      </c>
      <c r="U350" s="22">
        <v>0</v>
      </c>
      <c r="V350" s="22">
        <v>0</v>
      </c>
      <c r="W350" s="22">
        <v>0</v>
      </c>
      <c r="X350" s="22" t="s">
        <v>212</v>
      </c>
      <c r="Y350" s="22" t="s">
        <v>191</v>
      </c>
      <c r="Z350" s="22"/>
      <c r="AA350" s="22"/>
      <c r="AB350" s="3"/>
      <c r="AC350" s="3"/>
      <c r="AD350" s="3"/>
    </row>
    <row r="351" spans="1:30" s="2" customFormat="1" ht="12.75" customHeight="1" x14ac:dyDescent="0.25">
      <c r="A351" s="2" t="s">
        <v>1206</v>
      </c>
      <c r="B351" s="2" t="s">
        <v>1207</v>
      </c>
      <c r="C351" s="22">
        <v>0</v>
      </c>
      <c r="D351" s="22">
        <v>0</v>
      </c>
      <c r="E351" s="22">
        <v>0</v>
      </c>
      <c r="F351" s="22">
        <v>0</v>
      </c>
      <c r="G351" s="22">
        <v>0</v>
      </c>
      <c r="H351" s="22">
        <v>0</v>
      </c>
      <c r="I351" s="22">
        <v>0</v>
      </c>
      <c r="J351" s="22">
        <v>0</v>
      </c>
      <c r="K351" s="22">
        <v>0</v>
      </c>
      <c r="L351" s="22">
        <v>0</v>
      </c>
      <c r="M351" s="22">
        <v>351383</v>
      </c>
      <c r="N351" s="22">
        <v>30000</v>
      </c>
      <c r="O351" s="22">
        <v>0</v>
      </c>
      <c r="P351" s="22">
        <v>0</v>
      </c>
      <c r="Q351" s="22">
        <v>0</v>
      </c>
      <c r="R351" s="22">
        <v>0</v>
      </c>
      <c r="S351" s="22">
        <v>0</v>
      </c>
      <c r="T351" s="22">
        <v>0</v>
      </c>
      <c r="U351" s="22">
        <v>20000</v>
      </c>
      <c r="V351" s="22">
        <v>0</v>
      </c>
      <c r="W351" s="22">
        <v>0</v>
      </c>
      <c r="X351" s="22" t="s">
        <v>372</v>
      </c>
      <c r="Y351" s="22" t="s">
        <v>191</v>
      </c>
      <c r="Z351" s="22"/>
      <c r="AA351" s="22"/>
      <c r="AB351" s="3"/>
      <c r="AC351" s="3"/>
      <c r="AD351" s="3"/>
    </row>
    <row r="352" spans="1:30" s="2" customFormat="1" ht="12.75" customHeight="1" x14ac:dyDescent="0.25">
      <c r="A352" s="2" t="s">
        <v>1212</v>
      </c>
      <c r="B352" s="2" t="s">
        <v>1991</v>
      </c>
      <c r="C352" s="22">
        <v>0</v>
      </c>
      <c r="D352" s="22">
        <v>0</v>
      </c>
      <c r="E352" s="22">
        <v>0</v>
      </c>
      <c r="F352" s="22">
        <v>0</v>
      </c>
      <c r="G352" s="22">
        <v>0</v>
      </c>
      <c r="H352" s="22">
        <v>0</v>
      </c>
      <c r="I352" s="22">
        <v>0</v>
      </c>
      <c r="J352" s="22">
        <v>0</v>
      </c>
      <c r="K352" s="22">
        <v>0</v>
      </c>
      <c r="L352" s="22">
        <v>0</v>
      </c>
      <c r="M352" s="22">
        <v>79012</v>
      </c>
      <c r="N352" s="22">
        <v>40000</v>
      </c>
      <c r="O352" s="22">
        <v>0</v>
      </c>
      <c r="P352" s="22">
        <v>0</v>
      </c>
      <c r="Q352" s="22">
        <v>0</v>
      </c>
      <c r="R352" s="22">
        <v>0</v>
      </c>
      <c r="S352" s="22">
        <v>600</v>
      </c>
      <c r="T352" s="22">
        <v>1</v>
      </c>
      <c r="U352" s="22">
        <v>0</v>
      </c>
      <c r="V352" s="22">
        <v>0</v>
      </c>
      <c r="W352" s="22">
        <v>0</v>
      </c>
      <c r="X352" s="22" t="s">
        <v>205</v>
      </c>
      <c r="Y352" s="22" t="s">
        <v>195</v>
      </c>
      <c r="Z352" s="22"/>
      <c r="AA352" s="22"/>
      <c r="AB352" s="3"/>
      <c r="AC352" s="3"/>
      <c r="AD352" s="3"/>
    </row>
    <row r="353" spans="1:30" s="2" customFormat="1" ht="12.75" customHeight="1" x14ac:dyDescent="0.25">
      <c r="A353" s="2" t="s">
        <v>1215</v>
      </c>
      <c r="B353" s="2" t="s">
        <v>1216</v>
      </c>
      <c r="C353" s="22">
        <v>0</v>
      </c>
      <c r="D353" s="22">
        <v>0</v>
      </c>
      <c r="E353" s="22">
        <v>0</v>
      </c>
      <c r="F353" s="22">
        <v>0</v>
      </c>
      <c r="G353" s="22">
        <v>0</v>
      </c>
      <c r="H353" s="22">
        <v>0</v>
      </c>
      <c r="I353" s="22">
        <v>98</v>
      </c>
      <c r="J353" s="22">
        <v>0</v>
      </c>
      <c r="K353" s="22">
        <v>0</v>
      </c>
      <c r="L353" s="22">
        <v>0</v>
      </c>
      <c r="M353" s="22">
        <v>7859</v>
      </c>
      <c r="N353" s="22">
        <v>0</v>
      </c>
      <c r="O353" s="22">
        <v>0</v>
      </c>
      <c r="P353" s="22">
        <v>0</v>
      </c>
      <c r="Q353" s="22">
        <v>0</v>
      </c>
      <c r="R353" s="22">
        <v>0</v>
      </c>
      <c r="S353" s="22">
        <v>0</v>
      </c>
      <c r="T353" s="22">
        <v>0</v>
      </c>
      <c r="U353" s="22">
        <v>0</v>
      </c>
      <c r="V353" s="22">
        <v>1500</v>
      </c>
      <c r="W353" s="22">
        <v>0</v>
      </c>
      <c r="X353" s="22" t="s">
        <v>212</v>
      </c>
      <c r="Y353" s="22" t="s">
        <v>191</v>
      </c>
      <c r="Z353" s="22"/>
      <c r="AA353" s="22"/>
      <c r="AB353" s="3"/>
      <c r="AC353" s="3"/>
      <c r="AD353" s="3"/>
    </row>
    <row r="354" spans="1:30" s="2" customFormat="1" ht="12.75" customHeight="1" x14ac:dyDescent="0.25">
      <c r="A354" s="2" t="s">
        <v>1218</v>
      </c>
      <c r="B354" s="2" t="s">
        <v>1992</v>
      </c>
      <c r="C354" s="22">
        <v>0</v>
      </c>
      <c r="D354" s="22">
        <v>0</v>
      </c>
      <c r="E354" s="22">
        <v>0</v>
      </c>
      <c r="F354" s="22">
        <v>0</v>
      </c>
      <c r="G354" s="22">
        <v>48</v>
      </c>
      <c r="H354" s="22">
        <v>0</v>
      </c>
      <c r="I354" s="22">
        <v>1263</v>
      </c>
      <c r="J354" s="22">
        <v>0</v>
      </c>
      <c r="K354" s="22">
        <v>0</v>
      </c>
      <c r="L354" s="22">
        <v>0</v>
      </c>
      <c r="M354" s="22">
        <v>148693</v>
      </c>
      <c r="N354" s="22">
        <v>30200</v>
      </c>
      <c r="O354" s="22">
        <v>0</v>
      </c>
      <c r="P354" s="22">
        <v>0</v>
      </c>
      <c r="Q354" s="22">
        <v>0</v>
      </c>
      <c r="R354" s="22">
        <v>0</v>
      </c>
      <c r="S354" s="22">
        <v>0</v>
      </c>
      <c r="T354" s="22">
        <v>0</v>
      </c>
      <c r="U354" s="22">
        <v>13000</v>
      </c>
      <c r="V354" s="22">
        <v>362</v>
      </c>
      <c r="W354" s="22">
        <v>5000</v>
      </c>
      <c r="X354" s="22" t="s">
        <v>205</v>
      </c>
      <c r="Y354" s="22" t="s">
        <v>193</v>
      </c>
      <c r="Z354" s="22"/>
      <c r="AA354" s="22"/>
      <c r="AB354" s="3"/>
      <c r="AC354" s="3"/>
      <c r="AD354" s="3"/>
    </row>
    <row r="355" spans="1:30" s="2" customFormat="1" ht="12.75" customHeight="1" x14ac:dyDescent="0.25">
      <c r="A355" s="2" t="s">
        <v>1221</v>
      </c>
      <c r="B355" s="2" t="s">
        <v>1993</v>
      </c>
      <c r="C355" s="22">
        <v>0</v>
      </c>
      <c r="D355" s="22">
        <v>0</v>
      </c>
      <c r="E355" s="22">
        <v>0</v>
      </c>
      <c r="F355" s="22">
        <v>0</v>
      </c>
      <c r="G355" s="22">
        <v>0</v>
      </c>
      <c r="H355" s="22">
        <v>0</v>
      </c>
      <c r="I355" s="22">
        <v>0</v>
      </c>
      <c r="J355" s="22">
        <v>0</v>
      </c>
      <c r="K355" s="22">
        <v>0</v>
      </c>
      <c r="L355" s="22">
        <v>0</v>
      </c>
      <c r="M355" s="22">
        <v>149387</v>
      </c>
      <c r="N355" s="22">
        <v>17500</v>
      </c>
      <c r="O355" s="22">
        <v>0</v>
      </c>
      <c r="P355" s="22">
        <v>0</v>
      </c>
      <c r="Q355" s="22">
        <v>0</v>
      </c>
      <c r="R355" s="22">
        <v>0</v>
      </c>
      <c r="S355" s="22">
        <v>0</v>
      </c>
      <c r="T355" s="22">
        <v>0</v>
      </c>
      <c r="U355" s="22">
        <v>0</v>
      </c>
      <c r="V355" s="22">
        <v>0</v>
      </c>
      <c r="W355" s="22">
        <v>87000</v>
      </c>
      <c r="X355" s="22" t="s">
        <v>205</v>
      </c>
      <c r="Y355" s="22" t="s">
        <v>191</v>
      </c>
      <c r="Z355" s="22"/>
      <c r="AA355" s="22"/>
      <c r="AB355" s="3"/>
      <c r="AC355" s="3"/>
      <c r="AD355" s="3"/>
    </row>
    <row r="356" spans="1:30" s="2" customFormat="1" ht="12.75" customHeight="1" x14ac:dyDescent="0.25">
      <c r="A356" s="2" t="s">
        <v>1224</v>
      </c>
      <c r="B356" s="2" t="s">
        <v>1994</v>
      </c>
      <c r="C356" s="22">
        <v>0</v>
      </c>
      <c r="D356" s="22">
        <v>0</v>
      </c>
      <c r="E356" s="22">
        <v>0</v>
      </c>
      <c r="F356" s="22">
        <v>0</v>
      </c>
      <c r="G356" s="22">
        <v>0</v>
      </c>
      <c r="H356" s="22">
        <v>0</v>
      </c>
      <c r="I356" s="22">
        <v>0</v>
      </c>
      <c r="J356" s="22">
        <v>0</v>
      </c>
      <c r="K356" s="22">
        <v>0</v>
      </c>
      <c r="L356" s="22">
        <v>0</v>
      </c>
      <c r="M356" s="22">
        <v>44252</v>
      </c>
      <c r="N356" s="22">
        <v>82000</v>
      </c>
      <c r="O356" s="22">
        <v>0</v>
      </c>
      <c r="P356" s="22">
        <v>0</v>
      </c>
      <c r="Q356" s="22">
        <v>0</v>
      </c>
      <c r="R356" s="22">
        <v>0</v>
      </c>
      <c r="S356" s="22">
        <v>0</v>
      </c>
      <c r="T356" s="22">
        <v>88</v>
      </c>
      <c r="U356" s="22">
        <v>18000</v>
      </c>
      <c r="V356" s="22">
        <v>80800</v>
      </c>
      <c r="W356" s="22">
        <v>0</v>
      </c>
      <c r="X356" s="22" t="s">
        <v>205</v>
      </c>
      <c r="Y356" s="22" t="s">
        <v>191</v>
      </c>
      <c r="Z356" s="22"/>
      <c r="AA356" s="22"/>
      <c r="AB356" s="3"/>
      <c r="AC356" s="3"/>
      <c r="AD356" s="3"/>
    </row>
    <row r="357" spans="1:30" s="2" customFormat="1" ht="12.75" customHeight="1" x14ac:dyDescent="0.25">
      <c r="A357" s="2" t="s">
        <v>1836</v>
      </c>
      <c r="B357" s="2" t="s">
        <v>1995</v>
      </c>
      <c r="C357" s="22">
        <v>0</v>
      </c>
      <c r="D357" s="22">
        <v>0</v>
      </c>
      <c r="E357" s="22">
        <v>0</v>
      </c>
      <c r="F357" s="22">
        <v>0</v>
      </c>
      <c r="G357" s="22">
        <v>0</v>
      </c>
      <c r="H357" s="22">
        <v>0</v>
      </c>
      <c r="I357" s="22">
        <v>0</v>
      </c>
      <c r="J357" s="22">
        <v>0</v>
      </c>
      <c r="K357" s="22">
        <v>0</v>
      </c>
      <c r="L357" s="22">
        <v>0</v>
      </c>
      <c r="M357" s="22">
        <v>82866</v>
      </c>
      <c r="N357" s="22">
        <v>0</v>
      </c>
      <c r="O357" s="22">
        <v>0</v>
      </c>
      <c r="P357" s="22">
        <v>0</v>
      </c>
      <c r="Q357" s="22">
        <v>0</v>
      </c>
      <c r="R357" s="22">
        <v>0</v>
      </c>
      <c r="S357" s="22">
        <v>8860</v>
      </c>
      <c r="T357" s="22">
        <v>0</v>
      </c>
      <c r="U357" s="22">
        <v>0</v>
      </c>
      <c r="V357" s="22">
        <v>0</v>
      </c>
      <c r="W357" s="22">
        <v>0</v>
      </c>
      <c r="X357" s="22" t="s">
        <v>205</v>
      </c>
      <c r="Y357" s="22" t="s">
        <v>191</v>
      </c>
      <c r="Z357" s="22"/>
      <c r="AA357" s="22"/>
      <c r="AB357" s="3"/>
      <c r="AC357" s="3"/>
      <c r="AD357" s="3"/>
    </row>
    <row r="358" spans="1:30" s="2" customFormat="1" ht="12.75" customHeight="1" x14ac:dyDescent="0.25">
      <c r="A358" s="2" t="s">
        <v>1227</v>
      </c>
      <c r="B358" s="2" t="s">
        <v>1996</v>
      </c>
      <c r="C358" s="22">
        <v>0</v>
      </c>
      <c r="D358" s="22">
        <v>0</v>
      </c>
      <c r="E358" s="22">
        <v>0</v>
      </c>
      <c r="F358" s="22">
        <v>0</v>
      </c>
      <c r="G358" s="22">
        <v>0</v>
      </c>
      <c r="H358" s="22">
        <v>0</v>
      </c>
      <c r="I358" s="22">
        <v>0</v>
      </c>
      <c r="J358" s="22">
        <v>0</v>
      </c>
      <c r="K358" s="22">
        <v>0</v>
      </c>
      <c r="L358" s="22">
        <v>0</v>
      </c>
      <c r="M358" s="22">
        <v>343853</v>
      </c>
      <c r="N358" s="22">
        <v>0</v>
      </c>
      <c r="O358" s="22">
        <v>0</v>
      </c>
      <c r="P358" s="22">
        <v>0</v>
      </c>
      <c r="Q358" s="22">
        <v>0</v>
      </c>
      <c r="R358" s="22">
        <v>0</v>
      </c>
      <c r="S358" s="22">
        <v>0</v>
      </c>
      <c r="T358" s="22">
        <v>0</v>
      </c>
      <c r="U358" s="22">
        <v>11000</v>
      </c>
      <c r="V358" s="22">
        <v>0</v>
      </c>
      <c r="W358" s="22">
        <v>15051</v>
      </c>
      <c r="X358" s="22" t="s">
        <v>205</v>
      </c>
      <c r="Y358" s="22" t="s">
        <v>191</v>
      </c>
      <c r="Z358" s="22"/>
      <c r="AA358" s="22"/>
      <c r="AB358" s="3"/>
      <c r="AC358" s="3"/>
      <c r="AD358" s="3"/>
    </row>
    <row r="359" spans="1:30" s="2" customFormat="1" ht="12.75" customHeight="1" x14ac:dyDescent="0.25">
      <c r="A359" s="2" t="s">
        <v>1230</v>
      </c>
      <c r="B359" s="2" t="s">
        <v>1997</v>
      </c>
      <c r="C359" s="22">
        <v>0</v>
      </c>
      <c r="D359" s="22">
        <v>0</v>
      </c>
      <c r="E359" s="22">
        <v>0</v>
      </c>
      <c r="F359" s="22">
        <v>0</v>
      </c>
      <c r="G359" s="22">
        <v>0</v>
      </c>
      <c r="H359" s="22">
        <v>0</v>
      </c>
      <c r="I359" s="22">
        <v>0</v>
      </c>
      <c r="J359" s="22">
        <v>0</v>
      </c>
      <c r="K359" s="22">
        <v>0</v>
      </c>
      <c r="L359" s="22">
        <v>0</v>
      </c>
      <c r="M359" s="22">
        <v>105804</v>
      </c>
      <c r="N359" s="22">
        <v>10000</v>
      </c>
      <c r="O359" s="22">
        <v>0</v>
      </c>
      <c r="P359" s="22">
        <v>0</v>
      </c>
      <c r="Q359" s="22">
        <v>0</v>
      </c>
      <c r="R359" s="22">
        <v>0</v>
      </c>
      <c r="S359" s="22">
        <v>0</v>
      </c>
      <c r="T359" s="22">
        <v>0</v>
      </c>
      <c r="U359" s="22">
        <v>30000</v>
      </c>
      <c r="V359" s="22">
        <v>0</v>
      </c>
      <c r="W359" s="22">
        <v>5000</v>
      </c>
      <c r="X359" s="22" t="s">
        <v>205</v>
      </c>
      <c r="Y359" s="22" t="s">
        <v>195</v>
      </c>
      <c r="Z359" s="22"/>
      <c r="AA359" s="22"/>
      <c r="AB359" s="3"/>
      <c r="AC359" s="3"/>
      <c r="AD359" s="3"/>
    </row>
    <row r="360" spans="1:30" s="2" customFormat="1" ht="12.75" customHeight="1" x14ac:dyDescent="0.25">
      <c r="A360" s="2" t="s">
        <v>1233</v>
      </c>
      <c r="B360" s="2" t="s">
        <v>1234</v>
      </c>
      <c r="C360" s="22">
        <v>0</v>
      </c>
      <c r="D360" s="22">
        <v>0</v>
      </c>
      <c r="E360" s="22">
        <v>0</v>
      </c>
      <c r="F360" s="22">
        <v>0</v>
      </c>
      <c r="G360" s="22">
        <v>0</v>
      </c>
      <c r="H360" s="22">
        <v>0</v>
      </c>
      <c r="I360" s="22">
        <v>0</v>
      </c>
      <c r="J360" s="22">
        <v>0</v>
      </c>
      <c r="K360" s="22">
        <v>0</v>
      </c>
      <c r="L360" s="22">
        <v>0</v>
      </c>
      <c r="M360" s="22">
        <v>6888</v>
      </c>
      <c r="N360" s="22">
        <v>10400</v>
      </c>
      <c r="O360" s="22">
        <v>0</v>
      </c>
      <c r="P360" s="22">
        <v>0</v>
      </c>
      <c r="Q360" s="22">
        <v>0</v>
      </c>
      <c r="R360" s="22">
        <v>0</v>
      </c>
      <c r="S360" s="22">
        <v>0</v>
      </c>
      <c r="T360" s="22">
        <v>1</v>
      </c>
      <c r="U360" s="22">
        <v>0</v>
      </c>
      <c r="V360" s="22">
        <v>1100</v>
      </c>
      <c r="W360" s="22">
        <v>43</v>
      </c>
      <c r="X360" s="22" t="s">
        <v>212</v>
      </c>
      <c r="Y360" s="22" t="s">
        <v>191</v>
      </c>
      <c r="Z360" s="22"/>
      <c r="AA360" s="22"/>
      <c r="AB360" s="3"/>
      <c r="AC360" s="3"/>
      <c r="AD360" s="3"/>
    </row>
    <row r="361" spans="1:30" s="2" customFormat="1" ht="12.75" customHeight="1" x14ac:dyDescent="0.25">
      <c r="A361" s="2" t="s">
        <v>1839</v>
      </c>
      <c r="B361" s="2" t="s">
        <v>1840</v>
      </c>
      <c r="C361" s="22">
        <v>0</v>
      </c>
      <c r="D361" s="22">
        <v>0</v>
      </c>
      <c r="E361" s="22">
        <v>0</v>
      </c>
      <c r="F361" s="22">
        <v>0</v>
      </c>
      <c r="G361" s="22">
        <v>0</v>
      </c>
      <c r="H361" s="22">
        <v>0</v>
      </c>
      <c r="I361" s="22">
        <v>0</v>
      </c>
      <c r="J361" s="22">
        <v>0</v>
      </c>
      <c r="K361" s="22">
        <v>0</v>
      </c>
      <c r="L361" s="22">
        <v>0</v>
      </c>
      <c r="M361" s="22">
        <v>0</v>
      </c>
      <c r="N361" s="22">
        <v>0</v>
      </c>
      <c r="O361" s="22">
        <v>0</v>
      </c>
      <c r="P361" s="22">
        <v>0</v>
      </c>
      <c r="Q361" s="22">
        <v>0</v>
      </c>
      <c r="R361" s="22">
        <v>0</v>
      </c>
      <c r="S361" s="22">
        <v>0</v>
      </c>
      <c r="T361" s="22">
        <v>0</v>
      </c>
      <c r="U361" s="22">
        <v>0</v>
      </c>
      <c r="V361" s="22">
        <v>0</v>
      </c>
      <c r="W361" s="22">
        <v>0</v>
      </c>
      <c r="X361" s="22" t="s">
        <v>212</v>
      </c>
      <c r="Y361" s="22" t="s">
        <v>191</v>
      </c>
      <c r="Z361" s="22"/>
      <c r="AA361" s="22"/>
      <c r="AB361" s="3"/>
      <c r="AC361" s="3"/>
      <c r="AD361" s="3"/>
    </row>
    <row r="362" spans="1:30" s="2" customFormat="1" ht="12.75" customHeight="1" x14ac:dyDescent="0.25">
      <c r="A362" s="2" t="s">
        <v>1236</v>
      </c>
      <c r="B362" s="2" t="s">
        <v>1998</v>
      </c>
      <c r="C362" s="22">
        <v>0</v>
      </c>
      <c r="D362" s="22">
        <v>0</v>
      </c>
      <c r="E362" s="22">
        <v>0</v>
      </c>
      <c r="F362" s="22">
        <v>0</v>
      </c>
      <c r="G362" s="22">
        <v>0</v>
      </c>
      <c r="H362" s="22">
        <v>0</v>
      </c>
      <c r="I362" s="22">
        <v>0</v>
      </c>
      <c r="J362" s="22">
        <v>0</v>
      </c>
      <c r="K362" s="22">
        <v>0</v>
      </c>
      <c r="L362" s="22">
        <v>0</v>
      </c>
      <c r="M362" s="22">
        <v>289929</v>
      </c>
      <c r="N362" s="22">
        <v>30000</v>
      </c>
      <c r="O362" s="22">
        <v>0</v>
      </c>
      <c r="P362" s="22">
        <v>0</v>
      </c>
      <c r="Q362" s="22">
        <v>0</v>
      </c>
      <c r="R362" s="22">
        <v>0</v>
      </c>
      <c r="S362" s="22">
        <v>0</v>
      </c>
      <c r="T362" s="22">
        <v>0</v>
      </c>
      <c r="U362" s="22">
        <v>0</v>
      </c>
      <c r="V362" s="22">
        <v>0</v>
      </c>
      <c r="W362" s="22">
        <v>0</v>
      </c>
      <c r="X362" s="22" t="s">
        <v>205</v>
      </c>
      <c r="Y362" s="22" t="s">
        <v>191</v>
      </c>
      <c r="Z362" s="22"/>
      <c r="AA362" s="22"/>
      <c r="AB362" s="3"/>
      <c r="AC362" s="3"/>
      <c r="AD362" s="3"/>
    </row>
    <row r="363" spans="1:30" s="2" customFormat="1" ht="12.75" customHeight="1" x14ac:dyDescent="0.25">
      <c r="A363" s="2" t="s">
        <v>1239</v>
      </c>
      <c r="B363" s="2" t="s">
        <v>1240</v>
      </c>
      <c r="C363" s="22">
        <v>0</v>
      </c>
      <c r="D363" s="22">
        <v>0</v>
      </c>
      <c r="E363" s="22">
        <v>0</v>
      </c>
      <c r="F363" s="22">
        <v>0</v>
      </c>
      <c r="G363" s="22">
        <v>0</v>
      </c>
      <c r="H363" s="22">
        <v>0</v>
      </c>
      <c r="I363" s="22">
        <v>0</v>
      </c>
      <c r="J363" s="22">
        <v>0</v>
      </c>
      <c r="K363" s="22">
        <v>0</v>
      </c>
      <c r="L363" s="22">
        <v>0</v>
      </c>
      <c r="M363" s="22">
        <v>135821</v>
      </c>
      <c r="N363" s="22">
        <v>35000</v>
      </c>
      <c r="O363" s="22">
        <v>0</v>
      </c>
      <c r="P363" s="22">
        <v>0</v>
      </c>
      <c r="Q363" s="22">
        <v>0</v>
      </c>
      <c r="R363" s="22">
        <v>0</v>
      </c>
      <c r="S363" s="22">
        <v>0</v>
      </c>
      <c r="T363" s="22">
        <v>0</v>
      </c>
      <c r="U363" s="22">
        <v>0</v>
      </c>
      <c r="V363" s="22">
        <v>0</v>
      </c>
      <c r="W363" s="22">
        <v>0</v>
      </c>
      <c r="X363" s="22" t="s">
        <v>262</v>
      </c>
      <c r="Y363" s="22" t="s">
        <v>191</v>
      </c>
      <c r="Z363" s="22"/>
      <c r="AA363" s="22"/>
      <c r="AB363" s="3"/>
      <c r="AC363" s="3"/>
      <c r="AD363" s="3"/>
    </row>
    <row r="364" spans="1:30" s="2" customFormat="1" ht="12.75" customHeight="1" x14ac:dyDescent="0.25">
      <c r="A364" s="2" t="s">
        <v>1242</v>
      </c>
      <c r="B364" s="2" t="s">
        <v>1999</v>
      </c>
      <c r="C364" s="22">
        <v>0</v>
      </c>
      <c r="D364" s="22">
        <v>0</v>
      </c>
      <c r="E364" s="22">
        <v>0</v>
      </c>
      <c r="F364" s="22">
        <v>0</v>
      </c>
      <c r="G364" s="22">
        <v>0</v>
      </c>
      <c r="H364" s="22">
        <v>0</v>
      </c>
      <c r="I364" s="22">
        <v>0</v>
      </c>
      <c r="J364" s="22">
        <v>0</v>
      </c>
      <c r="K364" s="22">
        <v>0</v>
      </c>
      <c r="L364" s="22">
        <v>0</v>
      </c>
      <c r="M364" s="22">
        <v>56113</v>
      </c>
      <c r="N364" s="22">
        <v>105350</v>
      </c>
      <c r="O364" s="22">
        <v>0</v>
      </c>
      <c r="P364" s="22">
        <v>0</v>
      </c>
      <c r="Q364" s="22">
        <v>0</v>
      </c>
      <c r="R364" s="22">
        <v>0</v>
      </c>
      <c r="S364" s="22">
        <v>0</v>
      </c>
      <c r="T364" s="22">
        <v>0</v>
      </c>
      <c r="U364" s="22">
        <v>0</v>
      </c>
      <c r="V364" s="22">
        <v>0</v>
      </c>
      <c r="W364" s="22">
        <v>15000</v>
      </c>
      <c r="X364" s="22" t="s">
        <v>205</v>
      </c>
      <c r="Y364" s="22" t="s">
        <v>191</v>
      </c>
      <c r="Z364" s="22"/>
      <c r="AA364" s="22"/>
      <c r="AB364" s="3"/>
      <c r="AC364" s="3"/>
      <c r="AD364" s="3"/>
    </row>
    <row r="365" spans="1:30" s="2" customFormat="1" ht="12.75" customHeight="1" x14ac:dyDescent="0.25">
      <c r="A365" s="2" t="s">
        <v>1245</v>
      </c>
      <c r="B365" s="2" t="s">
        <v>1246</v>
      </c>
      <c r="C365" s="22">
        <v>0</v>
      </c>
      <c r="D365" s="22">
        <v>0</v>
      </c>
      <c r="E365" s="22">
        <v>0</v>
      </c>
      <c r="F365" s="22">
        <v>0</v>
      </c>
      <c r="G365" s="22">
        <v>0</v>
      </c>
      <c r="H365" s="22">
        <v>0</v>
      </c>
      <c r="I365" s="22">
        <v>0</v>
      </c>
      <c r="J365" s="22">
        <v>0</v>
      </c>
      <c r="K365" s="22">
        <v>0</v>
      </c>
      <c r="L365" s="22">
        <v>0</v>
      </c>
      <c r="M365" s="22">
        <v>98929</v>
      </c>
      <c r="N365" s="22">
        <v>5000</v>
      </c>
      <c r="O365" s="22">
        <v>0</v>
      </c>
      <c r="P365" s="22">
        <v>0</v>
      </c>
      <c r="Q365" s="22">
        <v>0</v>
      </c>
      <c r="R365" s="22">
        <v>0</v>
      </c>
      <c r="S365" s="22">
        <v>0</v>
      </c>
      <c r="T365" s="22">
        <v>0</v>
      </c>
      <c r="U365" s="22">
        <v>0</v>
      </c>
      <c r="V365" s="22">
        <v>13000</v>
      </c>
      <c r="W365" s="22">
        <v>0</v>
      </c>
      <c r="X365" s="22" t="s">
        <v>212</v>
      </c>
      <c r="Y365" s="22" t="s">
        <v>191</v>
      </c>
      <c r="Z365" s="22"/>
      <c r="AA365" s="22"/>
      <c r="AB365" s="3"/>
      <c r="AC365" s="3"/>
      <c r="AD365" s="3"/>
    </row>
    <row r="366" spans="1:30" s="2" customFormat="1" ht="12.75" customHeight="1" x14ac:dyDescent="0.25">
      <c r="A366" s="2" t="s">
        <v>1248</v>
      </c>
      <c r="B366" s="2" t="s">
        <v>1249</v>
      </c>
      <c r="C366" s="22">
        <v>0</v>
      </c>
      <c r="D366" s="22">
        <v>0</v>
      </c>
      <c r="E366" s="22">
        <v>0</v>
      </c>
      <c r="F366" s="22">
        <v>0</v>
      </c>
      <c r="G366" s="22">
        <v>0</v>
      </c>
      <c r="H366" s="22">
        <v>0</v>
      </c>
      <c r="I366" s="22">
        <v>0</v>
      </c>
      <c r="J366" s="22">
        <v>0</v>
      </c>
      <c r="K366" s="22">
        <v>0</v>
      </c>
      <c r="L366" s="22">
        <v>0</v>
      </c>
      <c r="M366" s="22">
        <v>0</v>
      </c>
      <c r="N366" s="22">
        <v>0</v>
      </c>
      <c r="O366" s="22">
        <v>0</v>
      </c>
      <c r="P366" s="22">
        <v>0</v>
      </c>
      <c r="Q366" s="22">
        <v>0</v>
      </c>
      <c r="R366" s="22">
        <v>0</v>
      </c>
      <c r="S366" s="22">
        <v>0</v>
      </c>
      <c r="T366" s="22">
        <v>0</v>
      </c>
      <c r="U366" s="22">
        <v>0</v>
      </c>
      <c r="V366" s="22">
        <v>0</v>
      </c>
      <c r="W366" s="22">
        <v>0</v>
      </c>
      <c r="X366" s="22" t="s">
        <v>212</v>
      </c>
      <c r="Y366" s="22" t="s">
        <v>191</v>
      </c>
      <c r="Z366" s="22"/>
      <c r="AA366" s="22"/>
      <c r="AB366" s="3"/>
      <c r="AC366" s="3"/>
      <c r="AD366" s="3"/>
    </row>
    <row r="367" spans="1:30" s="2" customFormat="1" ht="12.75" customHeight="1" x14ac:dyDescent="0.25">
      <c r="A367" s="2" t="s">
        <v>1251</v>
      </c>
      <c r="B367" s="2" t="s">
        <v>2000</v>
      </c>
      <c r="C367" s="22">
        <v>0</v>
      </c>
      <c r="D367" s="22">
        <v>0</v>
      </c>
      <c r="E367" s="22">
        <v>0</v>
      </c>
      <c r="F367" s="22">
        <v>0</v>
      </c>
      <c r="G367" s="22">
        <v>0</v>
      </c>
      <c r="H367" s="22">
        <v>0</v>
      </c>
      <c r="I367" s="22">
        <v>0</v>
      </c>
      <c r="J367" s="22">
        <v>0</v>
      </c>
      <c r="K367" s="22">
        <v>0</v>
      </c>
      <c r="L367" s="22">
        <v>0</v>
      </c>
      <c r="M367" s="22">
        <v>187853</v>
      </c>
      <c r="N367" s="22">
        <v>0</v>
      </c>
      <c r="O367" s="22">
        <v>0</v>
      </c>
      <c r="P367" s="22">
        <v>0</v>
      </c>
      <c r="Q367" s="22">
        <v>0</v>
      </c>
      <c r="R367" s="22">
        <v>0</v>
      </c>
      <c r="S367" s="22">
        <v>0</v>
      </c>
      <c r="T367" s="22">
        <v>0</v>
      </c>
      <c r="U367" s="22">
        <v>52916</v>
      </c>
      <c r="V367" s="22">
        <v>0</v>
      </c>
      <c r="W367" s="22">
        <v>0</v>
      </c>
      <c r="X367" s="22" t="s">
        <v>205</v>
      </c>
      <c r="Y367" s="22" t="s">
        <v>193</v>
      </c>
      <c r="Z367" s="22"/>
      <c r="AA367" s="22"/>
      <c r="AB367" s="3"/>
      <c r="AC367" s="3"/>
      <c r="AD367" s="3"/>
    </row>
    <row r="368" spans="1:30" s="2" customFormat="1" ht="12.75" customHeight="1" x14ac:dyDescent="0.25">
      <c r="A368" s="2" t="s">
        <v>1254</v>
      </c>
      <c r="B368" s="2" t="s">
        <v>2001</v>
      </c>
      <c r="C368" s="22">
        <v>0</v>
      </c>
      <c r="D368" s="22">
        <v>0</v>
      </c>
      <c r="E368" s="22">
        <v>0</v>
      </c>
      <c r="F368" s="22">
        <v>0</v>
      </c>
      <c r="G368" s="22">
        <v>0</v>
      </c>
      <c r="H368" s="22">
        <v>0</v>
      </c>
      <c r="I368" s="22">
        <v>0</v>
      </c>
      <c r="J368" s="22">
        <v>0</v>
      </c>
      <c r="K368" s="22">
        <v>0</v>
      </c>
      <c r="L368" s="22">
        <v>0</v>
      </c>
      <c r="M368" s="22">
        <v>109297</v>
      </c>
      <c r="N368" s="22">
        <v>87500</v>
      </c>
      <c r="O368" s="22">
        <v>0</v>
      </c>
      <c r="P368" s="22">
        <v>0</v>
      </c>
      <c r="Q368" s="22">
        <v>0</v>
      </c>
      <c r="R368" s="22">
        <v>0</v>
      </c>
      <c r="S368" s="22">
        <v>508</v>
      </c>
      <c r="T368" s="22">
        <v>20</v>
      </c>
      <c r="U368" s="22">
        <v>0</v>
      </c>
      <c r="V368" s="22">
        <v>0</v>
      </c>
      <c r="W368" s="22">
        <v>0</v>
      </c>
      <c r="X368" s="22" t="s">
        <v>205</v>
      </c>
      <c r="Y368" s="22" t="s">
        <v>195</v>
      </c>
      <c r="Z368" s="22"/>
      <c r="AA368" s="22"/>
      <c r="AB368" s="3"/>
      <c r="AC368" s="3"/>
      <c r="AD368" s="3"/>
    </row>
    <row r="369" spans="1:30" s="2" customFormat="1" ht="12.75" customHeight="1" x14ac:dyDescent="0.25">
      <c r="A369" s="2" t="s">
        <v>1257</v>
      </c>
      <c r="B369" s="2" t="s">
        <v>1258</v>
      </c>
      <c r="C369" s="22">
        <v>0</v>
      </c>
      <c r="D369" s="22">
        <v>0</v>
      </c>
      <c r="E369" s="22">
        <v>0</v>
      </c>
      <c r="F369" s="22">
        <v>0</v>
      </c>
      <c r="G369" s="22">
        <v>0</v>
      </c>
      <c r="H369" s="22">
        <v>0</v>
      </c>
      <c r="I369" s="22">
        <v>0</v>
      </c>
      <c r="J369" s="22">
        <v>0</v>
      </c>
      <c r="K369" s="22">
        <v>0</v>
      </c>
      <c r="L369" s="22">
        <v>8</v>
      </c>
      <c r="M369" s="22">
        <v>294</v>
      </c>
      <c r="N369" s="22">
        <v>0</v>
      </c>
      <c r="O369" s="22">
        <v>0</v>
      </c>
      <c r="P369" s="22">
        <v>0</v>
      </c>
      <c r="Q369" s="22">
        <v>0</v>
      </c>
      <c r="R369" s="22">
        <v>0</v>
      </c>
      <c r="S369" s="22">
        <v>0</v>
      </c>
      <c r="T369" s="22">
        <v>0</v>
      </c>
      <c r="U369" s="22">
        <v>0</v>
      </c>
      <c r="V369" s="22">
        <v>0</v>
      </c>
      <c r="W369" s="22">
        <v>0</v>
      </c>
      <c r="X369" s="22" t="s">
        <v>212</v>
      </c>
      <c r="Y369" s="22" t="s">
        <v>191</v>
      </c>
      <c r="Z369" s="22"/>
      <c r="AA369" s="22"/>
      <c r="AB369" s="3"/>
      <c r="AC369" s="3"/>
      <c r="AD369" s="3"/>
    </row>
    <row r="370" spans="1:30" s="2" customFormat="1" ht="12.75" customHeight="1" x14ac:dyDescent="0.25">
      <c r="A370" s="2" t="s">
        <v>1260</v>
      </c>
      <c r="B370" s="2" t="s">
        <v>1261</v>
      </c>
      <c r="C370" s="22">
        <v>0</v>
      </c>
      <c r="D370" s="22">
        <v>0</v>
      </c>
      <c r="E370" s="22">
        <v>0</v>
      </c>
      <c r="F370" s="22">
        <v>0</v>
      </c>
      <c r="G370" s="22">
        <v>0</v>
      </c>
      <c r="H370" s="22">
        <v>0</v>
      </c>
      <c r="I370" s="22">
        <v>0</v>
      </c>
      <c r="J370" s="22">
        <v>0</v>
      </c>
      <c r="K370" s="22">
        <v>0</v>
      </c>
      <c r="L370" s="22">
        <v>0</v>
      </c>
      <c r="M370" s="22">
        <v>37848</v>
      </c>
      <c r="N370" s="22">
        <v>5000</v>
      </c>
      <c r="O370" s="22">
        <v>0</v>
      </c>
      <c r="P370" s="22">
        <v>0</v>
      </c>
      <c r="Q370" s="22">
        <v>0</v>
      </c>
      <c r="R370" s="22">
        <v>0</v>
      </c>
      <c r="S370" s="22">
        <v>0</v>
      </c>
      <c r="T370" s="22">
        <v>0</v>
      </c>
      <c r="U370" s="22">
        <v>0</v>
      </c>
      <c r="V370" s="22">
        <v>1210</v>
      </c>
      <c r="W370" s="22">
        <v>513</v>
      </c>
      <c r="X370" s="22" t="s">
        <v>262</v>
      </c>
      <c r="Y370" s="22" t="s">
        <v>191</v>
      </c>
      <c r="Z370" s="22"/>
      <c r="AA370" s="22"/>
      <c r="AB370" s="3"/>
      <c r="AC370" s="3"/>
      <c r="AD370" s="3"/>
    </row>
    <row r="371" spans="1:30" s="2" customFormat="1" ht="12.75" customHeight="1" x14ac:dyDescent="0.25">
      <c r="A371" s="2" t="s">
        <v>1263</v>
      </c>
      <c r="B371" s="2" t="s">
        <v>1264</v>
      </c>
      <c r="C371" s="22">
        <v>0</v>
      </c>
      <c r="D371" s="22">
        <v>0</v>
      </c>
      <c r="E371" s="22">
        <v>0</v>
      </c>
      <c r="F371" s="22">
        <v>0</v>
      </c>
      <c r="G371" s="22">
        <v>0</v>
      </c>
      <c r="H371" s="22">
        <v>0</v>
      </c>
      <c r="I371" s="22">
        <v>0</v>
      </c>
      <c r="J371" s="22">
        <v>0</v>
      </c>
      <c r="K371" s="22">
        <v>0</v>
      </c>
      <c r="L371" s="22">
        <v>0</v>
      </c>
      <c r="M371" s="22">
        <v>22673</v>
      </c>
      <c r="N371" s="22">
        <v>0</v>
      </c>
      <c r="O371" s="22">
        <v>0</v>
      </c>
      <c r="P371" s="22">
        <v>0</v>
      </c>
      <c r="Q371" s="22">
        <v>0</v>
      </c>
      <c r="R371" s="22">
        <v>0</v>
      </c>
      <c r="S371" s="22">
        <v>0</v>
      </c>
      <c r="T371" s="22">
        <v>0</v>
      </c>
      <c r="U371" s="22">
        <v>0</v>
      </c>
      <c r="V371" s="22">
        <v>0</v>
      </c>
      <c r="W371" s="22">
        <v>0</v>
      </c>
      <c r="X371" s="22" t="s">
        <v>212</v>
      </c>
      <c r="Y371" s="22" t="s">
        <v>191</v>
      </c>
      <c r="Z371" s="22"/>
      <c r="AA371" s="22"/>
      <c r="AB371" s="3"/>
      <c r="AC371" s="3"/>
      <c r="AD371" s="3"/>
    </row>
    <row r="372" spans="1:30" s="2" customFormat="1" ht="12.75" customHeight="1" x14ac:dyDescent="0.25">
      <c r="A372" s="2" t="s">
        <v>1266</v>
      </c>
      <c r="B372" s="2" t="s">
        <v>1267</v>
      </c>
      <c r="C372" s="22">
        <v>0</v>
      </c>
      <c r="D372" s="22">
        <v>0</v>
      </c>
      <c r="E372" s="22">
        <v>0</v>
      </c>
      <c r="F372" s="22">
        <v>0</v>
      </c>
      <c r="G372" s="22">
        <v>0</v>
      </c>
      <c r="H372" s="22">
        <v>0</v>
      </c>
      <c r="I372" s="22">
        <v>0</v>
      </c>
      <c r="J372" s="22">
        <v>0</v>
      </c>
      <c r="K372" s="22">
        <v>0</v>
      </c>
      <c r="L372" s="22">
        <v>0</v>
      </c>
      <c r="M372" s="22">
        <v>12869</v>
      </c>
      <c r="N372" s="22">
        <v>95000</v>
      </c>
      <c r="O372" s="22">
        <v>0</v>
      </c>
      <c r="P372" s="22">
        <v>0</v>
      </c>
      <c r="Q372" s="22">
        <v>0</v>
      </c>
      <c r="R372" s="22">
        <v>0</v>
      </c>
      <c r="S372" s="22">
        <v>0</v>
      </c>
      <c r="T372" s="22">
        <v>0</v>
      </c>
      <c r="U372" s="22">
        <v>35000</v>
      </c>
      <c r="V372" s="22">
        <v>8450</v>
      </c>
      <c r="W372" s="22">
        <v>0</v>
      </c>
      <c r="X372" s="22" t="s">
        <v>269</v>
      </c>
      <c r="Y372" s="22" t="s">
        <v>191</v>
      </c>
      <c r="Z372" s="22"/>
      <c r="AA372" s="22"/>
      <c r="AB372" s="3"/>
      <c r="AC372" s="3"/>
      <c r="AD372" s="3"/>
    </row>
    <row r="373" spans="1:30" s="2" customFormat="1" ht="12.75" customHeight="1" x14ac:dyDescent="0.25">
      <c r="A373" s="2" t="s">
        <v>1269</v>
      </c>
      <c r="B373" s="2" t="s">
        <v>1270</v>
      </c>
      <c r="C373" s="22">
        <v>0</v>
      </c>
      <c r="D373" s="22">
        <v>0</v>
      </c>
      <c r="E373" s="22">
        <v>0</v>
      </c>
      <c r="F373" s="22">
        <v>0</v>
      </c>
      <c r="G373" s="22">
        <v>0</v>
      </c>
      <c r="H373" s="22">
        <v>0</v>
      </c>
      <c r="I373" s="22">
        <v>0</v>
      </c>
      <c r="J373" s="22">
        <v>0</v>
      </c>
      <c r="K373" s="22">
        <v>0</v>
      </c>
      <c r="L373" s="22">
        <v>0</v>
      </c>
      <c r="M373" s="22">
        <v>0</v>
      </c>
      <c r="N373" s="22">
        <v>0</v>
      </c>
      <c r="O373" s="22">
        <v>0</v>
      </c>
      <c r="P373" s="22">
        <v>0</v>
      </c>
      <c r="Q373" s="22">
        <v>0</v>
      </c>
      <c r="R373" s="22">
        <v>0</v>
      </c>
      <c r="S373" s="22">
        <v>0</v>
      </c>
      <c r="T373" s="22">
        <v>0</v>
      </c>
      <c r="U373" s="22">
        <v>0</v>
      </c>
      <c r="V373" s="22">
        <v>0</v>
      </c>
      <c r="W373" s="22">
        <v>0</v>
      </c>
      <c r="X373" s="22" t="s">
        <v>212</v>
      </c>
      <c r="Y373" s="22" t="s">
        <v>191</v>
      </c>
      <c r="Z373" s="22"/>
      <c r="AA373" s="22"/>
      <c r="AB373" s="3"/>
      <c r="AC373" s="3"/>
      <c r="AD373" s="3"/>
    </row>
    <row r="374" spans="1:30" s="2" customFormat="1" ht="12.75" customHeight="1" x14ac:dyDescent="0.25">
      <c r="A374" s="2" t="s">
        <v>1272</v>
      </c>
      <c r="B374" s="2" t="s">
        <v>1273</v>
      </c>
      <c r="C374" s="22">
        <v>0</v>
      </c>
      <c r="D374" s="22">
        <v>0</v>
      </c>
      <c r="E374" s="22">
        <v>0</v>
      </c>
      <c r="F374" s="22">
        <v>0</v>
      </c>
      <c r="G374" s="22">
        <v>0</v>
      </c>
      <c r="H374" s="22">
        <v>0</v>
      </c>
      <c r="I374" s="22">
        <v>0</v>
      </c>
      <c r="J374" s="22">
        <v>0</v>
      </c>
      <c r="K374" s="22">
        <v>0</v>
      </c>
      <c r="L374" s="22">
        <v>0</v>
      </c>
      <c r="M374" s="22">
        <v>3864</v>
      </c>
      <c r="N374" s="22">
        <v>0</v>
      </c>
      <c r="O374" s="22">
        <v>0</v>
      </c>
      <c r="P374" s="22">
        <v>0</v>
      </c>
      <c r="Q374" s="22">
        <v>0</v>
      </c>
      <c r="R374" s="22">
        <v>0</v>
      </c>
      <c r="S374" s="22">
        <v>0</v>
      </c>
      <c r="T374" s="22">
        <v>0</v>
      </c>
      <c r="U374" s="22">
        <v>0</v>
      </c>
      <c r="V374" s="22">
        <v>0</v>
      </c>
      <c r="W374" s="22">
        <v>0</v>
      </c>
      <c r="X374" s="22" t="s">
        <v>212</v>
      </c>
      <c r="Y374" s="22" t="s">
        <v>191</v>
      </c>
      <c r="Z374" s="22"/>
      <c r="AA374" s="22"/>
      <c r="AB374" s="3"/>
      <c r="AC374" s="3"/>
      <c r="AD374" s="3"/>
    </row>
    <row r="375" spans="1:30" s="2" customFormat="1" ht="12.75" customHeight="1" x14ac:dyDescent="0.25">
      <c r="A375" s="2" t="s">
        <v>1275</v>
      </c>
      <c r="B375" s="2" t="s">
        <v>1276</v>
      </c>
      <c r="C375" s="22">
        <v>0</v>
      </c>
      <c r="D375" s="22">
        <v>0</v>
      </c>
      <c r="E375" s="22">
        <v>0</v>
      </c>
      <c r="F375" s="22">
        <v>0</v>
      </c>
      <c r="G375" s="22">
        <v>0</v>
      </c>
      <c r="H375" s="22">
        <v>0</v>
      </c>
      <c r="I375" s="22">
        <v>0</v>
      </c>
      <c r="J375" s="22">
        <v>0</v>
      </c>
      <c r="K375" s="22">
        <v>0</v>
      </c>
      <c r="L375" s="22">
        <v>0</v>
      </c>
      <c r="M375" s="22">
        <v>0</v>
      </c>
      <c r="N375" s="22">
        <v>0</v>
      </c>
      <c r="O375" s="22">
        <v>0</v>
      </c>
      <c r="P375" s="22">
        <v>0</v>
      </c>
      <c r="Q375" s="22">
        <v>0</v>
      </c>
      <c r="R375" s="22">
        <v>0</v>
      </c>
      <c r="S375" s="22">
        <v>0</v>
      </c>
      <c r="T375" s="22">
        <v>0</v>
      </c>
      <c r="U375" s="22">
        <v>0</v>
      </c>
      <c r="V375" s="22">
        <v>0</v>
      </c>
      <c r="W375" s="22">
        <v>0</v>
      </c>
      <c r="X375" s="22" t="s">
        <v>212</v>
      </c>
      <c r="Y375" s="22" t="s">
        <v>191</v>
      </c>
      <c r="Z375" s="22"/>
      <c r="AA375" s="22"/>
      <c r="AB375" s="3"/>
      <c r="AC375" s="3"/>
      <c r="AD375" s="3"/>
    </row>
    <row r="376" spans="1:30" s="2" customFormat="1" ht="12.75" customHeight="1" x14ac:dyDescent="0.25">
      <c r="A376" s="2" t="s">
        <v>1278</v>
      </c>
      <c r="B376" s="2" t="s">
        <v>1279</v>
      </c>
      <c r="C376" s="22">
        <v>0</v>
      </c>
      <c r="D376" s="22">
        <v>0</v>
      </c>
      <c r="E376" s="22">
        <v>0</v>
      </c>
      <c r="F376" s="22">
        <v>0</v>
      </c>
      <c r="G376" s="22">
        <v>0</v>
      </c>
      <c r="H376" s="22">
        <v>0</v>
      </c>
      <c r="I376" s="22">
        <v>0</v>
      </c>
      <c r="J376" s="22">
        <v>0</v>
      </c>
      <c r="K376" s="22">
        <v>0</v>
      </c>
      <c r="L376" s="22">
        <v>0</v>
      </c>
      <c r="M376" s="22">
        <v>379284</v>
      </c>
      <c r="N376" s="22">
        <v>173000</v>
      </c>
      <c r="O376" s="22">
        <v>0</v>
      </c>
      <c r="P376" s="22">
        <v>20000</v>
      </c>
      <c r="Q376" s="22">
        <v>0</v>
      </c>
      <c r="R376" s="22">
        <v>0</v>
      </c>
      <c r="S376" s="22">
        <v>0</v>
      </c>
      <c r="T376" s="22">
        <v>0</v>
      </c>
      <c r="U376" s="22">
        <v>0</v>
      </c>
      <c r="V376" s="22">
        <v>0</v>
      </c>
      <c r="W376" s="22">
        <v>0</v>
      </c>
      <c r="X376" s="22" t="s">
        <v>269</v>
      </c>
      <c r="Y376" s="22" t="s">
        <v>191</v>
      </c>
      <c r="Z376" s="22"/>
      <c r="AA376" s="22"/>
      <c r="AB376" s="3"/>
      <c r="AC376" s="3"/>
      <c r="AD376" s="3"/>
    </row>
    <row r="377" spans="1:30" s="2" customFormat="1" ht="12.75" customHeight="1" x14ac:dyDescent="0.25">
      <c r="A377" s="2" t="s">
        <v>1281</v>
      </c>
      <c r="B377" s="2" t="s">
        <v>2002</v>
      </c>
      <c r="C377" s="22">
        <v>0</v>
      </c>
      <c r="D377" s="22">
        <v>0</v>
      </c>
      <c r="E377" s="22">
        <v>0</v>
      </c>
      <c r="F377" s="22">
        <v>0</v>
      </c>
      <c r="G377" s="22">
        <v>0</v>
      </c>
      <c r="H377" s="22">
        <v>0</v>
      </c>
      <c r="I377" s="22">
        <v>0</v>
      </c>
      <c r="J377" s="22">
        <v>0</v>
      </c>
      <c r="K377" s="22">
        <v>0</v>
      </c>
      <c r="L377" s="22">
        <v>0</v>
      </c>
      <c r="M377" s="22">
        <v>8842</v>
      </c>
      <c r="N377" s="22">
        <v>0</v>
      </c>
      <c r="O377" s="22">
        <v>0</v>
      </c>
      <c r="P377" s="22">
        <v>0</v>
      </c>
      <c r="Q377" s="22">
        <v>0</v>
      </c>
      <c r="R377" s="22">
        <v>0</v>
      </c>
      <c r="S377" s="22">
        <v>0</v>
      </c>
      <c r="T377" s="22">
        <v>0</v>
      </c>
      <c r="U377" s="22">
        <v>0</v>
      </c>
      <c r="V377" s="22">
        <v>0</v>
      </c>
      <c r="W377" s="22">
        <v>0</v>
      </c>
      <c r="X377" s="22" t="s">
        <v>249</v>
      </c>
      <c r="Y377" s="22" t="s">
        <v>191</v>
      </c>
      <c r="Z377" s="22"/>
      <c r="AA377" s="22"/>
      <c r="AB377" s="3"/>
      <c r="AC377" s="3"/>
      <c r="AD377" s="3"/>
    </row>
    <row r="378" spans="1:30" s="2" customFormat="1" ht="12.75" customHeight="1" x14ac:dyDescent="0.25">
      <c r="A378" s="2" t="s">
        <v>1284</v>
      </c>
      <c r="B378" s="2" t="s">
        <v>1285</v>
      </c>
      <c r="C378" s="22">
        <v>0</v>
      </c>
      <c r="D378" s="22">
        <v>0</v>
      </c>
      <c r="E378" s="22">
        <v>0</v>
      </c>
      <c r="F378" s="22">
        <v>0</v>
      </c>
      <c r="G378" s="22">
        <v>0</v>
      </c>
      <c r="H378" s="22">
        <v>0</v>
      </c>
      <c r="I378" s="22">
        <v>0</v>
      </c>
      <c r="J378" s="22">
        <v>0</v>
      </c>
      <c r="K378" s="22">
        <v>0</v>
      </c>
      <c r="L378" s="22">
        <v>10675</v>
      </c>
      <c r="M378" s="22">
        <v>62821</v>
      </c>
      <c r="N378" s="22">
        <v>3700</v>
      </c>
      <c r="O378" s="22">
        <v>0</v>
      </c>
      <c r="P378" s="22">
        <v>10000</v>
      </c>
      <c r="Q378" s="22">
        <v>3000</v>
      </c>
      <c r="R378" s="22">
        <v>0</v>
      </c>
      <c r="S378" s="22">
        <v>0</v>
      </c>
      <c r="T378" s="22">
        <v>0</v>
      </c>
      <c r="U378" s="22">
        <v>0</v>
      </c>
      <c r="V378" s="22">
        <v>0</v>
      </c>
      <c r="W378" s="22">
        <v>13000</v>
      </c>
      <c r="X378" s="22" t="s">
        <v>212</v>
      </c>
      <c r="Y378" s="22" t="s">
        <v>191</v>
      </c>
      <c r="Z378" s="22"/>
      <c r="AA378" s="22"/>
      <c r="AB378" s="3"/>
      <c r="AC378" s="3"/>
      <c r="AD378" s="3"/>
    </row>
    <row r="379" spans="1:30" s="2" customFormat="1" ht="12.75" customHeight="1" x14ac:dyDescent="0.25">
      <c r="A379" s="2" t="s">
        <v>1287</v>
      </c>
      <c r="B379" s="2" t="s">
        <v>1288</v>
      </c>
      <c r="C379" s="22">
        <v>0</v>
      </c>
      <c r="D379" s="22">
        <v>0</v>
      </c>
      <c r="E379" s="22">
        <v>0</v>
      </c>
      <c r="F379" s="22">
        <v>0</v>
      </c>
      <c r="G379" s="22">
        <v>0</v>
      </c>
      <c r="H379" s="22">
        <v>0</v>
      </c>
      <c r="I379" s="22">
        <v>0</v>
      </c>
      <c r="J379" s="22">
        <v>0</v>
      </c>
      <c r="K379" s="22">
        <v>0</v>
      </c>
      <c r="L379" s="22">
        <v>0</v>
      </c>
      <c r="M379" s="22">
        <v>103292</v>
      </c>
      <c r="N379" s="22">
        <v>0</v>
      </c>
      <c r="O379" s="22">
        <v>0</v>
      </c>
      <c r="P379" s="22">
        <v>0</v>
      </c>
      <c r="Q379" s="22">
        <v>0</v>
      </c>
      <c r="R379" s="22">
        <v>0</v>
      </c>
      <c r="S379" s="22">
        <v>0</v>
      </c>
      <c r="T379" s="22">
        <v>0</v>
      </c>
      <c r="U379" s="22">
        <v>0</v>
      </c>
      <c r="V379" s="22">
        <v>0</v>
      </c>
      <c r="W379" s="22">
        <v>0</v>
      </c>
      <c r="X379" s="22" t="s">
        <v>212</v>
      </c>
      <c r="Y379" s="22" t="s">
        <v>191</v>
      </c>
      <c r="Z379" s="22"/>
      <c r="AA379" s="22"/>
      <c r="AB379" s="3"/>
      <c r="AC379" s="3"/>
      <c r="AD379" s="3"/>
    </row>
    <row r="380" spans="1:30" s="2" customFormat="1" ht="12.75" customHeight="1" x14ac:dyDescent="0.25">
      <c r="A380" s="2" t="s">
        <v>1290</v>
      </c>
      <c r="B380" s="2" t="s">
        <v>1291</v>
      </c>
      <c r="C380" s="22">
        <v>0</v>
      </c>
      <c r="D380" s="22">
        <v>0</v>
      </c>
      <c r="E380" s="22">
        <v>0</v>
      </c>
      <c r="F380" s="22">
        <v>0</v>
      </c>
      <c r="G380" s="22">
        <v>0</v>
      </c>
      <c r="H380" s="22">
        <v>0</v>
      </c>
      <c r="I380" s="22">
        <v>0</v>
      </c>
      <c r="J380" s="22">
        <v>0</v>
      </c>
      <c r="K380" s="22">
        <v>0</v>
      </c>
      <c r="L380" s="22">
        <v>0</v>
      </c>
      <c r="M380" s="22">
        <v>0</v>
      </c>
      <c r="N380" s="22">
        <v>0</v>
      </c>
      <c r="O380" s="22">
        <v>0</v>
      </c>
      <c r="P380" s="22">
        <v>0</v>
      </c>
      <c r="Q380" s="22">
        <v>0</v>
      </c>
      <c r="R380" s="22">
        <v>0</v>
      </c>
      <c r="S380" s="22">
        <v>0</v>
      </c>
      <c r="T380" s="22">
        <v>0</v>
      </c>
      <c r="U380" s="22">
        <v>0</v>
      </c>
      <c r="V380" s="22">
        <v>0</v>
      </c>
      <c r="W380" s="22">
        <v>0</v>
      </c>
      <c r="X380" s="22" t="s">
        <v>212</v>
      </c>
      <c r="Y380" s="22" t="s">
        <v>191</v>
      </c>
      <c r="Z380" s="22"/>
      <c r="AA380" s="22"/>
      <c r="AB380" s="3"/>
      <c r="AC380" s="3"/>
      <c r="AD380" s="3"/>
    </row>
    <row r="381" spans="1:30" s="2" customFormat="1" ht="12.75" customHeight="1" x14ac:dyDescent="0.25">
      <c r="A381" s="2" t="s">
        <v>1293</v>
      </c>
      <c r="B381" s="2" t="s">
        <v>1294</v>
      </c>
      <c r="C381" s="22">
        <v>0</v>
      </c>
      <c r="D381" s="22">
        <v>0</v>
      </c>
      <c r="E381" s="22">
        <v>0</v>
      </c>
      <c r="F381" s="22">
        <v>0</v>
      </c>
      <c r="G381" s="22">
        <v>0</v>
      </c>
      <c r="H381" s="22">
        <v>0</v>
      </c>
      <c r="I381" s="22">
        <v>0</v>
      </c>
      <c r="J381" s="22">
        <v>0</v>
      </c>
      <c r="K381" s="22">
        <v>0</v>
      </c>
      <c r="L381" s="22">
        <v>0</v>
      </c>
      <c r="M381" s="22">
        <v>0</v>
      </c>
      <c r="N381" s="22">
        <v>0</v>
      </c>
      <c r="O381" s="22">
        <v>0</v>
      </c>
      <c r="P381" s="22">
        <v>0</v>
      </c>
      <c r="Q381" s="22">
        <v>0</v>
      </c>
      <c r="R381" s="22">
        <v>0</v>
      </c>
      <c r="S381" s="22">
        <v>0</v>
      </c>
      <c r="T381" s="22">
        <v>0</v>
      </c>
      <c r="U381" s="22">
        <v>0</v>
      </c>
      <c r="V381" s="22">
        <v>0</v>
      </c>
      <c r="W381" s="22">
        <v>0</v>
      </c>
      <c r="X381" s="22" t="s">
        <v>212</v>
      </c>
      <c r="Y381" s="22" t="s">
        <v>191</v>
      </c>
      <c r="Z381" s="22"/>
      <c r="AA381" s="22"/>
      <c r="AB381" s="3"/>
      <c r="AC381" s="3"/>
      <c r="AD381" s="3"/>
    </row>
    <row r="382" spans="1:30" s="2" customFormat="1" ht="12.75" customHeight="1" x14ac:dyDescent="0.25">
      <c r="A382" s="2" t="s">
        <v>1296</v>
      </c>
      <c r="B382" s="2" t="s">
        <v>2003</v>
      </c>
      <c r="C382" s="22">
        <v>0</v>
      </c>
      <c r="D382" s="22">
        <v>0</v>
      </c>
      <c r="E382" s="22">
        <v>0</v>
      </c>
      <c r="F382" s="22">
        <v>0</v>
      </c>
      <c r="G382" s="22">
        <v>0</v>
      </c>
      <c r="H382" s="22">
        <v>0</v>
      </c>
      <c r="I382" s="22">
        <v>0</v>
      </c>
      <c r="J382" s="22">
        <v>0</v>
      </c>
      <c r="K382" s="22">
        <v>0</v>
      </c>
      <c r="L382" s="22">
        <v>0</v>
      </c>
      <c r="M382" s="22">
        <v>21386</v>
      </c>
      <c r="N382" s="22">
        <v>0</v>
      </c>
      <c r="O382" s="22">
        <v>0</v>
      </c>
      <c r="P382" s="22">
        <v>0</v>
      </c>
      <c r="Q382" s="22">
        <v>0</v>
      </c>
      <c r="R382" s="22">
        <v>0</v>
      </c>
      <c r="S382" s="22">
        <v>0</v>
      </c>
      <c r="T382" s="22">
        <v>0</v>
      </c>
      <c r="U382" s="22">
        <v>0</v>
      </c>
      <c r="V382" s="22">
        <v>0</v>
      </c>
      <c r="W382" s="22">
        <v>0</v>
      </c>
      <c r="X382" s="22" t="s">
        <v>205</v>
      </c>
      <c r="Y382" s="22" t="s">
        <v>191</v>
      </c>
      <c r="Z382" s="22"/>
      <c r="AA382" s="22"/>
      <c r="AB382" s="3"/>
      <c r="AC382" s="3"/>
      <c r="AD382" s="3"/>
    </row>
    <row r="383" spans="1:30" s="2" customFormat="1" ht="12.75" customHeight="1" x14ac:dyDescent="0.25">
      <c r="A383" s="2" t="s">
        <v>1299</v>
      </c>
      <c r="B383" s="2" t="s">
        <v>1300</v>
      </c>
      <c r="C383" s="22">
        <v>0</v>
      </c>
      <c r="D383" s="22">
        <v>0</v>
      </c>
      <c r="E383" s="22">
        <v>0</v>
      </c>
      <c r="F383" s="22">
        <v>0</v>
      </c>
      <c r="G383" s="22">
        <v>0</v>
      </c>
      <c r="H383" s="22">
        <v>0</v>
      </c>
      <c r="I383" s="22">
        <v>0</v>
      </c>
      <c r="J383" s="22">
        <v>0</v>
      </c>
      <c r="K383" s="22">
        <v>0</v>
      </c>
      <c r="L383" s="22">
        <v>0</v>
      </c>
      <c r="M383" s="22">
        <v>0</v>
      </c>
      <c r="N383" s="22">
        <v>0</v>
      </c>
      <c r="O383" s="22">
        <v>0</v>
      </c>
      <c r="P383" s="22">
        <v>0</v>
      </c>
      <c r="Q383" s="22">
        <v>0</v>
      </c>
      <c r="R383" s="22">
        <v>0</v>
      </c>
      <c r="S383" s="22">
        <v>0</v>
      </c>
      <c r="T383" s="22">
        <v>0</v>
      </c>
      <c r="U383" s="22">
        <v>0</v>
      </c>
      <c r="V383" s="22">
        <v>0</v>
      </c>
      <c r="W383" s="22">
        <v>0</v>
      </c>
      <c r="X383" s="22" t="s">
        <v>212</v>
      </c>
      <c r="Y383" s="22" t="s">
        <v>191</v>
      </c>
      <c r="Z383" s="22"/>
      <c r="AA383" s="22"/>
      <c r="AB383" s="3"/>
      <c r="AC383" s="3"/>
      <c r="AD383" s="3"/>
    </row>
    <row r="384" spans="1:30" s="2" customFormat="1" ht="12.75" customHeight="1" x14ac:dyDescent="0.25">
      <c r="A384" s="2" t="s">
        <v>1302</v>
      </c>
      <c r="B384" s="2" t="s">
        <v>1303</v>
      </c>
      <c r="C384" s="22">
        <v>0</v>
      </c>
      <c r="D384" s="22">
        <v>0</v>
      </c>
      <c r="E384" s="22">
        <v>0</v>
      </c>
      <c r="F384" s="22">
        <v>0</v>
      </c>
      <c r="G384" s="22">
        <v>0</v>
      </c>
      <c r="H384" s="22">
        <v>0</v>
      </c>
      <c r="I384" s="22">
        <v>0</v>
      </c>
      <c r="J384" s="22">
        <v>0</v>
      </c>
      <c r="K384" s="22">
        <v>0</v>
      </c>
      <c r="L384" s="22">
        <v>0</v>
      </c>
      <c r="M384" s="22">
        <v>0</v>
      </c>
      <c r="N384" s="22">
        <v>56200</v>
      </c>
      <c r="O384" s="22">
        <v>0</v>
      </c>
      <c r="P384" s="22">
        <v>500</v>
      </c>
      <c r="Q384" s="22">
        <v>0</v>
      </c>
      <c r="R384" s="22">
        <v>0</v>
      </c>
      <c r="S384" s="22">
        <v>0</v>
      </c>
      <c r="T384" s="22">
        <v>0</v>
      </c>
      <c r="U384" s="22">
        <v>226000</v>
      </c>
      <c r="V384" s="22">
        <v>239200</v>
      </c>
      <c r="W384" s="22">
        <v>500</v>
      </c>
      <c r="X384" s="22" t="s">
        <v>269</v>
      </c>
      <c r="Y384" s="22" t="s">
        <v>191</v>
      </c>
      <c r="Z384" s="22"/>
      <c r="AA384" s="22"/>
      <c r="AB384" s="3"/>
      <c r="AC384" s="3"/>
      <c r="AD384" s="3"/>
    </row>
    <row r="385" spans="1:30" s="2" customFormat="1" ht="12.75" customHeight="1" x14ac:dyDescent="0.25">
      <c r="A385" s="2" t="s">
        <v>1305</v>
      </c>
      <c r="B385" s="2" t="s">
        <v>1306</v>
      </c>
      <c r="C385" s="22">
        <v>2900</v>
      </c>
      <c r="D385" s="22">
        <v>0</v>
      </c>
      <c r="E385" s="22">
        <v>0</v>
      </c>
      <c r="F385" s="22">
        <v>0</v>
      </c>
      <c r="G385" s="22">
        <v>0</v>
      </c>
      <c r="H385" s="22">
        <v>0</v>
      </c>
      <c r="I385" s="22">
        <v>0</v>
      </c>
      <c r="J385" s="22">
        <v>0</v>
      </c>
      <c r="K385" s="22">
        <v>750</v>
      </c>
      <c r="L385" s="22">
        <v>0</v>
      </c>
      <c r="M385" s="22">
        <v>385156</v>
      </c>
      <c r="N385" s="22">
        <v>82000</v>
      </c>
      <c r="O385" s="22">
        <v>0</v>
      </c>
      <c r="P385" s="22">
        <v>0</v>
      </c>
      <c r="Q385" s="22">
        <v>0</v>
      </c>
      <c r="R385" s="22">
        <v>0</v>
      </c>
      <c r="S385" s="22">
        <v>0</v>
      </c>
      <c r="T385" s="22">
        <v>0</v>
      </c>
      <c r="U385" s="22">
        <v>10000</v>
      </c>
      <c r="V385" s="22">
        <v>75752</v>
      </c>
      <c r="W385" s="22">
        <v>0</v>
      </c>
      <c r="X385" s="22" t="s">
        <v>269</v>
      </c>
      <c r="Y385" s="22" t="s">
        <v>191</v>
      </c>
      <c r="Z385" s="22"/>
      <c r="AA385" s="22"/>
      <c r="AB385" s="3"/>
      <c r="AC385" s="3"/>
      <c r="AD385" s="3"/>
    </row>
    <row r="386" spans="1:30" s="2" customFormat="1" ht="12.75" customHeight="1" x14ac:dyDescent="0.25">
      <c r="A386" s="2" t="s">
        <v>1308</v>
      </c>
      <c r="B386" s="2" t="s">
        <v>1309</v>
      </c>
      <c r="C386" s="22">
        <v>0</v>
      </c>
      <c r="D386" s="22">
        <v>0</v>
      </c>
      <c r="E386" s="22">
        <v>0</v>
      </c>
      <c r="F386" s="22">
        <v>0</v>
      </c>
      <c r="G386" s="22">
        <v>0</v>
      </c>
      <c r="H386" s="22">
        <v>0</v>
      </c>
      <c r="I386" s="22">
        <v>0</v>
      </c>
      <c r="J386" s="22">
        <v>0</v>
      </c>
      <c r="K386" s="22">
        <v>0</v>
      </c>
      <c r="L386" s="22">
        <v>0</v>
      </c>
      <c r="M386" s="22">
        <v>0</v>
      </c>
      <c r="N386" s="22">
        <v>4000</v>
      </c>
      <c r="O386" s="22">
        <v>0</v>
      </c>
      <c r="P386" s="22">
        <v>0</v>
      </c>
      <c r="Q386" s="22">
        <v>0</v>
      </c>
      <c r="R386" s="22">
        <v>0</v>
      </c>
      <c r="S386" s="22">
        <v>0</v>
      </c>
      <c r="T386" s="22">
        <v>0</v>
      </c>
      <c r="U386" s="22">
        <v>0</v>
      </c>
      <c r="V386" s="22">
        <v>0</v>
      </c>
      <c r="W386" s="22">
        <v>0</v>
      </c>
      <c r="X386" s="22" t="s">
        <v>212</v>
      </c>
      <c r="Y386" s="22" t="s">
        <v>191</v>
      </c>
      <c r="Z386" s="22"/>
      <c r="AA386" s="22"/>
      <c r="AB386" s="3"/>
      <c r="AC386" s="3"/>
      <c r="AD386" s="3"/>
    </row>
    <row r="387" spans="1:30" s="2" customFormat="1" ht="12.75" customHeight="1" x14ac:dyDescent="0.25">
      <c r="A387" s="2" t="s">
        <v>1311</v>
      </c>
      <c r="B387" s="2" t="s">
        <v>2004</v>
      </c>
      <c r="C387" s="22">
        <v>0</v>
      </c>
      <c r="D387" s="22">
        <v>0</v>
      </c>
      <c r="E387" s="22">
        <v>0</v>
      </c>
      <c r="F387" s="22">
        <v>0</v>
      </c>
      <c r="G387" s="22">
        <v>0</v>
      </c>
      <c r="H387" s="22">
        <v>0</v>
      </c>
      <c r="I387" s="22">
        <v>0</v>
      </c>
      <c r="J387" s="22">
        <v>0</v>
      </c>
      <c r="K387" s="22">
        <v>0</v>
      </c>
      <c r="L387" s="22">
        <v>0</v>
      </c>
      <c r="M387" s="22">
        <v>127631</v>
      </c>
      <c r="N387" s="22">
        <v>43000</v>
      </c>
      <c r="O387" s="22">
        <v>0</v>
      </c>
      <c r="P387" s="22">
        <v>22</v>
      </c>
      <c r="Q387" s="22">
        <v>0</v>
      </c>
      <c r="R387" s="22">
        <v>0</v>
      </c>
      <c r="S387" s="22">
        <v>0</v>
      </c>
      <c r="T387" s="22">
        <v>0</v>
      </c>
      <c r="U387" s="22">
        <v>145</v>
      </c>
      <c r="V387" s="22">
        <v>0</v>
      </c>
      <c r="W387" s="22">
        <v>0</v>
      </c>
      <c r="X387" s="22" t="s">
        <v>205</v>
      </c>
      <c r="Y387" s="22" t="s">
        <v>193</v>
      </c>
      <c r="Z387" s="22"/>
      <c r="AA387" s="22"/>
      <c r="AB387" s="3"/>
      <c r="AC387" s="3"/>
      <c r="AD387" s="3"/>
    </row>
    <row r="388" spans="1:30" s="2" customFormat="1" ht="12.75" customHeight="1" x14ac:dyDescent="0.25">
      <c r="A388" s="2" t="s">
        <v>1314</v>
      </c>
      <c r="B388" s="2" t="s">
        <v>1315</v>
      </c>
      <c r="C388" s="22">
        <v>0</v>
      </c>
      <c r="D388" s="22">
        <v>0</v>
      </c>
      <c r="E388" s="22">
        <v>0</v>
      </c>
      <c r="F388" s="22">
        <v>0</v>
      </c>
      <c r="G388" s="22">
        <v>0</v>
      </c>
      <c r="H388" s="22">
        <v>0</v>
      </c>
      <c r="I388" s="22">
        <v>0</v>
      </c>
      <c r="J388" s="22">
        <v>0</v>
      </c>
      <c r="K388" s="22">
        <v>0</v>
      </c>
      <c r="L388" s="22">
        <v>0</v>
      </c>
      <c r="M388" s="22">
        <v>41404</v>
      </c>
      <c r="N388" s="22">
        <v>1500</v>
      </c>
      <c r="O388" s="22">
        <v>0</v>
      </c>
      <c r="P388" s="22">
        <v>0</v>
      </c>
      <c r="Q388" s="22">
        <v>0</v>
      </c>
      <c r="R388" s="22">
        <v>0</v>
      </c>
      <c r="S388" s="22">
        <v>0</v>
      </c>
      <c r="T388" s="22">
        <v>0</v>
      </c>
      <c r="U388" s="22">
        <v>0</v>
      </c>
      <c r="V388" s="22">
        <v>0</v>
      </c>
      <c r="W388" s="22">
        <v>0</v>
      </c>
      <c r="X388" s="22" t="s">
        <v>249</v>
      </c>
      <c r="Y388" s="22" t="s">
        <v>193</v>
      </c>
      <c r="Z388" s="22"/>
      <c r="AA388" s="22"/>
      <c r="AB388" s="3"/>
      <c r="AC388" s="3"/>
      <c r="AD388" s="3"/>
    </row>
    <row r="389" spans="1:30" s="2" customFormat="1" ht="12.75" customHeight="1" x14ac:dyDescent="0.25">
      <c r="A389" s="2" t="s">
        <v>1317</v>
      </c>
      <c r="B389" s="2" t="s">
        <v>1318</v>
      </c>
      <c r="C389" s="22">
        <v>0</v>
      </c>
      <c r="D389" s="22">
        <v>0</v>
      </c>
      <c r="E389" s="22">
        <v>0</v>
      </c>
      <c r="F389" s="22">
        <v>0</v>
      </c>
      <c r="G389" s="22">
        <v>0</v>
      </c>
      <c r="H389" s="22">
        <v>0</v>
      </c>
      <c r="I389" s="22">
        <v>0</v>
      </c>
      <c r="J389" s="22">
        <v>0</v>
      </c>
      <c r="K389" s="22">
        <v>0</v>
      </c>
      <c r="L389" s="22">
        <v>0</v>
      </c>
      <c r="M389" s="22">
        <v>51821</v>
      </c>
      <c r="N389" s="22">
        <v>0</v>
      </c>
      <c r="O389" s="22">
        <v>0</v>
      </c>
      <c r="P389" s="22">
        <v>0</v>
      </c>
      <c r="Q389" s="22">
        <v>0</v>
      </c>
      <c r="R389" s="22">
        <v>0</v>
      </c>
      <c r="S389" s="22">
        <v>0</v>
      </c>
      <c r="T389" s="22">
        <v>0</v>
      </c>
      <c r="U389" s="22">
        <v>0</v>
      </c>
      <c r="V389" s="22">
        <v>0</v>
      </c>
      <c r="W389" s="22">
        <v>2000</v>
      </c>
      <c r="X389" s="22" t="s">
        <v>212</v>
      </c>
      <c r="Y389" s="22" t="s">
        <v>191</v>
      </c>
      <c r="Z389" s="22"/>
      <c r="AA389" s="22"/>
      <c r="AB389" s="3"/>
      <c r="AC389" s="3"/>
      <c r="AD389" s="3"/>
    </row>
    <row r="390" spans="1:30" s="2" customFormat="1" ht="12.75" customHeight="1" x14ac:dyDescent="0.25">
      <c r="A390" s="2" t="s">
        <v>1320</v>
      </c>
      <c r="B390" s="2" t="s">
        <v>1321</v>
      </c>
      <c r="C390" s="22">
        <v>0</v>
      </c>
      <c r="D390" s="22">
        <v>0</v>
      </c>
      <c r="E390" s="22">
        <v>0</v>
      </c>
      <c r="F390" s="22">
        <v>0</v>
      </c>
      <c r="G390" s="22">
        <v>0</v>
      </c>
      <c r="H390" s="22">
        <v>0</v>
      </c>
      <c r="I390" s="22">
        <v>0</v>
      </c>
      <c r="J390" s="22">
        <v>0</v>
      </c>
      <c r="K390" s="22">
        <v>0</v>
      </c>
      <c r="L390" s="22">
        <v>0</v>
      </c>
      <c r="M390" s="22">
        <v>123152</v>
      </c>
      <c r="N390" s="22">
        <v>0</v>
      </c>
      <c r="O390" s="22">
        <v>0</v>
      </c>
      <c r="P390" s="22">
        <v>0</v>
      </c>
      <c r="Q390" s="22">
        <v>0</v>
      </c>
      <c r="R390" s="22">
        <v>0</v>
      </c>
      <c r="S390" s="22">
        <v>0</v>
      </c>
      <c r="T390" s="22">
        <v>16</v>
      </c>
      <c r="U390" s="22">
        <v>0</v>
      </c>
      <c r="V390" s="22">
        <v>0</v>
      </c>
      <c r="W390" s="22">
        <v>0</v>
      </c>
      <c r="X390" s="22" t="s">
        <v>269</v>
      </c>
      <c r="Y390" s="22" t="s">
        <v>191</v>
      </c>
      <c r="Z390" s="22"/>
      <c r="AA390" s="22"/>
      <c r="AB390" s="3"/>
      <c r="AC390" s="3"/>
      <c r="AD390" s="3"/>
    </row>
    <row r="391" spans="1:30" s="2" customFormat="1" ht="12.75" customHeight="1" x14ac:dyDescent="0.25">
      <c r="A391" s="2" t="s">
        <v>1323</v>
      </c>
      <c r="B391" s="2" t="s">
        <v>1324</v>
      </c>
      <c r="C391" s="22">
        <v>0</v>
      </c>
      <c r="D391" s="22">
        <v>0</v>
      </c>
      <c r="E391" s="22">
        <v>0</v>
      </c>
      <c r="F391" s="22">
        <v>0</v>
      </c>
      <c r="G391" s="22">
        <v>0</v>
      </c>
      <c r="H391" s="22">
        <v>0</v>
      </c>
      <c r="I391" s="22">
        <v>0</v>
      </c>
      <c r="J391" s="22">
        <v>0</v>
      </c>
      <c r="K391" s="22">
        <v>0</v>
      </c>
      <c r="L391" s="22">
        <v>6500</v>
      </c>
      <c r="M391" s="22">
        <v>53883</v>
      </c>
      <c r="N391" s="22">
        <v>0</v>
      </c>
      <c r="O391" s="22">
        <v>0</v>
      </c>
      <c r="P391" s="22">
        <v>0</v>
      </c>
      <c r="Q391" s="22">
        <v>0</v>
      </c>
      <c r="R391" s="22">
        <v>0</v>
      </c>
      <c r="S391" s="22">
        <v>0</v>
      </c>
      <c r="T391" s="22">
        <v>0</v>
      </c>
      <c r="U391" s="22">
        <v>0</v>
      </c>
      <c r="V391" s="22">
        <v>0</v>
      </c>
      <c r="W391" s="22">
        <v>0</v>
      </c>
      <c r="X391" s="22" t="s">
        <v>212</v>
      </c>
      <c r="Y391" s="22" t="s">
        <v>191</v>
      </c>
      <c r="Z391" s="22"/>
      <c r="AA391" s="22"/>
      <c r="AB391" s="3"/>
      <c r="AC391" s="3"/>
      <c r="AD391" s="3"/>
    </row>
    <row r="392" spans="1:30" s="2" customFormat="1" ht="12.75" customHeight="1" x14ac:dyDescent="0.25">
      <c r="A392" s="2" t="s">
        <v>1326</v>
      </c>
      <c r="B392" s="2" t="s">
        <v>1327</v>
      </c>
      <c r="C392" s="22">
        <v>0</v>
      </c>
      <c r="D392" s="22">
        <v>0</v>
      </c>
      <c r="E392" s="22">
        <v>0</v>
      </c>
      <c r="F392" s="22">
        <v>0</v>
      </c>
      <c r="G392" s="22">
        <v>0</v>
      </c>
      <c r="H392" s="22">
        <v>0</v>
      </c>
      <c r="I392" s="22">
        <v>0</v>
      </c>
      <c r="J392" s="22">
        <v>0</v>
      </c>
      <c r="K392" s="22">
        <v>0</v>
      </c>
      <c r="L392" s="22">
        <v>0</v>
      </c>
      <c r="M392" s="22">
        <v>0</v>
      </c>
      <c r="N392" s="22">
        <v>0</v>
      </c>
      <c r="O392" s="22">
        <v>0</v>
      </c>
      <c r="P392" s="22">
        <v>0</v>
      </c>
      <c r="Q392" s="22">
        <v>0</v>
      </c>
      <c r="R392" s="22">
        <v>0</v>
      </c>
      <c r="S392" s="22">
        <v>0</v>
      </c>
      <c r="T392" s="22">
        <v>0</v>
      </c>
      <c r="U392" s="22">
        <v>0</v>
      </c>
      <c r="V392" s="22">
        <v>0</v>
      </c>
      <c r="W392" s="22">
        <v>0</v>
      </c>
      <c r="X392" s="22" t="s">
        <v>212</v>
      </c>
      <c r="Y392" s="22" t="s">
        <v>191</v>
      </c>
      <c r="Z392" s="22"/>
      <c r="AA392" s="22"/>
      <c r="AB392" s="3"/>
      <c r="AC392" s="3"/>
      <c r="AD392" s="3"/>
    </row>
    <row r="393" spans="1:30" s="2" customFormat="1" ht="12.75" customHeight="1" x14ac:dyDescent="0.25">
      <c r="A393" s="2" t="s">
        <v>1329</v>
      </c>
      <c r="B393" s="2" t="s">
        <v>1330</v>
      </c>
      <c r="C393" s="22">
        <v>30</v>
      </c>
      <c r="D393" s="22">
        <v>0</v>
      </c>
      <c r="E393" s="22">
        <v>0</v>
      </c>
      <c r="F393" s="22">
        <v>0</v>
      </c>
      <c r="G393" s="22">
        <v>0</v>
      </c>
      <c r="H393" s="22">
        <v>0</v>
      </c>
      <c r="I393" s="22">
        <v>0</v>
      </c>
      <c r="J393" s="22">
        <v>0</v>
      </c>
      <c r="K393" s="22">
        <v>0</v>
      </c>
      <c r="L393" s="22">
        <v>0</v>
      </c>
      <c r="M393" s="22">
        <v>349999</v>
      </c>
      <c r="N393" s="22">
        <v>133000</v>
      </c>
      <c r="O393" s="22">
        <v>0</v>
      </c>
      <c r="P393" s="22">
        <v>25000</v>
      </c>
      <c r="Q393" s="22">
        <v>0</v>
      </c>
      <c r="R393" s="22">
        <v>0</v>
      </c>
      <c r="S393" s="22">
        <v>0</v>
      </c>
      <c r="T393" s="22">
        <v>0</v>
      </c>
      <c r="U393" s="22">
        <v>155000</v>
      </c>
      <c r="V393" s="22">
        <v>31000</v>
      </c>
      <c r="W393" s="22">
        <v>5000</v>
      </c>
      <c r="X393" s="22" t="s">
        <v>269</v>
      </c>
      <c r="Y393" s="22" t="s">
        <v>191</v>
      </c>
      <c r="Z393" s="22"/>
      <c r="AA393" s="22"/>
      <c r="AB393" s="3"/>
      <c r="AC393" s="3"/>
      <c r="AD393" s="3"/>
    </row>
    <row r="394" spans="1:30" s="2" customFormat="1" ht="12.75" customHeight="1" x14ac:dyDescent="0.25">
      <c r="A394" s="2" t="s">
        <v>714</v>
      </c>
      <c r="B394" s="2" t="s">
        <v>2005</v>
      </c>
      <c r="C394" s="22">
        <v>0</v>
      </c>
      <c r="D394" s="22">
        <v>0</v>
      </c>
      <c r="E394" s="22">
        <v>0</v>
      </c>
      <c r="F394" s="22">
        <v>0</v>
      </c>
      <c r="G394" s="22">
        <v>0</v>
      </c>
      <c r="H394" s="22">
        <v>0</v>
      </c>
      <c r="I394" s="22">
        <v>0</v>
      </c>
      <c r="J394" s="22">
        <v>0</v>
      </c>
      <c r="K394" s="22">
        <v>0</v>
      </c>
      <c r="L394" s="22">
        <v>0</v>
      </c>
      <c r="M394" s="22">
        <v>62116</v>
      </c>
      <c r="N394" s="22">
        <v>0</v>
      </c>
      <c r="O394" s="22">
        <v>0</v>
      </c>
      <c r="P394" s="22">
        <v>0</v>
      </c>
      <c r="Q394" s="22">
        <v>0</v>
      </c>
      <c r="R394" s="22">
        <v>0</v>
      </c>
      <c r="S394" s="22">
        <v>0</v>
      </c>
      <c r="T394" s="22">
        <v>0</v>
      </c>
      <c r="U394" s="22">
        <v>0</v>
      </c>
      <c r="V394" s="22">
        <v>800</v>
      </c>
      <c r="W394" s="22">
        <v>0</v>
      </c>
      <c r="X394" s="22" t="s">
        <v>212</v>
      </c>
      <c r="Y394" s="22" t="s">
        <v>191</v>
      </c>
      <c r="Z394" s="22"/>
      <c r="AA394" s="22"/>
      <c r="AB394" s="3"/>
      <c r="AC394" s="3"/>
      <c r="AD394" s="3"/>
    </row>
    <row r="395" spans="1:30" s="2" customFormat="1" ht="12.75" customHeight="1" x14ac:dyDescent="0.25">
      <c r="A395" s="2" t="s">
        <v>1335</v>
      </c>
      <c r="B395" s="2" t="s">
        <v>2006</v>
      </c>
      <c r="C395" s="22">
        <v>0</v>
      </c>
      <c r="D395" s="22">
        <v>0</v>
      </c>
      <c r="E395" s="22">
        <v>0</v>
      </c>
      <c r="F395" s="22">
        <v>0</v>
      </c>
      <c r="G395" s="22">
        <v>0</v>
      </c>
      <c r="H395" s="22">
        <v>0</v>
      </c>
      <c r="I395" s="22">
        <v>0</v>
      </c>
      <c r="J395" s="22">
        <v>0</v>
      </c>
      <c r="K395" s="22">
        <v>0</v>
      </c>
      <c r="L395" s="22">
        <v>0</v>
      </c>
      <c r="M395" s="22">
        <v>0</v>
      </c>
      <c r="N395" s="22">
        <v>0</v>
      </c>
      <c r="O395" s="22">
        <v>0</v>
      </c>
      <c r="P395" s="22">
        <v>0</v>
      </c>
      <c r="Q395" s="22">
        <v>0</v>
      </c>
      <c r="R395" s="22">
        <v>0</v>
      </c>
      <c r="S395" s="22">
        <v>0</v>
      </c>
      <c r="T395" s="22">
        <v>0</v>
      </c>
      <c r="U395" s="22">
        <v>0</v>
      </c>
      <c r="V395" s="22">
        <v>0</v>
      </c>
      <c r="W395" s="22">
        <v>0</v>
      </c>
      <c r="X395" s="22" t="s">
        <v>205</v>
      </c>
      <c r="Y395" s="22" t="s">
        <v>193</v>
      </c>
      <c r="Z395" s="22"/>
      <c r="AA395" s="22"/>
      <c r="AB395" s="3"/>
      <c r="AC395" s="3"/>
      <c r="AD395" s="3"/>
    </row>
    <row r="396" spans="1:30" s="2" customFormat="1" ht="12.75" customHeight="1" x14ac:dyDescent="0.25">
      <c r="A396" s="2" t="s">
        <v>1341</v>
      </c>
      <c r="B396" s="2" t="s">
        <v>2007</v>
      </c>
      <c r="C396" s="22">
        <v>0</v>
      </c>
      <c r="D396" s="22">
        <v>0</v>
      </c>
      <c r="E396" s="22">
        <v>0</v>
      </c>
      <c r="F396" s="22">
        <v>0</v>
      </c>
      <c r="G396" s="22">
        <v>0</v>
      </c>
      <c r="H396" s="22">
        <v>0</v>
      </c>
      <c r="I396" s="22">
        <v>0</v>
      </c>
      <c r="J396" s="22">
        <v>0</v>
      </c>
      <c r="K396" s="22">
        <v>0</v>
      </c>
      <c r="L396" s="22">
        <v>0</v>
      </c>
      <c r="M396" s="22">
        <v>5810</v>
      </c>
      <c r="N396" s="22">
        <v>0</v>
      </c>
      <c r="O396" s="22">
        <v>0</v>
      </c>
      <c r="P396" s="22">
        <v>0</v>
      </c>
      <c r="Q396" s="22">
        <v>0</v>
      </c>
      <c r="R396" s="22">
        <v>0</v>
      </c>
      <c r="S396" s="22">
        <v>0</v>
      </c>
      <c r="T396" s="22">
        <v>0</v>
      </c>
      <c r="U396" s="22">
        <v>0</v>
      </c>
      <c r="V396" s="22">
        <v>0</v>
      </c>
      <c r="W396" s="22">
        <v>0</v>
      </c>
      <c r="X396" s="22" t="s">
        <v>249</v>
      </c>
      <c r="Y396" s="22" t="s">
        <v>191</v>
      </c>
      <c r="Z396" s="22"/>
      <c r="AA396" s="22"/>
      <c r="AB396" s="3"/>
      <c r="AC396" s="3"/>
      <c r="AD396" s="3"/>
    </row>
    <row r="397" spans="1:30" s="2" customFormat="1" ht="12.75" customHeight="1" x14ac:dyDescent="0.25">
      <c r="A397" s="2" t="s">
        <v>1338</v>
      </c>
      <c r="B397" s="2" t="s">
        <v>2008</v>
      </c>
      <c r="C397" s="22">
        <v>0</v>
      </c>
      <c r="D397" s="22">
        <v>0</v>
      </c>
      <c r="E397" s="22">
        <v>0</v>
      </c>
      <c r="F397" s="22">
        <v>0</v>
      </c>
      <c r="G397" s="22">
        <v>0</v>
      </c>
      <c r="H397" s="22">
        <v>0</v>
      </c>
      <c r="I397" s="22">
        <v>61</v>
      </c>
      <c r="J397" s="22">
        <v>0</v>
      </c>
      <c r="K397" s="22">
        <v>0</v>
      </c>
      <c r="L397" s="22">
        <v>0</v>
      </c>
      <c r="M397" s="22">
        <v>293568</v>
      </c>
      <c r="N397" s="22">
        <v>49200</v>
      </c>
      <c r="O397" s="22">
        <v>0</v>
      </c>
      <c r="P397" s="22">
        <v>0</v>
      </c>
      <c r="Q397" s="22">
        <v>0</v>
      </c>
      <c r="R397" s="22">
        <v>0</v>
      </c>
      <c r="S397" s="22">
        <v>0</v>
      </c>
      <c r="T397" s="22">
        <v>0</v>
      </c>
      <c r="U397" s="22">
        <v>0</v>
      </c>
      <c r="V397" s="22">
        <v>0</v>
      </c>
      <c r="W397" s="22">
        <v>0</v>
      </c>
      <c r="X397" s="22" t="s">
        <v>205</v>
      </c>
      <c r="Y397" s="22" t="s">
        <v>191</v>
      </c>
      <c r="Z397" s="22"/>
      <c r="AA397" s="22"/>
      <c r="AB397" s="3"/>
      <c r="AC397" s="3"/>
      <c r="AD397" s="3"/>
    </row>
    <row r="398" spans="1:30" s="2" customFormat="1" ht="12.75" customHeight="1" x14ac:dyDescent="0.25">
      <c r="A398" s="2" t="s">
        <v>1344</v>
      </c>
      <c r="B398" s="2" t="s">
        <v>2009</v>
      </c>
      <c r="C398" s="22">
        <v>0</v>
      </c>
      <c r="D398" s="22">
        <v>0</v>
      </c>
      <c r="E398" s="22">
        <v>0</v>
      </c>
      <c r="F398" s="22">
        <v>0</v>
      </c>
      <c r="G398" s="22">
        <v>0</v>
      </c>
      <c r="H398" s="22">
        <v>0</v>
      </c>
      <c r="I398" s="22">
        <v>0</v>
      </c>
      <c r="J398" s="22">
        <v>0</v>
      </c>
      <c r="K398" s="22">
        <v>0</v>
      </c>
      <c r="L398" s="22">
        <v>0</v>
      </c>
      <c r="M398" s="22">
        <v>169374</v>
      </c>
      <c r="N398" s="22">
        <v>8000</v>
      </c>
      <c r="O398" s="22">
        <v>0</v>
      </c>
      <c r="P398" s="22">
        <v>0</v>
      </c>
      <c r="Q398" s="22">
        <v>0</v>
      </c>
      <c r="R398" s="22">
        <v>0</v>
      </c>
      <c r="S398" s="22">
        <v>0</v>
      </c>
      <c r="T398" s="22">
        <v>0</v>
      </c>
      <c r="U398" s="22">
        <v>5000</v>
      </c>
      <c r="V398" s="22">
        <v>0</v>
      </c>
      <c r="W398" s="22">
        <v>0</v>
      </c>
      <c r="X398" s="22" t="s">
        <v>205</v>
      </c>
      <c r="Y398" s="22" t="s">
        <v>191</v>
      </c>
      <c r="Z398" s="22"/>
      <c r="AA398" s="22"/>
      <c r="AB398" s="3"/>
      <c r="AC398" s="3"/>
      <c r="AD398" s="3"/>
    </row>
    <row r="399" spans="1:30" s="2" customFormat="1" ht="12.75" customHeight="1" x14ac:dyDescent="0.25">
      <c r="A399" s="2" t="s">
        <v>1347</v>
      </c>
      <c r="B399" s="2" t="s">
        <v>1348</v>
      </c>
      <c r="C399" s="22">
        <v>9</v>
      </c>
      <c r="D399" s="22">
        <v>0</v>
      </c>
      <c r="E399" s="22">
        <v>0</v>
      </c>
      <c r="F399" s="22">
        <v>4685</v>
      </c>
      <c r="G399" s="22">
        <v>0</v>
      </c>
      <c r="H399" s="22">
        <v>0</v>
      </c>
      <c r="I399" s="22">
        <v>0</v>
      </c>
      <c r="J399" s="22">
        <v>0</v>
      </c>
      <c r="K399" s="22">
        <v>0</v>
      </c>
      <c r="L399" s="22">
        <v>0</v>
      </c>
      <c r="M399" s="22">
        <v>182266</v>
      </c>
      <c r="N399" s="22">
        <v>35000</v>
      </c>
      <c r="O399" s="22">
        <v>0</v>
      </c>
      <c r="P399" s="22">
        <v>0</v>
      </c>
      <c r="Q399" s="22">
        <v>0</v>
      </c>
      <c r="R399" s="22">
        <v>0</v>
      </c>
      <c r="S399" s="22">
        <v>0</v>
      </c>
      <c r="T399" s="22">
        <v>0</v>
      </c>
      <c r="U399" s="22">
        <v>0</v>
      </c>
      <c r="V399" s="22">
        <v>6500</v>
      </c>
      <c r="W399" s="22">
        <v>10226</v>
      </c>
      <c r="X399" s="22" t="s">
        <v>269</v>
      </c>
      <c r="Y399" s="22" t="s">
        <v>191</v>
      </c>
      <c r="Z399" s="22"/>
      <c r="AA399" s="22"/>
      <c r="AB399" s="3"/>
      <c r="AC399" s="3"/>
      <c r="AD399" s="3"/>
    </row>
    <row r="400" spans="1:30" s="2" customFormat="1" ht="12.75" customHeight="1" x14ac:dyDescent="0.25">
      <c r="A400" s="2" t="s">
        <v>1350</v>
      </c>
      <c r="B400" s="2" t="s">
        <v>1351</v>
      </c>
      <c r="C400" s="22">
        <v>0</v>
      </c>
      <c r="D400" s="22">
        <v>0</v>
      </c>
      <c r="E400" s="22">
        <v>0</v>
      </c>
      <c r="F400" s="22">
        <v>0</v>
      </c>
      <c r="G400" s="22">
        <v>0</v>
      </c>
      <c r="H400" s="22">
        <v>0</v>
      </c>
      <c r="I400" s="22">
        <v>1910</v>
      </c>
      <c r="J400" s="22">
        <v>0</v>
      </c>
      <c r="K400" s="22">
        <v>0</v>
      </c>
      <c r="L400" s="22">
        <v>0</v>
      </c>
      <c r="M400" s="22">
        <v>168250</v>
      </c>
      <c r="N400" s="22">
        <v>72500</v>
      </c>
      <c r="O400" s="22">
        <v>0</v>
      </c>
      <c r="P400" s="22">
        <v>0</v>
      </c>
      <c r="Q400" s="22">
        <v>0</v>
      </c>
      <c r="R400" s="22">
        <v>0</v>
      </c>
      <c r="S400" s="22">
        <v>0</v>
      </c>
      <c r="T400" s="22">
        <v>0</v>
      </c>
      <c r="U400" s="22">
        <v>98000</v>
      </c>
      <c r="V400" s="22">
        <v>6871</v>
      </c>
      <c r="W400" s="22">
        <v>0</v>
      </c>
      <c r="X400" s="22" t="s">
        <v>372</v>
      </c>
      <c r="Y400" s="22" t="s">
        <v>191</v>
      </c>
      <c r="Z400" s="22"/>
      <c r="AA400" s="22"/>
      <c r="AB400" s="3"/>
      <c r="AC400" s="3"/>
      <c r="AD400" s="3"/>
    </row>
    <row r="401" spans="1:30" s="2" customFormat="1" ht="12.75" customHeight="1" x14ac:dyDescent="0.25">
      <c r="A401" s="2" t="s">
        <v>1356</v>
      </c>
      <c r="B401" s="2" t="s">
        <v>2010</v>
      </c>
      <c r="C401" s="22">
        <v>0</v>
      </c>
      <c r="D401" s="22">
        <v>0</v>
      </c>
      <c r="E401" s="22">
        <v>0</v>
      </c>
      <c r="F401" s="22">
        <v>0</v>
      </c>
      <c r="G401" s="22">
        <v>0</v>
      </c>
      <c r="H401" s="22">
        <v>0</v>
      </c>
      <c r="I401" s="22">
        <v>0</v>
      </c>
      <c r="J401" s="22">
        <v>0</v>
      </c>
      <c r="K401" s="22">
        <v>0</v>
      </c>
      <c r="L401" s="22">
        <v>0</v>
      </c>
      <c r="M401" s="22">
        <v>133056</v>
      </c>
      <c r="N401" s="22">
        <v>23700</v>
      </c>
      <c r="O401" s="22">
        <v>0</v>
      </c>
      <c r="P401" s="22">
        <v>0</v>
      </c>
      <c r="Q401" s="22">
        <v>0</v>
      </c>
      <c r="R401" s="22">
        <v>0</v>
      </c>
      <c r="S401" s="22">
        <v>0</v>
      </c>
      <c r="T401" s="22">
        <v>5</v>
      </c>
      <c r="U401" s="22">
        <v>16500</v>
      </c>
      <c r="V401" s="22">
        <v>0</v>
      </c>
      <c r="W401" s="22">
        <v>8000</v>
      </c>
      <c r="X401" s="22" t="s">
        <v>205</v>
      </c>
      <c r="Y401" s="22" t="s">
        <v>193</v>
      </c>
      <c r="Z401" s="22"/>
      <c r="AA401" s="22"/>
      <c r="AB401" s="3"/>
      <c r="AC401" s="3"/>
      <c r="AD401" s="3"/>
    </row>
    <row r="402" spans="1:30" s="2" customFormat="1" ht="12.75" customHeight="1" x14ac:dyDescent="0.25">
      <c r="A402" s="2" t="s">
        <v>1359</v>
      </c>
      <c r="B402" s="2" t="s">
        <v>1360</v>
      </c>
      <c r="C402" s="22">
        <v>0</v>
      </c>
      <c r="D402" s="22">
        <v>0</v>
      </c>
      <c r="E402" s="22">
        <v>0</v>
      </c>
      <c r="F402" s="22">
        <v>0</v>
      </c>
      <c r="G402" s="22">
        <v>0</v>
      </c>
      <c r="H402" s="22">
        <v>0</v>
      </c>
      <c r="I402" s="22">
        <v>0</v>
      </c>
      <c r="J402" s="22">
        <v>0</v>
      </c>
      <c r="K402" s="22">
        <v>0</v>
      </c>
      <c r="L402" s="22">
        <v>0</v>
      </c>
      <c r="M402" s="22">
        <v>0</v>
      </c>
      <c r="N402" s="22">
        <v>0</v>
      </c>
      <c r="O402" s="22">
        <v>0</v>
      </c>
      <c r="P402" s="22">
        <v>0</v>
      </c>
      <c r="Q402" s="22">
        <v>0</v>
      </c>
      <c r="R402" s="22">
        <v>0</v>
      </c>
      <c r="S402" s="22">
        <v>0</v>
      </c>
      <c r="T402" s="22">
        <v>0</v>
      </c>
      <c r="U402" s="22">
        <v>0</v>
      </c>
      <c r="V402" s="22">
        <v>0</v>
      </c>
      <c r="W402" s="22">
        <v>0</v>
      </c>
      <c r="X402" s="22" t="s">
        <v>212</v>
      </c>
      <c r="Y402" s="22" t="s">
        <v>191</v>
      </c>
      <c r="Z402" s="22"/>
      <c r="AA402" s="22"/>
      <c r="AB402" s="3"/>
      <c r="AC402" s="3"/>
      <c r="AD402" s="3"/>
    </row>
    <row r="403" spans="1:30" s="2" customFormat="1" ht="12.75" customHeight="1" x14ac:dyDescent="0.25">
      <c r="A403" s="2" t="s">
        <v>1362</v>
      </c>
      <c r="B403" s="2" t="s">
        <v>1363</v>
      </c>
      <c r="C403" s="22">
        <v>0</v>
      </c>
      <c r="D403" s="22">
        <v>0</v>
      </c>
      <c r="E403" s="22">
        <v>0</v>
      </c>
      <c r="F403" s="22">
        <v>0</v>
      </c>
      <c r="G403" s="22">
        <v>0</v>
      </c>
      <c r="H403" s="22">
        <v>0</v>
      </c>
      <c r="I403" s="22">
        <v>0</v>
      </c>
      <c r="J403" s="22">
        <v>0</v>
      </c>
      <c r="K403" s="22">
        <v>0</v>
      </c>
      <c r="L403" s="22">
        <v>0</v>
      </c>
      <c r="M403" s="22">
        <v>205123</v>
      </c>
      <c r="N403" s="22">
        <v>0</v>
      </c>
      <c r="O403" s="22">
        <v>0</v>
      </c>
      <c r="P403" s="22">
        <v>0</v>
      </c>
      <c r="Q403" s="22">
        <v>0</v>
      </c>
      <c r="R403" s="22">
        <v>0</v>
      </c>
      <c r="S403" s="22">
        <v>0</v>
      </c>
      <c r="T403" s="22">
        <v>0</v>
      </c>
      <c r="U403" s="22">
        <v>0</v>
      </c>
      <c r="V403" s="22">
        <v>0</v>
      </c>
      <c r="W403" s="22">
        <v>0</v>
      </c>
      <c r="X403" s="22" t="s">
        <v>212</v>
      </c>
      <c r="Y403" s="22" t="s">
        <v>191</v>
      </c>
      <c r="Z403" s="22"/>
      <c r="AA403" s="22"/>
      <c r="AB403" s="3"/>
      <c r="AC403" s="3"/>
      <c r="AD403" s="3"/>
    </row>
    <row r="404" spans="1:30" s="2" customFormat="1" ht="12.75" customHeight="1" x14ac:dyDescent="0.25">
      <c r="A404" s="2" t="s">
        <v>1365</v>
      </c>
      <c r="B404" s="2" t="s">
        <v>1366</v>
      </c>
      <c r="C404" s="22">
        <v>0</v>
      </c>
      <c r="D404" s="22">
        <v>0</v>
      </c>
      <c r="E404" s="22">
        <v>42</v>
      </c>
      <c r="F404" s="22">
        <v>0</v>
      </c>
      <c r="G404" s="22">
        <v>0</v>
      </c>
      <c r="H404" s="22">
        <v>0</v>
      </c>
      <c r="I404" s="22">
        <v>0</v>
      </c>
      <c r="J404" s="22">
        <v>0</v>
      </c>
      <c r="K404" s="22">
        <v>0</v>
      </c>
      <c r="L404" s="22">
        <v>0</v>
      </c>
      <c r="M404" s="22">
        <v>57423</v>
      </c>
      <c r="N404" s="22">
        <v>0</v>
      </c>
      <c r="O404" s="22">
        <v>0</v>
      </c>
      <c r="P404" s="22">
        <v>0</v>
      </c>
      <c r="Q404" s="22">
        <v>0</v>
      </c>
      <c r="R404" s="22">
        <v>0</v>
      </c>
      <c r="S404" s="22">
        <v>0</v>
      </c>
      <c r="T404" s="22">
        <v>0</v>
      </c>
      <c r="U404" s="22">
        <v>1000</v>
      </c>
      <c r="V404" s="22">
        <v>28</v>
      </c>
      <c r="W404" s="22">
        <v>0</v>
      </c>
      <c r="X404" s="22" t="s">
        <v>212</v>
      </c>
      <c r="Y404" s="22" t="s">
        <v>191</v>
      </c>
      <c r="Z404" s="22"/>
      <c r="AA404" s="22"/>
      <c r="AB404" s="3"/>
      <c r="AC404" s="3"/>
      <c r="AD404" s="3"/>
    </row>
    <row r="405" spans="1:30" s="2" customFormat="1" ht="12.75" customHeight="1" x14ac:dyDescent="0.25">
      <c r="A405" s="2" t="s">
        <v>1368</v>
      </c>
      <c r="B405" s="2" t="s">
        <v>2011</v>
      </c>
      <c r="C405" s="22">
        <v>0</v>
      </c>
      <c r="D405" s="22">
        <v>0</v>
      </c>
      <c r="E405" s="22">
        <v>0</v>
      </c>
      <c r="F405" s="22">
        <v>0</v>
      </c>
      <c r="G405" s="22">
        <v>0</v>
      </c>
      <c r="H405" s="22">
        <v>0</v>
      </c>
      <c r="I405" s="22">
        <v>0</v>
      </c>
      <c r="J405" s="22">
        <v>0</v>
      </c>
      <c r="K405" s="22">
        <v>0</v>
      </c>
      <c r="L405" s="22">
        <v>0</v>
      </c>
      <c r="M405" s="22">
        <v>0</v>
      </c>
      <c r="N405" s="22">
        <v>0</v>
      </c>
      <c r="O405" s="22">
        <v>0</v>
      </c>
      <c r="P405" s="22">
        <v>0</v>
      </c>
      <c r="Q405" s="22">
        <v>0</v>
      </c>
      <c r="R405" s="22">
        <v>0</v>
      </c>
      <c r="S405" s="22">
        <v>0</v>
      </c>
      <c r="T405" s="22">
        <v>0</v>
      </c>
      <c r="U405" s="22">
        <v>0</v>
      </c>
      <c r="V405" s="22">
        <v>0</v>
      </c>
      <c r="W405" s="22">
        <v>0</v>
      </c>
      <c r="X405" s="22" t="s">
        <v>249</v>
      </c>
      <c r="Y405" s="22" t="s">
        <v>191</v>
      </c>
      <c r="Z405" s="22"/>
      <c r="AA405" s="22"/>
      <c r="AB405" s="3"/>
      <c r="AC405" s="3"/>
      <c r="AD405" s="3"/>
    </row>
    <row r="406" spans="1:30" s="2" customFormat="1" ht="12.75" customHeight="1" x14ac:dyDescent="0.25">
      <c r="A406" s="2" t="s">
        <v>1371</v>
      </c>
      <c r="B406" s="2" t="s">
        <v>2012</v>
      </c>
      <c r="C406" s="22">
        <v>0</v>
      </c>
      <c r="D406" s="22">
        <v>0</v>
      </c>
      <c r="E406" s="22">
        <v>0</v>
      </c>
      <c r="F406" s="22">
        <v>0</v>
      </c>
      <c r="G406" s="22">
        <v>0</v>
      </c>
      <c r="H406" s="22">
        <v>0</v>
      </c>
      <c r="I406" s="22">
        <v>0</v>
      </c>
      <c r="J406" s="22">
        <v>0</v>
      </c>
      <c r="K406" s="22">
        <v>0</v>
      </c>
      <c r="L406" s="22">
        <v>0</v>
      </c>
      <c r="M406" s="22">
        <v>97347</v>
      </c>
      <c r="N406" s="22">
        <v>16200</v>
      </c>
      <c r="O406" s="22">
        <v>0</v>
      </c>
      <c r="P406" s="22">
        <v>0</v>
      </c>
      <c r="Q406" s="22">
        <v>0</v>
      </c>
      <c r="R406" s="22">
        <v>0</v>
      </c>
      <c r="S406" s="22">
        <v>0</v>
      </c>
      <c r="T406" s="22">
        <v>0</v>
      </c>
      <c r="U406" s="22">
        <v>0</v>
      </c>
      <c r="V406" s="22">
        <v>0</v>
      </c>
      <c r="W406" s="22">
        <v>0</v>
      </c>
      <c r="X406" s="22" t="s">
        <v>205</v>
      </c>
      <c r="Y406" s="22" t="s">
        <v>191</v>
      </c>
      <c r="Z406" s="22"/>
      <c r="AA406" s="22"/>
      <c r="AB406" s="3"/>
      <c r="AC406" s="3"/>
      <c r="AD406" s="3"/>
    </row>
    <row r="407" spans="1:30" s="2" customFormat="1" ht="12.75" customHeight="1" x14ac:dyDescent="0.25">
      <c r="A407" s="2" t="s">
        <v>1374</v>
      </c>
      <c r="B407" s="2" t="s">
        <v>1375</v>
      </c>
      <c r="C407" s="22">
        <v>0</v>
      </c>
      <c r="D407" s="22">
        <v>0</v>
      </c>
      <c r="E407" s="22">
        <v>0</v>
      </c>
      <c r="F407" s="22">
        <v>0</v>
      </c>
      <c r="G407" s="22">
        <v>0</v>
      </c>
      <c r="H407" s="22">
        <v>0</v>
      </c>
      <c r="I407" s="22">
        <v>0</v>
      </c>
      <c r="J407" s="22">
        <v>0</v>
      </c>
      <c r="K407" s="22">
        <v>0</v>
      </c>
      <c r="L407" s="22">
        <v>0</v>
      </c>
      <c r="M407" s="22">
        <v>0</v>
      </c>
      <c r="N407" s="22">
        <v>0</v>
      </c>
      <c r="O407" s="22">
        <v>0</v>
      </c>
      <c r="P407" s="22">
        <v>0</v>
      </c>
      <c r="Q407" s="22">
        <v>0</v>
      </c>
      <c r="R407" s="22">
        <v>0</v>
      </c>
      <c r="S407" s="22">
        <v>0</v>
      </c>
      <c r="T407" s="22">
        <v>0</v>
      </c>
      <c r="U407" s="22">
        <v>0</v>
      </c>
      <c r="V407" s="22">
        <v>0</v>
      </c>
      <c r="W407" s="22">
        <v>0</v>
      </c>
      <c r="X407" s="22" t="s">
        <v>212</v>
      </c>
      <c r="Y407" s="22" t="s">
        <v>191</v>
      </c>
      <c r="Z407" s="22"/>
      <c r="AA407" s="22"/>
      <c r="AB407" s="3"/>
      <c r="AC407" s="3"/>
      <c r="AD407" s="3"/>
    </row>
    <row r="408" spans="1:30" s="2" customFormat="1" ht="12.75" customHeight="1" x14ac:dyDescent="0.25">
      <c r="A408" s="2" t="s">
        <v>1377</v>
      </c>
      <c r="B408" s="2" t="s">
        <v>1378</v>
      </c>
      <c r="C408" s="22">
        <v>0</v>
      </c>
      <c r="D408" s="22">
        <v>0</v>
      </c>
      <c r="E408" s="22">
        <v>0</v>
      </c>
      <c r="F408" s="22">
        <v>0</v>
      </c>
      <c r="G408" s="22">
        <v>0</v>
      </c>
      <c r="H408" s="22">
        <v>0</v>
      </c>
      <c r="I408" s="22">
        <v>0</v>
      </c>
      <c r="J408" s="22">
        <v>0</v>
      </c>
      <c r="K408" s="22">
        <v>0</v>
      </c>
      <c r="L408" s="22">
        <v>0</v>
      </c>
      <c r="M408" s="22">
        <v>67456</v>
      </c>
      <c r="N408" s="22">
        <v>0</v>
      </c>
      <c r="O408" s="22">
        <v>0</v>
      </c>
      <c r="P408" s="22">
        <v>0</v>
      </c>
      <c r="Q408" s="22">
        <v>0</v>
      </c>
      <c r="R408" s="22">
        <v>0</v>
      </c>
      <c r="S408" s="22">
        <v>0</v>
      </c>
      <c r="T408" s="22">
        <v>0</v>
      </c>
      <c r="U408" s="22">
        <v>0</v>
      </c>
      <c r="V408" s="22">
        <v>0</v>
      </c>
      <c r="W408" s="22">
        <v>0</v>
      </c>
      <c r="X408" s="22" t="s">
        <v>212</v>
      </c>
      <c r="Y408" s="22" t="s">
        <v>191</v>
      </c>
      <c r="Z408" s="22"/>
      <c r="AA408" s="22"/>
      <c r="AB408" s="3"/>
      <c r="AC408" s="3"/>
      <c r="AD408" s="3"/>
    </row>
    <row r="409" spans="1:30" s="2" customFormat="1" ht="12.75" customHeight="1" x14ac:dyDescent="0.25">
      <c r="A409" s="2" t="s">
        <v>1380</v>
      </c>
      <c r="B409" s="2" t="s">
        <v>1381</v>
      </c>
      <c r="C409" s="22">
        <v>0</v>
      </c>
      <c r="D409" s="22">
        <v>0</v>
      </c>
      <c r="E409" s="22">
        <v>0</v>
      </c>
      <c r="F409" s="22">
        <v>0</v>
      </c>
      <c r="G409" s="22">
        <v>0</v>
      </c>
      <c r="H409" s="22">
        <v>0</v>
      </c>
      <c r="I409" s="22">
        <v>0</v>
      </c>
      <c r="J409" s="22">
        <v>0</v>
      </c>
      <c r="K409" s="22">
        <v>0</v>
      </c>
      <c r="L409" s="22">
        <v>0</v>
      </c>
      <c r="M409" s="22">
        <v>116709</v>
      </c>
      <c r="N409" s="22">
        <v>0</v>
      </c>
      <c r="O409" s="22">
        <v>0</v>
      </c>
      <c r="P409" s="22">
        <v>0</v>
      </c>
      <c r="Q409" s="22">
        <v>0</v>
      </c>
      <c r="R409" s="22">
        <v>0</v>
      </c>
      <c r="S409" s="22">
        <v>32</v>
      </c>
      <c r="T409" s="22">
        <v>0</v>
      </c>
      <c r="U409" s="22">
        <v>0</v>
      </c>
      <c r="V409" s="22">
        <v>0</v>
      </c>
      <c r="W409" s="22">
        <v>0</v>
      </c>
      <c r="X409" s="22" t="s">
        <v>212</v>
      </c>
      <c r="Y409" s="22" t="s">
        <v>191</v>
      </c>
      <c r="Z409" s="22"/>
      <c r="AA409" s="22"/>
      <c r="AB409" s="3"/>
      <c r="AC409" s="3"/>
      <c r="AD409" s="3"/>
    </row>
    <row r="410" spans="1:30" s="2" customFormat="1" ht="12.75" customHeight="1" x14ac:dyDescent="0.25">
      <c r="A410" s="2" t="s">
        <v>1383</v>
      </c>
      <c r="B410" s="2" t="s">
        <v>1384</v>
      </c>
      <c r="C410" s="22">
        <v>0</v>
      </c>
      <c r="D410" s="22">
        <v>0</v>
      </c>
      <c r="E410" s="22">
        <v>0</v>
      </c>
      <c r="F410" s="22">
        <v>0</v>
      </c>
      <c r="G410" s="22">
        <v>0</v>
      </c>
      <c r="H410" s="22">
        <v>0</v>
      </c>
      <c r="I410" s="22">
        <v>0</v>
      </c>
      <c r="J410" s="22">
        <v>0</v>
      </c>
      <c r="K410" s="22">
        <v>0</v>
      </c>
      <c r="L410" s="22">
        <v>0</v>
      </c>
      <c r="M410" s="22">
        <v>13800</v>
      </c>
      <c r="N410" s="22">
        <v>0</v>
      </c>
      <c r="O410" s="22">
        <v>0</v>
      </c>
      <c r="P410" s="22">
        <v>0</v>
      </c>
      <c r="Q410" s="22">
        <v>0</v>
      </c>
      <c r="R410" s="22">
        <v>0</v>
      </c>
      <c r="S410" s="22">
        <v>0</v>
      </c>
      <c r="T410" s="22">
        <v>0</v>
      </c>
      <c r="U410" s="22">
        <v>0</v>
      </c>
      <c r="V410" s="22">
        <v>0</v>
      </c>
      <c r="W410" s="22">
        <v>0</v>
      </c>
      <c r="X410" s="22" t="s">
        <v>212</v>
      </c>
      <c r="Y410" s="22" t="s">
        <v>191</v>
      </c>
      <c r="Z410" s="22"/>
      <c r="AA410" s="22"/>
      <c r="AB410" s="3"/>
      <c r="AC410" s="3"/>
      <c r="AD410" s="3"/>
    </row>
    <row r="411" spans="1:30" s="2" customFormat="1" ht="12.75" customHeight="1" x14ac:dyDescent="0.25">
      <c r="A411" s="2" t="s">
        <v>1386</v>
      </c>
      <c r="B411" s="2" t="s">
        <v>2013</v>
      </c>
      <c r="C411" s="22">
        <v>0</v>
      </c>
      <c r="D411" s="22">
        <v>0</v>
      </c>
      <c r="E411" s="22">
        <v>0</v>
      </c>
      <c r="F411" s="22">
        <v>0</v>
      </c>
      <c r="G411" s="22">
        <v>112</v>
      </c>
      <c r="H411" s="22">
        <v>0</v>
      </c>
      <c r="I411" s="22">
        <v>0</v>
      </c>
      <c r="J411" s="22">
        <v>0</v>
      </c>
      <c r="K411" s="22">
        <v>0</v>
      </c>
      <c r="L411" s="22">
        <v>0</v>
      </c>
      <c r="M411" s="22">
        <v>883175</v>
      </c>
      <c r="N411" s="22">
        <v>13000</v>
      </c>
      <c r="O411" s="22">
        <v>0</v>
      </c>
      <c r="P411" s="22">
        <v>5000</v>
      </c>
      <c r="Q411" s="22">
        <v>0</v>
      </c>
      <c r="R411" s="22">
        <v>0</v>
      </c>
      <c r="S411" s="22">
        <v>0</v>
      </c>
      <c r="T411" s="22">
        <v>0</v>
      </c>
      <c r="U411" s="22">
        <v>0</v>
      </c>
      <c r="V411" s="22">
        <v>0</v>
      </c>
      <c r="W411" s="22">
        <v>2500</v>
      </c>
      <c r="X411" s="22" t="s">
        <v>205</v>
      </c>
      <c r="Y411" s="22" t="s">
        <v>193</v>
      </c>
      <c r="Z411" s="22"/>
      <c r="AA411" s="22"/>
      <c r="AB411" s="3"/>
      <c r="AC411" s="3"/>
      <c r="AD411" s="3"/>
    </row>
    <row r="412" spans="1:30" s="2" customFormat="1" ht="12.75" customHeight="1" x14ac:dyDescent="0.25">
      <c r="A412" s="2" t="s">
        <v>1389</v>
      </c>
      <c r="B412" s="2" t="s">
        <v>1390</v>
      </c>
      <c r="C412" s="22">
        <v>0</v>
      </c>
      <c r="D412" s="22">
        <v>0</v>
      </c>
      <c r="E412" s="22">
        <v>0</v>
      </c>
      <c r="F412" s="22">
        <v>0</v>
      </c>
      <c r="G412" s="22">
        <v>0</v>
      </c>
      <c r="H412" s="22">
        <v>0</v>
      </c>
      <c r="I412" s="22">
        <v>0</v>
      </c>
      <c r="J412" s="22">
        <v>0</v>
      </c>
      <c r="K412" s="22">
        <v>0</v>
      </c>
      <c r="L412" s="22">
        <v>0</v>
      </c>
      <c r="M412" s="22">
        <v>0</v>
      </c>
      <c r="N412" s="22">
        <v>0</v>
      </c>
      <c r="O412" s="22">
        <v>0</v>
      </c>
      <c r="P412" s="22">
        <v>0</v>
      </c>
      <c r="Q412" s="22">
        <v>0</v>
      </c>
      <c r="R412" s="22">
        <v>0</v>
      </c>
      <c r="S412" s="22">
        <v>0</v>
      </c>
      <c r="T412" s="22">
        <v>0</v>
      </c>
      <c r="U412" s="22">
        <v>0</v>
      </c>
      <c r="V412" s="22">
        <v>0</v>
      </c>
      <c r="W412" s="22">
        <v>0</v>
      </c>
      <c r="X412" s="22" t="s">
        <v>212</v>
      </c>
      <c r="Y412" s="22" t="s">
        <v>191</v>
      </c>
      <c r="Z412" s="22"/>
      <c r="AA412" s="22"/>
      <c r="AB412" s="3"/>
      <c r="AC412" s="3"/>
      <c r="AD412" s="3"/>
    </row>
    <row r="413" spans="1:30" s="2" customFormat="1" ht="12.75" customHeight="1" x14ac:dyDescent="0.25">
      <c r="A413" s="2" t="s">
        <v>1392</v>
      </c>
      <c r="B413" s="2" t="s">
        <v>1393</v>
      </c>
      <c r="C413" s="22">
        <v>0</v>
      </c>
      <c r="D413" s="22">
        <v>0</v>
      </c>
      <c r="E413" s="22">
        <v>0</v>
      </c>
      <c r="F413" s="22">
        <v>0</v>
      </c>
      <c r="G413" s="22">
        <v>0</v>
      </c>
      <c r="H413" s="22">
        <v>0</v>
      </c>
      <c r="I413" s="22">
        <v>0</v>
      </c>
      <c r="J413" s="22">
        <v>0</v>
      </c>
      <c r="K413" s="22">
        <v>0</v>
      </c>
      <c r="L413" s="22">
        <v>0</v>
      </c>
      <c r="M413" s="22">
        <v>0</v>
      </c>
      <c r="N413" s="22">
        <v>0</v>
      </c>
      <c r="O413" s="22">
        <v>0</v>
      </c>
      <c r="P413" s="22">
        <v>0</v>
      </c>
      <c r="Q413" s="22">
        <v>0</v>
      </c>
      <c r="R413" s="22">
        <v>0</v>
      </c>
      <c r="S413" s="22">
        <v>0</v>
      </c>
      <c r="T413" s="22">
        <v>0</v>
      </c>
      <c r="U413" s="22">
        <v>0</v>
      </c>
      <c r="V413" s="22">
        <v>0</v>
      </c>
      <c r="W413" s="22">
        <v>0</v>
      </c>
      <c r="X413" s="22" t="s">
        <v>212</v>
      </c>
      <c r="Y413" s="22" t="s">
        <v>191</v>
      </c>
      <c r="Z413" s="22"/>
      <c r="AA413" s="22"/>
      <c r="AB413" s="3"/>
      <c r="AC413" s="3"/>
      <c r="AD413" s="3"/>
    </row>
    <row r="414" spans="1:30" s="2" customFormat="1" ht="12.75" customHeight="1" x14ac:dyDescent="0.25">
      <c r="A414" s="2" t="s">
        <v>1395</v>
      </c>
      <c r="B414" s="2" t="s">
        <v>1396</v>
      </c>
      <c r="C414" s="22">
        <v>0</v>
      </c>
      <c r="D414" s="22">
        <v>0</v>
      </c>
      <c r="E414" s="22">
        <v>0</v>
      </c>
      <c r="F414" s="22">
        <v>0</v>
      </c>
      <c r="G414" s="22">
        <v>0</v>
      </c>
      <c r="H414" s="22">
        <v>0</v>
      </c>
      <c r="I414" s="22">
        <v>0</v>
      </c>
      <c r="J414" s="22">
        <v>0</v>
      </c>
      <c r="K414" s="22">
        <v>0</v>
      </c>
      <c r="L414" s="22">
        <v>0</v>
      </c>
      <c r="M414" s="22">
        <v>0</v>
      </c>
      <c r="N414" s="22">
        <v>0</v>
      </c>
      <c r="O414" s="22">
        <v>0</v>
      </c>
      <c r="P414" s="22">
        <v>0</v>
      </c>
      <c r="Q414" s="22">
        <v>0</v>
      </c>
      <c r="R414" s="22">
        <v>0</v>
      </c>
      <c r="S414" s="22">
        <v>0</v>
      </c>
      <c r="T414" s="22">
        <v>0</v>
      </c>
      <c r="U414" s="22">
        <v>0</v>
      </c>
      <c r="V414" s="22">
        <v>0</v>
      </c>
      <c r="W414" s="22">
        <v>0</v>
      </c>
      <c r="X414" s="22" t="s">
        <v>212</v>
      </c>
      <c r="Y414" s="22" t="s">
        <v>191</v>
      </c>
      <c r="Z414" s="22"/>
      <c r="AA414" s="22"/>
      <c r="AB414" s="3"/>
      <c r="AC414" s="3"/>
      <c r="AD414" s="3"/>
    </row>
    <row r="415" spans="1:30" s="2" customFormat="1" ht="12.75" customHeight="1" x14ac:dyDescent="0.25">
      <c r="A415" s="2" t="s">
        <v>1398</v>
      </c>
      <c r="B415" s="2" t="s">
        <v>1399</v>
      </c>
      <c r="C415" s="22">
        <v>0</v>
      </c>
      <c r="D415" s="22">
        <v>0</v>
      </c>
      <c r="E415" s="22">
        <v>0</v>
      </c>
      <c r="F415" s="22">
        <v>0</v>
      </c>
      <c r="G415" s="22">
        <v>0</v>
      </c>
      <c r="H415" s="22">
        <v>0</v>
      </c>
      <c r="I415" s="22">
        <v>0</v>
      </c>
      <c r="J415" s="22">
        <v>0</v>
      </c>
      <c r="K415" s="22">
        <v>0</v>
      </c>
      <c r="L415" s="22">
        <v>0</v>
      </c>
      <c r="M415" s="22">
        <v>0</v>
      </c>
      <c r="N415" s="22">
        <v>0</v>
      </c>
      <c r="O415" s="22">
        <v>0</v>
      </c>
      <c r="P415" s="22">
        <v>0</v>
      </c>
      <c r="Q415" s="22">
        <v>0</v>
      </c>
      <c r="R415" s="22">
        <v>0</v>
      </c>
      <c r="S415" s="22">
        <v>0</v>
      </c>
      <c r="T415" s="22">
        <v>0</v>
      </c>
      <c r="U415" s="22">
        <v>0</v>
      </c>
      <c r="V415" s="22">
        <v>0</v>
      </c>
      <c r="W415" s="22">
        <v>0</v>
      </c>
      <c r="X415" s="22" t="s">
        <v>212</v>
      </c>
      <c r="Y415" s="22" t="s">
        <v>191</v>
      </c>
      <c r="Z415" s="22"/>
      <c r="AA415" s="22"/>
      <c r="AB415" s="3"/>
      <c r="AC415" s="3"/>
      <c r="AD415" s="3"/>
    </row>
    <row r="416" spans="1:30" s="2" customFormat="1" ht="12.75" customHeight="1" x14ac:dyDescent="0.25">
      <c r="A416" s="2" t="s">
        <v>1401</v>
      </c>
      <c r="B416" s="2" t="s">
        <v>1402</v>
      </c>
      <c r="C416" s="22">
        <v>0</v>
      </c>
      <c r="D416" s="22">
        <v>0</v>
      </c>
      <c r="E416" s="22">
        <v>0</v>
      </c>
      <c r="F416" s="22">
        <v>0</v>
      </c>
      <c r="G416" s="22">
        <v>0</v>
      </c>
      <c r="H416" s="22">
        <v>0</v>
      </c>
      <c r="I416" s="22">
        <v>0</v>
      </c>
      <c r="J416" s="22">
        <v>0</v>
      </c>
      <c r="K416" s="22">
        <v>0</v>
      </c>
      <c r="L416" s="22">
        <v>0</v>
      </c>
      <c r="M416" s="22">
        <v>0</v>
      </c>
      <c r="N416" s="22">
        <v>0</v>
      </c>
      <c r="O416" s="22">
        <v>0</v>
      </c>
      <c r="P416" s="22">
        <v>0</v>
      </c>
      <c r="Q416" s="22">
        <v>0</v>
      </c>
      <c r="R416" s="22">
        <v>0</v>
      </c>
      <c r="S416" s="22">
        <v>0</v>
      </c>
      <c r="T416" s="22">
        <v>0</v>
      </c>
      <c r="U416" s="22">
        <v>0</v>
      </c>
      <c r="V416" s="22">
        <v>0</v>
      </c>
      <c r="W416" s="22">
        <v>0</v>
      </c>
      <c r="X416" s="22" t="s">
        <v>212</v>
      </c>
      <c r="Y416" s="22" t="s">
        <v>191</v>
      </c>
      <c r="Z416" s="22"/>
      <c r="AA416" s="22"/>
      <c r="AB416" s="3"/>
      <c r="AC416" s="3"/>
      <c r="AD416" s="3"/>
    </row>
    <row r="417" spans="1:30" s="2" customFormat="1" ht="12.75" customHeight="1" x14ac:dyDescent="0.25">
      <c r="A417" s="2" t="s">
        <v>1404</v>
      </c>
      <c r="B417" s="2" t="s">
        <v>1405</v>
      </c>
      <c r="C417" s="22">
        <v>0</v>
      </c>
      <c r="D417" s="22">
        <v>0</v>
      </c>
      <c r="E417" s="22">
        <v>0</v>
      </c>
      <c r="F417" s="22">
        <v>0</v>
      </c>
      <c r="G417" s="22">
        <v>0</v>
      </c>
      <c r="H417" s="22">
        <v>0</v>
      </c>
      <c r="I417" s="22">
        <v>0</v>
      </c>
      <c r="J417" s="22">
        <v>0</v>
      </c>
      <c r="K417" s="22">
        <v>0</v>
      </c>
      <c r="L417" s="22">
        <v>0</v>
      </c>
      <c r="M417" s="22">
        <v>0</v>
      </c>
      <c r="N417" s="22">
        <v>0</v>
      </c>
      <c r="O417" s="22">
        <v>0</v>
      </c>
      <c r="P417" s="22">
        <v>0</v>
      </c>
      <c r="Q417" s="22">
        <v>0</v>
      </c>
      <c r="R417" s="22">
        <v>0</v>
      </c>
      <c r="S417" s="22">
        <v>0</v>
      </c>
      <c r="T417" s="22">
        <v>0</v>
      </c>
      <c r="U417" s="22">
        <v>0</v>
      </c>
      <c r="V417" s="22">
        <v>0</v>
      </c>
      <c r="W417" s="22">
        <v>0</v>
      </c>
      <c r="X417" s="22" t="s">
        <v>212</v>
      </c>
      <c r="Y417" s="22" t="s">
        <v>191</v>
      </c>
      <c r="Z417" s="22"/>
      <c r="AA417" s="22"/>
      <c r="AB417" s="3"/>
      <c r="AC417" s="3"/>
      <c r="AD417" s="3"/>
    </row>
    <row r="418" spans="1:30" s="2" customFormat="1" ht="12.75" customHeight="1" x14ac:dyDescent="0.25">
      <c r="A418" s="2" t="s">
        <v>1407</v>
      </c>
      <c r="B418" s="2" t="s">
        <v>1408</v>
      </c>
      <c r="C418" s="22">
        <v>0</v>
      </c>
      <c r="D418" s="22">
        <v>0</v>
      </c>
      <c r="E418" s="22">
        <v>0</v>
      </c>
      <c r="F418" s="22">
        <v>0</v>
      </c>
      <c r="G418" s="22">
        <v>0</v>
      </c>
      <c r="H418" s="22">
        <v>0</v>
      </c>
      <c r="I418" s="22">
        <v>0</v>
      </c>
      <c r="J418" s="22">
        <v>0</v>
      </c>
      <c r="K418" s="22">
        <v>0</v>
      </c>
      <c r="L418" s="22">
        <v>0</v>
      </c>
      <c r="M418" s="22">
        <v>487146</v>
      </c>
      <c r="N418" s="22">
        <v>8000</v>
      </c>
      <c r="O418" s="22">
        <v>0</v>
      </c>
      <c r="P418" s="22">
        <v>0</v>
      </c>
      <c r="Q418" s="22">
        <v>0</v>
      </c>
      <c r="R418" s="22">
        <v>0</v>
      </c>
      <c r="S418" s="22">
        <v>0</v>
      </c>
      <c r="T418" s="22">
        <v>0</v>
      </c>
      <c r="U418" s="22">
        <v>2000</v>
      </c>
      <c r="V418" s="22">
        <v>0</v>
      </c>
      <c r="W418" s="22">
        <v>0</v>
      </c>
      <c r="X418" s="22" t="s">
        <v>269</v>
      </c>
      <c r="Y418" s="22" t="s">
        <v>191</v>
      </c>
      <c r="Z418" s="22"/>
      <c r="AA418" s="22"/>
      <c r="AB418" s="3"/>
      <c r="AC418" s="3"/>
      <c r="AD418" s="3"/>
    </row>
    <row r="419" spans="1:30" s="2" customFormat="1" ht="12.75" customHeight="1" x14ac:dyDescent="0.25">
      <c r="A419" s="2" t="s">
        <v>1413</v>
      </c>
      <c r="B419" s="2" t="s">
        <v>1414</v>
      </c>
      <c r="C419" s="22">
        <v>0</v>
      </c>
      <c r="D419" s="22">
        <v>0</v>
      </c>
      <c r="E419" s="22">
        <v>0</v>
      </c>
      <c r="F419" s="22">
        <v>0</v>
      </c>
      <c r="G419" s="22">
        <v>0</v>
      </c>
      <c r="H419" s="22">
        <v>0</v>
      </c>
      <c r="I419" s="22">
        <v>0</v>
      </c>
      <c r="J419" s="22">
        <v>0</v>
      </c>
      <c r="K419" s="22">
        <v>0</v>
      </c>
      <c r="L419" s="22">
        <v>0</v>
      </c>
      <c r="M419" s="22">
        <v>19723</v>
      </c>
      <c r="N419" s="22">
        <v>0</v>
      </c>
      <c r="O419" s="22">
        <v>0</v>
      </c>
      <c r="P419" s="22">
        <v>0</v>
      </c>
      <c r="Q419" s="22">
        <v>0</v>
      </c>
      <c r="R419" s="22">
        <v>0</v>
      </c>
      <c r="S419" s="22">
        <v>0</v>
      </c>
      <c r="T419" s="22">
        <v>0</v>
      </c>
      <c r="U419" s="22">
        <v>0</v>
      </c>
      <c r="V419" s="22">
        <v>0</v>
      </c>
      <c r="W419" s="22">
        <v>0</v>
      </c>
      <c r="X419" s="22" t="s">
        <v>249</v>
      </c>
      <c r="Y419" s="22" t="s">
        <v>195</v>
      </c>
      <c r="Z419" s="22"/>
      <c r="AA419" s="22"/>
      <c r="AB419" s="3"/>
      <c r="AC419" s="3"/>
      <c r="AD419" s="3"/>
    </row>
    <row r="420" spans="1:30" s="2" customFormat="1" ht="12.75" customHeight="1" x14ac:dyDescent="0.25">
      <c r="A420" s="2" t="s">
        <v>1416</v>
      </c>
      <c r="B420" s="2" t="s">
        <v>2014</v>
      </c>
      <c r="C420" s="22">
        <v>0</v>
      </c>
      <c r="D420" s="22">
        <v>0</v>
      </c>
      <c r="E420" s="22">
        <v>0</v>
      </c>
      <c r="F420" s="22">
        <v>0</v>
      </c>
      <c r="G420" s="22">
        <v>0</v>
      </c>
      <c r="H420" s="22">
        <v>0</v>
      </c>
      <c r="I420" s="22">
        <v>0</v>
      </c>
      <c r="J420" s="22">
        <v>0</v>
      </c>
      <c r="K420" s="22">
        <v>0</v>
      </c>
      <c r="L420" s="22">
        <v>0</v>
      </c>
      <c r="M420" s="22">
        <v>82968</v>
      </c>
      <c r="N420" s="22">
        <v>0</v>
      </c>
      <c r="O420" s="22">
        <v>0</v>
      </c>
      <c r="P420" s="22">
        <v>0</v>
      </c>
      <c r="Q420" s="22">
        <v>0</v>
      </c>
      <c r="R420" s="22">
        <v>0</v>
      </c>
      <c r="S420" s="22">
        <v>0</v>
      </c>
      <c r="T420" s="22">
        <v>0</v>
      </c>
      <c r="U420" s="22">
        <v>0</v>
      </c>
      <c r="V420" s="22">
        <v>0</v>
      </c>
      <c r="W420" s="22">
        <v>0</v>
      </c>
      <c r="X420" s="22" t="s">
        <v>249</v>
      </c>
      <c r="Y420" s="22" t="s">
        <v>191</v>
      </c>
      <c r="Z420" s="22"/>
      <c r="AA420" s="22"/>
      <c r="AB420" s="3"/>
      <c r="AC420" s="3"/>
      <c r="AD420" s="3"/>
    </row>
    <row r="421" spans="1:30" s="2" customFormat="1" ht="12.75" customHeight="1" x14ac:dyDescent="0.25">
      <c r="A421" s="2" t="s">
        <v>1422</v>
      </c>
      <c r="B421" s="2" t="s">
        <v>2015</v>
      </c>
      <c r="C421" s="22">
        <v>179</v>
      </c>
      <c r="D421" s="22">
        <v>0</v>
      </c>
      <c r="E421" s="22">
        <v>0</v>
      </c>
      <c r="F421" s="22">
        <v>0</v>
      </c>
      <c r="G421" s="22">
        <v>0</v>
      </c>
      <c r="H421" s="22">
        <v>0</v>
      </c>
      <c r="I421" s="22">
        <v>373</v>
      </c>
      <c r="J421" s="22">
        <v>0</v>
      </c>
      <c r="K421" s="22">
        <v>0</v>
      </c>
      <c r="L421" s="22">
        <v>0</v>
      </c>
      <c r="M421" s="22">
        <v>254815</v>
      </c>
      <c r="N421" s="22">
        <v>5000</v>
      </c>
      <c r="O421" s="22">
        <v>0</v>
      </c>
      <c r="P421" s="22">
        <v>0</v>
      </c>
      <c r="Q421" s="22">
        <v>0</v>
      </c>
      <c r="R421" s="22">
        <v>0</v>
      </c>
      <c r="S421" s="22">
        <v>0</v>
      </c>
      <c r="T421" s="22">
        <v>0</v>
      </c>
      <c r="U421" s="22">
        <v>4000</v>
      </c>
      <c r="V421" s="22">
        <v>10000</v>
      </c>
      <c r="W421" s="22">
        <v>0</v>
      </c>
      <c r="X421" s="22" t="s">
        <v>205</v>
      </c>
      <c r="Y421" s="22" t="s">
        <v>191</v>
      </c>
      <c r="Z421" s="22"/>
      <c r="AA421" s="22"/>
      <c r="AB421" s="3"/>
      <c r="AC421" s="3"/>
      <c r="AD421" s="3"/>
    </row>
    <row r="422" spans="1:30" s="2" customFormat="1" ht="12.75" customHeight="1" x14ac:dyDescent="0.25">
      <c r="A422" s="2" t="s">
        <v>1425</v>
      </c>
      <c r="B422" s="2" t="s">
        <v>2016</v>
      </c>
      <c r="C422" s="22">
        <v>0</v>
      </c>
      <c r="D422" s="22">
        <v>0</v>
      </c>
      <c r="E422" s="22">
        <v>0</v>
      </c>
      <c r="F422" s="22">
        <v>0</v>
      </c>
      <c r="G422" s="22">
        <v>0</v>
      </c>
      <c r="H422" s="22">
        <v>0</v>
      </c>
      <c r="I422" s="22">
        <v>0</v>
      </c>
      <c r="J422" s="22">
        <v>0</v>
      </c>
      <c r="K422" s="22">
        <v>0</v>
      </c>
      <c r="L422" s="22">
        <v>0</v>
      </c>
      <c r="M422" s="22">
        <v>250816</v>
      </c>
      <c r="N422" s="22">
        <v>0</v>
      </c>
      <c r="O422" s="22">
        <v>0</v>
      </c>
      <c r="P422" s="22">
        <v>0</v>
      </c>
      <c r="Q422" s="22">
        <v>0</v>
      </c>
      <c r="R422" s="22">
        <v>0</v>
      </c>
      <c r="S422" s="22">
        <v>0</v>
      </c>
      <c r="T422" s="22">
        <v>0</v>
      </c>
      <c r="U422" s="22">
        <v>0</v>
      </c>
      <c r="V422" s="22">
        <v>0</v>
      </c>
      <c r="W422" s="22">
        <v>0</v>
      </c>
      <c r="X422" s="22" t="s">
        <v>205</v>
      </c>
      <c r="Y422" s="22" t="s">
        <v>191</v>
      </c>
      <c r="Z422" s="22"/>
      <c r="AA422" s="22"/>
      <c r="AB422" s="3"/>
      <c r="AC422" s="3"/>
      <c r="AD422" s="3"/>
    </row>
    <row r="423" spans="1:30" s="2" customFormat="1" ht="12.75" customHeight="1" x14ac:dyDescent="0.25">
      <c r="A423" s="2" t="s">
        <v>1428</v>
      </c>
      <c r="B423" s="2" t="s">
        <v>1429</v>
      </c>
      <c r="C423" s="22">
        <v>0</v>
      </c>
      <c r="D423" s="22">
        <v>0</v>
      </c>
      <c r="E423" s="22">
        <v>0</v>
      </c>
      <c r="F423" s="22">
        <v>0</v>
      </c>
      <c r="G423" s="22">
        <v>0</v>
      </c>
      <c r="H423" s="22">
        <v>0</v>
      </c>
      <c r="I423" s="22">
        <v>0</v>
      </c>
      <c r="J423" s="22">
        <v>0</v>
      </c>
      <c r="K423" s="22">
        <v>0</v>
      </c>
      <c r="L423" s="22">
        <v>0</v>
      </c>
      <c r="M423" s="22">
        <v>474894</v>
      </c>
      <c r="N423" s="22">
        <v>0</v>
      </c>
      <c r="O423" s="22">
        <v>0</v>
      </c>
      <c r="P423" s="22">
        <v>0</v>
      </c>
      <c r="Q423" s="22">
        <v>0</v>
      </c>
      <c r="R423" s="22">
        <v>0</v>
      </c>
      <c r="S423" s="22">
        <v>0</v>
      </c>
      <c r="T423" s="22">
        <v>0</v>
      </c>
      <c r="U423" s="22">
        <v>0</v>
      </c>
      <c r="V423" s="22">
        <v>0</v>
      </c>
      <c r="W423" s="22">
        <v>0</v>
      </c>
      <c r="X423" s="22" t="s">
        <v>406</v>
      </c>
      <c r="Y423" s="22" t="s">
        <v>191</v>
      </c>
      <c r="Z423" s="22"/>
      <c r="AA423" s="22"/>
      <c r="AB423" s="3"/>
      <c r="AC423" s="3"/>
      <c r="AD423" s="3"/>
    </row>
    <row r="424" spans="1:30" s="2" customFormat="1" ht="12.75" customHeight="1" x14ac:dyDescent="0.25">
      <c r="A424" s="2" t="s">
        <v>1431</v>
      </c>
      <c r="B424" s="2" t="s">
        <v>1432</v>
      </c>
      <c r="C424" s="22">
        <v>0</v>
      </c>
      <c r="D424" s="22">
        <v>0</v>
      </c>
      <c r="E424" s="22">
        <v>0</v>
      </c>
      <c r="F424" s="22">
        <v>0</v>
      </c>
      <c r="G424" s="22">
        <v>0</v>
      </c>
      <c r="H424" s="22">
        <v>0</v>
      </c>
      <c r="I424" s="22">
        <v>29</v>
      </c>
      <c r="J424" s="22">
        <v>0</v>
      </c>
      <c r="K424" s="22">
        <v>0</v>
      </c>
      <c r="L424" s="22">
        <v>0</v>
      </c>
      <c r="M424" s="22">
        <v>0</v>
      </c>
      <c r="N424" s="22">
        <v>0</v>
      </c>
      <c r="O424" s="22">
        <v>0</v>
      </c>
      <c r="P424" s="22">
        <v>0</v>
      </c>
      <c r="Q424" s="22">
        <v>0</v>
      </c>
      <c r="R424" s="22">
        <v>0</v>
      </c>
      <c r="S424" s="22">
        <v>0</v>
      </c>
      <c r="T424" s="22">
        <v>0</v>
      </c>
      <c r="U424" s="22">
        <v>0</v>
      </c>
      <c r="V424" s="22">
        <v>0</v>
      </c>
      <c r="W424" s="22">
        <v>0</v>
      </c>
      <c r="X424" s="22" t="s">
        <v>212</v>
      </c>
      <c r="Y424" s="22" t="s">
        <v>191</v>
      </c>
      <c r="Z424" s="22"/>
      <c r="AA424" s="22"/>
      <c r="AB424" s="3"/>
      <c r="AC424" s="3"/>
      <c r="AD424" s="3"/>
    </row>
    <row r="425" spans="1:30" s="2" customFormat="1" ht="12.75" customHeight="1" x14ac:dyDescent="0.25">
      <c r="A425" s="2" t="s">
        <v>1434</v>
      </c>
      <c r="B425" s="2" t="s">
        <v>1435</v>
      </c>
      <c r="C425" s="22">
        <v>0</v>
      </c>
      <c r="D425" s="22">
        <v>0</v>
      </c>
      <c r="E425" s="22">
        <v>0</v>
      </c>
      <c r="F425" s="22">
        <v>0</v>
      </c>
      <c r="G425" s="22">
        <v>0</v>
      </c>
      <c r="H425" s="22">
        <v>0</v>
      </c>
      <c r="I425" s="22">
        <v>0</v>
      </c>
      <c r="J425" s="22">
        <v>0</v>
      </c>
      <c r="K425" s="22">
        <v>0</v>
      </c>
      <c r="L425" s="22">
        <v>0</v>
      </c>
      <c r="M425" s="22">
        <v>190076</v>
      </c>
      <c r="N425" s="22">
        <v>0</v>
      </c>
      <c r="O425" s="22">
        <v>0</v>
      </c>
      <c r="P425" s="22">
        <v>0</v>
      </c>
      <c r="Q425" s="22">
        <v>0</v>
      </c>
      <c r="R425" s="22">
        <v>0</v>
      </c>
      <c r="S425" s="22">
        <v>0</v>
      </c>
      <c r="T425" s="22">
        <v>0</v>
      </c>
      <c r="U425" s="22">
        <v>0</v>
      </c>
      <c r="V425" s="22">
        <v>0</v>
      </c>
      <c r="W425" s="22">
        <v>0</v>
      </c>
      <c r="X425" s="22" t="s">
        <v>212</v>
      </c>
      <c r="Y425" s="22" t="s">
        <v>191</v>
      </c>
      <c r="Z425" s="22"/>
      <c r="AA425" s="22"/>
      <c r="AB425" s="3"/>
      <c r="AC425" s="3"/>
      <c r="AD425" s="3"/>
    </row>
    <row r="426" spans="1:30" s="2" customFormat="1" ht="12.75" customHeight="1" x14ac:dyDescent="0.25">
      <c r="A426" s="2" t="s">
        <v>1842</v>
      </c>
      <c r="B426" s="2" t="s">
        <v>1843</v>
      </c>
      <c r="C426" s="22">
        <v>0</v>
      </c>
      <c r="D426" s="22">
        <v>0</v>
      </c>
      <c r="E426" s="22">
        <v>0</v>
      </c>
      <c r="F426" s="22">
        <v>0</v>
      </c>
      <c r="G426" s="22">
        <v>0</v>
      </c>
      <c r="H426" s="22">
        <v>0</v>
      </c>
      <c r="I426" s="22">
        <v>0</v>
      </c>
      <c r="J426" s="22">
        <v>0</v>
      </c>
      <c r="K426" s="22">
        <v>0</v>
      </c>
      <c r="L426" s="22">
        <v>0</v>
      </c>
      <c r="M426" s="22">
        <v>0</v>
      </c>
      <c r="N426" s="22">
        <v>0</v>
      </c>
      <c r="O426" s="22">
        <v>0</v>
      </c>
      <c r="P426" s="22">
        <v>0</v>
      </c>
      <c r="Q426" s="22">
        <v>0</v>
      </c>
      <c r="R426" s="22">
        <v>0</v>
      </c>
      <c r="S426" s="22">
        <v>0</v>
      </c>
      <c r="T426" s="22">
        <v>0</v>
      </c>
      <c r="U426" s="22">
        <v>0</v>
      </c>
      <c r="V426" s="22">
        <v>0</v>
      </c>
      <c r="W426" s="22">
        <v>0</v>
      </c>
      <c r="X426" s="22" t="s">
        <v>212</v>
      </c>
      <c r="Y426" s="22" t="s">
        <v>191</v>
      </c>
      <c r="Z426" s="22"/>
      <c r="AA426" s="22"/>
      <c r="AB426" s="3"/>
      <c r="AC426" s="3"/>
      <c r="AD426" s="3"/>
    </row>
    <row r="427" spans="1:30" s="2" customFormat="1" ht="12.75" customHeight="1" x14ac:dyDescent="0.25">
      <c r="A427" s="2" t="s">
        <v>1437</v>
      </c>
      <c r="B427" s="2" t="s">
        <v>1438</v>
      </c>
      <c r="C427" s="22">
        <v>0</v>
      </c>
      <c r="D427" s="22">
        <v>0</v>
      </c>
      <c r="E427" s="22">
        <v>0</v>
      </c>
      <c r="F427" s="22">
        <v>0</v>
      </c>
      <c r="G427" s="22">
        <v>0</v>
      </c>
      <c r="H427" s="22">
        <v>0</v>
      </c>
      <c r="I427" s="22">
        <v>0</v>
      </c>
      <c r="J427" s="22">
        <v>0</v>
      </c>
      <c r="K427" s="22">
        <v>0</v>
      </c>
      <c r="L427" s="22">
        <v>0</v>
      </c>
      <c r="M427" s="22">
        <v>68698</v>
      </c>
      <c r="N427" s="22">
        <v>25000</v>
      </c>
      <c r="O427" s="22">
        <v>0</v>
      </c>
      <c r="P427" s="22">
        <v>0</v>
      </c>
      <c r="Q427" s="22">
        <v>0</v>
      </c>
      <c r="R427" s="22">
        <v>0</v>
      </c>
      <c r="S427" s="22">
        <v>0</v>
      </c>
      <c r="T427" s="22">
        <v>0</v>
      </c>
      <c r="U427" s="22">
        <v>0</v>
      </c>
      <c r="V427" s="22">
        <v>0</v>
      </c>
      <c r="W427" s="22">
        <v>0</v>
      </c>
      <c r="X427" s="22" t="s">
        <v>269</v>
      </c>
      <c r="Y427" s="22" t="s">
        <v>191</v>
      </c>
      <c r="Z427" s="22"/>
      <c r="AA427" s="22"/>
      <c r="AB427" s="3"/>
      <c r="AC427" s="3"/>
      <c r="AD427" s="3"/>
    </row>
    <row r="428" spans="1:30" s="2" customFormat="1" ht="12.75" customHeight="1" x14ac:dyDescent="0.25">
      <c r="A428" s="2" t="s">
        <v>1440</v>
      </c>
      <c r="B428" s="2" t="s">
        <v>1441</v>
      </c>
      <c r="C428" s="22">
        <v>0</v>
      </c>
      <c r="D428" s="22">
        <v>0</v>
      </c>
      <c r="E428" s="22">
        <v>0</v>
      </c>
      <c r="F428" s="22">
        <v>0</v>
      </c>
      <c r="G428" s="22">
        <v>0</v>
      </c>
      <c r="H428" s="22">
        <v>0</v>
      </c>
      <c r="I428" s="22">
        <v>0</v>
      </c>
      <c r="J428" s="22">
        <v>0</v>
      </c>
      <c r="K428" s="22">
        <v>0</v>
      </c>
      <c r="L428" s="22">
        <v>0</v>
      </c>
      <c r="M428" s="22">
        <v>2000</v>
      </c>
      <c r="N428" s="22">
        <v>0</v>
      </c>
      <c r="O428" s="22">
        <v>0</v>
      </c>
      <c r="P428" s="22">
        <v>0</v>
      </c>
      <c r="Q428" s="22">
        <v>0</v>
      </c>
      <c r="R428" s="22">
        <v>0</v>
      </c>
      <c r="S428" s="22">
        <v>0</v>
      </c>
      <c r="T428" s="22">
        <v>0</v>
      </c>
      <c r="U428" s="22">
        <v>0</v>
      </c>
      <c r="V428" s="22">
        <v>0</v>
      </c>
      <c r="W428" s="22">
        <v>0</v>
      </c>
      <c r="X428" s="22" t="s">
        <v>212</v>
      </c>
      <c r="Y428" s="22" t="s">
        <v>191</v>
      </c>
      <c r="Z428" s="22"/>
      <c r="AA428" s="22"/>
      <c r="AB428" s="3"/>
      <c r="AC428" s="3"/>
      <c r="AD428" s="3"/>
    </row>
    <row r="429" spans="1:30" s="2" customFormat="1" ht="12.75" customHeight="1" x14ac:dyDescent="0.25">
      <c r="A429" s="2" t="s">
        <v>1443</v>
      </c>
      <c r="B429" s="2" t="s">
        <v>1444</v>
      </c>
      <c r="C429" s="22">
        <v>0</v>
      </c>
      <c r="D429" s="22">
        <v>0</v>
      </c>
      <c r="E429" s="22">
        <v>0</v>
      </c>
      <c r="F429" s="22">
        <v>0</v>
      </c>
      <c r="G429" s="22">
        <v>0</v>
      </c>
      <c r="H429" s="22">
        <v>0</v>
      </c>
      <c r="I429" s="22">
        <v>430</v>
      </c>
      <c r="J429" s="22">
        <v>0</v>
      </c>
      <c r="K429" s="22">
        <v>0</v>
      </c>
      <c r="L429" s="22">
        <v>0</v>
      </c>
      <c r="M429" s="22">
        <v>406323</v>
      </c>
      <c r="N429" s="22">
        <v>40500</v>
      </c>
      <c r="O429" s="22">
        <v>0</v>
      </c>
      <c r="P429" s="22">
        <v>0</v>
      </c>
      <c r="Q429" s="22">
        <v>0</v>
      </c>
      <c r="R429" s="22">
        <v>0</v>
      </c>
      <c r="S429" s="22">
        <v>0</v>
      </c>
      <c r="T429" s="22">
        <v>0</v>
      </c>
      <c r="U429" s="22">
        <v>41000</v>
      </c>
      <c r="V429" s="22">
        <v>0</v>
      </c>
      <c r="W429" s="22">
        <v>0</v>
      </c>
      <c r="X429" s="22" t="s">
        <v>372</v>
      </c>
      <c r="Y429" s="22" t="s">
        <v>191</v>
      </c>
      <c r="Z429" s="22"/>
      <c r="AA429" s="22"/>
      <c r="AB429" s="3"/>
      <c r="AC429" s="3"/>
      <c r="AD429" s="3"/>
    </row>
    <row r="430" spans="1:30" s="2" customFormat="1" ht="12.75" customHeight="1" x14ac:dyDescent="0.25">
      <c r="A430" s="2" t="s">
        <v>1446</v>
      </c>
      <c r="B430" s="2" t="s">
        <v>2017</v>
      </c>
      <c r="C430" s="22">
        <v>0</v>
      </c>
      <c r="D430" s="22">
        <v>0</v>
      </c>
      <c r="E430" s="22">
        <v>0</v>
      </c>
      <c r="F430" s="22">
        <v>0</v>
      </c>
      <c r="G430" s="22">
        <v>0</v>
      </c>
      <c r="H430" s="22">
        <v>0</v>
      </c>
      <c r="I430" s="22">
        <v>0</v>
      </c>
      <c r="J430" s="22">
        <v>0</v>
      </c>
      <c r="K430" s="22">
        <v>0</v>
      </c>
      <c r="L430" s="22">
        <v>0</v>
      </c>
      <c r="M430" s="22">
        <v>19550</v>
      </c>
      <c r="N430" s="22">
        <v>0</v>
      </c>
      <c r="O430" s="22">
        <v>0</v>
      </c>
      <c r="P430" s="22">
        <v>0</v>
      </c>
      <c r="Q430" s="22">
        <v>0</v>
      </c>
      <c r="R430" s="22">
        <v>0</v>
      </c>
      <c r="S430" s="22">
        <v>0</v>
      </c>
      <c r="T430" s="22">
        <v>0</v>
      </c>
      <c r="U430" s="22">
        <v>1000</v>
      </c>
      <c r="V430" s="22">
        <v>1273</v>
      </c>
      <c r="W430" s="22">
        <v>0</v>
      </c>
      <c r="X430" s="22" t="s">
        <v>249</v>
      </c>
      <c r="Y430" s="22" t="s">
        <v>191</v>
      </c>
      <c r="Z430" s="22"/>
      <c r="AA430" s="22"/>
      <c r="AB430" s="3"/>
      <c r="AC430" s="3"/>
      <c r="AD430" s="3"/>
    </row>
    <row r="431" spans="1:30" s="2" customFormat="1" ht="12.75" customHeight="1" x14ac:dyDescent="0.25">
      <c r="A431" s="2" t="s">
        <v>1449</v>
      </c>
      <c r="B431" s="2" t="s">
        <v>1450</v>
      </c>
      <c r="C431" s="22">
        <v>0</v>
      </c>
      <c r="D431" s="22">
        <v>0</v>
      </c>
      <c r="E431" s="22">
        <v>0</v>
      </c>
      <c r="F431" s="22">
        <v>0</v>
      </c>
      <c r="G431" s="22">
        <v>0</v>
      </c>
      <c r="H431" s="22">
        <v>0</v>
      </c>
      <c r="I431" s="22">
        <v>0</v>
      </c>
      <c r="J431" s="22">
        <v>0</v>
      </c>
      <c r="K431" s="22">
        <v>0</v>
      </c>
      <c r="L431" s="22">
        <v>0</v>
      </c>
      <c r="M431" s="22">
        <v>0</v>
      </c>
      <c r="N431" s="22">
        <v>0</v>
      </c>
      <c r="O431" s="22">
        <v>0</v>
      </c>
      <c r="P431" s="22">
        <v>0</v>
      </c>
      <c r="Q431" s="22">
        <v>0</v>
      </c>
      <c r="R431" s="22">
        <v>0</v>
      </c>
      <c r="S431" s="22">
        <v>0</v>
      </c>
      <c r="T431" s="22">
        <v>0</v>
      </c>
      <c r="U431" s="22">
        <v>0</v>
      </c>
      <c r="V431" s="22">
        <v>0</v>
      </c>
      <c r="W431" s="22">
        <v>5000</v>
      </c>
      <c r="X431" s="22" t="s">
        <v>212</v>
      </c>
      <c r="Y431" s="22" t="s">
        <v>191</v>
      </c>
      <c r="Z431" s="22"/>
      <c r="AA431" s="22"/>
      <c r="AB431" s="3"/>
      <c r="AC431" s="3"/>
      <c r="AD431" s="3"/>
    </row>
    <row r="432" spans="1:30" s="2" customFormat="1" ht="12.75" customHeight="1" x14ac:dyDescent="0.25">
      <c r="A432" s="2" t="s">
        <v>1452</v>
      </c>
      <c r="B432" s="2" t="s">
        <v>1453</v>
      </c>
      <c r="C432" s="22">
        <v>0</v>
      </c>
      <c r="D432" s="22">
        <v>0</v>
      </c>
      <c r="E432" s="22">
        <v>0</v>
      </c>
      <c r="F432" s="22">
        <v>0</v>
      </c>
      <c r="G432" s="22">
        <v>0</v>
      </c>
      <c r="H432" s="22">
        <v>0</v>
      </c>
      <c r="I432" s="22">
        <v>0</v>
      </c>
      <c r="J432" s="22">
        <v>0</v>
      </c>
      <c r="K432" s="22">
        <v>0</v>
      </c>
      <c r="L432" s="22">
        <v>0</v>
      </c>
      <c r="M432" s="22">
        <v>39800</v>
      </c>
      <c r="N432" s="22">
        <v>0</v>
      </c>
      <c r="O432" s="22">
        <v>0</v>
      </c>
      <c r="P432" s="22">
        <v>0</v>
      </c>
      <c r="Q432" s="22">
        <v>0</v>
      </c>
      <c r="R432" s="22">
        <v>0</v>
      </c>
      <c r="S432" s="22">
        <v>0</v>
      </c>
      <c r="T432" s="22">
        <v>0</v>
      </c>
      <c r="U432" s="22">
        <v>0</v>
      </c>
      <c r="V432" s="22">
        <v>10420</v>
      </c>
      <c r="W432" s="22">
        <v>0</v>
      </c>
      <c r="X432" s="22" t="s">
        <v>249</v>
      </c>
      <c r="Y432" s="22" t="s">
        <v>191</v>
      </c>
      <c r="Z432" s="22"/>
      <c r="AA432" s="22"/>
      <c r="AB432" s="3"/>
      <c r="AC432" s="3"/>
      <c r="AD432" s="3"/>
    </row>
    <row r="433" spans="1:30" s="2" customFormat="1" ht="12.75" customHeight="1" x14ac:dyDescent="0.25">
      <c r="A433" s="2" t="s">
        <v>1455</v>
      </c>
      <c r="B433" s="2" t="s">
        <v>1456</v>
      </c>
      <c r="C433" s="22">
        <v>0</v>
      </c>
      <c r="D433" s="22">
        <v>0</v>
      </c>
      <c r="E433" s="22">
        <v>0</v>
      </c>
      <c r="F433" s="22">
        <v>0</v>
      </c>
      <c r="G433" s="22">
        <v>0</v>
      </c>
      <c r="H433" s="22">
        <v>0</v>
      </c>
      <c r="I433" s="22">
        <v>0</v>
      </c>
      <c r="J433" s="22">
        <v>0</v>
      </c>
      <c r="K433" s="22">
        <v>0</v>
      </c>
      <c r="L433" s="22">
        <v>0</v>
      </c>
      <c r="M433" s="22">
        <v>214283</v>
      </c>
      <c r="N433" s="22">
        <v>0</v>
      </c>
      <c r="O433" s="22">
        <v>0</v>
      </c>
      <c r="P433" s="22">
        <v>0</v>
      </c>
      <c r="Q433" s="22">
        <v>0</v>
      </c>
      <c r="R433" s="22">
        <v>0</v>
      </c>
      <c r="S433" s="22">
        <v>0</v>
      </c>
      <c r="T433" s="22">
        <v>0</v>
      </c>
      <c r="U433" s="22">
        <v>0</v>
      </c>
      <c r="V433" s="22">
        <v>0</v>
      </c>
      <c r="W433" s="22">
        <v>1500</v>
      </c>
      <c r="X433" s="22" t="s">
        <v>212</v>
      </c>
      <c r="Y433" s="22" t="s">
        <v>191</v>
      </c>
      <c r="Z433" s="22"/>
      <c r="AA433" s="22"/>
      <c r="AB433" s="3"/>
      <c r="AC433" s="3"/>
      <c r="AD433" s="3"/>
    </row>
    <row r="434" spans="1:30" s="2" customFormat="1" ht="12.75" customHeight="1" x14ac:dyDescent="0.25">
      <c r="A434" s="2" t="s">
        <v>1458</v>
      </c>
      <c r="B434" s="2" t="s">
        <v>2018</v>
      </c>
      <c r="C434" s="22">
        <v>0</v>
      </c>
      <c r="D434" s="22">
        <v>0</v>
      </c>
      <c r="E434" s="22">
        <v>0</v>
      </c>
      <c r="F434" s="22">
        <v>0</v>
      </c>
      <c r="G434" s="22">
        <v>0</v>
      </c>
      <c r="H434" s="22">
        <v>0</v>
      </c>
      <c r="I434" s="22">
        <v>0</v>
      </c>
      <c r="J434" s="22">
        <v>0</v>
      </c>
      <c r="K434" s="22">
        <v>0</v>
      </c>
      <c r="L434" s="22">
        <v>0</v>
      </c>
      <c r="M434" s="22">
        <v>124714</v>
      </c>
      <c r="N434" s="22">
        <v>1000</v>
      </c>
      <c r="O434" s="22">
        <v>0</v>
      </c>
      <c r="P434" s="22">
        <v>0</v>
      </c>
      <c r="Q434" s="22">
        <v>0</v>
      </c>
      <c r="R434" s="22">
        <v>0</v>
      </c>
      <c r="S434" s="22">
        <v>0</v>
      </c>
      <c r="T434" s="22">
        <v>2</v>
      </c>
      <c r="U434" s="22">
        <v>0</v>
      </c>
      <c r="V434" s="22">
        <v>37000</v>
      </c>
      <c r="W434" s="22">
        <v>0</v>
      </c>
      <c r="X434" s="22" t="s">
        <v>205</v>
      </c>
      <c r="Y434" s="22" t="s">
        <v>193</v>
      </c>
      <c r="Z434" s="22"/>
      <c r="AA434" s="22"/>
      <c r="AB434" s="3"/>
      <c r="AC434" s="3"/>
      <c r="AD434" s="3"/>
    </row>
    <row r="435" spans="1:30" s="2" customFormat="1" ht="12.75" customHeight="1" x14ac:dyDescent="0.25">
      <c r="A435" s="2" t="s">
        <v>1461</v>
      </c>
      <c r="B435" s="2" t="s">
        <v>1462</v>
      </c>
      <c r="C435" s="22">
        <v>0</v>
      </c>
      <c r="D435" s="22">
        <v>0</v>
      </c>
      <c r="E435" s="22">
        <v>0</v>
      </c>
      <c r="F435" s="22">
        <v>0</v>
      </c>
      <c r="G435" s="22">
        <v>0</v>
      </c>
      <c r="H435" s="22">
        <v>0</v>
      </c>
      <c r="I435" s="22">
        <v>28</v>
      </c>
      <c r="J435" s="22">
        <v>0</v>
      </c>
      <c r="K435" s="22">
        <v>0</v>
      </c>
      <c r="L435" s="22">
        <v>0</v>
      </c>
      <c r="M435" s="22">
        <v>235349</v>
      </c>
      <c r="N435" s="22">
        <v>77500</v>
      </c>
      <c r="O435" s="22">
        <v>0</v>
      </c>
      <c r="P435" s="22">
        <v>0</v>
      </c>
      <c r="Q435" s="22">
        <v>0</v>
      </c>
      <c r="R435" s="22">
        <v>0</v>
      </c>
      <c r="S435" s="22">
        <v>0</v>
      </c>
      <c r="T435" s="22">
        <v>0</v>
      </c>
      <c r="U435" s="22">
        <v>0</v>
      </c>
      <c r="V435" s="22">
        <v>6200</v>
      </c>
      <c r="W435" s="22">
        <v>0</v>
      </c>
      <c r="X435" s="22" t="s">
        <v>269</v>
      </c>
      <c r="Y435" s="22" t="s">
        <v>191</v>
      </c>
      <c r="Z435" s="22"/>
      <c r="AA435" s="22"/>
      <c r="AB435" s="3"/>
      <c r="AC435" s="3"/>
      <c r="AD435" s="3"/>
    </row>
    <row r="436" spans="1:30" s="2" customFormat="1" ht="12.75" customHeight="1" x14ac:dyDescent="0.25">
      <c r="A436" s="2" t="s">
        <v>1464</v>
      </c>
      <c r="B436" s="2" t="s">
        <v>2019</v>
      </c>
      <c r="C436" s="22">
        <v>0</v>
      </c>
      <c r="D436" s="22">
        <v>0</v>
      </c>
      <c r="E436" s="22">
        <v>0</v>
      </c>
      <c r="F436" s="22">
        <v>0</v>
      </c>
      <c r="G436" s="22">
        <v>0</v>
      </c>
      <c r="H436" s="22">
        <v>0</v>
      </c>
      <c r="I436" s="22">
        <v>0</v>
      </c>
      <c r="J436" s="22">
        <v>0</v>
      </c>
      <c r="K436" s="22">
        <v>0</v>
      </c>
      <c r="L436" s="22">
        <v>0</v>
      </c>
      <c r="M436" s="22">
        <v>5237</v>
      </c>
      <c r="N436" s="22">
        <v>49000</v>
      </c>
      <c r="O436" s="22">
        <v>0</v>
      </c>
      <c r="P436" s="22">
        <v>2000</v>
      </c>
      <c r="Q436" s="22">
        <v>0</v>
      </c>
      <c r="R436" s="22">
        <v>0</v>
      </c>
      <c r="S436" s="22">
        <v>0</v>
      </c>
      <c r="T436" s="22">
        <v>0</v>
      </c>
      <c r="U436" s="22">
        <v>0</v>
      </c>
      <c r="V436" s="22">
        <v>0</v>
      </c>
      <c r="W436" s="22">
        <v>0</v>
      </c>
      <c r="X436" s="22" t="s">
        <v>205</v>
      </c>
      <c r="Y436" s="22" t="s">
        <v>191</v>
      </c>
      <c r="Z436" s="22"/>
      <c r="AA436" s="22"/>
      <c r="AB436" s="3"/>
      <c r="AC436" s="3"/>
      <c r="AD436" s="3"/>
    </row>
    <row r="437" spans="1:30" s="2" customFormat="1" ht="12.75" customHeight="1" x14ac:dyDescent="0.25">
      <c r="A437" s="2" t="s">
        <v>1467</v>
      </c>
      <c r="B437" s="2" t="s">
        <v>2020</v>
      </c>
      <c r="C437" s="22">
        <v>0</v>
      </c>
      <c r="D437" s="22">
        <v>0</v>
      </c>
      <c r="E437" s="22">
        <v>0</v>
      </c>
      <c r="F437" s="22">
        <v>0</v>
      </c>
      <c r="G437" s="22">
        <v>0</v>
      </c>
      <c r="H437" s="22">
        <v>0</v>
      </c>
      <c r="I437" s="22">
        <v>0</v>
      </c>
      <c r="J437" s="22">
        <v>0</v>
      </c>
      <c r="K437" s="22">
        <v>0</v>
      </c>
      <c r="L437" s="22">
        <v>0</v>
      </c>
      <c r="M437" s="22">
        <v>279771</v>
      </c>
      <c r="N437" s="22">
        <v>20000</v>
      </c>
      <c r="O437" s="22">
        <v>0</v>
      </c>
      <c r="P437" s="22">
        <v>0</v>
      </c>
      <c r="Q437" s="22">
        <v>0</v>
      </c>
      <c r="R437" s="22">
        <v>0</v>
      </c>
      <c r="S437" s="22">
        <v>0</v>
      </c>
      <c r="T437" s="22">
        <v>0</v>
      </c>
      <c r="U437" s="22">
        <v>0</v>
      </c>
      <c r="V437" s="22">
        <v>0</v>
      </c>
      <c r="W437" s="22">
        <v>0</v>
      </c>
      <c r="X437" s="22" t="s">
        <v>205</v>
      </c>
      <c r="Y437" s="22" t="s">
        <v>191</v>
      </c>
      <c r="Z437" s="22"/>
      <c r="AA437" s="22"/>
      <c r="AB437" s="3"/>
      <c r="AC437" s="3"/>
      <c r="AD437" s="3"/>
    </row>
    <row r="438" spans="1:30" s="2" customFormat="1" ht="12.75" customHeight="1" x14ac:dyDescent="0.25">
      <c r="A438" s="2" t="s">
        <v>2497</v>
      </c>
      <c r="B438" s="2" t="s">
        <v>2621</v>
      </c>
      <c r="C438" s="22">
        <v>0</v>
      </c>
      <c r="D438" s="22">
        <v>0</v>
      </c>
      <c r="E438" s="22">
        <v>0</v>
      </c>
      <c r="F438" s="22">
        <v>0</v>
      </c>
      <c r="G438" s="22">
        <v>0</v>
      </c>
      <c r="H438" s="22">
        <v>0</v>
      </c>
      <c r="I438" s="22">
        <v>0</v>
      </c>
      <c r="J438" s="22">
        <v>0</v>
      </c>
      <c r="K438" s="22">
        <v>0</v>
      </c>
      <c r="L438" s="22">
        <v>0</v>
      </c>
      <c r="M438" s="22">
        <v>0</v>
      </c>
      <c r="N438" s="22">
        <v>0</v>
      </c>
      <c r="O438" s="22">
        <v>0</v>
      </c>
      <c r="P438" s="22">
        <v>0</v>
      </c>
      <c r="Q438" s="22">
        <v>0</v>
      </c>
      <c r="R438" s="22">
        <v>0</v>
      </c>
      <c r="S438" s="22">
        <v>0</v>
      </c>
      <c r="T438" s="22">
        <v>0</v>
      </c>
      <c r="U438" s="22">
        <v>0</v>
      </c>
      <c r="V438" s="22">
        <v>0</v>
      </c>
      <c r="W438" s="22">
        <v>0</v>
      </c>
      <c r="X438" s="22" t="s">
        <v>197</v>
      </c>
      <c r="Y438" s="22" t="s">
        <v>197</v>
      </c>
      <c r="Z438" s="22"/>
      <c r="AA438" s="22"/>
      <c r="AB438" s="3"/>
      <c r="AC438" s="3"/>
      <c r="AD438" s="3"/>
    </row>
    <row r="439" spans="1:30" s="2" customFormat="1" ht="12.75" customHeight="1" x14ac:dyDescent="0.25">
      <c r="A439" s="2" t="s">
        <v>1470</v>
      </c>
      <c r="B439" s="2" t="s">
        <v>1471</v>
      </c>
      <c r="C439" s="22">
        <v>0</v>
      </c>
      <c r="D439" s="22">
        <v>0</v>
      </c>
      <c r="E439" s="22">
        <v>0</v>
      </c>
      <c r="F439" s="22">
        <v>0</v>
      </c>
      <c r="G439" s="22">
        <v>0</v>
      </c>
      <c r="H439" s="22">
        <v>0</v>
      </c>
      <c r="I439" s="22">
        <v>0</v>
      </c>
      <c r="J439" s="22">
        <v>0</v>
      </c>
      <c r="K439" s="22">
        <v>0</v>
      </c>
      <c r="L439" s="22">
        <v>0</v>
      </c>
      <c r="M439" s="22">
        <v>0</v>
      </c>
      <c r="N439" s="22">
        <v>0</v>
      </c>
      <c r="O439" s="22">
        <v>0</v>
      </c>
      <c r="P439" s="22">
        <v>0</v>
      </c>
      <c r="Q439" s="22">
        <v>0</v>
      </c>
      <c r="R439" s="22">
        <v>0</v>
      </c>
      <c r="S439" s="22">
        <v>0</v>
      </c>
      <c r="T439" s="22">
        <v>0</v>
      </c>
      <c r="U439" s="22">
        <v>0</v>
      </c>
      <c r="V439" s="22">
        <v>0</v>
      </c>
      <c r="W439" s="22">
        <v>0</v>
      </c>
      <c r="X439" s="22" t="s">
        <v>212</v>
      </c>
      <c r="Y439" s="22" t="s">
        <v>191</v>
      </c>
      <c r="Z439" s="22"/>
      <c r="AA439" s="22"/>
      <c r="AB439" s="3"/>
      <c r="AC439" s="3"/>
      <c r="AD439" s="3"/>
    </row>
    <row r="440" spans="1:30" s="2" customFormat="1" ht="12.75" customHeight="1" x14ac:dyDescent="0.25">
      <c r="A440" s="2" t="s">
        <v>1473</v>
      </c>
      <c r="B440" s="2" t="s">
        <v>1474</v>
      </c>
      <c r="C440" s="22">
        <v>0</v>
      </c>
      <c r="D440" s="22">
        <v>0</v>
      </c>
      <c r="E440" s="22">
        <v>0</v>
      </c>
      <c r="F440" s="22">
        <v>0</v>
      </c>
      <c r="G440" s="22">
        <v>0</v>
      </c>
      <c r="H440" s="22">
        <v>0</v>
      </c>
      <c r="I440" s="22">
        <v>0</v>
      </c>
      <c r="J440" s="22">
        <v>0</v>
      </c>
      <c r="K440" s="22">
        <v>0</v>
      </c>
      <c r="L440" s="22">
        <v>0</v>
      </c>
      <c r="M440" s="22">
        <v>92717</v>
      </c>
      <c r="N440" s="22">
        <v>0</v>
      </c>
      <c r="O440" s="22">
        <v>0</v>
      </c>
      <c r="P440" s="22">
        <v>0</v>
      </c>
      <c r="Q440" s="22">
        <v>0</v>
      </c>
      <c r="R440" s="22">
        <v>0</v>
      </c>
      <c r="S440" s="22">
        <v>0</v>
      </c>
      <c r="T440" s="22">
        <v>0</v>
      </c>
      <c r="U440" s="22">
        <v>0</v>
      </c>
      <c r="V440" s="22">
        <v>0</v>
      </c>
      <c r="W440" s="22">
        <v>2000</v>
      </c>
      <c r="X440" s="22" t="s">
        <v>212</v>
      </c>
      <c r="Y440" s="22" t="s">
        <v>191</v>
      </c>
      <c r="Z440" s="22"/>
      <c r="AA440" s="22"/>
      <c r="AB440" s="3"/>
      <c r="AC440" s="3"/>
      <c r="AD440" s="3"/>
    </row>
    <row r="441" spans="1:30" s="2" customFormat="1" ht="12.75" customHeight="1" x14ac:dyDescent="0.25">
      <c r="A441" s="2" t="s">
        <v>1476</v>
      </c>
      <c r="B441" s="2" t="s">
        <v>1477</v>
      </c>
      <c r="C441" s="22">
        <v>0</v>
      </c>
      <c r="D441" s="22">
        <v>0</v>
      </c>
      <c r="E441" s="22">
        <v>0</v>
      </c>
      <c r="F441" s="22">
        <v>0</v>
      </c>
      <c r="G441" s="22">
        <v>0</v>
      </c>
      <c r="H441" s="22">
        <v>0</v>
      </c>
      <c r="I441" s="22">
        <v>0</v>
      </c>
      <c r="J441" s="22">
        <v>0</v>
      </c>
      <c r="K441" s="22">
        <v>0</v>
      </c>
      <c r="L441" s="22">
        <v>0</v>
      </c>
      <c r="M441" s="22">
        <v>154066</v>
      </c>
      <c r="N441" s="22">
        <v>45000</v>
      </c>
      <c r="O441" s="22">
        <v>0</v>
      </c>
      <c r="P441" s="22">
        <v>0</v>
      </c>
      <c r="Q441" s="22">
        <v>0</v>
      </c>
      <c r="R441" s="22">
        <v>0</v>
      </c>
      <c r="S441" s="22">
        <v>0</v>
      </c>
      <c r="T441" s="22">
        <v>0</v>
      </c>
      <c r="U441" s="22">
        <v>130000</v>
      </c>
      <c r="V441" s="22">
        <v>0</v>
      </c>
      <c r="W441" s="22">
        <v>0</v>
      </c>
      <c r="X441" s="22" t="s">
        <v>372</v>
      </c>
      <c r="Y441" s="22" t="s">
        <v>191</v>
      </c>
      <c r="Z441" s="22"/>
      <c r="AA441" s="22"/>
      <c r="AB441" s="3"/>
      <c r="AC441" s="3"/>
      <c r="AD441" s="3"/>
    </row>
    <row r="442" spans="1:30" s="2" customFormat="1" ht="12.75" customHeight="1" x14ac:dyDescent="0.25">
      <c r="A442" s="2" t="s">
        <v>1845</v>
      </c>
      <c r="B442" s="2" t="s">
        <v>1846</v>
      </c>
      <c r="C442" s="22">
        <v>0</v>
      </c>
      <c r="D442" s="22">
        <v>0</v>
      </c>
      <c r="E442" s="22">
        <v>0</v>
      </c>
      <c r="F442" s="22">
        <v>0</v>
      </c>
      <c r="G442" s="22">
        <v>0</v>
      </c>
      <c r="H442" s="22">
        <v>0</v>
      </c>
      <c r="I442" s="22">
        <v>0</v>
      </c>
      <c r="J442" s="22">
        <v>0</v>
      </c>
      <c r="K442" s="22">
        <v>0</v>
      </c>
      <c r="L442" s="22">
        <v>0</v>
      </c>
      <c r="M442" s="22">
        <v>0</v>
      </c>
      <c r="N442" s="22">
        <v>0</v>
      </c>
      <c r="O442" s="22">
        <v>0</v>
      </c>
      <c r="P442" s="22">
        <v>0</v>
      </c>
      <c r="Q442" s="22">
        <v>0</v>
      </c>
      <c r="R442" s="22">
        <v>0</v>
      </c>
      <c r="S442" s="22">
        <v>0</v>
      </c>
      <c r="T442" s="22">
        <v>0</v>
      </c>
      <c r="U442" s="22">
        <v>0</v>
      </c>
      <c r="V442" s="22">
        <v>0</v>
      </c>
      <c r="W442" s="22">
        <v>0</v>
      </c>
      <c r="X442" s="22" t="s">
        <v>212</v>
      </c>
      <c r="Y442" s="22" t="s">
        <v>191</v>
      </c>
      <c r="Z442" s="22"/>
      <c r="AA442" s="22"/>
      <c r="AB442" s="3"/>
      <c r="AC442" s="3"/>
      <c r="AD442" s="3"/>
    </row>
    <row r="443" spans="1:30" s="2" customFormat="1" ht="12.75" customHeight="1" x14ac:dyDescent="0.25">
      <c r="A443" s="2" t="s">
        <v>1479</v>
      </c>
      <c r="B443" s="2" t="s">
        <v>1480</v>
      </c>
      <c r="C443" s="22">
        <v>0</v>
      </c>
      <c r="D443" s="22">
        <v>0</v>
      </c>
      <c r="E443" s="22">
        <v>0</v>
      </c>
      <c r="F443" s="22">
        <v>0</v>
      </c>
      <c r="G443" s="22">
        <v>0</v>
      </c>
      <c r="H443" s="22">
        <v>0</v>
      </c>
      <c r="I443" s="22">
        <v>0</v>
      </c>
      <c r="J443" s="22">
        <v>0</v>
      </c>
      <c r="K443" s="22">
        <v>0</v>
      </c>
      <c r="L443" s="22">
        <v>0</v>
      </c>
      <c r="M443" s="22">
        <v>9175</v>
      </c>
      <c r="N443" s="22">
        <v>0</v>
      </c>
      <c r="O443" s="22">
        <v>0</v>
      </c>
      <c r="P443" s="22">
        <v>0</v>
      </c>
      <c r="Q443" s="22">
        <v>0</v>
      </c>
      <c r="R443" s="22">
        <v>0</v>
      </c>
      <c r="S443" s="22">
        <v>0</v>
      </c>
      <c r="T443" s="22">
        <v>0</v>
      </c>
      <c r="U443" s="22">
        <v>0</v>
      </c>
      <c r="V443" s="22">
        <v>0</v>
      </c>
      <c r="W443" s="22">
        <v>0</v>
      </c>
      <c r="X443" s="22" t="s">
        <v>249</v>
      </c>
      <c r="Y443" s="22" t="s">
        <v>191</v>
      </c>
      <c r="Z443" s="22"/>
      <c r="AA443" s="22"/>
      <c r="AB443" s="3"/>
      <c r="AC443" s="3"/>
      <c r="AD443" s="3"/>
    </row>
    <row r="444" spans="1:30" s="2" customFormat="1" ht="12.75" customHeight="1" x14ac:dyDescent="0.25">
      <c r="A444" s="2" t="s">
        <v>1482</v>
      </c>
      <c r="B444" s="2" t="s">
        <v>1483</v>
      </c>
      <c r="C444" s="22">
        <v>0</v>
      </c>
      <c r="D444" s="22">
        <v>0</v>
      </c>
      <c r="E444" s="22">
        <v>0</v>
      </c>
      <c r="F444" s="22">
        <v>0</v>
      </c>
      <c r="G444" s="22">
        <v>0</v>
      </c>
      <c r="H444" s="22">
        <v>0</v>
      </c>
      <c r="I444" s="22">
        <v>123</v>
      </c>
      <c r="J444" s="22">
        <v>0</v>
      </c>
      <c r="K444" s="22">
        <v>0</v>
      </c>
      <c r="L444" s="22">
        <v>99</v>
      </c>
      <c r="M444" s="22">
        <v>137883</v>
      </c>
      <c r="N444" s="22">
        <v>39500</v>
      </c>
      <c r="O444" s="22">
        <v>0</v>
      </c>
      <c r="P444" s="22">
        <v>12</v>
      </c>
      <c r="Q444" s="22">
        <v>0</v>
      </c>
      <c r="R444" s="22">
        <v>0</v>
      </c>
      <c r="S444" s="22">
        <v>0</v>
      </c>
      <c r="T444" s="22">
        <v>56</v>
      </c>
      <c r="U444" s="22">
        <v>0</v>
      </c>
      <c r="V444" s="22">
        <v>27514</v>
      </c>
      <c r="W444" s="22">
        <v>1489</v>
      </c>
      <c r="X444" s="22" t="s">
        <v>269</v>
      </c>
      <c r="Y444" s="22" t="s">
        <v>191</v>
      </c>
      <c r="Z444" s="22"/>
      <c r="AA444" s="22"/>
      <c r="AB444" s="3"/>
      <c r="AC444" s="3"/>
      <c r="AD444" s="3"/>
    </row>
    <row r="445" spans="1:30" s="2" customFormat="1" ht="12.75" customHeight="1" x14ac:dyDescent="0.25">
      <c r="A445" s="2" t="s">
        <v>1485</v>
      </c>
      <c r="B445" s="2" t="s">
        <v>1486</v>
      </c>
      <c r="C445" s="22">
        <v>0</v>
      </c>
      <c r="D445" s="22">
        <v>0</v>
      </c>
      <c r="E445" s="22">
        <v>0</v>
      </c>
      <c r="F445" s="22">
        <v>0</v>
      </c>
      <c r="G445" s="22">
        <v>0</v>
      </c>
      <c r="H445" s="22">
        <v>0</v>
      </c>
      <c r="I445" s="22">
        <v>0</v>
      </c>
      <c r="J445" s="22">
        <v>0</v>
      </c>
      <c r="K445" s="22">
        <v>0</v>
      </c>
      <c r="L445" s="22">
        <v>0</v>
      </c>
      <c r="M445" s="22">
        <v>227247</v>
      </c>
      <c r="N445" s="22">
        <v>10000</v>
      </c>
      <c r="O445" s="22">
        <v>0</v>
      </c>
      <c r="P445" s="22">
        <v>0</v>
      </c>
      <c r="Q445" s="22">
        <v>0</v>
      </c>
      <c r="R445" s="22">
        <v>0</v>
      </c>
      <c r="S445" s="22">
        <v>0</v>
      </c>
      <c r="T445" s="22">
        <v>0</v>
      </c>
      <c r="U445" s="22">
        <v>0</v>
      </c>
      <c r="V445" s="22">
        <v>50483</v>
      </c>
      <c r="W445" s="22">
        <v>0</v>
      </c>
      <c r="X445" s="22" t="s">
        <v>372</v>
      </c>
      <c r="Y445" s="22" t="s">
        <v>191</v>
      </c>
      <c r="Z445" s="22"/>
      <c r="AA445" s="22"/>
      <c r="AB445" s="3"/>
      <c r="AC445" s="3"/>
      <c r="AD445" s="3"/>
    </row>
    <row r="446" spans="1:30" s="2" customFormat="1" ht="12.75" customHeight="1" x14ac:dyDescent="0.25">
      <c r="A446" s="2" t="s">
        <v>1488</v>
      </c>
      <c r="B446" s="2" t="s">
        <v>1489</v>
      </c>
      <c r="C446" s="22">
        <v>0</v>
      </c>
      <c r="D446" s="22">
        <v>0</v>
      </c>
      <c r="E446" s="22">
        <v>0</v>
      </c>
      <c r="F446" s="22">
        <v>0</v>
      </c>
      <c r="G446" s="22">
        <v>0</v>
      </c>
      <c r="H446" s="22">
        <v>0</v>
      </c>
      <c r="I446" s="22">
        <v>0</v>
      </c>
      <c r="J446" s="22">
        <v>0</v>
      </c>
      <c r="K446" s="22">
        <v>0</v>
      </c>
      <c r="L446" s="22">
        <v>0</v>
      </c>
      <c r="M446" s="22">
        <v>0</v>
      </c>
      <c r="N446" s="22">
        <v>0</v>
      </c>
      <c r="O446" s="22">
        <v>0</v>
      </c>
      <c r="P446" s="22">
        <v>0</v>
      </c>
      <c r="Q446" s="22">
        <v>0</v>
      </c>
      <c r="R446" s="22">
        <v>0</v>
      </c>
      <c r="S446" s="22">
        <v>0</v>
      </c>
      <c r="T446" s="22">
        <v>0</v>
      </c>
      <c r="U446" s="22">
        <v>0</v>
      </c>
      <c r="V446" s="22">
        <v>0</v>
      </c>
      <c r="W446" s="22">
        <v>0</v>
      </c>
      <c r="X446" s="22" t="s">
        <v>212</v>
      </c>
      <c r="Y446" s="22" t="s">
        <v>191</v>
      </c>
      <c r="Z446" s="22"/>
      <c r="AA446" s="22"/>
      <c r="AB446" s="3"/>
      <c r="AC446" s="3"/>
      <c r="AD446" s="3"/>
    </row>
    <row r="447" spans="1:30" s="2" customFormat="1" ht="12.75" customHeight="1" x14ac:dyDescent="0.25">
      <c r="A447" s="2" t="s">
        <v>1491</v>
      </c>
      <c r="B447" s="2" t="s">
        <v>1492</v>
      </c>
      <c r="C447" s="22">
        <v>0</v>
      </c>
      <c r="D447" s="22">
        <v>0</v>
      </c>
      <c r="E447" s="22">
        <v>0</v>
      </c>
      <c r="F447" s="22">
        <v>0</v>
      </c>
      <c r="G447" s="22">
        <v>0</v>
      </c>
      <c r="H447" s="22">
        <v>0</v>
      </c>
      <c r="I447" s="22">
        <v>0</v>
      </c>
      <c r="J447" s="22">
        <v>0</v>
      </c>
      <c r="K447" s="22">
        <v>0</v>
      </c>
      <c r="L447" s="22">
        <v>0</v>
      </c>
      <c r="M447" s="22">
        <v>0</v>
      </c>
      <c r="N447" s="22">
        <v>0</v>
      </c>
      <c r="O447" s="22">
        <v>0</v>
      </c>
      <c r="P447" s="22">
        <v>0</v>
      </c>
      <c r="Q447" s="22">
        <v>0</v>
      </c>
      <c r="R447" s="22">
        <v>0</v>
      </c>
      <c r="S447" s="22">
        <v>0</v>
      </c>
      <c r="T447" s="22">
        <v>0</v>
      </c>
      <c r="U447" s="22">
        <v>0</v>
      </c>
      <c r="V447" s="22">
        <v>0</v>
      </c>
      <c r="W447" s="22">
        <v>0</v>
      </c>
      <c r="X447" s="22" t="s">
        <v>249</v>
      </c>
      <c r="Y447" s="22" t="s">
        <v>191</v>
      </c>
      <c r="Z447" s="22"/>
      <c r="AA447" s="22"/>
      <c r="AB447" s="3"/>
      <c r="AC447" s="3"/>
      <c r="AD447" s="3"/>
    </row>
    <row r="448" spans="1:30" s="2" customFormat="1" ht="12.75" customHeight="1" x14ac:dyDescent="0.25">
      <c r="A448" s="2" t="s">
        <v>1494</v>
      </c>
      <c r="B448" s="2" t="s">
        <v>1495</v>
      </c>
      <c r="C448" s="22">
        <v>0</v>
      </c>
      <c r="D448" s="22">
        <v>0</v>
      </c>
      <c r="E448" s="22">
        <v>0</v>
      </c>
      <c r="F448" s="22">
        <v>0</v>
      </c>
      <c r="G448" s="22">
        <v>0</v>
      </c>
      <c r="H448" s="22">
        <v>0</v>
      </c>
      <c r="I448" s="22">
        <v>0</v>
      </c>
      <c r="J448" s="22">
        <v>0</v>
      </c>
      <c r="K448" s="22">
        <v>0</v>
      </c>
      <c r="L448" s="22">
        <v>0</v>
      </c>
      <c r="M448" s="22">
        <v>4500</v>
      </c>
      <c r="N448" s="22">
        <v>0</v>
      </c>
      <c r="O448" s="22">
        <v>0</v>
      </c>
      <c r="P448" s="22">
        <v>0</v>
      </c>
      <c r="Q448" s="22">
        <v>0</v>
      </c>
      <c r="R448" s="22">
        <v>0</v>
      </c>
      <c r="S448" s="22">
        <v>0</v>
      </c>
      <c r="T448" s="22">
        <v>0</v>
      </c>
      <c r="U448" s="22">
        <v>0</v>
      </c>
      <c r="V448" s="22">
        <v>0</v>
      </c>
      <c r="W448" s="22">
        <v>0</v>
      </c>
      <c r="X448" s="22" t="s">
        <v>249</v>
      </c>
      <c r="Y448" s="22" t="s">
        <v>191</v>
      </c>
      <c r="Z448" s="22"/>
      <c r="AA448" s="22"/>
      <c r="AB448" s="3"/>
      <c r="AC448" s="3"/>
      <c r="AD448" s="3"/>
    </row>
    <row r="449" spans="1:30" s="2" customFormat="1" ht="12.75" customHeight="1" x14ac:dyDescent="0.25">
      <c r="A449" s="2" t="s">
        <v>1497</v>
      </c>
      <c r="B449" s="2" t="s">
        <v>1498</v>
      </c>
      <c r="C449" s="22">
        <v>0</v>
      </c>
      <c r="D449" s="22">
        <v>0</v>
      </c>
      <c r="E449" s="22">
        <v>0</v>
      </c>
      <c r="F449" s="22">
        <v>0</v>
      </c>
      <c r="G449" s="22">
        <v>0</v>
      </c>
      <c r="H449" s="22">
        <v>0</v>
      </c>
      <c r="I449" s="22">
        <v>0</v>
      </c>
      <c r="J449" s="22">
        <v>0</v>
      </c>
      <c r="K449" s="22">
        <v>0</v>
      </c>
      <c r="L449" s="22">
        <v>0</v>
      </c>
      <c r="M449" s="22">
        <v>195421</v>
      </c>
      <c r="N449" s="22">
        <v>0</v>
      </c>
      <c r="O449" s="22">
        <v>0</v>
      </c>
      <c r="P449" s="22">
        <v>0</v>
      </c>
      <c r="Q449" s="22">
        <v>0</v>
      </c>
      <c r="R449" s="22">
        <v>10000</v>
      </c>
      <c r="S449" s="22">
        <v>0</v>
      </c>
      <c r="T449" s="22">
        <v>0</v>
      </c>
      <c r="U449" s="22">
        <v>15300</v>
      </c>
      <c r="V449" s="22">
        <v>0</v>
      </c>
      <c r="W449" s="22">
        <v>0</v>
      </c>
      <c r="X449" s="22" t="s">
        <v>262</v>
      </c>
      <c r="Y449" s="22" t="s">
        <v>191</v>
      </c>
      <c r="Z449" s="22"/>
      <c r="AA449" s="22"/>
      <c r="AB449" s="3"/>
      <c r="AC449" s="3"/>
      <c r="AD449" s="3"/>
    </row>
    <row r="450" spans="1:30" s="2" customFormat="1" ht="12.75" customHeight="1" x14ac:dyDescent="0.25">
      <c r="A450" s="2" t="s">
        <v>1500</v>
      </c>
      <c r="B450" s="2" t="s">
        <v>1501</v>
      </c>
      <c r="C450" s="22">
        <v>0</v>
      </c>
      <c r="D450" s="22">
        <v>0</v>
      </c>
      <c r="E450" s="22">
        <v>0</v>
      </c>
      <c r="F450" s="22">
        <v>0</v>
      </c>
      <c r="G450" s="22">
        <v>0</v>
      </c>
      <c r="H450" s="22">
        <v>0</v>
      </c>
      <c r="I450" s="22">
        <v>0</v>
      </c>
      <c r="J450" s="22">
        <v>0</v>
      </c>
      <c r="K450" s="22">
        <v>0</v>
      </c>
      <c r="L450" s="22">
        <v>0</v>
      </c>
      <c r="M450" s="22">
        <v>0</v>
      </c>
      <c r="N450" s="22">
        <v>0</v>
      </c>
      <c r="O450" s="22">
        <v>0</v>
      </c>
      <c r="P450" s="22">
        <v>0</v>
      </c>
      <c r="Q450" s="22">
        <v>0</v>
      </c>
      <c r="R450" s="22">
        <v>0</v>
      </c>
      <c r="S450" s="22">
        <v>0</v>
      </c>
      <c r="T450" s="22">
        <v>0</v>
      </c>
      <c r="U450" s="22">
        <v>0</v>
      </c>
      <c r="V450" s="22">
        <v>0</v>
      </c>
      <c r="W450" s="22">
        <v>0</v>
      </c>
      <c r="X450" s="22" t="s">
        <v>212</v>
      </c>
      <c r="Y450" s="22" t="s">
        <v>191</v>
      </c>
      <c r="Z450" s="22"/>
      <c r="AA450" s="22"/>
      <c r="AB450" s="3"/>
      <c r="AC450" s="3"/>
      <c r="AD450" s="3"/>
    </row>
    <row r="451" spans="1:30" s="2" customFormat="1" ht="12.75" customHeight="1" x14ac:dyDescent="0.25">
      <c r="A451" s="2" t="s">
        <v>1503</v>
      </c>
      <c r="B451" s="2" t="s">
        <v>2021</v>
      </c>
      <c r="C451" s="22">
        <v>0</v>
      </c>
      <c r="D451" s="22">
        <v>0</v>
      </c>
      <c r="E451" s="22">
        <v>0</v>
      </c>
      <c r="F451" s="22">
        <v>20</v>
      </c>
      <c r="G451" s="22">
        <v>0</v>
      </c>
      <c r="H451" s="22">
        <v>0</v>
      </c>
      <c r="I451" s="22">
        <v>0</v>
      </c>
      <c r="J451" s="22">
        <v>0</v>
      </c>
      <c r="K451" s="22">
        <v>0</v>
      </c>
      <c r="L451" s="22">
        <v>1</v>
      </c>
      <c r="M451" s="22">
        <v>220305</v>
      </c>
      <c r="N451" s="22">
        <v>98000</v>
      </c>
      <c r="O451" s="22">
        <v>0</v>
      </c>
      <c r="P451" s="22">
        <v>0</v>
      </c>
      <c r="Q451" s="22">
        <v>0</v>
      </c>
      <c r="R451" s="22">
        <v>11</v>
      </c>
      <c r="S451" s="22">
        <v>0</v>
      </c>
      <c r="T451" s="22">
        <v>0</v>
      </c>
      <c r="U451" s="22">
        <v>0</v>
      </c>
      <c r="V451" s="22">
        <v>0</v>
      </c>
      <c r="W451" s="22">
        <v>0</v>
      </c>
      <c r="X451" s="22" t="s">
        <v>205</v>
      </c>
      <c r="Y451" s="22" t="s">
        <v>195</v>
      </c>
      <c r="Z451" s="22"/>
      <c r="AA451" s="22"/>
      <c r="AB451" s="3"/>
      <c r="AC451" s="3"/>
      <c r="AD451" s="3"/>
    </row>
    <row r="452" spans="1:30" s="2" customFormat="1" ht="12.75" customHeight="1" x14ac:dyDescent="0.25">
      <c r="A452" s="2" t="s">
        <v>1506</v>
      </c>
      <c r="B452" s="2" t="s">
        <v>2022</v>
      </c>
      <c r="C452" s="22">
        <v>0</v>
      </c>
      <c r="D452" s="22">
        <v>0</v>
      </c>
      <c r="E452" s="22">
        <v>0</v>
      </c>
      <c r="F452" s="22">
        <v>0</v>
      </c>
      <c r="G452" s="22">
        <v>0</v>
      </c>
      <c r="H452" s="22">
        <v>0</v>
      </c>
      <c r="I452" s="22">
        <v>0</v>
      </c>
      <c r="J452" s="22">
        <v>0</v>
      </c>
      <c r="K452" s="22">
        <v>0</v>
      </c>
      <c r="L452" s="22">
        <v>0</v>
      </c>
      <c r="M452" s="22">
        <v>203764</v>
      </c>
      <c r="N452" s="22">
        <v>30000</v>
      </c>
      <c r="O452" s="22">
        <v>0</v>
      </c>
      <c r="P452" s="22">
        <v>0</v>
      </c>
      <c r="Q452" s="22">
        <v>0</v>
      </c>
      <c r="R452" s="22">
        <v>0</v>
      </c>
      <c r="S452" s="22">
        <v>0</v>
      </c>
      <c r="T452" s="22">
        <v>0</v>
      </c>
      <c r="U452" s="22">
        <v>0</v>
      </c>
      <c r="V452" s="22">
        <v>12800</v>
      </c>
      <c r="W452" s="22">
        <v>20000</v>
      </c>
      <c r="X452" s="22" t="s">
        <v>205</v>
      </c>
      <c r="Y452" s="22" t="s">
        <v>191</v>
      </c>
      <c r="Z452" s="22"/>
      <c r="AA452" s="22"/>
      <c r="AB452" s="3"/>
      <c r="AC452" s="3"/>
      <c r="AD452" s="3"/>
    </row>
    <row r="453" spans="1:30" s="2" customFormat="1" ht="12.75" customHeight="1" x14ac:dyDescent="0.25">
      <c r="A453" s="2" t="s">
        <v>1509</v>
      </c>
      <c r="B453" s="2" t="s">
        <v>1510</v>
      </c>
      <c r="C453" s="22">
        <v>490</v>
      </c>
      <c r="D453" s="22">
        <v>0</v>
      </c>
      <c r="E453" s="22">
        <v>30000</v>
      </c>
      <c r="F453" s="22">
        <v>0</v>
      </c>
      <c r="G453" s="22">
        <v>0</v>
      </c>
      <c r="H453" s="22">
        <v>0</v>
      </c>
      <c r="I453" s="22">
        <v>0</v>
      </c>
      <c r="J453" s="22">
        <v>123</v>
      </c>
      <c r="K453" s="22">
        <v>0</v>
      </c>
      <c r="L453" s="22">
        <v>0</v>
      </c>
      <c r="M453" s="22">
        <v>226926</v>
      </c>
      <c r="N453" s="22">
        <v>10000</v>
      </c>
      <c r="O453" s="22">
        <v>0</v>
      </c>
      <c r="P453" s="22">
        <v>0</v>
      </c>
      <c r="Q453" s="22">
        <v>0</v>
      </c>
      <c r="R453" s="22">
        <v>0</v>
      </c>
      <c r="S453" s="22">
        <v>0</v>
      </c>
      <c r="T453" s="22">
        <v>0</v>
      </c>
      <c r="U453" s="22">
        <v>0</v>
      </c>
      <c r="V453" s="22">
        <v>1000</v>
      </c>
      <c r="W453" s="22">
        <v>0</v>
      </c>
      <c r="X453" s="22" t="s">
        <v>269</v>
      </c>
      <c r="Y453" s="22" t="s">
        <v>191</v>
      </c>
      <c r="Z453" s="22"/>
      <c r="AA453" s="22"/>
      <c r="AB453" s="3"/>
      <c r="AC453" s="3"/>
      <c r="AD453" s="3"/>
    </row>
    <row r="454" spans="1:30" s="2" customFormat="1" ht="12.75" customHeight="1" x14ac:dyDescent="0.25">
      <c r="A454" s="2" t="s">
        <v>1512</v>
      </c>
      <c r="B454" s="2" t="s">
        <v>1513</v>
      </c>
      <c r="C454" s="22">
        <v>0</v>
      </c>
      <c r="D454" s="22">
        <v>0</v>
      </c>
      <c r="E454" s="22">
        <v>0</v>
      </c>
      <c r="F454" s="22">
        <v>0</v>
      </c>
      <c r="G454" s="22">
        <v>0</v>
      </c>
      <c r="H454" s="22">
        <v>0</v>
      </c>
      <c r="I454" s="22">
        <v>0</v>
      </c>
      <c r="J454" s="22">
        <v>0</v>
      </c>
      <c r="K454" s="22">
        <v>0</v>
      </c>
      <c r="L454" s="22">
        <v>0</v>
      </c>
      <c r="M454" s="22">
        <v>65060</v>
      </c>
      <c r="N454" s="22">
        <v>0</v>
      </c>
      <c r="O454" s="22">
        <v>0</v>
      </c>
      <c r="P454" s="22">
        <v>0</v>
      </c>
      <c r="Q454" s="22">
        <v>0</v>
      </c>
      <c r="R454" s="22">
        <v>0</v>
      </c>
      <c r="S454" s="22">
        <v>0</v>
      </c>
      <c r="T454" s="22">
        <v>0</v>
      </c>
      <c r="U454" s="22">
        <v>0</v>
      </c>
      <c r="V454" s="22">
        <v>0</v>
      </c>
      <c r="W454" s="22">
        <v>0</v>
      </c>
      <c r="X454" s="22" t="s">
        <v>212</v>
      </c>
      <c r="Y454" s="22" t="s">
        <v>191</v>
      </c>
      <c r="Z454" s="22"/>
      <c r="AA454" s="22"/>
      <c r="AB454" s="3"/>
      <c r="AC454" s="3"/>
      <c r="AD454" s="3"/>
    </row>
    <row r="455" spans="1:30" s="2" customFormat="1" ht="12.75" customHeight="1" x14ac:dyDescent="0.25">
      <c r="A455" s="2" t="s">
        <v>1515</v>
      </c>
      <c r="B455" s="2" t="s">
        <v>1516</v>
      </c>
      <c r="C455" s="22">
        <v>0</v>
      </c>
      <c r="D455" s="22">
        <v>0</v>
      </c>
      <c r="E455" s="22">
        <v>0</v>
      </c>
      <c r="F455" s="22">
        <v>0</v>
      </c>
      <c r="G455" s="22">
        <v>0</v>
      </c>
      <c r="H455" s="22">
        <v>0</v>
      </c>
      <c r="I455" s="22">
        <v>0</v>
      </c>
      <c r="J455" s="22">
        <v>0</v>
      </c>
      <c r="K455" s="22">
        <v>0</v>
      </c>
      <c r="L455" s="22">
        <v>0</v>
      </c>
      <c r="M455" s="22">
        <v>67714</v>
      </c>
      <c r="N455" s="22">
        <v>0</v>
      </c>
      <c r="O455" s="22">
        <v>0</v>
      </c>
      <c r="P455" s="22">
        <v>0</v>
      </c>
      <c r="Q455" s="22">
        <v>0</v>
      </c>
      <c r="R455" s="22">
        <v>0</v>
      </c>
      <c r="S455" s="22">
        <v>0</v>
      </c>
      <c r="T455" s="22">
        <v>0</v>
      </c>
      <c r="U455" s="22">
        <v>0</v>
      </c>
      <c r="V455" s="22">
        <v>0</v>
      </c>
      <c r="W455" s="22">
        <v>0</v>
      </c>
      <c r="X455" s="22" t="s">
        <v>212</v>
      </c>
      <c r="Y455" s="22" t="s">
        <v>191</v>
      </c>
      <c r="Z455" s="22"/>
      <c r="AA455" s="22"/>
      <c r="AB455" s="3"/>
      <c r="AC455" s="3"/>
      <c r="AD455" s="3"/>
    </row>
    <row r="456" spans="1:30" s="2" customFormat="1" ht="12.75" customHeight="1" x14ac:dyDescent="0.25">
      <c r="A456" s="2" t="s">
        <v>1848</v>
      </c>
      <c r="B456" s="2" t="s">
        <v>1849</v>
      </c>
      <c r="C456" s="22">
        <v>0</v>
      </c>
      <c r="D456" s="22">
        <v>0</v>
      </c>
      <c r="E456" s="22">
        <v>0</v>
      </c>
      <c r="F456" s="22">
        <v>0</v>
      </c>
      <c r="G456" s="22">
        <v>0</v>
      </c>
      <c r="H456" s="22">
        <v>0</v>
      </c>
      <c r="I456" s="22">
        <v>0</v>
      </c>
      <c r="J456" s="22">
        <v>0</v>
      </c>
      <c r="K456" s="22">
        <v>0</v>
      </c>
      <c r="L456" s="22">
        <v>0</v>
      </c>
      <c r="M456" s="22">
        <v>91198</v>
      </c>
      <c r="N456" s="22">
        <v>3000</v>
      </c>
      <c r="O456" s="22">
        <v>0</v>
      </c>
      <c r="P456" s="22">
        <v>0</v>
      </c>
      <c r="Q456" s="22">
        <v>0</v>
      </c>
      <c r="R456" s="22">
        <v>0</v>
      </c>
      <c r="S456" s="22">
        <v>0</v>
      </c>
      <c r="T456" s="22">
        <v>0</v>
      </c>
      <c r="U456" s="22">
        <v>0</v>
      </c>
      <c r="V456" s="22">
        <v>0</v>
      </c>
      <c r="W456" s="22">
        <v>0</v>
      </c>
      <c r="X456" s="22" t="s">
        <v>212</v>
      </c>
      <c r="Y456" s="22" t="s">
        <v>191</v>
      </c>
      <c r="Z456" s="22"/>
      <c r="AA456" s="22"/>
      <c r="AB456" s="3"/>
      <c r="AC456" s="3"/>
      <c r="AD456" s="3"/>
    </row>
    <row r="457" spans="1:30" s="2" customFormat="1" ht="12.75" customHeight="1" x14ac:dyDescent="0.25">
      <c r="A457" s="2" t="s">
        <v>1521</v>
      </c>
      <c r="B457" s="2" t="s">
        <v>1522</v>
      </c>
      <c r="C457" s="22">
        <v>0</v>
      </c>
      <c r="D457" s="22">
        <v>0</v>
      </c>
      <c r="E457" s="22">
        <v>0</v>
      </c>
      <c r="F457" s="22">
        <v>0</v>
      </c>
      <c r="G457" s="22">
        <v>0</v>
      </c>
      <c r="H457" s="22">
        <v>0</v>
      </c>
      <c r="I457" s="22">
        <v>0</v>
      </c>
      <c r="J457" s="22">
        <v>0</v>
      </c>
      <c r="K457" s="22">
        <v>0</v>
      </c>
      <c r="L457" s="22">
        <v>0</v>
      </c>
      <c r="M457" s="22">
        <v>0</v>
      </c>
      <c r="N457" s="22">
        <v>0</v>
      </c>
      <c r="O457" s="22">
        <v>0</v>
      </c>
      <c r="P457" s="22">
        <v>0</v>
      </c>
      <c r="Q457" s="22">
        <v>0</v>
      </c>
      <c r="R457" s="22">
        <v>0</v>
      </c>
      <c r="S457" s="22">
        <v>0</v>
      </c>
      <c r="T457" s="22">
        <v>0</v>
      </c>
      <c r="U457" s="22">
        <v>0</v>
      </c>
      <c r="V457" s="22">
        <v>0</v>
      </c>
      <c r="W457" s="22">
        <v>0</v>
      </c>
      <c r="X457" s="22" t="s">
        <v>212</v>
      </c>
      <c r="Y457" s="22" t="s">
        <v>191</v>
      </c>
      <c r="Z457" s="22"/>
      <c r="AA457" s="22"/>
      <c r="AB457" s="3"/>
      <c r="AC457" s="3"/>
      <c r="AD457" s="3"/>
    </row>
    <row r="458" spans="1:30" s="2" customFormat="1" ht="12.75" customHeight="1" x14ac:dyDescent="0.25">
      <c r="A458" s="2" t="s">
        <v>1524</v>
      </c>
      <c r="B458" s="2" t="s">
        <v>2023</v>
      </c>
      <c r="C458" s="22">
        <v>30000</v>
      </c>
      <c r="D458" s="22">
        <v>0</v>
      </c>
      <c r="E458" s="22">
        <v>0</v>
      </c>
      <c r="F458" s="22">
        <v>0</v>
      </c>
      <c r="G458" s="22">
        <v>0</v>
      </c>
      <c r="H458" s="22">
        <v>0</v>
      </c>
      <c r="I458" s="22">
        <v>0</v>
      </c>
      <c r="J458" s="22">
        <v>15092</v>
      </c>
      <c r="K458" s="22">
        <v>0</v>
      </c>
      <c r="L458" s="22">
        <v>0</v>
      </c>
      <c r="M458" s="22">
        <v>39521</v>
      </c>
      <c r="N458" s="22">
        <v>15000</v>
      </c>
      <c r="O458" s="22">
        <v>0</v>
      </c>
      <c r="P458" s="22">
        <v>0</v>
      </c>
      <c r="Q458" s="22">
        <v>0</v>
      </c>
      <c r="R458" s="22">
        <v>0</v>
      </c>
      <c r="S458" s="22">
        <v>0</v>
      </c>
      <c r="T458" s="22">
        <v>0</v>
      </c>
      <c r="U458" s="22">
        <v>0</v>
      </c>
      <c r="V458" s="22">
        <v>25970</v>
      </c>
      <c r="W458" s="22">
        <v>0</v>
      </c>
      <c r="X458" s="22" t="s">
        <v>205</v>
      </c>
      <c r="Y458" s="22" t="s">
        <v>191</v>
      </c>
      <c r="Z458" s="22"/>
      <c r="AA458" s="22"/>
      <c r="AB458" s="3"/>
      <c r="AC458" s="3"/>
      <c r="AD458" s="3"/>
    </row>
    <row r="459" spans="1:30" s="2" customFormat="1" ht="12.75" customHeight="1" x14ac:dyDescent="0.25">
      <c r="A459" s="2" t="s">
        <v>1527</v>
      </c>
      <c r="B459" s="2" t="s">
        <v>1528</v>
      </c>
      <c r="C459" s="22">
        <v>0</v>
      </c>
      <c r="D459" s="22">
        <v>0</v>
      </c>
      <c r="E459" s="22">
        <v>0</v>
      </c>
      <c r="F459" s="22">
        <v>0</v>
      </c>
      <c r="G459" s="22">
        <v>0</v>
      </c>
      <c r="H459" s="22">
        <v>0</v>
      </c>
      <c r="I459" s="22">
        <v>0</v>
      </c>
      <c r="J459" s="22">
        <v>0</v>
      </c>
      <c r="K459" s="22">
        <v>0</v>
      </c>
      <c r="L459" s="22">
        <v>0</v>
      </c>
      <c r="M459" s="22">
        <v>52550</v>
      </c>
      <c r="N459" s="22">
        <v>0</v>
      </c>
      <c r="O459" s="22">
        <v>0</v>
      </c>
      <c r="P459" s="22">
        <v>0</v>
      </c>
      <c r="Q459" s="22">
        <v>0</v>
      </c>
      <c r="R459" s="22">
        <v>0</v>
      </c>
      <c r="S459" s="22">
        <v>0</v>
      </c>
      <c r="T459" s="22">
        <v>0</v>
      </c>
      <c r="U459" s="22">
        <v>0</v>
      </c>
      <c r="V459" s="22">
        <v>0</v>
      </c>
      <c r="W459" s="22">
        <v>0</v>
      </c>
      <c r="X459" s="22" t="s">
        <v>212</v>
      </c>
      <c r="Y459" s="22" t="s">
        <v>191</v>
      </c>
      <c r="Z459" s="22"/>
      <c r="AA459" s="22"/>
      <c r="AB459" s="3"/>
      <c r="AC459" s="3"/>
      <c r="AD459" s="3"/>
    </row>
    <row r="460" spans="1:30" s="2" customFormat="1" ht="12.75" customHeight="1" x14ac:dyDescent="0.25">
      <c r="A460" s="2" t="s">
        <v>1530</v>
      </c>
      <c r="B460" s="2" t="s">
        <v>1531</v>
      </c>
      <c r="C460" s="22">
        <v>0</v>
      </c>
      <c r="D460" s="22">
        <v>0</v>
      </c>
      <c r="E460" s="22">
        <v>0</v>
      </c>
      <c r="F460" s="22">
        <v>0</v>
      </c>
      <c r="G460" s="22">
        <v>0</v>
      </c>
      <c r="H460" s="22">
        <v>0</v>
      </c>
      <c r="I460" s="22">
        <v>0</v>
      </c>
      <c r="J460" s="22">
        <v>0</v>
      </c>
      <c r="K460" s="22">
        <v>0</v>
      </c>
      <c r="L460" s="22">
        <v>0</v>
      </c>
      <c r="M460" s="22">
        <v>0</v>
      </c>
      <c r="N460" s="22">
        <v>0</v>
      </c>
      <c r="O460" s="22">
        <v>0</v>
      </c>
      <c r="P460" s="22">
        <v>0</v>
      </c>
      <c r="Q460" s="22">
        <v>0</v>
      </c>
      <c r="R460" s="22">
        <v>0</v>
      </c>
      <c r="S460" s="22">
        <v>0</v>
      </c>
      <c r="T460" s="22">
        <v>0</v>
      </c>
      <c r="U460" s="22">
        <v>0</v>
      </c>
      <c r="V460" s="22">
        <v>0</v>
      </c>
      <c r="W460" s="22">
        <v>0</v>
      </c>
      <c r="X460" s="22" t="s">
        <v>212</v>
      </c>
      <c r="Y460" s="22" t="s">
        <v>191</v>
      </c>
      <c r="Z460" s="22"/>
      <c r="AA460" s="22"/>
      <c r="AB460" s="3"/>
      <c r="AC460" s="3"/>
      <c r="AD460" s="3"/>
    </row>
    <row r="461" spans="1:30" s="2" customFormat="1" ht="12.75" customHeight="1" x14ac:dyDescent="0.25">
      <c r="A461" s="2" t="s">
        <v>1533</v>
      </c>
      <c r="B461" s="2" t="s">
        <v>1534</v>
      </c>
      <c r="C461" s="22">
        <v>0</v>
      </c>
      <c r="D461" s="22">
        <v>0</v>
      </c>
      <c r="E461" s="22">
        <v>0</v>
      </c>
      <c r="F461" s="22">
        <v>0</v>
      </c>
      <c r="G461" s="22">
        <v>0</v>
      </c>
      <c r="H461" s="22">
        <v>0</v>
      </c>
      <c r="I461" s="22">
        <v>0</v>
      </c>
      <c r="J461" s="22">
        <v>0</v>
      </c>
      <c r="K461" s="22">
        <v>0</v>
      </c>
      <c r="L461" s="22">
        <v>0</v>
      </c>
      <c r="M461" s="22">
        <v>0</v>
      </c>
      <c r="N461" s="22">
        <v>0</v>
      </c>
      <c r="O461" s="22">
        <v>0</v>
      </c>
      <c r="P461" s="22">
        <v>0</v>
      </c>
      <c r="Q461" s="22">
        <v>0</v>
      </c>
      <c r="R461" s="22">
        <v>0</v>
      </c>
      <c r="S461" s="22">
        <v>0</v>
      </c>
      <c r="T461" s="22">
        <v>0</v>
      </c>
      <c r="U461" s="22">
        <v>2</v>
      </c>
      <c r="V461" s="22">
        <v>0</v>
      </c>
      <c r="W461" s="22">
        <v>0</v>
      </c>
      <c r="X461" s="22" t="s">
        <v>212</v>
      </c>
      <c r="Y461" s="22" t="s">
        <v>191</v>
      </c>
      <c r="Z461" s="22"/>
      <c r="AA461" s="22"/>
      <c r="AB461" s="3"/>
      <c r="AC461" s="3"/>
      <c r="AD461" s="3"/>
    </row>
    <row r="462" spans="1:30" s="2" customFormat="1" ht="12.75" customHeight="1" x14ac:dyDescent="0.25">
      <c r="A462" s="2" t="s">
        <v>1536</v>
      </c>
      <c r="B462" s="2" t="s">
        <v>1537</v>
      </c>
      <c r="C462" s="22">
        <v>0</v>
      </c>
      <c r="D462" s="22">
        <v>0</v>
      </c>
      <c r="E462" s="22">
        <v>0</v>
      </c>
      <c r="F462" s="22">
        <v>0</v>
      </c>
      <c r="G462" s="22">
        <v>0</v>
      </c>
      <c r="H462" s="22">
        <v>0</v>
      </c>
      <c r="I462" s="22">
        <v>0</v>
      </c>
      <c r="J462" s="22">
        <v>0</v>
      </c>
      <c r="K462" s="22">
        <v>0</v>
      </c>
      <c r="L462" s="22">
        <v>0</v>
      </c>
      <c r="M462" s="22">
        <v>21468</v>
      </c>
      <c r="N462" s="22">
        <v>3500</v>
      </c>
      <c r="O462" s="22">
        <v>0</v>
      </c>
      <c r="P462" s="22">
        <v>0</v>
      </c>
      <c r="Q462" s="22">
        <v>0</v>
      </c>
      <c r="R462" s="22">
        <v>0</v>
      </c>
      <c r="S462" s="22">
        <v>0</v>
      </c>
      <c r="T462" s="22">
        <v>0</v>
      </c>
      <c r="U462" s="22">
        <v>0</v>
      </c>
      <c r="V462" s="22">
        <v>0</v>
      </c>
      <c r="W462" s="22">
        <v>0</v>
      </c>
      <c r="X462" s="22" t="s">
        <v>249</v>
      </c>
      <c r="Y462" s="22" t="s">
        <v>191</v>
      </c>
      <c r="Z462" s="22"/>
      <c r="AA462" s="22"/>
      <c r="AB462" s="3"/>
      <c r="AC462" s="3"/>
      <c r="AD462" s="3"/>
    </row>
    <row r="463" spans="1:30" s="2" customFormat="1" ht="12.75" customHeight="1" x14ac:dyDescent="0.25">
      <c r="A463" s="2" t="s">
        <v>1539</v>
      </c>
      <c r="B463" s="2" t="s">
        <v>1540</v>
      </c>
      <c r="C463" s="22">
        <v>0</v>
      </c>
      <c r="D463" s="22">
        <v>0</v>
      </c>
      <c r="E463" s="22">
        <v>0</v>
      </c>
      <c r="F463" s="22">
        <v>0</v>
      </c>
      <c r="G463" s="22">
        <v>0</v>
      </c>
      <c r="H463" s="22">
        <v>0</v>
      </c>
      <c r="I463" s="22">
        <v>0</v>
      </c>
      <c r="J463" s="22">
        <v>0</v>
      </c>
      <c r="K463" s="22">
        <v>0</v>
      </c>
      <c r="L463" s="22">
        <v>0</v>
      </c>
      <c r="M463" s="22">
        <v>22752</v>
      </c>
      <c r="N463" s="22">
        <v>0</v>
      </c>
      <c r="O463" s="22">
        <v>0</v>
      </c>
      <c r="P463" s="22">
        <v>0</v>
      </c>
      <c r="Q463" s="22">
        <v>0</v>
      </c>
      <c r="R463" s="22">
        <v>0</v>
      </c>
      <c r="S463" s="22">
        <v>0</v>
      </c>
      <c r="T463" s="22">
        <v>0</v>
      </c>
      <c r="U463" s="22">
        <v>4500</v>
      </c>
      <c r="V463" s="22">
        <v>0</v>
      </c>
      <c r="W463" s="22">
        <v>0</v>
      </c>
      <c r="X463" s="22" t="s">
        <v>212</v>
      </c>
      <c r="Y463" s="22" t="s">
        <v>191</v>
      </c>
      <c r="Z463" s="22"/>
      <c r="AA463" s="22"/>
      <c r="AB463" s="3"/>
      <c r="AC463" s="3"/>
      <c r="AD463" s="3"/>
    </row>
    <row r="464" spans="1:30" s="2" customFormat="1" ht="12.75" customHeight="1" x14ac:dyDescent="0.25">
      <c r="A464" s="2" t="s">
        <v>1545</v>
      </c>
      <c r="B464" s="2" t="s">
        <v>1546</v>
      </c>
      <c r="C464" s="22">
        <v>0</v>
      </c>
      <c r="D464" s="22">
        <v>0</v>
      </c>
      <c r="E464" s="22">
        <v>0</v>
      </c>
      <c r="F464" s="22">
        <v>0</v>
      </c>
      <c r="G464" s="22">
        <v>0</v>
      </c>
      <c r="H464" s="22">
        <v>0</v>
      </c>
      <c r="I464" s="22">
        <v>0</v>
      </c>
      <c r="J464" s="22">
        <v>0</v>
      </c>
      <c r="K464" s="22">
        <v>0</v>
      </c>
      <c r="L464" s="22">
        <v>0</v>
      </c>
      <c r="M464" s="22">
        <v>0</v>
      </c>
      <c r="N464" s="22">
        <v>0</v>
      </c>
      <c r="O464" s="22">
        <v>0</v>
      </c>
      <c r="P464" s="22">
        <v>0</v>
      </c>
      <c r="Q464" s="22">
        <v>0</v>
      </c>
      <c r="R464" s="22">
        <v>0</v>
      </c>
      <c r="S464" s="22">
        <v>0</v>
      </c>
      <c r="T464" s="22">
        <v>0</v>
      </c>
      <c r="U464" s="22">
        <v>0</v>
      </c>
      <c r="V464" s="22">
        <v>0</v>
      </c>
      <c r="W464" s="22">
        <v>0</v>
      </c>
      <c r="X464" s="22" t="s">
        <v>212</v>
      </c>
      <c r="Y464" s="22" t="s">
        <v>191</v>
      </c>
      <c r="Z464" s="22"/>
      <c r="AA464" s="22"/>
      <c r="AB464" s="3"/>
      <c r="AC464" s="3"/>
      <c r="AD464" s="3"/>
    </row>
    <row r="465" spans="1:30" s="2" customFormat="1" ht="12.75" customHeight="1" x14ac:dyDescent="0.25">
      <c r="A465" s="2" t="s">
        <v>1548</v>
      </c>
      <c r="B465" s="2" t="s">
        <v>2027</v>
      </c>
      <c r="C465" s="22">
        <v>0</v>
      </c>
      <c r="D465" s="22">
        <v>0</v>
      </c>
      <c r="E465" s="22">
        <v>0</v>
      </c>
      <c r="F465" s="22">
        <v>0</v>
      </c>
      <c r="G465" s="22">
        <v>0</v>
      </c>
      <c r="H465" s="22">
        <v>0</v>
      </c>
      <c r="I465" s="22">
        <v>0</v>
      </c>
      <c r="J465" s="22">
        <v>0</v>
      </c>
      <c r="K465" s="22">
        <v>0</v>
      </c>
      <c r="L465" s="22">
        <v>0</v>
      </c>
      <c r="M465" s="22">
        <v>160889</v>
      </c>
      <c r="N465" s="22">
        <v>29000</v>
      </c>
      <c r="O465" s="22">
        <v>0</v>
      </c>
      <c r="P465" s="22">
        <v>0</v>
      </c>
      <c r="Q465" s="22">
        <v>0</v>
      </c>
      <c r="R465" s="22">
        <v>0</v>
      </c>
      <c r="S465" s="22">
        <v>0</v>
      </c>
      <c r="T465" s="22">
        <v>0</v>
      </c>
      <c r="U465" s="22">
        <v>0</v>
      </c>
      <c r="V465" s="22">
        <v>94000</v>
      </c>
      <c r="W465" s="22">
        <v>0</v>
      </c>
      <c r="X465" s="22" t="s">
        <v>205</v>
      </c>
      <c r="Y465" s="22" t="s">
        <v>191</v>
      </c>
      <c r="Z465" s="22"/>
      <c r="AA465" s="22"/>
      <c r="AB465" s="3"/>
      <c r="AC465" s="3"/>
      <c r="AD465" s="3"/>
    </row>
    <row r="466" spans="1:30" s="2" customFormat="1" ht="12.75" customHeight="1" x14ac:dyDescent="0.25">
      <c r="A466" s="2" t="s">
        <v>1551</v>
      </c>
      <c r="B466" s="2" t="s">
        <v>1552</v>
      </c>
      <c r="C466" s="22">
        <v>0</v>
      </c>
      <c r="D466" s="22">
        <v>0</v>
      </c>
      <c r="E466" s="22">
        <v>0</v>
      </c>
      <c r="F466" s="22">
        <v>0</v>
      </c>
      <c r="G466" s="22">
        <v>0</v>
      </c>
      <c r="H466" s="22">
        <v>0</v>
      </c>
      <c r="I466" s="22">
        <v>0</v>
      </c>
      <c r="J466" s="22">
        <v>0</v>
      </c>
      <c r="K466" s="22">
        <v>0</v>
      </c>
      <c r="L466" s="22">
        <v>0</v>
      </c>
      <c r="M466" s="22">
        <v>0</v>
      </c>
      <c r="N466" s="22">
        <v>0</v>
      </c>
      <c r="O466" s="22">
        <v>0</v>
      </c>
      <c r="P466" s="22">
        <v>0</v>
      </c>
      <c r="Q466" s="22">
        <v>0</v>
      </c>
      <c r="R466" s="22">
        <v>0</v>
      </c>
      <c r="S466" s="22">
        <v>0</v>
      </c>
      <c r="T466" s="22">
        <v>0</v>
      </c>
      <c r="U466" s="22">
        <v>0</v>
      </c>
      <c r="V466" s="22">
        <v>0</v>
      </c>
      <c r="W466" s="22">
        <v>0</v>
      </c>
      <c r="X466" s="22" t="s">
        <v>212</v>
      </c>
      <c r="Y466" s="22" t="s">
        <v>191</v>
      </c>
      <c r="Z466" s="22"/>
      <c r="AA466" s="22"/>
      <c r="AB466" s="3"/>
      <c r="AC466" s="3"/>
      <c r="AD466" s="3"/>
    </row>
    <row r="467" spans="1:30" s="2" customFormat="1" ht="12.75" customHeight="1" x14ac:dyDescent="0.25">
      <c r="A467" s="2" t="s">
        <v>1554</v>
      </c>
      <c r="B467" s="2" t="s">
        <v>2028</v>
      </c>
      <c r="C467" s="22">
        <v>0</v>
      </c>
      <c r="D467" s="22">
        <v>0</v>
      </c>
      <c r="E467" s="22">
        <v>0</v>
      </c>
      <c r="F467" s="22">
        <v>0</v>
      </c>
      <c r="G467" s="22">
        <v>0</v>
      </c>
      <c r="H467" s="22">
        <v>0</v>
      </c>
      <c r="I467" s="22">
        <v>0</v>
      </c>
      <c r="J467" s="22">
        <v>0</v>
      </c>
      <c r="K467" s="22">
        <v>0</v>
      </c>
      <c r="L467" s="22">
        <v>0</v>
      </c>
      <c r="M467" s="22">
        <v>128051</v>
      </c>
      <c r="N467" s="22">
        <v>10000</v>
      </c>
      <c r="O467" s="22">
        <v>0</v>
      </c>
      <c r="P467" s="22">
        <v>0</v>
      </c>
      <c r="Q467" s="22">
        <v>0</v>
      </c>
      <c r="R467" s="22">
        <v>0</v>
      </c>
      <c r="S467" s="22">
        <v>0</v>
      </c>
      <c r="T467" s="22">
        <v>0</v>
      </c>
      <c r="U467" s="22">
        <v>0</v>
      </c>
      <c r="V467" s="22">
        <v>0</v>
      </c>
      <c r="W467" s="22">
        <v>0</v>
      </c>
      <c r="X467" s="22" t="s">
        <v>205</v>
      </c>
      <c r="Y467" s="22" t="s">
        <v>191</v>
      </c>
      <c r="Z467" s="22"/>
      <c r="AA467" s="22"/>
      <c r="AB467" s="3"/>
      <c r="AC467" s="3"/>
      <c r="AD467" s="3"/>
    </row>
    <row r="468" spans="1:30" s="2" customFormat="1" ht="12.75" customHeight="1" x14ac:dyDescent="0.25">
      <c r="A468" s="2" t="s">
        <v>1557</v>
      </c>
      <c r="B468" s="2" t="s">
        <v>2029</v>
      </c>
      <c r="C468" s="22">
        <v>0</v>
      </c>
      <c r="D468" s="22">
        <v>0</v>
      </c>
      <c r="E468" s="22">
        <v>0</v>
      </c>
      <c r="F468" s="22">
        <v>0</v>
      </c>
      <c r="G468" s="22">
        <v>0</v>
      </c>
      <c r="H468" s="22">
        <v>0</v>
      </c>
      <c r="I468" s="22">
        <v>0</v>
      </c>
      <c r="J468" s="22">
        <v>0</v>
      </c>
      <c r="K468" s="22">
        <v>0</v>
      </c>
      <c r="L468" s="22">
        <v>0</v>
      </c>
      <c r="M468" s="22">
        <v>53878</v>
      </c>
      <c r="N468" s="22">
        <v>46500</v>
      </c>
      <c r="O468" s="22">
        <v>0</v>
      </c>
      <c r="P468" s="22">
        <v>30</v>
      </c>
      <c r="Q468" s="22">
        <v>0</v>
      </c>
      <c r="R468" s="22">
        <v>0</v>
      </c>
      <c r="S468" s="22">
        <v>0</v>
      </c>
      <c r="T468" s="22">
        <v>1000</v>
      </c>
      <c r="U468" s="22">
        <v>0</v>
      </c>
      <c r="V468" s="22">
        <v>0</v>
      </c>
      <c r="W468" s="22">
        <v>0</v>
      </c>
      <c r="X468" s="22" t="s">
        <v>205</v>
      </c>
      <c r="Y468" s="22" t="s">
        <v>195</v>
      </c>
      <c r="Z468" s="22"/>
      <c r="AA468" s="22"/>
      <c r="AB468" s="3"/>
      <c r="AC468" s="3"/>
      <c r="AD468" s="3"/>
    </row>
    <row r="469" spans="1:30" s="2" customFormat="1" ht="12.75" customHeight="1" x14ac:dyDescent="0.25">
      <c r="A469" s="2" t="s">
        <v>1560</v>
      </c>
      <c r="B469" s="2" t="s">
        <v>1561</v>
      </c>
      <c r="C469" s="22">
        <v>0</v>
      </c>
      <c r="D469" s="22">
        <v>0</v>
      </c>
      <c r="E469" s="22">
        <v>0</v>
      </c>
      <c r="F469" s="22">
        <v>0</v>
      </c>
      <c r="G469" s="22">
        <v>0</v>
      </c>
      <c r="H469" s="22">
        <v>0</v>
      </c>
      <c r="I469" s="22">
        <v>0</v>
      </c>
      <c r="J469" s="22">
        <v>0</v>
      </c>
      <c r="K469" s="22">
        <v>0</v>
      </c>
      <c r="L469" s="22">
        <v>0</v>
      </c>
      <c r="M469" s="22">
        <v>1564</v>
      </c>
      <c r="N469" s="22">
        <v>0</v>
      </c>
      <c r="O469" s="22">
        <v>0</v>
      </c>
      <c r="P469" s="22">
        <v>0</v>
      </c>
      <c r="Q469" s="22">
        <v>0</v>
      </c>
      <c r="R469" s="22">
        <v>12</v>
      </c>
      <c r="S469" s="22">
        <v>0</v>
      </c>
      <c r="T469" s="22">
        <v>0</v>
      </c>
      <c r="U469" s="22">
        <v>0</v>
      </c>
      <c r="V469" s="22">
        <v>0</v>
      </c>
      <c r="W469" s="22">
        <v>0</v>
      </c>
      <c r="X469" s="22" t="s">
        <v>212</v>
      </c>
      <c r="Y469" s="22" t="s">
        <v>191</v>
      </c>
      <c r="Z469" s="22"/>
      <c r="AA469" s="22"/>
      <c r="AB469" s="3"/>
      <c r="AC469" s="3"/>
      <c r="AD469" s="3"/>
    </row>
    <row r="470" spans="1:30" s="2" customFormat="1" ht="12.75" customHeight="1" x14ac:dyDescent="0.25">
      <c r="A470" s="2" t="s">
        <v>1563</v>
      </c>
      <c r="B470" s="2" t="s">
        <v>1564</v>
      </c>
      <c r="C470" s="22">
        <v>0</v>
      </c>
      <c r="D470" s="22">
        <v>0</v>
      </c>
      <c r="E470" s="22">
        <v>0</v>
      </c>
      <c r="F470" s="22">
        <v>0</v>
      </c>
      <c r="G470" s="22">
        <v>0</v>
      </c>
      <c r="H470" s="22">
        <v>0</v>
      </c>
      <c r="I470" s="22">
        <v>0</v>
      </c>
      <c r="J470" s="22">
        <v>0</v>
      </c>
      <c r="K470" s="22">
        <v>0</v>
      </c>
      <c r="L470" s="22">
        <v>0</v>
      </c>
      <c r="M470" s="22">
        <v>12063</v>
      </c>
      <c r="N470" s="22">
        <v>77500</v>
      </c>
      <c r="O470" s="22">
        <v>0</v>
      </c>
      <c r="P470" s="22">
        <v>0</v>
      </c>
      <c r="Q470" s="22">
        <v>0</v>
      </c>
      <c r="R470" s="22">
        <v>0</v>
      </c>
      <c r="S470" s="22">
        <v>0</v>
      </c>
      <c r="T470" s="22">
        <v>0</v>
      </c>
      <c r="U470" s="22">
        <v>0</v>
      </c>
      <c r="V470" s="22">
        <v>0</v>
      </c>
      <c r="W470" s="22">
        <v>0</v>
      </c>
      <c r="X470" s="22" t="s">
        <v>406</v>
      </c>
      <c r="Y470" s="22" t="s">
        <v>191</v>
      </c>
      <c r="Z470" s="22"/>
      <c r="AA470" s="22"/>
      <c r="AB470" s="3"/>
      <c r="AC470" s="3"/>
      <c r="AD470" s="3"/>
    </row>
    <row r="471" spans="1:30" s="2" customFormat="1" ht="12.75" customHeight="1" x14ac:dyDescent="0.25">
      <c r="A471" s="2" t="s">
        <v>1566</v>
      </c>
      <c r="B471" s="2" t="s">
        <v>1567</v>
      </c>
      <c r="C471" s="22">
        <v>0</v>
      </c>
      <c r="D471" s="22">
        <v>0</v>
      </c>
      <c r="E471" s="22">
        <v>0</v>
      </c>
      <c r="F471" s="22">
        <v>0</v>
      </c>
      <c r="G471" s="22">
        <v>0</v>
      </c>
      <c r="H471" s="22">
        <v>0</v>
      </c>
      <c r="I471" s="22">
        <v>0</v>
      </c>
      <c r="J471" s="22">
        <v>0</v>
      </c>
      <c r="K471" s="22">
        <v>0</v>
      </c>
      <c r="L471" s="22">
        <v>0</v>
      </c>
      <c r="M471" s="22">
        <v>41415</v>
      </c>
      <c r="N471" s="22">
        <v>56000</v>
      </c>
      <c r="O471" s="22">
        <v>0</v>
      </c>
      <c r="P471" s="22">
        <v>0</v>
      </c>
      <c r="Q471" s="22">
        <v>0</v>
      </c>
      <c r="R471" s="22">
        <v>0</v>
      </c>
      <c r="S471" s="22">
        <v>0</v>
      </c>
      <c r="T471" s="22">
        <v>0</v>
      </c>
      <c r="U471" s="22">
        <v>0</v>
      </c>
      <c r="V471" s="22">
        <v>0</v>
      </c>
      <c r="W471" s="22">
        <v>0</v>
      </c>
      <c r="X471" s="22" t="s">
        <v>269</v>
      </c>
      <c r="Y471" s="22" t="s">
        <v>191</v>
      </c>
      <c r="Z471" s="22"/>
      <c r="AA471" s="22"/>
      <c r="AB471" s="3"/>
      <c r="AC471" s="3"/>
      <c r="AD471" s="3"/>
    </row>
    <row r="472" spans="1:30" s="2" customFormat="1" ht="12.75" customHeight="1" x14ac:dyDescent="0.25">
      <c r="A472" s="2" t="s">
        <v>1569</v>
      </c>
      <c r="B472" s="2" t="s">
        <v>1570</v>
      </c>
      <c r="C472" s="22">
        <v>0</v>
      </c>
      <c r="D472" s="22">
        <v>0</v>
      </c>
      <c r="E472" s="22">
        <v>0</v>
      </c>
      <c r="F472" s="22">
        <v>0</v>
      </c>
      <c r="G472" s="22">
        <v>0</v>
      </c>
      <c r="H472" s="22">
        <v>0</v>
      </c>
      <c r="I472" s="22">
        <v>0</v>
      </c>
      <c r="J472" s="22">
        <v>0</v>
      </c>
      <c r="K472" s="22">
        <v>3287749</v>
      </c>
      <c r="L472" s="22">
        <v>0</v>
      </c>
      <c r="M472" s="22">
        <v>2725466</v>
      </c>
      <c r="N472" s="22">
        <v>0</v>
      </c>
      <c r="O472" s="22">
        <v>0</v>
      </c>
      <c r="P472" s="22">
        <v>0</v>
      </c>
      <c r="Q472" s="22">
        <v>0</v>
      </c>
      <c r="R472" s="22">
        <v>0</v>
      </c>
      <c r="S472" s="22">
        <v>0</v>
      </c>
      <c r="T472" s="22">
        <v>0</v>
      </c>
      <c r="U472" s="22">
        <v>1884490</v>
      </c>
      <c r="V472" s="22">
        <v>0</v>
      </c>
      <c r="W472" s="22">
        <v>0</v>
      </c>
      <c r="X472" s="22" t="s">
        <v>752</v>
      </c>
      <c r="Y472" s="22" t="s">
        <v>191</v>
      </c>
      <c r="Z472" s="22"/>
      <c r="AA472" s="22"/>
      <c r="AB472" s="3"/>
      <c r="AC472" s="3"/>
      <c r="AD472" s="3"/>
    </row>
    <row r="473" spans="1:30" s="2" customFormat="1" ht="12.75" customHeight="1" x14ac:dyDescent="0.25">
      <c r="A473" s="2" t="s">
        <v>1571</v>
      </c>
      <c r="B473" s="2" t="s">
        <v>1572</v>
      </c>
      <c r="C473" s="22">
        <v>0</v>
      </c>
      <c r="D473" s="22">
        <v>0</v>
      </c>
      <c r="E473" s="22">
        <v>0</v>
      </c>
      <c r="F473" s="22">
        <v>0</v>
      </c>
      <c r="G473" s="22">
        <v>0</v>
      </c>
      <c r="H473" s="22">
        <v>0</v>
      </c>
      <c r="I473" s="22">
        <v>0</v>
      </c>
      <c r="J473" s="22">
        <v>0</v>
      </c>
      <c r="K473" s="22">
        <v>0</v>
      </c>
      <c r="L473" s="22">
        <v>0</v>
      </c>
      <c r="M473" s="22">
        <v>13000</v>
      </c>
      <c r="N473" s="22">
        <v>0</v>
      </c>
      <c r="O473" s="22">
        <v>0</v>
      </c>
      <c r="P473" s="22">
        <v>0</v>
      </c>
      <c r="Q473" s="22">
        <v>0</v>
      </c>
      <c r="R473" s="22">
        <v>0</v>
      </c>
      <c r="S473" s="22">
        <v>0</v>
      </c>
      <c r="T473" s="22">
        <v>0</v>
      </c>
      <c r="U473" s="22">
        <v>0</v>
      </c>
      <c r="V473" s="22">
        <v>0</v>
      </c>
      <c r="W473" s="22">
        <v>0</v>
      </c>
      <c r="X473" s="22" t="s">
        <v>212</v>
      </c>
      <c r="Y473" s="22" t="s">
        <v>191</v>
      </c>
      <c r="Z473" s="22"/>
      <c r="AA473" s="22"/>
      <c r="AB473" s="3"/>
      <c r="AC473" s="3"/>
      <c r="AD473" s="3"/>
    </row>
    <row r="474" spans="1:30" s="2" customFormat="1" ht="12.75" customHeight="1" x14ac:dyDescent="0.25">
      <c r="A474" s="2" t="s">
        <v>2622</v>
      </c>
      <c r="B474" s="2" t="s">
        <v>2623</v>
      </c>
      <c r="C474" s="22">
        <v>0</v>
      </c>
      <c r="D474" s="22">
        <v>0</v>
      </c>
      <c r="E474" s="22">
        <v>0</v>
      </c>
      <c r="F474" s="22">
        <v>0</v>
      </c>
      <c r="G474" s="22">
        <v>0</v>
      </c>
      <c r="H474" s="22">
        <v>0</v>
      </c>
      <c r="I474" s="22">
        <v>0</v>
      </c>
      <c r="J474" s="22">
        <v>0</v>
      </c>
      <c r="K474" s="22">
        <v>0</v>
      </c>
      <c r="L474" s="22">
        <v>0</v>
      </c>
      <c r="M474" s="22">
        <v>113893</v>
      </c>
      <c r="N474" s="22">
        <v>78000</v>
      </c>
      <c r="O474" s="22">
        <v>0</v>
      </c>
      <c r="P474" s="22">
        <v>0</v>
      </c>
      <c r="Q474" s="22">
        <v>0</v>
      </c>
      <c r="R474" s="22">
        <v>0</v>
      </c>
      <c r="S474" s="22">
        <v>0</v>
      </c>
      <c r="T474" s="22">
        <v>0</v>
      </c>
      <c r="U474" s="22">
        <v>11000</v>
      </c>
      <c r="V474" s="22">
        <v>7652</v>
      </c>
      <c r="W474" s="22">
        <v>0</v>
      </c>
      <c r="X474" s="22" t="s">
        <v>249</v>
      </c>
      <c r="Y474" s="22" t="s">
        <v>191</v>
      </c>
      <c r="Z474" s="22"/>
      <c r="AA474" s="22"/>
      <c r="AB474" s="3"/>
      <c r="AC474" s="3"/>
      <c r="AD474" s="3"/>
    </row>
    <row r="475" spans="1:30" s="2" customFormat="1" ht="12.75" customHeight="1" x14ac:dyDescent="0.25">
      <c r="A475" s="2" t="s">
        <v>1574</v>
      </c>
      <c r="B475" s="2" t="s">
        <v>1575</v>
      </c>
      <c r="C475" s="22">
        <v>0</v>
      </c>
      <c r="D475" s="22">
        <v>0</v>
      </c>
      <c r="E475" s="22">
        <v>0</v>
      </c>
      <c r="F475" s="22">
        <v>0</v>
      </c>
      <c r="G475" s="22">
        <v>0</v>
      </c>
      <c r="H475" s="22">
        <v>0</v>
      </c>
      <c r="I475" s="22">
        <v>0</v>
      </c>
      <c r="J475" s="22">
        <v>0</v>
      </c>
      <c r="K475" s="22">
        <v>0</v>
      </c>
      <c r="L475" s="22">
        <v>0</v>
      </c>
      <c r="M475" s="22">
        <v>88407</v>
      </c>
      <c r="N475" s="22">
        <v>0</v>
      </c>
      <c r="O475" s="22">
        <v>0</v>
      </c>
      <c r="P475" s="22">
        <v>0</v>
      </c>
      <c r="Q475" s="22">
        <v>0</v>
      </c>
      <c r="R475" s="22">
        <v>0</v>
      </c>
      <c r="S475" s="22">
        <v>0</v>
      </c>
      <c r="T475" s="22">
        <v>0</v>
      </c>
      <c r="U475" s="22">
        <v>0</v>
      </c>
      <c r="V475" s="22">
        <v>0</v>
      </c>
      <c r="W475" s="22">
        <v>0</v>
      </c>
      <c r="X475" s="22" t="s">
        <v>212</v>
      </c>
      <c r="Y475" s="22" t="s">
        <v>191</v>
      </c>
      <c r="Z475" s="22"/>
      <c r="AA475" s="22"/>
      <c r="AB475" s="3"/>
      <c r="AC475" s="3"/>
      <c r="AD475" s="3"/>
    </row>
    <row r="476" spans="1:30" s="2" customFormat="1" ht="12.75" customHeight="1" x14ac:dyDescent="0.25">
      <c r="A476" s="2" t="s">
        <v>1577</v>
      </c>
      <c r="B476" s="2" t="s">
        <v>2030</v>
      </c>
      <c r="C476" s="22">
        <v>162</v>
      </c>
      <c r="D476" s="22">
        <v>0</v>
      </c>
      <c r="E476" s="22">
        <v>0</v>
      </c>
      <c r="F476" s="22">
        <v>0</v>
      </c>
      <c r="G476" s="22">
        <v>100</v>
      </c>
      <c r="H476" s="22">
        <v>0</v>
      </c>
      <c r="I476" s="22">
        <v>0</v>
      </c>
      <c r="J476" s="22">
        <v>0</v>
      </c>
      <c r="K476" s="22">
        <v>0</v>
      </c>
      <c r="L476" s="22">
        <v>0</v>
      </c>
      <c r="M476" s="22">
        <v>89267</v>
      </c>
      <c r="N476" s="22">
        <v>0</v>
      </c>
      <c r="O476" s="22">
        <v>0</v>
      </c>
      <c r="P476" s="22">
        <v>6000</v>
      </c>
      <c r="Q476" s="22">
        <v>0</v>
      </c>
      <c r="R476" s="22">
        <v>0</v>
      </c>
      <c r="S476" s="22">
        <v>0</v>
      </c>
      <c r="T476" s="22">
        <v>2</v>
      </c>
      <c r="U476" s="22">
        <v>0</v>
      </c>
      <c r="V476" s="22">
        <v>0</v>
      </c>
      <c r="W476" s="22">
        <v>0</v>
      </c>
      <c r="X476" s="22" t="s">
        <v>205</v>
      </c>
      <c r="Y476" s="22" t="s">
        <v>195</v>
      </c>
      <c r="Z476" s="22"/>
      <c r="AA476" s="22"/>
      <c r="AB476" s="3"/>
      <c r="AC476" s="3"/>
      <c r="AD476" s="3"/>
    </row>
    <row r="477" spans="1:30" s="2" customFormat="1" ht="12.75" customHeight="1" x14ac:dyDescent="0.25">
      <c r="A477" s="2" t="s">
        <v>1580</v>
      </c>
      <c r="B477" s="2" t="s">
        <v>1581</v>
      </c>
      <c r="C477" s="22">
        <v>0</v>
      </c>
      <c r="D477" s="22">
        <v>0</v>
      </c>
      <c r="E477" s="22">
        <v>0</v>
      </c>
      <c r="F477" s="22">
        <v>0</v>
      </c>
      <c r="G477" s="22">
        <v>0</v>
      </c>
      <c r="H477" s="22">
        <v>0</v>
      </c>
      <c r="I477" s="22">
        <v>0</v>
      </c>
      <c r="J477" s="22">
        <v>0</v>
      </c>
      <c r="K477" s="22">
        <v>0</v>
      </c>
      <c r="L477" s="22">
        <v>0</v>
      </c>
      <c r="M477" s="22">
        <v>0</v>
      </c>
      <c r="N477" s="22">
        <v>0</v>
      </c>
      <c r="O477" s="22">
        <v>0</v>
      </c>
      <c r="P477" s="22">
        <v>0</v>
      </c>
      <c r="Q477" s="22">
        <v>0</v>
      </c>
      <c r="R477" s="22">
        <v>0</v>
      </c>
      <c r="S477" s="22">
        <v>0</v>
      </c>
      <c r="T477" s="22">
        <v>0</v>
      </c>
      <c r="U477" s="22">
        <v>0</v>
      </c>
      <c r="V477" s="22">
        <v>0</v>
      </c>
      <c r="W477" s="22">
        <v>0</v>
      </c>
      <c r="X477" s="22" t="s">
        <v>212</v>
      </c>
      <c r="Y477" s="22" t="s">
        <v>191</v>
      </c>
      <c r="Z477" s="22"/>
      <c r="AA477" s="22"/>
      <c r="AB477" s="3"/>
      <c r="AC477" s="3"/>
      <c r="AD477" s="3"/>
    </row>
    <row r="478" spans="1:30" s="2" customFormat="1" ht="12.75" customHeight="1" x14ac:dyDescent="0.25">
      <c r="A478" s="2" t="s">
        <v>1583</v>
      </c>
      <c r="B478" s="2" t="s">
        <v>1584</v>
      </c>
      <c r="C478" s="22">
        <v>0</v>
      </c>
      <c r="D478" s="22">
        <v>0</v>
      </c>
      <c r="E478" s="22">
        <v>0</v>
      </c>
      <c r="F478" s="22">
        <v>0</v>
      </c>
      <c r="G478" s="22">
        <v>0</v>
      </c>
      <c r="H478" s="22">
        <v>0</v>
      </c>
      <c r="I478" s="22">
        <v>0</v>
      </c>
      <c r="J478" s="22">
        <v>0</v>
      </c>
      <c r="K478" s="22">
        <v>0</v>
      </c>
      <c r="L478" s="22">
        <v>0</v>
      </c>
      <c r="M478" s="22">
        <v>119127</v>
      </c>
      <c r="N478" s="22">
        <v>45000</v>
      </c>
      <c r="O478" s="22">
        <v>0</v>
      </c>
      <c r="P478" s="22">
        <v>0</v>
      </c>
      <c r="Q478" s="22">
        <v>0</v>
      </c>
      <c r="R478" s="22">
        <v>0</v>
      </c>
      <c r="S478" s="22">
        <v>0</v>
      </c>
      <c r="T478" s="22">
        <v>0</v>
      </c>
      <c r="U478" s="22">
        <v>5000</v>
      </c>
      <c r="V478" s="22">
        <v>31000</v>
      </c>
      <c r="W478" s="22">
        <v>0</v>
      </c>
      <c r="X478" s="22" t="s">
        <v>269</v>
      </c>
      <c r="Y478" s="22" t="s">
        <v>191</v>
      </c>
      <c r="Z478" s="22"/>
      <c r="AA478" s="22"/>
      <c r="AB478" s="3"/>
      <c r="AC478" s="3"/>
      <c r="AD478" s="3"/>
    </row>
    <row r="479" spans="1:30" s="2" customFormat="1" ht="12.75" customHeight="1" x14ac:dyDescent="0.25">
      <c r="A479" s="2" t="s">
        <v>1586</v>
      </c>
      <c r="B479" s="2" t="s">
        <v>1587</v>
      </c>
      <c r="C479" s="22">
        <v>0</v>
      </c>
      <c r="D479" s="22">
        <v>0</v>
      </c>
      <c r="E479" s="22">
        <v>0</v>
      </c>
      <c r="F479" s="22">
        <v>0</v>
      </c>
      <c r="G479" s="22">
        <v>0</v>
      </c>
      <c r="H479" s="22">
        <v>0</v>
      </c>
      <c r="I479" s="22">
        <v>739</v>
      </c>
      <c r="J479" s="22">
        <v>0</v>
      </c>
      <c r="K479" s="22">
        <v>0</v>
      </c>
      <c r="L479" s="22">
        <v>0</v>
      </c>
      <c r="M479" s="22">
        <v>106557</v>
      </c>
      <c r="N479" s="22">
        <v>122000</v>
      </c>
      <c r="O479" s="22">
        <v>0</v>
      </c>
      <c r="P479" s="22">
        <v>0</v>
      </c>
      <c r="Q479" s="22">
        <v>0</v>
      </c>
      <c r="R479" s="22">
        <v>0</v>
      </c>
      <c r="S479" s="22">
        <v>0</v>
      </c>
      <c r="T479" s="22">
        <v>89</v>
      </c>
      <c r="U479" s="22">
        <v>0</v>
      </c>
      <c r="V479" s="22">
        <v>0</v>
      </c>
      <c r="W479" s="22">
        <v>0</v>
      </c>
      <c r="X479" s="22" t="s">
        <v>269</v>
      </c>
      <c r="Y479" s="22" t="s">
        <v>191</v>
      </c>
      <c r="Z479" s="22"/>
      <c r="AA479" s="22"/>
      <c r="AB479" s="3"/>
      <c r="AC479" s="3"/>
      <c r="AD479" s="3"/>
    </row>
    <row r="480" spans="1:30" s="2" customFormat="1" ht="12.75" customHeight="1" x14ac:dyDescent="0.25">
      <c r="A480" s="2" t="s">
        <v>1589</v>
      </c>
      <c r="B480" s="2" t="s">
        <v>1590</v>
      </c>
      <c r="C480" s="22">
        <v>0</v>
      </c>
      <c r="D480" s="22">
        <v>0</v>
      </c>
      <c r="E480" s="22">
        <v>0</v>
      </c>
      <c r="F480" s="22">
        <v>0</v>
      </c>
      <c r="G480" s="22">
        <v>0</v>
      </c>
      <c r="H480" s="22">
        <v>0</v>
      </c>
      <c r="I480" s="22">
        <v>0</v>
      </c>
      <c r="J480" s="22">
        <v>0</v>
      </c>
      <c r="K480" s="22">
        <v>0</v>
      </c>
      <c r="L480" s="22">
        <v>0</v>
      </c>
      <c r="M480" s="22">
        <v>208843</v>
      </c>
      <c r="N480" s="22">
        <v>45362</v>
      </c>
      <c r="O480" s="22">
        <v>0</v>
      </c>
      <c r="P480" s="22">
        <v>29</v>
      </c>
      <c r="Q480" s="22">
        <v>0</v>
      </c>
      <c r="R480" s="22">
        <v>0</v>
      </c>
      <c r="S480" s="22">
        <v>0</v>
      </c>
      <c r="T480" s="22">
        <v>0</v>
      </c>
      <c r="U480" s="22">
        <v>0</v>
      </c>
      <c r="V480" s="22">
        <v>0</v>
      </c>
      <c r="W480" s="22">
        <v>0</v>
      </c>
      <c r="X480" s="22" t="s">
        <v>262</v>
      </c>
      <c r="Y480" s="22" t="s">
        <v>191</v>
      </c>
      <c r="Z480" s="22"/>
      <c r="AA480" s="22"/>
      <c r="AB480" s="3"/>
      <c r="AC480" s="3"/>
      <c r="AD480" s="3"/>
    </row>
    <row r="481" spans="1:30" s="2" customFormat="1" ht="12.75" customHeight="1" x14ac:dyDescent="0.25">
      <c r="A481" s="2" t="s">
        <v>1592</v>
      </c>
      <c r="B481" s="2" t="s">
        <v>1593</v>
      </c>
      <c r="C481" s="22">
        <v>0</v>
      </c>
      <c r="D481" s="22">
        <v>0</v>
      </c>
      <c r="E481" s="22">
        <v>0</v>
      </c>
      <c r="F481" s="22">
        <v>0</v>
      </c>
      <c r="G481" s="22">
        <v>0</v>
      </c>
      <c r="H481" s="22">
        <v>0</v>
      </c>
      <c r="I481" s="22">
        <v>603</v>
      </c>
      <c r="J481" s="22">
        <v>0</v>
      </c>
      <c r="K481" s="22">
        <v>0</v>
      </c>
      <c r="L481" s="22">
        <v>0</v>
      </c>
      <c r="M481" s="22">
        <v>194642</v>
      </c>
      <c r="N481" s="22">
        <v>0</v>
      </c>
      <c r="O481" s="22">
        <v>0</v>
      </c>
      <c r="P481" s="22">
        <v>0</v>
      </c>
      <c r="Q481" s="22">
        <v>0</v>
      </c>
      <c r="R481" s="22">
        <v>0</v>
      </c>
      <c r="S481" s="22">
        <v>0</v>
      </c>
      <c r="T481" s="22">
        <v>0</v>
      </c>
      <c r="U481" s="22">
        <v>0</v>
      </c>
      <c r="V481" s="22">
        <v>0</v>
      </c>
      <c r="W481" s="22">
        <v>0</v>
      </c>
      <c r="X481" s="22" t="s">
        <v>406</v>
      </c>
      <c r="Y481" s="22" t="s">
        <v>191</v>
      </c>
      <c r="Z481" s="22"/>
      <c r="AA481" s="22"/>
      <c r="AB481" s="3"/>
      <c r="AC481" s="3"/>
      <c r="AD481" s="3"/>
    </row>
    <row r="482" spans="1:30" s="2" customFormat="1" ht="12.75" customHeight="1" x14ac:dyDescent="0.25">
      <c r="A482" s="2" t="s">
        <v>1595</v>
      </c>
      <c r="B482" s="2" t="s">
        <v>2031</v>
      </c>
      <c r="C482" s="22">
        <v>0</v>
      </c>
      <c r="D482" s="22">
        <v>0</v>
      </c>
      <c r="E482" s="22">
        <v>5000</v>
      </c>
      <c r="F482" s="22">
        <v>0</v>
      </c>
      <c r="G482" s="22">
        <v>0</v>
      </c>
      <c r="H482" s="22">
        <v>0</v>
      </c>
      <c r="I482" s="22">
        <v>0</v>
      </c>
      <c r="J482" s="22">
        <v>0</v>
      </c>
      <c r="K482" s="22">
        <v>0</v>
      </c>
      <c r="L482" s="22">
        <v>0</v>
      </c>
      <c r="M482" s="22">
        <v>8530</v>
      </c>
      <c r="N482" s="22">
        <v>65012</v>
      </c>
      <c r="O482" s="22">
        <v>0</v>
      </c>
      <c r="P482" s="22">
        <v>0</v>
      </c>
      <c r="Q482" s="22">
        <v>0</v>
      </c>
      <c r="R482" s="22">
        <v>533</v>
      </c>
      <c r="S482" s="22">
        <v>0</v>
      </c>
      <c r="T482" s="22">
        <v>0</v>
      </c>
      <c r="U482" s="22">
        <v>43500</v>
      </c>
      <c r="V482" s="22">
        <v>5000</v>
      </c>
      <c r="W482" s="22">
        <v>20000</v>
      </c>
      <c r="X482" s="22" t="s">
        <v>205</v>
      </c>
      <c r="Y482" s="22" t="s">
        <v>191</v>
      </c>
      <c r="Z482" s="22"/>
      <c r="AA482" s="22"/>
      <c r="AB482" s="3"/>
      <c r="AC482" s="3"/>
      <c r="AD482" s="3"/>
    </row>
    <row r="483" spans="1:30" s="2" customFormat="1" ht="12.75" customHeight="1" x14ac:dyDescent="0.25">
      <c r="A483" s="2" t="s">
        <v>1598</v>
      </c>
      <c r="B483" s="2" t="s">
        <v>1599</v>
      </c>
      <c r="C483" s="22">
        <v>0</v>
      </c>
      <c r="D483" s="22">
        <v>0</v>
      </c>
      <c r="E483" s="22">
        <v>0</v>
      </c>
      <c r="F483" s="22">
        <v>0</v>
      </c>
      <c r="G483" s="22">
        <v>0</v>
      </c>
      <c r="H483" s="22">
        <v>0</v>
      </c>
      <c r="I483" s="22">
        <v>0</v>
      </c>
      <c r="J483" s="22">
        <v>0</v>
      </c>
      <c r="K483" s="22">
        <v>0</v>
      </c>
      <c r="L483" s="22">
        <v>0</v>
      </c>
      <c r="M483" s="22">
        <v>136157</v>
      </c>
      <c r="N483" s="22">
        <v>0</v>
      </c>
      <c r="O483" s="22">
        <v>0</v>
      </c>
      <c r="P483" s="22">
        <v>0</v>
      </c>
      <c r="Q483" s="22">
        <v>0</v>
      </c>
      <c r="R483" s="22">
        <v>0</v>
      </c>
      <c r="S483" s="22">
        <v>0</v>
      </c>
      <c r="T483" s="22">
        <v>0</v>
      </c>
      <c r="U483" s="22">
        <v>0</v>
      </c>
      <c r="V483" s="22">
        <v>0</v>
      </c>
      <c r="W483" s="22">
        <v>0</v>
      </c>
      <c r="X483" s="22" t="s">
        <v>212</v>
      </c>
      <c r="Y483" s="22" t="s">
        <v>191</v>
      </c>
      <c r="Z483" s="22"/>
      <c r="AA483" s="22"/>
      <c r="AB483" s="3"/>
      <c r="AC483" s="3"/>
      <c r="AD483" s="3"/>
    </row>
    <row r="484" spans="1:30" s="2" customFormat="1" ht="12.75" customHeight="1" x14ac:dyDescent="0.25">
      <c r="A484" s="2" t="s">
        <v>1601</v>
      </c>
      <c r="B484" s="2" t="s">
        <v>1602</v>
      </c>
      <c r="C484" s="22">
        <v>0</v>
      </c>
      <c r="D484" s="22">
        <v>0</v>
      </c>
      <c r="E484" s="22">
        <v>0</v>
      </c>
      <c r="F484" s="22">
        <v>0</v>
      </c>
      <c r="G484" s="22">
        <v>0</v>
      </c>
      <c r="H484" s="22">
        <v>0</v>
      </c>
      <c r="I484" s="22">
        <v>0</v>
      </c>
      <c r="J484" s="22">
        <v>0</v>
      </c>
      <c r="K484" s="22">
        <v>0</v>
      </c>
      <c r="L484" s="22">
        <v>0</v>
      </c>
      <c r="M484" s="22">
        <v>385771</v>
      </c>
      <c r="N484" s="22">
        <v>0</v>
      </c>
      <c r="O484" s="22">
        <v>0</v>
      </c>
      <c r="P484" s="22">
        <v>0</v>
      </c>
      <c r="Q484" s="22">
        <v>0</v>
      </c>
      <c r="R484" s="22">
        <v>0</v>
      </c>
      <c r="S484" s="22">
        <v>0</v>
      </c>
      <c r="T484" s="22">
        <v>0</v>
      </c>
      <c r="U484" s="22">
        <v>0</v>
      </c>
      <c r="V484" s="22">
        <v>0</v>
      </c>
      <c r="W484" s="22">
        <v>0</v>
      </c>
      <c r="X484" s="22" t="s">
        <v>372</v>
      </c>
      <c r="Y484" s="22" t="s">
        <v>191</v>
      </c>
      <c r="Z484" s="22"/>
      <c r="AA484" s="22"/>
      <c r="AB484" s="3"/>
      <c r="AC484" s="3"/>
      <c r="AD484" s="3"/>
    </row>
    <row r="485" spans="1:30" s="2" customFormat="1" ht="12.75" customHeight="1" x14ac:dyDescent="0.25">
      <c r="A485" s="2" t="s">
        <v>1604</v>
      </c>
      <c r="B485" s="2" t="s">
        <v>1605</v>
      </c>
      <c r="C485" s="22">
        <v>0</v>
      </c>
      <c r="D485" s="22">
        <v>0</v>
      </c>
      <c r="E485" s="22">
        <v>0</v>
      </c>
      <c r="F485" s="22">
        <v>0</v>
      </c>
      <c r="G485" s="22">
        <v>0</v>
      </c>
      <c r="H485" s="22">
        <v>0</v>
      </c>
      <c r="I485" s="22">
        <v>0</v>
      </c>
      <c r="J485" s="22">
        <v>0</v>
      </c>
      <c r="K485" s="22">
        <v>0</v>
      </c>
      <c r="L485" s="22">
        <v>0</v>
      </c>
      <c r="M485" s="22">
        <v>17665</v>
      </c>
      <c r="N485" s="22">
        <v>0</v>
      </c>
      <c r="O485" s="22">
        <v>0</v>
      </c>
      <c r="P485" s="22">
        <v>0</v>
      </c>
      <c r="Q485" s="22">
        <v>0</v>
      </c>
      <c r="R485" s="22">
        <v>0</v>
      </c>
      <c r="S485" s="22">
        <v>0</v>
      </c>
      <c r="T485" s="22">
        <v>0</v>
      </c>
      <c r="U485" s="22">
        <v>0</v>
      </c>
      <c r="V485" s="22">
        <v>0</v>
      </c>
      <c r="W485" s="22">
        <v>0</v>
      </c>
      <c r="X485" s="22" t="s">
        <v>249</v>
      </c>
      <c r="Y485" s="22" t="s">
        <v>191</v>
      </c>
      <c r="Z485" s="22"/>
      <c r="AA485" s="22"/>
      <c r="AB485" s="3"/>
      <c r="AC485" s="3"/>
      <c r="AD485" s="3"/>
    </row>
    <row r="486" spans="1:30" s="2" customFormat="1" ht="12.75" customHeight="1" x14ac:dyDescent="0.25">
      <c r="A486" s="2" t="s">
        <v>1607</v>
      </c>
      <c r="B486" s="2" t="s">
        <v>1608</v>
      </c>
      <c r="C486" s="22">
        <v>0</v>
      </c>
      <c r="D486" s="22">
        <v>0</v>
      </c>
      <c r="E486" s="22">
        <v>0</v>
      </c>
      <c r="F486" s="22">
        <v>0</v>
      </c>
      <c r="G486" s="22">
        <v>0</v>
      </c>
      <c r="H486" s="22">
        <v>0</v>
      </c>
      <c r="I486" s="22">
        <v>0</v>
      </c>
      <c r="J486" s="22">
        <v>0</v>
      </c>
      <c r="K486" s="22">
        <v>0</v>
      </c>
      <c r="L486" s="22">
        <v>0</v>
      </c>
      <c r="M486" s="22">
        <v>0</v>
      </c>
      <c r="N486" s="22">
        <v>0</v>
      </c>
      <c r="O486" s="22">
        <v>0</v>
      </c>
      <c r="P486" s="22">
        <v>0</v>
      </c>
      <c r="Q486" s="22">
        <v>0</v>
      </c>
      <c r="R486" s="22">
        <v>0</v>
      </c>
      <c r="S486" s="22">
        <v>5700</v>
      </c>
      <c r="T486" s="22">
        <v>0</v>
      </c>
      <c r="U486" s="22">
        <v>0</v>
      </c>
      <c r="V486" s="22">
        <v>0</v>
      </c>
      <c r="W486" s="22">
        <v>0</v>
      </c>
      <c r="X486" s="22" t="s">
        <v>212</v>
      </c>
      <c r="Y486" s="22" t="s">
        <v>191</v>
      </c>
      <c r="Z486" s="22"/>
      <c r="AA486" s="22"/>
      <c r="AB486" s="3"/>
      <c r="AC486" s="3"/>
      <c r="AD486" s="3"/>
    </row>
    <row r="487" spans="1:30" s="2" customFormat="1" ht="12.75" customHeight="1" x14ac:dyDescent="0.25">
      <c r="A487" s="2" t="s">
        <v>1851</v>
      </c>
      <c r="B487" s="2" t="s">
        <v>1852</v>
      </c>
      <c r="C487" s="22">
        <v>0</v>
      </c>
      <c r="D487" s="22">
        <v>0</v>
      </c>
      <c r="E487" s="22">
        <v>0</v>
      </c>
      <c r="F487" s="22">
        <v>0</v>
      </c>
      <c r="G487" s="22">
        <v>0</v>
      </c>
      <c r="H487" s="22">
        <v>0</v>
      </c>
      <c r="I487" s="22">
        <v>0</v>
      </c>
      <c r="J487" s="22">
        <v>0</v>
      </c>
      <c r="K487" s="22">
        <v>0</v>
      </c>
      <c r="L487" s="22">
        <v>0</v>
      </c>
      <c r="M487" s="22">
        <v>84297</v>
      </c>
      <c r="N487" s="22">
        <v>0</v>
      </c>
      <c r="O487" s="22">
        <v>0</v>
      </c>
      <c r="P487" s="22">
        <v>0</v>
      </c>
      <c r="Q487" s="22">
        <v>0</v>
      </c>
      <c r="R487" s="22">
        <v>0</v>
      </c>
      <c r="S487" s="22">
        <v>0</v>
      </c>
      <c r="T487" s="22">
        <v>0</v>
      </c>
      <c r="U487" s="22">
        <v>0</v>
      </c>
      <c r="V487" s="22">
        <v>9000</v>
      </c>
      <c r="W487" s="22">
        <v>0</v>
      </c>
      <c r="X487" s="22" t="s">
        <v>212</v>
      </c>
      <c r="Y487" s="22" t="s">
        <v>191</v>
      </c>
      <c r="Z487" s="22"/>
      <c r="AA487" s="22"/>
      <c r="AB487" s="3"/>
      <c r="AC487" s="3"/>
      <c r="AD487" s="3"/>
    </row>
    <row r="488" spans="1:30" s="2" customFormat="1" ht="12.75" customHeight="1" x14ac:dyDescent="0.25">
      <c r="A488" s="2" t="s">
        <v>1610</v>
      </c>
      <c r="B488" s="2" t="s">
        <v>1611</v>
      </c>
      <c r="C488" s="22">
        <v>0</v>
      </c>
      <c r="D488" s="22">
        <v>0</v>
      </c>
      <c r="E488" s="22">
        <v>0</v>
      </c>
      <c r="F488" s="22">
        <v>0</v>
      </c>
      <c r="G488" s="22">
        <v>0</v>
      </c>
      <c r="H488" s="22">
        <v>0</v>
      </c>
      <c r="I488" s="22">
        <v>0</v>
      </c>
      <c r="J488" s="22">
        <v>0</v>
      </c>
      <c r="K488" s="22">
        <v>0</v>
      </c>
      <c r="L488" s="22">
        <v>0</v>
      </c>
      <c r="M488" s="22">
        <v>187035</v>
      </c>
      <c r="N488" s="22">
        <v>0</v>
      </c>
      <c r="O488" s="22">
        <v>0</v>
      </c>
      <c r="P488" s="22">
        <v>0</v>
      </c>
      <c r="Q488" s="22">
        <v>0</v>
      </c>
      <c r="R488" s="22">
        <v>0</v>
      </c>
      <c r="S488" s="22">
        <v>0</v>
      </c>
      <c r="T488" s="22">
        <v>0</v>
      </c>
      <c r="U488" s="22">
        <v>0</v>
      </c>
      <c r="V488" s="22">
        <v>0</v>
      </c>
      <c r="W488" s="22">
        <v>0</v>
      </c>
      <c r="X488" s="22" t="s">
        <v>212</v>
      </c>
      <c r="Y488" s="22" t="s">
        <v>191</v>
      </c>
      <c r="Z488" s="22"/>
      <c r="AA488" s="22"/>
      <c r="AB488" s="3"/>
      <c r="AC488" s="3"/>
      <c r="AD488" s="3"/>
    </row>
    <row r="489" spans="1:30" s="2" customFormat="1" ht="12.75" customHeight="1" x14ac:dyDescent="0.25">
      <c r="A489" s="2" t="s">
        <v>1613</v>
      </c>
      <c r="B489" s="2" t="s">
        <v>1614</v>
      </c>
      <c r="C489" s="22">
        <v>0</v>
      </c>
      <c r="D489" s="22">
        <v>0</v>
      </c>
      <c r="E489" s="22">
        <v>0</v>
      </c>
      <c r="F489" s="22">
        <v>0</v>
      </c>
      <c r="G489" s="22">
        <v>0</v>
      </c>
      <c r="H489" s="22">
        <v>0</v>
      </c>
      <c r="I489" s="22">
        <v>0</v>
      </c>
      <c r="J489" s="22">
        <v>0</v>
      </c>
      <c r="K489" s="22">
        <v>0</v>
      </c>
      <c r="L489" s="22">
        <v>0</v>
      </c>
      <c r="M489" s="22">
        <v>52448</v>
      </c>
      <c r="N489" s="22">
        <v>0</v>
      </c>
      <c r="O489" s="22">
        <v>0</v>
      </c>
      <c r="P489" s="22">
        <v>0</v>
      </c>
      <c r="Q489" s="22">
        <v>0</v>
      </c>
      <c r="R489" s="22">
        <v>0</v>
      </c>
      <c r="S489" s="22">
        <v>0</v>
      </c>
      <c r="T489" s="22">
        <v>0</v>
      </c>
      <c r="U489" s="22">
        <v>0</v>
      </c>
      <c r="V489" s="22">
        <v>0</v>
      </c>
      <c r="W489" s="22">
        <v>0</v>
      </c>
      <c r="X489" s="22" t="s">
        <v>212</v>
      </c>
      <c r="Y489" s="22" t="s">
        <v>191</v>
      </c>
      <c r="Z489" s="22"/>
      <c r="AA489" s="22"/>
      <c r="AB489" s="3"/>
      <c r="AC489" s="3"/>
      <c r="AD489" s="3"/>
    </row>
    <row r="490" spans="1:30" s="2" customFormat="1" ht="12.75" customHeight="1" x14ac:dyDescent="0.25">
      <c r="A490" s="2" t="s">
        <v>1616</v>
      </c>
      <c r="B490" s="2" t="s">
        <v>1617</v>
      </c>
      <c r="C490" s="22">
        <v>0</v>
      </c>
      <c r="D490" s="22">
        <v>0</v>
      </c>
      <c r="E490" s="22">
        <v>0</v>
      </c>
      <c r="F490" s="22">
        <v>0</v>
      </c>
      <c r="G490" s="22">
        <v>0</v>
      </c>
      <c r="H490" s="22">
        <v>0</v>
      </c>
      <c r="I490" s="22">
        <v>0</v>
      </c>
      <c r="J490" s="22">
        <v>0</v>
      </c>
      <c r="K490" s="22">
        <v>0</v>
      </c>
      <c r="L490" s="22">
        <v>0</v>
      </c>
      <c r="M490" s="22">
        <v>0</v>
      </c>
      <c r="N490" s="22">
        <v>0</v>
      </c>
      <c r="O490" s="22">
        <v>0</v>
      </c>
      <c r="P490" s="22">
        <v>0</v>
      </c>
      <c r="Q490" s="22">
        <v>0</v>
      </c>
      <c r="R490" s="22">
        <v>0</v>
      </c>
      <c r="S490" s="22">
        <v>0</v>
      </c>
      <c r="T490" s="22">
        <v>0</v>
      </c>
      <c r="U490" s="22">
        <v>0</v>
      </c>
      <c r="V490" s="22">
        <v>0</v>
      </c>
      <c r="W490" s="22">
        <v>0</v>
      </c>
      <c r="X490" s="22" t="s">
        <v>212</v>
      </c>
      <c r="Y490" s="22" t="s">
        <v>191</v>
      </c>
      <c r="Z490" s="22"/>
      <c r="AA490" s="22"/>
      <c r="AB490" s="3"/>
      <c r="AC490" s="3"/>
      <c r="AD490" s="3"/>
    </row>
    <row r="491" spans="1:30" s="2" customFormat="1" ht="12.75" customHeight="1" x14ac:dyDescent="0.25">
      <c r="A491" s="2" t="s">
        <v>1619</v>
      </c>
      <c r="B491" s="2" t="s">
        <v>1620</v>
      </c>
      <c r="C491" s="22">
        <v>0</v>
      </c>
      <c r="D491" s="22">
        <v>0</v>
      </c>
      <c r="E491" s="22">
        <v>0</v>
      </c>
      <c r="F491" s="22">
        <v>0</v>
      </c>
      <c r="G491" s="22">
        <v>0</v>
      </c>
      <c r="H491" s="22">
        <v>0</v>
      </c>
      <c r="I491" s="22">
        <v>0</v>
      </c>
      <c r="J491" s="22">
        <v>0</v>
      </c>
      <c r="K491" s="22">
        <v>0</v>
      </c>
      <c r="L491" s="22">
        <v>0</v>
      </c>
      <c r="M491" s="22">
        <v>287099</v>
      </c>
      <c r="N491" s="22">
        <v>0</v>
      </c>
      <c r="O491" s="22">
        <v>0</v>
      </c>
      <c r="P491" s="22">
        <v>0</v>
      </c>
      <c r="Q491" s="22">
        <v>0</v>
      </c>
      <c r="R491" s="22">
        <v>0</v>
      </c>
      <c r="S491" s="22">
        <v>0</v>
      </c>
      <c r="T491" s="22">
        <v>0</v>
      </c>
      <c r="U491" s="22">
        <v>0</v>
      </c>
      <c r="V491" s="22">
        <v>0</v>
      </c>
      <c r="W491" s="22">
        <v>0</v>
      </c>
      <c r="X491" s="22" t="s">
        <v>212</v>
      </c>
      <c r="Y491" s="22" t="s">
        <v>191</v>
      </c>
      <c r="Z491" s="22"/>
      <c r="AA491" s="22"/>
      <c r="AB491" s="3"/>
      <c r="AC491" s="3"/>
      <c r="AD491" s="3"/>
    </row>
    <row r="492" spans="1:30" s="2" customFormat="1" ht="12.75" customHeight="1" x14ac:dyDescent="0.25">
      <c r="A492" s="2" t="s">
        <v>1622</v>
      </c>
      <c r="B492" s="2" t="s">
        <v>2032</v>
      </c>
      <c r="C492" s="22">
        <v>0</v>
      </c>
      <c r="D492" s="22">
        <v>0</v>
      </c>
      <c r="E492" s="22">
        <v>0</v>
      </c>
      <c r="F492" s="22">
        <v>0</v>
      </c>
      <c r="G492" s="22">
        <v>0</v>
      </c>
      <c r="H492" s="22">
        <v>0</v>
      </c>
      <c r="I492" s="22">
        <v>0</v>
      </c>
      <c r="J492" s="22">
        <v>0</v>
      </c>
      <c r="K492" s="22">
        <v>0</v>
      </c>
      <c r="L492" s="22">
        <v>0</v>
      </c>
      <c r="M492" s="22">
        <v>101532</v>
      </c>
      <c r="N492" s="22">
        <v>0</v>
      </c>
      <c r="O492" s="22">
        <v>0</v>
      </c>
      <c r="P492" s="22">
        <v>0</v>
      </c>
      <c r="Q492" s="22">
        <v>0</v>
      </c>
      <c r="R492" s="22">
        <v>0</v>
      </c>
      <c r="S492" s="22">
        <v>0</v>
      </c>
      <c r="T492" s="22">
        <v>0</v>
      </c>
      <c r="U492" s="22">
        <v>0</v>
      </c>
      <c r="V492" s="22">
        <v>14000</v>
      </c>
      <c r="W492" s="22">
        <v>0</v>
      </c>
      <c r="X492" s="22" t="s">
        <v>205</v>
      </c>
      <c r="Y492" s="22" t="s">
        <v>191</v>
      </c>
      <c r="Z492" s="22"/>
      <c r="AA492" s="22"/>
      <c r="AB492" s="3"/>
      <c r="AC492" s="3"/>
      <c r="AD492" s="3"/>
    </row>
    <row r="493" spans="1:30" s="2" customFormat="1" ht="12.75" customHeight="1" x14ac:dyDescent="0.25">
      <c r="A493" s="2" t="s">
        <v>1625</v>
      </c>
      <c r="B493" s="2" t="s">
        <v>1626</v>
      </c>
      <c r="C493" s="22">
        <v>0</v>
      </c>
      <c r="D493" s="22">
        <v>0</v>
      </c>
      <c r="E493" s="22">
        <v>0</v>
      </c>
      <c r="F493" s="22">
        <v>0</v>
      </c>
      <c r="G493" s="22">
        <v>0</v>
      </c>
      <c r="H493" s="22">
        <v>0</v>
      </c>
      <c r="I493" s="22">
        <v>0</v>
      </c>
      <c r="J493" s="22">
        <v>0</v>
      </c>
      <c r="K493" s="22">
        <v>0</v>
      </c>
      <c r="L493" s="22">
        <v>0</v>
      </c>
      <c r="M493" s="22">
        <v>2100</v>
      </c>
      <c r="N493" s="22">
        <v>0</v>
      </c>
      <c r="O493" s="22">
        <v>0</v>
      </c>
      <c r="P493" s="22">
        <v>0</v>
      </c>
      <c r="Q493" s="22">
        <v>0</v>
      </c>
      <c r="R493" s="22">
        <v>0</v>
      </c>
      <c r="S493" s="22">
        <v>0</v>
      </c>
      <c r="T493" s="22">
        <v>0</v>
      </c>
      <c r="U493" s="22">
        <v>0</v>
      </c>
      <c r="V493" s="22">
        <v>0</v>
      </c>
      <c r="W493" s="22">
        <v>0</v>
      </c>
      <c r="X493" s="22" t="s">
        <v>212</v>
      </c>
      <c r="Y493" s="22" t="s">
        <v>191</v>
      </c>
      <c r="Z493" s="22"/>
      <c r="AA493" s="22"/>
      <c r="AB493" s="3"/>
      <c r="AC493" s="3"/>
      <c r="AD493" s="3"/>
    </row>
    <row r="494" spans="1:30" s="2" customFormat="1" ht="12.75" customHeight="1" x14ac:dyDescent="0.25">
      <c r="A494" s="2" t="s">
        <v>1854</v>
      </c>
      <c r="B494" s="2" t="s">
        <v>1855</v>
      </c>
      <c r="C494" s="22">
        <v>0</v>
      </c>
      <c r="D494" s="22">
        <v>0</v>
      </c>
      <c r="E494" s="22">
        <v>0</v>
      </c>
      <c r="F494" s="22">
        <v>0</v>
      </c>
      <c r="G494" s="22">
        <v>0</v>
      </c>
      <c r="H494" s="22">
        <v>0</v>
      </c>
      <c r="I494" s="22">
        <v>0</v>
      </c>
      <c r="J494" s="22">
        <v>0</v>
      </c>
      <c r="K494" s="22">
        <v>0</v>
      </c>
      <c r="L494" s="22">
        <v>0</v>
      </c>
      <c r="M494" s="22">
        <v>6225</v>
      </c>
      <c r="N494" s="22">
        <v>0</v>
      </c>
      <c r="O494" s="22">
        <v>0</v>
      </c>
      <c r="P494" s="22">
        <v>0</v>
      </c>
      <c r="Q494" s="22">
        <v>0</v>
      </c>
      <c r="R494" s="22">
        <v>0</v>
      </c>
      <c r="S494" s="22">
        <v>0</v>
      </c>
      <c r="T494" s="22">
        <v>0</v>
      </c>
      <c r="U494" s="22">
        <v>0</v>
      </c>
      <c r="V494" s="22">
        <v>0</v>
      </c>
      <c r="W494" s="22">
        <v>0</v>
      </c>
      <c r="X494" s="22" t="s">
        <v>212</v>
      </c>
      <c r="Y494" s="22" t="s">
        <v>191</v>
      </c>
      <c r="Z494" s="22"/>
      <c r="AA494" s="22"/>
      <c r="AB494" s="3"/>
      <c r="AC494" s="3"/>
      <c r="AD494" s="3"/>
    </row>
    <row r="495" spans="1:30" s="2" customFormat="1" ht="12.75" customHeight="1" x14ac:dyDescent="0.25">
      <c r="A495" s="2" t="s">
        <v>1628</v>
      </c>
      <c r="B495" s="2" t="s">
        <v>2033</v>
      </c>
      <c r="C495" s="22">
        <v>461</v>
      </c>
      <c r="D495" s="22">
        <v>0</v>
      </c>
      <c r="E495" s="22">
        <v>0</v>
      </c>
      <c r="F495" s="22">
        <v>0</v>
      </c>
      <c r="G495" s="22">
        <v>0</v>
      </c>
      <c r="H495" s="22">
        <v>0</v>
      </c>
      <c r="I495" s="22">
        <v>0</v>
      </c>
      <c r="J495" s="22">
        <v>0</v>
      </c>
      <c r="K495" s="22">
        <v>0</v>
      </c>
      <c r="L495" s="22">
        <v>0</v>
      </c>
      <c r="M495" s="22">
        <v>103272</v>
      </c>
      <c r="N495" s="22">
        <v>75600</v>
      </c>
      <c r="O495" s="22">
        <v>0</v>
      </c>
      <c r="P495" s="22">
        <v>5000</v>
      </c>
      <c r="Q495" s="22">
        <v>0</v>
      </c>
      <c r="R495" s="22">
        <v>0</v>
      </c>
      <c r="S495" s="22">
        <v>0</v>
      </c>
      <c r="T495" s="22">
        <v>0</v>
      </c>
      <c r="U495" s="22">
        <v>2000</v>
      </c>
      <c r="V495" s="22">
        <v>39000</v>
      </c>
      <c r="W495" s="22">
        <v>29900</v>
      </c>
      <c r="X495" s="22" t="s">
        <v>205</v>
      </c>
      <c r="Y495" s="22" t="s">
        <v>193</v>
      </c>
      <c r="Z495" s="22"/>
      <c r="AA495" s="22"/>
      <c r="AB495" s="3"/>
      <c r="AC495" s="3"/>
      <c r="AD495" s="3"/>
    </row>
    <row r="496" spans="1:30" s="2" customFormat="1" ht="12.75" customHeight="1" x14ac:dyDescent="0.25">
      <c r="A496" s="2" t="s">
        <v>1631</v>
      </c>
      <c r="B496" s="2" t="s">
        <v>1632</v>
      </c>
      <c r="C496" s="22">
        <v>0</v>
      </c>
      <c r="D496" s="22">
        <v>0</v>
      </c>
      <c r="E496" s="22">
        <v>0</v>
      </c>
      <c r="F496" s="22">
        <v>0</v>
      </c>
      <c r="G496" s="22">
        <v>0</v>
      </c>
      <c r="H496" s="22">
        <v>0</v>
      </c>
      <c r="I496" s="22">
        <v>0</v>
      </c>
      <c r="J496" s="22">
        <v>0</v>
      </c>
      <c r="K496" s="22">
        <v>0</v>
      </c>
      <c r="L496" s="22">
        <v>0</v>
      </c>
      <c r="M496" s="22">
        <v>88212</v>
      </c>
      <c r="N496" s="22">
        <v>0</v>
      </c>
      <c r="O496" s="22">
        <v>0</v>
      </c>
      <c r="P496" s="22">
        <v>0</v>
      </c>
      <c r="Q496" s="22">
        <v>0</v>
      </c>
      <c r="R496" s="22">
        <v>0</v>
      </c>
      <c r="S496" s="22">
        <v>0</v>
      </c>
      <c r="T496" s="22">
        <v>0</v>
      </c>
      <c r="U496" s="22">
        <v>0</v>
      </c>
      <c r="V496" s="22">
        <v>0</v>
      </c>
      <c r="W496" s="22">
        <v>0</v>
      </c>
      <c r="X496" s="22" t="s">
        <v>212</v>
      </c>
      <c r="Y496" s="22" t="s">
        <v>191</v>
      </c>
      <c r="Z496" s="22"/>
      <c r="AA496" s="22"/>
      <c r="AB496" s="3"/>
      <c r="AC496" s="3"/>
      <c r="AD496" s="3"/>
    </row>
    <row r="497" spans="1:30" s="2" customFormat="1" ht="12.75" customHeight="1" x14ac:dyDescent="0.25">
      <c r="A497" s="2" t="s">
        <v>1634</v>
      </c>
      <c r="B497" s="2" t="s">
        <v>1635</v>
      </c>
      <c r="C497" s="22">
        <v>0</v>
      </c>
      <c r="D497" s="22">
        <v>0</v>
      </c>
      <c r="E497" s="22">
        <v>0</v>
      </c>
      <c r="F497" s="22">
        <v>0</v>
      </c>
      <c r="G497" s="22">
        <v>0</v>
      </c>
      <c r="H497" s="22">
        <v>0</v>
      </c>
      <c r="I497" s="22">
        <v>0</v>
      </c>
      <c r="J497" s="22">
        <v>0</v>
      </c>
      <c r="K497" s="22">
        <v>0</v>
      </c>
      <c r="L497" s="22">
        <v>0</v>
      </c>
      <c r="M497" s="22">
        <v>0</v>
      </c>
      <c r="N497" s="22">
        <v>0</v>
      </c>
      <c r="O497" s="22">
        <v>0</v>
      </c>
      <c r="P497" s="22">
        <v>0</v>
      </c>
      <c r="Q497" s="22">
        <v>0</v>
      </c>
      <c r="R497" s="22">
        <v>0</v>
      </c>
      <c r="S497" s="22">
        <v>0</v>
      </c>
      <c r="T497" s="22">
        <v>0</v>
      </c>
      <c r="U497" s="22">
        <v>0</v>
      </c>
      <c r="V497" s="22">
        <v>0</v>
      </c>
      <c r="W497" s="22">
        <v>0</v>
      </c>
      <c r="X497" s="22" t="s">
        <v>212</v>
      </c>
      <c r="Y497" s="22" t="s">
        <v>191</v>
      </c>
      <c r="Z497" s="22"/>
      <c r="AA497" s="22"/>
      <c r="AB497" s="3"/>
      <c r="AC497" s="3"/>
      <c r="AD497" s="3"/>
    </row>
    <row r="498" spans="1:30" s="2" customFormat="1" ht="12.75" customHeight="1" x14ac:dyDescent="0.25">
      <c r="A498" s="2" t="s">
        <v>1640</v>
      </c>
      <c r="B498" s="2" t="s">
        <v>2034</v>
      </c>
      <c r="C498" s="22">
        <v>910</v>
      </c>
      <c r="D498" s="22">
        <v>0</v>
      </c>
      <c r="E498" s="22">
        <v>0</v>
      </c>
      <c r="F498" s="22">
        <v>0</v>
      </c>
      <c r="G498" s="22">
        <v>0</v>
      </c>
      <c r="H498" s="22">
        <v>0</v>
      </c>
      <c r="I498" s="22">
        <v>0</v>
      </c>
      <c r="J498" s="22">
        <v>0</v>
      </c>
      <c r="K498" s="22">
        <v>0</v>
      </c>
      <c r="L498" s="22">
        <v>0</v>
      </c>
      <c r="M498" s="22">
        <v>418796</v>
      </c>
      <c r="N498" s="22">
        <v>0</v>
      </c>
      <c r="O498" s="22">
        <v>0</v>
      </c>
      <c r="P498" s="22">
        <v>60580</v>
      </c>
      <c r="Q498" s="22">
        <v>0</v>
      </c>
      <c r="R498" s="22">
        <v>0</v>
      </c>
      <c r="S498" s="22">
        <v>0</v>
      </c>
      <c r="T498" s="22">
        <v>0</v>
      </c>
      <c r="U498" s="22">
        <v>0</v>
      </c>
      <c r="V498" s="22">
        <v>10000</v>
      </c>
      <c r="W498" s="22">
        <v>0</v>
      </c>
      <c r="X498" s="22" t="s">
        <v>205</v>
      </c>
      <c r="Y498" s="22" t="s">
        <v>193</v>
      </c>
      <c r="Z498" s="22"/>
      <c r="AA498" s="22"/>
      <c r="AB498" s="3"/>
      <c r="AC498" s="3"/>
      <c r="AD498" s="3"/>
    </row>
    <row r="499" spans="1:30" s="2" customFormat="1" ht="12.75" customHeight="1" x14ac:dyDescent="0.25">
      <c r="A499" s="2" t="s">
        <v>1643</v>
      </c>
      <c r="B499" s="2" t="s">
        <v>1644</v>
      </c>
      <c r="C499" s="22">
        <v>0</v>
      </c>
      <c r="D499" s="22">
        <v>0</v>
      </c>
      <c r="E499" s="22">
        <v>0</v>
      </c>
      <c r="F499" s="22">
        <v>0</v>
      </c>
      <c r="G499" s="22">
        <v>0</v>
      </c>
      <c r="H499" s="22">
        <v>0</v>
      </c>
      <c r="I499" s="22">
        <v>0</v>
      </c>
      <c r="J499" s="22">
        <v>0</v>
      </c>
      <c r="K499" s="22">
        <v>0</v>
      </c>
      <c r="L499" s="22">
        <v>0</v>
      </c>
      <c r="M499" s="22">
        <v>10000</v>
      </c>
      <c r="N499" s="22">
        <v>0</v>
      </c>
      <c r="O499" s="22">
        <v>0</v>
      </c>
      <c r="P499" s="22">
        <v>0</v>
      </c>
      <c r="Q499" s="22">
        <v>0</v>
      </c>
      <c r="R499" s="22">
        <v>0</v>
      </c>
      <c r="S499" s="22">
        <v>0</v>
      </c>
      <c r="T499" s="22">
        <v>0</v>
      </c>
      <c r="U499" s="22">
        <v>0</v>
      </c>
      <c r="V499" s="22">
        <v>0</v>
      </c>
      <c r="W499" s="22">
        <v>0</v>
      </c>
      <c r="X499" s="22" t="s">
        <v>249</v>
      </c>
      <c r="Y499" s="22" t="s">
        <v>191</v>
      </c>
      <c r="Z499" s="22"/>
      <c r="AA499" s="22"/>
      <c r="AB499" s="3"/>
      <c r="AC499" s="3"/>
      <c r="AD499" s="3"/>
    </row>
    <row r="500" spans="1:30" s="2" customFormat="1" ht="12.75" customHeight="1" x14ac:dyDescent="0.25">
      <c r="A500" s="2" t="s">
        <v>1646</v>
      </c>
      <c r="B500" s="2" t="s">
        <v>2035</v>
      </c>
      <c r="C500" s="22">
        <v>0</v>
      </c>
      <c r="D500" s="22">
        <v>0</v>
      </c>
      <c r="E500" s="22">
        <v>0</v>
      </c>
      <c r="F500" s="22">
        <v>0</v>
      </c>
      <c r="G500" s="22">
        <v>0</v>
      </c>
      <c r="H500" s="22">
        <v>0</v>
      </c>
      <c r="I500" s="22">
        <v>0</v>
      </c>
      <c r="J500" s="22">
        <v>0</v>
      </c>
      <c r="K500" s="22">
        <v>0</v>
      </c>
      <c r="L500" s="22">
        <v>0</v>
      </c>
      <c r="M500" s="22">
        <v>133443</v>
      </c>
      <c r="N500" s="22">
        <v>10000</v>
      </c>
      <c r="O500" s="22">
        <v>0</v>
      </c>
      <c r="P500" s="22">
        <v>0</v>
      </c>
      <c r="Q500" s="22">
        <v>0</v>
      </c>
      <c r="R500" s="22">
        <v>0</v>
      </c>
      <c r="S500" s="22">
        <v>0</v>
      </c>
      <c r="T500" s="22">
        <v>0</v>
      </c>
      <c r="U500" s="22">
        <v>0</v>
      </c>
      <c r="V500" s="22">
        <v>0</v>
      </c>
      <c r="W500" s="22">
        <v>10056</v>
      </c>
      <c r="X500" s="22" t="s">
        <v>249</v>
      </c>
      <c r="Y500" s="22" t="s">
        <v>191</v>
      </c>
      <c r="Z500" s="22"/>
      <c r="AA500" s="22"/>
      <c r="AB500" s="3"/>
      <c r="AC500" s="3"/>
      <c r="AD500" s="3"/>
    </row>
    <row r="501" spans="1:30" s="2" customFormat="1" ht="12.75" customHeight="1" x14ac:dyDescent="0.25">
      <c r="A501" s="2" t="s">
        <v>1652</v>
      </c>
      <c r="B501" s="2" t="s">
        <v>1653</v>
      </c>
      <c r="C501" s="22">
        <v>0</v>
      </c>
      <c r="D501" s="22">
        <v>0</v>
      </c>
      <c r="E501" s="22">
        <v>0</v>
      </c>
      <c r="F501" s="22">
        <v>0</v>
      </c>
      <c r="G501" s="22">
        <v>0</v>
      </c>
      <c r="H501" s="22">
        <v>0</v>
      </c>
      <c r="I501" s="22">
        <v>0</v>
      </c>
      <c r="J501" s="22">
        <v>0</v>
      </c>
      <c r="K501" s="22">
        <v>0</v>
      </c>
      <c r="L501" s="22">
        <v>0</v>
      </c>
      <c r="M501" s="22">
        <v>49167</v>
      </c>
      <c r="N501" s="22">
        <v>0</v>
      </c>
      <c r="O501" s="22">
        <v>0</v>
      </c>
      <c r="P501" s="22">
        <v>0</v>
      </c>
      <c r="Q501" s="22">
        <v>0</v>
      </c>
      <c r="R501" s="22">
        <v>0</v>
      </c>
      <c r="S501" s="22">
        <v>0</v>
      </c>
      <c r="T501" s="22">
        <v>0</v>
      </c>
      <c r="U501" s="22">
        <v>0</v>
      </c>
      <c r="V501" s="22">
        <v>0</v>
      </c>
      <c r="W501" s="22">
        <v>0</v>
      </c>
      <c r="X501" s="22" t="s">
        <v>249</v>
      </c>
      <c r="Y501" s="22" t="s">
        <v>191</v>
      </c>
      <c r="Z501" s="22"/>
      <c r="AA501" s="22"/>
      <c r="AB501" s="3"/>
      <c r="AC501" s="3"/>
      <c r="AD501" s="3"/>
    </row>
    <row r="502" spans="1:30" s="2" customFormat="1" ht="12.75" customHeight="1" x14ac:dyDescent="0.25">
      <c r="A502" s="2" t="s">
        <v>1658</v>
      </c>
      <c r="B502" s="2" t="s">
        <v>1659</v>
      </c>
      <c r="C502" s="22">
        <v>0</v>
      </c>
      <c r="D502" s="22">
        <v>0</v>
      </c>
      <c r="E502" s="22">
        <v>0</v>
      </c>
      <c r="F502" s="22">
        <v>0</v>
      </c>
      <c r="G502" s="22">
        <v>0</v>
      </c>
      <c r="H502" s="22">
        <v>0</v>
      </c>
      <c r="I502" s="22">
        <v>0</v>
      </c>
      <c r="J502" s="22">
        <v>0</v>
      </c>
      <c r="K502" s="22">
        <v>0</v>
      </c>
      <c r="L502" s="22">
        <v>0</v>
      </c>
      <c r="M502" s="22">
        <v>0</v>
      </c>
      <c r="N502" s="22">
        <v>0</v>
      </c>
      <c r="O502" s="22">
        <v>0</v>
      </c>
      <c r="P502" s="22">
        <v>0</v>
      </c>
      <c r="Q502" s="22">
        <v>0</v>
      </c>
      <c r="R502" s="22">
        <v>0</v>
      </c>
      <c r="S502" s="22">
        <v>0</v>
      </c>
      <c r="T502" s="22">
        <v>0</v>
      </c>
      <c r="U502" s="22">
        <v>0</v>
      </c>
      <c r="V502" s="22">
        <v>0</v>
      </c>
      <c r="W502" s="22">
        <v>0</v>
      </c>
      <c r="X502" s="22" t="s">
        <v>212</v>
      </c>
      <c r="Y502" s="22" t="s">
        <v>191</v>
      </c>
      <c r="Z502" s="22"/>
      <c r="AA502" s="22"/>
      <c r="AB502" s="3"/>
      <c r="AC502" s="3"/>
      <c r="AD502" s="3"/>
    </row>
    <row r="503" spans="1:30" s="2" customFormat="1" ht="12.75" customHeight="1" x14ac:dyDescent="0.25">
      <c r="A503" s="2" t="s">
        <v>1857</v>
      </c>
      <c r="B503" s="2" t="s">
        <v>1858</v>
      </c>
      <c r="C503" s="22">
        <v>0</v>
      </c>
      <c r="D503" s="22">
        <v>0</v>
      </c>
      <c r="E503" s="22">
        <v>0</v>
      </c>
      <c r="F503" s="22">
        <v>0</v>
      </c>
      <c r="G503" s="22">
        <v>0</v>
      </c>
      <c r="H503" s="22">
        <v>0</v>
      </c>
      <c r="I503" s="22">
        <v>0</v>
      </c>
      <c r="J503" s="22">
        <v>0</v>
      </c>
      <c r="K503" s="22">
        <v>0</v>
      </c>
      <c r="L503" s="22">
        <v>0</v>
      </c>
      <c r="M503" s="22">
        <v>0</v>
      </c>
      <c r="N503" s="22">
        <v>0</v>
      </c>
      <c r="O503" s="22">
        <v>0</v>
      </c>
      <c r="P503" s="22">
        <v>0</v>
      </c>
      <c r="Q503" s="22">
        <v>0</v>
      </c>
      <c r="R503" s="22">
        <v>0</v>
      </c>
      <c r="S503" s="22">
        <v>0</v>
      </c>
      <c r="T503" s="22">
        <v>0</v>
      </c>
      <c r="U503" s="22">
        <v>0</v>
      </c>
      <c r="V503" s="22">
        <v>0</v>
      </c>
      <c r="W503" s="22">
        <v>3500</v>
      </c>
      <c r="X503" s="22" t="s">
        <v>212</v>
      </c>
      <c r="Y503" s="22" t="s">
        <v>191</v>
      </c>
      <c r="Z503" s="22"/>
      <c r="AA503" s="22"/>
      <c r="AB503" s="3"/>
      <c r="AC503" s="3"/>
      <c r="AD503" s="3"/>
    </row>
    <row r="504" spans="1:30" s="2" customFormat="1" ht="12.75" customHeight="1" x14ac:dyDescent="0.25">
      <c r="A504" s="2" t="s">
        <v>1664</v>
      </c>
      <c r="B504" s="2" t="s">
        <v>1665</v>
      </c>
      <c r="C504" s="22">
        <v>0</v>
      </c>
      <c r="D504" s="22">
        <v>0</v>
      </c>
      <c r="E504" s="22">
        <v>19959</v>
      </c>
      <c r="F504" s="22">
        <v>3892</v>
      </c>
      <c r="G504" s="22">
        <v>0</v>
      </c>
      <c r="H504" s="22">
        <v>0</v>
      </c>
      <c r="I504" s="22">
        <v>0</v>
      </c>
      <c r="J504" s="22">
        <v>0</v>
      </c>
      <c r="K504" s="22">
        <v>0</v>
      </c>
      <c r="L504" s="22">
        <v>0</v>
      </c>
      <c r="M504" s="22">
        <v>423599</v>
      </c>
      <c r="N504" s="22">
        <v>0</v>
      </c>
      <c r="O504" s="22">
        <v>0</v>
      </c>
      <c r="P504" s="22">
        <v>0</v>
      </c>
      <c r="Q504" s="22">
        <v>0</v>
      </c>
      <c r="R504" s="22">
        <v>0</v>
      </c>
      <c r="S504" s="22">
        <v>0</v>
      </c>
      <c r="T504" s="22">
        <v>0</v>
      </c>
      <c r="U504" s="22">
        <v>0</v>
      </c>
      <c r="V504" s="22">
        <v>0</v>
      </c>
      <c r="W504" s="22">
        <v>0</v>
      </c>
      <c r="X504" s="22" t="s">
        <v>372</v>
      </c>
      <c r="Y504" s="22" t="s">
        <v>191</v>
      </c>
      <c r="Z504" s="22"/>
      <c r="AA504" s="22"/>
      <c r="AB504" s="3"/>
      <c r="AC504" s="3"/>
      <c r="AD504" s="3"/>
    </row>
    <row r="505" spans="1:30" s="2" customFormat="1" ht="12.75" customHeight="1" x14ac:dyDescent="0.25">
      <c r="A505" s="2" t="s">
        <v>1670</v>
      </c>
      <c r="B505" s="2" t="s">
        <v>2036</v>
      </c>
      <c r="C505" s="22">
        <v>0</v>
      </c>
      <c r="D505" s="22">
        <v>0</v>
      </c>
      <c r="E505" s="22">
        <v>0</v>
      </c>
      <c r="F505" s="22">
        <v>0</v>
      </c>
      <c r="G505" s="22">
        <v>0</v>
      </c>
      <c r="H505" s="22">
        <v>0</v>
      </c>
      <c r="I505" s="22">
        <v>0</v>
      </c>
      <c r="J505" s="22">
        <v>0</v>
      </c>
      <c r="K505" s="22">
        <v>0</v>
      </c>
      <c r="L505" s="22">
        <v>0</v>
      </c>
      <c r="M505" s="22">
        <v>45281</v>
      </c>
      <c r="N505" s="22">
        <v>2000</v>
      </c>
      <c r="O505" s="22">
        <v>0</v>
      </c>
      <c r="P505" s="22">
        <v>0</v>
      </c>
      <c r="Q505" s="22">
        <v>0</v>
      </c>
      <c r="R505" s="22">
        <v>0</v>
      </c>
      <c r="S505" s="22">
        <v>0</v>
      </c>
      <c r="T505" s="22">
        <v>0</v>
      </c>
      <c r="U505" s="22">
        <v>0</v>
      </c>
      <c r="V505" s="22">
        <v>0</v>
      </c>
      <c r="W505" s="22">
        <v>0</v>
      </c>
      <c r="X505" s="22" t="s">
        <v>249</v>
      </c>
      <c r="Y505" s="22" t="s">
        <v>191</v>
      </c>
      <c r="Z505" s="22"/>
      <c r="AA505" s="22"/>
      <c r="AB505" s="3"/>
      <c r="AC505" s="3"/>
      <c r="AD505" s="3"/>
    </row>
    <row r="506" spans="1:30" s="2" customFormat="1" ht="12.75" customHeight="1" x14ac:dyDescent="0.25">
      <c r="A506" s="2" t="s">
        <v>2624</v>
      </c>
      <c r="B506" s="2" t="s">
        <v>2625</v>
      </c>
      <c r="C506" s="22">
        <v>0</v>
      </c>
      <c r="D506" s="22">
        <v>0</v>
      </c>
      <c r="E506" s="22">
        <v>0</v>
      </c>
      <c r="F506" s="22">
        <v>0</v>
      </c>
      <c r="G506" s="22">
        <v>0</v>
      </c>
      <c r="H506" s="22">
        <v>0</v>
      </c>
      <c r="I506" s="22">
        <v>0</v>
      </c>
      <c r="J506" s="22">
        <v>0</v>
      </c>
      <c r="K506" s="22">
        <v>0</v>
      </c>
      <c r="L506" s="22">
        <v>0</v>
      </c>
      <c r="M506" s="22">
        <v>53500</v>
      </c>
      <c r="N506" s="22">
        <v>25000</v>
      </c>
      <c r="O506" s="22">
        <v>0</v>
      </c>
      <c r="P506" s="22">
        <v>0</v>
      </c>
      <c r="Q506" s="22">
        <v>0</v>
      </c>
      <c r="R506" s="22">
        <v>0</v>
      </c>
      <c r="S506" s="22">
        <v>0</v>
      </c>
      <c r="T506" s="22">
        <v>0</v>
      </c>
      <c r="U506" s="22">
        <v>0</v>
      </c>
      <c r="V506" s="22">
        <v>0</v>
      </c>
      <c r="W506" s="22">
        <v>0</v>
      </c>
      <c r="X506" s="22" t="s">
        <v>249</v>
      </c>
      <c r="Y506" s="22" t="s">
        <v>191</v>
      </c>
      <c r="Z506" s="22"/>
      <c r="AA506" s="22"/>
      <c r="AB506" s="3"/>
      <c r="AC506" s="3"/>
      <c r="AD506" s="3"/>
    </row>
    <row r="507" spans="1:30" s="2" customFormat="1" ht="12.75" customHeight="1" x14ac:dyDescent="0.25">
      <c r="A507" s="2" t="s">
        <v>1673</v>
      </c>
      <c r="B507" s="2" t="s">
        <v>1674</v>
      </c>
      <c r="C507" s="22">
        <v>0</v>
      </c>
      <c r="D507" s="22">
        <v>0</v>
      </c>
      <c r="E507" s="22">
        <v>0</v>
      </c>
      <c r="F507" s="22">
        <v>0</v>
      </c>
      <c r="G507" s="22">
        <v>0</v>
      </c>
      <c r="H507" s="22">
        <v>0</v>
      </c>
      <c r="I507" s="22">
        <v>0</v>
      </c>
      <c r="J507" s="22">
        <v>0</v>
      </c>
      <c r="K507" s="22">
        <v>0</v>
      </c>
      <c r="L507" s="22">
        <v>0</v>
      </c>
      <c r="M507" s="22">
        <v>83887</v>
      </c>
      <c r="N507" s="22">
        <v>0</v>
      </c>
      <c r="O507" s="22">
        <v>0</v>
      </c>
      <c r="P507" s="22">
        <v>0</v>
      </c>
      <c r="Q507" s="22">
        <v>0</v>
      </c>
      <c r="R507" s="22">
        <v>0</v>
      </c>
      <c r="S507" s="22">
        <v>0</v>
      </c>
      <c r="T507" s="22">
        <v>0</v>
      </c>
      <c r="U507" s="22">
        <v>9000</v>
      </c>
      <c r="V507" s="22">
        <v>10200</v>
      </c>
      <c r="W507" s="22">
        <v>0</v>
      </c>
      <c r="X507" s="22" t="s">
        <v>249</v>
      </c>
      <c r="Y507" s="22" t="s">
        <v>191</v>
      </c>
      <c r="Z507" s="22"/>
      <c r="AA507" s="22"/>
      <c r="AB507" s="3"/>
      <c r="AC507" s="3"/>
      <c r="AD507" s="3"/>
    </row>
    <row r="508" spans="1:30" s="2" customFormat="1" ht="12.75" customHeight="1" x14ac:dyDescent="0.25">
      <c r="A508" s="2" t="s">
        <v>1676</v>
      </c>
      <c r="B508" s="2" t="s">
        <v>1677</v>
      </c>
      <c r="C508" s="22">
        <v>0</v>
      </c>
      <c r="D508" s="22">
        <v>0</v>
      </c>
      <c r="E508" s="22">
        <v>0</v>
      </c>
      <c r="F508" s="22">
        <v>0</v>
      </c>
      <c r="G508" s="22">
        <v>0</v>
      </c>
      <c r="H508" s="22">
        <v>0</v>
      </c>
      <c r="I508" s="22">
        <v>0</v>
      </c>
      <c r="J508" s="22">
        <v>0</v>
      </c>
      <c r="K508" s="22">
        <v>0</v>
      </c>
      <c r="L508" s="22">
        <v>0</v>
      </c>
      <c r="M508" s="22">
        <v>17500</v>
      </c>
      <c r="N508" s="22">
        <v>0</v>
      </c>
      <c r="O508" s="22">
        <v>0</v>
      </c>
      <c r="P508" s="22">
        <v>0</v>
      </c>
      <c r="Q508" s="22">
        <v>0</v>
      </c>
      <c r="R508" s="22">
        <v>0</v>
      </c>
      <c r="S508" s="22">
        <v>0</v>
      </c>
      <c r="T508" s="22">
        <v>0</v>
      </c>
      <c r="U508" s="22">
        <v>0</v>
      </c>
      <c r="V508" s="22">
        <v>0</v>
      </c>
      <c r="W508" s="22">
        <v>0</v>
      </c>
      <c r="X508" s="22" t="s">
        <v>249</v>
      </c>
      <c r="Y508" s="22" t="s">
        <v>191</v>
      </c>
      <c r="Z508" s="22"/>
      <c r="AA508" s="22"/>
      <c r="AB508" s="3"/>
      <c r="AC508" s="3"/>
      <c r="AD508" s="3"/>
    </row>
    <row r="509" spans="1:30" s="2" customFormat="1" ht="12.75" customHeight="1" x14ac:dyDescent="0.25">
      <c r="A509" s="2" t="s">
        <v>1679</v>
      </c>
      <c r="B509" s="2" t="s">
        <v>1680</v>
      </c>
      <c r="C509" s="22">
        <v>0</v>
      </c>
      <c r="D509" s="22">
        <v>0</v>
      </c>
      <c r="E509" s="22">
        <v>0</v>
      </c>
      <c r="F509" s="22">
        <v>0</v>
      </c>
      <c r="G509" s="22">
        <v>0</v>
      </c>
      <c r="H509" s="22">
        <v>0</v>
      </c>
      <c r="I509" s="22">
        <v>0</v>
      </c>
      <c r="J509" s="22">
        <v>0</v>
      </c>
      <c r="K509" s="22">
        <v>0</v>
      </c>
      <c r="L509" s="22">
        <v>0</v>
      </c>
      <c r="M509" s="22">
        <v>214076</v>
      </c>
      <c r="N509" s="22">
        <v>20215</v>
      </c>
      <c r="O509" s="22">
        <v>0</v>
      </c>
      <c r="P509" s="22">
        <v>0</v>
      </c>
      <c r="Q509" s="22">
        <v>0</v>
      </c>
      <c r="R509" s="22">
        <v>0</v>
      </c>
      <c r="S509" s="22">
        <v>0</v>
      </c>
      <c r="T509" s="22">
        <v>0</v>
      </c>
      <c r="U509" s="22">
        <v>50362</v>
      </c>
      <c r="V509" s="22">
        <v>0</v>
      </c>
      <c r="W509" s="22">
        <v>0</v>
      </c>
      <c r="X509" s="22" t="s">
        <v>406</v>
      </c>
      <c r="Y509" s="22" t="s">
        <v>191</v>
      </c>
      <c r="Z509" s="22"/>
      <c r="AA509" s="22"/>
      <c r="AB509" s="3"/>
      <c r="AC509" s="3"/>
      <c r="AD509" s="3"/>
    </row>
    <row r="510" spans="1:30" s="2" customFormat="1" ht="12.75" customHeight="1" x14ac:dyDescent="0.25">
      <c r="A510" s="2" t="s">
        <v>1860</v>
      </c>
      <c r="B510" s="2" t="s">
        <v>1861</v>
      </c>
      <c r="C510" s="22">
        <v>0</v>
      </c>
      <c r="D510" s="22">
        <v>0</v>
      </c>
      <c r="E510" s="22">
        <v>0</v>
      </c>
      <c r="F510" s="22">
        <v>0</v>
      </c>
      <c r="G510" s="22">
        <v>0</v>
      </c>
      <c r="H510" s="22">
        <v>0</v>
      </c>
      <c r="I510" s="22">
        <v>0</v>
      </c>
      <c r="J510" s="22">
        <v>0</v>
      </c>
      <c r="K510" s="22">
        <v>0</v>
      </c>
      <c r="L510" s="22">
        <v>0</v>
      </c>
      <c r="M510" s="22">
        <v>0</v>
      </c>
      <c r="N510" s="22">
        <v>27000</v>
      </c>
      <c r="O510" s="22">
        <v>0</v>
      </c>
      <c r="P510" s="22">
        <v>0</v>
      </c>
      <c r="Q510" s="22">
        <v>0</v>
      </c>
      <c r="R510" s="22">
        <v>0</v>
      </c>
      <c r="S510" s="22">
        <v>0</v>
      </c>
      <c r="T510" s="22">
        <v>0</v>
      </c>
      <c r="U510" s="22">
        <v>0</v>
      </c>
      <c r="V510" s="22">
        <v>0</v>
      </c>
      <c r="W510" s="22">
        <v>0</v>
      </c>
      <c r="X510" s="22" t="s">
        <v>212</v>
      </c>
      <c r="Y510" s="22" t="s">
        <v>191</v>
      </c>
      <c r="Z510" s="22"/>
      <c r="AA510" s="22"/>
      <c r="AB510" s="3"/>
      <c r="AC510" s="3"/>
      <c r="AD510" s="3"/>
    </row>
    <row r="511" spans="1:30" s="2" customFormat="1" ht="12.75" customHeight="1" x14ac:dyDescent="0.25">
      <c r="A511" s="2" t="s">
        <v>1682</v>
      </c>
      <c r="B511" s="2" t="s">
        <v>1683</v>
      </c>
      <c r="C511" s="22">
        <v>0</v>
      </c>
      <c r="D511" s="22">
        <v>0</v>
      </c>
      <c r="E511" s="22">
        <v>0</v>
      </c>
      <c r="F511" s="22">
        <v>1020</v>
      </c>
      <c r="G511" s="22">
        <v>0</v>
      </c>
      <c r="H511" s="22">
        <v>0</v>
      </c>
      <c r="I511" s="22">
        <v>0</v>
      </c>
      <c r="J511" s="22">
        <v>0</v>
      </c>
      <c r="K511" s="22">
        <v>0</v>
      </c>
      <c r="L511" s="22">
        <v>0</v>
      </c>
      <c r="M511" s="22">
        <v>412450</v>
      </c>
      <c r="N511" s="22">
        <v>0</v>
      </c>
      <c r="O511" s="22">
        <v>0</v>
      </c>
      <c r="P511" s="22">
        <v>0</v>
      </c>
      <c r="Q511" s="22">
        <v>0</v>
      </c>
      <c r="R511" s="22">
        <v>0</v>
      </c>
      <c r="S511" s="22">
        <v>0</v>
      </c>
      <c r="T511" s="22">
        <v>25</v>
      </c>
      <c r="U511" s="22">
        <v>0</v>
      </c>
      <c r="V511" s="22">
        <v>0</v>
      </c>
      <c r="W511" s="22">
        <v>0</v>
      </c>
      <c r="X511" s="22" t="s">
        <v>269</v>
      </c>
      <c r="Y511" s="22" t="s">
        <v>191</v>
      </c>
      <c r="Z511" s="22"/>
      <c r="AA511" s="22"/>
      <c r="AB511" s="3"/>
      <c r="AC511" s="3"/>
      <c r="AD511" s="3"/>
    </row>
    <row r="512" spans="1:30" s="2" customFormat="1" ht="12.75" customHeight="1" x14ac:dyDescent="0.25">
      <c r="A512" s="2" t="s">
        <v>2051</v>
      </c>
      <c r="B512" s="2" t="s">
        <v>2052</v>
      </c>
      <c r="C512" s="22">
        <v>0</v>
      </c>
      <c r="D512" s="22">
        <v>0</v>
      </c>
      <c r="E512" s="22">
        <v>0</v>
      </c>
      <c r="F512" s="22">
        <v>0</v>
      </c>
      <c r="G512" s="22">
        <v>0</v>
      </c>
      <c r="H512" s="22">
        <v>0</v>
      </c>
      <c r="I512" s="22">
        <v>0</v>
      </c>
      <c r="J512" s="22">
        <v>0</v>
      </c>
      <c r="K512" s="22">
        <v>0</v>
      </c>
      <c r="L512" s="22">
        <v>0</v>
      </c>
      <c r="M512" s="22">
        <v>4700</v>
      </c>
      <c r="N512" s="22">
        <v>0</v>
      </c>
      <c r="O512" s="22">
        <v>0</v>
      </c>
      <c r="P512" s="22">
        <v>0</v>
      </c>
      <c r="Q512" s="22">
        <v>0</v>
      </c>
      <c r="R512" s="22">
        <v>0</v>
      </c>
      <c r="S512" s="22">
        <v>0</v>
      </c>
      <c r="T512" s="22">
        <v>0</v>
      </c>
      <c r="U512" s="22">
        <v>0</v>
      </c>
      <c r="V512" s="22">
        <v>0</v>
      </c>
      <c r="W512" s="22">
        <v>0</v>
      </c>
      <c r="X512" s="22" t="s">
        <v>249</v>
      </c>
      <c r="Y512" s="22" t="s">
        <v>191</v>
      </c>
      <c r="Z512" s="22"/>
      <c r="AA512" s="22"/>
      <c r="AB512" s="3"/>
      <c r="AC512" s="3"/>
      <c r="AD512" s="3"/>
    </row>
    <row r="513" spans="1:30" s="2" customFormat="1" ht="12.75" customHeight="1" x14ac:dyDescent="0.25">
      <c r="A513" s="2" t="s">
        <v>1688</v>
      </c>
      <c r="B513" s="2" t="s">
        <v>1689</v>
      </c>
      <c r="C513" s="22">
        <v>0</v>
      </c>
      <c r="D513" s="22">
        <v>0</v>
      </c>
      <c r="E513" s="22">
        <v>0</v>
      </c>
      <c r="F513" s="22">
        <v>0</v>
      </c>
      <c r="G513" s="22">
        <v>0</v>
      </c>
      <c r="H513" s="22">
        <v>0</v>
      </c>
      <c r="I513" s="22">
        <v>0</v>
      </c>
      <c r="J513" s="22">
        <v>0</v>
      </c>
      <c r="K513" s="22">
        <v>0</v>
      </c>
      <c r="L513" s="22">
        <v>0</v>
      </c>
      <c r="M513" s="22">
        <v>0</v>
      </c>
      <c r="N513" s="22">
        <v>0</v>
      </c>
      <c r="O513" s="22">
        <v>0</v>
      </c>
      <c r="P513" s="22">
        <v>0</v>
      </c>
      <c r="Q513" s="22">
        <v>0</v>
      </c>
      <c r="R513" s="22">
        <v>0</v>
      </c>
      <c r="S513" s="22">
        <v>0</v>
      </c>
      <c r="T513" s="22">
        <v>0</v>
      </c>
      <c r="U513" s="22">
        <v>0</v>
      </c>
      <c r="V513" s="22">
        <v>0</v>
      </c>
      <c r="W513" s="22">
        <v>0</v>
      </c>
      <c r="X513" s="22" t="s">
        <v>249</v>
      </c>
      <c r="Y513" s="22" t="s">
        <v>191</v>
      </c>
      <c r="Z513" s="22"/>
      <c r="AA513" s="22"/>
      <c r="AB513" s="3"/>
      <c r="AC513" s="3"/>
      <c r="AD513" s="3"/>
    </row>
    <row r="514" spans="1:30" s="2" customFormat="1" ht="12.75" customHeight="1" x14ac:dyDescent="0.25">
      <c r="A514" s="2" t="s">
        <v>1685</v>
      </c>
      <c r="B514" s="2" t="s">
        <v>2037</v>
      </c>
      <c r="C514" s="22">
        <v>0</v>
      </c>
      <c r="D514" s="22">
        <v>0</v>
      </c>
      <c r="E514" s="22">
        <v>1500</v>
      </c>
      <c r="F514" s="22">
        <v>0</v>
      </c>
      <c r="G514" s="22">
        <v>0</v>
      </c>
      <c r="H514" s="22">
        <v>0</v>
      </c>
      <c r="I514" s="22">
        <v>0</v>
      </c>
      <c r="J514" s="22">
        <v>0</v>
      </c>
      <c r="K514" s="22">
        <v>0</v>
      </c>
      <c r="L514" s="22">
        <v>0</v>
      </c>
      <c r="M514" s="22">
        <v>302966</v>
      </c>
      <c r="N514" s="22">
        <v>37000</v>
      </c>
      <c r="O514" s="22">
        <v>0</v>
      </c>
      <c r="P514" s="22">
        <v>0</v>
      </c>
      <c r="Q514" s="22">
        <v>0</v>
      </c>
      <c r="R514" s="22">
        <v>0</v>
      </c>
      <c r="S514" s="22">
        <v>0</v>
      </c>
      <c r="T514" s="22">
        <v>0</v>
      </c>
      <c r="U514" s="22">
        <v>24000</v>
      </c>
      <c r="V514" s="22">
        <v>0</v>
      </c>
      <c r="W514" s="22">
        <v>0</v>
      </c>
      <c r="X514" s="22" t="s">
        <v>205</v>
      </c>
      <c r="Y514" s="22" t="s">
        <v>191</v>
      </c>
      <c r="Z514" s="22"/>
      <c r="AA514" s="22"/>
      <c r="AB514" s="3"/>
      <c r="AC514" s="3"/>
      <c r="AD514" s="3"/>
    </row>
    <row r="515" spans="1:30" s="2" customFormat="1" ht="12.75" customHeight="1" x14ac:dyDescent="0.25">
      <c r="A515" s="2" t="s">
        <v>1691</v>
      </c>
      <c r="B515" s="2" t="s">
        <v>1692</v>
      </c>
      <c r="C515" s="22">
        <v>0</v>
      </c>
      <c r="D515" s="22">
        <v>0</v>
      </c>
      <c r="E515" s="22">
        <v>0</v>
      </c>
      <c r="F515" s="22">
        <v>0</v>
      </c>
      <c r="G515" s="22">
        <v>0</v>
      </c>
      <c r="H515" s="22">
        <v>0</v>
      </c>
      <c r="I515" s="22">
        <v>0</v>
      </c>
      <c r="J515" s="22">
        <v>0</v>
      </c>
      <c r="K515" s="22">
        <v>0</v>
      </c>
      <c r="L515" s="22">
        <v>0</v>
      </c>
      <c r="M515" s="22">
        <v>156722</v>
      </c>
      <c r="N515" s="22">
        <v>0</v>
      </c>
      <c r="O515" s="22">
        <v>0</v>
      </c>
      <c r="P515" s="22">
        <v>0</v>
      </c>
      <c r="Q515" s="22">
        <v>0</v>
      </c>
      <c r="R515" s="22">
        <v>0</v>
      </c>
      <c r="S515" s="22">
        <v>0</v>
      </c>
      <c r="T515" s="22">
        <v>0</v>
      </c>
      <c r="U515" s="22">
        <v>0</v>
      </c>
      <c r="V515" s="22">
        <v>0</v>
      </c>
      <c r="W515" s="22">
        <v>0</v>
      </c>
      <c r="X515" s="22" t="s">
        <v>212</v>
      </c>
      <c r="Y515" s="22" t="s">
        <v>191</v>
      </c>
      <c r="Z515" s="22"/>
      <c r="AA515" s="22"/>
      <c r="AB515" s="3"/>
      <c r="AC515" s="3"/>
      <c r="AD515" s="3"/>
    </row>
    <row r="516" spans="1:30" s="2" customFormat="1" ht="12.75" customHeight="1" x14ac:dyDescent="0.25">
      <c r="A516" s="2" t="s">
        <v>1694</v>
      </c>
      <c r="B516" s="2" t="s">
        <v>2038</v>
      </c>
      <c r="C516" s="22">
        <v>0</v>
      </c>
      <c r="D516" s="22">
        <v>0</v>
      </c>
      <c r="E516" s="22">
        <v>0</v>
      </c>
      <c r="F516" s="22">
        <v>0</v>
      </c>
      <c r="G516" s="22">
        <v>0</v>
      </c>
      <c r="H516" s="22">
        <v>0</v>
      </c>
      <c r="I516" s="22">
        <v>0</v>
      </c>
      <c r="J516" s="22">
        <v>0</v>
      </c>
      <c r="K516" s="22">
        <v>0</v>
      </c>
      <c r="L516" s="22">
        <v>0</v>
      </c>
      <c r="M516" s="22">
        <v>44049</v>
      </c>
      <c r="N516" s="22">
        <v>13000</v>
      </c>
      <c r="O516" s="22">
        <v>0</v>
      </c>
      <c r="P516" s="22">
        <v>0</v>
      </c>
      <c r="Q516" s="22">
        <v>0</v>
      </c>
      <c r="R516" s="22">
        <v>0</v>
      </c>
      <c r="S516" s="22">
        <v>0</v>
      </c>
      <c r="T516" s="22">
        <v>0</v>
      </c>
      <c r="U516" s="22">
        <v>0</v>
      </c>
      <c r="V516" s="22">
        <v>0</v>
      </c>
      <c r="W516" s="22">
        <v>0</v>
      </c>
      <c r="X516" s="22" t="s">
        <v>205</v>
      </c>
      <c r="Y516" s="22" t="s">
        <v>191</v>
      </c>
      <c r="Z516" s="22"/>
      <c r="AA516" s="22"/>
      <c r="AB516" s="3"/>
      <c r="AC516" s="3"/>
      <c r="AD516" s="3"/>
    </row>
    <row r="517" spans="1:30" s="2" customFormat="1" ht="12.75" customHeight="1" x14ac:dyDescent="0.25">
      <c r="A517" s="2" t="s">
        <v>1697</v>
      </c>
      <c r="B517" s="2" t="s">
        <v>1698</v>
      </c>
      <c r="C517" s="22">
        <v>0</v>
      </c>
      <c r="D517" s="22">
        <v>0</v>
      </c>
      <c r="E517" s="22">
        <v>0</v>
      </c>
      <c r="F517" s="22">
        <v>0</v>
      </c>
      <c r="G517" s="22">
        <v>0</v>
      </c>
      <c r="H517" s="22">
        <v>0</v>
      </c>
      <c r="I517" s="22">
        <v>0</v>
      </c>
      <c r="J517" s="22">
        <v>0</v>
      </c>
      <c r="K517" s="22">
        <v>0</v>
      </c>
      <c r="L517" s="22">
        <v>0</v>
      </c>
      <c r="M517" s="22">
        <v>59529</v>
      </c>
      <c r="N517" s="22">
        <v>137000</v>
      </c>
      <c r="O517" s="22">
        <v>0</v>
      </c>
      <c r="P517" s="22">
        <v>0</v>
      </c>
      <c r="Q517" s="22">
        <v>0</v>
      </c>
      <c r="R517" s="22">
        <v>0</v>
      </c>
      <c r="S517" s="22">
        <v>0</v>
      </c>
      <c r="T517" s="22">
        <v>0</v>
      </c>
      <c r="U517" s="22">
        <v>20645</v>
      </c>
      <c r="V517" s="22">
        <v>0</v>
      </c>
      <c r="W517" s="22">
        <v>0</v>
      </c>
      <c r="X517" s="22" t="s">
        <v>269</v>
      </c>
      <c r="Y517" s="22" t="s">
        <v>191</v>
      </c>
      <c r="Z517" s="22"/>
      <c r="AA517" s="22"/>
      <c r="AB517" s="3"/>
      <c r="AC517" s="3"/>
      <c r="AD517" s="3"/>
    </row>
    <row r="518" spans="1:30" s="2" customFormat="1" ht="12.75" customHeight="1" x14ac:dyDescent="0.25">
      <c r="A518" s="2" t="s">
        <v>1700</v>
      </c>
      <c r="B518" s="2" t="s">
        <v>1701</v>
      </c>
      <c r="C518" s="22">
        <v>0</v>
      </c>
      <c r="D518" s="22">
        <v>0</v>
      </c>
      <c r="E518" s="22">
        <v>0</v>
      </c>
      <c r="F518" s="22">
        <v>0</v>
      </c>
      <c r="G518" s="22">
        <v>0</v>
      </c>
      <c r="H518" s="22">
        <v>0</v>
      </c>
      <c r="I518" s="22">
        <v>0</v>
      </c>
      <c r="J518" s="22">
        <v>0</v>
      </c>
      <c r="K518" s="22">
        <v>0</v>
      </c>
      <c r="L518" s="22">
        <v>0</v>
      </c>
      <c r="M518" s="22">
        <v>315666</v>
      </c>
      <c r="N518" s="22">
        <v>30000</v>
      </c>
      <c r="O518" s="22">
        <v>0</v>
      </c>
      <c r="P518" s="22">
        <v>0</v>
      </c>
      <c r="Q518" s="22">
        <v>0</v>
      </c>
      <c r="R518" s="22">
        <v>0</v>
      </c>
      <c r="S518" s="22">
        <v>0</v>
      </c>
      <c r="T518" s="22">
        <v>0</v>
      </c>
      <c r="U518" s="22">
        <v>0</v>
      </c>
      <c r="V518" s="22">
        <v>26000</v>
      </c>
      <c r="W518" s="22">
        <v>5250</v>
      </c>
      <c r="X518" s="22" t="s">
        <v>212</v>
      </c>
      <c r="Y518" s="22" t="s">
        <v>191</v>
      </c>
      <c r="Z518" s="22"/>
      <c r="AA518" s="22"/>
      <c r="AB518" s="3"/>
      <c r="AC518" s="3"/>
      <c r="AD518" s="3"/>
    </row>
    <row r="519" spans="1:30" s="2" customFormat="1" x14ac:dyDescent="0.25">
      <c r="A519" s="2" t="s">
        <v>1703</v>
      </c>
      <c r="B519" s="2" t="s">
        <v>2039</v>
      </c>
      <c r="C519" s="22">
        <v>0</v>
      </c>
      <c r="D519" s="22">
        <v>0</v>
      </c>
      <c r="E519" s="22">
        <v>0</v>
      </c>
      <c r="F519" s="22">
        <v>0</v>
      </c>
      <c r="G519" s="22">
        <v>0</v>
      </c>
      <c r="H519" s="22">
        <v>0</v>
      </c>
      <c r="I519" s="22">
        <v>0</v>
      </c>
      <c r="J519" s="22">
        <v>0</v>
      </c>
      <c r="K519" s="22">
        <v>0</v>
      </c>
      <c r="L519" s="22">
        <v>0</v>
      </c>
      <c r="M519" s="22">
        <v>107482</v>
      </c>
      <c r="N519" s="22">
        <v>24120</v>
      </c>
      <c r="O519" s="22">
        <v>0</v>
      </c>
      <c r="P519" s="22">
        <v>0</v>
      </c>
      <c r="Q519" s="22">
        <v>0</v>
      </c>
      <c r="R519" s="22">
        <v>0</v>
      </c>
      <c r="S519" s="22">
        <v>0</v>
      </c>
      <c r="T519" s="22">
        <v>0</v>
      </c>
      <c r="U519" s="22">
        <v>0</v>
      </c>
      <c r="V519" s="22">
        <v>0</v>
      </c>
      <c r="W519" s="22">
        <v>0</v>
      </c>
      <c r="X519" s="22" t="s">
        <v>205</v>
      </c>
      <c r="Y519" s="22" t="s">
        <v>191</v>
      </c>
      <c r="Z519" s="22"/>
      <c r="AA519" s="22"/>
      <c r="AB519" s="3"/>
      <c r="AC519" s="3"/>
      <c r="AD519" s="3"/>
    </row>
    <row r="520" spans="1:30" s="2" customFormat="1" x14ac:dyDescent="0.25">
      <c r="A520" s="2" t="s">
        <v>1706</v>
      </c>
      <c r="B520" s="2" t="s">
        <v>1707</v>
      </c>
      <c r="C520" s="22">
        <v>0</v>
      </c>
      <c r="D520" s="22">
        <v>0</v>
      </c>
      <c r="E520" s="22">
        <v>0</v>
      </c>
      <c r="F520" s="22">
        <v>0</v>
      </c>
      <c r="G520" s="22">
        <v>0</v>
      </c>
      <c r="H520" s="22">
        <v>0</v>
      </c>
      <c r="I520" s="22">
        <v>0</v>
      </c>
      <c r="J520" s="22">
        <v>0</v>
      </c>
      <c r="K520" s="22">
        <v>0</v>
      </c>
      <c r="L520" s="22">
        <v>0</v>
      </c>
      <c r="M520" s="22">
        <v>399357</v>
      </c>
      <c r="N520" s="22">
        <v>103800</v>
      </c>
      <c r="O520" s="22">
        <v>0</v>
      </c>
      <c r="P520" s="22">
        <v>0</v>
      </c>
      <c r="Q520" s="22">
        <v>0</v>
      </c>
      <c r="R520" s="22">
        <v>0</v>
      </c>
      <c r="S520" s="22">
        <v>0</v>
      </c>
      <c r="T520" s="22">
        <v>0</v>
      </c>
      <c r="U520" s="22">
        <v>0</v>
      </c>
      <c r="V520" s="22">
        <v>60000</v>
      </c>
      <c r="W520" s="22">
        <v>0</v>
      </c>
      <c r="X520" s="22" t="s">
        <v>269</v>
      </c>
      <c r="Y520" s="22" t="s">
        <v>191</v>
      </c>
      <c r="Z520" s="22"/>
      <c r="AA520" s="22"/>
      <c r="AB520" s="3"/>
      <c r="AC520" s="3"/>
      <c r="AD520" s="3"/>
    </row>
    <row r="521" spans="1:30" s="2" customFormat="1" x14ac:dyDescent="0.25">
      <c r="A521" s="2" t="s">
        <v>1709</v>
      </c>
      <c r="B521" s="2" t="s">
        <v>1710</v>
      </c>
      <c r="C521" s="22">
        <v>0</v>
      </c>
      <c r="D521" s="22">
        <v>0</v>
      </c>
      <c r="E521" s="22">
        <v>0</v>
      </c>
      <c r="F521" s="22">
        <v>0</v>
      </c>
      <c r="G521" s="22">
        <v>0</v>
      </c>
      <c r="H521" s="22">
        <v>0</v>
      </c>
      <c r="I521" s="22">
        <v>0</v>
      </c>
      <c r="J521" s="22">
        <v>0</v>
      </c>
      <c r="K521" s="22">
        <v>0</v>
      </c>
      <c r="L521" s="22">
        <v>0</v>
      </c>
      <c r="M521" s="22">
        <v>3489</v>
      </c>
      <c r="N521" s="22">
        <v>0</v>
      </c>
      <c r="O521" s="22">
        <v>0</v>
      </c>
      <c r="P521" s="22">
        <v>0</v>
      </c>
      <c r="Q521" s="22">
        <v>0</v>
      </c>
      <c r="R521" s="22">
        <v>0</v>
      </c>
      <c r="S521" s="22">
        <v>0</v>
      </c>
      <c r="T521" s="22">
        <v>0</v>
      </c>
      <c r="U521" s="22">
        <v>5000</v>
      </c>
      <c r="V521" s="22">
        <v>0</v>
      </c>
      <c r="W521" s="22">
        <v>0</v>
      </c>
      <c r="X521" s="22" t="s">
        <v>212</v>
      </c>
      <c r="Y521" s="22" t="s">
        <v>191</v>
      </c>
      <c r="Z521" s="22"/>
      <c r="AA521" s="22"/>
      <c r="AB521" s="3"/>
      <c r="AC521" s="3"/>
      <c r="AD521" s="3"/>
    </row>
    <row r="522" spans="1:30" s="2" customFormat="1" x14ac:dyDescent="0.25">
      <c r="A522" s="2" t="s">
        <v>1712</v>
      </c>
      <c r="B522" s="2" t="s">
        <v>1713</v>
      </c>
      <c r="C522" s="22">
        <v>0</v>
      </c>
      <c r="D522" s="22">
        <v>0</v>
      </c>
      <c r="E522" s="22">
        <v>2854</v>
      </c>
      <c r="F522" s="22">
        <v>0</v>
      </c>
      <c r="G522" s="22">
        <v>0</v>
      </c>
      <c r="H522" s="22">
        <v>0</v>
      </c>
      <c r="I522" s="22">
        <v>326</v>
      </c>
      <c r="J522" s="22">
        <v>0</v>
      </c>
      <c r="K522" s="22">
        <v>0</v>
      </c>
      <c r="L522" s="22">
        <v>0</v>
      </c>
      <c r="M522" s="22">
        <v>189605</v>
      </c>
      <c r="N522" s="22">
        <v>10000</v>
      </c>
      <c r="O522" s="22">
        <v>0</v>
      </c>
      <c r="P522" s="22">
        <v>0</v>
      </c>
      <c r="Q522" s="22">
        <v>0</v>
      </c>
      <c r="R522" s="22">
        <v>0</v>
      </c>
      <c r="S522" s="22">
        <v>0</v>
      </c>
      <c r="T522" s="22">
        <v>0</v>
      </c>
      <c r="U522" s="22">
        <v>40000</v>
      </c>
      <c r="V522" s="22">
        <v>7750</v>
      </c>
      <c r="W522" s="22">
        <v>0</v>
      </c>
      <c r="X522" s="22" t="s">
        <v>372</v>
      </c>
      <c r="Y522" s="22" t="s">
        <v>191</v>
      </c>
      <c r="Z522" s="22"/>
      <c r="AA522" s="22"/>
      <c r="AB522" s="3"/>
      <c r="AC522" s="3"/>
      <c r="AD522" s="3"/>
    </row>
    <row r="523" spans="1:30" s="2" customFormat="1" x14ac:dyDescent="0.25">
      <c r="A523" s="2" t="s">
        <v>1715</v>
      </c>
      <c r="B523" s="2" t="s">
        <v>1716</v>
      </c>
      <c r="C523" s="22">
        <v>0</v>
      </c>
      <c r="D523" s="22">
        <v>0</v>
      </c>
      <c r="E523" s="22">
        <v>0</v>
      </c>
      <c r="F523" s="22">
        <v>0</v>
      </c>
      <c r="G523" s="22">
        <v>0</v>
      </c>
      <c r="H523" s="22">
        <v>0</v>
      </c>
      <c r="I523" s="22">
        <v>0</v>
      </c>
      <c r="J523" s="22">
        <v>0</v>
      </c>
      <c r="K523" s="22">
        <v>0</v>
      </c>
      <c r="L523" s="22">
        <v>0</v>
      </c>
      <c r="M523" s="22">
        <v>750</v>
      </c>
      <c r="N523" s="22">
        <v>0</v>
      </c>
      <c r="O523" s="22">
        <v>0</v>
      </c>
      <c r="P523" s="22">
        <v>0</v>
      </c>
      <c r="Q523" s="22">
        <v>0</v>
      </c>
      <c r="R523" s="22">
        <v>172</v>
      </c>
      <c r="S523" s="22">
        <v>0</v>
      </c>
      <c r="T523" s="22">
        <v>0</v>
      </c>
      <c r="U523" s="22">
        <v>0</v>
      </c>
      <c r="V523" s="22">
        <v>11800</v>
      </c>
      <c r="W523" s="22">
        <v>2000</v>
      </c>
      <c r="X523" s="22" t="s">
        <v>212</v>
      </c>
      <c r="Y523" s="22" t="s">
        <v>191</v>
      </c>
      <c r="Z523" s="22"/>
      <c r="AA523" s="22"/>
      <c r="AB523" s="3"/>
      <c r="AC523" s="3"/>
      <c r="AD523" s="3"/>
    </row>
    <row r="524" spans="1:30" s="2" customFormat="1" x14ac:dyDescent="0.25">
      <c r="A524" s="2" t="s">
        <v>1718</v>
      </c>
      <c r="B524" s="2" t="s">
        <v>2040</v>
      </c>
      <c r="C524" s="22">
        <v>0</v>
      </c>
      <c r="D524" s="22">
        <v>0</v>
      </c>
      <c r="E524" s="22">
        <v>0</v>
      </c>
      <c r="F524" s="22">
        <v>0</v>
      </c>
      <c r="G524" s="22">
        <v>0</v>
      </c>
      <c r="H524" s="22">
        <v>0</v>
      </c>
      <c r="I524" s="22">
        <v>1</v>
      </c>
      <c r="J524" s="22">
        <v>0</v>
      </c>
      <c r="K524" s="22">
        <v>0</v>
      </c>
      <c r="L524" s="22">
        <v>0</v>
      </c>
      <c r="M524" s="22">
        <v>102564</v>
      </c>
      <c r="N524" s="22">
        <v>23800</v>
      </c>
      <c r="O524" s="22">
        <v>0</v>
      </c>
      <c r="P524" s="22">
        <v>0</v>
      </c>
      <c r="Q524" s="22">
        <v>0</v>
      </c>
      <c r="R524" s="22">
        <v>0</v>
      </c>
      <c r="S524" s="22">
        <v>430</v>
      </c>
      <c r="T524" s="22">
        <v>154</v>
      </c>
      <c r="U524" s="22">
        <v>0</v>
      </c>
      <c r="V524" s="22">
        <v>3500</v>
      </c>
      <c r="W524" s="22">
        <v>0</v>
      </c>
      <c r="X524" s="22" t="s">
        <v>205</v>
      </c>
      <c r="Y524" s="22" t="s">
        <v>195</v>
      </c>
      <c r="Z524" s="22"/>
      <c r="AA524" s="22"/>
      <c r="AB524" s="3"/>
      <c r="AC524" s="3"/>
      <c r="AD524" s="3"/>
    </row>
    <row r="525" spans="1:30" s="2" customFormat="1" x14ac:dyDescent="0.25">
      <c r="A525" s="2" t="s">
        <v>1721</v>
      </c>
      <c r="B525" s="2" t="s">
        <v>1722</v>
      </c>
      <c r="C525" s="22">
        <v>0</v>
      </c>
      <c r="D525" s="22">
        <v>0</v>
      </c>
      <c r="E525" s="22">
        <v>0</v>
      </c>
      <c r="F525" s="22">
        <v>0</v>
      </c>
      <c r="G525" s="22">
        <v>0</v>
      </c>
      <c r="H525" s="22">
        <v>0</v>
      </c>
      <c r="I525" s="22">
        <v>0</v>
      </c>
      <c r="J525" s="22">
        <v>0</v>
      </c>
      <c r="K525" s="22">
        <v>0</v>
      </c>
      <c r="L525" s="22">
        <v>0</v>
      </c>
      <c r="M525" s="22">
        <v>0</v>
      </c>
      <c r="N525" s="22">
        <v>0</v>
      </c>
      <c r="O525" s="22">
        <v>0</v>
      </c>
      <c r="P525" s="22">
        <v>0</v>
      </c>
      <c r="Q525" s="22">
        <v>0</v>
      </c>
      <c r="R525" s="22">
        <v>0</v>
      </c>
      <c r="S525" s="22">
        <v>0</v>
      </c>
      <c r="T525" s="22">
        <v>0</v>
      </c>
      <c r="U525" s="22">
        <v>0</v>
      </c>
      <c r="V525" s="22">
        <v>0</v>
      </c>
      <c r="W525" s="22">
        <v>0</v>
      </c>
      <c r="X525" s="22" t="s">
        <v>212</v>
      </c>
      <c r="Y525" s="22" t="s">
        <v>191</v>
      </c>
      <c r="Z525" s="22"/>
      <c r="AA525" s="22"/>
      <c r="AB525" s="3"/>
      <c r="AC525" s="3"/>
      <c r="AD525" s="3"/>
    </row>
    <row r="526" spans="1:30" s="2" customFormat="1" x14ac:dyDescent="0.25">
      <c r="A526" s="2" t="s">
        <v>1724</v>
      </c>
      <c r="B526" s="2" t="s">
        <v>1725</v>
      </c>
      <c r="C526" s="22">
        <v>0</v>
      </c>
      <c r="D526" s="22">
        <v>0</v>
      </c>
      <c r="E526" s="22">
        <v>0</v>
      </c>
      <c r="F526" s="22">
        <v>0</v>
      </c>
      <c r="G526" s="22">
        <v>0</v>
      </c>
      <c r="H526" s="22">
        <v>0</v>
      </c>
      <c r="I526" s="22">
        <v>0</v>
      </c>
      <c r="J526" s="22">
        <v>0</v>
      </c>
      <c r="K526" s="22">
        <v>0</v>
      </c>
      <c r="L526" s="22">
        <v>0</v>
      </c>
      <c r="M526" s="22">
        <v>5000</v>
      </c>
      <c r="N526" s="22">
        <v>0</v>
      </c>
      <c r="O526" s="22">
        <v>0</v>
      </c>
      <c r="P526" s="22">
        <v>0</v>
      </c>
      <c r="Q526" s="22">
        <v>0</v>
      </c>
      <c r="R526" s="22">
        <v>0</v>
      </c>
      <c r="S526" s="22">
        <v>0</v>
      </c>
      <c r="T526" s="22">
        <v>0</v>
      </c>
      <c r="U526" s="22">
        <v>0</v>
      </c>
      <c r="V526" s="22">
        <v>0</v>
      </c>
      <c r="W526" s="22">
        <v>0</v>
      </c>
      <c r="X526" s="22" t="s">
        <v>212</v>
      </c>
      <c r="Y526" s="22" t="s">
        <v>191</v>
      </c>
      <c r="Z526" s="22"/>
      <c r="AA526" s="22"/>
      <c r="AB526" s="3"/>
      <c r="AC526" s="3"/>
      <c r="AD526" s="3"/>
    </row>
    <row r="527" spans="1:30" s="2" customFormat="1" x14ac:dyDescent="0.25">
      <c r="A527" s="2" t="s">
        <v>1727</v>
      </c>
      <c r="B527" s="2" t="s">
        <v>1728</v>
      </c>
      <c r="C527" s="22">
        <v>0</v>
      </c>
      <c r="D527" s="22">
        <v>0</v>
      </c>
      <c r="E527" s="22">
        <v>0</v>
      </c>
      <c r="F527" s="22">
        <v>0</v>
      </c>
      <c r="G527" s="22">
        <v>0</v>
      </c>
      <c r="H527" s="22">
        <v>0</v>
      </c>
      <c r="I527" s="22">
        <v>0</v>
      </c>
      <c r="J527" s="22">
        <v>0</v>
      </c>
      <c r="K527" s="22">
        <v>0</v>
      </c>
      <c r="L527" s="22">
        <v>0</v>
      </c>
      <c r="M527" s="22">
        <v>1552</v>
      </c>
      <c r="N527" s="22">
        <v>0</v>
      </c>
      <c r="O527" s="22">
        <v>0</v>
      </c>
      <c r="P527" s="22">
        <v>0</v>
      </c>
      <c r="Q527" s="22">
        <v>0</v>
      </c>
      <c r="R527" s="22">
        <v>0</v>
      </c>
      <c r="S527" s="22">
        <v>0</v>
      </c>
      <c r="T527" s="22">
        <v>0</v>
      </c>
      <c r="U527" s="22">
        <v>0</v>
      </c>
      <c r="V527" s="22">
        <v>0</v>
      </c>
      <c r="W527" s="22">
        <v>0</v>
      </c>
      <c r="X527" s="22" t="s">
        <v>212</v>
      </c>
      <c r="Y527" s="22" t="s">
        <v>191</v>
      </c>
      <c r="Z527" s="22"/>
      <c r="AA527" s="22"/>
      <c r="AB527" s="3"/>
      <c r="AC527" s="3"/>
      <c r="AD527" s="3"/>
    </row>
    <row r="528" spans="1:30" s="2" customFormat="1" x14ac:dyDescent="0.25">
      <c r="A528" s="2" t="s">
        <v>1730</v>
      </c>
      <c r="B528" s="2" t="s">
        <v>1731</v>
      </c>
      <c r="C528" s="22">
        <v>0</v>
      </c>
      <c r="D528" s="22">
        <v>0</v>
      </c>
      <c r="E528" s="22">
        <v>0</v>
      </c>
      <c r="F528" s="22">
        <v>0</v>
      </c>
      <c r="G528" s="22">
        <v>0</v>
      </c>
      <c r="H528" s="22">
        <v>0</v>
      </c>
      <c r="I528" s="22">
        <v>0</v>
      </c>
      <c r="J528" s="22">
        <v>0</v>
      </c>
      <c r="K528" s="22">
        <v>0</v>
      </c>
      <c r="L528" s="22">
        <v>19</v>
      </c>
      <c r="M528" s="22">
        <v>2000</v>
      </c>
      <c r="N528" s="22">
        <v>0</v>
      </c>
      <c r="O528" s="22">
        <v>0</v>
      </c>
      <c r="P528" s="22">
        <v>0</v>
      </c>
      <c r="Q528" s="22">
        <v>0</v>
      </c>
      <c r="R528" s="22">
        <v>0</v>
      </c>
      <c r="S528" s="22">
        <v>0</v>
      </c>
      <c r="T528" s="22">
        <v>0</v>
      </c>
      <c r="U528" s="22">
        <v>0</v>
      </c>
      <c r="V528" s="22">
        <v>274</v>
      </c>
      <c r="W528" s="22">
        <v>3000</v>
      </c>
      <c r="X528" s="22" t="s">
        <v>212</v>
      </c>
      <c r="Y528" s="22" t="s">
        <v>191</v>
      </c>
      <c r="Z528" s="22"/>
      <c r="AA528" s="22"/>
      <c r="AB528" s="3"/>
      <c r="AC528" s="3"/>
      <c r="AD528" s="3"/>
    </row>
    <row r="529" spans="1:30" s="2" customFormat="1" x14ac:dyDescent="0.25">
      <c r="A529" s="2" t="s">
        <v>1733</v>
      </c>
      <c r="B529" s="2" t="s">
        <v>2041</v>
      </c>
      <c r="C529" s="22">
        <v>0</v>
      </c>
      <c r="D529" s="22">
        <v>0</v>
      </c>
      <c r="E529" s="22">
        <v>0</v>
      </c>
      <c r="F529" s="22">
        <v>0</v>
      </c>
      <c r="G529" s="22">
        <v>0</v>
      </c>
      <c r="H529" s="22">
        <v>0</v>
      </c>
      <c r="I529" s="22">
        <v>0</v>
      </c>
      <c r="J529" s="22">
        <v>0</v>
      </c>
      <c r="K529" s="22">
        <v>0</v>
      </c>
      <c r="L529" s="22">
        <v>0</v>
      </c>
      <c r="M529" s="22">
        <v>238615</v>
      </c>
      <c r="N529" s="22">
        <v>5000</v>
      </c>
      <c r="O529" s="22">
        <v>0</v>
      </c>
      <c r="P529" s="22">
        <v>15000</v>
      </c>
      <c r="Q529" s="22">
        <v>0</v>
      </c>
      <c r="R529" s="22">
        <v>0</v>
      </c>
      <c r="S529" s="22">
        <v>0</v>
      </c>
      <c r="T529" s="22">
        <v>0</v>
      </c>
      <c r="U529" s="22">
        <v>0</v>
      </c>
      <c r="V529" s="22">
        <v>0</v>
      </c>
      <c r="W529" s="22">
        <v>0</v>
      </c>
      <c r="X529" s="22" t="s">
        <v>205</v>
      </c>
      <c r="Y529" s="22" t="s">
        <v>191</v>
      </c>
      <c r="Z529" s="22"/>
      <c r="AA529" s="22"/>
      <c r="AB529" s="3"/>
      <c r="AC529" s="3"/>
      <c r="AD529" s="3"/>
    </row>
    <row r="530" spans="1:30" s="2" customFormat="1" x14ac:dyDescent="0.25">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3"/>
      <c r="AC530" s="3"/>
      <c r="AD530" s="3"/>
    </row>
    <row r="531" spans="1:30" s="2" customFormat="1" x14ac:dyDescent="0.25">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3"/>
      <c r="AC531" s="3"/>
      <c r="AD531" s="3"/>
    </row>
    <row r="532" spans="1:30" s="2" customFormat="1" x14ac:dyDescent="0.25">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3"/>
      <c r="AC532" s="3"/>
      <c r="AD532" s="3"/>
    </row>
    <row r="533" spans="1:30" s="2" customFormat="1" x14ac:dyDescent="0.25">
      <c r="A533" s="2" t="s">
        <v>2626</v>
      </c>
      <c r="B533" s="2" t="s">
        <v>2627</v>
      </c>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3"/>
      <c r="AC533" s="3"/>
      <c r="AD533" s="3"/>
    </row>
  </sheetData>
  <sortState xmlns:xlrd2="http://schemas.microsoft.com/office/spreadsheetml/2017/richdata2" ref="A15:X532">
    <sortCondition ref="B15:B532"/>
  </sortState>
  <mergeCells count="1">
    <mergeCell ref="A3:B3"/>
  </mergeCells>
  <pageMargins left="0.74803149606299213" right="0.74803149606299213" top="0.98425196850393704" bottom="0.98425196850393704" header="0.51181102362204722" footer="0.51181102362204722"/>
  <pageSetup paperSize="9" scale="31" orientation="portrait" horizontalDpi="300" verticalDpi="300" r:id="rId1"/>
  <headerFooter alignWithMargins="0"/>
  <colBreaks count="1" manualBreakCount="1">
    <brk id="5" max="533"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1">
    <tabColor theme="8"/>
  </sheetPr>
  <dimension ref="A1:AB531"/>
  <sheetViews>
    <sheetView showGridLines="0" zoomScale="80" zoomScaleNormal="80" zoomScaleSheetLayoutView="70" workbookViewId="0">
      <pane xSplit="2" ySplit="10" topLeftCell="D11" activePane="bottomRight" state="frozen"/>
      <selection pane="topRight" activeCell="D17" sqref="D17"/>
      <selection pane="bottomLeft" activeCell="D17" sqref="D17"/>
      <selection pane="bottomRight" activeCell="R3" sqref="R3"/>
    </sheetView>
  </sheetViews>
  <sheetFormatPr defaultColWidth="34.81640625" defaultRowHeight="12.5" x14ac:dyDescent="0.25"/>
  <cols>
    <col min="1" max="1" width="12.1796875" style="1" customWidth="1"/>
    <col min="2" max="2" width="55.81640625" style="1" customWidth="1"/>
    <col min="3" max="33" width="12.1796875" style="1" customWidth="1"/>
    <col min="34" max="16384" width="34.81640625" style="1"/>
  </cols>
  <sheetData>
    <row r="1" spans="1:28" ht="13" x14ac:dyDescent="0.3">
      <c r="A1" s="219" t="s">
        <v>2628</v>
      </c>
      <c r="B1" s="219"/>
      <c r="C1" s="219"/>
      <c r="D1" s="219"/>
      <c r="E1" s="219"/>
      <c r="F1" s="219"/>
      <c r="G1" s="219"/>
      <c r="H1" s="219"/>
      <c r="I1" s="219"/>
      <c r="J1" s="219"/>
      <c r="K1" s="219"/>
      <c r="L1" s="219"/>
      <c r="M1" s="219"/>
      <c r="N1" s="219"/>
      <c r="O1" s="219"/>
      <c r="P1" s="219"/>
      <c r="Q1" s="219"/>
    </row>
    <row r="3" spans="1:28" ht="12.75" customHeight="1" x14ac:dyDescent="0.25">
      <c r="A3" s="262" t="s">
        <v>185</v>
      </c>
      <c r="C3" s="19"/>
      <c r="D3" s="19"/>
      <c r="E3" s="19"/>
      <c r="F3" s="19"/>
      <c r="G3" s="19"/>
      <c r="H3" s="19"/>
      <c r="I3" s="19"/>
      <c r="J3" s="19"/>
      <c r="K3" s="19"/>
      <c r="L3" s="19"/>
      <c r="M3" s="19"/>
      <c r="N3" s="19"/>
      <c r="O3" s="19"/>
      <c r="P3" s="164"/>
      <c r="Q3" s="164"/>
    </row>
    <row r="4" spans="1:28" s="67" customFormat="1" ht="70.5" customHeight="1" x14ac:dyDescent="0.3">
      <c r="A4" s="100" t="s">
        <v>186</v>
      </c>
      <c r="B4" s="119" t="s">
        <v>1892</v>
      </c>
      <c r="C4" s="121" t="s">
        <v>180</v>
      </c>
      <c r="D4" s="121" t="s">
        <v>138</v>
      </c>
      <c r="E4" s="121" t="s">
        <v>139</v>
      </c>
      <c r="F4" s="121" t="s">
        <v>140</v>
      </c>
      <c r="G4" s="121" t="s">
        <v>141</v>
      </c>
      <c r="H4" s="121" t="s">
        <v>142</v>
      </c>
      <c r="I4" s="121" t="s">
        <v>98</v>
      </c>
      <c r="J4" s="121" t="s">
        <v>100</v>
      </c>
      <c r="K4" s="121" t="s">
        <v>144</v>
      </c>
      <c r="L4" s="121" t="s">
        <v>145</v>
      </c>
      <c r="M4" s="121" t="s">
        <v>147</v>
      </c>
      <c r="N4" s="122" t="s">
        <v>2629</v>
      </c>
      <c r="O4" s="121" t="s">
        <v>152</v>
      </c>
      <c r="P4" s="121" t="s">
        <v>201</v>
      </c>
      <c r="Q4" s="121" t="s">
        <v>200</v>
      </c>
    </row>
    <row r="5" spans="1:28" s="53" customFormat="1" ht="12.75" customHeight="1" x14ac:dyDescent="0.3">
      <c r="A5" s="97" t="s">
        <v>2045</v>
      </c>
      <c r="B5" s="97" t="s">
        <v>168</v>
      </c>
      <c r="C5" s="98">
        <v>16509155</v>
      </c>
      <c r="D5" s="98">
        <v>2130214</v>
      </c>
      <c r="E5" s="98">
        <v>1783232</v>
      </c>
      <c r="F5" s="98">
        <v>396430</v>
      </c>
      <c r="G5" s="98">
        <v>8000</v>
      </c>
      <c r="H5" s="98">
        <v>1226789</v>
      </c>
      <c r="I5" s="98">
        <v>48296</v>
      </c>
      <c r="J5" s="98">
        <v>199862</v>
      </c>
      <c r="K5" s="98">
        <v>613710</v>
      </c>
      <c r="L5" s="98">
        <v>3811732</v>
      </c>
      <c r="M5" s="98">
        <v>1795286</v>
      </c>
      <c r="N5" s="98">
        <v>3255885</v>
      </c>
      <c r="O5" s="98">
        <v>3833267</v>
      </c>
      <c r="P5" s="98"/>
      <c r="Q5" s="98"/>
    </row>
    <row r="6" spans="1:28" s="53" customFormat="1" ht="12.75" customHeight="1" x14ac:dyDescent="0.3">
      <c r="A6" s="95" t="s">
        <v>191</v>
      </c>
      <c r="B6" s="95" t="s">
        <v>2046</v>
      </c>
      <c r="C6" s="96">
        <v>14951487</v>
      </c>
      <c r="D6" s="96">
        <v>2022014</v>
      </c>
      <c r="E6" s="96">
        <v>1772235</v>
      </c>
      <c r="F6" s="96">
        <v>377430</v>
      </c>
      <c r="G6" s="96">
        <v>8000</v>
      </c>
      <c r="H6" s="96">
        <v>1226789</v>
      </c>
      <c r="I6" s="96">
        <v>23054</v>
      </c>
      <c r="J6" s="96">
        <v>199862</v>
      </c>
      <c r="K6" s="96">
        <v>482200</v>
      </c>
      <c r="L6" s="96">
        <v>3634018</v>
      </c>
      <c r="M6" s="96">
        <v>1399134</v>
      </c>
      <c r="N6" s="96">
        <v>3208614</v>
      </c>
      <c r="O6" s="96">
        <v>3591787</v>
      </c>
      <c r="P6" s="96"/>
      <c r="Q6" s="96"/>
    </row>
    <row r="7" spans="1:28" s="53" customFormat="1" ht="12.75" customHeight="1" x14ac:dyDescent="0.3">
      <c r="A7" s="95" t="s">
        <v>193</v>
      </c>
      <c r="B7" s="95" t="s">
        <v>194</v>
      </c>
      <c r="C7" s="96">
        <v>937534</v>
      </c>
      <c r="D7" s="96">
        <v>35900</v>
      </c>
      <c r="E7" s="96">
        <v>10997</v>
      </c>
      <c r="F7" s="96">
        <v>7000</v>
      </c>
      <c r="G7" s="96">
        <v>0</v>
      </c>
      <c r="H7" s="96">
        <v>0</v>
      </c>
      <c r="I7" s="96">
        <v>25000</v>
      </c>
      <c r="J7" s="96">
        <v>0</v>
      </c>
      <c r="K7" s="96">
        <v>4730</v>
      </c>
      <c r="L7" s="96">
        <v>155778</v>
      </c>
      <c r="M7" s="96">
        <v>373650</v>
      </c>
      <c r="N7" s="96">
        <v>11860</v>
      </c>
      <c r="O7" s="96">
        <v>91390</v>
      </c>
      <c r="P7" s="96"/>
      <c r="Q7" s="96"/>
    </row>
    <row r="8" spans="1:28" s="53" customFormat="1" ht="12.75" customHeight="1" x14ac:dyDescent="0.3">
      <c r="A8" s="95" t="s">
        <v>195</v>
      </c>
      <c r="B8" s="95" t="s">
        <v>196</v>
      </c>
      <c r="C8" s="96">
        <v>439827</v>
      </c>
      <c r="D8" s="96">
        <v>72300</v>
      </c>
      <c r="E8" s="96">
        <v>0</v>
      </c>
      <c r="F8" s="96">
        <v>12000</v>
      </c>
      <c r="G8" s="96">
        <v>0</v>
      </c>
      <c r="H8" s="96">
        <v>0</v>
      </c>
      <c r="I8" s="96">
        <v>242</v>
      </c>
      <c r="J8" s="96">
        <v>0</v>
      </c>
      <c r="K8" s="96">
        <v>126780</v>
      </c>
      <c r="L8" s="96">
        <v>15092</v>
      </c>
      <c r="M8" s="96">
        <v>22502</v>
      </c>
      <c r="N8" s="96">
        <v>35411</v>
      </c>
      <c r="O8" s="96">
        <v>150090</v>
      </c>
      <c r="P8" s="96"/>
      <c r="Q8" s="96"/>
    </row>
    <row r="9" spans="1:28" s="53" customFormat="1" ht="12.75" customHeight="1" x14ac:dyDescent="0.3">
      <c r="A9" s="95" t="s">
        <v>197</v>
      </c>
      <c r="B9" s="95" t="s">
        <v>198</v>
      </c>
      <c r="C9" s="96">
        <v>180307</v>
      </c>
      <c r="D9" s="96">
        <v>0</v>
      </c>
      <c r="E9" s="96">
        <v>0</v>
      </c>
      <c r="F9" s="96">
        <v>0</v>
      </c>
      <c r="G9" s="96">
        <v>0</v>
      </c>
      <c r="H9" s="96">
        <v>0</v>
      </c>
      <c r="I9" s="96">
        <v>0</v>
      </c>
      <c r="J9" s="96">
        <v>0</v>
      </c>
      <c r="K9" s="96">
        <v>0</v>
      </c>
      <c r="L9" s="96">
        <v>6844</v>
      </c>
      <c r="M9" s="96">
        <v>0</v>
      </c>
      <c r="N9" s="96">
        <v>0</v>
      </c>
      <c r="O9" s="96">
        <v>0</v>
      </c>
      <c r="P9" s="96"/>
      <c r="Q9" s="96"/>
    </row>
    <row r="10" spans="1:28" s="59" customFormat="1" ht="12.75" customHeight="1" x14ac:dyDescent="0.3">
      <c r="A10" s="60"/>
      <c r="B10" s="40"/>
      <c r="C10" s="40"/>
      <c r="D10" s="64"/>
      <c r="E10" s="64"/>
      <c r="F10" s="64"/>
      <c r="G10" s="64"/>
      <c r="H10" s="64"/>
      <c r="I10" s="64"/>
      <c r="J10" s="64"/>
      <c r="K10" s="64"/>
      <c r="L10" s="64"/>
      <c r="M10" s="64"/>
      <c r="N10" s="64"/>
      <c r="O10" s="64"/>
      <c r="P10" s="64"/>
      <c r="Q10" s="65"/>
    </row>
    <row r="11" spans="1:28" s="57" customFormat="1" ht="66" customHeight="1" x14ac:dyDescent="0.3">
      <c r="A11" s="100" t="s">
        <v>186</v>
      </c>
      <c r="B11" s="100" t="s">
        <v>187</v>
      </c>
      <c r="C11" s="127" t="s">
        <v>136</v>
      </c>
      <c r="D11" s="127" t="s">
        <v>138</v>
      </c>
      <c r="E11" s="127" t="s">
        <v>139</v>
      </c>
      <c r="F11" s="127" t="s">
        <v>140</v>
      </c>
      <c r="G11" s="127" t="s">
        <v>141</v>
      </c>
      <c r="H11" s="127" t="s">
        <v>142</v>
      </c>
      <c r="I11" s="127" t="s">
        <v>98</v>
      </c>
      <c r="J11" s="127" t="s">
        <v>100</v>
      </c>
      <c r="K11" s="127" t="s">
        <v>144</v>
      </c>
      <c r="L11" s="127" t="s">
        <v>145</v>
      </c>
      <c r="M11" s="127" t="s">
        <v>147</v>
      </c>
      <c r="N11" s="127" t="s">
        <v>149</v>
      </c>
      <c r="O11" s="127" t="s">
        <v>152</v>
      </c>
      <c r="P11" s="100" t="s">
        <v>200</v>
      </c>
      <c r="Q11" s="100" t="s">
        <v>201</v>
      </c>
    </row>
    <row r="12" spans="1:28" s="2" customFormat="1" ht="12.75" customHeight="1" x14ac:dyDescent="0.25">
      <c r="A12" s="2" t="s">
        <v>489</v>
      </c>
      <c r="B12" s="2" t="s">
        <v>1893</v>
      </c>
      <c r="C12" s="22">
        <v>4861</v>
      </c>
      <c r="D12" s="22">
        <v>8500</v>
      </c>
      <c r="E12" s="22">
        <v>0</v>
      </c>
      <c r="F12" s="22">
        <v>0</v>
      </c>
      <c r="G12" s="22">
        <v>0</v>
      </c>
      <c r="H12" s="22">
        <v>0</v>
      </c>
      <c r="I12" s="22">
        <v>0</v>
      </c>
      <c r="J12" s="22">
        <v>0</v>
      </c>
      <c r="K12" s="22">
        <v>0</v>
      </c>
      <c r="L12" s="22">
        <v>0</v>
      </c>
      <c r="M12" s="22">
        <v>0</v>
      </c>
      <c r="N12" s="22">
        <v>0</v>
      </c>
      <c r="O12" s="22">
        <v>7000</v>
      </c>
      <c r="P12" s="22" t="s">
        <v>205</v>
      </c>
      <c r="Q12" s="22" t="s">
        <v>195</v>
      </c>
      <c r="R12" s="22"/>
      <c r="S12" s="22"/>
      <c r="T12" s="22"/>
      <c r="U12" s="22"/>
      <c r="V12" s="22"/>
      <c r="W12" s="22"/>
      <c r="X12" s="22"/>
      <c r="Y12" s="22"/>
      <c r="Z12" s="3"/>
      <c r="AA12" s="3"/>
      <c r="AB12" s="3"/>
    </row>
    <row r="13" spans="1:28" s="2" customFormat="1" ht="12.75" customHeight="1" x14ac:dyDescent="0.25">
      <c r="A13" s="2" t="s">
        <v>207</v>
      </c>
      <c r="B13" s="2" t="s">
        <v>1894</v>
      </c>
      <c r="C13" s="22">
        <v>42300</v>
      </c>
      <c r="D13" s="22">
        <v>0</v>
      </c>
      <c r="E13" s="22">
        <v>0</v>
      </c>
      <c r="F13" s="22">
        <v>0</v>
      </c>
      <c r="G13" s="22">
        <v>0</v>
      </c>
      <c r="H13" s="22">
        <v>0</v>
      </c>
      <c r="I13" s="22">
        <v>25000</v>
      </c>
      <c r="J13" s="22">
        <v>0</v>
      </c>
      <c r="K13" s="22">
        <v>0</v>
      </c>
      <c r="L13" s="22">
        <v>0</v>
      </c>
      <c r="M13" s="22">
        <v>0</v>
      </c>
      <c r="N13" s="22">
        <v>0</v>
      </c>
      <c r="O13" s="22">
        <v>0</v>
      </c>
      <c r="P13" s="22" t="s">
        <v>205</v>
      </c>
      <c r="Q13" s="22" t="s">
        <v>193</v>
      </c>
      <c r="R13" s="22"/>
      <c r="S13" s="22"/>
      <c r="T13" s="22"/>
      <c r="U13" s="22"/>
      <c r="V13" s="22"/>
      <c r="W13" s="22"/>
      <c r="X13" s="22"/>
      <c r="Y13" s="22"/>
      <c r="Z13" s="3"/>
      <c r="AA13" s="3"/>
      <c r="AB13" s="3"/>
    </row>
    <row r="14" spans="1:28" s="2" customFormat="1" ht="12.75" customHeight="1" x14ac:dyDescent="0.25">
      <c r="A14" s="2" t="s">
        <v>210</v>
      </c>
      <c r="B14" s="2" t="s">
        <v>211</v>
      </c>
      <c r="C14" s="22">
        <v>6040</v>
      </c>
      <c r="D14" s="22">
        <v>10000</v>
      </c>
      <c r="E14" s="22">
        <v>0</v>
      </c>
      <c r="F14" s="22">
        <v>0</v>
      </c>
      <c r="G14" s="22">
        <v>0</v>
      </c>
      <c r="H14" s="22">
        <v>0</v>
      </c>
      <c r="I14" s="22">
        <v>0</v>
      </c>
      <c r="J14" s="22">
        <v>0</v>
      </c>
      <c r="K14" s="22">
        <v>0</v>
      </c>
      <c r="L14" s="22">
        <v>135</v>
      </c>
      <c r="M14" s="22">
        <v>0</v>
      </c>
      <c r="N14" s="22">
        <v>0</v>
      </c>
      <c r="O14" s="22">
        <v>2000</v>
      </c>
      <c r="P14" s="22" t="s">
        <v>212</v>
      </c>
      <c r="Q14" s="22" t="s">
        <v>191</v>
      </c>
      <c r="R14" s="22"/>
      <c r="S14" s="22"/>
      <c r="T14" s="22"/>
      <c r="U14" s="22"/>
      <c r="V14" s="22"/>
      <c r="W14" s="22"/>
      <c r="X14" s="22"/>
      <c r="Y14" s="22"/>
      <c r="Z14" s="3"/>
      <c r="AA14" s="3"/>
      <c r="AB14" s="3"/>
    </row>
    <row r="15" spans="1:28" s="2" customFormat="1" ht="12.75" customHeight="1" x14ac:dyDescent="0.25">
      <c r="A15" s="2" t="s">
        <v>214</v>
      </c>
      <c r="B15" s="2" t="s">
        <v>215</v>
      </c>
      <c r="C15" s="22">
        <v>5022</v>
      </c>
      <c r="D15" s="22">
        <v>0</v>
      </c>
      <c r="E15" s="22">
        <v>0</v>
      </c>
      <c r="F15" s="22">
        <v>0</v>
      </c>
      <c r="G15" s="22">
        <v>0</v>
      </c>
      <c r="H15" s="22">
        <v>0</v>
      </c>
      <c r="I15" s="22">
        <v>0</v>
      </c>
      <c r="J15" s="22">
        <v>0</v>
      </c>
      <c r="K15" s="22">
        <v>0</v>
      </c>
      <c r="L15" s="22">
        <v>4470</v>
      </c>
      <c r="M15" s="22">
        <v>0</v>
      </c>
      <c r="N15" s="22">
        <v>0</v>
      </c>
      <c r="O15" s="22">
        <v>0</v>
      </c>
      <c r="P15" s="22" t="s">
        <v>212</v>
      </c>
      <c r="Q15" s="22" t="s">
        <v>191</v>
      </c>
      <c r="R15" s="22"/>
      <c r="S15" s="22"/>
      <c r="T15" s="22"/>
      <c r="U15" s="22"/>
      <c r="V15" s="22"/>
      <c r="W15" s="22"/>
      <c r="X15" s="22"/>
      <c r="Y15" s="22"/>
      <c r="Z15" s="3"/>
      <c r="AA15" s="3"/>
      <c r="AB15" s="3"/>
    </row>
    <row r="16" spans="1:28" s="2" customFormat="1" ht="12.75" customHeight="1" x14ac:dyDescent="0.25">
      <c r="A16" s="2" t="s">
        <v>217</v>
      </c>
      <c r="B16" s="2" t="s">
        <v>218</v>
      </c>
      <c r="C16" s="22">
        <v>12492</v>
      </c>
      <c r="D16" s="22">
        <v>0</v>
      </c>
      <c r="E16" s="22">
        <v>0</v>
      </c>
      <c r="F16" s="22">
        <v>0</v>
      </c>
      <c r="G16" s="22">
        <v>0</v>
      </c>
      <c r="H16" s="22">
        <v>0</v>
      </c>
      <c r="I16" s="22">
        <v>0</v>
      </c>
      <c r="J16" s="22">
        <v>0</v>
      </c>
      <c r="K16" s="22">
        <v>0</v>
      </c>
      <c r="L16" s="22">
        <v>5258</v>
      </c>
      <c r="M16" s="22">
        <v>0</v>
      </c>
      <c r="N16" s="22">
        <v>0</v>
      </c>
      <c r="O16" s="22">
        <v>0</v>
      </c>
      <c r="P16" s="22" t="s">
        <v>212</v>
      </c>
      <c r="Q16" s="22" t="s">
        <v>191</v>
      </c>
      <c r="R16" s="22"/>
      <c r="S16" s="22"/>
      <c r="T16" s="22"/>
      <c r="U16" s="22"/>
      <c r="V16" s="22"/>
      <c r="W16" s="22"/>
      <c r="X16" s="22"/>
      <c r="Y16" s="22"/>
      <c r="Z16" s="3"/>
      <c r="AA16" s="3"/>
      <c r="AB16" s="3"/>
    </row>
    <row r="17" spans="1:28" s="2" customFormat="1" ht="12.75" customHeight="1" x14ac:dyDescent="0.25">
      <c r="A17" s="2" t="s">
        <v>220</v>
      </c>
      <c r="B17" s="2" t="s">
        <v>1895</v>
      </c>
      <c r="C17" s="22">
        <v>10604</v>
      </c>
      <c r="D17" s="22">
        <v>0</v>
      </c>
      <c r="E17" s="22">
        <v>0</v>
      </c>
      <c r="F17" s="22">
        <v>0</v>
      </c>
      <c r="G17" s="22">
        <v>0</v>
      </c>
      <c r="H17" s="22">
        <v>0</v>
      </c>
      <c r="I17" s="22">
        <v>0</v>
      </c>
      <c r="J17" s="22">
        <v>0</v>
      </c>
      <c r="K17" s="22">
        <v>0</v>
      </c>
      <c r="L17" s="22">
        <v>0</v>
      </c>
      <c r="M17" s="22">
        <v>0</v>
      </c>
      <c r="N17" s="22">
        <v>0</v>
      </c>
      <c r="O17" s="22">
        <v>0</v>
      </c>
      <c r="P17" s="22" t="s">
        <v>205</v>
      </c>
      <c r="Q17" s="22" t="s">
        <v>195</v>
      </c>
      <c r="R17" s="22"/>
      <c r="S17" s="22"/>
      <c r="T17" s="22"/>
      <c r="U17" s="22"/>
      <c r="V17" s="22"/>
      <c r="W17" s="22"/>
      <c r="X17" s="22"/>
      <c r="Y17" s="22"/>
      <c r="Z17" s="3"/>
      <c r="AA17" s="3"/>
      <c r="AB17" s="3"/>
    </row>
    <row r="18" spans="1:28" s="2" customFormat="1" ht="12.75" customHeight="1" x14ac:dyDescent="0.25">
      <c r="A18" s="2" t="s">
        <v>223</v>
      </c>
      <c r="B18" s="2" t="s">
        <v>1896</v>
      </c>
      <c r="C18" s="22">
        <v>33000</v>
      </c>
      <c r="D18" s="22">
        <v>0</v>
      </c>
      <c r="E18" s="22">
        <v>0</v>
      </c>
      <c r="F18" s="22">
        <v>5000</v>
      </c>
      <c r="G18" s="22">
        <v>0</v>
      </c>
      <c r="H18" s="22">
        <v>0</v>
      </c>
      <c r="I18" s="22">
        <v>0</v>
      </c>
      <c r="J18" s="22">
        <v>0</v>
      </c>
      <c r="K18" s="22">
        <v>0</v>
      </c>
      <c r="L18" s="22">
        <v>1500</v>
      </c>
      <c r="M18" s="22">
        <v>0</v>
      </c>
      <c r="N18" s="22">
        <v>0</v>
      </c>
      <c r="O18" s="22">
        <v>0</v>
      </c>
      <c r="P18" s="22" t="s">
        <v>205</v>
      </c>
      <c r="Q18" s="22" t="s">
        <v>193</v>
      </c>
      <c r="R18" s="22"/>
      <c r="S18" s="22"/>
      <c r="T18" s="22"/>
      <c r="U18" s="22"/>
      <c r="V18" s="22"/>
      <c r="W18" s="22"/>
      <c r="X18" s="22"/>
      <c r="Y18" s="22"/>
      <c r="Z18" s="3"/>
      <c r="AA18" s="3"/>
      <c r="AB18" s="3"/>
    </row>
    <row r="19" spans="1:28" s="2" customFormat="1" ht="12.75" customHeight="1" x14ac:dyDescent="0.25">
      <c r="A19" s="2" t="s">
        <v>2062</v>
      </c>
      <c r="B19" s="2" t="s">
        <v>2595</v>
      </c>
      <c r="C19" s="22">
        <v>11114</v>
      </c>
      <c r="D19" s="22">
        <v>0</v>
      </c>
      <c r="E19" s="22">
        <v>0</v>
      </c>
      <c r="F19" s="22">
        <v>0</v>
      </c>
      <c r="G19" s="22">
        <v>0</v>
      </c>
      <c r="H19" s="22">
        <v>0</v>
      </c>
      <c r="I19" s="22">
        <v>0</v>
      </c>
      <c r="J19" s="22">
        <v>0</v>
      </c>
      <c r="K19" s="22">
        <v>0</v>
      </c>
      <c r="L19" s="22">
        <v>1500</v>
      </c>
      <c r="M19" s="22">
        <v>0</v>
      </c>
      <c r="N19" s="22">
        <v>0</v>
      </c>
      <c r="O19" s="22">
        <v>0</v>
      </c>
      <c r="P19" s="22" t="s">
        <v>197</v>
      </c>
      <c r="Q19" s="22" t="s">
        <v>197</v>
      </c>
      <c r="R19" s="22"/>
      <c r="S19" s="22"/>
      <c r="T19" s="22"/>
      <c r="U19" s="22"/>
      <c r="V19" s="22"/>
      <c r="W19" s="22"/>
      <c r="X19" s="22"/>
      <c r="Y19" s="22"/>
      <c r="Z19" s="3"/>
      <c r="AA19" s="3"/>
      <c r="AB19" s="3"/>
    </row>
    <row r="20" spans="1:28" s="2" customFormat="1" ht="12.75" customHeight="1" x14ac:dyDescent="0.25">
      <c r="A20" s="2" t="s">
        <v>2064</v>
      </c>
      <c r="B20" s="2" t="s">
        <v>2596</v>
      </c>
      <c r="C20" s="22">
        <v>17502</v>
      </c>
      <c r="D20" s="22">
        <v>0</v>
      </c>
      <c r="E20" s="22">
        <v>0</v>
      </c>
      <c r="F20" s="22">
        <v>0</v>
      </c>
      <c r="G20" s="22">
        <v>0</v>
      </c>
      <c r="H20" s="22">
        <v>0</v>
      </c>
      <c r="I20" s="22">
        <v>0</v>
      </c>
      <c r="J20" s="22">
        <v>0</v>
      </c>
      <c r="K20" s="22">
        <v>0</v>
      </c>
      <c r="L20" s="22">
        <v>0</v>
      </c>
      <c r="M20" s="22">
        <v>0</v>
      </c>
      <c r="N20" s="22">
        <v>0</v>
      </c>
      <c r="O20" s="22">
        <v>0</v>
      </c>
      <c r="P20" s="22" t="s">
        <v>197</v>
      </c>
      <c r="Q20" s="22" t="s">
        <v>197</v>
      </c>
      <c r="R20" s="22"/>
      <c r="S20" s="22"/>
      <c r="T20" s="22"/>
      <c r="U20" s="22"/>
      <c r="V20" s="22"/>
      <c r="W20" s="22"/>
      <c r="X20" s="22"/>
      <c r="Y20" s="22"/>
      <c r="Z20" s="3"/>
      <c r="AA20" s="3"/>
      <c r="AB20" s="3"/>
    </row>
    <row r="21" spans="1:28" s="2" customFormat="1" ht="12.75" customHeight="1" x14ac:dyDescent="0.25">
      <c r="A21" s="2" t="s">
        <v>232</v>
      </c>
      <c r="B21" s="2" t="s">
        <v>1897</v>
      </c>
      <c r="C21" s="22">
        <v>44350</v>
      </c>
      <c r="D21" s="22">
        <v>0</v>
      </c>
      <c r="E21" s="22">
        <v>0</v>
      </c>
      <c r="F21" s="22">
        <v>0</v>
      </c>
      <c r="G21" s="22">
        <v>0</v>
      </c>
      <c r="H21" s="22">
        <v>0</v>
      </c>
      <c r="I21" s="22">
        <v>0</v>
      </c>
      <c r="J21" s="22">
        <v>0</v>
      </c>
      <c r="K21" s="22">
        <v>0</v>
      </c>
      <c r="L21" s="22">
        <v>0</v>
      </c>
      <c r="M21" s="22">
        <v>0</v>
      </c>
      <c r="N21" s="22">
        <v>0</v>
      </c>
      <c r="O21" s="22">
        <v>0</v>
      </c>
      <c r="P21" s="22" t="s">
        <v>205</v>
      </c>
      <c r="Q21" s="22" t="s">
        <v>193</v>
      </c>
      <c r="R21" s="22"/>
      <c r="S21" s="22"/>
      <c r="T21" s="22"/>
      <c r="U21" s="22"/>
      <c r="V21" s="22"/>
      <c r="W21" s="22"/>
      <c r="X21" s="22"/>
      <c r="Y21" s="22"/>
      <c r="Z21" s="3"/>
      <c r="AA21" s="3"/>
      <c r="AB21" s="3"/>
    </row>
    <row r="22" spans="1:28" s="2" customFormat="1" ht="12.75" customHeight="1" x14ac:dyDescent="0.25">
      <c r="A22" s="2" t="s">
        <v>2067</v>
      </c>
      <c r="B22" s="2" t="s">
        <v>2597</v>
      </c>
      <c r="C22" s="22">
        <v>0</v>
      </c>
      <c r="D22" s="22">
        <v>0</v>
      </c>
      <c r="E22" s="22">
        <v>0</v>
      </c>
      <c r="F22" s="22">
        <v>0</v>
      </c>
      <c r="G22" s="22">
        <v>0</v>
      </c>
      <c r="H22" s="22">
        <v>0</v>
      </c>
      <c r="I22" s="22">
        <v>0</v>
      </c>
      <c r="J22" s="22">
        <v>0</v>
      </c>
      <c r="K22" s="22">
        <v>0</v>
      </c>
      <c r="L22" s="22">
        <v>3544</v>
      </c>
      <c r="M22" s="22">
        <v>0</v>
      </c>
      <c r="N22" s="22">
        <v>0</v>
      </c>
      <c r="O22" s="22">
        <v>0</v>
      </c>
      <c r="P22" s="22" t="s">
        <v>197</v>
      </c>
      <c r="Q22" s="22" t="s">
        <v>197</v>
      </c>
      <c r="R22" s="22"/>
      <c r="S22" s="22"/>
      <c r="T22" s="22"/>
      <c r="U22" s="22"/>
      <c r="V22" s="22"/>
      <c r="W22" s="22"/>
      <c r="X22" s="22"/>
      <c r="Y22" s="22"/>
      <c r="Z22" s="3"/>
      <c r="AA22" s="3"/>
      <c r="AB22" s="3"/>
    </row>
    <row r="23" spans="1:28" s="2" customFormat="1" ht="12.75" customHeight="1" x14ac:dyDescent="0.25">
      <c r="A23" s="2" t="s">
        <v>238</v>
      </c>
      <c r="B23" s="2" t="s">
        <v>239</v>
      </c>
      <c r="C23" s="22">
        <v>27033</v>
      </c>
      <c r="D23" s="22">
        <v>6000</v>
      </c>
      <c r="E23" s="22">
        <v>0</v>
      </c>
      <c r="F23" s="22">
        <v>0</v>
      </c>
      <c r="G23" s="22">
        <v>0</v>
      </c>
      <c r="H23" s="22">
        <v>0</v>
      </c>
      <c r="I23" s="22">
        <v>0</v>
      </c>
      <c r="J23" s="22">
        <v>0</v>
      </c>
      <c r="K23" s="22">
        <v>0</v>
      </c>
      <c r="L23" s="22">
        <v>4260</v>
      </c>
      <c r="M23" s="22">
        <v>0</v>
      </c>
      <c r="N23" s="22">
        <v>12000</v>
      </c>
      <c r="O23" s="22">
        <v>1000</v>
      </c>
      <c r="P23" s="22" t="s">
        <v>212</v>
      </c>
      <c r="Q23" s="22" t="s">
        <v>191</v>
      </c>
      <c r="R23" s="22"/>
      <c r="S23" s="22"/>
      <c r="T23" s="22"/>
      <c r="U23" s="22"/>
      <c r="V23" s="22"/>
      <c r="W23" s="22"/>
      <c r="X23" s="22"/>
      <c r="Y23" s="22"/>
      <c r="Z23" s="3"/>
      <c r="AA23" s="3"/>
      <c r="AB23" s="3"/>
    </row>
    <row r="24" spans="1:28" s="2" customFormat="1" ht="12.75" customHeight="1" x14ac:dyDescent="0.25">
      <c r="A24" s="2" t="s">
        <v>241</v>
      </c>
      <c r="B24" s="2" t="s">
        <v>242</v>
      </c>
      <c r="C24" s="22">
        <v>5050</v>
      </c>
      <c r="D24" s="22">
        <v>0</v>
      </c>
      <c r="E24" s="22">
        <v>0</v>
      </c>
      <c r="F24" s="22">
        <v>0</v>
      </c>
      <c r="G24" s="22">
        <v>0</v>
      </c>
      <c r="H24" s="22">
        <v>0</v>
      </c>
      <c r="I24" s="22">
        <v>0</v>
      </c>
      <c r="J24" s="22">
        <v>0</v>
      </c>
      <c r="K24" s="22">
        <v>0</v>
      </c>
      <c r="L24" s="22">
        <v>3437</v>
      </c>
      <c r="M24" s="22">
        <v>0</v>
      </c>
      <c r="N24" s="22">
        <v>0</v>
      </c>
      <c r="O24" s="22">
        <v>3000</v>
      </c>
      <c r="P24" s="22" t="s">
        <v>212</v>
      </c>
      <c r="Q24" s="22" t="s">
        <v>191</v>
      </c>
      <c r="R24" s="22"/>
      <c r="S24" s="22"/>
      <c r="T24" s="22"/>
      <c r="U24" s="22"/>
      <c r="V24" s="22"/>
      <c r="W24" s="22"/>
      <c r="X24" s="22"/>
      <c r="Y24" s="22"/>
      <c r="Z24" s="3"/>
      <c r="AA24" s="3"/>
      <c r="AB24" s="3"/>
    </row>
    <row r="25" spans="1:28" s="2" customFormat="1" ht="12.75" customHeight="1" x14ac:dyDescent="0.25">
      <c r="A25" s="2" t="s">
        <v>244</v>
      </c>
      <c r="B25" s="2" t="s">
        <v>245</v>
      </c>
      <c r="C25" s="22">
        <v>8850</v>
      </c>
      <c r="D25" s="22">
        <v>3000</v>
      </c>
      <c r="E25" s="22">
        <v>0</v>
      </c>
      <c r="F25" s="22">
        <v>0</v>
      </c>
      <c r="G25" s="22">
        <v>0</v>
      </c>
      <c r="H25" s="22">
        <v>0</v>
      </c>
      <c r="I25" s="22">
        <v>0</v>
      </c>
      <c r="J25" s="22">
        <v>0</v>
      </c>
      <c r="K25" s="22">
        <v>0</v>
      </c>
      <c r="L25" s="22">
        <v>6050</v>
      </c>
      <c r="M25" s="22">
        <v>5000</v>
      </c>
      <c r="N25" s="22">
        <v>0</v>
      </c>
      <c r="O25" s="22">
        <v>5000</v>
      </c>
      <c r="P25" s="22" t="s">
        <v>212</v>
      </c>
      <c r="Q25" s="22" t="s">
        <v>191</v>
      </c>
      <c r="R25" s="22"/>
      <c r="S25" s="22"/>
      <c r="T25" s="22"/>
      <c r="U25" s="22"/>
      <c r="V25" s="22"/>
      <c r="W25" s="22"/>
      <c r="X25" s="22"/>
      <c r="Y25" s="22"/>
      <c r="Z25" s="3"/>
      <c r="AA25" s="3"/>
      <c r="AB25" s="3"/>
    </row>
    <row r="26" spans="1:28" s="2" customFormat="1" ht="12.75" customHeight="1" x14ac:dyDescent="0.25">
      <c r="A26" s="2" t="s">
        <v>247</v>
      </c>
      <c r="B26" s="2" t="s">
        <v>248</v>
      </c>
      <c r="C26" s="22">
        <v>33209</v>
      </c>
      <c r="D26" s="22">
        <v>7000</v>
      </c>
      <c r="E26" s="22">
        <v>0</v>
      </c>
      <c r="F26" s="22">
        <v>0</v>
      </c>
      <c r="G26" s="22">
        <v>0</v>
      </c>
      <c r="H26" s="22">
        <v>0</v>
      </c>
      <c r="I26" s="22">
        <v>0</v>
      </c>
      <c r="J26" s="22">
        <v>0</v>
      </c>
      <c r="K26" s="22">
        <v>0</v>
      </c>
      <c r="L26" s="22">
        <v>1675</v>
      </c>
      <c r="M26" s="22">
        <v>0</v>
      </c>
      <c r="N26" s="22">
        <v>0</v>
      </c>
      <c r="O26" s="22">
        <v>7000</v>
      </c>
      <c r="P26" s="22" t="s">
        <v>249</v>
      </c>
      <c r="Q26" s="22" t="s">
        <v>191</v>
      </c>
      <c r="R26" s="22"/>
      <c r="S26" s="22"/>
      <c r="T26" s="22"/>
      <c r="U26" s="22"/>
      <c r="V26" s="22"/>
      <c r="W26" s="22"/>
      <c r="X26" s="22"/>
      <c r="Y26" s="22"/>
      <c r="Z26" s="3"/>
      <c r="AA26" s="3"/>
      <c r="AB26" s="3"/>
    </row>
    <row r="27" spans="1:28" s="2" customFormat="1" ht="12.75" customHeight="1" x14ac:dyDescent="0.25">
      <c r="A27" s="2" t="s">
        <v>254</v>
      </c>
      <c r="B27" s="2" t="s">
        <v>255</v>
      </c>
      <c r="C27" s="22">
        <v>7000</v>
      </c>
      <c r="D27" s="22">
        <v>14000</v>
      </c>
      <c r="E27" s="22">
        <v>0</v>
      </c>
      <c r="F27" s="22">
        <v>0</v>
      </c>
      <c r="G27" s="22">
        <v>0</v>
      </c>
      <c r="H27" s="22">
        <v>0</v>
      </c>
      <c r="I27" s="22">
        <v>0</v>
      </c>
      <c r="J27" s="22">
        <v>0</v>
      </c>
      <c r="K27" s="22">
        <v>0</v>
      </c>
      <c r="L27" s="22">
        <v>2011</v>
      </c>
      <c r="M27" s="22">
        <v>2516</v>
      </c>
      <c r="N27" s="22">
        <v>50</v>
      </c>
      <c r="O27" s="22">
        <v>0</v>
      </c>
      <c r="P27" s="22" t="s">
        <v>212</v>
      </c>
      <c r="Q27" s="22" t="s">
        <v>191</v>
      </c>
      <c r="R27" s="22"/>
      <c r="S27" s="22"/>
      <c r="T27" s="22"/>
      <c r="U27" s="22"/>
      <c r="V27" s="22"/>
      <c r="W27" s="22"/>
      <c r="X27" s="22"/>
      <c r="Y27" s="22"/>
      <c r="Z27" s="3"/>
      <c r="AA27" s="3"/>
      <c r="AB27" s="3"/>
    </row>
    <row r="28" spans="1:28" s="2" customFormat="1" ht="12.75" customHeight="1" x14ac:dyDescent="0.25">
      <c r="A28" s="2" t="s">
        <v>257</v>
      </c>
      <c r="B28" s="2" t="s">
        <v>258</v>
      </c>
      <c r="C28" s="22">
        <v>3600</v>
      </c>
      <c r="D28" s="22">
        <v>3000</v>
      </c>
      <c r="E28" s="22">
        <v>0</v>
      </c>
      <c r="F28" s="22">
        <v>0</v>
      </c>
      <c r="G28" s="22">
        <v>0</v>
      </c>
      <c r="H28" s="22">
        <v>0</v>
      </c>
      <c r="I28" s="22">
        <v>0</v>
      </c>
      <c r="J28" s="22">
        <v>0</v>
      </c>
      <c r="K28" s="22">
        <v>0</v>
      </c>
      <c r="L28" s="22">
        <v>1400</v>
      </c>
      <c r="M28" s="22">
        <v>0</v>
      </c>
      <c r="N28" s="22">
        <v>0</v>
      </c>
      <c r="O28" s="22">
        <v>0</v>
      </c>
      <c r="P28" s="22" t="s">
        <v>212</v>
      </c>
      <c r="Q28" s="22" t="s">
        <v>191</v>
      </c>
      <c r="R28" s="22"/>
      <c r="S28" s="22"/>
      <c r="T28" s="22"/>
      <c r="U28" s="22"/>
      <c r="V28" s="22"/>
      <c r="W28" s="22"/>
      <c r="X28" s="22"/>
      <c r="Y28" s="22"/>
      <c r="Z28" s="3"/>
      <c r="AA28" s="3"/>
      <c r="AB28" s="3"/>
    </row>
    <row r="29" spans="1:28" s="2" customFormat="1" ht="12.75" customHeight="1" x14ac:dyDescent="0.25">
      <c r="A29" s="2" t="s">
        <v>2075</v>
      </c>
      <c r="B29" s="2" t="s">
        <v>2598</v>
      </c>
      <c r="C29" s="22">
        <v>9622</v>
      </c>
      <c r="D29" s="22">
        <v>0</v>
      </c>
      <c r="E29" s="22">
        <v>0</v>
      </c>
      <c r="F29" s="22">
        <v>0</v>
      </c>
      <c r="G29" s="22">
        <v>0</v>
      </c>
      <c r="H29" s="22">
        <v>0</v>
      </c>
      <c r="I29" s="22">
        <v>0</v>
      </c>
      <c r="J29" s="22">
        <v>0</v>
      </c>
      <c r="K29" s="22">
        <v>0</v>
      </c>
      <c r="L29" s="22">
        <v>0</v>
      </c>
      <c r="M29" s="22">
        <v>0</v>
      </c>
      <c r="N29" s="22">
        <v>0</v>
      </c>
      <c r="O29" s="22">
        <v>0</v>
      </c>
      <c r="P29" s="22" t="s">
        <v>197</v>
      </c>
      <c r="Q29" s="22" t="s">
        <v>197</v>
      </c>
      <c r="R29" s="22"/>
      <c r="S29" s="22"/>
      <c r="T29" s="22"/>
      <c r="U29" s="22"/>
      <c r="V29" s="22"/>
      <c r="W29" s="22"/>
      <c r="X29" s="22"/>
      <c r="Y29" s="22"/>
      <c r="Z29" s="3"/>
      <c r="AA29" s="3"/>
      <c r="AB29" s="3"/>
    </row>
    <row r="30" spans="1:28" s="2" customFormat="1" ht="12.75" customHeight="1" x14ac:dyDescent="0.25">
      <c r="A30" s="2" t="s">
        <v>2077</v>
      </c>
      <c r="B30" s="2" t="s">
        <v>2599</v>
      </c>
      <c r="C30" s="22">
        <v>1158</v>
      </c>
      <c r="D30" s="22">
        <v>0</v>
      </c>
      <c r="E30" s="22">
        <v>0</v>
      </c>
      <c r="F30" s="22">
        <v>0</v>
      </c>
      <c r="G30" s="22">
        <v>0</v>
      </c>
      <c r="H30" s="22">
        <v>0</v>
      </c>
      <c r="I30" s="22">
        <v>0</v>
      </c>
      <c r="J30" s="22">
        <v>0</v>
      </c>
      <c r="K30" s="22">
        <v>0</v>
      </c>
      <c r="L30" s="22">
        <v>0</v>
      </c>
      <c r="M30" s="22">
        <v>0</v>
      </c>
      <c r="N30" s="22">
        <v>0</v>
      </c>
      <c r="O30" s="22">
        <v>0</v>
      </c>
      <c r="P30" s="22" t="s">
        <v>197</v>
      </c>
      <c r="Q30" s="22" t="s">
        <v>197</v>
      </c>
      <c r="R30" s="22"/>
      <c r="S30" s="22"/>
      <c r="T30" s="22"/>
      <c r="U30" s="22"/>
      <c r="V30" s="22"/>
      <c r="W30" s="22"/>
      <c r="X30" s="22"/>
      <c r="Y30" s="22"/>
      <c r="Z30" s="3"/>
      <c r="AA30" s="3"/>
      <c r="AB30" s="3"/>
    </row>
    <row r="31" spans="1:28" s="2" customFormat="1" ht="12.75" customHeight="1" x14ac:dyDescent="0.25">
      <c r="A31" s="2" t="s">
        <v>2079</v>
      </c>
      <c r="B31" s="2" t="s">
        <v>2600</v>
      </c>
      <c r="C31" s="22">
        <v>4154</v>
      </c>
      <c r="D31" s="22">
        <v>0</v>
      </c>
      <c r="E31" s="22">
        <v>0</v>
      </c>
      <c r="F31" s="22">
        <v>0</v>
      </c>
      <c r="G31" s="22">
        <v>0</v>
      </c>
      <c r="H31" s="22">
        <v>0</v>
      </c>
      <c r="I31" s="22">
        <v>0</v>
      </c>
      <c r="J31" s="22">
        <v>0</v>
      </c>
      <c r="K31" s="22">
        <v>0</v>
      </c>
      <c r="L31" s="22">
        <v>0</v>
      </c>
      <c r="M31" s="22">
        <v>0</v>
      </c>
      <c r="N31" s="22">
        <v>0</v>
      </c>
      <c r="O31" s="22">
        <v>0</v>
      </c>
      <c r="P31" s="22" t="s">
        <v>197</v>
      </c>
      <c r="Q31" s="22" t="s">
        <v>197</v>
      </c>
      <c r="R31" s="22"/>
      <c r="S31" s="22"/>
      <c r="T31" s="22"/>
      <c r="U31" s="22"/>
      <c r="V31" s="22"/>
      <c r="W31" s="22"/>
      <c r="X31" s="22"/>
      <c r="Y31" s="22"/>
      <c r="Z31" s="3"/>
      <c r="AA31" s="3"/>
      <c r="AB31" s="3"/>
    </row>
    <row r="32" spans="1:28" s="2" customFormat="1" ht="12.75" customHeight="1" x14ac:dyDescent="0.25">
      <c r="A32" s="2" t="s">
        <v>260</v>
      </c>
      <c r="B32" s="2" t="s">
        <v>261</v>
      </c>
      <c r="C32" s="22">
        <v>90700</v>
      </c>
      <c r="D32" s="22">
        <v>0</v>
      </c>
      <c r="E32" s="22">
        <v>5721</v>
      </c>
      <c r="F32" s="22">
        <v>0</v>
      </c>
      <c r="G32" s="22">
        <v>0</v>
      </c>
      <c r="H32" s="22">
        <v>0</v>
      </c>
      <c r="I32" s="22">
        <v>0</v>
      </c>
      <c r="J32" s="22">
        <v>0</v>
      </c>
      <c r="K32" s="22">
        <v>0</v>
      </c>
      <c r="L32" s="22">
        <v>1800</v>
      </c>
      <c r="M32" s="22">
        <v>0</v>
      </c>
      <c r="N32" s="22">
        <v>0</v>
      </c>
      <c r="O32" s="22">
        <v>23000</v>
      </c>
      <c r="P32" s="22" t="s">
        <v>262</v>
      </c>
      <c r="Q32" s="22" t="s">
        <v>191</v>
      </c>
      <c r="R32" s="22"/>
      <c r="S32" s="22"/>
      <c r="T32" s="22"/>
      <c r="U32" s="22"/>
      <c r="V32" s="22"/>
      <c r="W32" s="22"/>
      <c r="X32" s="22"/>
      <c r="Y32" s="22"/>
      <c r="Z32" s="3"/>
      <c r="AA32" s="3"/>
      <c r="AB32" s="3"/>
    </row>
    <row r="33" spans="1:28" s="2" customFormat="1" ht="12.75" customHeight="1" x14ac:dyDescent="0.25">
      <c r="A33" s="2" t="s">
        <v>264</v>
      </c>
      <c r="B33" s="2" t="s">
        <v>265</v>
      </c>
      <c r="C33" s="22">
        <v>62955</v>
      </c>
      <c r="D33" s="22">
        <v>15000</v>
      </c>
      <c r="E33" s="22">
        <v>0</v>
      </c>
      <c r="F33" s="22">
        <v>0</v>
      </c>
      <c r="G33" s="22">
        <v>0</v>
      </c>
      <c r="H33" s="22">
        <v>0</v>
      </c>
      <c r="I33" s="22">
        <v>0</v>
      </c>
      <c r="J33" s="22">
        <v>0</v>
      </c>
      <c r="K33" s="22">
        <v>0</v>
      </c>
      <c r="L33" s="22">
        <v>55100</v>
      </c>
      <c r="M33" s="22">
        <v>0</v>
      </c>
      <c r="N33" s="22">
        <v>1430</v>
      </c>
      <c r="O33" s="22">
        <v>44500</v>
      </c>
      <c r="P33" s="22" t="s">
        <v>262</v>
      </c>
      <c r="Q33" s="22" t="s">
        <v>191</v>
      </c>
      <c r="R33" s="22"/>
      <c r="S33" s="22"/>
      <c r="T33" s="22"/>
      <c r="U33" s="22"/>
      <c r="V33" s="22"/>
      <c r="W33" s="22"/>
      <c r="X33" s="22"/>
      <c r="Y33" s="22"/>
      <c r="Z33" s="3"/>
      <c r="AA33" s="3"/>
      <c r="AB33" s="3"/>
    </row>
    <row r="34" spans="1:28" s="2" customFormat="1" ht="12.75" customHeight="1" x14ac:dyDescent="0.25">
      <c r="A34" s="2" t="s">
        <v>267</v>
      </c>
      <c r="B34" s="2" t="s">
        <v>268</v>
      </c>
      <c r="C34" s="22">
        <v>17238</v>
      </c>
      <c r="D34" s="22">
        <v>0</v>
      </c>
      <c r="E34" s="22">
        <v>0</v>
      </c>
      <c r="F34" s="22">
        <v>0</v>
      </c>
      <c r="G34" s="22">
        <v>0</v>
      </c>
      <c r="H34" s="22">
        <v>0</v>
      </c>
      <c r="I34" s="22">
        <v>0</v>
      </c>
      <c r="J34" s="22">
        <v>0</v>
      </c>
      <c r="K34" s="22">
        <v>0</v>
      </c>
      <c r="L34" s="22">
        <v>0</v>
      </c>
      <c r="M34" s="22">
        <v>5000</v>
      </c>
      <c r="N34" s="22">
        <v>10000</v>
      </c>
      <c r="O34" s="22">
        <v>0</v>
      </c>
      <c r="P34" s="22" t="s">
        <v>269</v>
      </c>
      <c r="Q34" s="22" t="s">
        <v>191</v>
      </c>
      <c r="R34" s="22"/>
      <c r="S34" s="22"/>
      <c r="T34" s="22"/>
      <c r="U34" s="22"/>
      <c r="V34" s="22"/>
      <c r="W34" s="22"/>
      <c r="X34" s="22"/>
      <c r="Y34" s="22"/>
      <c r="Z34" s="3"/>
      <c r="AA34" s="3"/>
      <c r="AB34" s="3"/>
    </row>
    <row r="35" spans="1:28" s="2" customFormat="1" ht="12.75" customHeight="1" x14ac:dyDescent="0.25">
      <c r="A35" s="2" t="s">
        <v>271</v>
      </c>
      <c r="B35" s="2" t="s">
        <v>272</v>
      </c>
      <c r="C35" s="22">
        <v>3155</v>
      </c>
      <c r="D35" s="22">
        <v>11000</v>
      </c>
      <c r="E35" s="22">
        <v>0</v>
      </c>
      <c r="F35" s="22">
        <v>0</v>
      </c>
      <c r="G35" s="22">
        <v>0</v>
      </c>
      <c r="H35" s="22">
        <v>0</v>
      </c>
      <c r="I35" s="22">
        <v>0</v>
      </c>
      <c r="J35" s="22">
        <v>0</v>
      </c>
      <c r="K35" s="22">
        <v>0</v>
      </c>
      <c r="L35" s="22">
        <v>0</v>
      </c>
      <c r="M35" s="22">
        <v>0</v>
      </c>
      <c r="N35" s="22">
        <v>10</v>
      </c>
      <c r="O35" s="22">
        <v>0</v>
      </c>
      <c r="P35" s="22" t="s">
        <v>212</v>
      </c>
      <c r="Q35" s="22" t="s">
        <v>191</v>
      </c>
      <c r="R35" s="22"/>
      <c r="S35" s="22"/>
      <c r="T35" s="22"/>
      <c r="U35" s="22"/>
      <c r="V35" s="22"/>
      <c r="W35" s="22"/>
      <c r="X35" s="22"/>
      <c r="Y35" s="22"/>
      <c r="Z35" s="3"/>
      <c r="AA35" s="3"/>
      <c r="AB35" s="3"/>
    </row>
    <row r="36" spans="1:28" s="2" customFormat="1" ht="12.75" customHeight="1" x14ac:dyDescent="0.25">
      <c r="A36" s="2" t="s">
        <v>274</v>
      </c>
      <c r="B36" s="2" t="s">
        <v>275</v>
      </c>
      <c r="C36" s="22">
        <v>6868</v>
      </c>
      <c r="D36" s="22">
        <v>0</v>
      </c>
      <c r="E36" s="22">
        <v>0</v>
      </c>
      <c r="F36" s="22">
        <v>0</v>
      </c>
      <c r="G36" s="22">
        <v>0</v>
      </c>
      <c r="H36" s="22">
        <v>0</v>
      </c>
      <c r="I36" s="22">
        <v>0</v>
      </c>
      <c r="J36" s="22">
        <v>0</v>
      </c>
      <c r="K36" s="22">
        <v>0</v>
      </c>
      <c r="L36" s="22">
        <v>0</v>
      </c>
      <c r="M36" s="22">
        <v>0</v>
      </c>
      <c r="N36" s="22">
        <v>0</v>
      </c>
      <c r="O36" s="22">
        <v>2000</v>
      </c>
      <c r="P36" s="22" t="s">
        <v>212</v>
      </c>
      <c r="Q36" s="22" t="s">
        <v>191</v>
      </c>
      <c r="R36" s="22"/>
      <c r="S36" s="22"/>
      <c r="T36" s="22"/>
      <c r="U36" s="22"/>
      <c r="V36" s="22"/>
      <c r="W36" s="22"/>
      <c r="X36" s="22"/>
      <c r="Y36" s="22"/>
      <c r="Z36" s="3"/>
      <c r="AA36" s="3"/>
      <c r="AB36" s="3"/>
    </row>
    <row r="37" spans="1:28" s="2" customFormat="1" ht="12.75" customHeight="1" x14ac:dyDescent="0.25">
      <c r="A37" s="2" t="s">
        <v>277</v>
      </c>
      <c r="B37" s="2" t="s">
        <v>278</v>
      </c>
      <c r="C37" s="22">
        <v>21789</v>
      </c>
      <c r="D37" s="22">
        <v>9000</v>
      </c>
      <c r="E37" s="22">
        <v>0</v>
      </c>
      <c r="F37" s="22">
        <v>10001</v>
      </c>
      <c r="G37" s="22">
        <v>0</v>
      </c>
      <c r="H37" s="22">
        <v>57953</v>
      </c>
      <c r="I37" s="22">
        <v>0</v>
      </c>
      <c r="J37" s="22">
        <v>0</v>
      </c>
      <c r="K37" s="22">
        <v>0</v>
      </c>
      <c r="L37" s="22">
        <v>29850</v>
      </c>
      <c r="M37" s="22">
        <v>0</v>
      </c>
      <c r="N37" s="22">
        <v>8149</v>
      </c>
      <c r="O37" s="22">
        <v>16000</v>
      </c>
      <c r="P37" s="22" t="s">
        <v>212</v>
      </c>
      <c r="Q37" s="22" t="s">
        <v>191</v>
      </c>
      <c r="R37" s="22"/>
      <c r="S37" s="22"/>
      <c r="T37" s="22"/>
      <c r="U37" s="22"/>
      <c r="V37" s="22"/>
      <c r="W37" s="22"/>
      <c r="X37" s="22"/>
      <c r="Y37" s="22"/>
      <c r="Z37" s="3"/>
      <c r="AA37" s="3"/>
      <c r="AB37" s="3"/>
    </row>
    <row r="38" spans="1:28" s="2" customFormat="1" ht="12.75" customHeight="1" x14ac:dyDescent="0.25">
      <c r="A38" s="2" t="s">
        <v>280</v>
      </c>
      <c r="B38" s="2" t="s">
        <v>281</v>
      </c>
      <c r="C38" s="22">
        <v>1731</v>
      </c>
      <c r="D38" s="22">
        <v>0</v>
      </c>
      <c r="E38" s="22">
        <v>0</v>
      </c>
      <c r="F38" s="22">
        <v>0</v>
      </c>
      <c r="G38" s="22">
        <v>0</v>
      </c>
      <c r="H38" s="22">
        <v>0</v>
      </c>
      <c r="I38" s="22">
        <v>0</v>
      </c>
      <c r="J38" s="22">
        <v>0</v>
      </c>
      <c r="K38" s="22">
        <v>0</v>
      </c>
      <c r="L38" s="22">
        <v>2655</v>
      </c>
      <c r="M38" s="22">
        <v>0</v>
      </c>
      <c r="N38" s="22">
        <v>0</v>
      </c>
      <c r="O38" s="22">
        <v>0</v>
      </c>
      <c r="P38" s="22" t="s">
        <v>212</v>
      </c>
      <c r="Q38" s="22" t="s">
        <v>191</v>
      </c>
      <c r="R38" s="22"/>
      <c r="S38" s="22"/>
      <c r="T38" s="22"/>
      <c r="U38" s="22"/>
      <c r="V38" s="22"/>
      <c r="W38" s="22"/>
      <c r="X38" s="22"/>
      <c r="Y38" s="22"/>
      <c r="Z38" s="3"/>
      <c r="AA38" s="3"/>
      <c r="AB38" s="3"/>
    </row>
    <row r="39" spans="1:28" s="2" customFormat="1" ht="12.75" customHeight="1" x14ac:dyDescent="0.25">
      <c r="A39" s="2" t="s">
        <v>283</v>
      </c>
      <c r="B39" s="2" t="s">
        <v>1898</v>
      </c>
      <c r="C39" s="22">
        <v>6000</v>
      </c>
      <c r="D39" s="22">
        <v>0</v>
      </c>
      <c r="E39" s="22">
        <v>0</v>
      </c>
      <c r="F39" s="22">
        <v>0</v>
      </c>
      <c r="G39" s="22">
        <v>0</v>
      </c>
      <c r="H39" s="22">
        <v>0</v>
      </c>
      <c r="I39" s="22">
        <v>0</v>
      </c>
      <c r="J39" s="22">
        <v>0</v>
      </c>
      <c r="K39" s="22">
        <v>8584</v>
      </c>
      <c r="L39" s="22">
        <v>0</v>
      </c>
      <c r="M39" s="22">
        <v>0</v>
      </c>
      <c r="N39" s="22">
        <v>5000</v>
      </c>
      <c r="O39" s="22">
        <v>50000</v>
      </c>
      <c r="P39" s="22" t="s">
        <v>205</v>
      </c>
      <c r="Q39" s="22" t="s">
        <v>191</v>
      </c>
      <c r="R39" s="22"/>
      <c r="S39" s="22"/>
      <c r="T39" s="22"/>
      <c r="U39" s="22"/>
      <c r="V39" s="22"/>
      <c r="W39" s="22"/>
      <c r="X39" s="22"/>
      <c r="Y39" s="22"/>
      <c r="Z39" s="3"/>
      <c r="AA39" s="3"/>
      <c r="AB39" s="3"/>
    </row>
    <row r="40" spans="1:28" s="2" customFormat="1" ht="12.75" customHeight="1" x14ac:dyDescent="0.25">
      <c r="A40" s="2" t="s">
        <v>286</v>
      </c>
      <c r="B40" s="2" t="s">
        <v>1899</v>
      </c>
      <c r="C40" s="22">
        <v>22584</v>
      </c>
      <c r="D40" s="22">
        <v>7000</v>
      </c>
      <c r="E40" s="22">
        <v>0</v>
      </c>
      <c r="F40" s="22">
        <v>16000</v>
      </c>
      <c r="G40" s="22">
        <v>0</v>
      </c>
      <c r="H40" s="22">
        <v>0</v>
      </c>
      <c r="I40" s="22">
        <v>0</v>
      </c>
      <c r="J40" s="22">
        <v>0</v>
      </c>
      <c r="K40" s="22">
        <v>0</v>
      </c>
      <c r="L40" s="22">
        <v>2816</v>
      </c>
      <c r="M40" s="22">
        <v>9413</v>
      </c>
      <c r="N40" s="22">
        <v>0</v>
      </c>
      <c r="O40" s="22">
        <v>6600</v>
      </c>
      <c r="P40" s="22" t="s">
        <v>205</v>
      </c>
      <c r="Q40" s="22" t="s">
        <v>191</v>
      </c>
      <c r="R40" s="22"/>
      <c r="S40" s="22"/>
      <c r="T40" s="22"/>
      <c r="U40" s="22"/>
      <c r="V40" s="22"/>
      <c r="W40" s="22"/>
      <c r="X40" s="22"/>
      <c r="Y40" s="22"/>
      <c r="Z40" s="3"/>
      <c r="AA40" s="3"/>
      <c r="AB40" s="3"/>
    </row>
    <row r="41" spans="1:28" s="2" customFormat="1" ht="12.75" customHeight="1" x14ac:dyDescent="0.25">
      <c r="A41" s="2" t="s">
        <v>289</v>
      </c>
      <c r="B41" s="2" t="s">
        <v>1900</v>
      </c>
      <c r="C41" s="22">
        <v>12019</v>
      </c>
      <c r="D41" s="22">
        <v>0</v>
      </c>
      <c r="E41" s="22">
        <v>0</v>
      </c>
      <c r="F41" s="22">
        <v>0</v>
      </c>
      <c r="G41" s="22">
        <v>0</v>
      </c>
      <c r="H41" s="22">
        <v>0</v>
      </c>
      <c r="I41" s="22">
        <v>0</v>
      </c>
      <c r="J41" s="22">
        <v>0</v>
      </c>
      <c r="K41" s="22">
        <v>0</v>
      </c>
      <c r="L41" s="22">
        <v>0</v>
      </c>
      <c r="M41" s="22">
        <v>0</v>
      </c>
      <c r="N41" s="22">
        <v>0</v>
      </c>
      <c r="O41" s="22">
        <v>0</v>
      </c>
      <c r="P41" s="22" t="s">
        <v>249</v>
      </c>
      <c r="Q41" s="22" t="s">
        <v>191</v>
      </c>
      <c r="R41" s="22"/>
      <c r="S41" s="22"/>
      <c r="T41" s="22"/>
      <c r="U41" s="22"/>
      <c r="V41" s="22"/>
      <c r="W41" s="22"/>
      <c r="X41" s="22"/>
      <c r="Y41" s="22"/>
      <c r="Z41" s="3"/>
      <c r="AA41" s="3"/>
      <c r="AB41" s="3"/>
    </row>
    <row r="42" spans="1:28" s="2" customFormat="1" ht="12.75" customHeight="1" x14ac:dyDescent="0.25">
      <c r="A42" s="2" t="s">
        <v>292</v>
      </c>
      <c r="B42" s="2" t="s">
        <v>293</v>
      </c>
      <c r="C42" s="22">
        <v>16430</v>
      </c>
      <c r="D42" s="22">
        <v>2000</v>
      </c>
      <c r="E42" s="22">
        <v>0</v>
      </c>
      <c r="F42" s="22">
        <v>0</v>
      </c>
      <c r="G42" s="22">
        <v>0</v>
      </c>
      <c r="H42" s="22">
        <v>0</v>
      </c>
      <c r="I42" s="22">
        <v>0</v>
      </c>
      <c r="J42" s="22">
        <v>0</v>
      </c>
      <c r="K42" s="22">
        <v>0</v>
      </c>
      <c r="L42" s="22">
        <v>0</v>
      </c>
      <c r="M42" s="22">
        <v>0</v>
      </c>
      <c r="N42" s="22">
        <v>0</v>
      </c>
      <c r="O42" s="22">
        <v>0</v>
      </c>
      <c r="P42" s="22" t="s">
        <v>249</v>
      </c>
      <c r="Q42" s="22" t="s">
        <v>191</v>
      </c>
      <c r="R42" s="22"/>
      <c r="S42" s="22"/>
      <c r="T42" s="22"/>
      <c r="U42" s="22"/>
      <c r="V42" s="22"/>
      <c r="W42" s="22"/>
      <c r="X42" s="22"/>
      <c r="Y42" s="22"/>
      <c r="Z42" s="3"/>
      <c r="AA42" s="3"/>
      <c r="AB42" s="3"/>
    </row>
    <row r="43" spans="1:28" s="2" customFormat="1" ht="12.75" customHeight="1" x14ac:dyDescent="0.25">
      <c r="A43" s="2" t="s">
        <v>2093</v>
      </c>
      <c r="B43" s="2" t="s">
        <v>296</v>
      </c>
      <c r="C43" s="22">
        <v>48671</v>
      </c>
      <c r="D43" s="22">
        <v>0</v>
      </c>
      <c r="E43" s="22">
        <v>0</v>
      </c>
      <c r="F43" s="22">
        <v>0</v>
      </c>
      <c r="G43" s="22">
        <v>0</v>
      </c>
      <c r="H43" s="22">
        <v>0</v>
      </c>
      <c r="I43" s="22">
        <v>0</v>
      </c>
      <c r="J43" s="22">
        <v>0</v>
      </c>
      <c r="K43" s="22">
        <v>0</v>
      </c>
      <c r="L43" s="22">
        <v>0</v>
      </c>
      <c r="M43" s="22">
        <v>0</v>
      </c>
      <c r="N43" s="22">
        <v>0</v>
      </c>
      <c r="O43" s="22">
        <v>0</v>
      </c>
      <c r="P43" s="22" t="s">
        <v>197</v>
      </c>
      <c r="Q43" s="22" t="s">
        <v>197</v>
      </c>
      <c r="R43" s="22"/>
      <c r="S43" s="22"/>
      <c r="T43" s="22"/>
      <c r="U43" s="22"/>
      <c r="V43" s="22"/>
      <c r="W43" s="22"/>
      <c r="X43" s="22"/>
      <c r="Y43" s="22"/>
      <c r="Z43" s="3"/>
      <c r="AA43" s="3"/>
      <c r="AB43" s="3"/>
    </row>
    <row r="44" spans="1:28" s="2" customFormat="1" ht="12.75" customHeight="1" x14ac:dyDescent="0.25">
      <c r="A44" s="2" t="s">
        <v>298</v>
      </c>
      <c r="B44" s="2" t="s">
        <v>299</v>
      </c>
      <c r="C44" s="22">
        <v>52500</v>
      </c>
      <c r="D44" s="22">
        <v>0</v>
      </c>
      <c r="E44" s="22">
        <v>0</v>
      </c>
      <c r="F44" s="22">
        <v>0</v>
      </c>
      <c r="G44" s="22">
        <v>0</v>
      </c>
      <c r="H44" s="22">
        <v>0</v>
      </c>
      <c r="I44" s="22">
        <v>0</v>
      </c>
      <c r="J44" s="22">
        <v>0</v>
      </c>
      <c r="K44" s="22">
        <v>0</v>
      </c>
      <c r="L44" s="22">
        <v>0</v>
      </c>
      <c r="M44" s="22">
        <v>0</v>
      </c>
      <c r="N44" s="22">
        <v>0</v>
      </c>
      <c r="O44" s="22">
        <v>0</v>
      </c>
      <c r="P44" s="22" t="s">
        <v>262</v>
      </c>
      <c r="Q44" s="22" t="s">
        <v>191</v>
      </c>
      <c r="R44" s="22"/>
      <c r="S44" s="22"/>
      <c r="T44" s="22"/>
      <c r="U44" s="22"/>
      <c r="V44" s="22"/>
      <c r="W44" s="22"/>
      <c r="X44" s="22"/>
      <c r="Y44" s="22"/>
      <c r="Z44" s="3"/>
      <c r="AA44" s="3"/>
      <c r="AB44" s="3"/>
    </row>
    <row r="45" spans="1:28" s="2" customFormat="1" ht="12.75" customHeight="1" x14ac:dyDescent="0.25">
      <c r="A45" s="2" t="s">
        <v>301</v>
      </c>
      <c r="B45" s="2" t="s">
        <v>302</v>
      </c>
      <c r="C45" s="22">
        <v>157634</v>
      </c>
      <c r="D45" s="22">
        <v>0</v>
      </c>
      <c r="E45" s="22">
        <v>0</v>
      </c>
      <c r="F45" s="22">
        <v>0</v>
      </c>
      <c r="G45" s="22">
        <v>0</v>
      </c>
      <c r="H45" s="22">
        <v>0</v>
      </c>
      <c r="I45" s="22">
        <v>0</v>
      </c>
      <c r="J45" s="22">
        <v>10000</v>
      </c>
      <c r="K45" s="22">
        <v>0</v>
      </c>
      <c r="L45" s="22">
        <v>23785</v>
      </c>
      <c r="M45" s="22">
        <v>0</v>
      </c>
      <c r="N45" s="22">
        <v>257</v>
      </c>
      <c r="O45" s="22">
        <v>21516</v>
      </c>
      <c r="P45" s="22" t="s">
        <v>269</v>
      </c>
      <c r="Q45" s="22" t="s">
        <v>191</v>
      </c>
      <c r="R45" s="22"/>
      <c r="S45" s="22"/>
      <c r="T45" s="22"/>
      <c r="U45" s="22"/>
      <c r="V45" s="22"/>
      <c r="W45" s="22"/>
      <c r="X45" s="22"/>
      <c r="Y45" s="22"/>
      <c r="Z45" s="3"/>
      <c r="AA45" s="3"/>
      <c r="AB45" s="3"/>
    </row>
    <row r="46" spans="1:28" s="2" customFormat="1" ht="12.75" customHeight="1" x14ac:dyDescent="0.25">
      <c r="A46" s="2" t="s">
        <v>304</v>
      </c>
      <c r="B46" s="2" t="s">
        <v>305</v>
      </c>
      <c r="C46" s="22">
        <v>9554</v>
      </c>
      <c r="D46" s="22">
        <v>1000</v>
      </c>
      <c r="E46" s="22">
        <v>0</v>
      </c>
      <c r="F46" s="22">
        <v>0</v>
      </c>
      <c r="G46" s="22">
        <v>0</v>
      </c>
      <c r="H46" s="22">
        <v>0</v>
      </c>
      <c r="I46" s="22">
        <v>0</v>
      </c>
      <c r="J46" s="22">
        <v>0</v>
      </c>
      <c r="K46" s="22">
        <v>0</v>
      </c>
      <c r="L46" s="22">
        <v>925</v>
      </c>
      <c r="M46" s="22">
        <v>0</v>
      </c>
      <c r="N46" s="22">
        <v>0</v>
      </c>
      <c r="O46" s="22">
        <v>0</v>
      </c>
      <c r="P46" s="22" t="s">
        <v>212</v>
      </c>
      <c r="Q46" s="22" t="s">
        <v>191</v>
      </c>
      <c r="R46" s="22"/>
      <c r="S46" s="22"/>
      <c r="T46" s="22"/>
      <c r="U46" s="22"/>
      <c r="V46" s="22"/>
      <c r="W46" s="22"/>
      <c r="X46" s="22"/>
      <c r="Y46" s="22"/>
      <c r="Z46" s="3"/>
      <c r="AA46" s="3"/>
      <c r="AB46" s="3"/>
    </row>
    <row r="47" spans="1:28" s="2" customFormat="1" ht="12.75" customHeight="1" x14ac:dyDescent="0.25">
      <c r="A47" s="2" t="s">
        <v>307</v>
      </c>
      <c r="B47" s="2" t="s">
        <v>1901</v>
      </c>
      <c r="C47" s="22">
        <v>12000</v>
      </c>
      <c r="D47" s="22">
        <v>6000</v>
      </c>
      <c r="E47" s="22">
        <v>0</v>
      </c>
      <c r="F47" s="22">
        <v>0</v>
      </c>
      <c r="G47" s="22">
        <v>0</v>
      </c>
      <c r="H47" s="22">
        <v>0</v>
      </c>
      <c r="I47" s="22">
        <v>0</v>
      </c>
      <c r="J47" s="22">
        <v>0</v>
      </c>
      <c r="K47" s="22">
        <v>0</v>
      </c>
      <c r="L47" s="22">
        <v>3350</v>
      </c>
      <c r="M47" s="22">
        <v>0</v>
      </c>
      <c r="N47" s="22">
        <v>0</v>
      </c>
      <c r="O47" s="22">
        <v>7000</v>
      </c>
      <c r="P47" s="22" t="s">
        <v>205</v>
      </c>
      <c r="Q47" s="22" t="s">
        <v>191</v>
      </c>
      <c r="R47" s="22"/>
      <c r="S47" s="22"/>
      <c r="T47" s="22"/>
      <c r="U47" s="22"/>
      <c r="V47" s="22"/>
      <c r="W47" s="22"/>
      <c r="X47" s="22"/>
      <c r="Y47" s="22"/>
      <c r="Z47" s="3"/>
      <c r="AA47" s="3"/>
      <c r="AB47" s="3"/>
    </row>
    <row r="48" spans="1:28" s="2" customFormat="1" ht="12.75" customHeight="1" x14ac:dyDescent="0.25">
      <c r="A48" s="2" t="s">
        <v>310</v>
      </c>
      <c r="B48" s="2" t="s">
        <v>1902</v>
      </c>
      <c r="C48" s="22">
        <v>6050</v>
      </c>
      <c r="D48" s="22">
        <v>0</v>
      </c>
      <c r="E48" s="22">
        <v>0</v>
      </c>
      <c r="F48" s="22">
        <v>0</v>
      </c>
      <c r="G48" s="22">
        <v>0</v>
      </c>
      <c r="H48" s="22">
        <v>0</v>
      </c>
      <c r="I48" s="22">
        <v>0</v>
      </c>
      <c r="J48" s="22">
        <v>0</v>
      </c>
      <c r="K48" s="22">
        <v>0</v>
      </c>
      <c r="L48" s="22">
        <v>0</v>
      </c>
      <c r="M48" s="22">
        <v>0</v>
      </c>
      <c r="N48" s="22">
        <v>0</v>
      </c>
      <c r="O48" s="22">
        <v>0</v>
      </c>
      <c r="P48" s="22" t="s">
        <v>205</v>
      </c>
      <c r="Q48" s="22" t="s">
        <v>191</v>
      </c>
      <c r="R48" s="22"/>
      <c r="S48" s="22"/>
      <c r="T48" s="22"/>
      <c r="U48" s="22"/>
      <c r="V48" s="22"/>
      <c r="W48" s="22"/>
      <c r="X48" s="22"/>
      <c r="Y48" s="22"/>
      <c r="Z48" s="3"/>
      <c r="AA48" s="3"/>
      <c r="AB48" s="3"/>
    </row>
    <row r="49" spans="1:28" s="2" customFormat="1" ht="12.75" customHeight="1" x14ac:dyDescent="0.25">
      <c r="A49" s="2" t="s">
        <v>313</v>
      </c>
      <c r="B49" s="2" t="s">
        <v>1903</v>
      </c>
      <c r="C49" s="22">
        <v>0</v>
      </c>
      <c r="D49" s="22">
        <v>0</v>
      </c>
      <c r="E49" s="22">
        <v>0</v>
      </c>
      <c r="F49" s="22">
        <v>0</v>
      </c>
      <c r="G49" s="22">
        <v>0</v>
      </c>
      <c r="H49" s="22">
        <v>0</v>
      </c>
      <c r="I49" s="22">
        <v>0</v>
      </c>
      <c r="J49" s="22">
        <v>0</v>
      </c>
      <c r="K49" s="22">
        <v>0</v>
      </c>
      <c r="L49" s="22">
        <v>0</v>
      </c>
      <c r="M49" s="22">
        <v>0</v>
      </c>
      <c r="N49" s="22">
        <v>0</v>
      </c>
      <c r="O49" s="22">
        <v>0</v>
      </c>
      <c r="P49" s="22" t="s">
        <v>205</v>
      </c>
      <c r="Q49" s="22" t="s">
        <v>195</v>
      </c>
      <c r="R49" s="22"/>
      <c r="S49" s="22"/>
      <c r="T49" s="22"/>
      <c r="U49" s="22"/>
      <c r="V49" s="22"/>
      <c r="W49" s="22"/>
      <c r="X49" s="22"/>
      <c r="Y49" s="22"/>
      <c r="Z49" s="3"/>
      <c r="AA49" s="3"/>
      <c r="AB49" s="3"/>
    </row>
    <row r="50" spans="1:28" s="2" customFormat="1" ht="12.75" customHeight="1" x14ac:dyDescent="0.25">
      <c r="A50" s="2" t="s">
        <v>316</v>
      </c>
      <c r="B50" s="2" t="s">
        <v>317</v>
      </c>
      <c r="C50" s="22">
        <v>16410</v>
      </c>
      <c r="D50" s="22">
        <v>0</v>
      </c>
      <c r="E50" s="22">
        <v>0</v>
      </c>
      <c r="F50" s="22">
        <v>0</v>
      </c>
      <c r="G50" s="22">
        <v>0</v>
      </c>
      <c r="H50" s="22">
        <v>0</v>
      </c>
      <c r="I50" s="22">
        <v>0</v>
      </c>
      <c r="J50" s="22">
        <v>0</v>
      </c>
      <c r="K50" s="22">
        <v>0</v>
      </c>
      <c r="L50" s="22">
        <v>0</v>
      </c>
      <c r="M50" s="22">
        <v>0</v>
      </c>
      <c r="N50" s="22">
        <v>0</v>
      </c>
      <c r="O50" s="22">
        <v>0</v>
      </c>
      <c r="P50" s="22" t="s">
        <v>212</v>
      </c>
      <c r="Q50" s="22" t="s">
        <v>191</v>
      </c>
      <c r="R50" s="22"/>
      <c r="S50" s="22"/>
      <c r="T50" s="22"/>
      <c r="U50" s="22"/>
      <c r="V50" s="22"/>
      <c r="W50" s="22"/>
      <c r="X50" s="22"/>
      <c r="Y50" s="22"/>
      <c r="Z50" s="3"/>
      <c r="AA50" s="3"/>
      <c r="AB50" s="3"/>
    </row>
    <row r="51" spans="1:28" s="2" customFormat="1" ht="12.75" customHeight="1" x14ac:dyDescent="0.25">
      <c r="A51" s="2" t="s">
        <v>319</v>
      </c>
      <c r="B51" s="2" t="s">
        <v>320</v>
      </c>
      <c r="C51" s="22">
        <v>35005</v>
      </c>
      <c r="D51" s="22">
        <v>0</v>
      </c>
      <c r="E51" s="22">
        <v>0</v>
      </c>
      <c r="F51" s="22">
        <v>0</v>
      </c>
      <c r="G51" s="22">
        <v>0</v>
      </c>
      <c r="H51" s="22">
        <v>0</v>
      </c>
      <c r="I51" s="22">
        <v>0</v>
      </c>
      <c r="J51" s="22">
        <v>0</v>
      </c>
      <c r="K51" s="22">
        <v>0</v>
      </c>
      <c r="L51" s="22">
        <v>6200</v>
      </c>
      <c r="M51" s="22">
        <v>0</v>
      </c>
      <c r="N51" s="22">
        <v>0</v>
      </c>
      <c r="O51" s="22">
        <v>76000</v>
      </c>
      <c r="P51" s="22" t="s">
        <v>269</v>
      </c>
      <c r="Q51" s="22" t="s">
        <v>191</v>
      </c>
      <c r="R51" s="22"/>
      <c r="S51" s="22"/>
      <c r="T51" s="22"/>
      <c r="U51" s="22"/>
      <c r="V51" s="22"/>
      <c r="W51" s="22"/>
      <c r="X51" s="22"/>
      <c r="Y51" s="22"/>
      <c r="Z51" s="3"/>
      <c r="AA51" s="3"/>
      <c r="AB51" s="3"/>
    </row>
    <row r="52" spans="1:28" s="2" customFormat="1" ht="12.75" customHeight="1" x14ac:dyDescent="0.25">
      <c r="A52" s="2" t="s">
        <v>322</v>
      </c>
      <c r="B52" s="2" t="s">
        <v>323</v>
      </c>
      <c r="C52" s="22">
        <v>9560</v>
      </c>
      <c r="D52" s="22">
        <v>0</v>
      </c>
      <c r="E52" s="22">
        <v>0</v>
      </c>
      <c r="F52" s="22">
        <v>0</v>
      </c>
      <c r="G52" s="22">
        <v>0</v>
      </c>
      <c r="H52" s="22">
        <v>0</v>
      </c>
      <c r="I52" s="22">
        <v>0</v>
      </c>
      <c r="J52" s="22">
        <v>0</v>
      </c>
      <c r="K52" s="22">
        <v>0</v>
      </c>
      <c r="L52" s="22">
        <v>0</v>
      </c>
      <c r="M52" s="22">
        <v>0</v>
      </c>
      <c r="N52" s="22">
        <v>0</v>
      </c>
      <c r="O52" s="22">
        <v>0</v>
      </c>
      <c r="P52" s="22" t="s">
        <v>212</v>
      </c>
      <c r="Q52" s="22" t="s">
        <v>191</v>
      </c>
      <c r="R52" s="22"/>
      <c r="S52" s="22"/>
      <c r="T52" s="22"/>
      <c r="U52" s="22"/>
      <c r="V52" s="22"/>
      <c r="W52" s="22"/>
      <c r="X52" s="22"/>
      <c r="Y52" s="22"/>
      <c r="Z52" s="3"/>
      <c r="AA52" s="3"/>
      <c r="AB52" s="3"/>
    </row>
    <row r="53" spans="1:28" s="2" customFormat="1" ht="12.75" customHeight="1" x14ac:dyDescent="0.25">
      <c r="A53" s="2" t="s">
        <v>1815</v>
      </c>
      <c r="B53" s="2" t="s">
        <v>1904</v>
      </c>
      <c r="C53" s="22">
        <v>72425</v>
      </c>
      <c r="D53" s="22">
        <v>5000</v>
      </c>
      <c r="E53" s="22">
        <v>0</v>
      </c>
      <c r="F53" s="22">
        <v>0</v>
      </c>
      <c r="G53" s="22">
        <v>0</v>
      </c>
      <c r="H53" s="22">
        <v>0</v>
      </c>
      <c r="I53" s="22">
        <v>0</v>
      </c>
      <c r="J53" s="22">
        <v>0</v>
      </c>
      <c r="K53" s="22">
        <v>0</v>
      </c>
      <c r="L53" s="22">
        <v>0</v>
      </c>
      <c r="M53" s="22">
        <v>0</v>
      </c>
      <c r="N53" s="22">
        <v>0</v>
      </c>
      <c r="O53" s="22">
        <v>10397</v>
      </c>
      <c r="P53" s="22" t="s">
        <v>205</v>
      </c>
      <c r="Q53" s="22" t="s">
        <v>191</v>
      </c>
      <c r="R53" s="22"/>
      <c r="S53" s="22"/>
      <c r="T53" s="22"/>
      <c r="U53" s="22"/>
      <c r="V53" s="22"/>
      <c r="W53" s="22"/>
      <c r="X53" s="22"/>
      <c r="Y53" s="22"/>
      <c r="Z53" s="3"/>
      <c r="AA53" s="3"/>
      <c r="AB53" s="3"/>
    </row>
    <row r="54" spans="1:28" s="2" customFormat="1" ht="12.75" customHeight="1" x14ac:dyDescent="0.25">
      <c r="A54" s="2" t="s">
        <v>328</v>
      </c>
      <c r="B54" s="2" t="s">
        <v>1905</v>
      </c>
      <c r="C54" s="22">
        <v>25186</v>
      </c>
      <c r="D54" s="22">
        <v>2500</v>
      </c>
      <c r="E54" s="22">
        <v>0</v>
      </c>
      <c r="F54" s="22">
        <v>0</v>
      </c>
      <c r="G54" s="22">
        <v>0</v>
      </c>
      <c r="H54" s="22">
        <v>0</v>
      </c>
      <c r="I54" s="22">
        <v>0</v>
      </c>
      <c r="J54" s="22">
        <v>0</v>
      </c>
      <c r="K54" s="22">
        <v>0</v>
      </c>
      <c r="L54" s="22">
        <v>20865</v>
      </c>
      <c r="M54" s="22">
        <v>0</v>
      </c>
      <c r="N54" s="22">
        <v>0</v>
      </c>
      <c r="O54" s="22">
        <v>0</v>
      </c>
      <c r="P54" s="22" t="s">
        <v>205</v>
      </c>
      <c r="Q54" s="22" t="s">
        <v>191</v>
      </c>
      <c r="R54" s="22"/>
      <c r="S54" s="22"/>
      <c r="T54" s="22"/>
      <c r="U54" s="22"/>
      <c r="V54" s="22"/>
      <c r="W54" s="22"/>
      <c r="X54" s="22"/>
      <c r="Y54" s="22"/>
      <c r="Z54" s="3"/>
      <c r="AA54" s="3"/>
      <c r="AB54" s="3"/>
    </row>
    <row r="55" spans="1:28" s="2" customFormat="1" ht="12.75" customHeight="1" x14ac:dyDescent="0.25">
      <c r="A55" s="2" t="s">
        <v>331</v>
      </c>
      <c r="B55" s="2" t="s">
        <v>332</v>
      </c>
      <c r="C55" s="22">
        <v>38800</v>
      </c>
      <c r="D55" s="22">
        <v>7000</v>
      </c>
      <c r="E55" s="22">
        <v>0</v>
      </c>
      <c r="F55" s="22">
        <v>21012</v>
      </c>
      <c r="G55" s="22">
        <v>0</v>
      </c>
      <c r="H55" s="22">
        <v>0</v>
      </c>
      <c r="I55" s="22">
        <v>0</v>
      </c>
      <c r="J55" s="22">
        <v>0</v>
      </c>
      <c r="K55" s="22">
        <v>0</v>
      </c>
      <c r="L55" s="22">
        <v>16300</v>
      </c>
      <c r="M55" s="22">
        <v>0</v>
      </c>
      <c r="N55" s="22">
        <v>55000</v>
      </c>
      <c r="O55" s="22">
        <v>0</v>
      </c>
      <c r="P55" s="22" t="s">
        <v>269</v>
      </c>
      <c r="Q55" s="22" t="s">
        <v>191</v>
      </c>
      <c r="R55" s="22"/>
      <c r="S55" s="22"/>
      <c r="T55" s="22"/>
      <c r="U55" s="22"/>
      <c r="V55" s="22"/>
      <c r="W55" s="22"/>
      <c r="X55" s="22"/>
      <c r="Y55" s="22"/>
      <c r="Z55" s="3"/>
      <c r="AA55" s="3"/>
      <c r="AB55" s="3"/>
    </row>
    <row r="56" spans="1:28" s="2" customFormat="1" ht="12.75" customHeight="1" x14ac:dyDescent="0.25">
      <c r="A56" s="2" t="s">
        <v>334</v>
      </c>
      <c r="B56" s="2" t="s">
        <v>335</v>
      </c>
      <c r="C56" s="22">
        <v>18721</v>
      </c>
      <c r="D56" s="22">
        <v>5000</v>
      </c>
      <c r="E56" s="22">
        <v>0</v>
      </c>
      <c r="F56" s="22">
        <v>0</v>
      </c>
      <c r="G56" s="22">
        <v>0</v>
      </c>
      <c r="H56" s="22">
        <v>0</v>
      </c>
      <c r="I56" s="22">
        <v>0</v>
      </c>
      <c r="J56" s="22">
        <v>0</v>
      </c>
      <c r="K56" s="22">
        <v>0</v>
      </c>
      <c r="L56" s="22">
        <v>6500</v>
      </c>
      <c r="M56" s="22">
        <v>0</v>
      </c>
      <c r="N56" s="22">
        <v>0</v>
      </c>
      <c r="O56" s="22">
        <v>0</v>
      </c>
      <c r="P56" s="22" t="s">
        <v>212</v>
      </c>
      <c r="Q56" s="22" t="s">
        <v>191</v>
      </c>
      <c r="R56" s="22"/>
      <c r="S56" s="22"/>
      <c r="T56" s="22"/>
      <c r="U56" s="22"/>
      <c r="V56" s="22"/>
      <c r="W56" s="22"/>
      <c r="X56" s="22"/>
      <c r="Y56" s="22"/>
      <c r="Z56" s="3"/>
      <c r="AA56" s="3"/>
      <c r="AB56" s="3"/>
    </row>
    <row r="57" spans="1:28" s="2" customFormat="1" ht="12.75" customHeight="1" x14ac:dyDescent="0.25">
      <c r="A57" s="2" t="s">
        <v>337</v>
      </c>
      <c r="B57" s="2" t="s">
        <v>338</v>
      </c>
      <c r="C57" s="22">
        <v>10000</v>
      </c>
      <c r="D57" s="22">
        <v>0</v>
      </c>
      <c r="E57" s="22">
        <v>0</v>
      </c>
      <c r="F57" s="22">
        <v>0</v>
      </c>
      <c r="G57" s="22">
        <v>0</v>
      </c>
      <c r="H57" s="22">
        <v>0</v>
      </c>
      <c r="I57" s="22">
        <v>0</v>
      </c>
      <c r="J57" s="22">
        <v>0</v>
      </c>
      <c r="K57" s="22">
        <v>0</v>
      </c>
      <c r="L57" s="22">
        <v>25133</v>
      </c>
      <c r="M57" s="22">
        <v>0</v>
      </c>
      <c r="N57" s="22">
        <v>670</v>
      </c>
      <c r="O57" s="22">
        <v>0</v>
      </c>
      <c r="P57" s="22" t="s">
        <v>212</v>
      </c>
      <c r="Q57" s="22" t="s">
        <v>191</v>
      </c>
      <c r="R57" s="22"/>
      <c r="S57" s="22"/>
      <c r="T57" s="22"/>
      <c r="U57" s="22"/>
      <c r="V57" s="22"/>
      <c r="W57" s="22"/>
      <c r="X57" s="22"/>
      <c r="Y57" s="22"/>
      <c r="Z57" s="3"/>
      <c r="AA57" s="3"/>
      <c r="AB57" s="3"/>
    </row>
    <row r="58" spans="1:28" s="2" customFormat="1" ht="12.75" customHeight="1" x14ac:dyDescent="0.25">
      <c r="A58" s="2" t="s">
        <v>340</v>
      </c>
      <c r="B58" s="2" t="s">
        <v>341</v>
      </c>
      <c r="C58" s="22">
        <v>56637</v>
      </c>
      <c r="D58" s="22">
        <v>15000</v>
      </c>
      <c r="E58" s="22">
        <v>0</v>
      </c>
      <c r="F58" s="22">
        <v>0</v>
      </c>
      <c r="G58" s="22">
        <v>0</v>
      </c>
      <c r="H58" s="22">
        <v>0</v>
      </c>
      <c r="I58" s="22">
        <v>0</v>
      </c>
      <c r="J58" s="22">
        <v>0</v>
      </c>
      <c r="K58" s="22">
        <v>0</v>
      </c>
      <c r="L58" s="22">
        <v>25100</v>
      </c>
      <c r="M58" s="22">
        <v>0</v>
      </c>
      <c r="N58" s="22">
        <v>0</v>
      </c>
      <c r="O58" s="22">
        <v>5000</v>
      </c>
      <c r="P58" s="22" t="s">
        <v>262</v>
      </c>
      <c r="Q58" s="22" t="s">
        <v>191</v>
      </c>
      <c r="R58" s="22"/>
      <c r="S58" s="22"/>
      <c r="T58" s="22"/>
      <c r="U58" s="22"/>
      <c r="V58" s="22"/>
      <c r="W58" s="22"/>
      <c r="X58" s="22"/>
      <c r="Y58" s="22"/>
      <c r="Z58" s="3"/>
      <c r="AA58" s="3"/>
      <c r="AB58" s="3"/>
    </row>
    <row r="59" spans="1:28" s="2" customFormat="1" ht="12.75" customHeight="1" x14ac:dyDescent="0.25">
      <c r="A59" s="2" t="s">
        <v>343</v>
      </c>
      <c r="B59" s="2" t="s">
        <v>344</v>
      </c>
      <c r="C59" s="22">
        <v>545</v>
      </c>
      <c r="D59" s="22">
        <v>0</v>
      </c>
      <c r="E59" s="22">
        <v>0</v>
      </c>
      <c r="F59" s="22">
        <v>0</v>
      </c>
      <c r="G59" s="22">
        <v>0</v>
      </c>
      <c r="H59" s="22">
        <v>0</v>
      </c>
      <c r="I59" s="22">
        <v>0</v>
      </c>
      <c r="J59" s="22">
        <v>0</v>
      </c>
      <c r="K59" s="22">
        <v>0</v>
      </c>
      <c r="L59" s="22">
        <v>0</v>
      </c>
      <c r="M59" s="22">
        <v>0</v>
      </c>
      <c r="N59" s="22">
        <v>0</v>
      </c>
      <c r="O59" s="22">
        <v>0</v>
      </c>
      <c r="P59" s="22" t="s">
        <v>212</v>
      </c>
      <c r="Q59" s="22" t="s">
        <v>191</v>
      </c>
      <c r="R59" s="22"/>
      <c r="S59" s="22"/>
      <c r="T59" s="22"/>
      <c r="U59" s="22"/>
      <c r="V59" s="22"/>
      <c r="W59" s="22"/>
      <c r="X59" s="22"/>
      <c r="Y59" s="22"/>
      <c r="Z59" s="3"/>
      <c r="AA59" s="3"/>
      <c r="AB59" s="3"/>
    </row>
    <row r="60" spans="1:28" s="2" customFormat="1" ht="12.75" customHeight="1" x14ac:dyDescent="0.25">
      <c r="A60" s="2" t="s">
        <v>346</v>
      </c>
      <c r="B60" s="2" t="s">
        <v>1906</v>
      </c>
      <c r="C60" s="22">
        <v>8000</v>
      </c>
      <c r="D60" s="22">
        <v>2000</v>
      </c>
      <c r="E60" s="22">
        <v>0</v>
      </c>
      <c r="F60" s="22">
        <v>0</v>
      </c>
      <c r="G60" s="22">
        <v>0</v>
      </c>
      <c r="H60" s="22">
        <v>0</v>
      </c>
      <c r="I60" s="22">
        <v>0</v>
      </c>
      <c r="J60" s="22">
        <v>0</v>
      </c>
      <c r="K60" s="22">
        <v>500</v>
      </c>
      <c r="L60" s="22">
        <v>0</v>
      </c>
      <c r="M60" s="22">
        <v>0</v>
      </c>
      <c r="N60" s="22">
        <v>0</v>
      </c>
      <c r="O60" s="22">
        <v>0</v>
      </c>
      <c r="P60" s="22" t="s">
        <v>205</v>
      </c>
      <c r="Q60" s="22" t="s">
        <v>195</v>
      </c>
      <c r="R60" s="22"/>
      <c r="S60" s="22"/>
      <c r="T60" s="22"/>
      <c r="U60" s="22"/>
      <c r="V60" s="22"/>
      <c r="W60" s="22"/>
      <c r="X60" s="22"/>
      <c r="Y60" s="22"/>
      <c r="Z60" s="3"/>
      <c r="AA60" s="3"/>
      <c r="AB60" s="3"/>
    </row>
    <row r="61" spans="1:28" s="2" customFormat="1" ht="12.75" customHeight="1" x14ac:dyDescent="0.25">
      <c r="A61" s="2" t="s">
        <v>349</v>
      </c>
      <c r="B61" s="2" t="s">
        <v>1907</v>
      </c>
      <c r="C61" s="22">
        <v>41896</v>
      </c>
      <c r="D61" s="22">
        <v>0</v>
      </c>
      <c r="E61" s="22">
        <v>0</v>
      </c>
      <c r="F61" s="22">
        <v>0</v>
      </c>
      <c r="G61" s="22">
        <v>0</v>
      </c>
      <c r="H61" s="22">
        <v>0</v>
      </c>
      <c r="I61" s="22">
        <v>0</v>
      </c>
      <c r="J61" s="22">
        <v>0</v>
      </c>
      <c r="K61" s="22">
        <v>0</v>
      </c>
      <c r="L61" s="22">
        <v>10615</v>
      </c>
      <c r="M61" s="22">
        <v>25287</v>
      </c>
      <c r="N61" s="22">
        <v>0</v>
      </c>
      <c r="O61" s="22">
        <v>0</v>
      </c>
      <c r="P61" s="22" t="s">
        <v>205</v>
      </c>
      <c r="Q61" s="22" t="s">
        <v>191</v>
      </c>
      <c r="R61" s="22"/>
      <c r="S61" s="22"/>
      <c r="T61" s="22"/>
      <c r="U61" s="22"/>
      <c r="V61" s="22"/>
      <c r="W61" s="22"/>
      <c r="X61" s="22"/>
      <c r="Y61" s="22"/>
      <c r="Z61" s="3"/>
      <c r="AA61" s="3"/>
      <c r="AB61" s="3"/>
    </row>
    <row r="62" spans="1:28" s="2" customFormat="1" ht="12.75" customHeight="1" x14ac:dyDescent="0.25">
      <c r="A62" s="2" t="s">
        <v>352</v>
      </c>
      <c r="B62" s="2" t="s">
        <v>1908</v>
      </c>
      <c r="C62" s="22">
        <v>112130</v>
      </c>
      <c r="D62" s="22">
        <v>6000</v>
      </c>
      <c r="E62" s="22">
        <v>0</v>
      </c>
      <c r="F62" s="22">
        <v>0</v>
      </c>
      <c r="G62" s="22">
        <v>0</v>
      </c>
      <c r="H62" s="22">
        <v>0</v>
      </c>
      <c r="I62" s="22">
        <v>0</v>
      </c>
      <c r="J62" s="22">
        <v>0</v>
      </c>
      <c r="K62" s="22">
        <v>0</v>
      </c>
      <c r="L62" s="22">
        <v>62319</v>
      </c>
      <c r="M62" s="22">
        <v>0</v>
      </c>
      <c r="N62" s="22">
        <v>0</v>
      </c>
      <c r="O62" s="22">
        <v>10000</v>
      </c>
      <c r="P62" s="22" t="s">
        <v>205</v>
      </c>
      <c r="Q62" s="22" t="s">
        <v>191</v>
      </c>
      <c r="R62" s="22"/>
      <c r="S62" s="22"/>
      <c r="T62" s="22"/>
      <c r="U62" s="22"/>
      <c r="V62" s="22"/>
      <c r="W62" s="22"/>
      <c r="X62" s="22"/>
      <c r="Y62" s="22"/>
      <c r="Z62" s="3"/>
      <c r="AA62" s="3"/>
      <c r="AB62" s="3"/>
    </row>
    <row r="63" spans="1:28" s="2" customFormat="1" ht="12.75" customHeight="1" x14ac:dyDescent="0.25">
      <c r="A63" s="2" t="s">
        <v>355</v>
      </c>
      <c r="B63" s="2" t="s">
        <v>356</v>
      </c>
      <c r="C63" s="22">
        <v>13950</v>
      </c>
      <c r="D63" s="22">
        <v>0</v>
      </c>
      <c r="E63" s="22">
        <v>0</v>
      </c>
      <c r="F63" s="22">
        <v>500</v>
      </c>
      <c r="G63" s="22">
        <v>0</v>
      </c>
      <c r="H63" s="22">
        <v>0</v>
      </c>
      <c r="I63" s="22">
        <v>0</v>
      </c>
      <c r="J63" s="22">
        <v>0</v>
      </c>
      <c r="K63" s="22">
        <v>0</v>
      </c>
      <c r="L63" s="22">
        <v>0</v>
      </c>
      <c r="M63" s="22">
        <v>14233</v>
      </c>
      <c r="N63" s="22">
        <v>1000</v>
      </c>
      <c r="O63" s="22">
        <v>0</v>
      </c>
      <c r="P63" s="22" t="s">
        <v>212</v>
      </c>
      <c r="Q63" s="22" t="s">
        <v>191</v>
      </c>
      <c r="R63" s="22"/>
      <c r="S63" s="22"/>
      <c r="T63" s="22"/>
      <c r="U63" s="22"/>
      <c r="V63" s="22"/>
      <c r="W63" s="22"/>
      <c r="X63" s="22"/>
      <c r="Y63" s="22"/>
      <c r="Z63" s="3"/>
      <c r="AA63" s="3"/>
      <c r="AB63" s="3"/>
    </row>
    <row r="64" spans="1:28" s="2" customFormat="1" ht="12.75" customHeight="1" x14ac:dyDescent="0.25">
      <c r="A64" s="2" t="s">
        <v>358</v>
      </c>
      <c r="B64" s="2" t="s">
        <v>359</v>
      </c>
      <c r="C64" s="22">
        <v>117799</v>
      </c>
      <c r="D64" s="22">
        <v>10000</v>
      </c>
      <c r="E64" s="22">
        <v>0</v>
      </c>
      <c r="F64" s="22">
        <v>0</v>
      </c>
      <c r="G64" s="22">
        <v>0</v>
      </c>
      <c r="H64" s="22">
        <v>0</v>
      </c>
      <c r="I64" s="22">
        <v>0</v>
      </c>
      <c r="J64" s="22">
        <v>0</v>
      </c>
      <c r="K64" s="22">
        <v>0</v>
      </c>
      <c r="L64" s="22">
        <v>54700</v>
      </c>
      <c r="M64" s="22">
        <v>0</v>
      </c>
      <c r="N64" s="22">
        <v>6099</v>
      </c>
      <c r="O64" s="22">
        <v>59500</v>
      </c>
      <c r="P64" s="22" t="s">
        <v>262</v>
      </c>
      <c r="Q64" s="22" t="s">
        <v>191</v>
      </c>
      <c r="R64" s="22"/>
      <c r="S64" s="22"/>
      <c r="T64" s="22"/>
      <c r="U64" s="22"/>
      <c r="V64" s="22"/>
      <c r="W64" s="22"/>
      <c r="X64" s="22"/>
      <c r="Y64" s="22"/>
      <c r="Z64" s="3"/>
      <c r="AA64" s="3"/>
      <c r="AB64" s="3"/>
    </row>
    <row r="65" spans="1:28" s="2" customFormat="1" ht="12.75" customHeight="1" x14ac:dyDescent="0.25">
      <c r="A65" s="2" t="s">
        <v>361</v>
      </c>
      <c r="B65" s="2" t="s">
        <v>362</v>
      </c>
      <c r="C65" s="22">
        <v>9000</v>
      </c>
      <c r="D65" s="22">
        <v>1000</v>
      </c>
      <c r="E65" s="22">
        <v>0</v>
      </c>
      <c r="F65" s="22">
        <v>0</v>
      </c>
      <c r="G65" s="22">
        <v>0</v>
      </c>
      <c r="H65" s="22">
        <v>0</v>
      </c>
      <c r="I65" s="22">
        <v>0</v>
      </c>
      <c r="J65" s="22">
        <v>0</v>
      </c>
      <c r="K65" s="22">
        <v>0</v>
      </c>
      <c r="L65" s="22">
        <v>0</v>
      </c>
      <c r="M65" s="22">
        <v>0</v>
      </c>
      <c r="N65" s="22">
        <v>0</v>
      </c>
      <c r="O65" s="22">
        <v>0</v>
      </c>
      <c r="P65" s="22" t="s">
        <v>212</v>
      </c>
      <c r="Q65" s="22" t="s">
        <v>191</v>
      </c>
      <c r="R65" s="22"/>
      <c r="S65" s="22"/>
      <c r="T65" s="22"/>
      <c r="U65" s="22"/>
      <c r="V65" s="22"/>
      <c r="W65" s="22"/>
      <c r="X65" s="22"/>
      <c r="Y65" s="22"/>
      <c r="Z65" s="3"/>
      <c r="AA65" s="3"/>
      <c r="AB65" s="3"/>
    </row>
    <row r="66" spans="1:28" s="2" customFormat="1" ht="12.75" customHeight="1" x14ac:dyDescent="0.25">
      <c r="A66" s="2" t="s">
        <v>364</v>
      </c>
      <c r="B66" s="2" t="s">
        <v>365</v>
      </c>
      <c r="C66" s="22">
        <v>11000</v>
      </c>
      <c r="D66" s="22">
        <v>26500</v>
      </c>
      <c r="E66" s="22">
        <v>0</v>
      </c>
      <c r="F66" s="22">
        <v>0</v>
      </c>
      <c r="G66" s="22">
        <v>0</v>
      </c>
      <c r="H66" s="22">
        <v>0</v>
      </c>
      <c r="I66" s="22">
        <v>0</v>
      </c>
      <c r="J66" s="22">
        <v>0</v>
      </c>
      <c r="K66" s="22">
        <v>0</v>
      </c>
      <c r="L66" s="22">
        <v>11200</v>
      </c>
      <c r="M66" s="22">
        <v>0</v>
      </c>
      <c r="N66" s="22">
        <v>0</v>
      </c>
      <c r="O66" s="22">
        <v>3000</v>
      </c>
      <c r="P66" s="22" t="s">
        <v>212</v>
      </c>
      <c r="Q66" s="22" t="s">
        <v>191</v>
      </c>
      <c r="R66" s="22"/>
      <c r="S66" s="22"/>
      <c r="T66" s="22"/>
      <c r="U66" s="22"/>
      <c r="V66" s="22"/>
      <c r="W66" s="22"/>
      <c r="X66" s="22"/>
      <c r="Y66" s="22"/>
      <c r="Z66" s="3"/>
      <c r="AA66" s="3"/>
      <c r="AB66" s="3"/>
    </row>
    <row r="67" spans="1:28" s="2" customFormat="1" ht="12.75" customHeight="1" x14ac:dyDescent="0.25">
      <c r="A67" s="2" t="s">
        <v>367</v>
      </c>
      <c r="B67" s="2" t="s">
        <v>368</v>
      </c>
      <c r="C67" s="22">
        <v>8289</v>
      </c>
      <c r="D67" s="22">
        <v>0</v>
      </c>
      <c r="E67" s="22">
        <v>0</v>
      </c>
      <c r="F67" s="22">
        <v>1000</v>
      </c>
      <c r="G67" s="22">
        <v>0</v>
      </c>
      <c r="H67" s="22">
        <v>0</v>
      </c>
      <c r="I67" s="22">
        <v>0</v>
      </c>
      <c r="J67" s="22">
        <v>0</v>
      </c>
      <c r="K67" s="22">
        <v>0</v>
      </c>
      <c r="L67" s="22">
        <v>0</v>
      </c>
      <c r="M67" s="22">
        <v>0</v>
      </c>
      <c r="N67" s="22">
        <v>0</v>
      </c>
      <c r="O67" s="22">
        <v>0</v>
      </c>
      <c r="P67" s="22" t="s">
        <v>212</v>
      </c>
      <c r="Q67" s="22" t="s">
        <v>191</v>
      </c>
      <c r="R67" s="22"/>
      <c r="S67" s="22"/>
      <c r="T67" s="22"/>
      <c r="U67" s="22"/>
      <c r="V67" s="22"/>
      <c r="W67" s="22"/>
      <c r="X67" s="22"/>
      <c r="Y67" s="22"/>
      <c r="Z67" s="3"/>
      <c r="AA67" s="3"/>
      <c r="AB67" s="3"/>
    </row>
    <row r="68" spans="1:28" s="2" customFormat="1" ht="12.75" customHeight="1" x14ac:dyDescent="0.25">
      <c r="A68" s="2" t="s">
        <v>370</v>
      </c>
      <c r="B68" s="2" t="s">
        <v>371</v>
      </c>
      <c r="C68" s="22">
        <v>125000</v>
      </c>
      <c r="D68" s="22">
        <v>19000</v>
      </c>
      <c r="E68" s="22">
        <v>0</v>
      </c>
      <c r="F68" s="22">
        <v>0</v>
      </c>
      <c r="G68" s="22">
        <v>0</v>
      </c>
      <c r="H68" s="22">
        <v>0</v>
      </c>
      <c r="I68" s="22">
        <v>0</v>
      </c>
      <c r="J68" s="22">
        <v>0</v>
      </c>
      <c r="K68" s="22">
        <v>0</v>
      </c>
      <c r="L68" s="22">
        <v>41940</v>
      </c>
      <c r="M68" s="22">
        <v>5000</v>
      </c>
      <c r="N68" s="22">
        <v>0</v>
      </c>
      <c r="O68" s="22">
        <v>15000</v>
      </c>
      <c r="P68" s="22" t="s">
        <v>372</v>
      </c>
      <c r="Q68" s="22" t="s">
        <v>191</v>
      </c>
      <c r="R68" s="22"/>
      <c r="S68" s="22"/>
      <c r="T68" s="22"/>
      <c r="U68" s="22"/>
      <c r="V68" s="22"/>
      <c r="W68" s="22"/>
      <c r="X68" s="22"/>
      <c r="Y68" s="22"/>
      <c r="Z68" s="3"/>
      <c r="AA68" s="3"/>
      <c r="AB68" s="3"/>
    </row>
    <row r="69" spans="1:28" s="2" customFormat="1" ht="12.75" customHeight="1" x14ac:dyDescent="0.25">
      <c r="A69" s="2" t="s">
        <v>374</v>
      </c>
      <c r="B69" s="2" t="s">
        <v>1909</v>
      </c>
      <c r="C69" s="22">
        <v>13866</v>
      </c>
      <c r="D69" s="22">
        <v>0</v>
      </c>
      <c r="E69" s="22">
        <v>0</v>
      </c>
      <c r="F69" s="22">
        <v>0</v>
      </c>
      <c r="G69" s="22">
        <v>0</v>
      </c>
      <c r="H69" s="22">
        <v>0</v>
      </c>
      <c r="I69" s="22">
        <v>0</v>
      </c>
      <c r="J69" s="22">
        <v>0</v>
      </c>
      <c r="K69" s="22">
        <v>0</v>
      </c>
      <c r="L69" s="22">
        <v>3075</v>
      </c>
      <c r="M69" s="22">
        <v>0</v>
      </c>
      <c r="N69" s="22">
        <v>0</v>
      </c>
      <c r="O69" s="22">
        <v>0</v>
      </c>
      <c r="P69" s="22" t="s">
        <v>249</v>
      </c>
      <c r="Q69" s="22" t="s">
        <v>191</v>
      </c>
      <c r="R69" s="22"/>
      <c r="S69" s="22"/>
      <c r="T69" s="22"/>
      <c r="U69" s="22"/>
      <c r="V69" s="22"/>
      <c r="W69" s="22"/>
      <c r="X69" s="22"/>
      <c r="Y69" s="22"/>
      <c r="Z69" s="3"/>
      <c r="AA69" s="3"/>
      <c r="AB69" s="3"/>
    </row>
    <row r="70" spans="1:28" s="2" customFormat="1" ht="12.75" customHeight="1" x14ac:dyDescent="0.25">
      <c r="A70" s="2" t="s">
        <v>377</v>
      </c>
      <c r="B70" s="2" t="s">
        <v>378</v>
      </c>
      <c r="C70" s="22">
        <v>9787</v>
      </c>
      <c r="D70" s="22">
        <v>0</v>
      </c>
      <c r="E70" s="22">
        <v>0</v>
      </c>
      <c r="F70" s="22">
        <v>0</v>
      </c>
      <c r="G70" s="22">
        <v>0</v>
      </c>
      <c r="H70" s="22">
        <v>0</v>
      </c>
      <c r="I70" s="22">
        <v>0</v>
      </c>
      <c r="J70" s="22">
        <v>0</v>
      </c>
      <c r="K70" s="22">
        <v>0</v>
      </c>
      <c r="L70" s="22">
        <v>0</v>
      </c>
      <c r="M70" s="22">
        <v>0</v>
      </c>
      <c r="N70" s="22">
        <v>0</v>
      </c>
      <c r="O70" s="22">
        <v>0</v>
      </c>
      <c r="P70" s="22" t="s">
        <v>212</v>
      </c>
      <c r="Q70" s="22" t="s">
        <v>191</v>
      </c>
      <c r="R70" s="22"/>
      <c r="S70" s="22"/>
      <c r="T70" s="22"/>
      <c r="U70" s="22"/>
      <c r="V70" s="22"/>
      <c r="W70" s="22"/>
      <c r="X70" s="22"/>
      <c r="Y70" s="22"/>
      <c r="Z70" s="3"/>
      <c r="AA70" s="3"/>
      <c r="AB70" s="3"/>
    </row>
    <row r="71" spans="1:28" s="2" customFormat="1" ht="12.75" customHeight="1" x14ac:dyDescent="0.25">
      <c r="A71" s="2" t="s">
        <v>380</v>
      </c>
      <c r="B71" s="2" t="s">
        <v>381</v>
      </c>
      <c r="C71" s="22">
        <v>43850</v>
      </c>
      <c r="D71" s="22">
        <v>0</v>
      </c>
      <c r="E71" s="22">
        <v>0</v>
      </c>
      <c r="F71" s="22">
        <v>0</v>
      </c>
      <c r="G71" s="22">
        <v>0</v>
      </c>
      <c r="H71" s="22">
        <v>0</v>
      </c>
      <c r="I71" s="22">
        <v>0</v>
      </c>
      <c r="J71" s="22">
        <v>0</v>
      </c>
      <c r="K71" s="22">
        <v>0</v>
      </c>
      <c r="L71" s="22">
        <v>0</v>
      </c>
      <c r="M71" s="22">
        <v>0</v>
      </c>
      <c r="N71" s="22">
        <v>0</v>
      </c>
      <c r="O71" s="22">
        <v>1200</v>
      </c>
      <c r="P71" s="22" t="s">
        <v>269</v>
      </c>
      <c r="Q71" s="22" t="s">
        <v>191</v>
      </c>
      <c r="R71" s="22"/>
      <c r="S71" s="22"/>
      <c r="T71" s="22"/>
      <c r="U71" s="22"/>
      <c r="V71" s="22"/>
      <c r="W71" s="22"/>
      <c r="X71" s="22"/>
      <c r="Y71" s="22"/>
      <c r="Z71" s="3"/>
      <c r="AA71" s="3"/>
      <c r="AB71" s="3"/>
    </row>
    <row r="72" spans="1:28" s="2" customFormat="1" ht="12.75" customHeight="1" x14ac:dyDescent="0.25">
      <c r="A72" s="2" t="s">
        <v>763</v>
      </c>
      <c r="B72" s="2" t="s">
        <v>1910</v>
      </c>
      <c r="C72" s="22">
        <v>31047</v>
      </c>
      <c r="D72" s="22">
        <v>5000</v>
      </c>
      <c r="E72" s="22">
        <v>0</v>
      </c>
      <c r="F72" s="22">
        <v>12000</v>
      </c>
      <c r="G72" s="22">
        <v>0</v>
      </c>
      <c r="H72" s="22">
        <v>0</v>
      </c>
      <c r="I72" s="22">
        <v>0</v>
      </c>
      <c r="J72" s="22">
        <v>0</v>
      </c>
      <c r="K72" s="22">
        <v>0</v>
      </c>
      <c r="L72" s="22">
        <v>0</v>
      </c>
      <c r="M72" s="22">
        <v>0</v>
      </c>
      <c r="N72" s="22">
        <v>0</v>
      </c>
      <c r="O72" s="22">
        <v>0</v>
      </c>
      <c r="P72" s="22" t="s">
        <v>205</v>
      </c>
      <c r="Q72" s="22" t="s">
        <v>195</v>
      </c>
      <c r="R72" s="22"/>
      <c r="S72" s="22"/>
      <c r="T72" s="22"/>
      <c r="U72" s="22"/>
      <c r="V72" s="22"/>
      <c r="W72" s="22"/>
      <c r="X72" s="22"/>
      <c r="Y72" s="22"/>
      <c r="Z72" s="3"/>
      <c r="AA72" s="3"/>
      <c r="AB72" s="3"/>
    </row>
    <row r="73" spans="1:28" s="2" customFormat="1" ht="12.75" customHeight="1" x14ac:dyDescent="0.25">
      <c r="A73" s="2" t="s">
        <v>383</v>
      </c>
      <c r="B73" s="2" t="s">
        <v>1911</v>
      </c>
      <c r="C73" s="22">
        <v>1670</v>
      </c>
      <c r="D73" s="22">
        <v>0</v>
      </c>
      <c r="E73" s="22">
        <v>0</v>
      </c>
      <c r="F73" s="22">
        <v>0</v>
      </c>
      <c r="G73" s="22">
        <v>0</v>
      </c>
      <c r="H73" s="22">
        <v>0</v>
      </c>
      <c r="I73" s="22">
        <v>0</v>
      </c>
      <c r="J73" s="22">
        <v>0</v>
      </c>
      <c r="K73" s="22">
        <v>20380</v>
      </c>
      <c r="L73" s="22">
        <v>0</v>
      </c>
      <c r="M73" s="22">
        <v>0</v>
      </c>
      <c r="N73" s="22">
        <v>0</v>
      </c>
      <c r="O73" s="22">
        <v>53830</v>
      </c>
      <c r="P73" s="22" t="s">
        <v>205</v>
      </c>
      <c r="Q73" s="22" t="s">
        <v>195</v>
      </c>
      <c r="R73" s="22"/>
      <c r="S73" s="22"/>
      <c r="T73" s="22"/>
      <c r="U73" s="22"/>
      <c r="V73" s="22"/>
      <c r="W73" s="22"/>
      <c r="X73" s="22"/>
      <c r="Y73" s="22"/>
      <c r="Z73" s="3"/>
      <c r="AA73" s="3"/>
      <c r="AB73" s="3"/>
    </row>
    <row r="74" spans="1:28" s="2" customFormat="1" ht="12.75" customHeight="1" x14ac:dyDescent="0.25">
      <c r="A74" s="2" t="s">
        <v>386</v>
      </c>
      <c r="B74" s="2" t="s">
        <v>387</v>
      </c>
      <c r="C74" s="22">
        <v>49800</v>
      </c>
      <c r="D74" s="22">
        <v>11600</v>
      </c>
      <c r="E74" s="22">
        <v>0</v>
      </c>
      <c r="F74" s="22">
        <v>0</v>
      </c>
      <c r="G74" s="22">
        <v>0</v>
      </c>
      <c r="H74" s="22">
        <v>0</v>
      </c>
      <c r="I74" s="22">
        <v>0</v>
      </c>
      <c r="J74" s="22">
        <v>0</v>
      </c>
      <c r="K74" s="22">
        <v>0</v>
      </c>
      <c r="L74" s="22">
        <v>0</v>
      </c>
      <c r="M74" s="22">
        <v>0</v>
      </c>
      <c r="N74" s="22">
        <v>0</v>
      </c>
      <c r="O74" s="22">
        <v>0</v>
      </c>
      <c r="P74" s="22" t="s">
        <v>269</v>
      </c>
      <c r="Q74" s="22" t="s">
        <v>191</v>
      </c>
      <c r="R74" s="22"/>
      <c r="S74" s="22"/>
      <c r="T74" s="22"/>
      <c r="U74" s="22"/>
      <c r="V74" s="22"/>
      <c r="W74" s="22"/>
      <c r="X74" s="22"/>
      <c r="Y74" s="22"/>
      <c r="Z74" s="3"/>
      <c r="AA74" s="3"/>
      <c r="AB74" s="3"/>
    </row>
    <row r="75" spans="1:28" s="2" customFormat="1" ht="12.75" customHeight="1" x14ac:dyDescent="0.25">
      <c r="A75" s="2" t="s">
        <v>389</v>
      </c>
      <c r="B75" s="2" t="s">
        <v>390</v>
      </c>
      <c r="C75" s="22">
        <v>53725</v>
      </c>
      <c r="D75" s="22">
        <v>15000</v>
      </c>
      <c r="E75" s="22">
        <v>0</v>
      </c>
      <c r="F75" s="22">
        <v>0</v>
      </c>
      <c r="G75" s="22">
        <v>0</v>
      </c>
      <c r="H75" s="22">
        <v>0</v>
      </c>
      <c r="I75" s="22">
        <v>0</v>
      </c>
      <c r="J75" s="22">
        <v>0</v>
      </c>
      <c r="K75" s="22">
        <v>0</v>
      </c>
      <c r="L75" s="22">
        <v>0</v>
      </c>
      <c r="M75" s="22">
        <v>0</v>
      </c>
      <c r="N75" s="22">
        <v>2453</v>
      </c>
      <c r="O75" s="22">
        <v>11500</v>
      </c>
      <c r="P75" s="22" t="s">
        <v>212</v>
      </c>
      <c r="Q75" s="22" t="s">
        <v>191</v>
      </c>
      <c r="R75" s="22"/>
      <c r="S75" s="22"/>
      <c r="T75" s="22"/>
      <c r="U75" s="22"/>
      <c r="V75" s="22"/>
      <c r="W75" s="22"/>
      <c r="X75" s="22"/>
      <c r="Y75" s="22"/>
      <c r="Z75" s="3"/>
      <c r="AA75" s="3"/>
      <c r="AB75" s="3"/>
    </row>
    <row r="76" spans="1:28" s="2" customFormat="1" ht="12.75" customHeight="1" x14ac:dyDescent="0.25">
      <c r="A76" s="2" t="s">
        <v>392</v>
      </c>
      <c r="B76" s="2" t="s">
        <v>393</v>
      </c>
      <c r="C76" s="22">
        <v>45000</v>
      </c>
      <c r="D76" s="22">
        <v>0</v>
      </c>
      <c r="E76" s="22">
        <v>0</v>
      </c>
      <c r="F76" s="22">
        <v>0</v>
      </c>
      <c r="G76" s="22">
        <v>0</v>
      </c>
      <c r="H76" s="22">
        <v>0</v>
      </c>
      <c r="I76" s="22">
        <v>0</v>
      </c>
      <c r="J76" s="22">
        <v>0</v>
      </c>
      <c r="K76" s="22">
        <v>0</v>
      </c>
      <c r="L76" s="22">
        <v>2533</v>
      </c>
      <c r="M76" s="22">
        <v>0</v>
      </c>
      <c r="N76" s="22">
        <v>0</v>
      </c>
      <c r="O76" s="22">
        <v>0</v>
      </c>
      <c r="P76" s="22" t="s">
        <v>372</v>
      </c>
      <c r="Q76" s="22" t="s">
        <v>191</v>
      </c>
      <c r="R76" s="22"/>
      <c r="S76" s="22"/>
      <c r="T76" s="22"/>
      <c r="U76" s="22"/>
      <c r="V76" s="22"/>
      <c r="W76" s="22"/>
      <c r="X76" s="22"/>
      <c r="Y76" s="22"/>
      <c r="Z76" s="3"/>
      <c r="AA76" s="3"/>
      <c r="AB76" s="3"/>
    </row>
    <row r="77" spans="1:28" s="2" customFormat="1" ht="12.75" customHeight="1" x14ac:dyDescent="0.25">
      <c r="A77" s="2" t="s">
        <v>398</v>
      </c>
      <c r="B77" s="2" t="s">
        <v>1912</v>
      </c>
      <c r="C77" s="22">
        <v>10084</v>
      </c>
      <c r="D77" s="22">
        <v>2000</v>
      </c>
      <c r="E77" s="22">
        <v>0</v>
      </c>
      <c r="F77" s="22">
        <v>0</v>
      </c>
      <c r="G77" s="22">
        <v>0</v>
      </c>
      <c r="H77" s="22">
        <v>0</v>
      </c>
      <c r="I77" s="22">
        <v>0</v>
      </c>
      <c r="J77" s="22">
        <v>0</v>
      </c>
      <c r="K77" s="22">
        <v>0</v>
      </c>
      <c r="L77" s="22">
        <v>0</v>
      </c>
      <c r="M77" s="22">
        <v>0</v>
      </c>
      <c r="N77" s="22">
        <v>0</v>
      </c>
      <c r="O77" s="22">
        <v>0</v>
      </c>
      <c r="P77" s="22" t="s">
        <v>249</v>
      </c>
      <c r="Q77" s="22" t="s">
        <v>191</v>
      </c>
      <c r="R77" s="22"/>
      <c r="S77" s="22"/>
      <c r="T77" s="22"/>
      <c r="U77" s="22"/>
      <c r="V77" s="22"/>
      <c r="W77" s="22"/>
      <c r="X77" s="22"/>
      <c r="Y77" s="22"/>
      <c r="Z77" s="3"/>
      <c r="AA77" s="3"/>
      <c r="AB77" s="3"/>
    </row>
    <row r="78" spans="1:28" s="2" customFormat="1" ht="12.75" customHeight="1" x14ac:dyDescent="0.25">
      <c r="A78" s="2" t="s">
        <v>401</v>
      </c>
      <c r="B78" s="2" t="s">
        <v>402</v>
      </c>
      <c r="C78" s="22">
        <v>7382</v>
      </c>
      <c r="D78" s="22">
        <v>0</v>
      </c>
      <c r="E78" s="22">
        <v>0</v>
      </c>
      <c r="F78" s="22">
        <v>0</v>
      </c>
      <c r="G78" s="22">
        <v>0</v>
      </c>
      <c r="H78" s="22">
        <v>0</v>
      </c>
      <c r="I78" s="22">
        <v>0</v>
      </c>
      <c r="J78" s="22">
        <v>0</v>
      </c>
      <c r="K78" s="22">
        <v>0</v>
      </c>
      <c r="L78" s="22">
        <v>5700</v>
      </c>
      <c r="M78" s="22">
        <v>0</v>
      </c>
      <c r="N78" s="22">
        <v>0</v>
      </c>
      <c r="O78" s="22">
        <v>0</v>
      </c>
      <c r="P78" s="22" t="s">
        <v>249</v>
      </c>
      <c r="Q78" s="22" t="s">
        <v>191</v>
      </c>
      <c r="R78" s="22"/>
      <c r="S78" s="22"/>
      <c r="T78" s="22"/>
      <c r="U78" s="22"/>
      <c r="V78" s="22"/>
      <c r="W78" s="22"/>
      <c r="X78" s="22"/>
      <c r="Y78" s="22"/>
      <c r="Z78" s="3"/>
      <c r="AA78" s="3"/>
      <c r="AB78" s="3"/>
    </row>
    <row r="79" spans="1:28" s="2" customFormat="1" ht="12.75" customHeight="1" x14ac:dyDescent="0.25">
      <c r="A79" s="2" t="s">
        <v>404</v>
      </c>
      <c r="B79" s="2" t="s">
        <v>405</v>
      </c>
      <c r="C79" s="22">
        <v>84770</v>
      </c>
      <c r="D79" s="22">
        <v>0</v>
      </c>
      <c r="E79" s="22">
        <v>0</v>
      </c>
      <c r="F79" s="22">
        <v>0</v>
      </c>
      <c r="G79" s="22">
        <v>0</v>
      </c>
      <c r="H79" s="22">
        <v>0</v>
      </c>
      <c r="I79" s="22">
        <v>0</v>
      </c>
      <c r="J79" s="22">
        <v>0</v>
      </c>
      <c r="K79" s="22">
        <v>0</v>
      </c>
      <c r="L79" s="22">
        <v>34702</v>
      </c>
      <c r="M79" s="22">
        <v>0</v>
      </c>
      <c r="N79" s="22">
        <v>45000</v>
      </c>
      <c r="O79" s="22">
        <v>0</v>
      </c>
      <c r="P79" s="22" t="s">
        <v>406</v>
      </c>
      <c r="Q79" s="22" t="s">
        <v>191</v>
      </c>
      <c r="R79" s="22"/>
      <c r="S79" s="22"/>
      <c r="T79" s="22"/>
      <c r="U79" s="22"/>
      <c r="V79" s="22"/>
      <c r="W79" s="22"/>
      <c r="X79" s="22"/>
      <c r="Y79" s="22"/>
      <c r="Z79" s="3"/>
      <c r="AA79" s="3"/>
      <c r="AB79" s="3"/>
    </row>
    <row r="80" spans="1:28" s="2" customFormat="1" ht="12.75" customHeight="1" x14ac:dyDescent="0.25">
      <c r="A80" s="2" t="s">
        <v>408</v>
      </c>
      <c r="B80" s="2" t="s">
        <v>409</v>
      </c>
      <c r="C80" s="22">
        <v>6604</v>
      </c>
      <c r="D80" s="22">
        <v>0</v>
      </c>
      <c r="E80" s="22">
        <v>0</v>
      </c>
      <c r="F80" s="22">
        <v>0</v>
      </c>
      <c r="G80" s="22">
        <v>0</v>
      </c>
      <c r="H80" s="22">
        <v>0</v>
      </c>
      <c r="I80" s="22">
        <v>0</v>
      </c>
      <c r="J80" s="22">
        <v>0</v>
      </c>
      <c r="K80" s="22">
        <v>0</v>
      </c>
      <c r="L80" s="22">
        <v>3701</v>
      </c>
      <c r="M80" s="22">
        <v>0</v>
      </c>
      <c r="N80" s="22">
        <v>0</v>
      </c>
      <c r="O80" s="22">
        <v>0</v>
      </c>
      <c r="P80" s="22" t="s">
        <v>212</v>
      </c>
      <c r="Q80" s="22" t="s">
        <v>191</v>
      </c>
      <c r="R80" s="22"/>
      <c r="S80" s="22"/>
      <c r="T80" s="22"/>
      <c r="U80" s="22"/>
      <c r="V80" s="22"/>
      <c r="W80" s="22"/>
      <c r="X80" s="22"/>
      <c r="Y80" s="22"/>
      <c r="Z80" s="3"/>
      <c r="AA80" s="3"/>
      <c r="AB80" s="3"/>
    </row>
    <row r="81" spans="1:28" s="2" customFormat="1" ht="12.75" customHeight="1" x14ac:dyDescent="0.25">
      <c r="A81" s="2" t="s">
        <v>411</v>
      </c>
      <c r="B81" s="2" t="s">
        <v>412</v>
      </c>
      <c r="C81" s="22">
        <v>18398</v>
      </c>
      <c r="D81" s="22">
        <v>0</v>
      </c>
      <c r="E81" s="22">
        <v>0</v>
      </c>
      <c r="F81" s="22">
        <v>0</v>
      </c>
      <c r="G81" s="22">
        <v>0</v>
      </c>
      <c r="H81" s="22">
        <v>0</v>
      </c>
      <c r="I81" s="22">
        <v>0</v>
      </c>
      <c r="J81" s="22">
        <v>0</v>
      </c>
      <c r="K81" s="22">
        <v>0</v>
      </c>
      <c r="L81" s="22">
        <v>1584</v>
      </c>
      <c r="M81" s="22">
        <v>0</v>
      </c>
      <c r="N81" s="22">
        <v>6125</v>
      </c>
      <c r="O81" s="22">
        <v>0</v>
      </c>
      <c r="P81" s="22" t="s">
        <v>212</v>
      </c>
      <c r="Q81" s="22" t="s">
        <v>191</v>
      </c>
      <c r="R81" s="22"/>
      <c r="S81" s="22"/>
      <c r="T81" s="22"/>
      <c r="U81" s="22"/>
      <c r="V81" s="22"/>
      <c r="W81" s="22"/>
      <c r="X81" s="22"/>
      <c r="Y81" s="22"/>
      <c r="Z81" s="3"/>
      <c r="AA81" s="3"/>
      <c r="AB81" s="3"/>
    </row>
    <row r="82" spans="1:28" s="2" customFormat="1" ht="12.75" customHeight="1" x14ac:dyDescent="0.25">
      <c r="A82" s="2" t="s">
        <v>414</v>
      </c>
      <c r="B82" s="2" t="s">
        <v>1913</v>
      </c>
      <c r="C82" s="22">
        <v>53450</v>
      </c>
      <c r="D82" s="22">
        <v>10000</v>
      </c>
      <c r="E82" s="22">
        <v>0</v>
      </c>
      <c r="F82" s="22">
        <v>0</v>
      </c>
      <c r="G82" s="22">
        <v>0</v>
      </c>
      <c r="H82" s="22">
        <v>0</v>
      </c>
      <c r="I82" s="22">
        <v>215</v>
      </c>
      <c r="J82" s="22">
        <v>0</v>
      </c>
      <c r="K82" s="22">
        <v>0</v>
      </c>
      <c r="L82" s="22">
        <v>0</v>
      </c>
      <c r="M82" s="22">
        <v>0</v>
      </c>
      <c r="N82" s="22">
        <v>22980</v>
      </c>
      <c r="O82" s="22">
        <v>0</v>
      </c>
      <c r="P82" s="22" t="s">
        <v>205</v>
      </c>
      <c r="Q82" s="22" t="s">
        <v>195</v>
      </c>
      <c r="R82" s="22"/>
      <c r="S82" s="22"/>
      <c r="T82" s="22"/>
      <c r="U82" s="22"/>
      <c r="V82" s="22"/>
      <c r="W82" s="22"/>
      <c r="X82" s="22"/>
      <c r="Y82" s="22"/>
      <c r="Z82" s="3"/>
      <c r="AA82" s="3"/>
      <c r="AB82" s="3"/>
    </row>
    <row r="83" spans="1:28" s="2" customFormat="1" ht="12.75" customHeight="1" x14ac:dyDescent="0.25">
      <c r="A83" s="2" t="s">
        <v>432</v>
      </c>
      <c r="B83" s="2" t="s">
        <v>1914</v>
      </c>
      <c r="C83" s="22">
        <v>5598</v>
      </c>
      <c r="D83" s="22">
        <v>0</v>
      </c>
      <c r="E83" s="22">
        <v>0</v>
      </c>
      <c r="F83" s="22">
        <v>0</v>
      </c>
      <c r="G83" s="22">
        <v>0</v>
      </c>
      <c r="H83" s="22">
        <v>0</v>
      </c>
      <c r="I83" s="22">
        <v>0</v>
      </c>
      <c r="J83" s="22">
        <v>0</v>
      </c>
      <c r="K83" s="22">
        <v>800</v>
      </c>
      <c r="L83" s="22">
        <v>0</v>
      </c>
      <c r="M83" s="22">
        <v>0</v>
      </c>
      <c r="N83" s="22">
        <v>0</v>
      </c>
      <c r="O83" s="22">
        <v>4200</v>
      </c>
      <c r="P83" s="22" t="s">
        <v>205</v>
      </c>
      <c r="Q83" s="22" t="s">
        <v>195</v>
      </c>
      <c r="R83" s="22"/>
      <c r="S83" s="22"/>
      <c r="T83" s="22"/>
      <c r="U83" s="22"/>
      <c r="V83" s="22"/>
      <c r="W83" s="22"/>
      <c r="X83" s="22"/>
      <c r="Y83" s="22"/>
      <c r="Z83" s="3"/>
      <c r="AA83" s="3"/>
      <c r="AB83" s="3"/>
    </row>
    <row r="84" spans="1:28" s="2" customFormat="1" ht="12.75" customHeight="1" x14ac:dyDescent="0.25">
      <c r="A84" s="2" t="s">
        <v>417</v>
      </c>
      <c r="B84" s="2" t="s">
        <v>418</v>
      </c>
      <c r="C84" s="22">
        <v>19150</v>
      </c>
      <c r="D84" s="22">
        <v>0</v>
      </c>
      <c r="E84" s="22">
        <v>0</v>
      </c>
      <c r="F84" s="22">
        <v>0</v>
      </c>
      <c r="G84" s="22">
        <v>0</v>
      </c>
      <c r="H84" s="22">
        <v>0</v>
      </c>
      <c r="I84" s="22">
        <v>0</v>
      </c>
      <c r="J84" s="22">
        <v>0</v>
      </c>
      <c r="K84" s="22">
        <v>0</v>
      </c>
      <c r="L84" s="22">
        <v>0</v>
      </c>
      <c r="M84" s="22">
        <v>0</v>
      </c>
      <c r="N84" s="22">
        <v>0</v>
      </c>
      <c r="O84" s="22">
        <v>0</v>
      </c>
      <c r="P84" s="22" t="s">
        <v>212</v>
      </c>
      <c r="Q84" s="22" t="s">
        <v>191</v>
      </c>
      <c r="R84" s="22"/>
      <c r="S84" s="22"/>
      <c r="T84" s="22"/>
      <c r="U84" s="22"/>
      <c r="V84" s="22"/>
      <c r="W84" s="22"/>
      <c r="X84" s="22"/>
      <c r="Y84" s="22"/>
      <c r="Z84" s="3"/>
      <c r="AA84" s="3"/>
      <c r="AB84" s="3"/>
    </row>
    <row r="85" spans="1:28" s="2" customFormat="1" ht="12.75" customHeight="1" x14ac:dyDescent="0.25">
      <c r="A85" s="2" t="s">
        <v>420</v>
      </c>
      <c r="B85" s="2" t="s">
        <v>1915</v>
      </c>
      <c r="C85" s="22">
        <v>25400</v>
      </c>
      <c r="D85" s="22">
        <v>0</v>
      </c>
      <c r="E85" s="22">
        <v>0</v>
      </c>
      <c r="F85" s="22">
        <v>0</v>
      </c>
      <c r="G85" s="22">
        <v>0</v>
      </c>
      <c r="H85" s="22">
        <v>0</v>
      </c>
      <c r="I85" s="22">
        <v>0</v>
      </c>
      <c r="J85" s="22">
        <v>0</v>
      </c>
      <c r="K85" s="22">
        <v>0</v>
      </c>
      <c r="L85" s="22">
        <v>0</v>
      </c>
      <c r="M85" s="22">
        <v>0</v>
      </c>
      <c r="N85" s="22">
        <v>0</v>
      </c>
      <c r="O85" s="22">
        <v>0</v>
      </c>
      <c r="P85" s="22" t="s">
        <v>205</v>
      </c>
      <c r="Q85" s="22" t="s">
        <v>195</v>
      </c>
      <c r="R85" s="22"/>
      <c r="S85" s="22"/>
      <c r="T85" s="22"/>
      <c r="U85" s="22"/>
      <c r="V85" s="22"/>
      <c r="W85" s="22"/>
      <c r="X85" s="22"/>
      <c r="Y85" s="22"/>
      <c r="Z85" s="3"/>
      <c r="AA85" s="3"/>
      <c r="AB85" s="3"/>
    </row>
    <row r="86" spans="1:28" s="2" customFormat="1" ht="12.75" customHeight="1" x14ac:dyDescent="0.25">
      <c r="A86" s="2" t="s">
        <v>2136</v>
      </c>
      <c r="B86" s="2" t="s">
        <v>2601</v>
      </c>
      <c r="C86" s="22">
        <v>412</v>
      </c>
      <c r="D86" s="22">
        <v>0</v>
      </c>
      <c r="E86" s="22">
        <v>0</v>
      </c>
      <c r="F86" s="22">
        <v>0</v>
      </c>
      <c r="G86" s="22">
        <v>0</v>
      </c>
      <c r="H86" s="22">
        <v>0</v>
      </c>
      <c r="I86" s="22">
        <v>0</v>
      </c>
      <c r="J86" s="22">
        <v>0</v>
      </c>
      <c r="K86" s="22">
        <v>0</v>
      </c>
      <c r="L86" s="22">
        <v>0</v>
      </c>
      <c r="M86" s="22">
        <v>0</v>
      </c>
      <c r="N86" s="22">
        <v>0</v>
      </c>
      <c r="O86" s="22">
        <v>0</v>
      </c>
      <c r="P86" s="22" t="s">
        <v>197</v>
      </c>
      <c r="Q86" s="22" t="s">
        <v>197</v>
      </c>
      <c r="R86" s="22"/>
      <c r="S86" s="22"/>
      <c r="T86" s="22"/>
      <c r="U86" s="22"/>
      <c r="V86" s="22"/>
      <c r="W86" s="22"/>
      <c r="X86" s="22"/>
      <c r="Y86" s="22"/>
      <c r="Z86" s="3"/>
      <c r="AA86" s="3"/>
      <c r="AB86" s="3"/>
    </row>
    <row r="87" spans="1:28" s="2" customFormat="1" ht="12.75" customHeight="1" x14ac:dyDescent="0.25">
      <c r="A87" s="2" t="s">
        <v>2139</v>
      </c>
      <c r="B87" s="2" t="s">
        <v>2602</v>
      </c>
      <c r="C87" s="22">
        <v>9684</v>
      </c>
      <c r="D87" s="22">
        <v>0</v>
      </c>
      <c r="E87" s="22">
        <v>0</v>
      </c>
      <c r="F87" s="22">
        <v>0</v>
      </c>
      <c r="G87" s="22">
        <v>0</v>
      </c>
      <c r="H87" s="22">
        <v>0</v>
      </c>
      <c r="I87" s="22">
        <v>0</v>
      </c>
      <c r="J87" s="22">
        <v>0</v>
      </c>
      <c r="K87" s="22">
        <v>0</v>
      </c>
      <c r="L87" s="22">
        <v>0</v>
      </c>
      <c r="M87" s="22">
        <v>0</v>
      </c>
      <c r="N87" s="22">
        <v>0</v>
      </c>
      <c r="O87" s="22">
        <v>0</v>
      </c>
      <c r="P87" s="22" t="s">
        <v>197</v>
      </c>
      <c r="Q87" s="22" t="s">
        <v>197</v>
      </c>
      <c r="R87" s="22"/>
      <c r="S87" s="22"/>
      <c r="T87" s="22"/>
      <c r="U87" s="22"/>
      <c r="V87" s="22"/>
      <c r="W87" s="22"/>
      <c r="X87" s="22"/>
      <c r="Y87" s="22"/>
      <c r="Z87" s="3"/>
      <c r="AA87" s="3"/>
      <c r="AB87" s="3"/>
    </row>
    <row r="88" spans="1:28" s="2" customFormat="1" ht="12.75" customHeight="1" x14ac:dyDescent="0.25">
      <c r="A88" s="2" t="s">
        <v>423</v>
      </c>
      <c r="B88" s="2" t="s">
        <v>424</v>
      </c>
      <c r="C88" s="22">
        <v>1000</v>
      </c>
      <c r="D88" s="22">
        <v>0</v>
      </c>
      <c r="E88" s="22">
        <v>0</v>
      </c>
      <c r="F88" s="22">
        <v>0</v>
      </c>
      <c r="G88" s="22">
        <v>0</v>
      </c>
      <c r="H88" s="22">
        <v>0</v>
      </c>
      <c r="I88" s="22">
        <v>0</v>
      </c>
      <c r="J88" s="22">
        <v>0</v>
      </c>
      <c r="K88" s="22">
        <v>0</v>
      </c>
      <c r="L88" s="22">
        <v>12660</v>
      </c>
      <c r="M88" s="22">
        <v>0</v>
      </c>
      <c r="N88" s="22">
        <v>0</v>
      </c>
      <c r="O88" s="22">
        <v>0</v>
      </c>
      <c r="P88" s="22" t="s">
        <v>212</v>
      </c>
      <c r="Q88" s="22" t="s">
        <v>191</v>
      </c>
      <c r="R88" s="22"/>
      <c r="S88" s="22"/>
      <c r="T88" s="22"/>
      <c r="U88" s="22"/>
      <c r="V88" s="22"/>
      <c r="W88" s="22"/>
      <c r="X88" s="22"/>
      <c r="Y88" s="22"/>
      <c r="Z88" s="3"/>
      <c r="AA88" s="3"/>
      <c r="AB88" s="3"/>
    </row>
    <row r="89" spans="1:28" s="2" customFormat="1" ht="12.75" customHeight="1" x14ac:dyDescent="0.25">
      <c r="A89" s="2" t="s">
        <v>429</v>
      </c>
      <c r="B89" s="2" t="s">
        <v>1916</v>
      </c>
      <c r="C89" s="22">
        <v>7270</v>
      </c>
      <c r="D89" s="22">
        <v>8000</v>
      </c>
      <c r="E89" s="22">
        <v>0</v>
      </c>
      <c r="F89" s="22">
        <v>0</v>
      </c>
      <c r="G89" s="22">
        <v>0</v>
      </c>
      <c r="H89" s="22">
        <v>0</v>
      </c>
      <c r="I89" s="22">
        <v>0</v>
      </c>
      <c r="J89" s="22">
        <v>0</v>
      </c>
      <c r="K89" s="22">
        <v>0</v>
      </c>
      <c r="L89" s="22">
        <v>4810</v>
      </c>
      <c r="M89" s="22">
        <v>4832</v>
      </c>
      <c r="N89" s="22">
        <v>0</v>
      </c>
      <c r="O89" s="22">
        <v>0</v>
      </c>
      <c r="P89" s="22" t="s">
        <v>205</v>
      </c>
      <c r="Q89" s="22" t="s">
        <v>191</v>
      </c>
      <c r="R89" s="22"/>
      <c r="S89" s="22"/>
      <c r="T89" s="22"/>
      <c r="U89" s="22"/>
      <c r="V89" s="22"/>
      <c r="W89" s="22"/>
      <c r="X89" s="22"/>
      <c r="Y89" s="22"/>
      <c r="Z89" s="3"/>
      <c r="AA89" s="3"/>
      <c r="AB89" s="3"/>
    </row>
    <row r="90" spans="1:28" s="2" customFormat="1" ht="12.75" customHeight="1" x14ac:dyDescent="0.25">
      <c r="A90" s="2" t="s">
        <v>435</v>
      </c>
      <c r="B90" s="2" t="s">
        <v>436</v>
      </c>
      <c r="C90" s="22">
        <v>20324</v>
      </c>
      <c r="D90" s="22">
        <v>0</v>
      </c>
      <c r="E90" s="22">
        <v>0</v>
      </c>
      <c r="F90" s="22">
        <v>0</v>
      </c>
      <c r="G90" s="22">
        <v>0</v>
      </c>
      <c r="H90" s="22">
        <v>0</v>
      </c>
      <c r="I90" s="22">
        <v>0</v>
      </c>
      <c r="J90" s="22">
        <v>0</v>
      </c>
      <c r="K90" s="22">
        <v>0</v>
      </c>
      <c r="L90" s="22">
        <v>0</v>
      </c>
      <c r="M90" s="22">
        <v>0</v>
      </c>
      <c r="N90" s="22">
        <v>0</v>
      </c>
      <c r="O90" s="22">
        <v>0</v>
      </c>
      <c r="P90" s="22" t="s">
        <v>212</v>
      </c>
      <c r="Q90" s="22" t="s">
        <v>191</v>
      </c>
      <c r="R90" s="22"/>
      <c r="S90" s="22"/>
      <c r="T90" s="22"/>
      <c r="U90" s="22"/>
      <c r="V90" s="22"/>
      <c r="W90" s="22"/>
      <c r="X90" s="22"/>
      <c r="Y90" s="22"/>
      <c r="Z90" s="3"/>
      <c r="AA90" s="3"/>
      <c r="AB90" s="3"/>
    </row>
    <row r="91" spans="1:28" s="2" customFormat="1" ht="12.75" customHeight="1" x14ac:dyDescent="0.25">
      <c r="A91" s="2" t="s">
        <v>438</v>
      </c>
      <c r="B91" s="2" t="s">
        <v>439</v>
      </c>
      <c r="C91" s="22">
        <v>37691</v>
      </c>
      <c r="D91" s="22">
        <v>5000</v>
      </c>
      <c r="E91" s="22">
        <v>0</v>
      </c>
      <c r="F91" s="22">
        <v>0</v>
      </c>
      <c r="G91" s="22">
        <v>0</v>
      </c>
      <c r="H91" s="22">
        <v>0</v>
      </c>
      <c r="I91" s="22">
        <v>0</v>
      </c>
      <c r="J91" s="22">
        <v>0</v>
      </c>
      <c r="K91" s="22">
        <v>0</v>
      </c>
      <c r="L91" s="22">
        <v>7002</v>
      </c>
      <c r="M91" s="22">
        <v>5411</v>
      </c>
      <c r="N91" s="22">
        <v>0</v>
      </c>
      <c r="O91" s="22">
        <v>0</v>
      </c>
      <c r="P91" s="22" t="s">
        <v>212</v>
      </c>
      <c r="Q91" s="22" t="s">
        <v>191</v>
      </c>
      <c r="R91" s="22"/>
      <c r="S91" s="22"/>
      <c r="T91" s="22"/>
      <c r="U91" s="22"/>
      <c r="V91" s="22"/>
      <c r="W91" s="22"/>
      <c r="X91" s="22"/>
      <c r="Y91" s="22"/>
      <c r="Z91" s="3"/>
      <c r="AA91" s="3"/>
      <c r="AB91" s="3"/>
    </row>
    <row r="92" spans="1:28" s="2" customFormat="1" ht="12.75" customHeight="1" x14ac:dyDescent="0.25">
      <c r="A92" s="2" t="s">
        <v>441</v>
      </c>
      <c r="B92" s="2" t="s">
        <v>442</v>
      </c>
      <c r="C92" s="22">
        <v>9084</v>
      </c>
      <c r="D92" s="22">
        <v>0</v>
      </c>
      <c r="E92" s="22">
        <v>0</v>
      </c>
      <c r="F92" s="22">
        <v>0</v>
      </c>
      <c r="G92" s="22">
        <v>0</v>
      </c>
      <c r="H92" s="22">
        <v>0</v>
      </c>
      <c r="I92" s="22">
        <v>0</v>
      </c>
      <c r="J92" s="22">
        <v>0</v>
      </c>
      <c r="K92" s="22">
        <v>0</v>
      </c>
      <c r="L92" s="22">
        <v>0</v>
      </c>
      <c r="M92" s="22">
        <v>0</v>
      </c>
      <c r="N92" s="22">
        <v>0</v>
      </c>
      <c r="O92" s="22">
        <v>0</v>
      </c>
      <c r="P92" s="22" t="s">
        <v>212</v>
      </c>
      <c r="Q92" s="22" t="s">
        <v>191</v>
      </c>
      <c r="R92" s="22"/>
      <c r="S92" s="22"/>
      <c r="T92" s="22"/>
      <c r="U92" s="22"/>
      <c r="V92" s="22"/>
      <c r="W92" s="22"/>
      <c r="X92" s="22"/>
      <c r="Y92" s="22"/>
      <c r="Z92" s="3"/>
      <c r="AA92" s="3"/>
      <c r="AB92" s="3"/>
    </row>
    <row r="93" spans="1:28" s="2" customFormat="1" ht="12.75" customHeight="1" x14ac:dyDescent="0.25">
      <c r="A93" s="2" t="s">
        <v>444</v>
      </c>
      <c r="B93" s="2" t="s">
        <v>445</v>
      </c>
      <c r="C93" s="22">
        <v>20000</v>
      </c>
      <c r="D93" s="22">
        <v>8500</v>
      </c>
      <c r="E93" s="22">
        <v>0</v>
      </c>
      <c r="F93" s="22">
        <v>10000</v>
      </c>
      <c r="G93" s="22">
        <v>0</v>
      </c>
      <c r="H93" s="22">
        <v>1750</v>
      </c>
      <c r="I93" s="22">
        <v>0</v>
      </c>
      <c r="J93" s="22">
        <v>0</v>
      </c>
      <c r="K93" s="22">
        <v>0</v>
      </c>
      <c r="L93" s="22">
        <v>9550</v>
      </c>
      <c r="M93" s="22">
        <v>0</v>
      </c>
      <c r="N93" s="22">
        <v>0</v>
      </c>
      <c r="O93" s="22">
        <v>5000</v>
      </c>
      <c r="P93" s="22" t="s">
        <v>212</v>
      </c>
      <c r="Q93" s="22" t="s">
        <v>191</v>
      </c>
      <c r="R93" s="22"/>
      <c r="S93" s="22"/>
      <c r="T93" s="22"/>
      <c r="U93" s="22"/>
      <c r="V93" s="22"/>
      <c r="W93" s="22"/>
      <c r="X93" s="22"/>
      <c r="Y93" s="22"/>
      <c r="Z93" s="3"/>
      <c r="AA93" s="3"/>
      <c r="AB93" s="3"/>
    </row>
    <row r="94" spans="1:28" s="2" customFormat="1" ht="12.75" customHeight="1" x14ac:dyDescent="0.25">
      <c r="A94" s="2" t="s">
        <v>447</v>
      </c>
      <c r="B94" s="2" t="s">
        <v>1917</v>
      </c>
      <c r="C94" s="22">
        <v>17311</v>
      </c>
      <c r="D94" s="22">
        <v>3200</v>
      </c>
      <c r="E94" s="22">
        <v>0</v>
      </c>
      <c r="F94" s="22">
        <v>0</v>
      </c>
      <c r="G94" s="22">
        <v>0</v>
      </c>
      <c r="H94" s="22">
        <v>0</v>
      </c>
      <c r="I94" s="22">
        <v>0</v>
      </c>
      <c r="J94" s="22">
        <v>0</v>
      </c>
      <c r="K94" s="22">
        <v>0</v>
      </c>
      <c r="L94" s="22">
        <v>0</v>
      </c>
      <c r="M94" s="22">
        <v>0</v>
      </c>
      <c r="N94" s="22">
        <v>0</v>
      </c>
      <c r="O94" s="22">
        <v>0</v>
      </c>
      <c r="P94" s="22" t="s">
        <v>249</v>
      </c>
      <c r="Q94" s="22" t="s">
        <v>191</v>
      </c>
      <c r="R94" s="22"/>
      <c r="S94" s="22"/>
      <c r="T94" s="22"/>
      <c r="U94" s="22"/>
      <c r="V94" s="22"/>
      <c r="W94" s="22"/>
      <c r="X94" s="22"/>
      <c r="Y94" s="22"/>
      <c r="Z94" s="3"/>
      <c r="AA94" s="3"/>
      <c r="AB94" s="3"/>
    </row>
    <row r="95" spans="1:28" s="2" customFormat="1" ht="12.75" customHeight="1" x14ac:dyDescent="0.25">
      <c r="A95" s="2" t="s">
        <v>450</v>
      </c>
      <c r="B95" s="2" t="s">
        <v>1918</v>
      </c>
      <c r="C95" s="22">
        <v>16681</v>
      </c>
      <c r="D95" s="22">
        <v>2000</v>
      </c>
      <c r="E95" s="22">
        <v>0</v>
      </c>
      <c r="F95" s="22">
        <v>0</v>
      </c>
      <c r="G95" s="22">
        <v>0</v>
      </c>
      <c r="H95" s="22">
        <v>1</v>
      </c>
      <c r="I95" s="22">
        <v>0</v>
      </c>
      <c r="J95" s="22">
        <v>0</v>
      </c>
      <c r="K95" s="22">
        <v>0</v>
      </c>
      <c r="L95" s="22">
        <v>20433</v>
      </c>
      <c r="M95" s="22">
        <v>20347</v>
      </c>
      <c r="N95" s="22">
        <v>0</v>
      </c>
      <c r="O95" s="22">
        <v>0</v>
      </c>
      <c r="P95" s="22" t="s">
        <v>205</v>
      </c>
      <c r="Q95" s="22" t="s">
        <v>191</v>
      </c>
      <c r="R95" s="22"/>
      <c r="S95" s="22"/>
      <c r="T95" s="22"/>
      <c r="U95" s="22"/>
      <c r="V95" s="22"/>
      <c r="W95" s="22"/>
      <c r="X95" s="22"/>
      <c r="Y95" s="22"/>
      <c r="Z95" s="3"/>
      <c r="AA95" s="3"/>
      <c r="AB95" s="3"/>
    </row>
    <row r="96" spans="1:28" s="2" customFormat="1" ht="12.75" customHeight="1" x14ac:dyDescent="0.25">
      <c r="A96" s="2" t="s">
        <v>453</v>
      </c>
      <c r="B96" s="2" t="s">
        <v>454</v>
      </c>
      <c r="C96" s="22">
        <v>19153</v>
      </c>
      <c r="D96" s="22">
        <v>0</v>
      </c>
      <c r="E96" s="22">
        <v>0</v>
      </c>
      <c r="F96" s="22">
        <v>0</v>
      </c>
      <c r="G96" s="22">
        <v>0</v>
      </c>
      <c r="H96" s="22">
        <v>0</v>
      </c>
      <c r="I96" s="22">
        <v>0</v>
      </c>
      <c r="J96" s="22">
        <v>0</v>
      </c>
      <c r="K96" s="22">
        <v>0</v>
      </c>
      <c r="L96" s="22">
        <v>0</v>
      </c>
      <c r="M96" s="22">
        <v>0</v>
      </c>
      <c r="N96" s="22">
        <v>0</v>
      </c>
      <c r="O96" s="22">
        <v>0</v>
      </c>
      <c r="P96" s="22" t="s">
        <v>249</v>
      </c>
      <c r="Q96" s="22" t="s">
        <v>191</v>
      </c>
      <c r="R96" s="22"/>
      <c r="S96" s="22"/>
      <c r="T96" s="22"/>
      <c r="U96" s="22"/>
      <c r="V96" s="22"/>
      <c r="W96" s="22"/>
      <c r="X96" s="22"/>
      <c r="Y96" s="22"/>
      <c r="Z96" s="3"/>
      <c r="AA96" s="3"/>
      <c r="AB96" s="3"/>
    </row>
    <row r="97" spans="1:28" s="2" customFormat="1" ht="12.75" customHeight="1" x14ac:dyDescent="0.25">
      <c r="A97" s="2" t="s">
        <v>456</v>
      </c>
      <c r="B97" s="2" t="s">
        <v>1919</v>
      </c>
      <c r="C97" s="22">
        <v>59910</v>
      </c>
      <c r="D97" s="22">
        <v>10000</v>
      </c>
      <c r="E97" s="22">
        <v>0</v>
      </c>
      <c r="F97" s="22">
        <v>0</v>
      </c>
      <c r="G97" s="22">
        <v>0</v>
      </c>
      <c r="H97" s="22">
        <v>0</v>
      </c>
      <c r="I97" s="22">
        <v>0</v>
      </c>
      <c r="J97" s="22">
        <v>0</v>
      </c>
      <c r="K97" s="22">
        <v>0</v>
      </c>
      <c r="L97" s="22">
        <v>58221</v>
      </c>
      <c r="M97" s="22">
        <v>0</v>
      </c>
      <c r="N97" s="22">
        <v>0</v>
      </c>
      <c r="O97" s="22">
        <v>0</v>
      </c>
      <c r="P97" s="22" t="s">
        <v>205</v>
      </c>
      <c r="Q97" s="22" t="s">
        <v>191</v>
      </c>
      <c r="R97" s="22"/>
      <c r="S97" s="22"/>
      <c r="T97" s="22"/>
      <c r="U97" s="22"/>
      <c r="V97" s="22"/>
      <c r="W97" s="22"/>
      <c r="X97" s="22"/>
      <c r="Y97" s="22"/>
      <c r="Z97" s="3"/>
      <c r="AA97" s="3"/>
      <c r="AB97" s="3"/>
    </row>
    <row r="98" spans="1:28" s="2" customFormat="1" ht="12.75" customHeight="1" x14ac:dyDescent="0.25">
      <c r="A98" s="2" t="s">
        <v>459</v>
      </c>
      <c r="B98" s="2" t="s">
        <v>460</v>
      </c>
      <c r="C98" s="22">
        <v>2710</v>
      </c>
      <c r="D98" s="22">
        <v>0</v>
      </c>
      <c r="E98" s="22">
        <v>0</v>
      </c>
      <c r="F98" s="22">
        <v>0</v>
      </c>
      <c r="G98" s="22">
        <v>0</v>
      </c>
      <c r="H98" s="22">
        <v>0</v>
      </c>
      <c r="I98" s="22">
        <v>0</v>
      </c>
      <c r="J98" s="22">
        <v>0</v>
      </c>
      <c r="K98" s="22">
        <v>0</v>
      </c>
      <c r="L98" s="22">
        <v>261</v>
      </c>
      <c r="M98" s="22">
        <v>21443</v>
      </c>
      <c r="N98" s="22">
        <v>0</v>
      </c>
      <c r="O98" s="22">
        <v>0</v>
      </c>
      <c r="P98" s="22" t="s">
        <v>212</v>
      </c>
      <c r="Q98" s="22" t="s">
        <v>191</v>
      </c>
      <c r="R98" s="22"/>
      <c r="S98" s="22"/>
      <c r="T98" s="22"/>
      <c r="U98" s="22"/>
      <c r="V98" s="22"/>
      <c r="W98" s="22"/>
      <c r="X98" s="22"/>
      <c r="Y98" s="22"/>
      <c r="Z98" s="3"/>
      <c r="AA98" s="3"/>
      <c r="AB98" s="3"/>
    </row>
    <row r="99" spans="1:28" s="2" customFormat="1" ht="12.75" customHeight="1" x14ac:dyDescent="0.25">
      <c r="A99" s="2" t="s">
        <v>462</v>
      </c>
      <c r="B99" s="2" t="s">
        <v>463</v>
      </c>
      <c r="C99" s="22">
        <v>10350</v>
      </c>
      <c r="D99" s="22">
        <v>5000</v>
      </c>
      <c r="E99" s="22">
        <v>0</v>
      </c>
      <c r="F99" s="22">
        <v>0</v>
      </c>
      <c r="G99" s="22">
        <v>0</v>
      </c>
      <c r="H99" s="22">
        <v>0</v>
      </c>
      <c r="I99" s="22">
        <v>0</v>
      </c>
      <c r="J99" s="22">
        <v>0</v>
      </c>
      <c r="K99" s="22">
        <v>0</v>
      </c>
      <c r="L99" s="22">
        <v>0</v>
      </c>
      <c r="M99" s="22">
        <v>0</v>
      </c>
      <c r="N99" s="22">
        <v>6600</v>
      </c>
      <c r="O99" s="22">
        <v>15000</v>
      </c>
      <c r="P99" s="22" t="s">
        <v>212</v>
      </c>
      <c r="Q99" s="22" t="s">
        <v>191</v>
      </c>
      <c r="R99" s="22"/>
      <c r="S99" s="22"/>
      <c r="T99" s="22"/>
      <c r="U99" s="22"/>
      <c r="V99" s="22"/>
      <c r="W99" s="22"/>
      <c r="X99" s="22"/>
      <c r="Y99" s="22"/>
      <c r="Z99" s="3"/>
      <c r="AA99" s="3"/>
      <c r="AB99" s="3"/>
    </row>
    <row r="100" spans="1:28" s="2" customFormat="1" ht="12.75" customHeight="1" x14ac:dyDescent="0.25">
      <c r="A100" s="2" t="s">
        <v>465</v>
      </c>
      <c r="B100" s="2" t="s">
        <v>466</v>
      </c>
      <c r="C100" s="22">
        <v>14000</v>
      </c>
      <c r="D100" s="22">
        <v>0</v>
      </c>
      <c r="E100" s="22">
        <v>0</v>
      </c>
      <c r="F100" s="22">
        <v>0</v>
      </c>
      <c r="G100" s="22">
        <v>0</v>
      </c>
      <c r="H100" s="22">
        <v>0</v>
      </c>
      <c r="I100" s="22">
        <v>0</v>
      </c>
      <c r="J100" s="22">
        <v>0</v>
      </c>
      <c r="K100" s="22">
        <v>0</v>
      </c>
      <c r="L100" s="22">
        <v>2090</v>
      </c>
      <c r="M100" s="22">
        <v>0</v>
      </c>
      <c r="N100" s="22">
        <v>0</v>
      </c>
      <c r="O100" s="22">
        <v>0</v>
      </c>
      <c r="P100" s="22" t="s">
        <v>212</v>
      </c>
      <c r="Q100" s="22" t="s">
        <v>191</v>
      </c>
      <c r="R100" s="22"/>
      <c r="S100" s="22"/>
      <c r="T100" s="22"/>
      <c r="U100" s="22"/>
      <c r="V100" s="22"/>
      <c r="W100" s="22"/>
      <c r="X100" s="22"/>
      <c r="Y100" s="22"/>
      <c r="Z100" s="3"/>
      <c r="AA100" s="3"/>
      <c r="AB100" s="3"/>
    </row>
    <row r="101" spans="1:28" s="2" customFormat="1" ht="12.75" customHeight="1" x14ac:dyDescent="0.25">
      <c r="A101" s="2" t="s">
        <v>468</v>
      </c>
      <c r="B101" s="2" t="s">
        <v>469</v>
      </c>
      <c r="C101" s="22">
        <v>3478</v>
      </c>
      <c r="D101" s="22">
        <v>0</v>
      </c>
      <c r="E101" s="22">
        <v>0</v>
      </c>
      <c r="F101" s="22">
        <v>0</v>
      </c>
      <c r="G101" s="22">
        <v>0</v>
      </c>
      <c r="H101" s="22">
        <v>0</v>
      </c>
      <c r="I101" s="22">
        <v>0</v>
      </c>
      <c r="J101" s="22">
        <v>0</v>
      </c>
      <c r="K101" s="22">
        <v>0</v>
      </c>
      <c r="L101" s="22">
        <v>0</v>
      </c>
      <c r="M101" s="22">
        <v>0</v>
      </c>
      <c r="N101" s="22">
        <v>0</v>
      </c>
      <c r="O101" s="22">
        <v>0</v>
      </c>
      <c r="P101" s="22" t="s">
        <v>212</v>
      </c>
      <c r="Q101" s="22" t="s">
        <v>191</v>
      </c>
      <c r="R101" s="22"/>
      <c r="S101" s="22"/>
      <c r="T101" s="22"/>
      <c r="U101" s="22"/>
      <c r="V101" s="22"/>
      <c r="W101" s="22"/>
      <c r="X101" s="22"/>
      <c r="Y101" s="22"/>
      <c r="Z101" s="3"/>
      <c r="AA101" s="3"/>
      <c r="AB101" s="3"/>
    </row>
    <row r="102" spans="1:28" s="2" customFormat="1" ht="12.75" customHeight="1" x14ac:dyDescent="0.25">
      <c r="A102" s="2" t="s">
        <v>1818</v>
      </c>
      <c r="B102" s="2" t="s">
        <v>1819</v>
      </c>
      <c r="C102" s="22">
        <v>7746</v>
      </c>
      <c r="D102" s="22">
        <v>0</v>
      </c>
      <c r="E102" s="22">
        <v>0</v>
      </c>
      <c r="F102" s="22">
        <v>0</v>
      </c>
      <c r="G102" s="22">
        <v>0</v>
      </c>
      <c r="H102" s="22">
        <v>0</v>
      </c>
      <c r="I102" s="22">
        <v>0</v>
      </c>
      <c r="J102" s="22">
        <v>0</v>
      </c>
      <c r="K102" s="22">
        <v>0</v>
      </c>
      <c r="L102" s="22">
        <v>0</v>
      </c>
      <c r="M102" s="22">
        <v>0</v>
      </c>
      <c r="N102" s="22">
        <v>0</v>
      </c>
      <c r="O102" s="22">
        <v>0</v>
      </c>
      <c r="P102" s="22" t="s">
        <v>212</v>
      </c>
      <c r="Q102" s="22" t="s">
        <v>191</v>
      </c>
      <c r="R102" s="22"/>
      <c r="S102" s="22"/>
      <c r="T102" s="22"/>
      <c r="U102" s="22"/>
      <c r="V102" s="22"/>
      <c r="W102" s="22"/>
      <c r="X102" s="22"/>
      <c r="Y102" s="22"/>
      <c r="Z102" s="3"/>
      <c r="AA102" s="3"/>
      <c r="AB102" s="3"/>
    </row>
    <row r="103" spans="1:28" s="2" customFormat="1" ht="12.75" customHeight="1" x14ac:dyDescent="0.25">
      <c r="A103" s="2" t="s">
        <v>203</v>
      </c>
      <c r="B103" s="2" t="s">
        <v>1920</v>
      </c>
      <c r="C103" s="22">
        <v>41657</v>
      </c>
      <c r="D103" s="22">
        <v>2000</v>
      </c>
      <c r="E103" s="22">
        <v>0</v>
      </c>
      <c r="F103" s="22">
        <v>0</v>
      </c>
      <c r="G103" s="22">
        <v>0</v>
      </c>
      <c r="H103" s="22">
        <v>0</v>
      </c>
      <c r="I103" s="22">
        <v>0</v>
      </c>
      <c r="J103" s="22">
        <v>0</v>
      </c>
      <c r="K103" s="22">
        <v>0</v>
      </c>
      <c r="L103" s="22">
        <v>0</v>
      </c>
      <c r="M103" s="22">
        <v>0</v>
      </c>
      <c r="N103" s="22">
        <v>0</v>
      </c>
      <c r="O103" s="22">
        <v>0</v>
      </c>
      <c r="P103" s="22" t="s">
        <v>205</v>
      </c>
      <c r="Q103" s="22" t="s">
        <v>193</v>
      </c>
      <c r="R103" s="22"/>
      <c r="S103" s="22"/>
      <c r="T103" s="22"/>
      <c r="U103" s="22"/>
      <c r="V103" s="22"/>
      <c r="W103" s="22"/>
      <c r="X103" s="22"/>
      <c r="Y103" s="22"/>
      <c r="Z103" s="3"/>
      <c r="AA103" s="3"/>
      <c r="AB103" s="3"/>
    </row>
    <row r="104" spans="1:28" s="2" customFormat="1" ht="12.75" customHeight="1" x14ac:dyDescent="0.25">
      <c r="A104" s="2" t="s">
        <v>588</v>
      </c>
      <c r="B104" s="2" t="s">
        <v>1921</v>
      </c>
      <c r="C104" s="22">
        <v>9493</v>
      </c>
      <c r="D104" s="22">
        <v>0</v>
      </c>
      <c r="E104" s="22">
        <v>0</v>
      </c>
      <c r="F104" s="22">
        <v>0</v>
      </c>
      <c r="G104" s="22">
        <v>0</v>
      </c>
      <c r="H104" s="22">
        <v>0</v>
      </c>
      <c r="I104" s="22">
        <v>0</v>
      </c>
      <c r="J104" s="22">
        <v>0</v>
      </c>
      <c r="K104" s="22">
        <v>0</v>
      </c>
      <c r="L104" s="22">
        <v>0</v>
      </c>
      <c r="M104" s="22">
        <v>0</v>
      </c>
      <c r="N104" s="22">
        <v>0</v>
      </c>
      <c r="O104" s="22">
        <v>0</v>
      </c>
      <c r="P104" s="22" t="s">
        <v>205</v>
      </c>
      <c r="Q104" s="22" t="s">
        <v>193</v>
      </c>
      <c r="R104" s="22"/>
      <c r="S104" s="22"/>
      <c r="T104" s="22"/>
      <c r="U104" s="22"/>
      <c r="V104" s="22"/>
      <c r="W104" s="22"/>
      <c r="X104" s="22"/>
      <c r="Y104" s="22"/>
      <c r="Z104" s="3"/>
      <c r="AA104" s="3"/>
      <c r="AB104" s="3"/>
    </row>
    <row r="105" spans="1:28" s="2" customFormat="1" ht="12.75" customHeight="1" x14ac:dyDescent="0.25">
      <c r="A105" s="2" t="s">
        <v>663</v>
      </c>
      <c r="B105" s="2" t="s">
        <v>1922</v>
      </c>
      <c r="C105" s="22">
        <v>129359</v>
      </c>
      <c r="D105" s="22">
        <v>10000</v>
      </c>
      <c r="E105" s="22">
        <v>9997</v>
      </c>
      <c r="F105" s="22">
        <v>0</v>
      </c>
      <c r="G105" s="22">
        <v>0</v>
      </c>
      <c r="H105" s="22">
        <v>0</v>
      </c>
      <c r="I105" s="22">
        <v>0</v>
      </c>
      <c r="J105" s="22">
        <v>0</v>
      </c>
      <c r="K105" s="22">
        <v>0</v>
      </c>
      <c r="L105" s="22">
        <v>45124</v>
      </c>
      <c r="M105" s="22">
        <v>0</v>
      </c>
      <c r="N105" s="22">
        <v>0</v>
      </c>
      <c r="O105" s="22">
        <v>25000</v>
      </c>
      <c r="P105" s="22" t="s">
        <v>205</v>
      </c>
      <c r="Q105" s="22" t="s">
        <v>193</v>
      </c>
      <c r="R105" s="22"/>
      <c r="S105" s="22"/>
      <c r="T105" s="22"/>
      <c r="U105" s="22"/>
      <c r="V105" s="22"/>
      <c r="W105" s="22"/>
      <c r="X105" s="22"/>
      <c r="Y105" s="22"/>
      <c r="Z105" s="3"/>
      <c r="AA105" s="3"/>
      <c r="AB105" s="3"/>
    </row>
    <row r="106" spans="1:28" s="2" customFormat="1" ht="12.75" customHeight="1" x14ac:dyDescent="0.25">
      <c r="A106" s="2" t="s">
        <v>729</v>
      </c>
      <c r="B106" s="2" t="s">
        <v>1923</v>
      </c>
      <c r="C106" s="22">
        <v>94454</v>
      </c>
      <c r="D106" s="22">
        <v>0</v>
      </c>
      <c r="E106" s="22">
        <v>0</v>
      </c>
      <c r="F106" s="22">
        <v>0</v>
      </c>
      <c r="G106" s="22">
        <v>0</v>
      </c>
      <c r="H106" s="22">
        <v>0</v>
      </c>
      <c r="I106" s="22">
        <v>0</v>
      </c>
      <c r="J106" s="22">
        <v>0</v>
      </c>
      <c r="K106" s="22">
        <v>0</v>
      </c>
      <c r="L106" s="22">
        <v>0</v>
      </c>
      <c r="M106" s="22">
        <v>0</v>
      </c>
      <c r="N106" s="22">
        <v>0</v>
      </c>
      <c r="O106" s="22">
        <v>0</v>
      </c>
      <c r="P106" s="22" t="s">
        <v>205</v>
      </c>
      <c r="Q106" s="22" t="s">
        <v>193</v>
      </c>
      <c r="R106" s="22"/>
      <c r="S106" s="22"/>
      <c r="T106" s="22"/>
      <c r="U106" s="22"/>
      <c r="V106" s="22"/>
      <c r="W106" s="22"/>
      <c r="X106" s="22"/>
      <c r="Y106" s="22"/>
      <c r="Z106" s="3"/>
      <c r="AA106" s="3"/>
      <c r="AB106" s="3"/>
    </row>
    <row r="107" spans="1:28" s="2" customFormat="1" ht="12.75" customHeight="1" x14ac:dyDescent="0.25">
      <c r="A107" s="2" t="s">
        <v>471</v>
      </c>
      <c r="B107" s="2" t="s">
        <v>472</v>
      </c>
      <c r="C107" s="22">
        <v>226700</v>
      </c>
      <c r="D107" s="22">
        <v>168400</v>
      </c>
      <c r="E107" s="22">
        <v>0</v>
      </c>
      <c r="F107" s="22">
        <v>0</v>
      </c>
      <c r="G107" s="22">
        <v>0</v>
      </c>
      <c r="H107" s="22">
        <v>0</v>
      </c>
      <c r="I107" s="22">
        <v>0</v>
      </c>
      <c r="J107" s="22">
        <v>0</v>
      </c>
      <c r="K107" s="22">
        <v>0</v>
      </c>
      <c r="L107" s="22">
        <v>114500</v>
      </c>
      <c r="M107" s="22">
        <v>553558</v>
      </c>
      <c r="N107" s="22">
        <v>0</v>
      </c>
      <c r="O107" s="22">
        <v>0</v>
      </c>
      <c r="P107" s="22" t="s">
        <v>249</v>
      </c>
      <c r="Q107" s="22" t="s">
        <v>191</v>
      </c>
      <c r="R107" s="22"/>
      <c r="S107" s="22"/>
      <c r="T107" s="22"/>
      <c r="U107" s="22"/>
      <c r="V107" s="22"/>
      <c r="W107" s="22"/>
      <c r="X107" s="22"/>
      <c r="Y107" s="22"/>
      <c r="Z107" s="3"/>
      <c r="AA107" s="3"/>
      <c r="AB107" s="3"/>
    </row>
    <row r="108" spans="1:28" s="2" customFormat="1" ht="12.75" customHeight="1" x14ac:dyDescent="0.25">
      <c r="A108" s="2" t="s">
        <v>1179</v>
      </c>
      <c r="B108" s="2" t="s">
        <v>1924</v>
      </c>
      <c r="C108" s="22">
        <v>166226</v>
      </c>
      <c r="D108" s="22">
        <v>20000</v>
      </c>
      <c r="E108" s="22">
        <v>18969</v>
      </c>
      <c r="F108" s="22">
        <v>0</v>
      </c>
      <c r="G108" s="22">
        <v>0</v>
      </c>
      <c r="H108" s="22">
        <v>0</v>
      </c>
      <c r="I108" s="22">
        <v>0</v>
      </c>
      <c r="J108" s="22">
        <v>0</v>
      </c>
      <c r="K108" s="22">
        <v>5600</v>
      </c>
      <c r="L108" s="22">
        <v>0</v>
      </c>
      <c r="M108" s="22">
        <v>0</v>
      </c>
      <c r="N108" s="22">
        <v>0</v>
      </c>
      <c r="O108" s="22">
        <v>23000</v>
      </c>
      <c r="P108" s="22" t="s">
        <v>205</v>
      </c>
      <c r="Q108" s="22" t="s">
        <v>191</v>
      </c>
      <c r="R108" s="22"/>
      <c r="S108" s="22"/>
      <c r="T108" s="22"/>
      <c r="U108" s="22"/>
      <c r="V108" s="22"/>
      <c r="W108" s="22"/>
      <c r="X108" s="22"/>
      <c r="Y108" s="22"/>
      <c r="Z108" s="3"/>
      <c r="AA108" s="3"/>
      <c r="AB108" s="3"/>
    </row>
    <row r="109" spans="1:28" s="2" customFormat="1" ht="12.75" customHeight="1" x14ac:dyDescent="0.25">
      <c r="A109" s="2" t="s">
        <v>474</v>
      </c>
      <c r="B109" s="2" t="s">
        <v>1925</v>
      </c>
      <c r="C109" s="22">
        <v>18568</v>
      </c>
      <c r="D109" s="22">
        <v>0</v>
      </c>
      <c r="E109" s="22">
        <v>0</v>
      </c>
      <c r="F109" s="22">
        <v>0</v>
      </c>
      <c r="G109" s="22">
        <v>0</v>
      </c>
      <c r="H109" s="22">
        <v>0</v>
      </c>
      <c r="I109" s="22">
        <v>0</v>
      </c>
      <c r="J109" s="22">
        <v>0</v>
      </c>
      <c r="K109" s="22">
        <v>0</v>
      </c>
      <c r="L109" s="22">
        <v>0</v>
      </c>
      <c r="M109" s="22">
        <v>0</v>
      </c>
      <c r="N109" s="22">
        <v>4906</v>
      </c>
      <c r="O109" s="22">
        <v>0</v>
      </c>
      <c r="P109" s="22" t="s">
        <v>205</v>
      </c>
      <c r="Q109" s="22" t="s">
        <v>193</v>
      </c>
      <c r="R109" s="22"/>
      <c r="S109" s="22"/>
      <c r="T109" s="22"/>
      <c r="U109" s="22"/>
      <c r="V109" s="22"/>
      <c r="W109" s="22"/>
      <c r="X109" s="22"/>
      <c r="Y109" s="22"/>
      <c r="Z109" s="3"/>
      <c r="AA109" s="3"/>
      <c r="AB109" s="3"/>
    </row>
    <row r="110" spans="1:28" s="2" customFormat="1" ht="12.75" customHeight="1" x14ac:dyDescent="0.25">
      <c r="A110" s="2" t="s">
        <v>477</v>
      </c>
      <c r="B110" s="2" t="s">
        <v>1926</v>
      </c>
      <c r="C110" s="22">
        <v>5355</v>
      </c>
      <c r="D110" s="22">
        <v>0</v>
      </c>
      <c r="E110" s="22">
        <v>0</v>
      </c>
      <c r="F110" s="22">
        <v>0</v>
      </c>
      <c r="G110" s="22">
        <v>0</v>
      </c>
      <c r="H110" s="22">
        <v>0</v>
      </c>
      <c r="I110" s="22">
        <v>0</v>
      </c>
      <c r="J110" s="22">
        <v>0</v>
      </c>
      <c r="K110" s="22">
        <v>1500</v>
      </c>
      <c r="L110" s="22">
        <v>0</v>
      </c>
      <c r="M110" s="22">
        <v>0</v>
      </c>
      <c r="N110" s="22">
        <v>151</v>
      </c>
      <c r="O110" s="22">
        <v>9000</v>
      </c>
      <c r="P110" s="22" t="s">
        <v>249</v>
      </c>
      <c r="Q110" s="22" t="s">
        <v>191</v>
      </c>
      <c r="R110" s="22"/>
      <c r="S110" s="22"/>
      <c r="T110" s="22"/>
      <c r="U110" s="22"/>
      <c r="V110" s="22"/>
      <c r="W110" s="22"/>
      <c r="X110" s="22"/>
      <c r="Y110" s="22"/>
      <c r="Z110" s="3"/>
      <c r="AA110" s="3"/>
      <c r="AB110" s="3"/>
    </row>
    <row r="111" spans="1:28" s="2" customFormat="1" ht="12.75" customHeight="1" x14ac:dyDescent="0.25">
      <c r="A111" s="2" t="s">
        <v>480</v>
      </c>
      <c r="B111" s="2" t="s">
        <v>481</v>
      </c>
      <c r="C111" s="22">
        <v>3000</v>
      </c>
      <c r="D111" s="22">
        <v>0</v>
      </c>
      <c r="E111" s="22">
        <v>0</v>
      </c>
      <c r="F111" s="22">
        <v>0</v>
      </c>
      <c r="G111" s="22">
        <v>0</v>
      </c>
      <c r="H111" s="22">
        <v>0</v>
      </c>
      <c r="I111" s="22">
        <v>0</v>
      </c>
      <c r="J111" s="22">
        <v>0</v>
      </c>
      <c r="K111" s="22">
        <v>0</v>
      </c>
      <c r="L111" s="22">
        <v>0</v>
      </c>
      <c r="M111" s="22">
        <v>0</v>
      </c>
      <c r="N111" s="22">
        <v>0</v>
      </c>
      <c r="O111" s="22">
        <v>0</v>
      </c>
      <c r="P111" s="22" t="s">
        <v>249</v>
      </c>
      <c r="Q111" s="22" t="s">
        <v>191</v>
      </c>
      <c r="R111" s="22"/>
      <c r="S111" s="22"/>
      <c r="T111" s="22"/>
      <c r="U111" s="22"/>
      <c r="V111" s="22"/>
      <c r="W111" s="22"/>
      <c r="X111" s="22"/>
      <c r="Y111" s="22"/>
      <c r="Z111" s="3"/>
      <c r="AA111" s="3"/>
      <c r="AB111" s="3"/>
    </row>
    <row r="112" spans="1:28" s="2" customFormat="1" ht="12.75" customHeight="1" x14ac:dyDescent="0.25">
      <c r="A112" s="2" t="s">
        <v>483</v>
      </c>
      <c r="B112" s="2" t="s">
        <v>484</v>
      </c>
      <c r="C112" s="22">
        <v>22500</v>
      </c>
      <c r="D112" s="22">
        <v>2500</v>
      </c>
      <c r="E112" s="22">
        <v>0</v>
      </c>
      <c r="F112" s="22">
        <v>0</v>
      </c>
      <c r="G112" s="22">
        <v>0</v>
      </c>
      <c r="H112" s="22">
        <v>0</v>
      </c>
      <c r="I112" s="22">
        <v>0</v>
      </c>
      <c r="J112" s="22">
        <v>0</v>
      </c>
      <c r="K112" s="22">
        <v>0</v>
      </c>
      <c r="L112" s="22">
        <v>9680</v>
      </c>
      <c r="M112" s="22">
        <v>0</v>
      </c>
      <c r="N112" s="22">
        <v>0</v>
      </c>
      <c r="O112" s="22">
        <v>0</v>
      </c>
      <c r="P112" s="22" t="s">
        <v>212</v>
      </c>
      <c r="Q112" s="22" t="s">
        <v>191</v>
      </c>
      <c r="R112" s="22"/>
      <c r="S112" s="22"/>
      <c r="T112" s="22"/>
      <c r="U112" s="22"/>
      <c r="V112" s="22"/>
      <c r="W112" s="22"/>
      <c r="X112" s="22"/>
      <c r="Y112" s="22"/>
      <c r="Z112" s="3"/>
      <c r="AA112" s="3"/>
      <c r="AB112" s="3"/>
    </row>
    <row r="113" spans="1:28" s="2" customFormat="1" ht="12.75" customHeight="1" x14ac:dyDescent="0.25">
      <c r="A113" s="2" t="s">
        <v>2165</v>
      </c>
      <c r="B113" s="2" t="s">
        <v>2603</v>
      </c>
      <c r="C113" s="22">
        <v>0</v>
      </c>
      <c r="D113" s="22">
        <v>0</v>
      </c>
      <c r="E113" s="22">
        <v>0</v>
      </c>
      <c r="F113" s="22">
        <v>0</v>
      </c>
      <c r="G113" s="22">
        <v>0</v>
      </c>
      <c r="H113" s="22">
        <v>0</v>
      </c>
      <c r="I113" s="22">
        <v>0</v>
      </c>
      <c r="J113" s="22">
        <v>0</v>
      </c>
      <c r="K113" s="22">
        <v>0</v>
      </c>
      <c r="L113" s="22">
        <v>0</v>
      </c>
      <c r="M113" s="22">
        <v>0</v>
      </c>
      <c r="N113" s="22">
        <v>0</v>
      </c>
      <c r="O113" s="22">
        <v>0</v>
      </c>
      <c r="P113" s="22" t="s">
        <v>197</v>
      </c>
      <c r="Q113" s="22" t="s">
        <v>197</v>
      </c>
      <c r="R113" s="22"/>
      <c r="S113" s="22"/>
      <c r="T113" s="22"/>
      <c r="U113" s="22"/>
      <c r="V113" s="22"/>
      <c r="W113" s="22"/>
      <c r="X113" s="22"/>
      <c r="Y113" s="22"/>
      <c r="Z113" s="3"/>
      <c r="AA113" s="3"/>
      <c r="AB113" s="3"/>
    </row>
    <row r="114" spans="1:28" s="2" customFormat="1" ht="12.75" customHeight="1" x14ac:dyDescent="0.25">
      <c r="A114" s="2" t="s">
        <v>486</v>
      </c>
      <c r="B114" s="2" t="s">
        <v>487</v>
      </c>
      <c r="C114" s="22">
        <v>9872</v>
      </c>
      <c r="D114" s="22">
        <v>5000</v>
      </c>
      <c r="E114" s="22">
        <v>0</v>
      </c>
      <c r="F114" s="22">
        <v>0</v>
      </c>
      <c r="G114" s="22">
        <v>0</v>
      </c>
      <c r="H114" s="22">
        <v>0</v>
      </c>
      <c r="I114" s="22">
        <v>0</v>
      </c>
      <c r="J114" s="22">
        <v>0</v>
      </c>
      <c r="K114" s="22">
        <v>0</v>
      </c>
      <c r="L114" s="22">
        <v>0</v>
      </c>
      <c r="M114" s="22">
        <v>0</v>
      </c>
      <c r="N114" s="22">
        <v>0</v>
      </c>
      <c r="O114" s="22">
        <v>0</v>
      </c>
      <c r="P114" s="22" t="s">
        <v>205</v>
      </c>
      <c r="Q114" s="22" t="s">
        <v>193</v>
      </c>
      <c r="R114" s="22"/>
      <c r="S114" s="22"/>
      <c r="T114" s="22"/>
      <c r="U114" s="22"/>
      <c r="V114" s="22"/>
      <c r="W114" s="22"/>
      <c r="X114" s="22"/>
      <c r="Y114" s="22"/>
      <c r="Z114" s="3"/>
      <c r="AA114" s="3"/>
      <c r="AB114" s="3"/>
    </row>
    <row r="115" spans="1:28" s="2" customFormat="1" ht="12.75" customHeight="1" x14ac:dyDescent="0.25">
      <c r="A115" s="2" t="s">
        <v>2167</v>
      </c>
      <c r="B115" s="2" t="s">
        <v>2604</v>
      </c>
      <c r="C115" s="22">
        <v>3539</v>
      </c>
      <c r="D115" s="22">
        <v>0</v>
      </c>
      <c r="E115" s="22">
        <v>0</v>
      </c>
      <c r="F115" s="22">
        <v>0</v>
      </c>
      <c r="G115" s="22">
        <v>0</v>
      </c>
      <c r="H115" s="22">
        <v>0</v>
      </c>
      <c r="I115" s="22">
        <v>0</v>
      </c>
      <c r="J115" s="22">
        <v>0</v>
      </c>
      <c r="K115" s="22">
        <v>0</v>
      </c>
      <c r="L115" s="22">
        <v>0</v>
      </c>
      <c r="M115" s="22">
        <v>0</v>
      </c>
      <c r="N115" s="22">
        <v>0</v>
      </c>
      <c r="O115" s="22">
        <v>0</v>
      </c>
      <c r="P115" s="22" t="s">
        <v>197</v>
      </c>
      <c r="Q115" s="22" t="s">
        <v>197</v>
      </c>
      <c r="R115" s="22"/>
      <c r="S115" s="22"/>
      <c r="T115" s="22"/>
      <c r="U115" s="22"/>
      <c r="V115" s="22"/>
      <c r="W115" s="22"/>
      <c r="X115" s="22"/>
      <c r="Y115" s="22"/>
      <c r="Z115" s="3"/>
      <c r="AA115" s="3"/>
      <c r="AB115" s="3"/>
    </row>
    <row r="116" spans="1:28" s="2" customFormat="1" ht="12.75" customHeight="1" x14ac:dyDescent="0.25">
      <c r="A116" s="2" t="s">
        <v>492</v>
      </c>
      <c r="B116" s="2" t="s">
        <v>493</v>
      </c>
      <c r="C116" s="22">
        <v>14900</v>
      </c>
      <c r="D116" s="22">
        <v>0</v>
      </c>
      <c r="E116" s="22">
        <v>0</v>
      </c>
      <c r="F116" s="22">
        <v>0</v>
      </c>
      <c r="G116" s="22">
        <v>0</v>
      </c>
      <c r="H116" s="22">
        <v>0</v>
      </c>
      <c r="I116" s="22">
        <v>0</v>
      </c>
      <c r="J116" s="22">
        <v>0</v>
      </c>
      <c r="K116" s="22">
        <v>0</v>
      </c>
      <c r="L116" s="22">
        <v>10768</v>
      </c>
      <c r="M116" s="22">
        <v>0</v>
      </c>
      <c r="N116" s="22">
        <v>0</v>
      </c>
      <c r="O116" s="22">
        <v>0</v>
      </c>
      <c r="P116" s="22" t="s">
        <v>212</v>
      </c>
      <c r="Q116" s="22" t="s">
        <v>191</v>
      </c>
      <c r="R116" s="22"/>
      <c r="S116" s="22"/>
      <c r="T116" s="22"/>
      <c r="U116" s="22"/>
      <c r="V116" s="22"/>
      <c r="W116" s="22"/>
      <c r="X116" s="22"/>
      <c r="Y116" s="22"/>
      <c r="Z116" s="3"/>
      <c r="AA116" s="3"/>
      <c r="AB116" s="3"/>
    </row>
    <row r="117" spans="1:28" s="2" customFormat="1" ht="12.75" customHeight="1" x14ac:dyDescent="0.25">
      <c r="A117" s="2" t="s">
        <v>495</v>
      </c>
      <c r="B117" s="2" t="s">
        <v>496</v>
      </c>
      <c r="C117" s="22">
        <v>5407</v>
      </c>
      <c r="D117" s="22">
        <v>0</v>
      </c>
      <c r="E117" s="22">
        <v>0</v>
      </c>
      <c r="F117" s="22">
        <v>0</v>
      </c>
      <c r="G117" s="22">
        <v>0</v>
      </c>
      <c r="H117" s="22">
        <v>0</v>
      </c>
      <c r="I117" s="22">
        <v>0</v>
      </c>
      <c r="J117" s="22">
        <v>0</v>
      </c>
      <c r="K117" s="22">
        <v>2000</v>
      </c>
      <c r="L117" s="22">
        <v>1972</v>
      </c>
      <c r="M117" s="22">
        <v>0</v>
      </c>
      <c r="N117" s="22">
        <v>0</v>
      </c>
      <c r="O117" s="22">
        <v>0</v>
      </c>
      <c r="P117" s="22" t="s">
        <v>212</v>
      </c>
      <c r="Q117" s="22" t="s">
        <v>191</v>
      </c>
      <c r="R117" s="22"/>
      <c r="S117" s="22"/>
      <c r="T117" s="22"/>
      <c r="U117" s="22"/>
      <c r="V117" s="22"/>
      <c r="W117" s="22"/>
      <c r="X117" s="22"/>
      <c r="Y117" s="22"/>
      <c r="Z117" s="3"/>
      <c r="AA117" s="3"/>
      <c r="AB117" s="3"/>
    </row>
    <row r="118" spans="1:28" s="2" customFormat="1" ht="12.75" customHeight="1" x14ac:dyDescent="0.25">
      <c r="A118" s="2" t="s">
        <v>498</v>
      </c>
      <c r="B118" s="2" t="s">
        <v>1927</v>
      </c>
      <c r="C118" s="22">
        <v>285256</v>
      </c>
      <c r="D118" s="22">
        <v>0</v>
      </c>
      <c r="E118" s="22">
        <v>0</v>
      </c>
      <c r="F118" s="22">
        <v>0</v>
      </c>
      <c r="G118" s="22">
        <v>0</v>
      </c>
      <c r="H118" s="22">
        <v>0</v>
      </c>
      <c r="I118" s="22">
        <v>0</v>
      </c>
      <c r="J118" s="22">
        <v>0</v>
      </c>
      <c r="K118" s="22">
        <v>0</v>
      </c>
      <c r="L118" s="22">
        <v>24</v>
      </c>
      <c r="M118" s="22">
        <v>0</v>
      </c>
      <c r="N118" s="22">
        <v>0</v>
      </c>
      <c r="O118" s="22">
        <v>21198</v>
      </c>
      <c r="P118" s="22" t="s">
        <v>205</v>
      </c>
      <c r="Q118" s="22" t="s">
        <v>191</v>
      </c>
      <c r="R118" s="22"/>
      <c r="S118" s="22"/>
      <c r="T118" s="22"/>
      <c r="U118" s="22"/>
      <c r="V118" s="22"/>
      <c r="W118" s="22"/>
      <c r="X118" s="22"/>
      <c r="Y118" s="22"/>
      <c r="Z118" s="3"/>
      <c r="AA118" s="3"/>
      <c r="AB118" s="3"/>
    </row>
    <row r="119" spans="1:28" s="2" customFormat="1" ht="12.75" customHeight="1" x14ac:dyDescent="0.25">
      <c r="A119" s="2" t="s">
        <v>501</v>
      </c>
      <c r="B119" s="2" t="s">
        <v>502</v>
      </c>
      <c r="C119" s="22">
        <v>16545</v>
      </c>
      <c r="D119" s="22">
        <v>2000</v>
      </c>
      <c r="E119" s="22">
        <v>0</v>
      </c>
      <c r="F119" s="22">
        <v>0</v>
      </c>
      <c r="G119" s="22">
        <v>0</v>
      </c>
      <c r="H119" s="22">
        <v>0</v>
      </c>
      <c r="I119" s="22">
        <v>0</v>
      </c>
      <c r="J119" s="22">
        <v>0</v>
      </c>
      <c r="K119" s="22">
        <v>0</v>
      </c>
      <c r="L119" s="22">
        <v>2400</v>
      </c>
      <c r="M119" s="22">
        <v>0</v>
      </c>
      <c r="N119" s="22">
        <v>0</v>
      </c>
      <c r="O119" s="22">
        <v>0</v>
      </c>
      <c r="P119" s="22" t="s">
        <v>212</v>
      </c>
      <c r="Q119" s="22" t="s">
        <v>191</v>
      </c>
      <c r="R119" s="22"/>
      <c r="S119" s="22"/>
      <c r="T119" s="22"/>
      <c r="U119" s="22"/>
      <c r="V119" s="22"/>
      <c r="W119" s="22"/>
      <c r="X119" s="22"/>
      <c r="Y119" s="22"/>
      <c r="Z119" s="3"/>
      <c r="AA119" s="3"/>
      <c r="AB119" s="3"/>
    </row>
    <row r="120" spans="1:28" s="2" customFormat="1" ht="12.75" customHeight="1" x14ac:dyDescent="0.25">
      <c r="A120" s="2" t="s">
        <v>591</v>
      </c>
      <c r="B120" s="2" t="s">
        <v>1928</v>
      </c>
      <c r="C120" s="22">
        <v>103965</v>
      </c>
      <c r="D120" s="22">
        <v>20359</v>
      </c>
      <c r="E120" s="22">
        <v>0</v>
      </c>
      <c r="F120" s="22">
        <v>0</v>
      </c>
      <c r="G120" s="22">
        <v>0</v>
      </c>
      <c r="H120" s="22">
        <v>0</v>
      </c>
      <c r="I120" s="22">
        <v>0</v>
      </c>
      <c r="J120" s="22">
        <v>0</v>
      </c>
      <c r="K120" s="22">
        <v>0</v>
      </c>
      <c r="L120" s="22">
        <v>0</v>
      </c>
      <c r="M120" s="22">
        <v>0</v>
      </c>
      <c r="N120" s="22">
        <v>1560</v>
      </c>
      <c r="O120" s="22">
        <v>367</v>
      </c>
      <c r="P120" s="22" t="s">
        <v>205</v>
      </c>
      <c r="Q120" s="22" t="s">
        <v>191</v>
      </c>
      <c r="R120" s="22"/>
      <c r="S120" s="22"/>
      <c r="T120" s="22"/>
      <c r="U120" s="22"/>
      <c r="V120" s="22"/>
      <c r="W120" s="22"/>
      <c r="X120" s="22"/>
      <c r="Y120" s="22"/>
      <c r="Z120" s="3"/>
      <c r="AA120" s="3"/>
      <c r="AB120" s="3"/>
    </row>
    <row r="121" spans="1:28" s="2" customFormat="1" ht="12.75" customHeight="1" x14ac:dyDescent="0.25">
      <c r="A121" s="2" t="s">
        <v>504</v>
      </c>
      <c r="B121" s="2" t="s">
        <v>505</v>
      </c>
      <c r="C121" s="22">
        <v>14730</v>
      </c>
      <c r="D121" s="22">
        <v>5000</v>
      </c>
      <c r="E121" s="22">
        <v>0</v>
      </c>
      <c r="F121" s="22">
        <v>0</v>
      </c>
      <c r="G121" s="22">
        <v>0</v>
      </c>
      <c r="H121" s="22">
        <v>0</v>
      </c>
      <c r="I121" s="22">
        <v>3000</v>
      </c>
      <c r="J121" s="22">
        <v>7550</v>
      </c>
      <c r="K121" s="22">
        <v>0</v>
      </c>
      <c r="L121" s="22">
        <v>42288</v>
      </c>
      <c r="M121" s="22">
        <v>0</v>
      </c>
      <c r="N121" s="22">
        <v>53728</v>
      </c>
      <c r="O121" s="22">
        <v>31000</v>
      </c>
      <c r="P121" s="22" t="s">
        <v>269</v>
      </c>
      <c r="Q121" s="22" t="s">
        <v>191</v>
      </c>
      <c r="R121" s="22"/>
      <c r="S121" s="22"/>
      <c r="T121" s="22"/>
      <c r="U121" s="22"/>
      <c r="V121" s="22"/>
      <c r="W121" s="22"/>
      <c r="X121" s="22"/>
      <c r="Y121" s="22"/>
      <c r="Z121" s="3"/>
      <c r="AA121" s="3"/>
      <c r="AB121" s="3"/>
    </row>
    <row r="122" spans="1:28" s="2" customFormat="1" ht="12.75" customHeight="1" x14ac:dyDescent="0.25">
      <c r="A122" s="2" t="s">
        <v>2174</v>
      </c>
      <c r="B122" s="2" t="s">
        <v>2605</v>
      </c>
      <c r="C122" s="22">
        <v>2000</v>
      </c>
      <c r="D122" s="22">
        <v>0</v>
      </c>
      <c r="E122" s="22">
        <v>0</v>
      </c>
      <c r="F122" s="22">
        <v>0</v>
      </c>
      <c r="G122" s="22">
        <v>0</v>
      </c>
      <c r="H122" s="22">
        <v>0</v>
      </c>
      <c r="I122" s="22">
        <v>0</v>
      </c>
      <c r="J122" s="22">
        <v>0</v>
      </c>
      <c r="K122" s="22">
        <v>0</v>
      </c>
      <c r="L122" s="22">
        <v>0</v>
      </c>
      <c r="M122" s="22">
        <v>0</v>
      </c>
      <c r="N122" s="22">
        <v>0</v>
      </c>
      <c r="O122" s="22">
        <v>0</v>
      </c>
      <c r="P122" s="22" t="s">
        <v>197</v>
      </c>
      <c r="Q122" s="22" t="s">
        <v>197</v>
      </c>
      <c r="R122" s="22"/>
      <c r="S122" s="22"/>
      <c r="T122" s="22"/>
      <c r="U122" s="22"/>
      <c r="V122" s="22"/>
      <c r="W122" s="22"/>
      <c r="X122" s="22"/>
      <c r="Y122" s="22"/>
      <c r="Z122" s="3"/>
      <c r="AA122" s="3"/>
      <c r="AB122" s="3"/>
    </row>
    <row r="123" spans="1:28" s="2" customFormat="1" ht="12.75" customHeight="1" x14ac:dyDescent="0.25">
      <c r="A123" s="2" t="s">
        <v>507</v>
      </c>
      <c r="B123" s="2" t="s">
        <v>508</v>
      </c>
      <c r="C123" s="22">
        <v>1122</v>
      </c>
      <c r="D123" s="22">
        <v>1500</v>
      </c>
      <c r="E123" s="22">
        <v>3</v>
      </c>
      <c r="F123" s="22">
        <v>0</v>
      </c>
      <c r="G123" s="22">
        <v>0</v>
      </c>
      <c r="H123" s="22">
        <v>0</v>
      </c>
      <c r="I123" s="22">
        <v>0</v>
      </c>
      <c r="J123" s="22">
        <v>0</v>
      </c>
      <c r="K123" s="22">
        <v>0</v>
      </c>
      <c r="L123" s="22">
        <v>4500</v>
      </c>
      <c r="M123" s="22">
        <v>0</v>
      </c>
      <c r="N123" s="22">
        <v>0</v>
      </c>
      <c r="O123" s="22">
        <v>0</v>
      </c>
      <c r="P123" s="22" t="s">
        <v>212</v>
      </c>
      <c r="Q123" s="22" t="s">
        <v>191</v>
      </c>
      <c r="R123" s="22"/>
      <c r="S123" s="22"/>
      <c r="T123" s="22"/>
      <c r="U123" s="22"/>
      <c r="V123" s="22"/>
      <c r="W123" s="22"/>
      <c r="X123" s="22"/>
      <c r="Y123" s="22"/>
      <c r="Z123" s="3"/>
      <c r="AA123" s="3"/>
      <c r="AB123" s="3"/>
    </row>
    <row r="124" spans="1:28" s="2" customFormat="1" ht="12.75" customHeight="1" x14ac:dyDescent="0.25">
      <c r="A124" s="2" t="s">
        <v>510</v>
      </c>
      <c r="B124" s="2" t="s">
        <v>511</v>
      </c>
      <c r="C124" s="22">
        <v>27255</v>
      </c>
      <c r="D124" s="22">
        <v>6000</v>
      </c>
      <c r="E124" s="22">
        <v>0</v>
      </c>
      <c r="F124" s="22">
        <v>2000</v>
      </c>
      <c r="G124" s="22">
        <v>0</v>
      </c>
      <c r="H124" s="22">
        <v>7273</v>
      </c>
      <c r="I124" s="22">
        <v>0</v>
      </c>
      <c r="J124" s="22">
        <v>0</v>
      </c>
      <c r="K124" s="22">
        <v>0</v>
      </c>
      <c r="L124" s="22">
        <v>0</v>
      </c>
      <c r="M124" s="22">
        <v>0</v>
      </c>
      <c r="N124" s="22">
        <v>11982</v>
      </c>
      <c r="O124" s="22">
        <v>64500</v>
      </c>
      <c r="P124" s="22" t="s">
        <v>212</v>
      </c>
      <c r="Q124" s="22" t="s">
        <v>191</v>
      </c>
      <c r="R124" s="22"/>
      <c r="S124" s="22"/>
      <c r="T124" s="22"/>
      <c r="U124" s="22"/>
      <c r="V124" s="22"/>
      <c r="W124" s="22"/>
      <c r="X124" s="22"/>
      <c r="Y124" s="22"/>
      <c r="Z124" s="3"/>
      <c r="AA124" s="3"/>
      <c r="AB124" s="3"/>
    </row>
    <row r="125" spans="1:28" s="2" customFormat="1" ht="12.75" customHeight="1" x14ac:dyDescent="0.25">
      <c r="A125" s="2" t="s">
        <v>513</v>
      </c>
      <c r="B125" s="2" t="s">
        <v>514</v>
      </c>
      <c r="C125" s="22">
        <v>95000</v>
      </c>
      <c r="D125" s="22">
        <v>0</v>
      </c>
      <c r="E125" s="22">
        <v>0</v>
      </c>
      <c r="F125" s="22">
        <v>0</v>
      </c>
      <c r="G125" s="22">
        <v>0</v>
      </c>
      <c r="H125" s="22">
        <v>0</v>
      </c>
      <c r="I125" s="22">
        <v>0</v>
      </c>
      <c r="J125" s="22">
        <v>0</v>
      </c>
      <c r="K125" s="22">
        <v>0</v>
      </c>
      <c r="L125" s="22">
        <v>0</v>
      </c>
      <c r="M125" s="22">
        <v>0</v>
      </c>
      <c r="N125" s="22">
        <v>0</v>
      </c>
      <c r="O125" s="22">
        <v>20000</v>
      </c>
      <c r="P125" s="22" t="s">
        <v>262</v>
      </c>
      <c r="Q125" s="22" t="s">
        <v>191</v>
      </c>
      <c r="R125" s="22"/>
      <c r="S125" s="22"/>
      <c r="T125" s="22"/>
      <c r="U125" s="22"/>
      <c r="V125" s="22"/>
      <c r="W125" s="22"/>
      <c r="X125" s="22"/>
      <c r="Y125" s="22"/>
      <c r="Z125" s="3"/>
      <c r="AA125" s="3"/>
      <c r="AB125" s="3"/>
    </row>
    <row r="126" spans="1:28" s="2" customFormat="1" ht="12.75" customHeight="1" x14ac:dyDescent="0.25">
      <c r="A126" s="2" t="s">
        <v>516</v>
      </c>
      <c r="B126" s="2" t="s">
        <v>517</v>
      </c>
      <c r="C126" s="22">
        <v>80000</v>
      </c>
      <c r="D126" s="22">
        <v>10000</v>
      </c>
      <c r="E126" s="22">
        <v>0</v>
      </c>
      <c r="F126" s="22">
        <v>0</v>
      </c>
      <c r="G126" s="22">
        <v>0</v>
      </c>
      <c r="H126" s="22">
        <v>0</v>
      </c>
      <c r="I126" s="22">
        <v>0</v>
      </c>
      <c r="J126" s="22">
        <v>0</v>
      </c>
      <c r="K126" s="22">
        <v>0</v>
      </c>
      <c r="L126" s="22">
        <v>47000</v>
      </c>
      <c r="M126" s="22">
        <v>0</v>
      </c>
      <c r="N126" s="22">
        <v>0</v>
      </c>
      <c r="O126" s="22">
        <v>30000</v>
      </c>
      <c r="P126" s="22" t="s">
        <v>372</v>
      </c>
      <c r="Q126" s="22" t="s">
        <v>191</v>
      </c>
      <c r="R126" s="22"/>
      <c r="S126" s="22"/>
      <c r="T126" s="22"/>
      <c r="U126" s="22"/>
      <c r="V126" s="22"/>
      <c r="W126" s="22"/>
      <c r="X126" s="22"/>
      <c r="Y126" s="22"/>
      <c r="Z126" s="3"/>
      <c r="AA126" s="3"/>
      <c r="AB126" s="3"/>
    </row>
    <row r="127" spans="1:28" s="2" customFormat="1" ht="12.75" customHeight="1" x14ac:dyDescent="0.25">
      <c r="A127" s="2" t="s">
        <v>519</v>
      </c>
      <c r="B127" s="2" t="s">
        <v>520</v>
      </c>
      <c r="C127" s="22">
        <v>11589</v>
      </c>
      <c r="D127" s="22">
        <v>0</v>
      </c>
      <c r="E127" s="22">
        <v>0</v>
      </c>
      <c r="F127" s="22">
        <v>0</v>
      </c>
      <c r="G127" s="22">
        <v>0</v>
      </c>
      <c r="H127" s="22">
        <v>0</v>
      </c>
      <c r="I127" s="22">
        <v>0</v>
      </c>
      <c r="J127" s="22">
        <v>0</v>
      </c>
      <c r="K127" s="22">
        <v>2100</v>
      </c>
      <c r="L127" s="22">
        <v>11201</v>
      </c>
      <c r="M127" s="22">
        <v>0</v>
      </c>
      <c r="N127" s="22">
        <v>0</v>
      </c>
      <c r="O127" s="22">
        <v>0</v>
      </c>
      <c r="P127" s="22" t="s">
        <v>249</v>
      </c>
      <c r="Q127" s="22" t="s">
        <v>191</v>
      </c>
      <c r="R127" s="22"/>
      <c r="S127" s="22"/>
      <c r="T127" s="22"/>
      <c r="U127" s="22"/>
      <c r="V127" s="22"/>
      <c r="W127" s="22"/>
      <c r="X127" s="22"/>
      <c r="Y127" s="22"/>
      <c r="Z127" s="3"/>
      <c r="AA127" s="3"/>
      <c r="AB127" s="3"/>
    </row>
    <row r="128" spans="1:28" s="2" customFormat="1" ht="12.75" customHeight="1" x14ac:dyDescent="0.25">
      <c r="A128" s="2" t="s">
        <v>522</v>
      </c>
      <c r="B128" s="2" t="s">
        <v>523</v>
      </c>
      <c r="C128" s="22">
        <v>26294</v>
      </c>
      <c r="D128" s="22">
        <v>7000</v>
      </c>
      <c r="E128" s="22">
        <v>0</v>
      </c>
      <c r="F128" s="22">
        <v>0</v>
      </c>
      <c r="G128" s="22">
        <v>0</v>
      </c>
      <c r="H128" s="22">
        <v>0</v>
      </c>
      <c r="I128" s="22">
        <v>0</v>
      </c>
      <c r="J128" s="22">
        <v>0</v>
      </c>
      <c r="K128" s="22">
        <v>0</v>
      </c>
      <c r="L128" s="22">
        <v>16000</v>
      </c>
      <c r="M128" s="22">
        <v>0</v>
      </c>
      <c r="N128" s="22">
        <v>0</v>
      </c>
      <c r="O128" s="22">
        <v>6000</v>
      </c>
      <c r="P128" s="22" t="s">
        <v>212</v>
      </c>
      <c r="Q128" s="22" t="s">
        <v>191</v>
      </c>
      <c r="R128" s="22"/>
      <c r="S128" s="22"/>
      <c r="T128" s="22"/>
      <c r="U128" s="22"/>
      <c r="V128" s="22"/>
      <c r="W128" s="22"/>
      <c r="X128" s="22"/>
      <c r="Y128" s="22"/>
      <c r="Z128" s="3"/>
      <c r="AA128" s="3"/>
      <c r="AB128" s="3"/>
    </row>
    <row r="129" spans="1:28" s="2" customFormat="1" ht="12.75" customHeight="1" x14ac:dyDescent="0.25">
      <c r="A129" s="2" t="s">
        <v>525</v>
      </c>
      <c r="B129" s="2" t="s">
        <v>1929</v>
      </c>
      <c r="C129" s="22">
        <v>11780</v>
      </c>
      <c r="D129" s="22">
        <v>3000</v>
      </c>
      <c r="E129" s="22">
        <v>0</v>
      </c>
      <c r="F129" s="22">
        <v>0</v>
      </c>
      <c r="G129" s="22">
        <v>0</v>
      </c>
      <c r="H129" s="22">
        <v>0</v>
      </c>
      <c r="I129" s="22">
        <v>0</v>
      </c>
      <c r="J129" s="22">
        <v>0</v>
      </c>
      <c r="K129" s="22">
        <v>0</v>
      </c>
      <c r="L129" s="22">
        <v>16963</v>
      </c>
      <c r="M129" s="22">
        <v>0</v>
      </c>
      <c r="N129" s="22">
        <v>0</v>
      </c>
      <c r="O129" s="22">
        <v>0</v>
      </c>
      <c r="P129" s="22" t="s">
        <v>205</v>
      </c>
      <c r="Q129" s="22" t="s">
        <v>191</v>
      </c>
      <c r="R129" s="22"/>
      <c r="S129" s="22"/>
      <c r="T129" s="22"/>
      <c r="U129" s="22"/>
      <c r="V129" s="22"/>
      <c r="W129" s="22"/>
      <c r="X129" s="22"/>
      <c r="Y129" s="22"/>
      <c r="Z129" s="3"/>
      <c r="AA129" s="3"/>
      <c r="AB129" s="3"/>
    </row>
    <row r="130" spans="1:28" s="2" customFormat="1" ht="12.75" customHeight="1" x14ac:dyDescent="0.25">
      <c r="A130" s="2" t="s">
        <v>528</v>
      </c>
      <c r="B130" s="2" t="s">
        <v>529</v>
      </c>
      <c r="C130" s="22">
        <v>10500</v>
      </c>
      <c r="D130" s="22">
        <v>0</v>
      </c>
      <c r="E130" s="22">
        <v>0</v>
      </c>
      <c r="F130" s="22">
        <v>5000</v>
      </c>
      <c r="G130" s="22">
        <v>0</v>
      </c>
      <c r="H130" s="22">
        <v>0</v>
      </c>
      <c r="I130" s="22">
        <v>0</v>
      </c>
      <c r="J130" s="22">
        <v>0</v>
      </c>
      <c r="K130" s="22">
        <v>0</v>
      </c>
      <c r="L130" s="22">
        <v>12250</v>
      </c>
      <c r="M130" s="22">
        <v>32657</v>
      </c>
      <c r="N130" s="22">
        <v>1281</v>
      </c>
      <c r="O130" s="22">
        <v>0</v>
      </c>
      <c r="P130" s="22" t="s">
        <v>212</v>
      </c>
      <c r="Q130" s="22" t="s">
        <v>191</v>
      </c>
      <c r="R130" s="22"/>
      <c r="S130" s="22"/>
      <c r="T130" s="22"/>
      <c r="U130" s="22"/>
      <c r="V130" s="22"/>
      <c r="W130" s="22"/>
      <c r="X130" s="22"/>
      <c r="Y130" s="22"/>
      <c r="Z130" s="3"/>
      <c r="AA130" s="3"/>
      <c r="AB130" s="3"/>
    </row>
    <row r="131" spans="1:28" s="2" customFormat="1" ht="12.75" customHeight="1" x14ac:dyDescent="0.25">
      <c r="A131" s="2" t="s">
        <v>531</v>
      </c>
      <c r="B131" s="2" t="s">
        <v>532</v>
      </c>
      <c r="C131" s="22">
        <v>2570</v>
      </c>
      <c r="D131" s="22">
        <v>0</v>
      </c>
      <c r="E131" s="22">
        <v>0</v>
      </c>
      <c r="F131" s="22">
        <v>0</v>
      </c>
      <c r="G131" s="22">
        <v>0</v>
      </c>
      <c r="H131" s="22">
        <v>0</v>
      </c>
      <c r="I131" s="22">
        <v>0</v>
      </c>
      <c r="J131" s="22">
        <v>0</v>
      </c>
      <c r="K131" s="22">
        <v>0</v>
      </c>
      <c r="L131" s="22">
        <v>0</v>
      </c>
      <c r="M131" s="22">
        <v>0</v>
      </c>
      <c r="N131" s="22">
        <v>0</v>
      </c>
      <c r="O131" s="22">
        <v>0</v>
      </c>
      <c r="P131" s="22" t="s">
        <v>249</v>
      </c>
      <c r="Q131" s="22" t="s">
        <v>191</v>
      </c>
      <c r="R131" s="22"/>
      <c r="S131" s="22"/>
      <c r="T131" s="22"/>
      <c r="U131" s="22"/>
      <c r="V131" s="22"/>
      <c r="W131" s="22"/>
      <c r="X131" s="22"/>
      <c r="Y131" s="22"/>
      <c r="Z131" s="3"/>
      <c r="AA131" s="3"/>
      <c r="AB131" s="3"/>
    </row>
    <row r="132" spans="1:28" s="2" customFormat="1" ht="12.75" customHeight="1" x14ac:dyDescent="0.25">
      <c r="A132" s="2" t="s">
        <v>534</v>
      </c>
      <c r="B132" s="2" t="s">
        <v>535</v>
      </c>
      <c r="C132" s="22">
        <v>21476</v>
      </c>
      <c r="D132" s="22">
        <v>3000</v>
      </c>
      <c r="E132" s="22">
        <v>0</v>
      </c>
      <c r="F132" s="22">
        <v>5000</v>
      </c>
      <c r="G132" s="22">
        <v>0</v>
      </c>
      <c r="H132" s="22">
        <v>0</v>
      </c>
      <c r="I132" s="22">
        <v>0</v>
      </c>
      <c r="J132" s="22">
        <v>0</v>
      </c>
      <c r="K132" s="22">
        <v>0</v>
      </c>
      <c r="L132" s="22">
        <v>0</v>
      </c>
      <c r="M132" s="22">
        <v>0</v>
      </c>
      <c r="N132" s="22">
        <v>0</v>
      </c>
      <c r="O132" s="22">
        <v>0</v>
      </c>
      <c r="P132" s="22" t="s">
        <v>212</v>
      </c>
      <c r="Q132" s="22" t="s">
        <v>191</v>
      </c>
      <c r="R132" s="22"/>
      <c r="S132" s="22"/>
      <c r="T132" s="22"/>
      <c r="U132" s="22"/>
      <c r="V132" s="22"/>
      <c r="W132" s="22"/>
      <c r="X132" s="22"/>
      <c r="Y132" s="22"/>
      <c r="Z132" s="3"/>
      <c r="AA132" s="3"/>
      <c r="AB132" s="3"/>
    </row>
    <row r="133" spans="1:28" s="2" customFormat="1" ht="12.75" customHeight="1" x14ac:dyDescent="0.25">
      <c r="A133" s="2" t="s">
        <v>537</v>
      </c>
      <c r="B133" s="2" t="s">
        <v>1930</v>
      </c>
      <c r="C133" s="22">
        <v>24500</v>
      </c>
      <c r="D133" s="22">
        <v>8000</v>
      </c>
      <c r="E133" s="22">
        <v>0</v>
      </c>
      <c r="F133" s="22">
        <v>0</v>
      </c>
      <c r="G133" s="22">
        <v>0</v>
      </c>
      <c r="H133" s="22">
        <v>0</v>
      </c>
      <c r="I133" s="22">
        <v>0</v>
      </c>
      <c r="J133" s="22">
        <v>0</v>
      </c>
      <c r="K133" s="22">
        <v>0</v>
      </c>
      <c r="L133" s="22">
        <v>0</v>
      </c>
      <c r="M133" s="22">
        <v>0</v>
      </c>
      <c r="N133" s="22">
        <v>0</v>
      </c>
      <c r="O133" s="22">
        <v>0</v>
      </c>
      <c r="P133" s="22" t="s">
        <v>205</v>
      </c>
      <c r="Q133" s="22" t="s">
        <v>195</v>
      </c>
      <c r="R133" s="22"/>
      <c r="S133" s="22"/>
      <c r="T133" s="22"/>
      <c r="U133" s="22"/>
      <c r="V133" s="22"/>
      <c r="W133" s="22"/>
      <c r="X133" s="22"/>
      <c r="Y133" s="22"/>
      <c r="Z133" s="3"/>
      <c r="AA133" s="3"/>
      <c r="AB133" s="3"/>
    </row>
    <row r="134" spans="1:28" s="2" customFormat="1" ht="12.75" customHeight="1" x14ac:dyDescent="0.25">
      <c r="A134" s="2" t="s">
        <v>540</v>
      </c>
      <c r="B134" s="2" t="s">
        <v>1931</v>
      </c>
      <c r="C134" s="22">
        <v>31254</v>
      </c>
      <c r="D134" s="22">
        <v>0</v>
      </c>
      <c r="E134" s="22">
        <v>0</v>
      </c>
      <c r="F134" s="22">
        <v>0</v>
      </c>
      <c r="G134" s="22">
        <v>0</v>
      </c>
      <c r="H134" s="22">
        <v>0</v>
      </c>
      <c r="I134" s="22">
        <v>0</v>
      </c>
      <c r="J134" s="22">
        <v>0</v>
      </c>
      <c r="K134" s="22">
        <v>0</v>
      </c>
      <c r="L134" s="22">
        <v>9011</v>
      </c>
      <c r="M134" s="22">
        <v>0</v>
      </c>
      <c r="N134" s="22">
        <v>0</v>
      </c>
      <c r="O134" s="22">
        <v>0</v>
      </c>
      <c r="P134" s="22" t="s">
        <v>205</v>
      </c>
      <c r="Q134" s="22" t="s">
        <v>191</v>
      </c>
      <c r="R134" s="22"/>
      <c r="S134" s="22"/>
      <c r="T134" s="22"/>
      <c r="U134" s="22"/>
      <c r="V134" s="22"/>
      <c r="W134" s="22"/>
      <c r="X134" s="22"/>
      <c r="Y134" s="22"/>
      <c r="Z134" s="3"/>
      <c r="AA134" s="3"/>
      <c r="AB134" s="3"/>
    </row>
    <row r="135" spans="1:28" s="2" customFormat="1" ht="12.75" customHeight="1" x14ac:dyDescent="0.25">
      <c r="A135" s="2" t="s">
        <v>543</v>
      </c>
      <c r="B135" s="2" t="s">
        <v>544</v>
      </c>
      <c r="C135" s="22">
        <v>105000</v>
      </c>
      <c r="D135" s="22">
        <v>35000</v>
      </c>
      <c r="E135" s="22">
        <v>0</v>
      </c>
      <c r="F135" s="22">
        <v>0</v>
      </c>
      <c r="G135" s="22">
        <v>0</v>
      </c>
      <c r="H135" s="22">
        <v>0</v>
      </c>
      <c r="I135" s="22">
        <v>0</v>
      </c>
      <c r="J135" s="22">
        <v>0</v>
      </c>
      <c r="K135" s="22">
        <v>0</v>
      </c>
      <c r="L135" s="22">
        <v>40000</v>
      </c>
      <c r="M135" s="22">
        <v>0</v>
      </c>
      <c r="N135" s="22">
        <v>0</v>
      </c>
      <c r="O135" s="22">
        <v>133400</v>
      </c>
      <c r="P135" s="22" t="s">
        <v>372</v>
      </c>
      <c r="Q135" s="22" t="s">
        <v>191</v>
      </c>
      <c r="R135" s="22"/>
      <c r="S135" s="22"/>
      <c r="T135" s="22"/>
      <c r="U135" s="22"/>
      <c r="V135" s="22"/>
      <c r="W135" s="22"/>
      <c r="X135" s="22"/>
      <c r="Y135" s="22"/>
      <c r="Z135" s="3"/>
      <c r="AA135" s="3"/>
      <c r="AB135" s="3"/>
    </row>
    <row r="136" spans="1:28" s="2" customFormat="1" ht="12.75" customHeight="1" x14ac:dyDescent="0.25">
      <c r="A136" s="2" t="s">
        <v>546</v>
      </c>
      <c r="B136" s="2" t="s">
        <v>1932</v>
      </c>
      <c r="C136" s="22">
        <v>22424</v>
      </c>
      <c r="D136" s="22">
        <v>0</v>
      </c>
      <c r="E136" s="22">
        <v>0</v>
      </c>
      <c r="F136" s="22">
        <v>0</v>
      </c>
      <c r="G136" s="22">
        <v>0</v>
      </c>
      <c r="H136" s="22">
        <v>0</v>
      </c>
      <c r="I136" s="22">
        <v>0</v>
      </c>
      <c r="J136" s="22">
        <v>0</v>
      </c>
      <c r="K136" s="22">
        <v>0</v>
      </c>
      <c r="L136" s="22">
        <v>0</v>
      </c>
      <c r="M136" s="22">
        <v>0</v>
      </c>
      <c r="N136" s="22">
        <v>0</v>
      </c>
      <c r="O136" s="22">
        <v>0</v>
      </c>
      <c r="P136" s="22" t="s">
        <v>249</v>
      </c>
      <c r="Q136" s="22" t="s">
        <v>191</v>
      </c>
      <c r="R136" s="22"/>
      <c r="S136" s="22"/>
      <c r="T136" s="22"/>
      <c r="U136" s="22"/>
      <c r="V136" s="22"/>
      <c r="W136" s="22"/>
      <c r="X136" s="22"/>
      <c r="Y136" s="22"/>
      <c r="Z136" s="3"/>
      <c r="AA136" s="3"/>
      <c r="AB136" s="3"/>
    </row>
    <row r="137" spans="1:28" s="2" customFormat="1" ht="12.75" customHeight="1" x14ac:dyDescent="0.25">
      <c r="A137" s="2" t="s">
        <v>549</v>
      </c>
      <c r="B137" s="2" t="s">
        <v>550</v>
      </c>
      <c r="C137" s="22">
        <v>3456</v>
      </c>
      <c r="D137" s="22">
        <v>0</v>
      </c>
      <c r="E137" s="22">
        <v>0</v>
      </c>
      <c r="F137" s="22">
        <v>0</v>
      </c>
      <c r="G137" s="22">
        <v>0</v>
      </c>
      <c r="H137" s="22">
        <v>0</v>
      </c>
      <c r="I137" s="22">
        <v>0</v>
      </c>
      <c r="J137" s="22">
        <v>0</v>
      </c>
      <c r="K137" s="22">
        <v>0</v>
      </c>
      <c r="L137" s="22">
        <v>0</v>
      </c>
      <c r="M137" s="22">
        <v>0</v>
      </c>
      <c r="N137" s="22">
        <v>0</v>
      </c>
      <c r="O137" s="22">
        <v>0</v>
      </c>
      <c r="P137" s="22" t="s">
        <v>212</v>
      </c>
      <c r="Q137" s="22" t="s">
        <v>191</v>
      </c>
      <c r="R137" s="22"/>
      <c r="S137" s="22"/>
      <c r="T137" s="22"/>
      <c r="U137" s="22"/>
      <c r="V137" s="22"/>
      <c r="W137" s="22"/>
      <c r="X137" s="22"/>
      <c r="Y137" s="22"/>
      <c r="Z137" s="3"/>
      <c r="AA137" s="3"/>
      <c r="AB137" s="3"/>
    </row>
    <row r="138" spans="1:28" s="2" customFormat="1" ht="12.75" customHeight="1" x14ac:dyDescent="0.25">
      <c r="A138" s="2" t="s">
        <v>552</v>
      </c>
      <c r="B138" s="2" t="s">
        <v>553</v>
      </c>
      <c r="C138" s="22">
        <v>28493</v>
      </c>
      <c r="D138" s="22">
        <v>6000</v>
      </c>
      <c r="E138" s="22">
        <v>0</v>
      </c>
      <c r="F138" s="22">
        <v>0</v>
      </c>
      <c r="G138" s="22">
        <v>0</v>
      </c>
      <c r="H138" s="22">
        <v>0</v>
      </c>
      <c r="I138" s="22">
        <v>0</v>
      </c>
      <c r="J138" s="22">
        <v>0</v>
      </c>
      <c r="K138" s="22">
        <v>0</v>
      </c>
      <c r="L138" s="22">
        <v>0</v>
      </c>
      <c r="M138" s="22">
        <v>0</v>
      </c>
      <c r="N138" s="22">
        <v>0</v>
      </c>
      <c r="O138" s="22">
        <v>7000</v>
      </c>
      <c r="P138" s="22" t="s">
        <v>249</v>
      </c>
      <c r="Q138" s="22" t="s">
        <v>191</v>
      </c>
      <c r="R138" s="22"/>
      <c r="S138" s="22"/>
      <c r="T138" s="22"/>
      <c r="U138" s="22"/>
      <c r="V138" s="22"/>
      <c r="W138" s="22"/>
      <c r="X138" s="22"/>
      <c r="Y138" s="22"/>
      <c r="Z138" s="3"/>
      <c r="AA138" s="3"/>
      <c r="AB138" s="3"/>
    </row>
    <row r="139" spans="1:28" s="2" customFormat="1" ht="12.75" customHeight="1" x14ac:dyDescent="0.25">
      <c r="A139" s="2" t="s">
        <v>2192</v>
      </c>
      <c r="B139" s="2" t="s">
        <v>2606</v>
      </c>
      <c r="C139" s="22">
        <v>20026</v>
      </c>
      <c r="D139" s="22">
        <v>0</v>
      </c>
      <c r="E139" s="22">
        <v>0</v>
      </c>
      <c r="F139" s="22">
        <v>0</v>
      </c>
      <c r="G139" s="22">
        <v>0</v>
      </c>
      <c r="H139" s="22">
        <v>0</v>
      </c>
      <c r="I139" s="22">
        <v>0</v>
      </c>
      <c r="J139" s="22">
        <v>0</v>
      </c>
      <c r="K139" s="22">
        <v>0</v>
      </c>
      <c r="L139" s="22">
        <v>0</v>
      </c>
      <c r="M139" s="22">
        <v>0</v>
      </c>
      <c r="N139" s="22">
        <v>0</v>
      </c>
      <c r="O139" s="22">
        <v>0</v>
      </c>
      <c r="P139" s="22" t="s">
        <v>197</v>
      </c>
      <c r="Q139" s="22" t="s">
        <v>197</v>
      </c>
      <c r="R139" s="22"/>
      <c r="S139" s="22"/>
      <c r="T139" s="22"/>
      <c r="U139" s="22"/>
      <c r="V139" s="22"/>
      <c r="W139" s="22"/>
      <c r="X139" s="22"/>
      <c r="Y139" s="22"/>
      <c r="Z139" s="3"/>
      <c r="AA139" s="3"/>
      <c r="AB139" s="3"/>
    </row>
    <row r="140" spans="1:28" s="2" customFormat="1" ht="12.75" customHeight="1" x14ac:dyDescent="0.25">
      <c r="A140" s="2" t="s">
        <v>558</v>
      </c>
      <c r="B140" s="2" t="s">
        <v>559</v>
      </c>
      <c r="C140" s="22">
        <v>122396</v>
      </c>
      <c r="D140" s="22">
        <v>0</v>
      </c>
      <c r="E140" s="22">
        <v>0</v>
      </c>
      <c r="F140" s="22">
        <v>0</v>
      </c>
      <c r="G140" s="22">
        <v>0</v>
      </c>
      <c r="H140" s="22">
        <v>0</v>
      </c>
      <c r="I140" s="22">
        <v>0</v>
      </c>
      <c r="J140" s="22">
        <v>0</v>
      </c>
      <c r="K140" s="22">
        <v>0</v>
      </c>
      <c r="L140" s="22">
        <v>0</v>
      </c>
      <c r="M140" s="22">
        <v>0</v>
      </c>
      <c r="N140" s="22">
        <v>0</v>
      </c>
      <c r="O140" s="22">
        <v>0</v>
      </c>
      <c r="P140" s="22" t="s">
        <v>372</v>
      </c>
      <c r="Q140" s="22" t="s">
        <v>191</v>
      </c>
      <c r="R140" s="22"/>
      <c r="S140" s="22"/>
      <c r="T140" s="22"/>
      <c r="U140" s="22"/>
      <c r="V140" s="22"/>
      <c r="W140" s="22"/>
      <c r="X140" s="22"/>
      <c r="Y140" s="22"/>
      <c r="Z140" s="3"/>
      <c r="AA140" s="3"/>
      <c r="AB140" s="3"/>
    </row>
    <row r="141" spans="1:28" s="2" customFormat="1" ht="12.75" customHeight="1" x14ac:dyDescent="0.25">
      <c r="A141" s="2" t="s">
        <v>561</v>
      </c>
      <c r="B141" s="2" t="s">
        <v>562</v>
      </c>
      <c r="C141" s="22">
        <v>60408</v>
      </c>
      <c r="D141" s="22">
        <v>0</v>
      </c>
      <c r="E141" s="22">
        <v>0</v>
      </c>
      <c r="F141" s="22">
        <v>0</v>
      </c>
      <c r="G141" s="22">
        <v>0</v>
      </c>
      <c r="H141" s="22">
        <v>0</v>
      </c>
      <c r="I141" s="22">
        <v>0</v>
      </c>
      <c r="J141" s="22">
        <v>0</v>
      </c>
      <c r="K141" s="22">
        <v>0</v>
      </c>
      <c r="L141" s="22">
        <v>0</v>
      </c>
      <c r="M141" s="22">
        <v>0</v>
      </c>
      <c r="N141" s="22">
        <v>0</v>
      </c>
      <c r="O141" s="22">
        <v>0</v>
      </c>
      <c r="P141" s="22" t="s">
        <v>249</v>
      </c>
      <c r="Q141" s="22" t="s">
        <v>191</v>
      </c>
      <c r="R141" s="22"/>
      <c r="S141" s="22"/>
      <c r="T141" s="22"/>
      <c r="U141" s="22"/>
      <c r="V141" s="22"/>
      <c r="W141" s="22"/>
      <c r="X141" s="22"/>
      <c r="Y141" s="22"/>
      <c r="Z141" s="3"/>
      <c r="AA141" s="3"/>
      <c r="AB141" s="3"/>
    </row>
    <row r="142" spans="1:28" s="2" customFormat="1" ht="12.75" customHeight="1" x14ac:dyDescent="0.25">
      <c r="A142" s="2" t="s">
        <v>564</v>
      </c>
      <c r="B142" s="2" t="s">
        <v>1934</v>
      </c>
      <c r="C142" s="22">
        <v>20000</v>
      </c>
      <c r="D142" s="22">
        <v>0</v>
      </c>
      <c r="E142" s="22">
        <v>0</v>
      </c>
      <c r="F142" s="22">
        <v>0</v>
      </c>
      <c r="G142" s="22">
        <v>0</v>
      </c>
      <c r="H142" s="22">
        <v>0</v>
      </c>
      <c r="I142" s="22">
        <v>0</v>
      </c>
      <c r="J142" s="22">
        <v>0</v>
      </c>
      <c r="K142" s="22">
        <v>0</v>
      </c>
      <c r="L142" s="22">
        <v>5107</v>
      </c>
      <c r="M142" s="22">
        <v>0</v>
      </c>
      <c r="N142" s="22">
        <v>0</v>
      </c>
      <c r="O142" s="22">
        <v>0</v>
      </c>
      <c r="P142" s="22" t="s">
        <v>249</v>
      </c>
      <c r="Q142" s="22" t="s">
        <v>191</v>
      </c>
      <c r="R142" s="22"/>
      <c r="S142" s="22"/>
      <c r="T142" s="22"/>
      <c r="U142" s="22"/>
      <c r="V142" s="22"/>
      <c r="W142" s="22"/>
      <c r="X142" s="22"/>
      <c r="Y142" s="22"/>
      <c r="Z142" s="3"/>
      <c r="AA142" s="3"/>
      <c r="AB142" s="3"/>
    </row>
    <row r="143" spans="1:28" s="2" customFormat="1" ht="12.75" customHeight="1" x14ac:dyDescent="0.25">
      <c r="A143" s="2" t="s">
        <v>567</v>
      </c>
      <c r="B143" s="2" t="s">
        <v>568</v>
      </c>
      <c r="C143" s="22">
        <v>73273</v>
      </c>
      <c r="D143" s="22">
        <v>0</v>
      </c>
      <c r="E143" s="22">
        <v>0</v>
      </c>
      <c r="F143" s="22">
        <v>0</v>
      </c>
      <c r="G143" s="22">
        <v>0</v>
      </c>
      <c r="H143" s="22">
        <v>0</v>
      </c>
      <c r="I143" s="22">
        <v>0</v>
      </c>
      <c r="J143" s="22">
        <v>0</v>
      </c>
      <c r="K143" s="22">
        <v>0</v>
      </c>
      <c r="L143" s="22">
        <v>0</v>
      </c>
      <c r="M143" s="22">
        <v>0</v>
      </c>
      <c r="N143" s="22">
        <v>0</v>
      </c>
      <c r="O143" s="22">
        <v>0</v>
      </c>
      <c r="P143" s="22" t="s">
        <v>269</v>
      </c>
      <c r="Q143" s="22" t="s">
        <v>191</v>
      </c>
      <c r="R143" s="22"/>
      <c r="S143" s="22"/>
      <c r="T143" s="22"/>
      <c r="U143" s="22"/>
      <c r="V143" s="22"/>
      <c r="W143" s="22"/>
      <c r="X143" s="22"/>
      <c r="Y143" s="22"/>
      <c r="Z143" s="3"/>
      <c r="AA143" s="3"/>
      <c r="AB143" s="3"/>
    </row>
    <row r="144" spans="1:28" s="2" customFormat="1" ht="12.75" customHeight="1" x14ac:dyDescent="0.25">
      <c r="A144" s="2" t="s">
        <v>1821</v>
      </c>
      <c r="B144" s="2" t="s">
        <v>1822</v>
      </c>
      <c r="C144" s="22">
        <v>79829</v>
      </c>
      <c r="D144" s="22">
        <v>0</v>
      </c>
      <c r="E144" s="22">
        <v>0</v>
      </c>
      <c r="F144" s="22">
        <v>0</v>
      </c>
      <c r="G144" s="22">
        <v>0</v>
      </c>
      <c r="H144" s="22">
        <v>0</v>
      </c>
      <c r="I144" s="22">
        <v>0</v>
      </c>
      <c r="J144" s="22">
        <v>0</v>
      </c>
      <c r="K144" s="22">
        <v>0</v>
      </c>
      <c r="L144" s="22">
        <v>25</v>
      </c>
      <c r="M144" s="22">
        <v>0</v>
      </c>
      <c r="N144" s="22">
        <v>7719</v>
      </c>
      <c r="O144" s="22">
        <v>0</v>
      </c>
      <c r="P144" s="22" t="s">
        <v>372</v>
      </c>
      <c r="Q144" s="22" t="s">
        <v>191</v>
      </c>
      <c r="R144" s="22"/>
      <c r="S144" s="22"/>
      <c r="T144" s="22"/>
      <c r="U144" s="22"/>
      <c r="V144" s="22"/>
      <c r="W144" s="22"/>
      <c r="X144" s="22"/>
      <c r="Y144" s="22"/>
      <c r="Z144" s="3"/>
      <c r="AA144" s="3"/>
      <c r="AB144" s="3"/>
    </row>
    <row r="145" spans="1:28" s="2" customFormat="1" ht="12.75" customHeight="1" x14ac:dyDescent="0.25">
      <c r="A145" s="2" t="s">
        <v>2049</v>
      </c>
      <c r="B145" s="2" t="s">
        <v>2050</v>
      </c>
      <c r="C145" s="22">
        <v>2387</v>
      </c>
      <c r="D145" s="22">
        <v>1500</v>
      </c>
      <c r="E145" s="22">
        <v>0</v>
      </c>
      <c r="F145" s="22">
        <v>0</v>
      </c>
      <c r="G145" s="22">
        <v>0</v>
      </c>
      <c r="H145" s="22">
        <v>0</v>
      </c>
      <c r="I145" s="22">
        <v>0</v>
      </c>
      <c r="J145" s="22">
        <v>0</v>
      </c>
      <c r="K145" s="22">
        <v>0</v>
      </c>
      <c r="L145" s="22">
        <v>200</v>
      </c>
      <c r="M145" s="22">
        <v>0</v>
      </c>
      <c r="N145" s="22">
        <v>1556</v>
      </c>
      <c r="O145" s="22">
        <v>0</v>
      </c>
      <c r="P145" s="22" t="s">
        <v>249</v>
      </c>
      <c r="Q145" s="22" t="s">
        <v>191</v>
      </c>
      <c r="R145" s="22"/>
      <c r="S145" s="22"/>
      <c r="T145" s="22"/>
      <c r="U145" s="22"/>
      <c r="V145" s="22"/>
      <c r="W145" s="22"/>
      <c r="X145" s="22"/>
      <c r="Y145" s="22"/>
      <c r="Z145" s="3"/>
      <c r="AA145" s="3"/>
      <c r="AB145" s="3"/>
    </row>
    <row r="146" spans="1:28" s="2" customFormat="1" ht="12.75" customHeight="1" x14ac:dyDescent="0.25">
      <c r="A146" s="2" t="s">
        <v>573</v>
      </c>
      <c r="B146" s="2" t="s">
        <v>574</v>
      </c>
      <c r="C146" s="22">
        <v>3318</v>
      </c>
      <c r="D146" s="22">
        <v>0</v>
      </c>
      <c r="E146" s="22">
        <v>0</v>
      </c>
      <c r="F146" s="22">
        <v>0</v>
      </c>
      <c r="G146" s="22">
        <v>0</v>
      </c>
      <c r="H146" s="22">
        <v>0</v>
      </c>
      <c r="I146" s="22">
        <v>0</v>
      </c>
      <c r="J146" s="22">
        <v>0</v>
      </c>
      <c r="K146" s="22">
        <v>0</v>
      </c>
      <c r="L146" s="22">
        <v>2300</v>
      </c>
      <c r="M146" s="22">
        <v>0</v>
      </c>
      <c r="N146" s="22">
        <v>8442</v>
      </c>
      <c r="O146" s="22">
        <v>0</v>
      </c>
      <c r="P146" s="22" t="s">
        <v>249</v>
      </c>
      <c r="Q146" s="22" t="s">
        <v>191</v>
      </c>
      <c r="R146" s="22"/>
      <c r="S146" s="22"/>
      <c r="T146" s="22"/>
      <c r="U146" s="22"/>
      <c r="V146" s="22"/>
      <c r="W146" s="22"/>
      <c r="X146" s="22"/>
      <c r="Y146" s="22"/>
      <c r="Z146" s="3"/>
      <c r="AA146" s="3"/>
      <c r="AB146" s="3"/>
    </row>
    <row r="147" spans="1:28" s="2" customFormat="1" ht="12.75" customHeight="1" x14ac:dyDescent="0.25">
      <c r="A147" s="2" t="s">
        <v>579</v>
      </c>
      <c r="B147" s="2" t="s">
        <v>580</v>
      </c>
      <c r="C147" s="22">
        <v>21200</v>
      </c>
      <c r="D147" s="22">
        <v>0</v>
      </c>
      <c r="E147" s="22">
        <v>0</v>
      </c>
      <c r="F147" s="22">
        <v>0</v>
      </c>
      <c r="G147" s="22">
        <v>0</v>
      </c>
      <c r="H147" s="22">
        <v>0</v>
      </c>
      <c r="I147" s="22">
        <v>0</v>
      </c>
      <c r="J147" s="22">
        <v>0</v>
      </c>
      <c r="K147" s="22">
        <v>0</v>
      </c>
      <c r="L147" s="22">
        <v>51</v>
      </c>
      <c r="M147" s="22">
        <v>12948</v>
      </c>
      <c r="N147" s="22">
        <v>0</v>
      </c>
      <c r="O147" s="22">
        <v>0</v>
      </c>
      <c r="P147" s="22" t="s">
        <v>212</v>
      </c>
      <c r="Q147" s="22" t="s">
        <v>191</v>
      </c>
      <c r="R147" s="22"/>
      <c r="S147" s="22"/>
      <c r="T147" s="22"/>
      <c r="U147" s="22"/>
      <c r="V147" s="22"/>
      <c r="W147" s="22"/>
      <c r="X147" s="22"/>
      <c r="Y147" s="22"/>
      <c r="Z147" s="3"/>
      <c r="AA147" s="3"/>
      <c r="AB147" s="3"/>
    </row>
    <row r="148" spans="1:28" s="2" customFormat="1" ht="12.75" customHeight="1" x14ac:dyDescent="0.25">
      <c r="A148" s="2" t="s">
        <v>2202</v>
      </c>
      <c r="B148" s="2" t="s">
        <v>2607</v>
      </c>
      <c r="C148" s="22">
        <v>2274</v>
      </c>
      <c r="D148" s="22">
        <v>0</v>
      </c>
      <c r="E148" s="22">
        <v>0</v>
      </c>
      <c r="F148" s="22">
        <v>0</v>
      </c>
      <c r="G148" s="22">
        <v>0</v>
      </c>
      <c r="H148" s="22">
        <v>0</v>
      </c>
      <c r="I148" s="22">
        <v>0</v>
      </c>
      <c r="J148" s="22">
        <v>0</v>
      </c>
      <c r="K148" s="22">
        <v>0</v>
      </c>
      <c r="L148" s="22">
        <v>0</v>
      </c>
      <c r="M148" s="22">
        <v>0</v>
      </c>
      <c r="N148" s="22">
        <v>0</v>
      </c>
      <c r="O148" s="22">
        <v>0</v>
      </c>
      <c r="P148" s="22" t="s">
        <v>197</v>
      </c>
      <c r="Q148" s="22" t="s">
        <v>197</v>
      </c>
      <c r="R148" s="22"/>
      <c r="S148" s="22"/>
      <c r="T148" s="22"/>
      <c r="U148" s="22"/>
      <c r="V148" s="22"/>
      <c r="W148" s="22"/>
      <c r="X148" s="22"/>
      <c r="Y148" s="22"/>
      <c r="Z148" s="3"/>
      <c r="AA148" s="3"/>
      <c r="AB148" s="3"/>
    </row>
    <row r="149" spans="1:28" s="2" customFormat="1" ht="12.75" customHeight="1" x14ac:dyDescent="0.25">
      <c r="A149" s="2" t="s">
        <v>582</v>
      </c>
      <c r="B149" s="2" t="s">
        <v>583</v>
      </c>
      <c r="C149" s="22">
        <v>241</v>
      </c>
      <c r="D149" s="22">
        <v>0</v>
      </c>
      <c r="E149" s="22">
        <v>0</v>
      </c>
      <c r="F149" s="22">
        <v>0</v>
      </c>
      <c r="G149" s="22">
        <v>0</v>
      </c>
      <c r="H149" s="22">
        <v>0</v>
      </c>
      <c r="I149" s="22">
        <v>0</v>
      </c>
      <c r="J149" s="22">
        <v>0</v>
      </c>
      <c r="K149" s="22">
        <v>0</v>
      </c>
      <c r="L149" s="22">
        <v>0</v>
      </c>
      <c r="M149" s="22">
        <v>0</v>
      </c>
      <c r="N149" s="22">
        <v>0</v>
      </c>
      <c r="O149" s="22">
        <v>500</v>
      </c>
      <c r="P149" s="22" t="s">
        <v>269</v>
      </c>
      <c r="Q149" s="22" t="s">
        <v>191</v>
      </c>
      <c r="R149" s="22"/>
      <c r="S149" s="22"/>
      <c r="T149" s="22"/>
      <c r="U149" s="22"/>
      <c r="V149" s="22"/>
      <c r="W149" s="22"/>
      <c r="X149" s="22"/>
      <c r="Y149" s="22"/>
      <c r="Z149" s="3"/>
      <c r="AA149" s="3"/>
      <c r="AB149" s="3"/>
    </row>
    <row r="150" spans="1:28" s="2" customFormat="1" ht="12.75" customHeight="1" x14ac:dyDescent="0.25">
      <c r="A150" s="2" t="s">
        <v>585</v>
      </c>
      <c r="B150" s="2" t="s">
        <v>1936</v>
      </c>
      <c r="C150" s="22">
        <v>17094</v>
      </c>
      <c r="D150" s="22">
        <v>0</v>
      </c>
      <c r="E150" s="22">
        <v>0</v>
      </c>
      <c r="F150" s="22">
        <v>0</v>
      </c>
      <c r="G150" s="22">
        <v>0</v>
      </c>
      <c r="H150" s="22">
        <v>0</v>
      </c>
      <c r="I150" s="22">
        <v>0</v>
      </c>
      <c r="J150" s="22">
        <v>0</v>
      </c>
      <c r="K150" s="22">
        <v>0</v>
      </c>
      <c r="L150" s="22">
        <v>0</v>
      </c>
      <c r="M150" s="22">
        <v>0</v>
      </c>
      <c r="N150" s="22">
        <v>0</v>
      </c>
      <c r="O150" s="22">
        <v>0</v>
      </c>
      <c r="P150" s="22" t="s">
        <v>205</v>
      </c>
      <c r="Q150" s="22" t="s">
        <v>193</v>
      </c>
      <c r="R150" s="22"/>
      <c r="S150" s="22"/>
      <c r="T150" s="22"/>
      <c r="U150" s="22"/>
      <c r="V150" s="22"/>
      <c r="W150" s="22"/>
      <c r="X150" s="22"/>
      <c r="Y150" s="22"/>
      <c r="Z150" s="3"/>
      <c r="AA150" s="3"/>
      <c r="AB150" s="3"/>
    </row>
    <row r="151" spans="1:28" s="2" customFormat="1" ht="12.75" customHeight="1" x14ac:dyDescent="0.25">
      <c r="A151" s="2" t="s">
        <v>2206</v>
      </c>
      <c r="B151" s="2" t="s">
        <v>2608</v>
      </c>
      <c r="C151" s="22">
        <v>8018</v>
      </c>
      <c r="D151" s="22">
        <v>0</v>
      </c>
      <c r="E151" s="22">
        <v>0</v>
      </c>
      <c r="F151" s="22">
        <v>0</v>
      </c>
      <c r="G151" s="22">
        <v>0</v>
      </c>
      <c r="H151" s="22">
        <v>0</v>
      </c>
      <c r="I151" s="22">
        <v>0</v>
      </c>
      <c r="J151" s="22">
        <v>0</v>
      </c>
      <c r="K151" s="22">
        <v>0</v>
      </c>
      <c r="L151" s="22">
        <v>0</v>
      </c>
      <c r="M151" s="22">
        <v>0</v>
      </c>
      <c r="N151" s="22">
        <v>0</v>
      </c>
      <c r="O151" s="22">
        <v>0</v>
      </c>
      <c r="P151" s="22" t="s">
        <v>197</v>
      </c>
      <c r="Q151" s="22" t="s">
        <v>197</v>
      </c>
      <c r="R151" s="22"/>
      <c r="S151" s="22"/>
      <c r="T151" s="22"/>
      <c r="U151" s="22"/>
      <c r="V151" s="22"/>
      <c r="W151" s="22"/>
      <c r="X151" s="22"/>
      <c r="Y151" s="22"/>
      <c r="Z151" s="3"/>
      <c r="AA151" s="3"/>
      <c r="AB151" s="3"/>
    </row>
    <row r="152" spans="1:28" s="2" customFormat="1" ht="12.75" customHeight="1" x14ac:dyDescent="0.25">
      <c r="A152" s="2" t="s">
        <v>594</v>
      </c>
      <c r="B152" s="2" t="s">
        <v>1937</v>
      </c>
      <c r="C152" s="22">
        <v>662</v>
      </c>
      <c r="D152" s="22">
        <v>0</v>
      </c>
      <c r="E152" s="22">
        <v>0</v>
      </c>
      <c r="F152" s="22">
        <v>0</v>
      </c>
      <c r="G152" s="22">
        <v>0</v>
      </c>
      <c r="H152" s="22">
        <v>0</v>
      </c>
      <c r="I152" s="22">
        <v>0</v>
      </c>
      <c r="J152" s="22">
        <v>0</v>
      </c>
      <c r="K152" s="22">
        <v>10900</v>
      </c>
      <c r="L152" s="22">
        <v>0</v>
      </c>
      <c r="M152" s="22">
        <v>0</v>
      </c>
      <c r="N152" s="22">
        <v>0</v>
      </c>
      <c r="O152" s="22">
        <v>0</v>
      </c>
      <c r="P152" s="22" t="s">
        <v>249</v>
      </c>
      <c r="Q152" s="22" t="s">
        <v>191</v>
      </c>
      <c r="R152" s="22"/>
      <c r="S152" s="22"/>
      <c r="T152" s="22"/>
      <c r="U152" s="22"/>
      <c r="V152" s="22"/>
      <c r="W152" s="22"/>
      <c r="X152" s="22"/>
      <c r="Y152" s="22"/>
      <c r="Z152" s="3"/>
      <c r="AA152" s="3"/>
      <c r="AB152" s="3"/>
    </row>
    <row r="153" spans="1:28" s="2" customFormat="1" ht="12.75" customHeight="1" x14ac:dyDescent="0.25">
      <c r="A153" s="2" t="s">
        <v>597</v>
      </c>
      <c r="B153" s="2" t="s">
        <v>598</v>
      </c>
      <c r="C153" s="22">
        <v>0</v>
      </c>
      <c r="D153" s="22">
        <v>0</v>
      </c>
      <c r="E153" s="22">
        <v>0</v>
      </c>
      <c r="F153" s="22">
        <v>0</v>
      </c>
      <c r="G153" s="22">
        <v>0</v>
      </c>
      <c r="H153" s="22">
        <v>0</v>
      </c>
      <c r="I153" s="22">
        <v>0</v>
      </c>
      <c r="J153" s="22">
        <v>0</v>
      </c>
      <c r="K153" s="22">
        <v>0</v>
      </c>
      <c r="L153" s="22">
        <v>0</v>
      </c>
      <c r="M153" s="22">
        <v>0</v>
      </c>
      <c r="N153" s="22">
        <v>0</v>
      </c>
      <c r="O153" s="22">
        <v>0</v>
      </c>
      <c r="P153" s="22" t="s">
        <v>249</v>
      </c>
      <c r="Q153" s="22" t="s">
        <v>191</v>
      </c>
      <c r="R153" s="22"/>
      <c r="S153" s="22"/>
      <c r="T153" s="22"/>
      <c r="U153" s="22"/>
      <c r="V153" s="22"/>
      <c r="W153" s="22"/>
      <c r="X153" s="22"/>
      <c r="Y153" s="22"/>
      <c r="Z153" s="3"/>
      <c r="AA153" s="3"/>
      <c r="AB153" s="3"/>
    </row>
    <row r="154" spans="1:28" s="2" customFormat="1" ht="12.75" customHeight="1" x14ac:dyDescent="0.25">
      <c r="A154" s="2" t="s">
        <v>600</v>
      </c>
      <c r="B154" s="2" t="s">
        <v>601</v>
      </c>
      <c r="C154" s="22">
        <v>15000</v>
      </c>
      <c r="D154" s="22">
        <v>5000</v>
      </c>
      <c r="E154" s="22">
        <v>0</v>
      </c>
      <c r="F154" s="22">
        <v>0</v>
      </c>
      <c r="G154" s="22">
        <v>0</v>
      </c>
      <c r="H154" s="22">
        <v>0</v>
      </c>
      <c r="I154" s="22">
        <v>0</v>
      </c>
      <c r="J154" s="22">
        <v>0</v>
      </c>
      <c r="K154" s="22">
        <v>17000</v>
      </c>
      <c r="L154" s="22">
        <v>0</v>
      </c>
      <c r="M154" s="22">
        <v>0</v>
      </c>
      <c r="N154" s="22">
        <v>0</v>
      </c>
      <c r="O154" s="22">
        <v>0</v>
      </c>
      <c r="P154" s="22" t="s">
        <v>249</v>
      </c>
      <c r="Q154" s="22" t="s">
        <v>195</v>
      </c>
      <c r="R154" s="22"/>
      <c r="S154" s="22"/>
      <c r="T154" s="22"/>
      <c r="U154" s="22"/>
      <c r="V154" s="22"/>
      <c r="W154" s="22"/>
      <c r="X154" s="22"/>
      <c r="Y154" s="22"/>
      <c r="Z154" s="3"/>
      <c r="AA154" s="3"/>
      <c r="AB154" s="3"/>
    </row>
    <row r="155" spans="1:28" s="2" customFormat="1" ht="12.75" customHeight="1" x14ac:dyDescent="0.25">
      <c r="A155" s="2" t="s">
        <v>603</v>
      </c>
      <c r="B155" s="2" t="s">
        <v>604</v>
      </c>
      <c r="C155" s="22">
        <v>90407</v>
      </c>
      <c r="D155" s="22">
        <v>20000</v>
      </c>
      <c r="E155" s="22">
        <v>4999</v>
      </c>
      <c r="F155" s="22">
        <v>10000</v>
      </c>
      <c r="G155" s="22">
        <v>0</v>
      </c>
      <c r="H155" s="22">
        <v>0</v>
      </c>
      <c r="I155" s="22">
        <v>0</v>
      </c>
      <c r="J155" s="22">
        <v>0</v>
      </c>
      <c r="K155" s="22">
        <v>33600</v>
      </c>
      <c r="L155" s="22">
        <v>0</v>
      </c>
      <c r="M155" s="22">
        <v>0</v>
      </c>
      <c r="N155" s="22">
        <v>650</v>
      </c>
      <c r="O155" s="22">
        <v>59600</v>
      </c>
      <c r="P155" s="22" t="s">
        <v>262</v>
      </c>
      <c r="Q155" s="22" t="s">
        <v>191</v>
      </c>
      <c r="R155" s="22"/>
      <c r="S155" s="22"/>
      <c r="T155" s="22"/>
      <c r="U155" s="22"/>
      <c r="V155" s="22"/>
      <c r="W155" s="22"/>
      <c r="X155" s="22"/>
      <c r="Y155" s="22"/>
      <c r="Z155" s="3"/>
      <c r="AA155" s="3"/>
      <c r="AB155" s="3"/>
    </row>
    <row r="156" spans="1:28" s="2" customFormat="1" ht="12.75" customHeight="1" x14ac:dyDescent="0.25">
      <c r="A156" s="2" t="s">
        <v>606</v>
      </c>
      <c r="B156" s="2" t="s">
        <v>1938</v>
      </c>
      <c r="C156" s="22">
        <v>14607</v>
      </c>
      <c r="D156" s="22">
        <v>2500</v>
      </c>
      <c r="E156" s="22">
        <v>1000</v>
      </c>
      <c r="F156" s="22">
        <v>2000</v>
      </c>
      <c r="G156" s="22">
        <v>0</v>
      </c>
      <c r="H156" s="22">
        <v>0</v>
      </c>
      <c r="I156" s="22">
        <v>0</v>
      </c>
      <c r="J156" s="22">
        <v>0</v>
      </c>
      <c r="K156" s="22">
        <v>0</v>
      </c>
      <c r="L156" s="22">
        <v>8213</v>
      </c>
      <c r="M156" s="22">
        <v>0</v>
      </c>
      <c r="N156" s="22">
        <v>0</v>
      </c>
      <c r="O156" s="22">
        <v>0</v>
      </c>
      <c r="P156" s="22" t="s">
        <v>205</v>
      </c>
      <c r="Q156" s="22" t="s">
        <v>193</v>
      </c>
      <c r="R156" s="22"/>
      <c r="S156" s="22"/>
      <c r="T156" s="22"/>
      <c r="U156" s="22"/>
      <c r="V156" s="22"/>
      <c r="W156" s="22"/>
      <c r="X156" s="22"/>
      <c r="Y156" s="22"/>
      <c r="Z156" s="3"/>
      <c r="AA156" s="3"/>
      <c r="AB156" s="3"/>
    </row>
    <row r="157" spans="1:28" s="2" customFormat="1" ht="12.75" customHeight="1" x14ac:dyDescent="0.25">
      <c r="A157" s="2" t="s">
        <v>609</v>
      </c>
      <c r="B157" s="2" t="s">
        <v>610</v>
      </c>
      <c r="C157" s="22">
        <v>12895</v>
      </c>
      <c r="D157" s="22">
        <v>0</v>
      </c>
      <c r="E157" s="22">
        <v>0</v>
      </c>
      <c r="F157" s="22">
        <v>0</v>
      </c>
      <c r="G157" s="22">
        <v>0</v>
      </c>
      <c r="H157" s="22">
        <v>0</v>
      </c>
      <c r="I157" s="22">
        <v>0</v>
      </c>
      <c r="J157" s="22">
        <v>0</v>
      </c>
      <c r="K157" s="22">
        <v>0</v>
      </c>
      <c r="L157" s="22">
        <v>0</v>
      </c>
      <c r="M157" s="22">
        <v>0</v>
      </c>
      <c r="N157" s="22">
        <v>0</v>
      </c>
      <c r="O157" s="22">
        <v>0</v>
      </c>
      <c r="P157" s="22" t="s">
        <v>212</v>
      </c>
      <c r="Q157" s="22" t="s">
        <v>191</v>
      </c>
      <c r="R157" s="22"/>
      <c r="S157" s="22"/>
      <c r="T157" s="22"/>
      <c r="U157" s="22"/>
      <c r="V157" s="22"/>
      <c r="W157" s="22"/>
      <c r="X157" s="22"/>
      <c r="Y157" s="22"/>
      <c r="Z157" s="3"/>
      <c r="AA157" s="3"/>
      <c r="AB157" s="3"/>
    </row>
    <row r="158" spans="1:28" s="2" customFormat="1" ht="12.75" customHeight="1" x14ac:dyDescent="0.25">
      <c r="A158" s="2" t="s">
        <v>612</v>
      </c>
      <c r="B158" s="2" t="s">
        <v>613</v>
      </c>
      <c r="C158" s="22">
        <v>1966</v>
      </c>
      <c r="D158" s="22">
        <v>0</v>
      </c>
      <c r="E158" s="22">
        <v>0</v>
      </c>
      <c r="F158" s="22">
        <v>0</v>
      </c>
      <c r="G158" s="22">
        <v>0</v>
      </c>
      <c r="H158" s="22">
        <v>0</v>
      </c>
      <c r="I158" s="22">
        <v>0</v>
      </c>
      <c r="J158" s="22">
        <v>0</v>
      </c>
      <c r="K158" s="22">
        <v>0</v>
      </c>
      <c r="L158" s="22">
        <v>30885</v>
      </c>
      <c r="M158" s="22">
        <v>0</v>
      </c>
      <c r="N158" s="22">
        <v>0</v>
      </c>
      <c r="O158" s="22">
        <v>0</v>
      </c>
      <c r="P158" s="22" t="s">
        <v>212</v>
      </c>
      <c r="Q158" s="22" t="s">
        <v>191</v>
      </c>
      <c r="R158" s="22"/>
      <c r="S158" s="22"/>
      <c r="T158" s="22"/>
      <c r="U158" s="22"/>
      <c r="V158" s="22"/>
      <c r="W158" s="22"/>
      <c r="X158" s="22"/>
      <c r="Y158" s="22"/>
      <c r="Z158" s="3"/>
      <c r="AA158" s="3"/>
      <c r="AB158" s="3"/>
    </row>
    <row r="159" spans="1:28" s="2" customFormat="1" ht="12.75" customHeight="1" x14ac:dyDescent="0.25">
      <c r="A159" s="2" t="s">
        <v>1824</v>
      </c>
      <c r="B159" s="2" t="s">
        <v>1825</v>
      </c>
      <c r="C159" s="22">
        <v>5200</v>
      </c>
      <c r="D159" s="22">
        <v>2000</v>
      </c>
      <c r="E159" s="22">
        <v>0</v>
      </c>
      <c r="F159" s="22">
        <v>0</v>
      </c>
      <c r="G159" s="22">
        <v>0</v>
      </c>
      <c r="H159" s="22">
        <v>0</v>
      </c>
      <c r="I159" s="22">
        <v>0</v>
      </c>
      <c r="J159" s="22">
        <v>0</v>
      </c>
      <c r="K159" s="22">
        <v>0</v>
      </c>
      <c r="L159" s="22">
        <v>6000</v>
      </c>
      <c r="M159" s="22">
        <v>0</v>
      </c>
      <c r="N159" s="22">
        <v>0</v>
      </c>
      <c r="O159" s="22">
        <v>2000</v>
      </c>
      <c r="P159" s="22" t="s">
        <v>212</v>
      </c>
      <c r="Q159" s="22" t="s">
        <v>191</v>
      </c>
      <c r="R159" s="22"/>
      <c r="S159" s="22"/>
      <c r="T159" s="22"/>
      <c r="U159" s="22"/>
      <c r="V159" s="22"/>
      <c r="W159" s="22"/>
      <c r="X159" s="22"/>
      <c r="Y159" s="22"/>
      <c r="Z159" s="3"/>
      <c r="AA159" s="3"/>
      <c r="AB159" s="3"/>
    </row>
    <row r="160" spans="1:28" s="2" customFormat="1" ht="12.75" customHeight="1" x14ac:dyDescent="0.25">
      <c r="A160" s="2" t="s">
        <v>615</v>
      </c>
      <c r="B160" s="2" t="s">
        <v>1939</v>
      </c>
      <c r="C160" s="22">
        <v>8400</v>
      </c>
      <c r="D160" s="22">
        <v>0</v>
      </c>
      <c r="E160" s="22">
        <v>0</v>
      </c>
      <c r="F160" s="22">
        <v>0</v>
      </c>
      <c r="G160" s="22">
        <v>0</v>
      </c>
      <c r="H160" s="22">
        <v>0</v>
      </c>
      <c r="I160" s="22">
        <v>0</v>
      </c>
      <c r="J160" s="22">
        <v>0</v>
      </c>
      <c r="K160" s="22">
        <v>0</v>
      </c>
      <c r="L160" s="22">
        <v>0</v>
      </c>
      <c r="M160" s="22">
        <v>0</v>
      </c>
      <c r="N160" s="22">
        <v>0</v>
      </c>
      <c r="O160" s="22">
        <v>0</v>
      </c>
      <c r="P160" s="22" t="s">
        <v>205</v>
      </c>
      <c r="Q160" s="22" t="s">
        <v>193</v>
      </c>
      <c r="R160" s="22"/>
      <c r="S160" s="22"/>
      <c r="T160" s="22"/>
      <c r="U160" s="22"/>
      <c r="V160" s="22"/>
      <c r="W160" s="22"/>
      <c r="X160" s="22"/>
      <c r="Y160" s="22"/>
      <c r="Z160" s="3"/>
      <c r="AA160" s="3"/>
      <c r="AB160" s="3"/>
    </row>
    <row r="161" spans="1:28" s="2" customFormat="1" ht="12.75" customHeight="1" x14ac:dyDescent="0.25">
      <c r="A161" s="2" t="s">
        <v>618</v>
      </c>
      <c r="B161" s="2" t="s">
        <v>619</v>
      </c>
      <c r="C161" s="22">
        <v>18423</v>
      </c>
      <c r="D161" s="22">
        <v>6000</v>
      </c>
      <c r="E161" s="22">
        <v>0</v>
      </c>
      <c r="F161" s="22">
        <v>0</v>
      </c>
      <c r="G161" s="22">
        <v>0</v>
      </c>
      <c r="H161" s="22">
        <v>0</v>
      </c>
      <c r="I161" s="22">
        <v>0</v>
      </c>
      <c r="J161" s="22">
        <v>0</v>
      </c>
      <c r="K161" s="22">
        <v>0</v>
      </c>
      <c r="L161" s="22">
        <v>0</v>
      </c>
      <c r="M161" s="22">
        <v>10000</v>
      </c>
      <c r="N161" s="22">
        <v>0</v>
      </c>
      <c r="O161" s="22">
        <v>0</v>
      </c>
      <c r="P161" s="22" t="s">
        <v>212</v>
      </c>
      <c r="Q161" s="22" t="s">
        <v>191</v>
      </c>
      <c r="R161" s="22"/>
      <c r="S161" s="22"/>
      <c r="T161" s="22"/>
      <c r="U161" s="22"/>
      <c r="V161" s="22"/>
      <c r="W161" s="22"/>
      <c r="X161" s="22"/>
      <c r="Y161" s="22"/>
      <c r="Z161" s="3"/>
      <c r="AA161" s="3"/>
      <c r="AB161" s="3"/>
    </row>
    <row r="162" spans="1:28" s="2" customFormat="1" ht="12.75" customHeight="1" x14ac:dyDescent="0.25">
      <c r="A162" s="2" t="s">
        <v>621</v>
      </c>
      <c r="B162" s="2" t="s">
        <v>622</v>
      </c>
      <c r="C162" s="22">
        <v>40989</v>
      </c>
      <c r="D162" s="22">
        <v>0</v>
      </c>
      <c r="E162" s="22">
        <v>0</v>
      </c>
      <c r="F162" s="22">
        <v>0</v>
      </c>
      <c r="G162" s="22">
        <v>0</v>
      </c>
      <c r="H162" s="22">
        <v>0</v>
      </c>
      <c r="I162" s="22">
        <v>0</v>
      </c>
      <c r="J162" s="22">
        <v>0</v>
      </c>
      <c r="K162" s="22">
        <v>0</v>
      </c>
      <c r="L162" s="22">
        <v>9960</v>
      </c>
      <c r="M162" s="22">
        <v>21443</v>
      </c>
      <c r="N162" s="22">
        <v>0</v>
      </c>
      <c r="O162" s="22">
        <v>0</v>
      </c>
      <c r="P162" s="22" t="s">
        <v>212</v>
      </c>
      <c r="Q162" s="22" t="s">
        <v>191</v>
      </c>
      <c r="R162" s="22"/>
      <c r="S162" s="22"/>
      <c r="T162" s="22"/>
      <c r="U162" s="22"/>
      <c r="V162" s="22"/>
      <c r="W162" s="22"/>
      <c r="X162" s="22"/>
      <c r="Y162" s="22"/>
      <c r="Z162" s="3"/>
      <c r="AA162" s="3"/>
      <c r="AB162" s="3"/>
    </row>
    <row r="163" spans="1:28" s="2" customFormat="1" ht="12.75" customHeight="1" x14ac:dyDescent="0.25">
      <c r="A163" s="2" t="s">
        <v>624</v>
      </c>
      <c r="B163" s="2" t="s">
        <v>625</v>
      </c>
      <c r="C163" s="22">
        <v>18523</v>
      </c>
      <c r="D163" s="22">
        <v>0</v>
      </c>
      <c r="E163" s="22">
        <v>0</v>
      </c>
      <c r="F163" s="22">
        <v>0</v>
      </c>
      <c r="G163" s="22">
        <v>0</v>
      </c>
      <c r="H163" s="22">
        <v>0</v>
      </c>
      <c r="I163" s="22">
        <v>0</v>
      </c>
      <c r="J163" s="22">
        <v>0</v>
      </c>
      <c r="K163" s="22">
        <v>0</v>
      </c>
      <c r="L163" s="22">
        <v>0</v>
      </c>
      <c r="M163" s="22">
        <v>0</v>
      </c>
      <c r="N163" s="22">
        <v>0</v>
      </c>
      <c r="O163" s="22">
        <v>0</v>
      </c>
      <c r="P163" s="22" t="s">
        <v>212</v>
      </c>
      <c r="Q163" s="22" t="s">
        <v>191</v>
      </c>
      <c r="R163" s="22"/>
      <c r="S163" s="22"/>
      <c r="T163" s="22"/>
      <c r="U163" s="22"/>
      <c r="V163" s="22"/>
      <c r="W163" s="22"/>
      <c r="X163" s="22"/>
      <c r="Y163" s="22"/>
      <c r="Z163" s="3"/>
      <c r="AA163" s="3"/>
      <c r="AB163" s="3"/>
    </row>
    <row r="164" spans="1:28" s="2" customFormat="1" ht="12.75" customHeight="1" x14ac:dyDescent="0.25">
      <c r="A164" s="2" t="s">
        <v>627</v>
      </c>
      <c r="B164" s="2" t="s">
        <v>628</v>
      </c>
      <c r="C164" s="22">
        <v>17650</v>
      </c>
      <c r="D164" s="22">
        <v>0</v>
      </c>
      <c r="E164" s="22">
        <v>0</v>
      </c>
      <c r="F164" s="22">
        <v>0</v>
      </c>
      <c r="G164" s="22">
        <v>0</v>
      </c>
      <c r="H164" s="22">
        <v>0</v>
      </c>
      <c r="I164" s="22">
        <v>0</v>
      </c>
      <c r="J164" s="22">
        <v>0</v>
      </c>
      <c r="K164" s="22">
        <v>0</v>
      </c>
      <c r="L164" s="22">
        <v>0</v>
      </c>
      <c r="M164" s="22">
        <v>0</v>
      </c>
      <c r="N164" s="22">
        <v>0</v>
      </c>
      <c r="O164" s="22">
        <v>0</v>
      </c>
      <c r="P164" s="22" t="s">
        <v>249</v>
      </c>
      <c r="Q164" s="22" t="s">
        <v>191</v>
      </c>
      <c r="R164" s="22"/>
      <c r="S164" s="22"/>
      <c r="T164" s="22"/>
      <c r="U164" s="22"/>
      <c r="V164" s="22"/>
      <c r="W164" s="22"/>
      <c r="X164" s="22"/>
      <c r="Y164" s="22"/>
      <c r="Z164" s="3"/>
      <c r="AA164" s="3"/>
      <c r="AB164" s="3"/>
    </row>
    <row r="165" spans="1:28" s="2" customFormat="1" ht="12.75" customHeight="1" x14ac:dyDescent="0.25">
      <c r="A165" s="2" t="s">
        <v>630</v>
      </c>
      <c r="B165" s="2" t="s">
        <v>1940</v>
      </c>
      <c r="C165" s="22">
        <v>4806</v>
      </c>
      <c r="D165" s="22">
        <v>0</v>
      </c>
      <c r="E165" s="22">
        <v>0</v>
      </c>
      <c r="F165" s="22">
        <v>0</v>
      </c>
      <c r="G165" s="22">
        <v>0</v>
      </c>
      <c r="H165" s="22">
        <v>0</v>
      </c>
      <c r="I165" s="22">
        <v>0</v>
      </c>
      <c r="J165" s="22">
        <v>0</v>
      </c>
      <c r="K165" s="22">
        <v>0</v>
      </c>
      <c r="L165" s="22">
        <v>0</v>
      </c>
      <c r="M165" s="22">
        <v>0</v>
      </c>
      <c r="N165" s="22">
        <v>0</v>
      </c>
      <c r="O165" s="22">
        <v>0</v>
      </c>
      <c r="P165" s="22" t="s">
        <v>205</v>
      </c>
      <c r="Q165" s="22" t="s">
        <v>193</v>
      </c>
      <c r="R165" s="22"/>
      <c r="S165" s="22"/>
      <c r="T165" s="22"/>
      <c r="U165" s="22"/>
      <c r="V165" s="22"/>
      <c r="W165" s="22"/>
      <c r="X165" s="22"/>
      <c r="Y165" s="22"/>
      <c r="Z165" s="3"/>
      <c r="AA165" s="3"/>
      <c r="AB165" s="3"/>
    </row>
    <row r="166" spans="1:28" s="2" customFormat="1" ht="12.75" customHeight="1" x14ac:dyDescent="0.25">
      <c r="A166" s="2" t="s">
        <v>633</v>
      </c>
      <c r="B166" s="2" t="s">
        <v>634</v>
      </c>
      <c r="C166" s="22">
        <v>6282</v>
      </c>
      <c r="D166" s="22">
        <v>0</v>
      </c>
      <c r="E166" s="22">
        <v>0</v>
      </c>
      <c r="F166" s="22">
        <v>0</v>
      </c>
      <c r="G166" s="22">
        <v>0</v>
      </c>
      <c r="H166" s="22">
        <v>0</v>
      </c>
      <c r="I166" s="22">
        <v>0</v>
      </c>
      <c r="J166" s="22">
        <v>0</v>
      </c>
      <c r="K166" s="22">
        <v>1400</v>
      </c>
      <c r="L166" s="22">
        <v>3177</v>
      </c>
      <c r="M166" s="22">
        <v>0</v>
      </c>
      <c r="N166" s="22">
        <v>0</v>
      </c>
      <c r="O166" s="22">
        <v>0</v>
      </c>
      <c r="P166" s="22" t="s">
        <v>212</v>
      </c>
      <c r="Q166" s="22" t="s">
        <v>191</v>
      </c>
      <c r="R166" s="22"/>
      <c r="S166" s="22"/>
      <c r="T166" s="22"/>
      <c r="U166" s="22"/>
      <c r="V166" s="22"/>
      <c r="W166" s="22"/>
      <c r="X166" s="22"/>
      <c r="Y166" s="22"/>
      <c r="Z166" s="3"/>
      <c r="AA166" s="3"/>
      <c r="AB166" s="3"/>
    </row>
    <row r="167" spans="1:28" s="2" customFormat="1" ht="12.75" customHeight="1" x14ac:dyDescent="0.25">
      <c r="A167" s="2" t="s">
        <v>636</v>
      </c>
      <c r="B167" s="2" t="s">
        <v>1941</v>
      </c>
      <c r="C167" s="22">
        <v>10000</v>
      </c>
      <c r="D167" s="22">
        <v>0</v>
      </c>
      <c r="E167" s="22">
        <v>0</v>
      </c>
      <c r="F167" s="22">
        <v>0</v>
      </c>
      <c r="G167" s="22">
        <v>0</v>
      </c>
      <c r="H167" s="22">
        <v>0</v>
      </c>
      <c r="I167" s="22">
        <v>0</v>
      </c>
      <c r="J167" s="22">
        <v>0</v>
      </c>
      <c r="K167" s="22">
        <v>0</v>
      </c>
      <c r="L167" s="22">
        <v>13775</v>
      </c>
      <c r="M167" s="22">
        <v>0</v>
      </c>
      <c r="N167" s="22">
        <v>0</v>
      </c>
      <c r="O167" s="22">
        <v>4000</v>
      </c>
      <c r="P167" s="22" t="s">
        <v>205</v>
      </c>
      <c r="Q167" s="22" t="s">
        <v>193</v>
      </c>
      <c r="R167" s="22"/>
      <c r="S167" s="22"/>
      <c r="T167" s="22"/>
      <c r="U167" s="22"/>
      <c r="V167" s="22"/>
      <c r="W167" s="22"/>
      <c r="X167" s="22"/>
      <c r="Y167" s="22"/>
      <c r="Z167" s="3"/>
      <c r="AA167" s="3"/>
      <c r="AB167" s="3"/>
    </row>
    <row r="168" spans="1:28" s="2" customFormat="1" ht="12.75" customHeight="1" x14ac:dyDescent="0.25">
      <c r="A168" s="2" t="s">
        <v>639</v>
      </c>
      <c r="B168" s="2" t="s">
        <v>1942</v>
      </c>
      <c r="C168" s="22">
        <v>85000</v>
      </c>
      <c r="D168" s="22">
        <v>24000</v>
      </c>
      <c r="E168" s="22">
        <v>0</v>
      </c>
      <c r="F168" s="22">
        <v>15000</v>
      </c>
      <c r="G168" s="22">
        <v>6000</v>
      </c>
      <c r="H168" s="22">
        <v>0</v>
      </c>
      <c r="I168" s="22">
        <v>0</v>
      </c>
      <c r="J168" s="22">
        <v>0</v>
      </c>
      <c r="K168" s="22">
        <v>0</v>
      </c>
      <c r="L168" s="22">
        <v>14340</v>
      </c>
      <c r="M168" s="22">
        <v>0</v>
      </c>
      <c r="N168" s="22">
        <v>4528</v>
      </c>
      <c r="O168" s="22">
        <v>10000</v>
      </c>
      <c r="P168" s="22" t="s">
        <v>205</v>
      </c>
      <c r="Q168" s="22" t="s">
        <v>191</v>
      </c>
      <c r="R168" s="22"/>
      <c r="S168" s="22"/>
      <c r="T168" s="22"/>
      <c r="U168" s="22"/>
      <c r="V168" s="22"/>
      <c r="W168" s="22"/>
      <c r="X168" s="22"/>
      <c r="Y168" s="22"/>
      <c r="Z168" s="3"/>
      <c r="AA168" s="3"/>
      <c r="AB168" s="3"/>
    </row>
    <row r="169" spans="1:28" s="2" customFormat="1" ht="12.75" customHeight="1" x14ac:dyDescent="0.25">
      <c r="A169" s="2" t="s">
        <v>642</v>
      </c>
      <c r="B169" s="2" t="s">
        <v>643</v>
      </c>
      <c r="C169" s="22">
        <v>9283</v>
      </c>
      <c r="D169" s="22">
        <v>0</v>
      </c>
      <c r="E169" s="22">
        <v>0</v>
      </c>
      <c r="F169" s="22">
        <v>0</v>
      </c>
      <c r="G169" s="22">
        <v>0</v>
      </c>
      <c r="H169" s="22">
        <v>0</v>
      </c>
      <c r="I169" s="22">
        <v>0</v>
      </c>
      <c r="J169" s="22">
        <v>0</v>
      </c>
      <c r="K169" s="22">
        <v>0</v>
      </c>
      <c r="L169" s="22">
        <v>1050</v>
      </c>
      <c r="M169" s="22">
        <v>0</v>
      </c>
      <c r="N169" s="22">
        <v>0</v>
      </c>
      <c r="O169" s="22">
        <v>0</v>
      </c>
      <c r="P169" s="22" t="s">
        <v>212</v>
      </c>
      <c r="Q169" s="22" t="s">
        <v>191</v>
      </c>
      <c r="R169" s="22"/>
      <c r="S169" s="22"/>
      <c r="T169" s="22"/>
      <c r="U169" s="22"/>
      <c r="V169" s="22"/>
      <c r="W169" s="22"/>
      <c r="X169" s="22"/>
      <c r="Y169" s="22"/>
      <c r="Z169" s="3"/>
      <c r="AA169" s="3"/>
      <c r="AB169" s="3"/>
    </row>
    <row r="170" spans="1:28" s="2" customFormat="1" ht="12.75" customHeight="1" x14ac:dyDescent="0.25">
      <c r="A170" s="2" t="s">
        <v>648</v>
      </c>
      <c r="B170" s="2" t="s">
        <v>649</v>
      </c>
      <c r="C170" s="22">
        <v>180000</v>
      </c>
      <c r="D170" s="22">
        <v>0</v>
      </c>
      <c r="E170" s="22">
        <v>0</v>
      </c>
      <c r="F170" s="22">
        <v>0</v>
      </c>
      <c r="G170" s="22">
        <v>0</v>
      </c>
      <c r="H170" s="22">
        <v>0</v>
      </c>
      <c r="I170" s="22">
        <v>0</v>
      </c>
      <c r="J170" s="22">
        <v>0</v>
      </c>
      <c r="K170" s="22">
        <v>0</v>
      </c>
      <c r="L170" s="22">
        <v>110300</v>
      </c>
      <c r="M170" s="22">
        <v>0</v>
      </c>
      <c r="N170" s="22">
        <v>0</v>
      </c>
      <c r="O170" s="22">
        <v>0</v>
      </c>
      <c r="P170" s="22" t="s">
        <v>372</v>
      </c>
      <c r="Q170" s="22" t="s">
        <v>191</v>
      </c>
      <c r="R170" s="22"/>
      <c r="S170" s="22"/>
      <c r="T170" s="22"/>
      <c r="U170" s="22"/>
      <c r="V170" s="22"/>
      <c r="W170" s="22"/>
      <c r="X170" s="22"/>
      <c r="Y170" s="22"/>
      <c r="Z170" s="3"/>
      <c r="AA170" s="3"/>
      <c r="AB170" s="3"/>
    </row>
    <row r="171" spans="1:28" s="2" customFormat="1" ht="12.75" customHeight="1" x14ac:dyDescent="0.25">
      <c r="A171" s="2" t="s">
        <v>651</v>
      </c>
      <c r="B171" s="2" t="s">
        <v>1943</v>
      </c>
      <c r="C171" s="22">
        <v>6000</v>
      </c>
      <c r="D171" s="22">
        <v>0</v>
      </c>
      <c r="E171" s="22">
        <v>0</v>
      </c>
      <c r="F171" s="22">
        <v>0</v>
      </c>
      <c r="G171" s="22">
        <v>0</v>
      </c>
      <c r="H171" s="22">
        <v>0</v>
      </c>
      <c r="I171" s="22">
        <v>1403</v>
      </c>
      <c r="J171" s="22">
        <v>0</v>
      </c>
      <c r="K171" s="22">
        <v>0</v>
      </c>
      <c r="L171" s="22">
        <v>8160</v>
      </c>
      <c r="M171" s="22">
        <v>0</v>
      </c>
      <c r="N171" s="22">
        <v>0</v>
      </c>
      <c r="O171" s="22">
        <v>0</v>
      </c>
      <c r="P171" s="22" t="s">
        <v>249</v>
      </c>
      <c r="Q171" s="22" t="s">
        <v>191</v>
      </c>
      <c r="R171" s="22"/>
      <c r="S171" s="22"/>
      <c r="T171" s="22"/>
      <c r="U171" s="22"/>
      <c r="V171" s="22"/>
      <c r="W171" s="22"/>
      <c r="X171" s="22"/>
      <c r="Y171" s="22"/>
      <c r="Z171" s="3"/>
      <c r="AA171" s="3"/>
      <c r="AB171" s="3"/>
    </row>
    <row r="172" spans="1:28" s="2" customFormat="1" ht="12.75" customHeight="1" x14ac:dyDescent="0.25">
      <c r="A172" s="2" t="s">
        <v>654</v>
      </c>
      <c r="B172" s="2" t="s">
        <v>655</v>
      </c>
      <c r="C172" s="22">
        <v>950</v>
      </c>
      <c r="D172" s="22">
        <v>0</v>
      </c>
      <c r="E172" s="22">
        <v>0</v>
      </c>
      <c r="F172" s="22">
        <v>0</v>
      </c>
      <c r="G172" s="22">
        <v>0</v>
      </c>
      <c r="H172" s="22">
        <v>0</v>
      </c>
      <c r="I172" s="22">
        <v>0</v>
      </c>
      <c r="J172" s="22">
        <v>0</v>
      </c>
      <c r="K172" s="22">
        <v>0</v>
      </c>
      <c r="L172" s="22">
        <v>0</v>
      </c>
      <c r="M172" s="22">
        <v>0</v>
      </c>
      <c r="N172" s="22">
        <v>0</v>
      </c>
      <c r="O172" s="22">
        <v>0</v>
      </c>
      <c r="P172" s="22" t="s">
        <v>212</v>
      </c>
      <c r="Q172" s="22" t="s">
        <v>191</v>
      </c>
      <c r="R172" s="22"/>
      <c r="S172" s="22"/>
      <c r="T172" s="22"/>
      <c r="U172" s="22"/>
      <c r="V172" s="22"/>
      <c r="W172" s="22"/>
      <c r="X172" s="22"/>
      <c r="Y172" s="22"/>
      <c r="Z172" s="3"/>
      <c r="AA172" s="3"/>
      <c r="AB172" s="3"/>
    </row>
    <row r="173" spans="1:28" s="2" customFormat="1" ht="12.75" customHeight="1" x14ac:dyDescent="0.25">
      <c r="A173" s="2" t="s">
        <v>657</v>
      </c>
      <c r="B173" s="2" t="s">
        <v>658</v>
      </c>
      <c r="C173" s="22">
        <v>2094</v>
      </c>
      <c r="D173" s="22">
        <v>0</v>
      </c>
      <c r="E173" s="22">
        <v>0</v>
      </c>
      <c r="F173" s="22">
        <v>0</v>
      </c>
      <c r="G173" s="22">
        <v>0</v>
      </c>
      <c r="H173" s="22">
        <v>0</v>
      </c>
      <c r="I173" s="22">
        <v>0</v>
      </c>
      <c r="J173" s="22">
        <v>0</v>
      </c>
      <c r="K173" s="22">
        <v>0</v>
      </c>
      <c r="L173" s="22">
        <v>0</v>
      </c>
      <c r="M173" s="22">
        <v>0</v>
      </c>
      <c r="N173" s="22">
        <v>0</v>
      </c>
      <c r="O173" s="22">
        <v>0</v>
      </c>
      <c r="P173" s="22" t="s">
        <v>212</v>
      </c>
      <c r="Q173" s="22" t="s">
        <v>191</v>
      </c>
      <c r="R173" s="22"/>
      <c r="S173" s="22"/>
      <c r="T173" s="22"/>
      <c r="U173" s="22"/>
      <c r="V173" s="22"/>
      <c r="W173" s="22"/>
      <c r="X173" s="22"/>
      <c r="Y173" s="22"/>
      <c r="Z173" s="3"/>
      <c r="AA173" s="3"/>
      <c r="AB173" s="3"/>
    </row>
    <row r="174" spans="1:28" s="2" customFormat="1" ht="12.75" customHeight="1" x14ac:dyDescent="0.25">
      <c r="A174" s="2" t="s">
        <v>660</v>
      </c>
      <c r="B174" s="2" t="s">
        <v>661</v>
      </c>
      <c r="C174" s="22">
        <v>8535</v>
      </c>
      <c r="D174" s="22">
        <v>0</v>
      </c>
      <c r="E174" s="22">
        <v>0</v>
      </c>
      <c r="F174" s="22">
        <v>500</v>
      </c>
      <c r="G174" s="22">
        <v>0</v>
      </c>
      <c r="H174" s="22">
        <v>0</v>
      </c>
      <c r="I174" s="22">
        <v>1891</v>
      </c>
      <c r="J174" s="22">
        <v>0</v>
      </c>
      <c r="K174" s="22">
        <v>0</v>
      </c>
      <c r="L174" s="22">
        <v>0</v>
      </c>
      <c r="M174" s="22">
        <v>1891</v>
      </c>
      <c r="N174" s="22">
        <v>0</v>
      </c>
      <c r="O174" s="22">
        <v>0</v>
      </c>
      <c r="P174" s="22" t="s">
        <v>212</v>
      </c>
      <c r="Q174" s="22" t="s">
        <v>191</v>
      </c>
      <c r="R174" s="22"/>
      <c r="S174" s="22"/>
      <c r="T174" s="22"/>
      <c r="U174" s="22"/>
      <c r="V174" s="22"/>
      <c r="W174" s="22"/>
      <c r="X174" s="22"/>
      <c r="Y174" s="22"/>
      <c r="Z174" s="3"/>
      <c r="AA174" s="3"/>
      <c r="AB174" s="3"/>
    </row>
    <row r="175" spans="1:28" s="2" customFormat="1" ht="12.75" customHeight="1" x14ac:dyDescent="0.25">
      <c r="A175" s="2" t="s">
        <v>666</v>
      </c>
      <c r="B175" s="2" t="s">
        <v>667</v>
      </c>
      <c r="C175" s="22">
        <v>28241</v>
      </c>
      <c r="D175" s="22">
        <v>16000</v>
      </c>
      <c r="E175" s="22">
        <v>0</v>
      </c>
      <c r="F175" s="22">
        <v>0</v>
      </c>
      <c r="G175" s="22">
        <v>0</v>
      </c>
      <c r="H175" s="22">
        <v>0</v>
      </c>
      <c r="I175" s="22">
        <v>0</v>
      </c>
      <c r="J175" s="22">
        <v>0</v>
      </c>
      <c r="K175" s="22">
        <v>0</v>
      </c>
      <c r="L175" s="22">
        <v>0</v>
      </c>
      <c r="M175" s="22">
        <v>0</v>
      </c>
      <c r="N175" s="22">
        <v>0</v>
      </c>
      <c r="O175" s="22">
        <v>0</v>
      </c>
      <c r="P175" s="22" t="s">
        <v>212</v>
      </c>
      <c r="Q175" s="22" t="s">
        <v>191</v>
      </c>
      <c r="R175" s="22"/>
      <c r="S175" s="22"/>
      <c r="T175" s="22"/>
      <c r="U175" s="22"/>
      <c r="V175" s="22"/>
      <c r="W175" s="22"/>
      <c r="X175" s="22"/>
      <c r="Y175" s="22"/>
      <c r="Z175" s="3"/>
      <c r="AA175" s="3"/>
      <c r="AB175" s="3"/>
    </row>
    <row r="176" spans="1:28" s="2" customFormat="1" ht="12.75" customHeight="1" x14ac:dyDescent="0.25">
      <c r="A176" s="2" t="s">
        <v>669</v>
      </c>
      <c r="B176" s="2" t="s">
        <v>670</v>
      </c>
      <c r="C176" s="22">
        <v>48850</v>
      </c>
      <c r="D176" s="22">
        <v>7500</v>
      </c>
      <c r="E176" s="22">
        <v>0</v>
      </c>
      <c r="F176" s="22">
        <v>0</v>
      </c>
      <c r="G176" s="22">
        <v>0</v>
      </c>
      <c r="H176" s="22">
        <v>0</v>
      </c>
      <c r="I176" s="22">
        <v>0</v>
      </c>
      <c r="J176" s="22">
        <v>0</v>
      </c>
      <c r="K176" s="22">
        <v>0</v>
      </c>
      <c r="L176" s="22">
        <v>7000</v>
      </c>
      <c r="M176" s="22">
        <v>0</v>
      </c>
      <c r="N176" s="22">
        <v>0</v>
      </c>
      <c r="O176" s="22">
        <v>0</v>
      </c>
      <c r="P176" s="22" t="s">
        <v>262</v>
      </c>
      <c r="Q176" s="22" t="s">
        <v>191</v>
      </c>
      <c r="R176" s="22"/>
      <c r="S176" s="22"/>
      <c r="T176" s="22"/>
      <c r="U176" s="22"/>
      <c r="V176" s="22"/>
      <c r="W176" s="22"/>
      <c r="X176" s="22"/>
      <c r="Y176" s="22"/>
      <c r="Z176" s="3"/>
      <c r="AA176" s="3"/>
      <c r="AB176" s="3"/>
    </row>
    <row r="177" spans="1:28" s="2" customFormat="1" ht="12.75" customHeight="1" x14ac:dyDescent="0.25">
      <c r="A177" s="2" t="s">
        <v>672</v>
      </c>
      <c r="B177" s="2" t="s">
        <v>673</v>
      </c>
      <c r="C177" s="22">
        <v>30737</v>
      </c>
      <c r="D177" s="22">
        <v>5000</v>
      </c>
      <c r="E177" s="22">
        <v>0</v>
      </c>
      <c r="F177" s="22">
        <v>0</v>
      </c>
      <c r="G177" s="22">
        <v>0</v>
      </c>
      <c r="H177" s="22">
        <v>0</v>
      </c>
      <c r="I177" s="22">
        <v>0</v>
      </c>
      <c r="J177" s="22">
        <v>0</v>
      </c>
      <c r="K177" s="22">
        <v>0</v>
      </c>
      <c r="L177" s="22">
        <v>5000</v>
      </c>
      <c r="M177" s="22">
        <v>0</v>
      </c>
      <c r="N177" s="22">
        <v>8000</v>
      </c>
      <c r="O177" s="22">
        <v>10000</v>
      </c>
      <c r="P177" s="22" t="s">
        <v>212</v>
      </c>
      <c r="Q177" s="22" t="s">
        <v>191</v>
      </c>
      <c r="R177" s="22"/>
      <c r="S177" s="22"/>
      <c r="T177" s="22"/>
      <c r="U177" s="22"/>
      <c r="V177" s="22"/>
      <c r="W177" s="22"/>
      <c r="X177" s="22"/>
      <c r="Y177" s="22"/>
      <c r="Z177" s="3"/>
      <c r="AA177" s="3"/>
      <c r="AB177" s="3"/>
    </row>
    <row r="178" spans="1:28" s="2" customFormat="1" ht="12.75" customHeight="1" x14ac:dyDescent="0.25">
      <c r="A178" s="2" t="s">
        <v>675</v>
      </c>
      <c r="B178" s="2" t="s">
        <v>676</v>
      </c>
      <c r="C178" s="22">
        <v>0</v>
      </c>
      <c r="D178" s="22">
        <v>0</v>
      </c>
      <c r="E178" s="22">
        <v>0</v>
      </c>
      <c r="F178" s="22">
        <v>0</v>
      </c>
      <c r="G178" s="22">
        <v>0</v>
      </c>
      <c r="H178" s="22">
        <v>0</v>
      </c>
      <c r="I178" s="22">
        <v>0</v>
      </c>
      <c r="J178" s="22">
        <v>0</v>
      </c>
      <c r="K178" s="22">
        <v>0</v>
      </c>
      <c r="L178" s="22">
        <v>1500</v>
      </c>
      <c r="M178" s="22">
        <v>18054</v>
      </c>
      <c r="N178" s="22">
        <v>0</v>
      </c>
      <c r="O178" s="22">
        <v>0</v>
      </c>
      <c r="P178" s="22" t="s">
        <v>212</v>
      </c>
      <c r="Q178" s="22" t="s">
        <v>191</v>
      </c>
      <c r="R178" s="22"/>
      <c r="S178" s="22"/>
      <c r="T178" s="22"/>
      <c r="U178" s="22"/>
      <c r="V178" s="22"/>
      <c r="W178" s="22"/>
      <c r="X178" s="22"/>
      <c r="Y178" s="22"/>
      <c r="Z178" s="3"/>
      <c r="AA178" s="3"/>
      <c r="AB178" s="3"/>
    </row>
    <row r="179" spans="1:28" s="2" customFormat="1" ht="12.75" customHeight="1" x14ac:dyDescent="0.25">
      <c r="A179" s="2" t="s">
        <v>678</v>
      </c>
      <c r="B179" s="2" t="s">
        <v>679</v>
      </c>
      <c r="C179" s="22">
        <v>1160</v>
      </c>
      <c r="D179" s="22">
        <v>2000</v>
      </c>
      <c r="E179" s="22">
        <v>0</v>
      </c>
      <c r="F179" s="22">
        <v>0</v>
      </c>
      <c r="G179" s="22">
        <v>0</v>
      </c>
      <c r="H179" s="22">
        <v>0</v>
      </c>
      <c r="I179" s="22">
        <v>0</v>
      </c>
      <c r="J179" s="22">
        <v>0</v>
      </c>
      <c r="K179" s="22">
        <v>1000</v>
      </c>
      <c r="L179" s="22">
        <v>0</v>
      </c>
      <c r="M179" s="22">
        <v>0</v>
      </c>
      <c r="N179" s="22">
        <v>0</v>
      </c>
      <c r="O179" s="22">
        <v>4500</v>
      </c>
      <c r="P179" s="22" t="s">
        <v>212</v>
      </c>
      <c r="Q179" s="22" t="s">
        <v>191</v>
      </c>
      <c r="R179" s="22"/>
      <c r="S179" s="22"/>
      <c r="T179" s="22"/>
      <c r="U179" s="22"/>
      <c r="V179" s="22"/>
      <c r="W179" s="22"/>
      <c r="X179" s="22"/>
      <c r="Y179" s="22"/>
      <c r="Z179" s="3"/>
      <c r="AA179" s="3"/>
      <c r="AB179" s="3"/>
    </row>
    <row r="180" spans="1:28" s="2" customFormat="1" ht="12.75" customHeight="1" x14ac:dyDescent="0.25">
      <c r="A180" s="2" t="s">
        <v>681</v>
      </c>
      <c r="B180" s="2" t="s">
        <v>682</v>
      </c>
      <c r="C180" s="22">
        <v>208392</v>
      </c>
      <c r="D180" s="22">
        <v>35000</v>
      </c>
      <c r="E180" s="22">
        <v>0</v>
      </c>
      <c r="F180" s="22">
        <v>0</v>
      </c>
      <c r="G180" s="22">
        <v>0</v>
      </c>
      <c r="H180" s="22">
        <v>0</v>
      </c>
      <c r="I180" s="22">
        <v>0</v>
      </c>
      <c r="J180" s="22">
        <v>0</v>
      </c>
      <c r="K180" s="22">
        <v>0</v>
      </c>
      <c r="L180" s="22">
        <v>57450</v>
      </c>
      <c r="M180" s="22">
        <v>2500</v>
      </c>
      <c r="N180" s="22">
        <v>0</v>
      </c>
      <c r="O180" s="22">
        <v>7000</v>
      </c>
      <c r="P180" s="22" t="s">
        <v>372</v>
      </c>
      <c r="Q180" s="22" t="s">
        <v>191</v>
      </c>
      <c r="R180" s="22"/>
      <c r="S180" s="22"/>
      <c r="T180" s="22"/>
      <c r="U180" s="22"/>
      <c r="V180" s="22"/>
      <c r="W180" s="22"/>
      <c r="X180" s="22"/>
      <c r="Y180" s="22"/>
      <c r="Z180" s="3"/>
      <c r="AA180" s="3"/>
      <c r="AB180" s="3"/>
    </row>
    <row r="181" spans="1:28" s="2" customFormat="1" ht="12.75" customHeight="1" x14ac:dyDescent="0.25">
      <c r="A181" s="2" t="s">
        <v>684</v>
      </c>
      <c r="B181" s="2" t="s">
        <v>1944</v>
      </c>
      <c r="C181" s="22">
        <v>6607</v>
      </c>
      <c r="D181" s="22">
        <v>0</v>
      </c>
      <c r="E181" s="22">
        <v>0</v>
      </c>
      <c r="F181" s="22">
        <v>0</v>
      </c>
      <c r="G181" s="22">
        <v>0</v>
      </c>
      <c r="H181" s="22">
        <v>0</v>
      </c>
      <c r="I181" s="22">
        <v>0</v>
      </c>
      <c r="J181" s="22">
        <v>0</v>
      </c>
      <c r="K181" s="22">
        <v>0</v>
      </c>
      <c r="L181" s="22">
        <v>0</v>
      </c>
      <c r="M181" s="22">
        <v>20000</v>
      </c>
      <c r="N181" s="22">
        <v>0</v>
      </c>
      <c r="O181" s="22">
        <v>0</v>
      </c>
      <c r="P181" s="22" t="s">
        <v>249</v>
      </c>
      <c r="Q181" s="22" t="s">
        <v>191</v>
      </c>
      <c r="R181" s="22"/>
      <c r="S181" s="22"/>
      <c r="T181" s="22"/>
      <c r="U181" s="22"/>
      <c r="V181" s="22"/>
      <c r="W181" s="22"/>
      <c r="X181" s="22"/>
      <c r="Y181" s="22"/>
      <c r="Z181" s="3"/>
      <c r="AA181" s="3"/>
      <c r="AB181" s="3"/>
    </row>
    <row r="182" spans="1:28" s="2" customFormat="1" ht="12.75" customHeight="1" x14ac:dyDescent="0.25">
      <c r="A182" s="2" t="s">
        <v>687</v>
      </c>
      <c r="B182" s="2" t="s">
        <v>1945</v>
      </c>
      <c r="C182" s="22">
        <v>29500</v>
      </c>
      <c r="D182" s="22">
        <v>10000</v>
      </c>
      <c r="E182" s="22">
        <v>0</v>
      </c>
      <c r="F182" s="22">
        <v>0</v>
      </c>
      <c r="G182" s="22">
        <v>0</v>
      </c>
      <c r="H182" s="22">
        <v>0</v>
      </c>
      <c r="I182" s="22">
        <v>0</v>
      </c>
      <c r="J182" s="22">
        <v>0</v>
      </c>
      <c r="K182" s="22">
        <v>0</v>
      </c>
      <c r="L182" s="22">
        <v>0</v>
      </c>
      <c r="M182" s="22">
        <v>0</v>
      </c>
      <c r="N182" s="22">
        <v>0</v>
      </c>
      <c r="O182" s="22">
        <v>0</v>
      </c>
      <c r="P182" s="22" t="s">
        <v>249</v>
      </c>
      <c r="Q182" s="22" t="s">
        <v>191</v>
      </c>
      <c r="R182" s="22"/>
      <c r="S182" s="22"/>
      <c r="T182" s="22"/>
      <c r="U182" s="22"/>
      <c r="V182" s="22"/>
      <c r="W182" s="22"/>
      <c r="X182" s="22"/>
      <c r="Y182" s="22"/>
      <c r="Z182" s="3"/>
      <c r="AA182" s="3"/>
      <c r="AB182" s="3"/>
    </row>
    <row r="183" spans="1:28" s="2" customFormat="1" ht="12.75" customHeight="1" x14ac:dyDescent="0.25">
      <c r="A183" s="2" t="s">
        <v>690</v>
      </c>
      <c r="B183" s="2" t="s">
        <v>691</v>
      </c>
      <c r="C183" s="22">
        <v>5559</v>
      </c>
      <c r="D183" s="22">
        <v>0</v>
      </c>
      <c r="E183" s="22">
        <v>0</v>
      </c>
      <c r="F183" s="22">
        <v>0</v>
      </c>
      <c r="G183" s="22">
        <v>0</v>
      </c>
      <c r="H183" s="22">
        <v>0</v>
      </c>
      <c r="I183" s="22">
        <v>0</v>
      </c>
      <c r="J183" s="22">
        <v>0</v>
      </c>
      <c r="K183" s="22">
        <v>0</v>
      </c>
      <c r="L183" s="22">
        <v>3500</v>
      </c>
      <c r="M183" s="22">
        <v>0</v>
      </c>
      <c r="N183" s="22">
        <v>452</v>
      </c>
      <c r="O183" s="22">
        <v>3000</v>
      </c>
      <c r="P183" s="22" t="s">
        <v>212</v>
      </c>
      <c r="Q183" s="22" t="s">
        <v>191</v>
      </c>
      <c r="R183" s="22"/>
      <c r="S183" s="22"/>
      <c r="T183" s="22"/>
      <c r="U183" s="22"/>
      <c r="V183" s="22"/>
      <c r="W183" s="22"/>
      <c r="X183" s="22"/>
      <c r="Y183" s="22"/>
      <c r="Z183" s="3"/>
      <c r="AA183" s="3"/>
      <c r="AB183" s="3"/>
    </row>
    <row r="184" spans="1:28" s="2" customFormat="1" ht="12.75" customHeight="1" x14ac:dyDescent="0.25">
      <c r="A184" s="2" t="s">
        <v>693</v>
      </c>
      <c r="B184" s="2" t="s">
        <v>694</v>
      </c>
      <c r="C184" s="22">
        <v>0</v>
      </c>
      <c r="D184" s="22">
        <v>0</v>
      </c>
      <c r="E184" s="22">
        <v>0</v>
      </c>
      <c r="F184" s="22">
        <v>0</v>
      </c>
      <c r="G184" s="22">
        <v>0</v>
      </c>
      <c r="H184" s="22">
        <v>0</v>
      </c>
      <c r="I184" s="22">
        <v>0</v>
      </c>
      <c r="J184" s="22">
        <v>0</v>
      </c>
      <c r="K184" s="22">
        <v>0</v>
      </c>
      <c r="L184" s="22">
        <v>0</v>
      </c>
      <c r="M184" s="22">
        <v>0</v>
      </c>
      <c r="N184" s="22">
        <v>0</v>
      </c>
      <c r="O184" s="22">
        <v>3200</v>
      </c>
      <c r="P184" s="22" t="s">
        <v>249</v>
      </c>
      <c r="Q184" s="22" t="s">
        <v>191</v>
      </c>
      <c r="R184" s="22"/>
      <c r="S184" s="22"/>
      <c r="T184" s="22"/>
      <c r="U184" s="22"/>
      <c r="V184" s="22"/>
      <c r="W184" s="22"/>
      <c r="X184" s="22"/>
      <c r="Y184" s="22"/>
      <c r="Z184" s="3"/>
      <c r="AA184" s="3"/>
      <c r="AB184" s="3"/>
    </row>
    <row r="185" spans="1:28" s="2" customFormat="1" ht="12.75" customHeight="1" x14ac:dyDescent="0.25">
      <c r="A185" s="2" t="s">
        <v>696</v>
      </c>
      <c r="B185" s="2" t="s">
        <v>1946</v>
      </c>
      <c r="C185" s="22">
        <v>10236</v>
      </c>
      <c r="D185" s="22">
        <v>0</v>
      </c>
      <c r="E185" s="22">
        <v>0</v>
      </c>
      <c r="F185" s="22">
        <v>0</v>
      </c>
      <c r="G185" s="22">
        <v>0</v>
      </c>
      <c r="H185" s="22">
        <v>0</v>
      </c>
      <c r="I185" s="22">
        <v>0</v>
      </c>
      <c r="J185" s="22">
        <v>0</v>
      </c>
      <c r="K185" s="22">
        <v>0</v>
      </c>
      <c r="L185" s="22">
        <v>0</v>
      </c>
      <c r="M185" s="22">
        <v>0</v>
      </c>
      <c r="N185" s="22">
        <v>0</v>
      </c>
      <c r="O185" s="22">
        <v>0</v>
      </c>
      <c r="P185" s="22" t="s">
        <v>205</v>
      </c>
      <c r="Q185" s="22" t="s">
        <v>193</v>
      </c>
      <c r="R185" s="22"/>
      <c r="S185" s="22"/>
      <c r="T185" s="22"/>
      <c r="U185" s="22"/>
      <c r="V185" s="22"/>
      <c r="W185" s="22"/>
      <c r="X185" s="22"/>
      <c r="Y185" s="22"/>
      <c r="Z185" s="3"/>
      <c r="AA185" s="3"/>
      <c r="AB185" s="3"/>
    </row>
    <row r="186" spans="1:28" s="2" customFormat="1" ht="12.75" customHeight="1" x14ac:dyDescent="0.25">
      <c r="A186" s="2" t="s">
        <v>699</v>
      </c>
      <c r="B186" s="2" t="s">
        <v>700</v>
      </c>
      <c r="C186" s="22">
        <v>23850</v>
      </c>
      <c r="D186" s="22">
        <v>4000</v>
      </c>
      <c r="E186" s="22">
        <v>0</v>
      </c>
      <c r="F186" s="22">
        <v>0</v>
      </c>
      <c r="G186" s="22">
        <v>0</v>
      </c>
      <c r="H186" s="22">
        <v>0</v>
      </c>
      <c r="I186" s="22">
        <v>0</v>
      </c>
      <c r="J186" s="22">
        <v>0</v>
      </c>
      <c r="K186" s="22">
        <v>0</v>
      </c>
      <c r="L186" s="22">
        <v>0</v>
      </c>
      <c r="M186" s="22">
        <v>10000</v>
      </c>
      <c r="N186" s="22">
        <v>0</v>
      </c>
      <c r="O186" s="22">
        <v>3000</v>
      </c>
      <c r="P186" s="22" t="s">
        <v>212</v>
      </c>
      <c r="Q186" s="22" t="s">
        <v>191</v>
      </c>
      <c r="R186" s="22"/>
      <c r="S186" s="22"/>
      <c r="T186" s="22"/>
      <c r="U186" s="22"/>
      <c r="V186" s="22"/>
      <c r="W186" s="22"/>
      <c r="X186" s="22"/>
      <c r="Y186" s="22"/>
      <c r="Z186" s="3"/>
      <c r="AA186" s="3"/>
      <c r="AB186" s="3"/>
    </row>
    <row r="187" spans="1:28" s="2" customFormat="1" ht="12.75" customHeight="1" x14ac:dyDescent="0.25">
      <c r="A187" s="2" t="s">
        <v>702</v>
      </c>
      <c r="B187" s="2" t="s">
        <v>703</v>
      </c>
      <c r="C187" s="22">
        <v>17045</v>
      </c>
      <c r="D187" s="22">
        <v>0</v>
      </c>
      <c r="E187" s="22">
        <v>0</v>
      </c>
      <c r="F187" s="22">
        <v>0</v>
      </c>
      <c r="G187" s="22">
        <v>0</v>
      </c>
      <c r="H187" s="22">
        <v>0</v>
      </c>
      <c r="I187" s="22">
        <v>0</v>
      </c>
      <c r="J187" s="22">
        <v>0</v>
      </c>
      <c r="K187" s="22">
        <v>0</v>
      </c>
      <c r="L187" s="22">
        <v>0</v>
      </c>
      <c r="M187" s="22">
        <v>0</v>
      </c>
      <c r="N187" s="22">
        <v>0</v>
      </c>
      <c r="O187" s="22">
        <v>0</v>
      </c>
      <c r="P187" s="22" t="s">
        <v>212</v>
      </c>
      <c r="Q187" s="22" t="s">
        <v>191</v>
      </c>
      <c r="R187" s="22"/>
      <c r="S187" s="22"/>
      <c r="T187" s="22"/>
      <c r="U187" s="22"/>
      <c r="V187" s="22"/>
      <c r="W187" s="22"/>
      <c r="X187" s="22"/>
      <c r="Y187" s="22"/>
      <c r="Z187" s="3"/>
      <c r="AA187" s="3"/>
      <c r="AB187" s="3"/>
    </row>
    <row r="188" spans="1:28" s="2" customFormat="1" ht="12.75" customHeight="1" x14ac:dyDescent="0.25">
      <c r="A188" s="2" t="s">
        <v>2244</v>
      </c>
      <c r="B188" s="2" t="s">
        <v>2609</v>
      </c>
      <c r="C188" s="22">
        <v>7052</v>
      </c>
      <c r="D188" s="22">
        <v>0</v>
      </c>
      <c r="E188" s="22">
        <v>0</v>
      </c>
      <c r="F188" s="22">
        <v>0</v>
      </c>
      <c r="G188" s="22">
        <v>0</v>
      </c>
      <c r="H188" s="22">
        <v>0</v>
      </c>
      <c r="I188" s="22">
        <v>0</v>
      </c>
      <c r="J188" s="22">
        <v>0</v>
      </c>
      <c r="K188" s="22">
        <v>0</v>
      </c>
      <c r="L188" s="22">
        <v>0</v>
      </c>
      <c r="M188" s="22">
        <v>0</v>
      </c>
      <c r="N188" s="22">
        <v>0</v>
      </c>
      <c r="O188" s="22">
        <v>0</v>
      </c>
      <c r="P188" s="22" t="s">
        <v>197</v>
      </c>
      <c r="Q188" s="22" t="s">
        <v>197</v>
      </c>
      <c r="R188" s="22"/>
      <c r="S188" s="22"/>
      <c r="T188" s="22"/>
      <c r="U188" s="22"/>
      <c r="V188" s="22"/>
      <c r="W188" s="22"/>
      <c r="X188" s="22"/>
      <c r="Y188" s="22"/>
      <c r="Z188" s="3"/>
      <c r="AA188" s="3"/>
      <c r="AB188" s="3"/>
    </row>
    <row r="189" spans="1:28" s="2" customFormat="1" ht="12.75" customHeight="1" x14ac:dyDescent="0.25">
      <c r="A189" s="2" t="s">
        <v>708</v>
      </c>
      <c r="B189" s="2" t="s">
        <v>1947</v>
      </c>
      <c r="C189" s="22">
        <v>0</v>
      </c>
      <c r="D189" s="22">
        <v>0</v>
      </c>
      <c r="E189" s="22">
        <v>0</v>
      </c>
      <c r="F189" s="22">
        <v>0</v>
      </c>
      <c r="G189" s="22">
        <v>0</v>
      </c>
      <c r="H189" s="22">
        <v>0</v>
      </c>
      <c r="I189" s="22">
        <v>0</v>
      </c>
      <c r="J189" s="22">
        <v>0</v>
      </c>
      <c r="K189" s="22">
        <v>0</v>
      </c>
      <c r="L189" s="22">
        <v>0</v>
      </c>
      <c r="M189" s="22">
        <v>0</v>
      </c>
      <c r="N189" s="22">
        <v>0</v>
      </c>
      <c r="O189" s="22">
        <v>0</v>
      </c>
      <c r="P189" s="22" t="s">
        <v>205</v>
      </c>
      <c r="Q189" s="22" t="s">
        <v>193</v>
      </c>
      <c r="R189" s="22"/>
      <c r="S189" s="22"/>
      <c r="T189" s="22"/>
      <c r="U189" s="22"/>
      <c r="V189" s="22"/>
      <c r="W189" s="22"/>
      <c r="X189" s="22"/>
      <c r="Y189" s="22"/>
      <c r="Z189" s="3"/>
      <c r="AA189" s="3"/>
      <c r="AB189" s="3"/>
    </row>
    <row r="190" spans="1:28" s="2" customFormat="1" ht="12.75" customHeight="1" x14ac:dyDescent="0.25">
      <c r="A190" s="2" t="s">
        <v>711</v>
      </c>
      <c r="B190" s="2" t="s">
        <v>1948</v>
      </c>
      <c r="C190" s="22">
        <v>14010</v>
      </c>
      <c r="D190" s="22">
        <v>3000</v>
      </c>
      <c r="E190" s="22">
        <v>0</v>
      </c>
      <c r="F190" s="22">
        <v>0</v>
      </c>
      <c r="G190" s="22">
        <v>0</v>
      </c>
      <c r="H190" s="22">
        <v>0</v>
      </c>
      <c r="I190" s="22">
        <v>0</v>
      </c>
      <c r="J190" s="22">
        <v>0</v>
      </c>
      <c r="K190" s="22">
        <v>14600</v>
      </c>
      <c r="L190" s="22">
        <v>0</v>
      </c>
      <c r="M190" s="22">
        <v>0</v>
      </c>
      <c r="N190" s="22">
        <v>4600</v>
      </c>
      <c r="O190" s="22">
        <v>13500</v>
      </c>
      <c r="P190" s="22" t="s">
        <v>205</v>
      </c>
      <c r="Q190" s="22" t="s">
        <v>195</v>
      </c>
      <c r="R190" s="22"/>
      <c r="S190" s="22"/>
      <c r="T190" s="22"/>
      <c r="U190" s="22"/>
      <c r="V190" s="22"/>
      <c r="W190" s="22"/>
      <c r="X190" s="22"/>
      <c r="Y190" s="22"/>
      <c r="Z190" s="3"/>
      <c r="AA190" s="3"/>
      <c r="AB190" s="3"/>
    </row>
    <row r="191" spans="1:28" s="2" customFormat="1" ht="12.75" customHeight="1" x14ac:dyDescent="0.25">
      <c r="A191" s="2" t="s">
        <v>1827</v>
      </c>
      <c r="B191" s="2" t="s">
        <v>1828</v>
      </c>
      <c r="C191" s="22">
        <v>10505</v>
      </c>
      <c r="D191" s="22">
        <v>10500</v>
      </c>
      <c r="E191" s="22">
        <v>0</v>
      </c>
      <c r="F191" s="22">
        <v>0</v>
      </c>
      <c r="G191" s="22">
        <v>0</v>
      </c>
      <c r="H191" s="22">
        <v>0</v>
      </c>
      <c r="I191" s="22">
        <v>0</v>
      </c>
      <c r="J191" s="22">
        <v>0</v>
      </c>
      <c r="K191" s="22">
        <v>0</v>
      </c>
      <c r="L191" s="22">
        <v>0</v>
      </c>
      <c r="M191" s="22">
        <v>0</v>
      </c>
      <c r="N191" s="22">
        <v>0</v>
      </c>
      <c r="O191" s="22">
        <v>0</v>
      </c>
      <c r="P191" s="22" t="s">
        <v>212</v>
      </c>
      <c r="Q191" s="22" t="s">
        <v>191</v>
      </c>
      <c r="R191" s="22"/>
      <c r="S191" s="22"/>
      <c r="T191" s="22"/>
      <c r="U191" s="22"/>
      <c r="V191" s="22"/>
      <c r="W191" s="22"/>
      <c r="X191" s="22"/>
      <c r="Y191" s="22"/>
      <c r="Z191" s="3"/>
      <c r="AA191" s="3"/>
      <c r="AB191" s="3"/>
    </row>
    <row r="192" spans="1:28" s="2" customFormat="1" ht="12.75" customHeight="1" x14ac:dyDescent="0.25">
      <c r="A192" s="2" t="s">
        <v>717</v>
      </c>
      <c r="B192" s="2" t="s">
        <v>718</v>
      </c>
      <c r="C192" s="22">
        <v>4000</v>
      </c>
      <c r="D192" s="22">
        <v>1000</v>
      </c>
      <c r="E192" s="22">
        <v>0</v>
      </c>
      <c r="F192" s="22">
        <v>0</v>
      </c>
      <c r="G192" s="22">
        <v>0</v>
      </c>
      <c r="H192" s="22">
        <v>0</v>
      </c>
      <c r="I192" s="22">
        <v>0</v>
      </c>
      <c r="J192" s="22">
        <v>0</v>
      </c>
      <c r="K192" s="22">
        <v>0</v>
      </c>
      <c r="L192" s="22">
        <v>4744</v>
      </c>
      <c r="M192" s="22">
        <v>12000</v>
      </c>
      <c r="N192" s="22">
        <v>0</v>
      </c>
      <c r="O192" s="22">
        <v>0</v>
      </c>
      <c r="P192" s="22" t="s">
        <v>212</v>
      </c>
      <c r="Q192" s="22" t="s">
        <v>191</v>
      </c>
      <c r="R192" s="22"/>
      <c r="S192" s="22"/>
      <c r="T192" s="22"/>
      <c r="U192" s="22"/>
      <c r="V192" s="22"/>
      <c r="W192" s="22"/>
      <c r="X192" s="22"/>
      <c r="Y192" s="22"/>
      <c r="Z192" s="3"/>
      <c r="AA192" s="3"/>
      <c r="AB192" s="3"/>
    </row>
    <row r="193" spans="1:28" s="2" customFormat="1" ht="12.75" customHeight="1" x14ac:dyDescent="0.25">
      <c r="A193" s="2" t="s">
        <v>720</v>
      </c>
      <c r="B193" s="2" t="s">
        <v>721</v>
      </c>
      <c r="C193" s="22">
        <v>4089</v>
      </c>
      <c r="D193" s="22">
        <v>0</v>
      </c>
      <c r="E193" s="22">
        <v>0</v>
      </c>
      <c r="F193" s="22">
        <v>0</v>
      </c>
      <c r="G193" s="22">
        <v>0</v>
      </c>
      <c r="H193" s="22">
        <v>0</v>
      </c>
      <c r="I193" s="22">
        <v>0</v>
      </c>
      <c r="J193" s="22">
        <v>0</v>
      </c>
      <c r="K193" s="22">
        <v>0</v>
      </c>
      <c r="L193" s="22">
        <v>0</v>
      </c>
      <c r="M193" s="22">
        <v>0</v>
      </c>
      <c r="N193" s="22">
        <v>1000</v>
      </c>
      <c r="O193" s="22">
        <v>4000</v>
      </c>
      <c r="P193" s="22" t="s">
        <v>212</v>
      </c>
      <c r="Q193" s="22" t="s">
        <v>191</v>
      </c>
      <c r="R193" s="22"/>
      <c r="S193" s="22"/>
      <c r="T193" s="22"/>
      <c r="U193" s="22"/>
      <c r="V193" s="22"/>
      <c r="W193" s="22"/>
      <c r="X193" s="22"/>
      <c r="Y193" s="22"/>
      <c r="Z193" s="3"/>
      <c r="AA193" s="3"/>
      <c r="AB193" s="3"/>
    </row>
    <row r="194" spans="1:28" s="2" customFormat="1" ht="12.75" customHeight="1" x14ac:dyDescent="0.25">
      <c r="A194" s="2" t="s">
        <v>723</v>
      </c>
      <c r="B194" s="2" t="s">
        <v>724</v>
      </c>
      <c r="C194" s="22">
        <v>56242</v>
      </c>
      <c r="D194" s="22">
        <v>0</v>
      </c>
      <c r="E194" s="22">
        <v>0</v>
      </c>
      <c r="F194" s="22">
        <v>0</v>
      </c>
      <c r="G194" s="22">
        <v>0</v>
      </c>
      <c r="H194" s="22">
        <v>0</v>
      </c>
      <c r="I194" s="22">
        <v>0</v>
      </c>
      <c r="J194" s="22">
        <v>0</v>
      </c>
      <c r="K194" s="22">
        <v>0</v>
      </c>
      <c r="L194" s="22">
        <v>0</v>
      </c>
      <c r="M194" s="22">
        <v>0</v>
      </c>
      <c r="N194" s="22">
        <v>0</v>
      </c>
      <c r="O194" s="22">
        <v>0</v>
      </c>
      <c r="P194" s="22" t="s">
        <v>269</v>
      </c>
      <c r="Q194" s="22" t="s">
        <v>191</v>
      </c>
      <c r="R194" s="22"/>
      <c r="S194" s="22"/>
      <c r="T194" s="22"/>
      <c r="U194" s="22"/>
      <c r="V194" s="22"/>
      <c r="W194" s="22"/>
      <c r="X194" s="22"/>
      <c r="Y194" s="22"/>
      <c r="Z194" s="3"/>
      <c r="AA194" s="3"/>
      <c r="AB194" s="3"/>
    </row>
    <row r="195" spans="1:28" s="2" customFormat="1" ht="12.75" customHeight="1" x14ac:dyDescent="0.25">
      <c r="A195" s="2" t="s">
        <v>726</v>
      </c>
      <c r="B195" s="2" t="s">
        <v>727</v>
      </c>
      <c r="C195" s="22">
        <v>8950</v>
      </c>
      <c r="D195" s="22">
        <v>0</v>
      </c>
      <c r="E195" s="22">
        <v>0</v>
      </c>
      <c r="F195" s="22">
        <v>0</v>
      </c>
      <c r="G195" s="22">
        <v>0</v>
      </c>
      <c r="H195" s="22">
        <v>0</v>
      </c>
      <c r="I195" s="22">
        <v>0</v>
      </c>
      <c r="J195" s="22">
        <v>0</v>
      </c>
      <c r="K195" s="22">
        <v>0</v>
      </c>
      <c r="L195" s="22">
        <v>0</v>
      </c>
      <c r="M195" s="22">
        <v>0</v>
      </c>
      <c r="N195" s="22">
        <v>0</v>
      </c>
      <c r="O195" s="22">
        <v>0</v>
      </c>
      <c r="P195" s="22" t="s">
        <v>212</v>
      </c>
      <c r="Q195" s="22" t="s">
        <v>191</v>
      </c>
      <c r="R195" s="22"/>
      <c r="S195" s="22"/>
      <c r="T195" s="22"/>
      <c r="U195" s="22"/>
      <c r="V195" s="22"/>
      <c r="W195" s="22"/>
      <c r="X195" s="22"/>
      <c r="Y195" s="22"/>
      <c r="Z195" s="3"/>
      <c r="AA195" s="3"/>
      <c r="AB195" s="3"/>
    </row>
    <row r="196" spans="1:28" s="2" customFormat="1" ht="12.75" customHeight="1" x14ac:dyDescent="0.25">
      <c r="A196" s="2" t="s">
        <v>732</v>
      </c>
      <c r="B196" s="2" t="s">
        <v>733</v>
      </c>
      <c r="C196" s="22">
        <v>0</v>
      </c>
      <c r="D196" s="22">
        <v>0</v>
      </c>
      <c r="E196" s="22">
        <v>0</v>
      </c>
      <c r="F196" s="22">
        <v>0</v>
      </c>
      <c r="G196" s="22">
        <v>0</v>
      </c>
      <c r="H196" s="22">
        <v>0</v>
      </c>
      <c r="I196" s="22">
        <v>0</v>
      </c>
      <c r="J196" s="22">
        <v>0</v>
      </c>
      <c r="K196" s="22">
        <v>0</v>
      </c>
      <c r="L196" s="22">
        <v>0</v>
      </c>
      <c r="M196" s="22">
        <v>0</v>
      </c>
      <c r="N196" s="22">
        <v>0</v>
      </c>
      <c r="O196" s="22">
        <v>0</v>
      </c>
      <c r="P196" s="22" t="s">
        <v>212</v>
      </c>
      <c r="Q196" s="22" t="s">
        <v>191</v>
      </c>
      <c r="R196" s="22"/>
      <c r="S196" s="22"/>
      <c r="T196" s="22"/>
      <c r="U196" s="22"/>
      <c r="V196" s="22"/>
      <c r="W196" s="22"/>
      <c r="X196" s="22"/>
      <c r="Y196" s="22"/>
      <c r="Z196" s="3"/>
      <c r="AA196" s="3"/>
      <c r="AB196" s="3"/>
    </row>
    <row r="197" spans="1:28" s="2" customFormat="1" ht="12.75" customHeight="1" x14ac:dyDescent="0.25">
      <c r="A197" s="2" t="s">
        <v>738</v>
      </c>
      <c r="B197" s="2" t="s">
        <v>1949</v>
      </c>
      <c r="C197" s="22">
        <v>16920</v>
      </c>
      <c r="D197" s="22">
        <v>11200</v>
      </c>
      <c r="E197" s="22">
        <v>0</v>
      </c>
      <c r="F197" s="22">
        <v>0</v>
      </c>
      <c r="G197" s="22">
        <v>0</v>
      </c>
      <c r="H197" s="22">
        <v>0</v>
      </c>
      <c r="I197" s="22">
        <v>0</v>
      </c>
      <c r="J197" s="22">
        <v>0</v>
      </c>
      <c r="K197" s="22">
        <v>0</v>
      </c>
      <c r="L197" s="22">
        <v>2100</v>
      </c>
      <c r="M197" s="22">
        <v>0</v>
      </c>
      <c r="N197" s="22">
        <v>0</v>
      </c>
      <c r="O197" s="22">
        <v>0</v>
      </c>
      <c r="P197" s="22" t="s">
        <v>249</v>
      </c>
      <c r="Q197" s="22" t="s">
        <v>191</v>
      </c>
      <c r="R197" s="22"/>
      <c r="S197" s="22"/>
      <c r="T197" s="22"/>
      <c r="U197" s="22"/>
      <c r="V197" s="22"/>
      <c r="W197" s="22"/>
      <c r="X197" s="22"/>
      <c r="Y197" s="22"/>
      <c r="Z197" s="3"/>
      <c r="AA197" s="3"/>
      <c r="AB197" s="3"/>
    </row>
    <row r="198" spans="1:28" s="2" customFormat="1" ht="12.75" customHeight="1" x14ac:dyDescent="0.25">
      <c r="A198" s="2" t="s">
        <v>735</v>
      </c>
      <c r="B198" s="2" t="s">
        <v>736</v>
      </c>
      <c r="C198" s="22">
        <v>83092</v>
      </c>
      <c r="D198" s="22">
        <v>15000</v>
      </c>
      <c r="E198" s="22">
        <v>0</v>
      </c>
      <c r="F198" s="22">
        <v>30000</v>
      </c>
      <c r="G198" s="22">
        <v>0</v>
      </c>
      <c r="H198" s="22">
        <v>0</v>
      </c>
      <c r="I198" s="22">
        <v>5000</v>
      </c>
      <c r="J198" s="22">
        <v>0</v>
      </c>
      <c r="K198" s="22">
        <v>0</v>
      </c>
      <c r="L198" s="22">
        <v>10000</v>
      </c>
      <c r="M198" s="22">
        <v>20300</v>
      </c>
      <c r="N198" s="22">
        <v>0</v>
      </c>
      <c r="O198" s="22">
        <v>27000</v>
      </c>
      <c r="P198" s="22" t="s">
        <v>372</v>
      </c>
      <c r="Q198" s="22" t="s">
        <v>191</v>
      </c>
      <c r="R198" s="22"/>
      <c r="S198" s="22"/>
      <c r="T198" s="22"/>
      <c r="U198" s="22"/>
      <c r="V198" s="22"/>
      <c r="W198" s="22"/>
      <c r="X198" s="22"/>
      <c r="Y198" s="22"/>
      <c r="Z198" s="3"/>
      <c r="AA198" s="3"/>
      <c r="AB198" s="3"/>
    </row>
    <row r="199" spans="1:28" s="2" customFormat="1" ht="12.75" customHeight="1" x14ac:dyDescent="0.25">
      <c r="A199" s="2" t="s">
        <v>741</v>
      </c>
      <c r="B199" s="2" t="s">
        <v>742</v>
      </c>
      <c r="C199" s="22">
        <v>4986</v>
      </c>
      <c r="D199" s="22">
        <v>0</v>
      </c>
      <c r="E199" s="22">
        <v>0</v>
      </c>
      <c r="F199" s="22">
        <v>0</v>
      </c>
      <c r="G199" s="22">
        <v>0</v>
      </c>
      <c r="H199" s="22">
        <v>0</v>
      </c>
      <c r="I199" s="22">
        <v>0</v>
      </c>
      <c r="J199" s="22">
        <v>0</v>
      </c>
      <c r="K199" s="22">
        <v>0</v>
      </c>
      <c r="L199" s="22">
        <v>2000</v>
      </c>
      <c r="M199" s="22">
        <v>0</v>
      </c>
      <c r="N199" s="22">
        <v>0</v>
      </c>
      <c r="O199" s="22">
        <v>0</v>
      </c>
      <c r="P199" s="22" t="s">
        <v>212</v>
      </c>
      <c r="Q199" s="22" t="s">
        <v>191</v>
      </c>
      <c r="R199" s="22"/>
      <c r="S199" s="22"/>
      <c r="T199" s="22"/>
      <c r="U199" s="22"/>
      <c r="V199" s="22"/>
      <c r="W199" s="22"/>
      <c r="X199" s="22"/>
      <c r="Y199" s="22"/>
      <c r="Z199" s="3"/>
      <c r="AA199" s="3"/>
      <c r="AB199" s="3"/>
    </row>
    <row r="200" spans="1:28" s="2" customFormat="1" ht="12.75" customHeight="1" x14ac:dyDescent="0.25">
      <c r="A200" s="2" t="s">
        <v>744</v>
      </c>
      <c r="B200" s="2" t="s">
        <v>745</v>
      </c>
      <c r="C200" s="22">
        <v>9010</v>
      </c>
      <c r="D200" s="22">
        <v>2000</v>
      </c>
      <c r="E200" s="22">
        <v>0</v>
      </c>
      <c r="F200" s="22">
        <v>3000</v>
      </c>
      <c r="G200" s="22">
        <v>0</v>
      </c>
      <c r="H200" s="22">
        <v>0</v>
      </c>
      <c r="I200" s="22">
        <v>0</v>
      </c>
      <c r="J200" s="22">
        <v>0</v>
      </c>
      <c r="K200" s="22">
        <v>0</v>
      </c>
      <c r="L200" s="22">
        <v>1835</v>
      </c>
      <c r="M200" s="22">
        <v>0</v>
      </c>
      <c r="N200" s="22">
        <v>0</v>
      </c>
      <c r="O200" s="22">
        <v>0</v>
      </c>
      <c r="P200" s="22" t="s">
        <v>212</v>
      </c>
      <c r="Q200" s="22" t="s">
        <v>191</v>
      </c>
      <c r="R200" s="22"/>
      <c r="S200" s="22"/>
      <c r="T200" s="22"/>
      <c r="U200" s="22"/>
      <c r="V200" s="22"/>
      <c r="W200" s="22"/>
      <c r="X200" s="22"/>
      <c r="Y200" s="22"/>
      <c r="Z200" s="3"/>
      <c r="AA200" s="3"/>
      <c r="AB200" s="3"/>
    </row>
    <row r="201" spans="1:28" s="2" customFormat="1" ht="12.75" customHeight="1" x14ac:dyDescent="0.25">
      <c r="A201" s="2" t="s">
        <v>747</v>
      </c>
      <c r="B201" s="2" t="s">
        <v>748</v>
      </c>
      <c r="C201" s="22">
        <v>2000</v>
      </c>
      <c r="D201" s="22">
        <v>0</v>
      </c>
      <c r="E201" s="22">
        <v>0</v>
      </c>
      <c r="F201" s="22">
        <v>0</v>
      </c>
      <c r="G201" s="22">
        <v>0</v>
      </c>
      <c r="H201" s="22">
        <v>0</v>
      </c>
      <c r="I201" s="22">
        <v>0</v>
      </c>
      <c r="J201" s="22">
        <v>0</v>
      </c>
      <c r="K201" s="22">
        <v>0</v>
      </c>
      <c r="L201" s="22">
        <v>1480</v>
      </c>
      <c r="M201" s="22">
        <v>0</v>
      </c>
      <c r="N201" s="22">
        <v>94</v>
      </c>
      <c r="O201" s="22">
        <v>0</v>
      </c>
      <c r="P201" s="22" t="s">
        <v>212</v>
      </c>
      <c r="Q201" s="22" t="s">
        <v>191</v>
      </c>
      <c r="R201" s="22"/>
      <c r="S201" s="22"/>
      <c r="T201" s="22"/>
      <c r="U201" s="22"/>
      <c r="V201" s="22"/>
      <c r="W201" s="22"/>
      <c r="X201" s="22"/>
      <c r="Y201" s="22"/>
      <c r="Z201" s="3"/>
      <c r="AA201" s="3"/>
      <c r="AB201" s="3"/>
    </row>
    <row r="202" spans="1:28" s="2" customFormat="1" ht="12.75" customHeight="1" x14ac:dyDescent="0.25">
      <c r="A202" s="2" t="s">
        <v>750</v>
      </c>
      <c r="B202" s="2" t="s">
        <v>2259</v>
      </c>
      <c r="C202" s="22">
        <v>912475</v>
      </c>
      <c r="D202" s="22">
        <v>0</v>
      </c>
      <c r="E202" s="22">
        <v>0</v>
      </c>
      <c r="F202" s="22">
        <v>0</v>
      </c>
      <c r="G202" s="22">
        <v>0</v>
      </c>
      <c r="H202" s="22">
        <v>0</v>
      </c>
      <c r="I202" s="22">
        <v>0</v>
      </c>
      <c r="J202" s="22">
        <v>0</v>
      </c>
      <c r="K202" s="22">
        <v>0</v>
      </c>
      <c r="L202" s="22">
        <v>1000</v>
      </c>
      <c r="M202" s="22">
        <v>0</v>
      </c>
      <c r="N202" s="22">
        <v>63041</v>
      </c>
      <c r="O202" s="22">
        <v>0</v>
      </c>
      <c r="P202" s="22" t="s">
        <v>752</v>
      </c>
      <c r="Q202" s="22" t="s">
        <v>191</v>
      </c>
      <c r="R202" s="22"/>
      <c r="S202" s="22"/>
      <c r="T202" s="22"/>
      <c r="U202" s="22"/>
      <c r="V202" s="22"/>
      <c r="W202" s="22"/>
      <c r="X202" s="22"/>
      <c r="Y202" s="22"/>
      <c r="Z202" s="3"/>
      <c r="AA202" s="3"/>
      <c r="AB202" s="3"/>
    </row>
    <row r="203" spans="1:28" s="2" customFormat="1" ht="12.75" customHeight="1" x14ac:dyDescent="0.25">
      <c r="A203" s="2" t="s">
        <v>754</v>
      </c>
      <c r="B203" s="2" t="s">
        <v>755</v>
      </c>
      <c r="C203" s="22">
        <v>27750</v>
      </c>
      <c r="D203" s="22">
        <v>0</v>
      </c>
      <c r="E203" s="22">
        <v>0</v>
      </c>
      <c r="F203" s="22">
        <v>0</v>
      </c>
      <c r="G203" s="22">
        <v>0</v>
      </c>
      <c r="H203" s="22">
        <v>0</v>
      </c>
      <c r="I203" s="22">
        <v>0</v>
      </c>
      <c r="J203" s="22">
        <v>0</v>
      </c>
      <c r="K203" s="22">
        <v>0</v>
      </c>
      <c r="L203" s="22">
        <v>0</v>
      </c>
      <c r="M203" s="22">
        <v>0</v>
      </c>
      <c r="N203" s="22">
        <v>0</v>
      </c>
      <c r="O203" s="22">
        <v>57600</v>
      </c>
      <c r="P203" s="22" t="s">
        <v>249</v>
      </c>
      <c r="Q203" s="22" t="s">
        <v>191</v>
      </c>
      <c r="R203" s="22"/>
      <c r="S203" s="22"/>
      <c r="T203" s="22"/>
      <c r="U203" s="22"/>
      <c r="V203" s="22"/>
      <c r="W203" s="22"/>
      <c r="X203" s="22"/>
      <c r="Y203" s="22"/>
      <c r="Z203" s="3"/>
      <c r="AA203" s="3"/>
      <c r="AB203" s="3"/>
    </row>
    <row r="204" spans="1:28" s="2" customFormat="1" ht="12.75" customHeight="1" x14ac:dyDescent="0.25">
      <c r="A204" s="2" t="s">
        <v>1950</v>
      </c>
      <c r="B204" s="2" t="s">
        <v>1951</v>
      </c>
      <c r="C204" s="22">
        <v>18845</v>
      </c>
      <c r="D204" s="22">
        <v>0</v>
      </c>
      <c r="E204" s="22">
        <v>0</v>
      </c>
      <c r="F204" s="22">
        <v>0</v>
      </c>
      <c r="G204" s="22">
        <v>0</v>
      </c>
      <c r="H204" s="22">
        <v>0</v>
      </c>
      <c r="I204" s="22">
        <v>0</v>
      </c>
      <c r="J204" s="22">
        <v>0</v>
      </c>
      <c r="K204" s="22">
        <v>0</v>
      </c>
      <c r="L204" s="22">
        <v>0</v>
      </c>
      <c r="M204" s="22">
        <v>0</v>
      </c>
      <c r="N204" s="22">
        <v>0</v>
      </c>
      <c r="O204" s="22">
        <v>0</v>
      </c>
      <c r="P204" s="22" t="s">
        <v>249</v>
      </c>
      <c r="Q204" s="22" t="s">
        <v>191</v>
      </c>
      <c r="R204" s="22"/>
      <c r="S204" s="22"/>
      <c r="T204" s="22"/>
      <c r="U204" s="22"/>
      <c r="V204" s="22"/>
      <c r="W204" s="22"/>
      <c r="X204" s="22"/>
      <c r="Y204" s="22"/>
      <c r="Z204" s="3"/>
      <c r="AA204" s="3"/>
      <c r="AB204" s="3"/>
    </row>
    <row r="205" spans="1:28" s="2" customFormat="1" ht="12.75" customHeight="1" x14ac:dyDescent="0.25">
      <c r="A205" s="2" t="s">
        <v>1952</v>
      </c>
      <c r="B205" s="2" t="s">
        <v>1953</v>
      </c>
      <c r="C205" s="22">
        <v>13000</v>
      </c>
      <c r="D205" s="22">
        <v>7000</v>
      </c>
      <c r="E205" s="22">
        <v>0</v>
      </c>
      <c r="F205" s="22">
        <v>7000</v>
      </c>
      <c r="G205" s="22">
        <v>0</v>
      </c>
      <c r="H205" s="22">
        <v>0</v>
      </c>
      <c r="I205" s="22">
        <v>0</v>
      </c>
      <c r="J205" s="22">
        <v>0</v>
      </c>
      <c r="K205" s="22">
        <v>0</v>
      </c>
      <c r="L205" s="22">
        <v>0</v>
      </c>
      <c r="M205" s="22">
        <v>0</v>
      </c>
      <c r="N205" s="22">
        <v>4057</v>
      </c>
      <c r="O205" s="22">
        <v>0</v>
      </c>
      <c r="P205" s="22" t="s">
        <v>249</v>
      </c>
      <c r="Q205" s="22" t="s">
        <v>191</v>
      </c>
      <c r="R205" s="22"/>
      <c r="S205" s="22"/>
      <c r="T205" s="22"/>
      <c r="U205" s="22"/>
      <c r="V205" s="22"/>
      <c r="W205" s="22"/>
      <c r="X205" s="22"/>
      <c r="Y205" s="22"/>
      <c r="Z205" s="3"/>
      <c r="AA205" s="3"/>
      <c r="AB205" s="3"/>
    </row>
    <row r="206" spans="1:28" s="2" customFormat="1" ht="12.75" customHeight="1" x14ac:dyDescent="0.25">
      <c r="A206" s="2" t="s">
        <v>1884</v>
      </c>
      <c r="B206" s="2" t="s">
        <v>1885</v>
      </c>
      <c r="C206" s="22">
        <v>12000</v>
      </c>
      <c r="D206" s="22">
        <v>3000</v>
      </c>
      <c r="E206" s="22">
        <v>0</v>
      </c>
      <c r="F206" s="22">
        <v>0</v>
      </c>
      <c r="G206" s="22">
        <v>0</v>
      </c>
      <c r="H206" s="22">
        <v>0</v>
      </c>
      <c r="I206" s="22">
        <v>0</v>
      </c>
      <c r="J206" s="22">
        <v>0</v>
      </c>
      <c r="K206" s="22">
        <v>0</v>
      </c>
      <c r="L206" s="22">
        <v>3000</v>
      </c>
      <c r="M206" s="22">
        <v>0</v>
      </c>
      <c r="N206" s="22">
        <v>43186</v>
      </c>
      <c r="O206" s="22">
        <v>9000</v>
      </c>
      <c r="P206" s="22" t="s">
        <v>249</v>
      </c>
      <c r="Q206" s="22" t="s">
        <v>191</v>
      </c>
      <c r="R206" s="22"/>
      <c r="S206" s="22"/>
      <c r="T206" s="22"/>
      <c r="U206" s="22"/>
      <c r="V206" s="22"/>
      <c r="W206" s="22"/>
      <c r="X206" s="22"/>
      <c r="Y206" s="22"/>
      <c r="Z206" s="3"/>
      <c r="AA206" s="3"/>
      <c r="AB206" s="3"/>
    </row>
    <row r="207" spans="1:28" s="2" customFormat="1" ht="12.75" customHeight="1" x14ac:dyDescent="0.25">
      <c r="A207" s="2" t="s">
        <v>757</v>
      </c>
      <c r="B207" s="2" t="s">
        <v>758</v>
      </c>
      <c r="C207" s="22">
        <v>31163</v>
      </c>
      <c r="D207" s="22">
        <v>0</v>
      </c>
      <c r="E207" s="22">
        <v>204623</v>
      </c>
      <c r="F207" s="22">
        <v>0</v>
      </c>
      <c r="G207" s="22">
        <v>0</v>
      </c>
      <c r="H207" s="22">
        <v>0</v>
      </c>
      <c r="I207" s="22">
        <v>0</v>
      </c>
      <c r="J207" s="22">
        <v>0</v>
      </c>
      <c r="K207" s="22">
        <v>95918</v>
      </c>
      <c r="L207" s="22">
        <v>0</v>
      </c>
      <c r="M207" s="22">
        <v>0</v>
      </c>
      <c r="N207" s="22">
        <v>0</v>
      </c>
      <c r="O207" s="22">
        <v>0</v>
      </c>
      <c r="P207" s="22" t="s">
        <v>406</v>
      </c>
      <c r="Q207" s="22" t="s">
        <v>191</v>
      </c>
      <c r="R207" s="22"/>
      <c r="S207" s="22"/>
      <c r="T207" s="22"/>
      <c r="U207" s="22"/>
      <c r="V207" s="22"/>
      <c r="W207" s="22"/>
      <c r="X207" s="22"/>
      <c r="Y207" s="22"/>
      <c r="Z207" s="3"/>
      <c r="AA207" s="3"/>
      <c r="AB207" s="3"/>
    </row>
    <row r="208" spans="1:28" s="2" customFormat="1" ht="12.75" customHeight="1" x14ac:dyDescent="0.25">
      <c r="A208" s="2" t="s">
        <v>760</v>
      </c>
      <c r="B208" s="2" t="s">
        <v>761</v>
      </c>
      <c r="C208" s="22">
        <v>41271</v>
      </c>
      <c r="D208" s="22">
        <v>1000</v>
      </c>
      <c r="E208" s="22">
        <v>0</v>
      </c>
      <c r="F208" s="22">
        <v>12000</v>
      </c>
      <c r="G208" s="22">
        <v>0</v>
      </c>
      <c r="H208" s="22">
        <v>0</v>
      </c>
      <c r="I208" s="22">
        <v>0</v>
      </c>
      <c r="J208" s="22">
        <v>0</v>
      </c>
      <c r="K208" s="22">
        <v>0</v>
      </c>
      <c r="L208" s="22">
        <v>13654</v>
      </c>
      <c r="M208" s="22">
        <v>15332</v>
      </c>
      <c r="N208" s="22">
        <v>0</v>
      </c>
      <c r="O208" s="22">
        <v>0</v>
      </c>
      <c r="P208" s="22" t="s">
        <v>212</v>
      </c>
      <c r="Q208" s="22" t="s">
        <v>191</v>
      </c>
      <c r="R208" s="22"/>
      <c r="S208" s="22"/>
      <c r="T208" s="22"/>
      <c r="U208" s="22"/>
      <c r="V208" s="22"/>
      <c r="W208" s="22"/>
      <c r="X208" s="22"/>
      <c r="Y208" s="22"/>
      <c r="Z208" s="3"/>
      <c r="AA208" s="3"/>
      <c r="AB208" s="3"/>
    </row>
    <row r="209" spans="1:28" s="2" customFormat="1" ht="12.75" customHeight="1" x14ac:dyDescent="0.25">
      <c r="A209" s="2" t="s">
        <v>766</v>
      </c>
      <c r="B209" s="2" t="s">
        <v>767</v>
      </c>
      <c r="C209" s="22">
        <v>27017</v>
      </c>
      <c r="D209" s="22">
        <v>10000</v>
      </c>
      <c r="E209" s="22">
        <v>0</v>
      </c>
      <c r="F209" s="22">
        <v>0</v>
      </c>
      <c r="G209" s="22">
        <v>0</v>
      </c>
      <c r="H209" s="22">
        <v>0</v>
      </c>
      <c r="I209" s="22">
        <v>0</v>
      </c>
      <c r="J209" s="22">
        <v>0</v>
      </c>
      <c r="K209" s="22">
        <v>0</v>
      </c>
      <c r="L209" s="22">
        <v>36896</v>
      </c>
      <c r="M209" s="22">
        <v>0</v>
      </c>
      <c r="N209" s="22">
        <v>45000</v>
      </c>
      <c r="O209" s="22">
        <v>67600</v>
      </c>
      <c r="P209" s="22" t="s">
        <v>406</v>
      </c>
      <c r="Q209" s="22" t="s">
        <v>191</v>
      </c>
      <c r="R209" s="22"/>
      <c r="S209" s="22"/>
      <c r="T209" s="22"/>
      <c r="U209" s="22"/>
      <c r="V209" s="22"/>
      <c r="W209" s="22"/>
      <c r="X209" s="22"/>
      <c r="Y209" s="22"/>
      <c r="Z209" s="3"/>
      <c r="AA209" s="3"/>
      <c r="AB209" s="3"/>
    </row>
    <row r="210" spans="1:28" s="2" customFormat="1" ht="12.75" customHeight="1" x14ac:dyDescent="0.25">
      <c r="A210" s="2" t="s">
        <v>769</v>
      </c>
      <c r="B210" s="2" t="s">
        <v>1954</v>
      </c>
      <c r="C210" s="22">
        <v>25000</v>
      </c>
      <c r="D210" s="22">
        <v>3000</v>
      </c>
      <c r="E210" s="22">
        <v>0</v>
      </c>
      <c r="F210" s="22">
        <v>0</v>
      </c>
      <c r="G210" s="22">
        <v>0</v>
      </c>
      <c r="H210" s="22">
        <v>0</v>
      </c>
      <c r="I210" s="22">
        <v>0</v>
      </c>
      <c r="J210" s="22">
        <v>0</v>
      </c>
      <c r="K210" s="22">
        <v>12150</v>
      </c>
      <c r="L210" s="22">
        <v>0</v>
      </c>
      <c r="M210" s="22">
        <v>0</v>
      </c>
      <c r="N210" s="22">
        <v>0</v>
      </c>
      <c r="O210" s="22">
        <v>0</v>
      </c>
      <c r="P210" s="22" t="s">
        <v>205</v>
      </c>
      <c r="Q210" s="22" t="s">
        <v>191</v>
      </c>
      <c r="R210" s="22"/>
      <c r="S210" s="22"/>
      <c r="T210" s="22"/>
      <c r="U210" s="22"/>
      <c r="V210" s="22"/>
      <c r="W210" s="22"/>
      <c r="X210" s="22"/>
      <c r="Y210" s="22"/>
      <c r="Z210" s="3"/>
      <c r="AA210" s="3"/>
      <c r="AB210" s="3"/>
    </row>
    <row r="211" spans="1:28" s="2" customFormat="1" ht="12.75" customHeight="1" x14ac:dyDescent="0.25">
      <c r="A211" s="2" t="s">
        <v>772</v>
      </c>
      <c r="B211" s="2" t="s">
        <v>773</v>
      </c>
      <c r="C211" s="22">
        <v>23089</v>
      </c>
      <c r="D211" s="22">
        <v>0</v>
      </c>
      <c r="E211" s="22">
        <v>0</v>
      </c>
      <c r="F211" s="22">
        <v>0</v>
      </c>
      <c r="G211" s="22">
        <v>0</v>
      </c>
      <c r="H211" s="22">
        <v>0</v>
      </c>
      <c r="I211" s="22">
        <v>0</v>
      </c>
      <c r="J211" s="22">
        <v>0</v>
      </c>
      <c r="K211" s="22">
        <v>0</v>
      </c>
      <c r="L211" s="22">
        <v>0</v>
      </c>
      <c r="M211" s="22">
        <v>0</v>
      </c>
      <c r="N211" s="22">
        <v>0</v>
      </c>
      <c r="O211" s="22">
        <v>0</v>
      </c>
      <c r="P211" s="22" t="s">
        <v>212</v>
      </c>
      <c r="Q211" s="22" t="s">
        <v>191</v>
      </c>
      <c r="R211" s="22"/>
      <c r="S211" s="22"/>
      <c r="T211" s="22"/>
      <c r="U211" s="22"/>
      <c r="V211" s="22"/>
      <c r="W211" s="22"/>
      <c r="X211" s="22"/>
      <c r="Y211" s="22"/>
      <c r="Z211" s="3"/>
      <c r="AA211" s="3"/>
      <c r="AB211" s="3"/>
    </row>
    <row r="212" spans="1:28" s="2" customFormat="1" ht="12.75" customHeight="1" x14ac:dyDescent="0.25">
      <c r="A212" s="2" t="s">
        <v>775</v>
      </c>
      <c r="B212" s="2" t="s">
        <v>776</v>
      </c>
      <c r="C212" s="22">
        <v>91500</v>
      </c>
      <c r="D212" s="22">
        <v>0</v>
      </c>
      <c r="E212" s="22">
        <v>154810</v>
      </c>
      <c r="F212" s="22">
        <v>0</v>
      </c>
      <c r="G212" s="22">
        <v>0</v>
      </c>
      <c r="H212" s="22">
        <v>0</v>
      </c>
      <c r="I212" s="22">
        <v>0</v>
      </c>
      <c r="J212" s="22">
        <v>0</v>
      </c>
      <c r="K212" s="22">
        <v>0</v>
      </c>
      <c r="L212" s="22">
        <v>39200</v>
      </c>
      <c r="M212" s="22">
        <v>0</v>
      </c>
      <c r="N212" s="22">
        <v>20460</v>
      </c>
      <c r="O212" s="22">
        <v>0</v>
      </c>
      <c r="P212" s="22" t="s">
        <v>406</v>
      </c>
      <c r="Q212" s="22" t="s">
        <v>191</v>
      </c>
      <c r="R212" s="22"/>
      <c r="S212" s="22"/>
      <c r="T212" s="22"/>
      <c r="U212" s="22"/>
      <c r="V212" s="22"/>
      <c r="W212" s="22"/>
      <c r="X212" s="22"/>
      <c r="Y212" s="22"/>
      <c r="Z212" s="3"/>
      <c r="AA212" s="3"/>
      <c r="AB212" s="3"/>
    </row>
    <row r="213" spans="1:28" s="2" customFormat="1" ht="12.75" customHeight="1" x14ac:dyDescent="0.25">
      <c r="A213" s="2" t="s">
        <v>778</v>
      </c>
      <c r="B213" s="2" t="s">
        <v>779</v>
      </c>
      <c r="C213" s="22">
        <v>297808</v>
      </c>
      <c r="D213" s="22">
        <v>59000</v>
      </c>
      <c r="E213" s="22">
        <v>0</v>
      </c>
      <c r="F213" s="22">
        <v>2000</v>
      </c>
      <c r="G213" s="22">
        <v>0</v>
      </c>
      <c r="H213" s="22">
        <v>0</v>
      </c>
      <c r="I213" s="22">
        <v>0</v>
      </c>
      <c r="J213" s="22">
        <v>0</v>
      </c>
      <c r="K213" s="22">
        <v>0</v>
      </c>
      <c r="L213" s="22">
        <v>47340</v>
      </c>
      <c r="M213" s="22">
        <v>0</v>
      </c>
      <c r="N213" s="22">
        <v>0</v>
      </c>
      <c r="O213" s="22">
        <v>211350</v>
      </c>
      <c r="P213" s="22" t="s">
        <v>372</v>
      </c>
      <c r="Q213" s="22" t="s">
        <v>191</v>
      </c>
      <c r="R213" s="22"/>
      <c r="S213" s="22"/>
      <c r="T213" s="22"/>
      <c r="U213" s="22"/>
      <c r="V213" s="22"/>
      <c r="W213" s="22"/>
      <c r="X213" s="22"/>
      <c r="Y213" s="22"/>
      <c r="Z213" s="3"/>
      <c r="AA213" s="3"/>
      <c r="AB213" s="3"/>
    </row>
    <row r="214" spans="1:28" s="2" customFormat="1" ht="12.75" customHeight="1" x14ac:dyDescent="0.25">
      <c r="A214" s="2" t="s">
        <v>787</v>
      </c>
      <c r="B214" s="2" t="s">
        <v>788</v>
      </c>
      <c r="C214" s="22">
        <v>3205</v>
      </c>
      <c r="D214" s="22">
        <v>6500</v>
      </c>
      <c r="E214" s="22">
        <v>0</v>
      </c>
      <c r="F214" s="22">
        <v>0</v>
      </c>
      <c r="G214" s="22">
        <v>0</v>
      </c>
      <c r="H214" s="22">
        <v>0</v>
      </c>
      <c r="I214" s="22">
        <v>0</v>
      </c>
      <c r="J214" s="22">
        <v>0</v>
      </c>
      <c r="K214" s="22">
        <v>0</v>
      </c>
      <c r="L214" s="22">
        <v>0</v>
      </c>
      <c r="M214" s="22">
        <v>0</v>
      </c>
      <c r="N214" s="22">
        <v>0</v>
      </c>
      <c r="O214" s="22">
        <v>0</v>
      </c>
      <c r="P214" s="22" t="s">
        <v>212</v>
      </c>
      <c r="Q214" s="22" t="s">
        <v>191</v>
      </c>
      <c r="R214" s="22"/>
      <c r="S214" s="22"/>
      <c r="T214" s="22"/>
      <c r="U214" s="22"/>
      <c r="V214" s="22"/>
      <c r="W214" s="22"/>
      <c r="X214" s="22"/>
      <c r="Y214" s="22"/>
      <c r="Z214" s="3"/>
      <c r="AA214" s="3"/>
      <c r="AB214" s="3"/>
    </row>
    <row r="215" spans="1:28" s="2" customFormat="1" ht="12.75" customHeight="1" x14ac:dyDescent="0.25">
      <c r="A215" s="2" t="s">
        <v>790</v>
      </c>
      <c r="B215" s="2" t="s">
        <v>791</v>
      </c>
      <c r="C215" s="22">
        <v>10667</v>
      </c>
      <c r="D215" s="22">
        <v>0</v>
      </c>
      <c r="E215" s="22">
        <v>0</v>
      </c>
      <c r="F215" s="22">
        <v>0</v>
      </c>
      <c r="G215" s="22">
        <v>0</v>
      </c>
      <c r="H215" s="22">
        <v>0</v>
      </c>
      <c r="I215" s="22">
        <v>0</v>
      </c>
      <c r="J215" s="22">
        <v>0</v>
      </c>
      <c r="K215" s="22">
        <v>0</v>
      </c>
      <c r="L215" s="22">
        <v>0</v>
      </c>
      <c r="M215" s="22">
        <v>0</v>
      </c>
      <c r="N215" s="22">
        <v>1078</v>
      </c>
      <c r="O215" s="22">
        <v>0</v>
      </c>
      <c r="P215" s="22" t="s">
        <v>262</v>
      </c>
      <c r="Q215" s="22" t="s">
        <v>191</v>
      </c>
      <c r="R215" s="22"/>
      <c r="S215" s="22"/>
      <c r="T215" s="22"/>
      <c r="U215" s="22"/>
      <c r="V215" s="22"/>
      <c r="W215" s="22"/>
      <c r="X215" s="22"/>
      <c r="Y215" s="22"/>
      <c r="Z215" s="3"/>
      <c r="AA215" s="3"/>
      <c r="AB215" s="3"/>
    </row>
    <row r="216" spans="1:28" s="2" customFormat="1" ht="12.75" customHeight="1" x14ac:dyDescent="0.25">
      <c r="A216" s="2" t="s">
        <v>793</v>
      </c>
      <c r="B216" s="2" t="s">
        <v>794</v>
      </c>
      <c r="C216" s="22">
        <v>12029</v>
      </c>
      <c r="D216" s="22">
        <v>4000</v>
      </c>
      <c r="E216" s="22">
        <v>0</v>
      </c>
      <c r="F216" s="22">
        <v>0</v>
      </c>
      <c r="G216" s="22">
        <v>0</v>
      </c>
      <c r="H216" s="22">
        <v>0</v>
      </c>
      <c r="I216" s="22">
        <v>0</v>
      </c>
      <c r="J216" s="22">
        <v>0</v>
      </c>
      <c r="K216" s="22">
        <v>0</v>
      </c>
      <c r="L216" s="22">
        <v>12430</v>
      </c>
      <c r="M216" s="22">
        <v>0</v>
      </c>
      <c r="N216" s="22">
        <v>0</v>
      </c>
      <c r="O216" s="22">
        <v>0</v>
      </c>
      <c r="P216" s="22" t="s">
        <v>212</v>
      </c>
      <c r="Q216" s="22" t="s">
        <v>191</v>
      </c>
      <c r="R216" s="22"/>
      <c r="S216" s="22"/>
      <c r="T216" s="22"/>
      <c r="U216" s="22"/>
      <c r="V216" s="22"/>
      <c r="W216" s="22"/>
      <c r="X216" s="22"/>
      <c r="Y216" s="22"/>
      <c r="Z216" s="3"/>
      <c r="AA216" s="3"/>
      <c r="AB216" s="3"/>
    </row>
    <row r="217" spans="1:28" s="2" customFormat="1" ht="12.75" customHeight="1" x14ac:dyDescent="0.25">
      <c r="A217" s="2" t="s">
        <v>796</v>
      </c>
      <c r="B217" s="2" t="s">
        <v>797</v>
      </c>
      <c r="C217" s="22">
        <v>25292</v>
      </c>
      <c r="D217" s="22">
        <v>0</v>
      </c>
      <c r="E217" s="22">
        <v>0</v>
      </c>
      <c r="F217" s="22">
        <v>0</v>
      </c>
      <c r="G217" s="22">
        <v>0</v>
      </c>
      <c r="H217" s="22">
        <v>0</v>
      </c>
      <c r="I217" s="22">
        <v>0</v>
      </c>
      <c r="J217" s="22">
        <v>0</v>
      </c>
      <c r="K217" s="22">
        <v>0</v>
      </c>
      <c r="L217" s="22">
        <v>0</v>
      </c>
      <c r="M217" s="22">
        <v>0</v>
      </c>
      <c r="N217" s="22">
        <v>0</v>
      </c>
      <c r="O217" s="22">
        <v>0</v>
      </c>
      <c r="P217" s="22" t="s">
        <v>212</v>
      </c>
      <c r="Q217" s="22" t="s">
        <v>191</v>
      </c>
      <c r="R217" s="22"/>
      <c r="S217" s="22"/>
      <c r="T217" s="22"/>
      <c r="U217" s="22"/>
      <c r="V217" s="22"/>
      <c r="W217" s="22"/>
      <c r="X217" s="22"/>
      <c r="Y217" s="22"/>
      <c r="Z217" s="3"/>
      <c r="AA217" s="3"/>
      <c r="AB217" s="3"/>
    </row>
    <row r="218" spans="1:28" s="2" customFormat="1" ht="12.75" customHeight="1" x14ac:dyDescent="0.25">
      <c r="A218" s="2" t="s">
        <v>799</v>
      </c>
      <c r="B218" s="2" t="s">
        <v>800</v>
      </c>
      <c r="C218" s="22">
        <v>93955</v>
      </c>
      <c r="D218" s="22">
        <v>0</v>
      </c>
      <c r="E218" s="22">
        <v>0</v>
      </c>
      <c r="F218" s="22">
        <v>0</v>
      </c>
      <c r="G218" s="22">
        <v>0</v>
      </c>
      <c r="H218" s="22">
        <v>0</v>
      </c>
      <c r="I218" s="22">
        <v>0</v>
      </c>
      <c r="J218" s="22">
        <v>0</v>
      </c>
      <c r="K218" s="22">
        <v>0</v>
      </c>
      <c r="L218" s="22">
        <v>0</v>
      </c>
      <c r="M218" s="22">
        <v>0</v>
      </c>
      <c r="N218" s="22">
        <v>36815</v>
      </c>
      <c r="O218" s="22">
        <v>0</v>
      </c>
      <c r="P218" s="22" t="s">
        <v>262</v>
      </c>
      <c r="Q218" s="22" t="s">
        <v>191</v>
      </c>
      <c r="R218" s="22"/>
      <c r="S218" s="22"/>
      <c r="T218" s="22"/>
      <c r="U218" s="22"/>
      <c r="V218" s="22"/>
      <c r="W218" s="22"/>
      <c r="X218" s="22"/>
      <c r="Y218" s="22"/>
      <c r="Z218" s="3"/>
      <c r="AA218" s="3"/>
      <c r="AB218" s="3"/>
    </row>
    <row r="219" spans="1:28" s="2" customFormat="1" ht="12.75" customHeight="1" x14ac:dyDescent="0.25">
      <c r="A219" s="2" t="s">
        <v>802</v>
      </c>
      <c r="B219" s="2" t="s">
        <v>803</v>
      </c>
      <c r="C219" s="22">
        <v>12000</v>
      </c>
      <c r="D219" s="22">
        <v>0</v>
      </c>
      <c r="E219" s="22">
        <v>0</v>
      </c>
      <c r="F219" s="22">
        <v>1000</v>
      </c>
      <c r="G219" s="22">
        <v>0</v>
      </c>
      <c r="H219" s="22">
        <v>0</v>
      </c>
      <c r="I219" s="22">
        <v>0</v>
      </c>
      <c r="J219" s="22">
        <v>0</v>
      </c>
      <c r="K219" s="22">
        <v>0</v>
      </c>
      <c r="L219" s="22">
        <v>0</v>
      </c>
      <c r="M219" s="22">
        <v>0</v>
      </c>
      <c r="N219" s="22">
        <v>0</v>
      </c>
      <c r="O219" s="22">
        <v>0</v>
      </c>
      <c r="P219" s="22" t="s">
        <v>212</v>
      </c>
      <c r="Q219" s="22" t="s">
        <v>191</v>
      </c>
      <c r="R219" s="22"/>
      <c r="S219" s="22"/>
      <c r="T219" s="22"/>
      <c r="U219" s="22"/>
      <c r="V219" s="22"/>
      <c r="W219" s="22"/>
      <c r="X219" s="22"/>
      <c r="Y219" s="22"/>
      <c r="Z219" s="3"/>
      <c r="AA219" s="3"/>
      <c r="AB219" s="3"/>
    </row>
    <row r="220" spans="1:28" s="2" customFormat="1" ht="12.75" customHeight="1" x14ac:dyDescent="0.25">
      <c r="A220" s="2" t="s">
        <v>805</v>
      </c>
      <c r="B220" s="2" t="s">
        <v>1955</v>
      </c>
      <c r="C220" s="22">
        <v>15796</v>
      </c>
      <c r="D220" s="22">
        <v>0</v>
      </c>
      <c r="E220" s="22">
        <v>0</v>
      </c>
      <c r="F220" s="22">
        <v>0</v>
      </c>
      <c r="G220" s="22">
        <v>0</v>
      </c>
      <c r="H220" s="22">
        <v>0</v>
      </c>
      <c r="I220" s="22">
        <v>0</v>
      </c>
      <c r="J220" s="22">
        <v>0</v>
      </c>
      <c r="K220" s="22">
        <v>5350</v>
      </c>
      <c r="L220" s="22">
        <v>0</v>
      </c>
      <c r="M220" s="22">
        <v>0</v>
      </c>
      <c r="N220" s="22">
        <v>0</v>
      </c>
      <c r="O220" s="22">
        <v>19000</v>
      </c>
      <c r="P220" s="22" t="s">
        <v>205</v>
      </c>
      <c r="Q220" s="22" t="s">
        <v>191</v>
      </c>
      <c r="R220" s="22"/>
      <c r="S220" s="22"/>
      <c r="T220" s="22"/>
      <c r="U220" s="22"/>
      <c r="V220" s="22"/>
      <c r="W220" s="22"/>
      <c r="X220" s="22"/>
      <c r="Y220" s="22"/>
      <c r="Z220" s="3"/>
      <c r="AA220" s="3"/>
      <c r="AB220" s="3"/>
    </row>
    <row r="221" spans="1:28" s="2" customFormat="1" ht="12.75" customHeight="1" x14ac:dyDescent="0.25">
      <c r="A221" s="2" t="s">
        <v>808</v>
      </c>
      <c r="B221" s="2" t="s">
        <v>809</v>
      </c>
      <c r="C221" s="22">
        <v>13000</v>
      </c>
      <c r="D221" s="22">
        <v>0</v>
      </c>
      <c r="E221" s="22">
        <v>0</v>
      </c>
      <c r="F221" s="22">
        <v>5000</v>
      </c>
      <c r="G221" s="22">
        <v>0</v>
      </c>
      <c r="H221" s="22">
        <v>0</v>
      </c>
      <c r="I221" s="22">
        <v>0</v>
      </c>
      <c r="J221" s="22">
        <v>0</v>
      </c>
      <c r="K221" s="22">
        <v>0</v>
      </c>
      <c r="L221" s="22">
        <v>0</v>
      </c>
      <c r="M221" s="22">
        <v>0</v>
      </c>
      <c r="N221" s="22">
        <v>1850</v>
      </c>
      <c r="O221" s="22">
        <v>0</v>
      </c>
      <c r="P221" s="22" t="s">
        <v>212</v>
      </c>
      <c r="Q221" s="22" t="s">
        <v>191</v>
      </c>
      <c r="R221" s="22"/>
      <c r="S221" s="22"/>
      <c r="T221" s="22"/>
      <c r="U221" s="22"/>
      <c r="V221" s="22"/>
      <c r="W221" s="22"/>
      <c r="X221" s="22"/>
      <c r="Y221" s="22"/>
      <c r="Z221" s="3"/>
      <c r="AA221" s="3"/>
      <c r="AB221" s="3"/>
    </row>
    <row r="222" spans="1:28" s="2" customFormat="1" ht="12.75" customHeight="1" x14ac:dyDescent="0.25">
      <c r="A222" s="2" t="s">
        <v>811</v>
      </c>
      <c r="B222" s="2" t="s">
        <v>812</v>
      </c>
      <c r="C222" s="22">
        <v>8488</v>
      </c>
      <c r="D222" s="22">
        <v>1000</v>
      </c>
      <c r="E222" s="22">
        <v>0</v>
      </c>
      <c r="F222" s="22">
        <v>0</v>
      </c>
      <c r="G222" s="22">
        <v>0</v>
      </c>
      <c r="H222" s="22">
        <v>0</v>
      </c>
      <c r="I222" s="22">
        <v>0</v>
      </c>
      <c r="J222" s="22">
        <v>0</v>
      </c>
      <c r="K222" s="22">
        <v>0</v>
      </c>
      <c r="L222" s="22">
        <v>0</v>
      </c>
      <c r="M222" s="22">
        <v>0</v>
      </c>
      <c r="N222" s="22">
        <v>0</v>
      </c>
      <c r="O222" s="22">
        <v>0</v>
      </c>
      <c r="P222" s="22" t="s">
        <v>212</v>
      </c>
      <c r="Q222" s="22" t="s">
        <v>191</v>
      </c>
      <c r="R222" s="22"/>
      <c r="S222" s="22"/>
      <c r="T222" s="22"/>
      <c r="U222" s="22"/>
      <c r="V222" s="22"/>
      <c r="W222" s="22"/>
      <c r="X222" s="22"/>
      <c r="Y222" s="22"/>
      <c r="Z222" s="3"/>
      <c r="AA222" s="3"/>
      <c r="AB222" s="3"/>
    </row>
    <row r="223" spans="1:28" s="2" customFormat="1" ht="12.75" customHeight="1" x14ac:dyDescent="0.25">
      <c r="A223" s="2" t="s">
        <v>814</v>
      </c>
      <c r="B223" s="2" t="s">
        <v>815</v>
      </c>
      <c r="C223" s="22">
        <v>71950</v>
      </c>
      <c r="D223" s="22">
        <v>28000</v>
      </c>
      <c r="E223" s="22">
        <v>0</v>
      </c>
      <c r="F223" s="22">
        <v>0</v>
      </c>
      <c r="G223" s="22">
        <v>0</v>
      </c>
      <c r="H223" s="22">
        <v>0</v>
      </c>
      <c r="I223" s="22">
        <v>0</v>
      </c>
      <c r="J223" s="22">
        <v>0</v>
      </c>
      <c r="K223" s="22">
        <v>0</v>
      </c>
      <c r="L223" s="22">
        <v>0</v>
      </c>
      <c r="M223" s="22">
        <v>0</v>
      </c>
      <c r="N223" s="22">
        <v>3000</v>
      </c>
      <c r="O223" s="22">
        <v>23000</v>
      </c>
      <c r="P223" s="22" t="s">
        <v>262</v>
      </c>
      <c r="Q223" s="22" t="s">
        <v>191</v>
      </c>
      <c r="R223" s="22"/>
      <c r="S223" s="22"/>
      <c r="T223" s="22"/>
      <c r="U223" s="22"/>
      <c r="V223" s="22"/>
      <c r="W223" s="22"/>
      <c r="X223" s="22"/>
      <c r="Y223" s="22"/>
      <c r="Z223" s="3"/>
      <c r="AA223" s="3"/>
      <c r="AB223" s="3"/>
    </row>
    <row r="224" spans="1:28" s="2" customFormat="1" ht="12.75" customHeight="1" x14ac:dyDescent="0.25">
      <c r="A224" s="2" t="s">
        <v>817</v>
      </c>
      <c r="B224" s="2" t="s">
        <v>1956</v>
      </c>
      <c r="C224" s="22">
        <v>0</v>
      </c>
      <c r="D224" s="22">
        <v>0</v>
      </c>
      <c r="E224" s="22">
        <v>0</v>
      </c>
      <c r="F224" s="22">
        <v>0</v>
      </c>
      <c r="G224" s="22">
        <v>0</v>
      </c>
      <c r="H224" s="22">
        <v>0</v>
      </c>
      <c r="I224" s="22">
        <v>0</v>
      </c>
      <c r="J224" s="22">
        <v>0</v>
      </c>
      <c r="K224" s="22">
        <v>0</v>
      </c>
      <c r="L224" s="22">
        <v>0</v>
      </c>
      <c r="M224" s="22">
        <v>0</v>
      </c>
      <c r="N224" s="22">
        <v>0</v>
      </c>
      <c r="O224" s="22">
        <v>0</v>
      </c>
      <c r="P224" s="22" t="s">
        <v>249</v>
      </c>
      <c r="Q224" s="22" t="s">
        <v>191</v>
      </c>
      <c r="R224" s="22"/>
      <c r="S224" s="22"/>
      <c r="T224" s="22"/>
      <c r="U224" s="22"/>
      <c r="V224" s="22"/>
      <c r="W224" s="22"/>
      <c r="X224" s="22"/>
      <c r="Y224" s="22"/>
      <c r="Z224" s="3"/>
      <c r="AA224" s="3"/>
      <c r="AB224" s="3"/>
    </row>
    <row r="225" spans="1:28" s="2" customFormat="1" ht="12.75" customHeight="1" x14ac:dyDescent="0.25">
      <c r="A225" s="2" t="s">
        <v>820</v>
      </c>
      <c r="B225" s="2" t="s">
        <v>1957</v>
      </c>
      <c r="C225" s="22">
        <v>23</v>
      </c>
      <c r="D225" s="22">
        <v>0</v>
      </c>
      <c r="E225" s="22">
        <v>0</v>
      </c>
      <c r="F225" s="22">
        <v>0</v>
      </c>
      <c r="G225" s="22">
        <v>0</v>
      </c>
      <c r="H225" s="22">
        <v>4</v>
      </c>
      <c r="I225" s="22">
        <v>0</v>
      </c>
      <c r="J225" s="22">
        <v>0</v>
      </c>
      <c r="K225" s="22">
        <v>0</v>
      </c>
      <c r="L225" s="22">
        <v>0</v>
      </c>
      <c r="M225" s="22">
        <v>0</v>
      </c>
      <c r="N225" s="22">
        <v>0</v>
      </c>
      <c r="O225" s="22">
        <v>0</v>
      </c>
      <c r="P225" s="22" t="s">
        <v>205</v>
      </c>
      <c r="Q225" s="22" t="s">
        <v>191</v>
      </c>
      <c r="R225" s="22"/>
      <c r="S225" s="22"/>
      <c r="T225" s="22"/>
      <c r="U225" s="22"/>
      <c r="V225" s="22"/>
      <c r="W225" s="22"/>
      <c r="X225" s="22"/>
      <c r="Y225" s="22"/>
      <c r="Z225" s="3"/>
      <c r="AA225" s="3"/>
      <c r="AB225" s="3"/>
    </row>
    <row r="226" spans="1:28" s="2" customFormat="1" ht="12.75" customHeight="1" x14ac:dyDescent="0.25">
      <c r="A226" s="2" t="s">
        <v>823</v>
      </c>
      <c r="B226" s="2" t="s">
        <v>824</v>
      </c>
      <c r="C226" s="22">
        <v>54276</v>
      </c>
      <c r="D226" s="22">
        <v>10000</v>
      </c>
      <c r="E226" s="22">
        <v>0</v>
      </c>
      <c r="F226" s="22">
        <v>0</v>
      </c>
      <c r="G226" s="22">
        <v>0</v>
      </c>
      <c r="H226" s="22">
        <v>0</v>
      </c>
      <c r="I226" s="22">
        <v>0</v>
      </c>
      <c r="J226" s="22">
        <v>0</v>
      </c>
      <c r="K226" s="22">
        <v>0</v>
      </c>
      <c r="L226" s="22">
        <v>26450</v>
      </c>
      <c r="M226" s="22">
        <v>0</v>
      </c>
      <c r="N226" s="22">
        <v>0</v>
      </c>
      <c r="O226" s="22">
        <v>25000</v>
      </c>
      <c r="P226" s="22" t="s">
        <v>372</v>
      </c>
      <c r="Q226" s="22" t="s">
        <v>191</v>
      </c>
      <c r="R226" s="22"/>
      <c r="S226" s="22"/>
      <c r="T226" s="22"/>
      <c r="U226" s="22"/>
      <c r="V226" s="22"/>
      <c r="W226" s="22"/>
      <c r="X226" s="22"/>
      <c r="Y226" s="22"/>
      <c r="Z226" s="3"/>
      <c r="AA226" s="3"/>
      <c r="AB226" s="3"/>
    </row>
    <row r="227" spans="1:28" s="2" customFormat="1" ht="12.75" customHeight="1" x14ac:dyDescent="0.25">
      <c r="A227" s="2" t="s">
        <v>826</v>
      </c>
      <c r="B227" s="2" t="s">
        <v>827</v>
      </c>
      <c r="C227" s="22">
        <v>6000</v>
      </c>
      <c r="D227" s="22">
        <v>0</v>
      </c>
      <c r="E227" s="22">
        <v>0</v>
      </c>
      <c r="F227" s="22">
        <v>0</v>
      </c>
      <c r="G227" s="22">
        <v>0</v>
      </c>
      <c r="H227" s="22">
        <v>0</v>
      </c>
      <c r="I227" s="22">
        <v>0</v>
      </c>
      <c r="J227" s="22">
        <v>0</v>
      </c>
      <c r="K227" s="22">
        <v>0</v>
      </c>
      <c r="L227" s="22">
        <v>19020</v>
      </c>
      <c r="M227" s="22">
        <v>0</v>
      </c>
      <c r="N227" s="22">
        <v>0</v>
      </c>
      <c r="O227" s="22">
        <v>20000</v>
      </c>
      <c r="P227" s="22" t="s">
        <v>249</v>
      </c>
      <c r="Q227" s="22" t="s">
        <v>191</v>
      </c>
      <c r="R227" s="22"/>
      <c r="S227" s="22"/>
      <c r="T227" s="22"/>
      <c r="U227" s="22"/>
      <c r="V227" s="22"/>
      <c r="W227" s="22"/>
      <c r="X227" s="22"/>
      <c r="Y227" s="22"/>
      <c r="Z227" s="3"/>
      <c r="AA227" s="3"/>
      <c r="AB227" s="3"/>
    </row>
    <row r="228" spans="1:28" s="2" customFormat="1" ht="12.75" customHeight="1" x14ac:dyDescent="0.25">
      <c r="A228" s="2" t="s">
        <v>829</v>
      </c>
      <c r="B228" s="2" t="s">
        <v>830</v>
      </c>
      <c r="C228" s="22">
        <v>20279</v>
      </c>
      <c r="D228" s="22">
        <v>0</v>
      </c>
      <c r="E228" s="22">
        <v>0</v>
      </c>
      <c r="F228" s="22">
        <v>0</v>
      </c>
      <c r="G228" s="22">
        <v>0</v>
      </c>
      <c r="H228" s="22">
        <v>2000</v>
      </c>
      <c r="I228" s="22">
        <v>0</v>
      </c>
      <c r="J228" s="22">
        <v>0</v>
      </c>
      <c r="K228" s="22">
        <v>0</v>
      </c>
      <c r="L228" s="22">
        <v>3206</v>
      </c>
      <c r="M228" s="22">
        <v>0</v>
      </c>
      <c r="N228" s="22">
        <v>1166</v>
      </c>
      <c r="O228" s="22">
        <v>0</v>
      </c>
      <c r="P228" s="22" t="s">
        <v>212</v>
      </c>
      <c r="Q228" s="22" t="s">
        <v>191</v>
      </c>
      <c r="R228" s="22"/>
      <c r="S228" s="22"/>
      <c r="T228" s="22"/>
      <c r="U228" s="22"/>
      <c r="V228" s="22"/>
      <c r="W228" s="22"/>
      <c r="X228" s="22"/>
      <c r="Y228" s="22"/>
      <c r="Z228" s="3"/>
      <c r="AA228" s="3"/>
      <c r="AB228" s="3"/>
    </row>
    <row r="229" spans="1:28" s="2" customFormat="1" ht="12.75" customHeight="1" x14ac:dyDescent="0.25">
      <c r="A229" s="2" t="s">
        <v>832</v>
      </c>
      <c r="B229" s="2" t="s">
        <v>833</v>
      </c>
      <c r="C229" s="22">
        <v>10312</v>
      </c>
      <c r="D229" s="22">
        <v>0</v>
      </c>
      <c r="E229" s="22">
        <v>0</v>
      </c>
      <c r="F229" s="22">
        <v>0</v>
      </c>
      <c r="G229" s="22">
        <v>0</v>
      </c>
      <c r="H229" s="22">
        <v>0</v>
      </c>
      <c r="I229" s="22">
        <v>0</v>
      </c>
      <c r="J229" s="22">
        <v>0</v>
      </c>
      <c r="K229" s="22">
        <v>0</v>
      </c>
      <c r="L229" s="22">
        <v>0</v>
      </c>
      <c r="M229" s="22">
        <v>0</v>
      </c>
      <c r="N229" s="22">
        <v>1500</v>
      </c>
      <c r="O229" s="22">
        <v>0</v>
      </c>
      <c r="P229" s="22" t="s">
        <v>212</v>
      </c>
      <c r="Q229" s="22" t="s">
        <v>191</v>
      </c>
      <c r="R229" s="22"/>
      <c r="S229" s="22"/>
      <c r="T229" s="22"/>
      <c r="U229" s="22"/>
      <c r="V229" s="22"/>
      <c r="W229" s="22"/>
      <c r="X229" s="22"/>
      <c r="Y229" s="22"/>
      <c r="Z229" s="3"/>
      <c r="AA229" s="3"/>
      <c r="AB229" s="3"/>
    </row>
    <row r="230" spans="1:28" s="2" customFormat="1" ht="12.75" customHeight="1" x14ac:dyDescent="0.25">
      <c r="A230" s="2" t="s">
        <v>835</v>
      </c>
      <c r="B230" s="2" t="s">
        <v>1958</v>
      </c>
      <c r="C230" s="22">
        <v>44365</v>
      </c>
      <c r="D230" s="22">
        <v>8900</v>
      </c>
      <c r="E230" s="22">
        <v>0</v>
      </c>
      <c r="F230" s="22">
        <v>0</v>
      </c>
      <c r="G230" s="22">
        <v>0</v>
      </c>
      <c r="H230" s="22">
        <v>0</v>
      </c>
      <c r="I230" s="22">
        <v>0</v>
      </c>
      <c r="J230" s="22">
        <v>0</v>
      </c>
      <c r="K230" s="22">
        <v>0</v>
      </c>
      <c r="L230" s="22">
        <v>17800</v>
      </c>
      <c r="M230" s="22">
        <v>0</v>
      </c>
      <c r="N230" s="22">
        <v>0</v>
      </c>
      <c r="O230" s="22">
        <v>6000</v>
      </c>
      <c r="P230" s="22" t="s">
        <v>205</v>
      </c>
      <c r="Q230" s="22" t="s">
        <v>193</v>
      </c>
      <c r="R230" s="22"/>
      <c r="S230" s="22"/>
      <c r="T230" s="22"/>
      <c r="U230" s="22"/>
      <c r="V230" s="22"/>
      <c r="W230" s="22"/>
      <c r="X230" s="22"/>
      <c r="Y230" s="22"/>
      <c r="Z230" s="3"/>
      <c r="AA230" s="3"/>
      <c r="AB230" s="3"/>
    </row>
    <row r="231" spans="1:28" s="2" customFormat="1" ht="12.75" customHeight="1" x14ac:dyDescent="0.25">
      <c r="A231" s="2" t="s">
        <v>838</v>
      </c>
      <c r="B231" s="2" t="s">
        <v>839</v>
      </c>
      <c r="C231" s="22">
        <v>31200</v>
      </c>
      <c r="D231" s="22">
        <v>5000</v>
      </c>
      <c r="E231" s="22">
        <v>0</v>
      </c>
      <c r="F231" s="22">
        <v>3500</v>
      </c>
      <c r="G231" s="22">
        <v>0</v>
      </c>
      <c r="H231" s="22">
        <v>0</v>
      </c>
      <c r="I231" s="22">
        <v>0</v>
      </c>
      <c r="J231" s="22">
        <v>0</v>
      </c>
      <c r="K231" s="22">
        <v>0</v>
      </c>
      <c r="L231" s="22">
        <v>25500</v>
      </c>
      <c r="M231" s="22">
        <v>0</v>
      </c>
      <c r="N231" s="22">
        <v>0</v>
      </c>
      <c r="O231" s="22">
        <v>36000</v>
      </c>
      <c r="P231" s="22" t="s">
        <v>262</v>
      </c>
      <c r="Q231" s="22" t="s">
        <v>191</v>
      </c>
      <c r="R231" s="22"/>
      <c r="S231" s="22"/>
      <c r="T231" s="22"/>
      <c r="U231" s="22"/>
      <c r="V231" s="22"/>
      <c r="W231" s="22"/>
      <c r="X231" s="22"/>
      <c r="Y231" s="22"/>
      <c r="Z231" s="3"/>
      <c r="AA231" s="3"/>
      <c r="AB231" s="3"/>
    </row>
    <row r="232" spans="1:28" s="2" customFormat="1" ht="12.75" customHeight="1" x14ac:dyDescent="0.25">
      <c r="A232" s="2" t="s">
        <v>841</v>
      </c>
      <c r="B232" s="2" t="s">
        <v>842</v>
      </c>
      <c r="C232" s="22">
        <v>2889</v>
      </c>
      <c r="D232" s="22">
        <v>5650</v>
      </c>
      <c r="E232" s="22">
        <v>0</v>
      </c>
      <c r="F232" s="22">
        <v>0</v>
      </c>
      <c r="G232" s="22">
        <v>0</v>
      </c>
      <c r="H232" s="22">
        <v>0</v>
      </c>
      <c r="I232" s="22">
        <v>0</v>
      </c>
      <c r="J232" s="22">
        <v>0</v>
      </c>
      <c r="K232" s="22">
        <v>0</v>
      </c>
      <c r="L232" s="22">
        <v>0</v>
      </c>
      <c r="M232" s="22">
        <v>0</v>
      </c>
      <c r="N232" s="22">
        <v>0</v>
      </c>
      <c r="O232" s="22">
        <v>0</v>
      </c>
      <c r="P232" s="22" t="s">
        <v>212</v>
      </c>
      <c r="Q232" s="22" t="s">
        <v>191</v>
      </c>
      <c r="R232" s="22"/>
      <c r="S232" s="22"/>
      <c r="T232" s="22"/>
      <c r="U232" s="22"/>
      <c r="V232" s="22"/>
      <c r="W232" s="22"/>
      <c r="X232" s="22"/>
      <c r="Y232" s="22"/>
      <c r="Z232" s="3"/>
      <c r="AA232" s="3"/>
      <c r="AB232" s="3"/>
    </row>
    <row r="233" spans="1:28" s="2" customFormat="1" ht="12.75" customHeight="1" x14ac:dyDescent="0.25">
      <c r="A233" s="2" t="s">
        <v>844</v>
      </c>
      <c r="B233" s="2" t="s">
        <v>845</v>
      </c>
      <c r="C233" s="22">
        <v>7426</v>
      </c>
      <c r="D233" s="22">
        <v>2000</v>
      </c>
      <c r="E233" s="22">
        <v>0</v>
      </c>
      <c r="F233" s="22">
        <v>0</v>
      </c>
      <c r="G233" s="22">
        <v>0</v>
      </c>
      <c r="H233" s="22">
        <v>0</v>
      </c>
      <c r="I233" s="22">
        <v>0</v>
      </c>
      <c r="J233" s="22">
        <v>0</v>
      </c>
      <c r="K233" s="22">
        <v>0</v>
      </c>
      <c r="L233" s="22">
        <v>13478</v>
      </c>
      <c r="M233" s="22">
        <v>0</v>
      </c>
      <c r="N233" s="22">
        <v>0</v>
      </c>
      <c r="O233" s="22">
        <v>0</v>
      </c>
      <c r="P233" s="22" t="s">
        <v>212</v>
      </c>
      <c r="Q233" s="22" t="s">
        <v>191</v>
      </c>
      <c r="R233" s="22"/>
      <c r="S233" s="22"/>
      <c r="T233" s="22"/>
      <c r="U233" s="22"/>
      <c r="V233" s="22"/>
      <c r="W233" s="22"/>
      <c r="X233" s="22"/>
      <c r="Y233" s="22"/>
      <c r="Z233" s="3"/>
      <c r="AA233" s="3"/>
      <c r="AB233" s="3"/>
    </row>
    <row r="234" spans="1:28" s="2" customFormat="1" ht="12.75" customHeight="1" x14ac:dyDescent="0.25">
      <c r="A234" s="2" t="s">
        <v>847</v>
      </c>
      <c r="B234" s="2" t="s">
        <v>848</v>
      </c>
      <c r="C234" s="22">
        <v>161983</v>
      </c>
      <c r="D234" s="22">
        <v>10000</v>
      </c>
      <c r="E234" s="22">
        <v>0</v>
      </c>
      <c r="F234" s="22">
        <v>0</v>
      </c>
      <c r="G234" s="22">
        <v>0</v>
      </c>
      <c r="H234" s="22">
        <v>0</v>
      </c>
      <c r="I234" s="22">
        <v>0</v>
      </c>
      <c r="J234" s="22">
        <v>0</v>
      </c>
      <c r="K234" s="22">
        <v>0</v>
      </c>
      <c r="L234" s="22">
        <v>4300</v>
      </c>
      <c r="M234" s="22">
        <v>0</v>
      </c>
      <c r="N234" s="22">
        <v>0</v>
      </c>
      <c r="O234" s="22">
        <v>51500</v>
      </c>
      <c r="P234" s="22" t="s">
        <v>262</v>
      </c>
      <c r="Q234" s="22" t="s">
        <v>191</v>
      </c>
      <c r="R234" s="22"/>
      <c r="S234" s="22"/>
      <c r="T234" s="22"/>
      <c r="U234" s="22"/>
      <c r="V234" s="22"/>
      <c r="W234" s="22"/>
      <c r="X234" s="22"/>
      <c r="Y234" s="22"/>
      <c r="Z234" s="3"/>
      <c r="AA234" s="3"/>
      <c r="AB234" s="3"/>
    </row>
    <row r="235" spans="1:28" s="2" customFormat="1" ht="12.75" customHeight="1" x14ac:dyDescent="0.25">
      <c r="A235" s="2" t="s">
        <v>850</v>
      </c>
      <c r="B235" s="2" t="s">
        <v>1959</v>
      </c>
      <c r="C235" s="22">
        <v>2107</v>
      </c>
      <c r="D235" s="22">
        <v>0</v>
      </c>
      <c r="E235" s="22">
        <v>0</v>
      </c>
      <c r="F235" s="22">
        <v>0</v>
      </c>
      <c r="G235" s="22">
        <v>0</v>
      </c>
      <c r="H235" s="22">
        <v>0</v>
      </c>
      <c r="I235" s="22">
        <v>0</v>
      </c>
      <c r="J235" s="22">
        <v>0</v>
      </c>
      <c r="K235" s="22">
        <v>0</v>
      </c>
      <c r="L235" s="22">
        <v>550</v>
      </c>
      <c r="M235" s="22">
        <v>0</v>
      </c>
      <c r="N235" s="22">
        <v>0</v>
      </c>
      <c r="O235" s="22">
        <v>21600</v>
      </c>
      <c r="P235" s="22" t="s">
        <v>249</v>
      </c>
      <c r="Q235" s="22" t="s">
        <v>191</v>
      </c>
      <c r="R235" s="22"/>
      <c r="S235" s="22"/>
      <c r="T235" s="22"/>
      <c r="U235" s="22"/>
      <c r="V235" s="22"/>
      <c r="W235" s="22"/>
      <c r="X235" s="22"/>
      <c r="Y235" s="22"/>
      <c r="Z235" s="3"/>
      <c r="AA235" s="3"/>
      <c r="AB235" s="3"/>
    </row>
    <row r="236" spans="1:28" s="2" customFormat="1" ht="12.75" customHeight="1" x14ac:dyDescent="0.25">
      <c r="A236" s="2" t="s">
        <v>853</v>
      </c>
      <c r="B236" s="2" t="s">
        <v>854</v>
      </c>
      <c r="C236" s="22">
        <v>4574</v>
      </c>
      <c r="D236" s="22">
        <v>3000</v>
      </c>
      <c r="E236" s="22">
        <v>0</v>
      </c>
      <c r="F236" s="22">
        <v>0</v>
      </c>
      <c r="G236" s="22">
        <v>0</v>
      </c>
      <c r="H236" s="22">
        <v>0</v>
      </c>
      <c r="I236" s="22">
        <v>0</v>
      </c>
      <c r="J236" s="22">
        <v>0</v>
      </c>
      <c r="K236" s="22">
        <v>0</v>
      </c>
      <c r="L236" s="22">
        <v>0</v>
      </c>
      <c r="M236" s="22">
        <v>0</v>
      </c>
      <c r="N236" s="22">
        <v>0</v>
      </c>
      <c r="O236" s="22">
        <v>0</v>
      </c>
      <c r="P236" s="22" t="s">
        <v>249</v>
      </c>
      <c r="Q236" s="22" t="s">
        <v>191</v>
      </c>
      <c r="R236" s="22"/>
      <c r="S236" s="22"/>
      <c r="T236" s="22"/>
      <c r="U236" s="22"/>
      <c r="V236" s="22"/>
      <c r="W236" s="22"/>
      <c r="X236" s="22"/>
      <c r="Y236" s="22"/>
      <c r="Z236" s="3"/>
      <c r="AA236" s="3"/>
      <c r="AB236" s="3"/>
    </row>
    <row r="237" spans="1:28" s="2" customFormat="1" ht="12.75" customHeight="1" x14ac:dyDescent="0.25">
      <c r="A237" s="2" t="s">
        <v>856</v>
      </c>
      <c r="B237" s="2" t="s">
        <v>857</v>
      </c>
      <c r="C237" s="22">
        <v>1195</v>
      </c>
      <c r="D237" s="22">
        <v>100</v>
      </c>
      <c r="E237" s="22">
        <v>0</v>
      </c>
      <c r="F237" s="22">
        <v>0</v>
      </c>
      <c r="G237" s="22">
        <v>0</v>
      </c>
      <c r="H237" s="22">
        <v>0</v>
      </c>
      <c r="I237" s="22">
        <v>0</v>
      </c>
      <c r="J237" s="22">
        <v>0</v>
      </c>
      <c r="K237" s="22">
        <v>0</v>
      </c>
      <c r="L237" s="22">
        <v>650</v>
      </c>
      <c r="M237" s="22">
        <v>0</v>
      </c>
      <c r="N237" s="22">
        <v>1986</v>
      </c>
      <c r="O237" s="22">
        <v>10</v>
      </c>
      <c r="P237" s="22" t="s">
        <v>212</v>
      </c>
      <c r="Q237" s="22" t="s">
        <v>191</v>
      </c>
      <c r="R237" s="22"/>
      <c r="S237" s="22"/>
      <c r="T237" s="22"/>
      <c r="U237" s="22"/>
      <c r="V237" s="22"/>
      <c r="W237" s="22"/>
      <c r="X237" s="22"/>
      <c r="Y237" s="22"/>
      <c r="Z237" s="3"/>
      <c r="AA237" s="3"/>
      <c r="AB237" s="3"/>
    </row>
    <row r="238" spans="1:28" s="2" customFormat="1" ht="12.75" customHeight="1" x14ac:dyDescent="0.25">
      <c r="A238" s="2" t="s">
        <v>859</v>
      </c>
      <c r="B238" s="2" t="s">
        <v>860</v>
      </c>
      <c r="C238" s="22">
        <v>550</v>
      </c>
      <c r="D238" s="22">
        <v>0</v>
      </c>
      <c r="E238" s="22">
        <v>0</v>
      </c>
      <c r="F238" s="22">
        <v>0</v>
      </c>
      <c r="G238" s="22">
        <v>0</v>
      </c>
      <c r="H238" s="22">
        <v>0</v>
      </c>
      <c r="I238" s="22">
        <v>0</v>
      </c>
      <c r="J238" s="22">
        <v>0</v>
      </c>
      <c r="K238" s="22">
        <v>0</v>
      </c>
      <c r="L238" s="22">
        <v>0</v>
      </c>
      <c r="M238" s="22">
        <v>0</v>
      </c>
      <c r="N238" s="22">
        <v>0</v>
      </c>
      <c r="O238" s="22">
        <v>18000</v>
      </c>
      <c r="P238" s="22" t="s">
        <v>212</v>
      </c>
      <c r="Q238" s="22" t="s">
        <v>191</v>
      </c>
      <c r="R238" s="22"/>
      <c r="S238" s="22"/>
      <c r="T238" s="22"/>
      <c r="U238" s="22"/>
      <c r="V238" s="22"/>
      <c r="W238" s="22"/>
      <c r="X238" s="22"/>
      <c r="Y238" s="22"/>
      <c r="Z238" s="3"/>
      <c r="AA238" s="3"/>
      <c r="AB238" s="3"/>
    </row>
    <row r="239" spans="1:28" s="2" customFormat="1" ht="12.75" customHeight="1" x14ac:dyDescent="0.25">
      <c r="A239" s="2" t="s">
        <v>862</v>
      </c>
      <c r="B239" s="2" t="s">
        <v>1960</v>
      </c>
      <c r="C239" s="22">
        <v>48936</v>
      </c>
      <c r="D239" s="22">
        <v>0</v>
      </c>
      <c r="E239" s="22">
        <v>0</v>
      </c>
      <c r="F239" s="22">
        <v>0</v>
      </c>
      <c r="G239" s="22">
        <v>0</v>
      </c>
      <c r="H239" s="22">
        <v>0</v>
      </c>
      <c r="I239" s="22">
        <v>0</v>
      </c>
      <c r="J239" s="22">
        <v>0</v>
      </c>
      <c r="K239" s="22">
        <v>0</v>
      </c>
      <c r="L239" s="22">
        <v>0</v>
      </c>
      <c r="M239" s="22">
        <v>0</v>
      </c>
      <c r="N239" s="22">
        <v>0</v>
      </c>
      <c r="O239" s="22">
        <v>0</v>
      </c>
      <c r="P239" s="22" t="s">
        <v>205</v>
      </c>
      <c r="Q239" s="22" t="s">
        <v>193</v>
      </c>
      <c r="R239" s="22"/>
      <c r="S239" s="22"/>
      <c r="T239" s="22"/>
      <c r="U239" s="22"/>
      <c r="V239" s="22"/>
      <c r="W239" s="22"/>
      <c r="X239" s="22"/>
      <c r="Y239" s="22"/>
      <c r="Z239" s="3"/>
      <c r="AA239" s="3"/>
      <c r="AB239" s="3"/>
    </row>
    <row r="240" spans="1:28" s="2" customFormat="1" ht="12.75" customHeight="1" x14ac:dyDescent="0.25">
      <c r="A240" s="2" t="s">
        <v>865</v>
      </c>
      <c r="B240" s="2" t="s">
        <v>866</v>
      </c>
      <c r="C240" s="22">
        <v>29060</v>
      </c>
      <c r="D240" s="22">
        <v>0</v>
      </c>
      <c r="E240" s="22">
        <v>0</v>
      </c>
      <c r="F240" s="22">
        <v>0</v>
      </c>
      <c r="G240" s="22">
        <v>0</v>
      </c>
      <c r="H240" s="22">
        <v>0</v>
      </c>
      <c r="I240" s="22">
        <v>0</v>
      </c>
      <c r="J240" s="22">
        <v>0</v>
      </c>
      <c r="K240" s="22">
        <v>0</v>
      </c>
      <c r="L240" s="22">
        <v>0</v>
      </c>
      <c r="M240" s="22">
        <v>0</v>
      </c>
      <c r="N240" s="22">
        <v>0</v>
      </c>
      <c r="O240" s="22">
        <v>0</v>
      </c>
      <c r="P240" s="22" t="s">
        <v>212</v>
      </c>
      <c r="Q240" s="22" t="s">
        <v>191</v>
      </c>
      <c r="R240" s="22"/>
      <c r="S240" s="22"/>
      <c r="T240" s="22"/>
      <c r="U240" s="22"/>
      <c r="V240" s="22"/>
      <c r="W240" s="22"/>
      <c r="X240" s="22"/>
      <c r="Y240" s="22"/>
      <c r="Z240" s="3"/>
      <c r="AA240" s="3"/>
      <c r="AB240" s="3"/>
    </row>
    <row r="241" spans="1:28" s="2" customFormat="1" ht="12.75" customHeight="1" x14ac:dyDescent="0.25">
      <c r="A241" s="2" t="s">
        <v>868</v>
      </c>
      <c r="B241" s="2" t="s">
        <v>1961</v>
      </c>
      <c r="C241" s="22">
        <v>1356</v>
      </c>
      <c r="D241" s="22">
        <v>0</v>
      </c>
      <c r="E241" s="22">
        <v>0</v>
      </c>
      <c r="F241" s="22">
        <v>0</v>
      </c>
      <c r="G241" s="22">
        <v>0</v>
      </c>
      <c r="H241" s="22">
        <v>0</v>
      </c>
      <c r="I241" s="22">
        <v>1380</v>
      </c>
      <c r="J241" s="22">
        <v>0</v>
      </c>
      <c r="K241" s="22">
        <v>0</v>
      </c>
      <c r="L241" s="22">
        <v>0</v>
      </c>
      <c r="M241" s="22">
        <v>0</v>
      </c>
      <c r="N241" s="22">
        <v>0</v>
      </c>
      <c r="O241" s="22">
        <v>0</v>
      </c>
      <c r="P241" s="22" t="s">
        <v>205</v>
      </c>
      <c r="Q241" s="22" t="s">
        <v>191</v>
      </c>
      <c r="R241" s="22"/>
      <c r="S241" s="22"/>
      <c r="T241" s="22"/>
      <c r="U241" s="22"/>
      <c r="V241" s="22"/>
      <c r="W241" s="22"/>
      <c r="X241" s="22"/>
      <c r="Y241" s="22"/>
      <c r="Z241" s="3"/>
      <c r="AA241" s="3"/>
      <c r="AB241" s="3"/>
    </row>
    <row r="242" spans="1:28" s="2" customFormat="1" ht="12.75" customHeight="1" x14ac:dyDescent="0.25">
      <c r="A242" s="2" t="s">
        <v>871</v>
      </c>
      <c r="B242" s="2" t="s">
        <v>872</v>
      </c>
      <c r="C242" s="22">
        <v>3188</v>
      </c>
      <c r="D242" s="22">
        <v>0</v>
      </c>
      <c r="E242" s="22">
        <v>0</v>
      </c>
      <c r="F242" s="22">
        <v>0</v>
      </c>
      <c r="G242" s="22">
        <v>0</v>
      </c>
      <c r="H242" s="22">
        <v>0</v>
      </c>
      <c r="I242" s="22">
        <v>0</v>
      </c>
      <c r="J242" s="22">
        <v>0</v>
      </c>
      <c r="K242" s="22">
        <v>0</v>
      </c>
      <c r="L242" s="22">
        <v>0</v>
      </c>
      <c r="M242" s="22">
        <v>0</v>
      </c>
      <c r="N242" s="22">
        <v>0</v>
      </c>
      <c r="O242" s="22">
        <v>0</v>
      </c>
      <c r="P242" s="22" t="s">
        <v>205</v>
      </c>
      <c r="Q242" s="22" t="s">
        <v>191</v>
      </c>
      <c r="R242" s="22"/>
      <c r="S242" s="22"/>
      <c r="T242" s="22"/>
      <c r="U242" s="22"/>
      <c r="V242" s="22"/>
      <c r="W242" s="22"/>
      <c r="X242" s="22"/>
      <c r="Y242" s="22"/>
      <c r="Z242" s="3"/>
      <c r="AA242" s="3"/>
      <c r="AB242" s="3"/>
    </row>
    <row r="243" spans="1:28" s="2" customFormat="1" ht="12.75" customHeight="1" x14ac:dyDescent="0.25">
      <c r="A243" s="2" t="s">
        <v>874</v>
      </c>
      <c r="B243" s="2" t="s">
        <v>875</v>
      </c>
      <c r="C243" s="22">
        <v>0</v>
      </c>
      <c r="D243" s="22">
        <v>0</v>
      </c>
      <c r="E243" s="22">
        <v>0</v>
      </c>
      <c r="F243" s="22">
        <v>0</v>
      </c>
      <c r="G243" s="22">
        <v>0</v>
      </c>
      <c r="H243" s="22">
        <v>0</v>
      </c>
      <c r="I243" s="22">
        <v>0</v>
      </c>
      <c r="J243" s="22">
        <v>0</v>
      </c>
      <c r="K243" s="22">
        <v>17100</v>
      </c>
      <c r="L243" s="22">
        <v>0</v>
      </c>
      <c r="M243" s="22">
        <v>0</v>
      </c>
      <c r="N243" s="22">
        <v>0</v>
      </c>
      <c r="O243" s="22">
        <v>5000</v>
      </c>
      <c r="P243" s="22" t="s">
        <v>406</v>
      </c>
      <c r="Q243" s="22" t="s">
        <v>191</v>
      </c>
      <c r="R243" s="22"/>
      <c r="S243" s="22"/>
      <c r="T243" s="22"/>
      <c r="U243" s="22"/>
      <c r="V243" s="22"/>
      <c r="W243" s="22"/>
      <c r="X243" s="22"/>
      <c r="Y243" s="22"/>
      <c r="Z243" s="3"/>
      <c r="AA243" s="3"/>
      <c r="AB243" s="3"/>
    </row>
    <row r="244" spans="1:28" s="2" customFormat="1" ht="12.75" customHeight="1" x14ac:dyDescent="0.25">
      <c r="A244" s="2" t="s">
        <v>877</v>
      </c>
      <c r="B244" s="2" t="s">
        <v>878</v>
      </c>
      <c r="C244" s="22">
        <v>4723</v>
      </c>
      <c r="D244" s="22">
        <v>0</v>
      </c>
      <c r="E244" s="22">
        <v>104926</v>
      </c>
      <c r="F244" s="22">
        <v>0</v>
      </c>
      <c r="G244" s="22">
        <v>0</v>
      </c>
      <c r="H244" s="22">
        <v>0</v>
      </c>
      <c r="I244" s="22">
        <v>0</v>
      </c>
      <c r="J244" s="22">
        <v>0</v>
      </c>
      <c r="K244" s="22">
        <v>50500</v>
      </c>
      <c r="L244" s="22">
        <v>0</v>
      </c>
      <c r="M244" s="22">
        <v>29483</v>
      </c>
      <c r="N244" s="22">
        <v>24308</v>
      </c>
      <c r="O244" s="22">
        <v>51800</v>
      </c>
      <c r="P244" s="22" t="s">
        <v>406</v>
      </c>
      <c r="Q244" s="22" t="s">
        <v>191</v>
      </c>
      <c r="R244" s="22"/>
      <c r="S244" s="22"/>
      <c r="T244" s="22"/>
      <c r="U244" s="22"/>
      <c r="V244" s="22"/>
      <c r="W244" s="22"/>
      <c r="X244" s="22"/>
      <c r="Y244" s="22"/>
      <c r="Z244" s="3"/>
      <c r="AA244" s="3"/>
      <c r="AB244" s="3"/>
    </row>
    <row r="245" spans="1:28" s="2" customFormat="1" ht="12.75" customHeight="1" x14ac:dyDescent="0.25">
      <c r="A245" s="2" t="s">
        <v>880</v>
      </c>
      <c r="B245" s="2" t="s">
        <v>2302</v>
      </c>
      <c r="C245" s="22">
        <v>187417</v>
      </c>
      <c r="D245" s="22">
        <v>45000</v>
      </c>
      <c r="E245" s="22">
        <v>0</v>
      </c>
      <c r="F245" s="22">
        <v>40000</v>
      </c>
      <c r="G245" s="22">
        <v>0</v>
      </c>
      <c r="H245" s="22">
        <v>0</v>
      </c>
      <c r="I245" s="22">
        <v>0</v>
      </c>
      <c r="J245" s="22">
        <v>0</v>
      </c>
      <c r="K245" s="22">
        <v>700</v>
      </c>
      <c r="L245" s="22">
        <v>0</v>
      </c>
      <c r="M245" s="22">
        <v>10000</v>
      </c>
      <c r="N245" s="22">
        <v>33586</v>
      </c>
      <c r="O245" s="22">
        <v>0</v>
      </c>
      <c r="P245" s="22" t="s">
        <v>372</v>
      </c>
      <c r="Q245" s="22" t="s">
        <v>191</v>
      </c>
      <c r="R245" s="22"/>
      <c r="S245" s="22"/>
      <c r="T245" s="22"/>
      <c r="U245" s="22"/>
      <c r="V245" s="22"/>
      <c r="W245" s="22"/>
      <c r="X245" s="22"/>
      <c r="Y245" s="22"/>
      <c r="Z245" s="3"/>
      <c r="AA245" s="3"/>
      <c r="AB245" s="3"/>
    </row>
    <row r="246" spans="1:28" s="2" customFormat="1" ht="12.75" customHeight="1" x14ac:dyDescent="0.25">
      <c r="A246" s="2" t="s">
        <v>883</v>
      </c>
      <c r="B246" s="2" t="s">
        <v>1962</v>
      </c>
      <c r="C246" s="22">
        <v>9700</v>
      </c>
      <c r="D246" s="22">
        <v>0</v>
      </c>
      <c r="E246" s="22">
        <v>0</v>
      </c>
      <c r="F246" s="22">
        <v>0</v>
      </c>
      <c r="G246" s="22">
        <v>0</v>
      </c>
      <c r="H246" s="22">
        <v>0</v>
      </c>
      <c r="I246" s="22">
        <v>0</v>
      </c>
      <c r="J246" s="22">
        <v>0</v>
      </c>
      <c r="K246" s="22">
        <v>26410</v>
      </c>
      <c r="L246" s="22">
        <v>0</v>
      </c>
      <c r="M246" s="22">
        <v>0</v>
      </c>
      <c r="N246" s="22">
        <v>0</v>
      </c>
      <c r="O246" s="22">
        <v>0</v>
      </c>
      <c r="P246" s="22" t="s">
        <v>249</v>
      </c>
      <c r="Q246" s="22" t="s">
        <v>191</v>
      </c>
      <c r="R246" s="22"/>
      <c r="S246" s="22"/>
      <c r="T246" s="22"/>
      <c r="U246" s="22"/>
      <c r="V246" s="22"/>
      <c r="W246" s="22"/>
      <c r="X246" s="22"/>
      <c r="Y246" s="22"/>
      <c r="Z246" s="3"/>
      <c r="AA246" s="3"/>
      <c r="AB246" s="3"/>
    </row>
    <row r="247" spans="1:28" s="2" customFormat="1" ht="12.75" customHeight="1" x14ac:dyDescent="0.25">
      <c r="A247" s="2" t="s">
        <v>886</v>
      </c>
      <c r="B247" s="2" t="s">
        <v>887</v>
      </c>
      <c r="C247" s="22">
        <v>36522</v>
      </c>
      <c r="D247" s="22">
        <v>800</v>
      </c>
      <c r="E247" s="22">
        <v>0</v>
      </c>
      <c r="F247" s="22">
        <v>0</v>
      </c>
      <c r="G247" s="22">
        <v>2000</v>
      </c>
      <c r="H247" s="22">
        <v>0</v>
      </c>
      <c r="I247" s="22">
        <v>0</v>
      </c>
      <c r="J247" s="22">
        <v>0</v>
      </c>
      <c r="K247" s="22">
        <v>2700</v>
      </c>
      <c r="L247" s="22">
        <v>0</v>
      </c>
      <c r="M247" s="22">
        <v>0</v>
      </c>
      <c r="N247" s="22">
        <v>0</v>
      </c>
      <c r="O247" s="22">
        <v>25000</v>
      </c>
      <c r="P247" s="22" t="s">
        <v>249</v>
      </c>
      <c r="Q247" s="22" t="s">
        <v>191</v>
      </c>
      <c r="R247" s="22"/>
      <c r="S247" s="22"/>
      <c r="T247" s="22"/>
      <c r="U247" s="22"/>
      <c r="V247" s="22"/>
      <c r="W247" s="22"/>
      <c r="X247" s="22"/>
      <c r="Y247" s="22"/>
      <c r="Z247" s="3"/>
      <c r="AA247" s="3"/>
      <c r="AB247" s="3"/>
    </row>
    <row r="248" spans="1:28" s="2" customFormat="1" ht="12.75" customHeight="1" x14ac:dyDescent="0.25">
      <c r="A248" s="2" t="s">
        <v>889</v>
      </c>
      <c r="B248" s="2" t="s">
        <v>890</v>
      </c>
      <c r="C248" s="22">
        <v>4843</v>
      </c>
      <c r="D248" s="22">
        <v>0</v>
      </c>
      <c r="E248" s="22">
        <v>0</v>
      </c>
      <c r="F248" s="22">
        <v>0</v>
      </c>
      <c r="G248" s="22">
        <v>0</v>
      </c>
      <c r="H248" s="22">
        <v>0</v>
      </c>
      <c r="I248" s="22">
        <v>0</v>
      </c>
      <c r="J248" s="22">
        <v>0</v>
      </c>
      <c r="K248" s="22">
        <v>0</v>
      </c>
      <c r="L248" s="22">
        <v>0</v>
      </c>
      <c r="M248" s="22">
        <v>0</v>
      </c>
      <c r="N248" s="22">
        <v>0</v>
      </c>
      <c r="O248" s="22">
        <v>0</v>
      </c>
      <c r="P248" s="22" t="s">
        <v>212</v>
      </c>
      <c r="Q248" s="22" t="s">
        <v>191</v>
      </c>
      <c r="R248" s="22"/>
      <c r="S248" s="22"/>
      <c r="T248" s="22"/>
      <c r="U248" s="22"/>
      <c r="V248" s="22"/>
      <c r="W248" s="22"/>
      <c r="X248" s="22"/>
      <c r="Y248" s="22"/>
      <c r="Z248" s="3"/>
      <c r="AA248" s="3"/>
      <c r="AB248" s="3"/>
    </row>
    <row r="249" spans="1:28" s="2" customFormat="1" ht="12.75" customHeight="1" x14ac:dyDescent="0.25">
      <c r="A249" s="2" t="s">
        <v>892</v>
      </c>
      <c r="B249" s="2" t="s">
        <v>893</v>
      </c>
      <c r="C249" s="22">
        <v>23800</v>
      </c>
      <c r="D249" s="22">
        <v>0</v>
      </c>
      <c r="E249" s="22">
        <v>0</v>
      </c>
      <c r="F249" s="22">
        <v>0</v>
      </c>
      <c r="G249" s="22">
        <v>0</v>
      </c>
      <c r="H249" s="22">
        <v>0</v>
      </c>
      <c r="I249" s="22">
        <v>0</v>
      </c>
      <c r="J249" s="22">
        <v>0</v>
      </c>
      <c r="K249" s="22">
        <v>0</v>
      </c>
      <c r="L249" s="22">
        <v>0</v>
      </c>
      <c r="M249" s="22">
        <v>0</v>
      </c>
      <c r="N249" s="22">
        <v>535</v>
      </c>
      <c r="O249" s="22">
        <v>7000</v>
      </c>
      <c r="P249" s="22" t="s">
        <v>212</v>
      </c>
      <c r="Q249" s="22" t="s">
        <v>191</v>
      </c>
      <c r="R249" s="22"/>
      <c r="S249" s="22"/>
      <c r="T249" s="22"/>
      <c r="U249" s="22"/>
      <c r="V249" s="22"/>
      <c r="W249" s="22"/>
      <c r="X249" s="22"/>
      <c r="Y249" s="22"/>
      <c r="Z249" s="3"/>
      <c r="AA249" s="3"/>
      <c r="AB249" s="3"/>
    </row>
    <row r="250" spans="1:28" s="2" customFormat="1" ht="12.75" customHeight="1" x14ac:dyDescent="0.25">
      <c r="A250" s="2" t="s">
        <v>895</v>
      </c>
      <c r="B250" s="2" t="s">
        <v>1963</v>
      </c>
      <c r="C250" s="22">
        <v>16370</v>
      </c>
      <c r="D250" s="22">
        <v>7500</v>
      </c>
      <c r="E250" s="22">
        <v>0</v>
      </c>
      <c r="F250" s="22">
        <v>0</v>
      </c>
      <c r="G250" s="22">
        <v>0</v>
      </c>
      <c r="H250" s="22">
        <v>0</v>
      </c>
      <c r="I250" s="22">
        <v>0</v>
      </c>
      <c r="J250" s="22">
        <v>0</v>
      </c>
      <c r="K250" s="22">
        <v>0</v>
      </c>
      <c r="L250" s="22">
        <v>27000</v>
      </c>
      <c r="M250" s="22">
        <v>0</v>
      </c>
      <c r="N250" s="22">
        <v>0</v>
      </c>
      <c r="O250" s="22">
        <v>11000</v>
      </c>
      <c r="P250" s="22" t="s">
        <v>205</v>
      </c>
      <c r="Q250" s="22" t="s">
        <v>191</v>
      </c>
      <c r="R250" s="22"/>
      <c r="S250" s="22"/>
      <c r="T250" s="22"/>
      <c r="U250" s="22"/>
      <c r="V250" s="22"/>
      <c r="W250" s="22"/>
      <c r="X250" s="22"/>
      <c r="Y250" s="22"/>
      <c r="Z250" s="3"/>
      <c r="AA250" s="3"/>
      <c r="AB250" s="3"/>
    </row>
    <row r="251" spans="1:28" s="2" customFormat="1" ht="12.75" customHeight="1" x14ac:dyDescent="0.25">
      <c r="A251" s="2" t="s">
        <v>898</v>
      </c>
      <c r="B251" s="2" t="s">
        <v>899</v>
      </c>
      <c r="C251" s="22">
        <v>22869</v>
      </c>
      <c r="D251" s="22">
        <v>3000</v>
      </c>
      <c r="E251" s="22">
        <v>0</v>
      </c>
      <c r="F251" s="22">
        <v>0</v>
      </c>
      <c r="G251" s="22">
        <v>0</v>
      </c>
      <c r="H251" s="22">
        <v>0</v>
      </c>
      <c r="I251" s="22">
        <v>0</v>
      </c>
      <c r="J251" s="22">
        <v>0</v>
      </c>
      <c r="K251" s="22">
        <v>0</v>
      </c>
      <c r="L251" s="22">
        <v>3730</v>
      </c>
      <c r="M251" s="22">
        <v>0</v>
      </c>
      <c r="N251" s="22">
        <v>0</v>
      </c>
      <c r="O251" s="22">
        <v>3000</v>
      </c>
      <c r="P251" s="22" t="s">
        <v>262</v>
      </c>
      <c r="Q251" s="22" t="s">
        <v>191</v>
      </c>
      <c r="R251" s="22"/>
      <c r="S251" s="22"/>
      <c r="T251" s="22"/>
      <c r="U251" s="22"/>
      <c r="V251" s="22"/>
      <c r="W251" s="22"/>
      <c r="X251" s="22"/>
      <c r="Y251" s="22"/>
      <c r="Z251" s="3"/>
      <c r="AA251" s="3"/>
      <c r="AB251" s="3"/>
    </row>
    <row r="252" spans="1:28" s="2" customFormat="1" ht="12.75" customHeight="1" x14ac:dyDescent="0.25">
      <c r="A252" s="2" t="s">
        <v>901</v>
      </c>
      <c r="B252" s="2" t="s">
        <v>902</v>
      </c>
      <c r="C252" s="22">
        <v>6261</v>
      </c>
      <c r="D252" s="22">
        <v>3000</v>
      </c>
      <c r="E252" s="22">
        <v>0</v>
      </c>
      <c r="F252" s="22">
        <v>0</v>
      </c>
      <c r="G252" s="22">
        <v>0</v>
      </c>
      <c r="H252" s="22">
        <v>0</v>
      </c>
      <c r="I252" s="22">
        <v>0</v>
      </c>
      <c r="J252" s="22">
        <v>0</v>
      </c>
      <c r="K252" s="22">
        <v>0</v>
      </c>
      <c r="L252" s="22">
        <v>13789</v>
      </c>
      <c r="M252" s="22">
        <v>0</v>
      </c>
      <c r="N252" s="22">
        <v>10017</v>
      </c>
      <c r="O252" s="22">
        <v>0</v>
      </c>
      <c r="P252" s="22" t="s">
        <v>269</v>
      </c>
      <c r="Q252" s="22" t="s">
        <v>191</v>
      </c>
      <c r="R252" s="22"/>
      <c r="S252" s="22"/>
      <c r="T252" s="22"/>
      <c r="U252" s="22"/>
      <c r="V252" s="22"/>
      <c r="W252" s="22"/>
      <c r="X252" s="22"/>
      <c r="Y252" s="22"/>
      <c r="Z252" s="3"/>
      <c r="AA252" s="3"/>
      <c r="AB252" s="3"/>
    </row>
    <row r="253" spans="1:28" s="2" customFormat="1" ht="12.75" customHeight="1" x14ac:dyDescent="0.25">
      <c r="A253" s="2" t="s">
        <v>904</v>
      </c>
      <c r="B253" s="2" t="s">
        <v>905</v>
      </c>
      <c r="C253" s="22">
        <v>61068</v>
      </c>
      <c r="D253" s="22">
        <v>18000</v>
      </c>
      <c r="E253" s="22">
        <v>0</v>
      </c>
      <c r="F253" s="22">
        <v>0</v>
      </c>
      <c r="G253" s="22">
        <v>0</v>
      </c>
      <c r="H253" s="22">
        <v>0</v>
      </c>
      <c r="I253" s="22">
        <v>0</v>
      </c>
      <c r="J253" s="22">
        <v>0</v>
      </c>
      <c r="K253" s="22">
        <v>0</v>
      </c>
      <c r="L253" s="22">
        <v>6920</v>
      </c>
      <c r="M253" s="22">
        <v>0</v>
      </c>
      <c r="N253" s="22">
        <v>0</v>
      </c>
      <c r="O253" s="22">
        <v>0</v>
      </c>
      <c r="P253" s="22" t="s">
        <v>269</v>
      </c>
      <c r="Q253" s="22" t="s">
        <v>191</v>
      </c>
      <c r="R253" s="22"/>
      <c r="S253" s="22"/>
      <c r="T253" s="22"/>
      <c r="U253" s="22"/>
      <c r="V253" s="22"/>
      <c r="W253" s="22"/>
      <c r="X253" s="22"/>
      <c r="Y253" s="22"/>
      <c r="Z253" s="3"/>
      <c r="AA253" s="3"/>
      <c r="AB253" s="3"/>
    </row>
    <row r="254" spans="1:28" s="2" customFormat="1" ht="12.75" customHeight="1" x14ac:dyDescent="0.25">
      <c r="A254" s="2" t="s">
        <v>907</v>
      </c>
      <c r="B254" s="2" t="s">
        <v>908</v>
      </c>
      <c r="C254" s="22">
        <v>2000</v>
      </c>
      <c r="D254" s="22">
        <v>0</v>
      </c>
      <c r="E254" s="22">
        <v>0</v>
      </c>
      <c r="F254" s="22">
        <v>0</v>
      </c>
      <c r="G254" s="22">
        <v>0</v>
      </c>
      <c r="H254" s="22">
        <v>0</v>
      </c>
      <c r="I254" s="22">
        <v>0</v>
      </c>
      <c r="J254" s="22">
        <v>0</v>
      </c>
      <c r="K254" s="22">
        <v>0</v>
      </c>
      <c r="L254" s="22">
        <v>30</v>
      </c>
      <c r="M254" s="22">
        <v>0</v>
      </c>
      <c r="N254" s="22">
        <v>0</v>
      </c>
      <c r="O254" s="22">
        <v>0</v>
      </c>
      <c r="P254" s="22" t="s">
        <v>249</v>
      </c>
      <c r="Q254" s="22" t="s">
        <v>191</v>
      </c>
      <c r="R254" s="22"/>
      <c r="S254" s="22"/>
      <c r="T254" s="22"/>
      <c r="U254" s="22"/>
      <c r="V254" s="22"/>
      <c r="W254" s="22"/>
      <c r="X254" s="22"/>
      <c r="Y254" s="22"/>
      <c r="Z254" s="3"/>
      <c r="AA254" s="3"/>
      <c r="AB254" s="3"/>
    </row>
    <row r="255" spans="1:28" s="2" customFormat="1" ht="12.75" customHeight="1" x14ac:dyDescent="0.25">
      <c r="A255" s="2" t="s">
        <v>910</v>
      </c>
      <c r="B255" s="2" t="s">
        <v>911</v>
      </c>
      <c r="C255" s="22">
        <v>128617</v>
      </c>
      <c r="D255" s="22">
        <v>85000</v>
      </c>
      <c r="E255" s="22">
        <v>0</v>
      </c>
      <c r="F255" s="22">
        <v>0</v>
      </c>
      <c r="G255" s="22">
        <v>0</v>
      </c>
      <c r="H255" s="22">
        <v>0</v>
      </c>
      <c r="I255" s="22">
        <v>0</v>
      </c>
      <c r="J255" s="22">
        <v>0</v>
      </c>
      <c r="K255" s="22">
        <v>0</v>
      </c>
      <c r="L255" s="22">
        <v>0</v>
      </c>
      <c r="M255" s="22">
        <v>0</v>
      </c>
      <c r="N255" s="22">
        <v>20000</v>
      </c>
      <c r="O255" s="22">
        <v>0</v>
      </c>
      <c r="P255" s="22" t="s">
        <v>406</v>
      </c>
      <c r="Q255" s="22" t="s">
        <v>191</v>
      </c>
      <c r="R255" s="22"/>
      <c r="S255" s="22"/>
      <c r="T255" s="22"/>
      <c r="U255" s="22"/>
      <c r="V255" s="22"/>
      <c r="W255" s="22"/>
      <c r="X255" s="22"/>
      <c r="Y255" s="22"/>
      <c r="Z255" s="3"/>
      <c r="AA255" s="3"/>
      <c r="AB255" s="3"/>
    </row>
    <row r="256" spans="1:28" s="2" customFormat="1" ht="12.75" customHeight="1" x14ac:dyDescent="0.25">
      <c r="A256" s="2" t="s">
        <v>913</v>
      </c>
      <c r="B256" s="2" t="s">
        <v>914</v>
      </c>
      <c r="C256" s="22">
        <v>146787</v>
      </c>
      <c r="D256" s="22">
        <v>0</v>
      </c>
      <c r="E256" s="22">
        <v>0</v>
      </c>
      <c r="F256" s="22">
        <v>0</v>
      </c>
      <c r="G256" s="22">
        <v>0</v>
      </c>
      <c r="H256" s="22">
        <v>227588</v>
      </c>
      <c r="I256" s="22">
        <v>0</v>
      </c>
      <c r="J256" s="22">
        <v>0</v>
      </c>
      <c r="K256" s="22">
        <v>0</v>
      </c>
      <c r="L256" s="22">
        <v>6748</v>
      </c>
      <c r="M256" s="22">
        <v>0</v>
      </c>
      <c r="N256" s="22">
        <v>164610</v>
      </c>
      <c r="O256" s="22">
        <v>46500</v>
      </c>
      <c r="P256" s="22" t="s">
        <v>372</v>
      </c>
      <c r="Q256" s="22" t="s">
        <v>191</v>
      </c>
      <c r="R256" s="22"/>
      <c r="S256" s="22"/>
      <c r="T256" s="22"/>
      <c r="U256" s="22"/>
      <c r="V256" s="22"/>
      <c r="W256" s="22"/>
      <c r="X256" s="22"/>
      <c r="Y256" s="22"/>
      <c r="Z256" s="3"/>
      <c r="AA256" s="3"/>
      <c r="AB256" s="3"/>
    </row>
    <row r="257" spans="1:28" s="2" customFormat="1" ht="12.75" customHeight="1" x14ac:dyDescent="0.25">
      <c r="A257" s="2" t="s">
        <v>916</v>
      </c>
      <c r="B257" s="2" t="s">
        <v>1964</v>
      </c>
      <c r="C257" s="22">
        <v>3</v>
      </c>
      <c r="D257" s="22">
        <v>0</v>
      </c>
      <c r="E257" s="22">
        <v>0</v>
      </c>
      <c r="F257" s="22">
        <v>0</v>
      </c>
      <c r="G257" s="22">
        <v>0</v>
      </c>
      <c r="H257" s="22">
        <v>0</v>
      </c>
      <c r="I257" s="22">
        <v>0</v>
      </c>
      <c r="J257" s="22">
        <v>0</v>
      </c>
      <c r="K257" s="22">
        <v>0</v>
      </c>
      <c r="L257" s="22">
        <v>0</v>
      </c>
      <c r="M257" s="22">
        <v>0</v>
      </c>
      <c r="N257" s="22">
        <v>0</v>
      </c>
      <c r="O257" s="22">
        <v>32749</v>
      </c>
      <c r="P257" s="22" t="s">
        <v>249</v>
      </c>
      <c r="Q257" s="22" t="s">
        <v>191</v>
      </c>
      <c r="R257" s="22"/>
      <c r="S257" s="22"/>
      <c r="T257" s="22"/>
      <c r="U257" s="22"/>
      <c r="V257" s="22"/>
      <c r="W257" s="22"/>
      <c r="X257" s="22"/>
      <c r="Y257" s="22"/>
      <c r="Z257" s="3"/>
      <c r="AA257" s="3"/>
      <c r="AB257" s="3"/>
    </row>
    <row r="258" spans="1:28" s="2" customFormat="1" ht="12.75" customHeight="1" x14ac:dyDescent="0.25">
      <c r="A258" s="2" t="s">
        <v>919</v>
      </c>
      <c r="B258" s="2" t="s">
        <v>920</v>
      </c>
      <c r="C258" s="22">
        <v>1</v>
      </c>
      <c r="D258" s="22">
        <v>0</v>
      </c>
      <c r="E258" s="22">
        <v>0</v>
      </c>
      <c r="F258" s="22">
        <v>0</v>
      </c>
      <c r="G258" s="22">
        <v>0</v>
      </c>
      <c r="H258" s="22">
        <v>0</v>
      </c>
      <c r="I258" s="22">
        <v>0</v>
      </c>
      <c r="J258" s="22">
        <v>0</v>
      </c>
      <c r="K258" s="22">
        <v>0</v>
      </c>
      <c r="L258" s="22">
        <v>0</v>
      </c>
      <c r="M258" s="22">
        <v>0</v>
      </c>
      <c r="N258" s="22">
        <v>0</v>
      </c>
      <c r="O258" s="22">
        <v>30612</v>
      </c>
      <c r="P258" s="22" t="s">
        <v>249</v>
      </c>
      <c r="Q258" s="22" t="s">
        <v>191</v>
      </c>
      <c r="R258" s="22"/>
      <c r="S258" s="22"/>
      <c r="T258" s="22"/>
      <c r="U258" s="22"/>
      <c r="V258" s="22"/>
      <c r="W258" s="22"/>
      <c r="X258" s="22"/>
      <c r="Y258" s="22"/>
      <c r="Z258" s="3"/>
      <c r="AA258" s="3"/>
      <c r="AB258" s="3"/>
    </row>
    <row r="259" spans="1:28" s="2" customFormat="1" ht="12.75" customHeight="1" x14ac:dyDescent="0.25">
      <c r="A259" s="2" t="s">
        <v>922</v>
      </c>
      <c r="B259" s="2" t="s">
        <v>923</v>
      </c>
      <c r="C259" s="22">
        <v>3000</v>
      </c>
      <c r="D259" s="22">
        <v>0</v>
      </c>
      <c r="E259" s="22">
        <v>0</v>
      </c>
      <c r="F259" s="22">
        <v>0</v>
      </c>
      <c r="G259" s="22">
        <v>0</v>
      </c>
      <c r="H259" s="22">
        <v>0</v>
      </c>
      <c r="I259" s="22">
        <v>0</v>
      </c>
      <c r="J259" s="22">
        <v>0</v>
      </c>
      <c r="K259" s="22">
        <v>0</v>
      </c>
      <c r="L259" s="22">
        <v>6326</v>
      </c>
      <c r="M259" s="22">
        <v>0</v>
      </c>
      <c r="N259" s="22">
        <v>693</v>
      </c>
      <c r="O259" s="22">
        <v>12000</v>
      </c>
      <c r="P259" s="22" t="s">
        <v>212</v>
      </c>
      <c r="Q259" s="22" t="s">
        <v>191</v>
      </c>
      <c r="R259" s="22"/>
      <c r="S259" s="22"/>
      <c r="T259" s="22"/>
      <c r="U259" s="22"/>
      <c r="V259" s="22"/>
      <c r="W259" s="22"/>
      <c r="X259" s="22"/>
      <c r="Y259" s="22"/>
      <c r="Z259" s="3"/>
      <c r="AA259" s="3"/>
      <c r="AB259" s="3"/>
    </row>
    <row r="260" spans="1:28" s="2" customFormat="1" ht="12.75" customHeight="1" x14ac:dyDescent="0.25">
      <c r="A260" s="2" t="s">
        <v>2317</v>
      </c>
      <c r="B260" s="2" t="s">
        <v>2610</v>
      </c>
      <c r="C260" s="22">
        <v>0</v>
      </c>
      <c r="D260" s="22">
        <v>0</v>
      </c>
      <c r="E260" s="22">
        <v>0</v>
      </c>
      <c r="F260" s="22">
        <v>0</v>
      </c>
      <c r="G260" s="22">
        <v>0</v>
      </c>
      <c r="H260" s="22">
        <v>0</v>
      </c>
      <c r="I260" s="22">
        <v>0</v>
      </c>
      <c r="J260" s="22">
        <v>0</v>
      </c>
      <c r="K260" s="22">
        <v>0</v>
      </c>
      <c r="L260" s="22">
        <v>0</v>
      </c>
      <c r="M260" s="22">
        <v>0</v>
      </c>
      <c r="N260" s="22">
        <v>0</v>
      </c>
      <c r="O260" s="22">
        <v>0</v>
      </c>
      <c r="P260" s="22" t="s">
        <v>197</v>
      </c>
      <c r="Q260" s="22" t="s">
        <v>197</v>
      </c>
      <c r="R260" s="22"/>
      <c r="S260" s="22"/>
      <c r="T260" s="22"/>
      <c r="U260" s="22"/>
      <c r="V260" s="22"/>
      <c r="W260" s="22"/>
      <c r="X260" s="22"/>
      <c r="Y260" s="22"/>
      <c r="Z260" s="3"/>
      <c r="AA260" s="3"/>
      <c r="AB260" s="3"/>
    </row>
    <row r="261" spans="1:28" s="2" customFormat="1" ht="12.75" customHeight="1" x14ac:dyDescent="0.25">
      <c r="A261" s="2" t="s">
        <v>925</v>
      </c>
      <c r="B261" s="2" t="s">
        <v>926</v>
      </c>
      <c r="C261" s="22">
        <v>15030</v>
      </c>
      <c r="D261" s="22">
        <v>5450</v>
      </c>
      <c r="E261" s="22">
        <v>0</v>
      </c>
      <c r="F261" s="22">
        <v>0</v>
      </c>
      <c r="G261" s="22">
        <v>0</v>
      </c>
      <c r="H261" s="22">
        <v>0</v>
      </c>
      <c r="I261" s="22">
        <v>0</v>
      </c>
      <c r="J261" s="22">
        <v>0</v>
      </c>
      <c r="K261" s="22">
        <v>0</v>
      </c>
      <c r="L261" s="22">
        <v>0</v>
      </c>
      <c r="M261" s="22">
        <v>0</v>
      </c>
      <c r="N261" s="22">
        <v>0</v>
      </c>
      <c r="O261" s="22">
        <v>0</v>
      </c>
      <c r="P261" s="22" t="s">
        <v>249</v>
      </c>
      <c r="Q261" s="22" t="s">
        <v>191</v>
      </c>
      <c r="R261" s="22"/>
      <c r="S261" s="22"/>
      <c r="T261" s="22"/>
      <c r="U261" s="22"/>
      <c r="V261" s="22"/>
      <c r="W261" s="22"/>
      <c r="X261" s="22"/>
      <c r="Y261" s="22"/>
      <c r="Z261" s="3"/>
      <c r="AA261" s="3"/>
      <c r="AB261" s="3"/>
    </row>
    <row r="262" spans="1:28" s="2" customFormat="1" ht="12.75" customHeight="1" x14ac:dyDescent="0.25">
      <c r="A262" s="2" t="s">
        <v>927</v>
      </c>
      <c r="B262" s="2" t="s">
        <v>928</v>
      </c>
      <c r="C262" s="22">
        <v>20629</v>
      </c>
      <c r="D262" s="22">
        <v>0</v>
      </c>
      <c r="E262" s="22">
        <v>0</v>
      </c>
      <c r="F262" s="22">
        <v>0</v>
      </c>
      <c r="G262" s="22">
        <v>0</v>
      </c>
      <c r="H262" s="22">
        <v>0</v>
      </c>
      <c r="I262" s="22">
        <v>0</v>
      </c>
      <c r="J262" s="22">
        <v>0</v>
      </c>
      <c r="K262" s="22">
        <v>0</v>
      </c>
      <c r="L262" s="22">
        <v>0</v>
      </c>
      <c r="M262" s="22">
        <v>0</v>
      </c>
      <c r="N262" s="22">
        <v>0</v>
      </c>
      <c r="O262" s="22">
        <v>0</v>
      </c>
      <c r="P262" s="22" t="s">
        <v>269</v>
      </c>
      <c r="Q262" s="22" t="s">
        <v>191</v>
      </c>
      <c r="R262" s="22"/>
      <c r="S262" s="22"/>
      <c r="T262" s="22"/>
      <c r="U262" s="22"/>
      <c r="V262" s="22"/>
      <c r="W262" s="22"/>
      <c r="X262" s="22"/>
      <c r="Y262" s="22"/>
      <c r="Z262" s="3"/>
      <c r="AA262" s="3"/>
      <c r="AB262" s="3"/>
    </row>
    <row r="263" spans="1:28" s="2" customFormat="1" ht="12.75" customHeight="1" x14ac:dyDescent="0.25">
      <c r="A263" s="2" t="s">
        <v>930</v>
      </c>
      <c r="B263" s="2" t="s">
        <v>1965</v>
      </c>
      <c r="C263" s="22">
        <v>12513</v>
      </c>
      <c r="D263" s="22">
        <v>6000</v>
      </c>
      <c r="E263" s="22">
        <v>5400</v>
      </c>
      <c r="F263" s="22">
        <v>6000</v>
      </c>
      <c r="G263" s="22">
        <v>0</v>
      </c>
      <c r="H263" s="22">
        <v>0</v>
      </c>
      <c r="I263" s="22">
        <v>0</v>
      </c>
      <c r="J263" s="22">
        <v>0</v>
      </c>
      <c r="K263" s="22">
        <v>12700</v>
      </c>
      <c r="L263" s="22">
        <v>0</v>
      </c>
      <c r="M263" s="22">
        <v>0</v>
      </c>
      <c r="N263" s="22">
        <v>0</v>
      </c>
      <c r="O263" s="22">
        <v>141000</v>
      </c>
      <c r="P263" s="22" t="s">
        <v>205</v>
      </c>
      <c r="Q263" s="22" t="s">
        <v>191</v>
      </c>
      <c r="R263" s="22"/>
      <c r="S263" s="22"/>
      <c r="T263" s="22"/>
      <c r="U263" s="22"/>
      <c r="V263" s="22"/>
      <c r="W263" s="22"/>
      <c r="X263" s="22"/>
      <c r="Y263" s="22"/>
      <c r="Z263" s="3"/>
      <c r="AA263" s="3"/>
      <c r="AB263" s="3"/>
    </row>
    <row r="264" spans="1:28" s="2" customFormat="1" ht="12.75" customHeight="1" x14ac:dyDescent="0.25">
      <c r="A264" s="2" t="s">
        <v>933</v>
      </c>
      <c r="B264" s="2" t="s">
        <v>934</v>
      </c>
      <c r="C264" s="22">
        <v>49900</v>
      </c>
      <c r="D264" s="22">
        <v>0</v>
      </c>
      <c r="E264" s="22">
        <v>0</v>
      </c>
      <c r="F264" s="22">
        <v>0</v>
      </c>
      <c r="G264" s="22">
        <v>0</v>
      </c>
      <c r="H264" s="22">
        <v>0</v>
      </c>
      <c r="I264" s="22">
        <v>0</v>
      </c>
      <c r="J264" s="22">
        <v>0</v>
      </c>
      <c r="K264" s="22">
        <v>0</v>
      </c>
      <c r="L264" s="22">
        <v>21200</v>
      </c>
      <c r="M264" s="22">
        <v>0</v>
      </c>
      <c r="N264" s="22">
        <v>0</v>
      </c>
      <c r="O264" s="22">
        <v>63000</v>
      </c>
      <c r="P264" s="22" t="s">
        <v>372</v>
      </c>
      <c r="Q264" s="22" t="s">
        <v>191</v>
      </c>
      <c r="R264" s="22"/>
      <c r="S264" s="22"/>
      <c r="T264" s="22"/>
      <c r="U264" s="22"/>
      <c r="V264" s="22"/>
      <c r="W264" s="22"/>
      <c r="X264" s="22"/>
      <c r="Y264" s="22"/>
      <c r="Z264" s="3"/>
      <c r="AA264" s="3"/>
      <c r="AB264" s="3"/>
    </row>
    <row r="265" spans="1:28" s="2" customFormat="1" ht="12.75" customHeight="1" x14ac:dyDescent="0.25">
      <c r="A265" s="2" t="s">
        <v>936</v>
      </c>
      <c r="B265" s="2" t="s">
        <v>1966</v>
      </c>
      <c r="C265" s="22">
        <v>5488</v>
      </c>
      <c r="D265" s="22">
        <v>0</v>
      </c>
      <c r="E265" s="22">
        <v>0</v>
      </c>
      <c r="F265" s="22">
        <v>0</v>
      </c>
      <c r="G265" s="22">
        <v>0</v>
      </c>
      <c r="H265" s="22">
        <v>0</v>
      </c>
      <c r="I265" s="22">
        <v>0</v>
      </c>
      <c r="J265" s="22">
        <v>0</v>
      </c>
      <c r="K265" s="22">
        <v>0</v>
      </c>
      <c r="L265" s="22">
        <v>0</v>
      </c>
      <c r="M265" s="22">
        <v>0</v>
      </c>
      <c r="N265" s="22">
        <v>0</v>
      </c>
      <c r="O265" s="22">
        <v>0</v>
      </c>
      <c r="P265" s="22" t="s">
        <v>249</v>
      </c>
      <c r="Q265" s="22" t="s">
        <v>191</v>
      </c>
      <c r="R265" s="22"/>
      <c r="S265" s="22"/>
      <c r="T265" s="22"/>
      <c r="U265" s="22"/>
      <c r="V265" s="22"/>
      <c r="W265" s="22"/>
      <c r="X265" s="22"/>
      <c r="Y265" s="22"/>
      <c r="Z265" s="3"/>
      <c r="AA265" s="3"/>
      <c r="AB265" s="3"/>
    </row>
    <row r="266" spans="1:28" s="2" customFormat="1" ht="12.75" customHeight="1" x14ac:dyDescent="0.25">
      <c r="A266" s="2" t="s">
        <v>939</v>
      </c>
      <c r="B266" s="2" t="s">
        <v>940</v>
      </c>
      <c r="C266" s="22">
        <v>17185</v>
      </c>
      <c r="D266" s="22">
        <v>4000</v>
      </c>
      <c r="E266" s="22">
        <v>0</v>
      </c>
      <c r="F266" s="22">
        <v>0</v>
      </c>
      <c r="G266" s="22">
        <v>0</v>
      </c>
      <c r="H266" s="22">
        <v>0</v>
      </c>
      <c r="I266" s="22">
        <v>0</v>
      </c>
      <c r="J266" s="22">
        <v>0</v>
      </c>
      <c r="K266" s="22">
        <v>0</v>
      </c>
      <c r="L266" s="22">
        <v>0</v>
      </c>
      <c r="M266" s="22">
        <v>0</v>
      </c>
      <c r="N266" s="22">
        <v>0</v>
      </c>
      <c r="O266" s="22">
        <v>0</v>
      </c>
      <c r="P266" s="22" t="s">
        <v>249</v>
      </c>
      <c r="Q266" s="22" t="s">
        <v>191</v>
      </c>
      <c r="R266" s="22"/>
      <c r="S266" s="22"/>
      <c r="T266" s="22"/>
      <c r="U266" s="22"/>
      <c r="V266" s="22"/>
      <c r="W266" s="22"/>
      <c r="X266" s="22"/>
      <c r="Y266" s="22"/>
      <c r="Z266" s="3"/>
      <c r="AA266" s="3"/>
      <c r="AB266" s="3"/>
    </row>
    <row r="267" spans="1:28" s="2" customFormat="1" ht="12.75" customHeight="1" x14ac:dyDescent="0.25">
      <c r="A267" s="2" t="s">
        <v>942</v>
      </c>
      <c r="B267" s="2" t="s">
        <v>943</v>
      </c>
      <c r="C267" s="22">
        <v>5419</v>
      </c>
      <c r="D267" s="22">
        <v>3000</v>
      </c>
      <c r="E267" s="22">
        <v>0</v>
      </c>
      <c r="F267" s="22">
        <v>0</v>
      </c>
      <c r="G267" s="22">
        <v>0</v>
      </c>
      <c r="H267" s="22">
        <v>0</v>
      </c>
      <c r="I267" s="22">
        <v>0</v>
      </c>
      <c r="J267" s="22">
        <v>0</v>
      </c>
      <c r="K267" s="22">
        <v>0</v>
      </c>
      <c r="L267" s="22">
        <v>0</v>
      </c>
      <c r="M267" s="22">
        <v>0</v>
      </c>
      <c r="N267" s="22">
        <v>0</v>
      </c>
      <c r="O267" s="22">
        <v>2000</v>
      </c>
      <c r="P267" s="22" t="s">
        <v>212</v>
      </c>
      <c r="Q267" s="22" t="s">
        <v>191</v>
      </c>
      <c r="R267" s="22"/>
      <c r="S267" s="22"/>
      <c r="T267" s="22"/>
      <c r="U267" s="22"/>
      <c r="V267" s="22"/>
      <c r="W267" s="22"/>
      <c r="X267" s="22"/>
      <c r="Y267" s="22"/>
      <c r="Z267" s="3"/>
      <c r="AA267" s="3"/>
      <c r="AB267" s="3"/>
    </row>
    <row r="268" spans="1:28" s="2" customFormat="1" ht="12.75" customHeight="1" x14ac:dyDescent="0.25">
      <c r="A268" s="2" t="s">
        <v>945</v>
      </c>
      <c r="B268" s="2" t="s">
        <v>946</v>
      </c>
      <c r="C268" s="22">
        <v>145000</v>
      </c>
      <c r="D268" s="22">
        <v>10000</v>
      </c>
      <c r="E268" s="22">
        <v>0</v>
      </c>
      <c r="F268" s="22">
        <v>0</v>
      </c>
      <c r="G268" s="22">
        <v>0</v>
      </c>
      <c r="H268" s="22">
        <v>0</v>
      </c>
      <c r="I268" s="22">
        <v>0</v>
      </c>
      <c r="J268" s="22">
        <v>0</v>
      </c>
      <c r="K268" s="22">
        <v>0</v>
      </c>
      <c r="L268" s="22">
        <v>70638</v>
      </c>
      <c r="M268" s="22">
        <v>0</v>
      </c>
      <c r="N268" s="22">
        <v>60000</v>
      </c>
      <c r="O268" s="22">
        <v>0</v>
      </c>
      <c r="P268" s="22" t="s">
        <v>406</v>
      </c>
      <c r="Q268" s="22" t="s">
        <v>191</v>
      </c>
      <c r="R268" s="22"/>
      <c r="S268" s="22"/>
      <c r="T268" s="22"/>
      <c r="U268" s="22"/>
      <c r="V268" s="22"/>
      <c r="W268" s="22"/>
      <c r="X268" s="22"/>
      <c r="Y268" s="22"/>
      <c r="Z268" s="3"/>
      <c r="AA268" s="3"/>
      <c r="AB268" s="3"/>
    </row>
    <row r="269" spans="1:28" s="2" customFormat="1" ht="12.75" customHeight="1" x14ac:dyDescent="0.25">
      <c r="A269" s="2" t="s">
        <v>948</v>
      </c>
      <c r="B269" s="2" t="s">
        <v>949</v>
      </c>
      <c r="C269" s="22">
        <v>3980</v>
      </c>
      <c r="D269" s="22">
        <v>2000</v>
      </c>
      <c r="E269" s="22">
        <v>0</v>
      </c>
      <c r="F269" s="22">
        <v>1000</v>
      </c>
      <c r="G269" s="22">
        <v>0</v>
      </c>
      <c r="H269" s="22">
        <v>0</v>
      </c>
      <c r="I269" s="22">
        <v>0</v>
      </c>
      <c r="J269" s="22">
        <v>0</v>
      </c>
      <c r="K269" s="22">
        <v>0</v>
      </c>
      <c r="L269" s="22">
        <v>1110</v>
      </c>
      <c r="M269" s="22">
        <v>0</v>
      </c>
      <c r="N269" s="22">
        <v>0</v>
      </c>
      <c r="O269" s="22">
        <v>1200</v>
      </c>
      <c r="P269" s="22" t="s">
        <v>212</v>
      </c>
      <c r="Q269" s="22" t="s">
        <v>191</v>
      </c>
      <c r="R269" s="22"/>
      <c r="S269" s="22"/>
      <c r="T269" s="22"/>
      <c r="U269" s="22"/>
      <c r="V269" s="22"/>
      <c r="W269" s="22"/>
      <c r="X269" s="22"/>
      <c r="Y269" s="22"/>
      <c r="Z269" s="3"/>
      <c r="AA269" s="3"/>
      <c r="AB269" s="3"/>
    </row>
    <row r="270" spans="1:28" s="2" customFormat="1" ht="12.75" customHeight="1" x14ac:dyDescent="0.25">
      <c r="A270" s="2" t="s">
        <v>2328</v>
      </c>
      <c r="B270" s="2" t="s">
        <v>2611</v>
      </c>
      <c r="C270" s="22">
        <v>4360</v>
      </c>
      <c r="D270" s="22">
        <v>0</v>
      </c>
      <c r="E270" s="22">
        <v>0</v>
      </c>
      <c r="F270" s="22">
        <v>0</v>
      </c>
      <c r="G270" s="22">
        <v>0</v>
      </c>
      <c r="H270" s="22">
        <v>0</v>
      </c>
      <c r="I270" s="22">
        <v>0</v>
      </c>
      <c r="J270" s="22">
        <v>0</v>
      </c>
      <c r="K270" s="22">
        <v>0</v>
      </c>
      <c r="L270" s="22">
        <v>0</v>
      </c>
      <c r="M270" s="22">
        <v>0</v>
      </c>
      <c r="N270" s="22">
        <v>0</v>
      </c>
      <c r="O270" s="22">
        <v>0</v>
      </c>
      <c r="P270" s="22" t="s">
        <v>197</v>
      </c>
      <c r="Q270" s="22" t="s">
        <v>197</v>
      </c>
      <c r="R270" s="22"/>
      <c r="S270" s="22"/>
      <c r="T270" s="22"/>
      <c r="U270" s="22"/>
      <c r="V270" s="22"/>
      <c r="W270" s="22"/>
      <c r="X270" s="22"/>
      <c r="Y270" s="22"/>
      <c r="Z270" s="3"/>
      <c r="AA270" s="3"/>
      <c r="AB270" s="3"/>
    </row>
    <row r="271" spans="1:28" s="2" customFormat="1" ht="12.75" customHeight="1" x14ac:dyDescent="0.25">
      <c r="A271" s="2" t="s">
        <v>951</v>
      </c>
      <c r="B271" s="2" t="s">
        <v>952</v>
      </c>
      <c r="C271" s="22">
        <v>10000</v>
      </c>
      <c r="D271" s="22">
        <v>0</v>
      </c>
      <c r="E271" s="22">
        <v>0</v>
      </c>
      <c r="F271" s="22">
        <v>0</v>
      </c>
      <c r="G271" s="22">
        <v>0</v>
      </c>
      <c r="H271" s="22">
        <v>0</v>
      </c>
      <c r="I271" s="22">
        <v>0</v>
      </c>
      <c r="J271" s="22">
        <v>0</v>
      </c>
      <c r="K271" s="22">
        <v>0</v>
      </c>
      <c r="L271" s="22">
        <v>9215</v>
      </c>
      <c r="M271" s="22">
        <v>0</v>
      </c>
      <c r="N271" s="22">
        <v>0</v>
      </c>
      <c r="O271" s="22">
        <v>1000</v>
      </c>
      <c r="P271" s="22" t="s">
        <v>212</v>
      </c>
      <c r="Q271" s="22" t="s">
        <v>191</v>
      </c>
      <c r="R271" s="22"/>
      <c r="S271" s="22"/>
      <c r="T271" s="22"/>
      <c r="U271" s="22"/>
      <c r="V271" s="22"/>
      <c r="W271" s="22"/>
      <c r="X271" s="22"/>
      <c r="Y271" s="22"/>
      <c r="Z271" s="3"/>
      <c r="AA271" s="3"/>
      <c r="AB271" s="3"/>
    </row>
    <row r="272" spans="1:28" s="2" customFormat="1" ht="12.75" customHeight="1" x14ac:dyDescent="0.25">
      <c r="A272" s="2" t="s">
        <v>954</v>
      </c>
      <c r="B272" s="2" t="s">
        <v>955</v>
      </c>
      <c r="C272" s="22">
        <v>146013</v>
      </c>
      <c r="D272" s="22">
        <v>0</v>
      </c>
      <c r="E272" s="22">
        <v>0</v>
      </c>
      <c r="F272" s="22">
        <v>34103</v>
      </c>
      <c r="G272" s="22">
        <v>0</v>
      </c>
      <c r="H272" s="22">
        <v>0</v>
      </c>
      <c r="I272" s="22">
        <v>0</v>
      </c>
      <c r="J272" s="22">
        <v>0</v>
      </c>
      <c r="K272" s="22">
        <v>0</v>
      </c>
      <c r="L272" s="22">
        <v>0</v>
      </c>
      <c r="M272" s="22">
        <v>0</v>
      </c>
      <c r="N272" s="22">
        <v>0</v>
      </c>
      <c r="O272" s="22">
        <v>1949</v>
      </c>
      <c r="P272" s="22" t="s">
        <v>372</v>
      </c>
      <c r="Q272" s="22" t="s">
        <v>191</v>
      </c>
      <c r="R272" s="22"/>
      <c r="S272" s="22"/>
      <c r="T272" s="22"/>
      <c r="U272" s="22"/>
      <c r="V272" s="22"/>
      <c r="W272" s="22"/>
      <c r="X272" s="22"/>
      <c r="Y272" s="22"/>
      <c r="Z272" s="3"/>
      <c r="AA272" s="3"/>
      <c r="AB272" s="3"/>
    </row>
    <row r="273" spans="1:28" s="2" customFormat="1" ht="12.75" customHeight="1" x14ac:dyDescent="0.25">
      <c r="A273" s="2" t="s">
        <v>957</v>
      </c>
      <c r="B273" s="2" t="s">
        <v>958</v>
      </c>
      <c r="C273" s="22">
        <v>4085</v>
      </c>
      <c r="D273" s="22">
        <v>0</v>
      </c>
      <c r="E273" s="22">
        <v>0</v>
      </c>
      <c r="F273" s="22">
        <v>0</v>
      </c>
      <c r="G273" s="22">
        <v>0</v>
      </c>
      <c r="H273" s="22">
        <v>0</v>
      </c>
      <c r="I273" s="22">
        <v>0</v>
      </c>
      <c r="J273" s="22">
        <v>0</v>
      </c>
      <c r="K273" s="22">
        <v>0</v>
      </c>
      <c r="L273" s="22">
        <v>0</v>
      </c>
      <c r="M273" s="22">
        <v>0</v>
      </c>
      <c r="N273" s="22">
        <v>0</v>
      </c>
      <c r="O273" s="22">
        <v>0</v>
      </c>
      <c r="P273" s="22" t="s">
        <v>249</v>
      </c>
      <c r="Q273" s="22" t="s">
        <v>191</v>
      </c>
      <c r="R273" s="22"/>
      <c r="S273" s="22"/>
      <c r="T273" s="22"/>
      <c r="U273" s="22"/>
      <c r="V273" s="22"/>
      <c r="W273" s="22"/>
      <c r="X273" s="22"/>
      <c r="Y273" s="22"/>
      <c r="Z273" s="3"/>
      <c r="AA273" s="3"/>
      <c r="AB273" s="3"/>
    </row>
    <row r="274" spans="1:28" s="2" customFormat="1" ht="12.75" customHeight="1" x14ac:dyDescent="0.25">
      <c r="A274" s="2" t="s">
        <v>2333</v>
      </c>
      <c r="B274" s="2" t="s">
        <v>2612</v>
      </c>
      <c r="C274" s="22">
        <v>5600</v>
      </c>
      <c r="D274" s="22">
        <v>0</v>
      </c>
      <c r="E274" s="22">
        <v>0</v>
      </c>
      <c r="F274" s="22">
        <v>0</v>
      </c>
      <c r="G274" s="22">
        <v>0</v>
      </c>
      <c r="H274" s="22">
        <v>0</v>
      </c>
      <c r="I274" s="22">
        <v>0</v>
      </c>
      <c r="J274" s="22">
        <v>0</v>
      </c>
      <c r="K274" s="22">
        <v>0</v>
      </c>
      <c r="L274" s="22">
        <v>0</v>
      </c>
      <c r="M274" s="22">
        <v>0</v>
      </c>
      <c r="N274" s="22">
        <v>0</v>
      </c>
      <c r="O274" s="22">
        <v>0</v>
      </c>
      <c r="P274" s="22" t="s">
        <v>197</v>
      </c>
      <c r="Q274" s="22" t="s">
        <v>197</v>
      </c>
      <c r="R274" s="22"/>
      <c r="S274" s="22"/>
      <c r="T274" s="22"/>
      <c r="U274" s="22"/>
      <c r="V274" s="22"/>
      <c r="W274" s="22"/>
      <c r="X274" s="22"/>
      <c r="Y274" s="22"/>
      <c r="Z274" s="3"/>
      <c r="AA274" s="3"/>
      <c r="AB274" s="3"/>
    </row>
    <row r="275" spans="1:28" s="2" customFormat="1" ht="12.75" customHeight="1" x14ac:dyDescent="0.25">
      <c r="A275" s="2" t="s">
        <v>963</v>
      </c>
      <c r="B275" s="2" t="s">
        <v>964</v>
      </c>
      <c r="C275" s="22">
        <v>101300</v>
      </c>
      <c r="D275" s="22">
        <v>20000</v>
      </c>
      <c r="E275" s="22">
        <v>0</v>
      </c>
      <c r="F275" s="22">
        <v>0</v>
      </c>
      <c r="G275" s="22">
        <v>0</v>
      </c>
      <c r="H275" s="22">
        <v>0</v>
      </c>
      <c r="I275" s="22">
        <v>0</v>
      </c>
      <c r="J275" s="22">
        <v>0</v>
      </c>
      <c r="K275" s="22">
        <v>0</v>
      </c>
      <c r="L275" s="22">
        <v>18400</v>
      </c>
      <c r="M275" s="22">
        <v>0</v>
      </c>
      <c r="N275" s="22">
        <v>0</v>
      </c>
      <c r="O275" s="22">
        <v>0</v>
      </c>
      <c r="P275" s="22" t="s">
        <v>269</v>
      </c>
      <c r="Q275" s="22" t="s">
        <v>191</v>
      </c>
      <c r="R275" s="22"/>
      <c r="S275" s="22"/>
      <c r="T275" s="22"/>
      <c r="U275" s="22"/>
      <c r="V275" s="22"/>
      <c r="W275" s="22"/>
      <c r="X275" s="22"/>
      <c r="Y275" s="22"/>
      <c r="Z275" s="3"/>
      <c r="AA275" s="3"/>
      <c r="AB275" s="3"/>
    </row>
    <row r="276" spans="1:28" s="2" customFormat="1" ht="12.75" customHeight="1" x14ac:dyDescent="0.25">
      <c r="A276" s="2" t="s">
        <v>969</v>
      </c>
      <c r="B276" s="2" t="s">
        <v>1967</v>
      </c>
      <c r="C276" s="22">
        <v>42370</v>
      </c>
      <c r="D276" s="22">
        <v>0</v>
      </c>
      <c r="E276" s="22">
        <v>0</v>
      </c>
      <c r="F276" s="22">
        <v>0</v>
      </c>
      <c r="G276" s="22">
        <v>0</v>
      </c>
      <c r="H276" s="22">
        <v>0</v>
      </c>
      <c r="I276" s="22">
        <v>0</v>
      </c>
      <c r="J276" s="22">
        <v>0</v>
      </c>
      <c r="K276" s="22">
        <v>0</v>
      </c>
      <c r="L276" s="22">
        <v>0</v>
      </c>
      <c r="M276" s="22">
        <v>0</v>
      </c>
      <c r="N276" s="22">
        <v>0</v>
      </c>
      <c r="O276" s="22">
        <v>0</v>
      </c>
      <c r="P276" s="22" t="s">
        <v>249</v>
      </c>
      <c r="Q276" s="22" t="s">
        <v>191</v>
      </c>
      <c r="R276" s="22"/>
      <c r="S276" s="22"/>
      <c r="T276" s="22"/>
      <c r="U276" s="22"/>
      <c r="V276" s="22"/>
      <c r="W276" s="22"/>
      <c r="X276" s="22"/>
      <c r="Y276" s="22"/>
      <c r="Z276" s="3"/>
      <c r="AA276" s="3"/>
      <c r="AB276" s="3"/>
    </row>
    <row r="277" spans="1:28" s="2" customFormat="1" ht="12.75" customHeight="1" x14ac:dyDescent="0.25">
      <c r="A277" s="2" t="s">
        <v>972</v>
      </c>
      <c r="B277" s="2" t="s">
        <v>973</v>
      </c>
      <c r="C277" s="22">
        <v>5339</v>
      </c>
      <c r="D277" s="22">
        <v>0</v>
      </c>
      <c r="E277" s="22">
        <v>0</v>
      </c>
      <c r="F277" s="22">
        <v>0</v>
      </c>
      <c r="G277" s="22">
        <v>0</v>
      </c>
      <c r="H277" s="22">
        <v>0</v>
      </c>
      <c r="I277" s="22">
        <v>0</v>
      </c>
      <c r="J277" s="22">
        <v>0</v>
      </c>
      <c r="K277" s="22">
        <v>0</v>
      </c>
      <c r="L277" s="22">
        <v>0</v>
      </c>
      <c r="M277" s="22">
        <v>0</v>
      </c>
      <c r="N277" s="22">
        <v>0</v>
      </c>
      <c r="O277" s="22">
        <v>0</v>
      </c>
      <c r="P277" s="22" t="s">
        <v>752</v>
      </c>
      <c r="Q277" s="22" t="s">
        <v>191</v>
      </c>
      <c r="R277" s="22"/>
      <c r="S277" s="22"/>
      <c r="T277" s="22"/>
      <c r="U277" s="22"/>
      <c r="V277" s="22"/>
      <c r="W277" s="22"/>
      <c r="X277" s="22"/>
      <c r="Y277" s="22"/>
      <c r="Z277" s="3"/>
      <c r="AA277" s="3"/>
      <c r="AB277" s="3"/>
    </row>
    <row r="278" spans="1:28" s="2" customFormat="1" ht="12.75" customHeight="1" x14ac:dyDescent="0.25">
      <c r="A278" s="2" t="s">
        <v>975</v>
      </c>
      <c r="B278" s="2" t="s">
        <v>1968</v>
      </c>
      <c r="C278" s="22">
        <v>104700</v>
      </c>
      <c r="D278" s="22">
        <v>9000</v>
      </c>
      <c r="E278" s="22">
        <v>0</v>
      </c>
      <c r="F278" s="22">
        <v>0</v>
      </c>
      <c r="G278" s="22">
        <v>0</v>
      </c>
      <c r="H278" s="22">
        <v>0</v>
      </c>
      <c r="I278" s="22">
        <v>0</v>
      </c>
      <c r="J278" s="22">
        <v>37266</v>
      </c>
      <c r="K278" s="22">
        <v>0</v>
      </c>
      <c r="L278" s="22">
        <v>26086</v>
      </c>
      <c r="M278" s="22">
        <v>0</v>
      </c>
      <c r="N278" s="22">
        <v>0</v>
      </c>
      <c r="O278" s="22">
        <v>1000</v>
      </c>
      <c r="P278" s="22" t="s">
        <v>205</v>
      </c>
      <c r="Q278" s="22" t="s">
        <v>191</v>
      </c>
      <c r="R278" s="22"/>
      <c r="S278" s="22"/>
      <c r="T278" s="22"/>
      <c r="U278" s="22"/>
      <c r="V278" s="22"/>
      <c r="W278" s="22"/>
      <c r="X278" s="22"/>
      <c r="Y278" s="22"/>
      <c r="Z278" s="3"/>
      <c r="AA278" s="3"/>
      <c r="AB278" s="3"/>
    </row>
    <row r="279" spans="1:28" s="2" customFormat="1" ht="12.75" customHeight="1" x14ac:dyDescent="0.25">
      <c r="A279" s="2" t="s">
        <v>2337</v>
      </c>
      <c r="B279" s="2" t="s">
        <v>2613</v>
      </c>
      <c r="C279" s="22">
        <v>0</v>
      </c>
      <c r="D279" s="22">
        <v>0</v>
      </c>
      <c r="E279" s="22">
        <v>0</v>
      </c>
      <c r="F279" s="22">
        <v>0</v>
      </c>
      <c r="G279" s="22">
        <v>0</v>
      </c>
      <c r="H279" s="22">
        <v>0</v>
      </c>
      <c r="I279" s="22">
        <v>0</v>
      </c>
      <c r="J279" s="22">
        <v>0</v>
      </c>
      <c r="K279" s="22">
        <v>0</v>
      </c>
      <c r="L279" s="22">
        <v>0</v>
      </c>
      <c r="M279" s="22">
        <v>0</v>
      </c>
      <c r="N279" s="22">
        <v>0</v>
      </c>
      <c r="O279" s="22">
        <v>0</v>
      </c>
      <c r="P279" s="22" t="s">
        <v>197</v>
      </c>
      <c r="Q279" s="22" t="s">
        <v>197</v>
      </c>
      <c r="R279" s="22"/>
      <c r="S279" s="22"/>
      <c r="T279" s="22"/>
      <c r="U279" s="22"/>
      <c r="V279" s="22"/>
      <c r="W279" s="22"/>
      <c r="X279" s="22"/>
      <c r="Y279" s="22"/>
      <c r="Z279" s="3"/>
      <c r="AA279" s="3"/>
      <c r="AB279" s="3"/>
    </row>
    <row r="280" spans="1:28" s="2" customFormat="1" ht="12.75" customHeight="1" x14ac:dyDescent="0.25">
      <c r="A280" s="2" t="s">
        <v>978</v>
      </c>
      <c r="B280" s="2" t="s">
        <v>979</v>
      </c>
      <c r="C280" s="22">
        <v>11175</v>
      </c>
      <c r="D280" s="22">
        <v>0</v>
      </c>
      <c r="E280" s="22">
        <v>0</v>
      </c>
      <c r="F280" s="22">
        <v>0</v>
      </c>
      <c r="G280" s="22">
        <v>0</v>
      </c>
      <c r="H280" s="22">
        <v>11</v>
      </c>
      <c r="I280" s="22">
        <v>0</v>
      </c>
      <c r="J280" s="22">
        <v>0</v>
      </c>
      <c r="K280" s="22">
        <v>0</v>
      </c>
      <c r="L280" s="22">
        <v>8000</v>
      </c>
      <c r="M280" s="22">
        <v>0</v>
      </c>
      <c r="N280" s="22">
        <v>0</v>
      </c>
      <c r="O280" s="22">
        <v>0</v>
      </c>
      <c r="P280" s="22" t="s">
        <v>212</v>
      </c>
      <c r="Q280" s="22" t="s">
        <v>191</v>
      </c>
      <c r="R280" s="22"/>
      <c r="S280" s="22"/>
      <c r="T280" s="22"/>
      <c r="U280" s="22"/>
      <c r="V280" s="22"/>
      <c r="W280" s="22"/>
      <c r="X280" s="22"/>
      <c r="Y280" s="22"/>
      <c r="Z280" s="3"/>
      <c r="AA280" s="3"/>
      <c r="AB280" s="3"/>
    </row>
    <row r="281" spans="1:28" s="2" customFormat="1" ht="12.75" customHeight="1" x14ac:dyDescent="0.25">
      <c r="A281" s="2" t="s">
        <v>981</v>
      </c>
      <c r="B281" s="2" t="s">
        <v>982</v>
      </c>
      <c r="C281" s="22">
        <v>8247</v>
      </c>
      <c r="D281" s="22">
        <v>2000</v>
      </c>
      <c r="E281" s="22">
        <v>0</v>
      </c>
      <c r="F281" s="22">
        <v>0</v>
      </c>
      <c r="G281" s="22">
        <v>0</v>
      </c>
      <c r="H281" s="22">
        <v>0</v>
      </c>
      <c r="I281" s="22">
        <v>0</v>
      </c>
      <c r="J281" s="22">
        <v>0</v>
      </c>
      <c r="K281" s="22">
        <v>0</v>
      </c>
      <c r="L281" s="22">
        <v>0</v>
      </c>
      <c r="M281" s="22">
        <v>0</v>
      </c>
      <c r="N281" s="22">
        <v>2000</v>
      </c>
      <c r="O281" s="22">
        <v>0</v>
      </c>
      <c r="P281" s="22" t="s">
        <v>212</v>
      </c>
      <c r="Q281" s="22" t="s">
        <v>191</v>
      </c>
      <c r="R281" s="22"/>
      <c r="S281" s="22"/>
      <c r="T281" s="22"/>
      <c r="U281" s="22"/>
      <c r="V281" s="22"/>
      <c r="W281" s="22"/>
      <c r="X281" s="22"/>
      <c r="Y281" s="22"/>
      <c r="Z281" s="3"/>
      <c r="AA281" s="3"/>
      <c r="AB281" s="3"/>
    </row>
    <row r="282" spans="1:28" s="2" customFormat="1" ht="12.75" customHeight="1" x14ac:dyDescent="0.25">
      <c r="A282" s="2" t="s">
        <v>984</v>
      </c>
      <c r="B282" s="2" t="s">
        <v>985</v>
      </c>
      <c r="C282" s="22">
        <v>6397</v>
      </c>
      <c r="D282" s="22">
        <v>0</v>
      </c>
      <c r="E282" s="22">
        <v>0</v>
      </c>
      <c r="F282" s="22">
        <v>0</v>
      </c>
      <c r="G282" s="22">
        <v>0</v>
      </c>
      <c r="H282" s="22">
        <v>0</v>
      </c>
      <c r="I282" s="22">
        <v>0</v>
      </c>
      <c r="J282" s="22">
        <v>0</v>
      </c>
      <c r="K282" s="22">
        <v>0</v>
      </c>
      <c r="L282" s="22">
        <v>0</v>
      </c>
      <c r="M282" s="22">
        <v>0</v>
      </c>
      <c r="N282" s="22">
        <v>0</v>
      </c>
      <c r="O282" s="22">
        <v>0</v>
      </c>
      <c r="P282" s="22" t="s">
        <v>212</v>
      </c>
      <c r="Q282" s="22" t="s">
        <v>191</v>
      </c>
      <c r="R282" s="22"/>
      <c r="S282" s="22"/>
      <c r="T282" s="22"/>
      <c r="U282" s="22"/>
      <c r="V282" s="22"/>
      <c r="W282" s="22"/>
      <c r="X282" s="22"/>
      <c r="Y282" s="22"/>
      <c r="Z282" s="3"/>
      <c r="AA282" s="3"/>
      <c r="AB282" s="3"/>
    </row>
    <row r="283" spans="1:28" s="2" customFormat="1" ht="12.75" customHeight="1" x14ac:dyDescent="0.25">
      <c r="A283" s="2" t="s">
        <v>987</v>
      </c>
      <c r="B283" s="2" t="s">
        <v>988</v>
      </c>
      <c r="C283" s="22">
        <v>28492</v>
      </c>
      <c r="D283" s="22">
        <v>0</v>
      </c>
      <c r="E283" s="22">
        <v>0</v>
      </c>
      <c r="F283" s="22">
        <v>0</v>
      </c>
      <c r="G283" s="22">
        <v>0</v>
      </c>
      <c r="H283" s="22">
        <v>0</v>
      </c>
      <c r="I283" s="22">
        <v>0</v>
      </c>
      <c r="J283" s="22">
        <v>83168</v>
      </c>
      <c r="K283" s="22">
        <v>11000</v>
      </c>
      <c r="L283" s="22">
        <v>0</v>
      </c>
      <c r="M283" s="22">
        <v>0</v>
      </c>
      <c r="N283" s="22">
        <v>0</v>
      </c>
      <c r="O283" s="22">
        <v>10000</v>
      </c>
      <c r="P283" s="22" t="s">
        <v>269</v>
      </c>
      <c r="Q283" s="22" t="s">
        <v>191</v>
      </c>
      <c r="R283" s="22"/>
      <c r="S283" s="22"/>
      <c r="T283" s="22"/>
      <c r="U283" s="22"/>
      <c r="V283" s="22"/>
      <c r="W283" s="22"/>
      <c r="X283" s="22"/>
      <c r="Y283" s="22"/>
      <c r="Z283" s="3"/>
      <c r="AA283" s="3"/>
      <c r="AB283" s="3"/>
    </row>
    <row r="284" spans="1:28" s="2" customFormat="1" ht="12.75" customHeight="1" x14ac:dyDescent="0.25">
      <c r="A284" s="2" t="s">
        <v>990</v>
      </c>
      <c r="B284" s="2" t="s">
        <v>991</v>
      </c>
      <c r="C284" s="22">
        <v>35706</v>
      </c>
      <c r="D284" s="22">
        <v>2000</v>
      </c>
      <c r="E284" s="22">
        <v>0</v>
      </c>
      <c r="F284" s="22">
        <v>0</v>
      </c>
      <c r="G284" s="22">
        <v>0</v>
      </c>
      <c r="H284" s="22">
        <v>0</v>
      </c>
      <c r="I284" s="22">
        <v>0</v>
      </c>
      <c r="J284" s="22">
        <v>0</v>
      </c>
      <c r="K284" s="22">
        <v>4750</v>
      </c>
      <c r="L284" s="22">
        <v>0</v>
      </c>
      <c r="M284" s="22">
        <v>0</v>
      </c>
      <c r="N284" s="22">
        <v>0</v>
      </c>
      <c r="O284" s="22">
        <v>0</v>
      </c>
      <c r="P284" s="22" t="s">
        <v>212</v>
      </c>
      <c r="Q284" s="22" t="s">
        <v>191</v>
      </c>
      <c r="R284" s="22"/>
      <c r="S284" s="22"/>
      <c r="T284" s="22"/>
      <c r="U284" s="22"/>
      <c r="V284" s="22"/>
      <c r="W284" s="22"/>
      <c r="X284" s="22"/>
      <c r="Y284" s="22"/>
      <c r="Z284" s="3"/>
      <c r="AA284" s="3"/>
      <c r="AB284" s="3"/>
    </row>
    <row r="285" spans="1:28" s="2" customFormat="1" ht="12.75" customHeight="1" x14ac:dyDescent="0.25">
      <c r="A285" s="2" t="s">
        <v>993</v>
      </c>
      <c r="B285" s="2" t="s">
        <v>1739</v>
      </c>
      <c r="C285" s="22">
        <v>272882</v>
      </c>
      <c r="D285" s="22">
        <v>0</v>
      </c>
      <c r="E285" s="22">
        <v>0</v>
      </c>
      <c r="F285" s="22">
        <v>0</v>
      </c>
      <c r="G285" s="22">
        <v>0</v>
      </c>
      <c r="H285" s="22">
        <v>0</v>
      </c>
      <c r="I285" s="22">
        <v>0</v>
      </c>
      <c r="J285" s="22">
        <v>0</v>
      </c>
      <c r="K285" s="22">
        <v>0</v>
      </c>
      <c r="L285" s="22">
        <v>0</v>
      </c>
      <c r="M285" s="22">
        <v>0</v>
      </c>
      <c r="N285" s="22">
        <v>0</v>
      </c>
      <c r="O285" s="22">
        <v>0</v>
      </c>
      <c r="P285" s="22" t="s">
        <v>752</v>
      </c>
      <c r="Q285" s="22" t="s">
        <v>191</v>
      </c>
      <c r="R285" s="22"/>
      <c r="S285" s="22"/>
      <c r="T285" s="22"/>
      <c r="U285" s="22"/>
      <c r="V285" s="22"/>
      <c r="W285" s="22"/>
      <c r="X285" s="22"/>
      <c r="Y285" s="22"/>
      <c r="Z285" s="3"/>
      <c r="AA285" s="3"/>
      <c r="AB285" s="3"/>
    </row>
    <row r="286" spans="1:28" s="2" customFormat="1" ht="12.75" customHeight="1" x14ac:dyDescent="0.25">
      <c r="A286" s="2" t="s">
        <v>996</v>
      </c>
      <c r="B286" s="2" t="s">
        <v>1969</v>
      </c>
      <c r="C286" s="22">
        <v>39300</v>
      </c>
      <c r="D286" s="22">
        <v>0</v>
      </c>
      <c r="E286" s="22">
        <v>0</v>
      </c>
      <c r="F286" s="22">
        <v>0</v>
      </c>
      <c r="G286" s="22">
        <v>0</v>
      </c>
      <c r="H286" s="22">
        <v>0</v>
      </c>
      <c r="I286" s="22">
        <v>0</v>
      </c>
      <c r="J286" s="22">
        <v>0</v>
      </c>
      <c r="K286" s="22">
        <v>0</v>
      </c>
      <c r="L286" s="22">
        <v>0</v>
      </c>
      <c r="M286" s="22">
        <v>0</v>
      </c>
      <c r="N286" s="22">
        <v>0</v>
      </c>
      <c r="O286" s="22">
        <v>0</v>
      </c>
      <c r="P286" s="22" t="s">
        <v>205</v>
      </c>
      <c r="Q286" s="22" t="s">
        <v>191</v>
      </c>
      <c r="R286" s="22"/>
      <c r="S286" s="22"/>
      <c r="T286" s="22"/>
      <c r="U286" s="22"/>
      <c r="V286" s="22"/>
      <c r="W286" s="22"/>
      <c r="X286" s="22"/>
      <c r="Y286" s="22"/>
      <c r="Z286" s="3"/>
      <c r="AA286" s="3"/>
      <c r="AB286" s="3"/>
    </row>
    <row r="287" spans="1:28" s="2" customFormat="1" ht="12.75" customHeight="1" x14ac:dyDescent="0.25">
      <c r="A287" s="2" t="s">
        <v>999</v>
      </c>
      <c r="B287" s="2" t="s">
        <v>1000</v>
      </c>
      <c r="C287" s="22">
        <v>6430</v>
      </c>
      <c r="D287" s="22">
        <v>1000</v>
      </c>
      <c r="E287" s="22">
        <v>0</v>
      </c>
      <c r="F287" s="22">
        <v>0</v>
      </c>
      <c r="G287" s="22">
        <v>0</v>
      </c>
      <c r="H287" s="22">
        <v>0</v>
      </c>
      <c r="I287" s="22">
        <v>0</v>
      </c>
      <c r="J287" s="22">
        <v>0</v>
      </c>
      <c r="K287" s="22">
        <v>1000</v>
      </c>
      <c r="L287" s="22">
        <v>6000</v>
      </c>
      <c r="M287" s="22">
        <v>0</v>
      </c>
      <c r="N287" s="22">
        <v>3750</v>
      </c>
      <c r="O287" s="22">
        <v>0</v>
      </c>
      <c r="P287" s="22" t="s">
        <v>212</v>
      </c>
      <c r="Q287" s="22" t="s">
        <v>191</v>
      </c>
      <c r="R287" s="22"/>
      <c r="S287" s="22"/>
      <c r="T287" s="22"/>
      <c r="U287" s="22"/>
      <c r="V287" s="22"/>
      <c r="W287" s="22"/>
      <c r="X287" s="22"/>
      <c r="Y287" s="22"/>
      <c r="Z287" s="3"/>
      <c r="AA287" s="3"/>
      <c r="AB287" s="3"/>
    </row>
    <row r="288" spans="1:28" s="2" customFormat="1" ht="12.75" customHeight="1" x14ac:dyDescent="0.25">
      <c r="A288" s="2" t="s">
        <v>1002</v>
      </c>
      <c r="B288" s="2" t="s">
        <v>1003</v>
      </c>
      <c r="C288" s="22">
        <v>4686</v>
      </c>
      <c r="D288" s="22">
        <v>0</v>
      </c>
      <c r="E288" s="22">
        <v>0</v>
      </c>
      <c r="F288" s="22">
        <v>0</v>
      </c>
      <c r="G288" s="22">
        <v>0</v>
      </c>
      <c r="H288" s="22">
        <v>0</v>
      </c>
      <c r="I288" s="22">
        <v>0</v>
      </c>
      <c r="J288" s="22">
        <v>0</v>
      </c>
      <c r="K288" s="22">
        <v>0</v>
      </c>
      <c r="L288" s="22">
        <v>105</v>
      </c>
      <c r="M288" s="22">
        <v>5484</v>
      </c>
      <c r="N288" s="22">
        <v>0</v>
      </c>
      <c r="O288" s="22">
        <v>0</v>
      </c>
      <c r="P288" s="22" t="s">
        <v>212</v>
      </c>
      <c r="Q288" s="22" t="s">
        <v>191</v>
      </c>
      <c r="R288" s="22"/>
      <c r="S288" s="22"/>
      <c r="T288" s="22"/>
      <c r="U288" s="22"/>
      <c r="V288" s="22"/>
      <c r="W288" s="22"/>
      <c r="X288" s="22"/>
      <c r="Y288" s="22"/>
      <c r="Z288" s="3"/>
      <c r="AA288" s="3"/>
      <c r="AB288" s="3"/>
    </row>
    <row r="289" spans="1:28" s="2" customFormat="1" ht="12.75" customHeight="1" x14ac:dyDescent="0.25">
      <c r="A289" s="2" t="s">
        <v>1005</v>
      </c>
      <c r="B289" s="2" t="s">
        <v>1970</v>
      </c>
      <c r="C289" s="22">
        <v>6000</v>
      </c>
      <c r="D289" s="22">
        <v>6000</v>
      </c>
      <c r="E289" s="22">
        <v>0</v>
      </c>
      <c r="F289" s="22">
        <v>0</v>
      </c>
      <c r="G289" s="22">
        <v>0</v>
      </c>
      <c r="H289" s="22">
        <v>0</v>
      </c>
      <c r="I289" s="22">
        <v>0</v>
      </c>
      <c r="J289" s="22">
        <v>0</v>
      </c>
      <c r="K289" s="22">
        <v>0</v>
      </c>
      <c r="L289" s="22">
        <v>6700</v>
      </c>
      <c r="M289" s="22">
        <v>0</v>
      </c>
      <c r="N289" s="22">
        <v>0</v>
      </c>
      <c r="O289" s="22">
        <v>0</v>
      </c>
      <c r="P289" s="22" t="s">
        <v>249</v>
      </c>
      <c r="Q289" s="22" t="s">
        <v>191</v>
      </c>
      <c r="R289" s="22"/>
      <c r="S289" s="22"/>
      <c r="T289" s="22"/>
      <c r="U289" s="22"/>
      <c r="V289" s="22"/>
      <c r="W289" s="22"/>
      <c r="X289" s="22"/>
      <c r="Y289" s="22"/>
      <c r="Z289" s="3"/>
      <c r="AA289" s="3"/>
      <c r="AB289" s="3"/>
    </row>
    <row r="290" spans="1:28" s="2" customFormat="1" ht="12.75" customHeight="1" x14ac:dyDescent="0.25">
      <c r="A290" s="2" t="s">
        <v>2614</v>
      </c>
      <c r="B290" s="2" t="s">
        <v>2615</v>
      </c>
      <c r="C290" s="22">
        <v>97886</v>
      </c>
      <c r="D290" s="22">
        <v>0</v>
      </c>
      <c r="E290" s="22">
        <v>33250</v>
      </c>
      <c r="F290" s="22">
        <v>0</v>
      </c>
      <c r="G290" s="22">
        <v>0</v>
      </c>
      <c r="H290" s="22">
        <v>0</v>
      </c>
      <c r="I290" s="22">
        <v>0</v>
      </c>
      <c r="J290" s="22">
        <v>0</v>
      </c>
      <c r="K290" s="22">
        <v>0</v>
      </c>
      <c r="L290" s="22">
        <v>0</v>
      </c>
      <c r="M290" s="22">
        <v>0</v>
      </c>
      <c r="N290" s="22">
        <v>0</v>
      </c>
      <c r="O290" s="22">
        <v>15200</v>
      </c>
      <c r="P290" s="22" t="s">
        <v>249</v>
      </c>
      <c r="Q290" s="22" t="s">
        <v>191</v>
      </c>
      <c r="R290" s="22"/>
      <c r="S290" s="22"/>
      <c r="T290" s="22"/>
      <c r="U290" s="22"/>
      <c r="V290" s="22"/>
      <c r="W290" s="22"/>
      <c r="X290" s="22"/>
      <c r="Y290" s="22"/>
      <c r="Z290" s="3"/>
      <c r="AA290" s="3"/>
      <c r="AB290" s="3"/>
    </row>
    <row r="291" spans="1:28" s="2" customFormat="1" ht="12.75" customHeight="1" x14ac:dyDescent="0.25">
      <c r="A291" s="2" t="s">
        <v>1008</v>
      </c>
      <c r="B291" s="2" t="s">
        <v>1009</v>
      </c>
      <c r="C291" s="22">
        <v>30000</v>
      </c>
      <c r="D291" s="22">
        <v>0</v>
      </c>
      <c r="E291" s="22">
        <v>0</v>
      </c>
      <c r="F291" s="22">
        <v>0</v>
      </c>
      <c r="G291" s="22">
        <v>0</v>
      </c>
      <c r="H291" s="22">
        <v>0</v>
      </c>
      <c r="I291" s="22">
        <v>0</v>
      </c>
      <c r="J291" s="22">
        <v>0</v>
      </c>
      <c r="K291" s="22">
        <v>0</v>
      </c>
      <c r="L291" s="22">
        <v>16790</v>
      </c>
      <c r="M291" s="22">
        <v>0</v>
      </c>
      <c r="N291" s="22">
        <v>0</v>
      </c>
      <c r="O291" s="22">
        <v>0</v>
      </c>
      <c r="P291" s="22" t="s">
        <v>249</v>
      </c>
      <c r="Q291" s="22" t="s">
        <v>191</v>
      </c>
      <c r="R291" s="22"/>
      <c r="S291" s="22"/>
      <c r="T291" s="22"/>
      <c r="U291" s="22"/>
      <c r="V291" s="22"/>
      <c r="W291" s="22"/>
      <c r="X291" s="22"/>
      <c r="Y291" s="22"/>
      <c r="Z291" s="3"/>
      <c r="AA291" s="3"/>
      <c r="AB291" s="3"/>
    </row>
    <row r="292" spans="1:28" s="2" customFormat="1" ht="12.75" customHeight="1" x14ac:dyDescent="0.25">
      <c r="A292" s="2" t="s">
        <v>1011</v>
      </c>
      <c r="B292" s="2" t="s">
        <v>1971</v>
      </c>
      <c r="C292" s="22">
        <v>0</v>
      </c>
      <c r="D292" s="22">
        <v>0</v>
      </c>
      <c r="E292" s="22">
        <v>0</v>
      </c>
      <c r="F292" s="22">
        <v>0</v>
      </c>
      <c r="G292" s="22">
        <v>0</v>
      </c>
      <c r="H292" s="22">
        <v>0</v>
      </c>
      <c r="I292" s="22">
        <v>0</v>
      </c>
      <c r="J292" s="22">
        <v>0</v>
      </c>
      <c r="K292" s="22">
        <v>0</v>
      </c>
      <c r="L292" s="22">
        <v>0</v>
      </c>
      <c r="M292" s="22">
        <v>0</v>
      </c>
      <c r="N292" s="22">
        <v>0</v>
      </c>
      <c r="O292" s="22">
        <v>0</v>
      </c>
      <c r="P292" s="22" t="s">
        <v>249</v>
      </c>
      <c r="Q292" s="22" t="s">
        <v>191</v>
      </c>
      <c r="R292" s="22"/>
      <c r="S292" s="22"/>
      <c r="T292" s="22"/>
      <c r="U292" s="22"/>
      <c r="V292" s="22"/>
      <c r="W292" s="22"/>
      <c r="X292" s="22"/>
      <c r="Y292" s="22"/>
      <c r="Z292" s="3"/>
      <c r="AA292" s="3"/>
      <c r="AB292" s="3"/>
    </row>
    <row r="293" spans="1:28" s="2" customFormat="1" ht="12.75" customHeight="1" x14ac:dyDescent="0.25">
      <c r="A293" s="2" t="s">
        <v>1014</v>
      </c>
      <c r="B293" s="2" t="s">
        <v>1972</v>
      </c>
      <c r="C293" s="22">
        <v>368</v>
      </c>
      <c r="D293" s="22">
        <v>300</v>
      </c>
      <c r="E293" s="22">
        <v>0</v>
      </c>
      <c r="F293" s="22">
        <v>0</v>
      </c>
      <c r="G293" s="22">
        <v>0</v>
      </c>
      <c r="H293" s="22">
        <v>0</v>
      </c>
      <c r="I293" s="22">
        <v>0</v>
      </c>
      <c r="J293" s="22">
        <v>0</v>
      </c>
      <c r="K293" s="22">
        <v>0</v>
      </c>
      <c r="L293" s="22">
        <v>0</v>
      </c>
      <c r="M293" s="22">
        <v>0</v>
      </c>
      <c r="N293" s="22">
        <v>0</v>
      </c>
      <c r="O293" s="22">
        <v>0</v>
      </c>
      <c r="P293" s="22" t="s">
        <v>205</v>
      </c>
      <c r="Q293" s="22" t="s">
        <v>195</v>
      </c>
      <c r="R293" s="22"/>
      <c r="S293" s="22"/>
      <c r="T293" s="22"/>
      <c r="U293" s="22"/>
      <c r="V293" s="22"/>
      <c r="W293" s="22"/>
      <c r="X293" s="22"/>
      <c r="Y293" s="22"/>
      <c r="Z293" s="3"/>
      <c r="AA293" s="3"/>
      <c r="AB293" s="3"/>
    </row>
    <row r="294" spans="1:28" s="2" customFormat="1" ht="12.75" customHeight="1" x14ac:dyDescent="0.25">
      <c r="A294" s="2" t="s">
        <v>1017</v>
      </c>
      <c r="B294" s="2" t="s">
        <v>1018</v>
      </c>
      <c r="C294" s="22">
        <v>50000</v>
      </c>
      <c r="D294" s="22">
        <v>15000</v>
      </c>
      <c r="E294" s="22">
        <v>0</v>
      </c>
      <c r="F294" s="22">
        <v>0</v>
      </c>
      <c r="G294" s="22">
        <v>0</v>
      </c>
      <c r="H294" s="22">
        <v>0</v>
      </c>
      <c r="I294" s="22">
        <v>0</v>
      </c>
      <c r="J294" s="22">
        <v>0</v>
      </c>
      <c r="K294" s="22">
        <v>0</v>
      </c>
      <c r="L294" s="22">
        <v>0</v>
      </c>
      <c r="M294" s="22">
        <v>0</v>
      </c>
      <c r="N294" s="22">
        <v>0</v>
      </c>
      <c r="O294" s="22">
        <v>15000</v>
      </c>
      <c r="P294" s="22" t="s">
        <v>262</v>
      </c>
      <c r="Q294" s="22" t="s">
        <v>191</v>
      </c>
      <c r="R294" s="22"/>
      <c r="S294" s="22"/>
      <c r="T294" s="22"/>
      <c r="U294" s="22"/>
      <c r="V294" s="22"/>
      <c r="W294" s="22"/>
      <c r="X294" s="22"/>
      <c r="Y294" s="22"/>
      <c r="Z294" s="3"/>
      <c r="AA294" s="3"/>
      <c r="AB294" s="3"/>
    </row>
    <row r="295" spans="1:28" s="2" customFormat="1" ht="12.75" customHeight="1" x14ac:dyDescent="0.25">
      <c r="A295" s="2" t="s">
        <v>1026</v>
      </c>
      <c r="B295" s="2" t="s">
        <v>1027</v>
      </c>
      <c r="C295" s="22">
        <v>7744</v>
      </c>
      <c r="D295" s="22">
        <v>3000</v>
      </c>
      <c r="E295" s="22">
        <v>0</v>
      </c>
      <c r="F295" s="22">
        <v>0</v>
      </c>
      <c r="G295" s="22">
        <v>0</v>
      </c>
      <c r="H295" s="22">
        <v>0</v>
      </c>
      <c r="I295" s="22">
        <v>0</v>
      </c>
      <c r="J295" s="22">
        <v>0</v>
      </c>
      <c r="K295" s="22">
        <v>2000</v>
      </c>
      <c r="L295" s="22">
        <v>0</v>
      </c>
      <c r="M295" s="22">
        <v>0</v>
      </c>
      <c r="N295" s="22">
        <v>0</v>
      </c>
      <c r="O295" s="22">
        <v>0</v>
      </c>
      <c r="P295" s="22" t="s">
        <v>212</v>
      </c>
      <c r="Q295" s="22" t="s">
        <v>191</v>
      </c>
      <c r="R295" s="22"/>
      <c r="S295" s="22"/>
      <c r="T295" s="22"/>
      <c r="U295" s="22"/>
      <c r="V295" s="22"/>
      <c r="W295" s="22"/>
      <c r="X295" s="22"/>
      <c r="Y295" s="22"/>
      <c r="Z295" s="3"/>
      <c r="AA295" s="3"/>
      <c r="AB295" s="3"/>
    </row>
    <row r="296" spans="1:28" s="2" customFormat="1" ht="12.75" customHeight="1" x14ac:dyDescent="0.25">
      <c r="A296" s="2" t="s">
        <v>1029</v>
      </c>
      <c r="B296" s="2" t="s">
        <v>1030</v>
      </c>
      <c r="C296" s="22">
        <v>1886</v>
      </c>
      <c r="D296" s="22">
        <v>0</v>
      </c>
      <c r="E296" s="22">
        <v>0</v>
      </c>
      <c r="F296" s="22">
        <v>0</v>
      </c>
      <c r="G296" s="22">
        <v>0</v>
      </c>
      <c r="H296" s="22">
        <v>0</v>
      </c>
      <c r="I296" s="22">
        <v>0</v>
      </c>
      <c r="J296" s="22">
        <v>0</v>
      </c>
      <c r="K296" s="22">
        <v>0</v>
      </c>
      <c r="L296" s="22">
        <v>139</v>
      </c>
      <c r="M296" s="22">
        <v>0</v>
      </c>
      <c r="N296" s="22">
        <v>0</v>
      </c>
      <c r="O296" s="22">
        <v>0</v>
      </c>
      <c r="P296" s="22" t="s">
        <v>212</v>
      </c>
      <c r="Q296" s="22" t="s">
        <v>191</v>
      </c>
      <c r="R296" s="22"/>
      <c r="S296" s="22"/>
      <c r="T296" s="22"/>
      <c r="U296" s="22"/>
      <c r="V296" s="22"/>
      <c r="W296" s="22"/>
      <c r="X296" s="22"/>
      <c r="Y296" s="22"/>
      <c r="Z296" s="3"/>
      <c r="AA296" s="3"/>
      <c r="AB296" s="3"/>
    </row>
    <row r="297" spans="1:28" s="2" customFormat="1" ht="12.75" customHeight="1" x14ac:dyDescent="0.25">
      <c r="A297" s="2" t="s">
        <v>1032</v>
      </c>
      <c r="B297" s="2" t="s">
        <v>1033</v>
      </c>
      <c r="C297" s="22">
        <v>10000</v>
      </c>
      <c r="D297" s="22">
        <v>13000</v>
      </c>
      <c r="E297" s="22">
        <v>0</v>
      </c>
      <c r="F297" s="22">
        <v>0</v>
      </c>
      <c r="G297" s="22">
        <v>0</v>
      </c>
      <c r="H297" s="22">
        <v>0</v>
      </c>
      <c r="I297" s="22">
        <v>0</v>
      </c>
      <c r="J297" s="22">
        <v>0</v>
      </c>
      <c r="K297" s="22">
        <v>0</v>
      </c>
      <c r="L297" s="22">
        <v>0</v>
      </c>
      <c r="M297" s="22">
        <v>0</v>
      </c>
      <c r="N297" s="22">
        <v>0</v>
      </c>
      <c r="O297" s="22">
        <v>3000</v>
      </c>
      <c r="P297" s="22" t="s">
        <v>212</v>
      </c>
      <c r="Q297" s="22" t="s">
        <v>191</v>
      </c>
      <c r="R297" s="22"/>
      <c r="S297" s="22"/>
      <c r="T297" s="22"/>
      <c r="U297" s="22"/>
      <c r="V297" s="22"/>
      <c r="W297" s="22"/>
      <c r="X297" s="22"/>
      <c r="Y297" s="22"/>
      <c r="Z297" s="3"/>
      <c r="AA297" s="3"/>
      <c r="AB297" s="3"/>
    </row>
    <row r="298" spans="1:28" s="2" customFormat="1" ht="12.75" customHeight="1" x14ac:dyDescent="0.25">
      <c r="A298" s="2" t="s">
        <v>1035</v>
      </c>
      <c r="B298" s="2" t="s">
        <v>1973</v>
      </c>
      <c r="C298" s="22">
        <v>14091</v>
      </c>
      <c r="D298" s="22">
        <v>5000</v>
      </c>
      <c r="E298" s="22">
        <v>0</v>
      </c>
      <c r="F298" s="22">
        <v>0</v>
      </c>
      <c r="G298" s="22">
        <v>0</v>
      </c>
      <c r="H298" s="22">
        <v>0</v>
      </c>
      <c r="I298" s="22">
        <v>0</v>
      </c>
      <c r="J298" s="22">
        <v>0</v>
      </c>
      <c r="K298" s="22">
        <v>3000</v>
      </c>
      <c r="L298" s="22">
        <v>0</v>
      </c>
      <c r="M298" s="22">
        <v>0</v>
      </c>
      <c r="N298" s="22">
        <v>0</v>
      </c>
      <c r="O298" s="22">
        <v>3200</v>
      </c>
      <c r="P298" s="22" t="s">
        <v>205</v>
      </c>
      <c r="Q298" s="22" t="s">
        <v>191</v>
      </c>
      <c r="R298" s="22"/>
      <c r="S298" s="22"/>
      <c r="T298" s="22"/>
      <c r="U298" s="22"/>
      <c r="V298" s="22"/>
      <c r="W298" s="22"/>
      <c r="X298" s="22"/>
      <c r="Y298" s="22"/>
      <c r="Z298" s="3"/>
      <c r="AA298" s="3"/>
      <c r="AB298" s="3"/>
    </row>
    <row r="299" spans="1:28" s="2" customFormat="1" ht="12.75" customHeight="1" x14ac:dyDescent="0.25">
      <c r="A299" s="2" t="s">
        <v>1038</v>
      </c>
      <c r="B299" s="2" t="s">
        <v>1974</v>
      </c>
      <c r="C299" s="22">
        <v>30003</v>
      </c>
      <c r="D299" s="22">
        <v>0</v>
      </c>
      <c r="E299" s="22">
        <v>0</v>
      </c>
      <c r="F299" s="22">
        <v>0</v>
      </c>
      <c r="G299" s="22">
        <v>0</v>
      </c>
      <c r="H299" s="22">
        <v>0</v>
      </c>
      <c r="I299" s="22">
        <v>0</v>
      </c>
      <c r="J299" s="22">
        <v>0</v>
      </c>
      <c r="K299" s="22">
        <v>0</v>
      </c>
      <c r="L299" s="22">
        <v>9123</v>
      </c>
      <c r="M299" s="22">
        <v>0</v>
      </c>
      <c r="N299" s="22">
        <v>0</v>
      </c>
      <c r="O299" s="22">
        <v>0</v>
      </c>
      <c r="P299" s="22" t="s">
        <v>205</v>
      </c>
      <c r="Q299" s="22" t="s">
        <v>193</v>
      </c>
      <c r="R299" s="22"/>
      <c r="S299" s="22"/>
      <c r="T299" s="22"/>
      <c r="U299" s="22"/>
      <c r="V299" s="22"/>
      <c r="W299" s="22"/>
      <c r="X299" s="22"/>
      <c r="Y299" s="22"/>
      <c r="Z299" s="3"/>
      <c r="AA299" s="3"/>
      <c r="AB299" s="3"/>
    </row>
    <row r="300" spans="1:28" s="2" customFormat="1" ht="12.75" customHeight="1" x14ac:dyDescent="0.25">
      <c r="A300" s="2" t="s">
        <v>1044</v>
      </c>
      <c r="B300" s="2" t="s">
        <v>1975</v>
      </c>
      <c r="C300" s="22">
        <v>124746</v>
      </c>
      <c r="D300" s="22">
        <v>0</v>
      </c>
      <c r="E300" s="22">
        <v>0</v>
      </c>
      <c r="F300" s="22">
        <v>0</v>
      </c>
      <c r="G300" s="22">
        <v>0</v>
      </c>
      <c r="H300" s="22">
        <v>0</v>
      </c>
      <c r="I300" s="22">
        <v>0</v>
      </c>
      <c r="J300" s="22">
        <v>0</v>
      </c>
      <c r="K300" s="22">
        <v>0</v>
      </c>
      <c r="L300" s="22">
        <v>0</v>
      </c>
      <c r="M300" s="22">
        <v>0</v>
      </c>
      <c r="N300" s="22">
        <v>0</v>
      </c>
      <c r="O300" s="22">
        <v>0</v>
      </c>
      <c r="P300" s="22" t="s">
        <v>205</v>
      </c>
      <c r="Q300" s="22" t="s">
        <v>191</v>
      </c>
      <c r="R300" s="22"/>
      <c r="S300" s="22"/>
      <c r="T300" s="22"/>
      <c r="U300" s="22"/>
      <c r="V300" s="22"/>
      <c r="W300" s="22"/>
      <c r="X300" s="22"/>
      <c r="Y300" s="22"/>
      <c r="Z300" s="3"/>
      <c r="AA300" s="3"/>
      <c r="AB300" s="3"/>
    </row>
    <row r="301" spans="1:28" s="2" customFormat="1" ht="12.75" customHeight="1" x14ac:dyDescent="0.25">
      <c r="A301" s="2" t="s">
        <v>1047</v>
      </c>
      <c r="B301" s="2" t="s">
        <v>1048</v>
      </c>
      <c r="C301" s="22">
        <v>13905</v>
      </c>
      <c r="D301" s="22">
        <v>7000</v>
      </c>
      <c r="E301" s="22">
        <v>0</v>
      </c>
      <c r="F301" s="22">
        <v>0</v>
      </c>
      <c r="G301" s="22">
        <v>0</v>
      </c>
      <c r="H301" s="22">
        <v>0</v>
      </c>
      <c r="I301" s="22">
        <v>0</v>
      </c>
      <c r="J301" s="22">
        <v>0</v>
      </c>
      <c r="K301" s="22">
        <v>0</v>
      </c>
      <c r="L301" s="22">
        <v>0</v>
      </c>
      <c r="M301" s="22">
        <v>5000</v>
      </c>
      <c r="N301" s="22">
        <v>0</v>
      </c>
      <c r="O301" s="22">
        <v>0</v>
      </c>
      <c r="P301" s="22" t="s">
        <v>212</v>
      </c>
      <c r="Q301" s="22" t="s">
        <v>191</v>
      </c>
      <c r="R301" s="22"/>
      <c r="S301" s="22"/>
      <c r="T301" s="22"/>
      <c r="U301" s="22"/>
      <c r="V301" s="22"/>
      <c r="W301" s="22"/>
      <c r="X301" s="22"/>
      <c r="Y301" s="22"/>
      <c r="Z301" s="3"/>
      <c r="AA301" s="3"/>
      <c r="AB301" s="3"/>
    </row>
    <row r="302" spans="1:28" s="2" customFormat="1" ht="12.75" customHeight="1" x14ac:dyDescent="0.25">
      <c r="A302" s="2" t="s">
        <v>1050</v>
      </c>
      <c r="B302" s="2" t="s">
        <v>1976</v>
      </c>
      <c r="C302" s="22">
        <v>5926</v>
      </c>
      <c r="D302" s="22">
        <v>1500</v>
      </c>
      <c r="E302" s="22">
        <v>0</v>
      </c>
      <c r="F302" s="22">
        <v>0</v>
      </c>
      <c r="G302" s="22">
        <v>0</v>
      </c>
      <c r="H302" s="22">
        <v>0</v>
      </c>
      <c r="I302" s="22">
        <v>0</v>
      </c>
      <c r="J302" s="22">
        <v>0</v>
      </c>
      <c r="K302" s="22">
        <v>2000</v>
      </c>
      <c r="L302" s="22">
        <v>1400</v>
      </c>
      <c r="M302" s="22">
        <v>25</v>
      </c>
      <c r="N302" s="22">
        <v>0</v>
      </c>
      <c r="O302" s="22">
        <v>0</v>
      </c>
      <c r="P302" s="22" t="s">
        <v>205</v>
      </c>
      <c r="Q302" s="22" t="s">
        <v>195</v>
      </c>
      <c r="R302" s="22"/>
      <c r="S302" s="22"/>
      <c r="T302" s="22"/>
      <c r="U302" s="22"/>
      <c r="V302" s="22"/>
      <c r="W302" s="22"/>
      <c r="X302" s="22"/>
      <c r="Y302" s="22"/>
      <c r="Z302" s="3"/>
      <c r="AA302" s="3"/>
      <c r="AB302" s="3"/>
    </row>
    <row r="303" spans="1:28" s="2" customFormat="1" ht="12.75" customHeight="1" x14ac:dyDescent="0.25">
      <c r="A303" s="2" t="s">
        <v>1053</v>
      </c>
      <c r="B303" s="2" t="s">
        <v>1977</v>
      </c>
      <c r="C303" s="22">
        <v>1195</v>
      </c>
      <c r="D303" s="22">
        <v>0</v>
      </c>
      <c r="E303" s="22">
        <v>0</v>
      </c>
      <c r="F303" s="22">
        <v>0</v>
      </c>
      <c r="G303" s="22">
        <v>0</v>
      </c>
      <c r="H303" s="22">
        <v>0</v>
      </c>
      <c r="I303" s="22">
        <v>0</v>
      </c>
      <c r="J303" s="22">
        <v>0</v>
      </c>
      <c r="K303" s="22">
        <v>0</v>
      </c>
      <c r="L303" s="22">
        <v>0</v>
      </c>
      <c r="M303" s="22">
        <v>0</v>
      </c>
      <c r="N303" s="22">
        <v>0</v>
      </c>
      <c r="O303" s="22">
        <v>0</v>
      </c>
      <c r="P303" s="22" t="s">
        <v>205</v>
      </c>
      <c r="Q303" s="22" t="s">
        <v>193</v>
      </c>
      <c r="R303" s="22"/>
      <c r="S303" s="22"/>
      <c r="T303" s="22"/>
      <c r="U303" s="22"/>
      <c r="V303" s="22"/>
      <c r="W303" s="22"/>
      <c r="X303" s="22"/>
      <c r="Y303" s="22"/>
      <c r="Z303" s="3"/>
      <c r="AA303" s="3"/>
      <c r="AB303" s="3"/>
    </row>
    <row r="304" spans="1:28" s="2" customFormat="1" ht="12.75" customHeight="1" x14ac:dyDescent="0.25">
      <c r="A304" s="2" t="s">
        <v>2361</v>
      </c>
      <c r="B304" s="2" t="s">
        <v>2616</v>
      </c>
      <c r="C304" s="22">
        <v>1543</v>
      </c>
      <c r="D304" s="22">
        <v>0</v>
      </c>
      <c r="E304" s="22">
        <v>0</v>
      </c>
      <c r="F304" s="22">
        <v>0</v>
      </c>
      <c r="G304" s="22">
        <v>0</v>
      </c>
      <c r="H304" s="22">
        <v>0</v>
      </c>
      <c r="I304" s="22">
        <v>0</v>
      </c>
      <c r="J304" s="22">
        <v>0</v>
      </c>
      <c r="K304" s="22">
        <v>0</v>
      </c>
      <c r="L304" s="22">
        <v>0</v>
      </c>
      <c r="M304" s="22">
        <v>0</v>
      </c>
      <c r="N304" s="22">
        <v>0</v>
      </c>
      <c r="O304" s="22">
        <v>0</v>
      </c>
      <c r="P304" s="22" t="s">
        <v>197</v>
      </c>
      <c r="Q304" s="22" t="s">
        <v>197</v>
      </c>
      <c r="R304" s="22"/>
      <c r="S304" s="22"/>
      <c r="T304" s="22"/>
      <c r="U304" s="22"/>
      <c r="V304" s="22"/>
      <c r="W304" s="22"/>
      <c r="X304" s="22"/>
      <c r="Y304" s="22"/>
      <c r="Z304" s="3"/>
      <c r="AA304" s="3"/>
      <c r="AB304" s="3"/>
    </row>
    <row r="305" spans="1:28" s="2" customFormat="1" ht="12.75" customHeight="1" x14ac:dyDescent="0.25">
      <c r="A305" s="2" t="s">
        <v>1056</v>
      </c>
      <c r="B305" s="2" t="s">
        <v>1978</v>
      </c>
      <c r="C305" s="22">
        <v>45610</v>
      </c>
      <c r="D305" s="22">
        <v>3000</v>
      </c>
      <c r="E305" s="22">
        <v>0</v>
      </c>
      <c r="F305" s="22">
        <v>0</v>
      </c>
      <c r="G305" s="22">
        <v>0</v>
      </c>
      <c r="H305" s="22">
        <v>0</v>
      </c>
      <c r="I305" s="22">
        <v>0</v>
      </c>
      <c r="J305" s="22">
        <v>0</v>
      </c>
      <c r="K305" s="22">
        <v>0</v>
      </c>
      <c r="L305" s="22">
        <v>0</v>
      </c>
      <c r="M305" s="22">
        <v>0</v>
      </c>
      <c r="N305" s="22">
        <v>1274</v>
      </c>
      <c r="O305" s="22">
        <v>10000</v>
      </c>
      <c r="P305" s="22" t="s">
        <v>205</v>
      </c>
      <c r="Q305" s="22" t="s">
        <v>195</v>
      </c>
      <c r="R305" s="22"/>
      <c r="S305" s="22"/>
      <c r="T305" s="22"/>
      <c r="U305" s="22"/>
      <c r="V305" s="22"/>
      <c r="W305" s="22"/>
      <c r="X305" s="22"/>
      <c r="Y305" s="22"/>
      <c r="Z305" s="3"/>
      <c r="AA305" s="3"/>
      <c r="AB305" s="3"/>
    </row>
    <row r="306" spans="1:28" s="2" customFormat="1" ht="12.75" customHeight="1" x14ac:dyDescent="0.25">
      <c r="A306" s="2" t="s">
        <v>1059</v>
      </c>
      <c r="B306" s="2" t="s">
        <v>1060</v>
      </c>
      <c r="C306" s="22">
        <v>25009</v>
      </c>
      <c r="D306" s="22">
        <v>5000</v>
      </c>
      <c r="E306" s="22">
        <v>0</v>
      </c>
      <c r="F306" s="22">
        <v>0</v>
      </c>
      <c r="G306" s="22">
        <v>0</v>
      </c>
      <c r="H306" s="22">
        <v>0</v>
      </c>
      <c r="I306" s="22">
        <v>0</v>
      </c>
      <c r="J306" s="22">
        <v>0</v>
      </c>
      <c r="K306" s="22">
        <v>0</v>
      </c>
      <c r="L306" s="22">
        <v>10950</v>
      </c>
      <c r="M306" s="22">
        <v>0</v>
      </c>
      <c r="N306" s="22">
        <v>0</v>
      </c>
      <c r="O306" s="22">
        <v>0</v>
      </c>
      <c r="P306" s="22" t="s">
        <v>212</v>
      </c>
      <c r="Q306" s="22" t="s">
        <v>191</v>
      </c>
      <c r="R306" s="22"/>
      <c r="S306" s="22"/>
      <c r="T306" s="22"/>
      <c r="U306" s="22"/>
      <c r="V306" s="22"/>
      <c r="W306" s="22"/>
      <c r="X306" s="22"/>
      <c r="Y306" s="22"/>
      <c r="Z306" s="3"/>
      <c r="AA306" s="3"/>
      <c r="AB306" s="3"/>
    </row>
    <row r="307" spans="1:28" s="2" customFormat="1" ht="12.75" customHeight="1" x14ac:dyDescent="0.25">
      <c r="A307" s="2" t="s">
        <v>1062</v>
      </c>
      <c r="B307" s="2" t="s">
        <v>1063</v>
      </c>
      <c r="C307" s="22">
        <v>1556</v>
      </c>
      <c r="D307" s="22">
        <v>1000</v>
      </c>
      <c r="E307" s="22">
        <v>0</v>
      </c>
      <c r="F307" s="22">
        <v>0</v>
      </c>
      <c r="G307" s="22">
        <v>0</v>
      </c>
      <c r="H307" s="22">
        <v>0</v>
      </c>
      <c r="I307" s="22">
        <v>0</v>
      </c>
      <c r="J307" s="22">
        <v>0</v>
      </c>
      <c r="K307" s="22">
        <v>0</v>
      </c>
      <c r="L307" s="22">
        <v>100</v>
      </c>
      <c r="M307" s="22">
        <v>0</v>
      </c>
      <c r="N307" s="22">
        <v>0</v>
      </c>
      <c r="O307" s="22">
        <v>0</v>
      </c>
      <c r="P307" s="22" t="s">
        <v>249</v>
      </c>
      <c r="Q307" s="22" t="s">
        <v>191</v>
      </c>
      <c r="R307" s="22"/>
      <c r="S307" s="22"/>
      <c r="T307" s="22"/>
      <c r="U307" s="22"/>
      <c r="V307" s="22"/>
      <c r="W307" s="22"/>
      <c r="X307" s="22"/>
      <c r="Y307" s="22"/>
      <c r="Z307" s="3"/>
      <c r="AA307" s="3"/>
      <c r="AB307" s="3"/>
    </row>
    <row r="308" spans="1:28" s="2" customFormat="1" ht="12.75" customHeight="1" x14ac:dyDescent="0.25">
      <c r="A308" s="2" t="s">
        <v>1065</v>
      </c>
      <c r="B308" s="2" t="s">
        <v>1066</v>
      </c>
      <c r="C308" s="22">
        <v>9774</v>
      </c>
      <c r="D308" s="22">
        <v>0</v>
      </c>
      <c r="E308" s="22">
        <v>0</v>
      </c>
      <c r="F308" s="22">
        <v>0</v>
      </c>
      <c r="G308" s="22">
        <v>0</v>
      </c>
      <c r="H308" s="22">
        <v>0</v>
      </c>
      <c r="I308" s="22">
        <v>0</v>
      </c>
      <c r="J308" s="22">
        <v>0</v>
      </c>
      <c r="K308" s="22">
        <v>0</v>
      </c>
      <c r="L308" s="22">
        <v>465</v>
      </c>
      <c r="M308" s="22">
        <v>0</v>
      </c>
      <c r="N308" s="22">
        <v>0</v>
      </c>
      <c r="O308" s="22">
        <v>0</v>
      </c>
      <c r="P308" s="22" t="s">
        <v>212</v>
      </c>
      <c r="Q308" s="22" t="s">
        <v>191</v>
      </c>
      <c r="R308" s="22"/>
      <c r="S308" s="22"/>
      <c r="T308" s="22"/>
      <c r="U308" s="22"/>
      <c r="V308" s="22"/>
      <c r="W308" s="22"/>
      <c r="X308" s="22"/>
      <c r="Y308" s="22"/>
      <c r="Z308" s="3"/>
      <c r="AA308" s="3"/>
      <c r="AB308" s="3"/>
    </row>
    <row r="309" spans="1:28" s="2" customFormat="1" ht="12.75" customHeight="1" x14ac:dyDescent="0.25">
      <c r="A309" s="2" t="s">
        <v>1068</v>
      </c>
      <c r="B309" s="2" t="s">
        <v>1069</v>
      </c>
      <c r="C309" s="22">
        <v>22150</v>
      </c>
      <c r="D309" s="22">
        <v>1000</v>
      </c>
      <c r="E309" s="22">
        <v>0</v>
      </c>
      <c r="F309" s="22">
        <v>0</v>
      </c>
      <c r="G309" s="22">
        <v>0</v>
      </c>
      <c r="H309" s="22">
        <v>0</v>
      </c>
      <c r="I309" s="22">
        <v>0</v>
      </c>
      <c r="J309" s="22">
        <v>0</v>
      </c>
      <c r="K309" s="22">
        <v>0</v>
      </c>
      <c r="L309" s="22">
        <v>100</v>
      </c>
      <c r="M309" s="22">
        <v>0</v>
      </c>
      <c r="N309" s="22">
        <v>0</v>
      </c>
      <c r="O309" s="22">
        <v>0</v>
      </c>
      <c r="P309" s="22" t="s">
        <v>269</v>
      </c>
      <c r="Q309" s="22" t="s">
        <v>191</v>
      </c>
      <c r="R309" s="22"/>
      <c r="S309" s="22"/>
      <c r="T309" s="22"/>
      <c r="U309" s="22"/>
      <c r="V309" s="22"/>
      <c r="W309" s="22"/>
      <c r="X309" s="22"/>
      <c r="Y309" s="22"/>
      <c r="Z309" s="3"/>
      <c r="AA309" s="3"/>
      <c r="AB309" s="3"/>
    </row>
    <row r="310" spans="1:28" s="2" customFormat="1" ht="12.75" customHeight="1" x14ac:dyDescent="0.25">
      <c r="A310" s="2" t="s">
        <v>1071</v>
      </c>
      <c r="B310" s="2" t="s">
        <v>1072</v>
      </c>
      <c r="C310" s="22">
        <v>2692</v>
      </c>
      <c r="D310" s="22">
        <v>0</v>
      </c>
      <c r="E310" s="22">
        <v>0</v>
      </c>
      <c r="F310" s="22">
        <v>0</v>
      </c>
      <c r="G310" s="22">
        <v>0</v>
      </c>
      <c r="H310" s="22">
        <v>0</v>
      </c>
      <c r="I310" s="22">
        <v>0</v>
      </c>
      <c r="J310" s="22">
        <v>0</v>
      </c>
      <c r="K310" s="22">
        <v>1000</v>
      </c>
      <c r="L310" s="22">
        <v>0</v>
      </c>
      <c r="M310" s="22">
        <v>0</v>
      </c>
      <c r="N310" s="22">
        <v>0</v>
      </c>
      <c r="O310" s="22">
        <v>0</v>
      </c>
      <c r="P310" s="22" t="s">
        <v>212</v>
      </c>
      <c r="Q310" s="22" t="s">
        <v>191</v>
      </c>
      <c r="R310" s="22"/>
      <c r="S310" s="22"/>
      <c r="T310" s="22"/>
      <c r="U310" s="22"/>
      <c r="V310" s="22"/>
      <c r="W310" s="22"/>
      <c r="X310" s="22"/>
      <c r="Y310" s="22"/>
      <c r="Z310" s="3"/>
      <c r="AA310" s="3"/>
      <c r="AB310" s="3"/>
    </row>
    <row r="311" spans="1:28" s="2" customFormat="1" ht="12.75" customHeight="1" x14ac:dyDescent="0.25">
      <c r="A311" s="2" t="s">
        <v>1074</v>
      </c>
      <c r="B311" s="2" t="s">
        <v>1075</v>
      </c>
      <c r="C311" s="22">
        <v>277936</v>
      </c>
      <c r="D311" s="22">
        <v>13000</v>
      </c>
      <c r="E311" s="22">
        <v>0</v>
      </c>
      <c r="F311" s="22">
        <v>0</v>
      </c>
      <c r="G311" s="22">
        <v>0</v>
      </c>
      <c r="H311" s="22">
        <v>0</v>
      </c>
      <c r="I311" s="22">
        <v>0</v>
      </c>
      <c r="J311" s="22">
        <v>5000</v>
      </c>
      <c r="K311" s="22">
        <v>0</v>
      </c>
      <c r="L311" s="22">
        <v>0</v>
      </c>
      <c r="M311" s="22">
        <v>0</v>
      </c>
      <c r="N311" s="22">
        <v>0</v>
      </c>
      <c r="O311" s="22">
        <v>104000</v>
      </c>
      <c r="P311" s="22" t="s">
        <v>262</v>
      </c>
      <c r="Q311" s="22" t="s">
        <v>191</v>
      </c>
      <c r="R311" s="22"/>
      <c r="S311" s="22"/>
      <c r="T311" s="22"/>
      <c r="U311" s="22"/>
      <c r="V311" s="22"/>
      <c r="W311" s="22"/>
      <c r="X311" s="22"/>
      <c r="Y311" s="22"/>
      <c r="Z311" s="3"/>
      <c r="AA311" s="3"/>
      <c r="AB311" s="3"/>
    </row>
    <row r="312" spans="1:28" s="2" customFormat="1" ht="12.75" customHeight="1" x14ac:dyDescent="0.25">
      <c r="A312" s="2" t="s">
        <v>1077</v>
      </c>
      <c r="B312" s="2" t="s">
        <v>1979</v>
      </c>
      <c r="C312" s="22">
        <v>0</v>
      </c>
      <c r="D312" s="22">
        <v>0</v>
      </c>
      <c r="E312" s="22">
        <v>0</v>
      </c>
      <c r="F312" s="22">
        <v>0</v>
      </c>
      <c r="G312" s="22">
        <v>0</v>
      </c>
      <c r="H312" s="22">
        <v>0</v>
      </c>
      <c r="I312" s="22">
        <v>0</v>
      </c>
      <c r="J312" s="22">
        <v>0</v>
      </c>
      <c r="K312" s="22">
        <v>0</v>
      </c>
      <c r="L312" s="22">
        <v>0</v>
      </c>
      <c r="M312" s="22">
        <v>0</v>
      </c>
      <c r="N312" s="22">
        <v>0</v>
      </c>
      <c r="O312" s="22">
        <v>0</v>
      </c>
      <c r="P312" s="22" t="s">
        <v>205</v>
      </c>
      <c r="Q312" s="22" t="s">
        <v>195</v>
      </c>
      <c r="R312" s="22"/>
      <c r="S312" s="22"/>
      <c r="T312" s="22"/>
      <c r="U312" s="22"/>
      <c r="V312" s="22"/>
      <c r="W312" s="22"/>
      <c r="X312" s="22"/>
      <c r="Y312" s="22"/>
      <c r="Z312" s="3"/>
      <c r="AA312" s="3"/>
      <c r="AB312" s="3"/>
    </row>
    <row r="313" spans="1:28" s="2" customFormat="1" ht="12.75" customHeight="1" x14ac:dyDescent="0.25">
      <c r="A313" s="2" t="s">
        <v>2371</v>
      </c>
      <c r="B313" s="2" t="s">
        <v>2617</v>
      </c>
      <c r="C313" s="22">
        <v>7399</v>
      </c>
      <c r="D313" s="22">
        <v>0</v>
      </c>
      <c r="E313" s="22">
        <v>0</v>
      </c>
      <c r="F313" s="22">
        <v>0</v>
      </c>
      <c r="G313" s="22">
        <v>0</v>
      </c>
      <c r="H313" s="22">
        <v>0</v>
      </c>
      <c r="I313" s="22">
        <v>0</v>
      </c>
      <c r="J313" s="22">
        <v>0</v>
      </c>
      <c r="K313" s="22">
        <v>0</v>
      </c>
      <c r="L313" s="22">
        <v>0</v>
      </c>
      <c r="M313" s="22">
        <v>0</v>
      </c>
      <c r="N313" s="22">
        <v>0</v>
      </c>
      <c r="O313" s="22">
        <v>0</v>
      </c>
      <c r="P313" s="22" t="s">
        <v>197</v>
      </c>
      <c r="Q313" s="22" t="s">
        <v>197</v>
      </c>
      <c r="R313" s="22"/>
      <c r="S313" s="22"/>
      <c r="T313" s="22"/>
      <c r="U313" s="22"/>
      <c r="V313" s="22"/>
      <c r="W313" s="22"/>
      <c r="X313" s="22"/>
      <c r="Y313" s="22"/>
      <c r="Z313" s="3"/>
      <c r="AA313" s="3"/>
      <c r="AB313" s="3"/>
    </row>
    <row r="314" spans="1:28" s="2" customFormat="1" ht="12.75" customHeight="1" x14ac:dyDescent="0.25">
      <c r="A314" s="2" t="s">
        <v>2373</v>
      </c>
      <c r="B314" s="2" t="s">
        <v>2618</v>
      </c>
      <c r="C314" s="22">
        <v>450</v>
      </c>
      <c r="D314" s="22">
        <v>0</v>
      </c>
      <c r="E314" s="22">
        <v>0</v>
      </c>
      <c r="F314" s="22">
        <v>0</v>
      </c>
      <c r="G314" s="22">
        <v>0</v>
      </c>
      <c r="H314" s="22">
        <v>0</v>
      </c>
      <c r="I314" s="22">
        <v>0</v>
      </c>
      <c r="J314" s="22">
        <v>0</v>
      </c>
      <c r="K314" s="22">
        <v>0</v>
      </c>
      <c r="L314" s="22">
        <v>1800</v>
      </c>
      <c r="M314" s="22">
        <v>0</v>
      </c>
      <c r="N314" s="22">
        <v>0</v>
      </c>
      <c r="O314" s="22">
        <v>0</v>
      </c>
      <c r="P314" s="22" t="s">
        <v>197</v>
      </c>
      <c r="Q314" s="22" t="s">
        <v>197</v>
      </c>
      <c r="R314" s="22"/>
      <c r="S314" s="22"/>
      <c r="T314" s="22"/>
      <c r="U314" s="22"/>
      <c r="V314" s="22"/>
      <c r="W314" s="22"/>
      <c r="X314" s="22"/>
      <c r="Y314" s="22"/>
      <c r="Z314" s="3"/>
      <c r="AA314" s="3"/>
      <c r="AB314" s="3"/>
    </row>
    <row r="315" spans="1:28" s="2" customFormat="1" ht="12.75" customHeight="1" x14ac:dyDescent="0.25">
      <c r="A315" s="2" t="s">
        <v>1083</v>
      </c>
      <c r="B315" s="2" t="s">
        <v>1084</v>
      </c>
      <c r="C315" s="22">
        <v>240190</v>
      </c>
      <c r="D315" s="22">
        <v>0</v>
      </c>
      <c r="E315" s="22">
        <v>0</v>
      </c>
      <c r="F315" s="22">
        <v>0</v>
      </c>
      <c r="G315" s="22">
        <v>0</v>
      </c>
      <c r="H315" s="22">
        <v>0</v>
      </c>
      <c r="I315" s="22">
        <v>0</v>
      </c>
      <c r="J315" s="22">
        <v>5000</v>
      </c>
      <c r="K315" s="22">
        <v>0</v>
      </c>
      <c r="L315" s="22">
        <v>0</v>
      </c>
      <c r="M315" s="22">
        <v>0</v>
      </c>
      <c r="N315" s="22">
        <v>0</v>
      </c>
      <c r="O315" s="22">
        <v>0</v>
      </c>
      <c r="P315" s="22" t="s">
        <v>372</v>
      </c>
      <c r="Q315" s="22" t="s">
        <v>191</v>
      </c>
      <c r="R315" s="22"/>
      <c r="S315" s="22"/>
      <c r="T315" s="22"/>
      <c r="U315" s="22"/>
      <c r="V315" s="22"/>
      <c r="W315" s="22"/>
      <c r="X315" s="22"/>
      <c r="Y315" s="22"/>
      <c r="Z315" s="3"/>
      <c r="AA315" s="3"/>
      <c r="AB315" s="3"/>
    </row>
    <row r="316" spans="1:28" s="2" customFormat="1" ht="12.75" customHeight="1" x14ac:dyDescent="0.25">
      <c r="A316" s="2" t="s">
        <v>1086</v>
      </c>
      <c r="B316" s="2" t="s">
        <v>1087</v>
      </c>
      <c r="C316" s="22">
        <v>6</v>
      </c>
      <c r="D316" s="22">
        <v>0</v>
      </c>
      <c r="E316" s="22">
        <v>0</v>
      </c>
      <c r="F316" s="22">
        <v>0</v>
      </c>
      <c r="G316" s="22">
        <v>0</v>
      </c>
      <c r="H316" s="22">
        <v>0</v>
      </c>
      <c r="I316" s="22">
        <v>0</v>
      </c>
      <c r="J316" s="22">
        <v>0</v>
      </c>
      <c r="K316" s="22">
        <v>0</v>
      </c>
      <c r="L316" s="22">
        <v>0</v>
      </c>
      <c r="M316" s="22">
        <v>0</v>
      </c>
      <c r="N316" s="22">
        <v>0</v>
      </c>
      <c r="O316" s="22">
        <v>32110</v>
      </c>
      <c r="P316" s="22" t="s">
        <v>249</v>
      </c>
      <c r="Q316" s="22" t="s">
        <v>191</v>
      </c>
      <c r="R316" s="22"/>
      <c r="S316" s="22"/>
      <c r="T316" s="22"/>
      <c r="U316" s="22"/>
      <c r="V316" s="22"/>
      <c r="W316" s="22"/>
      <c r="X316" s="22"/>
      <c r="Y316" s="22"/>
      <c r="Z316" s="3"/>
      <c r="AA316" s="3"/>
      <c r="AB316" s="3"/>
    </row>
    <row r="317" spans="1:28" s="2" customFormat="1" ht="12.75" customHeight="1" x14ac:dyDescent="0.25">
      <c r="A317" s="2" t="s">
        <v>1089</v>
      </c>
      <c r="B317" s="2" t="s">
        <v>1981</v>
      </c>
      <c r="C317" s="22">
        <v>19714</v>
      </c>
      <c r="D317" s="22">
        <v>0</v>
      </c>
      <c r="E317" s="22">
        <v>0</v>
      </c>
      <c r="F317" s="22">
        <v>0</v>
      </c>
      <c r="G317" s="22">
        <v>0</v>
      </c>
      <c r="H317" s="22">
        <v>0</v>
      </c>
      <c r="I317" s="22">
        <v>0</v>
      </c>
      <c r="J317" s="22">
        <v>0</v>
      </c>
      <c r="K317" s="22">
        <v>0</v>
      </c>
      <c r="L317" s="22">
        <v>0</v>
      </c>
      <c r="M317" s="22">
        <v>0</v>
      </c>
      <c r="N317" s="22">
        <v>0</v>
      </c>
      <c r="O317" s="22">
        <v>0</v>
      </c>
      <c r="P317" s="22" t="s">
        <v>205</v>
      </c>
      <c r="Q317" s="22" t="s">
        <v>193</v>
      </c>
      <c r="R317" s="22"/>
      <c r="S317" s="22"/>
      <c r="T317" s="22"/>
      <c r="U317" s="22"/>
      <c r="V317" s="22"/>
      <c r="W317" s="22"/>
      <c r="X317" s="22"/>
      <c r="Y317" s="22"/>
      <c r="Z317" s="3"/>
      <c r="AA317" s="3"/>
      <c r="AB317" s="3"/>
    </row>
    <row r="318" spans="1:28" s="2" customFormat="1" ht="12.75" customHeight="1" x14ac:dyDescent="0.25">
      <c r="A318" s="2" t="s">
        <v>1092</v>
      </c>
      <c r="B318" s="2" t="s">
        <v>1093</v>
      </c>
      <c r="C318" s="22">
        <v>1620</v>
      </c>
      <c r="D318" s="22">
        <v>0</v>
      </c>
      <c r="E318" s="22">
        <v>0</v>
      </c>
      <c r="F318" s="22">
        <v>0</v>
      </c>
      <c r="G318" s="22">
        <v>0</v>
      </c>
      <c r="H318" s="22">
        <v>0</v>
      </c>
      <c r="I318" s="22">
        <v>0</v>
      </c>
      <c r="J318" s="22">
        <v>0</v>
      </c>
      <c r="K318" s="22">
        <v>0</v>
      </c>
      <c r="L318" s="22">
        <v>0</v>
      </c>
      <c r="M318" s="22">
        <v>0</v>
      </c>
      <c r="N318" s="22">
        <v>0</v>
      </c>
      <c r="O318" s="22">
        <v>0</v>
      </c>
      <c r="P318" s="22" t="s">
        <v>212</v>
      </c>
      <c r="Q318" s="22" t="s">
        <v>191</v>
      </c>
      <c r="R318" s="22"/>
      <c r="S318" s="22"/>
      <c r="T318" s="22"/>
      <c r="U318" s="22"/>
      <c r="V318" s="22"/>
      <c r="W318" s="22"/>
      <c r="X318" s="22"/>
      <c r="Y318" s="22"/>
      <c r="Z318" s="3"/>
      <c r="AA318" s="3"/>
      <c r="AB318" s="3"/>
    </row>
    <row r="319" spans="1:28" s="2" customFormat="1" ht="12.75" customHeight="1" x14ac:dyDescent="0.25">
      <c r="A319" s="2" t="s">
        <v>1830</v>
      </c>
      <c r="B319" s="2" t="s">
        <v>1831</v>
      </c>
      <c r="C319" s="22">
        <v>6285</v>
      </c>
      <c r="D319" s="22">
        <v>0</v>
      </c>
      <c r="E319" s="22">
        <v>0</v>
      </c>
      <c r="F319" s="22">
        <v>0</v>
      </c>
      <c r="G319" s="22">
        <v>0</v>
      </c>
      <c r="H319" s="22">
        <v>0</v>
      </c>
      <c r="I319" s="22">
        <v>0</v>
      </c>
      <c r="J319" s="22">
        <v>0</v>
      </c>
      <c r="K319" s="22">
        <v>0</v>
      </c>
      <c r="L319" s="22">
        <v>1800</v>
      </c>
      <c r="M319" s="22">
        <v>0</v>
      </c>
      <c r="N319" s="22">
        <v>0</v>
      </c>
      <c r="O319" s="22">
        <v>0</v>
      </c>
      <c r="P319" s="22" t="s">
        <v>212</v>
      </c>
      <c r="Q319" s="22" t="s">
        <v>191</v>
      </c>
      <c r="R319" s="22"/>
      <c r="S319" s="22"/>
      <c r="T319" s="22"/>
      <c r="U319" s="22"/>
      <c r="V319" s="22"/>
      <c r="W319" s="22"/>
      <c r="X319" s="22"/>
      <c r="Y319" s="22"/>
      <c r="Z319" s="3"/>
      <c r="AA319" s="3"/>
      <c r="AB319" s="3"/>
    </row>
    <row r="320" spans="1:28" s="2" customFormat="1" ht="12.75" customHeight="1" x14ac:dyDescent="0.25">
      <c r="A320" s="2" t="s">
        <v>2380</v>
      </c>
      <c r="B320" s="2" t="s">
        <v>2619</v>
      </c>
      <c r="C320" s="22">
        <v>8450</v>
      </c>
      <c r="D320" s="22">
        <v>0</v>
      </c>
      <c r="E320" s="22">
        <v>0</v>
      </c>
      <c r="F320" s="22">
        <v>0</v>
      </c>
      <c r="G320" s="22">
        <v>0</v>
      </c>
      <c r="H320" s="22">
        <v>0</v>
      </c>
      <c r="I320" s="22">
        <v>0</v>
      </c>
      <c r="J320" s="22">
        <v>0</v>
      </c>
      <c r="K320" s="22">
        <v>0</v>
      </c>
      <c r="L320" s="22">
        <v>0</v>
      </c>
      <c r="M320" s="22">
        <v>0</v>
      </c>
      <c r="N320" s="22">
        <v>0</v>
      </c>
      <c r="O320" s="22">
        <v>0</v>
      </c>
      <c r="P320" s="22" t="s">
        <v>197</v>
      </c>
      <c r="Q320" s="22" t="s">
        <v>197</v>
      </c>
      <c r="R320" s="22"/>
      <c r="S320" s="22"/>
      <c r="T320" s="22"/>
      <c r="U320" s="22"/>
      <c r="V320" s="22"/>
      <c r="W320" s="22"/>
      <c r="X320" s="22"/>
      <c r="Y320" s="22"/>
      <c r="Z320" s="3"/>
      <c r="AA320" s="3"/>
      <c r="AB320" s="3"/>
    </row>
    <row r="321" spans="1:28" s="2" customFormat="1" ht="12.75" customHeight="1" x14ac:dyDescent="0.25">
      <c r="A321" s="2" t="s">
        <v>1098</v>
      </c>
      <c r="B321" s="2" t="s">
        <v>1099</v>
      </c>
      <c r="C321" s="22">
        <v>614</v>
      </c>
      <c r="D321" s="22">
        <v>0</v>
      </c>
      <c r="E321" s="22">
        <v>0</v>
      </c>
      <c r="F321" s="22">
        <v>0</v>
      </c>
      <c r="G321" s="22">
        <v>0</v>
      </c>
      <c r="H321" s="22">
        <v>0</v>
      </c>
      <c r="I321" s="22">
        <v>0</v>
      </c>
      <c r="J321" s="22">
        <v>0</v>
      </c>
      <c r="K321" s="22">
        <v>0</v>
      </c>
      <c r="L321" s="22">
        <v>0</v>
      </c>
      <c r="M321" s="22">
        <v>0</v>
      </c>
      <c r="N321" s="22">
        <v>0</v>
      </c>
      <c r="O321" s="22">
        <v>0</v>
      </c>
      <c r="P321" s="22" t="s">
        <v>212</v>
      </c>
      <c r="Q321" s="22" t="s">
        <v>191</v>
      </c>
      <c r="R321" s="22"/>
      <c r="S321" s="22"/>
      <c r="T321" s="22"/>
      <c r="U321" s="22"/>
      <c r="V321" s="22"/>
      <c r="W321" s="22"/>
      <c r="X321" s="22"/>
      <c r="Y321" s="22"/>
      <c r="Z321" s="3"/>
      <c r="AA321" s="3"/>
      <c r="AB321" s="3"/>
    </row>
    <row r="322" spans="1:28" s="2" customFormat="1" ht="12.75" customHeight="1" x14ac:dyDescent="0.25">
      <c r="A322" s="2" t="s">
        <v>1101</v>
      </c>
      <c r="B322" s="2" t="s">
        <v>1982</v>
      </c>
      <c r="C322" s="22">
        <v>11552</v>
      </c>
      <c r="D322" s="22">
        <v>0</v>
      </c>
      <c r="E322" s="22">
        <v>0</v>
      </c>
      <c r="F322" s="22">
        <v>2500</v>
      </c>
      <c r="G322" s="22">
        <v>0</v>
      </c>
      <c r="H322" s="22">
        <v>0</v>
      </c>
      <c r="I322" s="22">
        <v>0</v>
      </c>
      <c r="J322" s="22">
        <v>0</v>
      </c>
      <c r="K322" s="22">
        <v>0</v>
      </c>
      <c r="L322" s="22">
        <v>13800</v>
      </c>
      <c r="M322" s="22">
        <v>0</v>
      </c>
      <c r="N322" s="22">
        <v>0</v>
      </c>
      <c r="O322" s="22">
        <v>0</v>
      </c>
      <c r="P322" s="22" t="s">
        <v>205</v>
      </c>
      <c r="Q322" s="22" t="s">
        <v>191</v>
      </c>
      <c r="R322" s="22"/>
      <c r="S322" s="22"/>
      <c r="T322" s="22"/>
      <c r="U322" s="22"/>
      <c r="V322" s="22"/>
      <c r="W322" s="22"/>
      <c r="X322" s="22"/>
      <c r="Y322" s="22"/>
      <c r="Z322" s="3"/>
      <c r="AA322" s="3"/>
      <c r="AB322" s="3"/>
    </row>
    <row r="323" spans="1:28" s="2" customFormat="1" ht="12.75" customHeight="1" x14ac:dyDescent="0.25">
      <c r="A323" s="2" t="s">
        <v>1104</v>
      </c>
      <c r="B323" s="2" t="s">
        <v>1105</v>
      </c>
      <c r="C323" s="22">
        <v>7030</v>
      </c>
      <c r="D323" s="22">
        <v>30500</v>
      </c>
      <c r="E323" s="22">
        <v>0</v>
      </c>
      <c r="F323" s="22">
        <v>0</v>
      </c>
      <c r="G323" s="22">
        <v>0</v>
      </c>
      <c r="H323" s="22">
        <v>0</v>
      </c>
      <c r="I323" s="22">
        <v>0</v>
      </c>
      <c r="J323" s="22">
        <v>0</v>
      </c>
      <c r="K323" s="22">
        <v>0</v>
      </c>
      <c r="L323" s="22">
        <v>0</v>
      </c>
      <c r="M323" s="22">
        <v>0</v>
      </c>
      <c r="N323" s="22">
        <v>0</v>
      </c>
      <c r="O323" s="22">
        <v>0</v>
      </c>
      <c r="P323" s="22" t="s">
        <v>212</v>
      </c>
      <c r="Q323" s="22" t="s">
        <v>191</v>
      </c>
      <c r="R323" s="22"/>
      <c r="S323" s="22"/>
      <c r="T323" s="22"/>
      <c r="U323" s="22"/>
      <c r="V323" s="22"/>
      <c r="W323" s="22"/>
      <c r="X323" s="22"/>
      <c r="Y323" s="22"/>
      <c r="Z323" s="3"/>
      <c r="AA323" s="3"/>
      <c r="AB323" s="3"/>
    </row>
    <row r="324" spans="1:28" s="2" customFormat="1" ht="12.75" customHeight="1" x14ac:dyDescent="0.25">
      <c r="A324" s="2" t="s">
        <v>1107</v>
      </c>
      <c r="B324" s="2" t="s">
        <v>1108</v>
      </c>
      <c r="C324" s="22">
        <v>7736</v>
      </c>
      <c r="D324" s="22">
        <v>7500</v>
      </c>
      <c r="E324" s="22">
        <v>0</v>
      </c>
      <c r="F324" s="22">
        <v>0</v>
      </c>
      <c r="G324" s="22">
        <v>0</v>
      </c>
      <c r="H324" s="22">
        <v>0</v>
      </c>
      <c r="I324" s="22">
        <v>0</v>
      </c>
      <c r="J324" s="22">
        <v>0</v>
      </c>
      <c r="K324" s="22">
        <v>0</v>
      </c>
      <c r="L324" s="22">
        <v>0</v>
      </c>
      <c r="M324" s="22">
        <v>0</v>
      </c>
      <c r="N324" s="22">
        <v>0</v>
      </c>
      <c r="O324" s="22">
        <v>2000</v>
      </c>
      <c r="P324" s="22" t="s">
        <v>212</v>
      </c>
      <c r="Q324" s="22" t="s">
        <v>191</v>
      </c>
      <c r="R324" s="22"/>
      <c r="S324" s="22"/>
      <c r="T324" s="22"/>
      <c r="U324" s="22"/>
      <c r="V324" s="22"/>
      <c r="W324" s="22"/>
      <c r="X324" s="22"/>
      <c r="Y324" s="22"/>
      <c r="Z324" s="3"/>
      <c r="AA324" s="3"/>
      <c r="AB324" s="3"/>
    </row>
    <row r="325" spans="1:28" s="2" customFormat="1" ht="12.75" customHeight="1" x14ac:dyDescent="0.25">
      <c r="A325" s="2" t="s">
        <v>1110</v>
      </c>
      <c r="B325" s="2" t="s">
        <v>1983</v>
      </c>
      <c r="C325" s="22">
        <v>35003</v>
      </c>
      <c r="D325" s="22">
        <v>0</v>
      </c>
      <c r="E325" s="22">
        <v>0</v>
      </c>
      <c r="F325" s="22">
        <v>0</v>
      </c>
      <c r="G325" s="22">
        <v>0</v>
      </c>
      <c r="H325" s="22">
        <v>0</v>
      </c>
      <c r="I325" s="22">
        <v>0</v>
      </c>
      <c r="J325" s="22">
        <v>0</v>
      </c>
      <c r="K325" s="22">
        <v>0</v>
      </c>
      <c r="L325" s="22">
        <v>12240</v>
      </c>
      <c r="M325" s="22">
        <v>0</v>
      </c>
      <c r="N325" s="22">
        <v>0</v>
      </c>
      <c r="O325" s="22">
        <v>0</v>
      </c>
      <c r="P325" s="22" t="s">
        <v>205</v>
      </c>
      <c r="Q325" s="22" t="s">
        <v>193</v>
      </c>
      <c r="R325" s="22"/>
      <c r="S325" s="22"/>
      <c r="T325" s="22"/>
      <c r="U325" s="22"/>
      <c r="V325" s="22"/>
      <c r="W325" s="22"/>
      <c r="X325" s="22"/>
      <c r="Y325" s="22"/>
      <c r="Z325" s="3"/>
      <c r="AA325" s="3"/>
      <c r="AB325" s="3"/>
    </row>
    <row r="326" spans="1:28" s="2" customFormat="1" ht="12.75" customHeight="1" x14ac:dyDescent="0.25">
      <c r="A326" s="2" t="s">
        <v>1113</v>
      </c>
      <c r="B326" s="2" t="s">
        <v>1984</v>
      </c>
      <c r="C326" s="22">
        <v>15578</v>
      </c>
      <c r="D326" s="22">
        <v>0</v>
      </c>
      <c r="E326" s="22">
        <v>0</v>
      </c>
      <c r="F326" s="22">
        <v>0</v>
      </c>
      <c r="G326" s="22">
        <v>0</v>
      </c>
      <c r="H326" s="22">
        <v>0</v>
      </c>
      <c r="I326" s="22">
        <v>0</v>
      </c>
      <c r="J326" s="22">
        <v>0</v>
      </c>
      <c r="K326" s="22">
        <v>0</v>
      </c>
      <c r="L326" s="22">
        <v>1631</v>
      </c>
      <c r="M326" s="22">
        <v>0</v>
      </c>
      <c r="N326" s="22">
        <v>0</v>
      </c>
      <c r="O326" s="22">
        <v>0</v>
      </c>
      <c r="P326" s="22" t="s">
        <v>205</v>
      </c>
      <c r="Q326" s="22" t="s">
        <v>191</v>
      </c>
      <c r="R326" s="22"/>
      <c r="S326" s="22"/>
      <c r="T326" s="22"/>
      <c r="U326" s="22"/>
      <c r="V326" s="22"/>
      <c r="W326" s="22"/>
      <c r="X326" s="22"/>
      <c r="Y326" s="22"/>
      <c r="Z326" s="3"/>
      <c r="AA326" s="3"/>
      <c r="AB326" s="3"/>
    </row>
    <row r="327" spans="1:28" s="2" customFormat="1" ht="12.75" customHeight="1" x14ac:dyDescent="0.25">
      <c r="A327" s="2" t="s">
        <v>1119</v>
      </c>
      <c r="B327" s="2" t="s">
        <v>1120</v>
      </c>
      <c r="C327" s="22">
        <v>7500</v>
      </c>
      <c r="D327" s="22">
        <v>1500</v>
      </c>
      <c r="E327" s="22">
        <v>0</v>
      </c>
      <c r="F327" s="22">
        <v>0</v>
      </c>
      <c r="G327" s="22">
        <v>0</v>
      </c>
      <c r="H327" s="22">
        <v>0</v>
      </c>
      <c r="I327" s="22">
        <v>0</v>
      </c>
      <c r="J327" s="22">
        <v>0</v>
      </c>
      <c r="K327" s="22">
        <v>0</v>
      </c>
      <c r="L327" s="22">
        <v>12010</v>
      </c>
      <c r="M327" s="22">
        <v>0</v>
      </c>
      <c r="N327" s="22">
        <v>0</v>
      </c>
      <c r="O327" s="22">
        <v>0</v>
      </c>
      <c r="P327" s="22" t="s">
        <v>212</v>
      </c>
      <c r="Q327" s="22" t="s">
        <v>191</v>
      </c>
      <c r="R327" s="22"/>
      <c r="S327" s="22"/>
      <c r="T327" s="22"/>
      <c r="U327" s="22"/>
      <c r="V327" s="22"/>
      <c r="W327" s="22"/>
      <c r="X327" s="22"/>
      <c r="Y327" s="22"/>
      <c r="Z327" s="3"/>
      <c r="AA327" s="3"/>
      <c r="AB327" s="3"/>
    </row>
    <row r="328" spans="1:28" s="2" customFormat="1" ht="12.75" customHeight="1" x14ac:dyDescent="0.25">
      <c r="A328" s="2" t="s">
        <v>1125</v>
      </c>
      <c r="B328" s="2" t="s">
        <v>1985</v>
      </c>
      <c r="C328" s="22">
        <v>18225</v>
      </c>
      <c r="D328" s="22">
        <v>16000</v>
      </c>
      <c r="E328" s="22">
        <v>0</v>
      </c>
      <c r="F328" s="22">
        <v>0</v>
      </c>
      <c r="G328" s="22">
        <v>0</v>
      </c>
      <c r="H328" s="22">
        <v>0</v>
      </c>
      <c r="I328" s="22">
        <v>0</v>
      </c>
      <c r="J328" s="22">
        <v>0</v>
      </c>
      <c r="K328" s="22">
        <v>3000</v>
      </c>
      <c r="L328" s="22">
        <v>0</v>
      </c>
      <c r="M328" s="22">
        <v>30000</v>
      </c>
      <c r="N328" s="22">
        <v>0</v>
      </c>
      <c r="O328" s="22">
        <v>0</v>
      </c>
      <c r="P328" s="22" t="s">
        <v>205</v>
      </c>
      <c r="Q328" s="22" t="s">
        <v>191</v>
      </c>
      <c r="R328" s="22"/>
      <c r="S328" s="22"/>
      <c r="T328" s="22"/>
      <c r="U328" s="22"/>
      <c r="V328" s="22"/>
      <c r="W328" s="22"/>
      <c r="X328" s="22"/>
      <c r="Y328" s="22"/>
      <c r="Z328" s="3"/>
      <c r="AA328" s="3"/>
      <c r="AB328" s="3"/>
    </row>
    <row r="329" spans="1:28" s="2" customFormat="1" ht="12.75" customHeight="1" x14ac:dyDescent="0.25">
      <c r="A329" s="2" t="s">
        <v>1128</v>
      </c>
      <c r="B329" s="2" t="s">
        <v>1129</v>
      </c>
      <c r="C329" s="22">
        <v>0</v>
      </c>
      <c r="D329" s="22">
        <v>0</v>
      </c>
      <c r="E329" s="22">
        <v>0</v>
      </c>
      <c r="F329" s="22">
        <v>0</v>
      </c>
      <c r="G329" s="22">
        <v>0</v>
      </c>
      <c r="H329" s="22">
        <v>0</v>
      </c>
      <c r="I329" s="22">
        <v>0</v>
      </c>
      <c r="J329" s="22">
        <v>0</v>
      </c>
      <c r="K329" s="22">
        <v>18000</v>
      </c>
      <c r="L329" s="22">
        <v>0</v>
      </c>
      <c r="M329" s="22">
        <v>0</v>
      </c>
      <c r="N329" s="22">
        <v>0</v>
      </c>
      <c r="O329" s="22">
        <v>0</v>
      </c>
      <c r="P329" s="22" t="s">
        <v>269</v>
      </c>
      <c r="Q329" s="22" t="s">
        <v>191</v>
      </c>
      <c r="R329" s="22"/>
      <c r="S329" s="22"/>
      <c r="T329" s="22"/>
      <c r="U329" s="22"/>
      <c r="V329" s="22"/>
      <c r="W329" s="22"/>
      <c r="X329" s="22"/>
      <c r="Y329" s="22"/>
      <c r="Z329" s="3"/>
      <c r="AA329" s="3"/>
      <c r="AB329" s="3"/>
    </row>
    <row r="330" spans="1:28" s="2" customFormat="1" ht="12.75" customHeight="1" x14ac:dyDescent="0.25">
      <c r="A330" s="2" t="s">
        <v>1134</v>
      </c>
      <c r="B330" s="2" t="s">
        <v>1135</v>
      </c>
      <c r="C330" s="22">
        <v>26999</v>
      </c>
      <c r="D330" s="22">
        <v>0</v>
      </c>
      <c r="E330" s="22">
        <v>0</v>
      </c>
      <c r="F330" s="22">
        <v>0</v>
      </c>
      <c r="G330" s="22">
        <v>0</v>
      </c>
      <c r="H330" s="22">
        <v>0</v>
      </c>
      <c r="I330" s="22">
        <v>0</v>
      </c>
      <c r="J330" s="22">
        <v>0</v>
      </c>
      <c r="K330" s="22">
        <v>0</v>
      </c>
      <c r="L330" s="22">
        <v>0</v>
      </c>
      <c r="M330" s="22">
        <v>0</v>
      </c>
      <c r="N330" s="22">
        <v>3547</v>
      </c>
      <c r="O330" s="22">
        <v>0</v>
      </c>
      <c r="P330" s="22" t="s">
        <v>249</v>
      </c>
      <c r="Q330" s="22" t="s">
        <v>195</v>
      </c>
      <c r="R330" s="22"/>
      <c r="S330" s="22"/>
      <c r="T330" s="22"/>
      <c r="U330" s="22"/>
      <c r="V330" s="22"/>
      <c r="W330" s="22"/>
      <c r="X330" s="22"/>
      <c r="Y330" s="22"/>
      <c r="Z330" s="3"/>
      <c r="AA330" s="3"/>
      <c r="AB330" s="3"/>
    </row>
    <row r="331" spans="1:28" s="2" customFormat="1" ht="12.75" customHeight="1" x14ac:dyDescent="0.25">
      <c r="A331" s="2" t="s">
        <v>1137</v>
      </c>
      <c r="B331" s="2" t="s">
        <v>1138</v>
      </c>
      <c r="C331" s="22">
        <v>8336</v>
      </c>
      <c r="D331" s="22">
        <v>0</v>
      </c>
      <c r="E331" s="22">
        <v>0</v>
      </c>
      <c r="F331" s="22">
        <v>0</v>
      </c>
      <c r="G331" s="22">
        <v>0</v>
      </c>
      <c r="H331" s="22">
        <v>0</v>
      </c>
      <c r="I331" s="22">
        <v>0</v>
      </c>
      <c r="J331" s="22">
        <v>0</v>
      </c>
      <c r="K331" s="22">
        <v>0</v>
      </c>
      <c r="L331" s="22">
        <v>2070</v>
      </c>
      <c r="M331" s="22">
        <v>0</v>
      </c>
      <c r="N331" s="22">
        <v>0</v>
      </c>
      <c r="O331" s="22">
        <v>0</v>
      </c>
      <c r="P331" s="22" t="s">
        <v>212</v>
      </c>
      <c r="Q331" s="22" t="s">
        <v>191</v>
      </c>
      <c r="R331" s="22"/>
      <c r="S331" s="22"/>
      <c r="T331" s="22"/>
      <c r="U331" s="22"/>
      <c r="V331" s="22"/>
      <c r="W331" s="22"/>
      <c r="X331" s="22"/>
      <c r="Y331" s="22"/>
      <c r="Z331" s="3"/>
      <c r="AA331" s="3"/>
      <c r="AB331" s="3"/>
    </row>
    <row r="332" spans="1:28" s="2" customFormat="1" ht="12.75" customHeight="1" x14ac:dyDescent="0.25">
      <c r="A332" s="2" t="s">
        <v>1140</v>
      </c>
      <c r="B332" s="2" t="s">
        <v>1141</v>
      </c>
      <c r="C332" s="22">
        <v>13233</v>
      </c>
      <c r="D332" s="22">
        <v>2000</v>
      </c>
      <c r="E332" s="22">
        <v>0</v>
      </c>
      <c r="F332" s="22">
        <v>0</v>
      </c>
      <c r="G332" s="22">
        <v>0</v>
      </c>
      <c r="H332" s="22">
        <v>0</v>
      </c>
      <c r="I332" s="22">
        <v>0</v>
      </c>
      <c r="J332" s="22">
        <v>0</v>
      </c>
      <c r="K332" s="22">
        <v>0</v>
      </c>
      <c r="L332" s="22">
        <v>3500</v>
      </c>
      <c r="M332" s="22">
        <v>0</v>
      </c>
      <c r="N332" s="22">
        <v>0</v>
      </c>
      <c r="O332" s="22">
        <v>2000</v>
      </c>
      <c r="P332" s="22" t="s">
        <v>212</v>
      </c>
      <c r="Q332" s="22" t="s">
        <v>191</v>
      </c>
      <c r="R332" s="22"/>
      <c r="S332" s="22"/>
      <c r="T332" s="22"/>
      <c r="U332" s="22"/>
      <c r="V332" s="22"/>
      <c r="W332" s="22"/>
      <c r="X332" s="22"/>
      <c r="Y332" s="22"/>
      <c r="Z332" s="3"/>
      <c r="AA332" s="3"/>
      <c r="AB332" s="3"/>
    </row>
    <row r="333" spans="1:28" s="2" customFormat="1" ht="12.75" customHeight="1" x14ac:dyDescent="0.25">
      <c r="A333" s="2" t="s">
        <v>1146</v>
      </c>
      <c r="B333" s="2" t="s">
        <v>1147</v>
      </c>
      <c r="C333" s="22">
        <v>196004</v>
      </c>
      <c r="D333" s="22">
        <v>12500</v>
      </c>
      <c r="E333" s="22">
        <v>0</v>
      </c>
      <c r="F333" s="22">
        <v>0</v>
      </c>
      <c r="G333" s="22">
        <v>0</v>
      </c>
      <c r="H333" s="22">
        <v>0</v>
      </c>
      <c r="I333" s="22">
        <v>0</v>
      </c>
      <c r="J333" s="22">
        <v>11630</v>
      </c>
      <c r="K333" s="22">
        <v>0</v>
      </c>
      <c r="L333" s="22">
        <v>0</v>
      </c>
      <c r="M333" s="22">
        <v>0</v>
      </c>
      <c r="N333" s="22">
        <v>0</v>
      </c>
      <c r="O333" s="22">
        <v>0</v>
      </c>
      <c r="P333" s="22" t="s">
        <v>372</v>
      </c>
      <c r="Q333" s="22" t="s">
        <v>191</v>
      </c>
      <c r="R333" s="22"/>
      <c r="S333" s="22"/>
      <c r="T333" s="22"/>
      <c r="U333" s="22"/>
      <c r="V333" s="22"/>
      <c r="W333" s="22"/>
      <c r="X333" s="22"/>
      <c r="Y333" s="22"/>
      <c r="Z333" s="3"/>
      <c r="AA333" s="3"/>
      <c r="AB333" s="3"/>
    </row>
    <row r="334" spans="1:28" s="2" customFormat="1" ht="12.75" customHeight="1" x14ac:dyDescent="0.25">
      <c r="A334" s="2" t="s">
        <v>1149</v>
      </c>
      <c r="B334" s="2" t="s">
        <v>1987</v>
      </c>
      <c r="C334" s="22">
        <v>0</v>
      </c>
      <c r="D334" s="22">
        <v>0</v>
      </c>
      <c r="E334" s="22">
        <v>0</v>
      </c>
      <c r="F334" s="22">
        <v>0</v>
      </c>
      <c r="G334" s="22">
        <v>0</v>
      </c>
      <c r="H334" s="22">
        <v>0</v>
      </c>
      <c r="I334" s="22">
        <v>0</v>
      </c>
      <c r="J334" s="22">
        <v>0</v>
      </c>
      <c r="K334" s="22">
        <v>0</v>
      </c>
      <c r="L334" s="22">
        <v>0</v>
      </c>
      <c r="M334" s="22">
        <v>0</v>
      </c>
      <c r="N334" s="22">
        <v>0</v>
      </c>
      <c r="O334" s="22">
        <v>7109</v>
      </c>
      <c r="P334" s="22" t="s">
        <v>249</v>
      </c>
      <c r="Q334" s="22" t="s">
        <v>191</v>
      </c>
      <c r="R334" s="22"/>
      <c r="S334" s="22"/>
      <c r="T334" s="22"/>
      <c r="U334" s="22"/>
      <c r="V334" s="22"/>
      <c r="W334" s="22"/>
      <c r="X334" s="22"/>
      <c r="Y334" s="22"/>
      <c r="Z334" s="3"/>
      <c r="AA334" s="3"/>
      <c r="AB334" s="3"/>
    </row>
    <row r="335" spans="1:28" s="2" customFormat="1" ht="12.75" customHeight="1" x14ac:dyDescent="0.25">
      <c r="A335" s="2" t="s">
        <v>1152</v>
      </c>
      <c r="B335" s="2" t="s">
        <v>1153</v>
      </c>
      <c r="C335" s="22">
        <v>28841</v>
      </c>
      <c r="D335" s="22">
        <v>8750</v>
      </c>
      <c r="E335" s="22">
        <v>0</v>
      </c>
      <c r="F335" s="22">
        <v>0</v>
      </c>
      <c r="G335" s="22">
        <v>0</v>
      </c>
      <c r="H335" s="22">
        <v>0</v>
      </c>
      <c r="I335" s="22">
        <v>0</v>
      </c>
      <c r="J335" s="22">
        <v>0</v>
      </c>
      <c r="K335" s="22">
        <v>13500</v>
      </c>
      <c r="L335" s="22">
        <v>0</v>
      </c>
      <c r="M335" s="22">
        <v>0</v>
      </c>
      <c r="N335" s="22">
        <v>0</v>
      </c>
      <c r="O335" s="22">
        <v>0</v>
      </c>
      <c r="P335" s="22" t="s">
        <v>249</v>
      </c>
      <c r="Q335" s="22" t="s">
        <v>191</v>
      </c>
      <c r="R335" s="22"/>
      <c r="S335" s="22"/>
      <c r="T335" s="22"/>
      <c r="U335" s="22"/>
      <c r="V335" s="22"/>
      <c r="W335" s="22"/>
      <c r="X335" s="22"/>
      <c r="Y335" s="22"/>
      <c r="Z335" s="3"/>
      <c r="AA335" s="3"/>
      <c r="AB335" s="3"/>
    </row>
    <row r="336" spans="1:28" s="2" customFormat="1" ht="12.75" customHeight="1" x14ac:dyDescent="0.25">
      <c r="A336" s="2" t="s">
        <v>1155</v>
      </c>
      <c r="B336" s="2" t="s">
        <v>1156</v>
      </c>
      <c r="C336" s="22">
        <v>45181</v>
      </c>
      <c r="D336" s="22">
        <v>0</v>
      </c>
      <c r="E336" s="22">
        <v>0</v>
      </c>
      <c r="F336" s="22">
        <v>0</v>
      </c>
      <c r="G336" s="22">
        <v>0</v>
      </c>
      <c r="H336" s="22">
        <v>0</v>
      </c>
      <c r="I336" s="22">
        <v>0</v>
      </c>
      <c r="J336" s="22">
        <v>0</v>
      </c>
      <c r="K336" s="22">
        <v>0</v>
      </c>
      <c r="L336" s="22">
        <v>22860</v>
      </c>
      <c r="M336" s="22">
        <v>0</v>
      </c>
      <c r="N336" s="22">
        <v>0</v>
      </c>
      <c r="O336" s="22">
        <v>5000</v>
      </c>
      <c r="P336" s="22" t="s">
        <v>212</v>
      </c>
      <c r="Q336" s="22" t="s">
        <v>191</v>
      </c>
      <c r="R336" s="22"/>
      <c r="S336" s="22"/>
      <c r="T336" s="22"/>
      <c r="U336" s="22"/>
      <c r="V336" s="22"/>
      <c r="W336" s="22"/>
      <c r="X336" s="22"/>
      <c r="Y336" s="22"/>
      <c r="Z336" s="3"/>
      <c r="AA336" s="3"/>
      <c r="AB336" s="3"/>
    </row>
    <row r="337" spans="1:28" s="2" customFormat="1" ht="12.75" customHeight="1" x14ac:dyDescent="0.25">
      <c r="A337" s="2" t="s">
        <v>1158</v>
      </c>
      <c r="B337" s="2" t="s">
        <v>1159</v>
      </c>
      <c r="C337" s="22">
        <v>121220</v>
      </c>
      <c r="D337" s="22">
        <v>0</v>
      </c>
      <c r="E337" s="22">
        <v>0</v>
      </c>
      <c r="F337" s="22">
        <v>0</v>
      </c>
      <c r="G337" s="22">
        <v>0</v>
      </c>
      <c r="H337" s="22">
        <v>0</v>
      </c>
      <c r="I337" s="22">
        <v>0</v>
      </c>
      <c r="J337" s="22">
        <v>0</v>
      </c>
      <c r="K337" s="22">
        <v>0</v>
      </c>
      <c r="L337" s="22">
        <v>0</v>
      </c>
      <c r="M337" s="22">
        <v>0</v>
      </c>
      <c r="N337" s="22">
        <v>786</v>
      </c>
      <c r="O337" s="22">
        <v>0</v>
      </c>
      <c r="P337" s="22" t="s">
        <v>372</v>
      </c>
      <c r="Q337" s="22" t="s">
        <v>191</v>
      </c>
      <c r="R337" s="22"/>
      <c r="S337" s="22"/>
      <c r="T337" s="22"/>
      <c r="U337" s="22"/>
      <c r="V337" s="22"/>
      <c r="W337" s="22"/>
      <c r="X337" s="22"/>
      <c r="Y337" s="22"/>
      <c r="Z337" s="3"/>
      <c r="AA337" s="3"/>
      <c r="AB337" s="3"/>
    </row>
    <row r="338" spans="1:28" s="2" customFormat="1" ht="12.75" customHeight="1" x14ac:dyDescent="0.25">
      <c r="A338" s="2" t="s">
        <v>1164</v>
      </c>
      <c r="B338" s="2" t="s">
        <v>1165</v>
      </c>
      <c r="C338" s="22">
        <v>11805</v>
      </c>
      <c r="D338" s="22">
        <v>2000</v>
      </c>
      <c r="E338" s="22">
        <v>0</v>
      </c>
      <c r="F338" s="22">
        <v>0</v>
      </c>
      <c r="G338" s="22">
        <v>0</v>
      </c>
      <c r="H338" s="22">
        <v>0</v>
      </c>
      <c r="I338" s="22">
        <v>0</v>
      </c>
      <c r="J338" s="22">
        <v>0</v>
      </c>
      <c r="K338" s="22">
        <v>0</v>
      </c>
      <c r="L338" s="22">
        <v>0</v>
      </c>
      <c r="M338" s="22">
        <v>7543</v>
      </c>
      <c r="N338" s="22">
        <v>7000</v>
      </c>
      <c r="O338" s="22">
        <v>0</v>
      </c>
      <c r="P338" s="22" t="s">
        <v>249</v>
      </c>
      <c r="Q338" s="22" t="s">
        <v>191</v>
      </c>
      <c r="R338" s="22"/>
      <c r="S338" s="22"/>
      <c r="T338" s="22"/>
      <c r="U338" s="22"/>
      <c r="V338" s="22"/>
      <c r="W338" s="22"/>
      <c r="X338" s="22"/>
      <c r="Y338" s="22"/>
      <c r="Z338" s="3"/>
      <c r="AA338" s="3"/>
      <c r="AB338" s="3"/>
    </row>
    <row r="339" spans="1:28" s="2" customFormat="1" ht="12.75" customHeight="1" x14ac:dyDescent="0.25">
      <c r="A339" s="2" t="s">
        <v>1167</v>
      </c>
      <c r="B339" s="2" t="s">
        <v>1988</v>
      </c>
      <c r="C339" s="22">
        <v>28529</v>
      </c>
      <c r="D339" s="22">
        <v>0</v>
      </c>
      <c r="E339" s="22">
        <v>0</v>
      </c>
      <c r="F339" s="22">
        <v>0</v>
      </c>
      <c r="G339" s="22">
        <v>0</v>
      </c>
      <c r="H339" s="22">
        <v>0</v>
      </c>
      <c r="I339" s="22">
        <v>1830</v>
      </c>
      <c r="J339" s="22">
        <v>39958</v>
      </c>
      <c r="K339" s="22">
        <v>0</v>
      </c>
      <c r="L339" s="22">
        <v>33370</v>
      </c>
      <c r="M339" s="22">
        <v>0</v>
      </c>
      <c r="N339" s="22">
        <v>114200</v>
      </c>
      <c r="O339" s="22">
        <v>93250</v>
      </c>
      <c r="P339" s="22" t="s">
        <v>205</v>
      </c>
      <c r="Q339" s="22" t="s">
        <v>191</v>
      </c>
      <c r="R339" s="22"/>
      <c r="S339" s="22"/>
      <c r="T339" s="22"/>
      <c r="U339" s="22"/>
      <c r="V339" s="22"/>
      <c r="W339" s="22"/>
      <c r="X339" s="22"/>
      <c r="Y339" s="22"/>
      <c r="Z339" s="3"/>
      <c r="AA339" s="3"/>
      <c r="AB339" s="3"/>
    </row>
    <row r="340" spans="1:28" s="2" customFormat="1" ht="12.75" customHeight="1" x14ac:dyDescent="0.25">
      <c r="A340" s="2" t="s">
        <v>1173</v>
      </c>
      <c r="B340" s="2" t="s">
        <v>1174</v>
      </c>
      <c r="C340" s="22">
        <v>18413</v>
      </c>
      <c r="D340" s="22">
        <v>0</v>
      </c>
      <c r="E340" s="22">
        <v>0</v>
      </c>
      <c r="F340" s="22">
        <v>0</v>
      </c>
      <c r="G340" s="22">
        <v>0</v>
      </c>
      <c r="H340" s="22">
        <v>0</v>
      </c>
      <c r="I340" s="22">
        <v>0</v>
      </c>
      <c r="J340" s="22">
        <v>0</v>
      </c>
      <c r="K340" s="22">
        <v>0</v>
      </c>
      <c r="L340" s="22">
        <v>0</v>
      </c>
      <c r="M340" s="22">
        <v>0</v>
      </c>
      <c r="N340" s="22">
        <v>0</v>
      </c>
      <c r="O340" s="22">
        <v>0</v>
      </c>
      <c r="P340" s="22" t="s">
        <v>249</v>
      </c>
      <c r="Q340" s="22" t="s">
        <v>191</v>
      </c>
      <c r="R340" s="22"/>
      <c r="S340" s="22"/>
      <c r="T340" s="22"/>
      <c r="U340" s="22"/>
      <c r="V340" s="22"/>
      <c r="W340" s="22"/>
      <c r="X340" s="22"/>
      <c r="Y340" s="22"/>
      <c r="Z340" s="3"/>
      <c r="AA340" s="3"/>
      <c r="AB340" s="3"/>
    </row>
    <row r="341" spans="1:28" s="2" customFormat="1" ht="12.75" customHeight="1" x14ac:dyDescent="0.25">
      <c r="A341" s="2" t="s">
        <v>1176</v>
      </c>
      <c r="B341" s="2" t="s">
        <v>1177</v>
      </c>
      <c r="C341" s="22">
        <v>44500</v>
      </c>
      <c r="D341" s="22">
        <v>16500</v>
      </c>
      <c r="E341" s="22">
        <v>0</v>
      </c>
      <c r="F341" s="22">
        <v>0</v>
      </c>
      <c r="G341" s="22">
        <v>0</v>
      </c>
      <c r="H341" s="22">
        <v>0</v>
      </c>
      <c r="I341" s="22">
        <v>0</v>
      </c>
      <c r="J341" s="22">
        <v>0</v>
      </c>
      <c r="K341" s="22">
        <v>0</v>
      </c>
      <c r="L341" s="22">
        <v>0</v>
      </c>
      <c r="M341" s="22">
        <v>0</v>
      </c>
      <c r="N341" s="22">
        <v>0</v>
      </c>
      <c r="O341" s="22">
        <v>3000</v>
      </c>
      <c r="P341" s="22" t="s">
        <v>212</v>
      </c>
      <c r="Q341" s="22" t="s">
        <v>191</v>
      </c>
      <c r="R341" s="22"/>
      <c r="S341" s="22"/>
      <c r="T341" s="22"/>
      <c r="U341" s="22"/>
      <c r="V341" s="22"/>
      <c r="W341" s="22"/>
      <c r="X341" s="22"/>
      <c r="Y341" s="22"/>
      <c r="Z341" s="3"/>
      <c r="AA341" s="3"/>
      <c r="AB341" s="3"/>
    </row>
    <row r="342" spans="1:28" s="2" customFormat="1" ht="12.75" customHeight="1" x14ac:dyDescent="0.25">
      <c r="A342" s="2" t="s">
        <v>1182</v>
      </c>
      <c r="B342" s="2" t="s">
        <v>1183</v>
      </c>
      <c r="C342" s="22">
        <v>21500</v>
      </c>
      <c r="D342" s="22">
        <v>0</v>
      </c>
      <c r="E342" s="22">
        <v>0</v>
      </c>
      <c r="F342" s="22">
        <v>0</v>
      </c>
      <c r="G342" s="22">
        <v>0</v>
      </c>
      <c r="H342" s="22">
        <v>0</v>
      </c>
      <c r="I342" s="22">
        <v>0</v>
      </c>
      <c r="J342" s="22">
        <v>0</v>
      </c>
      <c r="K342" s="22">
        <v>0</v>
      </c>
      <c r="L342" s="22">
        <v>0</v>
      </c>
      <c r="M342" s="22">
        <v>0</v>
      </c>
      <c r="N342" s="22">
        <v>0</v>
      </c>
      <c r="O342" s="22">
        <v>1500</v>
      </c>
      <c r="P342" s="22" t="s">
        <v>372</v>
      </c>
      <c r="Q342" s="22" t="s">
        <v>191</v>
      </c>
      <c r="R342" s="22"/>
      <c r="S342" s="22"/>
      <c r="T342" s="22"/>
      <c r="U342" s="22"/>
      <c r="V342" s="22"/>
      <c r="W342" s="22"/>
      <c r="X342" s="22"/>
      <c r="Y342" s="22"/>
      <c r="Z342" s="3"/>
      <c r="AA342" s="3"/>
      <c r="AB342" s="3"/>
    </row>
    <row r="343" spans="1:28" s="2" customFormat="1" ht="12.75" customHeight="1" x14ac:dyDescent="0.25">
      <c r="A343" s="2" t="s">
        <v>1185</v>
      </c>
      <c r="B343" s="2" t="s">
        <v>1989</v>
      </c>
      <c r="C343" s="22">
        <v>4000</v>
      </c>
      <c r="D343" s="22">
        <v>2000</v>
      </c>
      <c r="E343" s="22">
        <v>0</v>
      </c>
      <c r="F343" s="22">
        <v>0</v>
      </c>
      <c r="G343" s="22">
        <v>0</v>
      </c>
      <c r="H343" s="22">
        <v>0</v>
      </c>
      <c r="I343" s="22">
        <v>0</v>
      </c>
      <c r="J343" s="22">
        <v>40</v>
      </c>
      <c r="K343" s="22">
        <v>0</v>
      </c>
      <c r="L343" s="22">
        <v>0</v>
      </c>
      <c r="M343" s="22">
        <v>0</v>
      </c>
      <c r="N343" s="22">
        <v>0</v>
      </c>
      <c r="O343" s="22">
        <v>4000</v>
      </c>
      <c r="P343" s="22" t="s">
        <v>249</v>
      </c>
      <c r="Q343" s="22" t="s">
        <v>191</v>
      </c>
      <c r="R343" s="22"/>
      <c r="S343" s="22"/>
      <c r="T343" s="22"/>
      <c r="U343" s="22"/>
      <c r="V343" s="22"/>
      <c r="W343" s="22"/>
      <c r="X343" s="22"/>
      <c r="Y343" s="22"/>
      <c r="Z343" s="3"/>
      <c r="AA343" s="3"/>
      <c r="AB343" s="3"/>
    </row>
    <row r="344" spans="1:28" s="2" customFormat="1" ht="12.75" customHeight="1" x14ac:dyDescent="0.25">
      <c r="A344" s="2" t="s">
        <v>1188</v>
      </c>
      <c r="B344" s="2" t="s">
        <v>1189</v>
      </c>
      <c r="C344" s="22">
        <v>12854</v>
      </c>
      <c r="D344" s="22">
        <v>0</v>
      </c>
      <c r="E344" s="22">
        <v>0</v>
      </c>
      <c r="F344" s="22">
        <v>0</v>
      </c>
      <c r="G344" s="22">
        <v>0</v>
      </c>
      <c r="H344" s="22">
        <v>0</v>
      </c>
      <c r="I344" s="22">
        <v>0</v>
      </c>
      <c r="J344" s="22">
        <v>0</v>
      </c>
      <c r="K344" s="22">
        <v>0</v>
      </c>
      <c r="L344" s="22">
        <v>3710</v>
      </c>
      <c r="M344" s="22">
        <v>0</v>
      </c>
      <c r="N344" s="22">
        <v>0</v>
      </c>
      <c r="O344" s="22">
        <v>0</v>
      </c>
      <c r="P344" s="22" t="s">
        <v>249</v>
      </c>
      <c r="Q344" s="22" t="s">
        <v>191</v>
      </c>
      <c r="R344" s="22"/>
      <c r="S344" s="22"/>
      <c r="T344" s="22"/>
      <c r="U344" s="22"/>
      <c r="V344" s="22"/>
      <c r="W344" s="22"/>
      <c r="X344" s="22"/>
      <c r="Y344" s="22"/>
      <c r="Z344" s="3"/>
      <c r="AA344" s="3"/>
      <c r="AB344" s="3"/>
    </row>
    <row r="345" spans="1:28" s="2" customFormat="1" ht="12.75" customHeight="1" x14ac:dyDescent="0.25">
      <c r="A345" s="2" t="s">
        <v>1191</v>
      </c>
      <c r="B345" s="2" t="s">
        <v>1192</v>
      </c>
      <c r="C345" s="22">
        <v>14894</v>
      </c>
      <c r="D345" s="22">
        <v>4000</v>
      </c>
      <c r="E345" s="22">
        <v>0</v>
      </c>
      <c r="F345" s="22">
        <v>0</v>
      </c>
      <c r="G345" s="22">
        <v>0</v>
      </c>
      <c r="H345" s="22">
        <v>0</v>
      </c>
      <c r="I345" s="22">
        <v>0</v>
      </c>
      <c r="J345" s="22">
        <v>0</v>
      </c>
      <c r="K345" s="22">
        <v>0</v>
      </c>
      <c r="L345" s="22">
        <v>1000</v>
      </c>
      <c r="M345" s="22">
        <v>0</v>
      </c>
      <c r="N345" s="22">
        <v>494</v>
      </c>
      <c r="O345" s="22">
        <v>0</v>
      </c>
      <c r="P345" s="22" t="s">
        <v>212</v>
      </c>
      <c r="Q345" s="22" t="s">
        <v>191</v>
      </c>
      <c r="R345" s="22"/>
      <c r="S345" s="22"/>
      <c r="T345" s="22"/>
      <c r="U345" s="22"/>
      <c r="V345" s="22"/>
      <c r="W345" s="22"/>
      <c r="X345" s="22"/>
      <c r="Y345" s="22"/>
      <c r="Z345" s="3"/>
      <c r="AA345" s="3"/>
      <c r="AB345" s="3"/>
    </row>
    <row r="346" spans="1:28" s="2" customFormat="1" ht="12.75" customHeight="1" x14ac:dyDescent="0.25">
      <c r="A346" s="2" t="s">
        <v>1194</v>
      </c>
      <c r="B346" s="2" t="s">
        <v>1195</v>
      </c>
      <c r="C346" s="22">
        <v>4170</v>
      </c>
      <c r="D346" s="22">
        <v>0</v>
      </c>
      <c r="E346" s="22">
        <v>0</v>
      </c>
      <c r="F346" s="22">
        <v>0</v>
      </c>
      <c r="G346" s="22">
        <v>0</v>
      </c>
      <c r="H346" s="22">
        <v>2</v>
      </c>
      <c r="I346" s="22">
        <v>0</v>
      </c>
      <c r="J346" s="22">
        <v>0</v>
      </c>
      <c r="K346" s="22">
        <v>0</v>
      </c>
      <c r="L346" s="22">
        <v>0</v>
      </c>
      <c r="M346" s="22">
        <v>0</v>
      </c>
      <c r="N346" s="22">
        <v>0</v>
      </c>
      <c r="O346" s="22">
        <v>4000</v>
      </c>
      <c r="P346" s="22" t="s">
        <v>212</v>
      </c>
      <c r="Q346" s="22" t="s">
        <v>191</v>
      </c>
      <c r="R346" s="22"/>
      <c r="S346" s="22"/>
      <c r="T346" s="22"/>
      <c r="U346" s="22"/>
      <c r="V346" s="22"/>
      <c r="W346" s="22"/>
      <c r="X346" s="22"/>
      <c r="Y346" s="22"/>
      <c r="Z346" s="3"/>
      <c r="AA346" s="3"/>
      <c r="AB346" s="3"/>
    </row>
    <row r="347" spans="1:28" s="2" customFormat="1" ht="12.75" customHeight="1" x14ac:dyDescent="0.25">
      <c r="A347" s="2" t="s">
        <v>1197</v>
      </c>
      <c r="B347" s="2" t="s">
        <v>1198</v>
      </c>
      <c r="C347" s="22">
        <v>33300</v>
      </c>
      <c r="D347" s="22">
        <v>0</v>
      </c>
      <c r="E347" s="22">
        <v>0</v>
      </c>
      <c r="F347" s="22">
        <v>0</v>
      </c>
      <c r="G347" s="22">
        <v>0</v>
      </c>
      <c r="H347" s="22">
        <v>0</v>
      </c>
      <c r="I347" s="22">
        <v>0</v>
      </c>
      <c r="J347" s="22">
        <v>0</v>
      </c>
      <c r="K347" s="22">
        <v>0</v>
      </c>
      <c r="L347" s="22">
        <v>41950</v>
      </c>
      <c r="M347" s="22">
        <v>0</v>
      </c>
      <c r="N347" s="22">
        <v>32137</v>
      </c>
      <c r="O347" s="22">
        <v>15500</v>
      </c>
      <c r="P347" s="22" t="s">
        <v>269</v>
      </c>
      <c r="Q347" s="22" t="s">
        <v>191</v>
      </c>
      <c r="R347" s="22"/>
      <c r="S347" s="22"/>
      <c r="T347" s="22"/>
      <c r="U347" s="22"/>
      <c r="V347" s="22"/>
      <c r="W347" s="22"/>
      <c r="X347" s="22"/>
      <c r="Y347" s="22"/>
      <c r="Z347" s="3"/>
      <c r="AA347" s="3"/>
      <c r="AB347" s="3"/>
    </row>
    <row r="348" spans="1:28" s="2" customFormat="1" ht="12.75" customHeight="1" x14ac:dyDescent="0.25">
      <c r="A348" s="2" t="s">
        <v>2408</v>
      </c>
      <c r="B348" s="2" t="s">
        <v>2620</v>
      </c>
      <c r="C348" s="22">
        <v>4881</v>
      </c>
      <c r="D348" s="22">
        <v>0</v>
      </c>
      <c r="E348" s="22">
        <v>0</v>
      </c>
      <c r="F348" s="22">
        <v>0</v>
      </c>
      <c r="G348" s="22">
        <v>0</v>
      </c>
      <c r="H348" s="22">
        <v>0</v>
      </c>
      <c r="I348" s="22">
        <v>0</v>
      </c>
      <c r="J348" s="22">
        <v>0</v>
      </c>
      <c r="K348" s="22">
        <v>0</v>
      </c>
      <c r="L348" s="22">
        <v>0</v>
      </c>
      <c r="M348" s="22">
        <v>0</v>
      </c>
      <c r="N348" s="22">
        <v>0</v>
      </c>
      <c r="O348" s="22">
        <v>0</v>
      </c>
      <c r="P348" s="22" t="s">
        <v>197</v>
      </c>
      <c r="Q348" s="22" t="s">
        <v>197</v>
      </c>
      <c r="R348" s="22"/>
      <c r="S348" s="22"/>
      <c r="T348" s="22"/>
      <c r="U348" s="22"/>
      <c r="V348" s="22"/>
      <c r="W348" s="22"/>
      <c r="X348" s="22"/>
      <c r="Y348" s="22"/>
      <c r="Z348" s="3"/>
      <c r="AA348" s="3"/>
      <c r="AB348" s="3"/>
    </row>
    <row r="349" spans="1:28" s="2" customFormat="1" ht="12.75" customHeight="1" x14ac:dyDescent="0.25">
      <c r="A349" s="2" t="s">
        <v>1200</v>
      </c>
      <c r="B349" s="2" t="s">
        <v>1990</v>
      </c>
      <c r="C349" s="22">
        <v>40245</v>
      </c>
      <c r="D349" s="22">
        <v>0</v>
      </c>
      <c r="E349" s="22">
        <v>0</v>
      </c>
      <c r="F349" s="22">
        <v>0</v>
      </c>
      <c r="G349" s="22">
        <v>0</v>
      </c>
      <c r="H349" s="22">
        <v>0</v>
      </c>
      <c r="I349" s="22">
        <v>0</v>
      </c>
      <c r="J349" s="22">
        <v>0</v>
      </c>
      <c r="K349" s="22">
        <v>0</v>
      </c>
      <c r="L349" s="22">
        <v>0</v>
      </c>
      <c r="M349" s="22">
        <v>169457</v>
      </c>
      <c r="N349" s="22">
        <v>0</v>
      </c>
      <c r="O349" s="22">
        <v>0</v>
      </c>
      <c r="P349" s="22" t="s">
        <v>205</v>
      </c>
      <c r="Q349" s="22" t="s">
        <v>193</v>
      </c>
      <c r="R349" s="22"/>
      <c r="S349" s="22"/>
      <c r="T349" s="22"/>
      <c r="U349" s="22"/>
      <c r="V349" s="22"/>
      <c r="W349" s="22"/>
      <c r="X349" s="22"/>
      <c r="Y349" s="22"/>
      <c r="Z349" s="3"/>
      <c r="AA349" s="3"/>
      <c r="AB349" s="3"/>
    </row>
    <row r="350" spans="1:28" s="2" customFormat="1" ht="12.75" customHeight="1" x14ac:dyDescent="0.25">
      <c r="A350" s="2" t="s">
        <v>1203</v>
      </c>
      <c r="B350" s="2" t="s">
        <v>1204</v>
      </c>
      <c r="C350" s="22">
        <v>13277</v>
      </c>
      <c r="D350" s="22">
        <v>8000</v>
      </c>
      <c r="E350" s="22">
        <v>0</v>
      </c>
      <c r="F350" s="22">
        <v>3000</v>
      </c>
      <c r="G350" s="22">
        <v>0</v>
      </c>
      <c r="H350" s="22">
        <v>0</v>
      </c>
      <c r="I350" s="22">
        <v>0</v>
      </c>
      <c r="J350" s="22">
        <v>0</v>
      </c>
      <c r="K350" s="22">
        <v>0</v>
      </c>
      <c r="L350" s="22">
        <v>14353</v>
      </c>
      <c r="M350" s="22">
        <v>0</v>
      </c>
      <c r="N350" s="22">
        <v>3000</v>
      </c>
      <c r="O350" s="22">
        <v>23500</v>
      </c>
      <c r="P350" s="22" t="s">
        <v>212</v>
      </c>
      <c r="Q350" s="22" t="s">
        <v>191</v>
      </c>
      <c r="R350" s="22"/>
      <c r="S350" s="22"/>
      <c r="T350" s="22"/>
      <c r="U350" s="22"/>
      <c r="V350" s="22"/>
      <c r="W350" s="22"/>
      <c r="X350" s="22"/>
      <c r="Y350" s="22"/>
      <c r="Z350" s="3"/>
      <c r="AA350" s="3"/>
      <c r="AB350" s="3"/>
    </row>
    <row r="351" spans="1:28" s="2" customFormat="1" ht="12.75" customHeight="1" x14ac:dyDescent="0.25">
      <c r="A351" s="2" t="s">
        <v>1206</v>
      </c>
      <c r="B351" s="2" t="s">
        <v>1207</v>
      </c>
      <c r="C351" s="22">
        <v>99906</v>
      </c>
      <c r="D351" s="22">
        <v>10000</v>
      </c>
      <c r="E351" s="22">
        <v>0</v>
      </c>
      <c r="F351" s="22">
        <v>0</v>
      </c>
      <c r="G351" s="22">
        <v>0</v>
      </c>
      <c r="H351" s="22">
        <v>0</v>
      </c>
      <c r="I351" s="22">
        <v>0</v>
      </c>
      <c r="J351" s="22">
        <v>0</v>
      </c>
      <c r="K351" s="22">
        <v>0</v>
      </c>
      <c r="L351" s="22">
        <v>614</v>
      </c>
      <c r="M351" s="22">
        <v>46393</v>
      </c>
      <c r="N351" s="22">
        <v>20000</v>
      </c>
      <c r="O351" s="22">
        <v>160000</v>
      </c>
      <c r="P351" s="22" t="s">
        <v>372</v>
      </c>
      <c r="Q351" s="22" t="s">
        <v>191</v>
      </c>
      <c r="R351" s="22"/>
      <c r="S351" s="22"/>
      <c r="T351" s="22"/>
      <c r="U351" s="22"/>
      <c r="V351" s="22"/>
      <c r="W351" s="22"/>
      <c r="X351" s="22"/>
      <c r="Y351" s="22"/>
      <c r="Z351" s="3"/>
      <c r="AA351" s="3"/>
      <c r="AB351" s="3"/>
    </row>
    <row r="352" spans="1:28" s="2" customFormat="1" ht="12.75" customHeight="1" x14ac:dyDescent="0.25">
      <c r="A352" s="2" t="s">
        <v>1212</v>
      </c>
      <c r="B352" s="2" t="s">
        <v>1991</v>
      </c>
      <c r="C352" s="22">
        <v>58480</v>
      </c>
      <c r="D352" s="22">
        <v>10000</v>
      </c>
      <c r="E352" s="22">
        <v>0</v>
      </c>
      <c r="F352" s="22">
        <v>0</v>
      </c>
      <c r="G352" s="22">
        <v>0</v>
      </c>
      <c r="H352" s="22">
        <v>0</v>
      </c>
      <c r="I352" s="22">
        <v>0</v>
      </c>
      <c r="J352" s="22">
        <v>0</v>
      </c>
      <c r="K352" s="22">
        <v>0</v>
      </c>
      <c r="L352" s="22">
        <v>0</v>
      </c>
      <c r="M352" s="22">
        <v>0</v>
      </c>
      <c r="N352" s="22">
        <v>0</v>
      </c>
      <c r="O352" s="22">
        <v>15000</v>
      </c>
      <c r="P352" s="22" t="s">
        <v>205</v>
      </c>
      <c r="Q352" s="22" t="s">
        <v>195</v>
      </c>
      <c r="R352" s="22"/>
      <c r="S352" s="22"/>
      <c r="T352" s="22"/>
      <c r="U352" s="22"/>
      <c r="V352" s="22"/>
      <c r="W352" s="22"/>
      <c r="X352" s="22"/>
      <c r="Y352" s="22"/>
      <c r="Z352" s="3"/>
      <c r="AA352" s="3"/>
      <c r="AB352" s="3"/>
    </row>
    <row r="353" spans="1:28" s="2" customFormat="1" ht="12.75" customHeight="1" x14ac:dyDescent="0.25">
      <c r="A353" s="2" t="s">
        <v>1215</v>
      </c>
      <c r="B353" s="2" t="s">
        <v>1216</v>
      </c>
      <c r="C353" s="22">
        <v>7140</v>
      </c>
      <c r="D353" s="22">
        <v>0</v>
      </c>
      <c r="E353" s="22">
        <v>0</v>
      </c>
      <c r="F353" s="22">
        <v>0</v>
      </c>
      <c r="G353" s="22">
        <v>0</v>
      </c>
      <c r="H353" s="22">
        <v>0</v>
      </c>
      <c r="I353" s="22">
        <v>0</v>
      </c>
      <c r="J353" s="22">
        <v>0</v>
      </c>
      <c r="K353" s="22">
        <v>0</v>
      </c>
      <c r="L353" s="22">
        <v>0</v>
      </c>
      <c r="M353" s="22">
        <v>0</v>
      </c>
      <c r="N353" s="22">
        <v>0</v>
      </c>
      <c r="O353" s="22">
        <v>5750</v>
      </c>
      <c r="P353" s="22" t="s">
        <v>212</v>
      </c>
      <c r="Q353" s="22" t="s">
        <v>191</v>
      </c>
      <c r="R353" s="22"/>
      <c r="S353" s="22"/>
      <c r="T353" s="22"/>
      <c r="U353" s="22"/>
      <c r="V353" s="22"/>
      <c r="W353" s="22"/>
      <c r="X353" s="22"/>
      <c r="Y353" s="22"/>
      <c r="Z353" s="3"/>
      <c r="AA353" s="3"/>
      <c r="AB353" s="3"/>
    </row>
    <row r="354" spans="1:28" s="2" customFormat="1" ht="12.75" customHeight="1" x14ac:dyDescent="0.25">
      <c r="A354" s="2" t="s">
        <v>1218</v>
      </c>
      <c r="B354" s="2" t="s">
        <v>1992</v>
      </c>
      <c r="C354" s="22">
        <v>20558</v>
      </c>
      <c r="D354" s="22">
        <v>0</v>
      </c>
      <c r="E354" s="22">
        <v>0</v>
      </c>
      <c r="F354" s="22">
        <v>0</v>
      </c>
      <c r="G354" s="22">
        <v>0</v>
      </c>
      <c r="H354" s="22">
        <v>0</v>
      </c>
      <c r="I354" s="22">
        <v>0</v>
      </c>
      <c r="J354" s="22">
        <v>0</v>
      </c>
      <c r="K354" s="22">
        <v>0</v>
      </c>
      <c r="L354" s="22">
        <v>0</v>
      </c>
      <c r="M354" s="22">
        <v>211</v>
      </c>
      <c r="N354" s="22">
        <v>4602</v>
      </c>
      <c r="O354" s="22">
        <v>0</v>
      </c>
      <c r="P354" s="22" t="s">
        <v>205</v>
      </c>
      <c r="Q354" s="22" t="s">
        <v>193</v>
      </c>
      <c r="R354" s="22"/>
      <c r="S354" s="22"/>
      <c r="T354" s="22"/>
      <c r="U354" s="22"/>
      <c r="V354" s="22"/>
      <c r="W354" s="22"/>
      <c r="X354" s="22"/>
      <c r="Y354" s="22"/>
      <c r="Z354" s="3"/>
      <c r="AA354" s="3"/>
      <c r="AB354" s="3"/>
    </row>
    <row r="355" spans="1:28" s="2" customFormat="1" ht="12.75" customHeight="1" x14ac:dyDescent="0.25">
      <c r="A355" s="2" t="s">
        <v>1221</v>
      </c>
      <c r="B355" s="2" t="s">
        <v>1993</v>
      </c>
      <c r="C355" s="22">
        <v>9172</v>
      </c>
      <c r="D355" s="22">
        <v>0</v>
      </c>
      <c r="E355" s="22">
        <v>0</v>
      </c>
      <c r="F355" s="22">
        <v>0</v>
      </c>
      <c r="G355" s="22">
        <v>0</v>
      </c>
      <c r="H355" s="22">
        <v>0</v>
      </c>
      <c r="I355" s="22">
        <v>0</v>
      </c>
      <c r="J355" s="22">
        <v>0</v>
      </c>
      <c r="K355" s="22">
        <v>0</v>
      </c>
      <c r="L355" s="22">
        <v>0</v>
      </c>
      <c r="M355" s="22">
        <v>0</v>
      </c>
      <c r="N355" s="22">
        <v>0</v>
      </c>
      <c r="O355" s="22">
        <v>0</v>
      </c>
      <c r="P355" s="22" t="s">
        <v>205</v>
      </c>
      <c r="Q355" s="22" t="s">
        <v>191</v>
      </c>
      <c r="R355" s="22"/>
      <c r="S355" s="22"/>
      <c r="T355" s="22"/>
      <c r="U355" s="22"/>
      <c r="V355" s="22"/>
      <c r="W355" s="22"/>
      <c r="X355" s="22"/>
      <c r="Y355" s="22"/>
      <c r="Z355" s="3"/>
      <c r="AA355" s="3"/>
      <c r="AB355" s="3"/>
    </row>
    <row r="356" spans="1:28" s="2" customFormat="1" ht="12.75" customHeight="1" x14ac:dyDescent="0.25">
      <c r="A356" s="2" t="s">
        <v>1224</v>
      </c>
      <c r="B356" s="2" t="s">
        <v>1994</v>
      </c>
      <c r="C356" s="22">
        <v>70815</v>
      </c>
      <c r="D356" s="22">
        <v>0</v>
      </c>
      <c r="E356" s="22">
        <v>0</v>
      </c>
      <c r="F356" s="22">
        <v>0</v>
      </c>
      <c r="G356" s="22">
        <v>0</v>
      </c>
      <c r="H356" s="22">
        <v>58</v>
      </c>
      <c r="I356" s="22">
        <v>0</v>
      </c>
      <c r="J356" s="22">
        <v>0</v>
      </c>
      <c r="K356" s="22">
        <v>0</v>
      </c>
      <c r="L356" s="22">
        <v>25</v>
      </c>
      <c r="M356" s="22">
        <v>12500</v>
      </c>
      <c r="N356" s="22">
        <v>0</v>
      </c>
      <c r="O356" s="22">
        <v>0</v>
      </c>
      <c r="P356" s="22" t="s">
        <v>205</v>
      </c>
      <c r="Q356" s="22" t="s">
        <v>191</v>
      </c>
      <c r="R356" s="22"/>
      <c r="S356" s="22"/>
      <c r="T356" s="22"/>
      <c r="U356" s="22"/>
      <c r="V356" s="22"/>
      <c r="W356" s="22"/>
      <c r="X356" s="22"/>
      <c r="Y356" s="22"/>
      <c r="Z356" s="3"/>
      <c r="AA356" s="3"/>
      <c r="AB356" s="3"/>
    </row>
    <row r="357" spans="1:28" s="2" customFormat="1" ht="12.75" customHeight="1" x14ac:dyDescent="0.25">
      <c r="A357" s="2" t="s">
        <v>1836</v>
      </c>
      <c r="B357" s="2" t="s">
        <v>1995</v>
      </c>
      <c r="C357" s="22">
        <v>24500</v>
      </c>
      <c r="D357" s="22">
        <v>0</v>
      </c>
      <c r="E357" s="22">
        <v>0</v>
      </c>
      <c r="F357" s="22">
        <v>0</v>
      </c>
      <c r="G357" s="22">
        <v>0</v>
      </c>
      <c r="H357" s="22">
        <v>0</v>
      </c>
      <c r="I357" s="22">
        <v>0</v>
      </c>
      <c r="J357" s="22">
        <v>0</v>
      </c>
      <c r="K357" s="22">
        <v>3730</v>
      </c>
      <c r="L357" s="22">
        <v>11080</v>
      </c>
      <c r="M357" s="22">
        <v>0</v>
      </c>
      <c r="N357" s="22">
        <v>0</v>
      </c>
      <c r="O357" s="22">
        <v>0</v>
      </c>
      <c r="P357" s="22" t="s">
        <v>205</v>
      </c>
      <c r="Q357" s="22" t="s">
        <v>191</v>
      </c>
      <c r="R357" s="22"/>
      <c r="S357" s="22"/>
      <c r="T357" s="22"/>
      <c r="U357" s="22"/>
      <c r="V357" s="22"/>
      <c r="W357" s="22"/>
      <c r="X357" s="22"/>
      <c r="Y357" s="22"/>
      <c r="Z357" s="3"/>
      <c r="AA357" s="3"/>
      <c r="AB357" s="3"/>
    </row>
    <row r="358" spans="1:28" s="2" customFormat="1" ht="12.75" customHeight="1" x14ac:dyDescent="0.25">
      <c r="A358" s="2" t="s">
        <v>1227</v>
      </c>
      <c r="B358" s="2" t="s">
        <v>1996</v>
      </c>
      <c r="C358" s="22">
        <v>113968</v>
      </c>
      <c r="D358" s="22">
        <v>53900</v>
      </c>
      <c r="E358" s="22">
        <v>0</v>
      </c>
      <c r="F358" s="22">
        <v>0</v>
      </c>
      <c r="G358" s="22">
        <v>0</v>
      </c>
      <c r="H358" s="22">
        <v>0</v>
      </c>
      <c r="I358" s="22">
        <v>0</v>
      </c>
      <c r="J358" s="22">
        <v>0</v>
      </c>
      <c r="K358" s="22">
        <v>0</v>
      </c>
      <c r="L358" s="22">
        <v>0</v>
      </c>
      <c r="M358" s="22">
        <v>0</v>
      </c>
      <c r="N358" s="22">
        <v>7691</v>
      </c>
      <c r="O358" s="22">
        <v>121500</v>
      </c>
      <c r="P358" s="22" t="s">
        <v>205</v>
      </c>
      <c r="Q358" s="22" t="s">
        <v>191</v>
      </c>
      <c r="R358" s="22"/>
      <c r="S358" s="22"/>
      <c r="T358" s="22"/>
      <c r="U358" s="22"/>
      <c r="V358" s="22"/>
      <c r="W358" s="22"/>
      <c r="X358" s="22"/>
      <c r="Y358" s="22"/>
      <c r="Z358" s="3"/>
      <c r="AA358" s="3"/>
      <c r="AB358" s="3"/>
    </row>
    <row r="359" spans="1:28" s="2" customFormat="1" ht="12.75" customHeight="1" x14ac:dyDescent="0.25">
      <c r="A359" s="2" t="s">
        <v>1230</v>
      </c>
      <c r="B359" s="2" t="s">
        <v>1997</v>
      </c>
      <c r="C359" s="22">
        <v>10580</v>
      </c>
      <c r="D359" s="22">
        <v>0</v>
      </c>
      <c r="E359" s="22">
        <v>0</v>
      </c>
      <c r="F359" s="22">
        <v>0</v>
      </c>
      <c r="G359" s="22">
        <v>0</v>
      </c>
      <c r="H359" s="22">
        <v>0</v>
      </c>
      <c r="I359" s="22">
        <v>27</v>
      </c>
      <c r="J359" s="22">
        <v>0</v>
      </c>
      <c r="K359" s="22">
        <v>0</v>
      </c>
      <c r="L359" s="22">
        <v>0</v>
      </c>
      <c r="M359" s="22">
        <v>0</v>
      </c>
      <c r="N359" s="22">
        <v>0</v>
      </c>
      <c r="O359" s="22">
        <v>0</v>
      </c>
      <c r="P359" s="22" t="s">
        <v>205</v>
      </c>
      <c r="Q359" s="22" t="s">
        <v>195</v>
      </c>
      <c r="R359" s="22"/>
      <c r="S359" s="22"/>
      <c r="T359" s="22"/>
      <c r="U359" s="22"/>
      <c r="V359" s="22"/>
      <c r="W359" s="22"/>
      <c r="X359" s="22"/>
      <c r="Y359" s="22"/>
      <c r="Z359" s="3"/>
      <c r="AA359" s="3"/>
      <c r="AB359" s="3"/>
    </row>
    <row r="360" spans="1:28" s="2" customFormat="1" ht="12.75" customHeight="1" x14ac:dyDescent="0.25">
      <c r="A360" s="2" t="s">
        <v>1233</v>
      </c>
      <c r="B360" s="2" t="s">
        <v>1234</v>
      </c>
      <c r="C360" s="22">
        <v>21</v>
      </c>
      <c r="D360" s="22">
        <v>0</v>
      </c>
      <c r="E360" s="22">
        <v>0</v>
      </c>
      <c r="F360" s="22">
        <v>0</v>
      </c>
      <c r="G360" s="22">
        <v>0</v>
      </c>
      <c r="H360" s="22">
        <v>5</v>
      </c>
      <c r="I360" s="22">
        <v>0</v>
      </c>
      <c r="J360" s="22">
        <v>0</v>
      </c>
      <c r="K360" s="22">
        <v>0</v>
      </c>
      <c r="L360" s="22">
        <v>0</v>
      </c>
      <c r="M360" s="22">
        <v>22011</v>
      </c>
      <c r="N360" s="22">
        <v>0</v>
      </c>
      <c r="O360" s="22">
        <v>0</v>
      </c>
      <c r="P360" s="22" t="s">
        <v>212</v>
      </c>
      <c r="Q360" s="22" t="s">
        <v>191</v>
      </c>
      <c r="R360" s="22"/>
      <c r="S360" s="22"/>
      <c r="T360" s="22"/>
      <c r="U360" s="22"/>
      <c r="V360" s="22"/>
      <c r="W360" s="22"/>
      <c r="X360" s="22"/>
      <c r="Y360" s="22"/>
      <c r="Z360" s="3"/>
      <c r="AA360" s="3"/>
      <c r="AB360" s="3"/>
    </row>
    <row r="361" spans="1:28" s="2" customFormat="1" ht="12.75" customHeight="1" x14ac:dyDescent="0.25">
      <c r="A361" s="2" t="s">
        <v>1839</v>
      </c>
      <c r="B361" s="2" t="s">
        <v>1840</v>
      </c>
      <c r="C361" s="22">
        <v>2803</v>
      </c>
      <c r="D361" s="22">
        <v>0</v>
      </c>
      <c r="E361" s="22">
        <v>0</v>
      </c>
      <c r="F361" s="22">
        <v>0</v>
      </c>
      <c r="G361" s="22">
        <v>0</v>
      </c>
      <c r="H361" s="22">
        <v>0</v>
      </c>
      <c r="I361" s="22">
        <v>0</v>
      </c>
      <c r="J361" s="22">
        <v>0</v>
      </c>
      <c r="K361" s="22">
        <v>300</v>
      </c>
      <c r="L361" s="22">
        <v>1920</v>
      </c>
      <c r="M361" s="22">
        <v>0</v>
      </c>
      <c r="N361" s="22">
        <v>0</v>
      </c>
      <c r="O361" s="22">
        <v>0</v>
      </c>
      <c r="P361" s="22" t="s">
        <v>212</v>
      </c>
      <c r="Q361" s="22" t="s">
        <v>191</v>
      </c>
      <c r="R361" s="22"/>
      <c r="S361" s="22"/>
      <c r="T361" s="22"/>
      <c r="U361" s="22"/>
      <c r="V361" s="22"/>
      <c r="W361" s="22"/>
      <c r="X361" s="22"/>
      <c r="Y361" s="22"/>
      <c r="Z361" s="3"/>
      <c r="AA361" s="3"/>
      <c r="AB361" s="3"/>
    </row>
    <row r="362" spans="1:28" s="2" customFormat="1" ht="12.75" customHeight="1" x14ac:dyDescent="0.25">
      <c r="A362" s="2" t="s">
        <v>1236</v>
      </c>
      <c r="B362" s="2" t="s">
        <v>1998</v>
      </c>
      <c r="C362" s="22">
        <v>29084</v>
      </c>
      <c r="D362" s="22">
        <v>0</v>
      </c>
      <c r="E362" s="22">
        <v>0</v>
      </c>
      <c r="F362" s="22">
        <v>0</v>
      </c>
      <c r="G362" s="22">
        <v>0</v>
      </c>
      <c r="H362" s="22">
        <v>0</v>
      </c>
      <c r="I362" s="22">
        <v>0</v>
      </c>
      <c r="J362" s="22">
        <v>0</v>
      </c>
      <c r="K362" s="22">
        <v>0</v>
      </c>
      <c r="L362" s="22">
        <v>0</v>
      </c>
      <c r="M362" s="22">
        <v>0</v>
      </c>
      <c r="N362" s="22">
        <v>4995</v>
      </c>
      <c r="O362" s="22">
        <v>0</v>
      </c>
      <c r="P362" s="22" t="s">
        <v>205</v>
      </c>
      <c r="Q362" s="22" t="s">
        <v>191</v>
      </c>
      <c r="R362" s="22"/>
      <c r="S362" s="22"/>
      <c r="T362" s="22"/>
      <c r="U362" s="22"/>
      <c r="V362" s="22"/>
      <c r="W362" s="22"/>
      <c r="X362" s="22"/>
      <c r="Y362" s="22"/>
      <c r="Z362" s="3"/>
      <c r="AA362" s="3"/>
      <c r="AB362" s="3"/>
    </row>
    <row r="363" spans="1:28" s="2" customFormat="1" ht="12.75" customHeight="1" x14ac:dyDescent="0.25">
      <c r="A363" s="2" t="s">
        <v>1239</v>
      </c>
      <c r="B363" s="2" t="s">
        <v>1240</v>
      </c>
      <c r="C363" s="22">
        <v>105000</v>
      </c>
      <c r="D363" s="22">
        <v>15000</v>
      </c>
      <c r="E363" s="22">
        <v>0</v>
      </c>
      <c r="F363" s="22">
        <v>25000</v>
      </c>
      <c r="G363" s="22">
        <v>0</v>
      </c>
      <c r="H363" s="22">
        <v>0</v>
      </c>
      <c r="I363" s="22">
        <v>0</v>
      </c>
      <c r="J363" s="22">
        <v>0</v>
      </c>
      <c r="K363" s="22">
        <v>0</v>
      </c>
      <c r="L363" s="22">
        <v>7000</v>
      </c>
      <c r="M363" s="22">
        <v>0</v>
      </c>
      <c r="N363" s="22">
        <v>0</v>
      </c>
      <c r="O363" s="22">
        <v>15000</v>
      </c>
      <c r="P363" s="22" t="s">
        <v>262</v>
      </c>
      <c r="Q363" s="22" t="s">
        <v>191</v>
      </c>
      <c r="R363" s="22"/>
      <c r="S363" s="22"/>
      <c r="T363" s="22"/>
      <c r="U363" s="22"/>
      <c r="V363" s="22"/>
      <c r="W363" s="22"/>
      <c r="X363" s="22"/>
      <c r="Y363" s="22"/>
      <c r="Z363" s="3"/>
      <c r="AA363" s="3"/>
      <c r="AB363" s="3"/>
    </row>
    <row r="364" spans="1:28" s="2" customFormat="1" ht="12.75" customHeight="1" x14ac:dyDescent="0.25">
      <c r="A364" s="2" t="s">
        <v>1242</v>
      </c>
      <c r="B364" s="2" t="s">
        <v>1999</v>
      </c>
      <c r="C364" s="22">
        <v>7909</v>
      </c>
      <c r="D364" s="22">
        <v>5000</v>
      </c>
      <c r="E364" s="22">
        <v>0</v>
      </c>
      <c r="F364" s="22">
        <v>4000</v>
      </c>
      <c r="G364" s="22">
        <v>0</v>
      </c>
      <c r="H364" s="22">
        <v>3999</v>
      </c>
      <c r="I364" s="22">
        <v>0</v>
      </c>
      <c r="J364" s="22">
        <v>0</v>
      </c>
      <c r="K364" s="22">
        <v>0</v>
      </c>
      <c r="L364" s="22">
        <v>0</v>
      </c>
      <c r="M364" s="22">
        <v>0</v>
      </c>
      <c r="N364" s="22">
        <v>0</v>
      </c>
      <c r="O364" s="22">
        <v>6000</v>
      </c>
      <c r="P364" s="22" t="s">
        <v>205</v>
      </c>
      <c r="Q364" s="22" t="s">
        <v>191</v>
      </c>
      <c r="R364" s="22"/>
      <c r="S364" s="22"/>
      <c r="T364" s="22"/>
      <c r="U364" s="22"/>
      <c r="V364" s="22"/>
      <c r="W364" s="22"/>
      <c r="X364" s="22"/>
      <c r="Y364" s="22"/>
      <c r="Z364" s="3"/>
      <c r="AA364" s="3"/>
      <c r="AB364" s="3"/>
    </row>
    <row r="365" spans="1:28" s="2" customFormat="1" ht="12.75" customHeight="1" x14ac:dyDescent="0.25">
      <c r="A365" s="2" t="s">
        <v>1245</v>
      </c>
      <c r="B365" s="2" t="s">
        <v>1246</v>
      </c>
      <c r="C365" s="22">
        <v>0</v>
      </c>
      <c r="D365" s="22">
        <v>0</v>
      </c>
      <c r="E365" s="22">
        <v>0</v>
      </c>
      <c r="F365" s="22">
        <v>0</v>
      </c>
      <c r="G365" s="22">
        <v>0</v>
      </c>
      <c r="H365" s="22">
        <v>0</v>
      </c>
      <c r="I365" s="22">
        <v>0</v>
      </c>
      <c r="J365" s="22">
        <v>0</v>
      </c>
      <c r="K365" s="22">
        <v>0</v>
      </c>
      <c r="L365" s="22">
        <v>0</v>
      </c>
      <c r="M365" s="22">
        <v>0</v>
      </c>
      <c r="N365" s="22">
        <v>0</v>
      </c>
      <c r="O365" s="22">
        <v>0</v>
      </c>
      <c r="P365" s="22" t="s">
        <v>212</v>
      </c>
      <c r="Q365" s="22" t="s">
        <v>191</v>
      </c>
      <c r="R365" s="22"/>
      <c r="S365" s="22"/>
      <c r="T365" s="22"/>
      <c r="U365" s="22"/>
      <c r="V365" s="22"/>
      <c r="W365" s="22"/>
      <c r="X365" s="22"/>
      <c r="Y365" s="22"/>
      <c r="Z365" s="3"/>
      <c r="AA365" s="3"/>
      <c r="AB365" s="3"/>
    </row>
    <row r="366" spans="1:28" s="2" customFormat="1" ht="12.75" customHeight="1" x14ac:dyDescent="0.25">
      <c r="A366" s="2" t="s">
        <v>1248</v>
      </c>
      <c r="B366" s="2" t="s">
        <v>1249</v>
      </c>
      <c r="C366" s="22">
        <v>15000</v>
      </c>
      <c r="D366" s="22">
        <v>0</v>
      </c>
      <c r="E366" s="22">
        <v>0</v>
      </c>
      <c r="F366" s="22">
        <v>0</v>
      </c>
      <c r="G366" s="22">
        <v>0</v>
      </c>
      <c r="H366" s="22">
        <v>0</v>
      </c>
      <c r="I366" s="22">
        <v>0</v>
      </c>
      <c r="J366" s="22">
        <v>0</v>
      </c>
      <c r="K366" s="22">
        <v>0</v>
      </c>
      <c r="L366" s="22">
        <v>0</v>
      </c>
      <c r="M366" s="22">
        <v>43000</v>
      </c>
      <c r="N366" s="22">
        <v>0</v>
      </c>
      <c r="O366" s="22">
        <v>0</v>
      </c>
      <c r="P366" s="22" t="s">
        <v>212</v>
      </c>
      <c r="Q366" s="22" t="s">
        <v>191</v>
      </c>
      <c r="R366" s="22"/>
      <c r="S366" s="22"/>
      <c r="T366" s="22"/>
      <c r="U366" s="22"/>
      <c r="V366" s="22"/>
      <c r="W366" s="22"/>
      <c r="X366" s="22"/>
      <c r="Y366" s="22"/>
      <c r="Z366" s="3"/>
      <c r="AA366" s="3"/>
      <c r="AB366" s="3"/>
    </row>
    <row r="367" spans="1:28" s="2" customFormat="1" ht="12.75" customHeight="1" x14ac:dyDescent="0.25">
      <c r="A367" s="2" t="s">
        <v>1251</v>
      </c>
      <c r="B367" s="2" t="s">
        <v>2000</v>
      </c>
      <c r="C367" s="22">
        <v>50000</v>
      </c>
      <c r="D367" s="22">
        <v>2500</v>
      </c>
      <c r="E367" s="22">
        <v>0</v>
      </c>
      <c r="F367" s="22">
        <v>0</v>
      </c>
      <c r="G367" s="22">
        <v>0</v>
      </c>
      <c r="H367" s="22">
        <v>0</v>
      </c>
      <c r="I367" s="22">
        <v>0</v>
      </c>
      <c r="J367" s="22">
        <v>0</v>
      </c>
      <c r="K367" s="22">
        <v>0</v>
      </c>
      <c r="L367" s="22">
        <v>9790</v>
      </c>
      <c r="M367" s="22">
        <v>0</v>
      </c>
      <c r="N367" s="22">
        <v>0</v>
      </c>
      <c r="O367" s="22">
        <v>0</v>
      </c>
      <c r="P367" s="22" t="s">
        <v>205</v>
      </c>
      <c r="Q367" s="22" t="s">
        <v>193</v>
      </c>
      <c r="R367" s="22"/>
      <c r="S367" s="22"/>
      <c r="T367" s="22"/>
      <c r="U367" s="22"/>
      <c r="V367" s="22"/>
      <c r="W367" s="22"/>
      <c r="X367" s="22"/>
      <c r="Y367" s="22"/>
      <c r="Z367" s="3"/>
      <c r="AA367" s="3"/>
      <c r="AB367" s="3"/>
    </row>
    <row r="368" spans="1:28" s="2" customFormat="1" ht="12.75" customHeight="1" x14ac:dyDescent="0.25">
      <c r="A368" s="2" t="s">
        <v>1254</v>
      </c>
      <c r="B368" s="2" t="s">
        <v>2001</v>
      </c>
      <c r="C368" s="22">
        <v>1000</v>
      </c>
      <c r="D368" s="22">
        <v>0</v>
      </c>
      <c r="E368" s="22">
        <v>0</v>
      </c>
      <c r="F368" s="22">
        <v>0</v>
      </c>
      <c r="G368" s="22">
        <v>0</v>
      </c>
      <c r="H368" s="22">
        <v>0</v>
      </c>
      <c r="I368" s="22">
        <v>0</v>
      </c>
      <c r="J368" s="22">
        <v>0</v>
      </c>
      <c r="K368" s="22">
        <v>0</v>
      </c>
      <c r="L368" s="22">
        <v>0</v>
      </c>
      <c r="M368" s="22">
        <v>0</v>
      </c>
      <c r="N368" s="22">
        <v>0</v>
      </c>
      <c r="O368" s="22">
        <v>4560</v>
      </c>
      <c r="P368" s="22" t="s">
        <v>205</v>
      </c>
      <c r="Q368" s="22" t="s">
        <v>195</v>
      </c>
      <c r="R368" s="22"/>
      <c r="S368" s="22"/>
      <c r="T368" s="22"/>
      <c r="U368" s="22"/>
      <c r="V368" s="22"/>
      <c r="W368" s="22"/>
      <c r="X368" s="22"/>
      <c r="Y368" s="22"/>
      <c r="Z368" s="3"/>
      <c r="AA368" s="3"/>
      <c r="AB368" s="3"/>
    </row>
    <row r="369" spans="1:28" s="2" customFormat="1" ht="12.75" customHeight="1" x14ac:dyDescent="0.25">
      <c r="A369" s="2" t="s">
        <v>1257</v>
      </c>
      <c r="B369" s="2" t="s">
        <v>1258</v>
      </c>
      <c r="C369" s="22">
        <v>2150</v>
      </c>
      <c r="D369" s="22">
        <v>900</v>
      </c>
      <c r="E369" s="22">
        <v>0</v>
      </c>
      <c r="F369" s="22">
        <v>0</v>
      </c>
      <c r="G369" s="22">
        <v>0</v>
      </c>
      <c r="H369" s="22">
        <v>0</v>
      </c>
      <c r="I369" s="22">
        <v>0</v>
      </c>
      <c r="J369" s="22">
        <v>0</v>
      </c>
      <c r="K369" s="22">
        <v>0</v>
      </c>
      <c r="L369" s="22">
        <v>0</v>
      </c>
      <c r="M369" s="22">
        <v>0</v>
      </c>
      <c r="N369" s="22">
        <v>0</v>
      </c>
      <c r="O369" s="22">
        <v>0</v>
      </c>
      <c r="P369" s="22" t="s">
        <v>212</v>
      </c>
      <c r="Q369" s="22" t="s">
        <v>191</v>
      </c>
      <c r="R369" s="22"/>
      <c r="S369" s="22"/>
      <c r="T369" s="22"/>
      <c r="U369" s="22"/>
      <c r="V369" s="22"/>
      <c r="W369" s="22"/>
      <c r="X369" s="22"/>
      <c r="Y369" s="22"/>
      <c r="Z369" s="3"/>
      <c r="AA369" s="3"/>
      <c r="AB369" s="3"/>
    </row>
    <row r="370" spans="1:28" s="2" customFormat="1" ht="12.75" customHeight="1" x14ac:dyDescent="0.25">
      <c r="A370" s="2" t="s">
        <v>1260</v>
      </c>
      <c r="B370" s="2" t="s">
        <v>1261</v>
      </c>
      <c r="C370" s="22">
        <v>28600</v>
      </c>
      <c r="D370" s="22">
        <v>5000</v>
      </c>
      <c r="E370" s="22">
        <v>0</v>
      </c>
      <c r="F370" s="22">
        <v>0</v>
      </c>
      <c r="G370" s="22">
        <v>0</v>
      </c>
      <c r="H370" s="22">
        <v>0</v>
      </c>
      <c r="I370" s="22">
        <v>0</v>
      </c>
      <c r="J370" s="22">
        <v>0</v>
      </c>
      <c r="K370" s="22">
        <v>0</v>
      </c>
      <c r="L370" s="22">
        <v>1200</v>
      </c>
      <c r="M370" s="22">
        <v>0</v>
      </c>
      <c r="N370" s="22">
        <v>0</v>
      </c>
      <c r="O370" s="22">
        <v>24250</v>
      </c>
      <c r="P370" s="22" t="s">
        <v>262</v>
      </c>
      <c r="Q370" s="22" t="s">
        <v>191</v>
      </c>
      <c r="R370" s="22"/>
      <c r="S370" s="22"/>
      <c r="T370" s="22"/>
      <c r="U370" s="22"/>
      <c r="V370" s="22"/>
      <c r="W370" s="22"/>
      <c r="X370" s="22"/>
      <c r="Y370" s="22"/>
      <c r="Z370" s="3"/>
      <c r="AA370" s="3"/>
      <c r="AB370" s="3"/>
    </row>
    <row r="371" spans="1:28" s="2" customFormat="1" ht="12.75" customHeight="1" x14ac:dyDescent="0.25">
      <c r="A371" s="2" t="s">
        <v>1263</v>
      </c>
      <c r="B371" s="2" t="s">
        <v>1264</v>
      </c>
      <c r="C371" s="22">
        <v>730</v>
      </c>
      <c r="D371" s="22">
        <v>0</v>
      </c>
      <c r="E371" s="22">
        <v>0</v>
      </c>
      <c r="F371" s="22">
        <v>0</v>
      </c>
      <c r="G371" s="22">
        <v>0</v>
      </c>
      <c r="H371" s="22">
        <v>0</v>
      </c>
      <c r="I371" s="22">
        <v>0</v>
      </c>
      <c r="J371" s="22">
        <v>0</v>
      </c>
      <c r="K371" s="22">
        <v>0</v>
      </c>
      <c r="L371" s="22">
        <v>0</v>
      </c>
      <c r="M371" s="22">
        <v>0</v>
      </c>
      <c r="N371" s="22">
        <v>0</v>
      </c>
      <c r="O371" s="22">
        <v>0</v>
      </c>
      <c r="P371" s="22" t="s">
        <v>212</v>
      </c>
      <c r="Q371" s="22" t="s">
        <v>191</v>
      </c>
      <c r="R371" s="22"/>
      <c r="S371" s="22"/>
      <c r="T371" s="22"/>
      <c r="U371" s="22"/>
      <c r="V371" s="22"/>
      <c r="W371" s="22"/>
      <c r="X371" s="22"/>
      <c r="Y371" s="22"/>
      <c r="Z371" s="3"/>
      <c r="AA371" s="3"/>
      <c r="AB371" s="3"/>
    </row>
    <row r="372" spans="1:28" s="2" customFormat="1" ht="12.75" customHeight="1" x14ac:dyDescent="0.25">
      <c r="A372" s="2" t="s">
        <v>1266</v>
      </c>
      <c r="B372" s="2" t="s">
        <v>1267</v>
      </c>
      <c r="C372" s="22">
        <v>34815</v>
      </c>
      <c r="D372" s="22">
        <v>0</v>
      </c>
      <c r="E372" s="22">
        <v>0</v>
      </c>
      <c r="F372" s="22">
        <v>0</v>
      </c>
      <c r="G372" s="22">
        <v>0</v>
      </c>
      <c r="H372" s="22">
        <v>0</v>
      </c>
      <c r="I372" s="22">
        <v>0</v>
      </c>
      <c r="J372" s="22">
        <v>0</v>
      </c>
      <c r="K372" s="22">
        <v>0</v>
      </c>
      <c r="L372" s="22">
        <v>8590</v>
      </c>
      <c r="M372" s="22">
        <v>0</v>
      </c>
      <c r="N372" s="22">
        <v>0</v>
      </c>
      <c r="O372" s="22">
        <v>0</v>
      </c>
      <c r="P372" s="22" t="s">
        <v>269</v>
      </c>
      <c r="Q372" s="22" t="s">
        <v>191</v>
      </c>
      <c r="R372" s="22"/>
      <c r="S372" s="22"/>
      <c r="T372" s="22"/>
      <c r="U372" s="22"/>
      <c r="V372" s="22"/>
      <c r="W372" s="22"/>
      <c r="X372" s="22"/>
      <c r="Y372" s="22"/>
      <c r="Z372" s="3"/>
      <c r="AA372" s="3"/>
      <c r="AB372" s="3"/>
    </row>
    <row r="373" spans="1:28" s="2" customFormat="1" ht="12.75" customHeight="1" x14ac:dyDescent="0.25">
      <c r="A373" s="2" t="s">
        <v>1269</v>
      </c>
      <c r="B373" s="2" t="s">
        <v>1270</v>
      </c>
      <c r="C373" s="22">
        <v>5000</v>
      </c>
      <c r="D373" s="22">
        <v>0</v>
      </c>
      <c r="E373" s="22">
        <v>0</v>
      </c>
      <c r="F373" s="22">
        <v>0</v>
      </c>
      <c r="G373" s="22">
        <v>0</v>
      </c>
      <c r="H373" s="22">
        <v>0</v>
      </c>
      <c r="I373" s="22">
        <v>0</v>
      </c>
      <c r="J373" s="22">
        <v>0</v>
      </c>
      <c r="K373" s="22">
        <v>0</v>
      </c>
      <c r="L373" s="22">
        <v>0</v>
      </c>
      <c r="M373" s="22">
        <v>0</v>
      </c>
      <c r="N373" s="22">
        <v>0</v>
      </c>
      <c r="O373" s="22">
        <v>0</v>
      </c>
      <c r="P373" s="22" t="s">
        <v>212</v>
      </c>
      <c r="Q373" s="22" t="s">
        <v>191</v>
      </c>
      <c r="R373" s="22"/>
      <c r="S373" s="22"/>
      <c r="T373" s="22"/>
      <c r="U373" s="22"/>
      <c r="V373" s="22"/>
      <c r="W373" s="22"/>
      <c r="X373" s="22"/>
      <c r="Y373" s="22"/>
      <c r="Z373" s="3"/>
      <c r="AA373" s="3"/>
      <c r="AB373" s="3"/>
    </row>
    <row r="374" spans="1:28" s="2" customFormat="1" ht="12.75" customHeight="1" x14ac:dyDescent="0.25">
      <c r="A374" s="2" t="s">
        <v>1272</v>
      </c>
      <c r="B374" s="2" t="s">
        <v>1273</v>
      </c>
      <c r="C374" s="22">
        <v>6474</v>
      </c>
      <c r="D374" s="22">
        <v>0</v>
      </c>
      <c r="E374" s="22">
        <v>0</v>
      </c>
      <c r="F374" s="22">
        <v>0</v>
      </c>
      <c r="G374" s="22">
        <v>0</v>
      </c>
      <c r="H374" s="22">
        <v>0</v>
      </c>
      <c r="I374" s="22">
        <v>0</v>
      </c>
      <c r="J374" s="22">
        <v>0</v>
      </c>
      <c r="K374" s="22">
        <v>0</v>
      </c>
      <c r="L374" s="22">
        <v>0</v>
      </c>
      <c r="M374" s="22">
        <v>0</v>
      </c>
      <c r="N374" s="22">
        <v>0</v>
      </c>
      <c r="O374" s="22">
        <v>0</v>
      </c>
      <c r="P374" s="22" t="s">
        <v>212</v>
      </c>
      <c r="Q374" s="22" t="s">
        <v>191</v>
      </c>
      <c r="R374" s="22"/>
      <c r="S374" s="22"/>
      <c r="T374" s="22"/>
      <c r="U374" s="22"/>
      <c r="V374" s="22"/>
      <c r="W374" s="22"/>
      <c r="X374" s="22"/>
      <c r="Y374" s="22"/>
      <c r="Z374" s="3"/>
      <c r="AA374" s="3"/>
      <c r="AB374" s="3"/>
    </row>
    <row r="375" spans="1:28" s="2" customFormat="1" ht="12.75" customHeight="1" x14ac:dyDescent="0.25">
      <c r="A375" s="2" t="s">
        <v>1275</v>
      </c>
      <c r="B375" s="2" t="s">
        <v>1276</v>
      </c>
      <c r="C375" s="22">
        <v>10834</v>
      </c>
      <c r="D375" s="22">
        <v>0</v>
      </c>
      <c r="E375" s="22">
        <v>0</v>
      </c>
      <c r="F375" s="22">
        <v>0</v>
      </c>
      <c r="G375" s="22">
        <v>0</v>
      </c>
      <c r="H375" s="22">
        <v>1079</v>
      </c>
      <c r="I375" s="22">
        <v>0</v>
      </c>
      <c r="J375" s="22">
        <v>0</v>
      </c>
      <c r="K375" s="22">
        <v>0</v>
      </c>
      <c r="L375" s="22">
        <v>0</v>
      </c>
      <c r="M375" s="22">
        <v>0</v>
      </c>
      <c r="N375" s="22">
        <v>0</v>
      </c>
      <c r="O375" s="22">
        <v>0</v>
      </c>
      <c r="P375" s="22" t="s">
        <v>212</v>
      </c>
      <c r="Q375" s="22" t="s">
        <v>191</v>
      </c>
      <c r="R375" s="22"/>
      <c r="S375" s="22"/>
      <c r="T375" s="22"/>
      <c r="U375" s="22"/>
      <c r="V375" s="22"/>
      <c r="W375" s="22"/>
      <c r="X375" s="22"/>
      <c r="Y375" s="22"/>
      <c r="Z375" s="3"/>
      <c r="AA375" s="3"/>
      <c r="AB375" s="3"/>
    </row>
    <row r="376" spans="1:28" s="2" customFormat="1" ht="12.75" customHeight="1" x14ac:dyDescent="0.25">
      <c r="A376" s="2" t="s">
        <v>1278</v>
      </c>
      <c r="B376" s="2" t="s">
        <v>1279</v>
      </c>
      <c r="C376" s="22">
        <v>26204</v>
      </c>
      <c r="D376" s="22">
        <v>0</v>
      </c>
      <c r="E376" s="22">
        <v>0</v>
      </c>
      <c r="F376" s="22">
        <v>0</v>
      </c>
      <c r="G376" s="22">
        <v>0</v>
      </c>
      <c r="H376" s="22">
        <v>0</v>
      </c>
      <c r="I376" s="22">
        <v>0</v>
      </c>
      <c r="J376" s="22">
        <v>0</v>
      </c>
      <c r="K376" s="22">
        <v>0</v>
      </c>
      <c r="L376" s="22">
        <v>0</v>
      </c>
      <c r="M376" s="22">
        <v>0</v>
      </c>
      <c r="N376" s="22">
        <v>0</v>
      </c>
      <c r="O376" s="22">
        <v>0</v>
      </c>
      <c r="P376" s="22" t="s">
        <v>269</v>
      </c>
      <c r="Q376" s="22" t="s">
        <v>191</v>
      </c>
      <c r="R376" s="22"/>
      <c r="S376" s="22"/>
      <c r="T376" s="22"/>
      <c r="U376" s="22"/>
      <c r="V376" s="22"/>
      <c r="W376" s="22"/>
      <c r="X376" s="22"/>
      <c r="Y376" s="22"/>
      <c r="Z376" s="3"/>
      <c r="AA376" s="3"/>
      <c r="AB376" s="3"/>
    </row>
    <row r="377" spans="1:28" s="2" customFormat="1" ht="12.75" customHeight="1" x14ac:dyDescent="0.25">
      <c r="A377" s="2" t="s">
        <v>1281</v>
      </c>
      <c r="B377" s="2" t="s">
        <v>2002</v>
      </c>
      <c r="C377" s="22">
        <v>10922</v>
      </c>
      <c r="D377" s="22">
        <v>0</v>
      </c>
      <c r="E377" s="22">
        <v>0</v>
      </c>
      <c r="F377" s="22">
        <v>0</v>
      </c>
      <c r="G377" s="22">
        <v>0</v>
      </c>
      <c r="H377" s="22">
        <v>0</v>
      </c>
      <c r="I377" s="22">
        <v>0</v>
      </c>
      <c r="J377" s="22">
        <v>0</v>
      </c>
      <c r="K377" s="22">
        <v>0</v>
      </c>
      <c r="L377" s="22">
        <v>0</v>
      </c>
      <c r="M377" s="22">
        <v>0</v>
      </c>
      <c r="N377" s="22">
        <v>0</v>
      </c>
      <c r="O377" s="22">
        <v>0</v>
      </c>
      <c r="P377" s="22" t="s">
        <v>249</v>
      </c>
      <c r="Q377" s="22" t="s">
        <v>191</v>
      </c>
      <c r="R377" s="22"/>
      <c r="S377" s="22"/>
      <c r="T377" s="22"/>
      <c r="U377" s="22"/>
      <c r="V377" s="22"/>
      <c r="W377" s="22"/>
      <c r="X377" s="22"/>
      <c r="Y377" s="22"/>
      <c r="Z377" s="3"/>
      <c r="AA377" s="3"/>
      <c r="AB377" s="3"/>
    </row>
    <row r="378" spans="1:28" s="2" customFormat="1" ht="12.75" customHeight="1" x14ac:dyDescent="0.25">
      <c r="A378" s="2" t="s">
        <v>1284</v>
      </c>
      <c r="B378" s="2" t="s">
        <v>1285</v>
      </c>
      <c r="C378" s="22">
        <v>3000</v>
      </c>
      <c r="D378" s="22">
        <v>8000</v>
      </c>
      <c r="E378" s="22">
        <v>0</v>
      </c>
      <c r="F378" s="22">
        <v>0</v>
      </c>
      <c r="G378" s="22">
        <v>0</v>
      </c>
      <c r="H378" s="22">
        <v>0</v>
      </c>
      <c r="I378" s="22">
        <v>0</v>
      </c>
      <c r="J378" s="22">
        <v>0</v>
      </c>
      <c r="K378" s="22">
        <v>0</v>
      </c>
      <c r="L378" s="22">
        <v>9995</v>
      </c>
      <c r="M378" s="22">
        <v>0</v>
      </c>
      <c r="N378" s="22">
        <v>0</v>
      </c>
      <c r="O378" s="22">
        <v>0</v>
      </c>
      <c r="P378" s="22" t="s">
        <v>212</v>
      </c>
      <c r="Q378" s="22" t="s">
        <v>191</v>
      </c>
      <c r="R378" s="22"/>
      <c r="S378" s="22"/>
      <c r="T378" s="22"/>
      <c r="U378" s="22"/>
      <c r="V378" s="22"/>
      <c r="W378" s="22"/>
      <c r="X378" s="22"/>
      <c r="Y378" s="22"/>
      <c r="Z378" s="3"/>
      <c r="AA378" s="3"/>
      <c r="AB378" s="3"/>
    </row>
    <row r="379" spans="1:28" s="2" customFormat="1" ht="12.75" customHeight="1" x14ac:dyDescent="0.25">
      <c r="A379" s="2" t="s">
        <v>1287</v>
      </c>
      <c r="B379" s="2" t="s">
        <v>1288</v>
      </c>
      <c r="C379" s="22">
        <v>8000</v>
      </c>
      <c r="D379" s="22">
        <v>13500</v>
      </c>
      <c r="E379" s="22">
        <v>0</v>
      </c>
      <c r="F379" s="22">
        <v>0</v>
      </c>
      <c r="G379" s="22">
        <v>0</v>
      </c>
      <c r="H379" s="22">
        <v>0</v>
      </c>
      <c r="I379" s="22">
        <v>6550</v>
      </c>
      <c r="J379" s="22">
        <v>0</v>
      </c>
      <c r="K379" s="22">
        <v>0</v>
      </c>
      <c r="L379" s="22">
        <v>0</v>
      </c>
      <c r="M379" s="22">
        <v>0</v>
      </c>
      <c r="N379" s="22">
        <v>2000</v>
      </c>
      <c r="O379" s="22">
        <v>0</v>
      </c>
      <c r="P379" s="22" t="s">
        <v>212</v>
      </c>
      <c r="Q379" s="22" t="s">
        <v>191</v>
      </c>
      <c r="R379" s="22"/>
      <c r="S379" s="22"/>
      <c r="T379" s="22"/>
      <c r="U379" s="22"/>
      <c r="V379" s="22"/>
      <c r="W379" s="22"/>
      <c r="X379" s="22"/>
      <c r="Y379" s="22"/>
      <c r="Z379" s="3"/>
      <c r="AA379" s="3"/>
      <c r="AB379" s="3"/>
    </row>
    <row r="380" spans="1:28" s="2" customFormat="1" ht="12.75" customHeight="1" x14ac:dyDescent="0.25">
      <c r="A380" s="2" t="s">
        <v>1290</v>
      </c>
      <c r="B380" s="2" t="s">
        <v>1291</v>
      </c>
      <c r="C380" s="22">
        <v>32363</v>
      </c>
      <c r="D380" s="22">
        <v>1000</v>
      </c>
      <c r="E380" s="22">
        <v>0</v>
      </c>
      <c r="F380" s="22">
        <v>0</v>
      </c>
      <c r="G380" s="22">
        <v>0</v>
      </c>
      <c r="H380" s="22">
        <v>0</v>
      </c>
      <c r="I380" s="22">
        <v>0</v>
      </c>
      <c r="J380" s="22">
        <v>0</v>
      </c>
      <c r="K380" s="22">
        <v>0</v>
      </c>
      <c r="L380" s="22">
        <v>87</v>
      </c>
      <c r="M380" s="22">
        <v>0</v>
      </c>
      <c r="N380" s="22">
        <v>0</v>
      </c>
      <c r="O380" s="22">
        <v>0</v>
      </c>
      <c r="P380" s="22" t="s">
        <v>212</v>
      </c>
      <c r="Q380" s="22" t="s">
        <v>191</v>
      </c>
      <c r="R380" s="22"/>
      <c r="S380" s="22"/>
      <c r="T380" s="22"/>
      <c r="U380" s="22"/>
      <c r="V380" s="22"/>
      <c r="W380" s="22"/>
      <c r="X380" s="22"/>
      <c r="Y380" s="22"/>
      <c r="Z380" s="3"/>
      <c r="AA380" s="3"/>
      <c r="AB380" s="3"/>
    </row>
    <row r="381" spans="1:28" s="2" customFormat="1" ht="12.75" customHeight="1" x14ac:dyDescent="0.25">
      <c r="A381" s="2" t="s">
        <v>1293</v>
      </c>
      <c r="B381" s="2" t="s">
        <v>1294</v>
      </c>
      <c r="C381" s="22">
        <v>17921</v>
      </c>
      <c r="D381" s="22">
        <v>0</v>
      </c>
      <c r="E381" s="22">
        <v>0</v>
      </c>
      <c r="F381" s="22">
        <v>0</v>
      </c>
      <c r="G381" s="22">
        <v>0</v>
      </c>
      <c r="H381" s="22">
        <v>0</v>
      </c>
      <c r="I381" s="22">
        <v>0</v>
      </c>
      <c r="J381" s="22">
        <v>0</v>
      </c>
      <c r="K381" s="22">
        <v>0</v>
      </c>
      <c r="L381" s="22">
        <v>16590</v>
      </c>
      <c r="M381" s="22">
        <v>0</v>
      </c>
      <c r="N381" s="22">
        <v>0</v>
      </c>
      <c r="O381" s="22">
        <v>0</v>
      </c>
      <c r="P381" s="22" t="s">
        <v>212</v>
      </c>
      <c r="Q381" s="22" t="s">
        <v>191</v>
      </c>
      <c r="R381" s="22"/>
      <c r="S381" s="22"/>
      <c r="T381" s="22"/>
      <c r="U381" s="22"/>
      <c r="V381" s="22"/>
      <c r="W381" s="22"/>
      <c r="X381" s="22"/>
      <c r="Y381" s="22"/>
      <c r="Z381" s="3"/>
      <c r="AA381" s="3"/>
      <c r="AB381" s="3"/>
    </row>
    <row r="382" spans="1:28" s="2" customFormat="1" ht="12.75" customHeight="1" x14ac:dyDescent="0.25">
      <c r="A382" s="2" t="s">
        <v>1296</v>
      </c>
      <c r="B382" s="2" t="s">
        <v>2003</v>
      </c>
      <c r="C382" s="22">
        <v>4614</v>
      </c>
      <c r="D382" s="22">
        <v>7000</v>
      </c>
      <c r="E382" s="22">
        <v>0</v>
      </c>
      <c r="F382" s="22">
        <v>0</v>
      </c>
      <c r="G382" s="22">
        <v>0</v>
      </c>
      <c r="H382" s="22">
        <v>0</v>
      </c>
      <c r="I382" s="22">
        <v>0</v>
      </c>
      <c r="J382" s="22">
        <v>0</v>
      </c>
      <c r="K382" s="22">
        <v>0</v>
      </c>
      <c r="L382" s="22">
        <v>0</v>
      </c>
      <c r="M382" s="22">
        <v>0</v>
      </c>
      <c r="N382" s="22">
        <v>0</v>
      </c>
      <c r="O382" s="22">
        <v>5000</v>
      </c>
      <c r="P382" s="22" t="s">
        <v>205</v>
      </c>
      <c r="Q382" s="22" t="s">
        <v>191</v>
      </c>
      <c r="R382" s="22"/>
      <c r="S382" s="22"/>
      <c r="T382" s="22"/>
      <c r="U382" s="22"/>
      <c r="V382" s="22"/>
      <c r="W382" s="22"/>
      <c r="X382" s="22"/>
      <c r="Y382" s="22"/>
      <c r="Z382" s="3"/>
      <c r="AA382" s="3"/>
      <c r="AB382" s="3"/>
    </row>
    <row r="383" spans="1:28" s="2" customFormat="1" ht="12.75" customHeight="1" x14ac:dyDescent="0.25">
      <c r="A383" s="2" t="s">
        <v>1299</v>
      </c>
      <c r="B383" s="2" t="s">
        <v>1300</v>
      </c>
      <c r="C383" s="22">
        <v>4981</v>
      </c>
      <c r="D383" s="22">
        <v>0</v>
      </c>
      <c r="E383" s="22">
        <v>0</v>
      </c>
      <c r="F383" s="22">
        <v>0</v>
      </c>
      <c r="G383" s="22">
        <v>0</v>
      </c>
      <c r="H383" s="22">
        <v>0</v>
      </c>
      <c r="I383" s="22">
        <v>0</v>
      </c>
      <c r="J383" s="22">
        <v>0</v>
      </c>
      <c r="K383" s="22">
        <v>0</v>
      </c>
      <c r="L383" s="22">
        <v>0</v>
      </c>
      <c r="M383" s="22">
        <v>0</v>
      </c>
      <c r="N383" s="22">
        <v>0</v>
      </c>
      <c r="O383" s="22">
        <v>0</v>
      </c>
      <c r="P383" s="22" t="s">
        <v>212</v>
      </c>
      <c r="Q383" s="22" t="s">
        <v>191</v>
      </c>
      <c r="R383" s="22"/>
      <c r="S383" s="22"/>
      <c r="T383" s="22"/>
      <c r="U383" s="22"/>
      <c r="V383" s="22"/>
      <c r="W383" s="22"/>
      <c r="X383" s="22"/>
      <c r="Y383" s="22"/>
      <c r="Z383" s="3"/>
      <c r="AA383" s="3"/>
      <c r="AB383" s="3"/>
    </row>
    <row r="384" spans="1:28" s="2" customFormat="1" ht="12.75" customHeight="1" x14ac:dyDescent="0.25">
      <c r="A384" s="2" t="s">
        <v>1302</v>
      </c>
      <c r="B384" s="2" t="s">
        <v>1303</v>
      </c>
      <c r="C384" s="22">
        <v>38000</v>
      </c>
      <c r="D384" s="22">
        <v>0</v>
      </c>
      <c r="E384" s="22">
        <v>0</v>
      </c>
      <c r="F384" s="22">
        <v>0</v>
      </c>
      <c r="G384" s="22">
        <v>0</v>
      </c>
      <c r="H384" s="22">
        <v>0</v>
      </c>
      <c r="I384" s="22">
        <v>0</v>
      </c>
      <c r="J384" s="22">
        <v>0</v>
      </c>
      <c r="K384" s="22">
        <v>0</v>
      </c>
      <c r="L384" s="22">
        <v>9000</v>
      </c>
      <c r="M384" s="22">
        <v>0</v>
      </c>
      <c r="N384" s="22">
        <v>0</v>
      </c>
      <c r="O384" s="22">
        <v>33000</v>
      </c>
      <c r="P384" s="22" t="s">
        <v>269</v>
      </c>
      <c r="Q384" s="22" t="s">
        <v>191</v>
      </c>
      <c r="R384" s="22"/>
      <c r="S384" s="22"/>
      <c r="T384" s="22"/>
      <c r="U384" s="22"/>
      <c r="V384" s="22"/>
      <c r="W384" s="22"/>
      <c r="X384" s="22"/>
      <c r="Y384" s="22"/>
      <c r="Z384" s="3"/>
      <c r="AA384" s="3"/>
      <c r="AB384" s="3"/>
    </row>
    <row r="385" spans="1:28" s="2" customFormat="1" ht="12.75" customHeight="1" x14ac:dyDescent="0.25">
      <c r="A385" s="2" t="s">
        <v>1305</v>
      </c>
      <c r="B385" s="2" t="s">
        <v>1306</v>
      </c>
      <c r="C385" s="22">
        <v>20000</v>
      </c>
      <c r="D385" s="22">
        <v>10000</v>
      </c>
      <c r="E385" s="22">
        <v>0</v>
      </c>
      <c r="F385" s="22">
        <v>0</v>
      </c>
      <c r="G385" s="22">
        <v>0</v>
      </c>
      <c r="H385" s="22">
        <v>0</v>
      </c>
      <c r="I385" s="22">
        <v>0</v>
      </c>
      <c r="J385" s="22">
        <v>0</v>
      </c>
      <c r="K385" s="22">
        <v>0</v>
      </c>
      <c r="L385" s="22">
        <v>0</v>
      </c>
      <c r="M385" s="22">
        <v>0</v>
      </c>
      <c r="N385" s="22">
        <v>0</v>
      </c>
      <c r="O385" s="22">
        <v>0</v>
      </c>
      <c r="P385" s="22" t="s">
        <v>269</v>
      </c>
      <c r="Q385" s="22" t="s">
        <v>191</v>
      </c>
      <c r="R385" s="22"/>
      <c r="S385" s="22"/>
      <c r="T385" s="22"/>
      <c r="U385" s="22"/>
      <c r="V385" s="22"/>
      <c r="W385" s="22"/>
      <c r="X385" s="22"/>
      <c r="Y385" s="22"/>
      <c r="Z385" s="3"/>
      <c r="AA385" s="3"/>
      <c r="AB385" s="3"/>
    </row>
    <row r="386" spans="1:28" s="2" customFormat="1" ht="12.75" customHeight="1" x14ac:dyDescent="0.25">
      <c r="A386" s="2" t="s">
        <v>1308</v>
      </c>
      <c r="B386" s="2" t="s">
        <v>1309</v>
      </c>
      <c r="C386" s="22">
        <v>7400</v>
      </c>
      <c r="D386" s="22">
        <v>3000</v>
      </c>
      <c r="E386" s="22">
        <v>0</v>
      </c>
      <c r="F386" s="22">
        <v>0</v>
      </c>
      <c r="G386" s="22">
        <v>0</v>
      </c>
      <c r="H386" s="22">
        <v>0</v>
      </c>
      <c r="I386" s="22">
        <v>0</v>
      </c>
      <c r="J386" s="22">
        <v>0</v>
      </c>
      <c r="K386" s="22">
        <v>8600</v>
      </c>
      <c r="L386" s="22">
        <v>0</v>
      </c>
      <c r="M386" s="22">
        <v>0</v>
      </c>
      <c r="N386" s="22">
        <v>0</v>
      </c>
      <c r="O386" s="22">
        <v>0</v>
      </c>
      <c r="P386" s="22" t="s">
        <v>212</v>
      </c>
      <c r="Q386" s="22" t="s">
        <v>191</v>
      </c>
      <c r="R386" s="22"/>
      <c r="S386" s="22"/>
      <c r="T386" s="22"/>
      <c r="U386" s="22"/>
      <c r="V386" s="22"/>
      <c r="W386" s="22"/>
      <c r="X386" s="22"/>
      <c r="Y386" s="22"/>
      <c r="Z386" s="3"/>
      <c r="AA386" s="3"/>
      <c r="AB386" s="3"/>
    </row>
    <row r="387" spans="1:28" s="2" customFormat="1" ht="12.75" customHeight="1" x14ac:dyDescent="0.25">
      <c r="A387" s="2" t="s">
        <v>1311</v>
      </c>
      <c r="B387" s="2" t="s">
        <v>2004</v>
      </c>
      <c r="C387" s="22">
        <v>9073</v>
      </c>
      <c r="D387" s="22">
        <v>0</v>
      </c>
      <c r="E387" s="22">
        <v>0</v>
      </c>
      <c r="F387" s="22">
        <v>0</v>
      </c>
      <c r="G387" s="22">
        <v>0</v>
      </c>
      <c r="H387" s="22">
        <v>0</v>
      </c>
      <c r="I387" s="22">
        <v>0</v>
      </c>
      <c r="J387" s="22">
        <v>0</v>
      </c>
      <c r="K387" s="22">
        <v>0</v>
      </c>
      <c r="L387" s="22">
        <v>6800</v>
      </c>
      <c r="M387" s="22">
        <v>0</v>
      </c>
      <c r="N387" s="22">
        <v>0</v>
      </c>
      <c r="O387" s="22">
        <v>0</v>
      </c>
      <c r="P387" s="22" t="s">
        <v>205</v>
      </c>
      <c r="Q387" s="22" t="s">
        <v>193</v>
      </c>
      <c r="R387" s="22"/>
      <c r="S387" s="22"/>
      <c r="T387" s="22"/>
      <c r="U387" s="22"/>
      <c r="V387" s="22"/>
      <c r="W387" s="22"/>
      <c r="X387" s="22"/>
      <c r="Y387" s="22"/>
      <c r="Z387" s="3"/>
      <c r="AA387" s="3"/>
      <c r="AB387" s="3"/>
    </row>
    <row r="388" spans="1:28" s="2" customFormat="1" ht="12.75" customHeight="1" x14ac:dyDescent="0.25">
      <c r="A388" s="2" t="s">
        <v>1314</v>
      </c>
      <c r="B388" s="2" t="s">
        <v>1315</v>
      </c>
      <c r="C388" s="22">
        <v>0</v>
      </c>
      <c r="D388" s="22">
        <v>0</v>
      </c>
      <c r="E388" s="22">
        <v>0</v>
      </c>
      <c r="F388" s="22">
        <v>0</v>
      </c>
      <c r="G388" s="22">
        <v>0</v>
      </c>
      <c r="H388" s="22">
        <v>0</v>
      </c>
      <c r="I388" s="22">
        <v>0</v>
      </c>
      <c r="J388" s="22">
        <v>0</v>
      </c>
      <c r="K388" s="22">
        <v>0</v>
      </c>
      <c r="L388" s="22">
        <v>0</v>
      </c>
      <c r="M388" s="22">
        <v>0</v>
      </c>
      <c r="N388" s="22">
        <v>0</v>
      </c>
      <c r="O388" s="22">
        <v>0</v>
      </c>
      <c r="P388" s="22" t="s">
        <v>249</v>
      </c>
      <c r="Q388" s="22" t="s">
        <v>193</v>
      </c>
      <c r="R388" s="22"/>
      <c r="S388" s="22"/>
      <c r="T388" s="22"/>
      <c r="U388" s="22"/>
      <c r="V388" s="22"/>
      <c r="W388" s="22"/>
      <c r="X388" s="22"/>
      <c r="Y388" s="22"/>
      <c r="Z388" s="3"/>
      <c r="AA388" s="3"/>
      <c r="AB388" s="3"/>
    </row>
    <row r="389" spans="1:28" s="2" customFormat="1" ht="12.75" customHeight="1" x14ac:dyDescent="0.25">
      <c r="A389" s="2" t="s">
        <v>1317</v>
      </c>
      <c r="B389" s="2" t="s">
        <v>1318</v>
      </c>
      <c r="C389" s="22">
        <v>12603</v>
      </c>
      <c r="D389" s="22">
        <v>0</v>
      </c>
      <c r="E389" s="22">
        <v>0</v>
      </c>
      <c r="F389" s="22">
        <v>0</v>
      </c>
      <c r="G389" s="22">
        <v>0</v>
      </c>
      <c r="H389" s="22">
        <v>0</v>
      </c>
      <c r="I389" s="22">
        <v>0</v>
      </c>
      <c r="J389" s="22">
        <v>0</v>
      </c>
      <c r="K389" s="22">
        <v>0</v>
      </c>
      <c r="L389" s="22">
        <v>0</v>
      </c>
      <c r="M389" s="22">
        <v>0</v>
      </c>
      <c r="N389" s="22">
        <v>0</v>
      </c>
      <c r="O389" s="22">
        <v>0</v>
      </c>
      <c r="P389" s="22" t="s">
        <v>212</v>
      </c>
      <c r="Q389" s="22" t="s">
        <v>191</v>
      </c>
      <c r="R389" s="22"/>
      <c r="S389" s="22"/>
      <c r="T389" s="22"/>
      <c r="U389" s="22"/>
      <c r="V389" s="22"/>
      <c r="W389" s="22"/>
      <c r="X389" s="22"/>
      <c r="Y389" s="22"/>
      <c r="Z389" s="3"/>
      <c r="AA389" s="3"/>
      <c r="AB389" s="3"/>
    </row>
    <row r="390" spans="1:28" s="2" customFormat="1" ht="12.75" customHeight="1" x14ac:dyDescent="0.25">
      <c r="A390" s="2" t="s">
        <v>1320</v>
      </c>
      <c r="B390" s="2" t="s">
        <v>1321</v>
      </c>
      <c r="C390" s="22">
        <v>36250</v>
      </c>
      <c r="D390" s="22">
        <v>0</v>
      </c>
      <c r="E390" s="22">
        <v>0</v>
      </c>
      <c r="F390" s="22">
        <v>0</v>
      </c>
      <c r="G390" s="22">
        <v>0</v>
      </c>
      <c r="H390" s="22">
        <v>0</v>
      </c>
      <c r="I390" s="22">
        <v>0</v>
      </c>
      <c r="J390" s="22">
        <v>0</v>
      </c>
      <c r="K390" s="22">
        <v>0</v>
      </c>
      <c r="L390" s="22">
        <v>20360</v>
      </c>
      <c r="M390" s="22">
        <v>0</v>
      </c>
      <c r="N390" s="22">
        <v>0</v>
      </c>
      <c r="O390" s="22">
        <v>0</v>
      </c>
      <c r="P390" s="22" t="s">
        <v>269</v>
      </c>
      <c r="Q390" s="22" t="s">
        <v>191</v>
      </c>
      <c r="R390" s="22"/>
      <c r="S390" s="22"/>
      <c r="T390" s="22"/>
      <c r="U390" s="22"/>
      <c r="V390" s="22"/>
      <c r="W390" s="22"/>
      <c r="X390" s="22"/>
      <c r="Y390" s="22"/>
      <c r="Z390" s="3"/>
      <c r="AA390" s="3"/>
      <c r="AB390" s="3"/>
    </row>
    <row r="391" spans="1:28" s="2" customFormat="1" ht="12.75" customHeight="1" x14ac:dyDescent="0.25">
      <c r="A391" s="2" t="s">
        <v>1323</v>
      </c>
      <c r="B391" s="2" t="s">
        <v>1324</v>
      </c>
      <c r="C391" s="22">
        <v>7000</v>
      </c>
      <c r="D391" s="22">
        <v>0</v>
      </c>
      <c r="E391" s="22">
        <v>0</v>
      </c>
      <c r="F391" s="22">
        <v>0</v>
      </c>
      <c r="G391" s="22">
        <v>0</v>
      </c>
      <c r="H391" s="22">
        <v>0</v>
      </c>
      <c r="I391" s="22">
        <v>0</v>
      </c>
      <c r="J391" s="22">
        <v>0</v>
      </c>
      <c r="K391" s="22">
        <v>5926</v>
      </c>
      <c r="L391" s="22">
        <v>4250</v>
      </c>
      <c r="M391" s="22">
        <v>0</v>
      </c>
      <c r="N391" s="22">
        <v>0</v>
      </c>
      <c r="O391" s="22">
        <v>5000</v>
      </c>
      <c r="P391" s="22" t="s">
        <v>212</v>
      </c>
      <c r="Q391" s="22" t="s">
        <v>191</v>
      </c>
      <c r="R391" s="22"/>
      <c r="S391" s="22"/>
      <c r="T391" s="22"/>
      <c r="U391" s="22"/>
      <c r="V391" s="22"/>
      <c r="W391" s="22"/>
      <c r="X391" s="22"/>
      <c r="Y391" s="22"/>
      <c r="Z391" s="3"/>
      <c r="AA391" s="3"/>
      <c r="AB391" s="3"/>
    </row>
    <row r="392" spans="1:28" s="2" customFormat="1" ht="12.75" customHeight="1" x14ac:dyDescent="0.25">
      <c r="A392" s="2" t="s">
        <v>1326</v>
      </c>
      <c r="B392" s="2" t="s">
        <v>1327</v>
      </c>
      <c r="C392" s="22">
        <v>18003</v>
      </c>
      <c r="D392" s="22">
        <v>12000</v>
      </c>
      <c r="E392" s="22">
        <v>0</v>
      </c>
      <c r="F392" s="22">
        <v>0</v>
      </c>
      <c r="G392" s="22">
        <v>0</v>
      </c>
      <c r="H392" s="22">
        <v>0</v>
      </c>
      <c r="I392" s="22">
        <v>0</v>
      </c>
      <c r="J392" s="22">
        <v>250</v>
      </c>
      <c r="K392" s="22">
        <v>0</v>
      </c>
      <c r="L392" s="22">
        <v>3500</v>
      </c>
      <c r="M392" s="22">
        <v>0</v>
      </c>
      <c r="N392" s="22">
        <v>0</v>
      </c>
      <c r="O392" s="22">
        <v>0</v>
      </c>
      <c r="P392" s="22" t="s">
        <v>212</v>
      </c>
      <c r="Q392" s="22" t="s">
        <v>191</v>
      </c>
      <c r="R392" s="22"/>
      <c r="S392" s="22"/>
      <c r="T392" s="22"/>
      <c r="U392" s="22"/>
      <c r="V392" s="22"/>
      <c r="W392" s="22"/>
      <c r="X392" s="22"/>
      <c r="Y392" s="22"/>
      <c r="Z392" s="3"/>
      <c r="AA392" s="3"/>
      <c r="AB392" s="3"/>
    </row>
    <row r="393" spans="1:28" s="2" customFormat="1" ht="12.75" customHeight="1" x14ac:dyDescent="0.25">
      <c r="A393" s="2" t="s">
        <v>1329</v>
      </c>
      <c r="B393" s="2" t="s">
        <v>1330</v>
      </c>
      <c r="C393" s="22">
        <v>60000</v>
      </c>
      <c r="D393" s="22">
        <v>0</v>
      </c>
      <c r="E393" s="22">
        <v>0</v>
      </c>
      <c r="F393" s="22">
        <v>0</v>
      </c>
      <c r="G393" s="22">
        <v>0</v>
      </c>
      <c r="H393" s="22">
        <v>0</v>
      </c>
      <c r="I393" s="22">
        <v>0</v>
      </c>
      <c r="J393" s="22">
        <v>0</v>
      </c>
      <c r="K393" s="22">
        <v>0</v>
      </c>
      <c r="L393" s="22">
        <v>29178</v>
      </c>
      <c r="M393" s="22">
        <v>0</v>
      </c>
      <c r="N393" s="22">
        <v>0</v>
      </c>
      <c r="O393" s="22">
        <v>0</v>
      </c>
      <c r="P393" s="22" t="s">
        <v>269</v>
      </c>
      <c r="Q393" s="22" t="s">
        <v>191</v>
      </c>
      <c r="R393" s="22"/>
      <c r="S393" s="22"/>
      <c r="T393" s="22"/>
      <c r="U393" s="22"/>
      <c r="V393" s="22"/>
      <c r="W393" s="22"/>
      <c r="X393" s="22"/>
      <c r="Y393" s="22"/>
      <c r="Z393" s="3"/>
      <c r="AA393" s="3"/>
      <c r="AB393" s="3"/>
    </row>
    <row r="394" spans="1:28" s="2" customFormat="1" ht="12.75" customHeight="1" x14ac:dyDescent="0.25">
      <c r="A394" s="2" t="s">
        <v>714</v>
      </c>
      <c r="B394" s="2" t="s">
        <v>2005</v>
      </c>
      <c r="C394" s="22">
        <v>21877</v>
      </c>
      <c r="D394" s="22">
        <v>0</v>
      </c>
      <c r="E394" s="22">
        <v>0</v>
      </c>
      <c r="F394" s="22">
        <v>0</v>
      </c>
      <c r="G394" s="22">
        <v>0</v>
      </c>
      <c r="H394" s="22">
        <v>0</v>
      </c>
      <c r="I394" s="22">
        <v>0</v>
      </c>
      <c r="J394" s="22">
        <v>0</v>
      </c>
      <c r="K394" s="22">
        <v>0</v>
      </c>
      <c r="L394" s="22">
        <v>0</v>
      </c>
      <c r="M394" s="22">
        <v>0</v>
      </c>
      <c r="N394" s="22">
        <v>0</v>
      </c>
      <c r="O394" s="22">
        <v>8000</v>
      </c>
      <c r="P394" s="22" t="s">
        <v>212</v>
      </c>
      <c r="Q394" s="22" t="s">
        <v>191</v>
      </c>
      <c r="R394" s="22"/>
      <c r="S394" s="22"/>
      <c r="T394" s="22"/>
      <c r="U394" s="22"/>
      <c r="V394" s="22"/>
      <c r="W394" s="22"/>
      <c r="X394" s="22"/>
      <c r="Y394" s="22"/>
      <c r="Z394" s="3"/>
      <c r="AA394" s="3"/>
      <c r="AB394" s="3"/>
    </row>
    <row r="395" spans="1:28" s="2" customFormat="1" ht="12.75" customHeight="1" x14ac:dyDescent="0.25">
      <c r="A395" s="2" t="s">
        <v>1335</v>
      </c>
      <c r="B395" s="2" t="s">
        <v>2006</v>
      </c>
      <c r="C395" s="22">
        <v>8779</v>
      </c>
      <c r="D395" s="22">
        <v>0</v>
      </c>
      <c r="E395" s="22">
        <v>0</v>
      </c>
      <c r="F395" s="22">
        <v>0</v>
      </c>
      <c r="G395" s="22">
        <v>0</v>
      </c>
      <c r="H395" s="22">
        <v>0</v>
      </c>
      <c r="I395" s="22">
        <v>0</v>
      </c>
      <c r="J395" s="22">
        <v>0</v>
      </c>
      <c r="K395" s="22">
        <v>0</v>
      </c>
      <c r="L395" s="22">
        <v>0</v>
      </c>
      <c r="M395" s="22">
        <v>203982</v>
      </c>
      <c r="N395" s="22">
        <v>0</v>
      </c>
      <c r="O395" s="22">
        <v>0</v>
      </c>
      <c r="P395" s="22" t="s">
        <v>205</v>
      </c>
      <c r="Q395" s="22" t="s">
        <v>193</v>
      </c>
      <c r="R395" s="22"/>
      <c r="S395" s="22"/>
      <c r="T395" s="22"/>
      <c r="U395" s="22"/>
      <c r="V395" s="22"/>
      <c r="W395" s="22"/>
      <c r="X395" s="22"/>
      <c r="Y395" s="22"/>
      <c r="Z395" s="3"/>
      <c r="AA395" s="3"/>
      <c r="AB395" s="3"/>
    </row>
    <row r="396" spans="1:28" s="2" customFormat="1" ht="12.75" customHeight="1" x14ac:dyDescent="0.25">
      <c r="A396" s="2" t="s">
        <v>1341</v>
      </c>
      <c r="B396" s="2" t="s">
        <v>2007</v>
      </c>
      <c r="C396" s="22">
        <v>7625</v>
      </c>
      <c r="D396" s="22">
        <v>2000</v>
      </c>
      <c r="E396" s="22">
        <v>0</v>
      </c>
      <c r="F396" s="22">
        <v>0</v>
      </c>
      <c r="G396" s="22">
        <v>0</v>
      </c>
      <c r="H396" s="22">
        <v>0</v>
      </c>
      <c r="I396" s="22">
        <v>0</v>
      </c>
      <c r="J396" s="22">
        <v>0</v>
      </c>
      <c r="K396" s="22">
        <v>250</v>
      </c>
      <c r="L396" s="22">
        <v>0</v>
      </c>
      <c r="M396" s="22">
        <v>0</v>
      </c>
      <c r="N396" s="22">
        <v>0</v>
      </c>
      <c r="O396" s="22">
        <v>2770</v>
      </c>
      <c r="P396" s="22" t="s">
        <v>249</v>
      </c>
      <c r="Q396" s="22" t="s">
        <v>191</v>
      </c>
      <c r="R396" s="22"/>
      <c r="S396" s="22"/>
      <c r="T396" s="22"/>
      <c r="U396" s="22"/>
      <c r="V396" s="22"/>
      <c r="W396" s="22"/>
      <c r="X396" s="22"/>
      <c r="Y396" s="22"/>
      <c r="Z396" s="3"/>
      <c r="AA396" s="3"/>
      <c r="AB396" s="3"/>
    </row>
    <row r="397" spans="1:28" s="2" customFormat="1" ht="12.75" customHeight="1" x14ac:dyDescent="0.25">
      <c r="A397" s="2" t="s">
        <v>1338</v>
      </c>
      <c r="B397" s="2" t="s">
        <v>2008</v>
      </c>
      <c r="C397" s="22">
        <v>103409</v>
      </c>
      <c r="D397" s="22">
        <v>3650</v>
      </c>
      <c r="E397" s="22">
        <v>0</v>
      </c>
      <c r="F397" s="22">
        <v>0</v>
      </c>
      <c r="G397" s="22">
        <v>0</v>
      </c>
      <c r="H397" s="22">
        <v>0</v>
      </c>
      <c r="I397" s="22">
        <v>0</v>
      </c>
      <c r="J397" s="22">
        <v>0</v>
      </c>
      <c r="K397" s="22">
        <v>0</v>
      </c>
      <c r="L397" s="22">
        <v>0</v>
      </c>
      <c r="M397" s="22">
        <v>0</v>
      </c>
      <c r="N397" s="22">
        <v>0</v>
      </c>
      <c r="O397" s="22">
        <v>3000</v>
      </c>
      <c r="P397" s="22" t="s">
        <v>205</v>
      </c>
      <c r="Q397" s="22" t="s">
        <v>191</v>
      </c>
      <c r="R397" s="22"/>
      <c r="S397" s="22"/>
      <c r="T397" s="22"/>
      <c r="U397" s="22"/>
      <c r="V397" s="22"/>
      <c r="W397" s="22"/>
      <c r="X397" s="22"/>
      <c r="Y397" s="22"/>
      <c r="Z397" s="3"/>
      <c r="AA397" s="3"/>
      <c r="AB397" s="3"/>
    </row>
    <row r="398" spans="1:28" s="2" customFormat="1" ht="12.75" customHeight="1" x14ac:dyDescent="0.25">
      <c r="A398" s="2" t="s">
        <v>1344</v>
      </c>
      <c r="B398" s="2" t="s">
        <v>2009</v>
      </c>
      <c r="C398" s="22">
        <v>42076</v>
      </c>
      <c r="D398" s="22">
        <v>9700</v>
      </c>
      <c r="E398" s="22">
        <v>0</v>
      </c>
      <c r="F398" s="22">
        <v>0</v>
      </c>
      <c r="G398" s="22">
        <v>0</v>
      </c>
      <c r="H398" s="22">
        <v>0</v>
      </c>
      <c r="I398" s="22">
        <v>0</v>
      </c>
      <c r="J398" s="22">
        <v>0</v>
      </c>
      <c r="K398" s="22">
        <v>0</v>
      </c>
      <c r="L398" s="22">
        <v>5335</v>
      </c>
      <c r="M398" s="22">
        <v>0</v>
      </c>
      <c r="N398" s="22">
        <v>5000</v>
      </c>
      <c r="O398" s="22">
        <v>23750</v>
      </c>
      <c r="P398" s="22" t="s">
        <v>205</v>
      </c>
      <c r="Q398" s="22" t="s">
        <v>191</v>
      </c>
      <c r="R398" s="22"/>
      <c r="S398" s="22"/>
      <c r="T398" s="22"/>
      <c r="U398" s="22"/>
      <c r="V398" s="22"/>
      <c r="W398" s="22"/>
      <c r="X398" s="22"/>
      <c r="Y398" s="22"/>
      <c r="Z398" s="3"/>
      <c r="AA398" s="3"/>
      <c r="AB398" s="3"/>
    </row>
    <row r="399" spans="1:28" s="2" customFormat="1" ht="12.75" customHeight="1" x14ac:dyDescent="0.25">
      <c r="A399" s="2" t="s">
        <v>1347</v>
      </c>
      <c r="B399" s="2" t="s">
        <v>1348</v>
      </c>
      <c r="C399" s="22">
        <v>7375</v>
      </c>
      <c r="D399" s="22">
        <v>0</v>
      </c>
      <c r="E399" s="22">
        <v>0</v>
      </c>
      <c r="F399" s="22">
        <v>0</v>
      </c>
      <c r="G399" s="22">
        <v>0</v>
      </c>
      <c r="H399" s="22">
        <v>0</v>
      </c>
      <c r="I399" s="22">
        <v>0</v>
      </c>
      <c r="J399" s="22">
        <v>0</v>
      </c>
      <c r="K399" s="22">
        <v>0</v>
      </c>
      <c r="L399" s="22">
        <v>3000</v>
      </c>
      <c r="M399" s="22">
        <v>8640</v>
      </c>
      <c r="N399" s="22">
        <v>17617</v>
      </c>
      <c r="O399" s="22">
        <v>7000</v>
      </c>
      <c r="P399" s="22" t="s">
        <v>269</v>
      </c>
      <c r="Q399" s="22" t="s">
        <v>191</v>
      </c>
      <c r="R399" s="22"/>
      <c r="S399" s="22"/>
      <c r="T399" s="22"/>
      <c r="U399" s="22"/>
      <c r="V399" s="22"/>
      <c r="W399" s="22"/>
      <c r="X399" s="22"/>
      <c r="Y399" s="22"/>
      <c r="Z399" s="3"/>
      <c r="AA399" s="3"/>
      <c r="AB399" s="3"/>
    </row>
    <row r="400" spans="1:28" s="2" customFormat="1" ht="12.75" customHeight="1" x14ac:dyDescent="0.25">
      <c r="A400" s="2" t="s">
        <v>1350</v>
      </c>
      <c r="B400" s="2" t="s">
        <v>1351</v>
      </c>
      <c r="C400" s="22">
        <v>154066</v>
      </c>
      <c r="D400" s="22">
        <v>25000</v>
      </c>
      <c r="E400" s="22">
        <v>0</v>
      </c>
      <c r="F400" s="22">
        <v>0</v>
      </c>
      <c r="G400" s="22">
        <v>0</v>
      </c>
      <c r="H400" s="22">
        <v>0</v>
      </c>
      <c r="I400" s="22">
        <v>0</v>
      </c>
      <c r="J400" s="22">
        <v>0</v>
      </c>
      <c r="K400" s="22">
        <v>0</v>
      </c>
      <c r="L400" s="22">
        <v>53615</v>
      </c>
      <c r="M400" s="22">
        <v>0</v>
      </c>
      <c r="N400" s="22">
        <v>0</v>
      </c>
      <c r="O400" s="22">
        <v>43000</v>
      </c>
      <c r="P400" s="22" t="s">
        <v>372</v>
      </c>
      <c r="Q400" s="22" t="s">
        <v>191</v>
      </c>
      <c r="R400" s="22"/>
      <c r="S400" s="22"/>
      <c r="T400" s="22"/>
      <c r="U400" s="22"/>
      <c r="V400" s="22"/>
      <c r="W400" s="22"/>
      <c r="X400" s="22"/>
      <c r="Y400" s="22"/>
      <c r="Z400" s="3"/>
      <c r="AA400" s="3"/>
      <c r="AB400" s="3"/>
    </row>
    <row r="401" spans="1:28" s="2" customFormat="1" ht="12.75" customHeight="1" x14ac:dyDescent="0.25">
      <c r="A401" s="2" t="s">
        <v>1356</v>
      </c>
      <c r="B401" s="2" t="s">
        <v>2010</v>
      </c>
      <c r="C401" s="22">
        <v>36300</v>
      </c>
      <c r="D401" s="22">
        <v>5000</v>
      </c>
      <c r="E401" s="22">
        <v>0</v>
      </c>
      <c r="F401" s="22">
        <v>0</v>
      </c>
      <c r="G401" s="22">
        <v>0</v>
      </c>
      <c r="H401" s="22">
        <v>0</v>
      </c>
      <c r="I401" s="22">
        <v>0</v>
      </c>
      <c r="J401" s="22">
        <v>0</v>
      </c>
      <c r="K401" s="22">
        <v>0</v>
      </c>
      <c r="L401" s="22">
        <v>1500</v>
      </c>
      <c r="M401" s="22">
        <v>0</v>
      </c>
      <c r="N401" s="22">
        <v>120</v>
      </c>
      <c r="O401" s="22">
        <v>12000</v>
      </c>
      <c r="P401" s="22" t="s">
        <v>205</v>
      </c>
      <c r="Q401" s="22" t="s">
        <v>193</v>
      </c>
      <c r="R401" s="22"/>
      <c r="S401" s="22"/>
      <c r="T401" s="22"/>
      <c r="U401" s="22"/>
      <c r="V401" s="22"/>
      <c r="W401" s="22"/>
      <c r="X401" s="22"/>
      <c r="Y401" s="22"/>
      <c r="Z401" s="3"/>
      <c r="AA401" s="3"/>
      <c r="AB401" s="3"/>
    </row>
    <row r="402" spans="1:28" s="2" customFormat="1" ht="12.75" customHeight="1" x14ac:dyDescent="0.25">
      <c r="A402" s="2" t="s">
        <v>1359</v>
      </c>
      <c r="B402" s="2" t="s">
        <v>1360</v>
      </c>
      <c r="C402" s="22">
        <v>17298</v>
      </c>
      <c r="D402" s="22">
        <v>0</v>
      </c>
      <c r="E402" s="22">
        <v>0</v>
      </c>
      <c r="F402" s="22">
        <v>0</v>
      </c>
      <c r="G402" s="22">
        <v>0</v>
      </c>
      <c r="H402" s="22">
        <v>0</v>
      </c>
      <c r="I402" s="22">
        <v>0</v>
      </c>
      <c r="J402" s="22">
        <v>0</v>
      </c>
      <c r="K402" s="22">
        <v>0</v>
      </c>
      <c r="L402" s="22">
        <v>0</v>
      </c>
      <c r="M402" s="22">
        <v>1311</v>
      </c>
      <c r="N402" s="22">
        <v>0</v>
      </c>
      <c r="O402" s="22">
        <v>0</v>
      </c>
      <c r="P402" s="22" t="s">
        <v>212</v>
      </c>
      <c r="Q402" s="22" t="s">
        <v>191</v>
      </c>
      <c r="R402" s="22"/>
      <c r="S402" s="22"/>
      <c r="T402" s="22"/>
      <c r="U402" s="22"/>
      <c r="V402" s="22"/>
      <c r="W402" s="22"/>
      <c r="X402" s="22"/>
      <c r="Y402" s="22"/>
      <c r="Z402" s="3"/>
      <c r="AA402" s="3"/>
      <c r="AB402" s="3"/>
    </row>
    <row r="403" spans="1:28" s="2" customFormat="1" ht="12.75" customHeight="1" x14ac:dyDescent="0.25">
      <c r="A403" s="2" t="s">
        <v>1362</v>
      </c>
      <c r="B403" s="2" t="s">
        <v>1363</v>
      </c>
      <c r="C403" s="22">
        <v>17720</v>
      </c>
      <c r="D403" s="22">
        <v>10500</v>
      </c>
      <c r="E403" s="22">
        <v>0</v>
      </c>
      <c r="F403" s="22">
        <v>0</v>
      </c>
      <c r="G403" s="22">
        <v>0</v>
      </c>
      <c r="H403" s="22">
        <v>0</v>
      </c>
      <c r="I403" s="22">
        <v>0</v>
      </c>
      <c r="J403" s="22">
        <v>0</v>
      </c>
      <c r="K403" s="22">
        <v>0</v>
      </c>
      <c r="L403" s="22">
        <v>1160</v>
      </c>
      <c r="M403" s="22">
        <v>0</v>
      </c>
      <c r="N403" s="22">
        <v>0</v>
      </c>
      <c r="O403" s="22">
        <v>0</v>
      </c>
      <c r="P403" s="22" t="s">
        <v>212</v>
      </c>
      <c r="Q403" s="22" t="s">
        <v>191</v>
      </c>
      <c r="R403" s="22"/>
      <c r="S403" s="22"/>
      <c r="T403" s="22"/>
      <c r="U403" s="22"/>
      <c r="V403" s="22"/>
      <c r="W403" s="22"/>
      <c r="X403" s="22"/>
      <c r="Y403" s="22"/>
      <c r="Z403" s="3"/>
      <c r="AA403" s="3"/>
      <c r="AB403" s="3"/>
    </row>
    <row r="404" spans="1:28" s="2" customFormat="1" ht="12.75" customHeight="1" x14ac:dyDescent="0.25">
      <c r="A404" s="2" t="s">
        <v>1365</v>
      </c>
      <c r="B404" s="2" t="s">
        <v>1366</v>
      </c>
      <c r="C404" s="22">
        <v>5136</v>
      </c>
      <c r="D404" s="22">
        <v>0</v>
      </c>
      <c r="E404" s="22">
        <v>0</v>
      </c>
      <c r="F404" s="22">
        <v>0</v>
      </c>
      <c r="G404" s="22">
        <v>0</v>
      </c>
      <c r="H404" s="22">
        <v>0</v>
      </c>
      <c r="I404" s="22">
        <v>0</v>
      </c>
      <c r="J404" s="22">
        <v>0</v>
      </c>
      <c r="K404" s="22">
        <v>0</v>
      </c>
      <c r="L404" s="22">
        <v>0</v>
      </c>
      <c r="M404" s="22">
        <v>0</v>
      </c>
      <c r="N404" s="22">
        <v>41</v>
      </c>
      <c r="O404" s="22">
        <v>2000</v>
      </c>
      <c r="P404" s="22" t="s">
        <v>212</v>
      </c>
      <c r="Q404" s="22" t="s">
        <v>191</v>
      </c>
      <c r="R404" s="22"/>
      <c r="S404" s="22"/>
      <c r="T404" s="22"/>
      <c r="U404" s="22"/>
      <c r="V404" s="22"/>
      <c r="W404" s="22"/>
      <c r="X404" s="22"/>
      <c r="Y404" s="22"/>
      <c r="Z404" s="3"/>
      <c r="AA404" s="3"/>
      <c r="AB404" s="3"/>
    </row>
    <row r="405" spans="1:28" s="2" customFormat="1" ht="12.75" customHeight="1" x14ac:dyDescent="0.25">
      <c r="A405" s="2" t="s">
        <v>1368</v>
      </c>
      <c r="B405" s="2" t="s">
        <v>2011</v>
      </c>
      <c r="C405" s="22">
        <v>0</v>
      </c>
      <c r="D405" s="22">
        <v>0</v>
      </c>
      <c r="E405" s="22">
        <v>0</v>
      </c>
      <c r="F405" s="22">
        <v>0</v>
      </c>
      <c r="G405" s="22">
        <v>0</v>
      </c>
      <c r="H405" s="22">
        <v>0</v>
      </c>
      <c r="I405" s="22">
        <v>0</v>
      </c>
      <c r="J405" s="22">
        <v>0</v>
      </c>
      <c r="K405" s="22">
        <v>0</v>
      </c>
      <c r="L405" s="22">
        <v>0</v>
      </c>
      <c r="M405" s="22">
        <v>0</v>
      </c>
      <c r="N405" s="22">
        <v>0</v>
      </c>
      <c r="O405" s="22">
        <v>0</v>
      </c>
      <c r="P405" s="22" t="s">
        <v>249</v>
      </c>
      <c r="Q405" s="22" t="s">
        <v>191</v>
      </c>
      <c r="R405" s="22"/>
      <c r="S405" s="22"/>
      <c r="T405" s="22"/>
      <c r="U405" s="22"/>
      <c r="V405" s="22"/>
      <c r="W405" s="22"/>
      <c r="X405" s="22"/>
      <c r="Y405" s="22"/>
      <c r="Z405" s="3"/>
      <c r="AA405" s="3"/>
      <c r="AB405" s="3"/>
    </row>
    <row r="406" spans="1:28" s="2" customFormat="1" ht="12.75" customHeight="1" x14ac:dyDescent="0.25">
      <c r="A406" s="2" t="s">
        <v>1371</v>
      </c>
      <c r="B406" s="2" t="s">
        <v>2012</v>
      </c>
      <c r="C406" s="22">
        <v>40062</v>
      </c>
      <c r="D406" s="22">
        <v>3000</v>
      </c>
      <c r="E406" s="22">
        <v>0</v>
      </c>
      <c r="F406" s="22">
        <v>0</v>
      </c>
      <c r="G406" s="22">
        <v>0</v>
      </c>
      <c r="H406" s="22">
        <v>0</v>
      </c>
      <c r="I406" s="22">
        <v>0</v>
      </c>
      <c r="J406" s="22">
        <v>0</v>
      </c>
      <c r="K406" s="22">
        <v>0</v>
      </c>
      <c r="L406" s="22">
        <v>22910</v>
      </c>
      <c r="M406" s="22">
        <v>12812</v>
      </c>
      <c r="N406" s="22">
        <v>0</v>
      </c>
      <c r="O406" s="22">
        <v>0</v>
      </c>
      <c r="P406" s="22" t="s">
        <v>205</v>
      </c>
      <c r="Q406" s="22" t="s">
        <v>191</v>
      </c>
      <c r="R406" s="22"/>
      <c r="S406" s="22"/>
      <c r="T406" s="22"/>
      <c r="U406" s="22"/>
      <c r="V406" s="22"/>
      <c r="W406" s="22"/>
      <c r="X406" s="22"/>
      <c r="Y406" s="22"/>
      <c r="Z406" s="3"/>
      <c r="AA406" s="3"/>
      <c r="AB406" s="3"/>
    </row>
    <row r="407" spans="1:28" s="2" customFormat="1" ht="12.75" customHeight="1" x14ac:dyDescent="0.25">
      <c r="A407" s="2" t="s">
        <v>1374</v>
      </c>
      <c r="B407" s="2" t="s">
        <v>1375</v>
      </c>
      <c r="C407" s="22">
        <v>10127</v>
      </c>
      <c r="D407" s="22">
        <v>5000</v>
      </c>
      <c r="E407" s="22">
        <v>0</v>
      </c>
      <c r="F407" s="22">
        <v>0</v>
      </c>
      <c r="G407" s="22">
        <v>0</v>
      </c>
      <c r="H407" s="22">
        <v>0</v>
      </c>
      <c r="I407" s="22">
        <v>0</v>
      </c>
      <c r="J407" s="22">
        <v>0</v>
      </c>
      <c r="K407" s="22">
        <v>0</v>
      </c>
      <c r="L407" s="22">
        <v>2950</v>
      </c>
      <c r="M407" s="22">
        <v>0</v>
      </c>
      <c r="N407" s="22">
        <v>0</v>
      </c>
      <c r="O407" s="22">
        <v>17</v>
      </c>
      <c r="P407" s="22" t="s">
        <v>212</v>
      </c>
      <c r="Q407" s="22" t="s">
        <v>191</v>
      </c>
      <c r="R407" s="22"/>
      <c r="S407" s="22"/>
      <c r="T407" s="22"/>
      <c r="U407" s="22"/>
      <c r="V407" s="22"/>
      <c r="W407" s="22"/>
      <c r="X407" s="22"/>
      <c r="Y407" s="22"/>
      <c r="Z407" s="3"/>
      <c r="AA407" s="3"/>
      <c r="AB407" s="3"/>
    </row>
    <row r="408" spans="1:28" s="2" customFormat="1" ht="12.75" customHeight="1" x14ac:dyDescent="0.25">
      <c r="A408" s="2" t="s">
        <v>1377</v>
      </c>
      <c r="B408" s="2" t="s">
        <v>1378</v>
      </c>
      <c r="C408" s="22">
        <v>15012</v>
      </c>
      <c r="D408" s="22">
        <v>3100</v>
      </c>
      <c r="E408" s="22">
        <v>0</v>
      </c>
      <c r="F408" s="22">
        <v>0</v>
      </c>
      <c r="G408" s="22">
        <v>0</v>
      </c>
      <c r="H408" s="22">
        <v>0</v>
      </c>
      <c r="I408" s="22">
        <v>0</v>
      </c>
      <c r="J408" s="22">
        <v>0</v>
      </c>
      <c r="K408" s="22">
        <v>0</v>
      </c>
      <c r="L408" s="22">
        <v>0</v>
      </c>
      <c r="M408" s="22">
        <v>0</v>
      </c>
      <c r="N408" s="22">
        <v>0</v>
      </c>
      <c r="O408" s="22">
        <v>0</v>
      </c>
      <c r="P408" s="22" t="s">
        <v>212</v>
      </c>
      <c r="Q408" s="22" t="s">
        <v>191</v>
      </c>
      <c r="R408" s="22"/>
      <c r="S408" s="22"/>
      <c r="T408" s="22"/>
      <c r="U408" s="22"/>
      <c r="V408" s="22"/>
      <c r="W408" s="22"/>
      <c r="X408" s="22"/>
      <c r="Y408" s="22"/>
      <c r="Z408" s="3"/>
      <c r="AA408" s="3"/>
      <c r="AB408" s="3"/>
    </row>
    <row r="409" spans="1:28" s="2" customFormat="1" ht="12.75" customHeight="1" x14ac:dyDescent="0.25">
      <c r="A409" s="2" t="s">
        <v>1380</v>
      </c>
      <c r="B409" s="2" t="s">
        <v>1381</v>
      </c>
      <c r="C409" s="22">
        <v>34000</v>
      </c>
      <c r="D409" s="22">
        <v>0</v>
      </c>
      <c r="E409" s="22">
        <v>0</v>
      </c>
      <c r="F409" s="22">
        <v>0</v>
      </c>
      <c r="G409" s="22">
        <v>0</v>
      </c>
      <c r="H409" s="22">
        <v>0</v>
      </c>
      <c r="I409" s="22">
        <v>0</v>
      </c>
      <c r="J409" s="22">
        <v>0</v>
      </c>
      <c r="K409" s="22">
        <v>0</v>
      </c>
      <c r="L409" s="22">
        <v>2355</v>
      </c>
      <c r="M409" s="22">
        <v>0</v>
      </c>
      <c r="N409" s="22">
        <v>0</v>
      </c>
      <c r="O409" s="22">
        <v>0</v>
      </c>
      <c r="P409" s="22" t="s">
        <v>212</v>
      </c>
      <c r="Q409" s="22" t="s">
        <v>191</v>
      </c>
      <c r="R409" s="22"/>
      <c r="S409" s="22"/>
      <c r="T409" s="22"/>
      <c r="U409" s="22"/>
      <c r="V409" s="22"/>
      <c r="W409" s="22"/>
      <c r="X409" s="22"/>
      <c r="Y409" s="22"/>
      <c r="Z409" s="3"/>
      <c r="AA409" s="3"/>
      <c r="AB409" s="3"/>
    </row>
    <row r="410" spans="1:28" s="2" customFormat="1" ht="12.75" customHeight="1" x14ac:dyDescent="0.25">
      <c r="A410" s="2" t="s">
        <v>1383</v>
      </c>
      <c r="B410" s="2" t="s">
        <v>1384</v>
      </c>
      <c r="C410" s="22">
        <v>0</v>
      </c>
      <c r="D410" s="22">
        <v>2000</v>
      </c>
      <c r="E410" s="22">
        <v>0</v>
      </c>
      <c r="F410" s="22">
        <v>0</v>
      </c>
      <c r="G410" s="22">
        <v>0</v>
      </c>
      <c r="H410" s="22">
        <v>0</v>
      </c>
      <c r="I410" s="22">
        <v>0</v>
      </c>
      <c r="J410" s="22">
        <v>0</v>
      </c>
      <c r="K410" s="22">
        <v>0</v>
      </c>
      <c r="L410" s="22">
        <v>4039</v>
      </c>
      <c r="M410" s="22">
        <v>7273</v>
      </c>
      <c r="N410" s="22">
        <v>500</v>
      </c>
      <c r="O410" s="22">
        <v>0</v>
      </c>
      <c r="P410" s="22" t="s">
        <v>212</v>
      </c>
      <c r="Q410" s="22" t="s">
        <v>191</v>
      </c>
      <c r="R410" s="22"/>
      <c r="S410" s="22"/>
      <c r="T410" s="22"/>
      <c r="U410" s="22"/>
      <c r="V410" s="22"/>
      <c r="W410" s="22"/>
      <c r="X410" s="22"/>
      <c r="Y410" s="22"/>
      <c r="Z410" s="3"/>
      <c r="AA410" s="3"/>
      <c r="AB410" s="3"/>
    </row>
    <row r="411" spans="1:28" s="2" customFormat="1" ht="12.75" customHeight="1" x14ac:dyDescent="0.25">
      <c r="A411" s="2" t="s">
        <v>1386</v>
      </c>
      <c r="B411" s="2" t="s">
        <v>2013</v>
      </c>
      <c r="C411" s="22">
        <v>10519</v>
      </c>
      <c r="D411" s="22">
        <v>0</v>
      </c>
      <c r="E411" s="22">
        <v>0</v>
      </c>
      <c r="F411" s="22">
        <v>0</v>
      </c>
      <c r="G411" s="22">
        <v>0</v>
      </c>
      <c r="H411" s="22">
        <v>0</v>
      </c>
      <c r="I411" s="22">
        <v>0</v>
      </c>
      <c r="J411" s="22">
        <v>0</v>
      </c>
      <c r="K411" s="22">
        <v>3330</v>
      </c>
      <c r="L411" s="22">
        <v>540</v>
      </c>
      <c r="M411" s="22">
        <v>0</v>
      </c>
      <c r="N411" s="22">
        <v>0</v>
      </c>
      <c r="O411" s="22">
        <v>44390</v>
      </c>
      <c r="P411" s="22" t="s">
        <v>205</v>
      </c>
      <c r="Q411" s="22" t="s">
        <v>193</v>
      </c>
      <c r="R411" s="22"/>
      <c r="S411" s="22"/>
      <c r="T411" s="22"/>
      <c r="U411" s="22"/>
      <c r="V411" s="22"/>
      <c r="W411" s="22"/>
      <c r="X411" s="22"/>
      <c r="Y411" s="22"/>
      <c r="Z411" s="3"/>
      <c r="AA411" s="3"/>
      <c r="AB411" s="3"/>
    </row>
    <row r="412" spans="1:28" s="2" customFormat="1" ht="12.75" customHeight="1" x14ac:dyDescent="0.25">
      <c r="A412" s="2" t="s">
        <v>1389</v>
      </c>
      <c r="B412" s="2" t="s">
        <v>1390</v>
      </c>
      <c r="C412" s="22">
        <v>25865</v>
      </c>
      <c r="D412" s="22">
        <v>5000</v>
      </c>
      <c r="E412" s="22">
        <v>0</v>
      </c>
      <c r="F412" s="22">
        <v>0</v>
      </c>
      <c r="G412" s="22">
        <v>0</v>
      </c>
      <c r="H412" s="22">
        <v>0</v>
      </c>
      <c r="I412" s="22">
        <v>0</v>
      </c>
      <c r="J412" s="22">
        <v>0</v>
      </c>
      <c r="K412" s="22">
        <v>0</v>
      </c>
      <c r="L412" s="22">
        <v>0</v>
      </c>
      <c r="M412" s="22">
        <v>0</v>
      </c>
      <c r="N412" s="22">
        <v>0</v>
      </c>
      <c r="O412" s="22">
        <v>0</v>
      </c>
      <c r="P412" s="22" t="s">
        <v>212</v>
      </c>
      <c r="Q412" s="22" t="s">
        <v>191</v>
      </c>
      <c r="R412" s="22"/>
      <c r="S412" s="22"/>
      <c r="T412" s="22"/>
      <c r="U412" s="22"/>
      <c r="V412" s="22"/>
      <c r="W412" s="22"/>
      <c r="X412" s="22"/>
      <c r="Y412" s="22"/>
      <c r="Z412" s="3"/>
      <c r="AA412" s="3"/>
      <c r="AB412" s="3"/>
    </row>
    <row r="413" spans="1:28" s="2" customFormat="1" ht="12.75" customHeight="1" x14ac:dyDescent="0.25">
      <c r="A413" s="2" t="s">
        <v>1392</v>
      </c>
      <c r="B413" s="2" t="s">
        <v>1393</v>
      </c>
      <c r="C413" s="22">
        <v>6000</v>
      </c>
      <c r="D413" s="22">
        <v>5000</v>
      </c>
      <c r="E413" s="22">
        <v>0</v>
      </c>
      <c r="F413" s="22">
        <v>10000</v>
      </c>
      <c r="G413" s="22">
        <v>0</v>
      </c>
      <c r="H413" s="22">
        <v>0</v>
      </c>
      <c r="I413" s="22">
        <v>0</v>
      </c>
      <c r="J413" s="22">
        <v>0</v>
      </c>
      <c r="K413" s="22">
        <v>0</v>
      </c>
      <c r="L413" s="22">
        <v>1560</v>
      </c>
      <c r="M413" s="22">
        <v>0</v>
      </c>
      <c r="N413" s="22">
        <v>0</v>
      </c>
      <c r="O413" s="22">
        <v>0</v>
      </c>
      <c r="P413" s="22" t="s">
        <v>212</v>
      </c>
      <c r="Q413" s="22" t="s">
        <v>191</v>
      </c>
      <c r="R413" s="22"/>
      <c r="S413" s="22"/>
      <c r="T413" s="22"/>
      <c r="U413" s="22"/>
      <c r="V413" s="22"/>
      <c r="W413" s="22"/>
      <c r="X413" s="22"/>
      <c r="Y413" s="22"/>
      <c r="Z413" s="3"/>
      <c r="AA413" s="3"/>
      <c r="AB413" s="3"/>
    </row>
    <row r="414" spans="1:28" s="2" customFormat="1" ht="12.75" customHeight="1" x14ac:dyDescent="0.25">
      <c r="A414" s="2" t="s">
        <v>1395</v>
      </c>
      <c r="B414" s="2" t="s">
        <v>1396</v>
      </c>
      <c r="C414" s="22">
        <v>25013</v>
      </c>
      <c r="D414" s="22">
        <v>45000</v>
      </c>
      <c r="E414" s="22">
        <v>0</v>
      </c>
      <c r="F414" s="22">
        <v>0</v>
      </c>
      <c r="G414" s="22">
        <v>0</v>
      </c>
      <c r="H414" s="22">
        <v>0</v>
      </c>
      <c r="I414" s="22">
        <v>0</v>
      </c>
      <c r="J414" s="22">
        <v>0</v>
      </c>
      <c r="K414" s="22">
        <v>0</v>
      </c>
      <c r="L414" s="22">
        <v>18434</v>
      </c>
      <c r="M414" s="22">
        <v>222</v>
      </c>
      <c r="N414" s="22">
        <v>1947</v>
      </c>
      <c r="O414" s="22">
        <v>11000</v>
      </c>
      <c r="P414" s="22" t="s">
        <v>212</v>
      </c>
      <c r="Q414" s="22" t="s">
        <v>191</v>
      </c>
      <c r="R414" s="22"/>
      <c r="S414" s="22"/>
      <c r="T414" s="22"/>
      <c r="U414" s="22"/>
      <c r="V414" s="22"/>
      <c r="W414" s="22"/>
      <c r="X414" s="22"/>
      <c r="Y414" s="22"/>
      <c r="Z414" s="3"/>
      <c r="AA414" s="3"/>
      <c r="AB414" s="3"/>
    </row>
    <row r="415" spans="1:28" s="2" customFormat="1" ht="12.75" customHeight="1" x14ac:dyDescent="0.25">
      <c r="A415" s="2" t="s">
        <v>1398</v>
      </c>
      <c r="B415" s="2" t="s">
        <v>1399</v>
      </c>
      <c r="C415" s="22">
        <v>12020</v>
      </c>
      <c r="D415" s="22">
        <v>0</v>
      </c>
      <c r="E415" s="22">
        <v>0</v>
      </c>
      <c r="F415" s="22">
        <v>0</v>
      </c>
      <c r="G415" s="22">
        <v>0</v>
      </c>
      <c r="H415" s="22">
        <v>0</v>
      </c>
      <c r="I415" s="22">
        <v>0</v>
      </c>
      <c r="J415" s="22">
        <v>0</v>
      </c>
      <c r="K415" s="22">
        <v>0</v>
      </c>
      <c r="L415" s="22">
        <v>1400</v>
      </c>
      <c r="M415" s="22">
        <v>0</v>
      </c>
      <c r="N415" s="22">
        <v>0</v>
      </c>
      <c r="O415" s="22">
        <v>3000</v>
      </c>
      <c r="P415" s="22" t="s">
        <v>212</v>
      </c>
      <c r="Q415" s="22" t="s">
        <v>191</v>
      </c>
      <c r="R415" s="22"/>
      <c r="S415" s="22"/>
      <c r="T415" s="22"/>
      <c r="U415" s="22"/>
      <c r="V415" s="22"/>
      <c r="W415" s="22"/>
      <c r="X415" s="22"/>
      <c r="Y415" s="22"/>
      <c r="Z415" s="3"/>
      <c r="AA415" s="3"/>
      <c r="AB415" s="3"/>
    </row>
    <row r="416" spans="1:28" s="2" customFormat="1" ht="12.75" customHeight="1" x14ac:dyDescent="0.25">
      <c r="A416" s="2" t="s">
        <v>1401</v>
      </c>
      <c r="B416" s="2" t="s">
        <v>1402</v>
      </c>
      <c r="C416" s="22">
        <v>14818</v>
      </c>
      <c r="D416" s="22">
        <v>2000</v>
      </c>
      <c r="E416" s="22">
        <v>0</v>
      </c>
      <c r="F416" s="22">
        <v>6500</v>
      </c>
      <c r="G416" s="22">
        <v>0</v>
      </c>
      <c r="H416" s="22">
        <v>2</v>
      </c>
      <c r="I416" s="22">
        <v>0</v>
      </c>
      <c r="J416" s="22">
        <v>0</v>
      </c>
      <c r="K416" s="22">
        <v>0</v>
      </c>
      <c r="L416" s="22">
        <v>1000</v>
      </c>
      <c r="M416" s="22">
        <v>3000</v>
      </c>
      <c r="N416" s="22">
        <v>11220</v>
      </c>
      <c r="O416" s="22">
        <v>5000</v>
      </c>
      <c r="P416" s="22" t="s">
        <v>212</v>
      </c>
      <c r="Q416" s="22" t="s">
        <v>191</v>
      </c>
      <c r="R416" s="22"/>
      <c r="S416" s="22"/>
      <c r="T416" s="22"/>
      <c r="U416" s="22"/>
      <c r="V416" s="22"/>
      <c r="W416" s="22"/>
      <c r="X416" s="22"/>
      <c r="Y416" s="22"/>
      <c r="Z416" s="3"/>
      <c r="AA416" s="3"/>
      <c r="AB416" s="3"/>
    </row>
    <row r="417" spans="1:28" s="2" customFormat="1" ht="12.75" customHeight="1" x14ac:dyDescent="0.25">
      <c r="A417" s="2" t="s">
        <v>1404</v>
      </c>
      <c r="B417" s="2" t="s">
        <v>1405</v>
      </c>
      <c r="C417" s="22">
        <v>3000</v>
      </c>
      <c r="D417" s="22">
        <v>0</v>
      </c>
      <c r="E417" s="22">
        <v>0</v>
      </c>
      <c r="F417" s="22">
        <v>6000</v>
      </c>
      <c r="G417" s="22">
        <v>0</v>
      </c>
      <c r="H417" s="22">
        <v>0</v>
      </c>
      <c r="I417" s="22">
        <v>0</v>
      </c>
      <c r="J417" s="22">
        <v>0</v>
      </c>
      <c r="K417" s="22">
        <v>0</v>
      </c>
      <c r="L417" s="22">
        <v>6100</v>
      </c>
      <c r="M417" s="22">
        <v>0</v>
      </c>
      <c r="N417" s="22">
        <v>100</v>
      </c>
      <c r="O417" s="22">
        <v>0</v>
      </c>
      <c r="P417" s="22" t="s">
        <v>212</v>
      </c>
      <c r="Q417" s="22" t="s">
        <v>191</v>
      </c>
      <c r="R417" s="22"/>
      <c r="S417" s="22"/>
      <c r="T417" s="22"/>
      <c r="U417" s="22"/>
      <c r="V417" s="22"/>
      <c r="W417" s="22"/>
      <c r="X417" s="22"/>
      <c r="Y417" s="22"/>
      <c r="Z417" s="3"/>
      <c r="AA417" s="3"/>
      <c r="AB417" s="3"/>
    </row>
    <row r="418" spans="1:28" s="2" customFormat="1" ht="12.75" customHeight="1" x14ac:dyDescent="0.25">
      <c r="A418" s="2" t="s">
        <v>1407</v>
      </c>
      <c r="B418" s="2" t="s">
        <v>1408</v>
      </c>
      <c r="C418" s="22">
        <v>32880</v>
      </c>
      <c r="D418" s="22">
        <v>10000</v>
      </c>
      <c r="E418" s="22">
        <v>0</v>
      </c>
      <c r="F418" s="22">
        <v>0</v>
      </c>
      <c r="G418" s="22">
        <v>0</v>
      </c>
      <c r="H418" s="22">
        <v>0</v>
      </c>
      <c r="I418" s="22">
        <v>0</v>
      </c>
      <c r="J418" s="22">
        <v>0</v>
      </c>
      <c r="K418" s="22">
        <v>0</v>
      </c>
      <c r="L418" s="22">
        <v>18100</v>
      </c>
      <c r="M418" s="22">
        <v>0</v>
      </c>
      <c r="N418" s="22">
        <v>0</v>
      </c>
      <c r="O418" s="22">
        <v>0</v>
      </c>
      <c r="P418" s="22" t="s">
        <v>269</v>
      </c>
      <c r="Q418" s="22" t="s">
        <v>191</v>
      </c>
      <c r="R418" s="22"/>
      <c r="S418" s="22"/>
      <c r="T418" s="22"/>
      <c r="U418" s="22"/>
      <c r="V418" s="22"/>
      <c r="W418" s="22"/>
      <c r="X418" s="22"/>
      <c r="Y418" s="22"/>
      <c r="Z418" s="3"/>
      <c r="AA418" s="3"/>
      <c r="AB418" s="3"/>
    </row>
    <row r="419" spans="1:28" s="2" customFormat="1" ht="12.75" customHeight="1" x14ac:dyDescent="0.25">
      <c r="A419" s="2" t="s">
        <v>1413</v>
      </c>
      <c r="B419" s="2" t="s">
        <v>1414</v>
      </c>
      <c r="C419" s="22">
        <v>15881</v>
      </c>
      <c r="D419" s="22">
        <v>3000</v>
      </c>
      <c r="E419" s="22">
        <v>0</v>
      </c>
      <c r="F419" s="22">
        <v>0</v>
      </c>
      <c r="G419" s="22">
        <v>0</v>
      </c>
      <c r="H419" s="22">
        <v>0</v>
      </c>
      <c r="I419" s="22">
        <v>0</v>
      </c>
      <c r="J419" s="22">
        <v>0</v>
      </c>
      <c r="K419" s="22">
        <v>0</v>
      </c>
      <c r="L419" s="22">
        <v>0</v>
      </c>
      <c r="M419" s="22">
        <v>0</v>
      </c>
      <c r="N419" s="22">
        <v>0</v>
      </c>
      <c r="O419" s="22">
        <v>11000</v>
      </c>
      <c r="P419" s="22" t="s">
        <v>249</v>
      </c>
      <c r="Q419" s="22" t="s">
        <v>195</v>
      </c>
      <c r="R419" s="22"/>
      <c r="S419" s="22"/>
      <c r="T419" s="22"/>
      <c r="U419" s="22"/>
      <c r="V419" s="22"/>
      <c r="W419" s="22"/>
      <c r="X419" s="22"/>
      <c r="Y419" s="22"/>
      <c r="Z419" s="3"/>
      <c r="AA419" s="3"/>
      <c r="AB419" s="3"/>
    </row>
    <row r="420" spans="1:28" s="2" customFormat="1" ht="12.75" customHeight="1" x14ac:dyDescent="0.25">
      <c r="A420" s="2" t="s">
        <v>1416</v>
      </c>
      <c r="B420" s="2" t="s">
        <v>2014</v>
      </c>
      <c r="C420" s="22">
        <v>120000</v>
      </c>
      <c r="D420" s="22">
        <v>0</v>
      </c>
      <c r="E420" s="22">
        <v>0</v>
      </c>
      <c r="F420" s="22">
        <v>0</v>
      </c>
      <c r="G420" s="22">
        <v>0</v>
      </c>
      <c r="H420" s="22">
        <v>0</v>
      </c>
      <c r="I420" s="22">
        <v>0</v>
      </c>
      <c r="J420" s="22">
        <v>0</v>
      </c>
      <c r="K420" s="22">
        <v>0</v>
      </c>
      <c r="L420" s="22">
        <v>66800</v>
      </c>
      <c r="M420" s="22">
        <v>0</v>
      </c>
      <c r="N420" s="22">
        <v>0</v>
      </c>
      <c r="O420" s="22">
        <v>85200</v>
      </c>
      <c r="P420" s="22" t="s">
        <v>249</v>
      </c>
      <c r="Q420" s="22" t="s">
        <v>191</v>
      </c>
      <c r="R420" s="22"/>
      <c r="S420" s="22"/>
      <c r="T420" s="22"/>
      <c r="U420" s="22"/>
      <c r="V420" s="22"/>
      <c r="W420" s="22"/>
      <c r="X420" s="22"/>
      <c r="Y420" s="22"/>
      <c r="Z420" s="3"/>
      <c r="AA420" s="3"/>
      <c r="AB420" s="3"/>
    </row>
    <row r="421" spans="1:28" s="2" customFormat="1" ht="12.75" customHeight="1" x14ac:dyDescent="0.25">
      <c r="A421" s="2" t="s">
        <v>1422</v>
      </c>
      <c r="B421" s="2" t="s">
        <v>2015</v>
      </c>
      <c r="C421" s="22">
        <v>39223</v>
      </c>
      <c r="D421" s="22">
        <v>11000</v>
      </c>
      <c r="E421" s="22">
        <v>0</v>
      </c>
      <c r="F421" s="22">
        <v>0</v>
      </c>
      <c r="G421" s="22">
        <v>0</v>
      </c>
      <c r="H421" s="22">
        <v>36</v>
      </c>
      <c r="I421" s="22">
        <v>0</v>
      </c>
      <c r="J421" s="22">
        <v>0</v>
      </c>
      <c r="K421" s="22">
        <v>0</v>
      </c>
      <c r="L421" s="22">
        <v>18122</v>
      </c>
      <c r="M421" s="22">
        <v>0</v>
      </c>
      <c r="N421" s="22">
        <v>3000</v>
      </c>
      <c r="O421" s="22">
        <v>0</v>
      </c>
      <c r="P421" s="22" t="s">
        <v>205</v>
      </c>
      <c r="Q421" s="22" t="s">
        <v>191</v>
      </c>
      <c r="R421" s="22"/>
      <c r="S421" s="22"/>
      <c r="T421" s="22"/>
      <c r="U421" s="22"/>
      <c r="V421" s="22"/>
      <c r="W421" s="22"/>
      <c r="X421" s="22"/>
      <c r="Y421" s="22"/>
      <c r="Z421" s="3"/>
      <c r="AA421" s="3"/>
      <c r="AB421" s="3"/>
    </row>
    <row r="422" spans="1:28" s="2" customFormat="1" ht="12.75" customHeight="1" x14ac:dyDescent="0.25">
      <c r="A422" s="2" t="s">
        <v>1425</v>
      </c>
      <c r="B422" s="2" t="s">
        <v>2016</v>
      </c>
      <c r="C422" s="22">
        <v>35171</v>
      </c>
      <c r="D422" s="22">
        <v>0</v>
      </c>
      <c r="E422" s="22">
        <v>0</v>
      </c>
      <c r="F422" s="22">
        <v>0</v>
      </c>
      <c r="G422" s="22">
        <v>0</v>
      </c>
      <c r="H422" s="22">
        <v>0</v>
      </c>
      <c r="I422" s="22">
        <v>0</v>
      </c>
      <c r="J422" s="22">
        <v>0</v>
      </c>
      <c r="K422" s="22">
        <v>0</v>
      </c>
      <c r="L422" s="22">
        <v>18500</v>
      </c>
      <c r="M422" s="22">
        <v>24645</v>
      </c>
      <c r="N422" s="22">
        <v>0</v>
      </c>
      <c r="O422" s="22">
        <v>0</v>
      </c>
      <c r="P422" s="22" t="s">
        <v>205</v>
      </c>
      <c r="Q422" s="22" t="s">
        <v>191</v>
      </c>
      <c r="R422" s="22"/>
      <c r="S422" s="22"/>
      <c r="T422" s="22"/>
      <c r="U422" s="22"/>
      <c r="V422" s="22"/>
      <c r="W422" s="22"/>
      <c r="X422" s="22"/>
      <c r="Y422" s="22"/>
      <c r="Z422" s="3"/>
      <c r="AA422" s="3"/>
      <c r="AB422" s="3"/>
    </row>
    <row r="423" spans="1:28" s="2" customFormat="1" ht="12.75" customHeight="1" x14ac:dyDescent="0.25">
      <c r="A423" s="2" t="s">
        <v>1428</v>
      </c>
      <c r="B423" s="2" t="s">
        <v>1429</v>
      </c>
      <c r="C423" s="22">
        <v>47286</v>
      </c>
      <c r="D423" s="22">
        <v>10000</v>
      </c>
      <c r="E423" s="22">
        <v>0</v>
      </c>
      <c r="F423" s="22">
        <v>0</v>
      </c>
      <c r="G423" s="22">
        <v>0</v>
      </c>
      <c r="H423" s="22">
        <v>0</v>
      </c>
      <c r="I423" s="22">
        <v>0</v>
      </c>
      <c r="J423" s="22">
        <v>0</v>
      </c>
      <c r="K423" s="22">
        <v>0</v>
      </c>
      <c r="L423" s="22">
        <v>69</v>
      </c>
      <c r="M423" s="22">
        <v>101240</v>
      </c>
      <c r="N423" s="22">
        <v>0</v>
      </c>
      <c r="O423" s="22">
        <v>0</v>
      </c>
      <c r="P423" s="22" t="s">
        <v>406</v>
      </c>
      <c r="Q423" s="22" t="s">
        <v>191</v>
      </c>
      <c r="R423" s="22"/>
      <c r="S423" s="22"/>
      <c r="T423" s="22"/>
      <c r="U423" s="22"/>
      <c r="V423" s="22"/>
      <c r="W423" s="22"/>
      <c r="X423" s="22"/>
      <c r="Y423" s="22"/>
      <c r="Z423" s="3"/>
      <c r="AA423" s="3"/>
      <c r="AB423" s="3"/>
    </row>
    <row r="424" spans="1:28" s="2" customFormat="1" ht="12.75" customHeight="1" x14ac:dyDescent="0.25">
      <c r="A424" s="2" t="s">
        <v>1431</v>
      </c>
      <c r="B424" s="2" t="s">
        <v>1432</v>
      </c>
      <c r="C424" s="22">
        <v>3800</v>
      </c>
      <c r="D424" s="22">
        <v>1000</v>
      </c>
      <c r="E424" s="22">
        <v>0</v>
      </c>
      <c r="F424" s="22">
        <v>0</v>
      </c>
      <c r="G424" s="22">
        <v>0</v>
      </c>
      <c r="H424" s="22">
        <v>0</v>
      </c>
      <c r="I424" s="22">
        <v>0</v>
      </c>
      <c r="J424" s="22">
        <v>0</v>
      </c>
      <c r="K424" s="22">
        <v>0</v>
      </c>
      <c r="L424" s="22">
        <v>9993</v>
      </c>
      <c r="M424" s="22">
        <v>0</v>
      </c>
      <c r="N424" s="22">
        <v>0</v>
      </c>
      <c r="O424" s="22">
        <v>0</v>
      </c>
      <c r="P424" s="22" t="s">
        <v>212</v>
      </c>
      <c r="Q424" s="22" t="s">
        <v>191</v>
      </c>
      <c r="R424" s="22"/>
      <c r="S424" s="22"/>
      <c r="T424" s="22"/>
      <c r="U424" s="22"/>
      <c r="V424" s="22"/>
      <c r="W424" s="22"/>
      <c r="X424" s="22"/>
      <c r="Y424" s="22"/>
      <c r="Z424" s="3"/>
      <c r="AA424" s="3"/>
      <c r="AB424" s="3"/>
    </row>
    <row r="425" spans="1:28" s="2" customFormat="1" ht="12.75" customHeight="1" x14ac:dyDescent="0.25">
      <c r="A425" s="2" t="s">
        <v>1434</v>
      </c>
      <c r="B425" s="2" t="s">
        <v>1435</v>
      </c>
      <c r="C425" s="22">
        <v>9500</v>
      </c>
      <c r="D425" s="22">
        <v>0</v>
      </c>
      <c r="E425" s="22">
        <v>0</v>
      </c>
      <c r="F425" s="22">
        <v>0</v>
      </c>
      <c r="G425" s="22">
        <v>0</v>
      </c>
      <c r="H425" s="22">
        <v>0</v>
      </c>
      <c r="I425" s="22">
        <v>0</v>
      </c>
      <c r="J425" s="22">
        <v>0</v>
      </c>
      <c r="K425" s="22">
        <v>0</v>
      </c>
      <c r="L425" s="22">
        <v>0</v>
      </c>
      <c r="M425" s="22">
        <v>0</v>
      </c>
      <c r="N425" s="22">
        <v>0</v>
      </c>
      <c r="O425" s="22">
        <v>0</v>
      </c>
      <c r="P425" s="22" t="s">
        <v>212</v>
      </c>
      <c r="Q425" s="22" t="s">
        <v>191</v>
      </c>
      <c r="R425" s="22"/>
      <c r="S425" s="22"/>
      <c r="T425" s="22"/>
      <c r="U425" s="22"/>
      <c r="V425" s="22"/>
      <c r="W425" s="22"/>
      <c r="X425" s="22"/>
      <c r="Y425" s="22"/>
      <c r="Z425" s="3"/>
      <c r="AA425" s="3"/>
      <c r="AB425" s="3"/>
    </row>
    <row r="426" spans="1:28" s="2" customFormat="1" ht="12.75" customHeight="1" x14ac:dyDescent="0.25">
      <c r="A426" s="2" t="s">
        <v>1842</v>
      </c>
      <c r="B426" s="2" t="s">
        <v>1843</v>
      </c>
      <c r="C426" s="22">
        <v>34751</v>
      </c>
      <c r="D426" s="22">
        <v>0</v>
      </c>
      <c r="E426" s="22">
        <v>0</v>
      </c>
      <c r="F426" s="22">
        <v>0</v>
      </c>
      <c r="G426" s="22">
        <v>0</v>
      </c>
      <c r="H426" s="22">
        <v>0</v>
      </c>
      <c r="I426" s="22">
        <v>0</v>
      </c>
      <c r="J426" s="22">
        <v>0</v>
      </c>
      <c r="K426" s="22">
        <v>0</v>
      </c>
      <c r="L426" s="22">
        <v>0</v>
      </c>
      <c r="M426" s="22">
        <v>0</v>
      </c>
      <c r="N426" s="22">
        <v>0</v>
      </c>
      <c r="O426" s="22">
        <v>0</v>
      </c>
      <c r="P426" s="22" t="s">
        <v>212</v>
      </c>
      <c r="Q426" s="22" t="s">
        <v>191</v>
      </c>
      <c r="R426" s="22"/>
      <c r="S426" s="22"/>
      <c r="T426" s="22"/>
      <c r="U426" s="22"/>
      <c r="V426" s="22"/>
      <c r="W426" s="22"/>
      <c r="X426" s="22"/>
      <c r="Y426" s="22"/>
      <c r="Z426" s="3"/>
      <c r="AA426" s="3"/>
      <c r="AB426" s="3"/>
    </row>
    <row r="427" spans="1:28" s="2" customFormat="1" ht="12.75" customHeight="1" x14ac:dyDescent="0.25">
      <c r="A427" s="2" t="s">
        <v>1437</v>
      </c>
      <c r="B427" s="2" t="s">
        <v>1438</v>
      </c>
      <c r="C427" s="22">
        <v>124105</v>
      </c>
      <c r="D427" s="22">
        <v>5000</v>
      </c>
      <c r="E427" s="22">
        <v>0</v>
      </c>
      <c r="F427" s="22">
        <v>0</v>
      </c>
      <c r="G427" s="22">
        <v>0</v>
      </c>
      <c r="H427" s="22">
        <v>0</v>
      </c>
      <c r="I427" s="22">
        <v>0</v>
      </c>
      <c r="J427" s="22">
        <v>0</v>
      </c>
      <c r="K427" s="22">
        <v>0</v>
      </c>
      <c r="L427" s="22">
        <v>0</v>
      </c>
      <c r="M427" s="22">
        <v>0</v>
      </c>
      <c r="N427" s="22">
        <v>0</v>
      </c>
      <c r="O427" s="22">
        <v>19000</v>
      </c>
      <c r="P427" s="22" t="s">
        <v>269</v>
      </c>
      <c r="Q427" s="22" t="s">
        <v>191</v>
      </c>
      <c r="R427" s="22"/>
      <c r="S427" s="22"/>
      <c r="T427" s="22"/>
      <c r="U427" s="22"/>
      <c r="V427" s="22"/>
      <c r="W427" s="22"/>
      <c r="X427" s="22"/>
      <c r="Y427" s="22"/>
      <c r="Z427" s="3"/>
      <c r="AA427" s="3"/>
      <c r="AB427" s="3"/>
    </row>
    <row r="428" spans="1:28" s="2" customFormat="1" ht="12.75" customHeight="1" x14ac:dyDescent="0.25">
      <c r="A428" s="2" t="s">
        <v>1440</v>
      </c>
      <c r="B428" s="2" t="s">
        <v>1441</v>
      </c>
      <c r="C428" s="22">
        <v>12400</v>
      </c>
      <c r="D428" s="22">
        <v>0</v>
      </c>
      <c r="E428" s="22">
        <v>0</v>
      </c>
      <c r="F428" s="22">
        <v>0</v>
      </c>
      <c r="G428" s="22">
        <v>0</v>
      </c>
      <c r="H428" s="22">
        <v>0</v>
      </c>
      <c r="I428" s="22">
        <v>0</v>
      </c>
      <c r="J428" s="22">
        <v>0</v>
      </c>
      <c r="K428" s="22">
        <v>0</v>
      </c>
      <c r="L428" s="22">
        <v>842</v>
      </c>
      <c r="M428" s="22">
        <v>0</v>
      </c>
      <c r="N428" s="22">
        <v>0</v>
      </c>
      <c r="O428" s="22">
        <v>0</v>
      </c>
      <c r="P428" s="22" t="s">
        <v>212</v>
      </c>
      <c r="Q428" s="22" t="s">
        <v>191</v>
      </c>
      <c r="R428" s="22"/>
      <c r="S428" s="22"/>
      <c r="T428" s="22"/>
      <c r="U428" s="22"/>
      <c r="V428" s="22"/>
      <c r="W428" s="22"/>
      <c r="X428" s="22"/>
      <c r="Y428" s="22"/>
      <c r="Z428" s="3"/>
      <c r="AA428" s="3"/>
      <c r="AB428" s="3"/>
    </row>
    <row r="429" spans="1:28" s="2" customFormat="1" ht="12.75" customHeight="1" x14ac:dyDescent="0.25">
      <c r="A429" s="2" t="s">
        <v>1443</v>
      </c>
      <c r="B429" s="2" t="s">
        <v>1444</v>
      </c>
      <c r="C429" s="22">
        <v>13837</v>
      </c>
      <c r="D429" s="22">
        <v>0</v>
      </c>
      <c r="E429" s="22">
        <v>0</v>
      </c>
      <c r="F429" s="22">
        <v>0</v>
      </c>
      <c r="G429" s="22">
        <v>0</v>
      </c>
      <c r="H429" s="22">
        <v>0</v>
      </c>
      <c r="I429" s="22">
        <v>0</v>
      </c>
      <c r="J429" s="22">
        <v>0</v>
      </c>
      <c r="K429" s="22">
        <v>0</v>
      </c>
      <c r="L429" s="22">
        <v>26412</v>
      </c>
      <c r="M429" s="22">
        <v>0</v>
      </c>
      <c r="N429" s="22">
        <v>0</v>
      </c>
      <c r="O429" s="22">
        <v>30000</v>
      </c>
      <c r="P429" s="22" t="s">
        <v>372</v>
      </c>
      <c r="Q429" s="22" t="s">
        <v>191</v>
      </c>
      <c r="R429" s="22"/>
      <c r="S429" s="22"/>
      <c r="T429" s="22"/>
      <c r="U429" s="22"/>
      <c r="V429" s="22"/>
      <c r="W429" s="22"/>
      <c r="X429" s="22"/>
      <c r="Y429" s="22"/>
      <c r="Z429" s="3"/>
      <c r="AA429" s="3"/>
      <c r="AB429" s="3"/>
    </row>
    <row r="430" spans="1:28" s="2" customFormat="1" ht="12.75" customHeight="1" x14ac:dyDescent="0.25">
      <c r="A430" s="2" t="s">
        <v>1446</v>
      </c>
      <c r="B430" s="2" t="s">
        <v>2017</v>
      </c>
      <c r="C430" s="22">
        <v>1207</v>
      </c>
      <c r="D430" s="22">
        <v>0</v>
      </c>
      <c r="E430" s="22">
        <v>0</v>
      </c>
      <c r="F430" s="22">
        <v>0</v>
      </c>
      <c r="G430" s="22">
        <v>0</v>
      </c>
      <c r="H430" s="22">
        <v>0</v>
      </c>
      <c r="I430" s="22">
        <v>0</v>
      </c>
      <c r="J430" s="22">
        <v>0</v>
      </c>
      <c r="K430" s="22">
        <v>7109</v>
      </c>
      <c r="L430" s="22">
        <v>1899</v>
      </c>
      <c r="M430" s="22">
        <v>0</v>
      </c>
      <c r="N430" s="22">
        <v>0</v>
      </c>
      <c r="O430" s="22">
        <v>0</v>
      </c>
      <c r="P430" s="22" t="s">
        <v>249</v>
      </c>
      <c r="Q430" s="22" t="s">
        <v>191</v>
      </c>
      <c r="R430" s="22"/>
      <c r="S430" s="22"/>
      <c r="T430" s="22"/>
      <c r="U430" s="22"/>
      <c r="V430" s="22"/>
      <c r="W430" s="22"/>
      <c r="X430" s="22"/>
      <c r="Y430" s="22"/>
      <c r="Z430" s="3"/>
      <c r="AA430" s="3"/>
      <c r="AB430" s="3"/>
    </row>
    <row r="431" spans="1:28" s="2" customFormat="1" ht="12.75" customHeight="1" x14ac:dyDescent="0.25">
      <c r="A431" s="2" t="s">
        <v>1449</v>
      </c>
      <c r="B431" s="2" t="s">
        <v>1450</v>
      </c>
      <c r="C431" s="22">
        <v>6483</v>
      </c>
      <c r="D431" s="22">
        <v>0</v>
      </c>
      <c r="E431" s="22">
        <v>0</v>
      </c>
      <c r="F431" s="22">
        <v>0</v>
      </c>
      <c r="G431" s="22">
        <v>0</v>
      </c>
      <c r="H431" s="22">
        <v>0</v>
      </c>
      <c r="I431" s="22">
        <v>0</v>
      </c>
      <c r="J431" s="22">
        <v>0</v>
      </c>
      <c r="K431" s="22">
        <v>0</v>
      </c>
      <c r="L431" s="22">
        <v>0</v>
      </c>
      <c r="M431" s="22">
        <v>0</v>
      </c>
      <c r="N431" s="22">
        <v>0</v>
      </c>
      <c r="O431" s="22">
        <v>0</v>
      </c>
      <c r="P431" s="22" t="s">
        <v>212</v>
      </c>
      <c r="Q431" s="22" t="s">
        <v>191</v>
      </c>
      <c r="R431" s="22"/>
      <c r="S431" s="22"/>
      <c r="T431" s="22"/>
      <c r="U431" s="22"/>
      <c r="V431" s="22"/>
      <c r="W431" s="22"/>
      <c r="X431" s="22"/>
      <c r="Y431" s="22"/>
      <c r="Z431" s="3"/>
      <c r="AA431" s="3"/>
      <c r="AB431" s="3"/>
    </row>
    <row r="432" spans="1:28" s="2" customFormat="1" ht="12.75" customHeight="1" x14ac:dyDescent="0.25">
      <c r="A432" s="2" t="s">
        <v>1452</v>
      </c>
      <c r="B432" s="2" t="s">
        <v>1453</v>
      </c>
      <c r="C432" s="22">
        <v>1426</v>
      </c>
      <c r="D432" s="22">
        <v>0</v>
      </c>
      <c r="E432" s="22">
        <v>0</v>
      </c>
      <c r="F432" s="22">
        <v>0</v>
      </c>
      <c r="G432" s="22">
        <v>0</v>
      </c>
      <c r="H432" s="22">
        <v>0</v>
      </c>
      <c r="I432" s="22">
        <v>0</v>
      </c>
      <c r="J432" s="22">
        <v>0</v>
      </c>
      <c r="K432" s="22">
        <v>8665</v>
      </c>
      <c r="L432" s="22">
        <v>0</v>
      </c>
      <c r="M432" s="22">
        <v>0</v>
      </c>
      <c r="N432" s="22">
        <v>0</v>
      </c>
      <c r="O432" s="22">
        <v>0</v>
      </c>
      <c r="P432" s="22" t="s">
        <v>249</v>
      </c>
      <c r="Q432" s="22" t="s">
        <v>191</v>
      </c>
      <c r="R432" s="22"/>
      <c r="S432" s="22"/>
      <c r="T432" s="22"/>
      <c r="U432" s="22"/>
      <c r="V432" s="22"/>
      <c r="W432" s="22"/>
      <c r="X432" s="22"/>
      <c r="Y432" s="22"/>
      <c r="Z432" s="3"/>
      <c r="AA432" s="3"/>
      <c r="AB432" s="3"/>
    </row>
    <row r="433" spans="1:28" s="2" customFormat="1" ht="12.75" customHeight="1" x14ac:dyDescent="0.25">
      <c r="A433" s="2" t="s">
        <v>1455</v>
      </c>
      <c r="B433" s="2" t="s">
        <v>1456</v>
      </c>
      <c r="C433" s="22">
        <v>14820</v>
      </c>
      <c r="D433" s="22">
        <v>3000</v>
      </c>
      <c r="E433" s="22">
        <v>0</v>
      </c>
      <c r="F433" s="22">
        <v>0</v>
      </c>
      <c r="G433" s="22">
        <v>0</v>
      </c>
      <c r="H433" s="22">
        <v>0</v>
      </c>
      <c r="I433" s="22">
        <v>0</v>
      </c>
      <c r="J433" s="22">
        <v>0</v>
      </c>
      <c r="K433" s="22">
        <v>0</v>
      </c>
      <c r="L433" s="22">
        <v>7300</v>
      </c>
      <c r="M433" s="22">
        <v>0</v>
      </c>
      <c r="N433" s="22">
        <v>0</v>
      </c>
      <c r="O433" s="22">
        <v>0</v>
      </c>
      <c r="P433" s="22" t="s">
        <v>212</v>
      </c>
      <c r="Q433" s="22" t="s">
        <v>191</v>
      </c>
      <c r="R433" s="22"/>
      <c r="S433" s="22"/>
      <c r="T433" s="22"/>
      <c r="U433" s="22"/>
      <c r="V433" s="22"/>
      <c r="W433" s="22"/>
      <c r="X433" s="22"/>
      <c r="Y433" s="22"/>
      <c r="Z433" s="3"/>
      <c r="AA433" s="3"/>
      <c r="AB433" s="3"/>
    </row>
    <row r="434" spans="1:28" s="2" customFormat="1" ht="12.75" customHeight="1" x14ac:dyDescent="0.25">
      <c r="A434" s="2" t="s">
        <v>1458</v>
      </c>
      <c r="B434" s="2" t="s">
        <v>2018</v>
      </c>
      <c r="C434" s="22">
        <v>5000</v>
      </c>
      <c r="D434" s="22">
        <v>0</v>
      </c>
      <c r="E434" s="22">
        <v>0</v>
      </c>
      <c r="F434" s="22">
        <v>0</v>
      </c>
      <c r="G434" s="22">
        <v>0</v>
      </c>
      <c r="H434" s="22">
        <v>0</v>
      </c>
      <c r="I434" s="22">
        <v>0</v>
      </c>
      <c r="J434" s="22">
        <v>0</v>
      </c>
      <c r="K434" s="22">
        <v>1400</v>
      </c>
      <c r="L434" s="22">
        <v>0</v>
      </c>
      <c r="M434" s="22">
        <v>0</v>
      </c>
      <c r="N434" s="22">
        <v>2232</v>
      </c>
      <c r="O434" s="22">
        <v>0</v>
      </c>
      <c r="P434" s="22" t="s">
        <v>205</v>
      </c>
      <c r="Q434" s="22" t="s">
        <v>193</v>
      </c>
      <c r="R434" s="22"/>
      <c r="S434" s="22"/>
      <c r="T434" s="22"/>
      <c r="U434" s="22"/>
      <c r="V434" s="22"/>
      <c r="W434" s="22"/>
      <c r="X434" s="22"/>
      <c r="Y434" s="22"/>
      <c r="Z434" s="3"/>
      <c r="AA434" s="3"/>
      <c r="AB434" s="3"/>
    </row>
    <row r="435" spans="1:28" s="2" customFormat="1" ht="12.75" customHeight="1" x14ac:dyDescent="0.25">
      <c r="A435" s="2" t="s">
        <v>1461</v>
      </c>
      <c r="B435" s="2" t="s">
        <v>1462</v>
      </c>
      <c r="C435" s="22">
        <v>19000</v>
      </c>
      <c r="D435" s="22">
        <v>0</v>
      </c>
      <c r="E435" s="22">
        <v>0</v>
      </c>
      <c r="F435" s="22">
        <v>0</v>
      </c>
      <c r="G435" s="22">
        <v>0</v>
      </c>
      <c r="H435" s="22">
        <v>0</v>
      </c>
      <c r="I435" s="22">
        <v>0</v>
      </c>
      <c r="J435" s="22">
        <v>0</v>
      </c>
      <c r="K435" s="22">
        <v>0</v>
      </c>
      <c r="L435" s="22">
        <v>0</v>
      </c>
      <c r="M435" s="22">
        <v>0</v>
      </c>
      <c r="N435" s="22">
        <v>5000</v>
      </c>
      <c r="O435" s="22">
        <v>0</v>
      </c>
      <c r="P435" s="22" t="s">
        <v>269</v>
      </c>
      <c r="Q435" s="22" t="s">
        <v>191</v>
      </c>
      <c r="R435" s="22"/>
      <c r="S435" s="22"/>
      <c r="T435" s="22"/>
      <c r="U435" s="22"/>
      <c r="V435" s="22"/>
      <c r="W435" s="22"/>
      <c r="X435" s="22"/>
      <c r="Y435" s="22"/>
      <c r="Z435" s="3"/>
      <c r="AA435" s="3"/>
      <c r="AB435" s="3"/>
    </row>
    <row r="436" spans="1:28" s="2" customFormat="1" ht="12.75" customHeight="1" x14ac:dyDescent="0.25">
      <c r="A436" s="2" t="s">
        <v>1464</v>
      </c>
      <c r="B436" s="2" t="s">
        <v>2019</v>
      </c>
      <c r="C436" s="22">
        <v>86500</v>
      </c>
      <c r="D436" s="22">
        <v>11000</v>
      </c>
      <c r="E436" s="22">
        <v>0</v>
      </c>
      <c r="F436" s="22">
        <v>0</v>
      </c>
      <c r="G436" s="22">
        <v>0</v>
      </c>
      <c r="H436" s="22">
        <v>0</v>
      </c>
      <c r="I436" s="22">
        <v>0</v>
      </c>
      <c r="J436" s="22">
        <v>0</v>
      </c>
      <c r="K436" s="22">
        <v>0</v>
      </c>
      <c r="L436" s="22">
        <v>0</v>
      </c>
      <c r="M436" s="22">
        <v>0</v>
      </c>
      <c r="N436" s="22">
        <v>0</v>
      </c>
      <c r="O436" s="22">
        <v>0</v>
      </c>
      <c r="P436" s="22" t="s">
        <v>205</v>
      </c>
      <c r="Q436" s="22" t="s">
        <v>191</v>
      </c>
      <c r="R436" s="22"/>
      <c r="S436" s="22"/>
      <c r="T436" s="22"/>
      <c r="U436" s="22"/>
      <c r="V436" s="22"/>
      <c r="W436" s="22"/>
      <c r="X436" s="22"/>
      <c r="Y436" s="22"/>
      <c r="Z436" s="3"/>
      <c r="AA436" s="3"/>
      <c r="AB436" s="3"/>
    </row>
    <row r="437" spans="1:28" s="2" customFormat="1" ht="12.75" customHeight="1" x14ac:dyDescent="0.25">
      <c r="A437" s="2" t="s">
        <v>1467</v>
      </c>
      <c r="B437" s="2" t="s">
        <v>2020</v>
      </c>
      <c r="C437" s="22">
        <v>24885</v>
      </c>
      <c r="D437" s="22">
        <v>0</v>
      </c>
      <c r="E437" s="22">
        <v>1000</v>
      </c>
      <c r="F437" s="22">
        <v>0</v>
      </c>
      <c r="G437" s="22">
        <v>0</v>
      </c>
      <c r="H437" s="22">
        <v>0</v>
      </c>
      <c r="I437" s="22">
        <v>0</v>
      </c>
      <c r="J437" s="22">
        <v>0</v>
      </c>
      <c r="K437" s="22">
        <v>5900</v>
      </c>
      <c r="L437" s="22">
        <v>0</v>
      </c>
      <c r="M437" s="22">
        <v>0</v>
      </c>
      <c r="N437" s="22">
        <v>0</v>
      </c>
      <c r="O437" s="22">
        <v>0</v>
      </c>
      <c r="P437" s="22" t="s">
        <v>205</v>
      </c>
      <c r="Q437" s="22" t="s">
        <v>191</v>
      </c>
      <c r="R437" s="22"/>
      <c r="S437" s="22"/>
      <c r="T437" s="22"/>
      <c r="U437" s="22"/>
      <c r="V437" s="22"/>
      <c r="W437" s="22"/>
      <c r="X437" s="22"/>
      <c r="Y437" s="22"/>
      <c r="Z437" s="3"/>
      <c r="AA437" s="3"/>
      <c r="AB437" s="3"/>
    </row>
    <row r="438" spans="1:28" s="2" customFormat="1" ht="12.75" customHeight="1" x14ac:dyDescent="0.25">
      <c r="A438" s="2" t="s">
        <v>2497</v>
      </c>
      <c r="B438" s="2" t="s">
        <v>2621</v>
      </c>
      <c r="C438" s="22">
        <v>2398</v>
      </c>
      <c r="D438" s="22">
        <v>0</v>
      </c>
      <c r="E438" s="22">
        <v>0</v>
      </c>
      <c r="F438" s="22">
        <v>0</v>
      </c>
      <c r="G438" s="22">
        <v>0</v>
      </c>
      <c r="H438" s="22">
        <v>0</v>
      </c>
      <c r="I438" s="22">
        <v>0</v>
      </c>
      <c r="J438" s="22">
        <v>0</v>
      </c>
      <c r="K438" s="22">
        <v>0</v>
      </c>
      <c r="L438" s="22">
        <v>0</v>
      </c>
      <c r="M438" s="22">
        <v>0</v>
      </c>
      <c r="N438" s="22">
        <v>0</v>
      </c>
      <c r="O438" s="22">
        <v>0</v>
      </c>
      <c r="P438" s="22" t="s">
        <v>197</v>
      </c>
      <c r="Q438" s="22" t="s">
        <v>197</v>
      </c>
      <c r="R438" s="22"/>
      <c r="S438" s="22"/>
      <c r="T438" s="22"/>
      <c r="U438" s="22"/>
      <c r="V438" s="22"/>
      <c r="W438" s="22"/>
      <c r="X438" s="22"/>
      <c r="Y438" s="22"/>
      <c r="Z438" s="3"/>
      <c r="AA438" s="3"/>
      <c r="AB438" s="3"/>
    </row>
    <row r="439" spans="1:28" s="2" customFormat="1" ht="12.75" customHeight="1" x14ac:dyDescent="0.25">
      <c r="A439" s="2" t="s">
        <v>1470</v>
      </c>
      <c r="B439" s="2" t="s">
        <v>1471</v>
      </c>
      <c r="C439" s="22">
        <v>1938</v>
      </c>
      <c r="D439" s="22">
        <v>0</v>
      </c>
      <c r="E439" s="22">
        <v>0</v>
      </c>
      <c r="F439" s="22">
        <v>0</v>
      </c>
      <c r="G439" s="22">
        <v>0</v>
      </c>
      <c r="H439" s="22">
        <v>0</v>
      </c>
      <c r="I439" s="22">
        <v>0</v>
      </c>
      <c r="J439" s="22">
        <v>0</v>
      </c>
      <c r="K439" s="22">
        <v>0</v>
      </c>
      <c r="L439" s="22">
        <v>0</v>
      </c>
      <c r="M439" s="22">
        <v>22000</v>
      </c>
      <c r="N439" s="22">
        <v>0</v>
      </c>
      <c r="O439" s="22">
        <v>0</v>
      </c>
      <c r="P439" s="22" t="s">
        <v>212</v>
      </c>
      <c r="Q439" s="22" t="s">
        <v>191</v>
      </c>
      <c r="R439" s="22"/>
      <c r="S439" s="22"/>
      <c r="T439" s="22"/>
      <c r="U439" s="22"/>
      <c r="V439" s="22"/>
      <c r="W439" s="22"/>
      <c r="X439" s="22"/>
      <c r="Y439" s="22"/>
      <c r="Z439" s="3"/>
      <c r="AA439" s="3"/>
      <c r="AB439" s="3"/>
    </row>
    <row r="440" spans="1:28" s="2" customFormat="1" ht="12.75" customHeight="1" x14ac:dyDescent="0.25">
      <c r="A440" s="2" t="s">
        <v>1473</v>
      </c>
      <c r="B440" s="2" t="s">
        <v>1474</v>
      </c>
      <c r="C440" s="22">
        <v>18609</v>
      </c>
      <c r="D440" s="22">
        <v>0</v>
      </c>
      <c r="E440" s="22">
        <v>0</v>
      </c>
      <c r="F440" s="22">
        <v>0</v>
      </c>
      <c r="G440" s="22">
        <v>0</v>
      </c>
      <c r="H440" s="22">
        <v>0</v>
      </c>
      <c r="I440" s="22">
        <v>0</v>
      </c>
      <c r="J440" s="22">
        <v>0</v>
      </c>
      <c r="K440" s="22">
        <v>0</v>
      </c>
      <c r="L440" s="22">
        <v>0</v>
      </c>
      <c r="M440" s="22">
        <v>0</v>
      </c>
      <c r="N440" s="22">
        <v>0</v>
      </c>
      <c r="O440" s="22">
        <v>0</v>
      </c>
      <c r="P440" s="22" t="s">
        <v>212</v>
      </c>
      <c r="Q440" s="22" t="s">
        <v>191</v>
      </c>
      <c r="R440" s="22"/>
      <c r="S440" s="22"/>
      <c r="T440" s="22"/>
      <c r="U440" s="22"/>
      <c r="V440" s="22"/>
      <c r="W440" s="22"/>
      <c r="X440" s="22"/>
      <c r="Y440" s="22"/>
      <c r="Z440" s="3"/>
      <c r="AA440" s="3"/>
      <c r="AB440" s="3"/>
    </row>
    <row r="441" spans="1:28" s="2" customFormat="1" ht="12.75" customHeight="1" x14ac:dyDescent="0.25">
      <c r="A441" s="2" t="s">
        <v>1476</v>
      </c>
      <c r="B441" s="2" t="s">
        <v>1477</v>
      </c>
      <c r="C441" s="22">
        <v>8787</v>
      </c>
      <c r="D441" s="22">
        <v>0</v>
      </c>
      <c r="E441" s="22">
        <v>0</v>
      </c>
      <c r="F441" s="22">
        <v>0</v>
      </c>
      <c r="G441" s="22">
        <v>0</v>
      </c>
      <c r="H441" s="22">
        <v>0</v>
      </c>
      <c r="I441" s="22">
        <v>0</v>
      </c>
      <c r="J441" s="22">
        <v>0</v>
      </c>
      <c r="K441" s="22">
        <v>0</v>
      </c>
      <c r="L441" s="22">
        <v>32618</v>
      </c>
      <c r="M441" s="22">
        <v>0</v>
      </c>
      <c r="N441" s="22">
        <v>0</v>
      </c>
      <c r="O441" s="22">
        <v>0</v>
      </c>
      <c r="P441" s="22" t="s">
        <v>372</v>
      </c>
      <c r="Q441" s="22" t="s">
        <v>191</v>
      </c>
      <c r="R441" s="22"/>
      <c r="S441" s="22"/>
      <c r="T441" s="22"/>
      <c r="U441" s="22"/>
      <c r="V441" s="22"/>
      <c r="W441" s="22"/>
      <c r="X441" s="22"/>
      <c r="Y441" s="22"/>
      <c r="Z441" s="3"/>
      <c r="AA441" s="3"/>
      <c r="AB441" s="3"/>
    </row>
    <row r="442" spans="1:28" s="2" customFormat="1" ht="12.75" customHeight="1" x14ac:dyDescent="0.25">
      <c r="A442" s="2" t="s">
        <v>1845</v>
      </c>
      <c r="B442" s="2" t="s">
        <v>1846</v>
      </c>
      <c r="C442" s="22">
        <v>26900</v>
      </c>
      <c r="D442" s="22">
        <v>4000</v>
      </c>
      <c r="E442" s="22">
        <v>0</v>
      </c>
      <c r="F442" s="22">
        <v>0</v>
      </c>
      <c r="G442" s="22">
        <v>0</v>
      </c>
      <c r="H442" s="22">
        <v>0</v>
      </c>
      <c r="I442" s="22">
        <v>0</v>
      </c>
      <c r="J442" s="22">
        <v>0</v>
      </c>
      <c r="K442" s="22">
        <v>0</v>
      </c>
      <c r="L442" s="22">
        <v>0</v>
      </c>
      <c r="M442" s="22">
        <v>0</v>
      </c>
      <c r="N442" s="22">
        <v>0</v>
      </c>
      <c r="O442" s="22">
        <v>4000</v>
      </c>
      <c r="P442" s="22" t="s">
        <v>212</v>
      </c>
      <c r="Q442" s="22" t="s">
        <v>191</v>
      </c>
      <c r="R442" s="22"/>
      <c r="S442" s="22"/>
      <c r="T442" s="22"/>
      <c r="U442" s="22"/>
      <c r="V442" s="22"/>
      <c r="W442" s="22"/>
      <c r="X442" s="22"/>
      <c r="Y442" s="22"/>
      <c r="Z442" s="3"/>
      <c r="AA442" s="3"/>
      <c r="AB442" s="3"/>
    </row>
    <row r="443" spans="1:28" s="2" customFormat="1" ht="12.75" customHeight="1" x14ac:dyDescent="0.25">
      <c r="A443" s="2" t="s">
        <v>1479</v>
      </c>
      <c r="B443" s="2" t="s">
        <v>1480</v>
      </c>
      <c r="C443" s="22">
        <v>13650</v>
      </c>
      <c r="D443" s="22">
        <v>4000</v>
      </c>
      <c r="E443" s="22">
        <v>0</v>
      </c>
      <c r="F443" s="22">
        <v>0</v>
      </c>
      <c r="G443" s="22">
        <v>0</v>
      </c>
      <c r="H443" s="22">
        <v>0</v>
      </c>
      <c r="I443" s="22">
        <v>0</v>
      </c>
      <c r="J443" s="22">
        <v>0</v>
      </c>
      <c r="K443" s="22">
        <v>0</v>
      </c>
      <c r="L443" s="22">
        <v>1000</v>
      </c>
      <c r="M443" s="22">
        <v>0</v>
      </c>
      <c r="N443" s="22">
        <v>0</v>
      </c>
      <c r="O443" s="22">
        <v>0</v>
      </c>
      <c r="P443" s="22" t="s">
        <v>249</v>
      </c>
      <c r="Q443" s="22" t="s">
        <v>191</v>
      </c>
      <c r="R443" s="22"/>
      <c r="S443" s="22"/>
      <c r="T443" s="22"/>
      <c r="U443" s="22"/>
      <c r="V443" s="22"/>
      <c r="W443" s="22"/>
      <c r="X443" s="22"/>
      <c r="Y443" s="22"/>
      <c r="Z443" s="3"/>
      <c r="AA443" s="3"/>
      <c r="AB443" s="3"/>
    </row>
    <row r="444" spans="1:28" s="2" customFormat="1" ht="12.75" customHeight="1" x14ac:dyDescent="0.25">
      <c r="A444" s="2" t="s">
        <v>1482</v>
      </c>
      <c r="B444" s="2" t="s">
        <v>1483</v>
      </c>
      <c r="C444" s="22">
        <v>132212</v>
      </c>
      <c r="D444" s="22">
        <v>0</v>
      </c>
      <c r="E444" s="22">
        <v>0</v>
      </c>
      <c r="F444" s="22">
        <v>0</v>
      </c>
      <c r="G444" s="22">
        <v>0</v>
      </c>
      <c r="H444" s="22">
        <v>0</v>
      </c>
      <c r="I444" s="22">
        <v>0</v>
      </c>
      <c r="J444" s="22">
        <v>0</v>
      </c>
      <c r="K444" s="22">
        <v>0</v>
      </c>
      <c r="L444" s="22">
        <v>55700</v>
      </c>
      <c r="M444" s="22">
        <v>0</v>
      </c>
      <c r="N444" s="22">
        <v>16782</v>
      </c>
      <c r="O444" s="22">
        <v>5</v>
      </c>
      <c r="P444" s="22" t="s">
        <v>269</v>
      </c>
      <c r="Q444" s="22" t="s">
        <v>191</v>
      </c>
      <c r="R444" s="22"/>
      <c r="S444" s="22"/>
      <c r="T444" s="22"/>
      <c r="U444" s="22"/>
      <c r="V444" s="22"/>
      <c r="W444" s="22"/>
      <c r="X444" s="22"/>
      <c r="Y444" s="22"/>
      <c r="Z444" s="3"/>
      <c r="AA444" s="3"/>
      <c r="AB444" s="3"/>
    </row>
    <row r="445" spans="1:28" s="2" customFormat="1" ht="12.75" customHeight="1" x14ac:dyDescent="0.25">
      <c r="A445" s="2" t="s">
        <v>1485</v>
      </c>
      <c r="B445" s="2" t="s">
        <v>1486</v>
      </c>
      <c r="C445" s="22">
        <v>32565</v>
      </c>
      <c r="D445" s="22">
        <v>10000</v>
      </c>
      <c r="E445" s="22">
        <v>0</v>
      </c>
      <c r="F445" s="22">
        <v>0</v>
      </c>
      <c r="G445" s="22">
        <v>0</v>
      </c>
      <c r="H445" s="22">
        <v>0</v>
      </c>
      <c r="I445" s="22">
        <v>0</v>
      </c>
      <c r="J445" s="22">
        <v>0</v>
      </c>
      <c r="K445" s="22">
        <v>0</v>
      </c>
      <c r="L445" s="22">
        <v>0</v>
      </c>
      <c r="M445" s="22">
        <v>0</v>
      </c>
      <c r="N445" s="22">
        <v>0</v>
      </c>
      <c r="O445" s="22">
        <v>57000</v>
      </c>
      <c r="P445" s="22" t="s">
        <v>372</v>
      </c>
      <c r="Q445" s="22" t="s">
        <v>191</v>
      </c>
      <c r="R445" s="22"/>
      <c r="S445" s="22"/>
      <c r="T445" s="22"/>
      <c r="U445" s="22"/>
      <c r="V445" s="22"/>
      <c r="W445" s="22"/>
      <c r="X445" s="22"/>
      <c r="Y445" s="22"/>
      <c r="Z445" s="3"/>
      <c r="AA445" s="3"/>
      <c r="AB445" s="3"/>
    </row>
    <row r="446" spans="1:28" s="2" customFormat="1" ht="12.75" customHeight="1" x14ac:dyDescent="0.25">
      <c r="A446" s="2" t="s">
        <v>1488</v>
      </c>
      <c r="B446" s="2" t="s">
        <v>1489</v>
      </c>
      <c r="C446" s="22">
        <v>10958</v>
      </c>
      <c r="D446" s="22">
        <v>9750</v>
      </c>
      <c r="E446" s="22">
        <v>0</v>
      </c>
      <c r="F446" s="22">
        <v>0</v>
      </c>
      <c r="G446" s="22">
        <v>0</v>
      </c>
      <c r="H446" s="22">
        <v>0</v>
      </c>
      <c r="I446" s="22">
        <v>0</v>
      </c>
      <c r="J446" s="22">
        <v>0</v>
      </c>
      <c r="K446" s="22">
        <v>0</v>
      </c>
      <c r="L446" s="22">
        <v>0</v>
      </c>
      <c r="M446" s="22">
        <v>0</v>
      </c>
      <c r="N446" s="22">
        <v>609</v>
      </c>
      <c r="O446" s="22">
        <v>0</v>
      </c>
      <c r="P446" s="22" t="s">
        <v>212</v>
      </c>
      <c r="Q446" s="22" t="s">
        <v>191</v>
      </c>
      <c r="R446" s="22"/>
      <c r="S446" s="22"/>
      <c r="T446" s="22"/>
      <c r="U446" s="22"/>
      <c r="V446" s="22"/>
      <c r="W446" s="22"/>
      <c r="X446" s="22"/>
      <c r="Y446" s="22"/>
      <c r="Z446" s="3"/>
      <c r="AA446" s="3"/>
      <c r="AB446" s="3"/>
    </row>
    <row r="447" spans="1:28" s="2" customFormat="1" ht="12.75" customHeight="1" x14ac:dyDescent="0.25">
      <c r="A447" s="2" t="s">
        <v>1491</v>
      </c>
      <c r="B447" s="2" t="s">
        <v>1492</v>
      </c>
      <c r="C447" s="22">
        <v>0</v>
      </c>
      <c r="D447" s="22">
        <v>0</v>
      </c>
      <c r="E447" s="22">
        <v>0</v>
      </c>
      <c r="F447" s="22">
        <v>0</v>
      </c>
      <c r="G447" s="22">
        <v>0</v>
      </c>
      <c r="H447" s="22">
        <v>0</v>
      </c>
      <c r="I447" s="22">
        <v>0</v>
      </c>
      <c r="J447" s="22">
        <v>0</v>
      </c>
      <c r="K447" s="22">
        <v>0</v>
      </c>
      <c r="L447" s="22">
        <v>0</v>
      </c>
      <c r="M447" s="22">
        <v>0</v>
      </c>
      <c r="N447" s="22">
        <v>0</v>
      </c>
      <c r="O447" s="22">
        <v>26483</v>
      </c>
      <c r="P447" s="22" t="s">
        <v>249</v>
      </c>
      <c r="Q447" s="22" t="s">
        <v>191</v>
      </c>
      <c r="R447" s="22"/>
      <c r="S447" s="22"/>
      <c r="T447" s="22"/>
      <c r="U447" s="22"/>
      <c r="V447" s="22"/>
      <c r="W447" s="22"/>
      <c r="X447" s="22"/>
      <c r="Y447" s="22"/>
      <c r="Z447" s="3"/>
      <c r="AA447" s="3"/>
      <c r="AB447" s="3"/>
    </row>
    <row r="448" spans="1:28" s="2" customFormat="1" ht="12.75" customHeight="1" x14ac:dyDescent="0.25">
      <c r="A448" s="2" t="s">
        <v>1494</v>
      </c>
      <c r="B448" s="2" t="s">
        <v>1495</v>
      </c>
      <c r="C448" s="22">
        <v>61866</v>
      </c>
      <c r="D448" s="22">
        <v>10000</v>
      </c>
      <c r="E448" s="22">
        <v>0</v>
      </c>
      <c r="F448" s="22">
        <v>0</v>
      </c>
      <c r="G448" s="22">
        <v>0</v>
      </c>
      <c r="H448" s="22">
        <v>0</v>
      </c>
      <c r="I448" s="22">
        <v>0</v>
      </c>
      <c r="J448" s="22">
        <v>0</v>
      </c>
      <c r="K448" s="22">
        <v>0</v>
      </c>
      <c r="L448" s="22">
        <v>14085</v>
      </c>
      <c r="M448" s="22">
        <v>0</v>
      </c>
      <c r="N448" s="22">
        <v>0</v>
      </c>
      <c r="O448" s="22">
        <v>0</v>
      </c>
      <c r="P448" s="22" t="s">
        <v>249</v>
      </c>
      <c r="Q448" s="22" t="s">
        <v>191</v>
      </c>
      <c r="R448" s="22"/>
      <c r="S448" s="22"/>
      <c r="T448" s="22"/>
      <c r="U448" s="22"/>
      <c r="V448" s="22"/>
      <c r="W448" s="22"/>
      <c r="X448" s="22"/>
      <c r="Y448" s="22"/>
      <c r="Z448" s="3"/>
      <c r="AA448" s="3"/>
      <c r="AB448" s="3"/>
    </row>
    <row r="449" spans="1:28" s="2" customFormat="1" ht="12.75" customHeight="1" x14ac:dyDescent="0.25">
      <c r="A449" s="2" t="s">
        <v>1497</v>
      </c>
      <c r="B449" s="2" t="s">
        <v>1498</v>
      </c>
      <c r="C449" s="22">
        <v>56355</v>
      </c>
      <c r="D449" s="22">
        <v>10000</v>
      </c>
      <c r="E449" s="22">
        <v>0</v>
      </c>
      <c r="F449" s="22">
        <v>0</v>
      </c>
      <c r="G449" s="22">
        <v>0</v>
      </c>
      <c r="H449" s="22">
        <v>0</v>
      </c>
      <c r="I449" s="22">
        <v>0</v>
      </c>
      <c r="J449" s="22">
        <v>0</v>
      </c>
      <c r="K449" s="22">
        <v>0</v>
      </c>
      <c r="L449" s="22">
        <v>650</v>
      </c>
      <c r="M449" s="22">
        <v>0</v>
      </c>
      <c r="N449" s="22">
        <v>0</v>
      </c>
      <c r="O449" s="22">
        <v>0</v>
      </c>
      <c r="P449" s="22" t="s">
        <v>262</v>
      </c>
      <c r="Q449" s="22" t="s">
        <v>191</v>
      </c>
      <c r="R449" s="22"/>
      <c r="S449" s="22"/>
      <c r="T449" s="22"/>
      <c r="U449" s="22"/>
      <c r="V449" s="22"/>
      <c r="W449" s="22"/>
      <c r="X449" s="22"/>
      <c r="Y449" s="22"/>
      <c r="Z449" s="3"/>
      <c r="AA449" s="3"/>
      <c r="AB449" s="3"/>
    </row>
    <row r="450" spans="1:28" s="2" customFormat="1" ht="12.75" customHeight="1" x14ac:dyDescent="0.25">
      <c r="A450" s="2" t="s">
        <v>1500</v>
      </c>
      <c r="B450" s="2" t="s">
        <v>1501</v>
      </c>
      <c r="C450" s="22">
        <v>9009</v>
      </c>
      <c r="D450" s="22">
        <v>0</v>
      </c>
      <c r="E450" s="22">
        <v>0</v>
      </c>
      <c r="F450" s="22">
        <v>0</v>
      </c>
      <c r="G450" s="22">
        <v>0</v>
      </c>
      <c r="H450" s="22">
        <v>0</v>
      </c>
      <c r="I450" s="22">
        <v>0</v>
      </c>
      <c r="J450" s="22">
        <v>0</v>
      </c>
      <c r="K450" s="22">
        <v>0</v>
      </c>
      <c r="L450" s="22">
        <v>9490</v>
      </c>
      <c r="M450" s="22">
        <v>0</v>
      </c>
      <c r="N450" s="22">
        <v>0</v>
      </c>
      <c r="O450" s="22">
        <v>0</v>
      </c>
      <c r="P450" s="22" t="s">
        <v>212</v>
      </c>
      <c r="Q450" s="22" t="s">
        <v>191</v>
      </c>
      <c r="R450" s="22"/>
      <c r="S450" s="22"/>
      <c r="T450" s="22"/>
      <c r="U450" s="22"/>
      <c r="V450" s="22"/>
      <c r="W450" s="22"/>
      <c r="X450" s="22"/>
      <c r="Y450" s="22"/>
      <c r="Z450" s="3"/>
      <c r="AA450" s="3"/>
      <c r="AB450" s="3"/>
    </row>
    <row r="451" spans="1:28" s="2" customFormat="1" ht="12.75" customHeight="1" x14ac:dyDescent="0.25">
      <c r="A451" s="2" t="s">
        <v>1503</v>
      </c>
      <c r="B451" s="2" t="s">
        <v>2021</v>
      </c>
      <c r="C451" s="22">
        <v>51999</v>
      </c>
      <c r="D451" s="22">
        <v>7000</v>
      </c>
      <c r="E451" s="22">
        <v>0</v>
      </c>
      <c r="F451" s="22">
        <v>0</v>
      </c>
      <c r="G451" s="22">
        <v>0</v>
      </c>
      <c r="H451" s="22">
        <v>0</v>
      </c>
      <c r="I451" s="22">
        <v>0</v>
      </c>
      <c r="J451" s="22">
        <v>0</v>
      </c>
      <c r="K451" s="22">
        <v>0</v>
      </c>
      <c r="L451" s="22">
        <v>0</v>
      </c>
      <c r="M451" s="22">
        <v>22477</v>
      </c>
      <c r="N451" s="22">
        <v>0</v>
      </c>
      <c r="O451" s="22">
        <v>5000</v>
      </c>
      <c r="P451" s="22" t="s">
        <v>205</v>
      </c>
      <c r="Q451" s="22" t="s">
        <v>195</v>
      </c>
      <c r="R451" s="22"/>
      <c r="S451" s="22"/>
      <c r="T451" s="22"/>
      <c r="U451" s="22"/>
      <c r="V451" s="22"/>
      <c r="W451" s="22"/>
      <c r="X451" s="22"/>
      <c r="Y451" s="22"/>
      <c r="Z451" s="3"/>
      <c r="AA451" s="3"/>
      <c r="AB451" s="3"/>
    </row>
    <row r="452" spans="1:28" s="2" customFormat="1" ht="12.75" customHeight="1" x14ac:dyDescent="0.25">
      <c r="A452" s="2" t="s">
        <v>1506</v>
      </c>
      <c r="B452" s="2" t="s">
        <v>2022</v>
      </c>
      <c r="C452" s="22">
        <v>46970</v>
      </c>
      <c r="D452" s="22">
        <v>0</v>
      </c>
      <c r="E452" s="22">
        <v>0</v>
      </c>
      <c r="F452" s="22">
        <v>0</v>
      </c>
      <c r="G452" s="22">
        <v>0</v>
      </c>
      <c r="H452" s="22">
        <v>0</v>
      </c>
      <c r="I452" s="22">
        <v>0</v>
      </c>
      <c r="J452" s="22">
        <v>0</v>
      </c>
      <c r="K452" s="22">
        <v>0</v>
      </c>
      <c r="L452" s="22">
        <v>8470</v>
      </c>
      <c r="M452" s="22">
        <v>0</v>
      </c>
      <c r="N452" s="22">
        <v>0</v>
      </c>
      <c r="O452" s="22">
        <v>0</v>
      </c>
      <c r="P452" s="22" t="s">
        <v>205</v>
      </c>
      <c r="Q452" s="22" t="s">
        <v>191</v>
      </c>
      <c r="R452" s="22"/>
      <c r="S452" s="22"/>
      <c r="T452" s="22"/>
      <c r="U452" s="22"/>
      <c r="V452" s="22"/>
      <c r="W452" s="22"/>
      <c r="X452" s="22"/>
      <c r="Y452" s="22"/>
      <c r="Z452" s="3"/>
      <c r="AA452" s="3"/>
      <c r="AB452" s="3"/>
    </row>
    <row r="453" spans="1:28" s="2" customFormat="1" ht="12.75" customHeight="1" x14ac:dyDescent="0.25">
      <c r="A453" s="2" t="s">
        <v>1509</v>
      </c>
      <c r="B453" s="2" t="s">
        <v>1510</v>
      </c>
      <c r="C453" s="22">
        <v>30000</v>
      </c>
      <c r="D453" s="22">
        <v>0</v>
      </c>
      <c r="E453" s="22">
        <v>0</v>
      </c>
      <c r="F453" s="22">
        <v>0</v>
      </c>
      <c r="G453" s="22">
        <v>0</v>
      </c>
      <c r="H453" s="22">
        <v>0</v>
      </c>
      <c r="I453" s="22">
        <v>0</v>
      </c>
      <c r="J453" s="22">
        <v>0</v>
      </c>
      <c r="K453" s="22">
        <v>0</v>
      </c>
      <c r="L453" s="22">
        <v>55490</v>
      </c>
      <c r="M453" s="22">
        <v>0</v>
      </c>
      <c r="N453" s="22">
        <v>0</v>
      </c>
      <c r="O453" s="22">
        <v>26495</v>
      </c>
      <c r="P453" s="22" t="s">
        <v>269</v>
      </c>
      <c r="Q453" s="22" t="s">
        <v>191</v>
      </c>
      <c r="R453" s="22"/>
      <c r="S453" s="22"/>
      <c r="T453" s="22"/>
      <c r="U453" s="22"/>
      <c r="V453" s="22"/>
      <c r="W453" s="22"/>
      <c r="X453" s="22"/>
      <c r="Y453" s="22"/>
      <c r="Z453" s="3"/>
      <c r="AA453" s="3"/>
      <c r="AB453" s="3"/>
    </row>
    <row r="454" spans="1:28" s="2" customFormat="1" ht="12.75" customHeight="1" x14ac:dyDescent="0.25">
      <c r="A454" s="2" t="s">
        <v>1512</v>
      </c>
      <c r="B454" s="2" t="s">
        <v>1513</v>
      </c>
      <c r="C454" s="22">
        <v>25878</v>
      </c>
      <c r="D454" s="22">
        <v>4000</v>
      </c>
      <c r="E454" s="22">
        <v>0</v>
      </c>
      <c r="F454" s="22">
        <v>0</v>
      </c>
      <c r="G454" s="22">
        <v>0</v>
      </c>
      <c r="H454" s="22">
        <v>0</v>
      </c>
      <c r="I454" s="22">
        <v>0</v>
      </c>
      <c r="J454" s="22">
        <v>0</v>
      </c>
      <c r="K454" s="22">
        <v>0</v>
      </c>
      <c r="L454" s="22">
        <v>0</v>
      </c>
      <c r="M454" s="22">
        <v>0</v>
      </c>
      <c r="N454" s="22">
        <v>0</v>
      </c>
      <c r="O454" s="22">
        <v>0</v>
      </c>
      <c r="P454" s="22" t="s">
        <v>212</v>
      </c>
      <c r="Q454" s="22" t="s">
        <v>191</v>
      </c>
      <c r="R454" s="22"/>
      <c r="S454" s="22"/>
      <c r="T454" s="22"/>
      <c r="U454" s="22"/>
      <c r="V454" s="22"/>
      <c r="W454" s="22"/>
      <c r="X454" s="22"/>
      <c r="Y454" s="22"/>
      <c r="Z454" s="3"/>
      <c r="AA454" s="3"/>
      <c r="AB454" s="3"/>
    </row>
    <row r="455" spans="1:28" s="2" customFormat="1" ht="12.75" customHeight="1" x14ac:dyDescent="0.25">
      <c r="A455" s="2" t="s">
        <v>1515</v>
      </c>
      <c r="B455" s="2" t="s">
        <v>1516</v>
      </c>
      <c r="C455" s="22">
        <v>5210</v>
      </c>
      <c r="D455" s="22">
        <v>8000</v>
      </c>
      <c r="E455" s="22">
        <v>0</v>
      </c>
      <c r="F455" s="22">
        <v>0</v>
      </c>
      <c r="G455" s="22">
        <v>0</v>
      </c>
      <c r="H455" s="22">
        <v>0</v>
      </c>
      <c r="I455" s="22">
        <v>0</v>
      </c>
      <c r="J455" s="22">
        <v>0</v>
      </c>
      <c r="K455" s="22">
        <v>0</v>
      </c>
      <c r="L455" s="22">
        <v>3900</v>
      </c>
      <c r="M455" s="22">
        <v>0</v>
      </c>
      <c r="N455" s="22">
        <v>0</v>
      </c>
      <c r="O455" s="22">
        <v>0</v>
      </c>
      <c r="P455" s="22" t="s">
        <v>212</v>
      </c>
      <c r="Q455" s="22" t="s">
        <v>191</v>
      </c>
      <c r="R455" s="22"/>
      <c r="S455" s="22"/>
      <c r="T455" s="22"/>
      <c r="U455" s="22"/>
      <c r="V455" s="22"/>
      <c r="W455" s="22"/>
      <c r="X455" s="22"/>
      <c r="Y455" s="22"/>
      <c r="Z455" s="3"/>
      <c r="AA455" s="3"/>
      <c r="AB455" s="3"/>
    </row>
    <row r="456" spans="1:28" s="2" customFormat="1" ht="12.75" customHeight="1" x14ac:dyDescent="0.25">
      <c r="A456" s="2" t="s">
        <v>1848</v>
      </c>
      <c r="B456" s="2" t="s">
        <v>1849</v>
      </c>
      <c r="C456" s="22">
        <v>10000</v>
      </c>
      <c r="D456" s="22">
        <v>3500</v>
      </c>
      <c r="E456" s="22">
        <v>0</v>
      </c>
      <c r="F456" s="22">
        <v>3000</v>
      </c>
      <c r="G456" s="22">
        <v>0</v>
      </c>
      <c r="H456" s="22">
        <v>0</v>
      </c>
      <c r="I456" s="22">
        <v>0</v>
      </c>
      <c r="J456" s="22">
        <v>0</v>
      </c>
      <c r="K456" s="22">
        <v>0</v>
      </c>
      <c r="L456" s="22">
        <v>5200</v>
      </c>
      <c r="M456" s="22">
        <v>4000</v>
      </c>
      <c r="N456" s="22">
        <v>0</v>
      </c>
      <c r="O456" s="22">
        <v>0</v>
      </c>
      <c r="P456" s="22" t="s">
        <v>212</v>
      </c>
      <c r="Q456" s="22" t="s">
        <v>191</v>
      </c>
      <c r="R456" s="22"/>
      <c r="S456" s="22"/>
      <c r="T456" s="22"/>
      <c r="U456" s="22"/>
      <c r="V456" s="22"/>
      <c r="W456" s="22"/>
      <c r="X456" s="22"/>
      <c r="Y456" s="22"/>
      <c r="Z456" s="3"/>
      <c r="AA456" s="3"/>
      <c r="AB456" s="3"/>
    </row>
    <row r="457" spans="1:28" s="2" customFormat="1" ht="12.75" customHeight="1" x14ac:dyDescent="0.25">
      <c r="A457" s="2" t="s">
        <v>1521</v>
      </c>
      <c r="B457" s="2" t="s">
        <v>1522</v>
      </c>
      <c r="C457" s="22">
        <v>9198</v>
      </c>
      <c r="D457" s="22">
        <v>2000</v>
      </c>
      <c r="E457" s="22">
        <v>0</v>
      </c>
      <c r="F457" s="22">
        <v>0</v>
      </c>
      <c r="G457" s="22">
        <v>0</v>
      </c>
      <c r="H457" s="22">
        <v>0</v>
      </c>
      <c r="I457" s="22">
        <v>0</v>
      </c>
      <c r="J457" s="22">
        <v>0</v>
      </c>
      <c r="K457" s="22">
        <v>0</v>
      </c>
      <c r="L457" s="22">
        <v>25</v>
      </c>
      <c r="M457" s="22">
        <v>0</v>
      </c>
      <c r="N457" s="22">
        <v>328</v>
      </c>
      <c r="O457" s="22">
        <v>0</v>
      </c>
      <c r="P457" s="22" t="s">
        <v>212</v>
      </c>
      <c r="Q457" s="22" t="s">
        <v>191</v>
      </c>
      <c r="R457" s="22"/>
      <c r="S457" s="22"/>
      <c r="T457" s="22"/>
      <c r="U457" s="22"/>
      <c r="V457" s="22"/>
      <c r="W457" s="22"/>
      <c r="X457" s="22"/>
      <c r="Y457" s="22"/>
      <c r="Z457" s="3"/>
      <c r="AA457" s="3"/>
      <c r="AB457" s="3"/>
    </row>
    <row r="458" spans="1:28" s="2" customFormat="1" ht="12.75" customHeight="1" x14ac:dyDescent="0.25">
      <c r="A458" s="2" t="s">
        <v>1524</v>
      </c>
      <c r="B458" s="2" t="s">
        <v>2023</v>
      </c>
      <c r="C458" s="22">
        <v>23599</v>
      </c>
      <c r="D458" s="22">
        <v>0</v>
      </c>
      <c r="E458" s="22">
        <v>0</v>
      </c>
      <c r="F458" s="22">
        <v>0</v>
      </c>
      <c r="G458" s="22">
        <v>0</v>
      </c>
      <c r="H458" s="22">
        <v>0</v>
      </c>
      <c r="I458" s="22">
        <v>0</v>
      </c>
      <c r="J458" s="22">
        <v>0</v>
      </c>
      <c r="K458" s="22">
        <v>0</v>
      </c>
      <c r="L458" s="22">
        <v>0</v>
      </c>
      <c r="M458" s="22">
        <v>0</v>
      </c>
      <c r="N458" s="22">
        <v>0</v>
      </c>
      <c r="O458" s="22">
        <v>0</v>
      </c>
      <c r="P458" s="22" t="s">
        <v>205</v>
      </c>
      <c r="Q458" s="22" t="s">
        <v>191</v>
      </c>
      <c r="R458" s="22"/>
      <c r="S458" s="22"/>
      <c r="T458" s="22"/>
      <c r="U458" s="22"/>
      <c r="V458" s="22"/>
      <c r="W458" s="22"/>
      <c r="X458" s="22"/>
      <c r="Y458" s="22"/>
      <c r="Z458" s="3"/>
      <c r="AA458" s="3"/>
      <c r="AB458" s="3"/>
    </row>
    <row r="459" spans="1:28" s="2" customFormat="1" ht="12.75" customHeight="1" x14ac:dyDescent="0.25">
      <c r="A459" s="2" t="s">
        <v>1527</v>
      </c>
      <c r="B459" s="2" t="s">
        <v>1528</v>
      </c>
      <c r="C459" s="22">
        <v>5947</v>
      </c>
      <c r="D459" s="22">
        <v>1500</v>
      </c>
      <c r="E459" s="22">
        <v>0</v>
      </c>
      <c r="F459" s="22">
        <v>0</v>
      </c>
      <c r="G459" s="22">
        <v>0</v>
      </c>
      <c r="H459" s="22">
        <v>0</v>
      </c>
      <c r="I459" s="22">
        <v>0</v>
      </c>
      <c r="J459" s="22">
        <v>0</v>
      </c>
      <c r="K459" s="22">
        <v>1760</v>
      </c>
      <c r="L459" s="22">
        <v>0</v>
      </c>
      <c r="M459" s="22">
        <v>0</v>
      </c>
      <c r="N459" s="22">
        <v>0</v>
      </c>
      <c r="O459" s="22">
        <v>31000</v>
      </c>
      <c r="P459" s="22" t="s">
        <v>212</v>
      </c>
      <c r="Q459" s="22" t="s">
        <v>191</v>
      </c>
      <c r="R459" s="22"/>
      <c r="S459" s="22"/>
      <c r="T459" s="22"/>
      <c r="U459" s="22"/>
      <c r="V459" s="22"/>
      <c r="W459" s="22"/>
      <c r="X459" s="22"/>
      <c r="Y459" s="22"/>
      <c r="Z459" s="3"/>
      <c r="AA459" s="3"/>
      <c r="AB459" s="3"/>
    </row>
    <row r="460" spans="1:28" s="2" customFormat="1" ht="12.75" customHeight="1" x14ac:dyDescent="0.25">
      <c r="A460" s="2" t="s">
        <v>1530</v>
      </c>
      <c r="B460" s="2" t="s">
        <v>1531</v>
      </c>
      <c r="C460" s="22">
        <v>45000</v>
      </c>
      <c r="D460" s="22">
        <v>0</v>
      </c>
      <c r="E460" s="22">
        <v>0</v>
      </c>
      <c r="F460" s="22">
        <v>0</v>
      </c>
      <c r="G460" s="22">
        <v>0</v>
      </c>
      <c r="H460" s="22">
        <v>0</v>
      </c>
      <c r="I460" s="22">
        <v>0</v>
      </c>
      <c r="J460" s="22">
        <v>0</v>
      </c>
      <c r="K460" s="22">
        <v>0</v>
      </c>
      <c r="L460" s="22">
        <v>0</v>
      </c>
      <c r="M460" s="22">
        <v>0</v>
      </c>
      <c r="N460" s="22">
        <v>0</v>
      </c>
      <c r="O460" s="22">
        <v>7000</v>
      </c>
      <c r="P460" s="22" t="s">
        <v>212</v>
      </c>
      <c r="Q460" s="22" t="s">
        <v>191</v>
      </c>
      <c r="R460" s="22"/>
      <c r="S460" s="22"/>
      <c r="T460" s="22"/>
      <c r="U460" s="22"/>
      <c r="V460" s="22"/>
      <c r="W460" s="22"/>
      <c r="X460" s="22"/>
      <c r="Y460" s="22"/>
      <c r="Z460" s="3"/>
      <c r="AA460" s="3"/>
      <c r="AB460" s="3"/>
    </row>
    <row r="461" spans="1:28" s="2" customFormat="1" ht="12.75" customHeight="1" x14ac:dyDescent="0.25">
      <c r="A461" s="2" t="s">
        <v>1533</v>
      </c>
      <c r="B461" s="2" t="s">
        <v>1534</v>
      </c>
      <c r="C461" s="22">
        <v>12000</v>
      </c>
      <c r="D461" s="22">
        <v>7000</v>
      </c>
      <c r="E461" s="22">
        <v>0</v>
      </c>
      <c r="F461" s="22">
        <v>0</v>
      </c>
      <c r="G461" s="22">
        <v>0</v>
      </c>
      <c r="H461" s="22">
        <v>0</v>
      </c>
      <c r="I461" s="22">
        <v>0</v>
      </c>
      <c r="J461" s="22">
        <v>0</v>
      </c>
      <c r="K461" s="22">
        <v>0</v>
      </c>
      <c r="L461" s="22">
        <v>690</v>
      </c>
      <c r="M461" s="22">
        <v>0</v>
      </c>
      <c r="N461" s="22">
        <v>0</v>
      </c>
      <c r="O461" s="22">
        <v>0</v>
      </c>
      <c r="P461" s="22" t="s">
        <v>212</v>
      </c>
      <c r="Q461" s="22" t="s">
        <v>191</v>
      </c>
      <c r="R461" s="22"/>
      <c r="S461" s="22"/>
      <c r="T461" s="22"/>
      <c r="U461" s="22"/>
      <c r="V461" s="22"/>
      <c r="W461" s="22"/>
      <c r="X461" s="22"/>
      <c r="Y461" s="22"/>
      <c r="Z461" s="3"/>
      <c r="AA461" s="3"/>
      <c r="AB461" s="3"/>
    </row>
    <row r="462" spans="1:28" s="2" customFormat="1" ht="12.75" customHeight="1" x14ac:dyDescent="0.25">
      <c r="A462" s="2" t="s">
        <v>1536</v>
      </c>
      <c r="B462" s="2" t="s">
        <v>1537</v>
      </c>
      <c r="C462" s="22">
        <v>60990</v>
      </c>
      <c r="D462" s="22">
        <v>0</v>
      </c>
      <c r="E462" s="22">
        <v>0</v>
      </c>
      <c r="F462" s="22">
        <v>0</v>
      </c>
      <c r="G462" s="22">
        <v>0</v>
      </c>
      <c r="H462" s="22">
        <v>0</v>
      </c>
      <c r="I462" s="22">
        <v>0</v>
      </c>
      <c r="J462" s="22">
        <v>0</v>
      </c>
      <c r="K462" s="22">
        <v>0</v>
      </c>
      <c r="L462" s="22">
        <v>0</v>
      </c>
      <c r="M462" s="22">
        <v>0</v>
      </c>
      <c r="N462" s="22">
        <v>0</v>
      </c>
      <c r="O462" s="22">
        <v>0</v>
      </c>
      <c r="P462" s="22" t="s">
        <v>249</v>
      </c>
      <c r="Q462" s="22" t="s">
        <v>191</v>
      </c>
      <c r="R462" s="22"/>
      <c r="S462" s="22"/>
      <c r="T462" s="22"/>
      <c r="U462" s="22"/>
      <c r="V462" s="22"/>
      <c r="W462" s="22"/>
      <c r="X462" s="22"/>
      <c r="Y462" s="22"/>
      <c r="Z462" s="3"/>
      <c r="AA462" s="3"/>
      <c r="AB462" s="3"/>
    </row>
    <row r="463" spans="1:28" s="2" customFormat="1" ht="12.75" customHeight="1" x14ac:dyDescent="0.25">
      <c r="A463" s="2" t="s">
        <v>1539</v>
      </c>
      <c r="B463" s="2" t="s">
        <v>1540</v>
      </c>
      <c r="C463" s="22">
        <v>18451</v>
      </c>
      <c r="D463" s="22">
        <v>0</v>
      </c>
      <c r="E463" s="22">
        <v>0</v>
      </c>
      <c r="F463" s="22">
        <v>0</v>
      </c>
      <c r="G463" s="22">
        <v>0</v>
      </c>
      <c r="H463" s="22">
        <v>0</v>
      </c>
      <c r="I463" s="22">
        <v>0</v>
      </c>
      <c r="J463" s="22">
        <v>0</v>
      </c>
      <c r="K463" s="22">
        <v>0</v>
      </c>
      <c r="L463" s="22">
        <v>12838</v>
      </c>
      <c r="M463" s="22">
        <v>0</v>
      </c>
      <c r="N463" s="22">
        <v>240</v>
      </c>
      <c r="O463" s="22">
        <v>0</v>
      </c>
      <c r="P463" s="22" t="s">
        <v>212</v>
      </c>
      <c r="Q463" s="22" t="s">
        <v>191</v>
      </c>
      <c r="R463" s="22"/>
      <c r="S463" s="22"/>
      <c r="T463" s="22"/>
      <c r="U463" s="22"/>
      <c r="V463" s="22"/>
      <c r="W463" s="22"/>
      <c r="X463" s="22"/>
      <c r="Y463" s="22"/>
      <c r="Z463" s="3"/>
      <c r="AA463" s="3"/>
      <c r="AB463" s="3"/>
    </row>
    <row r="464" spans="1:28" s="2" customFormat="1" ht="12.75" customHeight="1" x14ac:dyDescent="0.25">
      <c r="A464" s="2" t="s">
        <v>1545</v>
      </c>
      <c r="B464" s="2" t="s">
        <v>1546</v>
      </c>
      <c r="C464" s="22">
        <v>8199</v>
      </c>
      <c r="D464" s="22">
        <v>18500</v>
      </c>
      <c r="E464" s="22">
        <v>0</v>
      </c>
      <c r="F464" s="22">
        <v>0</v>
      </c>
      <c r="G464" s="22">
        <v>0</v>
      </c>
      <c r="H464" s="22">
        <v>0</v>
      </c>
      <c r="I464" s="22">
        <v>0</v>
      </c>
      <c r="J464" s="22">
        <v>0</v>
      </c>
      <c r="K464" s="22">
        <v>0</v>
      </c>
      <c r="L464" s="22">
        <v>0</v>
      </c>
      <c r="M464" s="22">
        <v>0</v>
      </c>
      <c r="N464" s="22">
        <v>0</v>
      </c>
      <c r="O464" s="22">
        <v>0</v>
      </c>
      <c r="P464" s="22" t="s">
        <v>212</v>
      </c>
      <c r="Q464" s="22" t="s">
        <v>191</v>
      </c>
      <c r="R464" s="22"/>
      <c r="S464" s="22"/>
      <c r="T464" s="22"/>
      <c r="U464" s="22"/>
      <c r="V464" s="22"/>
      <c r="W464" s="22"/>
      <c r="X464" s="22"/>
      <c r="Y464" s="22"/>
      <c r="Z464" s="3"/>
      <c r="AA464" s="3"/>
      <c r="AB464" s="3"/>
    </row>
    <row r="465" spans="1:28" s="2" customFormat="1" ht="12.75" customHeight="1" x14ac:dyDescent="0.25">
      <c r="A465" s="2" t="s">
        <v>1548</v>
      </c>
      <c r="B465" s="2" t="s">
        <v>2027</v>
      </c>
      <c r="C465" s="22">
        <v>10150</v>
      </c>
      <c r="D465" s="22">
        <v>9900</v>
      </c>
      <c r="E465" s="22">
        <v>0</v>
      </c>
      <c r="F465" s="22">
        <v>0</v>
      </c>
      <c r="G465" s="22">
        <v>0</v>
      </c>
      <c r="H465" s="22">
        <v>0</v>
      </c>
      <c r="I465" s="22">
        <v>0</v>
      </c>
      <c r="J465" s="22">
        <v>0</v>
      </c>
      <c r="K465" s="22">
        <v>0</v>
      </c>
      <c r="L465" s="22">
        <v>0</v>
      </c>
      <c r="M465" s="22">
        <v>20021</v>
      </c>
      <c r="N465" s="22">
        <v>0</v>
      </c>
      <c r="O465" s="22">
        <v>1000</v>
      </c>
      <c r="P465" s="22" t="s">
        <v>205</v>
      </c>
      <c r="Q465" s="22" t="s">
        <v>191</v>
      </c>
      <c r="R465" s="22"/>
      <c r="S465" s="22"/>
      <c r="T465" s="22"/>
      <c r="U465" s="22"/>
      <c r="V465" s="22"/>
      <c r="W465" s="22"/>
      <c r="X465" s="22"/>
      <c r="Y465" s="22"/>
      <c r="Z465" s="3"/>
      <c r="AA465" s="3"/>
      <c r="AB465" s="3"/>
    </row>
    <row r="466" spans="1:28" s="2" customFormat="1" ht="12.75" customHeight="1" x14ac:dyDescent="0.25">
      <c r="A466" s="2" t="s">
        <v>1551</v>
      </c>
      <c r="B466" s="2" t="s">
        <v>1552</v>
      </c>
      <c r="C466" s="22">
        <v>5302</v>
      </c>
      <c r="D466" s="22">
        <v>0</v>
      </c>
      <c r="E466" s="22">
        <v>0</v>
      </c>
      <c r="F466" s="22">
        <v>0</v>
      </c>
      <c r="G466" s="22">
        <v>0</v>
      </c>
      <c r="H466" s="22">
        <v>0</v>
      </c>
      <c r="I466" s="22">
        <v>0</v>
      </c>
      <c r="J466" s="22">
        <v>0</v>
      </c>
      <c r="K466" s="22">
        <v>0</v>
      </c>
      <c r="L466" s="22">
        <v>359</v>
      </c>
      <c r="M466" s="22">
        <v>13288</v>
      </c>
      <c r="N466" s="22">
        <v>0</v>
      </c>
      <c r="O466" s="22">
        <v>0</v>
      </c>
      <c r="P466" s="22" t="s">
        <v>212</v>
      </c>
      <c r="Q466" s="22" t="s">
        <v>191</v>
      </c>
      <c r="R466" s="22"/>
      <c r="S466" s="22"/>
      <c r="T466" s="22"/>
      <c r="U466" s="22"/>
      <c r="V466" s="22"/>
      <c r="W466" s="22"/>
      <c r="X466" s="22"/>
      <c r="Y466" s="22"/>
      <c r="Z466" s="3"/>
      <c r="AA466" s="3"/>
      <c r="AB466" s="3"/>
    </row>
    <row r="467" spans="1:28" s="2" customFormat="1" ht="12.75" customHeight="1" x14ac:dyDescent="0.25">
      <c r="A467" s="2" t="s">
        <v>1554</v>
      </c>
      <c r="B467" s="2" t="s">
        <v>2028</v>
      </c>
      <c r="C467" s="22">
        <v>42097</v>
      </c>
      <c r="D467" s="22">
        <v>0</v>
      </c>
      <c r="E467" s="22">
        <v>0</v>
      </c>
      <c r="F467" s="22">
        <v>0</v>
      </c>
      <c r="G467" s="22">
        <v>0</v>
      </c>
      <c r="H467" s="22">
        <v>0</v>
      </c>
      <c r="I467" s="22">
        <v>0</v>
      </c>
      <c r="J467" s="22">
        <v>0</v>
      </c>
      <c r="K467" s="22">
        <v>0</v>
      </c>
      <c r="L467" s="22">
        <v>100</v>
      </c>
      <c r="M467" s="22">
        <v>30157</v>
      </c>
      <c r="N467" s="22">
        <v>0</v>
      </c>
      <c r="O467" s="22">
        <v>0</v>
      </c>
      <c r="P467" s="22" t="s">
        <v>205</v>
      </c>
      <c r="Q467" s="22" t="s">
        <v>191</v>
      </c>
      <c r="R467" s="22"/>
      <c r="S467" s="22"/>
      <c r="T467" s="22"/>
      <c r="U467" s="22"/>
      <c r="V467" s="22"/>
      <c r="W467" s="22"/>
      <c r="X467" s="22"/>
      <c r="Y467" s="22"/>
      <c r="Z467" s="3"/>
      <c r="AA467" s="3"/>
      <c r="AB467" s="3"/>
    </row>
    <row r="468" spans="1:28" s="2" customFormat="1" ht="12.75" customHeight="1" x14ac:dyDescent="0.25">
      <c r="A468" s="2" t="s">
        <v>1557</v>
      </c>
      <c r="B468" s="2" t="s">
        <v>2029</v>
      </c>
      <c r="C468" s="22">
        <v>183</v>
      </c>
      <c r="D468" s="22">
        <v>0</v>
      </c>
      <c r="E468" s="22">
        <v>0</v>
      </c>
      <c r="F468" s="22">
        <v>0</v>
      </c>
      <c r="G468" s="22">
        <v>0</v>
      </c>
      <c r="H468" s="22">
        <v>0</v>
      </c>
      <c r="I468" s="22">
        <v>0</v>
      </c>
      <c r="J468" s="22">
        <v>0</v>
      </c>
      <c r="K468" s="22">
        <v>0</v>
      </c>
      <c r="L468" s="22">
        <v>13692</v>
      </c>
      <c r="M468" s="22">
        <v>0</v>
      </c>
      <c r="N468" s="22">
        <v>0</v>
      </c>
      <c r="O468" s="22">
        <v>0</v>
      </c>
      <c r="P468" s="22" t="s">
        <v>205</v>
      </c>
      <c r="Q468" s="22" t="s">
        <v>195</v>
      </c>
      <c r="R468" s="22"/>
      <c r="S468" s="22"/>
      <c r="T468" s="22"/>
      <c r="U468" s="22"/>
      <c r="V468" s="22"/>
      <c r="W468" s="22"/>
      <c r="X468" s="22"/>
      <c r="Y468" s="22"/>
      <c r="Z468" s="3"/>
      <c r="AA468" s="3"/>
      <c r="AB468" s="3"/>
    </row>
    <row r="469" spans="1:28" s="2" customFormat="1" ht="12.75" customHeight="1" x14ac:dyDescent="0.25">
      <c r="A469" s="2" t="s">
        <v>1560</v>
      </c>
      <c r="B469" s="2" t="s">
        <v>1561</v>
      </c>
      <c r="C469" s="22">
        <v>3000</v>
      </c>
      <c r="D469" s="22">
        <v>2000</v>
      </c>
      <c r="E469" s="22">
        <v>0</v>
      </c>
      <c r="F469" s="22">
        <v>0</v>
      </c>
      <c r="G469" s="22">
        <v>0</v>
      </c>
      <c r="H469" s="22">
        <v>0</v>
      </c>
      <c r="I469" s="22">
        <v>0</v>
      </c>
      <c r="J469" s="22">
        <v>0</v>
      </c>
      <c r="K469" s="22">
        <v>0</v>
      </c>
      <c r="L469" s="22">
        <v>0</v>
      </c>
      <c r="M469" s="22">
        <v>0</v>
      </c>
      <c r="N469" s="22">
        <v>0</v>
      </c>
      <c r="O469" s="22">
        <v>0</v>
      </c>
      <c r="P469" s="22" t="s">
        <v>212</v>
      </c>
      <c r="Q469" s="22" t="s">
        <v>191</v>
      </c>
      <c r="R469" s="22"/>
      <c r="S469" s="22"/>
      <c r="T469" s="22"/>
      <c r="U469" s="22"/>
      <c r="V469" s="22"/>
      <c r="W469" s="22"/>
      <c r="X469" s="22"/>
      <c r="Y469" s="22"/>
      <c r="Z469" s="3"/>
      <c r="AA469" s="3"/>
      <c r="AB469" s="3"/>
    </row>
    <row r="470" spans="1:28" s="2" customFormat="1" ht="12.75" customHeight="1" x14ac:dyDescent="0.25">
      <c r="A470" s="2" t="s">
        <v>1563</v>
      </c>
      <c r="B470" s="2" t="s">
        <v>1564</v>
      </c>
      <c r="C470" s="22">
        <v>175000</v>
      </c>
      <c r="D470" s="22">
        <v>10000</v>
      </c>
      <c r="E470" s="22">
        <v>0</v>
      </c>
      <c r="F470" s="22">
        <v>0</v>
      </c>
      <c r="G470" s="22">
        <v>0</v>
      </c>
      <c r="H470" s="22">
        <v>0</v>
      </c>
      <c r="I470" s="22">
        <v>0</v>
      </c>
      <c r="J470" s="22">
        <v>0</v>
      </c>
      <c r="K470" s="22">
        <v>0</v>
      </c>
      <c r="L470" s="22">
        <v>57450</v>
      </c>
      <c r="M470" s="22">
        <v>0</v>
      </c>
      <c r="N470" s="22">
        <v>50000</v>
      </c>
      <c r="O470" s="22">
        <v>0</v>
      </c>
      <c r="P470" s="22" t="s">
        <v>406</v>
      </c>
      <c r="Q470" s="22" t="s">
        <v>191</v>
      </c>
      <c r="R470" s="22"/>
      <c r="S470" s="22"/>
      <c r="T470" s="22"/>
      <c r="U470" s="22"/>
      <c r="V470" s="22"/>
      <c r="W470" s="22"/>
      <c r="X470" s="22"/>
      <c r="Y470" s="22"/>
      <c r="Z470" s="3"/>
      <c r="AA470" s="3"/>
      <c r="AB470" s="3"/>
    </row>
    <row r="471" spans="1:28" s="2" customFormat="1" ht="12.75" customHeight="1" x14ac:dyDescent="0.25">
      <c r="A471" s="2" t="s">
        <v>1566</v>
      </c>
      <c r="B471" s="2" t="s">
        <v>1567</v>
      </c>
      <c r="C471" s="22">
        <v>32780</v>
      </c>
      <c r="D471" s="22">
        <v>2200</v>
      </c>
      <c r="E471" s="22">
        <v>0</v>
      </c>
      <c r="F471" s="22">
        <v>0</v>
      </c>
      <c r="G471" s="22">
        <v>0</v>
      </c>
      <c r="H471" s="22">
        <v>0</v>
      </c>
      <c r="I471" s="22">
        <v>0</v>
      </c>
      <c r="J471" s="22">
        <v>0</v>
      </c>
      <c r="K471" s="22">
        <v>0</v>
      </c>
      <c r="L471" s="22">
        <v>2290</v>
      </c>
      <c r="M471" s="22">
        <v>0</v>
      </c>
      <c r="N471" s="22">
        <v>9050</v>
      </c>
      <c r="O471" s="22">
        <v>5000</v>
      </c>
      <c r="P471" s="22" t="s">
        <v>269</v>
      </c>
      <c r="Q471" s="22" t="s">
        <v>191</v>
      </c>
      <c r="R471" s="22"/>
      <c r="S471" s="22"/>
      <c r="T471" s="22"/>
      <c r="U471" s="22"/>
      <c r="V471" s="22"/>
      <c r="W471" s="22"/>
      <c r="X471" s="22"/>
      <c r="Y471" s="22"/>
      <c r="Z471" s="3"/>
      <c r="AA471" s="3"/>
      <c r="AB471" s="3"/>
    </row>
    <row r="472" spans="1:28" s="2" customFormat="1" ht="12.75" customHeight="1" x14ac:dyDescent="0.25">
      <c r="A472" s="2" t="s">
        <v>1569</v>
      </c>
      <c r="B472" s="2" t="s">
        <v>1570</v>
      </c>
      <c r="C472" s="22">
        <v>299674</v>
      </c>
      <c r="D472" s="22">
        <v>0</v>
      </c>
      <c r="E472" s="22">
        <v>1042912</v>
      </c>
      <c r="F472" s="22">
        <v>24814</v>
      </c>
      <c r="G472" s="22">
        <v>0</v>
      </c>
      <c r="H472" s="22">
        <v>900028</v>
      </c>
      <c r="I472" s="22">
        <v>0</v>
      </c>
      <c r="J472" s="22">
        <v>0</v>
      </c>
      <c r="K472" s="22">
        <v>0</v>
      </c>
      <c r="L472" s="22">
        <v>448000</v>
      </c>
      <c r="M472" s="22">
        <v>0</v>
      </c>
      <c r="N472" s="22">
        <v>1903076</v>
      </c>
      <c r="O472" s="22">
        <v>0</v>
      </c>
      <c r="P472" s="22" t="s">
        <v>752</v>
      </c>
      <c r="Q472" s="22" t="s">
        <v>191</v>
      </c>
      <c r="R472" s="22"/>
      <c r="S472" s="22"/>
      <c r="T472" s="22"/>
      <c r="U472" s="22"/>
      <c r="V472" s="22"/>
      <c r="W472" s="22"/>
      <c r="X472" s="22"/>
      <c r="Y472" s="22"/>
      <c r="Z472" s="3"/>
      <c r="AA472" s="3"/>
      <c r="AB472" s="3"/>
    </row>
    <row r="473" spans="1:28" s="2" customFormat="1" ht="12.75" customHeight="1" x14ac:dyDescent="0.25">
      <c r="A473" s="2" t="s">
        <v>1571</v>
      </c>
      <c r="B473" s="2" t="s">
        <v>1572</v>
      </c>
      <c r="C473" s="22">
        <v>23100</v>
      </c>
      <c r="D473" s="22">
        <v>0</v>
      </c>
      <c r="E473" s="22">
        <v>0</v>
      </c>
      <c r="F473" s="22">
        <v>0</v>
      </c>
      <c r="G473" s="22">
        <v>0</v>
      </c>
      <c r="H473" s="22">
        <v>0</v>
      </c>
      <c r="I473" s="22">
        <v>0</v>
      </c>
      <c r="J473" s="22">
        <v>0</v>
      </c>
      <c r="K473" s="22">
        <v>0</v>
      </c>
      <c r="L473" s="22">
        <v>0</v>
      </c>
      <c r="M473" s="22">
        <v>0</v>
      </c>
      <c r="N473" s="22">
        <v>5000</v>
      </c>
      <c r="O473" s="22">
        <v>10000</v>
      </c>
      <c r="P473" s="22" t="s">
        <v>212</v>
      </c>
      <c r="Q473" s="22" t="s">
        <v>191</v>
      </c>
      <c r="R473" s="22"/>
      <c r="S473" s="22"/>
      <c r="T473" s="22"/>
      <c r="U473" s="22"/>
      <c r="V473" s="22"/>
      <c r="W473" s="22"/>
      <c r="X473" s="22"/>
      <c r="Y473" s="22"/>
      <c r="Z473" s="3"/>
      <c r="AA473" s="3"/>
      <c r="AB473" s="3"/>
    </row>
    <row r="474" spans="1:28" s="2" customFormat="1" ht="12.75" customHeight="1" x14ac:dyDescent="0.25">
      <c r="A474" s="2" t="s">
        <v>2622</v>
      </c>
      <c r="B474" s="2" t="s">
        <v>2623</v>
      </c>
      <c r="C474" s="22">
        <v>0</v>
      </c>
      <c r="D474" s="22">
        <v>0</v>
      </c>
      <c r="E474" s="22">
        <v>0</v>
      </c>
      <c r="F474" s="22">
        <v>0</v>
      </c>
      <c r="G474" s="22">
        <v>0</v>
      </c>
      <c r="H474" s="22">
        <v>0</v>
      </c>
      <c r="I474" s="22">
        <v>0</v>
      </c>
      <c r="J474" s="22">
        <v>0</v>
      </c>
      <c r="K474" s="22">
        <v>0</v>
      </c>
      <c r="L474" s="22">
        <v>0</v>
      </c>
      <c r="M474" s="22">
        <v>0</v>
      </c>
      <c r="N474" s="22">
        <v>0</v>
      </c>
      <c r="O474" s="22">
        <v>0</v>
      </c>
      <c r="P474" s="22" t="s">
        <v>249</v>
      </c>
      <c r="Q474" s="22" t="s">
        <v>191</v>
      </c>
      <c r="R474" s="22"/>
      <c r="S474" s="22"/>
      <c r="T474" s="22"/>
      <c r="U474" s="22"/>
      <c r="V474" s="22"/>
      <c r="W474" s="22"/>
      <c r="X474" s="22"/>
      <c r="Y474" s="22"/>
      <c r="Z474" s="3"/>
      <c r="AA474" s="3"/>
      <c r="AB474" s="3"/>
    </row>
    <row r="475" spans="1:28" s="2" customFormat="1" ht="12.75" customHeight="1" x14ac:dyDescent="0.25">
      <c r="A475" s="2" t="s">
        <v>1574</v>
      </c>
      <c r="B475" s="2" t="s">
        <v>1575</v>
      </c>
      <c r="C475" s="22">
        <v>666</v>
      </c>
      <c r="D475" s="22">
        <v>0</v>
      </c>
      <c r="E475" s="22">
        <v>0</v>
      </c>
      <c r="F475" s="22">
        <v>0</v>
      </c>
      <c r="G475" s="22">
        <v>0</v>
      </c>
      <c r="H475" s="22">
        <v>0</v>
      </c>
      <c r="I475" s="22">
        <v>0</v>
      </c>
      <c r="J475" s="22">
        <v>0</v>
      </c>
      <c r="K475" s="22">
        <v>18000</v>
      </c>
      <c r="L475" s="22">
        <v>0</v>
      </c>
      <c r="M475" s="22">
        <v>0</v>
      </c>
      <c r="N475" s="22">
        <v>0</v>
      </c>
      <c r="O475" s="22">
        <v>0</v>
      </c>
      <c r="P475" s="22" t="s">
        <v>212</v>
      </c>
      <c r="Q475" s="22" t="s">
        <v>191</v>
      </c>
      <c r="R475" s="22"/>
      <c r="S475" s="22"/>
      <c r="T475" s="22"/>
      <c r="U475" s="22"/>
      <c r="V475" s="22"/>
      <c r="W475" s="22"/>
      <c r="X475" s="22"/>
      <c r="Y475" s="22"/>
      <c r="Z475" s="3"/>
      <c r="AA475" s="3"/>
      <c r="AB475" s="3"/>
    </row>
    <row r="476" spans="1:28" s="2" customFormat="1" ht="12.75" customHeight="1" x14ac:dyDescent="0.25">
      <c r="A476" s="2" t="s">
        <v>1577</v>
      </c>
      <c r="B476" s="2" t="s">
        <v>2030</v>
      </c>
      <c r="C476" s="22">
        <v>0</v>
      </c>
      <c r="D476" s="22">
        <v>0</v>
      </c>
      <c r="E476" s="22">
        <v>0</v>
      </c>
      <c r="F476" s="22">
        <v>0</v>
      </c>
      <c r="G476" s="22">
        <v>0</v>
      </c>
      <c r="H476" s="22">
        <v>0</v>
      </c>
      <c r="I476" s="22">
        <v>0</v>
      </c>
      <c r="J476" s="22">
        <v>0</v>
      </c>
      <c r="K476" s="22">
        <v>71500</v>
      </c>
      <c r="L476" s="22">
        <v>0</v>
      </c>
      <c r="M476" s="22">
        <v>0</v>
      </c>
      <c r="N476" s="22">
        <v>10</v>
      </c>
      <c r="O476" s="22">
        <v>24000</v>
      </c>
      <c r="P476" s="22" t="s">
        <v>205</v>
      </c>
      <c r="Q476" s="22" t="s">
        <v>195</v>
      </c>
      <c r="R476" s="22"/>
      <c r="S476" s="22"/>
      <c r="T476" s="22"/>
      <c r="U476" s="22"/>
      <c r="V476" s="22"/>
      <c r="W476" s="22"/>
      <c r="X476" s="22"/>
      <c r="Y476" s="22"/>
      <c r="Z476" s="3"/>
      <c r="AA476" s="3"/>
      <c r="AB476" s="3"/>
    </row>
    <row r="477" spans="1:28" s="2" customFormat="1" ht="12.75" customHeight="1" x14ac:dyDescent="0.25">
      <c r="A477" s="2" t="s">
        <v>1580</v>
      </c>
      <c r="B477" s="2" t="s">
        <v>1581</v>
      </c>
      <c r="C477" s="22">
        <v>8945</v>
      </c>
      <c r="D477" s="22">
        <v>7500</v>
      </c>
      <c r="E477" s="22">
        <v>0</v>
      </c>
      <c r="F477" s="22">
        <v>0</v>
      </c>
      <c r="G477" s="22">
        <v>0</v>
      </c>
      <c r="H477" s="22">
        <v>0</v>
      </c>
      <c r="I477" s="22">
        <v>0</v>
      </c>
      <c r="J477" s="22">
        <v>0</v>
      </c>
      <c r="K477" s="22">
        <v>0</v>
      </c>
      <c r="L477" s="22">
        <v>10</v>
      </c>
      <c r="M477" s="22">
        <v>2000</v>
      </c>
      <c r="N477" s="22">
        <v>0</v>
      </c>
      <c r="O477" s="22">
        <v>4000</v>
      </c>
      <c r="P477" s="22" t="s">
        <v>212</v>
      </c>
      <c r="Q477" s="22" t="s">
        <v>191</v>
      </c>
      <c r="R477" s="22"/>
      <c r="S477" s="22"/>
      <c r="T477" s="22"/>
      <c r="U477" s="22"/>
      <c r="V477" s="22"/>
      <c r="W477" s="22"/>
      <c r="X477" s="22"/>
      <c r="Y477" s="22"/>
      <c r="Z477" s="3"/>
      <c r="AA477" s="3"/>
      <c r="AB477" s="3"/>
    </row>
    <row r="478" spans="1:28" s="2" customFormat="1" ht="12.75" customHeight="1" x14ac:dyDescent="0.25">
      <c r="A478" s="2" t="s">
        <v>1583</v>
      </c>
      <c r="B478" s="2" t="s">
        <v>1584</v>
      </c>
      <c r="C478" s="22">
        <v>19093</v>
      </c>
      <c r="D478" s="22">
        <v>3000</v>
      </c>
      <c r="E478" s="22">
        <v>0</v>
      </c>
      <c r="F478" s="22">
        <v>0</v>
      </c>
      <c r="G478" s="22">
        <v>0</v>
      </c>
      <c r="H478" s="22">
        <v>0</v>
      </c>
      <c r="I478" s="22">
        <v>0</v>
      </c>
      <c r="J478" s="22">
        <v>0</v>
      </c>
      <c r="K478" s="22">
        <v>0</v>
      </c>
      <c r="L478" s="22">
        <v>0</v>
      </c>
      <c r="M478" s="22">
        <v>0</v>
      </c>
      <c r="N478" s="22">
        <v>0</v>
      </c>
      <c r="O478" s="22">
        <v>52600</v>
      </c>
      <c r="P478" s="22" t="s">
        <v>269</v>
      </c>
      <c r="Q478" s="22" t="s">
        <v>191</v>
      </c>
      <c r="R478" s="22"/>
      <c r="S478" s="22"/>
      <c r="T478" s="22"/>
      <c r="U478" s="22"/>
      <c r="V478" s="22"/>
      <c r="W478" s="22"/>
      <c r="X478" s="22"/>
      <c r="Y478" s="22"/>
      <c r="Z478" s="3"/>
      <c r="AA478" s="3"/>
      <c r="AB478" s="3"/>
    </row>
    <row r="479" spans="1:28" s="2" customFormat="1" ht="12.75" customHeight="1" x14ac:dyDescent="0.25">
      <c r="A479" s="2" t="s">
        <v>1586</v>
      </c>
      <c r="B479" s="2" t="s">
        <v>1587</v>
      </c>
      <c r="C479" s="22">
        <v>60690</v>
      </c>
      <c r="D479" s="22">
        <v>80605</v>
      </c>
      <c r="E479" s="22">
        <v>0</v>
      </c>
      <c r="F479" s="22">
        <v>0</v>
      </c>
      <c r="G479" s="22">
        <v>0</v>
      </c>
      <c r="H479" s="22">
        <v>0</v>
      </c>
      <c r="I479" s="22">
        <v>0</v>
      </c>
      <c r="J479" s="22">
        <v>0</v>
      </c>
      <c r="K479" s="22">
        <v>0</v>
      </c>
      <c r="L479" s="22">
        <v>0</v>
      </c>
      <c r="M479" s="22">
        <v>0</v>
      </c>
      <c r="N479" s="22">
        <v>0</v>
      </c>
      <c r="O479" s="22">
        <v>0</v>
      </c>
      <c r="P479" s="22" t="s">
        <v>269</v>
      </c>
      <c r="Q479" s="22" t="s">
        <v>191</v>
      </c>
      <c r="R479" s="22"/>
      <c r="S479" s="22"/>
      <c r="T479" s="22"/>
      <c r="U479" s="22"/>
      <c r="V479" s="22"/>
      <c r="W479" s="22"/>
      <c r="X479" s="22"/>
      <c r="Y479" s="22"/>
      <c r="Z479" s="3"/>
      <c r="AA479" s="3"/>
      <c r="AB479" s="3"/>
    </row>
    <row r="480" spans="1:28" s="2" customFormat="1" ht="12.75" customHeight="1" x14ac:dyDescent="0.25">
      <c r="A480" s="2" t="s">
        <v>1589</v>
      </c>
      <c r="B480" s="2" t="s">
        <v>1590</v>
      </c>
      <c r="C480" s="22">
        <v>76964</v>
      </c>
      <c r="D480" s="22">
        <v>41000</v>
      </c>
      <c r="E480" s="22">
        <v>0</v>
      </c>
      <c r="F480" s="22">
        <v>0</v>
      </c>
      <c r="G480" s="22">
        <v>0</v>
      </c>
      <c r="H480" s="22">
        <v>0</v>
      </c>
      <c r="I480" s="22">
        <v>0</v>
      </c>
      <c r="J480" s="22">
        <v>0</v>
      </c>
      <c r="K480" s="22">
        <v>0</v>
      </c>
      <c r="L480" s="22">
        <v>10767</v>
      </c>
      <c r="M480" s="22">
        <v>0</v>
      </c>
      <c r="N480" s="22">
        <v>15000</v>
      </c>
      <c r="O480" s="22">
        <v>0</v>
      </c>
      <c r="P480" s="22" t="s">
        <v>262</v>
      </c>
      <c r="Q480" s="22" t="s">
        <v>191</v>
      </c>
      <c r="R480" s="22"/>
      <c r="S480" s="22"/>
      <c r="T480" s="22"/>
      <c r="U480" s="22"/>
      <c r="V480" s="22"/>
      <c r="W480" s="22"/>
      <c r="X480" s="22"/>
      <c r="Y480" s="22"/>
      <c r="Z480" s="3"/>
      <c r="AA480" s="3"/>
      <c r="AB480" s="3"/>
    </row>
    <row r="481" spans="1:28" s="2" customFormat="1" ht="12.75" customHeight="1" x14ac:dyDescent="0.25">
      <c r="A481" s="2" t="s">
        <v>1592</v>
      </c>
      <c r="B481" s="2" t="s">
        <v>1593</v>
      </c>
      <c r="C481" s="22">
        <v>225226</v>
      </c>
      <c r="D481" s="22">
        <v>5000</v>
      </c>
      <c r="E481" s="22">
        <v>0</v>
      </c>
      <c r="F481" s="22">
        <v>0</v>
      </c>
      <c r="G481" s="22">
        <v>0</v>
      </c>
      <c r="H481" s="22">
        <v>0</v>
      </c>
      <c r="I481" s="22">
        <v>0</v>
      </c>
      <c r="J481" s="22">
        <v>0</v>
      </c>
      <c r="K481" s="22">
        <v>0</v>
      </c>
      <c r="L481" s="22">
        <v>115400</v>
      </c>
      <c r="M481" s="22">
        <v>0</v>
      </c>
      <c r="N481" s="22">
        <v>0</v>
      </c>
      <c r="O481" s="22">
        <v>50600</v>
      </c>
      <c r="P481" s="22" t="s">
        <v>406</v>
      </c>
      <c r="Q481" s="22" t="s">
        <v>191</v>
      </c>
      <c r="R481" s="22"/>
      <c r="S481" s="22"/>
      <c r="T481" s="22"/>
      <c r="U481" s="22"/>
      <c r="V481" s="22"/>
      <c r="W481" s="22"/>
      <c r="X481" s="22"/>
      <c r="Y481" s="22"/>
      <c r="Z481" s="3"/>
      <c r="AA481" s="3"/>
      <c r="AB481" s="3"/>
    </row>
    <row r="482" spans="1:28" s="2" customFormat="1" ht="12.75" customHeight="1" x14ac:dyDescent="0.25">
      <c r="A482" s="2" t="s">
        <v>1595</v>
      </c>
      <c r="B482" s="2" t="s">
        <v>2031</v>
      </c>
      <c r="C482" s="22">
        <v>33611</v>
      </c>
      <c r="D482" s="22">
        <v>0</v>
      </c>
      <c r="E482" s="22">
        <v>0</v>
      </c>
      <c r="F482" s="22">
        <v>0</v>
      </c>
      <c r="G482" s="22">
        <v>0</v>
      </c>
      <c r="H482" s="22">
        <v>0</v>
      </c>
      <c r="I482" s="22">
        <v>0</v>
      </c>
      <c r="J482" s="22">
        <v>0</v>
      </c>
      <c r="K482" s="22">
        <v>0</v>
      </c>
      <c r="L482" s="22">
        <v>25</v>
      </c>
      <c r="M482" s="22">
        <v>0</v>
      </c>
      <c r="N482" s="22">
        <v>0</v>
      </c>
      <c r="O482" s="22">
        <v>10000</v>
      </c>
      <c r="P482" s="22" t="s">
        <v>205</v>
      </c>
      <c r="Q482" s="22" t="s">
        <v>191</v>
      </c>
      <c r="R482" s="22"/>
      <c r="S482" s="22"/>
      <c r="T482" s="22"/>
      <c r="U482" s="22"/>
      <c r="V482" s="22"/>
      <c r="W482" s="22"/>
      <c r="X482" s="22"/>
      <c r="Y482" s="22"/>
      <c r="Z482" s="3"/>
      <c r="AA482" s="3"/>
      <c r="AB482" s="3"/>
    </row>
    <row r="483" spans="1:28" s="2" customFormat="1" ht="12.75" customHeight="1" x14ac:dyDescent="0.25">
      <c r="A483" s="2" t="s">
        <v>1598</v>
      </c>
      <c r="B483" s="2" t="s">
        <v>1599</v>
      </c>
      <c r="C483" s="22">
        <v>19839</v>
      </c>
      <c r="D483" s="22">
        <v>1000</v>
      </c>
      <c r="E483" s="22">
        <v>0</v>
      </c>
      <c r="F483" s="22">
        <v>8000</v>
      </c>
      <c r="G483" s="22">
        <v>0</v>
      </c>
      <c r="H483" s="22">
        <v>0</v>
      </c>
      <c r="I483" s="22">
        <v>0</v>
      </c>
      <c r="J483" s="22">
        <v>0</v>
      </c>
      <c r="K483" s="22">
        <v>0</v>
      </c>
      <c r="L483" s="22">
        <v>12671</v>
      </c>
      <c r="M483" s="22">
        <v>0</v>
      </c>
      <c r="N483" s="22">
        <v>0</v>
      </c>
      <c r="O483" s="22">
        <v>11000</v>
      </c>
      <c r="P483" s="22" t="s">
        <v>212</v>
      </c>
      <c r="Q483" s="22" t="s">
        <v>191</v>
      </c>
      <c r="R483" s="22"/>
      <c r="S483" s="22"/>
      <c r="T483" s="22"/>
      <c r="U483" s="22"/>
      <c r="V483" s="22"/>
      <c r="W483" s="22"/>
      <c r="X483" s="22"/>
      <c r="Y483" s="22"/>
      <c r="Z483" s="3"/>
      <c r="AA483" s="3"/>
      <c r="AB483" s="3"/>
    </row>
    <row r="484" spans="1:28" s="2" customFormat="1" ht="12.75" customHeight="1" x14ac:dyDescent="0.25">
      <c r="A484" s="2" t="s">
        <v>1601</v>
      </c>
      <c r="B484" s="2" t="s">
        <v>1602</v>
      </c>
      <c r="C484" s="22">
        <v>45972</v>
      </c>
      <c r="D484" s="22">
        <v>18500</v>
      </c>
      <c r="E484" s="22">
        <v>0</v>
      </c>
      <c r="F484" s="22">
        <v>0</v>
      </c>
      <c r="G484" s="22">
        <v>0</v>
      </c>
      <c r="H484" s="22">
        <v>0</v>
      </c>
      <c r="I484" s="22">
        <v>0</v>
      </c>
      <c r="J484" s="22">
        <v>0</v>
      </c>
      <c r="K484" s="22">
        <v>44900</v>
      </c>
      <c r="L484" s="22">
        <v>81993</v>
      </c>
      <c r="M484" s="22">
        <v>0</v>
      </c>
      <c r="N484" s="22">
        <v>0</v>
      </c>
      <c r="O484" s="22">
        <v>27600</v>
      </c>
      <c r="P484" s="22" t="s">
        <v>372</v>
      </c>
      <c r="Q484" s="22" t="s">
        <v>191</v>
      </c>
      <c r="R484" s="22"/>
      <c r="S484" s="22"/>
      <c r="T484" s="22"/>
      <c r="U484" s="22"/>
      <c r="V484" s="22"/>
      <c r="W484" s="22"/>
      <c r="X484" s="22"/>
      <c r="Y484" s="22"/>
      <c r="Z484" s="3"/>
      <c r="AA484" s="3"/>
      <c r="AB484" s="3"/>
    </row>
    <row r="485" spans="1:28" s="2" customFormat="1" ht="12.75" customHeight="1" x14ac:dyDescent="0.25">
      <c r="A485" s="2" t="s">
        <v>1604</v>
      </c>
      <c r="B485" s="2" t="s">
        <v>1605</v>
      </c>
      <c r="C485" s="22">
        <v>6978</v>
      </c>
      <c r="D485" s="22">
        <v>2800</v>
      </c>
      <c r="E485" s="22">
        <v>0</v>
      </c>
      <c r="F485" s="22">
        <v>0</v>
      </c>
      <c r="G485" s="22">
        <v>0</v>
      </c>
      <c r="H485" s="22">
        <v>0</v>
      </c>
      <c r="I485" s="22">
        <v>0</v>
      </c>
      <c r="J485" s="22">
        <v>0</v>
      </c>
      <c r="K485" s="22">
        <v>21900</v>
      </c>
      <c r="L485" s="22">
        <v>0</v>
      </c>
      <c r="M485" s="22">
        <v>0</v>
      </c>
      <c r="N485" s="22">
        <v>0</v>
      </c>
      <c r="O485" s="22">
        <v>0</v>
      </c>
      <c r="P485" s="22" t="s">
        <v>249</v>
      </c>
      <c r="Q485" s="22" t="s">
        <v>191</v>
      </c>
      <c r="R485" s="22"/>
      <c r="S485" s="22"/>
      <c r="T485" s="22"/>
      <c r="U485" s="22"/>
      <c r="V485" s="22"/>
      <c r="W485" s="22"/>
      <c r="X485" s="22"/>
      <c r="Y485" s="22"/>
      <c r="Z485" s="3"/>
      <c r="AA485" s="3"/>
      <c r="AB485" s="3"/>
    </row>
    <row r="486" spans="1:28" s="2" customFormat="1" ht="12.75" customHeight="1" x14ac:dyDescent="0.25">
      <c r="A486" s="2" t="s">
        <v>1607</v>
      </c>
      <c r="B486" s="2" t="s">
        <v>1608</v>
      </c>
      <c r="C486" s="22">
        <v>23419</v>
      </c>
      <c r="D486" s="22">
        <v>7000</v>
      </c>
      <c r="E486" s="22">
        <v>0</v>
      </c>
      <c r="F486" s="22">
        <v>0</v>
      </c>
      <c r="G486" s="22">
        <v>0</v>
      </c>
      <c r="H486" s="22">
        <v>0</v>
      </c>
      <c r="I486" s="22">
        <v>0</v>
      </c>
      <c r="J486" s="22">
        <v>0</v>
      </c>
      <c r="K486" s="22">
        <v>3000</v>
      </c>
      <c r="L486" s="22">
        <v>0</v>
      </c>
      <c r="M486" s="22">
        <v>0</v>
      </c>
      <c r="N486" s="22">
        <v>0</v>
      </c>
      <c r="O486" s="22">
        <v>0</v>
      </c>
      <c r="P486" s="22" t="s">
        <v>212</v>
      </c>
      <c r="Q486" s="22" t="s">
        <v>191</v>
      </c>
      <c r="R486" s="22"/>
      <c r="S486" s="22"/>
      <c r="T486" s="22"/>
      <c r="U486" s="22"/>
      <c r="V486" s="22"/>
      <c r="W486" s="22"/>
      <c r="X486" s="22"/>
      <c r="Y486" s="22"/>
      <c r="Z486" s="3"/>
      <c r="AA486" s="3"/>
      <c r="AB486" s="3"/>
    </row>
    <row r="487" spans="1:28" s="2" customFormat="1" ht="12.75" customHeight="1" x14ac:dyDescent="0.25">
      <c r="A487" s="2" t="s">
        <v>1851</v>
      </c>
      <c r="B487" s="2" t="s">
        <v>1852</v>
      </c>
      <c r="C487" s="22">
        <v>14350</v>
      </c>
      <c r="D487" s="22">
        <v>0</v>
      </c>
      <c r="E487" s="22">
        <v>0</v>
      </c>
      <c r="F487" s="22">
        <v>0</v>
      </c>
      <c r="G487" s="22">
        <v>0</v>
      </c>
      <c r="H487" s="22">
        <v>0</v>
      </c>
      <c r="I487" s="22">
        <v>0</v>
      </c>
      <c r="J487" s="22">
        <v>0</v>
      </c>
      <c r="K487" s="22">
        <v>0</v>
      </c>
      <c r="L487" s="22">
        <v>0</v>
      </c>
      <c r="M487" s="22">
        <v>0</v>
      </c>
      <c r="N487" s="22">
        <v>0</v>
      </c>
      <c r="O487" s="22">
        <v>0</v>
      </c>
      <c r="P487" s="22" t="s">
        <v>212</v>
      </c>
      <c r="Q487" s="22" t="s">
        <v>191</v>
      </c>
      <c r="R487" s="22"/>
      <c r="S487" s="22"/>
      <c r="T487" s="22"/>
      <c r="U487" s="22"/>
      <c r="V487" s="22"/>
      <c r="W487" s="22"/>
      <c r="X487" s="22"/>
      <c r="Y487" s="22"/>
      <c r="Z487" s="3"/>
      <c r="AA487" s="3"/>
      <c r="AB487" s="3"/>
    </row>
    <row r="488" spans="1:28" s="2" customFormat="1" ht="12.75" customHeight="1" x14ac:dyDescent="0.25">
      <c r="A488" s="2" t="s">
        <v>1610</v>
      </c>
      <c r="B488" s="2" t="s">
        <v>1611</v>
      </c>
      <c r="C488" s="22">
        <v>29000</v>
      </c>
      <c r="D488" s="22">
        <v>6000</v>
      </c>
      <c r="E488" s="22">
        <v>0</v>
      </c>
      <c r="F488" s="22">
        <v>0</v>
      </c>
      <c r="G488" s="22">
        <v>0</v>
      </c>
      <c r="H488" s="22">
        <v>0</v>
      </c>
      <c r="I488" s="22">
        <v>0</v>
      </c>
      <c r="J488" s="22">
        <v>0</v>
      </c>
      <c r="K488" s="22">
        <v>0</v>
      </c>
      <c r="L488" s="22">
        <v>0</v>
      </c>
      <c r="M488" s="22">
        <v>0</v>
      </c>
      <c r="N488" s="22">
        <v>0</v>
      </c>
      <c r="O488" s="22">
        <v>9000</v>
      </c>
      <c r="P488" s="22" t="s">
        <v>212</v>
      </c>
      <c r="Q488" s="22" t="s">
        <v>191</v>
      </c>
      <c r="R488" s="22"/>
      <c r="S488" s="22"/>
      <c r="T488" s="22"/>
      <c r="U488" s="22"/>
      <c r="V488" s="22"/>
      <c r="W488" s="22"/>
      <c r="X488" s="22"/>
      <c r="Y488" s="22"/>
      <c r="Z488" s="3"/>
      <c r="AA488" s="3"/>
      <c r="AB488" s="3"/>
    </row>
    <row r="489" spans="1:28" s="2" customFormat="1" ht="12.75" customHeight="1" x14ac:dyDescent="0.25">
      <c r="A489" s="2" t="s">
        <v>1613</v>
      </c>
      <c r="B489" s="2" t="s">
        <v>1614</v>
      </c>
      <c r="C489" s="22">
        <v>10164</v>
      </c>
      <c r="D489" s="22">
        <v>4000</v>
      </c>
      <c r="E489" s="22">
        <v>0</v>
      </c>
      <c r="F489" s="22">
        <v>0</v>
      </c>
      <c r="G489" s="22">
        <v>0</v>
      </c>
      <c r="H489" s="22">
        <v>0</v>
      </c>
      <c r="I489" s="22">
        <v>0</v>
      </c>
      <c r="J489" s="22">
        <v>0</v>
      </c>
      <c r="K489" s="22">
        <v>0</v>
      </c>
      <c r="L489" s="22">
        <v>4000</v>
      </c>
      <c r="M489" s="22">
        <v>0</v>
      </c>
      <c r="N489" s="22">
        <v>0</v>
      </c>
      <c r="O489" s="22">
        <v>0</v>
      </c>
      <c r="P489" s="22" t="s">
        <v>212</v>
      </c>
      <c r="Q489" s="22" t="s">
        <v>191</v>
      </c>
      <c r="R489" s="22"/>
      <c r="S489" s="22"/>
      <c r="T489" s="22"/>
      <c r="U489" s="22"/>
      <c r="V489" s="22"/>
      <c r="W489" s="22"/>
      <c r="X489" s="22"/>
      <c r="Y489" s="22"/>
      <c r="Z489" s="3"/>
      <c r="AA489" s="3"/>
      <c r="AB489" s="3"/>
    </row>
    <row r="490" spans="1:28" s="2" customFormat="1" ht="12.75" customHeight="1" x14ac:dyDescent="0.25">
      <c r="A490" s="2" t="s">
        <v>1616</v>
      </c>
      <c r="B490" s="2" t="s">
        <v>1617</v>
      </c>
      <c r="C490" s="22">
        <v>7500</v>
      </c>
      <c r="D490" s="22">
        <v>17000</v>
      </c>
      <c r="E490" s="22">
        <v>0</v>
      </c>
      <c r="F490" s="22">
        <v>0</v>
      </c>
      <c r="G490" s="22">
        <v>0</v>
      </c>
      <c r="H490" s="22">
        <v>0</v>
      </c>
      <c r="I490" s="22">
        <v>0</v>
      </c>
      <c r="J490" s="22">
        <v>0</v>
      </c>
      <c r="K490" s="22">
        <v>0</v>
      </c>
      <c r="L490" s="22">
        <v>0</v>
      </c>
      <c r="M490" s="22">
        <v>0</v>
      </c>
      <c r="N490" s="22">
        <v>0</v>
      </c>
      <c r="O490" s="22">
        <v>0</v>
      </c>
      <c r="P490" s="22" t="s">
        <v>212</v>
      </c>
      <c r="Q490" s="22" t="s">
        <v>191</v>
      </c>
      <c r="R490" s="22"/>
      <c r="S490" s="22"/>
      <c r="T490" s="22"/>
      <c r="U490" s="22"/>
      <c r="V490" s="22"/>
      <c r="W490" s="22"/>
      <c r="X490" s="22"/>
      <c r="Y490" s="22"/>
      <c r="Z490" s="3"/>
      <c r="AA490" s="3"/>
      <c r="AB490" s="3"/>
    </row>
    <row r="491" spans="1:28" s="2" customFormat="1" ht="12.75" customHeight="1" x14ac:dyDescent="0.25">
      <c r="A491" s="2" t="s">
        <v>1619</v>
      </c>
      <c r="B491" s="2" t="s">
        <v>1620</v>
      </c>
      <c r="C491" s="22">
        <v>14228</v>
      </c>
      <c r="D491" s="22">
        <v>15000</v>
      </c>
      <c r="E491" s="22">
        <v>0</v>
      </c>
      <c r="F491" s="22">
        <v>0</v>
      </c>
      <c r="G491" s="22">
        <v>0</v>
      </c>
      <c r="H491" s="22">
        <v>0</v>
      </c>
      <c r="I491" s="22">
        <v>0</v>
      </c>
      <c r="J491" s="22">
        <v>0</v>
      </c>
      <c r="K491" s="22">
        <v>0</v>
      </c>
      <c r="L491" s="22">
        <v>11747</v>
      </c>
      <c r="M491" s="22">
        <v>0</v>
      </c>
      <c r="N491" s="22">
        <v>0</v>
      </c>
      <c r="O491" s="22">
        <v>5000</v>
      </c>
      <c r="P491" s="22" t="s">
        <v>212</v>
      </c>
      <c r="Q491" s="22" t="s">
        <v>191</v>
      </c>
      <c r="R491" s="22"/>
      <c r="S491" s="22"/>
      <c r="T491" s="22"/>
      <c r="U491" s="22"/>
      <c r="V491" s="22"/>
      <c r="W491" s="22"/>
      <c r="X491" s="22"/>
      <c r="Y491" s="22"/>
      <c r="Z491" s="3"/>
      <c r="AA491" s="3"/>
      <c r="AB491" s="3"/>
    </row>
    <row r="492" spans="1:28" s="2" customFormat="1" ht="12.75" customHeight="1" x14ac:dyDescent="0.25">
      <c r="A492" s="2" t="s">
        <v>1622</v>
      </c>
      <c r="B492" s="2" t="s">
        <v>2032</v>
      </c>
      <c r="C492" s="22">
        <v>2317</v>
      </c>
      <c r="D492" s="22">
        <v>4000</v>
      </c>
      <c r="E492" s="22">
        <v>0</v>
      </c>
      <c r="F492" s="22">
        <v>0</v>
      </c>
      <c r="G492" s="22">
        <v>0</v>
      </c>
      <c r="H492" s="22">
        <v>0</v>
      </c>
      <c r="I492" s="22">
        <v>0</v>
      </c>
      <c r="J492" s="22">
        <v>0</v>
      </c>
      <c r="K492" s="22">
        <v>0</v>
      </c>
      <c r="L492" s="22">
        <v>56</v>
      </c>
      <c r="M492" s="22">
        <v>0</v>
      </c>
      <c r="N492" s="22">
        <v>0</v>
      </c>
      <c r="O492" s="22">
        <v>0</v>
      </c>
      <c r="P492" s="22" t="s">
        <v>205</v>
      </c>
      <c r="Q492" s="22" t="s">
        <v>191</v>
      </c>
      <c r="R492" s="22"/>
      <c r="S492" s="22"/>
      <c r="T492" s="22"/>
      <c r="U492" s="22"/>
      <c r="V492" s="22"/>
      <c r="W492" s="22"/>
      <c r="X492" s="22"/>
      <c r="Y492" s="22"/>
      <c r="Z492" s="3"/>
      <c r="AA492" s="3"/>
      <c r="AB492" s="3"/>
    </row>
    <row r="493" spans="1:28" s="2" customFormat="1" ht="12.75" customHeight="1" x14ac:dyDescent="0.25">
      <c r="A493" s="2" t="s">
        <v>1625</v>
      </c>
      <c r="B493" s="2" t="s">
        <v>1626</v>
      </c>
      <c r="C493" s="22">
        <v>4605</v>
      </c>
      <c r="D493" s="22">
        <v>0</v>
      </c>
      <c r="E493" s="22">
        <v>0</v>
      </c>
      <c r="F493" s="22">
        <v>0</v>
      </c>
      <c r="G493" s="22">
        <v>0</v>
      </c>
      <c r="H493" s="22">
        <v>0</v>
      </c>
      <c r="I493" s="22">
        <v>0</v>
      </c>
      <c r="J493" s="22">
        <v>0</v>
      </c>
      <c r="K493" s="22">
        <v>0</v>
      </c>
      <c r="L493" s="22">
        <v>0</v>
      </c>
      <c r="M493" s="22">
        <v>0</v>
      </c>
      <c r="N493" s="22">
        <v>0</v>
      </c>
      <c r="O493" s="22">
        <v>0</v>
      </c>
      <c r="P493" s="22" t="s">
        <v>212</v>
      </c>
      <c r="Q493" s="22" t="s">
        <v>191</v>
      </c>
      <c r="R493" s="22"/>
      <c r="S493" s="22"/>
      <c r="T493" s="22"/>
      <c r="U493" s="22"/>
      <c r="V493" s="22"/>
      <c r="W493" s="22"/>
      <c r="X493" s="22"/>
      <c r="Y493" s="22"/>
      <c r="Z493" s="3"/>
      <c r="AA493" s="3"/>
      <c r="AB493" s="3"/>
    </row>
    <row r="494" spans="1:28" s="2" customFormat="1" ht="12.75" customHeight="1" x14ac:dyDescent="0.25">
      <c r="A494" s="2" t="s">
        <v>1854</v>
      </c>
      <c r="B494" s="2" t="s">
        <v>1855</v>
      </c>
      <c r="C494" s="22">
        <v>3407</v>
      </c>
      <c r="D494" s="22">
        <v>0</v>
      </c>
      <c r="E494" s="22">
        <v>0</v>
      </c>
      <c r="F494" s="22">
        <v>0</v>
      </c>
      <c r="G494" s="22">
        <v>0</v>
      </c>
      <c r="H494" s="22">
        <v>0</v>
      </c>
      <c r="I494" s="22">
        <v>0</v>
      </c>
      <c r="J494" s="22">
        <v>0</v>
      </c>
      <c r="K494" s="22">
        <v>0</v>
      </c>
      <c r="L494" s="22">
        <v>8515</v>
      </c>
      <c r="M494" s="22">
        <v>18235</v>
      </c>
      <c r="N494" s="22">
        <v>11705</v>
      </c>
      <c r="O494" s="22">
        <v>0</v>
      </c>
      <c r="P494" s="22" t="s">
        <v>212</v>
      </c>
      <c r="Q494" s="22" t="s">
        <v>191</v>
      </c>
      <c r="R494" s="22"/>
      <c r="S494" s="22"/>
      <c r="T494" s="22"/>
      <c r="U494" s="22"/>
      <c r="V494" s="22"/>
      <c r="W494" s="22"/>
      <c r="X494" s="22"/>
      <c r="Y494" s="22"/>
      <c r="Z494" s="3"/>
      <c r="AA494" s="3"/>
      <c r="AB494" s="3"/>
    </row>
    <row r="495" spans="1:28" s="2" customFormat="1" ht="12.75" customHeight="1" x14ac:dyDescent="0.25">
      <c r="A495" s="2" t="s">
        <v>1628</v>
      </c>
      <c r="B495" s="2" t="s">
        <v>2033</v>
      </c>
      <c r="C495" s="22">
        <v>4648</v>
      </c>
      <c r="D495" s="22">
        <v>0</v>
      </c>
      <c r="E495" s="22">
        <v>0</v>
      </c>
      <c r="F495" s="22">
        <v>0</v>
      </c>
      <c r="G495" s="22">
        <v>0</v>
      </c>
      <c r="H495" s="22">
        <v>0</v>
      </c>
      <c r="I495" s="22">
        <v>0</v>
      </c>
      <c r="J495" s="22">
        <v>0</v>
      </c>
      <c r="K495" s="22">
        <v>0</v>
      </c>
      <c r="L495" s="22">
        <v>0</v>
      </c>
      <c r="M495" s="22">
        <v>0</v>
      </c>
      <c r="N495" s="22">
        <v>0</v>
      </c>
      <c r="O495" s="22">
        <v>0</v>
      </c>
      <c r="P495" s="22" t="s">
        <v>205</v>
      </c>
      <c r="Q495" s="22" t="s">
        <v>193</v>
      </c>
      <c r="R495" s="22"/>
      <c r="S495" s="22"/>
      <c r="T495" s="22"/>
      <c r="U495" s="22"/>
      <c r="V495" s="22"/>
      <c r="W495" s="22"/>
      <c r="X495" s="22"/>
      <c r="Y495" s="22"/>
      <c r="Z495" s="3"/>
      <c r="AA495" s="3"/>
      <c r="AB495" s="3"/>
    </row>
    <row r="496" spans="1:28" s="2" customFormat="1" ht="12.75" customHeight="1" x14ac:dyDescent="0.25">
      <c r="A496" s="2" t="s">
        <v>1631</v>
      </c>
      <c r="B496" s="2" t="s">
        <v>1632</v>
      </c>
      <c r="C496" s="22">
        <v>8742</v>
      </c>
      <c r="D496" s="22">
        <v>0</v>
      </c>
      <c r="E496" s="22">
        <v>0</v>
      </c>
      <c r="F496" s="22">
        <v>0</v>
      </c>
      <c r="G496" s="22">
        <v>0</v>
      </c>
      <c r="H496" s="22">
        <v>0</v>
      </c>
      <c r="I496" s="22">
        <v>0</v>
      </c>
      <c r="J496" s="22">
        <v>0</v>
      </c>
      <c r="K496" s="22">
        <v>0</v>
      </c>
      <c r="L496" s="22">
        <v>0</v>
      </c>
      <c r="M496" s="22">
        <v>0</v>
      </c>
      <c r="N496" s="22">
        <v>0</v>
      </c>
      <c r="O496" s="22">
        <v>4450</v>
      </c>
      <c r="P496" s="22" t="s">
        <v>212</v>
      </c>
      <c r="Q496" s="22" t="s">
        <v>191</v>
      </c>
      <c r="R496" s="22"/>
      <c r="S496" s="22"/>
      <c r="T496" s="22"/>
      <c r="U496" s="22"/>
      <c r="V496" s="22"/>
      <c r="W496" s="22"/>
      <c r="X496" s="22"/>
      <c r="Y496" s="22"/>
      <c r="Z496" s="3"/>
      <c r="AA496" s="3"/>
      <c r="AB496" s="3"/>
    </row>
    <row r="497" spans="1:28" s="2" customFormat="1" ht="12.75" customHeight="1" x14ac:dyDescent="0.25">
      <c r="A497" s="2" t="s">
        <v>1634</v>
      </c>
      <c r="B497" s="2" t="s">
        <v>1635</v>
      </c>
      <c r="C497" s="22">
        <v>11745</v>
      </c>
      <c r="D497" s="22">
        <v>5000</v>
      </c>
      <c r="E497" s="22">
        <v>0</v>
      </c>
      <c r="F497" s="22">
        <v>0</v>
      </c>
      <c r="G497" s="22">
        <v>0</v>
      </c>
      <c r="H497" s="22">
        <v>0</v>
      </c>
      <c r="I497" s="22">
        <v>0</v>
      </c>
      <c r="J497" s="22">
        <v>0</v>
      </c>
      <c r="K497" s="22">
        <v>0</v>
      </c>
      <c r="L497" s="22">
        <v>0</v>
      </c>
      <c r="M497" s="22">
        <v>0</v>
      </c>
      <c r="N497" s="22">
        <v>0</v>
      </c>
      <c r="O497" s="22">
        <v>0</v>
      </c>
      <c r="P497" s="22" t="s">
        <v>212</v>
      </c>
      <c r="Q497" s="22" t="s">
        <v>191</v>
      </c>
      <c r="R497" s="22"/>
      <c r="S497" s="22"/>
      <c r="T497" s="22"/>
      <c r="U497" s="22"/>
      <c r="V497" s="22"/>
      <c r="W497" s="22"/>
      <c r="X497" s="22"/>
      <c r="Y497" s="22"/>
      <c r="Z497" s="3"/>
      <c r="AA497" s="3"/>
      <c r="AB497" s="3"/>
    </row>
    <row r="498" spans="1:28" s="2" customFormat="1" ht="12.75" customHeight="1" x14ac:dyDescent="0.25">
      <c r="A498" s="2" t="s">
        <v>1640</v>
      </c>
      <c r="B498" s="2" t="s">
        <v>2034</v>
      </c>
      <c r="C498" s="22">
        <v>85000</v>
      </c>
      <c r="D498" s="22">
        <v>0</v>
      </c>
      <c r="E498" s="22">
        <v>0</v>
      </c>
      <c r="F498" s="22">
        <v>0</v>
      </c>
      <c r="G498" s="22">
        <v>0</v>
      </c>
      <c r="H498" s="22">
        <v>0</v>
      </c>
      <c r="I498" s="22">
        <v>0</v>
      </c>
      <c r="J498" s="22">
        <v>0</v>
      </c>
      <c r="K498" s="22">
        <v>0</v>
      </c>
      <c r="L498" s="22">
        <v>29373</v>
      </c>
      <c r="M498" s="22">
        <v>0</v>
      </c>
      <c r="N498" s="22">
        <v>0</v>
      </c>
      <c r="O498" s="22">
        <v>0</v>
      </c>
      <c r="P498" s="22" t="s">
        <v>205</v>
      </c>
      <c r="Q498" s="22" t="s">
        <v>193</v>
      </c>
      <c r="R498" s="22"/>
      <c r="S498" s="22"/>
      <c r="T498" s="22"/>
      <c r="U498" s="22"/>
      <c r="V498" s="22"/>
      <c r="W498" s="22"/>
      <c r="X498" s="22"/>
      <c r="Y498" s="22"/>
      <c r="Z498" s="3"/>
      <c r="AA498" s="3"/>
      <c r="AB498" s="3"/>
    </row>
    <row r="499" spans="1:28" s="2" customFormat="1" ht="12.75" customHeight="1" x14ac:dyDescent="0.25">
      <c r="A499" s="2" t="s">
        <v>1643</v>
      </c>
      <c r="B499" s="2" t="s">
        <v>1644</v>
      </c>
      <c r="C499" s="22">
        <v>10000</v>
      </c>
      <c r="D499" s="22">
        <v>0</v>
      </c>
      <c r="E499" s="22">
        <v>0</v>
      </c>
      <c r="F499" s="22">
        <v>0</v>
      </c>
      <c r="G499" s="22">
        <v>0</v>
      </c>
      <c r="H499" s="22">
        <v>0</v>
      </c>
      <c r="I499" s="22">
        <v>0</v>
      </c>
      <c r="J499" s="22">
        <v>0</v>
      </c>
      <c r="K499" s="22">
        <v>0</v>
      </c>
      <c r="L499" s="22">
        <v>0</v>
      </c>
      <c r="M499" s="22">
        <v>0</v>
      </c>
      <c r="N499" s="22">
        <v>3500</v>
      </c>
      <c r="O499" s="22">
        <v>0</v>
      </c>
      <c r="P499" s="22" t="s">
        <v>249</v>
      </c>
      <c r="Q499" s="22" t="s">
        <v>191</v>
      </c>
      <c r="R499" s="22"/>
      <c r="S499" s="22"/>
      <c r="T499" s="22"/>
      <c r="U499" s="22"/>
      <c r="V499" s="22"/>
      <c r="W499" s="22"/>
      <c r="X499" s="22"/>
      <c r="Y499" s="22"/>
      <c r="Z499" s="3"/>
      <c r="AA499" s="3"/>
      <c r="AB499" s="3"/>
    </row>
    <row r="500" spans="1:28" s="2" customFormat="1" ht="12.75" customHeight="1" x14ac:dyDescent="0.25">
      <c r="A500" s="2" t="s">
        <v>1646</v>
      </c>
      <c r="B500" s="2" t="s">
        <v>2035</v>
      </c>
      <c r="C500" s="22">
        <v>40000</v>
      </c>
      <c r="D500" s="22">
        <v>6000</v>
      </c>
      <c r="E500" s="22">
        <v>0</v>
      </c>
      <c r="F500" s="22">
        <v>0</v>
      </c>
      <c r="G500" s="22">
        <v>0</v>
      </c>
      <c r="H500" s="22">
        <v>0</v>
      </c>
      <c r="I500" s="22">
        <v>0</v>
      </c>
      <c r="J500" s="22">
        <v>0</v>
      </c>
      <c r="K500" s="22">
        <v>0</v>
      </c>
      <c r="L500" s="22">
        <v>17700</v>
      </c>
      <c r="M500" s="22">
        <v>0</v>
      </c>
      <c r="N500" s="22">
        <v>0</v>
      </c>
      <c r="O500" s="22">
        <v>0</v>
      </c>
      <c r="P500" s="22" t="s">
        <v>249</v>
      </c>
      <c r="Q500" s="22" t="s">
        <v>191</v>
      </c>
      <c r="R500" s="22"/>
      <c r="S500" s="22"/>
      <c r="T500" s="22"/>
      <c r="U500" s="22"/>
      <c r="V500" s="22"/>
      <c r="W500" s="22"/>
      <c r="X500" s="22"/>
      <c r="Y500" s="22"/>
      <c r="Z500" s="3"/>
      <c r="AA500" s="3"/>
      <c r="AB500" s="3"/>
    </row>
    <row r="501" spans="1:28" s="2" customFormat="1" ht="12.75" customHeight="1" x14ac:dyDescent="0.25">
      <c r="A501" s="2" t="s">
        <v>1652</v>
      </c>
      <c r="B501" s="2" t="s">
        <v>1653</v>
      </c>
      <c r="C501" s="22">
        <v>34900</v>
      </c>
      <c r="D501" s="22">
        <v>0</v>
      </c>
      <c r="E501" s="22">
        <v>0</v>
      </c>
      <c r="F501" s="22">
        <v>0</v>
      </c>
      <c r="G501" s="22">
        <v>0</v>
      </c>
      <c r="H501" s="22">
        <v>0</v>
      </c>
      <c r="I501" s="22">
        <v>0</v>
      </c>
      <c r="J501" s="22">
        <v>0</v>
      </c>
      <c r="K501" s="22">
        <v>0</v>
      </c>
      <c r="L501" s="22">
        <v>0</v>
      </c>
      <c r="M501" s="22">
        <v>0</v>
      </c>
      <c r="N501" s="22">
        <v>0</v>
      </c>
      <c r="O501" s="22">
        <v>169000</v>
      </c>
      <c r="P501" s="22" t="s">
        <v>249</v>
      </c>
      <c r="Q501" s="22" t="s">
        <v>191</v>
      </c>
      <c r="R501" s="22"/>
      <c r="S501" s="22"/>
      <c r="T501" s="22"/>
      <c r="U501" s="22"/>
      <c r="V501" s="22"/>
      <c r="W501" s="22"/>
      <c r="X501" s="22"/>
      <c r="Y501" s="22"/>
      <c r="Z501" s="3"/>
      <c r="AA501" s="3"/>
      <c r="AB501" s="3"/>
    </row>
    <row r="502" spans="1:28" s="2" customFormat="1" ht="12.75" customHeight="1" x14ac:dyDescent="0.25">
      <c r="A502" s="2" t="s">
        <v>1658</v>
      </c>
      <c r="B502" s="2" t="s">
        <v>1659</v>
      </c>
      <c r="C502" s="22">
        <v>9980</v>
      </c>
      <c r="D502" s="22">
        <v>1000</v>
      </c>
      <c r="E502" s="22">
        <v>0</v>
      </c>
      <c r="F502" s="22">
        <v>0</v>
      </c>
      <c r="G502" s="22">
        <v>0</v>
      </c>
      <c r="H502" s="22">
        <v>0</v>
      </c>
      <c r="I502" s="22">
        <v>0</v>
      </c>
      <c r="J502" s="22">
        <v>0</v>
      </c>
      <c r="K502" s="22">
        <v>0</v>
      </c>
      <c r="L502" s="22">
        <v>385</v>
      </c>
      <c r="M502" s="22">
        <v>13010</v>
      </c>
      <c r="N502" s="22">
        <v>9777</v>
      </c>
      <c r="O502" s="22">
        <v>0</v>
      </c>
      <c r="P502" s="22" t="s">
        <v>212</v>
      </c>
      <c r="Q502" s="22" t="s">
        <v>191</v>
      </c>
      <c r="R502" s="22"/>
      <c r="S502" s="22"/>
      <c r="T502" s="22"/>
      <c r="U502" s="22"/>
      <c r="V502" s="22"/>
      <c r="W502" s="22"/>
      <c r="X502" s="22"/>
      <c r="Y502" s="22"/>
      <c r="Z502" s="3"/>
      <c r="AA502" s="3"/>
      <c r="AB502" s="3"/>
    </row>
    <row r="503" spans="1:28" s="2" customFormat="1" ht="12.75" customHeight="1" x14ac:dyDescent="0.25">
      <c r="A503" s="2" t="s">
        <v>1857</v>
      </c>
      <c r="B503" s="2" t="s">
        <v>1858</v>
      </c>
      <c r="C503" s="22">
        <v>2749</v>
      </c>
      <c r="D503" s="22">
        <v>0</v>
      </c>
      <c r="E503" s="22">
        <v>0</v>
      </c>
      <c r="F503" s="22">
        <v>0</v>
      </c>
      <c r="G503" s="22">
        <v>0</v>
      </c>
      <c r="H503" s="22">
        <v>0</v>
      </c>
      <c r="I503" s="22">
        <v>0</v>
      </c>
      <c r="J503" s="22">
        <v>0</v>
      </c>
      <c r="K503" s="22">
        <v>0</v>
      </c>
      <c r="L503" s="22">
        <v>0</v>
      </c>
      <c r="M503" s="22">
        <v>0</v>
      </c>
      <c r="N503" s="22">
        <v>0</v>
      </c>
      <c r="O503" s="22">
        <v>0</v>
      </c>
      <c r="P503" s="22" t="s">
        <v>212</v>
      </c>
      <c r="Q503" s="22" t="s">
        <v>191</v>
      </c>
      <c r="R503" s="22"/>
      <c r="S503" s="22"/>
      <c r="T503" s="22"/>
      <c r="U503" s="22"/>
      <c r="V503" s="22"/>
      <c r="W503" s="22"/>
      <c r="X503" s="22"/>
      <c r="Y503" s="22"/>
      <c r="Z503" s="3"/>
      <c r="AA503" s="3"/>
      <c r="AB503" s="3"/>
    </row>
    <row r="504" spans="1:28" s="2" customFormat="1" ht="12.75" customHeight="1" x14ac:dyDescent="0.25">
      <c r="A504" s="2" t="s">
        <v>1664</v>
      </c>
      <c r="B504" s="2" t="s">
        <v>1665</v>
      </c>
      <c r="C504" s="22">
        <v>98627</v>
      </c>
      <c r="D504" s="22">
        <v>25000</v>
      </c>
      <c r="E504" s="22">
        <v>0</v>
      </c>
      <c r="F504" s="22">
        <v>40000</v>
      </c>
      <c r="G504" s="22">
        <v>0</v>
      </c>
      <c r="H504" s="22">
        <v>0</v>
      </c>
      <c r="I504" s="22">
        <v>0</v>
      </c>
      <c r="J504" s="22">
        <v>0</v>
      </c>
      <c r="K504" s="22">
        <v>0</v>
      </c>
      <c r="L504" s="22">
        <v>100497</v>
      </c>
      <c r="M504" s="22">
        <v>0</v>
      </c>
      <c r="N504" s="22">
        <v>0</v>
      </c>
      <c r="O504" s="22">
        <v>40000</v>
      </c>
      <c r="P504" s="22" t="s">
        <v>372</v>
      </c>
      <c r="Q504" s="22" t="s">
        <v>191</v>
      </c>
      <c r="R504" s="22"/>
      <c r="S504" s="22"/>
      <c r="T504" s="22"/>
      <c r="U504" s="22"/>
      <c r="V504" s="22"/>
      <c r="W504" s="22"/>
      <c r="X504" s="22"/>
      <c r="Y504" s="22"/>
      <c r="Z504" s="3"/>
      <c r="AA504" s="3"/>
      <c r="AB504" s="3"/>
    </row>
    <row r="505" spans="1:28" s="2" customFormat="1" ht="12.75" customHeight="1" x14ac:dyDescent="0.25">
      <c r="A505" s="2" t="s">
        <v>1670</v>
      </c>
      <c r="B505" s="2" t="s">
        <v>2036</v>
      </c>
      <c r="C505" s="22">
        <v>2702</v>
      </c>
      <c r="D505" s="22">
        <v>0</v>
      </c>
      <c r="E505" s="22">
        <v>0</v>
      </c>
      <c r="F505" s="22">
        <v>0</v>
      </c>
      <c r="G505" s="22">
        <v>0</v>
      </c>
      <c r="H505" s="22">
        <v>0</v>
      </c>
      <c r="I505" s="22">
        <v>0</v>
      </c>
      <c r="J505" s="22">
        <v>0</v>
      </c>
      <c r="K505" s="22">
        <v>1698</v>
      </c>
      <c r="L505" s="22">
        <v>917</v>
      </c>
      <c r="M505" s="22">
        <v>0</v>
      </c>
      <c r="N505" s="22">
        <v>1354</v>
      </c>
      <c r="O505" s="22">
        <v>0</v>
      </c>
      <c r="P505" s="22" t="s">
        <v>249</v>
      </c>
      <c r="Q505" s="22" t="s">
        <v>191</v>
      </c>
      <c r="R505" s="22"/>
      <c r="S505" s="22"/>
      <c r="T505" s="22"/>
      <c r="U505" s="22"/>
      <c r="V505" s="22"/>
      <c r="W505" s="22"/>
      <c r="X505" s="22"/>
      <c r="Y505" s="22"/>
      <c r="Z505" s="3"/>
      <c r="AA505" s="3"/>
      <c r="AB505" s="3"/>
    </row>
    <row r="506" spans="1:28" s="2" customFormat="1" ht="12.75" customHeight="1" x14ac:dyDescent="0.25">
      <c r="A506" s="2" t="s">
        <v>2624</v>
      </c>
      <c r="B506" s="2" t="s">
        <v>2625</v>
      </c>
      <c r="C506" s="22">
        <v>32759</v>
      </c>
      <c r="D506" s="22">
        <v>0</v>
      </c>
      <c r="E506" s="22">
        <v>0</v>
      </c>
      <c r="F506" s="22">
        <v>0</v>
      </c>
      <c r="G506" s="22">
        <v>0</v>
      </c>
      <c r="H506" s="22">
        <v>0</v>
      </c>
      <c r="I506" s="22">
        <v>0</v>
      </c>
      <c r="J506" s="22">
        <v>0</v>
      </c>
      <c r="K506" s="22">
        <v>0</v>
      </c>
      <c r="L506" s="22">
        <v>0</v>
      </c>
      <c r="M506" s="22">
        <v>0</v>
      </c>
      <c r="N506" s="22">
        <v>0</v>
      </c>
      <c r="O506" s="22">
        <v>0</v>
      </c>
      <c r="P506" s="22" t="s">
        <v>249</v>
      </c>
      <c r="Q506" s="22" t="s">
        <v>191</v>
      </c>
      <c r="R506" s="22"/>
      <c r="S506" s="22"/>
      <c r="T506" s="22"/>
      <c r="U506" s="22"/>
      <c r="V506" s="22"/>
      <c r="W506" s="22"/>
      <c r="X506" s="22"/>
      <c r="Y506" s="22"/>
      <c r="Z506" s="3"/>
      <c r="AA506" s="3"/>
      <c r="AB506" s="3"/>
    </row>
    <row r="507" spans="1:28" s="2" customFormat="1" ht="12.75" customHeight="1" x14ac:dyDescent="0.25">
      <c r="A507" s="2" t="s">
        <v>1673</v>
      </c>
      <c r="B507" s="2" t="s">
        <v>1674</v>
      </c>
      <c r="C507" s="22">
        <v>15959</v>
      </c>
      <c r="D507" s="22">
        <v>3000</v>
      </c>
      <c r="E507" s="22">
        <v>0</v>
      </c>
      <c r="F507" s="22">
        <v>0</v>
      </c>
      <c r="G507" s="22">
        <v>0</v>
      </c>
      <c r="H507" s="22">
        <v>0</v>
      </c>
      <c r="I507" s="22">
        <v>0</v>
      </c>
      <c r="J507" s="22">
        <v>0</v>
      </c>
      <c r="K507" s="22">
        <v>0</v>
      </c>
      <c r="L507" s="22">
        <v>0</v>
      </c>
      <c r="M507" s="22">
        <v>0</v>
      </c>
      <c r="N507" s="22">
        <v>0</v>
      </c>
      <c r="O507" s="22">
        <v>62500</v>
      </c>
      <c r="P507" s="22" t="s">
        <v>249</v>
      </c>
      <c r="Q507" s="22" t="s">
        <v>191</v>
      </c>
      <c r="R507" s="22"/>
      <c r="S507" s="22"/>
      <c r="T507" s="22"/>
      <c r="U507" s="22"/>
      <c r="V507" s="22"/>
      <c r="W507" s="22"/>
      <c r="X507" s="22"/>
      <c r="Y507" s="22"/>
      <c r="Z507" s="3"/>
      <c r="AA507" s="3"/>
      <c r="AB507" s="3"/>
    </row>
    <row r="508" spans="1:28" s="2" customFormat="1" ht="12.75" customHeight="1" x14ac:dyDescent="0.25">
      <c r="A508" s="2" t="s">
        <v>1676</v>
      </c>
      <c r="B508" s="2" t="s">
        <v>1677</v>
      </c>
      <c r="C508" s="22">
        <v>10870</v>
      </c>
      <c r="D508" s="22">
        <v>0</v>
      </c>
      <c r="E508" s="22">
        <v>0</v>
      </c>
      <c r="F508" s="22">
        <v>0</v>
      </c>
      <c r="G508" s="22">
        <v>0</v>
      </c>
      <c r="H508" s="22">
        <v>0</v>
      </c>
      <c r="I508" s="22">
        <v>0</v>
      </c>
      <c r="J508" s="22">
        <v>0</v>
      </c>
      <c r="K508" s="22">
        <v>0</v>
      </c>
      <c r="L508" s="22">
        <v>0</v>
      </c>
      <c r="M508" s="22">
        <v>832</v>
      </c>
      <c r="N508" s="22">
        <v>0</v>
      </c>
      <c r="O508" s="22">
        <v>0</v>
      </c>
      <c r="P508" s="22" t="s">
        <v>249</v>
      </c>
      <c r="Q508" s="22" t="s">
        <v>191</v>
      </c>
      <c r="R508" s="22"/>
      <c r="S508" s="22"/>
      <c r="T508" s="22"/>
      <c r="U508" s="22"/>
      <c r="V508" s="22"/>
      <c r="W508" s="22"/>
      <c r="X508" s="22"/>
      <c r="Y508" s="22"/>
      <c r="Z508" s="3"/>
      <c r="AA508" s="3"/>
      <c r="AB508" s="3"/>
    </row>
    <row r="509" spans="1:28" s="2" customFormat="1" ht="12.75" customHeight="1" x14ac:dyDescent="0.25">
      <c r="A509" s="2" t="s">
        <v>1679</v>
      </c>
      <c r="B509" s="2" t="s">
        <v>1680</v>
      </c>
      <c r="C509" s="22">
        <v>202460</v>
      </c>
      <c r="D509" s="22">
        <v>0</v>
      </c>
      <c r="E509" s="22">
        <v>195622</v>
      </c>
      <c r="F509" s="22">
        <v>0</v>
      </c>
      <c r="G509" s="22">
        <v>0</v>
      </c>
      <c r="H509" s="22">
        <v>25000</v>
      </c>
      <c r="I509" s="22">
        <v>0</v>
      </c>
      <c r="J509" s="22">
        <v>0</v>
      </c>
      <c r="K509" s="22">
        <v>0</v>
      </c>
      <c r="L509" s="22">
        <v>152475</v>
      </c>
      <c r="M509" s="22">
        <v>0</v>
      </c>
      <c r="N509" s="22">
        <v>47765</v>
      </c>
      <c r="O509" s="22">
        <v>10000</v>
      </c>
      <c r="P509" s="22" t="s">
        <v>406</v>
      </c>
      <c r="Q509" s="22" t="s">
        <v>191</v>
      </c>
      <c r="R509" s="22"/>
      <c r="S509" s="22"/>
      <c r="T509" s="22"/>
      <c r="U509" s="22"/>
      <c r="V509" s="22"/>
      <c r="W509" s="22"/>
      <c r="X509" s="22"/>
      <c r="Y509" s="22"/>
      <c r="Z509" s="3"/>
      <c r="AA509" s="3"/>
      <c r="AB509" s="3"/>
    </row>
    <row r="510" spans="1:28" s="2" customFormat="1" ht="12.75" customHeight="1" x14ac:dyDescent="0.25">
      <c r="A510" s="2" t="s">
        <v>1860</v>
      </c>
      <c r="B510" s="2" t="s">
        <v>1861</v>
      </c>
      <c r="C510" s="22">
        <v>9000</v>
      </c>
      <c r="D510" s="22">
        <v>0</v>
      </c>
      <c r="E510" s="22">
        <v>0</v>
      </c>
      <c r="F510" s="22">
        <v>0</v>
      </c>
      <c r="G510" s="22">
        <v>0</v>
      </c>
      <c r="H510" s="22">
        <v>0</v>
      </c>
      <c r="I510" s="22">
        <v>0</v>
      </c>
      <c r="J510" s="22">
        <v>0</v>
      </c>
      <c r="K510" s="22">
        <v>0</v>
      </c>
      <c r="L510" s="22">
        <v>4914</v>
      </c>
      <c r="M510" s="22">
        <v>10998</v>
      </c>
      <c r="N510" s="22">
        <v>0</v>
      </c>
      <c r="O510" s="22">
        <v>0</v>
      </c>
      <c r="P510" s="22" t="s">
        <v>212</v>
      </c>
      <c r="Q510" s="22" t="s">
        <v>191</v>
      </c>
      <c r="R510" s="22"/>
      <c r="S510" s="22"/>
      <c r="T510" s="22"/>
      <c r="U510" s="22"/>
      <c r="V510" s="22"/>
      <c r="W510" s="22"/>
      <c r="X510" s="22"/>
      <c r="Y510" s="22"/>
      <c r="Z510" s="3"/>
      <c r="AA510" s="3"/>
      <c r="AB510" s="3"/>
    </row>
    <row r="511" spans="1:28" s="2" customFormat="1" ht="12.75" customHeight="1" x14ac:dyDescent="0.25">
      <c r="A511" s="2" t="s">
        <v>1682</v>
      </c>
      <c r="B511" s="2" t="s">
        <v>1683</v>
      </c>
      <c r="C511" s="22">
        <v>41600</v>
      </c>
      <c r="D511" s="22">
        <v>2000</v>
      </c>
      <c r="E511" s="22">
        <v>0</v>
      </c>
      <c r="F511" s="22">
        <v>0</v>
      </c>
      <c r="G511" s="22">
        <v>0</v>
      </c>
      <c r="H511" s="22">
        <v>0</v>
      </c>
      <c r="I511" s="22">
        <v>0</v>
      </c>
      <c r="J511" s="22">
        <v>0</v>
      </c>
      <c r="K511" s="22">
        <v>0</v>
      </c>
      <c r="L511" s="22">
        <v>0</v>
      </c>
      <c r="M511" s="22">
        <v>0</v>
      </c>
      <c r="N511" s="22">
        <v>0</v>
      </c>
      <c r="O511" s="22">
        <v>15000</v>
      </c>
      <c r="P511" s="22" t="s">
        <v>269</v>
      </c>
      <c r="Q511" s="22" t="s">
        <v>191</v>
      </c>
      <c r="R511" s="22"/>
      <c r="S511" s="22"/>
      <c r="T511" s="22"/>
      <c r="U511" s="22"/>
      <c r="V511" s="22"/>
      <c r="W511" s="22"/>
      <c r="X511" s="22"/>
      <c r="Y511" s="22"/>
      <c r="Z511" s="3"/>
      <c r="AA511" s="3"/>
      <c r="AB511" s="3"/>
    </row>
    <row r="512" spans="1:28" s="2" customFormat="1" ht="12.75" customHeight="1" x14ac:dyDescent="0.25">
      <c r="A512" s="2" t="s">
        <v>2051</v>
      </c>
      <c r="B512" s="2" t="s">
        <v>2052</v>
      </c>
      <c r="C512" s="22">
        <v>974</v>
      </c>
      <c r="D512" s="22">
        <v>0</v>
      </c>
      <c r="E512" s="22">
        <v>0</v>
      </c>
      <c r="F512" s="22">
        <v>0</v>
      </c>
      <c r="G512" s="22">
        <v>0</v>
      </c>
      <c r="H512" s="22">
        <v>0</v>
      </c>
      <c r="I512" s="22">
        <v>0</v>
      </c>
      <c r="J512" s="22">
        <v>0</v>
      </c>
      <c r="K512" s="22">
        <v>0</v>
      </c>
      <c r="L512" s="22">
        <v>0</v>
      </c>
      <c r="M512" s="22">
        <v>0</v>
      </c>
      <c r="N512" s="22">
        <v>0</v>
      </c>
      <c r="O512" s="22">
        <v>0</v>
      </c>
      <c r="P512" s="22" t="s">
        <v>249</v>
      </c>
      <c r="Q512" s="22" t="s">
        <v>191</v>
      </c>
      <c r="R512" s="22"/>
      <c r="S512" s="22"/>
      <c r="T512" s="22"/>
      <c r="U512" s="22"/>
      <c r="V512" s="22"/>
      <c r="W512" s="22"/>
      <c r="X512" s="22"/>
      <c r="Y512" s="22"/>
      <c r="Z512" s="3"/>
      <c r="AA512" s="3"/>
      <c r="AB512" s="3"/>
    </row>
    <row r="513" spans="1:28" s="2" customFormat="1" ht="12.75" customHeight="1" x14ac:dyDescent="0.25">
      <c r="A513" s="2" t="s">
        <v>1688</v>
      </c>
      <c r="B513" s="2" t="s">
        <v>1689</v>
      </c>
      <c r="C513" s="22">
        <v>11030</v>
      </c>
      <c r="D513" s="22">
        <v>0</v>
      </c>
      <c r="E513" s="22">
        <v>0</v>
      </c>
      <c r="F513" s="22">
        <v>0</v>
      </c>
      <c r="G513" s="22">
        <v>0</v>
      </c>
      <c r="H513" s="22">
        <v>0</v>
      </c>
      <c r="I513" s="22">
        <v>0</v>
      </c>
      <c r="J513" s="22">
        <v>0</v>
      </c>
      <c r="K513" s="22">
        <v>0</v>
      </c>
      <c r="L513" s="22">
        <v>0</v>
      </c>
      <c r="M513" s="22">
        <v>0</v>
      </c>
      <c r="N513" s="22">
        <v>14980</v>
      </c>
      <c r="O513" s="22">
        <v>0</v>
      </c>
      <c r="P513" s="22" t="s">
        <v>249</v>
      </c>
      <c r="Q513" s="22" t="s">
        <v>191</v>
      </c>
      <c r="R513" s="22"/>
      <c r="S513" s="22"/>
      <c r="T513" s="22"/>
      <c r="U513" s="22"/>
      <c r="V513" s="22"/>
      <c r="W513" s="22"/>
      <c r="X513" s="22"/>
      <c r="Y513" s="22"/>
      <c r="Z513" s="3"/>
      <c r="AA513" s="3"/>
      <c r="AB513" s="3"/>
    </row>
    <row r="514" spans="1:28" s="2" customFormat="1" ht="12.75" customHeight="1" x14ac:dyDescent="0.25">
      <c r="A514" s="2" t="s">
        <v>1685</v>
      </c>
      <c r="B514" s="2" t="s">
        <v>2037</v>
      </c>
      <c r="C514" s="22">
        <v>14500</v>
      </c>
      <c r="D514" s="22">
        <v>0</v>
      </c>
      <c r="E514" s="22">
        <v>0</v>
      </c>
      <c r="F514" s="22">
        <v>0</v>
      </c>
      <c r="G514" s="22">
        <v>0</v>
      </c>
      <c r="H514" s="22">
        <v>0</v>
      </c>
      <c r="I514" s="22">
        <v>0</v>
      </c>
      <c r="J514" s="22">
        <v>0</v>
      </c>
      <c r="K514" s="22">
        <v>0</v>
      </c>
      <c r="L514" s="22">
        <v>0</v>
      </c>
      <c r="M514" s="22">
        <v>0</v>
      </c>
      <c r="N514" s="22">
        <v>62641</v>
      </c>
      <c r="O514" s="22">
        <v>0</v>
      </c>
      <c r="P514" s="22" t="s">
        <v>205</v>
      </c>
      <c r="Q514" s="22" t="s">
        <v>191</v>
      </c>
      <c r="R514" s="22"/>
      <c r="S514" s="22"/>
      <c r="T514" s="22"/>
      <c r="U514" s="22"/>
      <c r="V514" s="22"/>
      <c r="W514" s="22"/>
      <c r="X514" s="22"/>
      <c r="Y514" s="22"/>
      <c r="Z514" s="3"/>
      <c r="AA514" s="3"/>
      <c r="AB514" s="3"/>
    </row>
    <row r="515" spans="1:28" s="2" customFormat="1" ht="12.75" customHeight="1" x14ac:dyDescent="0.25">
      <c r="A515" s="2" t="s">
        <v>1691</v>
      </c>
      <c r="B515" s="2" t="s">
        <v>1692</v>
      </c>
      <c r="C515" s="22">
        <v>13351</v>
      </c>
      <c r="D515" s="22">
        <v>1000</v>
      </c>
      <c r="E515" s="22">
        <v>0</v>
      </c>
      <c r="F515" s="22">
        <v>4000</v>
      </c>
      <c r="G515" s="22">
        <v>0</v>
      </c>
      <c r="H515" s="22">
        <v>0</v>
      </c>
      <c r="I515" s="22">
        <v>2000</v>
      </c>
      <c r="J515" s="22">
        <v>0</v>
      </c>
      <c r="K515" s="22">
        <v>0</v>
      </c>
      <c r="L515" s="22">
        <v>4700</v>
      </c>
      <c r="M515" s="22">
        <v>0</v>
      </c>
      <c r="N515" s="22">
        <v>0</v>
      </c>
      <c r="O515" s="22">
        <v>1000</v>
      </c>
      <c r="P515" s="22" t="s">
        <v>212</v>
      </c>
      <c r="Q515" s="22" t="s">
        <v>191</v>
      </c>
      <c r="R515" s="22"/>
      <c r="S515" s="22"/>
      <c r="T515" s="22"/>
      <c r="U515" s="22"/>
      <c r="V515" s="22"/>
      <c r="W515" s="22"/>
      <c r="X515" s="22"/>
      <c r="Y515" s="22"/>
      <c r="Z515" s="3"/>
      <c r="AA515" s="3"/>
      <c r="AB515" s="3"/>
    </row>
    <row r="516" spans="1:28" s="2" customFormat="1" ht="12.75" customHeight="1" x14ac:dyDescent="0.25">
      <c r="A516" s="2" t="s">
        <v>1694</v>
      </c>
      <c r="B516" s="2" t="s">
        <v>2038</v>
      </c>
      <c r="C516" s="22">
        <v>37207</v>
      </c>
      <c r="D516" s="22">
        <v>7500</v>
      </c>
      <c r="E516" s="22">
        <v>0</v>
      </c>
      <c r="F516" s="22">
        <v>0</v>
      </c>
      <c r="G516" s="22">
        <v>0</v>
      </c>
      <c r="H516" s="22">
        <v>0</v>
      </c>
      <c r="I516" s="22">
        <v>0</v>
      </c>
      <c r="J516" s="22">
        <v>0</v>
      </c>
      <c r="K516" s="22">
        <v>0</v>
      </c>
      <c r="L516" s="22">
        <v>2000</v>
      </c>
      <c r="M516" s="22">
        <v>0</v>
      </c>
      <c r="N516" s="22">
        <v>0</v>
      </c>
      <c r="O516" s="22">
        <v>0</v>
      </c>
      <c r="P516" s="22" t="s">
        <v>205</v>
      </c>
      <c r="Q516" s="22" t="s">
        <v>191</v>
      </c>
      <c r="R516" s="22"/>
      <c r="S516" s="22"/>
      <c r="T516" s="22"/>
      <c r="U516" s="22"/>
      <c r="V516" s="22"/>
      <c r="W516" s="22"/>
      <c r="X516" s="22"/>
      <c r="Y516" s="22"/>
      <c r="Z516" s="3"/>
      <c r="AA516" s="3"/>
      <c r="AB516" s="3"/>
    </row>
    <row r="517" spans="1:28" s="2" customFormat="1" ht="12.75" customHeight="1" x14ac:dyDescent="0.25">
      <c r="A517" s="2" t="s">
        <v>1697</v>
      </c>
      <c r="B517" s="2" t="s">
        <v>1698</v>
      </c>
      <c r="C517" s="22">
        <v>15980</v>
      </c>
      <c r="D517" s="22">
        <v>7000</v>
      </c>
      <c r="E517" s="22">
        <v>0</v>
      </c>
      <c r="F517" s="22">
        <v>0</v>
      </c>
      <c r="G517" s="22">
        <v>0</v>
      </c>
      <c r="H517" s="22">
        <v>0</v>
      </c>
      <c r="I517" s="22">
        <v>0</v>
      </c>
      <c r="J517" s="22">
        <v>0</v>
      </c>
      <c r="K517" s="22">
        <v>0</v>
      </c>
      <c r="L517" s="22">
        <v>18500</v>
      </c>
      <c r="M517" s="22">
        <v>1000</v>
      </c>
      <c r="N517" s="22">
        <v>0</v>
      </c>
      <c r="O517" s="22">
        <v>16000</v>
      </c>
      <c r="P517" s="22" t="s">
        <v>269</v>
      </c>
      <c r="Q517" s="22" t="s">
        <v>191</v>
      </c>
      <c r="R517" s="22"/>
      <c r="S517" s="22"/>
      <c r="T517" s="22"/>
      <c r="U517" s="22"/>
      <c r="V517" s="22"/>
      <c r="W517" s="22"/>
      <c r="X517" s="22"/>
      <c r="Y517" s="22"/>
      <c r="Z517" s="3"/>
      <c r="AA517" s="3"/>
      <c r="AB517" s="3"/>
    </row>
    <row r="518" spans="1:28" s="2" customFormat="1" ht="12.75" customHeight="1" x14ac:dyDescent="0.25">
      <c r="A518" s="2" t="s">
        <v>1700</v>
      </c>
      <c r="B518" s="2" t="s">
        <v>1701</v>
      </c>
      <c r="C518" s="22">
        <v>6251</v>
      </c>
      <c r="D518" s="22">
        <v>0</v>
      </c>
      <c r="E518" s="22">
        <v>0</v>
      </c>
      <c r="F518" s="22">
        <v>0</v>
      </c>
      <c r="G518" s="22">
        <v>0</v>
      </c>
      <c r="H518" s="22">
        <v>0</v>
      </c>
      <c r="I518" s="22">
        <v>0</v>
      </c>
      <c r="J518" s="22">
        <v>0</v>
      </c>
      <c r="K518" s="22">
        <v>0</v>
      </c>
      <c r="L518" s="22">
        <v>0</v>
      </c>
      <c r="M518" s="22">
        <v>0</v>
      </c>
      <c r="N518" s="22">
        <v>0</v>
      </c>
      <c r="O518" s="22">
        <v>0</v>
      </c>
      <c r="P518" s="22" t="s">
        <v>212</v>
      </c>
      <c r="Q518" s="22" t="s">
        <v>191</v>
      </c>
      <c r="R518" s="22"/>
      <c r="S518" s="22"/>
      <c r="T518" s="22"/>
      <c r="U518" s="22"/>
      <c r="V518" s="22"/>
      <c r="W518" s="22"/>
      <c r="X518" s="22"/>
      <c r="Y518" s="22"/>
      <c r="Z518" s="3"/>
      <c r="AA518" s="3"/>
      <c r="AB518" s="3"/>
    </row>
    <row r="519" spans="1:28" s="2" customFormat="1" x14ac:dyDescent="0.25">
      <c r="A519" s="2" t="s">
        <v>1703</v>
      </c>
      <c r="B519" s="2" t="s">
        <v>2039</v>
      </c>
      <c r="C519" s="22">
        <v>0</v>
      </c>
      <c r="D519" s="22">
        <v>0</v>
      </c>
      <c r="E519" s="22">
        <v>0</v>
      </c>
      <c r="F519" s="22">
        <v>0</v>
      </c>
      <c r="G519" s="22">
        <v>0</v>
      </c>
      <c r="H519" s="22">
        <v>0</v>
      </c>
      <c r="I519" s="22">
        <v>0</v>
      </c>
      <c r="J519" s="22">
        <v>0</v>
      </c>
      <c r="K519" s="22">
        <v>0</v>
      </c>
      <c r="L519" s="22">
        <v>14431</v>
      </c>
      <c r="M519" s="22">
        <v>16802</v>
      </c>
      <c r="N519" s="22">
        <v>0</v>
      </c>
      <c r="O519" s="22">
        <v>26000</v>
      </c>
      <c r="P519" s="22" t="s">
        <v>205</v>
      </c>
      <c r="Q519" s="22" t="s">
        <v>191</v>
      </c>
      <c r="R519" s="22"/>
      <c r="S519" s="22"/>
      <c r="T519" s="22"/>
      <c r="U519" s="22"/>
      <c r="V519" s="22"/>
      <c r="W519" s="22"/>
      <c r="X519" s="22"/>
      <c r="Y519" s="22"/>
      <c r="Z519" s="3"/>
      <c r="AA519" s="3"/>
      <c r="AB519" s="3"/>
    </row>
    <row r="520" spans="1:28" s="2" customFormat="1" x14ac:dyDescent="0.25">
      <c r="A520" s="2" t="s">
        <v>1706</v>
      </c>
      <c r="B520" s="2" t="s">
        <v>1707</v>
      </c>
      <c r="C520" s="22">
        <v>228</v>
      </c>
      <c r="D520" s="22">
        <v>0</v>
      </c>
      <c r="E520" s="22">
        <v>0</v>
      </c>
      <c r="F520" s="22">
        <v>0</v>
      </c>
      <c r="G520" s="22">
        <v>0</v>
      </c>
      <c r="H520" s="22">
        <v>0</v>
      </c>
      <c r="I520" s="22">
        <v>0</v>
      </c>
      <c r="J520" s="22">
        <v>0</v>
      </c>
      <c r="K520" s="22">
        <v>0</v>
      </c>
      <c r="L520" s="22">
        <v>12480</v>
      </c>
      <c r="M520" s="22">
        <v>0</v>
      </c>
      <c r="N520" s="22">
        <v>6455</v>
      </c>
      <c r="O520" s="22">
        <v>0</v>
      </c>
      <c r="P520" s="22" t="s">
        <v>269</v>
      </c>
      <c r="Q520" s="22" t="s">
        <v>191</v>
      </c>
      <c r="R520" s="22"/>
      <c r="S520" s="22"/>
      <c r="T520" s="22"/>
      <c r="U520" s="22"/>
      <c r="V520" s="22"/>
      <c r="W520" s="22"/>
      <c r="X520" s="22"/>
      <c r="Y520" s="22"/>
      <c r="Z520" s="3"/>
      <c r="AA520" s="3"/>
      <c r="AB520" s="3"/>
    </row>
    <row r="521" spans="1:28" s="2" customFormat="1" x14ac:dyDescent="0.25">
      <c r="A521" s="2" t="s">
        <v>1709</v>
      </c>
      <c r="B521" s="2" t="s">
        <v>1710</v>
      </c>
      <c r="C521" s="22">
        <v>13000</v>
      </c>
      <c r="D521" s="22">
        <v>0</v>
      </c>
      <c r="E521" s="22">
        <v>0</v>
      </c>
      <c r="F521" s="22">
        <v>0</v>
      </c>
      <c r="G521" s="22">
        <v>0</v>
      </c>
      <c r="H521" s="22">
        <v>0</v>
      </c>
      <c r="I521" s="22">
        <v>0</v>
      </c>
      <c r="J521" s="22">
        <v>0</v>
      </c>
      <c r="K521" s="22">
        <v>0</v>
      </c>
      <c r="L521" s="22">
        <v>2000</v>
      </c>
      <c r="M521" s="22">
        <v>0</v>
      </c>
      <c r="N521" s="22">
        <v>0</v>
      </c>
      <c r="O521" s="22">
        <v>0</v>
      </c>
      <c r="P521" s="22" t="s">
        <v>212</v>
      </c>
      <c r="Q521" s="22" t="s">
        <v>191</v>
      </c>
      <c r="R521" s="22"/>
      <c r="S521" s="22"/>
      <c r="T521" s="22"/>
      <c r="U521" s="22"/>
      <c r="V521" s="22"/>
      <c r="W521" s="22"/>
      <c r="X521" s="22"/>
      <c r="Y521" s="22"/>
      <c r="Z521" s="3"/>
      <c r="AA521" s="3"/>
      <c r="AB521" s="3"/>
    </row>
    <row r="522" spans="1:28" s="2" customFormat="1" x14ac:dyDescent="0.25">
      <c r="A522" s="2" t="s">
        <v>1712</v>
      </c>
      <c r="B522" s="2" t="s">
        <v>1713</v>
      </c>
      <c r="C522" s="22">
        <v>10427</v>
      </c>
      <c r="D522" s="22">
        <v>0</v>
      </c>
      <c r="E522" s="22">
        <v>0</v>
      </c>
      <c r="F522" s="22">
        <v>0</v>
      </c>
      <c r="G522" s="22">
        <v>0</v>
      </c>
      <c r="H522" s="22">
        <v>0</v>
      </c>
      <c r="I522" s="22">
        <v>0</v>
      </c>
      <c r="J522" s="22">
        <v>0</v>
      </c>
      <c r="K522" s="22">
        <v>0</v>
      </c>
      <c r="L522" s="22">
        <v>11605</v>
      </c>
      <c r="M522" s="22">
        <v>0</v>
      </c>
      <c r="N522" s="22">
        <v>0</v>
      </c>
      <c r="O522" s="22">
        <v>57000</v>
      </c>
      <c r="P522" s="22" t="s">
        <v>372</v>
      </c>
      <c r="Q522" s="22" t="s">
        <v>191</v>
      </c>
      <c r="R522" s="22"/>
      <c r="S522" s="22"/>
      <c r="T522" s="22"/>
      <c r="U522" s="22"/>
      <c r="V522" s="22"/>
      <c r="W522" s="22"/>
      <c r="X522" s="22"/>
      <c r="Y522" s="22"/>
      <c r="Z522" s="3"/>
      <c r="AA522" s="3"/>
      <c r="AB522" s="3"/>
    </row>
    <row r="523" spans="1:28" s="2" customFormat="1" x14ac:dyDescent="0.25">
      <c r="A523" s="2" t="s">
        <v>1715</v>
      </c>
      <c r="B523" s="2" t="s">
        <v>1716</v>
      </c>
      <c r="C523" s="22">
        <v>1028</v>
      </c>
      <c r="D523" s="22">
        <v>1000</v>
      </c>
      <c r="E523" s="22">
        <v>0</v>
      </c>
      <c r="F523" s="22">
        <v>0</v>
      </c>
      <c r="G523" s="22">
        <v>0</v>
      </c>
      <c r="H523" s="22">
        <v>0</v>
      </c>
      <c r="I523" s="22">
        <v>0</v>
      </c>
      <c r="J523" s="22">
        <v>0</v>
      </c>
      <c r="K523" s="22">
        <v>0</v>
      </c>
      <c r="L523" s="22">
        <v>730</v>
      </c>
      <c r="M523" s="22">
        <v>0</v>
      </c>
      <c r="N523" s="22">
        <v>0</v>
      </c>
      <c r="O523" s="22">
        <v>0</v>
      </c>
      <c r="P523" s="22" t="s">
        <v>212</v>
      </c>
      <c r="Q523" s="22" t="s">
        <v>191</v>
      </c>
      <c r="R523" s="22"/>
      <c r="S523" s="22"/>
      <c r="T523" s="22"/>
      <c r="U523" s="22"/>
      <c r="V523" s="22"/>
      <c r="W523" s="22"/>
      <c r="X523" s="22"/>
      <c r="Y523" s="22"/>
      <c r="Z523" s="3"/>
      <c r="AA523" s="3"/>
      <c r="AB523" s="3"/>
    </row>
    <row r="524" spans="1:28" s="2" customFormat="1" x14ac:dyDescent="0.25">
      <c r="A524" s="2" t="s">
        <v>1718</v>
      </c>
      <c r="B524" s="2" t="s">
        <v>2040</v>
      </c>
      <c r="C524" s="22">
        <v>28661</v>
      </c>
      <c r="D524" s="22">
        <v>6000</v>
      </c>
      <c r="E524" s="22">
        <v>0</v>
      </c>
      <c r="F524" s="22">
        <v>0</v>
      </c>
      <c r="G524" s="22">
        <v>0</v>
      </c>
      <c r="H524" s="22">
        <v>0</v>
      </c>
      <c r="I524" s="22">
        <v>0</v>
      </c>
      <c r="J524" s="22">
        <v>0</v>
      </c>
      <c r="K524" s="22">
        <v>0</v>
      </c>
      <c r="L524" s="22">
        <v>0</v>
      </c>
      <c r="M524" s="22">
        <v>0</v>
      </c>
      <c r="N524" s="22">
        <v>3000</v>
      </c>
      <c r="O524" s="22">
        <v>2000</v>
      </c>
      <c r="P524" s="22" t="s">
        <v>205</v>
      </c>
      <c r="Q524" s="22" t="s">
        <v>195</v>
      </c>
      <c r="R524" s="22"/>
      <c r="S524" s="22"/>
      <c r="T524" s="22"/>
      <c r="U524" s="22"/>
      <c r="V524" s="22"/>
      <c r="W524" s="22"/>
      <c r="X524" s="22"/>
      <c r="Y524" s="22"/>
      <c r="Z524" s="3"/>
      <c r="AA524" s="3"/>
      <c r="AB524" s="3"/>
    </row>
    <row r="525" spans="1:28" s="2" customFormat="1" x14ac:dyDescent="0.25">
      <c r="A525" s="2" t="s">
        <v>1721</v>
      </c>
      <c r="B525" s="2" t="s">
        <v>1722</v>
      </c>
      <c r="C525" s="22">
        <v>24950</v>
      </c>
      <c r="D525" s="22">
        <v>2500</v>
      </c>
      <c r="E525" s="22">
        <v>0</v>
      </c>
      <c r="F525" s="22">
        <v>0</v>
      </c>
      <c r="G525" s="22">
        <v>0</v>
      </c>
      <c r="H525" s="22">
        <v>0</v>
      </c>
      <c r="I525" s="22">
        <v>0</v>
      </c>
      <c r="J525" s="22">
        <v>0</v>
      </c>
      <c r="K525" s="22">
        <v>3000</v>
      </c>
      <c r="L525" s="22">
        <v>0</v>
      </c>
      <c r="M525" s="22">
        <v>0</v>
      </c>
      <c r="N525" s="22">
        <v>0</v>
      </c>
      <c r="O525" s="22">
        <v>0</v>
      </c>
      <c r="P525" s="22" t="s">
        <v>212</v>
      </c>
      <c r="Q525" s="22" t="s">
        <v>191</v>
      </c>
      <c r="R525" s="22"/>
      <c r="S525" s="22"/>
      <c r="T525" s="22"/>
      <c r="U525" s="22"/>
      <c r="V525" s="22"/>
      <c r="W525" s="22"/>
      <c r="X525" s="22"/>
      <c r="Y525" s="22"/>
      <c r="Z525" s="3"/>
      <c r="AA525" s="3"/>
      <c r="AB525" s="3"/>
    </row>
    <row r="526" spans="1:28" s="2" customFormat="1" x14ac:dyDescent="0.25">
      <c r="A526" s="2" t="s">
        <v>1724</v>
      </c>
      <c r="B526" s="2" t="s">
        <v>1725</v>
      </c>
      <c r="C526" s="22">
        <v>21025</v>
      </c>
      <c r="D526" s="22">
        <v>27000</v>
      </c>
      <c r="E526" s="22">
        <v>0</v>
      </c>
      <c r="F526" s="22">
        <v>0</v>
      </c>
      <c r="G526" s="22">
        <v>0</v>
      </c>
      <c r="H526" s="22">
        <v>0</v>
      </c>
      <c r="I526" s="22">
        <v>0</v>
      </c>
      <c r="J526" s="22">
        <v>0</v>
      </c>
      <c r="K526" s="22">
        <v>0</v>
      </c>
      <c r="L526" s="22">
        <v>11500</v>
      </c>
      <c r="M526" s="22">
        <v>27069</v>
      </c>
      <c r="N526" s="22">
        <v>0</v>
      </c>
      <c r="O526" s="22">
        <v>16500</v>
      </c>
      <c r="P526" s="22" t="s">
        <v>212</v>
      </c>
      <c r="Q526" s="22" t="s">
        <v>191</v>
      </c>
      <c r="R526" s="22"/>
      <c r="S526" s="22"/>
      <c r="T526" s="22"/>
      <c r="U526" s="22"/>
      <c r="V526" s="22"/>
      <c r="W526" s="22"/>
      <c r="X526" s="22"/>
      <c r="Y526" s="22"/>
      <c r="Z526" s="3"/>
      <c r="AA526" s="3"/>
      <c r="AB526" s="3"/>
    </row>
    <row r="527" spans="1:28" s="2" customFormat="1" x14ac:dyDescent="0.25">
      <c r="A527" s="2" t="s">
        <v>1727</v>
      </c>
      <c r="B527" s="2" t="s">
        <v>1728</v>
      </c>
      <c r="C527" s="22">
        <v>4500</v>
      </c>
      <c r="D527" s="22">
        <v>0</v>
      </c>
      <c r="E527" s="22">
        <v>0</v>
      </c>
      <c r="F527" s="22">
        <v>0</v>
      </c>
      <c r="G527" s="22">
        <v>0</v>
      </c>
      <c r="H527" s="22">
        <v>0</v>
      </c>
      <c r="I527" s="22">
        <v>0</v>
      </c>
      <c r="J527" s="22">
        <v>0</v>
      </c>
      <c r="K527" s="22">
        <v>0</v>
      </c>
      <c r="L527" s="22">
        <v>3000</v>
      </c>
      <c r="M527" s="22">
        <v>0</v>
      </c>
      <c r="N527" s="22">
        <v>0</v>
      </c>
      <c r="O527" s="22">
        <v>0</v>
      </c>
      <c r="P527" s="22" t="s">
        <v>212</v>
      </c>
      <c r="Q527" s="22" t="s">
        <v>191</v>
      </c>
      <c r="R527" s="22"/>
      <c r="S527" s="22"/>
      <c r="T527" s="22"/>
      <c r="U527" s="22"/>
      <c r="V527" s="22"/>
      <c r="W527" s="22"/>
      <c r="X527" s="22"/>
      <c r="Y527" s="22"/>
      <c r="Z527" s="3"/>
      <c r="AA527" s="3"/>
      <c r="AB527" s="3"/>
    </row>
    <row r="528" spans="1:28" s="2" customFormat="1" x14ac:dyDescent="0.25">
      <c r="A528" s="2" t="s">
        <v>1730</v>
      </c>
      <c r="B528" s="2" t="s">
        <v>1731</v>
      </c>
      <c r="C528" s="22">
        <v>10140</v>
      </c>
      <c r="D528" s="22">
        <v>0</v>
      </c>
      <c r="E528" s="22">
        <v>0</v>
      </c>
      <c r="F528" s="22">
        <v>0</v>
      </c>
      <c r="G528" s="22">
        <v>0</v>
      </c>
      <c r="H528" s="22">
        <v>0</v>
      </c>
      <c r="I528" s="22">
        <v>0</v>
      </c>
      <c r="J528" s="22">
        <v>0</v>
      </c>
      <c r="K528" s="22">
        <v>0</v>
      </c>
      <c r="L528" s="22">
        <v>1050</v>
      </c>
      <c r="M528" s="22">
        <v>0</v>
      </c>
      <c r="N528" s="22">
        <v>0</v>
      </c>
      <c r="O528" s="22">
        <v>0</v>
      </c>
      <c r="P528" s="22" t="s">
        <v>212</v>
      </c>
      <c r="Q528" s="22" t="s">
        <v>191</v>
      </c>
      <c r="R528" s="22"/>
      <c r="S528" s="22"/>
      <c r="T528" s="22"/>
      <c r="U528" s="22"/>
      <c r="V528" s="22"/>
      <c r="W528" s="22"/>
      <c r="X528" s="22"/>
      <c r="Y528" s="22"/>
      <c r="Z528" s="3"/>
      <c r="AA528" s="3"/>
      <c r="AB528" s="3"/>
    </row>
    <row r="529" spans="1:28" s="2" customFormat="1" x14ac:dyDescent="0.25">
      <c r="A529" s="2" t="s">
        <v>1733</v>
      </c>
      <c r="B529" s="2" t="s">
        <v>2041</v>
      </c>
      <c r="C529" s="22">
        <v>10324</v>
      </c>
      <c r="D529" s="22">
        <v>0</v>
      </c>
      <c r="E529" s="22">
        <v>0</v>
      </c>
      <c r="F529" s="22">
        <v>0</v>
      </c>
      <c r="G529" s="22">
        <v>0</v>
      </c>
      <c r="H529" s="22">
        <v>0</v>
      </c>
      <c r="I529" s="22">
        <v>0</v>
      </c>
      <c r="J529" s="22">
        <v>0</v>
      </c>
      <c r="K529" s="22">
        <v>0</v>
      </c>
      <c r="L529" s="22">
        <v>24150</v>
      </c>
      <c r="M529" s="22">
        <v>0</v>
      </c>
      <c r="N529" s="22">
        <v>10000</v>
      </c>
      <c r="O529" s="22">
        <v>0</v>
      </c>
      <c r="P529" s="22" t="s">
        <v>205</v>
      </c>
      <c r="Q529" s="22" t="s">
        <v>191</v>
      </c>
      <c r="R529" s="22"/>
      <c r="S529" s="22"/>
      <c r="T529" s="22"/>
      <c r="U529" s="22"/>
      <c r="V529" s="22"/>
      <c r="W529" s="22"/>
      <c r="X529" s="22"/>
      <c r="Y529" s="22"/>
      <c r="Z529" s="3"/>
      <c r="AA529" s="3"/>
      <c r="AB529" s="3"/>
    </row>
    <row r="530" spans="1:28" s="2" customFormat="1" x14ac:dyDescent="0.25">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3"/>
      <c r="AA530" s="3"/>
      <c r="AB530" s="3"/>
    </row>
    <row r="531" spans="1:28" s="2" customFormat="1" x14ac:dyDescent="0.25">
      <c r="A531" s="2" t="s">
        <v>2626</v>
      </c>
      <c r="B531" s="2" t="s">
        <v>2630</v>
      </c>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3"/>
      <c r="AA531" s="3"/>
      <c r="AB531" s="3"/>
    </row>
  </sheetData>
  <sortState xmlns:xlrd2="http://schemas.microsoft.com/office/spreadsheetml/2017/richdata2" ref="A15:P532">
    <sortCondition ref="B15:B532"/>
  </sortState>
  <pageMargins left="0.74803149606299213" right="0.74803149606299213" top="0.98425196850393704" bottom="0.98425196850393704" header="0.51181102362204722" footer="0.51181102362204722"/>
  <pageSetup paperSize="9" scale="38" orientation="portrait" horizontalDpi="300" verticalDpi="300"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517"/>
  <sheetViews>
    <sheetView topLeftCell="A263" workbookViewId="0">
      <selection activeCell="A269" sqref="A269"/>
    </sheetView>
  </sheetViews>
  <sheetFormatPr defaultRowHeight="12.5" x14ac:dyDescent="0.25"/>
  <cols>
    <col min="1" max="1" width="61.54296875" bestFit="1" customWidth="1"/>
  </cols>
  <sheetData>
    <row r="1" spans="1:1" x14ac:dyDescent="0.25">
      <c r="A1" s="33" t="s">
        <v>168</v>
      </c>
    </row>
    <row r="3" spans="1:1" x14ac:dyDescent="0.25">
      <c r="A3" t="s">
        <v>192</v>
      </c>
    </row>
    <row r="4" spans="1:1" x14ac:dyDescent="0.25">
      <c r="A4" t="s">
        <v>194</v>
      </c>
    </row>
    <row r="5" spans="1:1" x14ac:dyDescent="0.25">
      <c r="A5" t="s">
        <v>196</v>
      </c>
    </row>
    <row r="6" spans="1:1" x14ac:dyDescent="0.25">
      <c r="A6" t="s">
        <v>198</v>
      </c>
    </row>
    <row r="8" spans="1:1" x14ac:dyDescent="0.25">
      <c r="A8" t="s">
        <v>1865</v>
      </c>
    </row>
    <row r="9" spans="1:1" x14ac:dyDescent="0.25">
      <c r="A9" t="s">
        <v>1741</v>
      </c>
    </row>
    <row r="10" spans="1:1" x14ac:dyDescent="0.25">
      <c r="A10" t="s">
        <v>211</v>
      </c>
    </row>
    <row r="11" spans="1:1" x14ac:dyDescent="0.25">
      <c r="A11" t="s">
        <v>215</v>
      </c>
    </row>
    <row r="12" spans="1:1" x14ac:dyDescent="0.25">
      <c r="A12" t="s">
        <v>218</v>
      </c>
    </row>
    <row r="13" spans="1:1" x14ac:dyDescent="0.25">
      <c r="A13" t="s">
        <v>1742</v>
      </c>
    </row>
    <row r="14" spans="1:1" x14ac:dyDescent="0.25">
      <c r="A14" t="s">
        <v>1743</v>
      </c>
    </row>
    <row r="15" spans="1:1" x14ac:dyDescent="0.25">
      <c r="A15" t="s">
        <v>1744</v>
      </c>
    </row>
    <row r="16" spans="1:1" x14ac:dyDescent="0.25">
      <c r="A16" t="s">
        <v>1745</v>
      </c>
    </row>
    <row r="17" spans="1:1" x14ac:dyDescent="0.25">
      <c r="A17" t="s">
        <v>1746</v>
      </c>
    </row>
    <row r="18" spans="1:1" x14ac:dyDescent="0.25">
      <c r="A18" t="s">
        <v>1747</v>
      </c>
    </row>
    <row r="19" spans="1:1" x14ac:dyDescent="0.25">
      <c r="A19" t="s">
        <v>239</v>
      </c>
    </row>
    <row r="20" spans="1:1" x14ac:dyDescent="0.25">
      <c r="A20" t="s">
        <v>242</v>
      </c>
    </row>
    <row r="21" spans="1:1" x14ac:dyDescent="0.25">
      <c r="A21" t="s">
        <v>245</v>
      </c>
    </row>
    <row r="22" spans="1:1" x14ac:dyDescent="0.25">
      <c r="A22" t="s">
        <v>248</v>
      </c>
    </row>
    <row r="23" spans="1:1" x14ac:dyDescent="0.25">
      <c r="A23" t="s">
        <v>252</v>
      </c>
    </row>
    <row r="24" spans="1:1" x14ac:dyDescent="0.25">
      <c r="A24" t="s">
        <v>255</v>
      </c>
    </row>
    <row r="25" spans="1:1" x14ac:dyDescent="0.25">
      <c r="A25" t="s">
        <v>258</v>
      </c>
    </row>
    <row r="26" spans="1:1" x14ac:dyDescent="0.25">
      <c r="A26" t="s">
        <v>261</v>
      </c>
    </row>
    <row r="27" spans="1:1" x14ac:dyDescent="0.25">
      <c r="A27" t="s">
        <v>265</v>
      </c>
    </row>
    <row r="28" spans="1:1" x14ac:dyDescent="0.25">
      <c r="A28" t="s">
        <v>268</v>
      </c>
    </row>
    <row r="29" spans="1:1" x14ac:dyDescent="0.25">
      <c r="A29" t="s">
        <v>272</v>
      </c>
    </row>
    <row r="30" spans="1:1" x14ac:dyDescent="0.25">
      <c r="A30" t="s">
        <v>275</v>
      </c>
    </row>
    <row r="31" spans="1:1" x14ac:dyDescent="0.25">
      <c r="A31" t="s">
        <v>278</v>
      </c>
    </row>
    <row r="32" spans="1:1" x14ac:dyDescent="0.25">
      <c r="A32" t="s">
        <v>281</v>
      </c>
    </row>
    <row r="33" spans="1:1" x14ac:dyDescent="0.25">
      <c r="A33" t="s">
        <v>284</v>
      </c>
    </row>
    <row r="34" spans="1:1" x14ac:dyDescent="0.25">
      <c r="A34" t="s">
        <v>287</v>
      </c>
    </row>
    <row r="35" spans="1:1" x14ac:dyDescent="0.25">
      <c r="A35" t="s">
        <v>290</v>
      </c>
    </row>
    <row r="36" spans="1:1" x14ac:dyDescent="0.25">
      <c r="A36" t="s">
        <v>293</v>
      </c>
    </row>
    <row r="37" spans="1:1" x14ac:dyDescent="0.25">
      <c r="A37" t="s">
        <v>1748</v>
      </c>
    </row>
    <row r="38" spans="1:1" x14ac:dyDescent="0.25">
      <c r="A38" t="s">
        <v>299</v>
      </c>
    </row>
    <row r="39" spans="1:1" x14ac:dyDescent="0.25">
      <c r="A39" t="s">
        <v>302</v>
      </c>
    </row>
    <row r="40" spans="1:1" x14ac:dyDescent="0.25">
      <c r="A40" t="s">
        <v>305</v>
      </c>
    </row>
    <row r="41" spans="1:1" x14ac:dyDescent="0.25">
      <c r="A41" t="s">
        <v>308</v>
      </c>
    </row>
    <row r="42" spans="1:1" x14ac:dyDescent="0.25">
      <c r="A42" t="s">
        <v>311</v>
      </c>
    </row>
    <row r="43" spans="1:1" x14ac:dyDescent="0.25">
      <c r="A43" t="s">
        <v>1749</v>
      </c>
    </row>
    <row r="44" spans="1:1" x14ac:dyDescent="0.25">
      <c r="A44" t="s">
        <v>317</v>
      </c>
    </row>
    <row r="45" spans="1:1" x14ac:dyDescent="0.25">
      <c r="A45" t="s">
        <v>320</v>
      </c>
    </row>
    <row r="46" spans="1:1" x14ac:dyDescent="0.25">
      <c r="A46" t="s">
        <v>323</v>
      </c>
    </row>
    <row r="47" spans="1:1" x14ac:dyDescent="0.25">
      <c r="A47" t="s">
        <v>326</v>
      </c>
    </row>
    <row r="48" spans="1:1" x14ac:dyDescent="0.25">
      <c r="A48" t="s">
        <v>329</v>
      </c>
    </row>
    <row r="49" spans="1:1" x14ac:dyDescent="0.25">
      <c r="A49" t="s">
        <v>332</v>
      </c>
    </row>
    <row r="50" spans="1:1" x14ac:dyDescent="0.25">
      <c r="A50" t="s">
        <v>335</v>
      </c>
    </row>
    <row r="51" spans="1:1" x14ac:dyDescent="0.25">
      <c r="A51" t="s">
        <v>338</v>
      </c>
    </row>
    <row r="52" spans="1:1" x14ac:dyDescent="0.25">
      <c r="A52" t="s">
        <v>341</v>
      </c>
    </row>
    <row r="53" spans="1:1" x14ac:dyDescent="0.25">
      <c r="A53" t="s">
        <v>344</v>
      </c>
    </row>
    <row r="54" spans="1:1" x14ac:dyDescent="0.25">
      <c r="A54" t="s">
        <v>1750</v>
      </c>
    </row>
    <row r="55" spans="1:1" x14ac:dyDescent="0.25">
      <c r="A55" t="s">
        <v>350</v>
      </c>
    </row>
    <row r="56" spans="1:1" x14ac:dyDescent="0.25">
      <c r="A56" t="s">
        <v>353</v>
      </c>
    </row>
    <row r="57" spans="1:1" x14ac:dyDescent="0.25">
      <c r="A57" t="s">
        <v>356</v>
      </c>
    </row>
    <row r="58" spans="1:1" x14ac:dyDescent="0.25">
      <c r="A58" t="s">
        <v>359</v>
      </c>
    </row>
    <row r="59" spans="1:1" x14ac:dyDescent="0.25">
      <c r="A59" t="s">
        <v>362</v>
      </c>
    </row>
    <row r="60" spans="1:1" x14ac:dyDescent="0.25">
      <c r="A60" t="s">
        <v>365</v>
      </c>
    </row>
    <row r="61" spans="1:1" x14ac:dyDescent="0.25">
      <c r="A61" t="s">
        <v>368</v>
      </c>
    </row>
    <row r="62" spans="1:1" x14ac:dyDescent="0.25">
      <c r="A62" t="s">
        <v>371</v>
      </c>
    </row>
    <row r="63" spans="1:1" x14ac:dyDescent="0.25">
      <c r="A63" t="s">
        <v>375</v>
      </c>
    </row>
    <row r="64" spans="1:1" x14ac:dyDescent="0.25">
      <c r="A64" t="s">
        <v>378</v>
      </c>
    </row>
    <row r="65" spans="1:1" x14ac:dyDescent="0.25">
      <c r="A65" t="s">
        <v>381</v>
      </c>
    </row>
    <row r="66" spans="1:1" x14ac:dyDescent="0.25">
      <c r="A66" t="s">
        <v>1751</v>
      </c>
    </row>
    <row r="67" spans="1:1" x14ac:dyDescent="0.25">
      <c r="A67" t="s">
        <v>387</v>
      </c>
    </row>
    <row r="68" spans="1:1" x14ac:dyDescent="0.25">
      <c r="A68" t="s">
        <v>390</v>
      </c>
    </row>
    <row r="69" spans="1:1" x14ac:dyDescent="0.25">
      <c r="A69" t="s">
        <v>393</v>
      </c>
    </row>
    <row r="70" spans="1:1" x14ac:dyDescent="0.25">
      <c r="A70" t="s">
        <v>396</v>
      </c>
    </row>
    <row r="71" spans="1:1" x14ac:dyDescent="0.25">
      <c r="A71" t="s">
        <v>399</v>
      </c>
    </row>
    <row r="72" spans="1:1" x14ac:dyDescent="0.25">
      <c r="A72" t="s">
        <v>402</v>
      </c>
    </row>
    <row r="73" spans="1:1" x14ac:dyDescent="0.25">
      <c r="A73" t="s">
        <v>405</v>
      </c>
    </row>
    <row r="74" spans="1:1" x14ac:dyDescent="0.25">
      <c r="A74" t="s">
        <v>409</v>
      </c>
    </row>
    <row r="75" spans="1:1" x14ac:dyDescent="0.25">
      <c r="A75" t="s">
        <v>412</v>
      </c>
    </row>
    <row r="76" spans="1:1" x14ac:dyDescent="0.25">
      <c r="A76" t="s">
        <v>1753</v>
      </c>
    </row>
    <row r="77" spans="1:1" x14ac:dyDescent="0.25">
      <c r="A77" t="s">
        <v>418</v>
      </c>
    </row>
    <row r="78" spans="1:1" x14ac:dyDescent="0.25">
      <c r="A78" t="s">
        <v>1754</v>
      </c>
    </row>
    <row r="79" spans="1:1" x14ac:dyDescent="0.25">
      <c r="A79" t="s">
        <v>424</v>
      </c>
    </row>
    <row r="80" spans="1:1" x14ac:dyDescent="0.25">
      <c r="A80" t="s">
        <v>1755</v>
      </c>
    </row>
    <row r="81" spans="1:1" x14ac:dyDescent="0.25">
      <c r="A81" t="s">
        <v>430</v>
      </c>
    </row>
    <row r="82" spans="1:1" x14ac:dyDescent="0.25">
      <c r="A82" t="s">
        <v>1756</v>
      </c>
    </row>
    <row r="83" spans="1:1" x14ac:dyDescent="0.25">
      <c r="A83" t="s">
        <v>436</v>
      </c>
    </row>
    <row r="84" spans="1:1" x14ac:dyDescent="0.25">
      <c r="A84" t="s">
        <v>439</v>
      </c>
    </row>
    <row r="85" spans="1:1" x14ac:dyDescent="0.25">
      <c r="A85" t="s">
        <v>442</v>
      </c>
    </row>
    <row r="86" spans="1:1" x14ac:dyDescent="0.25">
      <c r="A86" t="s">
        <v>445</v>
      </c>
    </row>
    <row r="87" spans="1:1" x14ac:dyDescent="0.25">
      <c r="A87" t="s">
        <v>448</v>
      </c>
    </row>
    <row r="88" spans="1:1" x14ac:dyDescent="0.25">
      <c r="A88" t="s">
        <v>451</v>
      </c>
    </row>
    <row r="89" spans="1:1" x14ac:dyDescent="0.25">
      <c r="A89" t="s">
        <v>454</v>
      </c>
    </row>
    <row r="90" spans="1:1" x14ac:dyDescent="0.25">
      <c r="A90" t="s">
        <v>457</v>
      </c>
    </row>
    <row r="91" spans="1:1" x14ac:dyDescent="0.25">
      <c r="A91" t="s">
        <v>460</v>
      </c>
    </row>
    <row r="92" spans="1:1" x14ac:dyDescent="0.25">
      <c r="A92" t="s">
        <v>463</v>
      </c>
    </row>
    <row r="93" spans="1:1" x14ac:dyDescent="0.25">
      <c r="A93" t="s">
        <v>466</v>
      </c>
    </row>
    <row r="94" spans="1:1" x14ac:dyDescent="0.25">
      <c r="A94" t="s">
        <v>469</v>
      </c>
    </row>
    <row r="95" spans="1:1" x14ac:dyDescent="0.25">
      <c r="A95" t="s">
        <v>472</v>
      </c>
    </row>
    <row r="96" spans="1:1" x14ac:dyDescent="0.25">
      <c r="A96" t="s">
        <v>1757</v>
      </c>
    </row>
    <row r="97" spans="1:1" x14ac:dyDescent="0.25">
      <c r="A97" t="s">
        <v>478</v>
      </c>
    </row>
    <row r="98" spans="1:1" x14ac:dyDescent="0.25">
      <c r="A98" t="s">
        <v>481</v>
      </c>
    </row>
    <row r="99" spans="1:1" x14ac:dyDescent="0.25">
      <c r="A99" t="s">
        <v>484</v>
      </c>
    </row>
    <row r="100" spans="1:1" x14ac:dyDescent="0.25">
      <c r="A100" t="s">
        <v>1758</v>
      </c>
    </row>
    <row r="101" spans="1:1" x14ac:dyDescent="0.25">
      <c r="A101" t="s">
        <v>1759</v>
      </c>
    </row>
    <row r="102" spans="1:1" x14ac:dyDescent="0.25">
      <c r="A102" t="s">
        <v>493</v>
      </c>
    </row>
    <row r="103" spans="1:1" x14ac:dyDescent="0.25">
      <c r="A103" t="s">
        <v>496</v>
      </c>
    </row>
    <row r="104" spans="1:1" x14ac:dyDescent="0.25">
      <c r="A104" t="s">
        <v>499</v>
      </c>
    </row>
    <row r="105" spans="1:1" x14ac:dyDescent="0.25">
      <c r="A105" t="s">
        <v>502</v>
      </c>
    </row>
    <row r="106" spans="1:1" x14ac:dyDescent="0.25">
      <c r="A106" t="s">
        <v>505</v>
      </c>
    </row>
    <row r="107" spans="1:1" x14ac:dyDescent="0.25">
      <c r="A107" t="s">
        <v>508</v>
      </c>
    </row>
    <row r="108" spans="1:1" x14ac:dyDescent="0.25">
      <c r="A108" t="s">
        <v>511</v>
      </c>
    </row>
    <row r="109" spans="1:1" x14ac:dyDescent="0.25">
      <c r="A109" t="s">
        <v>514</v>
      </c>
    </row>
    <row r="110" spans="1:1" x14ac:dyDescent="0.25">
      <c r="A110" t="s">
        <v>517</v>
      </c>
    </row>
    <row r="111" spans="1:1" x14ac:dyDescent="0.25">
      <c r="A111" t="s">
        <v>520</v>
      </c>
    </row>
    <row r="112" spans="1:1" x14ac:dyDescent="0.25">
      <c r="A112" t="s">
        <v>523</v>
      </c>
    </row>
    <row r="113" spans="1:1" x14ac:dyDescent="0.25">
      <c r="A113" t="s">
        <v>526</v>
      </c>
    </row>
    <row r="114" spans="1:1" x14ac:dyDescent="0.25">
      <c r="A114" t="s">
        <v>529</v>
      </c>
    </row>
    <row r="115" spans="1:1" x14ac:dyDescent="0.25">
      <c r="A115" t="s">
        <v>532</v>
      </c>
    </row>
    <row r="116" spans="1:1" x14ac:dyDescent="0.25">
      <c r="A116" t="s">
        <v>535</v>
      </c>
    </row>
    <row r="117" spans="1:1" x14ac:dyDescent="0.25">
      <c r="A117" t="s">
        <v>1760</v>
      </c>
    </row>
    <row r="118" spans="1:1" x14ac:dyDescent="0.25">
      <c r="A118" t="s">
        <v>541</v>
      </c>
    </row>
    <row r="119" spans="1:1" x14ac:dyDescent="0.25">
      <c r="A119" t="s">
        <v>544</v>
      </c>
    </row>
    <row r="120" spans="1:1" x14ac:dyDescent="0.25">
      <c r="A120" t="s">
        <v>547</v>
      </c>
    </row>
    <row r="121" spans="1:1" x14ac:dyDescent="0.25">
      <c r="A121" t="s">
        <v>550</v>
      </c>
    </row>
    <row r="122" spans="1:1" x14ac:dyDescent="0.25">
      <c r="A122" t="s">
        <v>553</v>
      </c>
    </row>
    <row r="123" spans="1:1" x14ac:dyDescent="0.25">
      <c r="A123" t="s">
        <v>1761</v>
      </c>
    </row>
    <row r="124" spans="1:1" x14ac:dyDescent="0.25">
      <c r="A124" t="s">
        <v>559</v>
      </c>
    </row>
    <row r="125" spans="1:1" x14ac:dyDescent="0.25">
      <c r="A125" t="s">
        <v>562</v>
      </c>
    </row>
    <row r="126" spans="1:1" x14ac:dyDescent="0.25">
      <c r="A126" t="s">
        <v>565</v>
      </c>
    </row>
    <row r="127" spans="1:1" x14ac:dyDescent="0.25">
      <c r="A127" t="s">
        <v>568</v>
      </c>
    </row>
    <row r="128" spans="1:1" x14ac:dyDescent="0.25">
      <c r="A128" t="s">
        <v>571</v>
      </c>
    </row>
    <row r="129" spans="1:1" x14ac:dyDescent="0.25">
      <c r="A129" t="s">
        <v>574</v>
      </c>
    </row>
    <row r="130" spans="1:1" x14ac:dyDescent="0.25">
      <c r="A130" t="s">
        <v>577</v>
      </c>
    </row>
    <row r="131" spans="1:1" x14ac:dyDescent="0.25">
      <c r="A131" t="s">
        <v>580</v>
      </c>
    </row>
    <row r="132" spans="1:1" x14ac:dyDescent="0.25">
      <c r="A132" t="s">
        <v>583</v>
      </c>
    </row>
    <row r="133" spans="1:1" x14ac:dyDescent="0.25">
      <c r="A133" t="s">
        <v>1762</v>
      </c>
    </row>
    <row r="134" spans="1:1" x14ac:dyDescent="0.25">
      <c r="A134" t="s">
        <v>1763</v>
      </c>
    </row>
    <row r="135" spans="1:1" x14ac:dyDescent="0.25">
      <c r="A135" t="s">
        <v>592</v>
      </c>
    </row>
    <row r="136" spans="1:1" x14ac:dyDescent="0.25">
      <c r="A136" t="s">
        <v>595</v>
      </c>
    </row>
    <row r="137" spans="1:1" x14ac:dyDescent="0.25">
      <c r="A137" t="s">
        <v>598</v>
      </c>
    </row>
    <row r="138" spans="1:1" x14ac:dyDescent="0.25">
      <c r="A138" t="s">
        <v>1764</v>
      </c>
    </row>
    <row r="139" spans="1:1" x14ac:dyDescent="0.25">
      <c r="A139" t="s">
        <v>604</v>
      </c>
    </row>
    <row r="140" spans="1:1" x14ac:dyDescent="0.25">
      <c r="A140" t="s">
        <v>1765</v>
      </c>
    </row>
    <row r="141" spans="1:1" x14ac:dyDescent="0.25">
      <c r="A141" t="s">
        <v>610</v>
      </c>
    </row>
    <row r="142" spans="1:1" x14ac:dyDescent="0.25">
      <c r="A142" t="s">
        <v>613</v>
      </c>
    </row>
    <row r="143" spans="1:1" x14ac:dyDescent="0.25">
      <c r="A143" t="s">
        <v>1766</v>
      </c>
    </row>
    <row r="144" spans="1:1" x14ac:dyDescent="0.25">
      <c r="A144" t="s">
        <v>619</v>
      </c>
    </row>
    <row r="145" spans="1:1" x14ac:dyDescent="0.25">
      <c r="A145" t="s">
        <v>622</v>
      </c>
    </row>
    <row r="146" spans="1:1" x14ac:dyDescent="0.25">
      <c r="A146" t="s">
        <v>625</v>
      </c>
    </row>
    <row r="147" spans="1:1" x14ac:dyDescent="0.25">
      <c r="A147" t="s">
        <v>628</v>
      </c>
    </row>
    <row r="148" spans="1:1" x14ac:dyDescent="0.25">
      <c r="A148" t="s">
        <v>1767</v>
      </c>
    </row>
    <row r="149" spans="1:1" x14ac:dyDescent="0.25">
      <c r="A149" t="s">
        <v>634</v>
      </c>
    </row>
    <row r="150" spans="1:1" x14ac:dyDescent="0.25">
      <c r="A150" t="s">
        <v>637</v>
      </c>
    </row>
    <row r="151" spans="1:1" x14ac:dyDescent="0.25">
      <c r="A151" t="s">
        <v>640</v>
      </c>
    </row>
    <row r="152" spans="1:1" x14ac:dyDescent="0.25">
      <c r="A152" t="s">
        <v>643</v>
      </c>
    </row>
    <row r="153" spans="1:1" x14ac:dyDescent="0.25">
      <c r="A153" t="s">
        <v>646</v>
      </c>
    </row>
    <row r="154" spans="1:1" x14ac:dyDescent="0.25">
      <c r="A154" t="s">
        <v>649</v>
      </c>
    </row>
    <row r="155" spans="1:1" x14ac:dyDescent="0.25">
      <c r="A155" t="s">
        <v>652</v>
      </c>
    </row>
    <row r="156" spans="1:1" x14ac:dyDescent="0.25">
      <c r="A156" t="s">
        <v>655</v>
      </c>
    </row>
    <row r="157" spans="1:1" x14ac:dyDescent="0.25">
      <c r="A157" t="s">
        <v>658</v>
      </c>
    </row>
    <row r="158" spans="1:1" x14ac:dyDescent="0.25">
      <c r="A158" t="s">
        <v>661</v>
      </c>
    </row>
    <row r="159" spans="1:1" x14ac:dyDescent="0.25">
      <c r="A159" t="s">
        <v>1768</v>
      </c>
    </row>
    <row r="160" spans="1:1" x14ac:dyDescent="0.25">
      <c r="A160" t="s">
        <v>667</v>
      </c>
    </row>
    <row r="161" spans="1:1" x14ac:dyDescent="0.25">
      <c r="A161" t="s">
        <v>670</v>
      </c>
    </row>
    <row r="162" spans="1:1" x14ac:dyDescent="0.25">
      <c r="A162" t="s">
        <v>673</v>
      </c>
    </row>
    <row r="163" spans="1:1" x14ac:dyDescent="0.25">
      <c r="A163" t="s">
        <v>676</v>
      </c>
    </row>
    <row r="164" spans="1:1" x14ac:dyDescent="0.25">
      <c r="A164" t="s">
        <v>679</v>
      </c>
    </row>
    <row r="165" spans="1:1" x14ac:dyDescent="0.25">
      <c r="A165" t="s">
        <v>682</v>
      </c>
    </row>
    <row r="166" spans="1:1" x14ac:dyDescent="0.25">
      <c r="A166" t="s">
        <v>685</v>
      </c>
    </row>
    <row r="167" spans="1:1" x14ac:dyDescent="0.25">
      <c r="A167" t="s">
        <v>688</v>
      </c>
    </row>
    <row r="168" spans="1:1" x14ac:dyDescent="0.25">
      <c r="A168" t="s">
        <v>691</v>
      </c>
    </row>
    <row r="169" spans="1:1" x14ac:dyDescent="0.25">
      <c r="A169" t="s">
        <v>694</v>
      </c>
    </row>
    <row r="170" spans="1:1" x14ac:dyDescent="0.25">
      <c r="A170" t="s">
        <v>1769</v>
      </c>
    </row>
    <row r="171" spans="1:1" x14ac:dyDescent="0.25">
      <c r="A171" t="s">
        <v>700</v>
      </c>
    </row>
    <row r="172" spans="1:1" x14ac:dyDescent="0.25">
      <c r="A172" t="s">
        <v>703</v>
      </c>
    </row>
    <row r="173" spans="1:1" x14ac:dyDescent="0.25">
      <c r="A173" t="s">
        <v>1770</v>
      </c>
    </row>
    <row r="174" spans="1:1" x14ac:dyDescent="0.25">
      <c r="A174" t="s">
        <v>1771</v>
      </c>
    </row>
    <row r="175" spans="1:1" x14ac:dyDescent="0.25">
      <c r="A175" t="s">
        <v>1772</v>
      </c>
    </row>
    <row r="176" spans="1:1" x14ac:dyDescent="0.25">
      <c r="A176" t="s">
        <v>715</v>
      </c>
    </row>
    <row r="177" spans="1:1" x14ac:dyDescent="0.25">
      <c r="A177" t="s">
        <v>718</v>
      </c>
    </row>
    <row r="178" spans="1:1" x14ac:dyDescent="0.25">
      <c r="A178" t="s">
        <v>721</v>
      </c>
    </row>
    <row r="179" spans="1:1" x14ac:dyDescent="0.25">
      <c r="A179" t="s">
        <v>724</v>
      </c>
    </row>
    <row r="180" spans="1:1" x14ac:dyDescent="0.25">
      <c r="A180" t="s">
        <v>727</v>
      </c>
    </row>
    <row r="181" spans="1:1" x14ac:dyDescent="0.25">
      <c r="A181" t="s">
        <v>1773</v>
      </c>
    </row>
    <row r="182" spans="1:1" x14ac:dyDescent="0.25">
      <c r="A182" t="s">
        <v>733</v>
      </c>
    </row>
    <row r="183" spans="1:1" x14ac:dyDescent="0.25">
      <c r="A183" t="s">
        <v>736</v>
      </c>
    </row>
    <row r="184" spans="1:1" x14ac:dyDescent="0.25">
      <c r="A184" t="s">
        <v>739</v>
      </c>
    </row>
    <row r="185" spans="1:1" x14ac:dyDescent="0.25">
      <c r="A185" t="s">
        <v>742</v>
      </c>
    </row>
    <row r="186" spans="1:1" x14ac:dyDescent="0.25">
      <c r="A186" t="s">
        <v>745</v>
      </c>
    </row>
    <row r="187" spans="1:1" x14ac:dyDescent="0.25">
      <c r="A187" t="s">
        <v>748</v>
      </c>
    </row>
    <row r="188" spans="1:1" x14ac:dyDescent="0.25">
      <c r="A188" t="s">
        <v>751</v>
      </c>
    </row>
    <row r="189" spans="1:1" x14ac:dyDescent="0.25">
      <c r="A189" t="s">
        <v>755</v>
      </c>
    </row>
    <row r="190" spans="1:1" x14ac:dyDescent="0.25">
      <c r="A190" t="s">
        <v>758</v>
      </c>
    </row>
    <row r="191" spans="1:1" x14ac:dyDescent="0.25">
      <c r="A191" t="s">
        <v>761</v>
      </c>
    </row>
    <row r="192" spans="1:1" x14ac:dyDescent="0.25">
      <c r="A192" t="s">
        <v>1774</v>
      </c>
    </row>
    <row r="193" spans="1:1" x14ac:dyDescent="0.25">
      <c r="A193" t="s">
        <v>767</v>
      </c>
    </row>
    <row r="194" spans="1:1" x14ac:dyDescent="0.25">
      <c r="A194" t="s">
        <v>770</v>
      </c>
    </row>
    <row r="195" spans="1:1" x14ac:dyDescent="0.25">
      <c r="A195" t="s">
        <v>773</v>
      </c>
    </row>
    <row r="196" spans="1:1" x14ac:dyDescent="0.25">
      <c r="A196" t="s">
        <v>776</v>
      </c>
    </row>
    <row r="197" spans="1:1" x14ac:dyDescent="0.25">
      <c r="A197" t="s">
        <v>779</v>
      </c>
    </row>
    <row r="198" spans="1:1" x14ac:dyDescent="0.25">
      <c r="A198" t="s">
        <v>782</v>
      </c>
    </row>
    <row r="199" spans="1:1" x14ac:dyDescent="0.25">
      <c r="A199" t="s">
        <v>785</v>
      </c>
    </row>
    <row r="200" spans="1:1" x14ac:dyDescent="0.25">
      <c r="A200" t="s">
        <v>788</v>
      </c>
    </row>
    <row r="201" spans="1:1" x14ac:dyDescent="0.25">
      <c r="A201" t="s">
        <v>791</v>
      </c>
    </row>
    <row r="202" spans="1:1" x14ac:dyDescent="0.25">
      <c r="A202" t="s">
        <v>794</v>
      </c>
    </row>
    <row r="203" spans="1:1" x14ac:dyDescent="0.25">
      <c r="A203" t="s">
        <v>797</v>
      </c>
    </row>
    <row r="204" spans="1:1" x14ac:dyDescent="0.25">
      <c r="A204" t="s">
        <v>800</v>
      </c>
    </row>
    <row r="205" spans="1:1" x14ac:dyDescent="0.25">
      <c r="A205" t="s">
        <v>803</v>
      </c>
    </row>
    <row r="206" spans="1:1" x14ac:dyDescent="0.25">
      <c r="A206" t="s">
        <v>806</v>
      </c>
    </row>
    <row r="207" spans="1:1" x14ac:dyDescent="0.25">
      <c r="A207" t="s">
        <v>809</v>
      </c>
    </row>
    <row r="208" spans="1:1" x14ac:dyDescent="0.25">
      <c r="A208" t="s">
        <v>812</v>
      </c>
    </row>
    <row r="209" spans="1:1" x14ac:dyDescent="0.25">
      <c r="A209" t="s">
        <v>815</v>
      </c>
    </row>
    <row r="210" spans="1:1" x14ac:dyDescent="0.25">
      <c r="A210" t="s">
        <v>818</v>
      </c>
    </row>
    <row r="211" spans="1:1" x14ac:dyDescent="0.25">
      <c r="A211" t="s">
        <v>821</v>
      </c>
    </row>
    <row r="212" spans="1:1" x14ac:dyDescent="0.25">
      <c r="A212" t="s">
        <v>824</v>
      </c>
    </row>
    <row r="213" spans="1:1" x14ac:dyDescent="0.25">
      <c r="A213" t="s">
        <v>827</v>
      </c>
    </row>
    <row r="214" spans="1:1" x14ac:dyDescent="0.25">
      <c r="A214" t="s">
        <v>830</v>
      </c>
    </row>
    <row r="215" spans="1:1" x14ac:dyDescent="0.25">
      <c r="A215" t="s">
        <v>833</v>
      </c>
    </row>
    <row r="216" spans="1:1" x14ac:dyDescent="0.25">
      <c r="A216" t="s">
        <v>1775</v>
      </c>
    </row>
    <row r="217" spans="1:1" x14ac:dyDescent="0.25">
      <c r="A217" t="s">
        <v>839</v>
      </c>
    </row>
    <row r="218" spans="1:1" x14ac:dyDescent="0.25">
      <c r="A218" t="s">
        <v>842</v>
      </c>
    </row>
    <row r="219" spans="1:1" x14ac:dyDescent="0.25">
      <c r="A219" t="s">
        <v>845</v>
      </c>
    </row>
    <row r="220" spans="1:1" x14ac:dyDescent="0.25">
      <c r="A220" t="s">
        <v>848</v>
      </c>
    </row>
    <row r="221" spans="1:1" x14ac:dyDescent="0.25">
      <c r="A221" t="s">
        <v>851</v>
      </c>
    </row>
    <row r="222" spans="1:1" x14ac:dyDescent="0.25">
      <c r="A222" t="s">
        <v>854</v>
      </c>
    </row>
    <row r="223" spans="1:1" x14ac:dyDescent="0.25">
      <c r="A223" t="s">
        <v>857</v>
      </c>
    </row>
    <row r="224" spans="1:1" x14ac:dyDescent="0.25">
      <c r="A224" t="s">
        <v>860</v>
      </c>
    </row>
    <row r="225" spans="1:1" x14ac:dyDescent="0.25">
      <c r="A225" t="s">
        <v>1776</v>
      </c>
    </row>
    <row r="226" spans="1:1" x14ac:dyDescent="0.25">
      <c r="A226" t="s">
        <v>866</v>
      </c>
    </row>
    <row r="227" spans="1:1" x14ac:dyDescent="0.25">
      <c r="A227" t="s">
        <v>869</v>
      </c>
    </row>
    <row r="228" spans="1:1" x14ac:dyDescent="0.25">
      <c r="A228" t="s">
        <v>872</v>
      </c>
    </row>
    <row r="229" spans="1:1" x14ac:dyDescent="0.25">
      <c r="A229" t="s">
        <v>875</v>
      </c>
    </row>
    <row r="230" spans="1:1" x14ac:dyDescent="0.25">
      <c r="A230" t="s">
        <v>878</v>
      </c>
    </row>
    <row r="231" spans="1:1" x14ac:dyDescent="0.25">
      <c r="A231" t="s">
        <v>881</v>
      </c>
    </row>
    <row r="232" spans="1:1" x14ac:dyDescent="0.25">
      <c r="A232" t="s">
        <v>884</v>
      </c>
    </row>
    <row r="233" spans="1:1" x14ac:dyDescent="0.25">
      <c r="A233" t="s">
        <v>887</v>
      </c>
    </row>
    <row r="234" spans="1:1" x14ac:dyDescent="0.25">
      <c r="A234" t="s">
        <v>890</v>
      </c>
    </row>
    <row r="235" spans="1:1" x14ac:dyDescent="0.25">
      <c r="A235" t="s">
        <v>893</v>
      </c>
    </row>
    <row r="236" spans="1:1" x14ac:dyDescent="0.25">
      <c r="A236" t="s">
        <v>896</v>
      </c>
    </row>
    <row r="237" spans="1:1" x14ac:dyDescent="0.25">
      <c r="A237" t="s">
        <v>899</v>
      </c>
    </row>
    <row r="238" spans="1:1" x14ac:dyDescent="0.25">
      <c r="A238" t="s">
        <v>902</v>
      </c>
    </row>
    <row r="239" spans="1:1" x14ac:dyDescent="0.25">
      <c r="A239" t="s">
        <v>905</v>
      </c>
    </row>
    <row r="240" spans="1:1" x14ac:dyDescent="0.25">
      <c r="A240" t="s">
        <v>908</v>
      </c>
    </row>
    <row r="241" spans="1:1" x14ac:dyDescent="0.25">
      <c r="A241" t="s">
        <v>911</v>
      </c>
    </row>
    <row r="242" spans="1:1" x14ac:dyDescent="0.25">
      <c r="A242" t="s">
        <v>914</v>
      </c>
    </row>
    <row r="243" spans="1:1" x14ac:dyDescent="0.25">
      <c r="A243" t="s">
        <v>917</v>
      </c>
    </row>
    <row r="244" spans="1:1" x14ac:dyDescent="0.25">
      <c r="A244" t="s">
        <v>920</v>
      </c>
    </row>
    <row r="245" spans="1:1" x14ac:dyDescent="0.25">
      <c r="A245" t="s">
        <v>923</v>
      </c>
    </row>
    <row r="246" spans="1:1" x14ac:dyDescent="0.25">
      <c r="A246" t="s">
        <v>926</v>
      </c>
    </row>
    <row r="247" spans="1:1" x14ac:dyDescent="0.25">
      <c r="A247" t="s">
        <v>928</v>
      </c>
    </row>
    <row r="248" spans="1:1" x14ac:dyDescent="0.25">
      <c r="A248" t="s">
        <v>931</v>
      </c>
    </row>
    <row r="249" spans="1:1" x14ac:dyDescent="0.25">
      <c r="A249" t="s">
        <v>934</v>
      </c>
    </row>
    <row r="250" spans="1:1" x14ac:dyDescent="0.25">
      <c r="A250" t="s">
        <v>937</v>
      </c>
    </row>
    <row r="251" spans="1:1" x14ac:dyDescent="0.25">
      <c r="A251" t="s">
        <v>940</v>
      </c>
    </row>
    <row r="252" spans="1:1" x14ac:dyDescent="0.25">
      <c r="A252" t="s">
        <v>943</v>
      </c>
    </row>
    <row r="253" spans="1:1" x14ac:dyDescent="0.25">
      <c r="A253" t="s">
        <v>946</v>
      </c>
    </row>
    <row r="254" spans="1:1" x14ac:dyDescent="0.25">
      <c r="A254" t="s">
        <v>949</v>
      </c>
    </row>
    <row r="255" spans="1:1" x14ac:dyDescent="0.25">
      <c r="A255" t="s">
        <v>952</v>
      </c>
    </row>
    <row r="256" spans="1:1" x14ac:dyDescent="0.25">
      <c r="A256" t="s">
        <v>955</v>
      </c>
    </row>
    <row r="257" spans="1:1" x14ac:dyDescent="0.25">
      <c r="A257" t="s">
        <v>958</v>
      </c>
    </row>
    <row r="258" spans="1:1" x14ac:dyDescent="0.25">
      <c r="A258" t="s">
        <v>1777</v>
      </c>
    </row>
    <row r="259" spans="1:1" x14ac:dyDescent="0.25">
      <c r="A259" t="s">
        <v>964</v>
      </c>
    </row>
    <row r="260" spans="1:1" x14ac:dyDescent="0.25">
      <c r="A260" t="s">
        <v>967</v>
      </c>
    </row>
    <row r="261" spans="1:1" x14ac:dyDescent="0.25">
      <c r="A261" t="s">
        <v>1778</v>
      </c>
    </row>
    <row r="262" spans="1:1" x14ac:dyDescent="0.25">
      <c r="A262" t="s">
        <v>1779</v>
      </c>
    </row>
    <row r="263" spans="1:1" x14ac:dyDescent="0.25">
      <c r="A263" t="s">
        <v>976</v>
      </c>
    </row>
    <row r="264" spans="1:1" x14ac:dyDescent="0.25">
      <c r="A264" t="s">
        <v>979</v>
      </c>
    </row>
    <row r="265" spans="1:1" x14ac:dyDescent="0.25">
      <c r="A265" t="s">
        <v>982</v>
      </c>
    </row>
    <row r="266" spans="1:1" x14ac:dyDescent="0.25">
      <c r="A266" t="s">
        <v>985</v>
      </c>
    </row>
    <row r="267" spans="1:1" x14ac:dyDescent="0.25">
      <c r="A267" t="s">
        <v>988</v>
      </c>
    </row>
    <row r="268" spans="1:1" x14ac:dyDescent="0.25">
      <c r="A268" t="s">
        <v>991</v>
      </c>
    </row>
    <row r="269" spans="1:1" x14ac:dyDescent="0.25">
      <c r="A269" t="s">
        <v>2631</v>
      </c>
    </row>
    <row r="270" spans="1:1" x14ac:dyDescent="0.25">
      <c r="A270" t="s">
        <v>997</v>
      </c>
    </row>
    <row r="271" spans="1:1" x14ac:dyDescent="0.25">
      <c r="A271" t="s">
        <v>1000</v>
      </c>
    </row>
    <row r="272" spans="1:1" x14ac:dyDescent="0.25">
      <c r="A272" t="s">
        <v>1003</v>
      </c>
    </row>
    <row r="273" spans="1:1" x14ac:dyDescent="0.25">
      <c r="A273" t="s">
        <v>1006</v>
      </c>
    </row>
    <row r="274" spans="1:1" x14ac:dyDescent="0.25">
      <c r="A274" t="s">
        <v>1009</v>
      </c>
    </row>
    <row r="275" spans="1:1" x14ac:dyDescent="0.25">
      <c r="A275" t="s">
        <v>1012</v>
      </c>
    </row>
    <row r="276" spans="1:1" x14ac:dyDescent="0.25">
      <c r="A276" t="s">
        <v>1781</v>
      </c>
    </row>
    <row r="277" spans="1:1" x14ac:dyDescent="0.25">
      <c r="A277" t="s">
        <v>1018</v>
      </c>
    </row>
    <row r="278" spans="1:1" x14ac:dyDescent="0.25">
      <c r="A278" t="s">
        <v>1782</v>
      </c>
    </row>
    <row r="279" spans="1:1" x14ac:dyDescent="0.25">
      <c r="A279" t="s">
        <v>1024</v>
      </c>
    </row>
    <row r="280" spans="1:1" x14ac:dyDescent="0.25">
      <c r="A280" t="s">
        <v>1027</v>
      </c>
    </row>
    <row r="281" spans="1:1" x14ac:dyDescent="0.25">
      <c r="A281" t="s">
        <v>1030</v>
      </c>
    </row>
    <row r="282" spans="1:1" x14ac:dyDescent="0.25">
      <c r="A282" t="s">
        <v>1033</v>
      </c>
    </row>
    <row r="283" spans="1:1" x14ac:dyDescent="0.25">
      <c r="A283" t="s">
        <v>1036</v>
      </c>
    </row>
    <row r="284" spans="1:1" x14ac:dyDescent="0.25">
      <c r="A284" t="s">
        <v>1783</v>
      </c>
    </row>
    <row r="285" spans="1:1" x14ac:dyDescent="0.25">
      <c r="A285" t="s">
        <v>1784</v>
      </c>
    </row>
    <row r="286" spans="1:1" x14ac:dyDescent="0.25">
      <c r="A286" t="s">
        <v>1045</v>
      </c>
    </row>
    <row r="287" spans="1:1" x14ac:dyDescent="0.25">
      <c r="A287" t="s">
        <v>1048</v>
      </c>
    </row>
    <row r="288" spans="1:1" x14ac:dyDescent="0.25">
      <c r="A288" t="s">
        <v>1785</v>
      </c>
    </row>
    <row r="289" spans="1:1" x14ac:dyDescent="0.25">
      <c r="A289" t="s">
        <v>1786</v>
      </c>
    </row>
    <row r="290" spans="1:1" x14ac:dyDescent="0.25">
      <c r="A290" t="s">
        <v>1787</v>
      </c>
    </row>
    <row r="291" spans="1:1" x14ac:dyDescent="0.25">
      <c r="A291" t="s">
        <v>1060</v>
      </c>
    </row>
    <row r="292" spans="1:1" x14ac:dyDescent="0.25">
      <c r="A292" t="s">
        <v>1063</v>
      </c>
    </row>
    <row r="293" spans="1:1" x14ac:dyDescent="0.25">
      <c r="A293" t="s">
        <v>1066</v>
      </c>
    </row>
    <row r="294" spans="1:1" x14ac:dyDescent="0.25">
      <c r="A294" t="s">
        <v>1069</v>
      </c>
    </row>
    <row r="295" spans="1:1" x14ac:dyDescent="0.25">
      <c r="A295" t="s">
        <v>1072</v>
      </c>
    </row>
    <row r="296" spans="1:1" x14ac:dyDescent="0.25">
      <c r="A296" t="s">
        <v>1075</v>
      </c>
    </row>
    <row r="297" spans="1:1" x14ac:dyDescent="0.25">
      <c r="A297" t="s">
        <v>1788</v>
      </c>
    </row>
    <row r="298" spans="1:1" x14ac:dyDescent="0.25">
      <c r="A298" t="s">
        <v>1789</v>
      </c>
    </row>
    <row r="299" spans="1:1" x14ac:dyDescent="0.25">
      <c r="A299" t="s">
        <v>1084</v>
      </c>
    </row>
    <row r="300" spans="1:1" x14ac:dyDescent="0.25">
      <c r="A300" t="s">
        <v>1087</v>
      </c>
    </row>
    <row r="301" spans="1:1" x14ac:dyDescent="0.25">
      <c r="A301" t="s">
        <v>1790</v>
      </c>
    </row>
    <row r="302" spans="1:1" x14ac:dyDescent="0.25">
      <c r="A302" t="s">
        <v>1093</v>
      </c>
    </row>
    <row r="303" spans="1:1" x14ac:dyDescent="0.25">
      <c r="A303" t="s">
        <v>1096</v>
      </c>
    </row>
    <row r="304" spans="1:1" x14ac:dyDescent="0.25">
      <c r="A304" t="s">
        <v>1099</v>
      </c>
    </row>
    <row r="305" spans="1:1" x14ac:dyDescent="0.25">
      <c r="A305" t="s">
        <v>1102</v>
      </c>
    </row>
    <row r="306" spans="1:1" x14ac:dyDescent="0.25">
      <c r="A306" t="s">
        <v>1105</v>
      </c>
    </row>
    <row r="307" spans="1:1" x14ac:dyDescent="0.25">
      <c r="A307" t="s">
        <v>1108</v>
      </c>
    </row>
    <row r="308" spans="1:1" x14ac:dyDescent="0.25">
      <c r="A308" t="s">
        <v>1791</v>
      </c>
    </row>
    <row r="309" spans="1:1" x14ac:dyDescent="0.25">
      <c r="A309" t="s">
        <v>1114</v>
      </c>
    </row>
    <row r="310" spans="1:1" x14ac:dyDescent="0.25">
      <c r="A310" t="s">
        <v>1117</v>
      </c>
    </row>
    <row r="311" spans="1:1" x14ac:dyDescent="0.25">
      <c r="A311" t="s">
        <v>1120</v>
      </c>
    </row>
    <row r="312" spans="1:1" x14ac:dyDescent="0.25">
      <c r="A312" t="s">
        <v>1123</v>
      </c>
    </row>
    <row r="313" spans="1:1" x14ac:dyDescent="0.25">
      <c r="A313" t="s">
        <v>1126</v>
      </c>
    </row>
    <row r="314" spans="1:1" x14ac:dyDescent="0.25">
      <c r="A314" t="s">
        <v>1129</v>
      </c>
    </row>
    <row r="315" spans="1:1" x14ac:dyDescent="0.25">
      <c r="A315" t="s">
        <v>1792</v>
      </c>
    </row>
    <row r="316" spans="1:1" x14ac:dyDescent="0.25">
      <c r="A316" t="s">
        <v>1793</v>
      </c>
    </row>
    <row r="317" spans="1:1" x14ac:dyDescent="0.25">
      <c r="A317" t="s">
        <v>1138</v>
      </c>
    </row>
    <row r="318" spans="1:1" x14ac:dyDescent="0.25">
      <c r="A318" t="s">
        <v>1141</v>
      </c>
    </row>
    <row r="319" spans="1:1" x14ac:dyDescent="0.25">
      <c r="A319" t="s">
        <v>1144</v>
      </c>
    </row>
    <row r="320" spans="1:1" x14ac:dyDescent="0.25">
      <c r="A320" t="s">
        <v>1147</v>
      </c>
    </row>
    <row r="321" spans="1:1" x14ac:dyDescent="0.25">
      <c r="A321" t="s">
        <v>1150</v>
      </c>
    </row>
    <row r="322" spans="1:1" x14ac:dyDescent="0.25">
      <c r="A322" t="s">
        <v>1153</v>
      </c>
    </row>
    <row r="323" spans="1:1" x14ac:dyDescent="0.25">
      <c r="A323" t="s">
        <v>1156</v>
      </c>
    </row>
    <row r="324" spans="1:1" x14ac:dyDescent="0.25">
      <c r="A324" t="s">
        <v>1159</v>
      </c>
    </row>
    <row r="325" spans="1:1" x14ac:dyDescent="0.25">
      <c r="A325" t="s">
        <v>1165</v>
      </c>
    </row>
    <row r="326" spans="1:1" x14ac:dyDescent="0.25">
      <c r="A326" s="33" t="s">
        <v>1740</v>
      </c>
    </row>
    <row r="327" spans="1:1" x14ac:dyDescent="0.25">
      <c r="A327" t="s">
        <v>1168</v>
      </c>
    </row>
    <row r="328" spans="1:1" x14ac:dyDescent="0.25">
      <c r="A328" t="s">
        <v>1171</v>
      </c>
    </row>
    <row r="329" spans="1:1" x14ac:dyDescent="0.25">
      <c r="A329" t="s">
        <v>1174</v>
      </c>
    </row>
    <row r="330" spans="1:1" x14ac:dyDescent="0.25">
      <c r="A330" t="s">
        <v>1177</v>
      </c>
    </row>
    <row r="331" spans="1:1" x14ac:dyDescent="0.25">
      <c r="A331" t="s">
        <v>1180</v>
      </c>
    </row>
    <row r="332" spans="1:1" x14ac:dyDescent="0.25">
      <c r="A332" t="s">
        <v>1183</v>
      </c>
    </row>
    <row r="333" spans="1:1" x14ac:dyDescent="0.25">
      <c r="A333" t="s">
        <v>1186</v>
      </c>
    </row>
    <row r="334" spans="1:1" x14ac:dyDescent="0.25">
      <c r="A334" t="s">
        <v>1189</v>
      </c>
    </row>
    <row r="335" spans="1:1" x14ac:dyDescent="0.25">
      <c r="A335" t="s">
        <v>1192</v>
      </c>
    </row>
    <row r="336" spans="1:1" x14ac:dyDescent="0.25">
      <c r="A336" t="s">
        <v>1195</v>
      </c>
    </row>
    <row r="337" spans="1:1" x14ac:dyDescent="0.25">
      <c r="A337" t="s">
        <v>1198</v>
      </c>
    </row>
    <row r="338" spans="1:1" x14ac:dyDescent="0.25">
      <c r="A338" t="s">
        <v>1794</v>
      </c>
    </row>
    <row r="339" spans="1:1" x14ac:dyDescent="0.25">
      <c r="A339" t="s">
        <v>1204</v>
      </c>
    </row>
    <row r="340" spans="1:1" x14ac:dyDescent="0.25">
      <c r="A340" t="s">
        <v>1207</v>
      </c>
    </row>
    <row r="341" spans="1:1" x14ac:dyDescent="0.25">
      <c r="A341" t="s">
        <v>1210</v>
      </c>
    </row>
    <row r="342" spans="1:1" x14ac:dyDescent="0.25">
      <c r="A342" t="s">
        <v>1795</v>
      </c>
    </row>
    <row r="343" spans="1:1" x14ac:dyDescent="0.25">
      <c r="A343" t="s">
        <v>1216</v>
      </c>
    </row>
    <row r="344" spans="1:1" x14ac:dyDescent="0.25">
      <c r="A344" t="s">
        <v>1796</v>
      </c>
    </row>
    <row r="345" spans="1:1" x14ac:dyDescent="0.25">
      <c r="A345" t="s">
        <v>1222</v>
      </c>
    </row>
    <row r="346" spans="1:1" x14ac:dyDescent="0.25">
      <c r="A346" t="s">
        <v>1225</v>
      </c>
    </row>
    <row r="347" spans="1:1" x14ac:dyDescent="0.25">
      <c r="A347" t="s">
        <v>1228</v>
      </c>
    </row>
    <row r="348" spans="1:1" x14ac:dyDescent="0.25">
      <c r="A348" t="s">
        <v>1797</v>
      </c>
    </row>
    <row r="349" spans="1:1" x14ac:dyDescent="0.25">
      <c r="A349" t="s">
        <v>1234</v>
      </c>
    </row>
    <row r="350" spans="1:1" x14ac:dyDescent="0.25">
      <c r="A350" t="s">
        <v>1237</v>
      </c>
    </row>
    <row r="351" spans="1:1" x14ac:dyDescent="0.25">
      <c r="A351" t="s">
        <v>1240</v>
      </c>
    </row>
    <row r="352" spans="1:1" x14ac:dyDescent="0.25">
      <c r="A352" t="s">
        <v>1243</v>
      </c>
    </row>
    <row r="353" spans="1:1" x14ac:dyDescent="0.25">
      <c r="A353" t="s">
        <v>1246</v>
      </c>
    </row>
    <row r="354" spans="1:1" x14ac:dyDescent="0.25">
      <c r="A354" t="s">
        <v>1249</v>
      </c>
    </row>
    <row r="355" spans="1:1" x14ac:dyDescent="0.25">
      <c r="A355" t="s">
        <v>1798</v>
      </c>
    </row>
    <row r="356" spans="1:1" x14ac:dyDescent="0.25">
      <c r="A356" t="s">
        <v>1799</v>
      </c>
    </row>
    <row r="357" spans="1:1" x14ac:dyDescent="0.25">
      <c r="A357" t="s">
        <v>1258</v>
      </c>
    </row>
    <row r="358" spans="1:1" x14ac:dyDescent="0.25">
      <c r="A358" t="s">
        <v>1261</v>
      </c>
    </row>
    <row r="359" spans="1:1" x14ac:dyDescent="0.25">
      <c r="A359" t="s">
        <v>1264</v>
      </c>
    </row>
    <row r="360" spans="1:1" x14ac:dyDescent="0.25">
      <c r="A360" t="s">
        <v>1267</v>
      </c>
    </row>
    <row r="361" spans="1:1" x14ac:dyDescent="0.25">
      <c r="A361" t="s">
        <v>1270</v>
      </c>
    </row>
    <row r="362" spans="1:1" x14ac:dyDescent="0.25">
      <c r="A362" t="s">
        <v>1273</v>
      </c>
    </row>
    <row r="363" spans="1:1" x14ac:dyDescent="0.25">
      <c r="A363" t="s">
        <v>1276</v>
      </c>
    </row>
    <row r="364" spans="1:1" x14ac:dyDescent="0.25">
      <c r="A364" t="s">
        <v>1279</v>
      </c>
    </row>
    <row r="365" spans="1:1" x14ac:dyDescent="0.25">
      <c r="A365" t="s">
        <v>1282</v>
      </c>
    </row>
    <row r="366" spans="1:1" x14ac:dyDescent="0.25">
      <c r="A366" t="s">
        <v>1285</v>
      </c>
    </row>
    <row r="367" spans="1:1" x14ac:dyDescent="0.25">
      <c r="A367" t="s">
        <v>1288</v>
      </c>
    </row>
    <row r="368" spans="1:1" x14ac:dyDescent="0.25">
      <c r="A368" t="s">
        <v>1291</v>
      </c>
    </row>
    <row r="369" spans="1:1" x14ac:dyDescent="0.25">
      <c r="A369" t="s">
        <v>1294</v>
      </c>
    </row>
    <row r="370" spans="1:1" x14ac:dyDescent="0.25">
      <c r="A370" t="s">
        <v>1297</v>
      </c>
    </row>
    <row r="371" spans="1:1" x14ac:dyDescent="0.25">
      <c r="A371" t="s">
        <v>1300</v>
      </c>
    </row>
    <row r="372" spans="1:1" x14ac:dyDescent="0.25">
      <c r="A372" t="s">
        <v>1303</v>
      </c>
    </row>
    <row r="373" spans="1:1" x14ac:dyDescent="0.25">
      <c r="A373" t="s">
        <v>1306</v>
      </c>
    </row>
    <row r="374" spans="1:1" x14ac:dyDescent="0.25">
      <c r="A374" t="s">
        <v>1309</v>
      </c>
    </row>
    <row r="375" spans="1:1" x14ac:dyDescent="0.25">
      <c r="A375" t="s">
        <v>1800</v>
      </c>
    </row>
    <row r="376" spans="1:1" x14ac:dyDescent="0.25">
      <c r="A376" t="s">
        <v>1801</v>
      </c>
    </row>
    <row r="377" spans="1:1" x14ac:dyDescent="0.25">
      <c r="A377" t="s">
        <v>1318</v>
      </c>
    </row>
    <row r="378" spans="1:1" x14ac:dyDescent="0.25">
      <c r="A378" t="s">
        <v>1321</v>
      </c>
    </row>
    <row r="379" spans="1:1" x14ac:dyDescent="0.25">
      <c r="A379" t="s">
        <v>1324</v>
      </c>
    </row>
    <row r="380" spans="1:1" x14ac:dyDescent="0.25">
      <c r="A380" t="s">
        <v>1327</v>
      </c>
    </row>
    <row r="381" spans="1:1" x14ac:dyDescent="0.25">
      <c r="A381" t="s">
        <v>1330</v>
      </c>
    </row>
    <row r="382" spans="1:1" x14ac:dyDescent="0.25">
      <c r="A382" t="s">
        <v>1333</v>
      </c>
    </row>
    <row r="383" spans="1:1" x14ac:dyDescent="0.25">
      <c r="A383" t="s">
        <v>1802</v>
      </c>
    </row>
    <row r="384" spans="1:1" x14ac:dyDescent="0.25">
      <c r="A384" t="s">
        <v>1339</v>
      </c>
    </row>
    <row r="385" spans="1:1" x14ac:dyDescent="0.25">
      <c r="A385" t="s">
        <v>1342</v>
      </c>
    </row>
    <row r="386" spans="1:1" x14ac:dyDescent="0.25">
      <c r="A386" t="s">
        <v>1345</v>
      </c>
    </row>
    <row r="387" spans="1:1" x14ac:dyDescent="0.25">
      <c r="A387" t="s">
        <v>1348</v>
      </c>
    </row>
    <row r="388" spans="1:1" x14ac:dyDescent="0.25">
      <c r="A388" t="s">
        <v>1351</v>
      </c>
    </row>
    <row r="389" spans="1:1" x14ac:dyDescent="0.25">
      <c r="A389" t="s">
        <v>1354</v>
      </c>
    </row>
    <row r="390" spans="1:1" x14ac:dyDescent="0.25">
      <c r="A390" t="s">
        <v>1803</v>
      </c>
    </row>
    <row r="391" spans="1:1" x14ac:dyDescent="0.25">
      <c r="A391" t="s">
        <v>1360</v>
      </c>
    </row>
    <row r="392" spans="1:1" x14ac:dyDescent="0.25">
      <c r="A392" t="s">
        <v>1363</v>
      </c>
    </row>
    <row r="393" spans="1:1" x14ac:dyDescent="0.25">
      <c r="A393" t="s">
        <v>1366</v>
      </c>
    </row>
    <row r="394" spans="1:1" x14ac:dyDescent="0.25">
      <c r="A394" t="s">
        <v>1369</v>
      </c>
    </row>
    <row r="395" spans="1:1" x14ac:dyDescent="0.25">
      <c r="A395" t="s">
        <v>1372</v>
      </c>
    </row>
    <row r="396" spans="1:1" x14ac:dyDescent="0.25">
      <c r="A396" t="s">
        <v>1375</v>
      </c>
    </row>
    <row r="397" spans="1:1" x14ac:dyDescent="0.25">
      <c r="A397" t="s">
        <v>1378</v>
      </c>
    </row>
    <row r="398" spans="1:1" x14ac:dyDescent="0.25">
      <c r="A398" t="s">
        <v>1381</v>
      </c>
    </row>
    <row r="399" spans="1:1" x14ac:dyDescent="0.25">
      <c r="A399" t="s">
        <v>1384</v>
      </c>
    </row>
    <row r="400" spans="1:1" x14ac:dyDescent="0.25">
      <c r="A400" t="s">
        <v>1804</v>
      </c>
    </row>
    <row r="401" spans="1:1" x14ac:dyDescent="0.25">
      <c r="A401" t="s">
        <v>1390</v>
      </c>
    </row>
    <row r="402" spans="1:1" x14ac:dyDescent="0.25">
      <c r="A402" t="s">
        <v>1393</v>
      </c>
    </row>
    <row r="403" spans="1:1" x14ac:dyDescent="0.25">
      <c r="A403" t="s">
        <v>1396</v>
      </c>
    </row>
    <row r="404" spans="1:1" x14ac:dyDescent="0.25">
      <c r="A404" t="s">
        <v>1399</v>
      </c>
    </row>
    <row r="405" spans="1:1" x14ac:dyDescent="0.25">
      <c r="A405" t="s">
        <v>1402</v>
      </c>
    </row>
    <row r="406" spans="1:1" x14ac:dyDescent="0.25">
      <c r="A406" t="s">
        <v>1405</v>
      </c>
    </row>
    <row r="407" spans="1:1" x14ac:dyDescent="0.25">
      <c r="A407" t="s">
        <v>1408</v>
      </c>
    </row>
    <row r="408" spans="1:1" x14ac:dyDescent="0.25">
      <c r="A408" t="s">
        <v>1411</v>
      </c>
    </row>
    <row r="409" spans="1:1" x14ac:dyDescent="0.25">
      <c r="A409" t="s">
        <v>1805</v>
      </c>
    </row>
    <row r="410" spans="1:1" x14ac:dyDescent="0.25">
      <c r="A410" t="s">
        <v>1417</v>
      </c>
    </row>
    <row r="411" spans="1:1" x14ac:dyDescent="0.25">
      <c r="A411" t="s">
        <v>1420</v>
      </c>
    </row>
    <row r="412" spans="1:1" x14ac:dyDescent="0.25">
      <c r="A412" t="s">
        <v>1423</v>
      </c>
    </row>
    <row r="413" spans="1:1" x14ac:dyDescent="0.25">
      <c r="A413" t="s">
        <v>1426</v>
      </c>
    </row>
    <row r="414" spans="1:1" x14ac:dyDescent="0.25">
      <c r="A414" t="s">
        <v>1429</v>
      </c>
    </row>
    <row r="415" spans="1:1" x14ac:dyDescent="0.25">
      <c r="A415" t="s">
        <v>1432</v>
      </c>
    </row>
    <row r="416" spans="1:1" x14ac:dyDescent="0.25">
      <c r="A416" t="s">
        <v>1435</v>
      </c>
    </row>
    <row r="417" spans="1:1" x14ac:dyDescent="0.25">
      <c r="A417" t="s">
        <v>1438</v>
      </c>
    </row>
    <row r="418" spans="1:1" x14ac:dyDescent="0.25">
      <c r="A418" t="s">
        <v>1441</v>
      </c>
    </row>
    <row r="419" spans="1:1" x14ac:dyDescent="0.25">
      <c r="A419" t="s">
        <v>1444</v>
      </c>
    </row>
    <row r="420" spans="1:1" x14ac:dyDescent="0.25">
      <c r="A420" t="s">
        <v>1447</v>
      </c>
    </row>
    <row r="421" spans="1:1" x14ac:dyDescent="0.25">
      <c r="A421" t="s">
        <v>1450</v>
      </c>
    </row>
    <row r="422" spans="1:1" x14ac:dyDescent="0.25">
      <c r="A422" t="s">
        <v>1453</v>
      </c>
    </row>
    <row r="423" spans="1:1" x14ac:dyDescent="0.25">
      <c r="A423" t="s">
        <v>1456</v>
      </c>
    </row>
    <row r="424" spans="1:1" x14ac:dyDescent="0.25">
      <c r="A424" t="s">
        <v>1806</v>
      </c>
    </row>
    <row r="425" spans="1:1" x14ac:dyDescent="0.25">
      <c r="A425" t="s">
        <v>1462</v>
      </c>
    </row>
    <row r="426" spans="1:1" x14ac:dyDescent="0.25">
      <c r="A426" t="s">
        <v>1465</v>
      </c>
    </row>
    <row r="427" spans="1:1" x14ac:dyDescent="0.25">
      <c r="A427" t="s">
        <v>1468</v>
      </c>
    </row>
    <row r="428" spans="1:1" x14ac:dyDescent="0.25">
      <c r="A428" t="s">
        <v>1471</v>
      </c>
    </row>
    <row r="429" spans="1:1" x14ac:dyDescent="0.25">
      <c r="A429" t="s">
        <v>1474</v>
      </c>
    </row>
    <row r="430" spans="1:1" x14ac:dyDescent="0.25">
      <c r="A430" t="s">
        <v>1477</v>
      </c>
    </row>
    <row r="431" spans="1:1" x14ac:dyDescent="0.25">
      <c r="A431" t="s">
        <v>1480</v>
      </c>
    </row>
    <row r="432" spans="1:1" x14ac:dyDescent="0.25">
      <c r="A432" t="s">
        <v>1483</v>
      </c>
    </row>
    <row r="433" spans="1:1" x14ac:dyDescent="0.25">
      <c r="A433" t="s">
        <v>1486</v>
      </c>
    </row>
    <row r="434" spans="1:1" x14ac:dyDescent="0.25">
      <c r="A434" t="s">
        <v>1489</v>
      </c>
    </row>
    <row r="435" spans="1:1" x14ac:dyDescent="0.25">
      <c r="A435" t="s">
        <v>1492</v>
      </c>
    </row>
    <row r="436" spans="1:1" x14ac:dyDescent="0.25">
      <c r="A436" t="s">
        <v>1495</v>
      </c>
    </row>
    <row r="437" spans="1:1" x14ac:dyDescent="0.25">
      <c r="A437" t="s">
        <v>1498</v>
      </c>
    </row>
    <row r="438" spans="1:1" x14ac:dyDescent="0.25">
      <c r="A438" t="s">
        <v>1501</v>
      </c>
    </row>
    <row r="439" spans="1:1" x14ac:dyDescent="0.25">
      <c r="A439" t="s">
        <v>1807</v>
      </c>
    </row>
    <row r="440" spans="1:1" x14ac:dyDescent="0.25">
      <c r="A440" t="s">
        <v>1507</v>
      </c>
    </row>
    <row r="441" spans="1:1" x14ac:dyDescent="0.25">
      <c r="A441" t="s">
        <v>1510</v>
      </c>
    </row>
    <row r="442" spans="1:1" x14ac:dyDescent="0.25">
      <c r="A442" t="s">
        <v>1513</v>
      </c>
    </row>
    <row r="443" spans="1:1" x14ac:dyDescent="0.25">
      <c r="A443" t="s">
        <v>1516</v>
      </c>
    </row>
    <row r="444" spans="1:1" x14ac:dyDescent="0.25">
      <c r="A444" t="s">
        <v>1519</v>
      </c>
    </row>
    <row r="445" spans="1:1" x14ac:dyDescent="0.25">
      <c r="A445" t="s">
        <v>1522</v>
      </c>
    </row>
    <row r="446" spans="1:1" x14ac:dyDescent="0.25">
      <c r="A446" t="s">
        <v>1525</v>
      </c>
    </row>
    <row r="447" spans="1:1" x14ac:dyDescent="0.25">
      <c r="A447" t="s">
        <v>1528</v>
      </c>
    </row>
    <row r="448" spans="1:1" x14ac:dyDescent="0.25">
      <c r="A448" t="s">
        <v>1531</v>
      </c>
    </row>
    <row r="449" spans="1:1" x14ac:dyDescent="0.25">
      <c r="A449" t="s">
        <v>1534</v>
      </c>
    </row>
    <row r="450" spans="1:1" x14ac:dyDescent="0.25">
      <c r="A450" t="s">
        <v>1537</v>
      </c>
    </row>
    <row r="451" spans="1:1" x14ac:dyDescent="0.25">
      <c r="A451" t="s">
        <v>1540</v>
      </c>
    </row>
    <row r="452" spans="1:1" x14ac:dyDescent="0.25">
      <c r="A452" t="s">
        <v>1543</v>
      </c>
    </row>
    <row r="453" spans="1:1" x14ac:dyDescent="0.25">
      <c r="A453" t="s">
        <v>1546</v>
      </c>
    </row>
    <row r="454" spans="1:1" x14ac:dyDescent="0.25">
      <c r="A454" t="s">
        <v>1549</v>
      </c>
    </row>
    <row r="455" spans="1:1" x14ac:dyDescent="0.25">
      <c r="A455" t="s">
        <v>1552</v>
      </c>
    </row>
    <row r="456" spans="1:1" x14ac:dyDescent="0.25">
      <c r="A456" t="s">
        <v>1555</v>
      </c>
    </row>
    <row r="457" spans="1:1" x14ac:dyDescent="0.25">
      <c r="A457" t="s">
        <v>1808</v>
      </c>
    </row>
    <row r="458" spans="1:1" x14ac:dyDescent="0.25">
      <c r="A458" t="s">
        <v>1561</v>
      </c>
    </row>
    <row r="459" spans="1:1" x14ac:dyDescent="0.25">
      <c r="A459" t="s">
        <v>1564</v>
      </c>
    </row>
    <row r="460" spans="1:1" x14ac:dyDescent="0.25">
      <c r="A460" t="s">
        <v>1567</v>
      </c>
    </row>
    <row r="461" spans="1:1" x14ac:dyDescent="0.25">
      <c r="A461" t="s">
        <v>1809</v>
      </c>
    </row>
    <row r="462" spans="1:1" x14ac:dyDescent="0.25">
      <c r="A462" t="s">
        <v>1572</v>
      </c>
    </row>
    <row r="463" spans="1:1" x14ac:dyDescent="0.25">
      <c r="A463" t="s">
        <v>1575</v>
      </c>
    </row>
    <row r="464" spans="1:1" x14ac:dyDescent="0.25">
      <c r="A464" t="s">
        <v>1810</v>
      </c>
    </row>
    <row r="465" spans="1:1" x14ac:dyDescent="0.25">
      <c r="A465" t="s">
        <v>1581</v>
      </c>
    </row>
    <row r="466" spans="1:1" x14ac:dyDescent="0.25">
      <c r="A466" t="s">
        <v>1584</v>
      </c>
    </row>
    <row r="467" spans="1:1" x14ac:dyDescent="0.25">
      <c r="A467" t="s">
        <v>1587</v>
      </c>
    </row>
    <row r="468" spans="1:1" x14ac:dyDescent="0.25">
      <c r="A468" t="s">
        <v>1590</v>
      </c>
    </row>
    <row r="469" spans="1:1" x14ac:dyDescent="0.25">
      <c r="A469" t="s">
        <v>1593</v>
      </c>
    </row>
    <row r="470" spans="1:1" x14ac:dyDescent="0.25">
      <c r="A470" t="s">
        <v>1596</v>
      </c>
    </row>
    <row r="471" spans="1:1" x14ac:dyDescent="0.25">
      <c r="A471" t="s">
        <v>1599</v>
      </c>
    </row>
    <row r="472" spans="1:1" x14ac:dyDescent="0.25">
      <c r="A472" t="s">
        <v>1602</v>
      </c>
    </row>
    <row r="473" spans="1:1" x14ac:dyDescent="0.25">
      <c r="A473" t="s">
        <v>1605</v>
      </c>
    </row>
    <row r="474" spans="1:1" x14ac:dyDescent="0.25">
      <c r="A474" t="s">
        <v>1608</v>
      </c>
    </row>
    <row r="475" spans="1:1" x14ac:dyDescent="0.25">
      <c r="A475" t="s">
        <v>1611</v>
      </c>
    </row>
    <row r="476" spans="1:1" x14ac:dyDescent="0.25">
      <c r="A476" t="s">
        <v>1614</v>
      </c>
    </row>
    <row r="477" spans="1:1" x14ac:dyDescent="0.25">
      <c r="A477" t="s">
        <v>1617</v>
      </c>
    </row>
    <row r="478" spans="1:1" x14ac:dyDescent="0.25">
      <c r="A478" t="s">
        <v>1620</v>
      </c>
    </row>
    <row r="479" spans="1:1" x14ac:dyDescent="0.25">
      <c r="A479" t="s">
        <v>1623</v>
      </c>
    </row>
    <row r="480" spans="1:1" x14ac:dyDescent="0.25">
      <c r="A480" t="s">
        <v>1626</v>
      </c>
    </row>
    <row r="481" spans="1:1" x14ac:dyDescent="0.25">
      <c r="A481" t="s">
        <v>1811</v>
      </c>
    </row>
    <row r="482" spans="1:1" x14ac:dyDescent="0.25">
      <c r="A482" t="s">
        <v>1632</v>
      </c>
    </row>
    <row r="483" spans="1:1" x14ac:dyDescent="0.25">
      <c r="A483" t="s">
        <v>1635</v>
      </c>
    </row>
    <row r="484" spans="1:1" x14ac:dyDescent="0.25">
      <c r="A484" t="s">
        <v>1638</v>
      </c>
    </row>
    <row r="485" spans="1:1" x14ac:dyDescent="0.25">
      <c r="A485" t="s">
        <v>1812</v>
      </c>
    </row>
    <row r="486" spans="1:1" x14ac:dyDescent="0.25">
      <c r="A486" t="s">
        <v>1644</v>
      </c>
    </row>
    <row r="487" spans="1:1" x14ac:dyDescent="0.25">
      <c r="A487" t="s">
        <v>1647</v>
      </c>
    </row>
    <row r="488" spans="1:1" x14ac:dyDescent="0.25">
      <c r="A488" t="s">
        <v>1650</v>
      </c>
    </row>
    <row r="489" spans="1:1" x14ac:dyDescent="0.25">
      <c r="A489" t="s">
        <v>1653</v>
      </c>
    </row>
    <row r="490" spans="1:1" x14ac:dyDescent="0.25">
      <c r="A490" t="s">
        <v>1656</v>
      </c>
    </row>
    <row r="491" spans="1:1" x14ac:dyDescent="0.25">
      <c r="A491" t="s">
        <v>1659</v>
      </c>
    </row>
    <row r="492" spans="1:1" x14ac:dyDescent="0.25">
      <c r="A492" t="s">
        <v>1662</v>
      </c>
    </row>
    <row r="493" spans="1:1" x14ac:dyDescent="0.25">
      <c r="A493" t="s">
        <v>1665</v>
      </c>
    </row>
    <row r="494" spans="1:1" x14ac:dyDescent="0.25">
      <c r="A494" t="s">
        <v>1668</v>
      </c>
    </row>
    <row r="495" spans="1:1" x14ac:dyDescent="0.25">
      <c r="A495" t="s">
        <v>1671</v>
      </c>
    </row>
    <row r="496" spans="1:1" x14ac:dyDescent="0.25">
      <c r="A496" t="s">
        <v>1674</v>
      </c>
    </row>
    <row r="497" spans="1:1" x14ac:dyDescent="0.25">
      <c r="A497" t="s">
        <v>1677</v>
      </c>
    </row>
    <row r="498" spans="1:1" x14ac:dyDescent="0.25">
      <c r="A498" t="s">
        <v>1680</v>
      </c>
    </row>
    <row r="499" spans="1:1" x14ac:dyDescent="0.25">
      <c r="A499" t="s">
        <v>1683</v>
      </c>
    </row>
    <row r="500" spans="1:1" x14ac:dyDescent="0.25">
      <c r="A500" t="s">
        <v>1686</v>
      </c>
    </row>
    <row r="501" spans="1:1" x14ac:dyDescent="0.25">
      <c r="A501" t="s">
        <v>1689</v>
      </c>
    </row>
    <row r="502" spans="1:1" x14ac:dyDescent="0.25">
      <c r="A502" t="s">
        <v>1692</v>
      </c>
    </row>
    <row r="503" spans="1:1" x14ac:dyDescent="0.25">
      <c r="A503" t="s">
        <v>1695</v>
      </c>
    </row>
    <row r="504" spans="1:1" x14ac:dyDescent="0.25">
      <c r="A504" t="s">
        <v>1698</v>
      </c>
    </row>
    <row r="505" spans="1:1" x14ac:dyDescent="0.25">
      <c r="A505" t="s">
        <v>1701</v>
      </c>
    </row>
    <row r="506" spans="1:1" x14ac:dyDescent="0.25">
      <c r="A506" t="s">
        <v>1704</v>
      </c>
    </row>
    <row r="507" spans="1:1" x14ac:dyDescent="0.25">
      <c r="A507" t="s">
        <v>1707</v>
      </c>
    </row>
    <row r="508" spans="1:1" x14ac:dyDescent="0.25">
      <c r="A508" t="s">
        <v>1710</v>
      </c>
    </row>
    <row r="509" spans="1:1" x14ac:dyDescent="0.25">
      <c r="A509" t="s">
        <v>1713</v>
      </c>
    </row>
    <row r="510" spans="1:1" x14ac:dyDescent="0.25">
      <c r="A510" t="s">
        <v>1716</v>
      </c>
    </row>
    <row r="511" spans="1:1" x14ac:dyDescent="0.25">
      <c r="A511" t="s">
        <v>1813</v>
      </c>
    </row>
    <row r="512" spans="1:1" x14ac:dyDescent="0.25">
      <c r="A512" t="s">
        <v>1722</v>
      </c>
    </row>
    <row r="513" spans="1:1" x14ac:dyDescent="0.25">
      <c r="A513" t="s">
        <v>1725</v>
      </c>
    </row>
    <row r="514" spans="1:1" x14ac:dyDescent="0.25">
      <c r="A514" t="s">
        <v>1728</v>
      </c>
    </row>
    <row r="515" spans="1:1" x14ac:dyDescent="0.25">
      <c r="A515" t="s">
        <v>1731</v>
      </c>
    </row>
    <row r="516" spans="1:1" x14ac:dyDescent="0.25">
      <c r="A516" t="s">
        <v>1734</v>
      </c>
    </row>
    <row r="517" spans="1:1" x14ac:dyDescent="0.25">
      <c r="A517" t="s">
        <v>1737</v>
      </c>
    </row>
  </sheetData>
  <sortState xmlns:xlrd2="http://schemas.microsoft.com/office/spreadsheetml/2017/richdata2" ref="A8:A524">
    <sortCondition ref="A8"/>
  </sortState>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ECCB7E1F660E4D499F35AD51896216AD" ma:contentTypeVersion="11" ma:contentTypeDescription="Create a new document." ma:contentTypeScope="" ma:versionID="56944908efdba5418c57186046811768">
  <xsd:schema xmlns:xsd="http://www.w3.org/2001/XMLSchema" xmlns:xs="http://www.w3.org/2001/XMLSchema" xmlns:p="http://schemas.microsoft.com/office/2006/metadata/properties" xmlns:ns2="3fa4860e-4e84-4984-b511-cb934d7752ca" xmlns:ns3="63fd57c9-5291-4ee5-b3d3-37b4b570c278" targetNamespace="http://schemas.microsoft.com/office/2006/metadata/properties" ma:root="true" ma:fieldsID="d08e852e257ebda342037e02f6043766" ns2:_="" ns3:_="">
    <xsd:import namespace="3fa4860e-4e84-4984-b511-cb934d7752ca"/>
    <xsd:import namespace="63fd57c9-5291-4ee5-b3d3-37b4b570c278"/>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OCR"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fa4860e-4e84-4984-b511-cb934d7752c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fd57c9-5291-4ee5-b3d3-37b4b570c27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154685F-3970-43BA-8F33-37CD2A9E9039}">
  <ds:schemaRefs>
    <ds:schemaRef ds:uri="http://schemas.microsoft.com/sharepoint/v3/contenttype/forms"/>
  </ds:schemaRefs>
</ds:datastoreItem>
</file>

<file path=customXml/itemProps2.xml><?xml version="1.0" encoding="utf-8"?>
<ds:datastoreItem xmlns:ds="http://schemas.openxmlformats.org/officeDocument/2006/customXml" ds:itemID="{B9271559-BD25-48B5-B369-05660F61CCEA}">
  <ds:schemaRefs>
    <ds:schemaRef ds:uri="http://schemas.microsoft.com/DataMashup"/>
  </ds:schemaRefs>
</ds:datastoreItem>
</file>

<file path=customXml/itemProps3.xml><?xml version="1.0" encoding="utf-8"?>
<ds:datastoreItem xmlns:ds="http://schemas.openxmlformats.org/officeDocument/2006/customXml" ds:itemID="{F7FB1E78-6473-4316-AD25-C28E1536B1E5}">
  <ds:schemaRefs>
    <ds:schemaRef ds:uri="http://schemas.microsoft.com/office/2006/documentManagement/types"/>
    <ds:schemaRef ds:uri="http://schemas.microsoft.com/office/infopath/2007/PartnerControls"/>
    <ds:schemaRef ds:uri="3fa4860e-4e84-4984-b511-cb934d7752ca"/>
    <ds:schemaRef ds:uri="http://purl.org/dc/elements/1.1/"/>
    <ds:schemaRef ds:uri="http://schemas.microsoft.com/office/2006/metadata/properties"/>
    <ds:schemaRef ds:uri="http://purl.org/dc/terms/"/>
    <ds:schemaRef ds:uri="http://schemas.openxmlformats.org/package/2006/metadata/core-properties"/>
    <ds:schemaRef ds:uri="63fd57c9-5291-4ee5-b3d3-37b4b570c278"/>
    <ds:schemaRef ds:uri="http://www.w3.org/XML/1998/namespace"/>
    <ds:schemaRef ds:uri="http://purl.org/dc/dcmitype/"/>
  </ds:schemaRefs>
</ds:datastoreItem>
</file>

<file path=customXml/itemProps4.xml><?xml version="1.0" encoding="utf-8"?>
<ds:datastoreItem xmlns:ds="http://schemas.openxmlformats.org/officeDocument/2006/customXml" ds:itemID="{CBC0E01A-CDE8-459C-B8F3-019CED461C4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fa4860e-4e84-4984-b511-cb934d7752ca"/>
    <ds:schemaRef ds:uri="63fd57c9-5291-4ee5-b3d3-37b4b570c27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32</vt:i4>
      </vt:variant>
      <vt:variant>
        <vt:lpstr>Named Ranges</vt:lpstr>
      </vt:variant>
      <vt:variant>
        <vt:i4>67</vt:i4>
      </vt:variant>
    </vt:vector>
  </HeadingPairs>
  <TitlesOfParts>
    <vt:vector size="99" baseType="lpstr">
      <vt:lpstr>Index</vt:lpstr>
      <vt:lpstr>Metadata</vt:lpstr>
      <vt:lpstr>UK Annual Table 2014-20</vt:lpstr>
      <vt:lpstr>UK Quarter Table 2018-20</vt:lpstr>
      <vt:lpstr>LA Summary Table 2019-20 Q4</vt:lpstr>
      <vt:lpstr>LA Borrowing 19-20 Q4</vt:lpstr>
      <vt:lpstr>LA Borrowing 19-20 Q3</vt:lpstr>
      <vt:lpstr>LA Borrowing 19-20 Q2</vt:lpstr>
      <vt:lpstr>LA Borrowing 19-20 Q1</vt:lpstr>
      <vt:lpstr>LA Investments 19-20 Q4</vt:lpstr>
      <vt:lpstr>LA Investments 19-20 Q3</vt:lpstr>
      <vt:lpstr>LA Investments 19-20 Q2</vt:lpstr>
      <vt:lpstr>LA Investments 19-20 Q1</vt:lpstr>
      <vt:lpstr>LA Borrowing 18-19 Q4</vt:lpstr>
      <vt:lpstr>LA Investments 18-19 Q4</vt:lpstr>
      <vt:lpstr>LA Borrowing 18-19 Q3</vt:lpstr>
      <vt:lpstr>LA Investments 18-19 Q3</vt:lpstr>
      <vt:lpstr>LA Borrowing 18-19 Q2</vt:lpstr>
      <vt:lpstr>LA Investments 18-19 Q2</vt:lpstr>
      <vt:lpstr>LA Borrowing 18-19 Q1</vt:lpstr>
      <vt:lpstr>LA Investments 18-19 Q1</vt:lpstr>
      <vt:lpstr>LA Borrowing 17-18</vt:lpstr>
      <vt:lpstr>LA Investments 17-18</vt:lpstr>
      <vt:lpstr>LA Borrowing 16-17</vt:lpstr>
      <vt:lpstr>LA Investments 16-17</vt:lpstr>
      <vt:lpstr>LA Borrowing 15-16</vt:lpstr>
      <vt:lpstr>LA Investments 15-16</vt:lpstr>
      <vt:lpstr>LA Borrowing 14-15</vt:lpstr>
      <vt:lpstr>LA Investments 14-15</vt:lpstr>
      <vt:lpstr>LA Borrowing 13-14</vt:lpstr>
      <vt:lpstr>LA Investments 13-14</vt:lpstr>
      <vt:lpstr>LA List</vt:lpstr>
      <vt:lpstr>Index!Print_Area</vt:lpstr>
      <vt:lpstr>'LA Borrowing 13-14'!Print_Area</vt:lpstr>
      <vt:lpstr>'LA Borrowing 14-15'!Print_Area</vt:lpstr>
      <vt:lpstr>'LA Borrowing 15-16'!Print_Area</vt:lpstr>
      <vt:lpstr>'LA Investments 13-14'!Print_Area</vt:lpstr>
      <vt:lpstr>'LA Investments 14-15'!Print_Area</vt:lpstr>
      <vt:lpstr>'LA Investments 15-16'!Print_Area</vt:lpstr>
      <vt:lpstr>'LA Summary Table 2019-20 Q4'!Print_Area</vt:lpstr>
      <vt:lpstr>'UK Annual Table 2014-20'!Print_Area</vt:lpstr>
      <vt:lpstr>'UK Quarter Table 2018-20'!Print_Area</vt:lpstr>
      <vt:lpstr>'LA Borrowing 13-14'!Print_Titles</vt:lpstr>
      <vt:lpstr>'LA Borrowing 14-15'!Print_Titles</vt:lpstr>
      <vt:lpstr>'LA Investments 13-14'!Print_Titles</vt:lpstr>
      <vt:lpstr>'LA Investments 14-15'!Print_Titles</vt:lpstr>
      <vt:lpstr>'LA Investments 15-16'!Print_Titles</vt:lpstr>
      <vt:lpstr>Y1314Q4_brrw_data</vt:lpstr>
      <vt:lpstr>Y1314Q4_brrw_header</vt:lpstr>
      <vt:lpstr>Y1314Q4_inv_data</vt:lpstr>
      <vt:lpstr>Y1314Q4_inv_header</vt:lpstr>
      <vt:lpstr>Y1415Q4_brrw_data</vt:lpstr>
      <vt:lpstr>Y1415Q4_brrw_header</vt:lpstr>
      <vt:lpstr>Y1415Q4_inv_data</vt:lpstr>
      <vt:lpstr>Y1415Q4_inv_header</vt:lpstr>
      <vt:lpstr>Y1516Q4_brrw_data</vt:lpstr>
      <vt:lpstr>Y1516Q4_brrw_header</vt:lpstr>
      <vt:lpstr>Y1516Q4_inv_data</vt:lpstr>
      <vt:lpstr>Y1516Q4_inv_header</vt:lpstr>
      <vt:lpstr>Y1617Q4_brrw_data</vt:lpstr>
      <vt:lpstr>Y1617Q4_brrw_header</vt:lpstr>
      <vt:lpstr>Y1617Q4_inv_data</vt:lpstr>
      <vt:lpstr>Y1617Q4_inv_header</vt:lpstr>
      <vt:lpstr>Y1718Q4_brrw_data</vt:lpstr>
      <vt:lpstr>Y1718Q4_brrw_header</vt:lpstr>
      <vt:lpstr>Y1718Q4_inv_data</vt:lpstr>
      <vt:lpstr>Y1718Q4_inv_header</vt:lpstr>
      <vt:lpstr>Y1819_Q1_brrw_data</vt:lpstr>
      <vt:lpstr>Y1819_Q1_brrw_headers</vt:lpstr>
      <vt:lpstr>Y1819_Q1_inv_data</vt:lpstr>
      <vt:lpstr>Y1819_Q1_inv_headers</vt:lpstr>
      <vt:lpstr>Y1819_Q2_brrw_data</vt:lpstr>
      <vt:lpstr>Y1819_Q2_brrw_headers</vt:lpstr>
      <vt:lpstr>Y1819_Q2_inv_data</vt:lpstr>
      <vt:lpstr>Y1819_Q2_inv_headers</vt:lpstr>
      <vt:lpstr>Y1819_Q3_brrw_data</vt:lpstr>
      <vt:lpstr>Y1819_Q3_brrw_headers</vt:lpstr>
      <vt:lpstr>Y1819_Q3_inv_data</vt:lpstr>
      <vt:lpstr>Y1819_Q3_inv_headers</vt:lpstr>
      <vt:lpstr>Y1819_Q4_brrw_data</vt:lpstr>
      <vt:lpstr>Y1819_Q4_brrw_headers</vt:lpstr>
      <vt:lpstr>Y1819_Q4_inv_data</vt:lpstr>
      <vt:lpstr>Y1819_Q4_inv_headers</vt:lpstr>
      <vt:lpstr>Y1920_Q1_brrw_data</vt:lpstr>
      <vt:lpstr>Y1920_Q1_brrw_headers</vt:lpstr>
      <vt:lpstr>Y1920_Q1_inv_data</vt:lpstr>
      <vt:lpstr>Y1920_Q1_inv_headers</vt:lpstr>
      <vt:lpstr>Y1920_Q2_brrw_data</vt:lpstr>
      <vt:lpstr>Y1920_Q2_brrw_headers</vt:lpstr>
      <vt:lpstr>Y1920_Q2_inv_data</vt:lpstr>
      <vt:lpstr>Y1920_Q2_inv_headers</vt:lpstr>
      <vt:lpstr>Y1920_Q3_brrw_data</vt:lpstr>
      <vt:lpstr>Y1920_Q3_brrw_headers</vt:lpstr>
      <vt:lpstr>Y1920_Q3_inv_data</vt:lpstr>
      <vt:lpstr>Y1920_Q3_inv_headers</vt:lpstr>
      <vt:lpstr>Y1920_Q4_brrw_data</vt:lpstr>
      <vt:lpstr>Y1920_Q4_brrw_headers</vt:lpstr>
      <vt:lpstr>Y1920_Q4_inv_data</vt:lpstr>
      <vt:lpstr>Y1920_Q4_inv_headers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2019-06-12T14:52:10Z</dcterms:created>
  <dcterms:modified xsi:type="dcterms:W3CDTF">2020-06-17T13:02:12Z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0x010100ECCB7E1F660E4D499F35AD51896216AD</vt:lpwstr>
  </property>
</Properties>
</file>